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5.202.66\Compartida Natalia\REM AÑO 2010-HBL\año 2011\CONSOLIDADOS\"/>
    </mc:Choice>
  </mc:AlternateContent>
  <bookViews>
    <workbookView xWindow="0" yWindow="0" windowWidth="24000" windowHeight="9045" activeTab="2"/>
  </bookViews>
  <sheets>
    <sheet name="CONSOLIDADO" sheetId="13" r:id="rId1"/>
    <sheet name="ENERO" sheetId="1" r:id="rId2"/>
    <sheet name="FEBRERO" sheetId="2" r:id="rId3"/>
    <sheet name="MARZO" sheetId="3" r:id="rId4"/>
    <sheet name="ABRIL" sheetId="4" r:id="rId5"/>
    <sheet name="MAYO" sheetId="5" r:id="rId6"/>
    <sheet name="JUNIO" sheetId="6" r:id="rId7"/>
    <sheet name="JULIO" sheetId="7" r:id="rId8"/>
    <sheet name="AGOSTO" sheetId="8" r:id="rId9"/>
    <sheet name="SEPTIEMBRE" sheetId="9" r:id="rId10"/>
    <sheet name="OCTUBRE" sheetId="10" r:id="rId11"/>
    <sheet name="NOVIEMBRE" sheetId="11" r:id="rId12"/>
    <sheet name="DICIEMBRE" sheetId="12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280" i="13" l="1"/>
  <c r="E2280" i="13"/>
  <c r="D2280" i="13"/>
  <c r="C2280" i="13"/>
  <c r="F2279" i="13"/>
  <c r="E2279" i="13"/>
  <c r="D2279" i="13"/>
  <c r="C2279" i="13"/>
  <c r="F2278" i="13"/>
  <c r="E2278" i="13"/>
  <c r="D2278" i="13"/>
  <c r="C2278" i="13"/>
  <c r="F2277" i="13"/>
  <c r="E2277" i="13"/>
  <c r="D2277" i="13"/>
  <c r="C2277" i="13"/>
  <c r="F2276" i="13"/>
  <c r="E2276" i="13"/>
  <c r="D2276" i="13"/>
  <c r="C2276" i="13"/>
  <c r="F2275" i="13"/>
  <c r="E2275" i="13"/>
  <c r="D2275" i="13"/>
  <c r="C2275" i="13"/>
  <c r="F2274" i="13"/>
  <c r="E2274" i="13"/>
  <c r="D2274" i="13"/>
  <c r="C2274" i="13"/>
  <c r="F2273" i="13"/>
  <c r="E2273" i="13"/>
  <c r="D2273" i="13"/>
  <c r="C2273" i="13"/>
  <c r="F2272" i="13"/>
  <c r="E2272" i="13"/>
  <c r="D2272" i="13"/>
  <c r="C2272" i="13"/>
  <c r="F2271" i="13"/>
  <c r="E2271" i="13"/>
  <c r="D2271" i="13"/>
  <c r="C2271" i="13"/>
  <c r="F2270" i="13"/>
  <c r="E2270" i="13"/>
  <c r="D2270" i="13"/>
  <c r="C2270" i="13"/>
  <c r="F2269" i="13"/>
  <c r="E2269" i="13"/>
  <c r="D2269" i="13"/>
  <c r="C2269" i="13"/>
  <c r="F2268" i="13"/>
  <c r="E2268" i="13"/>
  <c r="D2268" i="13"/>
  <c r="C2268" i="13"/>
  <c r="F2267" i="13"/>
  <c r="E2267" i="13"/>
  <c r="D2267" i="13"/>
  <c r="C2267" i="13"/>
  <c r="F2266" i="13"/>
  <c r="E2266" i="13"/>
  <c r="D2266" i="13"/>
  <c r="C2266" i="13"/>
  <c r="F2265" i="13"/>
  <c r="E2265" i="13"/>
  <c r="D2265" i="13"/>
  <c r="C2265" i="13"/>
  <c r="F2264" i="13"/>
  <c r="E2264" i="13"/>
  <c r="D2264" i="13"/>
  <c r="C2264" i="13"/>
  <c r="F2263" i="13"/>
  <c r="E2263" i="13"/>
  <c r="D2263" i="13"/>
  <c r="C2263" i="13"/>
  <c r="F2262" i="13"/>
  <c r="E2262" i="13"/>
  <c r="D2262" i="13"/>
  <c r="C2262" i="13"/>
  <c r="F2261" i="13"/>
  <c r="E2261" i="13"/>
  <c r="D2261" i="13"/>
  <c r="C2261" i="13"/>
  <c r="F2260" i="13"/>
  <c r="E2260" i="13"/>
  <c r="D2260" i="13"/>
  <c r="C2260" i="13"/>
  <c r="F2259" i="13"/>
  <c r="E2259" i="13"/>
  <c r="D2259" i="13"/>
  <c r="C2259" i="13"/>
  <c r="F2258" i="13"/>
  <c r="E2258" i="13"/>
  <c r="D2258" i="13"/>
  <c r="C2258" i="13"/>
  <c r="F2257" i="13"/>
  <c r="E2257" i="13"/>
  <c r="D2257" i="13"/>
  <c r="C2257" i="13"/>
  <c r="F2256" i="13"/>
  <c r="E2256" i="13"/>
  <c r="D2256" i="13"/>
  <c r="C2256" i="13"/>
  <c r="F2255" i="13"/>
  <c r="E2255" i="13"/>
  <c r="D2255" i="13"/>
  <c r="C2255" i="13"/>
  <c r="F2254" i="13"/>
  <c r="E2254" i="13"/>
  <c r="D2254" i="13"/>
  <c r="C2254" i="13"/>
  <c r="F2253" i="13"/>
  <c r="E2253" i="13"/>
  <c r="D2253" i="13"/>
  <c r="C2253" i="13"/>
  <c r="F2252" i="13"/>
  <c r="E2252" i="13"/>
  <c r="D2252" i="13"/>
  <c r="C2252" i="13"/>
  <c r="F2251" i="13"/>
  <c r="E2251" i="13"/>
  <c r="D2251" i="13"/>
  <c r="C2251" i="13"/>
  <c r="F2250" i="13"/>
  <c r="E2250" i="13"/>
  <c r="D2250" i="13"/>
  <c r="C2250" i="13"/>
  <c r="F2249" i="13"/>
  <c r="E2249" i="13"/>
  <c r="D2249" i="13"/>
  <c r="C2249" i="13"/>
  <c r="F2248" i="13"/>
  <c r="E2248" i="13"/>
  <c r="D2248" i="13"/>
  <c r="C2248" i="13"/>
  <c r="F2247" i="13"/>
  <c r="E2247" i="13"/>
  <c r="D2247" i="13"/>
  <c r="C2247" i="13"/>
  <c r="F2246" i="13"/>
  <c r="E2246" i="13"/>
  <c r="D2246" i="13"/>
  <c r="C2246" i="13"/>
  <c r="F2245" i="13"/>
  <c r="E2245" i="13"/>
  <c r="D2245" i="13"/>
  <c r="C2245" i="13"/>
  <c r="F2244" i="13"/>
  <c r="E2244" i="13"/>
  <c r="D2244" i="13"/>
  <c r="C2244" i="13"/>
  <c r="F2243" i="13"/>
  <c r="E2243" i="13"/>
  <c r="D2243" i="13"/>
  <c r="C2243" i="13"/>
  <c r="F2242" i="13"/>
  <c r="E2242" i="13"/>
  <c r="D2242" i="13"/>
  <c r="C2242" i="13"/>
  <c r="F2241" i="13"/>
  <c r="E2241" i="13"/>
  <c r="D2241" i="13"/>
  <c r="C2241" i="13"/>
  <c r="F2240" i="13"/>
  <c r="E2240" i="13"/>
  <c r="D2240" i="13"/>
  <c r="C2240" i="13"/>
  <c r="F2239" i="13"/>
  <c r="E2239" i="13"/>
  <c r="D2239" i="13"/>
  <c r="C2239" i="13"/>
  <c r="F2238" i="13"/>
  <c r="E2238" i="13"/>
  <c r="D2238" i="13"/>
  <c r="C2238" i="13"/>
  <c r="F2237" i="13"/>
  <c r="E2237" i="13"/>
  <c r="D2237" i="13"/>
  <c r="C2237" i="13"/>
  <c r="F2236" i="13"/>
  <c r="E2236" i="13"/>
  <c r="D2236" i="13"/>
  <c r="C2236" i="13"/>
  <c r="F2235" i="13"/>
  <c r="E2235" i="13"/>
  <c r="D2235" i="13"/>
  <c r="C2235" i="13"/>
  <c r="F2234" i="13"/>
  <c r="E2234" i="13"/>
  <c r="D2234" i="13"/>
  <c r="C2234" i="13"/>
  <c r="F2233" i="13"/>
  <c r="E2233" i="13"/>
  <c r="D2233" i="13"/>
  <c r="C2233" i="13"/>
  <c r="F2232" i="13"/>
  <c r="E2232" i="13"/>
  <c r="D2232" i="13"/>
  <c r="C2232" i="13"/>
  <c r="F2231" i="13"/>
  <c r="E2231" i="13"/>
  <c r="D2231" i="13"/>
  <c r="C2231" i="13"/>
  <c r="F2230" i="13"/>
  <c r="E2230" i="13"/>
  <c r="D2230" i="13"/>
  <c r="C2230" i="13"/>
  <c r="F2229" i="13"/>
  <c r="E2229" i="13"/>
  <c r="D2229" i="13"/>
  <c r="C2229" i="13"/>
  <c r="F2228" i="13"/>
  <c r="E2228" i="13"/>
  <c r="D2228" i="13"/>
  <c r="C2228" i="13"/>
  <c r="F2227" i="13"/>
  <c r="E2227" i="13"/>
  <c r="D2227" i="13"/>
  <c r="C2227" i="13"/>
  <c r="F2226" i="13"/>
  <c r="E2226" i="13"/>
  <c r="D2226" i="13"/>
  <c r="C2226" i="13"/>
  <c r="F2225" i="13"/>
  <c r="E2225" i="13"/>
  <c r="D2225" i="13"/>
  <c r="C2225" i="13"/>
  <c r="F2224" i="13"/>
  <c r="E2224" i="13"/>
  <c r="D2224" i="13"/>
  <c r="C2224" i="13"/>
  <c r="F2223" i="13"/>
  <c r="E2223" i="13"/>
  <c r="D2223" i="13"/>
  <c r="C2223" i="13"/>
  <c r="F2222" i="13"/>
  <c r="E2222" i="13"/>
  <c r="D2222" i="13"/>
  <c r="C2222" i="13"/>
  <c r="F2221" i="13"/>
  <c r="E2221" i="13"/>
  <c r="D2221" i="13"/>
  <c r="C2221" i="13"/>
  <c r="F2220" i="13"/>
  <c r="E2220" i="13"/>
  <c r="D2220" i="13"/>
  <c r="C2220" i="13"/>
  <c r="F2219" i="13"/>
  <c r="E2219" i="13"/>
  <c r="D2219" i="13"/>
  <c r="C2219" i="13"/>
  <c r="F2218" i="13"/>
  <c r="E2218" i="13"/>
  <c r="D2218" i="13"/>
  <c r="C2218" i="13"/>
  <c r="F2217" i="13"/>
  <c r="E2217" i="13"/>
  <c r="D2217" i="13"/>
  <c r="C2217" i="13"/>
  <c r="F2216" i="13"/>
  <c r="E2216" i="13"/>
  <c r="D2216" i="13"/>
  <c r="C2216" i="13"/>
  <c r="F2215" i="13"/>
  <c r="E2215" i="13"/>
  <c r="D2215" i="13"/>
  <c r="C2215" i="13"/>
  <c r="F2214" i="13"/>
  <c r="E2214" i="13"/>
  <c r="D2214" i="13"/>
  <c r="C2214" i="13"/>
  <c r="F2213" i="13"/>
  <c r="E2213" i="13"/>
  <c r="D2213" i="13"/>
  <c r="C2213" i="13"/>
  <c r="F2212" i="13"/>
  <c r="E2212" i="13"/>
  <c r="D2212" i="13"/>
  <c r="C2212" i="13"/>
  <c r="F2211" i="13"/>
  <c r="E2211" i="13"/>
  <c r="D2211" i="13"/>
  <c r="C2211" i="13"/>
  <c r="F2210" i="13"/>
  <c r="E2210" i="13"/>
  <c r="D2210" i="13"/>
  <c r="C2210" i="13"/>
  <c r="F2209" i="13"/>
  <c r="E2209" i="13"/>
  <c r="D2209" i="13"/>
  <c r="C2209" i="13"/>
  <c r="F2208" i="13"/>
  <c r="E2208" i="13"/>
  <c r="D2208" i="13"/>
  <c r="C2208" i="13"/>
  <c r="F2207" i="13"/>
  <c r="E2207" i="13"/>
  <c r="D2207" i="13"/>
  <c r="C2207" i="13"/>
  <c r="F2206" i="13"/>
  <c r="E2206" i="13"/>
  <c r="D2206" i="13"/>
  <c r="C2206" i="13"/>
  <c r="F2205" i="13"/>
  <c r="E2205" i="13"/>
  <c r="D2205" i="13"/>
  <c r="C2205" i="13"/>
  <c r="F2204" i="13"/>
  <c r="E2204" i="13"/>
  <c r="D2204" i="13"/>
  <c r="C2204" i="13"/>
  <c r="F2203" i="13"/>
  <c r="E2203" i="13"/>
  <c r="D2203" i="13"/>
  <c r="C2203" i="13"/>
  <c r="F2202" i="13"/>
  <c r="E2202" i="13"/>
  <c r="D2202" i="13"/>
  <c r="C2202" i="13"/>
  <c r="F2201" i="13"/>
  <c r="E2201" i="13"/>
  <c r="D2201" i="13"/>
  <c r="C2201" i="13"/>
  <c r="F2200" i="13"/>
  <c r="E2200" i="13"/>
  <c r="D2200" i="13"/>
  <c r="C2200" i="13"/>
  <c r="F2199" i="13"/>
  <c r="E2199" i="13"/>
  <c r="D2199" i="13"/>
  <c r="C2199" i="13"/>
  <c r="F2198" i="13"/>
  <c r="E2198" i="13"/>
  <c r="D2198" i="13"/>
  <c r="C2198" i="13"/>
  <c r="F2197" i="13"/>
  <c r="E2197" i="13"/>
  <c r="D2197" i="13"/>
  <c r="C2197" i="13"/>
  <c r="F2196" i="13"/>
  <c r="E2196" i="13"/>
  <c r="D2196" i="13"/>
  <c r="C2196" i="13"/>
  <c r="F2195" i="13"/>
  <c r="E2195" i="13"/>
  <c r="D2195" i="13"/>
  <c r="C2195" i="13"/>
  <c r="F2194" i="13"/>
  <c r="E2194" i="13"/>
  <c r="D2194" i="13"/>
  <c r="C2194" i="13"/>
  <c r="F2193" i="13"/>
  <c r="E2193" i="13"/>
  <c r="D2193" i="13"/>
  <c r="C2193" i="13"/>
  <c r="F2192" i="13"/>
  <c r="E2192" i="13"/>
  <c r="D2192" i="13"/>
  <c r="C2192" i="13"/>
  <c r="F2191" i="13"/>
  <c r="E2191" i="13"/>
  <c r="D2191" i="13"/>
  <c r="C2191" i="13"/>
  <c r="F2190" i="13"/>
  <c r="E2190" i="13"/>
  <c r="D2190" i="13"/>
  <c r="C2190" i="13"/>
  <c r="F2189" i="13"/>
  <c r="E2189" i="13"/>
  <c r="D2189" i="13"/>
  <c r="C2189" i="13"/>
  <c r="F2188" i="13"/>
  <c r="E2188" i="13"/>
  <c r="D2188" i="13"/>
  <c r="C2188" i="13"/>
  <c r="F2187" i="13"/>
  <c r="E2187" i="13"/>
  <c r="D2187" i="13"/>
  <c r="C2187" i="13"/>
  <c r="F2186" i="13"/>
  <c r="E2186" i="13"/>
  <c r="D2186" i="13"/>
  <c r="C2186" i="13"/>
  <c r="F2185" i="13"/>
  <c r="E2185" i="13"/>
  <c r="D2185" i="13"/>
  <c r="C2185" i="13"/>
  <c r="F2184" i="13"/>
  <c r="E2184" i="13"/>
  <c r="D2184" i="13"/>
  <c r="C2184" i="13"/>
  <c r="F2183" i="13"/>
  <c r="E2183" i="13"/>
  <c r="D2183" i="13"/>
  <c r="C2183" i="13"/>
  <c r="F2182" i="13"/>
  <c r="E2182" i="13"/>
  <c r="D2182" i="13"/>
  <c r="C2182" i="13"/>
  <c r="F2181" i="13"/>
  <c r="E2181" i="13"/>
  <c r="D2181" i="13"/>
  <c r="C2181" i="13"/>
  <c r="F2180" i="13"/>
  <c r="E2180" i="13"/>
  <c r="D2180" i="13"/>
  <c r="C2180" i="13"/>
  <c r="F2179" i="13"/>
  <c r="E2179" i="13"/>
  <c r="D2179" i="13"/>
  <c r="C2179" i="13"/>
  <c r="F2178" i="13"/>
  <c r="E2178" i="13"/>
  <c r="D2178" i="13"/>
  <c r="C2178" i="13"/>
  <c r="F2177" i="13"/>
  <c r="E2177" i="13"/>
  <c r="D2177" i="13"/>
  <c r="C2177" i="13"/>
  <c r="F2176" i="13"/>
  <c r="E2176" i="13"/>
  <c r="D2176" i="13"/>
  <c r="C2176" i="13"/>
  <c r="F2175" i="13"/>
  <c r="E2175" i="13"/>
  <c r="D2175" i="13"/>
  <c r="C2175" i="13"/>
  <c r="F2174" i="13"/>
  <c r="E2174" i="13"/>
  <c r="D2174" i="13"/>
  <c r="C2174" i="13"/>
  <c r="F2173" i="13"/>
  <c r="E2173" i="13"/>
  <c r="D2173" i="13"/>
  <c r="C2173" i="13"/>
  <c r="F2172" i="13"/>
  <c r="E2172" i="13"/>
  <c r="D2172" i="13"/>
  <c r="C2172" i="13"/>
  <c r="F2171" i="13"/>
  <c r="E2171" i="13"/>
  <c r="D2171" i="13"/>
  <c r="C2171" i="13"/>
  <c r="F2170" i="13"/>
  <c r="E2170" i="13"/>
  <c r="D2170" i="13"/>
  <c r="C2170" i="13"/>
  <c r="F2169" i="13"/>
  <c r="E2169" i="13"/>
  <c r="D2169" i="13"/>
  <c r="C2169" i="13"/>
  <c r="F2168" i="13"/>
  <c r="E2168" i="13"/>
  <c r="D2168" i="13"/>
  <c r="C2168" i="13"/>
  <c r="F2167" i="13"/>
  <c r="E2167" i="13"/>
  <c r="D2167" i="13"/>
  <c r="C2167" i="13"/>
  <c r="F2166" i="13"/>
  <c r="E2166" i="13"/>
  <c r="D2166" i="13"/>
  <c r="C2166" i="13"/>
  <c r="F2165" i="13"/>
  <c r="E2165" i="13"/>
  <c r="D2165" i="13"/>
  <c r="C2165" i="13"/>
  <c r="F2164" i="13"/>
  <c r="E2164" i="13"/>
  <c r="D2164" i="13"/>
  <c r="C2164" i="13"/>
  <c r="F2163" i="13"/>
  <c r="E2163" i="13"/>
  <c r="D2163" i="13"/>
  <c r="C2163" i="13"/>
  <c r="F2162" i="13"/>
  <c r="E2162" i="13"/>
  <c r="D2162" i="13"/>
  <c r="C2162" i="13"/>
  <c r="F2161" i="13"/>
  <c r="E2161" i="13"/>
  <c r="D2161" i="13"/>
  <c r="C2161" i="13"/>
  <c r="F2160" i="13"/>
  <c r="E2160" i="13"/>
  <c r="D2160" i="13"/>
  <c r="C2160" i="13"/>
  <c r="F2159" i="13"/>
  <c r="E2159" i="13"/>
  <c r="D2159" i="13"/>
  <c r="C2159" i="13"/>
  <c r="F2158" i="13"/>
  <c r="E2158" i="13"/>
  <c r="D2158" i="13"/>
  <c r="C2158" i="13"/>
  <c r="F2157" i="13"/>
  <c r="E2157" i="13"/>
  <c r="D2157" i="13"/>
  <c r="C2157" i="13"/>
  <c r="F2156" i="13"/>
  <c r="E2156" i="13"/>
  <c r="D2156" i="13"/>
  <c r="C2156" i="13"/>
  <c r="F2155" i="13"/>
  <c r="E2155" i="13"/>
  <c r="D2155" i="13"/>
  <c r="C2155" i="13"/>
  <c r="F2154" i="13"/>
  <c r="E2154" i="13"/>
  <c r="D2154" i="13"/>
  <c r="C2154" i="13"/>
  <c r="F2153" i="13"/>
  <c r="E2153" i="13"/>
  <c r="D2153" i="13"/>
  <c r="C2153" i="13"/>
  <c r="F2152" i="13"/>
  <c r="E2152" i="13"/>
  <c r="D2152" i="13"/>
  <c r="C2152" i="13"/>
  <c r="F2151" i="13"/>
  <c r="E2151" i="13"/>
  <c r="D2151" i="13"/>
  <c r="C2151" i="13"/>
  <c r="F2150" i="13"/>
  <c r="E2150" i="13"/>
  <c r="D2150" i="13"/>
  <c r="C2150" i="13"/>
  <c r="F2149" i="13"/>
  <c r="E2149" i="13"/>
  <c r="D2149" i="13"/>
  <c r="C2149" i="13"/>
  <c r="F2148" i="13"/>
  <c r="E2148" i="13"/>
  <c r="D2148" i="13"/>
  <c r="C2148" i="13"/>
  <c r="F2147" i="13"/>
  <c r="E2147" i="13"/>
  <c r="D2147" i="13"/>
  <c r="C2147" i="13"/>
  <c r="F2146" i="13"/>
  <c r="E2146" i="13"/>
  <c r="D2146" i="13"/>
  <c r="C2146" i="13"/>
  <c r="F2145" i="13"/>
  <c r="E2145" i="13"/>
  <c r="D2145" i="13"/>
  <c r="C2145" i="13"/>
  <c r="F2144" i="13"/>
  <c r="E2144" i="13"/>
  <c r="D2144" i="13"/>
  <c r="C2144" i="13"/>
  <c r="F2143" i="13"/>
  <c r="E2143" i="13"/>
  <c r="D2143" i="13"/>
  <c r="C2143" i="13"/>
  <c r="F2142" i="13"/>
  <c r="E2142" i="13"/>
  <c r="D2142" i="13"/>
  <c r="C2142" i="13"/>
  <c r="F2141" i="13"/>
  <c r="E2141" i="13"/>
  <c r="D2141" i="13"/>
  <c r="C2141" i="13"/>
  <c r="F2140" i="13"/>
  <c r="E2140" i="13"/>
  <c r="D2140" i="13"/>
  <c r="C2140" i="13"/>
  <c r="F2139" i="13"/>
  <c r="E2139" i="13"/>
  <c r="D2139" i="13"/>
  <c r="C2139" i="13"/>
  <c r="F2138" i="13"/>
  <c r="E2138" i="13"/>
  <c r="D2138" i="13"/>
  <c r="C2138" i="13"/>
  <c r="F2137" i="13"/>
  <c r="E2137" i="13"/>
  <c r="D2137" i="13"/>
  <c r="C2137" i="13"/>
  <c r="F2136" i="13"/>
  <c r="E2136" i="13"/>
  <c r="D2136" i="13"/>
  <c r="C2136" i="13"/>
  <c r="F2135" i="13"/>
  <c r="E2135" i="13"/>
  <c r="D2135" i="13"/>
  <c r="C2135" i="13"/>
  <c r="F2134" i="13"/>
  <c r="E2134" i="13"/>
  <c r="D2134" i="13"/>
  <c r="C2134" i="13"/>
  <c r="F2133" i="13"/>
  <c r="E2133" i="13"/>
  <c r="D2133" i="13"/>
  <c r="C2133" i="13"/>
  <c r="F2132" i="13"/>
  <c r="E2132" i="13"/>
  <c r="D2132" i="13"/>
  <c r="C2132" i="13"/>
  <c r="F2131" i="13"/>
  <c r="E2131" i="13"/>
  <c r="D2131" i="13"/>
  <c r="C2131" i="13"/>
  <c r="F2130" i="13"/>
  <c r="E2130" i="13"/>
  <c r="D2130" i="13"/>
  <c r="C2130" i="13"/>
  <c r="F2129" i="13"/>
  <c r="E2129" i="13"/>
  <c r="D2129" i="13"/>
  <c r="C2129" i="13"/>
  <c r="F2128" i="13"/>
  <c r="E2128" i="13"/>
  <c r="D2128" i="13"/>
  <c r="C2128" i="13"/>
  <c r="F2127" i="13"/>
  <c r="E2127" i="13"/>
  <c r="D2127" i="13"/>
  <c r="C2127" i="13"/>
  <c r="F2126" i="13"/>
  <c r="E2126" i="13"/>
  <c r="D2126" i="13"/>
  <c r="C2126" i="13"/>
  <c r="F2125" i="13"/>
  <c r="E2125" i="13"/>
  <c r="D2125" i="13"/>
  <c r="C2125" i="13"/>
  <c r="F2124" i="13"/>
  <c r="E2124" i="13"/>
  <c r="D2124" i="13"/>
  <c r="C2124" i="13"/>
  <c r="F2123" i="13"/>
  <c r="E2123" i="13"/>
  <c r="D2123" i="13"/>
  <c r="C2123" i="13"/>
  <c r="F2122" i="13"/>
  <c r="E2122" i="13"/>
  <c r="D2122" i="13"/>
  <c r="C2122" i="13"/>
  <c r="F2121" i="13"/>
  <c r="E2121" i="13"/>
  <c r="D2121" i="13"/>
  <c r="C2121" i="13"/>
  <c r="F2120" i="13"/>
  <c r="E2120" i="13"/>
  <c r="D2120" i="13"/>
  <c r="C2120" i="13"/>
  <c r="F2119" i="13"/>
  <c r="E2119" i="13"/>
  <c r="D2119" i="13"/>
  <c r="C2119" i="13"/>
  <c r="F2118" i="13"/>
  <c r="E2118" i="13"/>
  <c r="D2118" i="13"/>
  <c r="C2118" i="13"/>
  <c r="F2117" i="13"/>
  <c r="E2117" i="13"/>
  <c r="D2117" i="13"/>
  <c r="C2117" i="13"/>
  <c r="F2116" i="13"/>
  <c r="E2116" i="13"/>
  <c r="D2116" i="13"/>
  <c r="C2116" i="13"/>
  <c r="F2115" i="13"/>
  <c r="E2115" i="13"/>
  <c r="D2115" i="13"/>
  <c r="C2115" i="13"/>
  <c r="F2114" i="13"/>
  <c r="E2114" i="13"/>
  <c r="D2114" i="13"/>
  <c r="C2114" i="13"/>
  <c r="F2113" i="13"/>
  <c r="E2113" i="13"/>
  <c r="D2113" i="13"/>
  <c r="C2113" i="13"/>
  <c r="F2112" i="13"/>
  <c r="E2112" i="13"/>
  <c r="D2112" i="13"/>
  <c r="C2112" i="13"/>
  <c r="F2111" i="13"/>
  <c r="E2111" i="13"/>
  <c r="D2111" i="13"/>
  <c r="C2111" i="13"/>
  <c r="F2110" i="13"/>
  <c r="E2110" i="13"/>
  <c r="D2110" i="13"/>
  <c r="C2110" i="13"/>
  <c r="F2109" i="13"/>
  <c r="E2109" i="13"/>
  <c r="D2109" i="13"/>
  <c r="C2109" i="13"/>
  <c r="F2108" i="13"/>
  <c r="E2108" i="13"/>
  <c r="D2108" i="13"/>
  <c r="C2108" i="13"/>
  <c r="F2107" i="13"/>
  <c r="E2107" i="13"/>
  <c r="D2107" i="13"/>
  <c r="C2107" i="13"/>
  <c r="F2106" i="13"/>
  <c r="E2106" i="13"/>
  <c r="D2106" i="13"/>
  <c r="C2106" i="13"/>
  <c r="F2105" i="13"/>
  <c r="E2105" i="13"/>
  <c r="D2105" i="13"/>
  <c r="C2105" i="13"/>
  <c r="F2104" i="13"/>
  <c r="E2104" i="13"/>
  <c r="D2104" i="13"/>
  <c r="C2104" i="13"/>
  <c r="F2103" i="13"/>
  <c r="E2103" i="13"/>
  <c r="D2103" i="13"/>
  <c r="C2103" i="13"/>
  <c r="F2102" i="13"/>
  <c r="E2102" i="13"/>
  <c r="D2102" i="13"/>
  <c r="C2102" i="13"/>
  <c r="F2101" i="13"/>
  <c r="E2101" i="13"/>
  <c r="D2101" i="13"/>
  <c r="C2101" i="13"/>
  <c r="F2100" i="13"/>
  <c r="E2100" i="13"/>
  <c r="D2100" i="13"/>
  <c r="C2100" i="13"/>
  <c r="F2099" i="13"/>
  <c r="E2099" i="13"/>
  <c r="D2099" i="13"/>
  <c r="C2099" i="13"/>
  <c r="F2098" i="13"/>
  <c r="E2098" i="13"/>
  <c r="D2098" i="13"/>
  <c r="C2098" i="13"/>
  <c r="F2097" i="13"/>
  <c r="E2097" i="13"/>
  <c r="D2097" i="13"/>
  <c r="C2097" i="13"/>
  <c r="F2096" i="13"/>
  <c r="E2096" i="13"/>
  <c r="D2096" i="13"/>
  <c r="C2096" i="13"/>
  <c r="F2095" i="13"/>
  <c r="E2095" i="13"/>
  <c r="D2095" i="13"/>
  <c r="C2095" i="13"/>
  <c r="F2094" i="13"/>
  <c r="E2094" i="13"/>
  <c r="D2094" i="13"/>
  <c r="C2094" i="13"/>
  <c r="F2093" i="13"/>
  <c r="E2093" i="13"/>
  <c r="D2093" i="13"/>
  <c r="C2093" i="13"/>
  <c r="F2092" i="13"/>
  <c r="E2092" i="13"/>
  <c r="D2092" i="13"/>
  <c r="C2092" i="13"/>
  <c r="F2091" i="13"/>
  <c r="E2091" i="13"/>
  <c r="D2091" i="13"/>
  <c r="C2091" i="13"/>
  <c r="F2090" i="13"/>
  <c r="E2090" i="13"/>
  <c r="D2090" i="13"/>
  <c r="C2090" i="13"/>
  <c r="F2089" i="13"/>
  <c r="E2089" i="13"/>
  <c r="D2089" i="13"/>
  <c r="C2089" i="13"/>
  <c r="F2088" i="13"/>
  <c r="E2088" i="13"/>
  <c r="D2088" i="13"/>
  <c r="C2088" i="13"/>
  <c r="F2087" i="13"/>
  <c r="E2087" i="13"/>
  <c r="D2087" i="13"/>
  <c r="C2087" i="13"/>
  <c r="F2086" i="13"/>
  <c r="E2086" i="13"/>
  <c r="D2086" i="13"/>
  <c r="C2086" i="13"/>
  <c r="F2085" i="13"/>
  <c r="E2085" i="13"/>
  <c r="D2085" i="13"/>
  <c r="C2085" i="13"/>
  <c r="F2084" i="13"/>
  <c r="E2084" i="13"/>
  <c r="D2084" i="13"/>
  <c r="C2084" i="13"/>
  <c r="F2083" i="13"/>
  <c r="E2083" i="13"/>
  <c r="D2083" i="13"/>
  <c r="C2083" i="13"/>
  <c r="F2082" i="13"/>
  <c r="E2082" i="13"/>
  <c r="D2082" i="13"/>
  <c r="C2082" i="13"/>
  <c r="F2081" i="13"/>
  <c r="E2081" i="13"/>
  <c r="D2081" i="13"/>
  <c r="C2081" i="13"/>
  <c r="F2080" i="13"/>
  <c r="E2080" i="13"/>
  <c r="D2080" i="13"/>
  <c r="C2080" i="13"/>
  <c r="F2079" i="13"/>
  <c r="E2079" i="13"/>
  <c r="D2079" i="13"/>
  <c r="C2079" i="13"/>
  <c r="F2078" i="13"/>
  <c r="E2078" i="13"/>
  <c r="D2078" i="13"/>
  <c r="C2078" i="13"/>
  <c r="F2077" i="13"/>
  <c r="E2077" i="13"/>
  <c r="D2077" i="13"/>
  <c r="C2077" i="13"/>
  <c r="F2076" i="13"/>
  <c r="E2076" i="13"/>
  <c r="D2076" i="13"/>
  <c r="C2076" i="13"/>
  <c r="F2075" i="13"/>
  <c r="E2075" i="13"/>
  <c r="D2075" i="13"/>
  <c r="C2075" i="13"/>
  <c r="F2074" i="13"/>
  <c r="E2074" i="13"/>
  <c r="D2074" i="13"/>
  <c r="C2074" i="13"/>
  <c r="F2073" i="13"/>
  <c r="E2073" i="13"/>
  <c r="D2073" i="13"/>
  <c r="C2073" i="13"/>
  <c r="F2072" i="13"/>
  <c r="E2072" i="13"/>
  <c r="D2072" i="13"/>
  <c r="C2072" i="13"/>
  <c r="F2071" i="13"/>
  <c r="E2071" i="13"/>
  <c r="D2071" i="13"/>
  <c r="C2071" i="13"/>
  <c r="F2070" i="13"/>
  <c r="E2070" i="13"/>
  <c r="D2070" i="13"/>
  <c r="C2070" i="13"/>
  <c r="F2069" i="13"/>
  <c r="E2069" i="13"/>
  <c r="D2069" i="13"/>
  <c r="C2069" i="13"/>
  <c r="F2068" i="13"/>
  <c r="E2068" i="13"/>
  <c r="D2068" i="13"/>
  <c r="C2068" i="13"/>
  <c r="F2067" i="13"/>
  <c r="E2067" i="13"/>
  <c r="D2067" i="13"/>
  <c r="C2067" i="13"/>
  <c r="F2066" i="13"/>
  <c r="E2066" i="13"/>
  <c r="D2066" i="13"/>
  <c r="C2066" i="13"/>
  <c r="F2065" i="13"/>
  <c r="E2065" i="13"/>
  <c r="D2065" i="13"/>
  <c r="C2065" i="13"/>
  <c r="F2064" i="13"/>
  <c r="E2064" i="13"/>
  <c r="D2064" i="13"/>
  <c r="C2064" i="13"/>
  <c r="F2063" i="13"/>
  <c r="E2063" i="13"/>
  <c r="D2063" i="13"/>
  <c r="C2063" i="13"/>
  <c r="F2062" i="13"/>
  <c r="E2062" i="13"/>
  <c r="D2062" i="13"/>
  <c r="C2062" i="13"/>
  <c r="F2061" i="13"/>
  <c r="E2061" i="13"/>
  <c r="D2061" i="13"/>
  <c r="C2061" i="13"/>
  <c r="F2060" i="13"/>
  <c r="E2060" i="13"/>
  <c r="D2060" i="13"/>
  <c r="C2060" i="13"/>
  <c r="F2059" i="13"/>
  <c r="E2059" i="13"/>
  <c r="D2059" i="13"/>
  <c r="C2059" i="13"/>
  <c r="F2058" i="13"/>
  <c r="E2058" i="13"/>
  <c r="D2058" i="13"/>
  <c r="C2058" i="13"/>
  <c r="F2057" i="13"/>
  <c r="E2057" i="13"/>
  <c r="D2057" i="13"/>
  <c r="C2057" i="13"/>
  <c r="F2056" i="13"/>
  <c r="E2056" i="13"/>
  <c r="D2056" i="13"/>
  <c r="C2056" i="13"/>
  <c r="F2055" i="13"/>
  <c r="E2055" i="13"/>
  <c r="D2055" i="13"/>
  <c r="C2055" i="13"/>
  <c r="F2054" i="13"/>
  <c r="E2054" i="13"/>
  <c r="D2054" i="13"/>
  <c r="C2054" i="13"/>
  <c r="F2053" i="13"/>
  <c r="E2053" i="13"/>
  <c r="D2053" i="13"/>
  <c r="C2053" i="13"/>
  <c r="F2052" i="13"/>
  <c r="E2052" i="13"/>
  <c r="D2052" i="13"/>
  <c r="C2052" i="13"/>
  <c r="F2051" i="13"/>
  <c r="E2051" i="13"/>
  <c r="D2051" i="13"/>
  <c r="C2051" i="13"/>
  <c r="F2050" i="13"/>
  <c r="E2050" i="13"/>
  <c r="D2050" i="13"/>
  <c r="C2050" i="13"/>
  <c r="F2049" i="13"/>
  <c r="E2049" i="13"/>
  <c r="D2049" i="13"/>
  <c r="C2049" i="13"/>
  <c r="F2048" i="13"/>
  <c r="E2048" i="13"/>
  <c r="D2048" i="13"/>
  <c r="C2048" i="13"/>
  <c r="F2047" i="13"/>
  <c r="E2047" i="13"/>
  <c r="D2047" i="13"/>
  <c r="C2047" i="13"/>
  <c r="F2046" i="13"/>
  <c r="E2046" i="13"/>
  <c r="D2046" i="13"/>
  <c r="C2046" i="13"/>
  <c r="F2045" i="13"/>
  <c r="E2045" i="13"/>
  <c r="D2045" i="13"/>
  <c r="C2045" i="13"/>
  <c r="F2044" i="13"/>
  <c r="E2044" i="13"/>
  <c r="D2044" i="13"/>
  <c r="C2044" i="13"/>
  <c r="F2043" i="13"/>
  <c r="E2043" i="13"/>
  <c r="D2043" i="13"/>
  <c r="C2043" i="13"/>
  <c r="F2042" i="13"/>
  <c r="E2042" i="13"/>
  <c r="D2042" i="13"/>
  <c r="C2042" i="13"/>
  <c r="F2041" i="13"/>
  <c r="E2041" i="13"/>
  <c r="D2041" i="13"/>
  <c r="C2041" i="13"/>
  <c r="F2040" i="13"/>
  <c r="E2040" i="13"/>
  <c r="D2040" i="13"/>
  <c r="C2040" i="13"/>
  <c r="F2039" i="13"/>
  <c r="E2039" i="13"/>
  <c r="D2039" i="13"/>
  <c r="C2039" i="13"/>
  <c r="F2038" i="13"/>
  <c r="E2038" i="13"/>
  <c r="D2038" i="13"/>
  <c r="C2038" i="13"/>
  <c r="F2037" i="13"/>
  <c r="E2037" i="13"/>
  <c r="D2037" i="13"/>
  <c r="C2037" i="13"/>
  <c r="F2036" i="13"/>
  <c r="E2036" i="13"/>
  <c r="D2036" i="13"/>
  <c r="C2036" i="13"/>
  <c r="F2035" i="13"/>
  <c r="E2035" i="13"/>
  <c r="D2035" i="13"/>
  <c r="C2035" i="13"/>
  <c r="F2034" i="13"/>
  <c r="E2034" i="13"/>
  <c r="D2034" i="13"/>
  <c r="C2034" i="13"/>
  <c r="F2033" i="13"/>
  <c r="E2033" i="13"/>
  <c r="D2033" i="13"/>
  <c r="C2033" i="13"/>
  <c r="F2032" i="13"/>
  <c r="E2032" i="13"/>
  <c r="D2032" i="13"/>
  <c r="C2032" i="13"/>
  <c r="F2031" i="13"/>
  <c r="E2031" i="13"/>
  <c r="D2031" i="13"/>
  <c r="C2031" i="13"/>
  <c r="F2030" i="13"/>
  <c r="E2030" i="13"/>
  <c r="D2030" i="13"/>
  <c r="C2030" i="13"/>
  <c r="F2029" i="13"/>
  <c r="E2029" i="13"/>
  <c r="D2029" i="13"/>
  <c r="C2029" i="13"/>
  <c r="F2028" i="13"/>
  <c r="E2028" i="13"/>
  <c r="D2028" i="13"/>
  <c r="C2028" i="13"/>
  <c r="F2027" i="13"/>
  <c r="E2027" i="13"/>
  <c r="D2027" i="13"/>
  <c r="C2027" i="13"/>
  <c r="F2026" i="13"/>
  <c r="E2026" i="13"/>
  <c r="D2026" i="13"/>
  <c r="C2026" i="13"/>
  <c r="F2025" i="13"/>
  <c r="E2025" i="13"/>
  <c r="D2025" i="13"/>
  <c r="C2025" i="13"/>
  <c r="F2024" i="13"/>
  <c r="E2024" i="13"/>
  <c r="D2024" i="13"/>
  <c r="C2024" i="13"/>
  <c r="F2023" i="13"/>
  <c r="E2023" i="13"/>
  <c r="D2023" i="13"/>
  <c r="C2023" i="13"/>
  <c r="F2022" i="13"/>
  <c r="E2022" i="13"/>
  <c r="D2022" i="13"/>
  <c r="C2022" i="13"/>
  <c r="F2021" i="13"/>
  <c r="E2021" i="13"/>
  <c r="D2021" i="13"/>
  <c r="C2021" i="13"/>
  <c r="F2020" i="13"/>
  <c r="E2020" i="13"/>
  <c r="D2020" i="13"/>
  <c r="C2020" i="13"/>
  <c r="F2019" i="13"/>
  <c r="E2019" i="13"/>
  <c r="D2019" i="13"/>
  <c r="C2019" i="13"/>
  <c r="F2018" i="13"/>
  <c r="E2018" i="13"/>
  <c r="D2018" i="13"/>
  <c r="C2018" i="13"/>
  <c r="F2017" i="13"/>
  <c r="E2017" i="13"/>
  <c r="D2017" i="13"/>
  <c r="C2017" i="13"/>
  <c r="F2016" i="13"/>
  <c r="E2016" i="13"/>
  <c r="D2016" i="13"/>
  <c r="C2016" i="13"/>
  <c r="F2015" i="13"/>
  <c r="E2015" i="13"/>
  <c r="D2015" i="13"/>
  <c r="C2015" i="13"/>
  <c r="F2014" i="13"/>
  <c r="E2014" i="13"/>
  <c r="D2014" i="13"/>
  <c r="C2014" i="13"/>
  <c r="F2013" i="13"/>
  <c r="E2013" i="13"/>
  <c r="D2013" i="13"/>
  <c r="C2013" i="13"/>
  <c r="F2012" i="13"/>
  <c r="E2012" i="13"/>
  <c r="D2012" i="13"/>
  <c r="C2012" i="13"/>
  <c r="F2011" i="13"/>
  <c r="E2011" i="13"/>
  <c r="D2011" i="13"/>
  <c r="C2011" i="13"/>
  <c r="F2010" i="13"/>
  <c r="E2010" i="13"/>
  <c r="D2010" i="13"/>
  <c r="C2010" i="13"/>
  <c r="F2009" i="13"/>
  <c r="E2009" i="13"/>
  <c r="D2009" i="13"/>
  <c r="C2009" i="13"/>
  <c r="F2008" i="13"/>
  <c r="E2008" i="13"/>
  <c r="D2008" i="13"/>
  <c r="C2008" i="13"/>
  <c r="F2007" i="13"/>
  <c r="E2007" i="13"/>
  <c r="D2007" i="13"/>
  <c r="C2007" i="13"/>
  <c r="F2006" i="13"/>
  <c r="E2006" i="13"/>
  <c r="D2006" i="13"/>
  <c r="C2006" i="13"/>
  <c r="F2005" i="13"/>
  <c r="E2005" i="13"/>
  <c r="D2005" i="13"/>
  <c r="C2005" i="13"/>
  <c r="F2004" i="13"/>
  <c r="E2004" i="13"/>
  <c r="D2004" i="13"/>
  <c r="C2004" i="13"/>
  <c r="F2003" i="13"/>
  <c r="E2003" i="13"/>
  <c r="D2003" i="13"/>
  <c r="C2003" i="13"/>
  <c r="F2002" i="13"/>
  <c r="E2002" i="13"/>
  <c r="D2002" i="13"/>
  <c r="C2002" i="13"/>
  <c r="F2001" i="13"/>
  <c r="E2001" i="13"/>
  <c r="D2001" i="13"/>
  <c r="C2001" i="13"/>
  <c r="F2000" i="13"/>
  <c r="E2000" i="13"/>
  <c r="D2000" i="13"/>
  <c r="C2000" i="13"/>
  <c r="F1999" i="13"/>
  <c r="E1999" i="13"/>
  <c r="D1999" i="13"/>
  <c r="C1999" i="13"/>
  <c r="F1998" i="13"/>
  <c r="E1998" i="13"/>
  <c r="D1998" i="13"/>
  <c r="C1998" i="13"/>
  <c r="F1997" i="13"/>
  <c r="E1997" i="13"/>
  <c r="D1997" i="13"/>
  <c r="C1997" i="13"/>
  <c r="F1996" i="13"/>
  <c r="E1996" i="13"/>
  <c r="D1996" i="13"/>
  <c r="C1996" i="13"/>
  <c r="F1995" i="13"/>
  <c r="E1995" i="13"/>
  <c r="D1995" i="13"/>
  <c r="C1995" i="13"/>
  <c r="F1994" i="13"/>
  <c r="E1994" i="13"/>
  <c r="D1994" i="13"/>
  <c r="C1994" i="13"/>
  <c r="F1993" i="13"/>
  <c r="E1993" i="13"/>
  <c r="D1993" i="13"/>
  <c r="C1993" i="13"/>
  <c r="F1992" i="13"/>
  <c r="E1992" i="13"/>
  <c r="D1992" i="13"/>
  <c r="C1992" i="13"/>
  <c r="F1991" i="13"/>
  <c r="E1991" i="13"/>
  <c r="D1991" i="13"/>
  <c r="C1991" i="13"/>
  <c r="F1990" i="13"/>
  <c r="E1990" i="13"/>
  <c r="D1990" i="13"/>
  <c r="C1990" i="13"/>
  <c r="F1989" i="13"/>
  <c r="E1989" i="13"/>
  <c r="D1989" i="13"/>
  <c r="C1989" i="13"/>
  <c r="F1988" i="13"/>
  <c r="E1988" i="13"/>
  <c r="D1988" i="13"/>
  <c r="C1988" i="13"/>
  <c r="F1987" i="13"/>
  <c r="E1987" i="13"/>
  <c r="D1987" i="13"/>
  <c r="C1987" i="13"/>
  <c r="F1986" i="13"/>
  <c r="E1986" i="13"/>
  <c r="D1986" i="13"/>
  <c r="C1986" i="13"/>
  <c r="F1985" i="13"/>
  <c r="E1985" i="13"/>
  <c r="D1985" i="13"/>
  <c r="C1985" i="13"/>
  <c r="F1984" i="13"/>
  <c r="E1984" i="13"/>
  <c r="D1984" i="13"/>
  <c r="C1984" i="13"/>
  <c r="F1983" i="13"/>
  <c r="E1983" i="13"/>
  <c r="D1983" i="13"/>
  <c r="C1983" i="13"/>
  <c r="F1982" i="13"/>
  <c r="E1982" i="13"/>
  <c r="D1982" i="13"/>
  <c r="C1982" i="13"/>
  <c r="F1981" i="13"/>
  <c r="E1981" i="13"/>
  <c r="D1981" i="13"/>
  <c r="C1981" i="13"/>
  <c r="F1980" i="13"/>
  <c r="E1980" i="13"/>
  <c r="D1980" i="13"/>
  <c r="C1980" i="13"/>
  <c r="F1979" i="13"/>
  <c r="E1979" i="13"/>
  <c r="D1979" i="13"/>
  <c r="C1979" i="13"/>
  <c r="F1978" i="13"/>
  <c r="E1978" i="13"/>
  <c r="D1978" i="13"/>
  <c r="C1978" i="13"/>
  <c r="F1977" i="13"/>
  <c r="E1977" i="13"/>
  <c r="D1977" i="13"/>
  <c r="C1977" i="13"/>
  <c r="F1976" i="13"/>
  <c r="E1976" i="13"/>
  <c r="D1976" i="13"/>
  <c r="C1976" i="13"/>
  <c r="F1975" i="13"/>
  <c r="E1975" i="13"/>
  <c r="D1975" i="13"/>
  <c r="C1975" i="13"/>
  <c r="F1974" i="13"/>
  <c r="E1974" i="13"/>
  <c r="D1974" i="13"/>
  <c r="C1974" i="13"/>
  <c r="F1973" i="13"/>
  <c r="E1973" i="13"/>
  <c r="D1973" i="13"/>
  <c r="C1973" i="13"/>
  <c r="F1972" i="13"/>
  <c r="E1972" i="13"/>
  <c r="D1972" i="13"/>
  <c r="C1972" i="13"/>
  <c r="F1971" i="13"/>
  <c r="E1971" i="13"/>
  <c r="D1971" i="13"/>
  <c r="C1971" i="13"/>
  <c r="F1970" i="13"/>
  <c r="E1970" i="13"/>
  <c r="D1970" i="13"/>
  <c r="C1970" i="13"/>
  <c r="F1969" i="13"/>
  <c r="E1969" i="13"/>
  <c r="D1969" i="13"/>
  <c r="C1969" i="13"/>
  <c r="F1968" i="13"/>
  <c r="E1968" i="13"/>
  <c r="D1968" i="13"/>
  <c r="C1968" i="13"/>
  <c r="F1967" i="13"/>
  <c r="E1967" i="13"/>
  <c r="D1967" i="13"/>
  <c r="C1967" i="13"/>
  <c r="F1966" i="13"/>
  <c r="E1966" i="13"/>
  <c r="D1966" i="13"/>
  <c r="C1966" i="13"/>
  <c r="F1965" i="13"/>
  <c r="E1965" i="13"/>
  <c r="D1965" i="13"/>
  <c r="C1965" i="13"/>
  <c r="F1964" i="13"/>
  <c r="E1964" i="13"/>
  <c r="D1964" i="13"/>
  <c r="C1964" i="13"/>
  <c r="F1963" i="13"/>
  <c r="E1963" i="13"/>
  <c r="D1963" i="13"/>
  <c r="C1963" i="13"/>
  <c r="F1962" i="13"/>
  <c r="E1962" i="13"/>
  <c r="D1962" i="13"/>
  <c r="C1962" i="13"/>
  <c r="F1961" i="13"/>
  <c r="E1961" i="13"/>
  <c r="D1961" i="13"/>
  <c r="C1961" i="13"/>
  <c r="F1960" i="13"/>
  <c r="E1960" i="13"/>
  <c r="D1960" i="13"/>
  <c r="C1960" i="13"/>
  <c r="F1959" i="13"/>
  <c r="E1959" i="13"/>
  <c r="D1959" i="13"/>
  <c r="C1959" i="13"/>
  <c r="F1958" i="13"/>
  <c r="E1958" i="13"/>
  <c r="D1958" i="13"/>
  <c r="C1958" i="13"/>
  <c r="F1957" i="13"/>
  <c r="E1957" i="13"/>
  <c r="D1957" i="13"/>
  <c r="C1957" i="13"/>
  <c r="F1956" i="13"/>
  <c r="E1956" i="13"/>
  <c r="D1956" i="13"/>
  <c r="C1956" i="13"/>
  <c r="F1955" i="13"/>
  <c r="E1955" i="13"/>
  <c r="D1955" i="13"/>
  <c r="C1955" i="13"/>
  <c r="F1954" i="13"/>
  <c r="E1954" i="13"/>
  <c r="D1954" i="13"/>
  <c r="C1954" i="13"/>
  <c r="F1953" i="13"/>
  <c r="E1953" i="13"/>
  <c r="D1953" i="13"/>
  <c r="C1953" i="13"/>
  <c r="F1952" i="13"/>
  <c r="E1952" i="13"/>
  <c r="D1952" i="13"/>
  <c r="C1952" i="13"/>
  <c r="F1951" i="13"/>
  <c r="E1951" i="13"/>
  <c r="D1951" i="13"/>
  <c r="C1951" i="13"/>
  <c r="F1950" i="13"/>
  <c r="E1950" i="13"/>
  <c r="D1950" i="13"/>
  <c r="C1950" i="13"/>
  <c r="F1949" i="13"/>
  <c r="E1949" i="13"/>
  <c r="D1949" i="13"/>
  <c r="C1949" i="13"/>
  <c r="F1948" i="13"/>
  <c r="E1948" i="13"/>
  <c r="D1948" i="13"/>
  <c r="C1948" i="13"/>
  <c r="F1947" i="13"/>
  <c r="E1947" i="13"/>
  <c r="D1947" i="13"/>
  <c r="C1947" i="13"/>
  <c r="F1946" i="13"/>
  <c r="E1946" i="13"/>
  <c r="D1946" i="13"/>
  <c r="C1946" i="13"/>
  <c r="F1945" i="13"/>
  <c r="E1945" i="13"/>
  <c r="D1945" i="13"/>
  <c r="C1945" i="13"/>
  <c r="F1944" i="13"/>
  <c r="E1944" i="13"/>
  <c r="D1944" i="13"/>
  <c r="C1944" i="13"/>
  <c r="F1943" i="13"/>
  <c r="E1943" i="13"/>
  <c r="D1943" i="13"/>
  <c r="C1943" i="13"/>
  <c r="F1942" i="13"/>
  <c r="E1942" i="13"/>
  <c r="D1942" i="13"/>
  <c r="C1942" i="13"/>
  <c r="F1941" i="13"/>
  <c r="E1941" i="13"/>
  <c r="D1941" i="13"/>
  <c r="C1941" i="13"/>
  <c r="F1940" i="13"/>
  <c r="E1940" i="13"/>
  <c r="D1940" i="13"/>
  <c r="C1940" i="13"/>
  <c r="F1939" i="13"/>
  <c r="E1939" i="13"/>
  <c r="D1939" i="13"/>
  <c r="C1939" i="13"/>
  <c r="F1938" i="13"/>
  <c r="E1938" i="13"/>
  <c r="D1938" i="13"/>
  <c r="C1938" i="13"/>
  <c r="F1937" i="13"/>
  <c r="E1937" i="13"/>
  <c r="D1937" i="13"/>
  <c r="C1937" i="13"/>
  <c r="F1936" i="13"/>
  <c r="E1936" i="13"/>
  <c r="D1936" i="13"/>
  <c r="C1936" i="13"/>
  <c r="F1935" i="13"/>
  <c r="E1935" i="13"/>
  <c r="D1935" i="13"/>
  <c r="C1935" i="13"/>
  <c r="F1934" i="13"/>
  <c r="E1934" i="13"/>
  <c r="D1934" i="13"/>
  <c r="C1934" i="13"/>
  <c r="F1933" i="13"/>
  <c r="E1933" i="13"/>
  <c r="D1933" i="13"/>
  <c r="C1933" i="13"/>
  <c r="F1932" i="13"/>
  <c r="E1932" i="13"/>
  <c r="D1932" i="13"/>
  <c r="C1932" i="13"/>
  <c r="F1931" i="13"/>
  <c r="E1931" i="13"/>
  <c r="D1931" i="13"/>
  <c r="C1931" i="13"/>
  <c r="F1930" i="13"/>
  <c r="E1930" i="13"/>
  <c r="D1930" i="13"/>
  <c r="C1930" i="13"/>
  <c r="F1929" i="13"/>
  <c r="E1929" i="13"/>
  <c r="D1929" i="13"/>
  <c r="C1929" i="13"/>
  <c r="F1928" i="13"/>
  <c r="E1928" i="13"/>
  <c r="D1928" i="13"/>
  <c r="C1928" i="13"/>
  <c r="F1927" i="13"/>
  <c r="E1927" i="13"/>
  <c r="D1927" i="13"/>
  <c r="C1927" i="13"/>
  <c r="F1926" i="13"/>
  <c r="E1926" i="13"/>
  <c r="D1926" i="13"/>
  <c r="C1926" i="13"/>
  <c r="F1925" i="13"/>
  <c r="E1925" i="13"/>
  <c r="D1925" i="13"/>
  <c r="C1925" i="13"/>
  <c r="F1924" i="13"/>
  <c r="E1924" i="13"/>
  <c r="D1924" i="13"/>
  <c r="C1924" i="13"/>
  <c r="F1923" i="13"/>
  <c r="E1923" i="13"/>
  <c r="D1923" i="13"/>
  <c r="C1923" i="13"/>
  <c r="F1922" i="13"/>
  <c r="E1922" i="13"/>
  <c r="D1922" i="13"/>
  <c r="C1922" i="13"/>
  <c r="F1921" i="13"/>
  <c r="E1921" i="13"/>
  <c r="D1921" i="13"/>
  <c r="C1921" i="13"/>
  <c r="F1920" i="13"/>
  <c r="E1920" i="13"/>
  <c r="D1920" i="13"/>
  <c r="C1920" i="13"/>
  <c r="F1919" i="13"/>
  <c r="E1919" i="13"/>
  <c r="D1919" i="13"/>
  <c r="C1919" i="13"/>
  <c r="F1918" i="13"/>
  <c r="E1918" i="13"/>
  <c r="D1918" i="13"/>
  <c r="C1918" i="13"/>
  <c r="F1917" i="13"/>
  <c r="E1917" i="13"/>
  <c r="D1917" i="13"/>
  <c r="C1917" i="13"/>
  <c r="F1916" i="13"/>
  <c r="E1916" i="13"/>
  <c r="D1916" i="13"/>
  <c r="C1916" i="13"/>
  <c r="F1915" i="13"/>
  <c r="E1915" i="13"/>
  <c r="D1915" i="13"/>
  <c r="C1915" i="13"/>
  <c r="F1914" i="13"/>
  <c r="E1914" i="13"/>
  <c r="D1914" i="13"/>
  <c r="C1914" i="13"/>
  <c r="F1913" i="13"/>
  <c r="E1913" i="13"/>
  <c r="D1913" i="13"/>
  <c r="C1913" i="13"/>
  <c r="F1912" i="13"/>
  <c r="E1912" i="13"/>
  <c r="D1912" i="13"/>
  <c r="C1912" i="13"/>
  <c r="F1911" i="13"/>
  <c r="E1911" i="13"/>
  <c r="D1911" i="13"/>
  <c r="C1911" i="13"/>
  <c r="F1910" i="13"/>
  <c r="E1910" i="13"/>
  <c r="D1910" i="13"/>
  <c r="C1910" i="13"/>
  <c r="F1909" i="13"/>
  <c r="E1909" i="13"/>
  <c r="D1909" i="13"/>
  <c r="C1909" i="13"/>
  <c r="F1908" i="13"/>
  <c r="E1908" i="13"/>
  <c r="D1908" i="13"/>
  <c r="C1908" i="13"/>
  <c r="F1907" i="13"/>
  <c r="E1907" i="13"/>
  <c r="D1907" i="13"/>
  <c r="C1907" i="13"/>
  <c r="F1906" i="13"/>
  <c r="E1906" i="13"/>
  <c r="D1906" i="13"/>
  <c r="C1906" i="13"/>
  <c r="F1905" i="13"/>
  <c r="E1905" i="13"/>
  <c r="D1905" i="13"/>
  <c r="C1905" i="13"/>
  <c r="F1904" i="13"/>
  <c r="E1904" i="13"/>
  <c r="D1904" i="13"/>
  <c r="C1904" i="13"/>
  <c r="F1903" i="13"/>
  <c r="E1903" i="13"/>
  <c r="D1903" i="13"/>
  <c r="C1903" i="13"/>
  <c r="F1902" i="13"/>
  <c r="E1902" i="13"/>
  <c r="D1902" i="13"/>
  <c r="C1902" i="13"/>
  <c r="F1901" i="13"/>
  <c r="E1901" i="13"/>
  <c r="D1901" i="13"/>
  <c r="C1901" i="13"/>
  <c r="F1900" i="13"/>
  <c r="E1900" i="13"/>
  <c r="D1900" i="13"/>
  <c r="C1900" i="13"/>
  <c r="F1899" i="13"/>
  <c r="E1899" i="13"/>
  <c r="D1899" i="13"/>
  <c r="C1899" i="13"/>
  <c r="F1898" i="13"/>
  <c r="E1898" i="13"/>
  <c r="D1898" i="13"/>
  <c r="C1898" i="13"/>
  <c r="F1897" i="13"/>
  <c r="E1897" i="13"/>
  <c r="D1897" i="13"/>
  <c r="C1897" i="13"/>
  <c r="F1896" i="13"/>
  <c r="E1896" i="13"/>
  <c r="D1896" i="13"/>
  <c r="C1896" i="13"/>
  <c r="F1895" i="13"/>
  <c r="E1895" i="13"/>
  <c r="D1895" i="13"/>
  <c r="C1895" i="13"/>
  <c r="F1894" i="13"/>
  <c r="E1894" i="13"/>
  <c r="D1894" i="13"/>
  <c r="C1894" i="13"/>
  <c r="F1893" i="13"/>
  <c r="E1893" i="13"/>
  <c r="D1893" i="13"/>
  <c r="C1893" i="13"/>
  <c r="F1892" i="13"/>
  <c r="E1892" i="13"/>
  <c r="D1892" i="13"/>
  <c r="C1892" i="13"/>
  <c r="F1891" i="13"/>
  <c r="E1891" i="13"/>
  <c r="D1891" i="13"/>
  <c r="C1891" i="13"/>
  <c r="F1890" i="13"/>
  <c r="E1890" i="13"/>
  <c r="D1890" i="13"/>
  <c r="C1890" i="13"/>
  <c r="F1889" i="13"/>
  <c r="E1889" i="13"/>
  <c r="D1889" i="13"/>
  <c r="C1889" i="13"/>
  <c r="F1888" i="13"/>
  <c r="E1888" i="13"/>
  <c r="D1888" i="13"/>
  <c r="C1888" i="13"/>
  <c r="F1887" i="13"/>
  <c r="E1887" i="13"/>
  <c r="D1887" i="13"/>
  <c r="C1887" i="13"/>
  <c r="F1886" i="13"/>
  <c r="E1886" i="13"/>
  <c r="D1886" i="13"/>
  <c r="C1886" i="13"/>
  <c r="F1885" i="13"/>
  <c r="E1885" i="13"/>
  <c r="D1885" i="13"/>
  <c r="C1885" i="13"/>
  <c r="F1884" i="13"/>
  <c r="E1884" i="13"/>
  <c r="D1884" i="13"/>
  <c r="C1884" i="13"/>
  <c r="F1883" i="13"/>
  <c r="E1883" i="13"/>
  <c r="D1883" i="13"/>
  <c r="C1883" i="13"/>
  <c r="F1882" i="13"/>
  <c r="E1882" i="13"/>
  <c r="D1882" i="13"/>
  <c r="C1882" i="13"/>
  <c r="F1881" i="13"/>
  <c r="E1881" i="13"/>
  <c r="D1881" i="13"/>
  <c r="C1881" i="13"/>
  <c r="F1880" i="13"/>
  <c r="E1880" i="13"/>
  <c r="D1880" i="13"/>
  <c r="C1880" i="13"/>
  <c r="F1879" i="13"/>
  <c r="E1879" i="13"/>
  <c r="D1879" i="13"/>
  <c r="C1879" i="13"/>
  <c r="F1878" i="13"/>
  <c r="E1878" i="13"/>
  <c r="D1878" i="13"/>
  <c r="C1878" i="13"/>
  <c r="F1877" i="13"/>
  <c r="E1877" i="13"/>
  <c r="D1877" i="13"/>
  <c r="C1877" i="13"/>
  <c r="F1876" i="13"/>
  <c r="E1876" i="13"/>
  <c r="D1876" i="13"/>
  <c r="C1876" i="13"/>
  <c r="F1875" i="13"/>
  <c r="E1875" i="13"/>
  <c r="D1875" i="13"/>
  <c r="C1875" i="13"/>
  <c r="F1874" i="13"/>
  <c r="E1874" i="13"/>
  <c r="D1874" i="13"/>
  <c r="C1874" i="13"/>
  <c r="F1873" i="13"/>
  <c r="E1873" i="13"/>
  <c r="D1873" i="13"/>
  <c r="C1873" i="13"/>
  <c r="F1872" i="13"/>
  <c r="E1872" i="13"/>
  <c r="D1872" i="13"/>
  <c r="C1872" i="13"/>
  <c r="F1871" i="13"/>
  <c r="E1871" i="13"/>
  <c r="D1871" i="13"/>
  <c r="C1871" i="13"/>
  <c r="F1870" i="13"/>
  <c r="E1870" i="13"/>
  <c r="D1870" i="13"/>
  <c r="C1870" i="13"/>
  <c r="F1869" i="13"/>
  <c r="E1869" i="13"/>
  <c r="D1869" i="13"/>
  <c r="C1869" i="13"/>
  <c r="F1868" i="13"/>
  <c r="E1868" i="13"/>
  <c r="D1868" i="13"/>
  <c r="C1868" i="13"/>
  <c r="F1867" i="13"/>
  <c r="E1867" i="13"/>
  <c r="D1867" i="13"/>
  <c r="C1867" i="13"/>
  <c r="F1866" i="13"/>
  <c r="E1866" i="13"/>
  <c r="D1866" i="13"/>
  <c r="C1866" i="13"/>
  <c r="F1865" i="13"/>
  <c r="E1865" i="13"/>
  <c r="D1865" i="13"/>
  <c r="C1865" i="13"/>
  <c r="F1864" i="13"/>
  <c r="E1864" i="13"/>
  <c r="D1864" i="13"/>
  <c r="C1864" i="13"/>
  <c r="F1863" i="13"/>
  <c r="E1863" i="13"/>
  <c r="D1863" i="13"/>
  <c r="C1863" i="13"/>
  <c r="F1862" i="13"/>
  <c r="E1862" i="13"/>
  <c r="D1862" i="13"/>
  <c r="C1862" i="13"/>
  <c r="F1861" i="13"/>
  <c r="E1861" i="13"/>
  <c r="D1861" i="13"/>
  <c r="C1861" i="13"/>
  <c r="F1860" i="13"/>
  <c r="E1860" i="13"/>
  <c r="D1860" i="13"/>
  <c r="C1860" i="13"/>
  <c r="F1859" i="13"/>
  <c r="E1859" i="13"/>
  <c r="D1859" i="13"/>
  <c r="C1859" i="13"/>
  <c r="F1858" i="13"/>
  <c r="E1858" i="13"/>
  <c r="D1858" i="13"/>
  <c r="C1858" i="13"/>
  <c r="F1857" i="13"/>
  <c r="E1857" i="13"/>
  <c r="D1857" i="13"/>
  <c r="C1857" i="13"/>
  <c r="F1856" i="13"/>
  <c r="E1856" i="13"/>
  <c r="D1856" i="13"/>
  <c r="C1856" i="13"/>
  <c r="F1855" i="13"/>
  <c r="E1855" i="13"/>
  <c r="D1855" i="13"/>
  <c r="C1855" i="13"/>
  <c r="F1854" i="13"/>
  <c r="E1854" i="13"/>
  <c r="D1854" i="13"/>
  <c r="C1854" i="13"/>
  <c r="F1853" i="13"/>
  <c r="E1853" i="13"/>
  <c r="D1853" i="13"/>
  <c r="C1853" i="13"/>
  <c r="F1852" i="13"/>
  <c r="E1852" i="13"/>
  <c r="D1852" i="13"/>
  <c r="C1852" i="13"/>
  <c r="F1851" i="13"/>
  <c r="E1851" i="13"/>
  <c r="D1851" i="13"/>
  <c r="C1851" i="13"/>
  <c r="F1850" i="13"/>
  <c r="E1850" i="13"/>
  <c r="D1850" i="13"/>
  <c r="C1850" i="13"/>
  <c r="F1849" i="13"/>
  <c r="E1849" i="13"/>
  <c r="D1849" i="13"/>
  <c r="C1849" i="13"/>
  <c r="F1848" i="13"/>
  <c r="E1848" i="13"/>
  <c r="D1848" i="13"/>
  <c r="C1848" i="13"/>
  <c r="F1847" i="13"/>
  <c r="E1847" i="13"/>
  <c r="D1847" i="13"/>
  <c r="C1847" i="13"/>
  <c r="F1846" i="13"/>
  <c r="E1846" i="13"/>
  <c r="D1846" i="13"/>
  <c r="C1846" i="13"/>
  <c r="F1845" i="13"/>
  <c r="E1845" i="13"/>
  <c r="D1845" i="13"/>
  <c r="C1845" i="13"/>
  <c r="F1844" i="13"/>
  <c r="E1844" i="13"/>
  <c r="D1844" i="13"/>
  <c r="C1844" i="13"/>
  <c r="F1843" i="13"/>
  <c r="E1843" i="13"/>
  <c r="D1843" i="13"/>
  <c r="C1843" i="13"/>
  <c r="F1842" i="13"/>
  <c r="E1842" i="13"/>
  <c r="D1842" i="13"/>
  <c r="C1842" i="13"/>
  <c r="F1841" i="13"/>
  <c r="E1841" i="13"/>
  <c r="D1841" i="13"/>
  <c r="C1841" i="13"/>
  <c r="F1840" i="13"/>
  <c r="E1840" i="13"/>
  <c r="D1840" i="13"/>
  <c r="C1840" i="13"/>
  <c r="F1839" i="13"/>
  <c r="E1839" i="13"/>
  <c r="D1839" i="13"/>
  <c r="C1839" i="13"/>
  <c r="F1838" i="13"/>
  <c r="E1838" i="13"/>
  <c r="D1838" i="13"/>
  <c r="C1838" i="13"/>
  <c r="F1837" i="13"/>
  <c r="E1837" i="13"/>
  <c r="D1837" i="13"/>
  <c r="C1837" i="13"/>
  <c r="F1836" i="13"/>
  <c r="E1836" i="13"/>
  <c r="D1836" i="13"/>
  <c r="C1836" i="13"/>
  <c r="F1835" i="13"/>
  <c r="E1835" i="13"/>
  <c r="D1835" i="13"/>
  <c r="C1835" i="13"/>
  <c r="F1834" i="13"/>
  <c r="E1834" i="13"/>
  <c r="D1834" i="13"/>
  <c r="C1834" i="13"/>
  <c r="F1833" i="13"/>
  <c r="E1833" i="13"/>
  <c r="D1833" i="13"/>
  <c r="C1833" i="13"/>
  <c r="F1832" i="13"/>
  <c r="E1832" i="13"/>
  <c r="D1832" i="13"/>
  <c r="C1832" i="13"/>
  <c r="F1831" i="13"/>
  <c r="E1831" i="13"/>
  <c r="D1831" i="13"/>
  <c r="C1831" i="13"/>
  <c r="F1830" i="13"/>
  <c r="E1830" i="13"/>
  <c r="D1830" i="13"/>
  <c r="C1830" i="13"/>
  <c r="F1829" i="13"/>
  <c r="E1829" i="13"/>
  <c r="D1829" i="13"/>
  <c r="C1829" i="13"/>
  <c r="F1828" i="13"/>
  <c r="E1828" i="13"/>
  <c r="D1828" i="13"/>
  <c r="C1828" i="13"/>
  <c r="F1827" i="13"/>
  <c r="E1827" i="13"/>
  <c r="D1827" i="13"/>
  <c r="C1827" i="13"/>
  <c r="F1826" i="13"/>
  <c r="E1826" i="13"/>
  <c r="D1826" i="13"/>
  <c r="C1826" i="13"/>
  <c r="F1825" i="13"/>
  <c r="E1825" i="13"/>
  <c r="D1825" i="13"/>
  <c r="C1825" i="13"/>
  <c r="F1824" i="13"/>
  <c r="E1824" i="13"/>
  <c r="D1824" i="13"/>
  <c r="C1824" i="13"/>
  <c r="F1823" i="13"/>
  <c r="E1823" i="13"/>
  <c r="D1823" i="13"/>
  <c r="C1823" i="13"/>
  <c r="F1822" i="13"/>
  <c r="E1822" i="13"/>
  <c r="D1822" i="13"/>
  <c r="C1822" i="13"/>
  <c r="F1821" i="13"/>
  <c r="E1821" i="13"/>
  <c r="D1821" i="13"/>
  <c r="C1821" i="13"/>
  <c r="F1820" i="13"/>
  <c r="E1820" i="13"/>
  <c r="D1820" i="13"/>
  <c r="C1820" i="13"/>
  <c r="F1819" i="13"/>
  <c r="E1819" i="13"/>
  <c r="D1819" i="13"/>
  <c r="C1819" i="13"/>
  <c r="F1818" i="13"/>
  <c r="E1818" i="13"/>
  <c r="D1818" i="13"/>
  <c r="C1818" i="13"/>
  <c r="F1817" i="13"/>
  <c r="E1817" i="13"/>
  <c r="D1817" i="13"/>
  <c r="C1817" i="13"/>
  <c r="F1816" i="13"/>
  <c r="E1816" i="13"/>
  <c r="D1816" i="13"/>
  <c r="C1816" i="13"/>
  <c r="F1815" i="13"/>
  <c r="E1815" i="13"/>
  <c r="D1815" i="13"/>
  <c r="C1815" i="13"/>
  <c r="F1814" i="13"/>
  <c r="E1814" i="13"/>
  <c r="D1814" i="13"/>
  <c r="C1814" i="13"/>
  <c r="F1813" i="13"/>
  <c r="E1813" i="13"/>
  <c r="D1813" i="13"/>
  <c r="C1813" i="13"/>
  <c r="F1812" i="13"/>
  <c r="E1812" i="13"/>
  <c r="D1812" i="13"/>
  <c r="C1812" i="13"/>
  <c r="F1811" i="13"/>
  <c r="E1811" i="13"/>
  <c r="D1811" i="13"/>
  <c r="C1811" i="13"/>
  <c r="F1810" i="13"/>
  <c r="E1810" i="13"/>
  <c r="D1810" i="13"/>
  <c r="C1810" i="13"/>
  <c r="F1809" i="13"/>
  <c r="E1809" i="13"/>
  <c r="D1809" i="13"/>
  <c r="C1809" i="13"/>
  <c r="F1808" i="13"/>
  <c r="E1808" i="13"/>
  <c r="D1808" i="13"/>
  <c r="C1808" i="13"/>
  <c r="F1807" i="13"/>
  <c r="E1807" i="13"/>
  <c r="D1807" i="13"/>
  <c r="C1807" i="13"/>
  <c r="F1806" i="13"/>
  <c r="E1806" i="13"/>
  <c r="D1806" i="13"/>
  <c r="C1806" i="13"/>
  <c r="F1805" i="13"/>
  <c r="E1805" i="13"/>
  <c r="D1805" i="13"/>
  <c r="C1805" i="13"/>
  <c r="F1804" i="13"/>
  <c r="E1804" i="13"/>
  <c r="D1804" i="13"/>
  <c r="C1804" i="13"/>
  <c r="F1803" i="13"/>
  <c r="E1803" i="13"/>
  <c r="D1803" i="13"/>
  <c r="C1803" i="13"/>
  <c r="F1802" i="13"/>
  <c r="E1802" i="13"/>
  <c r="D1802" i="13"/>
  <c r="C1802" i="13"/>
  <c r="F1801" i="13"/>
  <c r="E1801" i="13"/>
  <c r="D1801" i="13"/>
  <c r="C1801" i="13"/>
  <c r="F1800" i="13"/>
  <c r="E1800" i="13"/>
  <c r="D1800" i="13"/>
  <c r="C1800" i="13"/>
  <c r="F1799" i="13"/>
  <c r="E1799" i="13"/>
  <c r="D1799" i="13"/>
  <c r="C1799" i="13"/>
  <c r="F1798" i="13"/>
  <c r="E1798" i="13"/>
  <c r="D1798" i="13"/>
  <c r="C1798" i="13"/>
  <c r="F1797" i="13"/>
  <c r="E1797" i="13"/>
  <c r="D1797" i="13"/>
  <c r="C1797" i="13"/>
  <c r="F1796" i="13"/>
  <c r="E1796" i="13"/>
  <c r="D1796" i="13"/>
  <c r="C1796" i="13"/>
  <c r="F1795" i="13"/>
  <c r="E1795" i="13"/>
  <c r="D1795" i="13"/>
  <c r="C1795" i="13"/>
  <c r="F1794" i="13"/>
  <c r="E1794" i="13"/>
  <c r="D1794" i="13"/>
  <c r="C1794" i="13"/>
  <c r="F1793" i="13"/>
  <c r="E1793" i="13"/>
  <c r="D1793" i="13"/>
  <c r="C1793" i="13"/>
  <c r="F1792" i="13"/>
  <c r="E1792" i="13"/>
  <c r="D1792" i="13"/>
  <c r="C1792" i="13"/>
  <c r="F1791" i="13"/>
  <c r="E1791" i="13"/>
  <c r="D1791" i="13"/>
  <c r="C1791" i="13"/>
  <c r="F1790" i="13"/>
  <c r="E1790" i="13"/>
  <c r="D1790" i="13"/>
  <c r="C1790" i="13"/>
  <c r="F1789" i="13"/>
  <c r="E1789" i="13"/>
  <c r="D1789" i="13"/>
  <c r="C1789" i="13"/>
  <c r="F1788" i="13"/>
  <c r="E1788" i="13"/>
  <c r="D1788" i="13"/>
  <c r="C1788" i="13"/>
  <c r="F1787" i="13"/>
  <c r="E1787" i="13"/>
  <c r="D1787" i="13"/>
  <c r="C1787" i="13"/>
  <c r="F1786" i="13"/>
  <c r="E1786" i="13"/>
  <c r="D1786" i="13"/>
  <c r="C1786" i="13"/>
  <c r="F1785" i="13"/>
  <c r="E1785" i="13"/>
  <c r="D1785" i="13"/>
  <c r="C1785" i="13"/>
  <c r="F1784" i="13"/>
  <c r="E1784" i="13"/>
  <c r="D1784" i="13"/>
  <c r="C1784" i="13"/>
  <c r="F1783" i="13"/>
  <c r="E1783" i="13"/>
  <c r="D1783" i="13"/>
  <c r="C1783" i="13"/>
  <c r="F1782" i="13"/>
  <c r="E1782" i="13"/>
  <c r="D1782" i="13"/>
  <c r="C1782" i="13"/>
  <c r="F1781" i="13"/>
  <c r="E1781" i="13"/>
  <c r="D1781" i="13"/>
  <c r="C1781" i="13"/>
  <c r="F1780" i="13"/>
  <c r="E1780" i="13"/>
  <c r="D1780" i="13"/>
  <c r="C1780" i="13"/>
  <c r="F1779" i="13"/>
  <c r="E1779" i="13"/>
  <c r="D1779" i="13"/>
  <c r="C1779" i="13"/>
  <c r="F1778" i="13"/>
  <c r="E1778" i="13"/>
  <c r="D1778" i="13"/>
  <c r="C1778" i="13"/>
  <c r="F1777" i="13"/>
  <c r="E1777" i="13"/>
  <c r="D1777" i="13"/>
  <c r="C1777" i="13"/>
  <c r="F1776" i="13"/>
  <c r="E1776" i="13"/>
  <c r="D1776" i="13"/>
  <c r="C1776" i="13"/>
  <c r="F1775" i="13"/>
  <c r="E1775" i="13"/>
  <c r="D1775" i="13"/>
  <c r="C1775" i="13"/>
  <c r="F1774" i="13"/>
  <c r="E1774" i="13"/>
  <c r="D1774" i="13"/>
  <c r="C1774" i="13"/>
  <c r="F1773" i="13"/>
  <c r="E1773" i="13"/>
  <c r="D1773" i="13"/>
  <c r="C1773" i="13"/>
  <c r="F1772" i="13"/>
  <c r="E1772" i="13"/>
  <c r="D1772" i="13"/>
  <c r="C1772" i="13"/>
  <c r="F1771" i="13"/>
  <c r="E1771" i="13"/>
  <c r="D1771" i="13"/>
  <c r="C1771" i="13"/>
  <c r="F1770" i="13"/>
  <c r="E1770" i="13"/>
  <c r="D1770" i="13"/>
  <c r="C1770" i="13"/>
  <c r="F1769" i="13"/>
  <c r="E1769" i="13"/>
  <c r="D1769" i="13"/>
  <c r="C1769" i="13"/>
  <c r="F1768" i="13"/>
  <c r="E1768" i="13"/>
  <c r="D1768" i="13"/>
  <c r="C1768" i="13"/>
  <c r="F1767" i="13"/>
  <c r="E1767" i="13"/>
  <c r="D1767" i="13"/>
  <c r="C1767" i="13"/>
  <c r="F1766" i="13"/>
  <c r="E1766" i="13"/>
  <c r="D1766" i="13"/>
  <c r="C1766" i="13"/>
  <c r="F1765" i="13"/>
  <c r="E1765" i="13"/>
  <c r="D1765" i="13"/>
  <c r="C1765" i="13"/>
  <c r="F1764" i="13"/>
  <c r="E1764" i="13"/>
  <c r="D1764" i="13"/>
  <c r="C1764" i="13"/>
  <c r="F1763" i="13"/>
  <c r="E1763" i="13"/>
  <c r="D1763" i="13"/>
  <c r="C1763" i="13"/>
  <c r="F1762" i="13"/>
  <c r="E1762" i="13"/>
  <c r="D1762" i="13"/>
  <c r="C1762" i="13"/>
  <c r="F1761" i="13"/>
  <c r="E1761" i="13"/>
  <c r="D1761" i="13"/>
  <c r="C1761" i="13"/>
  <c r="F1760" i="13"/>
  <c r="E1760" i="13"/>
  <c r="D1760" i="13"/>
  <c r="C1760" i="13"/>
  <c r="F1759" i="13"/>
  <c r="E1759" i="13"/>
  <c r="D1759" i="13"/>
  <c r="C1759" i="13"/>
  <c r="F1758" i="13"/>
  <c r="E1758" i="13"/>
  <c r="D1758" i="13"/>
  <c r="C1758" i="13"/>
  <c r="F1757" i="13"/>
  <c r="E1757" i="13"/>
  <c r="D1757" i="13"/>
  <c r="C1757" i="13"/>
  <c r="F1756" i="13"/>
  <c r="E1756" i="13"/>
  <c r="D1756" i="13"/>
  <c r="C1756" i="13"/>
  <c r="F1755" i="13"/>
  <c r="E1755" i="13"/>
  <c r="D1755" i="13"/>
  <c r="C1755" i="13"/>
  <c r="F1754" i="13"/>
  <c r="E1754" i="13"/>
  <c r="D1754" i="13"/>
  <c r="C1754" i="13"/>
  <c r="F1753" i="13"/>
  <c r="E1753" i="13"/>
  <c r="D1753" i="13"/>
  <c r="C1753" i="13"/>
  <c r="F1752" i="13"/>
  <c r="E1752" i="13"/>
  <c r="D1752" i="13"/>
  <c r="C1752" i="13"/>
  <c r="F1751" i="13"/>
  <c r="E1751" i="13"/>
  <c r="D1751" i="13"/>
  <c r="C1751" i="13"/>
  <c r="F1750" i="13"/>
  <c r="E1750" i="13"/>
  <c r="D1750" i="13"/>
  <c r="C1750" i="13"/>
  <c r="F1749" i="13"/>
  <c r="E1749" i="13"/>
  <c r="D1749" i="13"/>
  <c r="C1749" i="13"/>
  <c r="F1748" i="13"/>
  <c r="E1748" i="13"/>
  <c r="D1748" i="13"/>
  <c r="C1748" i="13"/>
  <c r="F1747" i="13"/>
  <c r="E1747" i="13"/>
  <c r="D1747" i="13"/>
  <c r="C1747" i="13"/>
  <c r="F1746" i="13"/>
  <c r="E1746" i="13"/>
  <c r="D1746" i="13"/>
  <c r="C1746" i="13"/>
  <c r="F1745" i="13"/>
  <c r="E1745" i="13"/>
  <c r="D1745" i="13"/>
  <c r="C1745" i="13"/>
  <c r="F1744" i="13"/>
  <c r="E1744" i="13"/>
  <c r="D1744" i="13"/>
  <c r="C1744" i="13"/>
  <c r="F1743" i="13"/>
  <c r="E1743" i="13"/>
  <c r="D1743" i="13"/>
  <c r="C1743" i="13"/>
  <c r="F1742" i="13"/>
  <c r="E1742" i="13"/>
  <c r="D1742" i="13"/>
  <c r="C1742" i="13"/>
  <c r="F1741" i="13"/>
  <c r="E1741" i="13"/>
  <c r="D1741" i="13"/>
  <c r="C1741" i="13"/>
  <c r="F1740" i="13"/>
  <c r="E1740" i="13"/>
  <c r="D1740" i="13"/>
  <c r="C1740" i="13"/>
  <c r="F1739" i="13"/>
  <c r="E1739" i="13"/>
  <c r="D1739" i="13"/>
  <c r="C1739" i="13"/>
  <c r="F1738" i="13"/>
  <c r="E1738" i="13"/>
  <c r="D1738" i="13"/>
  <c r="C1738" i="13"/>
  <c r="F1737" i="13"/>
  <c r="E1737" i="13"/>
  <c r="D1737" i="13"/>
  <c r="C1737" i="13"/>
  <c r="F1736" i="13"/>
  <c r="E1736" i="13"/>
  <c r="D1736" i="13"/>
  <c r="C1736" i="13"/>
  <c r="F1735" i="13"/>
  <c r="E1735" i="13"/>
  <c r="D1735" i="13"/>
  <c r="C1735" i="13"/>
  <c r="F1734" i="13"/>
  <c r="E1734" i="13"/>
  <c r="D1734" i="13"/>
  <c r="C1734" i="13"/>
  <c r="F1733" i="13"/>
  <c r="E1733" i="13"/>
  <c r="D1733" i="13"/>
  <c r="C1733" i="13"/>
  <c r="F1732" i="13"/>
  <c r="E1732" i="13"/>
  <c r="D1732" i="13"/>
  <c r="C1732" i="13"/>
  <c r="F1731" i="13"/>
  <c r="E1731" i="13"/>
  <c r="D1731" i="13"/>
  <c r="C1731" i="13"/>
  <c r="F1730" i="13"/>
  <c r="E1730" i="13"/>
  <c r="D1730" i="13"/>
  <c r="C1730" i="13"/>
  <c r="F1729" i="13"/>
  <c r="E1729" i="13"/>
  <c r="D1729" i="13"/>
  <c r="C1729" i="13"/>
  <c r="F1728" i="13"/>
  <c r="E1728" i="13"/>
  <c r="D1728" i="13"/>
  <c r="C1728" i="13"/>
  <c r="F1727" i="13"/>
  <c r="E1727" i="13"/>
  <c r="D1727" i="13"/>
  <c r="C1727" i="13"/>
  <c r="F1726" i="13"/>
  <c r="E1726" i="13"/>
  <c r="D1726" i="13"/>
  <c r="C1726" i="13"/>
  <c r="F1725" i="13"/>
  <c r="E1725" i="13"/>
  <c r="D1725" i="13"/>
  <c r="C1725" i="13"/>
  <c r="F1724" i="13"/>
  <c r="E1724" i="13"/>
  <c r="D1724" i="13"/>
  <c r="C1724" i="13"/>
  <c r="F1723" i="13"/>
  <c r="E1723" i="13"/>
  <c r="D1723" i="13"/>
  <c r="C1723" i="13"/>
  <c r="F1722" i="13"/>
  <c r="E1722" i="13"/>
  <c r="D1722" i="13"/>
  <c r="C1722" i="13"/>
  <c r="F1721" i="13"/>
  <c r="E1721" i="13"/>
  <c r="D1721" i="13"/>
  <c r="C1721" i="13"/>
  <c r="F1720" i="13"/>
  <c r="E1720" i="13"/>
  <c r="D1720" i="13"/>
  <c r="C1720" i="13"/>
  <c r="F1719" i="13"/>
  <c r="E1719" i="13"/>
  <c r="D1719" i="13"/>
  <c r="C1719" i="13"/>
  <c r="F1718" i="13"/>
  <c r="E1718" i="13"/>
  <c r="D1718" i="13"/>
  <c r="C1718" i="13"/>
  <c r="F1717" i="13"/>
  <c r="E1717" i="13"/>
  <c r="D1717" i="13"/>
  <c r="C1717" i="13"/>
  <c r="F1716" i="13"/>
  <c r="E1716" i="13"/>
  <c r="D1716" i="13"/>
  <c r="C1716" i="13"/>
  <c r="F1715" i="13"/>
  <c r="E1715" i="13"/>
  <c r="D1715" i="13"/>
  <c r="C1715" i="13"/>
  <c r="F1714" i="13"/>
  <c r="E1714" i="13"/>
  <c r="D1714" i="13"/>
  <c r="C1714" i="13"/>
  <c r="F1713" i="13"/>
  <c r="E1713" i="13"/>
  <c r="D1713" i="13"/>
  <c r="C1713" i="13"/>
  <c r="F1712" i="13"/>
  <c r="E1712" i="13"/>
  <c r="D1712" i="13"/>
  <c r="C1712" i="13"/>
  <c r="F1711" i="13"/>
  <c r="E1711" i="13"/>
  <c r="D1711" i="13"/>
  <c r="C1711" i="13"/>
  <c r="F1710" i="13"/>
  <c r="E1710" i="13"/>
  <c r="D1710" i="13"/>
  <c r="C1710" i="13"/>
  <c r="F1709" i="13"/>
  <c r="E1709" i="13"/>
  <c r="D1709" i="13"/>
  <c r="C1709" i="13"/>
  <c r="F1708" i="13"/>
  <c r="E1708" i="13"/>
  <c r="D1708" i="13"/>
  <c r="C1708" i="13"/>
  <c r="F1707" i="13"/>
  <c r="E1707" i="13"/>
  <c r="D1707" i="13"/>
  <c r="C1707" i="13"/>
  <c r="F1706" i="13"/>
  <c r="E1706" i="13"/>
  <c r="D1706" i="13"/>
  <c r="C1706" i="13"/>
  <c r="F1705" i="13"/>
  <c r="E1705" i="13"/>
  <c r="D1705" i="13"/>
  <c r="C1705" i="13"/>
  <c r="F1704" i="13"/>
  <c r="E1704" i="13"/>
  <c r="D1704" i="13"/>
  <c r="C1704" i="13"/>
  <c r="F1703" i="13"/>
  <c r="E1703" i="13"/>
  <c r="D1703" i="13"/>
  <c r="C1703" i="13"/>
  <c r="F1702" i="13"/>
  <c r="E1702" i="13"/>
  <c r="D1702" i="13"/>
  <c r="C1702" i="13"/>
  <c r="F1701" i="13"/>
  <c r="E1701" i="13"/>
  <c r="D1701" i="13"/>
  <c r="C1701" i="13"/>
  <c r="F1700" i="13"/>
  <c r="E1700" i="13"/>
  <c r="D1700" i="13"/>
  <c r="C1700" i="13"/>
  <c r="F1699" i="13"/>
  <c r="E1699" i="13"/>
  <c r="D1699" i="13"/>
  <c r="C1699" i="13"/>
  <c r="F1698" i="13"/>
  <c r="E1698" i="13"/>
  <c r="D1698" i="13"/>
  <c r="C1698" i="13"/>
  <c r="F1697" i="13"/>
  <c r="E1697" i="13"/>
  <c r="D1697" i="13"/>
  <c r="C1697" i="13"/>
  <c r="F1696" i="13"/>
  <c r="E1696" i="13"/>
  <c r="D1696" i="13"/>
  <c r="C1696" i="13"/>
  <c r="F1695" i="13"/>
  <c r="E1695" i="13"/>
  <c r="D1695" i="13"/>
  <c r="C1695" i="13"/>
  <c r="F1694" i="13"/>
  <c r="E1694" i="13"/>
  <c r="D1694" i="13"/>
  <c r="C1694" i="13"/>
  <c r="F1693" i="13"/>
  <c r="E1693" i="13"/>
  <c r="D1693" i="13"/>
  <c r="C1693" i="13"/>
  <c r="F1692" i="13"/>
  <c r="E1692" i="13"/>
  <c r="D1692" i="13"/>
  <c r="C1692" i="13"/>
  <c r="F1691" i="13"/>
  <c r="E1691" i="13"/>
  <c r="D1691" i="13"/>
  <c r="C1691" i="13"/>
  <c r="F1690" i="13"/>
  <c r="E1690" i="13"/>
  <c r="D1690" i="13"/>
  <c r="C1690" i="13"/>
  <c r="F1689" i="13"/>
  <c r="E1689" i="13"/>
  <c r="D1689" i="13"/>
  <c r="C1689" i="13"/>
  <c r="F1688" i="13"/>
  <c r="E1688" i="13"/>
  <c r="D1688" i="13"/>
  <c r="C1688" i="13"/>
  <c r="F1687" i="13"/>
  <c r="E1687" i="13"/>
  <c r="D1687" i="13"/>
  <c r="C1687" i="13"/>
  <c r="F1686" i="13"/>
  <c r="E1686" i="13"/>
  <c r="D1686" i="13"/>
  <c r="C1686" i="13"/>
  <c r="F1685" i="13"/>
  <c r="E1685" i="13"/>
  <c r="D1685" i="13"/>
  <c r="C1685" i="13"/>
  <c r="F1684" i="13"/>
  <c r="E1684" i="13"/>
  <c r="D1684" i="13"/>
  <c r="C1684" i="13"/>
  <c r="F1683" i="13"/>
  <c r="E1683" i="13"/>
  <c r="D1683" i="13"/>
  <c r="C1683" i="13"/>
  <c r="F1682" i="13"/>
  <c r="E1682" i="13"/>
  <c r="D1682" i="13"/>
  <c r="C1682" i="13"/>
  <c r="F1681" i="13"/>
  <c r="E1681" i="13"/>
  <c r="D1681" i="13"/>
  <c r="C1681" i="13"/>
  <c r="F1680" i="13"/>
  <c r="E1680" i="13"/>
  <c r="D1680" i="13"/>
  <c r="C1680" i="13"/>
  <c r="F1679" i="13"/>
  <c r="E1679" i="13"/>
  <c r="D1679" i="13"/>
  <c r="C1679" i="13"/>
  <c r="F1678" i="13"/>
  <c r="E1678" i="13"/>
  <c r="D1678" i="13"/>
  <c r="C1678" i="13"/>
  <c r="F1677" i="13"/>
  <c r="E1677" i="13"/>
  <c r="D1677" i="13"/>
  <c r="C1677" i="13"/>
  <c r="F1676" i="13"/>
  <c r="E1676" i="13"/>
  <c r="D1676" i="13"/>
  <c r="C1676" i="13"/>
  <c r="F1675" i="13"/>
  <c r="E1675" i="13"/>
  <c r="D1675" i="13"/>
  <c r="C1675" i="13"/>
  <c r="F1674" i="13"/>
  <c r="E1674" i="13"/>
  <c r="D1674" i="13"/>
  <c r="C1674" i="13"/>
  <c r="F1673" i="13"/>
  <c r="E1673" i="13"/>
  <c r="D1673" i="13"/>
  <c r="C1673" i="13"/>
  <c r="F1672" i="13"/>
  <c r="E1672" i="13"/>
  <c r="D1672" i="13"/>
  <c r="C1672" i="13"/>
  <c r="F1671" i="13"/>
  <c r="E1671" i="13"/>
  <c r="D1671" i="13"/>
  <c r="C1671" i="13"/>
  <c r="F1670" i="13"/>
  <c r="E1670" i="13"/>
  <c r="D1670" i="13"/>
  <c r="C1670" i="13"/>
  <c r="F1669" i="13"/>
  <c r="E1669" i="13"/>
  <c r="D1669" i="13"/>
  <c r="C1669" i="13"/>
  <c r="F1668" i="13"/>
  <c r="E1668" i="13"/>
  <c r="D1668" i="13"/>
  <c r="C1668" i="13"/>
  <c r="F1667" i="13"/>
  <c r="E1667" i="13"/>
  <c r="D1667" i="13"/>
  <c r="C1667" i="13"/>
  <c r="F1666" i="13"/>
  <c r="E1666" i="13"/>
  <c r="D1666" i="13"/>
  <c r="C1666" i="13"/>
  <c r="F1665" i="13"/>
  <c r="E1665" i="13"/>
  <c r="D1665" i="13"/>
  <c r="C1665" i="13"/>
  <c r="F1664" i="13"/>
  <c r="E1664" i="13"/>
  <c r="D1664" i="13"/>
  <c r="C1664" i="13"/>
  <c r="F1663" i="13"/>
  <c r="E1663" i="13"/>
  <c r="D1663" i="13"/>
  <c r="C1663" i="13"/>
  <c r="F1662" i="13"/>
  <c r="E1662" i="13"/>
  <c r="D1662" i="13"/>
  <c r="C1662" i="13"/>
  <c r="F1661" i="13"/>
  <c r="E1661" i="13"/>
  <c r="D1661" i="13"/>
  <c r="C1661" i="13"/>
  <c r="F1660" i="13"/>
  <c r="E1660" i="13"/>
  <c r="D1660" i="13"/>
  <c r="C1660" i="13"/>
  <c r="F1659" i="13"/>
  <c r="E1659" i="13"/>
  <c r="D1659" i="13"/>
  <c r="C1659" i="13"/>
  <c r="F1658" i="13"/>
  <c r="E1658" i="13"/>
  <c r="D1658" i="13"/>
  <c r="C1658" i="13"/>
  <c r="F1657" i="13"/>
  <c r="E1657" i="13"/>
  <c r="D1657" i="13"/>
  <c r="C1657" i="13"/>
  <c r="F1656" i="13"/>
  <c r="E1656" i="13"/>
  <c r="D1656" i="13"/>
  <c r="C1656" i="13"/>
  <c r="F1655" i="13"/>
  <c r="E1655" i="13"/>
  <c r="D1655" i="13"/>
  <c r="C1655" i="13"/>
  <c r="F1654" i="13"/>
  <c r="E1654" i="13"/>
  <c r="D1654" i="13"/>
  <c r="C1654" i="13"/>
  <c r="F1653" i="13"/>
  <c r="E1653" i="13"/>
  <c r="D1653" i="13"/>
  <c r="C1653" i="13"/>
  <c r="F1652" i="13"/>
  <c r="E1652" i="13"/>
  <c r="D1652" i="13"/>
  <c r="C1652" i="13"/>
  <c r="F1651" i="13"/>
  <c r="E1651" i="13"/>
  <c r="D1651" i="13"/>
  <c r="C1651" i="13"/>
  <c r="F1650" i="13"/>
  <c r="E1650" i="13"/>
  <c r="D1650" i="13"/>
  <c r="C1650" i="13"/>
  <c r="F1649" i="13"/>
  <c r="E1649" i="13"/>
  <c r="D1649" i="13"/>
  <c r="C1649" i="13"/>
  <c r="F1648" i="13"/>
  <c r="E1648" i="13"/>
  <c r="D1648" i="13"/>
  <c r="C1648" i="13"/>
  <c r="F1647" i="13"/>
  <c r="E1647" i="13"/>
  <c r="D1647" i="13"/>
  <c r="C1647" i="13"/>
  <c r="F1646" i="13"/>
  <c r="E1646" i="13"/>
  <c r="D1646" i="13"/>
  <c r="C1646" i="13"/>
  <c r="F1645" i="13"/>
  <c r="E1645" i="13"/>
  <c r="D1645" i="13"/>
  <c r="C1645" i="13"/>
  <c r="F1644" i="13"/>
  <c r="E1644" i="13"/>
  <c r="D1644" i="13"/>
  <c r="C1644" i="13"/>
  <c r="F1643" i="13"/>
  <c r="E1643" i="13"/>
  <c r="D1643" i="13"/>
  <c r="C1643" i="13"/>
  <c r="F1642" i="13"/>
  <c r="E1642" i="13"/>
  <c r="D1642" i="13"/>
  <c r="C1642" i="13"/>
  <c r="F1641" i="13"/>
  <c r="E1641" i="13"/>
  <c r="D1641" i="13"/>
  <c r="C1641" i="13"/>
  <c r="F1640" i="13"/>
  <c r="E1640" i="13"/>
  <c r="D1640" i="13"/>
  <c r="C1640" i="13"/>
  <c r="F1639" i="13"/>
  <c r="E1639" i="13"/>
  <c r="D1639" i="13"/>
  <c r="C1639" i="13"/>
  <c r="F1638" i="13"/>
  <c r="E1638" i="13"/>
  <c r="D1638" i="13"/>
  <c r="C1638" i="13"/>
  <c r="F1637" i="13"/>
  <c r="E1637" i="13"/>
  <c r="D1637" i="13"/>
  <c r="C1637" i="13"/>
  <c r="F1636" i="13"/>
  <c r="E1636" i="13"/>
  <c r="D1636" i="13"/>
  <c r="C1636" i="13"/>
  <c r="F1635" i="13"/>
  <c r="E1635" i="13"/>
  <c r="D1635" i="13"/>
  <c r="C1635" i="13"/>
  <c r="F1634" i="13"/>
  <c r="E1634" i="13"/>
  <c r="D1634" i="13"/>
  <c r="C1634" i="13"/>
  <c r="F1633" i="13"/>
  <c r="E1633" i="13"/>
  <c r="D1633" i="13"/>
  <c r="C1633" i="13"/>
  <c r="F1632" i="13"/>
  <c r="E1632" i="13"/>
  <c r="D1632" i="13"/>
  <c r="C1632" i="13"/>
  <c r="F1631" i="13"/>
  <c r="E1631" i="13"/>
  <c r="D1631" i="13"/>
  <c r="C1631" i="13"/>
  <c r="F1630" i="13"/>
  <c r="E1630" i="13"/>
  <c r="D1630" i="13"/>
  <c r="C1630" i="13"/>
  <c r="F1629" i="13"/>
  <c r="E1629" i="13"/>
  <c r="D1629" i="13"/>
  <c r="C1629" i="13"/>
  <c r="F1628" i="13"/>
  <c r="E1628" i="13"/>
  <c r="D1628" i="13"/>
  <c r="C1628" i="13"/>
  <c r="F1627" i="13"/>
  <c r="E1627" i="13"/>
  <c r="D1627" i="13"/>
  <c r="C1627" i="13"/>
  <c r="F1626" i="13"/>
  <c r="E1626" i="13"/>
  <c r="D1626" i="13"/>
  <c r="C1626" i="13"/>
  <c r="F1625" i="13"/>
  <c r="E1625" i="13"/>
  <c r="D1625" i="13"/>
  <c r="C1625" i="13"/>
  <c r="F1624" i="13"/>
  <c r="E1624" i="13"/>
  <c r="D1624" i="13"/>
  <c r="C1624" i="13"/>
  <c r="F1623" i="13"/>
  <c r="E1623" i="13"/>
  <c r="D1623" i="13"/>
  <c r="C1623" i="13"/>
  <c r="F1622" i="13"/>
  <c r="E1622" i="13"/>
  <c r="D1622" i="13"/>
  <c r="C1622" i="13"/>
  <c r="F1621" i="13"/>
  <c r="E1621" i="13"/>
  <c r="D1621" i="13"/>
  <c r="C1621" i="13"/>
  <c r="F1620" i="13"/>
  <c r="E1620" i="13"/>
  <c r="D1620" i="13"/>
  <c r="C1620" i="13"/>
  <c r="F1619" i="13"/>
  <c r="E1619" i="13"/>
  <c r="D1619" i="13"/>
  <c r="C1619" i="13"/>
  <c r="F1618" i="13"/>
  <c r="E1618" i="13"/>
  <c r="D1618" i="13"/>
  <c r="C1618" i="13"/>
  <c r="F1617" i="13"/>
  <c r="E1617" i="13"/>
  <c r="D1617" i="13"/>
  <c r="C1617" i="13"/>
  <c r="F1616" i="13"/>
  <c r="E1616" i="13"/>
  <c r="D1616" i="13"/>
  <c r="C1616" i="13"/>
  <c r="F1615" i="13"/>
  <c r="E1615" i="13"/>
  <c r="D1615" i="13"/>
  <c r="C1615" i="13"/>
  <c r="F1614" i="13"/>
  <c r="E1614" i="13"/>
  <c r="D1614" i="13"/>
  <c r="C1614" i="13"/>
  <c r="F1613" i="13"/>
  <c r="E1613" i="13"/>
  <c r="D1613" i="13"/>
  <c r="C1613" i="13"/>
  <c r="F1612" i="13"/>
  <c r="E1612" i="13"/>
  <c r="D1612" i="13"/>
  <c r="C1612" i="13"/>
  <c r="F1611" i="13"/>
  <c r="E1611" i="13"/>
  <c r="D1611" i="13"/>
  <c r="C1611" i="13"/>
  <c r="F1610" i="13"/>
  <c r="E1610" i="13"/>
  <c r="D1610" i="13"/>
  <c r="C1610" i="13"/>
  <c r="F1609" i="13"/>
  <c r="E1609" i="13"/>
  <c r="D1609" i="13"/>
  <c r="C1609" i="13"/>
  <c r="F1608" i="13"/>
  <c r="E1608" i="13"/>
  <c r="D1608" i="13"/>
  <c r="C1608" i="13"/>
  <c r="F1607" i="13"/>
  <c r="E1607" i="13"/>
  <c r="D1607" i="13"/>
  <c r="C1607" i="13"/>
  <c r="F1606" i="13"/>
  <c r="E1606" i="13"/>
  <c r="D1606" i="13"/>
  <c r="C1606" i="13"/>
  <c r="F1605" i="13"/>
  <c r="E1605" i="13"/>
  <c r="D1605" i="13"/>
  <c r="C1605" i="13"/>
  <c r="F1604" i="13"/>
  <c r="E1604" i="13"/>
  <c r="D1604" i="13"/>
  <c r="C1604" i="13"/>
  <c r="F1603" i="13"/>
  <c r="E1603" i="13"/>
  <c r="D1603" i="13"/>
  <c r="C1603" i="13"/>
  <c r="F1602" i="13"/>
  <c r="E1602" i="13"/>
  <c r="D1602" i="13"/>
  <c r="C1602" i="13"/>
  <c r="F1601" i="13"/>
  <c r="E1601" i="13"/>
  <c r="D1601" i="13"/>
  <c r="C1601" i="13"/>
  <c r="F1600" i="13"/>
  <c r="E1600" i="13"/>
  <c r="D1600" i="13"/>
  <c r="C1600" i="13"/>
  <c r="F1599" i="13"/>
  <c r="E1599" i="13"/>
  <c r="D1599" i="13"/>
  <c r="C1599" i="13"/>
  <c r="F1598" i="13"/>
  <c r="E1598" i="13"/>
  <c r="D1598" i="13"/>
  <c r="C1598" i="13"/>
  <c r="F1597" i="13"/>
  <c r="E1597" i="13"/>
  <c r="D1597" i="13"/>
  <c r="C1597" i="13"/>
  <c r="F1596" i="13"/>
  <c r="E1596" i="13"/>
  <c r="D1596" i="13"/>
  <c r="C1596" i="13"/>
  <c r="F1595" i="13"/>
  <c r="E1595" i="13"/>
  <c r="D1595" i="13"/>
  <c r="C1595" i="13"/>
  <c r="F1594" i="13"/>
  <c r="E1594" i="13"/>
  <c r="D1594" i="13"/>
  <c r="C1594" i="13"/>
  <c r="F1593" i="13"/>
  <c r="E1593" i="13"/>
  <c r="D1593" i="13"/>
  <c r="C1593" i="13"/>
  <c r="F1592" i="13"/>
  <c r="E1592" i="13"/>
  <c r="D1592" i="13"/>
  <c r="C1592" i="13"/>
  <c r="F1591" i="13"/>
  <c r="E1591" i="13"/>
  <c r="D1591" i="13"/>
  <c r="C1591" i="13"/>
  <c r="F1590" i="13"/>
  <c r="E1590" i="13"/>
  <c r="D1590" i="13"/>
  <c r="C1590" i="13"/>
  <c r="F1589" i="13"/>
  <c r="E1589" i="13"/>
  <c r="D1589" i="13"/>
  <c r="C1589" i="13"/>
  <c r="F1588" i="13"/>
  <c r="E1588" i="13"/>
  <c r="D1588" i="13"/>
  <c r="C1588" i="13"/>
  <c r="F1587" i="13"/>
  <c r="E1587" i="13"/>
  <c r="D1587" i="13"/>
  <c r="C1587" i="13"/>
  <c r="F1586" i="13"/>
  <c r="E1586" i="13"/>
  <c r="D1586" i="13"/>
  <c r="C1586" i="13"/>
  <c r="F1585" i="13"/>
  <c r="E1585" i="13"/>
  <c r="D1585" i="13"/>
  <c r="C1585" i="13"/>
  <c r="F1584" i="13"/>
  <c r="E1584" i="13"/>
  <c r="D1584" i="13"/>
  <c r="C1584" i="13"/>
  <c r="F1583" i="13"/>
  <c r="E1583" i="13"/>
  <c r="D1583" i="13"/>
  <c r="C1583" i="13"/>
  <c r="F1582" i="13"/>
  <c r="E1582" i="13"/>
  <c r="D1582" i="13"/>
  <c r="C1582" i="13"/>
  <c r="F1581" i="13"/>
  <c r="E1581" i="13"/>
  <c r="D1581" i="13"/>
  <c r="C1581" i="13"/>
  <c r="F1580" i="13"/>
  <c r="E1580" i="13"/>
  <c r="D1580" i="13"/>
  <c r="C1580" i="13"/>
  <c r="F1579" i="13"/>
  <c r="E1579" i="13"/>
  <c r="D1579" i="13"/>
  <c r="C1579" i="13"/>
  <c r="F1578" i="13"/>
  <c r="E1578" i="13"/>
  <c r="D1578" i="13"/>
  <c r="C1578" i="13"/>
  <c r="F1577" i="13"/>
  <c r="E1577" i="13"/>
  <c r="D1577" i="13"/>
  <c r="C1577" i="13"/>
  <c r="F1576" i="13"/>
  <c r="E1576" i="13"/>
  <c r="D1576" i="13"/>
  <c r="C1576" i="13"/>
  <c r="F1575" i="13"/>
  <c r="E1575" i="13"/>
  <c r="D1575" i="13"/>
  <c r="C1575" i="13"/>
  <c r="F1574" i="13"/>
  <c r="E1574" i="13"/>
  <c r="D1574" i="13"/>
  <c r="C1574" i="13"/>
  <c r="F1573" i="13"/>
  <c r="E1573" i="13"/>
  <c r="D1573" i="13"/>
  <c r="C1573" i="13"/>
  <c r="F1572" i="13"/>
  <c r="E1572" i="13"/>
  <c r="D1572" i="13"/>
  <c r="C1572" i="13"/>
  <c r="F1571" i="13"/>
  <c r="E1571" i="13"/>
  <c r="D1571" i="13"/>
  <c r="C1571" i="13"/>
  <c r="F1570" i="13"/>
  <c r="E1570" i="13"/>
  <c r="D1570" i="13"/>
  <c r="C1570" i="13"/>
  <c r="F1569" i="13"/>
  <c r="E1569" i="13"/>
  <c r="D1569" i="13"/>
  <c r="C1569" i="13"/>
  <c r="F1568" i="13"/>
  <c r="E1568" i="13"/>
  <c r="D1568" i="13"/>
  <c r="C1568" i="13"/>
  <c r="F1567" i="13"/>
  <c r="E1567" i="13"/>
  <c r="D1567" i="13"/>
  <c r="C1567" i="13"/>
  <c r="F1566" i="13"/>
  <c r="E1566" i="13"/>
  <c r="D1566" i="13"/>
  <c r="C1566" i="13"/>
  <c r="F1565" i="13"/>
  <c r="E1565" i="13"/>
  <c r="D1565" i="13"/>
  <c r="C1565" i="13"/>
  <c r="F1564" i="13"/>
  <c r="E1564" i="13"/>
  <c r="D1564" i="13"/>
  <c r="C1564" i="13"/>
  <c r="F1563" i="13"/>
  <c r="E1563" i="13"/>
  <c r="D1563" i="13"/>
  <c r="C1563" i="13"/>
  <c r="F1562" i="13"/>
  <c r="E1562" i="13"/>
  <c r="D1562" i="13"/>
  <c r="C1562" i="13"/>
  <c r="F1561" i="13"/>
  <c r="E1561" i="13"/>
  <c r="D1561" i="13"/>
  <c r="C1561" i="13"/>
  <c r="F1560" i="13"/>
  <c r="E1560" i="13"/>
  <c r="D1560" i="13"/>
  <c r="C1560" i="13"/>
  <c r="F1559" i="13"/>
  <c r="E1559" i="13"/>
  <c r="D1559" i="13"/>
  <c r="C1559" i="13"/>
  <c r="F1558" i="13"/>
  <c r="E1558" i="13"/>
  <c r="D1558" i="13"/>
  <c r="C1558" i="13"/>
  <c r="F1557" i="13"/>
  <c r="E1557" i="13"/>
  <c r="D1557" i="13"/>
  <c r="C1557" i="13"/>
  <c r="F1556" i="13"/>
  <c r="E1556" i="13"/>
  <c r="D1556" i="13"/>
  <c r="C1556" i="13"/>
  <c r="F1555" i="13"/>
  <c r="E1555" i="13"/>
  <c r="D1555" i="13"/>
  <c r="C1555" i="13"/>
  <c r="F1554" i="13"/>
  <c r="E1554" i="13"/>
  <c r="D1554" i="13"/>
  <c r="C1554" i="13"/>
  <c r="F1553" i="13"/>
  <c r="E1553" i="13"/>
  <c r="D1553" i="13"/>
  <c r="C1553" i="13"/>
  <c r="F1552" i="13"/>
  <c r="E1552" i="13"/>
  <c r="D1552" i="13"/>
  <c r="C1552" i="13"/>
  <c r="F1551" i="13"/>
  <c r="E1551" i="13"/>
  <c r="D1551" i="13"/>
  <c r="C1551" i="13"/>
  <c r="F1550" i="13"/>
  <c r="E1550" i="13"/>
  <c r="D1550" i="13"/>
  <c r="C1550" i="13"/>
  <c r="F1549" i="13"/>
  <c r="E1549" i="13"/>
  <c r="D1549" i="13"/>
  <c r="C1549" i="13"/>
  <c r="F1548" i="13"/>
  <c r="E1548" i="13"/>
  <c r="D1548" i="13"/>
  <c r="C1548" i="13"/>
  <c r="F1547" i="13"/>
  <c r="E1547" i="13"/>
  <c r="D1547" i="13"/>
  <c r="C1547" i="13"/>
  <c r="F1546" i="13"/>
  <c r="E1546" i="13"/>
  <c r="D1546" i="13"/>
  <c r="C1546" i="13"/>
  <c r="F1545" i="13"/>
  <c r="E1545" i="13"/>
  <c r="D1545" i="13"/>
  <c r="C1545" i="13"/>
  <c r="F1544" i="13"/>
  <c r="E1544" i="13"/>
  <c r="D1544" i="13"/>
  <c r="C1544" i="13"/>
  <c r="F1543" i="13"/>
  <c r="E1543" i="13"/>
  <c r="D1543" i="13"/>
  <c r="C1543" i="13"/>
  <c r="F1542" i="13"/>
  <c r="E1542" i="13"/>
  <c r="D1542" i="13"/>
  <c r="C1542" i="13"/>
  <c r="F1541" i="13"/>
  <c r="E1541" i="13"/>
  <c r="D1541" i="13"/>
  <c r="C1541" i="13"/>
  <c r="F1540" i="13"/>
  <c r="E1540" i="13"/>
  <c r="D1540" i="13"/>
  <c r="C1540" i="13"/>
  <c r="F1539" i="13"/>
  <c r="E1539" i="13"/>
  <c r="D1539" i="13"/>
  <c r="C1539" i="13"/>
  <c r="F1538" i="13"/>
  <c r="E1538" i="13"/>
  <c r="D1538" i="13"/>
  <c r="C1538" i="13"/>
  <c r="F1537" i="13"/>
  <c r="E1537" i="13"/>
  <c r="D1537" i="13"/>
  <c r="C1537" i="13"/>
  <c r="F1536" i="13"/>
  <c r="E1536" i="13"/>
  <c r="D1536" i="13"/>
  <c r="C1536" i="13"/>
  <c r="F1535" i="13"/>
  <c r="E1535" i="13"/>
  <c r="D1535" i="13"/>
  <c r="C1535" i="13"/>
  <c r="F1534" i="13"/>
  <c r="E1534" i="13"/>
  <c r="D1534" i="13"/>
  <c r="C1534" i="13"/>
  <c r="F1533" i="13"/>
  <c r="E1533" i="13"/>
  <c r="D1533" i="13"/>
  <c r="C1533" i="13"/>
  <c r="F1532" i="13"/>
  <c r="E1532" i="13"/>
  <c r="D1532" i="13"/>
  <c r="C1532" i="13"/>
  <c r="F1531" i="13"/>
  <c r="E1531" i="13"/>
  <c r="D1531" i="13"/>
  <c r="C1531" i="13"/>
  <c r="F1530" i="13"/>
  <c r="E1530" i="13"/>
  <c r="D1530" i="13"/>
  <c r="C1530" i="13"/>
  <c r="F1529" i="13"/>
  <c r="E1529" i="13"/>
  <c r="D1529" i="13"/>
  <c r="C1529" i="13"/>
  <c r="F1528" i="13"/>
  <c r="E1528" i="13"/>
  <c r="D1528" i="13"/>
  <c r="C1528" i="13"/>
  <c r="F1527" i="13"/>
  <c r="E1527" i="13"/>
  <c r="D1527" i="13"/>
  <c r="C1527" i="13"/>
  <c r="F1526" i="13"/>
  <c r="E1526" i="13"/>
  <c r="D1526" i="13"/>
  <c r="C1526" i="13"/>
  <c r="F1525" i="13"/>
  <c r="E1525" i="13"/>
  <c r="D1525" i="13"/>
  <c r="C1525" i="13"/>
  <c r="F1524" i="13"/>
  <c r="E1524" i="13"/>
  <c r="D1524" i="13"/>
  <c r="C1524" i="13"/>
  <c r="F1523" i="13"/>
  <c r="E1523" i="13"/>
  <c r="D1523" i="13"/>
  <c r="C1523" i="13"/>
  <c r="F1522" i="13"/>
  <c r="E1522" i="13"/>
  <c r="D1522" i="13"/>
  <c r="C1522" i="13"/>
  <c r="F1521" i="13"/>
  <c r="E1521" i="13"/>
  <c r="D1521" i="13"/>
  <c r="C1521" i="13"/>
  <c r="F1520" i="13"/>
  <c r="E1520" i="13"/>
  <c r="D1520" i="13"/>
  <c r="C1520" i="13"/>
  <c r="F1519" i="13"/>
  <c r="E1519" i="13"/>
  <c r="D1519" i="13"/>
  <c r="C1519" i="13"/>
  <c r="F1518" i="13"/>
  <c r="E1518" i="13"/>
  <c r="D1518" i="13"/>
  <c r="C1518" i="13"/>
  <c r="F1517" i="13"/>
  <c r="E1517" i="13"/>
  <c r="D1517" i="13"/>
  <c r="C1517" i="13"/>
  <c r="F1516" i="13"/>
  <c r="E1516" i="13"/>
  <c r="D1516" i="13"/>
  <c r="C1516" i="13"/>
  <c r="F1515" i="13"/>
  <c r="E1515" i="13"/>
  <c r="D1515" i="13"/>
  <c r="C1515" i="13"/>
  <c r="F1514" i="13"/>
  <c r="E1514" i="13"/>
  <c r="D1514" i="13"/>
  <c r="C1514" i="13"/>
  <c r="F1513" i="13"/>
  <c r="E1513" i="13"/>
  <c r="D1513" i="13"/>
  <c r="C1513" i="13"/>
  <c r="F1512" i="13"/>
  <c r="E1512" i="13"/>
  <c r="D1512" i="13"/>
  <c r="C1512" i="13"/>
  <c r="F1511" i="13"/>
  <c r="E1511" i="13"/>
  <c r="D1511" i="13"/>
  <c r="C1511" i="13"/>
  <c r="F1510" i="13"/>
  <c r="E1510" i="13"/>
  <c r="D1510" i="13"/>
  <c r="C1510" i="13"/>
  <c r="F1509" i="13"/>
  <c r="E1509" i="13"/>
  <c r="D1509" i="13"/>
  <c r="C1509" i="13"/>
  <c r="F1508" i="13"/>
  <c r="E1508" i="13"/>
  <c r="D1508" i="13"/>
  <c r="C1508" i="13"/>
  <c r="F1507" i="13"/>
  <c r="E1507" i="13"/>
  <c r="D1507" i="13"/>
  <c r="C1507" i="13"/>
  <c r="F1506" i="13"/>
  <c r="E1506" i="13"/>
  <c r="D1506" i="13"/>
  <c r="C1506" i="13"/>
  <c r="F1505" i="13"/>
  <c r="E1505" i="13"/>
  <c r="D1505" i="13"/>
  <c r="C1505" i="13"/>
  <c r="F1504" i="13"/>
  <c r="E1504" i="13"/>
  <c r="D1504" i="13"/>
  <c r="C1504" i="13"/>
  <c r="F1503" i="13"/>
  <c r="E1503" i="13"/>
  <c r="D1503" i="13"/>
  <c r="C1503" i="13"/>
  <c r="F1502" i="13"/>
  <c r="E1502" i="13"/>
  <c r="D1502" i="13"/>
  <c r="C1502" i="13"/>
  <c r="F1501" i="13"/>
  <c r="E1501" i="13"/>
  <c r="D1501" i="13"/>
  <c r="C1501" i="13"/>
  <c r="F1500" i="13"/>
  <c r="E1500" i="13"/>
  <c r="D1500" i="13"/>
  <c r="C1500" i="13"/>
  <c r="F1499" i="13"/>
  <c r="E1499" i="13"/>
  <c r="D1499" i="13"/>
  <c r="C1499" i="13"/>
  <c r="F1498" i="13"/>
  <c r="E1498" i="13"/>
  <c r="D1498" i="13"/>
  <c r="C1498" i="13"/>
  <c r="F1497" i="13"/>
  <c r="E1497" i="13"/>
  <c r="D1497" i="13"/>
  <c r="C1497" i="13"/>
  <c r="F1496" i="13"/>
  <c r="E1496" i="13"/>
  <c r="D1496" i="13"/>
  <c r="C1496" i="13"/>
  <c r="F1495" i="13"/>
  <c r="E1495" i="13"/>
  <c r="D1495" i="13"/>
  <c r="C1495" i="13"/>
  <c r="F1494" i="13"/>
  <c r="E1494" i="13"/>
  <c r="D1494" i="13"/>
  <c r="C1494" i="13"/>
  <c r="F1493" i="13"/>
  <c r="E1493" i="13"/>
  <c r="D1493" i="13"/>
  <c r="C1493" i="13"/>
  <c r="F1492" i="13"/>
  <c r="E1492" i="13"/>
  <c r="D1492" i="13"/>
  <c r="C1492" i="13"/>
  <c r="F1491" i="13"/>
  <c r="E1491" i="13"/>
  <c r="D1491" i="13"/>
  <c r="C1491" i="13"/>
  <c r="F1490" i="13"/>
  <c r="E1490" i="13"/>
  <c r="D1490" i="13"/>
  <c r="C1490" i="13"/>
  <c r="F1489" i="13"/>
  <c r="E1489" i="13"/>
  <c r="D1489" i="13"/>
  <c r="C1489" i="13"/>
  <c r="F1488" i="13"/>
  <c r="E1488" i="13"/>
  <c r="D1488" i="13"/>
  <c r="C1488" i="13"/>
  <c r="F1487" i="13"/>
  <c r="E1487" i="13"/>
  <c r="D1487" i="13"/>
  <c r="C1487" i="13"/>
  <c r="F1486" i="13"/>
  <c r="E1486" i="13"/>
  <c r="D1486" i="13"/>
  <c r="C1486" i="13"/>
  <c r="F1485" i="13"/>
  <c r="E1485" i="13"/>
  <c r="D1485" i="13"/>
  <c r="C1485" i="13"/>
  <c r="F1484" i="13"/>
  <c r="E1484" i="13"/>
  <c r="D1484" i="13"/>
  <c r="C1484" i="13"/>
  <c r="F1483" i="13"/>
  <c r="E1483" i="13"/>
  <c r="D1483" i="13"/>
  <c r="C1483" i="13"/>
  <c r="F1482" i="13"/>
  <c r="E1482" i="13"/>
  <c r="D1482" i="13"/>
  <c r="C1482" i="13"/>
  <c r="F1481" i="13"/>
  <c r="E1481" i="13"/>
  <c r="D1481" i="13"/>
  <c r="C1481" i="13"/>
  <c r="F1480" i="13"/>
  <c r="E1480" i="13"/>
  <c r="D1480" i="13"/>
  <c r="C1480" i="13"/>
  <c r="F1479" i="13"/>
  <c r="E1479" i="13"/>
  <c r="D1479" i="13"/>
  <c r="C1479" i="13"/>
  <c r="F1478" i="13"/>
  <c r="E1478" i="13"/>
  <c r="D1478" i="13"/>
  <c r="C1478" i="13"/>
  <c r="F1477" i="13"/>
  <c r="E1477" i="13"/>
  <c r="D1477" i="13"/>
  <c r="C1477" i="13"/>
  <c r="F1476" i="13"/>
  <c r="E1476" i="13"/>
  <c r="D1476" i="13"/>
  <c r="C1476" i="13"/>
  <c r="F1475" i="13"/>
  <c r="E1475" i="13"/>
  <c r="D1475" i="13"/>
  <c r="C1475" i="13"/>
  <c r="F1474" i="13"/>
  <c r="E1474" i="13"/>
  <c r="D1474" i="13"/>
  <c r="C1474" i="13"/>
  <c r="F1473" i="13"/>
  <c r="E1473" i="13"/>
  <c r="D1473" i="13"/>
  <c r="C1473" i="13"/>
  <c r="F1472" i="13"/>
  <c r="E1472" i="13"/>
  <c r="D1472" i="13"/>
  <c r="C1472" i="13"/>
  <c r="F1471" i="13"/>
  <c r="E1471" i="13"/>
  <c r="D1471" i="13"/>
  <c r="C1471" i="13"/>
  <c r="F1470" i="13"/>
  <c r="E1470" i="13"/>
  <c r="D1470" i="13"/>
  <c r="C1470" i="13"/>
  <c r="F1469" i="13"/>
  <c r="E1469" i="13"/>
  <c r="D1469" i="13"/>
  <c r="C1469" i="13"/>
  <c r="F1468" i="13"/>
  <c r="E1468" i="13"/>
  <c r="D1468" i="13"/>
  <c r="C1468" i="13"/>
  <c r="F1467" i="13"/>
  <c r="E1467" i="13"/>
  <c r="D1467" i="13"/>
  <c r="C1467" i="13"/>
  <c r="F1466" i="13"/>
  <c r="E1466" i="13"/>
  <c r="D1466" i="13"/>
  <c r="C1466" i="13"/>
  <c r="F1465" i="13"/>
  <c r="E1465" i="13"/>
  <c r="D1465" i="13"/>
  <c r="C1465" i="13"/>
  <c r="F1464" i="13"/>
  <c r="E1464" i="13"/>
  <c r="D1464" i="13"/>
  <c r="C1464" i="13"/>
  <c r="F1463" i="13"/>
  <c r="E1463" i="13"/>
  <c r="D1463" i="13"/>
  <c r="C1463" i="13"/>
  <c r="F1462" i="13"/>
  <c r="E1462" i="13"/>
  <c r="D1462" i="13"/>
  <c r="C1462" i="13"/>
  <c r="F1461" i="13"/>
  <c r="E1461" i="13"/>
  <c r="D1461" i="13"/>
  <c r="C1461" i="13"/>
  <c r="F1460" i="13"/>
  <c r="E1460" i="13"/>
  <c r="D1460" i="13"/>
  <c r="C1460" i="13"/>
  <c r="F1459" i="13"/>
  <c r="E1459" i="13"/>
  <c r="D1459" i="13"/>
  <c r="C1459" i="13"/>
  <c r="F1458" i="13"/>
  <c r="E1458" i="13"/>
  <c r="D1458" i="13"/>
  <c r="C1458" i="13"/>
  <c r="F1457" i="13"/>
  <c r="E1457" i="13"/>
  <c r="D1457" i="13"/>
  <c r="C1457" i="13"/>
  <c r="F1456" i="13"/>
  <c r="E1456" i="13"/>
  <c r="D1456" i="13"/>
  <c r="C1456" i="13"/>
  <c r="F1455" i="13"/>
  <c r="E1455" i="13"/>
  <c r="D1455" i="13"/>
  <c r="C1455" i="13"/>
  <c r="F1454" i="13"/>
  <c r="E1454" i="13"/>
  <c r="D1454" i="13"/>
  <c r="C1454" i="13"/>
  <c r="F1453" i="13"/>
  <c r="E1453" i="13"/>
  <c r="D1453" i="13"/>
  <c r="C1453" i="13"/>
  <c r="F1452" i="13"/>
  <c r="E1452" i="13"/>
  <c r="D1452" i="13"/>
  <c r="G1452" i="13" s="1"/>
  <c r="C1452" i="13"/>
  <c r="F1451" i="13"/>
  <c r="E1451" i="13"/>
  <c r="D1451" i="13"/>
  <c r="X1451" i="13" s="1"/>
  <c r="C1451" i="13"/>
  <c r="F1450" i="13"/>
  <c r="E1450" i="13"/>
  <c r="D1450" i="13"/>
  <c r="X1450" i="13" s="1"/>
  <c r="C1450" i="13"/>
  <c r="F1449" i="13"/>
  <c r="E1449" i="13"/>
  <c r="D1449" i="13"/>
  <c r="C1449" i="13"/>
  <c r="F1448" i="13"/>
  <c r="E1448" i="13"/>
  <c r="D1448" i="13"/>
  <c r="X1448" i="13" s="1"/>
  <c r="C1448" i="13"/>
  <c r="F1447" i="13"/>
  <c r="E1447" i="13"/>
  <c r="D1447" i="13"/>
  <c r="G1447" i="13" s="1"/>
  <c r="C1447" i="13"/>
  <c r="F1446" i="13"/>
  <c r="E1446" i="13"/>
  <c r="D1446" i="13"/>
  <c r="G1446" i="13" s="1"/>
  <c r="C1446" i="13"/>
  <c r="F1445" i="13"/>
  <c r="E1445" i="13"/>
  <c r="D1445" i="13"/>
  <c r="C1445" i="13"/>
  <c r="F1444" i="13"/>
  <c r="E1444" i="13"/>
  <c r="D1444" i="13"/>
  <c r="G1444" i="13" s="1"/>
  <c r="C1444" i="13"/>
  <c r="F1443" i="13"/>
  <c r="E1443" i="13"/>
  <c r="D1443" i="13"/>
  <c r="X1443" i="13" s="1"/>
  <c r="C1443" i="13"/>
  <c r="F1442" i="13"/>
  <c r="E1442" i="13"/>
  <c r="D1442" i="13"/>
  <c r="C1442" i="13"/>
  <c r="F1441" i="13"/>
  <c r="E1441" i="13"/>
  <c r="D1441" i="13"/>
  <c r="C1441" i="13"/>
  <c r="F1440" i="13"/>
  <c r="E1440" i="13"/>
  <c r="D1440" i="13"/>
  <c r="G1440" i="13" s="1"/>
  <c r="C1440" i="13"/>
  <c r="F1439" i="13"/>
  <c r="E1439" i="13"/>
  <c r="D1439" i="13"/>
  <c r="X1439" i="13" s="1"/>
  <c r="C1439" i="13"/>
  <c r="F1438" i="13"/>
  <c r="E1438" i="13"/>
  <c r="D1438" i="13"/>
  <c r="C1438" i="13"/>
  <c r="F1437" i="13"/>
  <c r="E1437" i="13"/>
  <c r="D1437" i="13"/>
  <c r="C1437" i="13"/>
  <c r="F1436" i="13"/>
  <c r="E1436" i="13"/>
  <c r="D1436" i="13"/>
  <c r="C1436" i="13"/>
  <c r="F1435" i="13"/>
  <c r="E1435" i="13"/>
  <c r="D1435" i="13"/>
  <c r="C1435" i="13"/>
  <c r="F1434" i="13"/>
  <c r="E1434" i="13"/>
  <c r="D1434" i="13"/>
  <c r="C1434" i="13"/>
  <c r="F1433" i="13"/>
  <c r="E1433" i="13"/>
  <c r="D1433" i="13"/>
  <c r="C1433" i="13"/>
  <c r="F1432" i="13"/>
  <c r="E1432" i="13"/>
  <c r="D1432" i="13"/>
  <c r="C1432" i="13"/>
  <c r="F1431" i="13"/>
  <c r="E1431" i="13"/>
  <c r="D1431" i="13"/>
  <c r="C1431" i="13"/>
  <c r="F1430" i="13"/>
  <c r="E1430" i="13"/>
  <c r="D1430" i="13"/>
  <c r="C1430" i="13"/>
  <c r="F1429" i="13"/>
  <c r="E1429" i="13"/>
  <c r="D1429" i="13"/>
  <c r="C1429" i="13"/>
  <c r="F1428" i="13"/>
  <c r="E1428" i="13"/>
  <c r="D1428" i="13"/>
  <c r="C1428" i="13"/>
  <c r="F1427" i="13"/>
  <c r="E1427" i="13"/>
  <c r="D1427" i="13"/>
  <c r="C1427" i="13"/>
  <c r="F1426" i="13"/>
  <c r="E1426" i="13"/>
  <c r="D1426" i="13"/>
  <c r="C1426" i="13"/>
  <c r="F1425" i="13"/>
  <c r="E1425" i="13"/>
  <c r="D1425" i="13"/>
  <c r="G1425" i="13" s="1"/>
  <c r="C1425" i="13"/>
  <c r="F1424" i="13"/>
  <c r="E1424" i="13"/>
  <c r="D1424" i="13"/>
  <c r="X1424" i="13" s="1"/>
  <c r="C1424" i="13"/>
  <c r="F1423" i="13"/>
  <c r="E1423" i="13"/>
  <c r="D1423" i="13"/>
  <c r="X1423" i="13" s="1"/>
  <c r="C1423" i="13"/>
  <c r="F1422" i="13"/>
  <c r="E1422" i="13"/>
  <c r="D1422" i="13"/>
  <c r="C1422" i="13"/>
  <c r="F1421" i="13"/>
  <c r="E1421" i="13"/>
  <c r="D1421" i="13"/>
  <c r="X1421" i="13" s="1"/>
  <c r="C1421" i="13"/>
  <c r="F1420" i="13"/>
  <c r="E1420" i="13"/>
  <c r="D1420" i="13"/>
  <c r="G1420" i="13" s="1"/>
  <c r="C1420" i="13"/>
  <c r="F1419" i="13"/>
  <c r="E1419" i="13"/>
  <c r="D1419" i="13"/>
  <c r="G1419" i="13" s="1"/>
  <c r="C1419" i="13"/>
  <c r="F1418" i="13"/>
  <c r="E1418" i="13"/>
  <c r="D1418" i="13"/>
  <c r="C1418" i="13"/>
  <c r="F1417" i="13"/>
  <c r="E1417" i="13"/>
  <c r="D1417" i="13"/>
  <c r="G1417" i="13" s="1"/>
  <c r="C1417" i="13"/>
  <c r="F1416" i="13"/>
  <c r="E1416" i="13"/>
  <c r="D1416" i="13"/>
  <c r="X1416" i="13" s="1"/>
  <c r="C1416" i="13"/>
  <c r="F1415" i="13"/>
  <c r="E1415" i="13"/>
  <c r="D1415" i="13"/>
  <c r="C1415" i="13"/>
  <c r="F1414" i="13"/>
  <c r="E1414" i="13"/>
  <c r="D1414" i="13"/>
  <c r="C1414" i="13"/>
  <c r="F1413" i="13"/>
  <c r="E1413" i="13"/>
  <c r="D1413" i="13"/>
  <c r="G1413" i="13" s="1"/>
  <c r="C1413" i="13"/>
  <c r="F1412" i="13"/>
  <c r="E1412" i="13"/>
  <c r="D1412" i="13"/>
  <c r="X1412" i="13" s="1"/>
  <c r="C1412" i="13"/>
  <c r="F1411" i="13"/>
  <c r="E1411" i="13"/>
  <c r="D1411" i="13"/>
  <c r="C1411" i="13"/>
  <c r="F1410" i="13"/>
  <c r="E1410" i="13"/>
  <c r="D1410" i="13"/>
  <c r="C1410" i="13"/>
  <c r="F1409" i="13"/>
  <c r="E1409" i="13"/>
  <c r="D1409" i="13"/>
  <c r="G1409" i="13" s="1"/>
  <c r="C1409" i="13"/>
  <c r="F1408" i="13"/>
  <c r="E1408" i="13"/>
  <c r="D1408" i="13"/>
  <c r="X1408" i="13" s="1"/>
  <c r="C1408" i="13"/>
  <c r="F1407" i="13"/>
  <c r="E1407" i="13"/>
  <c r="D1407" i="13"/>
  <c r="X1407" i="13" s="1"/>
  <c r="C1407" i="13"/>
  <c r="F1406" i="13"/>
  <c r="E1406" i="13"/>
  <c r="D1406" i="13"/>
  <c r="C1406" i="13"/>
  <c r="F1405" i="13"/>
  <c r="E1405" i="13"/>
  <c r="D1405" i="13"/>
  <c r="X1405" i="13" s="1"/>
  <c r="C1405" i="13"/>
  <c r="F1404" i="13"/>
  <c r="E1404" i="13"/>
  <c r="D1404" i="13"/>
  <c r="C1404" i="13"/>
  <c r="F1403" i="13"/>
  <c r="E1403" i="13"/>
  <c r="D1403" i="13"/>
  <c r="C1403" i="13"/>
  <c r="F1402" i="13"/>
  <c r="E1402" i="13"/>
  <c r="D1402" i="13"/>
  <c r="C1402" i="13"/>
  <c r="F1401" i="13"/>
  <c r="E1401" i="13"/>
  <c r="D1401" i="13"/>
  <c r="C1401" i="13"/>
  <c r="F1400" i="13"/>
  <c r="E1400" i="13"/>
  <c r="D1400" i="13"/>
  <c r="C1400" i="13"/>
  <c r="F1399" i="13"/>
  <c r="E1399" i="13"/>
  <c r="D1399" i="13"/>
  <c r="C1399" i="13"/>
  <c r="F1398" i="13"/>
  <c r="E1398" i="13"/>
  <c r="D1398" i="13"/>
  <c r="C1398" i="13"/>
  <c r="F1397" i="13"/>
  <c r="E1397" i="13"/>
  <c r="D1397" i="13"/>
  <c r="G1397" i="13" s="1"/>
  <c r="C1397" i="13"/>
  <c r="F1396" i="13"/>
  <c r="E1396" i="13"/>
  <c r="D1396" i="13"/>
  <c r="C1396" i="13"/>
  <c r="F1395" i="13"/>
  <c r="E1395" i="13"/>
  <c r="D1395" i="13"/>
  <c r="X1395" i="13" s="1"/>
  <c r="C1395" i="13"/>
  <c r="F1394" i="13"/>
  <c r="E1394" i="13"/>
  <c r="D1394" i="13"/>
  <c r="C1394" i="13"/>
  <c r="F1393" i="13"/>
  <c r="E1393" i="13"/>
  <c r="D1393" i="13"/>
  <c r="C1393" i="13"/>
  <c r="F1392" i="13"/>
  <c r="E1392" i="13"/>
  <c r="D1392" i="13"/>
  <c r="C1392" i="13"/>
  <c r="F1391" i="13"/>
  <c r="E1391" i="13"/>
  <c r="D1391" i="13"/>
  <c r="C1391" i="13"/>
  <c r="F1390" i="13"/>
  <c r="E1390" i="13"/>
  <c r="D1390" i="13"/>
  <c r="C1390" i="13"/>
  <c r="F1389" i="13"/>
  <c r="E1389" i="13"/>
  <c r="D1389" i="13"/>
  <c r="C1389" i="13"/>
  <c r="F1388" i="13"/>
  <c r="E1388" i="13"/>
  <c r="D1388" i="13"/>
  <c r="C1388" i="13"/>
  <c r="F1387" i="13"/>
  <c r="E1387" i="13"/>
  <c r="D1387" i="13"/>
  <c r="G1387" i="13" s="1"/>
  <c r="C1387" i="13"/>
  <c r="F1386" i="13"/>
  <c r="E1386" i="13"/>
  <c r="D1386" i="13"/>
  <c r="C1386" i="13"/>
  <c r="F1385" i="13"/>
  <c r="E1385" i="13"/>
  <c r="D1385" i="13"/>
  <c r="C1385" i="13"/>
  <c r="F1384" i="13"/>
  <c r="E1384" i="13"/>
  <c r="D1384" i="13"/>
  <c r="G1384" i="13" s="1"/>
  <c r="C1384" i="13"/>
  <c r="F1383" i="13"/>
  <c r="E1383" i="13"/>
  <c r="D1383" i="13"/>
  <c r="C1383" i="13"/>
  <c r="F1382" i="13"/>
  <c r="E1382" i="13"/>
  <c r="D1382" i="13"/>
  <c r="C1382" i="13"/>
  <c r="F1381" i="13"/>
  <c r="E1381" i="13"/>
  <c r="D1381" i="13"/>
  <c r="C1381" i="13"/>
  <c r="F1380" i="13"/>
  <c r="E1380" i="13"/>
  <c r="D1380" i="13"/>
  <c r="C1380" i="13"/>
  <c r="F1379" i="13"/>
  <c r="E1379" i="13"/>
  <c r="D1379" i="13"/>
  <c r="G1379" i="13" s="1"/>
  <c r="C1379" i="13"/>
  <c r="F1378" i="13"/>
  <c r="E1378" i="13"/>
  <c r="D1378" i="13"/>
  <c r="G1378" i="13" s="1"/>
  <c r="C1378" i="13"/>
  <c r="F1377" i="13"/>
  <c r="E1377" i="13"/>
  <c r="D1377" i="13"/>
  <c r="C1377" i="13"/>
  <c r="F1376" i="13"/>
  <c r="E1376" i="13"/>
  <c r="D1376" i="13"/>
  <c r="C1376" i="13"/>
  <c r="F1375" i="13"/>
  <c r="E1375" i="13"/>
  <c r="D1375" i="13"/>
  <c r="X1375" i="13" s="1"/>
  <c r="C1375" i="13"/>
  <c r="F1374" i="13"/>
  <c r="E1374" i="13"/>
  <c r="D1374" i="13"/>
  <c r="C1374" i="13"/>
  <c r="F1373" i="13"/>
  <c r="E1373" i="13"/>
  <c r="D1373" i="13"/>
  <c r="C1373" i="13"/>
  <c r="F1372" i="13"/>
  <c r="E1372" i="13"/>
  <c r="D1372" i="13"/>
  <c r="C1372" i="13"/>
  <c r="F1371" i="13"/>
  <c r="E1371" i="13"/>
  <c r="D1371" i="13"/>
  <c r="C1371" i="13"/>
  <c r="F1370" i="13"/>
  <c r="E1370" i="13"/>
  <c r="D1370" i="13"/>
  <c r="C1370" i="13"/>
  <c r="F1369" i="13"/>
  <c r="E1369" i="13"/>
  <c r="D1369" i="13"/>
  <c r="G1369" i="13" s="1"/>
  <c r="C1369" i="13"/>
  <c r="F1368" i="13"/>
  <c r="E1368" i="13"/>
  <c r="D1368" i="13"/>
  <c r="X1368" i="13" s="1"/>
  <c r="C1368" i="13"/>
  <c r="F1367" i="13"/>
  <c r="E1367" i="13"/>
  <c r="D1367" i="13"/>
  <c r="C1367" i="13"/>
  <c r="F1366" i="13"/>
  <c r="E1366" i="13"/>
  <c r="D1366" i="13"/>
  <c r="C1366" i="13"/>
  <c r="F1365" i="13"/>
  <c r="E1365" i="13"/>
  <c r="D1365" i="13"/>
  <c r="C1365" i="13"/>
  <c r="F1364" i="13"/>
  <c r="E1364" i="13"/>
  <c r="D1364" i="13"/>
  <c r="C1364" i="13"/>
  <c r="F1363" i="13"/>
  <c r="E1363" i="13"/>
  <c r="D1363" i="13"/>
  <c r="C1363" i="13"/>
  <c r="F1362" i="13"/>
  <c r="E1362" i="13"/>
  <c r="D1362" i="13"/>
  <c r="G1362" i="13" s="1"/>
  <c r="C1362" i="13"/>
  <c r="F1361" i="13"/>
  <c r="E1361" i="13"/>
  <c r="D1361" i="13"/>
  <c r="C1361" i="13"/>
  <c r="F1360" i="13"/>
  <c r="E1360" i="13"/>
  <c r="D1360" i="13"/>
  <c r="C1360" i="13"/>
  <c r="F1359" i="13"/>
  <c r="E1359" i="13"/>
  <c r="D1359" i="13"/>
  <c r="G1359" i="13" s="1"/>
  <c r="C1359" i="13"/>
  <c r="F1358" i="13"/>
  <c r="E1358" i="13"/>
  <c r="D1358" i="13"/>
  <c r="C1358" i="13"/>
  <c r="F1357" i="13"/>
  <c r="E1357" i="13"/>
  <c r="D1357" i="13"/>
  <c r="C1357" i="13"/>
  <c r="F1356" i="13"/>
  <c r="E1356" i="13"/>
  <c r="D1356" i="13"/>
  <c r="C1356" i="13"/>
  <c r="F1355" i="13"/>
  <c r="E1355" i="13"/>
  <c r="D1355" i="13"/>
  <c r="C1355" i="13"/>
  <c r="F1354" i="13"/>
  <c r="E1354" i="13"/>
  <c r="D1354" i="13"/>
  <c r="G1354" i="13" s="1"/>
  <c r="C1354" i="13"/>
  <c r="F1353" i="13"/>
  <c r="E1353" i="13"/>
  <c r="D1353" i="13"/>
  <c r="C1353" i="13"/>
  <c r="F1352" i="13"/>
  <c r="E1352" i="13"/>
  <c r="D1352" i="13"/>
  <c r="G1352" i="13" s="1"/>
  <c r="C1352" i="13"/>
  <c r="F1351" i="13"/>
  <c r="E1351" i="13"/>
  <c r="D1351" i="13"/>
  <c r="C1351" i="13"/>
  <c r="F1350" i="13"/>
  <c r="E1350" i="13"/>
  <c r="D1350" i="13"/>
  <c r="C1350" i="13"/>
  <c r="F1349" i="13"/>
  <c r="E1349" i="13"/>
  <c r="D1349" i="13"/>
  <c r="C1349" i="13"/>
  <c r="F1348" i="13"/>
  <c r="E1348" i="13"/>
  <c r="D1348" i="13"/>
  <c r="G1348" i="13" s="1"/>
  <c r="C1348" i="13"/>
  <c r="F1347" i="13"/>
  <c r="E1347" i="13"/>
  <c r="D1347" i="13"/>
  <c r="C1347" i="13"/>
  <c r="F1346" i="13"/>
  <c r="E1346" i="13"/>
  <c r="D1346" i="13"/>
  <c r="C1346" i="13"/>
  <c r="F1345" i="13"/>
  <c r="E1345" i="13"/>
  <c r="D1345" i="13"/>
  <c r="X1345" i="13" s="1"/>
  <c r="C1345" i="13"/>
  <c r="F1344" i="13"/>
  <c r="E1344" i="13"/>
  <c r="D1344" i="13"/>
  <c r="X1344" i="13" s="1"/>
  <c r="C1344" i="13"/>
  <c r="F1343" i="13"/>
  <c r="E1343" i="13"/>
  <c r="D1343" i="13"/>
  <c r="X1343" i="13" s="1"/>
  <c r="C1343" i="13"/>
  <c r="F1342" i="13"/>
  <c r="E1342" i="13"/>
  <c r="D1342" i="13"/>
  <c r="X1342" i="13" s="1"/>
  <c r="C1342" i="13"/>
  <c r="F1341" i="13"/>
  <c r="E1341" i="13"/>
  <c r="D1341" i="13"/>
  <c r="X1341" i="13" s="1"/>
  <c r="C1341" i="13"/>
  <c r="F1340" i="13"/>
  <c r="E1340" i="13"/>
  <c r="D1340" i="13"/>
  <c r="C1340" i="13"/>
  <c r="F1339" i="13"/>
  <c r="E1339" i="13"/>
  <c r="D1339" i="13"/>
  <c r="G1339" i="13" s="1"/>
  <c r="C1339" i="13"/>
  <c r="F1338" i="13"/>
  <c r="E1338" i="13"/>
  <c r="D1338" i="13"/>
  <c r="C1338" i="13"/>
  <c r="F1337" i="13"/>
  <c r="E1337" i="13"/>
  <c r="D1337" i="13"/>
  <c r="C1337" i="13"/>
  <c r="F1336" i="13"/>
  <c r="E1336" i="13"/>
  <c r="D1336" i="13"/>
  <c r="X1336" i="13" s="1"/>
  <c r="C1336" i="13"/>
  <c r="F1335" i="13"/>
  <c r="E1335" i="13"/>
  <c r="D1335" i="13"/>
  <c r="G1335" i="13" s="1"/>
  <c r="C1335" i="13"/>
  <c r="F1334" i="13"/>
  <c r="E1334" i="13"/>
  <c r="D1334" i="13"/>
  <c r="C1334" i="13"/>
  <c r="F1333" i="13"/>
  <c r="E1333" i="13"/>
  <c r="D1333" i="13"/>
  <c r="C1333" i="13"/>
  <c r="F1332" i="13"/>
  <c r="E1332" i="13"/>
  <c r="D1332" i="13"/>
  <c r="C1332" i="13"/>
  <c r="F1331" i="13"/>
  <c r="E1331" i="13"/>
  <c r="D1331" i="13"/>
  <c r="G1331" i="13" s="1"/>
  <c r="C1331" i="13"/>
  <c r="F1330" i="13"/>
  <c r="E1330" i="13"/>
  <c r="D1330" i="13"/>
  <c r="C1330" i="13"/>
  <c r="F1329" i="13"/>
  <c r="E1329" i="13"/>
  <c r="D1329" i="13"/>
  <c r="C1329" i="13"/>
  <c r="F1328" i="13"/>
  <c r="E1328" i="13"/>
  <c r="D1328" i="13"/>
  <c r="X1328" i="13" s="1"/>
  <c r="C1328" i="13"/>
  <c r="F1327" i="13"/>
  <c r="E1327" i="13"/>
  <c r="D1327" i="13"/>
  <c r="C1327" i="13"/>
  <c r="F1326" i="13"/>
  <c r="E1326" i="13"/>
  <c r="D1326" i="13"/>
  <c r="X1326" i="13" s="1"/>
  <c r="C1326" i="13"/>
  <c r="F1325" i="13"/>
  <c r="E1325" i="13"/>
  <c r="D1325" i="13"/>
  <c r="X1325" i="13" s="1"/>
  <c r="C1325" i="13"/>
  <c r="F1324" i="13"/>
  <c r="E1324" i="13"/>
  <c r="D1324" i="13"/>
  <c r="G1324" i="13" s="1"/>
  <c r="C1324" i="13"/>
  <c r="F1323" i="13"/>
  <c r="E1323" i="13"/>
  <c r="D1323" i="13"/>
  <c r="G1323" i="13" s="1"/>
  <c r="C1323" i="13"/>
  <c r="F1322" i="13"/>
  <c r="E1322" i="13"/>
  <c r="D1322" i="13"/>
  <c r="C1322" i="13"/>
  <c r="F1321" i="13"/>
  <c r="E1321" i="13"/>
  <c r="D1321" i="13"/>
  <c r="C1321" i="13"/>
  <c r="F1320" i="13"/>
  <c r="E1320" i="13"/>
  <c r="D1320" i="13"/>
  <c r="X1320" i="13" s="1"/>
  <c r="C1320" i="13"/>
  <c r="F1319" i="13"/>
  <c r="E1319" i="13"/>
  <c r="D1319" i="13"/>
  <c r="C1319" i="13"/>
  <c r="F1318" i="13"/>
  <c r="E1318" i="13"/>
  <c r="D1318" i="13"/>
  <c r="G1318" i="13" s="1"/>
  <c r="C1318" i="13"/>
  <c r="F1317" i="13"/>
  <c r="E1317" i="13"/>
  <c r="D1317" i="13"/>
  <c r="C1317" i="13"/>
  <c r="F1316" i="13"/>
  <c r="E1316" i="13"/>
  <c r="D1316" i="13"/>
  <c r="X1316" i="13" s="1"/>
  <c r="C1316" i="13"/>
  <c r="F1315" i="13"/>
  <c r="E1315" i="13"/>
  <c r="D1315" i="13"/>
  <c r="C1315" i="13"/>
  <c r="F1314" i="13"/>
  <c r="E1314" i="13"/>
  <c r="D1314" i="13"/>
  <c r="C1314" i="13"/>
  <c r="F1313" i="13"/>
  <c r="E1313" i="13"/>
  <c r="D1313" i="13"/>
  <c r="C1313" i="13"/>
  <c r="F1312" i="13"/>
  <c r="E1312" i="13"/>
  <c r="D1312" i="13"/>
  <c r="C1312" i="13"/>
  <c r="F1311" i="13"/>
  <c r="E1311" i="13"/>
  <c r="D1311" i="13"/>
  <c r="X1311" i="13" s="1"/>
  <c r="C1311" i="13"/>
  <c r="F1310" i="13"/>
  <c r="E1310" i="13"/>
  <c r="D1310" i="13"/>
  <c r="C1310" i="13"/>
  <c r="F1309" i="13"/>
  <c r="E1309" i="13"/>
  <c r="D1309" i="13"/>
  <c r="X1309" i="13" s="1"/>
  <c r="C1309" i="13"/>
  <c r="F1308" i="13"/>
  <c r="E1308" i="13"/>
  <c r="D1308" i="13"/>
  <c r="G1308" i="13" s="1"/>
  <c r="C1308" i="13"/>
  <c r="F1307" i="13"/>
  <c r="E1307" i="13"/>
  <c r="D1307" i="13"/>
  <c r="G1307" i="13" s="1"/>
  <c r="C1307" i="13"/>
  <c r="F1306" i="13"/>
  <c r="E1306" i="13"/>
  <c r="D1306" i="13"/>
  <c r="C1306" i="13"/>
  <c r="F1305" i="13"/>
  <c r="E1305" i="13"/>
  <c r="D1305" i="13"/>
  <c r="C1305" i="13"/>
  <c r="F1304" i="13"/>
  <c r="E1304" i="13"/>
  <c r="D1304" i="13"/>
  <c r="X1304" i="13" s="1"/>
  <c r="C1304" i="13"/>
  <c r="F1303" i="13"/>
  <c r="E1303" i="13"/>
  <c r="D1303" i="13"/>
  <c r="C1303" i="13"/>
  <c r="F1302" i="13"/>
  <c r="E1302" i="13"/>
  <c r="D1302" i="13"/>
  <c r="C1302" i="13"/>
  <c r="F1301" i="13"/>
  <c r="E1301" i="13"/>
  <c r="D1301" i="13"/>
  <c r="C1301" i="13"/>
  <c r="F1300" i="13"/>
  <c r="E1300" i="13"/>
  <c r="D1300" i="13"/>
  <c r="X1300" i="13" s="1"/>
  <c r="C1300" i="13"/>
  <c r="F1299" i="13"/>
  <c r="E1299" i="13"/>
  <c r="D1299" i="13"/>
  <c r="G1299" i="13" s="1"/>
  <c r="C1299" i="13"/>
  <c r="F1298" i="13"/>
  <c r="E1298" i="13"/>
  <c r="D1298" i="13"/>
  <c r="C1298" i="13"/>
  <c r="F1297" i="13"/>
  <c r="E1297" i="13"/>
  <c r="D1297" i="13"/>
  <c r="C1297" i="13"/>
  <c r="F1296" i="13"/>
  <c r="E1296" i="13"/>
  <c r="D1296" i="13"/>
  <c r="X1296" i="13" s="1"/>
  <c r="C1296" i="13"/>
  <c r="F1295" i="13"/>
  <c r="E1295" i="13"/>
  <c r="D1295" i="13"/>
  <c r="C1295" i="13"/>
  <c r="F1294" i="13"/>
  <c r="E1294" i="13"/>
  <c r="D1294" i="13"/>
  <c r="C1294" i="13"/>
  <c r="F1293" i="13"/>
  <c r="E1293" i="13"/>
  <c r="D1293" i="13"/>
  <c r="X1293" i="13" s="1"/>
  <c r="C1293" i="13"/>
  <c r="F1292" i="13"/>
  <c r="E1292" i="13"/>
  <c r="D1292" i="13"/>
  <c r="C1292" i="13"/>
  <c r="F1291" i="13"/>
  <c r="E1291" i="13"/>
  <c r="D1291" i="13"/>
  <c r="G1291" i="13" s="1"/>
  <c r="C1291" i="13"/>
  <c r="F1290" i="13"/>
  <c r="E1290" i="13"/>
  <c r="D1290" i="13"/>
  <c r="C1290" i="13"/>
  <c r="F1289" i="13"/>
  <c r="E1289" i="13"/>
  <c r="D1289" i="13"/>
  <c r="C1289" i="13"/>
  <c r="F1288" i="13"/>
  <c r="E1288" i="13"/>
  <c r="D1288" i="13"/>
  <c r="X1288" i="13" s="1"/>
  <c r="C1288" i="13"/>
  <c r="F1287" i="13"/>
  <c r="E1287" i="13"/>
  <c r="D1287" i="13"/>
  <c r="C1287" i="13"/>
  <c r="F1286" i="13"/>
  <c r="E1286" i="13"/>
  <c r="D1286" i="13"/>
  <c r="X1286" i="13" s="1"/>
  <c r="C1286" i="13"/>
  <c r="F1285" i="13"/>
  <c r="E1285" i="13"/>
  <c r="D1285" i="13"/>
  <c r="C1285" i="13"/>
  <c r="F1284" i="13"/>
  <c r="E1284" i="13"/>
  <c r="D1284" i="13"/>
  <c r="C1284" i="13"/>
  <c r="F1283" i="13"/>
  <c r="E1283" i="13"/>
  <c r="D1283" i="13"/>
  <c r="C1283" i="13"/>
  <c r="F1282" i="13"/>
  <c r="E1282" i="13"/>
  <c r="D1282" i="13"/>
  <c r="G1282" i="13" s="1"/>
  <c r="C1282" i="13"/>
  <c r="F1281" i="13"/>
  <c r="E1281" i="13"/>
  <c r="D1281" i="13"/>
  <c r="C1281" i="13"/>
  <c r="F1280" i="13"/>
  <c r="E1280" i="13"/>
  <c r="D1280" i="13"/>
  <c r="C1280" i="13"/>
  <c r="F1279" i="13"/>
  <c r="E1279" i="13"/>
  <c r="D1279" i="13"/>
  <c r="C1279" i="13"/>
  <c r="F1278" i="13"/>
  <c r="E1278" i="13"/>
  <c r="D1278" i="13"/>
  <c r="X1278" i="13" s="1"/>
  <c r="C1278" i="13"/>
  <c r="F1277" i="13"/>
  <c r="E1277" i="13"/>
  <c r="D1277" i="13"/>
  <c r="G1277" i="13" s="1"/>
  <c r="C1277" i="13"/>
  <c r="F1276" i="13"/>
  <c r="E1276" i="13"/>
  <c r="D1276" i="13"/>
  <c r="C1276" i="13"/>
  <c r="F1275" i="13"/>
  <c r="E1275" i="13"/>
  <c r="D1275" i="13"/>
  <c r="C1275" i="13"/>
  <c r="F1274" i="13"/>
  <c r="E1274" i="13"/>
  <c r="D1274" i="13"/>
  <c r="G1274" i="13" s="1"/>
  <c r="C1274" i="13"/>
  <c r="F1273" i="13"/>
  <c r="E1273" i="13"/>
  <c r="D1273" i="13"/>
  <c r="X1273" i="13" s="1"/>
  <c r="C1273" i="13"/>
  <c r="F1272" i="13"/>
  <c r="E1272" i="13"/>
  <c r="D1272" i="13"/>
  <c r="C1272" i="13"/>
  <c r="F1271" i="13"/>
  <c r="E1271" i="13"/>
  <c r="D1271" i="13"/>
  <c r="C1271" i="13"/>
  <c r="F1270" i="13"/>
  <c r="E1270" i="13"/>
  <c r="D1270" i="13"/>
  <c r="X1270" i="13" s="1"/>
  <c r="C1270" i="13"/>
  <c r="F1269" i="13"/>
  <c r="E1269" i="13"/>
  <c r="D1269" i="13"/>
  <c r="C1269" i="13"/>
  <c r="F1268" i="13"/>
  <c r="E1268" i="13"/>
  <c r="D1268" i="13"/>
  <c r="G1268" i="13" s="1"/>
  <c r="C1268" i="13"/>
  <c r="F1267" i="13"/>
  <c r="E1267" i="13"/>
  <c r="D1267" i="13"/>
  <c r="C1267" i="13"/>
  <c r="F1266" i="13"/>
  <c r="E1266" i="13"/>
  <c r="D1266" i="13"/>
  <c r="C1266" i="13"/>
  <c r="F1265" i="13"/>
  <c r="E1265" i="13"/>
  <c r="D1265" i="13"/>
  <c r="X1265" i="13" s="1"/>
  <c r="C1265" i="13"/>
  <c r="F1264" i="13"/>
  <c r="E1264" i="13"/>
  <c r="D1264" i="13"/>
  <c r="C1264" i="13"/>
  <c r="F1263" i="13"/>
  <c r="E1263" i="13"/>
  <c r="D1263" i="13"/>
  <c r="C1263" i="13"/>
  <c r="F1262" i="13"/>
  <c r="E1262" i="13"/>
  <c r="D1262" i="13"/>
  <c r="C1262" i="13"/>
  <c r="F1261" i="13"/>
  <c r="E1261" i="13"/>
  <c r="D1261" i="13"/>
  <c r="C1261" i="13"/>
  <c r="F1260" i="13"/>
  <c r="E1260" i="13"/>
  <c r="D1260" i="13"/>
  <c r="G1260" i="13" s="1"/>
  <c r="C1260" i="13"/>
  <c r="F1259" i="13"/>
  <c r="E1259" i="13"/>
  <c r="D1259" i="13"/>
  <c r="C1259" i="13"/>
  <c r="F1258" i="13"/>
  <c r="E1258" i="13"/>
  <c r="D1258" i="13"/>
  <c r="G1258" i="13" s="1"/>
  <c r="C1258" i="13"/>
  <c r="F1257" i="13"/>
  <c r="E1257" i="13"/>
  <c r="D1257" i="13"/>
  <c r="C1257" i="13"/>
  <c r="F1256" i="13"/>
  <c r="E1256" i="13"/>
  <c r="D1256" i="13"/>
  <c r="C1256" i="13"/>
  <c r="F1255" i="13"/>
  <c r="E1255" i="13"/>
  <c r="D1255" i="13"/>
  <c r="C1255" i="13"/>
  <c r="F1254" i="13"/>
  <c r="E1254" i="13"/>
  <c r="D1254" i="13"/>
  <c r="X1254" i="13" s="1"/>
  <c r="C1254" i="13"/>
  <c r="F1253" i="13"/>
  <c r="E1253" i="13"/>
  <c r="D1253" i="13"/>
  <c r="C1253" i="13"/>
  <c r="F1252" i="13"/>
  <c r="E1252" i="13"/>
  <c r="D1252" i="13"/>
  <c r="G1252" i="13" s="1"/>
  <c r="C1252" i="13"/>
  <c r="F1251" i="13"/>
  <c r="E1251" i="13"/>
  <c r="D1251" i="13"/>
  <c r="G1251" i="13" s="1"/>
  <c r="C1251" i="13"/>
  <c r="F1250" i="13"/>
  <c r="E1250" i="13"/>
  <c r="D1250" i="13"/>
  <c r="X1250" i="13" s="1"/>
  <c r="C1250" i="13"/>
  <c r="F1249" i="13"/>
  <c r="E1249" i="13"/>
  <c r="D1249" i="13"/>
  <c r="X1249" i="13" s="1"/>
  <c r="C1249" i="13"/>
  <c r="F1248" i="13"/>
  <c r="E1248" i="13"/>
  <c r="D1248" i="13"/>
  <c r="G1248" i="13" s="1"/>
  <c r="C1248" i="13"/>
  <c r="F1247" i="13"/>
  <c r="E1247" i="13"/>
  <c r="D1247" i="13"/>
  <c r="C1247" i="13"/>
  <c r="F1246" i="13"/>
  <c r="E1246" i="13"/>
  <c r="D1246" i="13"/>
  <c r="C1246" i="13"/>
  <c r="F1245" i="13"/>
  <c r="E1245" i="13"/>
  <c r="D1245" i="13"/>
  <c r="X1245" i="13" s="1"/>
  <c r="C1245" i="13"/>
  <c r="F1244" i="13"/>
  <c r="E1244" i="13"/>
  <c r="D1244" i="13"/>
  <c r="G1244" i="13" s="1"/>
  <c r="C1244" i="13"/>
  <c r="F1243" i="13"/>
  <c r="E1243" i="13"/>
  <c r="D1243" i="13"/>
  <c r="G1243" i="13" s="1"/>
  <c r="C1243" i="13"/>
  <c r="F1242" i="13"/>
  <c r="E1242" i="13"/>
  <c r="D1242" i="13"/>
  <c r="C1242" i="13"/>
  <c r="F1241" i="13"/>
  <c r="E1241" i="13"/>
  <c r="D1241" i="13"/>
  <c r="X1241" i="13" s="1"/>
  <c r="C1241" i="13"/>
  <c r="F1240" i="13"/>
  <c r="E1240" i="13"/>
  <c r="D1240" i="13"/>
  <c r="G1240" i="13" s="1"/>
  <c r="C1240" i="13"/>
  <c r="F1239" i="13"/>
  <c r="E1239" i="13"/>
  <c r="D1239" i="13"/>
  <c r="C1239" i="13"/>
  <c r="F1238" i="13"/>
  <c r="E1238" i="13"/>
  <c r="D1238" i="13"/>
  <c r="C1238" i="13"/>
  <c r="F1237" i="13"/>
  <c r="E1237" i="13"/>
  <c r="D1237" i="13"/>
  <c r="X1237" i="13" s="1"/>
  <c r="C1237" i="13"/>
  <c r="F1236" i="13"/>
  <c r="E1236" i="13"/>
  <c r="D1236" i="13"/>
  <c r="G1236" i="13" s="1"/>
  <c r="C1236" i="13"/>
  <c r="F1235" i="13"/>
  <c r="E1235" i="13"/>
  <c r="D1235" i="13"/>
  <c r="X1235" i="13" s="1"/>
  <c r="C1235" i="13"/>
  <c r="F1234" i="13"/>
  <c r="E1234" i="13"/>
  <c r="D1234" i="13"/>
  <c r="C1234" i="13"/>
  <c r="F1233" i="13"/>
  <c r="E1233" i="13"/>
  <c r="D1233" i="13"/>
  <c r="C1233" i="13"/>
  <c r="F1232" i="13"/>
  <c r="E1232" i="13"/>
  <c r="D1232" i="13"/>
  <c r="G1232" i="13" s="1"/>
  <c r="C1232" i="13"/>
  <c r="F1231" i="13"/>
  <c r="E1231" i="13"/>
  <c r="D1231" i="13"/>
  <c r="C1231" i="13"/>
  <c r="F1230" i="13"/>
  <c r="E1230" i="13"/>
  <c r="D1230" i="13"/>
  <c r="G1230" i="13" s="1"/>
  <c r="C1230" i="13"/>
  <c r="F1229" i="13"/>
  <c r="E1229" i="13"/>
  <c r="D1229" i="13"/>
  <c r="X1229" i="13" s="1"/>
  <c r="C1229" i="13"/>
  <c r="F1228" i="13"/>
  <c r="E1228" i="13"/>
  <c r="D1228" i="13"/>
  <c r="G1228" i="13" s="1"/>
  <c r="C1228" i="13"/>
  <c r="F1227" i="13"/>
  <c r="E1227" i="13"/>
  <c r="D1227" i="13"/>
  <c r="C1227" i="13"/>
  <c r="F1226" i="13"/>
  <c r="E1226" i="13"/>
  <c r="D1226" i="13"/>
  <c r="C1226" i="13"/>
  <c r="F1225" i="13"/>
  <c r="E1225" i="13"/>
  <c r="D1225" i="13"/>
  <c r="C1225" i="13"/>
  <c r="F1224" i="13"/>
  <c r="E1224" i="13"/>
  <c r="D1224" i="13"/>
  <c r="C1224" i="13"/>
  <c r="F1223" i="13"/>
  <c r="E1223" i="13"/>
  <c r="D1223" i="13"/>
  <c r="C1223" i="13"/>
  <c r="F1222" i="13"/>
  <c r="E1222" i="13"/>
  <c r="D1222" i="13"/>
  <c r="C1222" i="13"/>
  <c r="F1221" i="13"/>
  <c r="E1221" i="13"/>
  <c r="D1221" i="13"/>
  <c r="X1221" i="13" s="1"/>
  <c r="C1221" i="13"/>
  <c r="F1220" i="13"/>
  <c r="E1220" i="13"/>
  <c r="D1220" i="13"/>
  <c r="G1220" i="13" s="1"/>
  <c r="C1220" i="13"/>
  <c r="F1219" i="13"/>
  <c r="E1219" i="13"/>
  <c r="D1219" i="13"/>
  <c r="X1219" i="13" s="1"/>
  <c r="C1219" i="13"/>
  <c r="F1218" i="13"/>
  <c r="E1218" i="13"/>
  <c r="D1218" i="13"/>
  <c r="C1218" i="13"/>
  <c r="F1217" i="13"/>
  <c r="E1217" i="13"/>
  <c r="D1217" i="13"/>
  <c r="X1217" i="13" s="1"/>
  <c r="C1217" i="13"/>
  <c r="F1216" i="13"/>
  <c r="E1216" i="13"/>
  <c r="D1216" i="13"/>
  <c r="G1216" i="13" s="1"/>
  <c r="C1216" i="13"/>
  <c r="F1215" i="13"/>
  <c r="E1215" i="13"/>
  <c r="D1215" i="13"/>
  <c r="G1215" i="13" s="1"/>
  <c r="C1215" i="13"/>
  <c r="F1214" i="13"/>
  <c r="E1214" i="13"/>
  <c r="D1214" i="13"/>
  <c r="C1214" i="13"/>
  <c r="F1213" i="13"/>
  <c r="E1213" i="13"/>
  <c r="D1213" i="13"/>
  <c r="X1213" i="13" s="1"/>
  <c r="C1213" i="13"/>
  <c r="F1212" i="13"/>
  <c r="E1212" i="13"/>
  <c r="D1212" i="13"/>
  <c r="G1212" i="13" s="1"/>
  <c r="C1212" i="13"/>
  <c r="F1211" i="13"/>
  <c r="E1211" i="13"/>
  <c r="D1211" i="13"/>
  <c r="G1211" i="13" s="1"/>
  <c r="C1211" i="13"/>
  <c r="F1210" i="13"/>
  <c r="E1210" i="13"/>
  <c r="D1210" i="13"/>
  <c r="C1210" i="13"/>
  <c r="F1209" i="13"/>
  <c r="E1209" i="13"/>
  <c r="D1209" i="13"/>
  <c r="C1209" i="13"/>
  <c r="F1208" i="13"/>
  <c r="E1208" i="13"/>
  <c r="D1208" i="13"/>
  <c r="C1208" i="13"/>
  <c r="F1207" i="13"/>
  <c r="E1207" i="13"/>
  <c r="D1207" i="13"/>
  <c r="C1207" i="13"/>
  <c r="F1206" i="13"/>
  <c r="E1206" i="13"/>
  <c r="D1206" i="13"/>
  <c r="C1206" i="13"/>
  <c r="F1205" i="13"/>
  <c r="E1205" i="13"/>
  <c r="D1205" i="13"/>
  <c r="C1205" i="13"/>
  <c r="F1204" i="13"/>
  <c r="E1204" i="13"/>
  <c r="D1204" i="13"/>
  <c r="C1204" i="13"/>
  <c r="F1203" i="13"/>
  <c r="E1203" i="13"/>
  <c r="D1203" i="13"/>
  <c r="C1203" i="13"/>
  <c r="F1202" i="13"/>
  <c r="E1202" i="13"/>
  <c r="D1202" i="13"/>
  <c r="C1202" i="13"/>
  <c r="F1201" i="13"/>
  <c r="E1201" i="13"/>
  <c r="D1201" i="13"/>
  <c r="C1201" i="13"/>
  <c r="F1200" i="13"/>
  <c r="E1200" i="13"/>
  <c r="D1200" i="13"/>
  <c r="C1200" i="13"/>
  <c r="F1199" i="13"/>
  <c r="E1199" i="13"/>
  <c r="D1199" i="13"/>
  <c r="C1199" i="13"/>
  <c r="F1198" i="13"/>
  <c r="E1198" i="13"/>
  <c r="D1198" i="13"/>
  <c r="C1198" i="13"/>
  <c r="F1197" i="13"/>
  <c r="E1197" i="13"/>
  <c r="D1197" i="13"/>
  <c r="C1197" i="13"/>
  <c r="F1196" i="13"/>
  <c r="E1196" i="13"/>
  <c r="D1196" i="13"/>
  <c r="C1196" i="13"/>
  <c r="F1195" i="13"/>
  <c r="E1195" i="13"/>
  <c r="D1195" i="13"/>
  <c r="C1195" i="13"/>
  <c r="F1194" i="13"/>
  <c r="E1194" i="13"/>
  <c r="D1194" i="13"/>
  <c r="X1194" i="13" s="1"/>
  <c r="C1194" i="13"/>
  <c r="F1193" i="13"/>
  <c r="E1193" i="13"/>
  <c r="D1193" i="13"/>
  <c r="X1193" i="13" s="1"/>
  <c r="C1193" i="13"/>
  <c r="F1192" i="13"/>
  <c r="E1192" i="13"/>
  <c r="D1192" i="13"/>
  <c r="X1192" i="13" s="1"/>
  <c r="C1192" i="13"/>
  <c r="F1191" i="13"/>
  <c r="E1191" i="13"/>
  <c r="D1191" i="13"/>
  <c r="X1191" i="13" s="1"/>
  <c r="C1191" i="13"/>
  <c r="F1190" i="13"/>
  <c r="E1190" i="13"/>
  <c r="D1190" i="13"/>
  <c r="X1190" i="13" s="1"/>
  <c r="C1190" i="13"/>
  <c r="F1189" i="13"/>
  <c r="E1189" i="13"/>
  <c r="D1189" i="13"/>
  <c r="X1189" i="13" s="1"/>
  <c r="C1189" i="13"/>
  <c r="F1188" i="13"/>
  <c r="E1188" i="13"/>
  <c r="D1188" i="13"/>
  <c r="X1188" i="13" s="1"/>
  <c r="C1188" i="13"/>
  <c r="F1187" i="13"/>
  <c r="E1187" i="13"/>
  <c r="D1187" i="13"/>
  <c r="X1187" i="13" s="1"/>
  <c r="C1187" i="13"/>
  <c r="F1186" i="13"/>
  <c r="E1186" i="13"/>
  <c r="D1186" i="13"/>
  <c r="C1186" i="13"/>
  <c r="F1185" i="13"/>
  <c r="E1185" i="13"/>
  <c r="D1185" i="13"/>
  <c r="X1185" i="13" s="1"/>
  <c r="C1185" i="13"/>
  <c r="F1184" i="13"/>
  <c r="E1184" i="13"/>
  <c r="D1184" i="13"/>
  <c r="C1184" i="13"/>
  <c r="F1183" i="13"/>
  <c r="E1183" i="13"/>
  <c r="D1183" i="13"/>
  <c r="C1183" i="13"/>
  <c r="F1182" i="13"/>
  <c r="E1182" i="13"/>
  <c r="D1182" i="13"/>
  <c r="C1182" i="13"/>
  <c r="F1181" i="13"/>
  <c r="E1181" i="13"/>
  <c r="D1181" i="13"/>
  <c r="C1181" i="13"/>
  <c r="F1180" i="13"/>
  <c r="E1180" i="13"/>
  <c r="D1180" i="13"/>
  <c r="X1180" i="13" s="1"/>
  <c r="C1180" i="13"/>
  <c r="F1179" i="13"/>
  <c r="E1179" i="13"/>
  <c r="D1179" i="13"/>
  <c r="C1179" i="13"/>
  <c r="F1178" i="13"/>
  <c r="E1178" i="13"/>
  <c r="D1178" i="13"/>
  <c r="G1178" i="13" s="1"/>
  <c r="C1178" i="13"/>
  <c r="F1177" i="13"/>
  <c r="E1177" i="13"/>
  <c r="D1177" i="13"/>
  <c r="C1177" i="13"/>
  <c r="F1176" i="13"/>
  <c r="E1176" i="13"/>
  <c r="D1176" i="13"/>
  <c r="C1176" i="13"/>
  <c r="F1175" i="13"/>
  <c r="E1175" i="13"/>
  <c r="D1175" i="13"/>
  <c r="G1175" i="13" s="1"/>
  <c r="C1175" i="13"/>
  <c r="F1174" i="13"/>
  <c r="E1174" i="13"/>
  <c r="D1174" i="13"/>
  <c r="C1174" i="13"/>
  <c r="F1173" i="13"/>
  <c r="E1173" i="13"/>
  <c r="D1173" i="13"/>
  <c r="X1173" i="13" s="1"/>
  <c r="C1173" i="13"/>
  <c r="F1172" i="13"/>
  <c r="E1172" i="13"/>
  <c r="D1172" i="13"/>
  <c r="C1172" i="13"/>
  <c r="F1171" i="13"/>
  <c r="E1171" i="13"/>
  <c r="D1171" i="13"/>
  <c r="C1171" i="13"/>
  <c r="F1170" i="13"/>
  <c r="E1170" i="13"/>
  <c r="D1170" i="13"/>
  <c r="C1170" i="13"/>
  <c r="F1169" i="13"/>
  <c r="E1169" i="13"/>
  <c r="D1169" i="13"/>
  <c r="G1169" i="13" s="1"/>
  <c r="C1169" i="13"/>
  <c r="F1168" i="13"/>
  <c r="E1168" i="13"/>
  <c r="D1168" i="13"/>
  <c r="C1168" i="13"/>
  <c r="F1167" i="13"/>
  <c r="E1167" i="13"/>
  <c r="D1167" i="13"/>
  <c r="G1167" i="13" s="1"/>
  <c r="C1167" i="13"/>
  <c r="F1166" i="13"/>
  <c r="E1166" i="13"/>
  <c r="D1166" i="13"/>
  <c r="C1166" i="13"/>
  <c r="F1165" i="13"/>
  <c r="E1165" i="13"/>
  <c r="D1165" i="13"/>
  <c r="C1165" i="13"/>
  <c r="F1164" i="13"/>
  <c r="E1164" i="13"/>
  <c r="D1164" i="13"/>
  <c r="C1164" i="13"/>
  <c r="F1163" i="13"/>
  <c r="E1163" i="13"/>
  <c r="D1163" i="13"/>
  <c r="C1163" i="13"/>
  <c r="F1162" i="13"/>
  <c r="E1162" i="13"/>
  <c r="D1162" i="13"/>
  <c r="C1162" i="13"/>
  <c r="F1161" i="13"/>
  <c r="E1161" i="13"/>
  <c r="D1161" i="13"/>
  <c r="C1161" i="13"/>
  <c r="F1160" i="13"/>
  <c r="E1160" i="13"/>
  <c r="D1160" i="13"/>
  <c r="G1160" i="13" s="1"/>
  <c r="C1160" i="13"/>
  <c r="F1159" i="13"/>
  <c r="E1159" i="13"/>
  <c r="D1159" i="13"/>
  <c r="C1159" i="13"/>
  <c r="F1158" i="13"/>
  <c r="E1158" i="13"/>
  <c r="D1158" i="13"/>
  <c r="C1158" i="13"/>
  <c r="F1157" i="13"/>
  <c r="E1157" i="13"/>
  <c r="D1157" i="13"/>
  <c r="X1157" i="13" s="1"/>
  <c r="C1157" i="13"/>
  <c r="F1156" i="13"/>
  <c r="E1156" i="13"/>
  <c r="D1156" i="13"/>
  <c r="G1156" i="13" s="1"/>
  <c r="C1156" i="13"/>
  <c r="F1155" i="13"/>
  <c r="E1155" i="13"/>
  <c r="D1155" i="13"/>
  <c r="C1155" i="13"/>
  <c r="F1154" i="13"/>
  <c r="E1154" i="13"/>
  <c r="D1154" i="13"/>
  <c r="X1154" i="13" s="1"/>
  <c r="C1154" i="13"/>
  <c r="F1153" i="13"/>
  <c r="E1153" i="13"/>
  <c r="D1153" i="13"/>
  <c r="C1153" i="13"/>
  <c r="F1152" i="13"/>
  <c r="E1152" i="13"/>
  <c r="D1152" i="13"/>
  <c r="G1152" i="13" s="1"/>
  <c r="C1152" i="13"/>
  <c r="F1151" i="13"/>
  <c r="E1151" i="13"/>
  <c r="D1151" i="13"/>
  <c r="X1151" i="13" s="1"/>
  <c r="C1151" i="13"/>
  <c r="F1150" i="13"/>
  <c r="E1150" i="13"/>
  <c r="D1150" i="13"/>
  <c r="C1150" i="13"/>
  <c r="F1149" i="13"/>
  <c r="E1149" i="13"/>
  <c r="D1149" i="13"/>
  <c r="C1149" i="13"/>
  <c r="F1148" i="13"/>
  <c r="E1148" i="13"/>
  <c r="D1148" i="13"/>
  <c r="G1148" i="13" s="1"/>
  <c r="C1148" i="13"/>
  <c r="F1147" i="13"/>
  <c r="E1147" i="13"/>
  <c r="D1147" i="13"/>
  <c r="X1147" i="13" s="1"/>
  <c r="C1147" i="13"/>
  <c r="F1146" i="13"/>
  <c r="E1146" i="13"/>
  <c r="D1146" i="13"/>
  <c r="X1146" i="13" s="1"/>
  <c r="C1146" i="13"/>
  <c r="F1145" i="13"/>
  <c r="E1145" i="13"/>
  <c r="D1145" i="13"/>
  <c r="X1145" i="13" s="1"/>
  <c r="C1145" i="13"/>
  <c r="F1144" i="13"/>
  <c r="E1144" i="13"/>
  <c r="D1144" i="13"/>
  <c r="G1144" i="13" s="1"/>
  <c r="C1144" i="13"/>
  <c r="F1143" i="13"/>
  <c r="E1143" i="13"/>
  <c r="D1143" i="13"/>
  <c r="X1143" i="13" s="1"/>
  <c r="C1143" i="13"/>
  <c r="F1142" i="13"/>
  <c r="E1142" i="13"/>
  <c r="D1142" i="13"/>
  <c r="G1142" i="13" s="1"/>
  <c r="C1142" i="13"/>
  <c r="F1141" i="13"/>
  <c r="E1141" i="13"/>
  <c r="D1141" i="13"/>
  <c r="C1141" i="13"/>
  <c r="F1140" i="13"/>
  <c r="E1140" i="13"/>
  <c r="D1140" i="13"/>
  <c r="G1140" i="13" s="1"/>
  <c r="C1140" i="13"/>
  <c r="F1139" i="13"/>
  <c r="E1139" i="13"/>
  <c r="D1139" i="13"/>
  <c r="X1139" i="13" s="1"/>
  <c r="C1139" i="13"/>
  <c r="F1138" i="13"/>
  <c r="E1138" i="13"/>
  <c r="D1138" i="13"/>
  <c r="X1138" i="13" s="1"/>
  <c r="C1138" i="13"/>
  <c r="F1137" i="13"/>
  <c r="E1137" i="13"/>
  <c r="D1137" i="13"/>
  <c r="X1137" i="13" s="1"/>
  <c r="C1137" i="13"/>
  <c r="F1136" i="13"/>
  <c r="E1136" i="13"/>
  <c r="D1136" i="13"/>
  <c r="G1136" i="13" s="1"/>
  <c r="C1136" i="13"/>
  <c r="F1135" i="13"/>
  <c r="E1135" i="13"/>
  <c r="D1135" i="13"/>
  <c r="C1135" i="13"/>
  <c r="F1134" i="13"/>
  <c r="E1134" i="13"/>
  <c r="D1134" i="13"/>
  <c r="C1134" i="13"/>
  <c r="F1133" i="13"/>
  <c r="E1133" i="13"/>
  <c r="D1133" i="13"/>
  <c r="C1133" i="13"/>
  <c r="F1132" i="13"/>
  <c r="E1132" i="13"/>
  <c r="D1132" i="13"/>
  <c r="G1132" i="13" s="1"/>
  <c r="C1132" i="13"/>
  <c r="F1131" i="13"/>
  <c r="E1131" i="13"/>
  <c r="D1131" i="13"/>
  <c r="C1131" i="13"/>
  <c r="F1130" i="13"/>
  <c r="E1130" i="13"/>
  <c r="D1130" i="13"/>
  <c r="X1130" i="13" s="1"/>
  <c r="C1130" i="13"/>
  <c r="F1129" i="13"/>
  <c r="E1129" i="13"/>
  <c r="D1129" i="13"/>
  <c r="X1129" i="13" s="1"/>
  <c r="C1129" i="13"/>
  <c r="F1128" i="13"/>
  <c r="E1128" i="13"/>
  <c r="D1128" i="13"/>
  <c r="G1128" i="13" s="1"/>
  <c r="C1128" i="13"/>
  <c r="F1127" i="13"/>
  <c r="E1127" i="13"/>
  <c r="D1127" i="13"/>
  <c r="G1127" i="13" s="1"/>
  <c r="C1127" i="13"/>
  <c r="F1126" i="13"/>
  <c r="E1126" i="13"/>
  <c r="D1126" i="13"/>
  <c r="C1126" i="13"/>
  <c r="F1125" i="13"/>
  <c r="E1125" i="13"/>
  <c r="D1125" i="13"/>
  <c r="G1125" i="13" s="1"/>
  <c r="C1125" i="13"/>
  <c r="F1124" i="13"/>
  <c r="E1124" i="13"/>
  <c r="D1124" i="13"/>
  <c r="G1124" i="13" s="1"/>
  <c r="C1124" i="13"/>
  <c r="F1123" i="13"/>
  <c r="E1123" i="13"/>
  <c r="D1123" i="13"/>
  <c r="X1123" i="13" s="1"/>
  <c r="C1123" i="13"/>
  <c r="F1122" i="13"/>
  <c r="E1122" i="13"/>
  <c r="D1122" i="13"/>
  <c r="X1122" i="13" s="1"/>
  <c r="C1122" i="13"/>
  <c r="F1121" i="13"/>
  <c r="E1121" i="13"/>
  <c r="D1121" i="13"/>
  <c r="X1121" i="13" s="1"/>
  <c r="C1121" i="13"/>
  <c r="F1120" i="13"/>
  <c r="E1120" i="13"/>
  <c r="D1120" i="13"/>
  <c r="G1120" i="13" s="1"/>
  <c r="C1120" i="13"/>
  <c r="F1119" i="13"/>
  <c r="E1119" i="13"/>
  <c r="D1119" i="13"/>
  <c r="X1119" i="13" s="1"/>
  <c r="C1119" i="13"/>
  <c r="F1118" i="13"/>
  <c r="E1118" i="13"/>
  <c r="D1118" i="13"/>
  <c r="G1118" i="13" s="1"/>
  <c r="C1118" i="13"/>
  <c r="F1117" i="13"/>
  <c r="E1117" i="13"/>
  <c r="D1117" i="13"/>
  <c r="C1117" i="13"/>
  <c r="F1116" i="13"/>
  <c r="E1116" i="13"/>
  <c r="D1116" i="13"/>
  <c r="G1116" i="13" s="1"/>
  <c r="C1116" i="13"/>
  <c r="F1115" i="13"/>
  <c r="E1115" i="13"/>
  <c r="D1115" i="13"/>
  <c r="X1115" i="13" s="1"/>
  <c r="C1115" i="13"/>
  <c r="F1114" i="13"/>
  <c r="E1114" i="13"/>
  <c r="D1114" i="13"/>
  <c r="C1114" i="13"/>
  <c r="F1113" i="13"/>
  <c r="E1113" i="13"/>
  <c r="D1113" i="13"/>
  <c r="X1113" i="13" s="1"/>
  <c r="C1113" i="13"/>
  <c r="F1112" i="13"/>
  <c r="E1112" i="13"/>
  <c r="D1112" i="13"/>
  <c r="G1112" i="13" s="1"/>
  <c r="C1112" i="13"/>
  <c r="F1111" i="13"/>
  <c r="E1111" i="13"/>
  <c r="D1111" i="13"/>
  <c r="C1111" i="13"/>
  <c r="F1110" i="13"/>
  <c r="E1110" i="13"/>
  <c r="D1110" i="13"/>
  <c r="G1110" i="13" s="1"/>
  <c r="C1110" i="13"/>
  <c r="F1109" i="13"/>
  <c r="E1109" i="13"/>
  <c r="D1109" i="13"/>
  <c r="G1109" i="13" s="1"/>
  <c r="C1109" i="13"/>
  <c r="F1108" i="13"/>
  <c r="E1108" i="13"/>
  <c r="D1108" i="13"/>
  <c r="G1108" i="13" s="1"/>
  <c r="C1108" i="13"/>
  <c r="F1107" i="13"/>
  <c r="E1107" i="13"/>
  <c r="D1107" i="13"/>
  <c r="G1107" i="13" s="1"/>
  <c r="C1107" i="13"/>
  <c r="F1106" i="13"/>
  <c r="E1106" i="13"/>
  <c r="D1106" i="13"/>
  <c r="G1106" i="13" s="1"/>
  <c r="C1106" i="13"/>
  <c r="F1105" i="13"/>
  <c r="E1105" i="13"/>
  <c r="D1105" i="13"/>
  <c r="G1105" i="13" s="1"/>
  <c r="C1105" i="13"/>
  <c r="F1104" i="13"/>
  <c r="E1104" i="13"/>
  <c r="D1104" i="13"/>
  <c r="G1104" i="13" s="1"/>
  <c r="C1104" i="13"/>
  <c r="F1103" i="13"/>
  <c r="E1103" i="13"/>
  <c r="D1103" i="13"/>
  <c r="C1103" i="13"/>
  <c r="F1102" i="13"/>
  <c r="E1102" i="13"/>
  <c r="D1102" i="13"/>
  <c r="G1102" i="13" s="1"/>
  <c r="C1102" i="13"/>
  <c r="F1101" i="13"/>
  <c r="E1101" i="13"/>
  <c r="D1101" i="13"/>
  <c r="C1101" i="13"/>
  <c r="F1100" i="13"/>
  <c r="E1100" i="13"/>
  <c r="D1100" i="13"/>
  <c r="C1100" i="13"/>
  <c r="F1099" i="13"/>
  <c r="E1099" i="13"/>
  <c r="D1099" i="13"/>
  <c r="C1099" i="13"/>
  <c r="F1098" i="13"/>
  <c r="E1098" i="13"/>
  <c r="D1098" i="13"/>
  <c r="C1098" i="13"/>
  <c r="F1097" i="13"/>
  <c r="E1097" i="13"/>
  <c r="D1097" i="13"/>
  <c r="G1097" i="13" s="1"/>
  <c r="C1097" i="13"/>
  <c r="F1096" i="13"/>
  <c r="E1096" i="13"/>
  <c r="D1096" i="13"/>
  <c r="C1096" i="13"/>
  <c r="F1095" i="13"/>
  <c r="E1095" i="13"/>
  <c r="D1095" i="13"/>
  <c r="C1095" i="13"/>
  <c r="F1094" i="13"/>
  <c r="E1094" i="13"/>
  <c r="D1094" i="13"/>
  <c r="C1094" i="13"/>
  <c r="F1093" i="13"/>
  <c r="E1093" i="13"/>
  <c r="D1093" i="13"/>
  <c r="C1093" i="13"/>
  <c r="F1092" i="13"/>
  <c r="E1092" i="13"/>
  <c r="D1092" i="13"/>
  <c r="X1092" i="13" s="1"/>
  <c r="C1092" i="13"/>
  <c r="F1091" i="13"/>
  <c r="E1091" i="13"/>
  <c r="D1091" i="13"/>
  <c r="C1091" i="13"/>
  <c r="F1090" i="13"/>
  <c r="E1090" i="13"/>
  <c r="D1090" i="13"/>
  <c r="G1090" i="13" s="1"/>
  <c r="C1090" i="13"/>
  <c r="F1089" i="13"/>
  <c r="E1089" i="13"/>
  <c r="D1089" i="13"/>
  <c r="G1089" i="13" s="1"/>
  <c r="C1089" i="13"/>
  <c r="F1088" i="13"/>
  <c r="E1088" i="13"/>
  <c r="D1088" i="13"/>
  <c r="X1088" i="13" s="1"/>
  <c r="C1088" i="13"/>
  <c r="F1087" i="13"/>
  <c r="E1087" i="13"/>
  <c r="D1087" i="13"/>
  <c r="C1087" i="13"/>
  <c r="F1086" i="13"/>
  <c r="E1086" i="13"/>
  <c r="D1086" i="13"/>
  <c r="C1086" i="13"/>
  <c r="F1085" i="13"/>
  <c r="E1085" i="13"/>
  <c r="D1085" i="13"/>
  <c r="X1085" i="13" s="1"/>
  <c r="C1085" i="13"/>
  <c r="F1084" i="13"/>
  <c r="E1084" i="13"/>
  <c r="D1084" i="13"/>
  <c r="X1084" i="13" s="1"/>
  <c r="C1084" i="13"/>
  <c r="F1083" i="13"/>
  <c r="E1083" i="13"/>
  <c r="D1083" i="13"/>
  <c r="C1083" i="13"/>
  <c r="F1082" i="13"/>
  <c r="E1082" i="13"/>
  <c r="D1082" i="13"/>
  <c r="C1082" i="13"/>
  <c r="F1081" i="13"/>
  <c r="E1081" i="13"/>
  <c r="D1081" i="13"/>
  <c r="C1081" i="13"/>
  <c r="F1080" i="13"/>
  <c r="E1080" i="13"/>
  <c r="D1080" i="13"/>
  <c r="C1080" i="13"/>
  <c r="F1079" i="13"/>
  <c r="E1079" i="13"/>
  <c r="D1079" i="13"/>
  <c r="C1079" i="13"/>
  <c r="F1078" i="13"/>
  <c r="E1078" i="13"/>
  <c r="D1078" i="13"/>
  <c r="X1078" i="13" s="1"/>
  <c r="C1078" i="13"/>
  <c r="F1077" i="13"/>
  <c r="E1077" i="13"/>
  <c r="D1077" i="13"/>
  <c r="C1077" i="13"/>
  <c r="F1076" i="13"/>
  <c r="E1076" i="13"/>
  <c r="D1076" i="13"/>
  <c r="X1076" i="13" s="1"/>
  <c r="C1076" i="13"/>
  <c r="F1075" i="13"/>
  <c r="E1075" i="13"/>
  <c r="D1075" i="13"/>
  <c r="C1075" i="13"/>
  <c r="F1074" i="13"/>
  <c r="E1074" i="13"/>
  <c r="D1074" i="13"/>
  <c r="X1074" i="13" s="1"/>
  <c r="C1074" i="13"/>
  <c r="F1073" i="13"/>
  <c r="E1073" i="13"/>
  <c r="D1073" i="13"/>
  <c r="C1073" i="13"/>
  <c r="F1072" i="13"/>
  <c r="E1072" i="13"/>
  <c r="D1072" i="13"/>
  <c r="X1072" i="13" s="1"/>
  <c r="C1072" i="13"/>
  <c r="F1071" i="13"/>
  <c r="E1071" i="13"/>
  <c r="D1071" i="13"/>
  <c r="C1071" i="13"/>
  <c r="F1070" i="13"/>
  <c r="E1070" i="13"/>
  <c r="D1070" i="13"/>
  <c r="C1070" i="13"/>
  <c r="F1069" i="13"/>
  <c r="E1069" i="13"/>
  <c r="D1069" i="13"/>
  <c r="C1069" i="13"/>
  <c r="F1068" i="13"/>
  <c r="E1068" i="13"/>
  <c r="D1068" i="13"/>
  <c r="C1068" i="13"/>
  <c r="F1067" i="13"/>
  <c r="E1067" i="13"/>
  <c r="D1067" i="13"/>
  <c r="C1067" i="13"/>
  <c r="F1066" i="13"/>
  <c r="E1066" i="13"/>
  <c r="D1066" i="13"/>
  <c r="G1066" i="13" s="1"/>
  <c r="C1066" i="13"/>
  <c r="F1065" i="13"/>
  <c r="E1065" i="13"/>
  <c r="D1065" i="13"/>
  <c r="C1065" i="13"/>
  <c r="F1064" i="13"/>
  <c r="E1064" i="13"/>
  <c r="D1064" i="13"/>
  <c r="X1064" i="13" s="1"/>
  <c r="C1064" i="13"/>
  <c r="F1063" i="13"/>
  <c r="E1063" i="13"/>
  <c r="D1063" i="13"/>
  <c r="C1063" i="13"/>
  <c r="F1062" i="13"/>
  <c r="E1062" i="13"/>
  <c r="D1062" i="13"/>
  <c r="X1062" i="13" s="1"/>
  <c r="C1062" i="13"/>
  <c r="F1061" i="13"/>
  <c r="E1061" i="13"/>
  <c r="D1061" i="13"/>
  <c r="G1061" i="13" s="1"/>
  <c r="C1061" i="13"/>
  <c r="F1060" i="13"/>
  <c r="E1060" i="13"/>
  <c r="D1060" i="13"/>
  <c r="X1060" i="13" s="1"/>
  <c r="C1060" i="13"/>
  <c r="F1059" i="13"/>
  <c r="E1059" i="13"/>
  <c r="D1059" i="13"/>
  <c r="C1059" i="13"/>
  <c r="F1058" i="13"/>
  <c r="E1058" i="13"/>
  <c r="D1058" i="13"/>
  <c r="C1058" i="13"/>
  <c r="F1057" i="13"/>
  <c r="E1057" i="13"/>
  <c r="D1057" i="13"/>
  <c r="G1057" i="13" s="1"/>
  <c r="C1057" i="13"/>
  <c r="F1056" i="13"/>
  <c r="E1056" i="13"/>
  <c r="D1056" i="13"/>
  <c r="X1056" i="13" s="1"/>
  <c r="C1056" i="13"/>
  <c r="F1055" i="13"/>
  <c r="E1055" i="13"/>
  <c r="D1055" i="13"/>
  <c r="C1055" i="13"/>
  <c r="F1054" i="13"/>
  <c r="E1054" i="13"/>
  <c r="D1054" i="13"/>
  <c r="G1054" i="13" s="1"/>
  <c r="C1054" i="13"/>
  <c r="F1053" i="13"/>
  <c r="E1053" i="13"/>
  <c r="D1053" i="13"/>
  <c r="C1053" i="13"/>
  <c r="F1052" i="13"/>
  <c r="E1052" i="13"/>
  <c r="D1052" i="13"/>
  <c r="X1052" i="13" s="1"/>
  <c r="C1052" i="13"/>
  <c r="F1051" i="13"/>
  <c r="E1051" i="13"/>
  <c r="D1051" i="13"/>
  <c r="C1051" i="13"/>
  <c r="F1050" i="13"/>
  <c r="E1050" i="13"/>
  <c r="D1050" i="13"/>
  <c r="G1050" i="13" s="1"/>
  <c r="C1050" i="13"/>
  <c r="F1049" i="13"/>
  <c r="E1049" i="13"/>
  <c r="D1049" i="13"/>
  <c r="G1049" i="13" s="1"/>
  <c r="C1049" i="13"/>
  <c r="F1048" i="13"/>
  <c r="E1048" i="13"/>
  <c r="D1048" i="13"/>
  <c r="X1048" i="13" s="1"/>
  <c r="C1048" i="13"/>
  <c r="F1047" i="13"/>
  <c r="E1047" i="13"/>
  <c r="D1047" i="13"/>
  <c r="C1047" i="13"/>
  <c r="F1046" i="13"/>
  <c r="E1046" i="13"/>
  <c r="D1046" i="13"/>
  <c r="C1046" i="13"/>
  <c r="F1045" i="13"/>
  <c r="E1045" i="13"/>
  <c r="D1045" i="13"/>
  <c r="C1045" i="13"/>
  <c r="F1044" i="13"/>
  <c r="E1044" i="13"/>
  <c r="D1044" i="13"/>
  <c r="X1044" i="13" s="1"/>
  <c r="C1044" i="13"/>
  <c r="F1043" i="13"/>
  <c r="E1043" i="13"/>
  <c r="D1043" i="13"/>
  <c r="C1043" i="13"/>
  <c r="F1042" i="13"/>
  <c r="E1042" i="13"/>
  <c r="D1042" i="13"/>
  <c r="C1042" i="13"/>
  <c r="F1041" i="13"/>
  <c r="E1041" i="13"/>
  <c r="D1041" i="13"/>
  <c r="C1041" i="13"/>
  <c r="F1040" i="13"/>
  <c r="E1040" i="13"/>
  <c r="D1040" i="13"/>
  <c r="X1040" i="13" s="1"/>
  <c r="C1040" i="13"/>
  <c r="F1039" i="13"/>
  <c r="E1039" i="13"/>
  <c r="D1039" i="13"/>
  <c r="C1039" i="13"/>
  <c r="F1038" i="13"/>
  <c r="E1038" i="13"/>
  <c r="D1038" i="13"/>
  <c r="X1038" i="13" s="1"/>
  <c r="C1038" i="13"/>
  <c r="F1037" i="13"/>
  <c r="E1037" i="13"/>
  <c r="D1037" i="13"/>
  <c r="C1037" i="13"/>
  <c r="F1036" i="13"/>
  <c r="E1036" i="13"/>
  <c r="D1036" i="13"/>
  <c r="X1036" i="13" s="1"/>
  <c r="C1036" i="13"/>
  <c r="F1035" i="13"/>
  <c r="E1035" i="13"/>
  <c r="D1035" i="13"/>
  <c r="C1035" i="13"/>
  <c r="F1034" i="13"/>
  <c r="E1034" i="13"/>
  <c r="D1034" i="13"/>
  <c r="C1034" i="13"/>
  <c r="F1033" i="13"/>
  <c r="E1033" i="13"/>
  <c r="D1033" i="13"/>
  <c r="C1033" i="13"/>
  <c r="F1032" i="13"/>
  <c r="E1032" i="13"/>
  <c r="D1032" i="13"/>
  <c r="C1032" i="13"/>
  <c r="F1031" i="13"/>
  <c r="E1031" i="13"/>
  <c r="D1031" i="13"/>
  <c r="X1031" i="13" s="1"/>
  <c r="C1031" i="13"/>
  <c r="F1030" i="13"/>
  <c r="E1030" i="13"/>
  <c r="D1030" i="13"/>
  <c r="X1030" i="13" s="1"/>
  <c r="C1030" i="13"/>
  <c r="F1029" i="13"/>
  <c r="E1029" i="13"/>
  <c r="D1029" i="13"/>
  <c r="C1029" i="13"/>
  <c r="F1028" i="13"/>
  <c r="E1028" i="13"/>
  <c r="D1028" i="13"/>
  <c r="C1028" i="13"/>
  <c r="F1027" i="13"/>
  <c r="E1027" i="13"/>
  <c r="D1027" i="13"/>
  <c r="G1027" i="13" s="1"/>
  <c r="C1027" i="13"/>
  <c r="F1026" i="13"/>
  <c r="E1026" i="13"/>
  <c r="D1026" i="13"/>
  <c r="X1026" i="13" s="1"/>
  <c r="C1026" i="13"/>
  <c r="F1025" i="13"/>
  <c r="E1025" i="13"/>
  <c r="D1025" i="13"/>
  <c r="C1025" i="13"/>
  <c r="F1024" i="13"/>
  <c r="E1024" i="13"/>
  <c r="D1024" i="13"/>
  <c r="C1024" i="13"/>
  <c r="F1023" i="13"/>
  <c r="E1023" i="13"/>
  <c r="D1023" i="13"/>
  <c r="C1023" i="13"/>
  <c r="F1022" i="13"/>
  <c r="E1022" i="13"/>
  <c r="D1022" i="13"/>
  <c r="C1022" i="13"/>
  <c r="F1021" i="13"/>
  <c r="E1021" i="13"/>
  <c r="D1021" i="13"/>
  <c r="C1021" i="13"/>
  <c r="F1020" i="13"/>
  <c r="E1020" i="13"/>
  <c r="D1020" i="13"/>
  <c r="C1020" i="13"/>
  <c r="F1019" i="13"/>
  <c r="E1019" i="13"/>
  <c r="D1019" i="13"/>
  <c r="G1019" i="13" s="1"/>
  <c r="C1019" i="13"/>
  <c r="F1018" i="13"/>
  <c r="E1018" i="13"/>
  <c r="D1018" i="13"/>
  <c r="X1018" i="13" s="1"/>
  <c r="C1018" i="13"/>
  <c r="F1017" i="13"/>
  <c r="E1017" i="13"/>
  <c r="D1017" i="13"/>
  <c r="C1017" i="13"/>
  <c r="F1016" i="13"/>
  <c r="E1016" i="13"/>
  <c r="D1016" i="13"/>
  <c r="C1016" i="13"/>
  <c r="F1015" i="13"/>
  <c r="E1015" i="13"/>
  <c r="D1015" i="13"/>
  <c r="G1015" i="13" s="1"/>
  <c r="C1015" i="13"/>
  <c r="F1014" i="13"/>
  <c r="E1014" i="13"/>
  <c r="D1014" i="13"/>
  <c r="X1014" i="13" s="1"/>
  <c r="C1014" i="13"/>
  <c r="F1013" i="13"/>
  <c r="E1013" i="13"/>
  <c r="D1013" i="13"/>
  <c r="C1013" i="13"/>
  <c r="F1012" i="13"/>
  <c r="E1012" i="13"/>
  <c r="D1012" i="13"/>
  <c r="C1012" i="13"/>
  <c r="F1011" i="13"/>
  <c r="E1011" i="13"/>
  <c r="D1011" i="13"/>
  <c r="C1011" i="13"/>
  <c r="F1010" i="13"/>
  <c r="E1010" i="13"/>
  <c r="D1010" i="13"/>
  <c r="C1010" i="13"/>
  <c r="F1009" i="13"/>
  <c r="E1009" i="13"/>
  <c r="D1009" i="13"/>
  <c r="C1009" i="13"/>
  <c r="F1008" i="13"/>
  <c r="E1008" i="13"/>
  <c r="D1008" i="13"/>
  <c r="G1008" i="13" s="1"/>
  <c r="C1008" i="13"/>
  <c r="F1007" i="13"/>
  <c r="E1007" i="13"/>
  <c r="D1007" i="13"/>
  <c r="G1007" i="13" s="1"/>
  <c r="C1007" i="13"/>
  <c r="F1006" i="13"/>
  <c r="E1006" i="13"/>
  <c r="D1006" i="13"/>
  <c r="C1006" i="13"/>
  <c r="F1005" i="13"/>
  <c r="E1005" i="13"/>
  <c r="D1005" i="13"/>
  <c r="G1005" i="13" s="1"/>
  <c r="C1005" i="13"/>
  <c r="F1004" i="13"/>
  <c r="E1004" i="13"/>
  <c r="D1004" i="13"/>
  <c r="X1004" i="13" s="1"/>
  <c r="C1004" i="13"/>
  <c r="F1003" i="13"/>
  <c r="E1003" i="13"/>
  <c r="D1003" i="13"/>
  <c r="G1003" i="13" s="1"/>
  <c r="C1003" i="13"/>
  <c r="F1002" i="13"/>
  <c r="E1002" i="13"/>
  <c r="D1002" i="13"/>
  <c r="C1002" i="13"/>
  <c r="F1001" i="13"/>
  <c r="E1001" i="13"/>
  <c r="D1001" i="13"/>
  <c r="C1001" i="13"/>
  <c r="F1000" i="13"/>
  <c r="E1000" i="13"/>
  <c r="D1000" i="13"/>
  <c r="C1000" i="13"/>
  <c r="F999" i="13"/>
  <c r="E999" i="13"/>
  <c r="D999" i="13"/>
  <c r="G999" i="13" s="1"/>
  <c r="C999" i="13"/>
  <c r="F998" i="13"/>
  <c r="E998" i="13"/>
  <c r="D998" i="13"/>
  <c r="G998" i="13" s="1"/>
  <c r="C998" i="13"/>
  <c r="F997" i="13"/>
  <c r="E997" i="13"/>
  <c r="D997" i="13"/>
  <c r="C997" i="13"/>
  <c r="F996" i="13"/>
  <c r="E996" i="13"/>
  <c r="D996" i="13"/>
  <c r="X996" i="13" s="1"/>
  <c r="C996" i="13"/>
  <c r="F995" i="13"/>
  <c r="E995" i="13"/>
  <c r="D995" i="13"/>
  <c r="G995" i="13" s="1"/>
  <c r="C995" i="13"/>
  <c r="F994" i="13"/>
  <c r="E994" i="13"/>
  <c r="D994" i="13"/>
  <c r="G994" i="13" s="1"/>
  <c r="C994" i="13"/>
  <c r="F993" i="13"/>
  <c r="E993" i="13"/>
  <c r="D993" i="13"/>
  <c r="C993" i="13"/>
  <c r="F992" i="13"/>
  <c r="E992" i="13"/>
  <c r="D992" i="13"/>
  <c r="X992" i="13" s="1"/>
  <c r="C992" i="13"/>
  <c r="F991" i="13"/>
  <c r="E991" i="13"/>
  <c r="D991" i="13"/>
  <c r="G991" i="13" s="1"/>
  <c r="C991" i="13"/>
  <c r="F990" i="13"/>
  <c r="E990" i="13"/>
  <c r="D990" i="13"/>
  <c r="G990" i="13" s="1"/>
  <c r="C990" i="13"/>
  <c r="F989" i="13"/>
  <c r="E989" i="13"/>
  <c r="D989" i="13"/>
  <c r="G989" i="13" s="1"/>
  <c r="C989" i="13"/>
  <c r="F988" i="13"/>
  <c r="E988" i="13"/>
  <c r="D988" i="13"/>
  <c r="X988" i="13" s="1"/>
  <c r="C988" i="13"/>
  <c r="F987" i="13"/>
  <c r="E987" i="13"/>
  <c r="D987" i="13"/>
  <c r="G987" i="13" s="1"/>
  <c r="C987" i="13"/>
  <c r="F986" i="13"/>
  <c r="E986" i="13"/>
  <c r="D986" i="13"/>
  <c r="C986" i="13"/>
  <c r="F985" i="13"/>
  <c r="E985" i="13"/>
  <c r="D985" i="13"/>
  <c r="G985" i="13" s="1"/>
  <c r="C985" i="13"/>
  <c r="F984" i="13"/>
  <c r="E984" i="13"/>
  <c r="D984" i="13"/>
  <c r="X984" i="13" s="1"/>
  <c r="C984" i="13"/>
  <c r="F983" i="13"/>
  <c r="E983" i="13"/>
  <c r="D983" i="13"/>
  <c r="G983" i="13" s="1"/>
  <c r="C983" i="13"/>
  <c r="F982" i="13"/>
  <c r="E982" i="13"/>
  <c r="D982" i="13"/>
  <c r="C982" i="13"/>
  <c r="F981" i="13"/>
  <c r="E981" i="13"/>
  <c r="D981" i="13"/>
  <c r="G981" i="13" s="1"/>
  <c r="C981" i="13"/>
  <c r="F980" i="13"/>
  <c r="E980" i="13"/>
  <c r="D980" i="13"/>
  <c r="C980" i="13"/>
  <c r="F979" i="13"/>
  <c r="E979" i="13"/>
  <c r="D979" i="13"/>
  <c r="G979" i="13" s="1"/>
  <c r="C979" i="13"/>
  <c r="F978" i="13"/>
  <c r="E978" i="13"/>
  <c r="D978" i="13"/>
  <c r="G978" i="13" s="1"/>
  <c r="C978" i="13"/>
  <c r="F977" i="13"/>
  <c r="E977" i="13"/>
  <c r="D977" i="13"/>
  <c r="G977" i="13" s="1"/>
  <c r="C977" i="13"/>
  <c r="F976" i="13"/>
  <c r="E976" i="13"/>
  <c r="D976" i="13"/>
  <c r="G976" i="13" s="1"/>
  <c r="C976" i="13"/>
  <c r="F975" i="13"/>
  <c r="E975" i="13"/>
  <c r="D975" i="13"/>
  <c r="X975" i="13" s="1"/>
  <c r="C975" i="13"/>
  <c r="F974" i="13"/>
  <c r="E974" i="13"/>
  <c r="D974" i="13"/>
  <c r="G974" i="13" s="1"/>
  <c r="C974" i="13"/>
  <c r="F973" i="13"/>
  <c r="E973" i="13"/>
  <c r="D973" i="13"/>
  <c r="C973" i="13"/>
  <c r="F972" i="13"/>
  <c r="E972" i="13"/>
  <c r="D972" i="13"/>
  <c r="C972" i="13"/>
  <c r="F971" i="13"/>
  <c r="E971" i="13"/>
  <c r="D971" i="13"/>
  <c r="X971" i="13" s="1"/>
  <c r="C971" i="13"/>
  <c r="F970" i="13"/>
  <c r="E970" i="13"/>
  <c r="D970" i="13"/>
  <c r="G970" i="13" s="1"/>
  <c r="C970" i="13"/>
  <c r="F969" i="13"/>
  <c r="E969" i="13"/>
  <c r="D969" i="13"/>
  <c r="X969" i="13" s="1"/>
  <c r="C969" i="13"/>
  <c r="F968" i="13"/>
  <c r="E968" i="13"/>
  <c r="D968" i="13"/>
  <c r="X968" i="13" s="1"/>
  <c r="C968" i="13"/>
  <c r="F967" i="13"/>
  <c r="E967" i="13"/>
  <c r="D967" i="13"/>
  <c r="X967" i="13" s="1"/>
  <c r="C967" i="13"/>
  <c r="F966" i="13"/>
  <c r="E966" i="13"/>
  <c r="D966" i="13"/>
  <c r="G966" i="13" s="1"/>
  <c r="C966" i="13"/>
  <c r="F965" i="13"/>
  <c r="E965" i="13"/>
  <c r="D965" i="13"/>
  <c r="X965" i="13" s="1"/>
  <c r="C965" i="13"/>
  <c r="F964" i="13"/>
  <c r="E964" i="13"/>
  <c r="D964" i="13"/>
  <c r="G964" i="13" s="1"/>
  <c r="C964" i="13"/>
  <c r="F963" i="13"/>
  <c r="E963" i="13"/>
  <c r="D963" i="13"/>
  <c r="X963" i="13" s="1"/>
  <c r="C963" i="13"/>
  <c r="F962" i="13"/>
  <c r="E962" i="13"/>
  <c r="D962" i="13"/>
  <c r="G962" i="13" s="1"/>
  <c r="C962" i="13"/>
  <c r="F961" i="13"/>
  <c r="E961" i="13"/>
  <c r="D961" i="13"/>
  <c r="G961" i="13" s="1"/>
  <c r="C961" i="13"/>
  <c r="F960" i="13"/>
  <c r="E960" i="13"/>
  <c r="D960" i="13"/>
  <c r="C960" i="13"/>
  <c r="F959" i="13"/>
  <c r="E959" i="13"/>
  <c r="D959" i="13"/>
  <c r="X959" i="13" s="1"/>
  <c r="C959" i="13"/>
  <c r="F958" i="13"/>
  <c r="E958" i="13"/>
  <c r="D958" i="13"/>
  <c r="C958" i="13"/>
  <c r="F957" i="13"/>
  <c r="E957" i="13"/>
  <c r="D957" i="13"/>
  <c r="C957" i="13"/>
  <c r="F956" i="13"/>
  <c r="E956" i="13"/>
  <c r="D956" i="13"/>
  <c r="X956" i="13" s="1"/>
  <c r="C956" i="13"/>
  <c r="F955" i="13"/>
  <c r="E955" i="13"/>
  <c r="D955" i="13"/>
  <c r="C955" i="13"/>
  <c r="F954" i="13"/>
  <c r="E954" i="13"/>
  <c r="D954" i="13"/>
  <c r="C954" i="13"/>
  <c r="F953" i="13"/>
  <c r="E953" i="13"/>
  <c r="D953" i="13"/>
  <c r="X953" i="13" s="1"/>
  <c r="C953" i="13"/>
  <c r="F952" i="13"/>
  <c r="E952" i="13"/>
  <c r="D952" i="13"/>
  <c r="X952" i="13" s="1"/>
  <c r="C952" i="13"/>
  <c r="F951" i="13"/>
  <c r="E951" i="13"/>
  <c r="D951" i="13"/>
  <c r="G951" i="13" s="1"/>
  <c r="C951" i="13"/>
  <c r="F950" i="13"/>
  <c r="E950" i="13"/>
  <c r="D950" i="13"/>
  <c r="C950" i="13"/>
  <c r="F949" i="13"/>
  <c r="E949" i="13"/>
  <c r="D949" i="13"/>
  <c r="C949" i="13"/>
  <c r="F948" i="13"/>
  <c r="E948" i="13"/>
  <c r="D948" i="13"/>
  <c r="X948" i="13" s="1"/>
  <c r="C948" i="13"/>
  <c r="F947" i="13"/>
  <c r="E947" i="13"/>
  <c r="D947" i="13"/>
  <c r="G947" i="13" s="1"/>
  <c r="C947" i="13"/>
  <c r="F946" i="13"/>
  <c r="E946" i="13"/>
  <c r="D946" i="13"/>
  <c r="X946" i="13" s="1"/>
  <c r="C946" i="13"/>
  <c r="F945" i="13"/>
  <c r="E945" i="13"/>
  <c r="D945" i="13"/>
  <c r="X945" i="13" s="1"/>
  <c r="C945" i="13"/>
  <c r="F944" i="13"/>
  <c r="E944" i="13"/>
  <c r="D944" i="13"/>
  <c r="X944" i="13" s="1"/>
  <c r="C944" i="13"/>
  <c r="F943" i="13"/>
  <c r="E943" i="13"/>
  <c r="D943" i="13"/>
  <c r="G943" i="13" s="1"/>
  <c r="C943" i="13"/>
  <c r="F942" i="13"/>
  <c r="E942" i="13"/>
  <c r="D942" i="13"/>
  <c r="X942" i="13" s="1"/>
  <c r="C942" i="13"/>
  <c r="F941" i="13"/>
  <c r="E941" i="13"/>
  <c r="D941" i="13"/>
  <c r="G941" i="13" s="1"/>
  <c r="C941" i="13"/>
  <c r="F940" i="13"/>
  <c r="E940" i="13"/>
  <c r="D940" i="13"/>
  <c r="X940" i="13" s="1"/>
  <c r="C940" i="13"/>
  <c r="F939" i="13"/>
  <c r="E939" i="13"/>
  <c r="D939" i="13"/>
  <c r="G939" i="13" s="1"/>
  <c r="C939" i="13"/>
  <c r="F938" i="13"/>
  <c r="E938" i="13"/>
  <c r="D938" i="13"/>
  <c r="G938" i="13" s="1"/>
  <c r="C938" i="13"/>
  <c r="F937" i="13"/>
  <c r="E937" i="13"/>
  <c r="D937" i="13"/>
  <c r="C937" i="13"/>
  <c r="F936" i="13"/>
  <c r="E936" i="13"/>
  <c r="D936" i="13"/>
  <c r="X936" i="13" s="1"/>
  <c r="C936" i="13"/>
  <c r="F935" i="13"/>
  <c r="E935" i="13"/>
  <c r="D935" i="13"/>
  <c r="C935" i="13"/>
  <c r="F934" i="13"/>
  <c r="E934" i="13"/>
  <c r="D934" i="13"/>
  <c r="X934" i="13" s="1"/>
  <c r="C934" i="13"/>
  <c r="F933" i="13"/>
  <c r="E933" i="13"/>
  <c r="D933" i="13"/>
  <c r="C933" i="13"/>
  <c r="F932" i="13"/>
  <c r="E932" i="13"/>
  <c r="D932" i="13"/>
  <c r="X932" i="13" s="1"/>
  <c r="C932" i="13"/>
  <c r="F931" i="13"/>
  <c r="E931" i="13"/>
  <c r="D931" i="13"/>
  <c r="G931" i="13" s="1"/>
  <c r="C931" i="13"/>
  <c r="F930" i="13"/>
  <c r="E930" i="13"/>
  <c r="D930" i="13"/>
  <c r="G930" i="13" s="1"/>
  <c r="C930" i="13"/>
  <c r="F929" i="13"/>
  <c r="E929" i="13"/>
  <c r="D929" i="13"/>
  <c r="C929" i="13"/>
  <c r="F928" i="13"/>
  <c r="E928" i="13"/>
  <c r="D928" i="13"/>
  <c r="C928" i="13"/>
  <c r="F927" i="13"/>
  <c r="E927" i="13"/>
  <c r="D927" i="13"/>
  <c r="C927" i="13"/>
  <c r="F926" i="13"/>
  <c r="E926" i="13"/>
  <c r="D926" i="13"/>
  <c r="C926" i="13"/>
  <c r="F925" i="13"/>
  <c r="E925" i="13"/>
  <c r="D925" i="13"/>
  <c r="X925" i="13" s="1"/>
  <c r="C925" i="13"/>
  <c r="F924" i="13"/>
  <c r="E924" i="13"/>
  <c r="D924" i="13"/>
  <c r="X924" i="13" s="1"/>
  <c r="C924" i="13"/>
  <c r="F923" i="13"/>
  <c r="E923" i="13"/>
  <c r="D923" i="13"/>
  <c r="G923" i="13" s="1"/>
  <c r="C923" i="13"/>
  <c r="F922" i="13"/>
  <c r="E922" i="13"/>
  <c r="D922" i="13"/>
  <c r="C922" i="13"/>
  <c r="F921" i="13"/>
  <c r="E921" i="13"/>
  <c r="D921" i="13"/>
  <c r="X921" i="13" s="1"/>
  <c r="C921" i="13"/>
  <c r="F920" i="13"/>
  <c r="E920" i="13"/>
  <c r="D920" i="13"/>
  <c r="C920" i="13"/>
  <c r="F919" i="13"/>
  <c r="E919" i="13"/>
  <c r="D919" i="13"/>
  <c r="G919" i="13" s="1"/>
  <c r="C919" i="13"/>
  <c r="F918" i="13"/>
  <c r="E918" i="13"/>
  <c r="D918" i="13"/>
  <c r="C918" i="13"/>
  <c r="F917" i="13"/>
  <c r="E917" i="13"/>
  <c r="D917" i="13"/>
  <c r="G917" i="13" s="1"/>
  <c r="C917" i="13"/>
  <c r="F916" i="13"/>
  <c r="E916" i="13"/>
  <c r="D916" i="13"/>
  <c r="X916" i="13" s="1"/>
  <c r="C916" i="13"/>
  <c r="F915" i="13"/>
  <c r="E915" i="13"/>
  <c r="D915" i="13"/>
  <c r="G915" i="13" s="1"/>
  <c r="C915" i="13"/>
  <c r="F914" i="13"/>
  <c r="E914" i="13"/>
  <c r="D914" i="13"/>
  <c r="X914" i="13" s="1"/>
  <c r="C914" i="13"/>
  <c r="F913" i="13"/>
  <c r="E913" i="13"/>
  <c r="D913" i="13"/>
  <c r="X913" i="13" s="1"/>
  <c r="C913" i="13"/>
  <c r="F912" i="13"/>
  <c r="E912" i="13"/>
  <c r="D912" i="13"/>
  <c r="X912" i="13" s="1"/>
  <c r="C912" i="13"/>
  <c r="F911" i="13"/>
  <c r="E911" i="13"/>
  <c r="D911" i="13"/>
  <c r="G911" i="13" s="1"/>
  <c r="C911" i="13"/>
  <c r="F910" i="13"/>
  <c r="E910" i="13"/>
  <c r="D910" i="13"/>
  <c r="X910" i="13" s="1"/>
  <c r="C910" i="13"/>
  <c r="F909" i="13"/>
  <c r="E909" i="13"/>
  <c r="D909" i="13"/>
  <c r="G909" i="13" s="1"/>
  <c r="C909" i="13"/>
  <c r="F908" i="13"/>
  <c r="E908" i="13"/>
  <c r="D908" i="13"/>
  <c r="X908" i="13" s="1"/>
  <c r="C908" i="13"/>
  <c r="F907" i="13"/>
  <c r="E907" i="13"/>
  <c r="D907" i="13"/>
  <c r="G907" i="13" s="1"/>
  <c r="C907" i="13"/>
  <c r="F906" i="13"/>
  <c r="E906" i="13"/>
  <c r="D906" i="13"/>
  <c r="C906" i="13"/>
  <c r="F905" i="13"/>
  <c r="E905" i="13"/>
  <c r="D905" i="13"/>
  <c r="C905" i="13"/>
  <c r="F904" i="13"/>
  <c r="E904" i="13"/>
  <c r="D904" i="13"/>
  <c r="X904" i="13" s="1"/>
  <c r="C904" i="13"/>
  <c r="F903" i="13"/>
  <c r="E903" i="13"/>
  <c r="D903" i="13"/>
  <c r="G903" i="13" s="1"/>
  <c r="C903" i="13"/>
  <c r="F902" i="13"/>
  <c r="E902" i="13"/>
  <c r="D902" i="13"/>
  <c r="X902" i="13" s="1"/>
  <c r="C902" i="13"/>
  <c r="F901" i="13"/>
  <c r="E901" i="13"/>
  <c r="D901" i="13"/>
  <c r="C901" i="13"/>
  <c r="F900" i="13"/>
  <c r="E900" i="13"/>
  <c r="D900" i="13"/>
  <c r="X900" i="13" s="1"/>
  <c r="C900" i="13"/>
  <c r="F899" i="13"/>
  <c r="E899" i="13"/>
  <c r="D899" i="13"/>
  <c r="C899" i="13"/>
  <c r="F898" i="13"/>
  <c r="E898" i="13"/>
  <c r="D898" i="13"/>
  <c r="G898" i="13" s="1"/>
  <c r="C898" i="13"/>
  <c r="F897" i="13"/>
  <c r="E897" i="13"/>
  <c r="D897" i="13"/>
  <c r="C897" i="13"/>
  <c r="F896" i="13"/>
  <c r="E896" i="13"/>
  <c r="D896" i="13"/>
  <c r="X896" i="13" s="1"/>
  <c r="C896" i="13"/>
  <c r="F895" i="13"/>
  <c r="E895" i="13"/>
  <c r="D895" i="13"/>
  <c r="G895" i="13" s="1"/>
  <c r="C895" i="13"/>
  <c r="F894" i="13"/>
  <c r="E894" i="13"/>
  <c r="D894" i="13"/>
  <c r="C894" i="13"/>
  <c r="F893" i="13"/>
  <c r="E893" i="13"/>
  <c r="D893" i="13"/>
  <c r="X893" i="13" s="1"/>
  <c r="C893" i="13"/>
  <c r="F892" i="13"/>
  <c r="E892" i="13"/>
  <c r="D892" i="13"/>
  <c r="X892" i="13" s="1"/>
  <c r="C892" i="13"/>
  <c r="F891" i="13"/>
  <c r="E891" i="13"/>
  <c r="D891" i="13"/>
  <c r="C891" i="13"/>
  <c r="F890" i="13"/>
  <c r="E890" i="13"/>
  <c r="D890" i="13"/>
  <c r="C890" i="13"/>
  <c r="F889" i="13"/>
  <c r="E889" i="13"/>
  <c r="D889" i="13"/>
  <c r="X889" i="13" s="1"/>
  <c r="C889" i="13"/>
  <c r="F888" i="13"/>
  <c r="E888" i="13"/>
  <c r="D888" i="13"/>
  <c r="X888" i="13" s="1"/>
  <c r="C888" i="13"/>
  <c r="F887" i="13"/>
  <c r="E887" i="13"/>
  <c r="D887" i="13"/>
  <c r="G887" i="13" s="1"/>
  <c r="C887" i="13"/>
  <c r="F886" i="13"/>
  <c r="E886" i="13"/>
  <c r="D886" i="13"/>
  <c r="C886" i="13"/>
  <c r="F885" i="13"/>
  <c r="E885" i="13"/>
  <c r="D885" i="13"/>
  <c r="C885" i="13"/>
  <c r="F884" i="13"/>
  <c r="E884" i="13"/>
  <c r="D884" i="13"/>
  <c r="X884" i="13" s="1"/>
  <c r="C884" i="13"/>
  <c r="F883" i="13"/>
  <c r="E883" i="13"/>
  <c r="D883" i="13"/>
  <c r="G883" i="13" s="1"/>
  <c r="C883" i="13"/>
  <c r="F882" i="13"/>
  <c r="E882" i="13"/>
  <c r="D882" i="13"/>
  <c r="X882" i="13" s="1"/>
  <c r="C882" i="13"/>
  <c r="F881" i="13"/>
  <c r="E881" i="13"/>
  <c r="D881" i="13"/>
  <c r="X881" i="13" s="1"/>
  <c r="C881" i="13"/>
  <c r="F880" i="13"/>
  <c r="E880" i="13"/>
  <c r="D880" i="13"/>
  <c r="X880" i="13" s="1"/>
  <c r="C880" i="13"/>
  <c r="F879" i="13"/>
  <c r="E879" i="13"/>
  <c r="D879" i="13"/>
  <c r="G879" i="13" s="1"/>
  <c r="C879" i="13"/>
  <c r="F878" i="13"/>
  <c r="E878" i="13"/>
  <c r="D878" i="13"/>
  <c r="X878" i="13" s="1"/>
  <c r="C878" i="13"/>
  <c r="F877" i="13"/>
  <c r="E877" i="13"/>
  <c r="D877" i="13"/>
  <c r="C877" i="13"/>
  <c r="F876" i="13"/>
  <c r="E876" i="13"/>
  <c r="D876" i="13"/>
  <c r="C876" i="13"/>
  <c r="F875" i="13"/>
  <c r="E875" i="13"/>
  <c r="D875" i="13"/>
  <c r="C875" i="13"/>
  <c r="F874" i="13"/>
  <c r="E874" i="13"/>
  <c r="D874" i="13"/>
  <c r="X874" i="13" s="1"/>
  <c r="C874" i="13"/>
  <c r="F873" i="13"/>
  <c r="E873" i="13"/>
  <c r="D873" i="13"/>
  <c r="X873" i="13" s="1"/>
  <c r="C873" i="13"/>
  <c r="F872" i="13"/>
  <c r="E872" i="13"/>
  <c r="D872" i="13"/>
  <c r="G872" i="13" s="1"/>
  <c r="C872" i="13"/>
  <c r="F871" i="13"/>
  <c r="E871" i="13"/>
  <c r="D871" i="13"/>
  <c r="C871" i="13"/>
  <c r="F870" i="13"/>
  <c r="E870" i="13"/>
  <c r="D870" i="13"/>
  <c r="G870" i="13" s="1"/>
  <c r="C870" i="13"/>
  <c r="F869" i="13"/>
  <c r="E869" i="13"/>
  <c r="D869" i="13"/>
  <c r="C869" i="13"/>
  <c r="F868" i="13"/>
  <c r="E868" i="13"/>
  <c r="D868" i="13"/>
  <c r="G868" i="13" s="1"/>
  <c r="C868" i="13"/>
  <c r="F867" i="13"/>
  <c r="E867" i="13"/>
  <c r="D867" i="13"/>
  <c r="C867" i="13"/>
  <c r="F866" i="13"/>
  <c r="E866" i="13"/>
  <c r="D866" i="13"/>
  <c r="G866" i="13" s="1"/>
  <c r="C866" i="13"/>
  <c r="F865" i="13"/>
  <c r="E865" i="13"/>
  <c r="D865" i="13"/>
  <c r="X865" i="13" s="1"/>
  <c r="C865" i="13"/>
  <c r="F864" i="13"/>
  <c r="E864" i="13"/>
  <c r="D864" i="13"/>
  <c r="G864" i="13" s="1"/>
  <c r="C864" i="13"/>
  <c r="F863" i="13"/>
  <c r="E863" i="13"/>
  <c r="D863" i="13"/>
  <c r="X863" i="13" s="1"/>
  <c r="C863" i="13"/>
  <c r="F862" i="13"/>
  <c r="E862" i="13"/>
  <c r="D862" i="13"/>
  <c r="G862" i="13" s="1"/>
  <c r="C862" i="13"/>
  <c r="F861" i="13"/>
  <c r="E861" i="13"/>
  <c r="D861" i="13"/>
  <c r="X861" i="13" s="1"/>
  <c r="C861" i="13"/>
  <c r="F860" i="13"/>
  <c r="E860" i="13"/>
  <c r="D860" i="13"/>
  <c r="G860" i="13" s="1"/>
  <c r="C860" i="13"/>
  <c r="F859" i="13"/>
  <c r="E859" i="13"/>
  <c r="D859" i="13"/>
  <c r="G859" i="13" s="1"/>
  <c r="C859" i="13"/>
  <c r="F858" i="13"/>
  <c r="E858" i="13"/>
  <c r="D858" i="13"/>
  <c r="G858" i="13" s="1"/>
  <c r="C858" i="13"/>
  <c r="F857" i="13"/>
  <c r="E857" i="13"/>
  <c r="D857" i="13"/>
  <c r="X857" i="13" s="1"/>
  <c r="C857" i="13"/>
  <c r="F856" i="13"/>
  <c r="E856" i="13"/>
  <c r="D856" i="13"/>
  <c r="G856" i="13" s="1"/>
  <c r="C856" i="13"/>
  <c r="F855" i="13"/>
  <c r="E855" i="13"/>
  <c r="D855" i="13"/>
  <c r="C855" i="13"/>
  <c r="F854" i="13"/>
  <c r="E854" i="13"/>
  <c r="D854" i="13"/>
  <c r="C854" i="13"/>
  <c r="F853" i="13"/>
  <c r="E853" i="13"/>
  <c r="D853" i="13"/>
  <c r="X853" i="13" s="1"/>
  <c r="C853" i="13"/>
  <c r="F852" i="13"/>
  <c r="E852" i="13"/>
  <c r="D852" i="13"/>
  <c r="G852" i="13" s="1"/>
  <c r="C852" i="13"/>
  <c r="F851" i="13"/>
  <c r="E851" i="13"/>
  <c r="D851" i="13"/>
  <c r="G851" i="13" s="1"/>
  <c r="C851" i="13"/>
  <c r="F850" i="13"/>
  <c r="E850" i="13"/>
  <c r="D850" i="13"/>
  <c r="C850" i="13"/>
  <c r="F849" i="13"/>
  <c r="E849" i="13"/>
  <c r="D849" i="13"/>
  <c r="C849" i="13"/>
  <c r="F848" i="13"/>
  <c r="E848" i="13"/>
  <c r="D848" i="13"/>
  <c r="G848" i="13" s="1"/>
  <c r="C848" i="13"/>
  <c r="F847" i="13"/>
  <c r="E847" i="13"/>
  <c r="D847" i="13"/>
  <c r="G847" i="13" s="1"/>
  <c r="C847" i="13"/>
  <c r="F846" i="13"/>
  <c r="E846" i="13"/>
  <c r="D846" i="13"/>
  <c r="C846" i="13"/>
  <c r="F845" i="13"/>
  <c r="E845" i="13"/>
  <c r="D845" i="13"/>
  <c r="X845" i="13" s="1"/>
  <c r="C845" i="13"/>
  <c r="F844" i="13"/>
  <c r="E844" i="13"/>
  <c r="D844" i="13"/>
  <c r="G844" i="13" s="1"/>
  <c r="C844" i="13"/>
  <c r="F843" i="13"/>
  <c r="E843" i="13"/>
  <c r="D843" i="13"/>
  <c r="C843" i="13"/>
  <c r="F842" i="13"/>
  <c r="E842" i="13"/>
  <c r="D842" i="13"/>
  <c r="G842" i="13" s="1"/>
  <c r="C842" i="13"/>
  <c r="F841" i="13"/>
  <c r="E841" i="13"/>
  <c r="D841" i="13"/>
  <c r="C841" i="13"/>
  <c r="F840" i="13"/>
  <c r="E840" i="13"/>
  <c r="D840" i="13"/>
  <c r="C840" i="13"/>
  <c r="F839" i="13"/>
  <c r="E839" i="13"/>
  <c r="D839" i="13"/>
  <c r="G839" i="13" s="1"/>
  <c r="C839" i="13"/>
  <c r="F838" i="13"/>
  <c r="E838" i="13"/>
  <c r="D838" i="13"/>
  <c r="G838" i="13" s="1"/>
  <c r="C838" i="13"/>
  <c r="F837" i="13"/>
  <c r="E837" i="13"/>
  <c r="D837" i="13"/>
  <c r="G837" i="13" s="1"/>
  <c r="C837" i="13"/>
  <c r="F836" i="13"/>
  <c r="E836" i="13"/>
  <c r="D836" i="13"/>
  <c r="G836" i="13" s="1"/>
  <c r="C836" i="13"/>
  <c r="F835" i="13"/>
  <c r="E835" i="13"/>
  <c r="D835" i="13"/>
  <c r="G835" i="13" s="1"/>
  <c r="C835" i="13"/>
  <c r="F834" i="13"/>
  <c r="E834" i="13"/>
  <c r="D834" i="13"/>
  <c r="G834" i="13" s="1"/>
  <c r="C834" i="13"/>
  <c r="F833" i="13"/>
  <c r="E833" i="13"/>
  <c r="D833" i="13"/>
  <c r="G833" i="13" s="1"/>
  <c r="C833" i="13"/>
  <c r="F832" i="13"/>
  <c r="E832" i="13"/>
  <c r="D832" i="13"/>
  <c r="G832" i="13" s="1"/>
  <c r="C832" i="13"/>
  <c r="F831" i="13"/>
  <c r="E831" i="13"/>
  <c r="D831" i="13"/>
  <c r="G831" i="13" s="1"/>
  <c r="C831" i="13"/>
  <c r="F830" i="13"/>
  <c r="E830" i="13"/>
  <c r="D830" i="13"/>
  <c r="C830" i="13"/>
  <c r="F829" i="13"/>
  <c r="E829" i="13"/>
  <c r="D829" i="13"/>
  <c r="C829" i="13"/>
  <c r="F828" i="13"/>
  <c r="E828" i="13"/>
  <c r="D828" i="13"/>
  <c r="G828" i="13" s="1"/>
  <c r="C828" i="13"/>
  <c r="F827" i="13"/>
  <c r="E827" i="13"/>
  <c r="D827" i="13"/>
  <c r="G827" i="13" s="1"/>
  <c r="C827" i="13"/>
  <c r="F826" i="13"/>
  <c r="E826" i="13"/>
  <c r="D826" i="13"/>
  <c r="G826" i="13" s="1"/>
  <c r="C826" i="13"/>
  <c r="F825" i="13"/>
  <c r="E825" i="13"/>
  <c r="D825" i="13"/>
  <c r="G825" i="13" s="1"/>
  <c r="C825" i="13"/>
  <c r="F824" i="13"/>
  <c r="E824" i="13"/>
  <c r="D824" i="13"/>
  <c r="G824" i="13" s="1"/>
  <c r="C824" i="13"/>
  <c r="F823" i="13"/>
  <c r="E823" i="13"/>
  <c r="D823" i="13"/>
  <c r="G823" i="13" s="1"/>
  <c r="C823" i="13"/>
  <c r="F822" i="13"/>
  <c r="E822" i="13"/>
  <c r="D822" i="13"/>
  <c r="C822" i="13"/>
  <c r="F821" i="13"/>
  <c r="E821" i="13"/>
  <c r="D821" i="13"/>
  <c r="C821" i="13"/>
  <c r="F820" i="13"/>
  <c r="E820" i="13"/>
  <c r="D820" i="13"/>
  <c r="G820" i="13" s="1"/>
  <c r="C820" i="13"/>
  <c r="F819" i="13"/>
  <c r="E819" i="13"/>
  <c r="D819" i="13"/>
  <c r="G819" i="13" s="1"/>
  <c r="C819" i="13"/>
  <c r="F818" i="13"/>
  <c r="E818" i="13"/>
  <c r="D818" i="13"/>
  <c r="G818" i="13" s="1"/>
  <c r="C818" i="13"/>
  <c r="F817" i="13"/>
  <c r="E817" i="13"/>
  <c r="D817" i="13"/>
  <c r="G817" i="13" s="1"/>
  <c r="C817" i="13"/>
  <c r="F816" i="13"/>
  <c r="E816" i="13"/>
  <c r="D816" i="13"/>
  <c r="C816" i="13"/>
  <c r="F815" i="13"/>
  <c r="E815" i="13"/>
  <c r="D815" i="13"/>
  <c r="C815" i="13"/>
  <c r="F814" i="13"/>
  <c r="E814" i="13"/>
  <c r="D814" i="13"/>
  <c r="C814" i="13"/>
  <c r="F813" i="13"/>
  <c r="E813" i="13"/>
  <c r="D813" i="13"/>
  <c r="C813" i="13"/>
  <c r="F812" i="13"/>
  <c r="E812" i="13"/>
  <c r="D812" i="13"/>
  <c r="G812" i="13" s="1"/>
  <c r="C812" i="13"/>
  <c r="F811" i="13"/>
  <c r="E811" i="13"/>
  <c r="D811" i="13"/>
  <c r="X811" i="13" s="1"/>
  <c r="C811" i="13"/>
  <c r="F810" i="13"/>
  <c r="E810" i="13"/>
  <c r="D810" i="13"/>
  <c r="G810" i="13" s="1"/>
  <c r="C810" i="13"/>
  <c r="F809" i="13"/>
  <c r="E809" i="13"/>
  <c r="D809" i="13"/>
  <c r="C809" i="13"/>
  <c r="F808" i="13"/>
  <c r="E808" i="13"/>
  <c r="D808" i="13"/>
  <c r="C808" i="13"/>
  <c r="F807" i="13"/>
  <c r="E807" i="13"/>
  <c r="D807" i="13"/>
  <c r="C807" i="13"/>
  <c r="F806" i="13"/>
  <c r="E806" i="13"/>
  <c r="D806" i="13"/>
  <c r="X806" i="13" s="1"/>
  <c r="C806" i="13"/>
  <c r="F805" i="13"/>
  <c r="E805" i="13"/>
  <c r="D805" i="13"/>
  <c r="X805" i="13" s="1"/>
  <c r="C805" i="13"/>
  <c r="F804" i="13"/>
  <c r="E804" i="13"/>
  <c r="D804" i="13"/>
  <c r="X804" i="13" s="1"/>
  <c r="C804" i="13"/>
  <c r="F803" i="13"/>
  <c r="E803" i="13"/>
  <c r="D803" i="13"/>
  <c r="X803" i="13" s="1"/>
  <c r="C803" i="13"/>
  <c r="F802" i="13"/>
  <c r="E802" i="13"/>
  <c r="D802" i="13"/>
  <c r="C802" i="13"/>
  <c r="F801" i="13"/>
  <c r="E801" i="13"/>
  <c r="D801" i="13"/>
  <c r="C801" i="13"/>
  <c r="F800" i="13"/>
  <c r="E800" i="13"/>
  <c r="D800" i="13"/>
  <c r="X800" i="13" s="1"/>
  <c r="C800" i="13"/>
  <c r="F799" i="13"/>
  <c r="E799" i="13"/>
  <c r="D799" i="13"/>
  <c r="X799" i="13" s="1"/>
  <c r="C799" i="13"/>
  <c r="F798" i="13"/>
  <c r="E798" i="13"/>
  <c r="D798" i="13"/>
  <c r="X798" i="13" s="1"/>
  <c r="C798" i="13"/>
  <c r="F797" i="13"/>
  <c r="E797" i="13"/>
  <c r="D797" i="13"/>
  <c r="X797" i="13" s="1"/>
  <c r="C797" i="13"/>
  <c r="F796" i="13"/>
  <c r="E796" i="13"/>
  <c r="D796" i="13"/>
  <c r="X796" i="13" s="1"/>
  <c r="C796" i="13"/>
  <c r="F795" i="13"/>
  <c r="E795" i="13"/>
  <c r="D795" i="13"/>
  <c r="X795" i="13" s="1"/>
  <c r="C795" i="13"/>
  <c r="F794" i="13"/>
  <c r="E794" i="13"/>
  <c r="D794" i="13"/>
  <c r="C794" i="13"/>
  <c r="F793" i="13"/>
  <c r="E793" i="13"/>
  <c r="D793" i="13"/>
  <c r="C793" i="13"/>
  <c r="F792" i="13"/>
  <c r="E792" i="13"/>
  <c r="D792" i="13"/>
  <c r="X792" i="13" s="1"/>
  <c r="C792" i="13"/>
  <c r="F791" i="13"/>
  <c r="E791" i="13"/>
  <c r="D791" i="13"/>
  <c r="X791" i="13" s="1"/>
  <c r="C791" i="13"/>
  <c r="F790" i="13"/>
  <c r="E790" i="13"/>
  <c r="D790" i="13"/>
  <c r="X790" i="13" s="1"/>
  <c r="C790" i="13"/>
  <c r="F789" i="13"/>
  <c r="E789" i="13"/>
  <c r="D789" i="13"/>
  <c r="X789" i="13" s="1"/>
  <c r="C789" i="13"/>
  <c r="F788" i="13"/>
  <c r="E788" i="13"/>
  <c r="D788" i="13"/>
  <c r="X788" i="13" s="1"/>
  <c r="C788" i="13"/>
  <c r="F787" i="13"/>
  <c r="E787" i="13"/>
  <c r="D787" i="13"/>
  <c r="X787" i="13" s="1"/>
  <c r="C787" i="13"/>
  <c r="F786" i="13"/>
  <c r="E786" i="13"/>
  <c r="D786" i="13"/>
  <c r="C786" i="13"/>
  <c r="F785" i="13"/>
  <c r="E785" i="13"/>
  <c r="D785" i="13"/>
  <c r="C785" i="13"/>
  <c r="F784" i="13"/>
  <c r="E784" i="13"/>
  <c r="D784" i="13"/>
  <c r="X784" i="13" s="1"/>
  <c r="C784" i="13"/>
  <c r="F783" i="13"/>
  <c r="E783" i="13"/>
  <c r="D783" i="13"/>
  <c r="X783" i="13" s="1"/>
  <c r="C783" i="13"/>
  <c r="F782" i="13"/>
  <c r="E782" i="13"/>
  <c r="D782" i="13"/>
  <c r="X782" i="13" s="1"/>
  <c r="C782" i="13"/>
  <c r="F781" i="13"/>
  <c r="E781" i="13"/>
  <c r="D781" i="13"/>
  <c r="X781" i="13" s="1"/>
  <c r="C781" i="13"/>
  <c r="F780" i="13"/>
  <c r="E780" i="13"/>
  <c r="D780" i="13"/>
  <c r="X780" i="13" s="1"/>
  <c r="C780" i="13"/>
  <c r="F779" i="13"/>
  <c r="E779" i="13"/>
  <c r="D779" i="13"/>
  <c r="X779" i="13" s="1"/>
  <c r="C779" i="13"/>
  <c r="F778" i="13"/>
  <c r="E778" i="13"/>
  <c r="D778" i="13"/>
  <c r="C778" i="13"/>
  <c r="F777" i="13"/>
  <c r="E777" i="13"/>
  <c r="D777" i="13"/>
  <c r="C777" i="13"/>
  <c r="F776" i="13"/>
  <c r="E776" i="13"/>
  <c r="D776" i="13"/>
  <c r="X776" i="13" s="1"/>
  <c r="C776" i="13"/>
  <c r="F775" i="13"/>
  <c r="E775" i="13"/>
  <c r="D775" i="13"/>
  <c r="X775" i="13" s="1"/>
  <c r="C775" i="13"/>
  <c r="F774" i="13"/>
  <c r="E774" i="13"/>
  <c r="D774" i="13"/>
  <c r="X774" i="13" s="1"/>
  <c r="C774" i="13"/>
  <c r="F773" i="13"/>
  <c r="E773" i="13"/>
  <c r="D773" i="13"/>
  <c r="X773" i="13" s="1"/>
  <c r="C773" i="13"/>
  <c r="F772" i="13"/>
  <c r="E772" i="13"/>
  <c r="D772" i="13"/>
  <c r="X772" i="13" s="1"/>
  <c r="C772" i="13"/>
  <c r="F771" i="13"/>
  <c r="E771" i="13"/>
  <c r="D771" i="13"/>
  <c r="X771" i="13" s="1"/>
  <c r="C771" i="13"/>
  <c r="F770" i="13"/>
  <c r="E770" i="13"/>
  <c r="D770" i="13"/>
  <c r="C770" i="13"/>
  <c r="F769" i="13"/>
  <c r="E769" i="13"/>
  <c r="D769" i="13"/>
  <c r="C769" i="13"/>
  <c r="F768" i="13"/>
  <c r="E768" i="13"/>
  <c r="D768" i="13"/>
  <c r="X768" i="13" s="1"/>
  <c r="C768" i="13"/>
  <c r="F767" i="13"/>
  <c r="E767" i="13"/>
  <c r="D767" i="13"/>
  <c r="X767" i="13" s="1"/>
  <c r="C767" i="13"/>
  <c r="F766" i="13"/>
  <c r="E766" i="13"/>
  <c r="D766" i="13"/>
  <c r="X766" i="13" s="1"/>
  <c r="C766" i="13"/>
  <c r="F765" i="13"/>
  <c r="E765" i="13"/>
  <c r="D765" i="13"/>
  <c r="X765" i="13" s="1"/>
  <c r="C765" i="13"/>
  <c r="F764" i="13"/>
  <c r="E764" i="13"/>
  <c r="D764" i="13"/>
  <c r="X764" i="13" s="1"/>
  <c r="C764" i="13"/>
  <c r="F763" i="13"/>
  <c r="E763" i="13"/>
  <c r="D763" i="13"/>
  <c r="X763" i="13" s="1"/>
  <c r="C763" i="13"/>
  <c r="F762" i="13"/>
  <c r="E762" i="13"/>
  <c r="D762" i="13"/>
  <c r="C762" i="13"/>
  <c r="F761" i="13"/>
  <c r="E761" i="13"/>
  <c r="D761" i="13"/>
  <c r="C761" i="13"/>
  <c r="F760" i="13"/>
  <c r="E760" i="13"/>
  <c r="D760" i="13"/>
  <c r="X760" i="13" s="1"/>
  <c r="C760" i="13"/>
  <c r="F759" i="13"/>
  <c r="E759" i="13"/>
  <c r="D759" i="13"/>
  <c r="X759" i="13" s="1"/>
  <c r="C759" i="13"/>
  <c r="F758" i="13"/>
  <c r="E758" i="13"/>
  <c r="D758" i="13"/>
  <c r="X758" i="13" s="1"/>
  <c r="C758" i="13"/>
  <c r="F757" i="13"/>
  <c r="E757" i="13"/>
  <c r="D757" i="13"/>
  <c r="X757" i="13" s="1"/>
  <c r="C757" i="13"/>
  <c r="F756" i="13"/>
  <c r="E756" i="13"/>
  <c r="D756" i="13"/>
  <c r="X756" i="13" s="1"/>
  <c r="C756" i="13"/>
  <c r="F755" i="13"/>
  <c r="E755" i="13"/>
  <c r="D755" i="13"/>
  <c r="X755" i="13" s="1"/>
  <c r="C755" i="13"/>
  <c r="F754" i="13"/>
  <c r="E754" i="13"/>
  <c r="D754" i="13"/>
  <c r="C754" i="13"/>
  <c r="F753" i="13"/>
  <c r="E753" i="13"/>
  <c r="D753" i="13"/>
  <c r="C753" i="13"/>
  <c r="F752" i="13"/>
  <c r="E752" i="13"/>
  <c r="D752" i="13"/>
  <c r="X752" i="13" s="1"/>
  <c r="C752" i="13"/>
  <c r="F751" i="13"/>
  <c r="E751" i="13"/>
  <c r="D751" i="13"/>
  <c r="X751" i="13" s="1"/>
  <c r="C751" i="13"/>
  <c r="F750" i="13"/>
  <c r="E750" i="13"/>
  <c r="D750" i="13"/>
  <c r="X750" i="13" s="1"/>
  <c r="C750" i="13"/>
  <c r="F749" i="13"/>
  <c r="E749" i="13"/>
  <c r="D749" i="13"/>
  <c r="X749" i="13" s="1"/>
  <c r="C749" i="13"/>
  <c r="F748" i="13"/>
  <c r="E748" i="13"/>
  <c r="D748" i="13"/>
  <c r="X748" i="13" s="1"/>
  <c r="C748" i="13"/>
  <c r="F747" i="13"/>
  <c r="E747" i="13"/>
  <c r="D747" i="13"/>
  <c r="X747" i="13" s="1"/>
  <c r="C747" i="13"/>
  <c r="F746" i="13"/>
  <c r="E746" i="13"/>
  <c r="D746" i="13"/>
  <c r="C746" i="13"/>
  <c r="F745" i="13"/>
  <c r="E745" i="13"/>
  <c r="D745" i="13"/>
  <c r="C745" i="13"/>
  <c r="F744" i="13"/>
  <c r="E744" i="13"/>
  <c r="D744" i="13"/>
  <c r="X744" i="13" s="1"/>
  <c r="C744" i="13"/>
  <c r="F743" i="13"/>
  <c r="E743" i="13"/>
  <c r="D743" i="13"/>
  <c r="X743" i="13" s="1"/>
  <c r="C743" i="13"/>
  <c r="F742" i="13"/>
  <c r="E742" i="13"/>
  <c r="D742" i="13"/>
  <c r="X742" i="13" s="1"/>
  <c r="C742" i="13"/>
  <c r="F741" i="13"/>
  <c r="E741" i="13"/>
  <c r="D741" i="13"/>
  <c r="X741" i="13" s="1"/>
  <c r="C741" i="13"/>
  <c r="F740" i="13"/>
  <c r="E740" i="13"/>
  <c r="D740" i="13"/>
  <c r="X740" i="13" s="1"/>
  <c r="C740" i="13"/>
  <c r="F739" i="13"/>
  <c r="E739" i="13"/>
  <c r="D739" i="13"/>
  <c r="X739" i="13" s="1"/>
  <c r="C739" i="13"/>
  <c r="F738" i="13"/>
  <c r="E738" i="13"/>
  <c r="D738" i="13"/>
  <c r="C738" i="13"/>
  <c r="F737" i="13"/>
  <c r="E737" i="13"/>
  <c r="D737" i="13"/>
  <c r="C737" i="13"/>
  <c r="F736" i="13"/>
  <c r="E736" i="13"/>
  <c r="D736" i="13"/>
  <c r="X736" i="13" s="1"/>
  <c r="C736" i="13"/>
  <c r="F735" i="13"/>
  <c r="E735" i="13"/>
  <c r="D735" i="13"/>
  <c r="X735" i="13" s="1"/>
  <c r="C735" i="13"/>
  <c r="F734" i="13"/>
  <c r="E734" i="13"/>
  <c r="D734" i="13"/>
  <c r="X734" i="13" s="1"/>
  <c r="C734" i="13"/>
  <c r="F733" i="13"/>
  <c r="E733" i="13"/>
  <c r="D733" i="13"/>
  <c r="X733" i="13" s="1"/>
  <c r="C733" i="13"/>
  <c r="F732" i="13"/>
  <c r="E732" i="13"/>
  <c r="D732" i="13"/>
  <c r="X732" i="13" s="1"/>
  <c r="C732" i="13"/>
  <c r="F731" i="13"/>
  <c r="E731" i="13"/>
  <c r="D731" i="13"/>
  <c r="X731" i="13" s="1"/>
  <c r="C731" i="13"/>
  <c r="F730" i="13"/>
  <c r="E730" i="13"/>
  <c r="D730" i="13"/>
  <c r="C730" i="13"/>
  <c r="F729" i="13"/>
  <c r="E729" i="13"/>
  <c r="D729" i="13"/>
  <c r="C729" i="13"/>
  <c r="F728" i="13"/>
  <c r="E728" i="13"/>
  <c r="D728" i="13"/>
  <c r="X728" i="13" s="1"/>
  <c r="C728" i="13"/>
  <c r="F727" i="13"/>
  <c r="E727" i="13"/>
  <c r="D727" i="13"/>
  <c r="X727" i="13" s="1"/>
  <c r="C727" i="13"/>
  <c r="F726" i="13"/>
  <c r="E726" i="13"/>
  <c r="D726" i="13"/>
  <c r="X726" i="13" s="1"/>
  <c r="C726" i="13"/>
  <c r="F725" i="13"/>
  <c r="E725" i="13"/>
  <c r="D725" i="13"/>
  <c r="X725" i="13" s="1"/>
  <c r="C725" i="13"/>
  <c r="F724" i="13"/>
  <c r="E724" i="13"/>
  <c r="D724" i="13"/>
  <c r="X724" i="13" s="1"/>
  <c r="C724" i="13"/>
  <c r="F723" i="13"/>
  <c r="E723" i="13"/>
  <c r="D723" i="13"/>
  <c r="X723" i="13" s="1"/>
  <c r="C723" i="13"/>
  <c r="F722" i="13"/>
  <c r="E722" i="13"/>
  <c r="D722" i="13"/>
  <c r="C722" i="13"/>
  <c r="F721" i="13"/>
  <c r="E721" i="13"/>
  <c r="D721" i="13"/>
  <c r="C721" i="13"/>
  <c r="F720" i="13"/>
  <c r="E720" i="13"/>
  <c r="D720" i="13"/>
  <c r="X720" i="13" s="1"/>
  <c r="C720" i="13"/>
  <c r="F719" i="13"/>
  <c r="E719" i="13"/>
  <c r="D719" i="13"/>
  <c r="X719" i="13" s="1"/>
  <c r="C719" i="13"/>
  <c r="F718" i="13"/>
  <c r="E718" i="13"/>
  <c r="D718" i="13"/>
  <c r="X718" i="13" s="1"/>
  <c r="C718" i="13"/>
  <c r="F717" i="13"/>
  <c r="E717" i="13"/>
  <c r="D717" i="13"/>
  <c r="X717" i="13" s="1"/>
  <c r="C717" i="13"/>
  <c r="F716" i="13"/>
  <c r="E716" i="13"/>
  <c r="D716" i="13"/>
  <c r="X716" i="13" s="1"/>
  <c r="C716" i="13"/>
  <c r="F715" i="13"/>
  <c r="E715" i="13"/>
  <c r="D715" i="13"/>
  <c r="X715" i="13" s="1"/>
  <c r="C715" i="13"/>
  <c r="F714" i="13"/>
  <c r="E714" i="13"/>
  <c r="D714" i="13"/>
  <c r="C714" i="13"/>
  <c r="F713" i="13"/>
  <c r="E713" i="13"/>
  <c r="D713" i="13"/>
  <c r="C713" i="13"/>
  <c r="F712" i="13"/>
  <c r="E712" i="13"/>
  <c r="D712" i="13"/>
  <c r="X712" i="13" s="1"/>
  <c r="C712" i="13"/>
  <c r="F711" i="13"/>
  <c r="E711" i="13"/>
  <c r="D711" i="13"/>
  <c r="X711" i="13" s="1"/>
  <c r="C711" i="13"/>
  <c r="F710" i="13"/>
  <c r="E710" i="13"/>
  <c r="D710" i="13"/>
  <c r="X710" i="13" s="1"/>
  <c r="C710" i="13"/>
  <c r="F709" i="13"/>
  <c r="E709" i="13"/>
  <c r="D709" i="13"/>
  <c r="X709" i="13" s="1"/>
  <c r="C709" i="13"/>
  <c r="F708" i="13"/>
  <c r="E708" i="13"/>
  <c r="D708" i="13"/>
  <c r="X708" i="13" s="1"/>
  <c r="C708" i="13"/>
  <c r="F707" i="13"/>
  <c r="E707" i="13"/>
  <c r="D707" i="13"/>
  <c r="X707" i="13" s="1"/>
  <c r="C707" i="13"/>
  <c r="F706" i="13"/>
  <c r="E706" i="13"/>
  <c r="D706" i="13"/>
  <c r="C706" i="13"/>
  <c r="F705" i="13"/>
  <c r="E705" i="13"/>
  <c r="D705" i="13"/>
  <c r="C705" i="13"/>
  <c r="F704" i="13"/>
  <c r="E704" i="13"/>
  <c r="D704" i="13"/>
  <c r="X704" i="13" s="1"/>
  <c r="C704" i="13"/>
  <c r="F703" i="13"/>
  <c r="E703" i="13"/>
  <c r="D703" i="13"/>
  <c r="X703" i="13" s="1"/>
  <c r="C703" i="13"/>
  <c r="F702" i="13"/>
  <c r="E702" i="13"/>
  <c r="D702" i="13"/>
  <c r="X702" i="13" s="1"/>
  <c r="C702" i="13"/>
  <c r="F701" i="13"/>
  <c r="E701" i="13"/>
  <c r="D701" i="13"/>
  <c r="X701" i="13" s="1"/>
  <c r="C701" i="13"/>
  <c r="F700" i="13"/>
  <c r="E700" i="13"/>
  <c r="D700" i="13"/>
  <c r="X700" i="13" s="1"/>
  <c r="C700" i="13"/>
  <c r="F699" i="13"/>
  <c r="E699" i="13"/>
  <c r="D699" i="13"/>
  <c r="X699" i="13" s="1"/>
  <c r="C699" i="13"/>
  <c r="F698" i="13"/>
  <c r="E698" i="13"/>
  <c r="D698" i="13"/>
  <c r="C698" i="13"/>
  <c r="F697" i="13"/>
  <c r="E697" i="13"/>
  <c r="D697" i="13"/>
  <c r="C697" i="13"/>
  <c r="F696" i="13"/>
  <c r="E696" i="13"/>
  <c r="D696" i="13"/>
  <c r="X696" i="13" s="1"/>
  <c r="C696" i="13"/>
  <c r="F695" i="13"/>
  <c r="E695" i="13"/>
  <c r="D695" i="13"/>
  <c r="X695" i="13" s="1"/>
  <c r="C695" i="13"/>
  <c r="F694" i="13"/>
  <c r="E694" i="13"/>
  <c r="D694" i="13"/>
  <c r="X694" i="13" s="1"/>
  <c r="C694" i="13"/>
  <c r="F693" i="13"/>
  <c r="E693" i="13"/>
  <c r="D693" i="13"/>
  <c r="X693" i="13" s="1"/>
  <c r="C693" i="13"/>
  <c r="F692" i="13"/>
  <c r="E692" i="13"/>
  <c r="D692" i="13"/>
  <c r="X692" i="13" s="1"/>
  <c r="C692" i="13"/>
  <c r="F691" i="13"/>
  <c r="E691" i="13"/>
  <c r="D691" i="13"/>
  <c r="X691" i="13" s="1"/>
  <c r="C691" i="13"/>
  <c r="F690" i="13"/>
  <c r="E690" i="13"/>
  <c r="D690" i="13"/>
  <c r="C690" i="13"/>
  <c r="F689" i="13"/>
  <c r="E689" i="13"/>
  <c r="D689" i="13"/>
  <c r="C689" i="13"/>
  <c r="F688" i="13"/>
  <c r="E688" i="13"/>
  <c r="D688" i="13"/>
  <c r="X688" i="13" s="1"/>
  <c r="C688" i="13"/>
  <c r="F687" i="13"/>
  <c r="E687" i="13"/>
  <c r="D687" i="13"/>
  <c r="X687" i="13" s="1"/>
  <c r="C687" i="13"/>
  <c r="F686" i="13"/>
  <c r="E686" i="13"/>
  <c r="D686" i="13"/>
  <c r="X686" i="13" s="1"/>
  <c r="C686" i="13"/>
  <c r="F685" i="13"/>
  <c r="E685" i="13"/>
  <c r="D685" i="13"/>
  <c r="X685" i="13" s="1"/>
  <c r="C685" i="13"/>
  <c r="F684" i="13"/>
  <c r="E684" i="13"/>
  <c r="D684" i="13"/>
  <c r="X684" i="13" s="1"/>
  <c r="C684" i="13"/>
  <c r="F683" i="13"/>
  <c r="E683" i="13"/>
  <c r="D683" i="13"/>
  <c r="X683" i="13" s="1"/>
  <c r="C683" i="13"/>
  <c r="F682" i="13"/>
  <c r="E682" i="13"/>
  <c r="D682" i="13"/>
  <c r="C682" i="13"/>
  <c r="F681" i="13"/>
  <c r="E681" i="13"/>
  <c r="D681" i="13"/>
  <c r="C681" i="13"/>
  <c r="F680" i="13"/>
  <c r="E680" i="13"/>
  <c r="D680" i="13"/>
  <c r="X680" i="13" s="1"/>
  <c r="C680" i="13"/>
  <c r="F679" i="13"/>
  <c r="E679" i="13"/>
  <c r="D679" i="13"/>
  <c r="X679" i="13" s="1"/>
  <c r="C679" i="13"/>
  <c r="F678" i="13"/>
  <c r="E678" i="13"/>
  <c r="D678" i="13"/>
  <c r="X678" i="13" s="1"/>
  <c r="C678" i="13"/>
  <c r="F677" i="13"/>
  <c r="E677" i="13"/>
  <c r="D677" i="13"/>
  <c r="X677" i="13" s="1"/>
  <c r="C677" i="13"/>
  <c r="F676" i="13"/>
  <c r="E676" i="13"/>
  <c r="D676" i="13"/>
  <c r="X676" i="13" s="1"/>
  <c r="C676" i="13"/>
  <c r="F675" i="13"/>
  <c r="E675" i="13"/>
  <c r="D675" i="13"/>
  <c r="X675" i="13" s="1"/>
  <c r="C675" i="13"/>
  <c r="F674" i="13"/>
  <c r="E674" i="13"/>
  <c r="D674" i="13"/>
  <c r="C674" i="13"/>
  <c r="F673" i="13"/>
  <c r="E673" i="13"/>
  <c r="D673" i="13"/>
  <c r="C673" i="13"/>
  <c r="F672" i="13"/>
  <c r="E672" i="13"/>
  <c r="D672" i="13"/>
  <c r="X672" i="13" s="1"/>
  <c r="C672" i="13"/>
  <c r="F671" i="13"/>
  <c r="E671" i="13"/>
  <c r="D671" i="13"/>
  <c r="X671" i="13" s="1"/>
  <c r="C671" i="13"/>
  <c r="F670" i="13"/>
  <c r="E670" i="13"/>
  <c r="D670" i="13"/>
  <c r="X670" i="13" s="1"/>
  <c r="C670" i="13"/>
  <c r="F669" i="13"/>
  <c r="E669" i="13"/>
  <c r="D669" i="13"/>
  <c r="X669" i="13" s="1"/>
  <c r="C669" i="13"/>
  <c r="F668" i="13"/>
  <c r="E668" i="13"/>
  <c r="D668" i="13"/>
  <c r="X668" i="13" s="1"/>
  <c r="C668" i="13"/>
  <c r="F667" i="13"/>
  <c r="E667" i="13"/>
  <c r="D667" i="13"/>
  <c r="X667" i="13" s="1"/>
  <c r="C667" i="13"/>
  <c r="F666" i="13"/>
  <c r="E666" i="13"/>
  <c r="D666" i="13"/>
  <c r="C666" i="13"/>
  <c r="F665" i="13"/>
  <c r="E665" i="13"/>
  <c r="D665" i="13"/>
  <c r="C665" i="13"/>
  <c r="F664" i="13"/>
  <c r="E664" i="13"/>
  <c r="D664" i="13"/>
  <c r="X664" i="13" s="1"/>
  <c r="C664" i="13"/>
  <c r="F663" i="13"/>
  <c r="E663" i="13"/>
  <c r="D663" i="13"/>
  <c r="X663" i="13" s="1"/>
  <c r="C663" i="13"/>
  <c r="F662" i="13"/>
  <c r="E662" i="13"/>
  <c r="D662" i="13"/>
  <c r="X662" i="13" s="1"/>
  <c r="C662" i="13"/>
  <c r="F661" i="13"/>
  <c r="E661" i="13"/>
  <c r="D661" i="13"/>
  <c r="X661" i="13" s="1"/>
  <c r="C661" i="13"/>
  <c r="F660" i="13"/>
  <c r="E660" i="13"/>
  <c r="D660" i="13"/>
  <c r="X660" i="13" s="1"/>
  <c r="C660" i="13"/>
  <c r="F659" i="13"/>
  <c r="E659" i="13"/>
  <c r="D659" i="13"/>
  <c r="X659" i="13" s="1"/>
  <c r="C659" i="13"/>
  <c r="F658" i="13"/>
  <c r="E658" i="13"/>
  <c r="D658" i="13"/>
  <c r="X658" i="13" s="1"/>
  <c r="C658" i="13"/>
  <c r="F657" i="13"/>
  <c r="E657" i="13"/>
  <c r="D657" i="13"/>
  <c r="C657" i="13"/>
  <c r="F656" i="13"/>
  <c r="E656" i="13"/>
  <c r="D656" i="13"/>
  <c r="X656" i="13" s="1"/>
  <c r="C656" i="13"/>
  <c r="F655" i="13"/>
  <c r="E655" i="13"/>
  <c r="D655" i="13"/>
  <c r="X655" i="13" s="1"/>
  <c r="C655" i="13"/>
  <c r="F654" i="13"/>
  <c r="E654" i="13"/>
  <c r="D654" i="13"/>
  <c r="X654" i="13" s="1"/>
  <c r="C654" i="13"/>
  <c r="F653" i="13"/>
  <c r="E653" i="13"/>
  <c r="D653" i="13"/>
  <c r="X653" i="13" s="1"/>
  <c r="C653" i="13"/>
  <c r="F652" i="13"/>
  <c r="E652" i="13"/>
  <c r="D652" i="13"/>
  <c r="X652" i="13" s="1"/>
  <c r="C652" i="13"/>
  <c r="F651" i="13"/>
  <c r="E651" i="13"/>
  <c r="D651" i="13"/>
  <c r="X651" i="13" s="1"/>
  <c r="C651" i="13"/>
  <c r="F650" i="13"/>
  <c r="E650" i="13"/>
  <c r="D650" i="13"/>
  <c r="X650" i="13" s="1"/>
  <c r="C650" i="13"/>
  <c r="F649" i="13"/>
  <c r="E649" i="13"/>
  <c r="D649" i="13"/>
  <c r="C649" i="13"/>
  <c r="F648" i="13"/>
  <c r="E648" i="13"/>
  <c r="D648" i="13"/>
  <c r="X648" i="13" s="1"/>
  <c r="C648" i="13"/>
  <c r="F647" i="13"/>
  <c r="E647" i="13"/>
  <c r="D647" i="13"/>
  <c r="X647" i="13" s="1"/>
  <c r="C647" i="13"/>
  <c r="F646" i="13"/>
  <c r="E646" i="13"/>
  <c r="D646" i="13"/>
  <c r="X646" i="13" s="1"/>
  <c r="C646" i="13"/>
  <c r="F645" i="13"/>
  <c r="E645" i="13"/>
  <c r="D645" i="13"/>
  <c r="X645" i="13" s="1"/>
  <c r="C645" i="13"/>
  <c r="F644" i="13"/>
  <c r="E644" i="13"/>
  <c r="D644" i="13"/>
  <c r="X644" i="13" s="1"/>
  <c r="C644" i="13"/>
  <c r="F643" i="13"/>
  <c r="E643" i="13"/>
  <c r="D643" i="13"/>
  <c r="X643" i="13" s="1"/>
  <c r="C643" i="13"/>
  <c r="F642" i="13"/>
  <c r="E642" i="13"/>
  <c r="D642" i="13"/>
  <c r="X642" i="13" s="1"/>
  <c r="C642" i="13"/>
  <c r="F641" i="13"/>
  <c r="E641" i="13"/>
  <c r="D641" i="13"/>
  <c r="C641" i="13"/>
  <c r="F640" i="13"/>
  <c r="E640" i="13"/>
  <c r="D640" i="13"/>
  <c r="X640" i="13" s="1"/>
  <c r="C640" i="13"/>
  <c r="F639" i="13"/>
  <c r="E639" i="13"/>
  <c r="D639" i="13"/>
  <c r="X639" i="13" s="1"/>
  <c r="C639" i="13"/>
  <c r="F638" i="13"/>
  <c r="E638" i="13"/>
  <c r="D638" i="13"/>
  <c r="X638" i="13" s="1"/>
  <c r="C638" i="13"/>
  <c r="F637" i="13"/>
  <c r="E637" i="13"/>
  <c r="D637" i="13"/>
  <c r="X637" i="13" s="1"/>
  <c r="C637" i="13"/>
  <c r="F636" i="13"/>
  <c r="E636" i="13"/>
  <c r="D636" i="13"/>
  <c r="X636" i="13" s="1"/>
  <c r="C636" i="13"/>
  <c r="F635" i="13"/>
  <c r="E635" i="13"/>
  <c r="D635" i="13"/>
  <c r="X635" i="13" s="1"/>
  <c r="C635" i="13"/>
  <c r="F634" i="13"/>
  <c r="E634" i="13"/>
  <c r="D634" i="13"/>
  <c r="X634" i="13" s="1"/>
  <c r="C634" i="13"/>
  <c r="F633" i="13"/>
  <c r="E633" i="13"/>
  <c r="D633" i="13"/>
  <c r="C633" i="13"/>
  <c r="F632" i="13"/>
  <c r="E632" i="13"/>
  <c r="D632" i="13"/>
  <c r="X632" i="13" s="1"/>
  <c r="C632" i="13"/>
  <c r="F631" i="13"/>
  <c r="E631" i="13"/>
  <c r="D631" i="13"/>
  <c r="X631" i="13" s="1"/>
  <c r="C631" i="13"/>
  <c r="F630" i="13"/>
  <c r="E630" i="13"/>
  <c r="D630" i="13"/>
  <c r="X630" i="13" s="1"/>
  <c r="C630" i="13"/>
  <c r="F629" i="13"/>
  <c r="E629" i="13"/>
  <c r="D629" i="13"/>
  <c r="X629" i="13" s="1"/>
  <c r="C629" i="13"/>
  <c r="F628" i="13"/>
  <c r="E628" i="13"/>
  <c r="D628" i="13"/>
  <c r="X628" i="13" s="1"/>
  <c r="C628" i="13"/>
  <c r="F627" i="13"/>
  <c r="E627" i="13"/>
  <c r="D627" i="13"/>
  <c r="X627" i="13" s="1"/>
  <c r="C627" i="13"/>
  <c r="F626" i="13"/>
  <c r="E626" i="13"/>
  <c r="D626" i="13"/>
  <c r="X626" i="13" s="1"/>
  <c r="C626" i="13"/>
  <c r="F625" i="13"/>
  <c r="E625" i="13"/>
  <c r="D625" i="13"/>
  <c r="C625" i="13"/>
  <c r="F624" i="13"/>
  <c r="E624" i="13"/>
  <c r="D624" i="13"/>
  <c r="X624" i="13" s="1"/>
  <c r="C624" i="13"/>
  <c r="F623" i="13"/>
  <c r="E623" i="13"/>
  <c r="D623" i="13"/>
  <c r="X623" i="13" s="1"/>
  <c r="C623" i="13"/>
  <c r="F622" i="13"/>
  <c r="E622" i="13"/>
  <c r="D622" i="13"/>
  <c r="X622" i="13" s="1"/>
  <c r="C622" i="13"/>
  <c r="F621" i="13"/>
  <c r="E621" i="13"/>
  <c r="D621" i="13"/>
  <c r="X621" i="13" s="1"/>
  <c r="C621" i="13"/>
  <c r="F620" i="13"/>
  <c r="E620" i="13"/>
  <c r="D620" i="13"/>
  <c r="X620" i="13" s="1"/>
  <c r="C620" i="13"/>
  <c r="F619" i="13"/>
  <c r="E619" i="13"/>
  <c r="D619" i="13"/>
  <c r="X619" i="13" s="1"/>
  <c r="C619" i="13"/>
  <c r="F618" i="13"/>
  <c r="E618" i="13"/>
  <c r="D618" i="13"/>
  <c r="X618" i="13" s="1"/>
  <c r="C618" i="13"/>
  <c r="F617" i="13"/>
  <c r="E617" i="13"/>
  <c r="D617" i="13"/>
  <c r="C617" i="13"/>
  <c r="F616" i="13"/>
  <c r="E616" i="13"/>
  <c r="D616" i="13"/>
  <c r="X616" i="13" s="1"/>
  <c r="C616" i="13"/>
  <c r="F615" i="13"/>
  <c r="E615" i="13"/>
  <c r="D615" i="13"/>
  <c r="X615" i="13" s="1"/>
  <c r="C615" i="13"/>
  <c r="F614" i="13"/>
  <c r="E614" i="13"/>
  <c r="D614" i="13"/>
  <c r="X614" i="13" s="1"/>
  <c r="C614" i="13"/>
  <c r="F613" i="13"/>
  <c r="E613" i="13"/>
  <c r="D613" i="13"/>
  <c r="X613" i="13" s="1"/>
  <c r="C613" i="13"/>
  <c r="F612" i="13"/>
  <c r="E612" i="13"/>
  <c r="D612" i="13"/>
  <c r="X612" i="13" s="1"/>
  <c r="C612" i="13"/>
  <c r="F611" i="13"/>
  <c r="E611" i="13"/>
  <c r="D611" i="13"/>
  <c r="X611" i="13" s="1"/>
  <c r="C611" i="13"/>
  <c r="F610" i="13"/>
  <c r="E610" i="13"/>
  <c r="D610" i="13"/>
  <c r="X610" i="13" s="1"/>
  <c r="C610" i="13"/>
  <c r="F609" i="13"/>
  <c r="E609" i="13"/>
  <c r="D609" i="13"/>
  <c r="C609" i="13"/>
  <c r="F608" i="13"/>
  <c r="E608" i="13"/>
  <c r="D608" i="13"/>
  <c r="X608" i="13" s="1"/>
  <c r="C608" i="13"/>
  <c r="F607" i="13"/>
  <c r="E607" i="13"/>
  <c r="D607" i="13"/>
  <c r="X607" i="13" s="1"/>
  <c r="C607" i="13"/>
  <c r="F606" i="13"/>
  <c r="E606" i="13"/>
  <c r="D606" i="13"/>
  <c r="X606" i="13" s="1"/>
  <c r="C606" i="13"/>
  <c r="F605" i="13"/>
  <c r="E605" i="13"/>
  <c r="D605" i="13"/>
  <c r="X605" i="13" s="1"/>
  <c r="C605" i="13"/>
  <c r="F604" i="13"/>
  <c r="E604" i="13"/>
  <c r="D604" i="13"/>
  <c r="X604" i="13" s="1"/>
  <c r="C604" i="13"/>
  <c r="F603" i="13"/>
  <c r="E603" i="13"/>
  <c r="D603" i="13"/>
  <c r="X603" i="13" s="1"/>
  <c r="C603" i="13"/>
  <c r="F602" i="13"/>
  <c r="E602" i="13"/>
  <c r="D602" i="13"/>
  <c r="X602" i="13" s="1"/>
  <c r="C602" i="13"/>
  <c r="F601" i="13"/>
  <c r="E601" i="13"/>
  <c r="D601" i="13"/>
  <c r="C601" i="13"/>
  <c r="F600" i="13"/>
  <c r="E600" i="13"/>
  <c r="D600" i="13"/>
  <c r="X600" i="13" s="1"/>
  <c r="C600" i="13"/>
  <c r="F599" i="13"/>
  <c r="E599" i="13"/>
  <c r="D599" i="13"/>
  <c r="X599" i="13" s="1"/>
  <c r="C599" i="13"/>
  <c r="F598" i="13"/>
  <c r="E598" i="13"/>
  <c r="D598" i="13"/>
  <c r="X598" i="13" s="1"/>
  <c r="C598" i="13"/>
  <c r="F597" i="13"/>
  <c r="E597" i="13"/>
  <c r="D597" i="13"/>
  <c r="X597" i="13" s="1"/>
  <c r="C597" i="13"/>
  <c r="F596" i="13"/>
  <c r="E596" i="13"/>
  <c r="D596" i="13"/>
  <c r="X596" i="13" s="1"/>
  <c r="C596" i="13"/>
  <c r="F595" i="13"/>
  <c r="E595" i="13"/>
  <c r="D595" i="13"/>
  <c r="X595" i="13" s="1"/>
  <c r="C595" i="13"/>
  <c r="F594" i="13"/>
  <c r="E594" i="13"/>
  <c r="D594" i="13"/>
  <c r="X594" i="13" s="1"/>
  <c r="C594" i="13"/>
  <c r="F593" i="13"/>
  <c r="E593" i="13"/>
  <c r="D593" i="13"/>
  <c r="C593" i="13"/>
  <c r="F592" i="13"/>
  <c r="E592" i="13"/>
  <c r="D592" i="13"/>
  <c r="X592" i="13" s="1"/>
  <c r="C592" i="13"/>
  <c r="F591" i="13"/>
  <c r="E591" i="13"/>
  <c r="D591" i="13"/>
  <c r="X591" i="13" s="1"/>
  <c r="C591" i="13"/>
  <c r="F590" i="13"/>
  <c r="E590" i="13"/>
  <c r="D590" i="13"/>
  <c r="X590" i="13" s="1"/>
  <c r="C590" i="13"/>
  <c r="F589" i="13"/>
  <c r="E589" i="13"/>
  <c r="D589" i="13"/>
  <c r="X589" i="13" s="1"/>
  <c r="C589" i="13"/>
  <c r="F588" i="13"/>
  <c r="E588" i="13"/>
  <c r="D588" i="13"/>
  <c r="X588" i="13" s="1"/>
  <c r="C588" i="13"/>
  <c r="F587" i="13"/>
  <c r="E587" i="13"/>
  <c r="D587" i="13"/>
  <c r="X587" i="13" s="1"/>
  <c r="C587" i="13"/>
  <c r="F586" i="13"/>
  <c r="E586" i="13"/>
  <c r="D586" i="13"/>
  <c r="X586" i="13" s="1"/>
  <c r="C586" i="13"/>
  <c r="F585" i="13"/>
  <c r="E585" i="13"/>
  <c r="D585" i="13"/>
  <c r="C585" i="13"/>
  <c r="F584" i="13"/>
  <c r="E584" i="13"/>
  <c r="D584" i="13"/>
  <c r="X584" i="13" s="1"/>
  <c r="C584" i="13"/>
  <c r="F583" i="13"/>
  <c r="E583" i="13"/>
  <c r="D583" i="13"/>
  <c r="X583" i="13" s="1"/>
  <c r="C583" i="13"/>
  <c r="F582" i="13"/>
  <c r="E582" i="13"/>
  <c r="D582" i="13"/>
  <c r="X582" i="13" s="1"/>
  <c r="C582" i="13"/>
  <c r="F581" i="13"/>
  <c r="E581" i="13"/>
  <c r="D581" i="13"/>
  <c r="X581" i="13" s="1"/>
  <c r="C581" i="13"/>
  <c r="F580" i="13"/>
  <c r="E580" i="13"/>
  <c r="D580" i="13"/>
  <c r="X580" i="13" s="1"/>
  <c r="C580" i="13"/>
  <c r="F579" i="13"/>
  <c r="E579" i="13"/>
  <c r="D579" i="13"/>
  <c r="X579" i="13" s="1"/>
  <c r="C579" i="13"/>
  <c r="F578" i="13"/>
  <c r="E578" i="13"/>
  <c r="D578" i="13"/>
  <c r="X578" i="13" s="1"/>
  <c r="C578" i="13"/>
  <c r="F577" i="13"/>
  <c r="E577" i="13"/>
  <c r="D577" i="13"/>
  <c r="C577" i="13"/>
  <c r="F576" i="13"/>
  <c r="E576" i="13"/>
  <c r="D576" i="13"/>
  <c r="X576" i="13" s="1"/>
  <c r="C576" i="13"/>
  <c r="F575" i="13"/>
  <c r="E575" i="13"/>
  <c r="D575" i="13"/>
  <c r="X575" i="13" s="1"/>
  <c r="C575" i="13"/>
  <c r="F574" i="13"/>
  <c r="E574" i="13"/>
  <c r="D574" i="13"/>
  <c r="X574" i="13" s="1"/>
  <c r="C574" i="13"/>
  <c r="F573" i="13"/>
  <c r="E573" i="13"/>
  <c r="D573" i="13"/>
  <c r="X573" i="13" s="1"/>
  <c r="C573" i="13"/>
  <c r="F572" i="13"/>
  <c r="E572" i="13"/>
  <c r="D572" i="13"/>
  <c r="X572" i="13" s="1"/>
  <c r="C572" i="13"/>
  <c r="F571" i="13"/>
  <c r="E571" i="13"/>
  <c r="D571" i="13"/>
  <c r="X571" i="13" s="1"/>
  <c r="C571" i="13"/>
  <c r="F570" i="13"/>
  <c r="E570" i="13"/>
  <c r="D570" i="13"/>
  <c r="X570" i="13" s="1"/>
  <c r="C570" i="13"/>
  <c r="F569" i="13"/>
  <c r="E569" i="13"/>
  <c r="D569" i="13"/>
  <c r="C569" i="13"/>
  <c r="F568" i="13"/>
  <c r="E568" i="13"/>
  <c r="D568" i="13"/>
  <c r="X568" i="13" s="1"/>
  <c r="C568" i="13"/>
  <c r="F567" i="13"/>
  <c r="E567" i="13"/>
  <c r="D567" i="13"/>
  <c r="X567" i="13" s="1"/>
  <c r="C567" i="13"/>
  <c r="F566" i="13"/>
  <c r="E566" i="13"/>
  <c r="D566" i="13"/>
  <c r="X566" i="13" s="1"/>
  <c r="C566" i="13"/>
  <c r="F565" i="13"/>
  <c r="E565" i="13"/>
  <c r="D565" i="13"/>
  <c r="X565" i="13" s="1"/>
  <c r="C565" i="13"/>
  <c r="F564" i="13"/>
  <c r="E564" i="13"/>
  <c r="D564" i="13"/>
  <c r="X564" i="13" s="1"/>
  <c r="C564" i="13"/>
  <c r="F563" i="13"/>
  <c r="E563" i="13"/>
  <c r="D563" i="13"/>
  <c r="X563" i="13" s="1"/>
  <c r="C563" i="13"/>
  <c r="F562" i="13"/>
  <c r="E562" i="13"/>
  <c r="D562" i="13"/>
  <c r="X562" i="13" s="1"/>
  <c r="C562" i="13"/>
  <c r="F561" i="13"/>
  <c r="E561" i="13"/>
  <c r="D561" i="13"/>
  <c r="C561" i="13"/>
  <c r="F560" i="13"/>
  <c r="E560" i="13"/>
  <c r="D560" i="13"/>
  <c r="X560" i="13" s="1"/>
  <c r="C560" i="13"/>
  <c r="F559" i="13"/>
  <c r="E559" i="13"/>
  <c r="D559" i="13"/>
  <c r="X559" i="13" s="1"/>
  <c r="C559" i="13"/>
  <c r="F558" i="13"/>
  <c r="E558" i="13"/>
  <c r="D558" i="13"/>
  <c r="X558" i="13" s="1"/>
  <c r="C558" i="13"/>
  <c r="F557" i="13"/>
  <c r="E557" i="13"/>
  <c r="D557" i="13"/>
  <c r="X557" i="13" s="1"/>
  <c r="C557" i="13"/>
  <c r="F556" i="13"/>
  <c r="E556" i="13"/>
  <c r="D556" i="13"/>
  <c r="X556" i="13" s="1"/>
  <c r="C556" i="13"/>
  <c r="F555" i="13"/>
  <c r="E555" i="13"/>
  <c r="D555" i="13"/>
  <c r="X555" i="13" s="1"/>
  <c r="C555" i="13"/>
  <c r="F554" i="13"/>
  <c r="E554" i="13"/>
  <c r="D554" i="13"/>
  <c r="X554" i="13" s="1"/>
  <c r="C554" i="13"/>
  <c r="F553" i="13"/>
  <c r="E553" i="13"/>
  <c r="D553" i="13"/>
  <c r="C553" i="13"/>
  <c r="F552" i="13"/>
  <c r="E552" i="13"/>
  <c r="D552" i="13"/>
  <c r="X552" i="13" s="1"/>
  <c r="C552" i="13"/>
  <c r="F551" i="13"/>
  <c r="E551" i="13"/>
  <c r="D551" i="13"/>
  <c r="X551" i="13" s="1"/>
  <c r="C551" i="13"/>
  <c r="F550" i="13"/>
  <c r="E550" i="13"/>
  <c r="D550" i="13"/>
  <c r="X550" i="13" s="1"/>
  <c r="C550" i="13"/>
  <c r="F549" i="13"/>
  <c r="E549" i="13"/>
  <c r="D549" i="13"/>
  <c r="X549" i="13" s="1"/>
  <c r="C549" i="13"/>
  <c r="F548" i="13"/>
  <c r="E548" i="13"/>
  <c r="D548" i="13"/>
  <c r="X548" i="13" s="1"/>
  <c r="C548" i="13"/>
  <c r="F547" i="13"/>
  <c r="E547" i="13"/>
  <c r="D547" i="13"/>
  <c r="X547" i="13" s="1"/>
  <c r="C547" i="13"/>
  <c r="F546" i="13"/>
  <c r="E546" i="13"/>
  <c r="D546" i="13"/>
  <c r="X546" i="13" s="1"/>
  <c r="C546" i="13"/>
  <c r="F545" i="13"/>
  <c r="E545" i="13"/>
  <c r="D545" i="13"/>
  <c r="C545" i="13"/>
  <c r="F544" i="13"/>
  <c r="E544" i="13"/>
  <c r="D544" i="13"/>
  <c r="X544" i="13" s="1"/>
  <c r="C544" i="13"/>
  <c r="F543" i="13"/>
  <c r="E543" i="13"/>
  <c r="D543" i="13"/>
  <c r="X543" i="13" s="1"/>
  <c r="C543" i="13"/>
  <c r="F542" i="13"/>
  <c r="E542" i="13"/>
  <c r="D542" i="13"/>
  <c r="X542" i="13" s="1"/>
  <c r="C542" i="13"/>
  <c r="F541" i="13"/>
  <c r="E541" i="13"/>
  <c r="D541" i="13"/>
  <c r="X541" i="13" s="1"/>
  <c r="C541" i="13"/>
  <c r="F540" i="13"/>
  <c r="E540" i="13"/>
  <c r="D540" i="13"/>
  <c r="X540" i="13" s="1"/>
  <c r="C540" i="13"/>
  <c r="F539" i="13"/>
  <c r="E539" i="13"/>
  <c r="D539" i="13"/>
  <c r="X539" i="13" s="1"/>
  <c r="C539" i="13"/>
  <c r="F538" i="13"/>
  <c r="E538" i="13"/>
  <c r="D538" i="13"/>
  <c r="X538" i="13" s="1"/>
  <c r="C538" i="13"/>
  <c r="F537" i="13"/>
  <c r="E537" i="13"/>
  <c r="D537" i="13"/>
  <c r="C537" i="13"/>
  <c r="F536" i="13"/>
  <c r="E536" i="13"/>
  <c r="D536" i="13"/>
  <c r="X536" i="13" s="1"/>
  <c r="C536" i="13"/>
  <c r="F535" i="13"/>
  <c r="E535" i="13"/>
  <c r="D535" i="13"/>
  <c r="X535" i="13" s="1"/>
  <c r="C535" i="13"/>
  <c r="F534" i="13"/>
  <c r="E534" i="13"/>
  <c r="D534" i="13"/>
  <c r="X534" i="13" s="1"/>
  <c r="C534" i="13"/>
  <c r="F533" i="13"/>
  <c r="E533" i="13"/>
  <c r="D533" i="13"/>
  <c r="X533" i="13" s="1"/>
  <c r="C533" i="13"/>
  <c r="F532" i="13"/>
  <c r="E532" i="13"/>
  <c r="D532" i="13"/>
  <c r="C532" i="13"/>
  <c r="F531" i="13"/>
  <c r="E531" i="13"/>
  <c r="D531" i="13"/>
  <c r="X531" i="13" s="1"/>
  <c r="C531" i="13"/>
  <c r="F530" i="13"/>
  <c r="E530" i="13"/>
  <c r="D530" i="13"/>
  <c r="X530" i="13" s="1"/>
  <c r="C530" i="13"/>
  <c r="F529" i="13"/>
  <c r="E529" i="13"/>
  <c r="D529" i="13"/>
  <c r="X529" i="13" s="1"/>
  <c r="C529" i="13"/>
  <c r="F528" i="13"/>
  <c r="E528" i="13"/>
  <c r="D528" i="13"/>
  <c r="C528" i="13"/>
  <c r="F527" i="13"/>
  <c r="E527" i="13"/>
  <c r="D527" i="13"/>
  <c r="X527" i="13" s="1"/>
  <c r="C527" i="13"/>
  <c r="F526" i="13"/>
  <c r="E526" i="13"/>
  <c r="D526" i="13"/>
  <c r="X526" i="13" s="1"/>
  <c r="C526" i="13"/>
  <c r="F525" i="13"/>
  <c r="E525" i="13"/>
  <c r="D525" i="13"/>
  <c r="X525" i="13" s="1"/>
  <c r="C525" i="13"/>
  <c r="F524" i="13"/>
  <c r="E524" i="13"/>
  <c r="D524" i="13"/>
  <c r="X524" i="13" s="1"/>
  <c r="C524" i="13"/>
  <c r="F523" i="13"/>
  <c r="E523" i="13"/>
  <c r="D523" i="13"/>
  <c r="X523" i="13" s="1"/>
  <c r="C523" i="13"/>
  <c r="F522" i="13"/>
  <c r="E522" i="13"/>
  <c r="D522" i="13"/>
  <c r="X522" i="13" s="1"/>
  <c r="C522" i="13"/>
  <c r="F521" i="13"/>
  <c r="E521" i="13"/>
  <c r="D521" i="13"/>
  <c r="X521" i="13" s="1"/>
  <c r="C521" i="13"/>
  <c r="F520" i="13"/>
  <c r="E520" i="13"/>
  <c r="D520" i="13"/>
  <c r="C520" i="13"/>
  <c r="F519" i="13"/>
  <c r="E519" i="13"/>
  <c r="D519" i="13"/>
  <c r="X519" i="13" s="1"/>
  <c r="C519" i="13"/>
  <c r="F518" i="13"/>
  <c r="E518" i="13"/>
  <c r="D518" i="13"/>
  <c r="X518" i="13" s="1"/>
  <c r="C518" i="13"/>
  <c r="F517" i="13"/>
  <c r="E517" i="13"/>
  <c r="D517" i="13"/>
  <c r="X517" i="13" s="1"/>
  <c r="C517" i="13"/>
  <c r="F516" i="13"/>
  <c r="E516" i="13"/>
  <c r="D516" i="13"/>
  <c r="X516" i="13" s="1"/>
  <c r="C516" i="13"/>
  <c r="F515" i="13"/>
  <c r="E515" i="13"/>
  <c r="D515" i="13"/>
  <c r="X515" i="13" s="1"/>
  <c r="C515" i="13"/>
  <c r="F514" i="13"/>
  <c r="E514" i="13"/>
  <c r="D514" i="13"/>
  <c r="X514" i="13" s="1"/>
  <c r="C514" i="13"/>
  <c r="F513" i="13"/>
  <c r="E513" i="13"/>
  <c r="D513" i="13"/>
  <c r="X513" i="13" s="1"/>
  <c r="C513" i="13"/>
  <c r="F512" i="13"/>
  <c r="E512" i="13"/>
  <c r="D512" i="13"/>
  <c r="C512" i="13"/>
  <c r="F511" i="13"/>
  <c r="E511" i="13"/>
  <c r="D511" i="13"/>
  <c r="X511" i="13" s="1"/>
  <c r="C511" i="13"/>
  <c r="F510" i="13"/>
  <c r="E510" i="13"/>
  <c r="D510" i="13"/>
  <c r="X510" i="13" s="1"/>
  <c r="C510" i="13"/>
  <c r="F509" i="13"/>
  <c r="E509" i="13"/>
  <c r="D509" i="13"/>
  <c r="X509" i="13" s="1"/>
  <c r="C509" i="13"/>
  <c r="F508" i="13"/>
  <c r="E508" i="13"/>
  <c r="D508" i="13"/>
  <c r="X508" i="13" s="1"/>
  <c r="C508" i="13"/>
  <c r="F507" i="13"/>
  <c r="E507" i="13"/>
  <c r="D507" i="13"/>
  <c r="X507" i="13" s="1"/>
  <c r="C507" i="13"/>
  <c r="F506" i="13"/>
  <c r="E506" i="13"/>
  <c r="D506" i="13"/>
  <c r="X506" i="13" s="1"/>
  <c r="C506" i="13"/>
  <c r="F505" i="13"/>
  <c r="E505" i="13"/>
  <c r="D505" i="13"/>
  <c r="X505" i="13" s="1"/>
  <c r="C505" i="13"/>
  <c r="F504" i="13"/>
  <c r="E504" i="13"/>
  <c r="D504" i="13"/>
  <c r="C504" i="13"/>
  <c r="F503" i="13"/>
  <c r="E503" i="13"/>
  <c r="D503" i="13"/>
  <c r="X503" i="13" s="1"/>
  <c r="C503" i="13"/>
  <c r="F502" i="13"/>
  <c r="E502" i="13"/>
  <c r="D502" i="13"/>
  <c r="X502" i="13" s="1"/>
  <c r="C502" i="13"/>
  <c r="F501" i="13"/>
  <c r="E501" i="13"/>
  <c r="D501" i="13"/>
  <c r="X501" i="13" s="1"/>
  <c r="C501" i="13"/>
  <c r="F500" i="13"/>
  <c r="E500" i="13"/>
  <c r="D500" i="13"/>
  <c r="X500" i="13" s="1"/>
  <c r="C500" i="13"/>
  <c r="F499" i="13"/>
  <c r="E499" i="13"/>
  <c r="D499" i="13"/>
  <c r="X499" i="13" s="1"/>
  <c r="C499" i="13"/>
  <c r="F498" i="13"/>
  <c r="E498" i="13"/>
  <c r="D498" i="13"/>
  <c r="X498" i="13" s="1"/>
  <c r="C498" i="13"/>
  <c r="F497" i="13"/>
  <c r="E497" i="13"/>
  <c r="D497" i="13"/>
  <c r="X497" i="13" s="1"/>
  <c r="C497" i="13"/>
  <c r="F496" i="13"/>
  <c r="E496" i="13"/>
  <c r="D496" i="13"/>
  <c r="C496" i="13"/>
  <c r="F495" i="13"/>
  <c r="E495" i="13"/>
  <c r="D495" i="13"/>
  <c r="X495" i="13" s="1"/>
  <c r="C495" i="13"/>
  <c r="F494" i="13"/>
  <c r="E494" i="13"/>
  <c r="D494" i="13"/>
  <c r="X494" i="13" s="1"/>
  <c r="C494" i="13"/>
  <c r="F493" i="13"/>
  <c r="E493" i="13"/>
  <c r="D493" i="13"/>
  <c r="X493" i="13" s="1"/>
  <c r="C493" i="13"/>
  <c r="F492" i="13"/>
  <c r="E492" i="13"/>
  <c r="D492" i="13"/>
  <c r="X492" i="13" s="1"/>
  <c r="C492" i="13"/>
  <c r="F491" i="13"/>
  <c r="E491" i="13"/>
  <c r="D491" i="13"/>
  <c r="X491" i="13" s="1"/>
  <c r="C491" i="13"/>
  <c r="F490" i="13"/>
  <c r="E490" i="13"/>
  <c r="D490" i="13"/>
  <c r="X490" i="13" s="1"/>
  <c r="C490" i="13"/>
  <c r="F489" i="13"/>
  <c r="E489" i="13"/>
  <c r="D489" i="13"/>
  <c r="X489" i="13" s="1"/>
  <c r="C489" i="13"/>
  <c r="F488" i="13"/>
  <c r="E488" i="13"/>
  <c r="D488" i="13"/>
  <c r="C488" i="13"/>
  <c r="F487" i="13"/>
  <c r="E487" i="13"/>
  <c r="D487" i="13"/>
  <c r="X487" i="13" s="1"/>
  <c r="C487" i="13"/>
  <c r="F486" i="13"/>
  <c r="E486" i="13"/>
  <c r="D486" i="13"/>
  <c r="X486" i="13" s="1"/>
  <c r="C486" i="13"/>
  <c r="F485" i="13"/>
  <c r="E485" i="13"/>
  <c r="D485" i="13"/>
  <c r="X485" i="13" s="1"/>
  <c r="C485" i="13"/>
  <c r="F484" i="13"/>
  <c r="E484" i="13"/>
  <c r="D484" i="13"/>
  <c r="X484" i="13" s="1"/>
  <c r="C484" i="13"/>
  <c r="F483" i="13"/>
  <c r="E483" i="13"/>
  <c r="D483" i="13"/>
  <c r="X483" i="13" s="1"/>
  <c r="C483" i="13"/>
  <c r="F482" i="13"/>
  <c r="E482" i="13"/>
  <c r="D482" i="13"/>
  <c r="X482" i="13" s="1"/>
  <c r="C482" i="13"/>
  <c r="F481" i="13"/>
  <c r="E481" i="13"/>
  <c r="D481" i="13"/>
  <c r="X481" i="13" s="1"/>
  <c r="C481" i="13"/>
  <c r="F480" i="13"/>
  <c r="E480" i="13"/>
  <c r="D480" i="13"/>
  <c r="C480" i="13"/>
  <c r="F479" i="13"/>
  <c r="E479" i="13"/>
  <c r="D479" i="13"/>
  <c r="X479" i="13" s="1"/>
  <c r="C479" i="13"/>
  <c r="F478" i="13"/>
  <c r="E478" i="13"/>
  <c r="D478" i="13"/>
  <c r="X478" i="13" s="1"/>
  <c r="C478" i="13"/>
  <c r="F477" i="13"/>
  <c r="E477" i="13"/>
  <c r="D477" i="13"/>
  <c r="X477" i="13" s="1"/>
  <c r="C477" i="13"/>
  <c r="F476" i="13"/>
  <c r="E476" i="13"/>
  <c r="D476" i="13"/>
  <c r="X476" i="13" s="1"/>
  <c r="C476" i="13"/>
  <c r="F475" i="13"/>
  <c r="E475" i="13"/>
  <c r="D475" i="13"/>
  <c r="X475" i="13" s="1"/>
  <c r="C475" i="13"/>
  <c r="F474" i="13"/>
  <c r="E474" i="13"/>
  <c r="D474" i="13"/>
  <c r="C474" i="13"/>
  <c r="F473" i="13"/>
  <c r="E473" i="13"/>
  <c r="D473" i="13"/>
  <c r="X473" i="13" s="1"/>
  <c r="C473" i="13"/>
  <c r="F472" i="13"/>
  <c r="E472" i="13"/>
  <c r="D472" i="13"/>
  <c r="X472" i="13" s="1"/>
  <c r="C472" i="13"/>
  <c r="F471" i="13"/>
  <c r="E471" i="13"/>
  <c r="D471" i="13"/>
  <c r="X471" i="13" s="1"/>
  <c r="C471" i="13"/>
  <c r="F470" i="13"/>
  <c r="E470" i="13"/>
  <c r="D470" i="13"/>
  <c r="X470" i="13" s="1"/>
  <c r="C470" i="13"/>
  <c r="F469" i="13"/>
  <c r="E469" i="13"/>
  <c r="D469" i="13"/>
  <c r="C469" i="13"/>
  <c r="F468" i="13"/>
  <c r="E468" i="13"/>
  <c r="D468" i="13"/>
  <c r="X468" i="13" s="1"/>
  <c r="C468" i="13"/>
  <c r="F467" i="13"/>
  <c r="E467" i="13"/>
  <c r="D467" i="13"/>
  <c r="X467" i="13" s="1"/>
  <c r="C467" i="13"/>
  <c r="F466" i="13"/>
  <c r="E466" i="13"/>
  <c r="D466" i="13"/>
  <c r="X466" i="13" s="1"/>
  <c r="C466" i="13"/>
  <c r="F465" i="13"/>
  <c r="E465" i="13"/>
  <c r="D465" i="13"/>
  <c r="X465" i="13" s="1"/>
  <c r="C465" i="13"/>
  <c r="F464" i="13"/>
  <c r="E464" i="13"/>
  <c r="D464" i="13"/>
  <c r="C464" i="13"/>
  <c r="F463" i="13"/>
  <c r="E463" i="13"/>
  <c r="D463" i="13"/>
  <c r="X463" i="13" s="1"/>
  <c r="C463" i="13"/>
  <c r="F462" i="13"/>
  <c r="E462" i="13"/>
  <c r="D462" i="13"/>
  <c r="X462" i="13" s="1"/>
  <c r="C462" i="13"/>
  <c r="F461" i="13"/>
  <c r="E461" i="13"/>
  <c r="D461" i="13"/>
  <c r="X461" i="13" s="1"/>
  <c r="C461" i="13"/>
  <c r="F460" i="13"/>
  <c r="E460" i="13"/>
  <c r="D460" i="13"/>
  <c r="X460" i="13" s="1"/>
  <c r="C460" i="13"/>
  <c r="F459" i="13"/>
  <c r="E459" i="13"/>
  <c r="D459" i="13"/>
  <c r="X459" i="13" s="1"/>
  <c r="C459" i="13"/>
  <c r="F458" i="13"/>
  <c r="E458" i="13"/>
  <c r="D458" i="13"/>
  <c r="C458" i="13"/>
  <c r="F457" i="13"/>
  <c r="E457" i="13"/>
  <c r="D457" i="13"/>
  <c r="X457" i="13" s="1"/>
  <c r="C457" i="13"/>
  <c r="F456" i="13"/>
  <c r="E456" i="13"/>
  <c r="D456" i="13"/>
  <c r="X456" i="13" s="1"/>
  <c r="C456" i="13"/>
  <c r="F455" i="13"/>
  <c r="E455" i="13"/>
  <c r="D455" i="13"/>
  <c r="X455" i="13" s="1"/>
  <c r="C455" i="13"/>
  <c r="F454" i="13"/>
  <c r="E454" i="13"/>
  <c r="D454" i="13"/>
  <c r="C454" i="13"/>
  <c r="F453" i="13"/>
  <c r="E453" i="13"/>
  <c r="D453" i="13"/>
  <c r="X453" i="13" s="1"/>
  <c r="C453" i="13"/>
  <c r="F452" i="13"/>
  <c r="E452" i="13"/>
  <c r="D452" i="13"/>
  <c r="C452" i="13"/>
  <c r="F451" i="13"/>
  <c r="E451" i="13"/>
  <c r="D451" i="13"/>
  <c r="X451" i="13" s="1"/>
  <c r="C451" i="13"/>
  <c r="F450" i="13"/>
  <c r="E450" i="13"/>
  <c r="D450" i="13"/>
  <c r="X450" i="13" s="1"/>
  <c r="C450" i="13"/>
  <c r="F449" i="13"/>
  <c r="E449" i="13"/>
  <c r="D449" i="13"/>
  <c r="X449" i="13" s="1"/>
  <c r="C449" i="13"/>
  <c r="F448" i="13"/>
  <c r="E448" i="13"/>
  <c r="D448" i="13"/>
  <c r="X448" i="13" s="1"/>
  <c r="C448" i="13"/>
  <c r="F447" i="13"/>
  <c r="E447" i="13"/>
  <c r="D447" i="13"/>
  <c r="C447" i="13"/>
  <c r="F446" i="13"/>
  <c r="E446" i="13"/>
  <c r="D446" i="13"/>
  <c r="X446" i="13" s="1"/>
  <c r="C446" i="13"/>
  <c r="F445" i="13"/>
  <c r="E445" i="13"/>
  <c r="D445" i="13"/>
  <c r="X445" i="13" s="1"/>
  <c r="C445" i="13"/>
  <c r="F444" i="13"/>
  <c r="E444" i="13"/>
  <c r="D444" i="13"/>
  <c r="X444" i="13" s="1"/>
  <c r="C444" i="13"/>
  <c r="F443" i="13"/>
  <c r="E443" i="13"/>
  <c r="D443" i="13"/>
  <c r="X443" i="13" s="1"/>
  <c r="C443" i="13"/>
  <c r="F442" i="13"/>
  <c r="E442" i="13"/>
  <c r="D442" i="13"/>
  <c r="X442" i="13" s="1"/>
  <c r="C442" i="13"/>
  <c r="F441" i="13"/>
  <c r="E441" i="13"/>
  <c r="D441" i="13"/>
  <c r="C441" i="13"/>
  <c r="F440" i="13"/>
  <c r="E440" i="13"/>
  <c r="D440" i="13"/>
  <c r="X440" i="13" s="1"/>
  <c r="C440" i="13"/>
  <c r="F439" i="13"/>
  <c r="E439" i="13"/>
  <c r="D439" i="13"/>
  <c r="X439" i="13" s="1"/>
  <c r="C439" i="13"/>
  <c r="F438" i="13"/>
  <c r="E438" i="13"/>
  <c r="D438" i="13"/>
  <c r="X438" i="13" s="1"/>
  <c r="C438" i="13"/>
  <c r="F437" i="13"/>
  <c r="E437" i="13"/>
  <c r="D437" i="13"/>
  <c r="X437" i="13" s="1"/>
  <c r="C437" i="13"/>
  <c r="F436" i="13"/>
  <c r="E436" i="13"/>
  <c r="D436" i="13"/>
  <c r="C436" i="13"/>
  <c r="F435" i="13"/>
  <c r="E435" i="13"/>
  <c r="D435" i="13"/>
  <c r="C435" i="13"/>
  <c r="F434" i="13"/>
  <c r="E434" i="13"/>
  <c r="D434" i="13"/>
  <c r="C434" i="13"/>
  <c r="F433" i="13"/>
  <c r="E433" i="13"/>
  <c r="D433" i="13"/>
  <c r="C433" i="13"/>
  <c r="F432" i="13"/>
  <c r="E432" i="13"/>
  <c r="D432" i="13"/>
  <c r="C432" i="13"/>
  <c r="F431" i="13"/>
  <c r="E431" i="13"/>
  <c r="D431" i="13"/>
  <c r="C431" i="13"/>
  <c r="F430" i="13"/>
  <c r="E430" i="13"/>
  <c r="D430" i="13"/>
  <c r="C430" i="13"/>
  <c r="F429" i="13"/>
  <c r="E429" i="13"/>
  <c r="D429" i="13"/>
  <c r="C429" i="13"/>
  <c r="F428" i="13"/>
  <c r="E428" i="13"/>
  <c r="D428" i="13"/>
  <c r="C428" i="13"/>
  <c r="F427" i="13"/>
  <c r="E427" i="13"/>
  <c r="D427" i="13"/>
  <c r="C427" i="13"/>
  <c r="F426" i="13"/>
  <c r="E426" i="13"/>
  <c r="D426" i="13"/>
  <c r="C426" i="13"/>
  <c r="F425" i="13"/>
  <c r="E425" i="13"/>
  <c r="D425" i="13"/>
  <c r="C425" i="13"/>
  <c r="F424" i="13"/>
  <c r="E424" i="13"/>
  <c r="D424" i="13"/>
  <c r="C424" i="13"/>
  <c r="F423" i="13"/>
  <c r="E423" i="13"/>
  <c r="D423" i="13"/>
  <c r="C423" i="13"/>
  <c r="F422" i="13"/>
  <c r="E422" i="13"/>
  <c r="D422" i="13"/>
  <c r="C422" i="13"/>
  <c r="F421" i="13"/>
  <c r="E421" i="13"/>
  <c r="D421" i="13"/>
  <c r="C421" i="13"/>
  <c r="F420" i="13"/>
  <c r="E420" i="13"/>
  <c r="D420" i="13"/>
  <c r="C420" i="13"/>
  <c r="F419" i="13"/>
  <c r="E419" i="13"/>
  <c r="D419" i="13"/>
  <c r="C419" i="13"/>
  <c r="F418" i="13"/>
  <c r="E418" i="13"/>
  <c r="D418" i="13"/>
  <c r="C418" i="13"/>
  <c r="F417" i="13"/>
  <c r="E417" i="13"/>
  <c r="D417" i="13"/>
  <c r="C417" i="13"/>
  <c r="F416" i="13"/>
  <c r="E416" i="13"/>
  <c r="D416" i="13"/>
  <c r="C416" i="13"/>
  <c r="F415" i="13"/>
  <c r="E415" i="13"/>
  <c r="D415" i="13"/>
  <c r="C415" i="13"/>
  <c r="F414" i="13"/>
  <c r="E414" i="13"/>
  <c r="D414" i="13"/>
  <c r="C414" i="13"/>
  <c r="F413" i="13"/>
  <c r="E413" i="13"/>
  <c r="D413" i="13"/>
  <c r="C413" i="13"/>
  <c r="F412" i="13"/>
  <c r="E412" i="13"/>
  <c r="D412" i="13"/>
  <c r="C412" i="13"/>
  <c r="F411" i="13"/>
  <c r="E411" i="13"/>
  <c r="D411" i="13"/>
  <c r="C411" i="13"/>
  <c r="F410" i="13"/>
  <c r="E410" i="13"/>
  <c r="D410" i="13"/>
  <c r="C410" i="13"/>
  <c r="F409" i="13"/>
  <c r="E409" i="13"/>
  <c r="D409" i="13"/>
  <c r="C409" i="13"/>
  <c r="F408" i="13"/>
  <c r="E408" i="13"/>
  <c r="D408" i="13"/>
  <c r="C408" i="13"/>
  <c r="F407" i="13"/>
  <c r="E407" i="13"/>
  <c r="D407" i="13"/>
  <c r="C407" i="13"/>
  <c r="F406" i="13"/>
  <c r="E406" i="13"/>
  <c r="D406" i="13"/>
  <c r="C406" i="13"/>
  <c r="F405" i="13"/>
  <c r="E405" i="13"/>
  <c r="D405" i="13"/>
  <c r="C405" i="13"/>
  <c r="F404" i="13"/>
  <c r="E404" i="13"/>
  <c r="D404" i="13"/>
  <c r="C404" i="13"/>
  <c r="F403" i="13"/>
  <c r="E403" i="13"/>
  <c r="D403" i="13"/>
  <c r="C403" i="13"/>
  <c r="F402" i="13"/>
  <c r="E402" i="13"/>
  <c r="D402" i="13"/>
  <c r="C402" i="13"/>
  <c r="F401" i="13"/>
  <c r="E401" i="13"/>
  <c r="D401" i="13"/>
  <c r="C401" i="13"/>
  <c r="F400" i="13"/>
  <c r="E400" i="13"/>
  <c r="D400" i="13"/>
  <c r="C400" i="13"/>
  <c r="F399" i="13"/>
  <c r="E399" i="13"/>
  <c r="D399" i="13"/>
  <c r="C399" i="13"/>
  <c r="F398" i="13"/>
  <c r="E398" i="13"/>
  <c r="D398" i="13"/>
  <c r="C398" i="13"/>
  <c r="F397" i="13"/>
  <c r="E397" i="13"/>
  <c r="D397" i="13"/>
  <c r="C397" i="13"/>
  <c r="F396" i="13"/>
  <c r="E396" i="13"/>
  <c r="D396" i="13"/>
  <c r="C396" i="13"/>
  <c r="F395" i="13"/>
  <c r="E395" i="13"/>
  <c r="D395" i="13"/>
  <c r="C395" i="13"/>
  <c r="F394" i="13"/>
  <c r="E394" i="13"/>
  <c r="D394" i="13"/>
  <c r="C394" i="13"/>
  <c r="F393" i="13"/>
  <c r="E393" i="13"/>
  <c r="D393" i="13"/>
  <c r="C393" i="13"/>
  <c r="F392" i="13"/>
  <c r="E392" i="13"/>
  <c r="D392" i="13"/>
  <c r="C392" i="13"/>
  <c r="F391" i="13"/>
  <c r="E391" i="13"/>
  <c r="D391" i="13"/>
  <c r="C391" i="13"/>
  <c r="F390" i="13"/>
  <c r="E390" i="13"/>
  <c r="D390" i="13"/>
  <c r="C390" i="13"/>
  <c r="F389" i="13"/>
  <c r="E389" i="13"/>
  <c r="D389" i="13"/>
  <c r="C389" i="13"/>
  <c r="F388" i="13"/>
  <c r="E388" i="13"/>
  <c r="D388" i="13"/>
  <c r="C388" i="13"/>
  <c r="F387" i="13"/>
  <c r="E387" i="13"/>
  <c r="D387" i="13"/>
  <c r="C387" i="13"/>
  <c r="F386" i="13"/>
  <c r="E386" i="13"/>
  <c r="D386" i="13"/>
  <c r="C386" i="13"/>
  <c r="F385" i="13"/>
  <c r="E385" i="13"/>
  <c r="D385" i="13"/>
  <c r="C385" i="13"/>
  <c r="F384" i="13"/>
  <c r="E384" i="13"/>
  <c r="D384" i="13"/>
  <c r="C384" i="13"/>
  <c r="F383" i="13"/>
  <c r="E383" i="13"/>
  <c r="D383" i="13"/>
  <c r="C383" i="13"/>
  <c r="F382" i="13"/>
  <c r="E382" i="13"/>
  <c r="D382" i="13"/>
  <c r="C382" i="13"/>
  <c r="F381" i="13"/>
  <c r="E381" i="13"/>
  <c r="D381" i="13"/>
  <c r="C381" i="13"/>
  <c r="F380" i="13"/>
  <c r="E380" i="13"/>
  <c r="D380" i="13"/>
  <c r="C380" i="13"/>
  <c r="F379" i="13"/>
  <c r="E379" i="13"/>
  <c r="D379" i="13"/>
  <c r="C379" i="13"/>
  <c r="F378" i="13"/>
  <c r="E378" i="13"/>
  <c r="D378" i="13"/>
  <c r="C378" i="13"/>
  <c r="F377" i="13"/>
  <c r="E377" i="13"/>
  <c r="D377" i="13"/>
  <c r="C377" i="13"/>
  <c r="F376" i="13"/>
  <c r="E376" i="13"/>
  <c r="D376" i="13"/>
  <c r="C376" i="13"/>
  <c r="F375" i="13"/>
  <c r="E375" i="13"/>
  <c r="D375" i="13"/>
  <c r="C375" i="13"/>
  <c r="F374" i="13"/>
  <c r="E374" i="13"/>
  <c r="D374" i="13"/>
  <c r="C374" i="13"/>
  <c r="F373" i="13"/>
  <c r="E373" i="13"/>
  <c r="D373" i="13"/>
  <c r="C373" i="13"/>
  <c r="F372" i="13"/>
  <c r="E372" i="13"/>
  <c r="D372" i="13"/>
  <c r="C372" i="13"/>
  <c r="F371" i="13"/>
  <c r="E371" i="13"/>
  <c r="D371" i="13"/>
  <c r="C371" i="13"/>
  <c r="F370" i="13"/>
  <c r="E370" i="13"/>
  <c r="D370" i="13"/>
  <c r="C370" i="13"/>
  <c r="F369" i="13"/>
  <c r="E369" i="13"/>
  <c r="D369" i="13"/>
  <c r="C369" i="13"/>
  <c r="F368" i="13"/>
  <c r="E368" i="13"/>
  <c r="D368" i="13"/>
  <c r="C368" i="13"/>
  <c r="F367" i="13"/>
  <c r="E367" i="13"/>
  <c r="D367" i="13"/>
  <c r="C367" i="13"/>
  <c r="F366" i="13"/>
  <c r="E366" i="13"/>
  <c r="D366" i="13"/>
  <c r="C366" i="13"/>
  <c r="F365" i="13"/>
  <c r="E365" i="13"/>
  <c r="D365" i="13"/>
  <c r="C365" i="13"/>
  <c r="F364" i="13"/>
  <c r="E364" i="13"/>
  <c r="D364" i="13"/>
  <c r="C364" i="13"/>
  <c r="F363" i="13"/>
  <c r="E363" i="13"/>
  <c r="D363" i="13"/>
  <c r="C363" i="13"/>
  <c r="F362" i="13"/>
  <c r="E362" i="13"/>
  <c r="D362" i="13"/>
  <c r="C362" i="13"/>
  <c r="F361" i="13"/>
  <c r="E361" i="13"/>
  <c r="D361" i="13"/>
  <c r="C361" i="13"/>
  <c r="F360" i="13"/>
  <c r="E360" i="13"/>
  <c r="D360" i="13"/>
  <c r="C360" i="13"/>
  <c r="F359" i="13"/>
  <c r="E359" i="13"/>
  <c r="D359" i="13"/>
  <c r="C359" i="13"/>
  <c r="F358" i="13"/>
  <c r="E358" i="13"/>
  <c r="D358" i="13"/>
  <c r="C358" i="13"/>
  <c r="F357" i="13"/>
  <c r="E357" i="13"/>
  <c r="D357" i="13"/>
  <c r="C357" i="13"/>
  <c r="F356" i="13"/>
  <c r="E356" i="13"/>
  <c r="D356" i="13"/>
  <c r="C356" i="13"/>
  <c r="F355" i="13"/>
  <c r="E355" i="13"/>
  <c r="D355" i="13"/>
  <c r="C355" i="13"/>
  <c r="F354" i="13"/>
  <c r="E354" i="13"/>
  <c r="D354" i="13"/>
  <c r="C354" i="13"/>
  <c r="F353" i="13"/>
  <c r="E353" i="13"/>
  <c r="D353" i="13"/>
  <c r="C353" i="13"/>
  <c r="F352" i="13"/>
  <c r="E352" i="13"/>
  <c r="D352" i="13"/>
  <c r="C352" i="13"/>
  <c r="F351" i="13"/>
  <c r="E351" i="13"/>
  <c r="D351" i="13"/>
  <c r="C351" i="13"/>
  <c r="F350" i="13"/>
  <c r="E350" i="13"/>
  <c r="D350" i="13"/>
  <c r="C350" i="13"/>
  <c r="F349" i="13"/>
  <c r="E349" i="13"/>
  <c r="D349" i="13"/>
  <c r="C349" i="13"/>
  <c r="F348" i="13"/>
  <c r="E348" i="13"/>
  <c r="D348" i="13"/>
  <c r="C348" i="13"/>
  <c r="F347" i="13"/>
  <c r="E347" i="13"/>
  <c r="D347" i="13"/>
  <c r="C347" i="13"/>
  <c r="F346" i="13"/>
  <c r="E346" i="13"/>
  <c r="D346" i="13"/>
  <c r="C346" i="13"/>
  <c r="F345" i="13"/>
  <c r="E345" i="13"/>
  <c r="D345" i="13"/>
  <c r="C345" i="13"/>
  <c r="F344" i="13"/>
  <c r="E344" i="13"/>
  <c r="D344" i="13"/>
  <c r="C344" i="13"/>
  <c r="F343" i="13"/>
  <c r="E343" i="13"/>
  <c r="D343" i="13"/>
  <c r="C343" i="13"/>
  <c r="F342" i="13"/>
  <c r="E342" i="13"/>
  <c r="D342" i="13"/>
  <c r="C342" i="13"/>
  <c r="F341" i="13"/>
  <c r="E341" i="13"/>
  <c r="D341" i="13"/>
  <c r="C341" i="13"/>
  <c r="F340" i="13"/>
  <c r="E340" i="13"/>
  <c r="D340" i="13"/>
  <c r="C340" i="13"/>
  <c r="F339" i="13"/>
  <c r="E339" i="13"/>
  <c r="D339" i="13"/>
  <c r="C339" i="13"/>
  <c r="F338" i="13"/>
  <c r="E338" i="13"/>
  <c r="D338" i="13"/>
  <c r="C338" i="13"/>
  <c r="F337" i="13"/>
  <c r="E337" i="13"/>
  <c r="D337" i="13"/>
  <c r="C337" i="13"/>
  <c r="F336" i="13"/>
  <c r="E336" i="13"/>
  <c r="D336" i="13"/>
  <c r="C336" i="13"/>
  <c r="F335" i="13"/>
  <c r="E335" i="13"/>
  <c r="D335" i="13"/>
  <c r="C335" i="13"/>
  <c r="F334" i="13"/>
  <c r="E334" i="13"/>
  <c r="D334" i="13"/>
  <c r="C334" i="13"/>
  <c r="F333" i="13"/>
  <c r="E333" i="13"/>
  <c r="D333" i="13"/>
  <c r="C333" i="13"/>
  <c r="F332" i="13"/>
  <c r="E332" i="13"/>
  <c r="D332" i="13"/>
  <c r="C332" i="13"/>
  <c r="F331" i="13"/>
  <c r="E331" i="13"/>
  <c r="D331" i="13"/>
  <c r="C331" i="13"/>
  <c r="F330" i="13"/>
  <c r="E330" i="13"/>
  <c r="D330" i="13"/>
  <c r="C330" i="13"/>
  <c r="F329" i="13"/>
  <c r="E329" i="13"/>
  <c r="D329" i="13"/>
  <c r="C329" i="13"/>
  <c r="F328" i="13"/>
  <c r="E328" i="13"/>
  <c r="D328" i="13"/>
  <c r="C328" i="13"/>
  <c r="F327" i="13"/>
  <c r="E327" i="13"/>
  <c r="D327" i="13"/>
  <c r="C327" i="13"/>
  <c r="F326" i="13"/>
  <c r="E326" i="13"/>
  <c r="D326" i="13"/>
  <c r="C326" i="13"/>
  <c r="F325" i="13"/>
  <c r="E325" i="13"/>
  <c r="D325" i="13"/>
  <c r="C325" i="13"/>
  <c r="F324" i="13"/>
  <c r="E324" i="13"/>
  <c r="D324" i="13"/>
  <c r="C324" i="13"/>
  <c r="F323" i="13"/>
  <c r="E323" i="13"/>
  <c r="D323" i="13"/>
  <c r="C323" i="13"/>
  <c r="F322" i="13"/>
  <c r="E322" i="13"/>
  <c r="D322" i="13"/>
  <c r="C322" i="13"/>
  <c r="F321" i="13"/>
  <c r="E321" i="13"/>
  <c r="D321" i="13"/>
  <c r="C321" i="13"/>
  <c r="F320" i="13"/>
  <c r="E320" i="13"/>
  <c r="D320" i="13"/>
  <c r="C320" i="13"/>
  <c r="F319" i="13"/>
  <c r="E319" i="13"/>
  <c r="D319" i="13"/>
  <c r="C319" i="13"/>
  <c r="F318" i="13"/>
  <c r="E318" i="13"/>
  <c r="D318" i="13"/>
  <c r="C318" i="13"/>
  <c r="F317" i="13"/>
  <c r="E317" i="13"/>
  <c r="D317" i="13"/>
  <c r="C317" i="13"/>
  <c r="F316" i="13"/>
  <c r="E316" i="13"/>
  <c r="D316" i="13"/>
  <c r="C316" i="13"/>
  <c r="F315" i="13"/>
  <c r="E315" i="13"/>
  <c r="D315" i="13"/>
  <c r="C315" i="13"/>
  <c r="F314" i="13"/>
  <c r="E314" i="13"/>
  <c r="D314" i="13"/>
  <c r="C314" i="13"/>
  <c r="F313" i="13"/>
  <c r="E313" i="13"/>
  <c r="D313" i="13"/>
  <c r="C313" i="13"/>
  <c r="F312" i="13"/>
  <c r="E312" i="13"/>
  <c r="D312" i="13"/>
  <c r="C312" i="13"/>
  <c r="F311" i="13"/>
  <c r="E311" i="13"/>
  <c r="D311" i="13"/>
  <c r="C311" i="13"/>
  <c r="F310" i="13"/>
  <c r="E310" i="13"/>
  <c r="D310" i="13"/>
  <c r="C310" i="13"/>
  <c r="F309" i="13"/>
  <c r="E309" i="13"/>
  <c r="D309" i="13"/>
  <c r="C309" i="13"/>
  <c r="F308" i="13"/>
  <c r="E308" i="13"/>
  <c r="D308" i="13"/>
  <c r="C308" i="13"/>
  <c r="F307" i="13"/>
  <c r="E307" i="13"/>
  <c r="D307" i="13"/>
  <c r="C307" i="13"/>
  <c r="F306" i="13"/>
  <c r="E306" i="13"/>
  <c r="D306" i="13"/>
  <c r="C306" i="13"/>
  <c r="F305" i="13"/>
  <c r="E305" i="13"/>
  <c r="D305" i="13"/>
  <c r="C305" i="13"/>
  <c r="F304" i="13"/>
  <c r="E304" i="13"/>
  <c r="D304" i="13"/>
  <c r="C304" i="13"/>
  <c r="F303" i="13"/>
  <c r="E303" i="13"/>
  <c r="D303" i="13"/>
  <c r="C303" i="13"/>
  <c r="F302" i="13"/>
  <c r="E302" i="13"/>
  <c r="D302" i="13"/>
  <c r="C302" i="13"/>
  <c r="F301" i="13"/>
  <c r="E301" i="13"/>
  <c r="D301" i="13"/>
  <c r="C301" i="13"/>
  <c r="F300" i="13"/>
  <c r="E300" i="13"/>
  <c r="D300" i="13"/>
  <c r="C300" i="13"/>
  <c r="F299" i="13"/>
  <c r="E299" i="13"/>
  <c r="D299" i="13"/>
  <c r="C299" i="13"/>
  <c r="F298" i="13"/>
  <c r="E298" i="13"/>
  <c r="D298" i="13"/>
  <c r="C298" i="13"/>
  <c r="F297" i="13"/>
  <c r="E297" i="13"/>
  <c r="D297" i="13"/>
  <c r="C297" i="13"/>
  <c r="F296" i="13"/>
  <c r="E296" i="13"/>
  <c r="D296" i="13"/>
  <c r="C296" i="13"/>
  <c r="F295" i="13"/>
  <c r="E295" i="13"/>
  <c r="D295" i="13"/>
  <c r="C295" i="13"/>
  <c r="F294" i="13"/>
  <c r="E294" i="13"/>
  <c r="D294" i="13"/>
  <c r="C294" i="13"/>
  <c r="F293" i="13"/>
  <c r="E293" i="13"/>
  <c r="D293" i="13"/>
  <c r="C293" i="13"/>
  <c r="F292" i="13"/>
  <c r="E292" i="13"/>
  <c r="D292" i="13"/>
  <c r="C292" i="13"/>
  <c r="F291" i="13"/>
  <c r="E291" i="13"/>
  <c r="D291" i="13"/>
  <c r="C291" i="13"/>
  <c r="F290" i="13"/>
  <c r="E290" i="13"/>
  <c r="D290" i="13"/>
  <c r="C290" i="13"/>
  <c r="F289" i="13"/>
  <c r="E289" i="13"/>
  <c r="D289" i="13"/>
  <c r="C289" i="13"/>
  <c r="F288" i="13"/>
  <c r="E288" i="13"/>
  <c r="D288" i="13"/>
  <c r="C288" i="13"/>
  <c r="F287" i="13"/>
  <c r="E287" i="13"/>
  <c r="D287" i="13"/>
  <c r="C287" i="13"/>
  <c r="F286" i="13"/>
  <c r="E286" i="13"/>
  <c r="D286" i="13"/>
  <c r="C286" i="13"/>
  <c r="F285" i="13"/>
  <c r="E285" i="13"/>
  <c r="D285" i="13"/>
  <c r="C285" i="13"/>
  <c r="F284" i="13"/>
  <c r="E284" i="13"/>
  <c r="D284" i="13"/>
  <c r="C284" i="13"/>
  <c r="F283" i="13"/>
  <c r="E283" i="13"/>
  <c r="D283" i="13"/>
  <c r="C283" i="13"/>
  <c r="F282" i="13"/>
  <c r="E282" i="13"/>
  <c r="D282" i="13"/>
  <c r="C282" i="13"/>
  <c r="F281" i="13"/>
  <c r="E281" i="13"/>
  <c r="D281" i="13"/>
  <c r="C281" i="13"/>
  <c r="F280" i="13"/>
  <c r="E280" i="13"/>
  <c r="D280" i="13"/>
  <c r="C280" i="13"/>
  <c r="F279" i="13"/>
  <c r="E279" i="13"/>
  <c r="D279" i="13"/>
  <c r="C279" i="13"/>
  <c r="F278" i="13"/>
  <c r="E278" i="13"/>
  <c r="D278" i="13"/>
  <c r="C278" i="13"/>
  <c r="F277" i="13"/>
  <c r="E277" i="13"/>
  <c r="D277" i="13"/>
  <c r="C277" i="13"/>
  <c r="F276" i="13"/>
  <c r="E276" i="13"/>
  <c r="D276" i="13"/>
  <c r="C276" i="13"/>
  <c r="F275" i="13"/>
  <c r="E275" i="13"/>
  <c r="D275" i="13"/>
  <c r="C275" i="13"/>
  <c r="F274" i="13"/>
  <c r="E274" i="13"/>
  <c r="D274" i="13"/>
  <c r="C274" i="13"/>
  <c r="F273" i="13"/>
  <c r="E273" i="13"/>
  <c r="D273" i="13"/>
  <c r="C273" i="13"/>
  <c r="F272" i="13"/>
  <c r="E272" i="13"/>
  <c r="D272" i="13"/>
  <c r="C272" i="13"/>
  <c r="F271" i="13"/>
  <c r="E271" i="13"/>
  <c r="D271" i="13"/>
  <c r="C271" i="13"/>
  <c r="F270" i="13"/>
  <c r="E270" i="13"/>
  <c r="D270" i="13"/>
  <c r="C270" i="13"/>
  <c r="F269" i="13"/>
  <c r="E269" i="13"/>
  <c r="D269" i="13"/>
  <c r="C269" i="13"/>
  <c r="F268" i="13"/>
  <c r="E268" i="13"/>
  <c r="D268" i="13"/>
  <c r="C268" i="13"/>
  <c r="F267" i="13"/>
  <c r="E267" i="13"/>
  <c r="D267" i="13"/>
  <c r="C267" i="13"/>
  <c r="F266" i="13"/>
  <c r="E266" i="13"/>
  <c r="D266" i="13"/>
  <c r="C266" i="13"/>
  <c r="F265" i="13"/>
  <c r="E265" i="13"/>
  <c r="D265" i="13"/>
  <c r="C265" i="13"/>
  <c r="F264" i="13"/>
  <c r="E264" i="13"/>
  <c r="D264" i="13"/>
  <c r="C264" i="13"/>
  <c r="F263" i="13"/>
  <c r="E263" i="13"/>
  <c r="D263" i="13"/>
  <c r="C263" i="13"/>
  <c r="F262" i="13"/>
  <c r="E262" i="13"/>
  <c r="D262" i="13"/>
  <c r="C262" i="13"/>
  <c r="F261" i="13"/>
  <c r="E261" i="13"/>
  <c r="D261" i="13"/>
  <c r="C261" i="13"/>
  <c r="F260" i="13"/>
  <c r="E260" i="13"/>
  <c r="D260" i="13"/>
  <c r="C260" i="13"/>
  <c r="F259" i="13"/>
  <c r="E259" i="13"/>
  <c r="D259" i="13"/>
  <c r="C259" i="13"/>
  <c r="F258" i="13"/>
  <c r="E258" i="13"/>
  <c r="D258" i="13"/>
  <c r="C258" i="13"/>
  <c r="F257" i="13"/>
  <c r="E257" i="13"/>
  <c r="D257" i="13"/>
  <c r="C257" i="13"/>
  <c r="F256" i="13"/>
  <c r="E256" i="13"/>
  <c r="D256" i="13"/>
  <c r="C256" i="13"/>
  <c r="F255" i="13"/>
  <c r="E255" i="13"/>
  <c r="D255" i="13"/>
  <c r="C255" i="13"/>
  <c r="F254" i="13"/>
  <c r="E254" i="13"/>
  <c r="D254" i="13"/>
  <c r="C254" i="13"/>
  <c r="F253" i="13"/>
  <c r="E253" i="13"/>
  <c r="D253" i="13"/>
  <c r="C253" i="13"/>
  <c r="F252" i="13"/>
  <c r="E252" i="13"/>
  <c r="D252" i="13"/>
  <c r="C252" i="13"/>
  <c r="F251" i="13"/>
  <c r="E251" i="13"/>
  <c r="D251" i="13"/>
  <c r="C251" i="13"/>
  <c r="F250" i="13"/>
  <c r="E250" i="13"/>
  <c r="D250" i="13"/>
  <c r="C250" i="13"/>
  <c r="F249" i="13"/>
  <c r="E249" i="13"/>
  <c r="D249" i="13"/>
  <c r="C249" i="13"/>
  <c r="F248" i="13"/>
  <c r="E248" i="13"/>
  <c r="D248" i="13"/>
  <c r="C248" i="13"/>
  <c r="F247" i="13"/>
  <c r="E247" i="13"/>
  <c r="D247" i="13"/>
  <c r="C247" i="13"/>
  <c r="F246" i="13"/>
  <c r="E246" i="13"/>
  <c r="D246" i="13"/>
  <c r="C246" i="13"/>
  <c r="F245" i="13"/>
  <c r="E245" i="13"/>
  <c r="D245" i="13"/>
  <c r="C245" i="13"/>
  <c r="F244" i="13"/>
  <c r="E244" i="13"/>
  <c r="D244" i="13"/>
  <c r="C244" i="13"/>
  <c r="F243" i="13"/>
  <c r="E243" i="13"/>
  <c r="D243" i="13"/>
  <c r="C243" i="13"/>
  <c r="F242" i="13"/>
  <c r="E242" i="13"/>
  <c r="D242" i="13"/>
  <c r="C242" i="13"/>
  <c r="F241" i="13"/>
  <c r="E241" i="13"/>
  <c r="D241" i="13"/>
  <c r="C241" i="13"/>
  <c r="F240" i="13"/>
  <c r="E240" i="13"/>
  <c r="D240" i="13"/>
  <c r="C240" i="13"/>
  <c r="F239" i="13"/>
  <c r="E239" i="13"/>
  <c r="D239" i="13"/>
  <c r="C239" i="13"/>
  <c r="F238" i="13"/>
  <c r="E238" i="13"/>
  <c r="D238" i="13"/>
  <c r="C238" i="13"/>
  <c r="F237" i="13"/>
  <c r="E237" i="13"/>
  <c r="D237" i="13"/>
  <c r="C237" i="13"/>
  <c r="F236" i="13"/>
  <c r="E236" i="13"/>
  <c r="D236" i="13"/>
  <c r="C236" i="13"/>
  <c r="F235" i="13"/>
  <c r="E235" i="13"/>
  <c r="D235" i="13"/>
  <c r="C235" i="13"/>
  <c r="F234" i="13"/>
  <c r="E234" i="13"/>
  <c r="D234" i="13"/>
  <c r="C234" i="13"/>
  <c r="F233" i="13"/>
  <c r="E233" i="13"/>
  <c r="D233" i="13"/>
  <c r="C233" i="13"/>
  <c r="F232" i="13"/>
  <c r="E232" i="13"/>
  <c r="D232" i="13"/>
  <c r="C232" i="13"/>
  <c r="F231" i="13"/>
  <c r="E231" i="13"/>
  <c r="D231" i="13"/>
  <c r="C231" i="13"/>
  <c r="F230" i="13"/>
  <c r="E230" i="13"/>
  <c r="D230" i="13"/>
  <c r="C230" i="13"/>
  <c r="F229" i="13"/>
  <c r="E229" i="13"/>
  <c r="D229" i="13"/>
  <c r="C229" i="13"/>
  <c r="F228" i="13"/>
  <c r="E228" i="13"/>
  <c r="D228" i="13"/>
  <c r="C228" i="13"/>
  <c r="F227" i="13"/>
  <c r="E227" i="13"/>
  <c r="D227" i="13"/>
  <c r="C227" i="13"/>
  <c r="F226" i="13"/>
  <c r="E226" i="13"/>
  <c r="D226" i="13"/>
  <c r="C226" i="13"/>
  <c r="F225" i="13"/>
  <c r="E225" i="13"/>
  <c r="D225" i="13"/>
  <c r="C225" i="13"/>
  <c r="F224" i="13"/>
  <c r="E224" i="13"/>
  <c r="D224" i="13"/>
  <c r="C224" i="13"/>
  <c r="F223" i="13"/>
  <c r="E223" i="13"/>
  <c r="D223" i="13"/>
  <c r="C223" i="13"/>
  <c r="F222" i="13"/>
  <c r="E222" i="13"/>
  <c r="D222" i="13"/>
  <c r="C222" i="13"/>
  <c r="F221" i="13"/>
  <c r="E221" i="13"/>
  <c r="D221" i="13"/>
  <c r="C221" i="13"/>
  <c r="F220" i="13"/>
  <c r="E220" i="13"/>
  <c r="D220" i="13"/>
  <c r="C220" i="13"/>
  <c r="F219" i="13"/>
  <c r="E219" i="13"/>
  <c r="D219" i="13"/>
  <c r="C219" i="13"/>
  <c r="F218" i="13"/>
  <c r="E218" i="13"/>
  <c r="D218" i="13"/>
  <c r="C218" i="13"/>
  <c r="F217" i="13"/>
  <c r="E217" i="13"/>
  <c r="D217" i="13"/>
  <c r="C217" i="13"/>
  <c r="F216" i="13"/>
  <c r="E216" i="13"/>
  <c r="D216" i="13"/>
  <c r="C216" i="13"/>
  <c r="F215" i="13"/>
  <c r="E215" i="13"/>
  <c r="D215" i="13"/>
  <c r="C215" i="13"/>
  <c r="F214" i="13"/>
  <c r="E214" i="13"/>
  <c r="D214" i="13"/>
  <c r="C214" i="13"/>
  <c r="F213" i="13"/>
  <c r="E213" i="13"/>
  <c r="D213" i="13"/>
  <c r="C213" i="13"/>
  <c r="F212" i="13"/>
  <c r="E212" i="13"/>
  <c r="D212" i="13"/>
  <c r="C212" i="13"/>
  <c r="F211" i="13"/>
  <c r="E211" i="13"/>
  <c r="D211" i="13"/>
  <c r="C211" i="13"/>
  <c r="F210" i="13"/>
  <c r="E210" i="13"/>
  <c r="D210" i="13"/>
  <c r="C210" i="13"/>
  <c r="F209" i="13"/>
  <c r="E209" i="13"/>
  <c r="D209" i="13"/>
  <c r="C209" i="13"/>
  <c r="F208" i="13"/>
  <c r="E208" i="13"/>
  <c r="D208" i="13"/>
  <c r="C208" i="13"/>
  <c r="F207" i="13"/>
  <c r="E207" i="13"/>
  <c r="D207" i="13"/>
  <c r="C207" i="13"/>
  <c r="F206" i="13"/>
  <c r="E206" i="13"/>
  <c r="D206" i="13"/>
  <c r="C206" i="13"/>
  <c r="F205" i="13"/>
  <c r="E205" i="13"/>
  <c r="D205" i="13"/>
  <c r="C205" i="13"/>
  <c r="F204" i="13"/>
  <c r="E204" i="13"/>
  <c r="D204" i="13"/>
  <c r="C204" i="13"/>
  <c r="F203" i="13"/>
  <c r="E203" i="13"/>
  <c r="D203" i="13"/>
  <c r="C203" i="13"/>
  <c r="F202" i="13"/>
  <c r="E202" i="13"/>
  <c r="D202" i="13"/>
  <c r="C202" i="13"/>
  <c r="F201" i="13"/>
  <c r="E201" i="13"/>
  <c r="D201" i="13"/>
  <c r="C201" i="13"/>
  <c r="F200" i="13"/>
  <c r="E200" i="13"/>
  <c r="D200" i="13"/>
  <c r="C200" i="13"/>
  <c r="F199" i="13"/>
  <c r="E199" i="13"/>
  <c r="D199" i="13"/>
  <c r="C199" i="13"/>
  <c r="F198" i="13"/>
  <c r="E198" i="13"/>
  <c r="D198" i="13"/>
  <c r="C198" i="13"/>
  <c r="F197" i="13"/>
  <c r="E197" i="13"/>
  <c r="D197" i="13"/>
  <c r="C197" i="13"/>
  <c r="F196" i="13"/>
  <c r="E196" i="13"/>
  <c r="D196" i="13"/>
  <c r="C196" i="13"/>
  <c r="F195" i="13"/>
  <c r="E195" i="13"/>
  <c r="D195" i="13"/>
  <c r="C195" i="13"/>
  <c r="F194" i="13"/>
  <c r="E194" i="13"/>
  <c r="D194" i="13"/>
  <c r="C194" i="13"/>
  <c r="F193" i="13"/>
  <c r="E193" i="13"/>
  <c r="D193" i="13"/>
  <c r="C193" i="13"/>
  <c r="F192" i="13"/>
  <c r="E192" i="13"/>
  <c r="D192" i="13"/>
  <c r="C192" i="13"/>
  <c r="F191" i="13"/>
  <c r="E191" i="13"/>
  <c r="D191" i="13"/>
  <c r="C191" i="13"/>
  <c r="F190" i="13"/>
  <c r="E190" i="13"/>
  <c r="D190" i="13"/>
  <c r="C190" i="13"/>
  <c r="F189" i="13"/>
  <c r="E189" i="13"/>
  <c r="D189" i="13"/>
  <c r="C189" i="13"/>
  <c r="F188" i="13"/>
  <c r="E188" i="13"/>
  <c r="D188" i="13"/>
  <c r="C188" i="13"/>
  <c r="F187" i="13"/>
  <c r="E187" i="13"/>
  <c r="D187" i="13"/>
  <c r="C187" i="13"/>
  <c r="F186" i="13"/>
  <c r="E186" i="13"/>
  <c r="D186" i="13"/>
  <c r="C186" i="13"/>
  <c r="F185" i="13"/>
  <c r="E185" i="13"/>
  <c r="D185" i="13"/>
  <c r="C185" i="13"/>
  <c r="F184" i="13"/>
  <c r="E184" i="13"/>
  <c r="D184" i="13"/>
  <c r="C184" i="13"/>
  <c r="F183" i="13"/>
  <c r="E183" i="13"/>
  <c r="D183" i="13"/>
  <c r="C183" i="13"/>
  <c r="F182" i="13"/>
  <c r="E182" i="13"/>
  <c r="D182" i="13"/>
  <c r="C182" i="13"/>
  <c r="F181" i="13"/>
  <c r="E181" i="13"/>
  <c r="D181" i="13"/>
  <c r="C181" i="13"/>
  <c r="F180" i="13"/>
  <c r="E180" i="13"/>
  <c r="D180" i="13"/>
  <c r="C180" i="13"/>
  <c r="F179" i="13"/>
  <c r="E179" i="13"/>
  <c r="D179" i="13"/>
  <c r="C179" i="13"/>
  <c r="F178" i="13"/>
  <c r="E178" i="13"/>
  <c r="D178" i="13"/>
  <c r="C178" i="13"/>
  <c r="F177" i="13"/>
  <c r="E177" i="13"/>
  <c r="D177" i="13"/>
  <c r="C177" i="13"/>
  <c r="F176" i="13"/>
  <c r="E176" i="13"/>
  <c r="D176" i="13"/>
  <c r="C176" i="13"/>
  <c r="F175" i="13"/>
  <c r="E175" i="13"/>
  <c r="D175" i="13"/>
  <c r="C175" i="13"/>
  <c r="F174" i="13"/>
  <c r="E174" i="13"/>
  <c r="D174" i="13"/>
  <c r="C174" i="13"/>
  <c r="F173" i="13"/>
  <c r="E173" i="13"/>
  <c r="D173" i="13"/>
  <c r="C173" i="13"/>
  <c r="F172" i="13"/>
  <c r="E172" i="13"/>
  <c r="D172" i="13"/>
  <c r="C172" i="13"/>
  <c r="F171" i="13"/>
  <c r="E171" i="13"/>
  <c r="D171" i="13"/>
  <c r="C171" i="13"/>
  <c r="F170" i="13"/>
  <c r="E170" i="13"/>
  <c r="D170" i="13"/>
  <c r="C170" i="13"/>
  <c r="F169" i="13"/>
  <c r="E169" i="13"/>
  <c r="D169" i="13"/>
  <c r="C169" i="13"/>
  <c r="F168" i="13"/>
  <c r="E168" i="13"/>
  <c r="D168" i="13"/>
  <c r="C168" i="13"/>
  <c r="F167" i="13"/>
  <c r="E167" i="13"/>
  <c r="D167" i="13"/>
  <c r="C167" i="13"/>
  <c r="F166" i="13"/>
  <c r="E166" i="13"/>
  <c r="D166" i="13"/>
  <c r="C166" i="13"/>
  <c r="F165" i="13"/>
  <c r="E165" i="13"/>
  <c r="D165" i="13"/>
  <c r="C165" i="13"/>
  <c r="F164" i="13"/>
  <c r="E164" i="13"/>
  <c r="D164" i="13"/>
  <c r="C164" i="13"/>
  <c r="F163" i="13"/>
  <c r="E163" i="13"/>
  <c r="D163" i="13"/>
  <c r="C163" i="13"/>
  <c r="F162" i="13"/>
  <c r="E162" i="13"/>
  <c r="D162" i="13"/>
  <c r="C162" i="13"/>
  <c r="F161" i="13"/>
  <c r="E161" i="13"/>
  <c r="D161" i="13"/>
  <c r="C161" i="13"/>
  <c r="F160" i="13"/>
  <c r="E160" i="13"/>
  <c r="D160" i="13"/>
  <c r="C160" i="13"/>
  <c r="F159" i="13"/>
  <c r="E159" i="13"/>
  <c r="D159" i="13"/>
  <c r="C159" i="13"/>
  <c r="F158" i="13"/>
  <c r="E158" i="13"/>
  <c r="D158" i="13"/>
  <c r="C158" i="13"/>
  <c r="F157" i="13"/>
  <c r="E157" i="13"/>
  <c r="D157" i="13"/>
  <c r="C157" i="13"/>
  <c r="F156" i="13"/>
  <c r="E156" i="13"/>
  <c r="D156" i="13"/>
  <c r="C156" i="13"/>
  <c r="F155" i="13"/>
  <c r="E155" i="13"/>
  <c r="D155" i="13"/>
  <c r="C155" i="13"/>
  <c r="F154" i="13"/>
  <c r="E154" i="13"/>
  <c r="D154" i="13"/>
  <c r="C154" i="13"/>
  <c r="F153" i="13"/>
  <c r="E153" i="13"/>
  <c r="D153" i="13"/>
  <c r="C153" i="13"/>
  <c r="F152" i="13"/>
  <c r="E152" i="13"/>
  <c r="D152" i="13"/>
  <c r="C152" i="13"/>
  <c r="F151" i="13"/>
  <c r="E151" i="13"/>
  <c r="D151" i="13"/>
  <c r="C151" i="13"/>
  <c r="F150" i="13"/>
  <c r="E150" i="13"/>
  <c r="D150" i="13"/>
  <c r="C150" i="13"/>
  <c r="F149" i="13"/>
  <c r="E149" i="13"/>
  <c r="D149" i="13"/>
  <c r="C149" i="13"/>
  <c r="F148" i="13"/>
  <c r="E148" i="13"/>
  <c r="D148" i="13"/>
  <c r="C148" i="13"/>
  <c r="F147" i="13"/>
  <c r="E147" i="13"/>
  <c r="D147" i="13"/>
  <c r="C147" i="13"/>
  <c r="F146" i="13"/>
  <c r="E146" i="13"/>
  <c r="D146" i="13"/>
  <c r="C146" i="13"/>
  <c r="F145" i="13"/>
  <c r="E145" i="13"/>
  <c r="D145" i="13"/>
  <c r="C145" i="13"/>
  <c r="F144" i="13"/>
  <c r="E144" i="13"/>
  <c r="D144" i="13"/>
  <c r="C144" i="13"/>
  <c r="F143" i="13"/>
  <c r="E143" i="13"/>
  <c r="D143" i="13"/>
  <c r="C143" i="13"/>
  <c r="F142" i="13"/>
  <c r="E142" i="13"/>
  <c r="D142" i="13"/>
  <c r="C142" i="13"/>
  <c r="F141" i="13"/>
  <c r="E141" i="13"/>
  <c r="D141" i="13"/>
  <c r="C141" i="13"/>
  <c r="F140" i="13"/>
  <c r="E140" i="13"/>
  <c r="D140" i="13"/>
  <c r="C140" i="13"/>
  <c r="F139" i="13"/>
  <c r="E139" i="13"/>
  <c r="D139" i="13"/>
  <c r="C139" i="13"/>
  <c r="F138" i="13"/>
  <c r="E138" i="13"/>
  <c r="D138" i="13"/>
  <c r="C138" i="13"/>
  <c r="F137" i="13"/>
  <c r="E137" i="13"/>
  <c r="D137" i="13"/>
  <c r="C137" i="13"/>
  <c r="F136" i="13"/>
  <c r="E136" i="13"/>
  <c r="D136" i="13"/>
  <c r="C136" i="13"/>
  <c r="F135" i="13"/>
  <c r="E135" i="13"/>
  <c r="D135" i="13"/>
  <c r="C135" i="13"/>
  <c r="F134" i="13"/>
  <c r="E134" i="13"/>
  <c r="D134" i="13"/>
  <c r="C134" i="13"/>
  <c r="F133" i="13"/>
  <c r="E133" i="13"/>
  <c r="D133" i="13"/>
  <c r="C133" i="13"/>
  <c r="F132" i="13"/>
  <c r="E132" i="13"/>
  <c r="D132" i="13"/>
  <c r="C132" i="13"/>
  <c r="F131" i="13"/>
  <c r="E131" i="13"/>
  <c r="D131" i="13"/>
  <c r="C131" i="13"/>
  <c r="F130" i="13"/>
  <c r="E130" i="13"/>
  <c r="D130" i="13"/>
  <c r="C130" i="13"/>
  <c r="F129" i="13"/>
  <c r="E129" i="13"/>
  <c r="D129" i="13"/>
  <c r="C129" i="13"/>
  <c r="F128" i="13"/>
  <c r="E128" i="13"/>
  <c r="D128" i="13"/>
  <c r="C128" i="13"/>
  <c r="F127" i="13"/>
  <c r="E127" i="13"/>
  <c r="D127" i="13"/>
  <c r="C127" i="13"/>
  <c r="F126" i="13"/>
  <c r="E126" i="13"/>
  <c r="D126" i="13"/>
  <c r="C126" i="13"/>
  <c r="F125" i="13"/>
  <c r="E125" i="13"/>
  <c r="D125" i="13"/>
  <c r="C125" i="13"/>
  <c r="F124" i="13"/>
  <c r="E124" i="13"/>
  <c r="D124" i="13"/>
  <c r="C124" i="13"/>
  <c r="F123" i="13"/>
  <c r="E123" i="13"/>
  <c r="D123" i="13"/>
  <c r="C123" i="13"/>
  <c r="F122" i="13"/>
  <c r="E122" i="13"/>
  <c r="D122" i="13"/>
  <c r="C122" i="13"/>
  <c r="F121" i="13"/>
  <c r="E121" i="13"/>
  <c r="D121" i="13"/>
  <c r="C121" i="13"/>
  <c r="F120" i="13"/>
  <c r="E120" i="13"/>
  <c r="D120" i="13"/>
  <c r="C120" i="13"/>
  <c r="F119" i="13"/>
  <c r="E119" i="13"/>
  <c r="D119" i="13"/>
  <c r="C119" i="13"/>
  <c r="F118" i="13"/>
  <c r="E118" i="13"/>
  <c r="D118" i="13"/>
  <c r="C118" i="13"/>
  <c r="F117" i="13"/>
  <c r="E117" i="13"/>
  <c r="D117" i="13"/>
  <c r="C117" i="13"/>
  <c r="F116" i="13"/>
  <c r="E116" i="13"/>
  <c r="D116" i="13"/>
  <c r="C116" i="13"/>
  <c r="F115" i="13"/>
  <c r="E115" i="13"/>
  <c r="D115" i="13"/>
  <c r="C115" i="13"/>
  <c r="F114" i="13"/>
  <c r="E114" i="13"/>
  <c r="D114" i="13"/>
  <c r="C114" i="13"/>
  <c r="F113" i="13"/>
  <c r="E113" i="13"/>
  <c r="D113" i="13"/>
  <c r="C113" i="13"/>
  <c r="F112" i="13"/>
  <c r="E112" i="13"/>
  <c r="D112" i="13"/>
  <c r="C112" i="13"/>
  <c r="F111" i="13"/>
  <c r="E111" i="13"/>
  <c r="D111" i="13"/>
  <c r="C111" i="13"/>
  <c r="F110" i="13"/>
  <c r="E110" i="13"/>
  <c r="D110" i="13"/>
  <c r="C110" i="13"/>
  <c r="F109" i="13"/>
  <c r="E109" i="13"/>
  <c r="D109" i="13"/>
  <c r="C109" i="13"/>
  <c r="F108" i="13"/>
  <c r="E108" i="13"/>
  <c r="D108" i="13"/>
  <c r="C108" i="13"/>
  <c r="F107" i="13"/>
  <c r="E107" i="13"/>
  <c r="D107" i="13"/>
  <c r="C107" i="13"/>
  <c r="F106" i="13"/>
  <c r="E106" i="13"/>
  <c r="D106" i="13"/>
  <c r="C106" i="13"/>
  <c r="F105" i="13"/>
  <c r="E105" i="13"/>
  <c r="D105" i="13"/>
  <c r="C105" i="13"/>
  <c r="F104" i="13"/>
  <c r="E104" i="13"/>
  <c r="D104" i="13"/>
  <c r="C104" i="13"/>
  <c r="F103" i="13"/>
  <c r="E103" i="13"/>
  <c r="D103" i="13"/>
  <c r="C103" i="13"/>
  <c r="F102" i="13"/>
  <c r="E102" i="13"/>
  <c r="D102" i="13"/>
  <c r="C102" i="13"/>
  <c r="F101" i="13"/>
  <c r="E101" i="13"/>
  <c r="D101" i="13"/>
  <c r="C101" i="13"/>
  <c r="F100" i="13"/>
  <c r="E100" i="13"/>
  <c r="D100" i="13"/>
  <c r="C100" i="13"/>
  <c r="F99" i="13"/>
  <c r="E99" i="13"/>
  <c r="D99" i="13"/>
  <c r="C99" i="13"/>
  <c r="F98" i="13"/>
  <c r="E98" i="13"/>
  <c r="D98" i="13"/>
  <c r="C98" i="13"/>
  <c r="F97" i="13"/>
  <c r="E97" i="13"/>
  <c r="D97" i="13"/>
  <c r="C97" i="13"/>
  <c r="F96" i="13"/>
  <c r="E96" i="13"/>
  <c r="D96" i="13"/>
  <c r="C96" i="13"/>
  <c r="F95" i="13"/>
  <c r="E95" i="13"/>
  <c r="D95" i="13"/>
  <c r="C95" i="13"/>
  <c r="F94" i="13"/>
  <c r="E94" i="13"/>
  <c r="D94" i="13"/>
  <c r="C94" i="13"/>
  <c r="F93" i="13"/>
  <c r="E93" i="13"/>
  <c r="D93" i="13"/>
  <c r="C93" i="13"/>
  <c r="F92" i="13"/>
  <c r="E92" i="13"/>
  <c r="D92" i="13"/>
  <c r="C92" i="13"/>
  <c r="F91" i="13"/>
  <c r="E91" i="13"/>
  <c r="D91" i="13"/>
  <c r="C91" i="13"/>
  <c r="F90" i="13"/>
  <c r="E90" i="13"/>
  <c r="D90" i="13"/>
  <c r="C90" i="13"/>
  <c r="F89" i="13"/>
  <c r="E89" i="13"/>
  <c r="D89" i="13"/>
  <c r="C89" i="13"/>
  <c r="F88" i="13"/>
  <c r="E88" i="13"/>
  <c r="D88" i="13"/>
  <c r="C88" i="13"/>
  <c r="F87" i="13"/>
  <c r="E87" i="13"/>
  <c r="D87" i="13"/>
  <c r="C87" i="13"/>
  <c r="F86" i="13"/>
  <c r="E86" i="13"/>
  <c r="D86" i="13"/>
  <c r="C86" i="13"/>
  <c r="F85" i="13"/>
  <c r="E85" i="13"/>
  <c r="D85" i="13"/>
  <c r="C85" i="13"/>
  <c r="F84" i="13"/>
  <c r="E84" i="13"/>
  <c r="D84" i="13"/>
  <c r="C84" i="13"/>
  <c r="F83" i="13"/>
  <c r="E83" i="13"/>
  <c r="D83" i="13"/>
  <c r="C83" i="13"/>
  <c r="F82" i="13"/>
  <c r="E82" i="13"/>
  <c r="D82" i="13"/>
  <c r="C82" i="13"/>
  <c r="F81" i="13"/>
  <c r="E81" i="13"/>
  <c r="D81" i="13"/>
  <c r="C81" i="13"/>
  <c r="F80" i="13"/>
  <c r="E80" i="13"/>
  <c r="D80" i="13"/>
  <c r="C80" i="13"/>
  <c r="F79" i="13"/>
  <c r="E79" i="13"/>
  <c r="D79" i="13"/>
  <c r="C79" i="13"/>
  <c r="F78" i="13"/>
  <c r="E78" i="13"/>
  <c r="D78" i="13"/>
  <c r="C78" i="13"/>
  <c r="F77" i="13"/>
  <c r="E77" i="13"/>
  <c r="D77" i="13"/>
  <c r="C77" i="13"/>
  <c r="F76" i="13"/>
  <c r="E76" i="13"/>
  <c r="D76" i="13"/>
  <c r="C76" i="13"/>
  <c r="F75" i="13"/>
  <c r="E75" i="13"/>
  <c r="D75" i="13"/>
  <c r="C75" i="13"/>
  <c r="F74" i="13"/>
  <c r="E74" i="13"/>
  <c r="D74" i="13"/>
  <c r="C74" i="13"/>
  <c r="F73" i="13"/>
  <c r="E73" i="13"/>
  <c r="D73" i="13"/>
  <c r="C73" i="13"/>
  <c r="F72" i="13"/>
  <c r="E72" i="13"/>
  <c r="D72" i="13"/>
  <c r="C72" i="13"/>
  <c r="F71" i="13"/>
  <c r="E71" i="13"/>
  <c r="D71" i="13"/>
  <c r="C71" i="13"/>
  <c r="F70" i="13"/>
  <c r="E70" i="13"/>
  <c r="D70" i="13"/>
  <c r="C70" i="13"/>
  <c r="F69" i="13"/>
  <c r="E69" i="13"/>
  <c r="D69" i="13"/>
  <c r="C69" i="13"/>
  <c r="F68" i="13"/>
  <c r="E68" i="13"/>
  <c r="D68" i="13"/>
  <c r="C68" i="13"/>
  <c r="F67" i="13"/>
  <c r="E67" i="13"/>
  <c r="D67" i="13"/>
  <c r="C67" i="13"/>
  <c r="F66" i="13"/>
  <c r="E66" i="13"/>
  <c r="D66" i="13"/>
  <c r="C66" i="13"/>
  <c r="F65" i="13"/>
  <c r="E65" i="13"/>
  <c r="D65" i="13"/>
  <c r="C65" i="13"/>
  <c r="F64" i="13"/>
  <c r="E64" i="13"/>
  <c r="D64" i="13"/>
  <c r="C64" i="13"/>
  <c r="F63" i="13"/>
  <c r="E63" i="13"/>
  <c r="D63" i="13"/>
  <c r="C63" i="13"/>
  <c r="F62" i="13"/>
  <c r="E62" i="13"/>
  <c r="D62" i="13"/>
  <c r="C62" i="13"/>
  <c r="F61" i="13"/>
  <c r="E61" i="13"/>
  <c r="D61" i="13"/>
  <c r="C61" i="13"/>
  <c r="F60" i="13"/>
  <c r="E60" i="13"/>
  <c r="D60" i="13"/>
  <c r="C60" i="13"/>
  <c r="F59" i="13"/>
  <c r="E59" i="13"/>
  <c r="D59" i="13"/>
  <c r="C59" i="13"/>
  <c r="F58" i="13"/>
  <c r="E58" i="13"/>
  <c r="D58" i="13"/>
  <c r="C58" i="13"/>
  <c r="F57" i="13"/>
  <c r="E57" i="13"/>
  <c r="D57" i="13"/>
  <c r="C57" i="13"/>
  <c r="F56" i="13"/>
  <c r="E56" i="13"/>
  <c r="D56" i="13"/>
  <c r="C56" i="13"/>
  <c r="F55" i="13"/>
  <c r="E55" i="13"/>
  <c r="D55" i="13"/>
  <c r="C55" i="13"/>
  <c r="F54" i="13"/>
  <c r="E54" i="13"/>
  <c r="D54" i="13"/>
  <c r="C54" i="13"/>
  <c r="F53" i="13"/>
  <c r="E53" i="13"/>
  <c r="D53" i="13"/>
  <c r="C53" i="13"/>
  <c r="F52" i="13"/>
  <c r="E52" i="13"/>
  <c r="D52" i="13"/>
  <c r="C52" i="13"/>
  <c r="F51" i="13"/>
  <c r="E51" i="13"/>
  <c r="D51" i="13"/>
  <c r="C51" i="13"/>
  <c r="F50" i="13"/>
  <c r="E50" i="13"/>
  <c r="D50" i="13"/>
  <c r="C50" i="13"/>
  <c r="F49" i="13"/>
  <c r="E49" i="13"/>
  <c r="D49" i="13"/>
  <c r="C49" i="13"/>
  <c r="F48" i="13"/>
  <c r="E48" i="13"/>
  <c r="D48" i="13"/>
  <c r="C48" i="13"/>
  <c r="F47" i="13"/>
  <c r="E47" i="13"/>
  <c r="D47" i="13"/>
  <c r="C47" i="13"/>
  <c r="F46" i="13"/>
  <c r="E46" i="13"/>
  <c r="D46" i="13"/>
  <c r="C46" i="13"/>
  <c r="F45" i="13"/>
  <c r="E45" i="13"/>
  <c r="D45" i="13"/>
  <c r="C45" i="13"/>
  <c r="F44" i="13"/>
  <c r="E44" i="13"/>
  <c r="D44" i="13"/>
  <c r="C44" i="13"/>
  <c r="F43" i="13"/>
  <c r="E43" i="13"/>
  <c r="D43" i="13"/>
  <c r="C43" i="13"/>
  <c r="F42" i="13"/>
  <c r="E42" i="13"/>
  <c r="D42" i="13"/>
  <c r="C42" i="13"/>
  <c r="F41" i="13"/>
  <c r="E41" i="13"/>
  <c r="D41" i="13"/>
  <c r="C41" i="13"/>
  <c r="F40" i="13"/>
  <c r="E40" i="13"/>
  <c r="D40" i="13"/>
  <c r="C40" i="13"/>
  <c r="F39" i="13"/>
  <c r="E39" i="13"/>
  <c r="D39" i="13"/>
  <c r="C39" i="13"/>
  <c r="F38" i="13"/>
  <c r="E38" i="13"/>
  <c r="D38" i="13"/>
  <c r="C38" i="13"/>
  <c r="F37" i="13"/>
  <c r="E37" i="13"/>
  <c r="D37" i="13"/>
  <c r="C37" i="13"/>
  <c r="F36" i="13"/>
  <c r="E36" i="13"/>
  <c r="D36" i="13"/>
  <c r="C36" i="13"/>
  <c r="F35" i="13"/>
  <c r="E35" i="13"/>
  <c r="D35" i="13"/>
  <c r="C35" i="13"/>
  <c r="F34" i="13"/>
  <c r="E34" i="13"/>
  <c r="D34" i="13"/>
  <c r="C34" i="13"/>
  <c r="F33" i="13"/>
  <c r="E33" i="13"/>
  <c r="D33" i="13"/>
  <c r="C33" i="13"/>
  <c r="F32" i="13"/>
  <c r="E32" i="13"/>
  <c r="D32" i="13"/>
  <c r="C32" i="13"/>
  <c r="F31" i="13"/>
  <c r="E31" i="13"/>
  <c r="D31" i="13"/>
  <c r="C31" i="13"/>
  <c r="F30" i="13"/>
  <c r="E30" i="13"/>
  <c r="D30" i="13"/>
  <c r="C30" i="13"/>
  <c r="F29" i="13"/>
  <c r="E29" i="13"/>
  <c r="D29" i="13"/>
  <c r="C29" i="13"/>
  <c r="F28" i="13"/>
  <c r="E28" i="13"/>
  <c r="D28" i="13"/>
  <c r="C28" i="13"/>
  <c r="F27" i="13"/>
  <c r="E27" i="13"/>
  <c r="D27" i="13"/>
  <c r="C27" i="13"/>
  <c r="F26" i="13"/>
  <c r="E26" i="13"/>
  <c r="D26" i="13"/>
  <c r="C26" i="13"/>
  <c r="F25" i="13"/>
  <c r="E25" i="13"/>
  <c r="D25" i="13"/>
  <c r="C25" i="13"/>
  <c r="F24" i="13"/>
  <c r="E24" i="13"/>
  <c r="D24" i="13"/>
  <c r="C24" i="13"/>
  <c r="F23" i="13"/>
  <c r="E23" i="13"/>
  <c r="D23" i="13"/>
  <c r="C23" i="13"/>
  <c r="F22" i="13"/>
  <c r="E22" i="13"/>
  <c r="D22" i="13"/>
  <c r="C22" i="13"/>
  <c r="F21" i="13"/>
  <c r="E21" i="13"/>
  <c r="D21" i="13"/>
  <c r="C21" i="13"/>
  <c r="F20" i="13"/>
  <c r="E20" i="13"/>
  <c r="D20" i="13"/>
  <c r="C20" i="13"/>
  <c r="F19" i="13"/>
  <c r="E19" i="13"/>
  <c r="D19" i="13"/>
  <c r="C19" i="13"/>
  <c r="F18" i="13"/>
  <c r="E18" i="13"/>
  <c r="D18" i="13"/>
  <c r="C18" i="13"/>
  <c r="F17" i="13"/>
  <c r="E17" i="13"/>
  <c r="D17" i="13"/>
  <c r="C17" i="13"/>
  <c r="F16" i="13"/>
  <c r="E16" i="13"/>
  <c r="D16" i="13"/>
  <c r="C16" i="13"/>
  <c r="F15" i="13"/>
  <c r="E15" i="13"/>
  <c r="D15" i="13"/>
  <c r="C15" i="13"/>
  <c r="F14" i="13"/>
  <c r="E14" i="13"/>
  <c r="D14" i="13"/>
  <c r="C14" i="13"/>
  <c r="F13" i="13"/>
  <c r="E13" i="13"/>
  <c r="D13" i="13"/>
  <c r="C13" i="13"/>
  <c r="G1837" i="13"/>
  <c r="G1836" i="13"/>
  <c r="G1834" i="13"/>
  <c r="G1832" i="13"/>
  <c r="G1831" i="13"/>
  <c r="G1830" i="13"/>
  <c r="G1829" i="13"/>
  <c r="G1828" i="13"/>
  <c r="G1827" i="13"/>
  <c r="G1826" i="13"/>
  <c r="G1825" i="13"/>
  <c r="G1824" i="13"/>
  <c r="G1823" i="13"/>
  <c r="G1822" i="13"/>
  <c r="G1821" i="13"/>
  <c r="G1820" i="13"/>
  <c r="G1819" i="13"/>
  <c r="G1818" i="13"/>
  <c r="G1817" i="13"/>
  <c r="G1816" i="13"/>
  <c r="G1815" i="13"/>
  <c r="G1814" i="13"/>
  <c r="G1813" i="13"/>
  <c r="G1812" i="13"/>
  <c r="G1811" i="13"/>
  <c r="G1810" i="13"/>
  <c r="G1809" i="13"/>
  <c r="G1808" i="13"/>
  <c r="G1807" i="13"/>
  <c r="G1806" i="13"/>
  <c r="G1805" i="13"/>
  <c r="G1804" i="13"/>
  <c r="G1803" i="13"/>
  <c r="G1802" i="13"/>
  <c r="G1801" i="13"/>
  <c r="G1800" i="13"/>
  <c r="G1799" i="13"/>
  <c r="G1798" i="13"/>
  <c r="G1797" i="13"/>
  <c r="G1796" i="13"/>
  <c r="G1795" i="13"/>
  <c r="G1794" i="13"/>
  <c r="G1793" i="13"/>
  <c r="G1792" i="13"/>
  <c r="G1791" i="13"/>
  <c r="G1790" i="13"/>
  <c r="G1789" i="13"/>
  <c r="G1788" i="13"/>
  <c r="G1787" i="13"/>
  <c r="G1786" i="13"/>
  <c r="G1785" i="13"/>
  <c r="G1784" i="13"/>
  <c r="G1783" i="13"/>
  <c r="G1782" i="13"/>
  <c r="G1781" i="13"/>
  <c r="G1780" i="13"/>
  <c r="G1779" i="13"/>
  <c r="G1778" i="13"/>
  <c r="G1777" i="13"/>
  <c r="G1776" i="13"/>
  <c r="G1775" i="13"/>
  <c r="G1774" i="13"/>
  <c r="G1773" i="13"/>
  <c r="G1772" i="13"/>
  <c r="G1771" i="13"/>
  <c r="G1770" i="13"/>
  <c r="G1769" i="13"/>
  <c r="G1768" i="13"/>
  <c r="G1767" i="13"/>
  <c r="G1766" i="13"/>
  <c r="G1765" i="13"/>
  <c r="G1764" i="13"/>
  <c r="G1763" i="13"/>
  <c r="G1762" i="13"/>
  <c r="G1761" i="13"/>
  <c r="G1760" i="13"/>
  <c r="G1759" i="13"/>
  <c r="G1758" i="13"/>
  <c r="G1757" i="13"/>
  <c r="G1756" i="13"/>
  <c r="G1755" i="13"/>
  <c r="G1754" i="13"/>
  <c r="G1753" i="13"/>
  <c r="G1752" i="13"/>
  <c r="G1751" i="13"/>
  <c r="G1750" i="13"/>
  <c r="G1749" i="13"/>
  <c r="G1748" i="13"/>
  <c r="G1747" i="13"/>
  <c r="G1746" i="13"/>
  <c r="G1745" i="13"/>
  <c r="G1744" i="13"/>
  <c r="G1743" i="13"/>
  <c r="G1742" i="13"/>
  <c r="G1741" i="13"/>
  <c r="G1740" i="13"/>
  <c r="G1739" i="13"/>
  <c r="G1738" i="13"/>
  <c r="G1737" i="13"/>
  <c r="G1736" i="13"/>
  <c r="G1735" i="13"/>
  <c r="G1734" i="13"/>
  <c r="G1733" i="13"/>
  <c r="G1732" i="13"/>
  <c r="G1731" i="13"/>
  <c r="G1730" i="13"/>
  <c r="G1729" i="13"/>
  <c r="G1728" i="13"/>
  <c r="G1727" i="13"/>
  <c r="G1726" i="13"/>
  <c r="G1725" i="13"/>
  <c r="G1724" i="13"/>
  <c r="G1723" i="13"/>
  <c r="G1722" i="13"/>
  <c r="G1721" i="13"/>
  <c r="G1720" i="13"/>
  <c r="G1719" i="13"/>
  <c r="G1718" i="13"/>
  <c r="G1717" i="13"/>
  <c r="G1716" i="13"/>
  <c r="G1715" i="13"/>
  <c r="G1714" i="13"/>
  <c r="G1713" i="13"/>
  <c r="G1712" i="13"/>
  <c r="G1711" i="13"/>
  <c r="G1710" i="13"/>
  <c r="G1709" i="13"/>
  <c r="G1708" i="13"/>
  <c r="G1707" i="13"/>
  <c r="G1706" i="13"/>
  <c r="G1705" i="13"/>
  <c r="G1704" i="13"/>
  <c r="G1703" i="13"/>
  <c r="G1702" i="13"/>
  <c r="G1701" i="13"/>
  <c r="G1700" i="13"/>
  <c r="G1699" i="13"/>
  <c r="G1698" i="13"/>
  <c r="G1697" i="13"/>
  <c r="G1696" i="13"/>
  <c r="G1695" i="13"/>
  <c r="G1694" i="13"/>
  <c r="G1693" i="13"/>
  <c r="G1692" i="13"/>
  <c r="G1691" i="13"/>
  <c r="G1690" i="13"/>
  <c r="G1689" i="13"/>
  <c r="G1688" i="13"/>
  <c r="G1687" i="13"/>
  <c r="G1686" i="13"/>
  <c r="G1685" i="13"/>
  <c r="G1684" i="13"/>
  <c r="G1683" i="13"/>
  <c r="G1682" i="13"/>
  <c r="G1681" i="13"/>
  <c r="G1680" i="13"/>
  <c r="G1679" i="13"/>
  <c r="G1678" i="13"/>
  <c r="G1677" i="13"/>
  <c r="G1676" i="13"/>
  <c r="G1675" i="13"/>
  <c r="G1674" i="13"/>
  <c r="G1673" i="13"/>
  <c r="G1672" i="13"/>
  <c r="G1671" i="13"/>
  <c r="G1670" i="13"/>
  <c r="G1669" i="13"/>
  <c r="G1668" i="13"/>
  <c r="G1667" i="13"/>
  <c r="G1666" i="13"/>
  <c r="G1665" i="13"/>
  <c r="G1664" i="13"/>
  <c r="G1663" i="13"/>
  <c r="G1662" i="13"/>
  <c r="G1661" i="13"/>
  <c r="G1660" i="13"/>
  <c r="G1659" i="13"/>
  <c r="G1658" i="13"/>
  <c r="G1657" i="13"/>
  <c r="G1656" i="13"/>
  <c r="G1655" i="13"/>
  <c r="G1654" i="13"/>
  <c r="G1653" i="13"/>
  <c r="G1652" i="13"/>
  <c r="G1651" i="13"/>
  <c r="G1650" i="13"/>
  <c r="G1649" i="13"/>
  <c r="G1648" i="13"/>
  <c r="G1647" i="13"/>
  <c r="G1646" i="13"/>
  <c r="G1645" i="13"/>
  <c r="G1644" i="13"/>
  <c r="G1643" i="13"/>
  <c r="G1642" i="13"/>
  <c r="G1641" i="13"/>
  <c r="G1640" i="13"/>
  <c r="G1639" i="13"/>
  <c r="G1638" i="13"/>
  <c r="G1637" i="13"/>
  <c r="G1636" i="13"/>
  <c r="G1635" i="13"/>
  <c r="G1634" i="13"/>
  <c r="G1633" i="13"/>
  <c r="G1632" i="13"/>
  <c r="G1631" i="13"/>
  <c r="G1630" i="13"/>
  <c r="G1629" i="13"/>
  <c r="G1628" i="13"/>
  <c r="G1627" i="13"/>
  <c r="G1626" i="13"/>
  <c r="G1625" i="13"/>
  <c r="G1624" i="13"/>
  <c r="G1623" i="13"/>
  <c r="G1622" i="13"/>
  <c r="G1620" i="13"/>
  <c r="G1618" i="13"/>
  <c r="G1617" i="13"/>
  <c r="G1616" i="13"/>
  <c r="G1615" i="13"/>
  <c r="G1614" i="13"/>
  <c r="G1613" i="13"/>
  <c r="G1612" i="13"/>
  <c r="G1611" i="13"/>
  <c r="G1610" i="13"/>
  <c r="G1609" i="13"/>
  <c r="G1608" i="13"/>
  <c r="G1607" i="13"/>
  <c r="G1606" i="13"/>
  <c r="G1605" i="13"/>
  <c r="G1604" i="13"/>
  <c r="G1603" i="13"/>
  <c r="G1602" i="13"/>
  <c r="G1601" i="13"/>
  <c r="G1600" i="13"/>
  <c r="G1599" i="13"/>
  <c r="G1598" i="13"/>
  <c r="G1597" i="13"/>
  <c r="G1596" i="13"/>
  <c r="G1595" i="13"/>
  <c r="G1594" i="13"/>
  <c r="G1593" i="13"/>
  <c r="G1592" i="13"/>
  <c r="G1591" i="13"/>
  <c r="G1590" i="13"/>
  <c r="G1589" i="13"/>
  <c r="G1588" i="13"/>
  <c r="G1586" i="13"/>
  <c r="G1584" i="13"/>
  <c r="G1583" i="13"/>
  <c r="G1582" i="13"/>
  <c r="G1581" i="13"/>
  <c r="G1580" i="13"/>
  <c r="G1560" i="13"/>
  <c r="G1559" i="13"/>
  <c r="G1558" i="13"/>
  <c r="G1557" i="13"/>
  <c r="G1556" i="13"/>
  <c r="G1555" i="13"/>
  <c r="G1554" i="13"/>
  <c r="G1553" i="13"/>
  <c r="G1552" i="13"/>
  <c r="G1551" i="13"/>
  <c r="G1550" i="13"/>
  <c r="G1549" i="13"/>
  <c r="G1548" i="13"/>
  <c r="G1547" i="13"/>
  <c r="G1546" i="13"/>
  <c r="G1545" i="13"/>
  <c r="G1544" i="13"/>
  <c r="G1543" i="13"/>
  <c r="G1542" i="13"/>
  <c r="G1541" i="13"/>
  <c r="G1540" i="13"/>
  <c r="G1539" i="13"/>
  <c r="G1538" i="13"/>
  <c r="G1537" i="13"/>
  <c r="G1536" i="13"/>
  <c r="G1535" i="13"/>
  <c r="G1534" i="13"/>
  <c r="G1533" i="13"/>
  <c r="G1532" i="13"/>
  <c r="G1531" i="13"/>
  <c r="G1530" i="13"/>
  <c r="G1529" i="13"/>
  <c r="G1528" i="13"/>
  <c r="G1527" i="13"/>
  <c r="G1526" i="13"/>
  <c r="G1525" i="13"/>
  <c r="G1524" i="13"/>
  <c r="G1523" i="13"/>
  <c r="G1522" i="13"/>
  <c r="G1521" i="13"/>
  <c r="G1520" i="13"/>
  <c r="G1519" i="13"/>
  <c r="G1518" i="13"/>
  <c r="G1517" i="13"/>
  <c r="G1516" i="13"/>
  <c r="G1515" i="13"/>
  <c r="G1514" i="13"/>
  <c r="G1513" i="13"/>
  <c r="G1512" i="13"/>
  <c r="G1511" i="13"/>
  <c r="G1510" i="13"/>
  <c r="G1509" i="13"/>
  <c r="G1508" i="13"/>
  <c r="G1507" i="13"/>
  <c r="G1506" i="13"/>
  <c r="G1505" i="13"/>
  <c r="G1504" i="13"/>
  <c r="G1503" i="13"/>
  <c r="G1502" i="13"/>
  <c r="G1501" i="13"/>
  <c r="G1500" i="13"/>
  <c r="G1499" i="13"/>
  <c r="G1498" i="13"/>
  <c r="G1497" i="13"/>
  <c r="G1496" i="13"/>
  <c r="G1495" i="13"/>
  <c r="G1494" i="13"/>
  <c r="G1493" i="13"/>
  <c r="G1492" i="13"/>
  <c r="G1491" i="13"/>
  <c r="G1490" i="13"/>
  <c r="G1489" i="13"/>
  <c r="G1488" i="13"/>
  <c r="G1487" i="13"/>
  <c r="G1486" i="13"/>
  <c r="G1485" i="13"/>
  <c r="G1484" i="13"/>
  <c r="G1483" i="13"/>
  <c r="G1482" i="13"/>
  <c r="G1481" i="13"/>
  <c r="G1480" i="13"/>
  <c r="G1478" i="13"/>
  <c r="X1469" i="13"/>
  <c r="X1468" i="13"/>
  <c r="X1467" i="13"/>
  <c r="G1467" i="13"/>
  <c r="X1464" i="13"/>
  <c r="G1464" i="13"/>
  <c r="X1463" i="13"/>
  <c r="G1463" i="13"/>
  <c r="G1462" i="13"/>
  <c r="X1462" i="13"/>
  <c r="X1460" i="13"/>
  <c r="G1460" i="13"/>
  <c r="X1459" i="13"/>
  <c r="G1459" i="13"/>
  <c r="X1456" i="13"/>
  <c r="G1456" i="13"/>
  <c r="X1455" i="13"/>
  <c r="G1455" i="13"/>
  <c r="G1454" i="13"/>
  <c r="X1454" i="13"/>
  <c r="X1452" i="13"/>
  <c r="G1451" i="13"/>
  <c r="G1450" i="13"/>
  <c r="G1448" i="13"/>
  <c r="X1447" i="13"/>
  <c r="X1446" i="13"/>
  <c r="X1444" i="13"/>
  <c r="G1443" i="13"/>
  <c r="X1440" i="13"/>
  <c r="G1439" i="13"/>
  <c r="X1438" i="13"/>
  <c r="X1435" i="13"/>
  <c r="G1435" i="13"/>
  <c r="X1432" i="13"/>
  <c r="G1432" i="13"/>
  <c r="X1429" i="13"/>
  <c r="G1429" i="13"/>
  <c r="X1427" i="13"/>
  <c r="X1425" i="13"/>
  <c r="G1424" i="13"/>
  <c r="G1423" i="13"/>
  <c r="X1420" i="13"/>
  <c r="X1419" i="13"/>
  <c r="X1417" i="13"/>
  <c r="X1413" i="13"/>
  <c r="G1412" i="13"/>
  <c r="X1409" i="13"/>
  <c r="G1407" i="13"/>
  <c r="G1405" i="13"/>
  <c r="X1397" i="13"/>
  <c r="G1395" i="13"/>
  <c r="X1387" i="13"/>
  <c r="X1384" i="13"/>
  <c r="X1369" i="13"/>
  <c r="G1368" i="13"/>
  <c r="X1354" i="13"/>
  <c r="X1352" i="13"/>
  <c r="X1335" i="13"/>
  <c r="X1333" i="13"/>
  <c r="X1318" i="13"/>
  <c r="G1316" i="13"/>
  <c r="X1301" i="13"/>
  <c r="G1300" i="13"/>
  <c r="G1286" i="13"/>
  <c r="X1282" i="13"/>
  <c r="X1267" i="13"/>
  <c r="G1267" i="13"/>
  <c r="X1251" i="13"/>
  <c r="G1250" i="13"/>
  <c r="G1235" i="13"/>
  <c r="X1233" i="13"/>
  <c r="X1225" i="13"/>
  <c r="G1224" i="13"/>
  <c r="X1215" i="13"/>
  <c r="G1214" i="13"/>
  <c r="X1186" i="13"/>
  <c r="X1184" i="13"/>
  <c r="X1175" i="13"/>
  <c r="G1173" i="13"/>
  <c r="X1161" i="13"/>
  <c r="G1161" i="13"/>
  <c r="X1153" i="13"/>
  <c r="G1151" i="13"/>
  <c r="G1143" i="13"/>
  <c r="X1142" i="13"/>
  <c r="G1133" i="13"/>
  <c r="X1133" i="13"/>
  <c r="X1125" i="13"/>
  <c r="G1123" i="13"/>
  <c r="G1115" i="13"/>
  <c r="X1114" i="13"/>
  <c r="G1103" i="13"/>
  <c r="G1101" i="13"/>
  <c r="X1090" i="13"/>
  <c r="X1089" i="13"/>
  <c r="X1080" i="13"/>
  <c r="G1078" i="13"/>
  <c r="X1068" i="13"/>
  <c r="X1066" i="13"/>
  <c r="X1057" i="13"/>
  <c r="X1054" i="13"/>
  <c r="X1045" i="13"/>
  <c r="G1045" i="13"/>
  <c r="X1033" i="13"/>
  <c r="X1032" i="13"/>
  <c r="X1022" i="13"/>
  <c r="X1019" i="13"/>
  <c r="X1010" i="13"/>
  <c r="X1008" i="13"/>
  <c r="X1000" i="13"/>
  <c r="X998" i="13"/>
  <c r="X990" i="13"/>
  <c r="X989" i="13"/>
  <c r="X981" i="13"/>
  <c r="X980" i="13"/>
  <c r="X972" i="13"/>
  <c r="G972" i="13"/>
  <c r="G965" i="13"/>
  <c r="X964" i="13"/>
  <c r="G958" i="13"/>
  <c r="G955" i="13"/>
  <c r="X949" i="13"/>
  <c r="G949" i="13"/>
  <c r="G942" i="13"/>
  <c r="X941" i="13"/>
  <c r="G935" i="13"/>
  <c r="G934" i="13"/>
  <c r="X928" i="13"/>
  <c r="G927" i="13"/>
  <c r="G921" i="13"/>
  <c r="X920" i="13"/>
  <c r="G914" i="13"/>
  <c r="G913" i="13"/>
  <c r="X906" i="13"/>
  <c r="G906" i="13"/>
  <c r="G899" i="13"/>
  <c r="X898" i="13"/>
  <c r="G893" i="13"/>
  <c r="G891" i="13"/>
  <c r="X885" i="13"/>
  <c r="G885" i="13"/>
  <c r="X877" i="13"/>
  <c r="G876" i="13"/>
  <c r="X870" i="13"/>
  <c r="X869" i="13"/>
  <c r="G863" i="13"/>
  <c r="X862" i="13"/>
  <c r="X855" i="13"/>
  <c r="G855" i="13"/>
  <c r="X849" i="13"/>
  <c r="X847" i="13"/>
  <c r="G841" i="13"/>
  <c r="G840" i="13"/>
  <c r="G830" i="13"/>
  <c r="G829" i="13"/>
  <c r="G822" i="13"/>
  <c r="G821" i="13"/>
  <c r="X815" i="13"/>
  <c r="G814" i="13"/>
  <c r="X809" i="13"/>
  <c r="G809" i="13"/>
  <c r="X802" i="13"/>
  <c r="X801" i="13"/>
  <c r="X794" i="13"/>
  <c r="X793" i="13"/>
  <c r="X786" i="13"/>
  <c r="X785" i="13"/>
  <c r="X778" i="13"/>
  <c r="X777" i="13"/>
  <c r="X770" i="13"/>
  <c r="X769" i="13"/>
  <c r="X762" i="13"/>
  <c r="X761" i="13"/>
  <c r="X754" i="13"/>
  <c r="X753" i="13"/>
  <c r="X746" i="13"/>
  <c r="X745" i="13"/>
  <c r="X738" i="13"/>
  <c r="X737" i="13"/>
  <c r="X730" i="13"/>
  <c r="X729" i="13"/>
  <c r="X722" i="13"/>
  <c r="X721" i="13"/>
  <c r="X714" i="13"/>
  <c r="X713" i="13"/>
  <c r="X706" i="13"/>
  <c r="X705" i="13"/>
  <c r="X698" i="13"/>
  <c r="X697" i="13"/>
  <c r="X690" i="13"/>
  <c r="X689" i="13"/>
  <c r="X682" i="13"/>
  <c r="X681" i="13"/>
  <c r="X674" i="13"/>
  <c r="X673" i="13"/>
  <c r="X666" i="13"/>
  <c r="X665" i="13"/>
  <c r="X657" i="13"/>
  <c r="X649" i="13"/>
  <c r="X641" i="13"/>
  <c r="X633" i="13"/>
  <c r="X625" i="13"/>
  <c r="X617" i="13"/>
  <c r="X609" i="13"/>
  <c r="X601" i="13"/>
  <c r="X593" i="13"/>
  <c r="X585" i="13"/>
  <c r="X577" i="13"/>
  <c r="X569" i="13"/>
  <c r="X561" i="13"/>
  <c r="X553" i="13"/>
  <c r="X545" i="13"/>
  <c r="X537" i="13"/>
  <c r="X528" i="13"/>
  <c r="X520" i="13"/>
  <c r="X512" i="13"/>
  <c r="X504" i="13"/>
  <c r="X496" i="13"/>
  <c r="X488" i="13"/>
  <c r="X480" i="13"/>
  <c r="X474" i="13"/>
  <c r="X469" i="13"/>
  <c r="X464" i="13"/>
  <c r="X458" i="13"/>
  <c r="X452" i="13"/>
  <c r="X447" i="13"/>
  <c r="X441" i="13"/>
  <c r="X436" i="13"/>
  <c r="C12" i="13"/>
  <c r="A5" i="13"/>
  <c r="A3" i="13"/>
  <c r="A2" i="13"/>
  <c r="X812" i="13" l="1"/>
  <c r="X859" i="13"/>
  <c r="X866" i="13"/>
  <c r="G874" i="13"/>
  <c r="G882" i="13"/>
  <c r="G889" i="13"/>
  <c r="G910" i="13"/>
  <c r="X917" i="13"/>
  <c r="G925" i="13"/>
  <c r="X938" i="13"/>
  <c r="G946" i="13"/>
  <c r="G953" i="13"/>
  <c r="X961" i="13"/>
  <c r="G969" i="13"/>
  <c r="X985" i="13"/>
  <c r="X1005" i="13"/>
  <c r="X1015" i="13"/>
  <c r="X1027" i="13"/>
  <c r="X1050" i="13"/>
  <c r="G1062" i="13"/>
  <c r="G1074" i="13"/>
  <c r="G1085" i="13"/>
  <c r="X1097" i="13"/>
  <c r="X1110" i="13"/>
  <c r="G1119" i="13"/>
  <c r="G1139" i="13"/>
  <c r="G1157" i="13"/>
  <c r="X1169" i="13"/>
  <c r="G1180" i="13"/>
  <c r="X1230" i="13"/>
  <c r="X1243" i="13"/>
  <c r="X1260" i="13"/>
  <c r="G1278" i="13"/>
  <c r="G1311" i="13"/>
  <c r="G1326" i="13"/>
  <c r="X1362" i="13"/>
  <c r="X1379" i="13"/>
  <c r="G808" i="13"/>
  <c r="X808" i="13"/>
  <c r="G813" i="13"/>
  <c r="X813" i="13"/>
  <c r="G816" i="13"/>
  <c r="X816" i="13"/>
  <c r="G843" i="13"/>
  <c r="X843" i="13"/>
  <c r="G846" i="13"/>
  <c r="X846" i="13"/>
  <c r="G850" i="13"/>
  <c r="X850" i="13"/>
  <c r="G854" i="13"/>
  <c r="X854" i="13"/>
  <c r="G867" i="13"/>
  <c r="X867" i="13"/>
  <c r="G871" i="13"/>
  <c r="X871" i="13"/>
  <c r="G875" i="13"/>
  <c r="X875" i="13"/>
  <c r="X886" i="13"/>
  <c r="G886" i="13"/>
  <c r="G890" i="13"/>
  <c r="X890" i="13"/>
  <c r="X894" i="13"/>
  <c r="G894" i="13"/>
  <c r="X897" i="13"/>
  <c r="G897" i="13"/>
  <c r="G901" i="13"/>
  <c r="X901" i="13"/>
  <c r="X905" i="13"/>
  <c r="G905" i="13"/>
  <c r="X918" i="13"/>
  <c r="G918" i="13"/>
  <c r="G922" i="13"/>
  <c r="X922" i="13"/>
  <c r="X926" i="13"/>
  <c r="G926" i="13"/>
  <c r="X929" i="13"/>
  <c r="G929" i="13"/>
  <c r="G933" i="13"/>
  <c r="X933" i="13"/>
  <c r="X937" i="13"/>
  <c r="G937" i="13"/>
  <c r="X950" i="13"/>
  <c r="G950" i="13"/>
  <c r="G954" i="13"/>
  <c r="X954" i="13"/>
  <c r="X960" i="13"/>
  <c r="G960" i="13"/>
  <c r="X973" i="13"/>
  <c r="G973" i="13"/>
  <c r="X982" i="13"/>
  <c r="G982" i="13"/>
  <c r="G986" i="13"/>
  <c r="X986" i="13"/>
  <c r="X993" i="13"/>
  <c r="G993" i="13"/>
  <c r="G997" i="13"/>
  <c r="X997" i="13"/>
  <c r="G1001" i="13"/>
  <c r="X1001" i="13"/>
  <c r="G1002" i="13"/>
  <c r="X1002" i="13"/>
  <c r="G1006" i="13"/>
  <c r="X1006" i="13"/>
  <c r="G1011" i="13"/>
  <c r="X1011" i="13"/>
  <c r="G1012" i="13"/>
  <c r="X1012" i="13"/>
  <c r="X1016" i="13"/>
  <c r="G1016" i="13"/>
  <c r="G1020" i="13"/>
  <c r="X1020" i="13"/>
  <c r="X1023" i="13"/>
  <c r="G1023" i="13"/>
  <c r="X1024" i="13"/>
  <c r="G1024" i="13"/>
  <c r="X1028" i="13"/>
  <c r="G1028" i="13"/>
  <c r="G1034" i="13"/>
  <c r="X1034" i="13"/>
  <c r="X1037" i="13"/>
  <c r="G1037" i="13"/>
  <c r="G1041" i="13"/>
  <c r="X1041" i="13"/>
  <c r="X1042" i="13"/>
  <c r="G1042" i="13"/>
  <c r="X1046" i="13"/>
  <c r="G1046" i="13"/>
  <c r="X1053" i="13"/>
  <c r="G1053" i="13"/>
  <c r="G1058" i="13"/>
  <c r="X1058" i="13"/>
  <c r="G1065" i="13"/>
  <c r="X1065" i="13"/>
  <c r="X1069" i="13"/>
  <c r="G1069" i="13"/>
  <c r="G1070" i="13"/>
  <c r="X1070" i="13"/>
  <c r="G1073" i="13"/>
  <c r="X1073" i="13"/>
  <c r="X1077" i="13"/>
  <c r="G1077" i="13"/>
  <c r="X1081" i="13"/>
  <c r="G1081" i="13"/>
  <c r="G1082" i="13"/>
  <c r="X1082" i="13"/>
  <c r="G1086" i="13"/>
  <c r="X1086" i="13"/>
  <c r="G1093" i="13"/>
  <c r="X1093" i="13"/>
  <c r="X1096" i="13"/>
  <c r="G1096" i="13"/>
  <c r="X1099" i="13"/>
  <c r="G1099" i="13"/>
  <c r="G1100" i="13"/>
  <c r="X1100" i="13"/>
  <c r="G1111" i="13"/>
  <c r="X1111" i="13"/>
  <c r="X1117" i="13"/>
  <c r="G1117" i="13"/>
  <c r="G1126" i="13"/>
  <c r="X1126" i="13"/>
  <c r="X1131" i="13"/>
  <c r="G1131" i="13"/>
  <c r="G1134" i="13"/>
  <c r="X1134" i="13"/>
  <c r="G1135" i="13"/>
  <c r="X1135" i="13"/>
  <c r="G1141" i="13"/>
  <c r="X1141" i="13"/>
  <c r="X1149" i="13"/>
  <c r="G1149" i="13"/>
  <c r="G1150" i="13"/>
  <c r="X1150" i="13"/>
  <c r="X1155" i="13"/>
  <c r="G1155" i="13"/>
  <c r="G1158" i="13"/>
  <c r="X1158" i="13"/>
  <c r="G1159" i="13"/>
  <c r="X1159" i="13"/>
  <c r="X1164" i="13"/>
  <c r="G1164" i="13"/>
  <c r="G1165" i="13"/>
  <c r="X1165" i="13"/>
  <c r="X1170" i="13"/>
  <c r="G1170" i="13"/>
  <c r="X1172" i="13"/>
  <c r="G1172" i="13"/>
  <c r="X1177" i="13"/>
  <c r="G1177" i="13"/>
  <c r="G1181" i="13"/>
  <c r="X1181" i="13"/>
  <c r="G1183" i="13"/>
  <c r="X1183" i="13"/>
  <c r="G1218" i="13"/>
  <c r="X1218" i="13"/>
  <c r="X1222" i="13"/>
  <c r="G1222" i="13"/>
  <c r="G1223" i="13"/>
  <c r="X1223" i="13"/>
  <c r="G1226" i="13"/>
  <c r="X1226" i="13"/>
  <c r="G1227" i="13"/>
  <c r="X1227" i="13"/>
  <c r="G1231" i="13"/>
  <c r="X1231" i="13"/>
  <c r="G1234" i="13"/>
  <c r="X1234" i="13"/>
  <c r="X1238" i="13"/>
  <c r="G1238" i="13"/>
  <c r="X1239" i="13"/>
  <c r="G1239" i="13"/>
  <c r="X1242" i="13"/>
  <c r="G1242" i="13"/>
  <c r="X1246" i="13"/>
  <c r="G1246" i="13"/>
  <c r="X1247" i="13"/>
  <c r="G1247" i="13"/>
  <c r="X1253" i="13"/>
  <c r="G1253" i="13"/>
  <c r="X1255" i="13"/>
  <c r="G1255" i="13"/>
  <c r="G1256" i="13"/>
  <c r="X1256" i="13"/>
  <c r="G1257" i="13"/>
  <c r="X1257" i="13"/>
  <c r="X1259" i="13"/>
  <c r="G1259" i="13"/>
  <c r="G1261" i="13"/>
  <c r="X1261" i="13"/>
  <c r="X1262" i="13"/>
  <c r="G1262" i="13"/>
  <c r="X1263" i="13"/>
  <c r="G1263" i="13"/>
  <c r="G1264" i="13"/>
  <c r="X1264" i="13"/>
  <c r="G1266" i="13"/>
  <c r="X1266" i="13"/>
  <c r="X1269" i="13"/>
  <c r="G1269" i="13"/>
  <c r="G1271" i="13"/>
  <c r="X1271" i="13"/>
  <c r="G1272" i="13"/>
  <c r="X1272" i="13"/>
  <c r="X1275" i="13"/>
  <c r="G1275" i="13"/>
  <c r="G1279" i="13"/>
  <c r="X1279" i="13"/>
  <c r="G1280" i="13"/>
  <c r="X1280" i="13"/>
  <c r="G1281" i="13"/>
  <c r="X1281" i="13"/>
  <c r="G1283" i="13"/>
  <c r="X1283" i="13"/>
  <c r="G1284" i="13"/>
  <c r="X1284" i="13"/>
  <c r="X1285" i="13"/>
  <c r="G1285" i="13"/>
  <c r="G1287" i="13"/>
  <c r="X1287" i="13"/>
  <c r="X1289" i="13"/>
  <c r="G1289" i="13"/>
  <c r="G1290" i="13"/>
  <c r="X1290" i="13"/>
  <c r="X1292" i="13"/>
  <c r="G1292" i="13"/>
  <c r="X1294" i="13"/>
  <c r="G1294" i="13"/>
  <c r="G1295" i="13"/>
  <c r="X1295" i="13"/>
  <c r="G1297" i="13"/>
  <c r="X1297" i="13"/>
  <c r="X1298" i="13"/>
  <c r="G1298" i="13"/>
  <c r="G1302" i="13"/>
  <c r="X1302" i="13"/>
  <c r="X1303" i="13"/>
  <c r="G1303" i="13"/>
  <c r="G1305" i="13"/>
  <c r="X1305" i="13"/>
  <c r="X1306" i="13"/>
  <c r="G1306" i="13"/>
  <c r="G1310" i="13"/>
  <c r="X1310" i="13"/>
  <c r="X1312" i="13"/>
  <c r="G1312" i="13"/>
  <c r="X1313" i="13"/>
  <c r="G1313" i="13"/>
  <c r="G1314" i="13"/>
  <c r="X1314" i="13"/>
  <c r="X1315" i="13"/>
  <c r="G1315" i="13"/>
  <c r="G1317" i="13"/>
  <c r="X1317" i="13"/>
  <c r="X1319" i="13"/>
  <c r="G1319" i="13"/>
  <c r="X1321" i="13"/>
  <c r="G1321" i="13"/>
  <c r="G1322" i="13"/>
  <c r="X1322" i="13"/>
  <c r="G1327" i="13"/>
  <c r="X1327" i="13"/>
  <c r="X1329" i="13"/>
  <c r="G1329" i="13"/>
  <c r="G1330" i="13"/>
  <c r="X1330" i="13"/>
  <c r="X1332" i="13"/>
  <c r="G1332" i="13"/>
  <c r="X1334" i="13"/>
  <c r="G1334" i="13"/>
  <c r="G1337" i="13"/>
  <c r="X1337" i="13"/>
  <c r="G1338" i="13"/>
  <c r="X1338" i="13"/>
  <c r="X1340" i="13"/>
  <c r="G1340" i="13"/>
  <c r="X1347" i="13"/>
  <c r="G1347" i="13"/>
  <c r="X1349" i="13"/>
  <c r="G1349" i="13"/>
  <c r="G1350" i="13"/>
  <c r="X1350" i="13"/>
  <c r="G1351" i="13"/>
  <c r="X1351" i="13"/>
  <c r="X1353" i="13"/>
  <c r="G1353" i="13"/>
  <c r="G1355" i="13"/>
  <c r="X1355" i="13"/>
  <c r="X1356" i="13"/>
  <c r="G1356" i="13"/>
  <c r="X1357" i="13"/>
  <c r="G1357" i="13"/>
  <c r="G1358" i="13"/>
  <c r="X1358" i="13"/>
  <c r="G1360" i="13"/>
  <c r="X1360" i="13"/>
  <c r="X1361" i="13"/>
  <c r="G1361" i="13"/>
  <c r="G1363" i="13"/>
  <c r="X1363" i="13"/>
  <c r="X1364" i="13"/>
  <c r="G1364" i="13"/>
  <c r="X1365" i="13"/>
  <c r="G1365" i="13"/>
  <c r="G1366" i="13"/>
  <c r="X1366" i="13"/>
  <c r="G1371" i="13"/>
  <c r="X1371" i="13"/>
  <c r="G1373" i="13"/>
  <c r="X1373" i="13"/>
  <c r="X1374" i="13"/>
  <c r="G1374" i="13"/>
  <c r="X1376" i="13"/>
  <c r="G1376" i="13"/>
  <c r="G1377" i="13"/>
  <c r="X1377" i="13"/>
  <c r="X1380" i="13"/>
  <c r="G1380" i="13"/>
  <c r="X1381" i="13"/>
  <c r="G1381" i="13"/>
  <c r="G1382" i="13"/>
  <c r="X1382" i="13"/>
  <c r="G1383" i="13"/>
  <c r="X1383" i="13"/>
  <c r="X1385" i="13"/>
  <c r="G1385" i="13"/>
  <c r="G1386" i="13"/>
  <c r="X1386" i="13"/>
  <c r="X1388" i="13"/>
  <c r="G1388" i="13"/>
  <c r="X1389" i="13"/>
  <c r="G1389" i="13"/>
  <c r="G1392" i="13"/>
  <c r="X1392" i="13"/>
  <c r="X1393" i="13"/>
  <c r="G1393" i="13"/>
  <c r="X1396" i="13"/>
  <c r="G1396" i="13"/>
  <c r="X1400" i="13"/>
  <c r="G1400" i="13"/>
  <c r="G1401" i="13"/>
  <c r="X1401" i="13"/>
  <c r="G1403" i="13"/>
  <c r="X1403" i="13"/>
  <c r="G1404" i="13"/>
  <c r="X1404" i="13"/>
  <c r="X851" i="13"/>
  <c r="X858" i="13"/>
  <c r="G881" i="13"/>
  <c r="G902" i="13"/>
  <c r="X909" i="13"/>
  <c r="X930" i="13"/>
  <c r="G945" i="13"/>
  <c r="G968" i="13"/>
  <c r="X994" i="13"/>
  <c r="G1038" i="13"/>
  <c r="X1049" i="13"/>
  <c r="X1061" i="13"/>
  <c r="X1118" i="13"/>
  <c r="X1127" i="13"/>
  <c r="G1147" i="13"/>
  <c r="X1167" i="13"/>
  <c r="X1178" i="13"/>
  <c r="G1219" i="13"/>
  <c r="X1258" i="13"/>
  <c r="X1274" i="13"/>
  <c r="X1308" i="13"/>
  <c r="X1324" i="13"/>
  <c r="X1359" i="13"/>
  <c r="G1408" i="13"/>
  <c r="G1416" i="13"/>
  <c r="G1421" i="13"/>
  <c r="G1428" i="13"/>
  <c r="X1428" i="13"/>
  <c r="G1431" i="13"/>
  <c r="X1431" i="13"/>
  <c r="X1434" i="13"/>
  <c r="G1434" i="13"/>
  <c r="G1436" i="13"/>
  <c r="X1436" i="13"/>
  <c r="X807" i="13"/>
  <c r="G807" i="13"/>
  <c r="G845" i="13"/>
  <c r="G853" i="13"/>
  <c r="G861" i="13"/>
  <c r="G865" i="13"/>
  <c r="G869" i="13"/>
  <c r="G873" i="13"/>
  <c r="G888" i="13"/>
  <c r="G896" i="13"/>
  <c r="G900" i="13"/>
  <c r="G908" i="13"/>
  <c r="G944" i="13"/>
  <c r="G948" i="13"/>
  <c r="G959" i="13"/>
  <c r="G988" i="13"/>
  <c r="G996" i="13"/>
  <c r="G1000" i="13"/>
  <c r="G1010" i="13"/>
  <c r="G1014" i="13"/>
  <c r="G1018" i="13"/>
  <c r="G1036" i="13"/>
  <c r="G1044" i="13"/>
  <c r="G1052" i="13"/>
  <c r="G1060" i="13"/>
  <c r="G1068" i="13"/>
  <c r="G1072" i="13"/>
  <c r="G1080" i="13"/>
  <c r="G1114" i="13"/>
  <c r="G1154" i="13"/>
  <c r="X1228" i="13"/>
  <c r="X1236" i="13"/>
  <c r="G1254" i="13"/>
  <c r="G1309" i="13"/>
  <c r="G1336" i="13"/>
  <c r="X1339" i="13"/>
  <c r="X1430" i="13"/>
  <c r="G1430" i="13"/>
  <c r="G1441" i="13"/>
  <c r="X1441" i="13"/>
  <c r="G1445" i="13"/>
  <c r="X1445" i="13"/>
  <c r="X1458" i="13"/>
  <c r="G1458" i="13"/>
  <c r="X810" i="13"/>
  <c r="X814" i="13"/>
  <c r="X844" i="13"/>
  <c r="X848" i="13"/>
  <c r="X852" i="13"/>
  <c r="X856" i="13"/>
  <c r="X860" i="13"/>
  <c r="X864" i="13"/>
  <c r="X868" i="13"/>
  <c r="X872" i="13"/>
  <c r="X876" i="13"/>
  <c r="G878" i="13"/>
  <c r="X879" i="13"/>
  <c r="X883" i="13"/>
  <c r="X887" i="13"/>
  <c r="X891" i="13"/>
  <c r="X895" i="13"/>
  <c r="X899" i="13"/>
  <c r="X903" i="13"/>
  <c r="X907" i="13"/>
  <c r="X911" i="13"/>
  <c r="X915" i="13"/>
  <c r="X919" i="13"/>
  <c r="X923" i="13"/>
  <c r="X927" i="13"/>
  <c r="X931" i="13"/>
  <c r="X935" i="13"/>
  <c r="X939" i="13"/>
  <c r="X943" i="13"/>
  <c r="X947" i="13"/>
  <c r="X951" i="13"/>
  <c r="X955" i="13"/>
  <c r="X958" i="13"/>
  <c r="X962" i="13"/>
  <c r="X966" i="13"/>
  <c r="X970" i="13"/>
  <c r="X974" i="13"/>
  <c r="X979" i="13"/>
  <c r="X983" i="13"/>
  <c r="X987" i="13"/>
  <c r="X991" i="13"/>
  <c r="X995" i="13"/>
  <c r="X999" i="13"/>
  <c r="X1003" i="13"/>
  <c r="X1007" i="13"/>
  <c r="G1009" i="13"/>
  <c r="X1009" i="13"/>
  <c r="G1013" i="13"/>
  <c r="X1013" i="13"/>
  <c r="G1017" i="13"/>
  <c r="X1017" i="13"/>
  <c r="G1021" i="13"/>
  <c r="X1021" i="13"/>
  <c r="G1025" i="13"/>
  <c r="X1025" i="13"/>
  <c r="G1029" i="13"/>
  <c r="X1029" i="13"/>
  <c r="G1033" i="13"/>
  <c r="G1035" i="13"/>
  <c r="X1035" i="13"/>
  <c r="G1039" i="13"/>
  <c r="X1039" i="13"/>
  <c r="G1043" i="13"/>
  <c r="X1043" i="13"/>
  <c r="G1047" i="13"/>
  <c r="X1047" i="13"/>
  <c r="G1051" i="13"/>
  <c r="X1051" i="13"/>
  <c r="G1055" i="13"/>
  <c r="X1055" i="13"/>
  <c r="G1059" i="13"/>
  <c r="X1059" i="13"/>
  <c r="G1063" i="13"/>
  <c r="X1063" i="13"/>
  <c r="G1067" i="13"/>
  <c r="X1067" i="13"/>
  <c r="G1071" i="13"/>
  <c r="X1071" i="13"/>
  <c r="G1075" i="13"/>
  <c r="X1075" i="13"/>
  <c r="G1079" i="13"/>
  <c r="X1079" i="13"/>
  <c r="G1083" i="13"/>
  <c r="X1083" i="13"/>
  <c r="G1087" i="13"/>
  <c r="X1087" i="13"/>
  <c r="G1091" i="13"/>
  <c r="X1091" i="13"/>
  <c r="X1214" i="13"/>
  <c r="G1210" i="13"/>
  <c r="G1265" i="13"/>
  <c r="X1268" i="13"/>
  <c r="G1270" i="13"/>
  <c r="G1288" i="13"/>
  <c r="X1291" i="13"/>
  <c r="G1293" i="13"/>
  <c r="G1320" i="13"/>
  <c r="X1323" i="13"/>
  <c r="G1325" i="13"/>
  <c r="X1348" i="13"/>
  <c r="G1370" i="13"/>
  <c r="X1370" i="13"/>
  <c r="G1410" i="13"/>
  <c r="X1410" i="13"/>
  <c r="G1414" i="13"/>
  <c r="X1414" i="13"/>
  <c r="G1418" i="13"/>
  <c r="X1418" i="13"/>
  <c r="G1427" i="13"/>
  <c r="G1095" i="13"/>
  <c r="X1095" i="13"/>
  <c r="G1168" i="13"/>
  <c r="X1168" i="13"/>
  <c r="G1176" i="13"/>
  <c r="X1176" i="13"/>
  <c r="X1277" i="13"/>
  <c r="X1367" i="13"/>
  <c r="G1367" i="13"/>
  <c r="G1394" i="13"/>
  <c r="X1394" i="13"/>
  <c r="X1411" i="13"/>
  <c r="G1411" i="13"/>
  <c r="G1619" i="13"/>
  <c r="G1621" i="13"/>
  <c r="G811" i="13"/>
  <c r="G815" i="13"/>
  <c r="G849" i="13"/>
  <c r="G857" i="13"/>
  <c r="G877" i="13"/>
  <c r="G880" i="13"/>
  <c r="G884" i="13"/>
  <c r="G892" i="13"/>
  <c r="G904" i="13"/>
  <c r="G912" i="13"/>
  <c r="G916" i="13"/>
  <c r="G920" i="13"/>
  <c r="G924" i="13"/>
  <c r="G928" i="13"/>
  <c r="G932" i="13"/>
  <c r="G936" i="13"/>
  <c r="G940" i="13"/>
  <c r="G952" i="13"/>
  <c r="G956" i="13"/>
  <c r="G963" i="13"/>
  <c r="G967" i="13"/>
  <c r="G971" i="13"/>
  <c r="G975" i="13"/>
  <c r="G980" i="13"/>
  <c r="G984" i="13"/>
  <c r="G992" i="13"/>
  <c r="G1004" i="13"/>
  <c r="G1022" i="13"/>
  <c r="G1026" i="13"/>
  <c r="G1040" i="13"/>
  <c r="G1048" i="13"/>
  <c r="G1056" i="13"/>
  <c r="G1064" i="13"/>
  <c r="G1076" i="13"/>
  <c r="G1084" i="13"/>
  <c r="G1088" i="13"/>
  <c r="G1092" i="13"/>
  <c r="G1122" i="13"/>
  <c r="G1130" i="13"/>
  <c r="G1138" i="13"/>
  <c r="G1146" i="13"/>
  <c r="G1166" i="13"/>
  <c r="X1166" i="13"/>
  <c r="G1174" i="13"/>
  <c r="X1174" i="13"/>
  <c r="G1182" i="13"/>
  <c r="X1182" i="13"/>
  <c r="X1220" i="13"/>
  <c r="X1244" i="13"/>
  <c r="X1252" i="13"/>
  <c r="G1304" i="13"/>
  <c r="X1307" i="13"/>
  <c r="G1375" i="13"/>
  <c r="X1378" i="13"/>
  <c r="X1391" i="13"/>
  <c r="G1391" i="13"/>
  <c r="X1098" i="13"/>
  <c r="G1098" i="13"/>
  <c r="X1112" i="13"/>
  <c r="X1120" i="13"/>
  <c r="X1128" i="13"/>
  <c r="X1136" i="13"/>
  <c r="X1144" i="13"/>
  <c r="X1152" i="13"/>
  <c r="X1160" i="13"/>
  <c r="X1163" i="13"/>
  <c r="G1163" i="13"/>
  <c r="X1171" i="13"/>
  <c r="G1171" i="13"/>
  <c r="X1179" i="13"/>
  <c r="G1179" i="13"/>
  <c r="G1217" i="13"/>
  <c r="G1225" i="13"/>
  <c r="G1233" i="13"/>
  <c r="G1241" i="13"/>
  <c r="G1249" i="13"/>
  <c r="G1273" i="13"/>
  <c r="G1296" i="13"/>
  <c r="X1299" i="13"/>
  <c r="G1301" i="13"/>
  <c r="G1328" i="13"/>
  <c r="X1331" i="13"/>
  <c r="G1333" i="13"/>
  <c r="X1372" i="13"/>
  <c r="G1372" i="13"/>
  <c r="G1438" i="13"/>
  <c r="X1442" i="13"/>
  <c r="G1442" i="13"/>
  <c r="X1466" i="13"/>
  <c r="G1466" i="13"/>
  <c r="G1113" i="13"/>
  <c r="X1116" i="13"/>
  <c r="G1121" i="13"/>
  <c r="X1124" i="13"/>
  <c r="G1129" i="13"/>
  <c r="X1132" i="13"/>
  <c r="G1137" i="13"/>
  <c r="X1140" i="13"/>
  <c r="G1145" i="13"/>
  <c r="X1148" i="13"/>
  <c r="G1153" i="13"/>
  <c r="X1156" i="13"/>
  <c r="G1213" i="13"/>
  <c r="X1216" i="13"/>
  <c r="G1221" i="13"/>
  <c r="X1224" i="13"/>
  <c r="G1229" i="13"/>
  <c r="X1232" i="13"/>
  <c r="G1237" i="13"/>
  <c r="X1240" i="13"/>
  <c r="G1245" i="13"/>
  <c r="X1248" i="13"/>
  <c r="X1399" i="13"/>
  <c r="G1399" i="13"/>
  <c r="G1426" i="13"/>
  <c r="X1426" i="13"/>
  <c r="G1437" i="13"/>
  <c r="X1437" i="13"/>
  <c r="G1457" i="13"/>
  <c r="X1457" i="13"/>
  <c r="G1461" i="13"/>
  <c r="X1461" i="13"/>
  <c r="G1587" i="13"/>
  <c r="G1585" i="13"/>
  <c r="G1835" i="13"/>
  <c r="G1833" i="13"/>
  <c r="G1398" i="13"/>
  <c r="X1398" i="13"/>
  <c r="G1402" i="13"/>
  <c r="X1402" i="13"/>
  <c r="X1415" i="13"/>
  <c r="G1415" i="13"/>
  <c r="G1453" i="13"/>
  <c r="X1453" i="13"/>
  <c r="G1477" i="13"/>
  <c r="G1479" i="13"/>
  <c r="G1390" i="13"/>
  <c r="X1390" i="13"/>
  <c r="G1406" i="13"/>
  <c r="X1406" i="13"/>
  <c r="G1422" i="13"/>
  <c r="X1422" i="13"/>
  <c r="G1433" i="13"/>
  <c r="X1433" i="13"/>
  <c r="G1449" i="13"/>
  <c r="X1449" i="13"/>
  <c r="G1465" i="13"/>
  <c r="X1465" i="13"/>
  <c r="C2273" i="12"/>
  <c r="C2256" i="12"/>
  <c r="C2233" i="12"/>
  <c r="C2192" i="12"/>
  <c r="C2120" i="12"/>
  <c r="C2091" i="12"/>
  <c r="C2048" i="12"/>
  <c r="C2007" i="12"/>
  <c r="C1967" i="12"/>
  <c r="C1961" i="12"/>
  <c r="C1922" i="12"/>
  <c r="C1919" i="12"/>
  <c r="F1895" i="12"/>
  <c r="E1895" i="12"/>
  <c r="D1895" i="12"/>
  <c r="C1895" i="12"/>
  <c r="C1876" i="12"/>
  <c r="C1859" i="12"/>
  <c r="C1850" i="12"/>
  <c r="C1848" i="12"/>
  <c r="G1837" i="12"/>
  <c r="C1837" i="12"/>
  <c r="D1836" i="12"/>
  <c r="G1836" i="12" s="1"/>
  <c r="G1835" i="12"/>
  <c r="D1835" i="12"/>
  <c r="D1834" i="12"/>
  <c r="F1833" i="12"/>
  <c r="E1833" i="12"/>
  <c r="C1833" i="12"/>
  <c r="D1832" i="12"/>
  <c r="G1832" i="12" s="1"/>
  <c r="D1831" i="12"/>
  <c r="G1831" i="12" s="1"/>
  <c r="D1830" i="12"/>
  <c r="G1830" i="12" s="1"/>
  <c r="D1829" i="12"/>
  <c r="G1829" i="12" s="1"/>
  <c r="D1828" i="12"/>
  <c r="G1828" i="12" s="1"/>
  <c r="D1827" i="12"/>
  <c r="G1827" i="12" s="1"/>
  <c r="D1826" i="12"/>
  <c r="G1826" i="12" s="1"/>
  <c r="G1825" i="12"/>
  <c r="D1825" i="12"/>
  <c r="D1824" i="12"/>
  <c r="G1824" i="12" s="1"/>
  <c r="D1823" i="12"/>
  <c r="G1823" i="12" s="1"/>
  <c r="D1822" i="12"/>
  <c r="G1822" i="12" s="1"/>
  <c r="G1821" i="12"/>
  <c r="D1821" i="12"/>
  <c r="D1820" i="12"/>
  <c r="G1820" i="12" s="1"/>
  <c r="D1819" i="12"/>
  <c r="G1819" i="12" s="1"/>
  <c r="D1818" i="12"/>
  <c r="G1818" i="12" s="1"/>
  <c r="G1817" i="12"/>
  <c r="D1817" i="12"/>
  <c r="D1816" i="12"/>
  <c r="G1816" i="12" s="1"/>
  <c r="G1815" i="12"/>
  <c r="D1815" i="12"/>
  <c r="D1814" i="12"/>
  <c r="G1814" i="12" s="1"/>
  <c r="D1813" i="12"/>
  <c r="G1813" i="12" s="1"/>
  <c r="D1812" i="12"/>
  <c r="G1812" i="12" s="1"/>
  <c r="D1811" i="12"/>
  <c r="G1811" i="12" s="1"/>
  <c r="D1810" i="12"/>
  <c r="G1810" i="12" s="1"/>
  <c r="G1809" i="12"/>
  <c r="D1809" i="12"/>
  <c r="D1808" i="12"/>
  <c r="G1808" i="12" s="1"/>
  <c r="D1807" i="12"/>
  <c r="G1807" i="12" s="1"/>
  <c r="D1806" i="12"/>
  <c r="G1806" i="12" s="1"/>
  <c r="G1805" i="12"/>
  <c r="D1805" i="12"/>
  <c r="D1804" i="12"/>
  <c r="G1804" i="12" s="1"/>
  <c r="D1803" i="12"/>
  <c r="G1803" i="12" s="1"/>
  <c r="D1802" i="12"/>
  <c r="G1802" i="12" s="1"/>
  <c r="G1801" i="12"/>
  <c r="D1801" i="12"/>
  <c r="D1800" i="12"/>
  <c r="G1800" i="12" s="1"/>
  <c r="G1799" i="12"/>
  <c r="D1799" i="12"/>
  <c r="D1798" i="12"/>
  <c r="G1798" i="12" s="1"/>
  <c r="D1797" i="12"/>
  <c r="G1797" i="12" s="1"/>
  <c r="D1796" i="12"/>
  <c r="G1796" i="12" s="1"/>
  <c r="D1795" i="12"/>
  <c r="G1795" i="12" s="1"/>
  <c r="D1794" i="12"/>
  <c r="G1794" i="12" s="1"/>
  <c r="G1793" i="12"/>
  <c r="D1793" i="12"/>
  <c r="D1792" i="12"/>
  <c r="G1792" i="12" s="1"/>
  <c r="D1791" i="12"/>
  <c r="G1791" i="12" s="1"/>
  <c r="D1790" i="12"/>
  <c r="G1790" i="12" s="1"/>
  <c r="G1789" i="12"/>
  <c r="D1789" i="12"/>
  <c r="D1788" i="12"/>
  <c r="G1788" i="12" s="1"/>
  <c r="D1787" i="12"/>
  <c r="G1787" i="12" s="1"/>
  <c r="D1786" i="12"/>
  <c r="G1786" i="12" s="1"/>
  <c r="G1785" i="12"/>
  <c r="D1785" i="12"/>
  <c r="D1784" i="12"/>
  <c r="G1784" i="12" s="1"/>
  <c r="G1783" i="12"/>
  <c r="D1783" i="12"/>
  <c r="D1782" i="12"/>
  <c r="G1782" i="12" s="1"/>
  <c r="G1781" i="12"/>
  <c r="D1781" i="12"/>
  <c r="D1780" i="12"/>
  <c r="G1780" i="12" s="1"/>
  <c r="D1779" i="12"/>
  <c r="G1779" i="12" s="1"/>
  <c r="D1778" i="12"/>
  <c r="G1778" i="12" s="1"/>
  <c r="G1777" i="12"/>
  <c r="D1777" i="12"/>
  <c r="D1776" i="12"/>
  <c r="G1776" i="12" s="1"/>
  <c r="G1775" i="12"/>
  <c r="D1775" i="12"/>
  <c r="D1774" i="12"/>
  <c r="G1774" i="12" s="1"/>
  <c r="D1773" i="12"/>
  <c r="G1773" i="12" s="1"/>
  <c r="D1772" i="12"/>
  <c r="G1772" i="12" s="1"/>
  <c r="D1771" i="12"/>
  <c r="G1771" i="12" s="1"/>
  <c r="D1770" i="12"/>
  <c r="G1770" i="12" s="1"/>
  <c r="G1769" i="12"/>
  <c r="D1769" i="12"/>
  <c r="D1768" i="12"/>
  <c r="G1768" i="12" s="1"/>
  <c r="D1767" i="12"/>
  <c r="G1767" i="12" s="1"/>
  <c r="D1766" i="12"/>
  <c r="G1766" i="12" s="1"/>
  <c r="D1765" i="12"/>
  <c r="G1765" i="12" s="1"/>
  <c r="D1764" i="12"/>
  <c r="G1764" i="12" s="1"/>
  <c r="D1763" i="12"/>
  <c r="G1763" i="12" s="1"/>
  <c r="D1762" i="12"/>
  <c r="G1762" i="12" s="1"/>
  <c r="G1761" i="12"/>
  <c r="D1761" i="12"/>
  <c r="D1760" i="12"/>
  <c r="G1760" i="12" s="1"/>
  <c r="D1759" i="12"/>
  <c r="G1759" i="12" s="1"/>
  <c r="D1758" i="12"/>
  <c r="G1758" i="12" s="1"/>
  <c r="G1757" i="12"/>
  <c r="D1757" i="12"/>
  <c r="D1756" i="12"/>
  <c r="G1756" i="12" s="1"/>
  <c r="D1755" i="12"/>
  <c r="G1755" i="12" s="1"/>
  <c r="D1754" i="12"/>
  <c r="G1754" i="12" s="1"/>
  <c r="G1753" i="12"/>
  <c r="D1753" i="12"/>
  <c r="D1752" i="12"/>
  <c r="G1752" i="12" s="1"/>
  <c r="G1751" i="12"/>
  <c r="D1751" i="12"/>
  <c r="D1750" i="12"/>
  <c r="G1750" i="12" s="1"/>
  <c r="D1749" i="12"/>
  <c r="G1749" i="12" s="1"/>
  <c r="D1748" i="12"/>
  <c r="G1748" i="12" s="1"/>
  <c r="D1747" i="12"/>
  <c r="G1747" i="12" s="1"/>
  <c r="D1746" i="12"/>
  <c r="G1746" i="12" s="1"/>
  <c r="G1745" i="12"/>
  <c r="D1745" i="12"/>
  <c r="D1744" i="12"/>
  <c r="G1744" i="12" s="1"/>
  <c r="D1743" i="12"/>
  <c r="G1743" i="12" s="1"/>
  <c r="D1742" i="12"/>
  <c r="G1742" i="12" s="1"/>
  <c r="G1741" i="12"/>
  <c r="D1741" i="12"/>
  <c r="D1740" i="12"/>
  <c r="G1740" i="12" s="1"/>
  <c r="D1739" i="12"/>
  <c r="G1739" i="12" s="1"/>
  <c r="D1738" i="12"/>
  <c r="G1738" i="12" s="1"/>
  <c r="G1737" i="12"/>
  <c r="D1737" i="12"/>
  <c r="D1736" i="12"/>
  <c r="G1736" i="12" s="1"/>
  <c r="G1735" i="12"/>
  <c r="D1735" i="12"/>
  <c r="D1734" i="12"/>
  <c r="G1734" i="12" s="1"/>
  <c r="D1733" i="12"/>
  <c r="G1733" i="12" s="1"/>
  <c r="D1732" i="12"/>
  <c r="G1732" i="12" s="1"/>
  <c r="D1731" i="12"/>
  <c r="G1731" i="12" s="1"/>
  <c r="D1730" i="12"/>
  <c r="G1730" i="12" s="1"/>
  <c r="G1729" i="12"/>
  <c r="D1729" i="12"/>
  <c r="D1728" i="12"/>
  <c r="G1728" i="12" s="1"/>
  <c r="D1727" i="12"/>
  <c r="G1727" i="12" s="1"/>
  <c r="D1726" i="12"/>
  <c r="G1726" i="12" s="1"/>
  <c r="G1725" i="12"/>
  <c r="D1725" i="12"/>
  <c r="D1724" i="12"/>
  <c r="G1724" i="12" s="1"/>
  <c r="D1723" i="12"/>
  <c r="G1723" i="12" s="1"/>
  <c r="D1722" i="12"/>
  <c r="G1722" i="12" s="1"/>
  <c r="G1721" i="12"/>
  <c r="D1721" i="12"/>
  <c r="D1720" i="12"/>
  <c r="G1720" i="12" s="1"/>
  <c r="G1719" i="12"/>
  <c r="D1719" i="12"/>
  <c r="D1718" i="12"/>
  <c r="G1718" i="12" s="1"/>
  <c r="G1717" i="12"/>
  <c r="D1717" i="12"/>
  <c r="D1716" i="12"/>
  <c r="G1716" i="12" s="1"/>
  <c r="D1715" i="12"/>
  <c r="G1715" i="12" s="1"/>
  <c r="D1714" i="12"/>
  <c r="G1714" i="12" s="1"/>
  <c r="G1713" i="12"/>
  <c r="D1713" i="12"/>
  <c r="D1712" i="12"/>
  <c r="G1712" i="12" s="1"/>
  <c r="G1711" i="12"/>
  <c r="D1711" i="12"/>
  <c r="D1710" i="12"/>
  <c r="G1710" i="12" s="1"/>
  <c r="D1709" i="12"/>
  <c r="G1709" i="12" s="1"/>
  <c r="D1708" i="12"/>
  <c r="G1708" i="12" s="1"/>
  <c r="D1707" i="12"/>
  <c r="G1707" i="12" s="1"/>
  <c r="D1706" i="12"/>
  <c r="G1706" i="12" s="1"/>
  <c r="G1705" i="12"/>
  <c r="D1705" i="12"/>
  <c r="D1704" i="12"/>
  <c r="G1704" i="12" s="1"/>
  <c r="D1703" i="12"/>
  <c r="G1703" i="12" s="1"/>
  <c r="D1702" i="12"/>
  <c r="G1702" i="12" s="1"/>
  <c r="D1701" i="12"/>
  <c r="G1701" i="12" s="1"/>
  <c r="D1700" i="12"/>
  <c r="G1700" i="12" s="1"/>
  <c r="D1699" i="12"/>
  <c r="G1699" i="12" s="1"/>
  <c r="D1698" i="12"/>
  <c r="G1698" i="12" s="1"/>
  <c r="G1697" i="12"/>
  <c r="D1697" i="12"/>
  <c r="D1696" i="12"/>
  <c r="G1696" i="12" s="1"/>
  <c r="D1695" i="12"/>
  <c r="G1695" i="12" s="1"/>
  <c r="D1694" i="12"/>
  <c r="G1694" i="12" s="1"/>
  <c r="G1693" i="12"/>
  <c r="D1693" i="12"/>
  <c r="D1692" i="12"/>
  <c r="G1692" i="12" s="1"/>
  <c r="D1691" i="12"/>
  <c r="G1691" i="12" s="1"/>
  <c r="D1690" i="12"/>
  <c r="G1690" i="12" s="1"/>
  <c r="G1689" i="12"/>
  <c r="D1689" i="12"/>
  <c r="D1688" i="12"/>
  <c r="G1688" i="12" s="1"/>
  <c r="G1687" i="12"/>
  <c r="D1687" i="12"/>
  <c r="D1686" i="12"/>
  <c r="G1686" i="12" s="1"/>
  <c r="D1685" i="12"/>
  <c r="G1685" i="12" s="1"/>
  <c r="D1684" i="12"/>
  <c r="G1684" i="12" s="1"/>
  <c r="D1683" i="12"/>
  <c r="G1683" i="12" s="1"/>
  <c r="D1682" i="12"/>
  <c r="G1682" i="12" s="1"/>
  <c r="G1681" i="12"/>
  <c r="D1681" i="12"/>
  <c r="D1680" i="12"/>
  <c r="G1680" i="12" s="1"/>
  <c r="D1679" i="12"/>
  <c r="G1679" i="12" s="1"/>
  <c r="D1678" i="12"/>
  <c r="G1678" i="12" s="1"/>
  <c r="G1677" i="12"/>
  <c r="D1677" i="12"/>
  <c r="D1676" i="12"/>
  <c r="G1676" i="12" s="1"/>
  <c r="D1675" i="12"/>
  <c r="G1675" i="12" s="1"/>
  <c r="D1674" i="12"/>
  <c r="G1674" i="12" s="1"/>
  <c r="G1673" i="12"/>
  <c r="D1673" i="12"/>
  <c r="D1672" i="12"/>
  <c r="G1672" i="12" s="1"/>
  <c r="G1671" i="12"/>
  <c r="D1671" i="12"/>
  <c r="D1670" i="12"/>
  <c r="G1670" i="12" s="1"/>
  <c r="D1669" i="12"/>
  <c r="G1669" i="12" s="1"/>
  <c r="D1668" i="12"/>
  <c r="G1668" i="12" s="1"/>
  <c r="D1667" i="12"/>
  <c r="G1667" i="12" s="1"/>
  <c r="D1666" i="12"/>
  <c r="G1666" i="12" s="1"/>
  <c r="G1665" i="12"/>
  <c r="D1665" i="12"/>
  <c r="D1664" i="12"/>
  <c r="G1664" i="12" s="1"/>
  <c r="D1663" i="12"/>
  <c r="G1663" i="12" s="1"/>
  <c r="D1662" i="12"/>
  <c r="G1662" i="12" s="1"/>
  <c r="G1661" i="12"/>
  <c r="D1661" i="12"/>
  <c r="D1660" i="12"/>
  <c r="G1660" i="12" s="1"/>
  <c r="G1659" i="12"/>
  <c r="D1659" i="12"/>
  <c r="D1658" i="12"/>
  <c r="G1658" i="12" s="1"/>
  <c r="D1657" i="12"/>
  <c r="G1657" i="12" s="1"/>
  <c r="D1656" i="12"/>
  <c r="G1656" i="12" s="1"/>
  <c r="D1655" i="12"/>
  <c r="G1655" i="12" s="1"/>
  <c r="D1654" i="12"/>
  <c r="G1654" i="12" s="1"/>
  <c r="G1653" i="12"/>
  <c r="D1653" i="12"/>
  <c r="D1652" i="12"/>
  <c r="G1652" i="12" s="1"/>
  <c r="D1651" i="12"/>
  <c r="G1651" i="12" s="1"/>
  <c r="D1650" i="12"/>
  <c r="G1650" i="12" s="1"/>
  <c r="D1649" i="12"/>
  <c r="G1649" i="12" s="1"/>
  <c r="D1648" i="12"/>
  <c r="G1648" i="12" s="1"/>
  <c r="D1647" i="12"/>
  <c r="G1647" i="12" s="1"/>
  <c r="D1646" i="12"/>
  <c r="G1646" i="12" s="1"/>
  <c r="G1645" i="12"/>
  <c r="D1645" i="12"/>
  <c r="D1644" i="12"/>
  <c r="G1644" i="12" s="1"/>
  <c r="D1643" i="12"/>
  <c r="G1643" i="12" s="1"/>
  <c r="D1642" i="12"/>
  <c r="G1642" i="12" s="1"/>
  <c r="G1641" i="12"/>
  <c r="D1641" i="12"/>
  <c r="D1640" i="12"/>
  <c r="G1640" i="12" s="1"/>
  <c r="D1639" i="12"/>
  <c r="G1639" i="12" s="1"/>
  <c r="D1638" i="12"/>
  <c r="G1638" i="12" s="1"/>
  <c r="G1637" i="12"/>
  <c r="D1637" i="12"/>
  <c r="D1636" i="12"/>
  <c r="G1636" i="12" s="1"/>
  <c r="G1635" i="12"/>
  <c r="D1635" i="12"/>
  <c r="D1634" i="12"/>
  <c r="G1634" i="12" s="1"/>
  <c r="G1633" i="12"/>
  <c r="D1633" i="12"/>
  <c r="D1632" i="12"/>
  <c r="G1632" i="12" s="1"/>
  <c r="D1631" i="12"/>
  <c r="G1631" i="12" s="1"/>
  <c r="D1630" i="12"/>
  <c r="G1629" i="12"/>
  <c r="D1629" i="12"/>
  <c r="D1628" i="12"/>
  <c r="G1628" i="12" s="1"/>
  <c r="F1627" i="12"/>
  <c r="E1627" i="12"/>
  <c r="C1627" i="12"/>
  <c r="G1626" i="12"/>
  <c r="D1625" i="12"/>
  <c r="G1625" i="12" s="1"/>
  <c r="D1624" i="12"/>
  <c r="G1624" i="12" s="1"/>
  <c r="D1623" i="12"/>
  <c r="G1623" i="12" s="1"/>
  <c r="D1622" i="12"/>
  <c r="G1622" i="12" s="1"/>
  <c r="D1621" i="12"/>
  <c r="G1621" i="12" s="1"/>
  <c r="G1620" i="12"/>
  <c r="D1620" i="12"/>
  <c r="F1619" i="12"/>
  <c r="E1619" i="12"/>
  <c r="D1619" i="12"/>
  <c r="G1619" i="12" s="1"/>
  <c r="C1619" i="12"/>
  <c r="D1618" i="12"/>
  <c r="G1618" i="12" s="1"/>
  <c r="G1617" i="12"/>
  <c r="D1617" i="12"/>
  <c r="D1616" i="12"/>
  <c r="G1616" i="12" s="1"/>
  <c r="G1615" i="12"/>
  <c r="D1615" i="12"/>
  <c r="D1614" i="12"/>
  <c r="G1614" i="12" s="1"/>
  <c r="G1613" i="12"/>
  <c r="D1613" i="12"/>
  <c r="D1612" i="12"/>
  <c r="G1612" i="12" s="1"/>
  <c r="G1611" i="12"/>
  <c r="D1611" i="12"/>
  <c r="D1610" i="12"/>
  <c r="G1610" i="12" s="1"/>
  <c r="G1609" i="12"/>
  <c r="D1609" i="12"/>
  <c r="D1608" i="12"/>
  <c r="G1608" i="12" s="1"/>
  <c r="G1607" i="12"/>
  <c r="D1607" i="12"/>
  <c r="D1606" i="12"/>
  <c r="G1606" i="12" s="1"/>
  <c r="G1605" i="12"/>
  <c r="D1605" i="12"/>
  <c r="D1604" i="12"/>
  <c r="G1604" i="12" s="1"/>
  <c r="G1603" i="12"/>
  <c r="D1603" i="12"/>
  <c r="D1602" i="12"/>
  <c r="G1602" i="12" s="1"/>
  <c r="G1601" i="12"/>
  <c r="D1601" i="12"/>
  <c r="D1600" i="12"/>
  <c r="G1600" i="12" s="1"/>
  <c r="G1599" i="12"/>
  <c r="D1599" i="12"/>
  <c r="D1598" i="12"/>
  <c r="G1598" i="12" s="1"/>
  <c r="G1597" i="12"/>
  <c r="D1597" i="12"/>
  <c r="D1596" i="12"/>
  <c r="G1596" i="12" s="1"/>
  <c r="G1595" i="12"/>
  <c r="D1595" i="12"/>
  <c r="D1594" i="12"/>
  <c r="G1594" i="12" s="1"/>
  <c r="G1593" i="12"/>
  <c r="D1593" i="12"/>
  <c r="D1592" i="12"/>
  <c r="G1592" i="12" s="1"/>
  <c r="G1591" i="12"/>
  <c r="D1591" i="12"/>
  <c r="D1590" i="12"/>
  <c r="G1590" i="12" s="1"/>
  <c r="G1589" i="12"/>
  <c r="D1589" i="12"/>
  <c r="D1588" i="12"/>
  <c r="G1588" i="12" s="1"/>
  <c r="G1587" i="12"/>
  <c r="D1587" i="12"/>
  <c r="D1586" i="12"/>
  <c r="G1586" i="12" s="1"/>
  <c r="F1585" i="12"/>
  <c r="E1585" i="12"/>
  <c r="D1585" i="12"/>
  <c r="C1585" i="12"/>
  <c r="G1585" i="12" s="1"/>
  <c r="D1584" i="12"/>
  <c r="G1584" i="12" s="1"/>
  <c r="D1583" i="12"/>
  <c r="G1583" i="12" s="1"/>
  <c r="D1582" i="12"/>
  <c r="G1582" i="12" s="1"/>
  <c r="D1581" i="12"/>
  <c r="F1580" i="12"/>
  <c r="E1580" i="12"/>
  <c r="C1580" i="12"/>
  <c r="C1562" i="12"/>
  <c r="G1560" i="12"/>
  <c r="D1560" i="12"/>
  <c r="D1559" i="12"/>
  <c r="G1559" i="12" s="1"/>
  <c r="G1558" i="12"/>
  <c r="D1558" i="12"/>
  <c r="D1557" i="12"/>
  <c r="G1557" i="12" s="1"/>
  <c r="G1556" i="12"/>
  <c r="D1556" i="12"/>
  <c r="D1555" i="12"/>
  <c r="G1555" i="12" s="1"/>
  <c r="D1554" i="12"/>
  <c r="G1554" i="12" s="1"/>
  <c r="D1553" i="12"/>
  <c r="G1553" i="12" s="1"/>
  <c r="G1552" i="12"/>
  <c r="D1552" i="12"/>
  <c r="D1551" i="12"/>
  <c r="G1551" i="12" s="1"/>
  <c r="G1550" i="12"/>
  <c r="D1550" i="12"/>
  <c r="D1549" i="12"/>
  <c r="G1549" i="12" s="1"/>
  <c r="D1548" i="12"/>
  <c r="G1548" i="12" s="1"/>
  <c r="D1547" i="12"/>
  <c r="G1547" i="12" s="1"/>
  <c r="D1546" i="12"/>
  <c r="G1546" i="12" s="1"/>
  <c r="D1545" i="12"/>
  <c r="G1545" i="12" s="1"/>
  <c r="G1544" i="12"/>
  <c r="D1544" i="12"/>
  <c r="D1543" i="12"/>
  <c r="G1543" i="12" s="1"/>
  <c r="D1542" i="12"/>
  <c r="G1542" i="12" s="1"/>
  <c r="D1541" i="12"/>
  <c r="G1541" i="12" s="1"/>
  <c r="D1540" i="12"/>
  <c r="G1540" i="12" s="1"/>
  <c r="D1539" i="12"/>
  <c r="G1539" i="12" s="1"/>
  <c r="D1538" i="12"/>
  <c r="G1538" i="12" s="1"/>
  <c r="D1537" i="12"/>
  <c r="G1537" i="12" s="1"/>
  <c r="G1536" i="12"/>
  <c r="D1536" i="12"/>
  <c r="D1535" i="12"/>
  <c r="G1535" i="12" s="1"/>
  <c r="D1534" i="12"/>
  <c r="G1534" i="12" s="1"/>
  <c r="D1533" i="12"/>
  <c r="G1533" i="12" s="1"/>
  <c r="G1532" i="12"/>
  <c r="D1532" i="12"/>
  <c r="D1531" i="12"/>
  <c r="G1531" i="12" s="1"/>
  <c r="D1530" i="12"/>
  <c r="G1530" i="12" s="1"/>
  <c r="D1529" i="12"/>
  <c r="G1529" i="12" s="1"/>
  <c r="G1528" i="12"/>
  <c r="D1528" i="12"/>
  <c r="D1527" i="12"/>
  <c r="G1527" i="12" s="1"/>
  <c r="G1526" i="12"/>
  <c r="D1526" i="12"/>
  <c r="D1525" i="12"/>
  <c r="G1525" i="12" s="1"/>
  <c r="G1524" i="12"/>
  <c r="D1524" i="12"/>
  <c r="D1523" i="12"/>
  <c r="G1523" i="12" s="1"/>
  <c r="D1522" i="12"/>
  <c r="G1522" i="12" s="1"/>
  <c r="D1521" i="12"/>
  <c r="G1521" i="12" s="1"/>
  <c r="G1520" i="12"/>
  <c r="D1520" i="12"/>
  <c r="D1519" i="12"/>
  <c r="G1519" i="12" s="1"/>
  <c r="G1518" i="12"/>
  <c r="D1518" i="12"/>
  <c r="D1517" i="12"/>
  <c r="G1517" i="12" s="1"/>
  <c r="D1516" i="12"/>
  <c r="G1516" i="12" s="1"/>
  <c r="D1515" i="12"/>
  <c r="G1515" i="12" s="1"/>
  <c r="D1514" i="12"/>
  <c r="G1514" i="12" s="1"/>
  <c r="D1513" i="12"/>
  <c r="G1513" i="12" s="1"/>
  <c r="G1512" i="12"/>
  <c r="D1512" i="12"/>
  <c r="D1511" i="12"/>
  <c r="G1511" i="12" s="1"/>
  <c r="D1510" i="12"/>
  <c r="G1510" i="12" s="1"/>
  <c r="D1509" i="12"/>
  <c r="G1509" i="12" s="1"/>
  <c r="D1508" i="12"/>
  <c r="G1508" i="12" s="1"/>
  <c r="D1507" i="12"/>
  <c r="G1507" i="12" s="1"/>
  <c r="D1506" i="12"/>
  <c r="G1506" i="12" s="1"/>
  <c r="D1505" i="12"/>
  <c r="G1505" i="12" s="1"/>
  <c r="G1504" i="12"/>
  <c r="D1504" i="12"/>
  <c r="D1503" i="12"/>
  <c r="G1503" i="12" s="1"/>
  <c r="D1502" i="12"/>
  <c r="G1502" i="12" s="1"/>
  <c r="D1501" i="12"/>
  <c r="G1501" i="12" s="1"/>
  <c r="G1500" i="12"/>
  <c r="D1500" i="12"/>
  <c r="D1499" i="12"/>
  <c r="G1499" i="12" s="1"/>
  <c r="D1498" i="12"/>
  <c r="G1498" i="12" s="1"/>
  <c r="D1497" i="12"/>
  <c r="G1497" i="12" s="1"/>
  <c r="G1496" i="12"/>
  <c r="D1496" i="12"/>
  <c r="D1495" i="12"/>
  <c r="G1495" i="12" s="1"/>
  <c r="G1494" i="12"/>
  <c r="D1494" i="12"/>
  <c r="D1493" i="12"/>
  <c r="G1493" i="12" s="1"/>
  <c r="G1492" i="12"/>
  <c r="D1492" i="12"/>
  <c r="D1491" i="12"/>
  <c r="G1491" i="12" s="1"/>
  <c r="D1490" i="12"/>
  <c r="G1490" i="12" s="1"/>
  <c r="D1489" i="12"/>
  <c r="G1489" i="12" s="1"/>
  <c r="G1488" i="12"/>
  <c r="D1488" i="12"/>
  <c r="D1487" i="12"/>
  <c r="G1487" i="12" s="1"/>
  <c r="G1486" i="12"/>
  <c r="D1486" i="12"/>
  <c r="D1485" i="12"/>
  <c r="G1485" i="12" s="1"/>
  <c r="D1484" i="12"/>
  <c r="G1484" i="12" s="1"/>
  <c r="G1483" i="12"/>
  <c r="D1483" i="12"/>
  <c r="D1482" i="12"/>
  <c r="G1482" i="12" s="1"/>
  <c r="G1481" i="12"/>
  <c r="D1481" i="12"/>
  <c r="D1480" i="12"/>
  <c r="G1480" i="12" s="1"/>
  <c r="G1479" i="12"/>
  <c r="D1479" i="12"/>
  <c r="D1478" i="12"/>
  <c r="G1478" i="12" s="1"/>
  <c r="F1477" i="12"/>
  <c r="E1477" i="12"/>
  <c r="C1477" i="12"/>
  <c r="C1469" i="12"/>
  <c r="X1469" i="12" s="1"/>
  <c r="X1468" i="12"/>
  <c r="X1467" i="12"/>
  <c r="D1467" i="12"/>
  <c r="G1467" i="12" s="1"/>
  <c r="X1466" i="12"/>
  <c r="G1466" i="12"/>
  <c r="D1466" i="12"/>
  <c r="X1465" i="12"/>
  <c r="D1465" i="12"/>
  <c r="G1465" i="12" s="1"/>
  <c r="D1464" i="12"/>
  <c r="D1463" i="12"/>
  <c r="G1463" i="12" s="1"/>
  <c r="X1462" i="12"/>
  <c r="G1462" i="12"/>
  <c r="D1462" i="12"/>
  <c r="D1461" i="12"/>
  <c r="D1460" i="12"/>
  <c r="X1460" i="12" s="1"/>
  <c r="X1459" i="12"/>
  <c r="D1459" i="12"/>
  <c r="G1459" i="12" s="1"/>
  <c r="X1458" i="12"/>
  <c r="G1458" i="12"/>
  <c r="D1458" i="12"/>
  <c r="X1457" i="12"/>
  <c r="D1457" i="12"/>
  <c r="G1457" i="12" s="1"/>
  <c r="D1456" i="12"/>
  <c r="D1455" i="12"/>
  <c r="G1455" i="12" s="1"/>
  <c r="X1454" i="12"/>
  <c r="G1454" i="12"/>
  <c r="D1454" i="12"/>
  <c r="D1453" i="12"/>
  <c r="D1452" i="12"/>
  <c r="X1452" i="12" s="1"/>
  <c r="X1451" i="12"/>
  <c r="D1451" i="12"/>
  <c r="G1451" i="12" s="1"/>
  <c r="X1450" i="12"/>
  <c r="G1450" i="12"/>
  <c r="D1450" i="12"/>
  <c r="X1449" i="12"/>
  <c r="D1449" i="12"/>
  <c r="G1449" i="12" s="1"/>
  <c r="D1448" i="12"/>
  <c r="D1447" i="12"/>
  <c r="G1447" i="12" s="1"/>
  <c r="X1446" i="12"/>
  <c r="G1446" i="12"/>
  <c r="D1446" i="12"/>
  <c r="D1445" i="12"/>
  <c r="D1444" i="12"/>
  <c r="X1444" i="12" s="1"/>
  <c r="X1443" i="12"/>
  <c r="D1443" i="12"/>
  <c r="G1443" i="12" s="1"/>
  <c r="X1442" i="12"/>
  <c r="G1442" i="12"/>
  <c r="D1442" i="12"/>
  <c r="X1441" i="12"/>
  <c r="D1441" i="12"/>
  <c r="G1441" i="12" s="1"/>
  <c r="D1440" i="12"/>
  <c r="D1439" i="12"/>
  <c r="G1439" i="12" s="1"/>
  <c r="X1438" i="12"/>
  <c r="G1438" i="12"/>
  <c r="D1438" i="12"/>
  <c r="D1437" i="12"/>
  <c r="D1436" i="12"/>
  <c r="X1436" i="12" s="1"/>
  <c r="X1435" i="12"/>
  <c r="D1435" i="12"/>
  <c r="G1435" i="12" s="1"/>
  <c r="X1434" i="12"/>
  <c r="G1434" i="12"/>
  <c r="D1434" i="12"/>
  <c r="X1433" i="12"/>
  <c r="D1433" i="12"/>
  <c r="G1433" i="12" s="1"/>
  <c r="D1432" i="12"/>
  <c r="D1430" i="12" s="1"/>
  <c r="D1431" i="12"/>
  <c r="G1431" i="12" s="1"/>
  <c r="F1430" i="12"/>
  <c r="E1430" i="12"/>
  <c r="C1430" i="12"/>
  <c r="D1429" i="12"/>
  <c r="X1429" i="12" s="1"/>
  <c r="D1428" i="12"/>
  <c r="X1427" i="12"/>
  <c r="G1427" i="12"/>
  <c r="D1427" i="12"/>
  <c r="X1426" i="12"/>
  <c r="D1426" i="12"/>
  <c r="G1426" i="12" s="1"/>
  <c r="G1425" i="12"/>
  <c r="D1425" i="12"/>
  <c r="X1425" i="12" s="1"/>
  <c r="D1424" i="12"/>
  <c r="G1424" i="12" s="1"/>
  <c r="X1423" i="12"/>
  <c r="G1423" i="12"/>
  <c r="D1423" i="12"/>
  <c r="G1422" i="12"/>
  <c r="D1422" i="12"/>
  <c r="X1422" i="12" s="1"/>
  <c r="D1421" i="12"/>
  <c r="X1421" i="12" s="1"/>
  <c r="D1420" i="12"/>
  <c r="X1419" i="12"/>
  <c r="G1419" i="12"/>
  <c r="D1419" i="12"/>
  <c r="X1418" i="12"/>
  <c r="D1418" i="12"/>
  <c r="G1418" i="12" s="1"/>
  <c r="G1417" i="12"/>
  <c r="D1417" i="12"/>
  <c r="X1417" i="12" s="1"/>
  <c r="D1416" i="12"/>
  <c r="G1416" i="12" s="1"/>
  <c r="X1415" i="12"/>
  <c r="G1415" i="12"/>
  <c r="D1415" i="12"/>
  <c r="G1414" i="12"/>
  <c r="D1414" i="12"/>
  <c r="X1414" i="12" s="1"/>
  <c r="D1413" i="12"/>
  <c r="X1413" i="12" s="1"/>
  <c r="D1412" i="12"/>
  <c r="X1411" i="12"/>
  <c r="G1411" i="12"/>
  <c r="D1411" i="12"/>
  <c r="X1410" i="12"/>
  <c r="D1410" i="12"/>
  <c r="G1410" i="12" s="1"/>
  <c r="G1409" i="12"/>
  <c r="D1409" i="12"/>
  <c r="X1409" i="12" s="1"/>
  <c r="D1408" i="12"/>
  <c r="G1408" i="12" s="1"/>
  <c r="X1407" i="12"/>
  <c r="G1407" i="12"/>
  <c r="D1407" i="12"/>
  <c r="G1406" i="12"/>
  <c r="D1406" i="12"/>
  <c r="X1406" i="12" s="1"/>
  <c r="D1405" i="12"/>
  <c r="X1405" i="12" s="1"/>
  <c r="D1404" i="12"/>
  <c r="X1403" i="12"/>
  <c r="G1403" i="12"/>
  <c r="D1403" i="12"/>
  <c r="X1402" i="12"/>
  <c r="D1402" i="12"/>
  <c r="G1402" i="12" s="1"/>
  <c r="G1401" i="12"/>
  <c r="D1401" i="12"/>
  <c r="X1401" i="12" s="1"/>
  <c r="D1400" i="12"/>
  <c r="G1400" i="12" s="1"/>
  <c r="X1399" i="12"/>
  <c r="G1399" i="12"/>
  <c r="D1399" i="12"/>
  <c r="G1398" i="12"/>
  <c r="D1398" i="12"/>
  <c r="X1398" i="12" s="1"/>
  <c r="D1397" i="12"/>
  <c r="X1397" i="12" s="1"/>
  <c r="D1396" i="12"/>
  <c r="X1395" i="12"/>
  <c r="G1395" i="12"/>
  <c r="D1395" i="12"/>
  <c r="X1394" i="12"/>
  <c r="D1394" i="12"/>
  <c r="G1394" i="12" s="1"/>
  <c r="G1393" i="12"/>
  <c r="D1393" i="12"/>
  <c r="X1393" i="12" s="1"/>
  <c r="D1392" i="12"/>
  <c r="G1392" i="12" s="1"/>
  <c r="X1391" i="12"/>
  <c r="G1391" i="12"/>
  <c r="D1391" i="12"/>
  <c r="G1390" i="12"/>
  <c r="D1390" i="12"/>
  <c r="X1390" i="12" s="1"/>
  <c r="D1389" i="12"/>
  <c r="X1389" i="12" s="1"/>
  <c r="D1388" i="12"/>
  <c r="X1387" i="12"/>
  <c r="G1387" i="12"/>
  <c r="D1387" i="12"/>
  <c r="X1386" i="12"/>
  <c r="D1386" i="12"/>
  <c r="G1386" i="12" s="1"/>
  <c r="G1385" i="12"/>
  <c r="D1385" i="12"/>
  <c r="X1385" i="12" s="1"/>
  <c r="D1384" i="12"/>
  <c r="G1384" i="12" s="1"/>
  <c r="X1383" i="12"/>
  <c r="G1383" i="12"/>
  <c r="D1383" i="12"/>
  <c r="G1382" i="12"/>
  <c r="D1382" i="12"/>
  <c r="X1382" i="12" s="1"/>
  <c r="D1381" i="12"/>
  <c r="X1381" i="12" s="1"/>
  <c r="D1380" i="12"/>
  <c r="X1379" i="12"/>
  <c r="G1379" i="12"/>
  <c r="D1379" i="12"/>
  <c r="X1378" i="12"/>
  <c r="D1378" i="12"/>
  <c r="G1378" i="12" s="1"/>
  <c r="G1377" i="12"/>
  <c r="D1377" i="12"/>
  <c r="X1377" i="12" s="1"/>
  <c r="D1376" i="12"/>
  <c r="G1376" i="12" s="1"/>
  <c r="X1375" i="12"/>
  <c r="G1375" i="12"/>
  <c r="D1375" i="12"/>
  <c r="G1374" i="12"/>
  <c r="D1374" i="12"/>
  <c r="X1374" i="12" s="1"/>
  <c r="D1373" i="12"/>
  <c r="X1373" i="12" s="1"/>
  <c r="D1372" i="12"/>
  <c r="X1371" i="12"/>
  <c r="G1371" i="12"/>
  <c r="D1371" i="12"/>
  <c r="X1370" i="12"/>
  <c r="D1370" i="12"/>
  <c r="G1370" i="12" s="1"/>
  <c r="G1369" i="12"/>
  <c r="D1369" i="12"/>
  <c r="X1369" i="12" s="1"/>
  <c r="D1368" i="12"/>
  <c r="G1368" i="12" s="1"/>
  <c r="X1367" i="12"/>
  <c r="G1367" i="12"/>
  <c r="D1367" i="12"/>
  <c r="G1366" i="12"/>
  <c r="D1366" i="12"/>
  <c r="X1366" i="12" s="1"/>
  <c r="D1365" i="12"/>
  <c r="X1365" i="12" s="1"/>
  <c r="D1364" i="12"/>
  <c r="X1363" i="12"/>
  <c r="G1363" i="12"/>
  <c r="D1363" i="12"/>
  <c r="X1362" i="12"/>
  <c r="D1362" i="12"/>
  <c r="G1362" i="12" s="1"/>
  <c r="G1361" i="12"/>
  <c r="D1361" i="12"/>
  <c r="X1361" i="12" s="1"/>
  <c r="D1360" i="12"/>
  <c r="G1360" i="12" s="1"/>
  <c r="X1359" i="12"/>
  <c r="G1359" i="12"/>
  <c r="D1359" i="12"/>
  <c r="G1358" i="12"/>
  <c r="D1358" i="12"/>
  <c r="X1358" i="12" s="1"/>
  <c r="D1357" i="12"/>
  <c r="X1357" i="12" s="1"/>
  <c r="D1356" i="12"/>
  <c r="X1355" i="12"/>
  <c r="G1355" i="12"/>
  <c r="D1355" i="12"/>
  <c r="X1354" i="12"/>
  <c r="D1354" i="12"/>
  <c r="G1354" i="12" s="1"/>
  <c r="D1353" i="12"/>
  <c r="X1353" i="12" s="1"/>
  <c r="D1352" i="12"/>
  <c r="G1352" i="12" s="1"/>
  <c r="X1351" i="12"/>
  <c r="G1351" i="12"/>
  <c r="D1351" i="12"/>
  <c r="G1350" i="12"/>
  <c r="D1350" i="12"/>
  <c r="X1350" i="12" s="1"/>
  <c r="D1349" i="12"/>
  <c r="X1349" i="12" s="1"/>
  <c r="X1348" i="12"/>
  <c r="D1348" i="12"/>
  <c r="G1348" i="12" s="1"/>
  <c r="X1347" i="12"/>
  <c r="G1347" i="12"/>
  <c r="D1347" i="12"/>
  <c r="F1346" i="12"/>
  <c r="E1346" i="12"/>
  <c r="D1346" i="12"/>
  <c r="G1346" i="12" s="1"/>
  <c r="C1346" i="12"/>
  <c r="X1345" i="12"/>
  <c r="X1344" i="12"/>
  <c r="X1343" i="12"/>
  <c r="C1342" i="12"/>
  <c r="X1342" i="12" s="1"/>
  <c r="X1341" i="12"/>
  <c r="X1340" i="12"/>
  <c r="D1340" i="12"/>
  <c r="G1340" i="12" s="1"/>
  <c r="G1339" i="12"/>
  <c r="D1339" i="12"/>
  <c r="X1339" i="12" s="1"/>
  <c r="D1338" i="12"/>
  <c r="G1338" i="12" s="1"/>
  <c r="X1337" i="12"/>
  <c r="G1337" i="12"/>
  <c r="D1337" i="12"/>
  <c r="D1336" i="12"/>
  <c r="X1336" i="12" s="1"/>
  <c r="D1335" i="12"/>
  <c r="X1335" i="12" s="1"/>
  <c r="D1334" i="12"/>
  <c r="X1333" i="12"/>
  <c r="G1333" i="12"/>
  <c r="D1333" i="12"/>
  <c r="X1332" i="12"/>
  <c r="D1332" i="12"/>
  <c r="G1332" i="12" s="1"/>
  <c r="G1331" i="12"/>
  <c r="D1331" i="12"/>
  <c r="X1331" i="12" s="1"/>
  <c r="D1330" i="12"/>
  <c r="G1330" i="12" s="1"/>
  <c r="X1329" i="12"/>
  <c r="G1329" i="12"/>
  <c r="D1329" i="12"/>
  <c r="G1328" i="12"/>
  <c r="D1328" i="12"/>
  <c r="X1328" i="12" s="1"/>
  <c r="D1327" i="12"/>
  <c r="X1327" i="12" s="1"/>
  <c r="D1326" i="12"/>
  <c r="X1325" i="12"/>
  <c r="G1325" i="12"/>
  <c r="D1325" i="12"/>
  <c r="X1324" i="12"/>
  <c r="D1324" i="12"/>
  <c r="G1324" i="12" s="1"/>
  <c r="G1323" i="12"/>
  <c r="D1323" i="12"/>
  <c r="X1323" i="12" s="1"/>
  <c r="D1322" i="12"/>
  <c r="G1322" i="12" s="1"/>
  <c r="X1321" i="12"/>
  <c r="G1321" i="12"/>
  <c r="D1321" i="12"/>
  <c r="D1320" i="12"/>
  <c r="X1320" i="12" s="1"/>
  <c r="D1319" i="12"/>
  <c r="X1319" i="12" s="1"/>
  <c r="D1318" i="12"/>
  <c r="X1317" i="12"/>
  <c r="G1317" i="12"/>
  <c r="D1317" i="12"/>
  <c r="X1316" i="12"/>
  <c r="D1316" i="12"/>
  <c r="G1316" i="12" s="1"/>
  <c r="G1315" i="12"/>
  <c r="D1315" i="12"/>
  <c r="X1315" i="12" s="1"/>
  <c r="D1314" i="12"/>
  <c r="G1314" i="12" s="1"/>
  <c r="X1313" i="12"/>
  <c r="G1313" i="12"/>
  <c r="D1313" i="12"/>
  <c r="G1312" i="12"/>
  <c r="D1312" i="12"/>
  <c r="X1312" i="12" s="1"/>
  <c r="D1311" i="12"/>
  <c r="X1311" i="12" s="1"/>
  <c r="D1310" i="12"/>
  <c r="X1309" i="12"/>
  <c r="G1309" i="12"/>
  <c r="D1309" i="12"/>
  <c r="X1308" i="12"/>
  <c r="D1308" i="12"/>
  <c r="G1308" i="12" s="1"/>
  <c r="G1307" i="12"/>
  <c r="D1307" i="12"/>
  <c r="X1307" i="12" s="1"/>
  <c r="D1306" i="12"/>
  <c r="G1306" i="12" s="1"/>
  <c r="X1305" i="12"/>
  <c r="G1305" i="12"/>
  <c r="D1305" i="12"/>
  <c r="D1304" i="12"/>
  <c r="X1304" i="12" s="1"/>
  <c r="D1303" i="12"/>
  <c r="X1303" i="12" s="1"/>
  <c r="D1302" i="12"/>
  <c r="X1301" i="12"/>
  <c r="G1301" i="12"/>
  <c r="D1301" i="12"/>
  <c r="X1300" i="12"/>
  <c r="D1300" i="12"/>
  <c r="G1300" i="12" s="1"/>
  <c r="G1299" i="12"/>
  <c r="D1299" i="12"/>
  <c r="X1299" i="12" s="1"/>
  <c r="D1298" i="12"/>
  <c r="G1298" i="12" s="1"/>
  <c r="X1297" i="12"/>
  <c r="G1297" i="12"/>
  <c r="D1297" i="12"/>
  <c r="G1296" i="12"/>
  <c r="D1296" i="12"/>
  <c r="X1296" i="12" s="1"/>
  <c r="D1295" i="12"/>
  <c r="X1295" i="12" s="1"/>
  <c r="D1294" i="12"/>
  <c r="X1293" i="12"/>
  <c r="G1293" i="12"/>
  <c r="D1293" i="12"/>
  <c r="X1292" i="12"/>
  <c r="D1292" i="12"/>
  <c r="G1292" i="12" s="1"/>
  <c r="G1291" i="12"/>
  <c r="D1291" i="12"/>
  <c r="X1291" i="12" s="1"/>
  <c r="D1290" i="12"/>
  <c r="G1290" i="12" s="1"/>
  <c r="X1289" i="12"/>
  <c r="G1289" i="12"/>
  <c r="D1289" i="12"/>
  <c r="D1288" i="12"/>
  <c r="X1288" i="12" s="1"/>
  <c r="D1287" i="12"/>
  <c r="X1287" i="12" s="1"/>
  <c r="D1286" i="12"/>
  <c r="X1285" i="12"/>
  <c r="G1285" i="12"/>
  <c r="D1285" i="12"/>
  <c r="X1284" i="12"/>
  <c r="D1284" i="12"/>
  <c r="G1284" i="12" s="1"/>
  <c r="G1283" i="12"/>
  <c r="D1283" i="12"/>
  <c r="X1283" i="12" s="1"/>
  <c r="D1282" i="12"/>
  <c r="G1282" i="12" s="1"/>
  <c r="X1281" i="12"/>
  <c r="G1281" i="12"/>
  <c r="D1281" i="12"/>
  <c r="G1280" i="12"/>
  <c r="D1280" i="12"/>
  <c r="X1280" i="12" s="1"/>
  <c r="D1279" i="12"/>
  <c r="X1279" i="12" s="1"/>
  <c r="D1278" i="12"/>
  <c r="X1277" i="12"/>
  <c r="G1277" i="12"/>
  <c r="D1277" i="12"/>
  <c r="F1276" i="12"/>
  <c r="E1276" i="12"/>
  <c r="C1276" i="12"/>
  <c r="D1275" i="12"/>
  <c r="X1274" i="12"/>
  <c r="G1274" i="12"/>
  <c r="D1274" i="12"/>
  <c r="X1273" i="12"/>
  <c r="G1273" i="12"/>
  <c r="D1273" i="12"/>
  <c r="D1272" i="12"/>
  <c r="X1271" i="12"/>
  <c r="D1271" i="12"/>
  <c r="G1271" i="12" s="1"/>
  <c r="X1270" i="12"/>
  <c r="G1270" i="12"/>
  <c r="D1270" i="12"/>
  <c r="G1269" i="12"/>
  <c r="D1269" i="12"/>
  <c r="X1269" i="12" s="1"/>
  <c r="G1268" i="12"/>
  <c r="D1268" i="12"/>
  <c r="X1268" i="12" s="1"/>
  <c r="D1267" i="12"/>
  <c r="X1266" i="12"/>
  <c r="G1266" i="12"/>
  <c r="D1266" i="12"/>
  <c r="X1265" i="12"/>
  <c r="G1265" i="12"/>
  <c r="D1265" i="12"/>
  <c r="D1264" i="12"/>
  <c r="X1263" i="12"/>
  <c r="D1263" i="12"/>
  <c r="G1263" i="12" s="1"/>
  <c r="X1262" i="12"/>
  <c r="G1262" i="12"/>
  <c r="D1262" i="12"/>
  <c r="D1261" i="12"/>
  <c r="G1260" i="12"/>
  <c r="D1260" i="12"/>
  <c r="X1260" i="12" s="1"/>
  <c r="D1259" i="12"/>
  <c r="X1258" i="12"/>
  <c r="G1258" i="12"/>
  <c r="D1258" i="12"/>
  <c r="X1257" i="12"/>
  <c r="G1257" i="12"/>
  <c r="D1257" i="12"/>
  <c r="D1256" i="12"/>
  <c r="X1255" i="12"/>
  <c r="D1255" i="12"/>
  <c r="G1255" i="12" s="1"/>
  <c r="X1254" i="12"/>
  <c r="G1254" i="12"/>
  <c r="D1254" i="12"/>
  <c r="D1253" i="12"/>
  <c r="G1252" i="12"/>
  <c r="D1252" i="12"/>
  <c r="X1252" i="12" s="1"/>
  <c r="D1251" i="12"/>
  <c r="X1250" i="12"/>
  <c r="G1250" i="12"/>
  <c r="D1250" i="12"/>
  <c r="X1249" i="12"/>
  <c r="G1249" i="12"/>
  <c r="D1249" i="12"/>
  <c r="D1248" i="12"/>
  <c r="X1247" i="12"/>
  <c r="D1247" i="12"/>
  <c r="G1247" i="12" s="1"/>
  <c r="X1246" i="12"/>
  <c r="G1246" i="12"/>
  <c r="D1246" i="12"/>
  <c r="D1245" i="12"/>
  <c r="G1244" i="12"/>
  <c r="D1244" i="12"/>
  <c r="X1244" i="12" s="1"/>
  <c r="D1243" i="12"/>
  <c r="X1242" i="12"/>
  <c r="G1242" i="12"/>
  <c r="D1242" i="12"/>
  <c r="X1241" i="12"/>
  <c r="G1241" i="12"/>
  <c r="D1241" i="12"/>
  <c r="D1240" i="12"/>
  <c r="X1239" i="12"/>
  <c r="D1239" i="12"/>
  <c r="G1239" i="12" s="1"/>
  <c r="X1238" i="12"/>
  <c r="G1238" i="12"/>
  <c r="D1238" i="12"/>
  <c r="D1237" i="12"/>
  <c r="G1236" i="12"/>
  <c r="D1236" i="12"/>
  <c r="X1236" i="12" s="1"/>
  <c r="D1235" i="12"/>
  <c r="X1234" i="12"/>
  <c r="G1234" i="12"/>
  <c r="D1234" i="12"/>
  <c r="X1233" i="12"/>
  <c r="G1233" i="12"/>
  <c r="D1233" i="12"/>
  <c r="D1232" i="12"/>
  <c r="X1231" i="12"/>
  <c r="D1231" i="12"/>
  <c r="G1231" i="12" s="1"/>
  <c r="X1230" i="12"/>
  <c r="G1230" i="12"/>
  <c r="D1230" i="12"/>
  <c r="G1229" i="12"/>
  <c r="D1229" i="12"/>
  <c r="X1229" i="12" s="1"/>
  <c r="G1228" i="12"/>
  <c r="D1228" i="12"/>
  <c r="X1228" i="12" s="1"/>
  <c r="X1227" i="12"/>
  <c r="D1227" i="12"/>
  <c r="G1227" i="12" s="1"/>
  <c r="X1226" i="12"/>
  <c r="G1226" i="12"/>
  <c r="D1226" i="12"/>
  <c r="X1225" i="12"/>
  <c r="G1225" i="12"/>
  <c r="D1225" i="12"/>
  <c r="G1224" i="12"/>
  <c r="D1224" i="12"/>
  <c r="X1224" i="12" s="1"/>
  <c r="X1223" i="12"/>
  <c r="D1223" i="12"/>
  <c r="G1223" i="12" s="1"/>
  <c r="X1222" i="12"/>
  <c r="G1222" i="12"/>
  <c r="D1222" i="12"/>
  <c r="G1221" i="12"/>
  <c r="D1221" i="12"/>
  <c r="X1221" i="12" s="1"/>
  <c r="G1220" i="12"/>
  <c r="D1220" i="12"/>
  <c r="X1220" i="12" s="1"/>
  <c r="X1219" i="12"/>
  <c r="D1219" i="12"/>
  <c r="G1219" i="12" s="1"/>
  <c r="X1218" i="12"/>
  <c r="G1218" i="12"/>
  <c r="D1218" i="12"/>
  <c r="X1217" i="12"/>
  <c r="G1217" i="12"/>
  <c r="D1217" i="12"/>
  <c r="G1216" i="12"/>
  <c r="D1216" i="12"/>
  <c r="X1216" i="12" s="1"/>
  <c r="X1215" i="12"/>
  <c r="D1215" i="12"/>
  <c r="G1215" i="12" s="1"/>
  <c r="X1214" i="12"/>
  <c r="G1214" i="12"/>
  <c r="D1214" i="12"/>
  <c r="D1213" i="12"/>
  <c r="X1213" i="12" s="1"/>
  <c r="D1212" i="12"/>
  <c r="G1212" i="12" s="1"/>
  <c r="D1211" i="12"/>
  <c r="F1210" i="12"/>
  <c r="E1210" i="12"/>
  <c r="C1210" i="12"/>
  <c r="X1194" i="12"/>
  <c r="X1193" i="12"/>
  <c r="X1192" i="12"/>
  <c r="X1191" i="12"/>
  <c r="X1190" i="12"/>
  <c r="X1189" i="12"/>
  <c r="X1188" i="12"/>
  <c r="X1187" i="12"/>
  <c r="X1186" i="12"/>
  <c r="X1185" i="12"/>
  <c r="C1185" i="12"/>
  <c r="X1184" i="12"/>
  <c r="X1183" i="12"/>
  <c r="G1183" i="12"/>
  <c r="D1183" i="12"/>
  <c r="G1182" i="12"/>
  <c r="D1182" i="12"/>
  <c r="X1182" i="12" s="1"/>
  <c r="X1181" i="12"/>
  <c r="D1181" i="12"/>
  <c r="G1181" i="12" s="1"/>
  <c r="X1180" i="12"/>
  <c r="G1180" i="12"/>
  <c r="D1180" i="12"/>
  <c r="G1179" i="12"/>
  <c r="D1179" i="12"/>
  <c r="X1179" i="12" s="1"/>
  <c r="G1178" i="12"/>
  <c r="D1178" i="12"/>
  <c r="X1178" i="12" s="1"/>
  <c r="X1177" i="12"/>
  <c r="D1177" i="12"/>
  <c r="G1177" i="12" s="1"/>
  <c r="X1176" i="12"/>
  <c r="G1176" i="12"/>
  <c r="D1176" i="12"/>
  <c r="X1175" i="12"/>
  <c r="G1175" i="12"/>
  <c r="D1175" i="12"/>
  <c r="G1174" i="12"/>
  <c r="D1174" i="12"/>
  <c r="X1174" i="12" s="1"/>
  <c r="X1173" i="12"/>
  <c r="D1173" i="12"/>
  <c r="G1173" i="12" s="1"/>
  <c r="X1172" i="12"/>
  <c r="G1172" i="12"/>
  <c r="D1172" i="12"/>
  <c r="D1171" i="12"/>
  <c r="X1171" i="12" s="1"/>
  <c r="G1170" i="12"/>
  <c r="D1170" i="12"/>
  <c r="X1170" i="12" s="1"/>
  <c r="D1169" i="12"/>
  <c r="G1169" i="12" s="1"/>
  <c r="X1168" i="12"/>
  <c r="G1168" i="12"/>
  <c r="D1168" i="12"/>
  <c r="X1167" i="12"/>
  <c r="G1167" i="12"/>
  <c r="D1167" i="12"/>
  <c r="D1166" i="12"/>
  <c r="X1166" i="12" s="1"/>
  <c r="X1165" i="12"/>
  <c r="D1165" i="12"/>
  <c r="G1165" i="12" s="1"/>
  <c r="X1164" i="12"/>
  <c r="G1164" i="12"/>
  <c r="D1164" i="12"/>
  <c r="D1163" i="12"/>
  <c r="F1162" i="12"/>
  <c r="E1162" i="12"/>
  <c r="C1162" i="12"/>
  <c r="X1161" i="12"/>
  <c r="G1161" i="12"/>
  <c r="D1160" i="12"/>
  <c r="X1159" i="12"/>
  <c r="D1159" i="12"/>
  <c r="G1159" i="12" s="1"/>
  <c r="X1158" i="12"/>
  <c r="G1158" i="12"/>
  <c r="D1158" i="12"/>
  <c r="G1157" i="12"/>
  <c r="D1157" i="12"/>
  <c r="X1157" i="12" s="1"/>
  <c r="G1156" i="12"/>
  <c r="D1156" i="12"/>
  <c r="X1156" i="12" s="1"/>
  <c r="D1155" i="12"/>
  <c r="G1155" i="12" s="1"/>
  <c r="D1154" i="12"/>
  <c r="X1154" i="12" s="1"/>
  <c r="D1153" i="12"/>
  <c r="X1152" i="12"/>
  <c r="G1152" i="12"/>
  <c r="D1152" i="12"/>
  <c r="X1151" i="12"/>
  <c r="G1151" i="12"/>
  <c r="D1151" i="12"/>
  <c r="D1150" i="12"/>
  <c r="D1149" i="12"/>
  <c r="G1149" i="12" s="1"/>
  <c r="X1148" i="12"/>
  <c r="G1148" i="12"/>
  <c r="D1148" i="12"/>
  <c r="X1147" i="12"/>
  <c r="D1147" i="12"/>
  <c r="G1147" i="12" s="1"/>
  <c r="G1146" i="12"/>
  <c r="D1146" i="12"/>
  <c r="X1146" i="12" s="1"/>
  <c r="D1145" i="12"/>
  <c r="X1144" i="12"/>
  <c r="G1144" i="12"/>
  <c r="D1144" i="12"/>
  <c r="X1143" i="12"/>
  <c r="D1143" i="12"/>
  <c r="G1143" i="12" s="1"/>
  <c r="D1142" i="12"/>
  <c r="X1141" i="12"/>
  <c r="D1141" i="12"/>
  <c r="G1141" i="12" s="1"/>
  <c r="X1140" i="12"/>
  <c r="G1140" i="12"/>
  <c r="D1140" i="12"/>
  <c r="D1139" i="12"/>
  <c r="G1139" i="12" s="1"/>
  <c r="D1138" i="12"/>
  <c r="X1138" i="12" s="1"/>
  <c r="D1137" i="12"/>
  <c r="X1136" i="12"/>
  <c r="G1136" i="12"/>
  <c r="D1136" i="12"/>
  <c r="G1135" i="12"/>
  <c r="D1135" i="12"/>
  <c r="X1135" i="12" s="1"/>
  <c r="D1134" i="12"/>
  <c r="D1133" i="12"/>
  <c r="G1133" i="12" s="1"/>
  <c r="X1132" i="12"/>
  <c r="G1132" i="12"/>
  <c r="D1132" i="12"/>
  <c r="X1131" i="12"/>
  <c r="D1131" i="12"/>
  <c r="G1131" i="12" s="1"/>
  <c r="G1130" i="12"/>
  <c r="D1130" i="12"/>
  <c r="X1130" i="12" s="1"/>
  <c r="D1129" i="12"/>
  <c r="X1128" i="12"/>
  <c r="G1128" i="12"/>
  <c r="D1128" i="12"/>
  <c r="D1127" i="12"/>
  <c r="X1127" i="12" s="1"/>
  <c r="D1126" i="12"/>
  <c r="X1125" i="12"/>
  <c r="D1125" i="12"/>
  <c r="G1125" i="12" s="1"/>
  <c r="X1124" i="12"/>
  <c r="G1124" i="12"/>
  <c r="D1124" i="12"/>
  <c r="D1123" i="12"/>
  <c r="G1123" i="12" s="1"/>
  <c r="D1122" i="12"/>
  <c r="X1122" i="12" s="1"/>
  <c r="D1121" i="12"/>
  <c r="X1120" i="12"/>
  <c r="G1120" i="12"/>
  <c r="D1120" i="12"/>
  <c r="X1119" i="12"/>
  <c r="G1119" i="12"/>
  <c r="D1119" i="12"/>
  <c r="D1118" i="12"/>
  <c r="D1117" i="12"/>
  <c r="G1117" i="12" s="1"/>
  <c r="X1116" i="12"/>
  <c r="G1116" i="12"/>
  <c r="D1116" i="12"/>
  <c r="X1115" i="12"/>
  <c r="D1115" i="12"/>
  <c r="G1115" i="12" s="1"/>
  <c r="G1114" i="12"/>
  <c r="D1114" i="12"/>
  <c r="X1114" i="12" s="1"/>
  <c r="D1113" i="12"/>
  <c r="X1112" i="12"/>
  <c r="G1112" i="12"/>
  <c r="D1112" i="12"/>
  <c r="X1111" i="12"/>
  <c r="D1111" i="12"/>
  <c r="G1111" i="12" s="1"/>
  <c r="D1110" i="12"/>
  <c r="G1109" i="12"/>
  <c r="D1109" i="12"/>
  <c r="D1108" i="12"/>
  <c r="G1108" i="12" s="1"/>
  <c r="G1107" i="12"/>
  <c r="D1107" i="12"/>
  <c r="D1106" i="12"/>
  <c r="G1106" i="12" s="1"/>
  <c r="G1105" i="12"/>
  <c r="D1105" i="12"/>
  <c r="D1104" i="12"/>
  <c r="G1104" i="12" s="1"/>
  <c r="G1103" i="12"/>
  <c r="D1103" i="12"/>
  <c r="D1102" i="12"/>
  <c r="G1102" i="12" s="1"/>
  <c r="G1101" i="12"/>
  <c r="D1101" i="12"/>
  <c r="G1100" i="12"/>
  <c r="D1100" i="12"/>
  <c r="X1100" i="12" s="1"/>
  <c r="G1099" i="12"/>
  <c r="D1099" i="12"/>
  <c r="X1099" i="12" s="1"/>
  <c r="X1098" i="12"/>
  <c r="D1098" i="12"/>
  <c r="G1098" i="12" s="1"/>
  <c r="X1097" i="12"/>
  <c r="G1097" i="12"/>
  <c r="D1097" i="12"/>
  <c r="X1096" i="12"/>
  <c r="G1096" i="12"/>
  <c r="D1096" i="12"/>
  <c r="G1095" i="12"/>
  <c r="D1095" i="12"/>
  <c r="X1095" i="12" s="1"/>
  <c r="F1094" i="12"/>
  <c r="E1094" i="12"/>
  <c r="C1094" i="12"/>
  <c r="X1093" i="12"/>
  <c r="G1093" i="12"/>
  <c r="D1092" i="12"/>
  <c r="G1092" i="12" s="1"/>
  <c r="X1091" i="12"/>
  <c r="G1091" i="12"/>
  <c r="D1091" i="12"/>
  <c r="X1090" i="12"/>
  <c r="D1090" i="12"/>
  <c r="G1090" i="12" s="1"/>
  <c r="G1089" i="12"/>
  <c r="D1089" i="12"/>
  <c r="X1089" i="12" s="1"/>
  <c r="D1088" i="12"/>
  <c r="X1087" i="12"/>
  <c r="G1087" i="12"/>
  <c r="D1087" i="12"/>
  <c r="X1086" i="12"/>
  <c r="D1086" i="12"/>
  <c r="G1086" i="12" s="1"/>
  <c r="D1085" i="12"/>
  <c r="X1084" i="12"/>
  <c r="D1084" i="12"/>
  <c r="G1084" i="12" s="1"/>
  <c r="X1083" i="12"/>
  <c r="G1083" i="12"/>
  <c r="D1083" i="12"/>
  <c r="D1082" i="12"/>
  <c r="G1082" i="12" s="1"/>
  <c r="D1081" i="12"/>
  <c r="X1081" i="12" s="1"/>
  <c r="D1080" i="12"/>
  <c r="X1079" i="12"/>
  <c r="G1079" i="12"/>
  <c r="D1079" i="12"/>
  <c r="G1078" i="12"/>
  <c r="D1078" i="12"/>
  <c r="X1078" i="12" s="1"/>
  <c r="D1077" i="12"/>
  <c r="D1076" i="12"/>
  <c r="G1076" i="12" s="1"/>
  <c r="X1075" i="12"/>
  <c r="G1075" i="12"/>
  <c r="D1075" i="12"/>
  <c r="X1074" i="12"/>
  <c r="D1074" i="12"/>
  <c r="G1074" i="12" s="1"/>
  <c r="G1073" i="12"/>
  <c r="D1073" i="12"/>
  <c r="X1073" i="12" s="1"/>
  <c r="D1072" i="12"/>
  <c r="X1071" i="12"/>
  <c r="G1071" i="12"/>
  <c r="D1071" i="12"/>
  <c r="D1070" i="12"/>
  <c r="X1070" i="12" s="1"/>
  <c r="D1069" i="12"/>
  <c r="X1068" i="12"/>
  <c r="D1068" i="12"/>
  <c r="G1068" i="12" s="1"/>
  <c r="X1067" i="12"/>
  <c r="G1067" i="12"/>
  <c r="D1067" i="12"/>
  <c r="D1066" i="12"/>
  <c r="G1066" i="12" s="1"/>
  <c r="D1065" i="12"/>
  <c r="X1065" i="12" s="1"/>
  <c r="D1064" i="12"/>
  <c r="X1063" i="12"/>
  <c r="G1063" i="12"/>
  <c r="D1063" i="12"/>
  <c r="X1062" i="12"/>
  <c r="G1062" i="12"/>
  <c r="D1062" i="12"/>
  <c r="D1061" i="12"/>
  <c r="D1060" i="12"/>
  <c r="G1060" i="12" s="1"/>
  <c r="X1059" i="12"/>
  <c r="G1059" i="12"/>
  <c r="D1059" i="12"/>
  <c r="X1058" i="12"/>
  <c r="D1058" i="12"/>
  <c r="G1058" i="12" s="1"/>
  <c r="G1057" i="12"/>
  <c r="D1057" i="12"/>
  <c r="X1057" i="12" s="1"/>
  <c r="D1056" i="12"/>
  <c r="X1055" i="12"/>
  <c r="G1055" i="12"/>
  <c r="D1055" i="12"/>
  <c r="X1054" i="12"/>
  <c r="D1054" i="12"/>
  <c r="G1054" i="12" s="1"/>
  <c r="D1053" i="12"/>
  <c r="X1052" i="12"/>
  <c r="D1052" i="12"/>
  <c r="G1052" i="12" s="1"/>
  <c r="X1051" i="12"/>
  <c r="G1051" i="12"/>
  <c r="D1051" i="12"/>
  <c r="D1050" i="12"/>
  <c r="G1050" i="12" s="1"/>
  <c r="D1049" i="12"/>
  <c r="X1049" i="12" s="1"/>
  <c r="D1048" i="12"/>
  <c r="X1047" i="12"/>
  <c r="G1047" i="12"/>
  <c r="D1047" i="12"/>
  <c r="G1046" i="12"/>
  <c r="D1046" i="12"/>
  <c r="X1046" i="12" s="1"/>
  <c r="D1045" i="12"/>
  <c r="D1044" i="12"/>
  <c r="G1044" i="12" s="1"/>
  <c r="X1043" i="12"/>
  <c r="G1043" i="12"/>
  <c r="D1043" i="12"/>
  <c r="X1042" i="12"/>
  <c r="D1042" i="12"/>
  <c r="G1042" i="12" s="1"/>
  <c r="G1041" i="12"/>
  <c r="D1041" i="12"/>
  <c r="X1041" i="12" s="1"/>
  <c r="D1040" i="12"/>
  <c r="X1039" i="12"/>
  <c r="G1039" i="12"/>
  <c r="D1039" i="12"/>
  <c r="D1038" i="12"/>
  <c r="X1038" i="12" s="1"/>
  <c r="D1037" i="12"/>
  <c r="X1036" i="12"/>
  <c r="D1036" i="12"/>
  <c r="G1036" i="12" s="1"/>
  <c r="X1035" i="12"/>
  <c r="G1035" i="12"/>
  <c r="D1035" i="12"/>
  <c r="D1034" i="12"/>
  <c r="F1033" i="12"/>
  <c r="E1033" i="12"/>
  <c r="C1033" i="12"/>
  <c r="X1032" i="12"/>
  <c r="X1031" i="12"/>
  <c r="C1031" i="12"/>
  <c r="X1030" i="12"/>
  <c r="X1029" i="12"/>
  <c r="G1029" i="12"/>
  <c r="D1029" i="12"/>
  <c r="X1028" i="12"/>
  <c r="D1028" i="12"/>
  <c r="G1028" i="12" s="1"/>
  <c r="D1027" i="12"/>
  <c r="X1026" i="12"/>
  <c r="D1026" i="12"/>
  <c r="G1026" i="12" s="1"/>
  <c r="X1025" i="12"/>
  <c r="G1025" i="12"/>
  <c r="D1025" i="12"/>
  <c r="D1024" i="12"/>
  <c r="G1024" i="12" s="1"/>
  <c r="D1023" i="12"/>
  <c r="X1023" i="12" s="1"/>
  <c r="D1022" i="12"/>
  <c r="X1021" i="12"/>
  <c r="G1021" i="12"/>
  <c r="D1021" i="12"/>
  <c r="G1020" i="12"/>
  <c r="D1020" i="12"/>
  <c r="X1020" i="12" s="1"/>
  <c r="D1019" i="12"/>
  <c r="D1018" i="12"/>
  <c r="G1018" i="12" s="1"/>
  <c r="X1017" i="12"/>
  <c r="G1017" i="12"/>
  <c r="D1017" i="12"/>
  <c r="X1016" i="12"/>
  <c r="D1016" i="12"/>
  <c r="G1016" i="12" s="1"/>
  <c r="G1015" i="12"/>
  <c r="D1015" i="12"/>
  <c r="X1015" i="12" s="1"/>
  <c r="D1014" i="12"/>
  <c r="X1013" i="12"/>
  <c r="G1013" i="12"/>
  <c r="D1013" i="12"/>
  <c r="D1012" i="12"/>
  <c r="X1012" i="12" s="1"/>
  <c r="D1011" i="12"/>
  <c r="X1010" i="12"/>
  <c r="D1010" i="12"/>
  <c r="G1010" i="12" s="1"/>
  <c r="X1009" i="12"/>
  <c r="G1009" i="12"/>
  <c r="D1009" i="12"/>
  <c r="D1008" i="12"/>
  <c r="G1008" i="12" s="1"/>
  <c r="D1007" i="12"/>
  <c r="X1007" i="12" s="1"/>
  <c r="D1006" i="12"/>
  <c r="X1005" i="12"/>
  <c r="G1005" i="12"/>
  <c r="D1005" i="12"/>
  <c r="X1004" i="12"/>
  <c r="G1004" i="12"/>
  <c r="D1004" i="12"/>
  <c r="D1003" i="12"/>
  <c r="D1002" i="12"/>
  <c r="G1002" i="12" s="1"/>
  <c r="X1001" i="12"/>
  <c r="G1001" i="12"/>
  <c r="D1001" i="12"/>
  <c r="X1000" i="12"/>
  <c r="D1000" i="12"/>
  <c r="G1000" i="12" s="1"/>
  <c r="G999" i="12"/>
  <c r="D999" i="12"/>
  <c r="X999" i="12" s="1"/>
  <c r="D998" i="12"/>
  <c r="X997" i="12"/>
  <c r="G997" i="12"/>
  <c r="D997" i="12"/>
  <c r="X996" i="12"/>
  <c r="D996" i="12"/>
  <c r="G996" i="12" s="1"/>
  <c r="D995" i="12"/>
  <c r="X994" i="12"/>
  <c r="D994" i="12"/>
  <c r="G994" i="12" s="1"/>
  <c r="X993" i="12"/>
  <c r="G993" i="12"/>
  <c r="D993" i="12"/>
  <c r="D992" i="12"/>
  <c r="G992" i="12" s="1"/>
  <c r="D991" i="12"/>
  <c r="X991" i="12" s="1"/>
  <c r="D990" i="12"/>
  <c r="X989" i="12"/>
  <c r="G989" i="12"/>
  <c r="D989" i="12"/>
  <c r="G988" i="12"/>
  <c r="D988" i="12"/>
  <c r="X988" i="12" s="1"/>
  <c r="D987" i="12"/>
  <c r="D986" i="12"/>
  <c r="G986" i="12" s="1"/>
  <c r="X985" i="12"/>
  <c r="G985" i="12"/>
  <c r="D985" i="12"/>
  <c r="D984" i="12"/>
  <c r="X984" i="12" s="1"/>
  <c r="D983" i="12"/>
  <c r="X983" i="12" s="1"/>
  <c r="D982" i="12"/>
  <c r="G982" i="12" s="1"/>
  <c r="X981" i="12"/>
  <c r="G981" i="12"/>
  <c r="D981" i="12"/>
  <c r="X980" i="12"/>
  <c r="D980" i="12"/>
  <c r="G980" i="12" s="1"/>
  <c r="D979" i="12"/>
  <c r="X979" i="12" s="1"/>
  <c r="G978" i="12"/>
  <c r="D978" i="12"/>
  <c r="D977" i="12"/>
  <c r="G977" i="12" s="1"/>
  <c r="G976" i="12"/>
  <c r="D976" i="12"/>
  <c r="X975" i="12"/>
  <c r="G975" i="12"/>
  <c r="D975" i="12"/>
  <c r="G974" i="12"/>
  <c r="D974" i="12"/>
  <c r="X974" i="12" s="1"/>
  <c r="X973" i="12"/>
  <c r="D973" i="12"/>
  <c r="G973" i="12" s="1"/>
  <c r="X972" i="12"/>
  <c r="G972" i="12"/>
  <c r="D972" i="12"/>
  <c r="G971" i="12"/>
  <c r="D971" i="12"/>
  <c r="X971" i="12" s="1"/>
  <c r="G970" i="12"/>
  <c r="D970" i="12"/>
  <c r="X970" i="12" s="1"/>
  <c r="X969" i="12"/>
  <c r="D969" i="12"/>
  <c r="G969" i="12" s="1"/>
  <c r="X968" i="12"/>
  <c r="G968" i="12"/>
  <c r="D968" i="12"/>
  <c r="X967" i="12"/>
  <c r="G967" i="12"/>
  <c r="D967" i="12"/>
  <c r="G966" i="12"/>
  <c r="D966" i="12"/>
  <c r="X966" i="12" s="1"/>
  <c r="X965" i="12"/>
  <c r="D965" i="12"/>
  <c r="G965" i="12" s="1"/>
  <c r="X964" i="12"/>
  <c r="G964" i="12"/>
  <c r="D964" i="12"/>
  <c r="G963" i="12"/>
  <c r="D963" i="12"/>
  <c r="X963" i="12" s="1"/>
  <c r="G962" i="12"/>
  <c r="D962" i="12"/>
  <c r="X962" i="12" s="1"/>
  <c r="X961" i="12"/>
  <c r="D961" i="12"/>
  <c r="G961" i="12" s="1"/>
  <c r="X960" i="12"/>
  <c r="G960" i="12"/>
  <c r="D960" i="12"/>
  <c r="X959" i="12"/>
  <c r="G959" i="12"/>
  <c r="D959" i="12"/>
  <c r="G958" i="12"/>
  <c r="D958" i="12"/>
  <c r="X958" i="12" s="1"/>
  <c r="F957" i="12"/>
  <c r="E957" i="12"/>
  <c r="C957" i="12"/>
  <c r="G956" i="12"/>
  <c r="D956" i="12"/>
  <c r="X956" i="12" s="1"/>
  <c r="G955" i="12"/>
  <c r="D955" i="12"/>
  <c r="X955" i="12" s="1"/>
  <c r="X954" i="12"/>
  <c r="D954" i="12"/>
  <c r="G954" i="12" s="1"/>
  <c r="X953" i="12"/>
  <c r="G953" i="12"/>
  <c r="D953" i="12"/>
  <c r="X952" i="12"/>
  <c r="G952" i="12"/>
  <c r="D952" i="12"/>
  <c r="G951" i="12"/>
  <c r="D951" i="12"/>
  <c r="X951" i="12" s="1"/>
  <c r="X950" i="12"/>
  <c r="D950" i="12"/>
  <c r="G950" i="12" s="1"/>
  <c r="X949" i="12"/>
  <c r="G949" i="12"/>
  <c r="D949" i="12"/>
  <c r="G948" i="12"/>
  <c r="D948" i="12"/>
  <c r="X948" i="12" s="1"/>
  <c r="G947" i="12"/>
  <c r="D947" i="12"/>
  <c r="X947" i="12" s="1"/>
  <c r="X946" i="12"/>
  <c r="D946" i="12"/>
  <c r="G946" i="12" s="1"/>
  <c r="X945" i="12"/>
  <c r="G945" i="12"/>
  <c r="D945" i="12"/>
  <c r="X944" i="12"/>
  <c r="G944" i="12"/>
  <c r="D944" i="12"/>
  <c r="G943" i="12"/>
  <c r="D943" i="12"/>
  <c r="X943" i="12" s="1"/>
  <c r="X942" i="12"/>
  <c r="D942" i="12"/>
  <c r="G942" i="12" s="1"/>
  <c r="X941" i="12"/>
  <c r="G941" i="12"/>
  <c r="D941" i="12"/>
  <c r="G940" i="12"/>
  <c r="D940" i="12"/>
  <c r="X940" i="12" s="1"/>
  <c r="G939" i="12"/>
  <c r="D939" i="12"/>
  <c r="X939" i="12" s="1"/>
  <c r="X938" i="12"/>
  <c r="D938" i="12"/>
  <c r="G938" i="12" s="1"/>
  <c r="X937" i="12"/>
  <c r="G937" i="12"/>
  <c r="D937" i="12"/>
  <c r="X936" i="12"/>
  <c r="G936" i="12"/>
  <c r="D936" i="12"/>
  <c r="G935" i="12"/>
  <c r="D935" i="12"/>
  <c r="X935" i="12" s="1"/>
  <c r="X934" i="12"/>
  <c r="D934" i="12"/>
  <c r="G934" i="12" s="1"/>
  <c r="X933" i="12"/>
  <c r="G933" i="12"/>
  <c r="D933" i="12"/>
  <c r="G932" i="12"/>
  <c r="D932" i="12"/>
  <c r="X932" i="12" s="1"/>
  <c r="G931" i="12"/>
  <c r="D931" i="12"/>
  <c r="X931" i="12" s="1"/>
  <c r="X930" i="12"/>
  <c r="D930" i="12"/>
  <c r="G930" i="12" s="1"/>
  <c r="X929" i="12"/>
  <c r="G929" i="12"/>
  <c r="D929" i="12"/>
  <c r="X928" i="12"/>
  <c r="G928" i="12"/>
  <c r="D928" i="12"/>
  <c r="G927" i="12"/>
  <c r="D927" i="12"/>
  <c r="X927" i="12" s="1"/>
  <c r="X926" i="12"/>
  <c r="D926" i="12"/>
  <c r="G926" i="12" s="1"/>
  <c r="X925" i="12"/>
  <c r="G925" i="12"/>
  <c r="D925" i="12"/>
  <c r="G924" i="12"/>
  <c r="D924" i="12"/>
  <c r="X924" i="12" s="1"/>
  <c r="G923" i="12"/>
  <c r="D923" i="12"/>
  <c r="X923" i="12" s="1"/>
  <c r="X922" i="12"/>
  <c r="D922" i="12"/>
  <c r="G922" i="12" s="1"/>
  <c r="X921" i="12"/>
  <c r="G921" i="12"/>
  <c r="D921" i="12"/>
  <c r="X920" i="12"/>
  <c r="G920" i="12"/>
  <c r="D920" i="12"/>
  <c r="G919" i="12"/>
  <c r="D919" i="12"/>
  <c r="X919" i="12" s="1"/>
  <c r="X918" i="12"/>
  <c r="D918" i="12"/>
  <c r="G918" i="12" s="1"/>
  <c r="X917" i="12"/>
  <c r="G917" i="12"/>
  <c r="D917" i="12"/>
  <c r="G916" i="12"/>
  <c r="D916" i="12"/>
  <c r="X916" i="12" s="1"/>
  <c r="G915" i="12"/>
  <c r="D915" i="12"/>
  <c r="X915" i="12" s="1"/>
  <c r="X914" i="12"/>
  <c r="D914" i="12"/>
  <c r="G914" i="12" s="1"/>
  <c r="X913" i="12"/>
  <c r="G913" i="12"/>
  <c r="D913" i="12"/>
  <c r="X912" i="12"/>
  <c r="G912" i="12"/>
  <c r="D912" i="12"/>
  <c r="G911" i="12"/>
  <c r="D911" i="12"/>
  <c r="X911" i="12" s="1"/>
  <c r="X910" i="12"/>
  <c r="D910" i="12"/>
  <c r="G910" i="12" s="1"/>
  <c r="X909" i="12"/>
  <c r="G909" i="12"/>
  <c r="D909" i="12"/>
  <c r="G908" i="12"/>
  <c r="D908" i="12"/>
  <c r="X908" i="12" s="1"/>
  <c r="G907" i="12"/>
  <c r="D907" i="12"/>
  <c r="X907" i="12" s="1"/>
  <c r="X906" i="12"/>
  <c r="D906" i="12"/>
  <c r="G906" i="12" s="1"/>
  <c r="X905" i="12"/>
  <c r="G905" i="12"/>
  <c r="D905" i="12"/>
  <c r="X904" i="12"/>
  <c r="G904" i="12"/>
  <c r="D904" i="12"/>
  <c r="G903" i="12"/>
  <c r="D903" i="12"/>
  <c r="X903" i="12" s="1"/>
  <c r="X902" i="12"/>
  <c r="D902" i="12"/>
  <c r="G902" i="12" s="1"/>
  <c r="X901" i="12"/>
  <c r="G901" i="12"/>
  <c r="D901" i="12"/>
  <c r="G900" i="12"/>
  <c r="D900" i="12"/>
  <c r="X900" i="12" s="1"/>
  <c r="G899" i="12"/>
  <c r="D899" i="12"/>
  <c r="X899" i="12" s="1"/>
  <c r="X898" i="12"/>
  <c r="D898" i="12"/>
  <c r="G898" i="12" s="1"/>
  <c r="X897" i="12"/>
  <c r="G897" i="12"/>
  <c r="D897" i="12"/>
  <c r="X896" i="12"/>
  <c r="G896" i="12"/>
  <c r="D896" i="12"/>
  <c r="G895" i="12"/>
  <c r="D895" i="12"/>
  <c r="X895" i="12" s="1"/>
  <c r="X894" i="12"/>
  <c r="D894" i="12"/>
  <c r="G894" i="12" s="1"/>
  <c r="X893" i="12"/>
  <c r="G893" i="12"/>
  <c r="D893" i="12"/>
  <c r="G892" i="12"/>
  <c r="D892" i="12"/>
  <c r="X892" i="12" s="1"/>
  <c r="G891" i="12"/>
  <c r="D891" i="12"/>
  <c r="X891" i="12" s="1"/>
  <c r="X890" i="12"/>
  <c r="D890" i="12"/>
  <c r="G890" i="12" s="1"/>
  <c r="X889" i="12"/>
  <c r="G889" i="12"/>
  <c r="D889" i="12"/>
  <c r="X888" i="12"/>
  <c r="G888" i="12"/>
  <c r="D888" i="12"/>
  <c r="G887" i="12"/>
  <c r="D887" i="12"/>
  <c r="X887" i="12" s="1"/>
  <c r="X886" i="12"/>
  <c r="D886" i="12"/>
  <c r="G886" i="12" s="1"/>
  <c r="X885" i="12"/>
  <c r="G885" i="12"/>
  <c r="D885" i="12"/>
  <c r="G884" i="12"/>
  <c r="D884" i="12"/>
  <c r="X884" i="12" s="1"/>
  <c r="G883" i="12"/>
  <c r="D883" i="12"/>
  <c r="X883" i="12" s="1"/>
  <c r="X882" i="12"/>
  <c r="D882" i="12"/>
  <c r="G882" i="12" s="1"/>
  <c r="X881" i="12"/>
  <c r="G881" i="12"/>
  <c r="D881" i="12"/>
  <c r="X880" i="12"/>
  <c r="G880" i="12"/>
  <c r="D880" i="12"/>
  <c r="G879" i="12"/>
  <c r="D879" i="12"/>
  <c r="X879" i="12" s="1"/>
  <c r="X878" i="12"/>
  <c r="F878" i="12"/>
  <c r="E878" i="12"/>
  <c r="D878" i="12"/>
  <c r="G878" i="12" s="1"/>
  <c r="C878" i="12"/>
  <c r="G877" i="12"/>
  <c r="D877" i="12"/>
  <c r="X877" i="12" s="1"/>
  <c r="G876" i="12"/>
  <c r="D876" i="12"/>
  <c r="X876" i="12" s="1"/>
  <c r="X875" i="12"/>
  <c r="D875" i="12"/>
  <c r="G875" i="12" s="1"/>
  <c r="X874" i="12"/>
  <c r="G874" i="12"/>
  <c r="D874" i="12"/>
  <c r="X873" i="12"/>
  <c r="G873" i="12"/>
  <c r="D873" i="12"/>
  <c r="G872" i="12"/>
  <c r="D872" i="12"/>
  <c r="X872" i="12" s="1"/>
  <c r="X871" i="12"/>
  <c r="D871" i="12"/>
  <c r="G871" i="12" s="1"/>
  <c r="X870" i="12"/>
  <c r="G870" i="12"/>
  <c r="D870" i="12"/>
  <c r="G869" i="12"/>
  <c r="D869" i="12"/>
  <c r="X869" i="12" s="1"/>
  <c r="G868" i="12"/>
  <c r="D868" i="12"/>
  <c r="X868" i="12" s="1"/>
  <c r="X867" i="12"/>
  <c r="D867" i="12"/>
  <c r="G867" i="12" s="1"/>
  <c r="X866" i="12"/>
  <c r="G866" i="12"/>
  <c r="D866" i="12"/>
  <c r="X865" i="12"/>
  <c r="G865" i="12"/>
  <c r="D865" i="12"/>
  <c r="G864" i="12"/>
  <c r="D864" i="12"/>
  <c r="X864" i="12" s="1"/>
  <c r="X863" i="12"/>
  <c r="D863" i="12"/>
  <c r="G863" i="12" s="1"/>
  <c r="X862" i="12"/>
  <c r="G862" i="12"/>
  <c r="D862" i="12"/>
  <c r="G861" i="12"/>
  <c r="D861" i="12"/>
  <c r="X861" i="12" s="1"/>
  <c r="G860" i="12"/>
  <c r="D860" i="12"/>
  <c r="X860" i="12" s="1"/>
  <c r="X859" i="12"/>
  <c r="D859" i="12"/>
  <c r="G859" i="12" s="1"/>
  <c r="X858" i="12"/>
  <c r="G858" i="12"/>
  <c r="D858" i="12"/>
  <c r="X857" i="12"/>
  <c r="G857" i="12"/>
  <c r="D857" i="12"/>
  <c r="G856" i="12"/>
  <c r="D856" i="12"/>
  <c r="X856" i="12" s="1"/>
  <c r="X855" i="12"/>
  <c r="D855" i="12"/>
  <c r="G855" i="12" s="1"/>
  <c r="X854" i="12"/>
  <c r="G854" i="12"/>
  <c r="D854" i="12"/>
  <c r="G853" i="12"/>
  <c r="D853" i="12"/>
  <c r="X853" i="12" s="1"/>
  <c r="G852" i="12"/>
  <c r="D852" i="12"/>
  <c r="X852" i="12" s="1"/>
  <c r="X851" i="12"/>
  <c r="D851" i="12"/>
  <c r="G851" i="12" s="1"/>
  <c r="X850" i="12"/>
  <c r="G850" i="12"/>
  <c r="D850" i="12"/>
  <c r="X849" i="12"/>
  <c r="G849" i="12"/>
  <c r="D849" i="12"/>
  <c r="G848" i="12"/>
  <c r="D848" i="12"/>
  <c r="X848" i="12" s="1"/>
  <c r="X847" i="12"/>
  <c r="D847" i="12"/>
  <c r="G847" i="12" s="1"/>
  <c r="X846" i="12"/>
  <c r="G846" i="12"/>
  <c r="D846" i="12"/>
  <c r="G845" i="12"/>
  <c r="D845" i="12"/>
  <c r="X845" i="12" s="1"/>
  <c r="G844" i="12"/>
  <c r="D844" i="12"/>
  <c r="X844" i="12" s="1"/>
  <c r="X843" i="12"/>
  <c r="D843" i="12"/>
  <c r="G843" i="12" s="1"/>
  <c r="G842" i="12"/>
  <c r="D842" i="12"/>
  <c r="D841" i="12"/>
  <c r="G841" i="12" s="1"/>
  <c r="D840" i="12"/>
  <c r="G840" i="12" s="1"/>
  <c r="D839" i="12"/>
  <c r="G839" i="12" s="1"/>
  <c r="G838" i="12"/>
  <c r="D838" i="12"/>
  <c r="D837" i="12"/>
  <c r="G837" i="12" s="1"/>
  <c r="D836" i="12"/>
  <c r="G836" i="12" s="1"/>
  <c r="D835" i="12"/>
  <c r="G835" i="12" s="1"/>
  <c r="G834" i="12"/>
  <c r="D834" i="12"/>
  <c r="D833" i="12"/>
  <c r="G833" i="12" s="1"/>
  <c r="D832" i="12"/>
  <c r="G832" i="12" s="1"/>
  <c r="D831" i="12"/>
  <c r="G831" i="12" s="1"/>
  <c r="G830" i="12"/>
  <c r="D830" i="12"/>
  <c r="D829" i="12"/>
  <c r="G829" i="12" s="1"/>
  <c r="D828" i="12"/>
  <c r="G828" i="12" s="1"/>
  <c r="D827" i="12"/>
  <c r="G827" i="12" s="1"/>
  <c r="G826" i="12"/>
  <c r="D826" i="12"/>
  <c r="D825" i="12"/>
  <c r="G825" i="12" s="1"/>
  <c r="D824" i="12"/>
  <c r="G824" i="12" s="1"/>
  <c r="D823" i="12"/>
  <c r="G823" i="12" s="1"/>
  <c r="G822" i="12"/>
  <c r="D822" i="12"/>
  <c r="D821" i="12"/>
  <c r="G821" i="12" s="1"/>
  <c r="D820" i="12"/>
  <c r="G820" i="12" s="1"/>
  <c r="D819" i="12"/>
  <c r="G819" i="12" s="1"/>
  <c r="G818" i="12"/>
  <c r="D818" i="12"/>
  <c r="D817" i="12"/>
  <c r="G817" i="12" s="1"/>
  <c r="X816" i="12"/>
  <c r="G816" i="12"/>
  <c r="D816" i="12"/>
  <c r="D815" i="12"/>
  <c r="X815" i="12" s="1"/>
  <c r="D814" i="12"/>
  <c r="X814" i="12" s="1"/>
  <c r="D813" i="12"/>
  <c r="G813" i="12" s="1"/>
  <c r="X812" i="12"/>
  <c r="G812" i="12"/>
  <c r="D812" i="12"/>
  <c r="X811" i="12"/>
  <c r="D811" i="12"/>
  <c r="G811" i="12" s="1"/>
  <c r="D810" i="12"/>
  <c r="X810" i="12" s="1"/>
  <c r="D809" i="12"/>
  <c r="G809" i="12" s="1"/>
  <c r="X808" i="12"/>
  <c r="G808" i="12"/>
  <c r="D808" i="12"/>
  <c r="F807" i="12"/>
  <c r="E807" i="12"/>
  <c r="C807" i="12"/>
  <c r="X806" i="12"/>
  <c r="X805" i="12"/>
  <c r="X804" i="12"/>
  <c r="X803" i="12"/>
  <c r="X802" i="12"/>
  <c r="X801" i="12"/>
  <c r="X800" i="12"/>
  <c r="C800" i="12"/>
  <c r="X799" i="12"/>
  <c r="X798" i="12"/>
  <c r="X797" i="12"/>
  <c r="X796" i="12"/>
  <c r="X795" i="12"/>
  <c r="X794" i="12"/>
  <c r="X793" i="12"/>
  <c r="X792" i="12"/>
  <c r="X791" i="12"/>
  <c r="C790" i="12"/>
  <c r="X790" i="12" s="1"/>
  <c r="X789" i="12"/>
  <c r="X788" i="12"/>
  <c r="X787" i="12"/>
  <c r="X786" i="12"/>
  <c r="X785" i="12"/>
  <c r="X784" i="12"/>
  <c r="X783" i="12"/>
  <c r="X782" i="12"/>
  <c r="X781" i="12"/>
  <c r="X780" i="12"/>
  <c r="C779" i="12"/>
  <c r="X779" i="12" s="1"/>
  <c r="X778" i="12"/>
  <c r="X777" i="12"/>
  <c r="X776" i="12"/>
  <c r="X775" i="12"/>
  <c r="X774" i="12"/>
  <c r="X773" i="12"/>
  <c r="X772" i="12"/>
  <c r="X771" i="12"/>
  <c r="X770" i="12"/>
  <c r="X769" i="12"/>
  <c r="X768" i="12"/>
  <c r="X767" i="12"/>
  <c r="X766" i="12"/>
  <c r="X765" i="12"/>
  <c r="C764" i="12"/>
  <c r="X764" i="12" s="1"/>
  <c r="X763" i="12"/>
  <c r="X762" i="12"/>
  <c r="X761" i="12"/>
  <c r="C760" i="12"/>
  <c r="X760" i="12" s="1"/>
  <c r="X759" i="12"/>
  <c r="X758" i="12"/>
  <c r="X757" i="12"/>
  <c r="X756" i="12"/>
  <c r="X755" i="12"/>
  <c r="X754" i="12"/>
  <c r="X753" i="12"/>
  <c r="X752" i="12"/>
  <c r="X751" i="12"/>
  <c r="X750" i="12"/>
  <c r="X749" i="12"/>
  <c r="X748" i="12"/>
  <c r="X747" i="12"/>
  <c r="X746" i="12"/>
  <c r="X745" i="12"/>
  <c r="X744" i="12"/>
  <c r="X743" i="12"/>
  <c r="C743" i="12"/>
  <c r="X742" i="12"/>
  <c r="X741" i="12"/>
  <c r="X740" i="12"/>
  <c r="X739" i="12"/>
  <c r="X738" i="12"/>
  <c r="X737" i="12"/>
  <c r="X736" i="12"/>
  <c r="X735" i="12"/>
  <c r="X734" i="12"/>
  <c r="X733" i="12"/>
  <c r="X732" i="12"/>
  <c r="X731" i="12"/>
  <c r="X730" i="12"/>
  <c r="X729" i="12"/>
  <c r="X728" i="12"/>
  <c r="X727" i="12"/>
  <c r="C726" i="12"/>
  <c r="X726" i="12" s="1"/>
  <c r="X725" i="12"/>
  <c r="X724" i="12"/>
  <c r="C723" i="12"/>
  <c r="X723" i="12" s="1"/>
  <c r="X722" i="12"/>
  <c r="X721" i="12"/>
  <c r="X720" i="12"/>
  <c r="X719" i="12"/>
  <c r="X718" i="12"/>
  <c r="X717" i="12"/>
  <c r="C716" i="12"/>
  <c r="X716" i="12" s="1"/>
  <c r="X715" i="12"/>
  <c r="X714" i="12"/>
  <c r="X713" i="12"/>
  <c r="X712" i="12"/>
  <c r="X711" i="12"/>
  <c r="X710" i="12"/>
  <c r="X709" i="12"/>
  <c r="X708" i="12"/>
  <c r="X707" i="12"/>
  <c r="X706" i="12"/>
  <c r="X705" i="12"/>
  <c r="X704" i="12"/>
  <c r="X703" i="12"/>
  <c r="X702" i="12"/>
  <c r="X701" i="12"/>
  <c r="X700" i="12"/>
  <c r="X699" i="12"/>
  <c r="X698" i="12"/>
  <c r="C697" i="12"/>
  <c r="X697" i="12" s="1"/>
  <c r="X696" i="12"/>
  <c r="X695" i="12"/>
  <c r="X694" i="12"/>
  <c r="X693" i="12"/>
  <c r="X692" i="12"/>
  <c r="X691" i="12"/>
  <c r="X690" i="12"/>
  <c r="X689" i="12"/>
  <c r="X688" i="12"/>
  <c r="X687" i="12"/>
  <c r="X686" i="12"/>
  <c r="X685" i="12"/>
  <c r="X684" i="12"/>
  <c r="X683" i="12"/>
  <c r="X682" i="12"/>
  <c r="X681" i="12"/>
  <c r="X680" i="12"/>
  <c r="X679" i="12"/>
  <c r="X678" i="12"/>
  <c r="X677" i="12"/>
  <c r="X676" i="12"/>
  <c r="X675" i="12"/>
  <c r="X674" i="12"/>
  <c r="X673" i="12"/>
  <c r="X672" i="12"/>
  <c r="X671" i="12"/>
  <c r="C670" i="12"/>
  <c r="X670" i="12" s="1"/>
  <c r="X669" i="12"/>
  <c r="X668" i="12"/>
  <c r="X667" i="12"/>
  <c r="X666" i="12"/>
  <c r="X665" i="12"/>
  <c r="X664" i="12"/>
  <c r="X663" i="12"/>
  <c r="X662" i="12"/>
  <c r="X661" i="12"/>
  <c r="X660" i="12"/>
  <c r="X659" i="12"/>
  <c r="X658" i="12"/>
  <c r="X657" i="12"/>
  <c r="X656" i="12"/>
  <c r="X655" i="12"/>
  <c r="X654" i="12"/>
  <c r="C654" i="12"/>
  <c r="X653" i="12"/>
  <c r="X652" i="12"/>
  <c r="X651" i="12"/>
  <c r="X650" i="12"/>
  <c r="X649" i="12"/>
  <c r="X648" i="12"/>
  <c r="X647" i="12"/>
  <c r="X646" i="12"/>
  <c r="X645" i="12"/>
  <c r="X644" i="12"/>
  <c r="X643" i="12"/>
  <c r="X642" i="12"/>
  <c r="X641" i="12"/>
  <c r="X640" i="12"/>
  <c r="X639" i="12"/>
  <c r="X638" i="12"/>
  <c r="X637" i="12"/>
  <c r="X636" i="12"/>
  <c r="X635" i="12"/>
  <c r="X634" i="12"/>
  <c r="C633" i="12"/>
  <c r="X633" i="12" s="1"/>
  <c r="X632" i="12"/>
  <c r="X631" i="12"/>
  <c r="X630" i="12"/>
  <c r="X629" i="12"/>
  <c r="X628" i="12"/>
  <c r="X627" i="12"/>
  <c r="X626" i="12"/>
  <c r="X625" i="12"/>
  <c r="X624" i="12"/>
  <c r="X623" i="12"/>
  <c r="X622" i="12"/>
  <c r="X621" i="12"/>
  <c r="X620" i="12"/>
  <c r="X619" i="12"/>
  <c r="X618" i="12"/>
  <c r="X617" i="12"/>
  <c r="X616" i="12"/>
  <c r="X615" i="12"/>
  <c r="C615" i="12"/>
  <c r="X614" i="12"/>
  <c r="X613" i="12"/>
  <c r="X612" i="12"/>
  <c r="X611" i="12"/>
  <c r="X610" i="12"/>
  <c r="X609" i="12"/>
  <c r="X608" i="12"/>
  <c r="X607" i="12"/>
  <c r="X606" i="12"/>
  <c r="X605" i="12"/>
  <c r="X604" i="12"/>
  <c r="X603" i="12"/>
  <c r="X602" i="12"/>
  <c r="X601" i="12"/>
  <c r="X600" i="12"/>
  <c r="X599" i="12"/>
  <c r="X598" i="12"/>
  <c r="X597" i="12"/>
  <c r="X596" i="12"/>
  <c r="X595" i="12"/>
  <c r="X594" i="12"/>
  <c r="X593" i="12"/>
  <c r="X592" i="12"/>
  <c r="X591" i="12"/>
  <c r="X590" i="12"/>
  <c r="C590" i="12"/>
  <c r="X589" i="12"/>
  <c r="X588" i="12"/>
  <c r="X587" i="12"/>
  <c r="X586" i="12"/>
  <c r="X585" i="12"/>
  <c r="X584" i="12"/>
  <c r="X583" i="12"/>
  <c r="X582" i="12"/>
  <c r="X581" i="12"/>
  <c r="X580" i="12"/>
  <c r="X579" i="12"/>
  <c r="X578" i="12"/>
  <c r="X577" i="12"/>
  <c r="X576" i="12"/>
  <c r="X575" i="12"/>
  <c r="X574" i="12"/>
  <c r="X573" i="12"/>
  <c r="X572" i="12"/>
  <c r="X571" i="12"/>
  <c r="X570" i="12"/>
  <c r="X569" i="12"/>
  <c r="X568" i="12"/>
  <c r="X567" i="12"/>
  <c r="X566" i="12"/>
  <c r="X565" i="12"/>
  <c r="X564" i="12"/>
  <c r="X563" i="12"/>
  <c r="X562" i="12"/>
  <c r="X561" i="12"/>
  <c r="X560" i="12"/>
  <c r="X559" i="12"/>
  <c r="X558" i="12"/>
  <c r="X557" i="12"/>
  <c r="X556" i="12"/>
  <c r="X555" i="12"/>
  <c r="X554" i="12"/>
  <c r="X553" i="12"/>
  <c r="X552" i="12"/>
  <c r="X551" i="12"/>
  <c r="X550" i="12"/>
  <c r="X549" i="12"/>
  <c r="X548" i="12"/>
  <c r="X547" i="12"/>
  <c r="X546" i="12"/>
  <c r="X545" i="12"/>
  <c r="X544" i="12"/>
  <c r="X543" i="12"/>
  <c r="X542" i="12"/>
  <c r="X541" i="12"/>
  <c r="X540" i="12"/>
  <c r="X539" i="12"/>
  <c r="X538" i="12"/>
  <c r="X537" i="12"/>
  <c r="X536" i="12"/>
  <c r="X535" i="12"/>
  <c r="C535" i="12"/>
  <c r="X534" i="12"/>
  <c r="X533" i="12"/>
  <c r="X531" i="12"/>
  <c r="X530" i="12"/>
  <c r="X529" i="12"/>
  <c r="X528" i="12"/>
  <c r="X527" i="12"/>
  <c r="X526" i="12"/>
  <c r="X525" i="12"/>
  <c r="X524" i="12"/>
  <c r="X523" i="12"/>
  <c r="X522" i="12"/>
  <c r="X521" i="12"/>
  <c r="X520" i="12"/>
  <c r="X519" i="12"/>
  <c r="X518" i="12"/>
  <c r="X517" i="12"/>
  <c r="X516" i="12"/>
  <c r="X515" i="12"/>
  <c r="X514" i="12"/>
  <c r="X513" i="12"/>
  <c r="X512" i="12"/>
  <c r="X511" i="12"/>
  <c r="X510" i="12"/>
  <c r="X509" i="12"/>
  <c r="X508" i="12"/>
  <c r="X507" i="12"/>
  <c r="X506" i="12"/>
  <c r="X505" i="12"/>
  <c r="X504" i="12"/>
  <c r="X503" i="12"/>
  <c r="X502" i="12"/>
  <c r="X501" i="12"/>
  <c r="C500" i="12"/>
  <c r="X500" i="12" s="1"/>
  <c r="X499" i="12"/>
  <c r="X498" i="12"/>
  <c r="X497" i="12"/>
  <c r="X496" i="12"/>
  <c r="X495" i="12"/>
  <c r="X494" i="12"/>
  <c r="X493" i="12"/>
  <c r="X492" i="12"/>
  <c r="X491" i="12"/>
  <c r="X490" i="12"/>
  <c r="X489" i="12"/>
  <c r="X488" i="12"/>
  <c r="X487" i="12"/>
  <c r="X486" i="12"/>
  <c r="X485" i="12"/>
  <c r="X484" i="12"/>
  <c r="X483" i="12"/>
  <c r="X482" i="12"/>
  <c r="X481" i="12"/>
  <c r="X480" i="12"/>
  <c r="X479" i="12"/>
  <c r="X478" i="12"/>
  <c r="X477" i="12"/>
  <c r="X476" i="12"/>
  <c r="X475" i="12"/>
  <c r="X474" i="12"/>
  <c r="X473" i="12"/>
  <c r="X472" i="12"/>
  <c r="X471" i="12"/>
  <c r="X470" i="12"/>
  <c r="X469" i="12"/>
  <c r="X468" i="12"/>
  <c r="X467" i="12"/>
  <c r="X466" i="12"/>
  <c r="X465" i="12"/>
  <c r="X464" i="12"/>
  <c r="X463" i="12"/>
  <c r="X462" i="12"/>
  <c r="X461" i="12"/>
  <c r="X460" i="12"/>
  <c r="X459" i="12"/>
  <c r="X458" i="12"/>
  <c r="X457" i="12"/>
  <c r="C456" i="12"/>
  <c r="X456" i="12" s="1"/>
  <c r="X455" i="12"/>
  <c r="X453" i="12"/>
  <c r="X452" i="12"/>
  <c r="X451" i="12"/>
  <c r="X450" i="12"/>
  <c r="X449" i="12"/>
  <c r="X448" i="12"/>
  <c r="X447" i="12"/>
  <c r="X446" i="12"/>
  <c r="C446" i="12"/>
  <c r="X445" i="12"/>
  <c r="X444" i="12"/>
  <c r="X443" i="12"/>
  <c r="X442" i="12"/>
  <c r="X441" i="12"/>
  <c r="X440" i="12"/>
  <c r="X439" i="12"/>
  <c r="X438" i="12"/>
  <c r="X437" i="12"/>
  <c r="X436" i="12"/>
  <c r="C428" i="12"/>
  <c r="C405" i="12"/>
  <c r="C362" i="12"/>
  <c r="C295" i="12"/>
  <c r="C289" i="12"/>
  <c r="C243" i="12"/>
  <c r="C174" i="12"/>
  <c r="C83" i="12"/>
  <c r="C58" i="12"/>
  <c r="C52" i="12"/>
  <c r="C46" i="12"/>
  <c r="C42" i="12"/>
  <c r="C38" i="12"/>
  <c r="C33" i="12"/>
  <c r="C26" i="12"/>
  <c r="C12" i="12"/>
  <c r="A5" i="12"/>
  <c r="A4" i="12"/>
  <c r="A3" i="12"/>
  <c r="A2" i="12"/>
  <c r="C2273" i="11"/>
  <c r="C2256" i="11"/>
  <c r="C2233" i="11"/>
  <c r="C2192" i="11"/>
  <c r="C2120" i="11"/>
  <c r="C2091" i="11"/>
  <c r="C2048" i="11"/>
  <c r="C2007" i="11"/>
  <c r="C1967" i="11"/>
  <c r="C1961" i="11"/>
  <c r="C1922" i="11"/>
  <c r="C1919" i="11"/>
  <c r="F1895" i="11"/>
  <c r="E1895" i="11"/>
  <c r="D1895" i="11"/>
  <c r="C1895" i="11"/>
  <c r="C1876" i="11"/>
  <c r="C1859" i="11"/>
  <c r="C1850" i="11"/>
  <c r="C1848" i="11"/>
  <c r="G1837" i="11"/>
  <c r="C1837" i="11"/>
  <c r="G1836" i="11"/>
  <c r="D1836" i="11"/>
  <c r="G1835" i="11"/>
  <c r="D1835" i="11"/>
  <c r="G1834" i="11"/>
  <c r="D1834" i="11"/>
  <c r="F1833" i="11"/>
  <c r="E1833" i="11"/>
  <c r="D1833" i="11"/>
  <c r="C1833" i="11"/>
  <c r="G1833" i="11" s="1"/>
  <c r="D1832" i="11"/>
  <c r="G1832" i="11" s="1"/>
  <c r="D1831" i="11"/>
  <c r="G1831" i="11" s="1"/>
  <c r="D1830" i="11"/>
  <c r="G1830" i="11" s="1"/>
  <c r="D1829" i="11"/>
  <c r="G1829" i="11" s="1"/>
  <c r="D1828" i="11"/>
  <c r="G1828" i="11" s="1"/>
  <c r="D1827" i="11"/>
  <c r="G1827" i="11" s="1"/>
  <c r="D1826" i="11"/>
  <c r="G1826" i="11" s="1"/>
  <c r="D1825" i="11"/>
  <c r="G1825" i="11" s="1"/>
  <c r="D1824" i="11"/>
  <c r="G1824" i="11" s="1"/>
  <c r="D1823" i="11"/>
  <c r="G1823" i="11" s="1"/>
  <c r="D1822" i="11"/>
  <c r="G1822" i="11" s="1"/>
  <c r="D1821" i="11"/>
  <c r="G1821" i="11" s="1"/>
  <c r="D1820" i="11"/>
  <c r="G1820" i="11" s="1"/>
  <c r="D1819" i="11"/>
  <c r="G1819" i="11" s="1"/>
  <c r="D1818" i="11"/>
  <c r="G1818" i="11" s="1"/>
  <c r="D1817" i="11"/>
  <c r="G1817" i="11" s="1"/>
  <c r="D1816" i="11"/>
  <c r="G1816" i="11" s="1"/>
  <c r="D1815" i="11"/>
  <c r="G1815" i="11" s="1"/>
  <c r="D1814" i="11"/>
  <c r="G1814" i="11" s="1"/>
  <c r="D1813" i="11"/>
  <c r="G1813" i="11" s="1"/>
  <c r="D1812" i="11"/>
  <c r="G1812" i="11" s="1"/>
  <c r="D1811" i="11"/>
  <c r="G1811" i="11" s="1"/>
  <c r="D1810" i="11"/>
  <c r="G1810" i="11" s="1"/>
  <c r="D1809" i="11"/>
  <c r="G1809" i="11" s="1"/>
  <c r="D1808" i="11"/>
  <c r="G1808" i="11" s="1"/>
  <c r="D1807" i="11"/>
  <c r="G1807" i="11" s="1"/>
  <c r="D1806" i="11"/>
  <c r="G1806" i="11" s="1"/>
  <c r="D1805" i="11"/>
  <c r="G1805" i="11" s="1"/>
  <c r="D1804" i="11"/>
  <c r="G1804" i="11" s="1"/>
  <c r="D1803" i="11"/>
  <c r="G1803" i="11" s="1"/>
  <c r="D1802" i="11"/>
  <c r="G1802" i="11" s="1"/>
  <c r="D1801" i="11"/>
  <c r="G1801" i="11" s="1"/>
  <c r="D1800" i="11"/>
  <c r="G1800" i="11" s="1"/>
  <c r="D1799" i="11"/>
  <c r="G1799" i="11" s="1"/>
  <c r="D1798" i="11"/>
  <c r="G1798" i="11" s="1"/>
  <c r="D1797" i="11"/>
  <c r="G1797" i="11" s="1"/>
  <c r="D1796" i="11"/>
  <c r="G1796" i="11" s="1"/>
  <c r="D1795" i="11"/>
  <c r="G1795" i="11" s="1"/>
  <c r="D1794" i="11"/>
  <c r="G1794" i="11" s="1"/>
  <c r="D1793" i="11"/>
  <c r="G1793" i="11" s="1"/>
  <c r="D1792" i="11"/>
  <c r="G1792" i="11" s="1"/>
  <c r="D1791" i="11"/>
  <c r="G1791" i="11" s="1"/>
  <c r="D1790" i="11"/>
  <c r="G1790" i="11" s="1"/>
  <c r="D1789" i="11"/>
  <c r="G1789" i="11" s="1"/>
  <c r="D1788" i="11"/>
  <c r="G1788" i="11" s="1"/>
  <c r="D1787" i="11"/>
  <c r="G1787" i="11" s="1"/>
  <c r="D1786" i="11"/>
  <c r="G1786" i="11" s="1"/>
  <c r="D1785" i="11"/>
  <c r="G1785" i="11" s="1"/>
  <c r="D1784" i="11"/>
  <c r="G1784" i="11" s="1"/>
  <c r="D1783" i="11"/>
  <c r="G1783" i="11" s="1"/>
  <c r="D1782" i="11"/>
  <c r="G1782" i="11" s="1"/>
  <c r="D1781" i="11"/>
  <c r="G1781" i="11" s="1"/>
  <c r="D1780" i="11"/>
  <c r="G1780" i="11" s="1"/>
  <c r="D1779" i="11"/>
  <c r="G1779" i="11" s="1"/>
  <c r="D1778" i="11"/>
  <c r="G1778" i="11" s="1"/>
  <c r="D1777" i="11"/>
  <c r="G1777" i="11" s="1"/>
  <c r="D1776" i="11"/>
  <c r="G1776" i="11" s="1"/>
  <c r="D1775" i="11"/>
  <c r="G1775" i="11" s="1"/>
  <c r="D1774" i="11"/>
  <c r="G1774" i="11" s="1"/>
  <c r="D1773" i="11"/>
  <c r="G1773" i="11" s="1"/>
  <c r="D1772" i="11"/>
  <c r="G1772" i="11" s="1"/>
  <c r="D1771" i="11"/>
  <c r="G1771" i="11" s="1"/>
  <c r="D1770" i="11"/>
  <c r="G1770" i="11" s="1"/>
  <c r="D1769" i="11"/>
  <c r="G1769" i="11" s="1"/>
  <c r="D1768" i="11"/>
  <c r="G1768" i="11" s="1"/>
  <c r="D1767" i="11"/>
  <c r="G1767" i="11" s="1"/>
  <c r="D1766" i="11"/>
  <c r="G1766" i="11" s="1"/>
  <c r="D1765" i="11"/>
  <c r="G1765" i="11" s="1"/>
  <c r="D1764" i="11"/>
  <c r="G1764" i="11" s="1"/>
  <c r="D1763" i="11"/>
  <c r="G1763" i="11" s="1"/>
  <c r="D1762" i="11"/>
  <c r="G1762" i="11" s="1"/>
  <c r="D1761" i="11"/>
  <c r="G1761" i="11" s="1"/>
  <c r="D1760" i="11"/>
  <c r="G1760" i="11" s="1"/>
  <c r="D1759" i="11"/>
  <c r="G1759" i="11" s="1"/>
  <c r="D1758" i="11"/>
  <c r="G1758" i="11" s="1"/>
  <c r="D1757" i="11"/>
  <c r="G1757" i="11" s="1"/>
  <c r="D1756" i="11"/>
  <c r="G1756" i="11" s="1"/>
  <c r="D1755" i="11"/>
  <c r="G1755" i="11" s="1"/>
  <c r="D1754" i="11"/>
  <c r="G1754" i="11" s="1"/>
  <c r="D1753" i="11"/>
  <c r="G1753" i="11" s="1"/>
  <c r="D1752" i="11"/>
  <c r="G1752" i="11" s="1"/>
  <c r="D1751" i="11"/>
  <c r="G1751" i="11" s="1"/>
  <c r="D1750" i="11"/>
  <c r="G1750" i="11" s="1"/>
  <c r="D1749" i="11"/>
  <c r="G1749" i="11" s="1"/>
  <c r="D1748" i="11"/>
  <c r="G1748" i="11" s="1"/>
  <c r="D1747" i="11"/>
  <c r="G1747" i="11" s="1"/>
  <c r="D1746" i="11"/>
  <c r="G1746" i="11" s="1"/>
  <c r="D1745" i="11"/>
  <c r="G1745" i="11" s="1"/>
  <c r="D1744" i="11"/>
  <c r="G1744" i="11" s="1"/>
  <c r="D1743" i="11"/>
  <c r="G1743" i="11" s="1"/>
  <c r="D1742" i="11"/>
  <c r="G1742" i="11" s="1"/>
  <c r="D1741" i="11"/>
  <c r="G1741" i="11" s="1"/>
  <c r="D1740" i="11"/>
  <c r="G1740" i="11" s="1"/>
  <c r="D1739" i="11"/>
  <c r="G1739" i="11" s="1"/>
  <c r="D1738" i="11"/>
  <c r="G1738" i="11" s="1"/>
  <c r="D1737" i="11"/>
  <c r="G1737" i="11" s="1"/>
  <c r="D1736" i="11"/>
  <c r="G1736" i="11" s="1"/>
  <c r="D1735" i="11"/>
  <c r="G1735" i="11" s="1"/>
  <c r="D1734" i="11"/>
  <c r="G1734" i="11" s="1"/>
  <c r="D1733" i="11"/>
  <c r="G1733" i="11" s="1"/>
  <c r="D1732" i="11"/>
  <c r="G1732" i="11" s="1"/>
  <c r="D1731" i="11"/>
  <c r="G1731" i="11" s="1"/>
  <c r="D1730" i="11"/>
  <c r="G1730" i="11" s="1"/>
  <c r="D1729" i="11"/>
  <c r="G1729" i="11" s="1"/>
  <c r="D1728" i="11"/>
  <c r="G1728" i="11" s="1"/>
  <c r="D1727" i="11"/>
  <c r="G1727" i="11" s="1"/>
  <c r="D1726" i="11"/>
  <c r="G1726" i="11" s="1"/>
  <c r="D1725" i="11"/>
  <c r="G1725" i="11" s="1"/>
  <c r="D1724" i="11"/>
  <c r="G1724" i="11" s="1"/>
  <c r="D1723" i="11"/>
  <c r="G1723" i="11" s="1"/>
  <c r="D1722" i="11"/>
  <c r="G1722" i="11" s="1"/>
  <c r="D1721" i="11"/>
  <c r="G1721" i="11" s="1"/>
  <c r="D1720" i="11"/>
  <c r="G1720" i="11" s="1"/>
  <c r="D1719" i="11"/>
  <c r="G1719" i="11" s="1"/>
  <c r="D1718" i="11"/>
  <c r="G1718" i="11" s="1"/>
  <c r="D1717" i="11"/>
  <c r="G1717" i="11" s="1"/>
  <c r="D1716" i="11"/>
  <c r="G1716" i="11" s="1"/>
  <c r="D1715" i="11"/>
  <c r="G1715" i="11" s="1"/>
  <c r="D1714" i="11"/>
  <c r="G1714" i="11" s="1"/>
  <c r="D1713" i="11"/>
  <c r="G1713" i="11" s="1"/>
  <c r="D1712" i="11"/>
  <c r="G1712" i="11" s="1"/>
  <c r="D1711" i="11"/>
  <c r="G1711" i="11" s="1"/>
  <c r="D1710" i="11"/>
  <c r="G1710" i="11" s="1"/>
  <c r="D1709" i="11"/>
  <c r="G1709" i="11" s="1"/>
  <c r="D1708" i="11"/>
  <c r="G1708" i="11" s="1"/>
  <c r="G1707" i="11"/>
  <c r="D1707" i="11"/>
  <c r="D1706" i="11"/>
  <c r="G1706" i="11" s="1"/>
  <c r="D1705" i="11"/>
  <c r="G1705" i="11" s="1"/>
  <c r="D1704" i="11"/>
  <c r="G1704" i="11" s="1"/>
  <c r="D1703" i="11"/>
  <c r="G1703" i="11" s="1"/>
  <c r="D1702" i="11"/>
  <c r="G1702" i="11" s="1"/>
  <c r="D1701" i="11"/>
  <c r="G1701" i="11" s="1"/>
  <c r="D1700" i="11"/>
  <c r="G1700" i="11" s="1"/>
  <c r="G1699" i="11"/>
  <c r="D1699" i="11"/>
  <c r="D1698" i="11"/>
  <c r="G1698" i="11" s="1"/>
  <c r="G1697" i="11"/>
  <c r="D1697" i="11"/>
  <c r="D1696" i="11"/>
  <c r="G1696" i="11" s="1"/>
  <c r="D1695" i="11"/>
  <c r="G1695" i="11" s="1"/>
  <c r="D1694" i="11"/>
  <c r="G1694" i="11" s="1"/>
  <c r="D1693" i="11"/>
  <c r="G1693" i="11" s="1"/>
  <c r="D1692" i="11"/>
  <c r="G1692" i="11" s="1"/>
  <c r="G1691" i="11"/>
  <c r="D1691" i="11"/>
  <c r="D1690" i="11"/>
  <c r="G1690" i="11" s="1"/>
  <c r="D1689" i="11"/>
  <c r="G1689" i="11" s="1"/>
  <c r="D1688" i="11"/>
  <c r="G1688" i="11" s="1"/>
  <c r="D1687" i="11"/>
  <c r="G1687" i="11" s="1"/>
  <c r="D1686" i="11"/>
  <c r="G1686" i="11" s="1"/>
  <c r="D1685" i="11"/>
  <c r="G1685" i="11" s="1"/>
  <c r="D1684" i="11"/>
  <c r="G1684" i="11" s="1"/>
  <c r="G1683" i="11"/>
  <c r="D1683" i="11"/>
  <c r="D1682" i="11"/>
  <c r="G1682" i="11" s="1"/>
  <c r="G1681" i="11"/>
  <c r="D1681" i="11"/>
  <c r="D1680" i="11"/>
  <c r="G1680" i="11" s="1"/>
  <c r="D1679" i="11"/>
  <c r="G1679" i="11" s="1"/>
  <c r="D1678" i="11"/>
  <c r="G1678" i="11" s="1"/>
  <c r="D1677" i="11"/>
  <c r="G1677" i="11" s="1"/>
  <c r="D1676" i="11"/>
  <c r="G1676" i="11" s="1"/>
  <c r="G1675" i="11"/>
  <c r="D1675" i="11"/>
  <c r="D1674" i="11"/>
  <c r="G1674" i="11" s="1"/>
  <c r="D1673" i="11"/>
  <c r="G1673" i="11" s="1"/>
  <c r="D1672" i="11"/>
  <c r="G1672" i="11" s="1"/>
  <c r="D1671" i="11"/>
  <c r="G1671" i="11" s="1"/>
  <c r="D1670" i="11"/>
  <c r="G1670" i="11" s="1"/>
  <c r="D1669" i="11"/>
  <c r="G1669" i="11" s="1"/>
  <c r="D1668" i="11"/>
  <c r="G1668" i="11" s="1"/>
  <c r="G1667" i="11"/>
  <c r="D1667" i="11"/>
  <c r="D1666" i="11"/>
  <c r="G1666" i="11" s="1"/>
  <c r="G1665" i="11"/>
  <c r="D1665" i="11"/>
  <c r="D1664" i="11"/>
  <c r="G1664" i="11" s="1"/>
  <c r="D1663" i="11"/>
  <c r="G1663" i="11" s="1"/>
  <c r="G1662" i="11"/>
  <c r="D1662" i="11"/>
  <c r="D1661" i="11"/>
  <c r="G1661" i="11" s="1"/>
  <c r="G1660" i="11"/>
  <c r="D1660" i="11"/>
  <c r="D1659" i="11"/>
  <c r="G1659" i="11" s="1"/>
  <c r="G1658" i="11"/>
  <c r="D1658" i="11"/>
  <c r="D1657" i="11"/>
  <c r="G1657" i="11" s="1"/>
  <c r="G1656" i="11"/>
  <c r="D1656" i="11"/>
  <c r="D1655" i="11"/>
  <c r="G1655" i="11" s="1"/>
  <c r="G1654" i="11"/>
  <c r="D1654" i="11"/>
  <c r="D1653" i="11"/>
  <c r="G1653" i="11" s="1"/>
  <c r="G1652" i="11"/>
  <c r="D1652" i="11"/>
  <c r="D1651" i="11"/>
  <c r="G1651" i="11" s="1"/>
  <c r="G1650" i="11"/>
  <c r="D1650" i="11"/>
  <c r="D1649" i="11"/>
  <c r="G1649" i="11" s="1"/>
  <c r="G1648" i="11"/>
  <c r="D1648" i="11"/>
  <c r="D1647" i="11"/>
  <c r="G1647" i="11" s="1"/>
  <c r="G1646" i="11"/>
  <c r="D1646" i="11"/>
  <c r="D1645" i="11"/>
  <c r="G1645" i="11" s="1"/>
  <c r="G1644" i="11"/>
  <c r="D1644" i="11"/>
  <c r="D1643" i="11"/>
  <c r="G1643" i="11" s="1"/>
  <c r="G1642" i="11"/>
  <c r="D1642" i="11"/>
  <c r="D1641" i="11"/>
  <c r="G1641" i="11" s="1"/>
  <c r="G1640" i="11"/>
  <c r="D1640" i="11"/>
  <c r="D1639" i="11"/>
  <c r="G1639" i="11" s="1"/>
  <c r="G1638" i="11"/>
  <c r="D1638" i="11"/>
  <c r="D1637" i="11"/>
  <c r="G1637" i="11" s="1"/>
  <c r="G1636" i="11"/>
  <c r="D1636" i="11"/>
  <c r="D1635" i="11"/>
  <c r="G1635" i="11" s="1"/>
  <c r="G1634" i="11"/>
  <c r="D1634" i="11"/>
  <c r="D1633" i="11"/>
  <c r="G1633" i="11" s="1"/>
  <c r="G1632" i="11"/>
  <c r="D1632" i="11"/>
  <c r="D1631" i="11"/>
  <c r="G1631" i="11" s="1"/>
  <c r="G1630" i="11"/>
  <c r="D1630" i="11"/>
  <c r="D1629" i="11"/>
  <c r="G1628" i="11"/>
  <c r="D1628" i="11"/>
  <c r="F1627" i="11"/>
  <c r="E1627" i="11"/>
  <c r="C1627" i="11"/>
  <c r="G1626" i="11"/>
  <c r="G1625" i="11"/>
  <c r="D1625" i="11"/>
  <c r="D1624" i="11"/>
  <c r="G1623" i="11"/>
  <c r="D1623" i="11"/>
  <c r="D1622" i="11"/>
  <c r="G1622" i="11" s="1"/>
  <c r="G1621" i="11"/>
  <c r="D1621" i="11"/>
  <c r="D1620" i="11"/>
  <c r="G1620" i="11" s="1"/>
  <c r="F1619" i="11"/>
  <c r="E1619" i="11"/>
  <c r="C1619" i="11"/>
  <c r="D1618" i="11"/>
  <c r="G1618" i="11" s="1"/>
  <c r="G1617" i="11"/>
  <c r="D1617" i="11"/>
  <c r="D1616" i="11"/>
  <c r="G1616" i="11" s="1"/>
  <c r="D1615" i="11"/>
  <c r="G1615" i="11" s="1"/>
  <c r="D1614" i="11"/>
  <c r="G1614" i="11" s="1"/>
  <c r="D1613" i="11"/>
  <c r="G1613" i="11" s="1"/>
  <c r="D1612" i="11"/>
  <c r="G1612" i="11" s="1"/>
  <c r="G1611" i="11"/>
  <c r="D1611" i="11"/>
  <c r="D1610" i="11"/>
  <c r="G1610" i="11" s="1"/>
  <c r="G1609" i="11"/>
  <c r="D1609" i="11"/>
  <c r="D1608" i="11"/>
  <c r="G1608" i="11" s="1"/>
  <c r="G1607" i="11"/>
  <c r="D1607" i="11"/>
  <c r="D1606" i="11"/>
  <c r="G1606" i="11" s="1"/>
  <c r="D1605" i="11"/>
  <c r="G1605" i="11" s="1"/>
  <c r="D1604" i="11"/>
  <c r="G1604" i="11" s="1"/>
  <c r="G1603" i="11"/>
  <c r="D1603" i="11"/>
  <c r="D1602" i="11"/>
  <c r="G1602" i="11" s="1"/>
  <c r="G1601" i="11"/>
  <c r="D1601" i="11"/>
  <c r="D1600" i="11"/>
  <c r="G1600" i="11" s="1"/>
  <c r="G1599" i="11"/>
  <c r="D1599" i="11"/>
  <c r="D1598" i="11"/>
  <c r="G1598" i="11" s="1"/>
  <c r="D1597" i="11"/>
  <c r="G1597" i="11" s="1"/>
  <c r="D1596" i="11"/>
  <c r="G1596" i="11" s="1"/>
  <c r="G1595" i="11"/>
  <c r="D1595" i="11"/>
  <c r="D1594" i="11"/>
  <c r="G1594" i="11" s="1"/>
  <c r="G1593" i="11"/>
  <c r="D1593" i="11"/>
  <c r="D1592" i="11"/>
  <c r="G1592" i="11" s="1"/>
  <c r="D1591" i="11"/>
  <c r="G1591" i="11" s="1"/>
  <c r="D1590" i="11"/>
  <c r="G1590" i="11" s="1"/>
  <c r="D1589" i="11"/>
  <c r="G1589" i="11" s="1"/>
  <c r="D1588" i="11"/>
  <c r="G1588" i="11" s="1"/>
  <c r="G1587" i="11"/>
  <c r="D1587" i="11"/>
  <c r="D1586" i="11"/>
  <c r="G1586" i="11" s="1"/>
  <c r="F1585" i="11"/>
  <c r="E1585" i="11"/>
  <c r="C1585" i="11"/>
  <c r="G1584" i="11"/>
  <c r="D1584" i="11"/>
  <c r="D1583" i="11"/>
  <c r="G1583" i="11" s="1"/>
  <c r="G1582" i="11"/>
  <c r="D1582" i="11"/>
  <c r="D1581" i="11"/>
  <c r="G1581" i="11" s="1"/>
  <c r="F1580" i="11"/>
  <c r="E1580" i="11"/>
  <c r="D1580" i="11"/>
  <c r="G1580" i="11" s="1"/>
  <c r="C1580" i="11"/>
  <c r="C1562" i="11"/>
  <c r="D1560" i="11"/>
  <c r="G1560" i="11" s="1"/>
  <c r="G1559" i="11"/>
  <c r="D1559" i="11"/>
  <c r="D1558" i="11"/>
  <c r="G1558" i="11" s="1"/>
  <c r="G1557" i="11"/>
  <c r="D1557" i="11"/>
  <c r="D1556" i="11"/>
  <c r="G1556" i="11" s="1"/>
  <c r="G1555" i="11"/>
  <c r="D1555" i="11"/>
  <c r="D1554" i="11"/>
  <c r="G1554" i="11" s="1"/>
  <c r="G1553" i="11"/>
  <c r="D1553" i="11"/>
  <c r="D1552" i="11"/>
  <c r="G1552" i="11" s="1"/>
  <c r="G1551" i="11"/>
  <c r="D1551" i="11"/>
  <c r="D1550" i="11"/>
  <c r="G1550" i="11" s="1"/>
  <c r="G1549" i="11"/>
  <c r="D1549" i="11"/>
  <c r="D1548" i="11"/>
  <c r="G1548" i="11" s="1"/>
  <c r="G1547" i="11"/>
  <c r="D1547" i="11"/>
  <c r="D1546" i="11"/>
  <c r="G1546" i="11" s="1"/>
  <c r="G1545" i="11"/>
  <c r="D1545" i="11"/>
  <c r="D1544" i="11"/>
  <c r="G1544" i="11" s="1"/>
  <c r="G1543" i="11"/>
  <c r="D1543" i="11"/>
  <c r="D1542" i="11"/>
  <c r="G1542" i="11" s="1"/>
  <c r="G1541" i="11"/>
  <c r="D1541" i="11"/>
  <c r="D1540" i="11"/>
  <c r="G1540" i="11" s="1"/>
  <c r="G1539" i="11"/>
  <c r="D1539" i="11"/>
  <c r="D1538" i="11"/>
  <c r="G1538" i="11" s="1"/>
  <c r="G1537" i="11"/>
  <c r="D1537" i="11"/>
  <c r="D1536" i="11"/>
  <c r="G1536" i="11" s="1"/>
  <c r="G1535" i="11"/>
  <c r="D1535" i="11"/>
  <c r="D1534" i="11"/>
  <c r="G1534" i="11" s="1"/>
  <c r="G1533" i="11"/>
  <c r="D1533" i="11"/>
  <c r="D1532" i="11"/>
  <c r="G1532" i="11" s="1"/>
  <c r="G1531" i="11"/>
  <c r="D1531" i="11"/>
  <c r="D1530" i="11"/>
  <c r="G1530" i="11" s="1"/>
  <c r="G1529" i="11"/>
  <c r="D1529" i="11"/>
  <c r="D1528" i="11"/>
  <c r="G1528" i="11" s="1"/>
  <c r="G1527" i="11"/>
  <c r="D1527" i="11"/>
  <c r="D1526" i="11"/>
  <c r="G1526" i="11" s="1"/>
  <c r="G1525" i="11"/>
  <c r="D1525" i="11"/>
  <c r="D1524" i="11"/>
  <c r="G1524" i="11" s="1"/>
  <c r="G1523" i="11"/>
  <c r="D1523" i="11"/>
  <c r="D1522" i="11"/>
  <c r="G1522" i="11" s="1"/>
  <c r="G1521" i="11"/>
  <c r="D1521" i="11"/>
  <c r="D1520" i="11"/>
  <c r="G1520" i="11" s="1"/>
  <c r="G1519" i="11"/>
  <c r="D1519" i="11"/>
  <c r="D1518" i="11"/>
  <c r="G1518" i="11" s="1"/>
  <c r="G1517" i="11"/>
  <c r="D1517" i="11"/>
  <c r="D1516" i="11"/>
  <c r="G1516" i="11" s="1"/>
  <c r="G1515" i="11"/>
  <c r="D1515" i="11"/>
  <c r="D1514" i="11"/>
  <c r="G1514" i="11" s="1"/>
  <c r="G1513" i="11"/>
  <c r="D1513" i="11"/>
  <c r="D1512" i="11"/>
  <c r="G1512" i="11" s="1"/>
  <c r="G1511" i="11"/>
  <c r="D1511" i="11"/>
  <c r="D1510" i="11"/>
  <c r="G1510" i="11" s="1"/>
  <c r="G1509" i="11"/>
  <c r="D1509" i="11"/>
  <c r="D1508" i="11"/>
  <c r="G1508" i="11" s="1"/>
  <c r="G1507" i="11"/>
  <c r="D1507" i="11"/>
  <c r="D1506" i="11"/>
  <c r="G1506" i="11" s="1"/>
  <c r="G1505" i="11"/>
  <c r="D1505" i="11"/>
  <c r="D1504" i="11"/>
  <c r="G1504" i="11" s="1"/>
  <c r="G1503" i="11"/>
  <c r="D1503" i="11"/>
  <c r="D1502" i="11"/>
  <c r="G1502" i="11" s="1"/>
  <c r="G1501" i="11"/>
  <c r="D1501" i="11"/>
  <c r="D1500" i="11"/>
  <c r="G1500" i="11" s="1"/>
  <c r="G1499" i="11"/>
  <c r="D1499" i="11"/>
  <c r="D1498" i="11"/>
  <c r="G1498" i="11" s="1"/>
  <c r="G1497" i="11"/>
  <c r="D1497" i="11"/>
  <c r="D1496" i="11"/>
  <c r="G1496" i="11" s="1"/>
  <c r="G1495" i="11"/>
  <c r="D1495" i="11"/>
  <c r="D1494" i="11"/>
  <c r="G1494" i="11" s="1"/>
  <c r="G1493" i="11"/>
  <c r="D1493" i="11"/>
  <c r="D1492" i="11"/>
  <c r="G1492" i="11" s="1"/>
  <c r="G1491" i="11"/>
  <c r="D1491" i="11"/>
  <c r="D1490" i="11"/>
  <c r="G1490" i="11" s="1"/>
  <c r="G1489" i="11"/>
  <c r="D1489" i="11"/>
  <c r="D1488" i="11"/>
  <c r="G1488" i="11" s="1"/>
  <c r="G1487" i="11"/>
  <c r="D1487" i="11"/>
  <c r="D1486" i="11"/>
  <c r="G1486" i="11" s="1"/>
  <c r="G1485" i="11"/>
  <c r="D1485" i="11"/>
  <c r="D1484" i="11"/>
  <c r="G1484" i="11" s="1"/>
  <c r="G1483" i="11"/>
  <c r="D1483" i="11"/>
  <c r="D1482" i="11"/>
  <c r="G1482" i="11" s="1"/>
  <c r="G1481" i="11"/>
  <c r="D1481" i="11"/>
  <c r="D1480" i="11"/>
  <c r="G1480" i="11" s="1"/>
  <c r="G1479" i="11"/>
  <c r="D1479" i="11"/>
  <c r="D1478" i="11"/>
  <c r="G1478" i="11" s="1"/>
  <c r="F1477" i="11"/>
  <c r="E1477" i="11"/>
  <c r="D1477" i="11"/>
  <c r="G1477" i="11" s="1"/>
  <c r="C1477" i="11"/>
  <c r="C1469" i="11"/>
  <c r="X1469" i="11" s="1"/>
  <c r="X1468" i="11"/>
  <c r="X1467" i="11"/>
  <c r="D1467" i="11"/>
  <c r="G1467" i="11" s="1"/>
  <c r="X1466" i="11"/>
  <c r="G1466" i="11"/>
  <c r="D1466" i="11"/>
  <c r="G1465" i="11"/>
  <c r="D1465" i="11"/>
  <c r="X1465" i="11" s="1"/>
  <c r="D1464" i="11"/>
  <c r="X1463" i="11"/>
  <c r="D1463" i="11"/>
  <c r="G1463" i="11" s="1"/>
  <c r="X1462" i="11"/>
  <c r="G1462" i="11"/>
  <c r="D1462" i="11"/>
  <c r="G1461" i="11"/>
  <c r="D1461" i="11"/>
  <c r="X1461" i="11" s="1"/>
  <c r="D1460" i="11"/>
  <c r="X1459" i="11"/>
  <c r="D1459" i="11"/>
  <c r="G1459" i="11" s="1"/>
  <c r="X1458" i="11"/>
  <c r="G1458" i="11"/>
  <c r="D1458" i="11"/>
  <c r="G1457" i="11"/>
  <c r="D1457" i="11"/>
  <c r="X1457" i="11" s="1"/>
  <c r="D1456" i="11"/>
  <c r="X1455" i="11"/>
  <c r="D1455" i="11"/>
  <c r="G1455" i="11" s="1"/>
  <c r="X1454" i="11"/>
  <c r="G1454" i="11"/>
  <c r="D1454" i="11"/>
  <c r="G1453" i="11"/>
  <c r="D1453" i="11"/>
  <c r="X1453" i="11" s="1"/>
  <c r="D1452" i="11"/>
  <c r="X1451" i="11"/>
  <c r="D1451" i="11"/>
  <c r="G1451" i="11" s="1"/>
  <c r="X1450" i="11"/>
  <c r="G1450" i="11"/>
  <c r="D1450" i="11"/>
  <c r="G1449" i="11"/>
  <c r="D1449" i="11"/>
  <c r="X1449" i="11" s="1"/>
  <c r="D1448" i="11"/>
  <c r="X1447" i="11"/>
  <c r="D1447" i="11"/>
  <c r="G1447" i="11" s="1"/>
  <c r="X1446" i="11"/>
  <c r="G1446" i="11"/>
  <c r="D1446" i="11"/>
  <c r="G1445" i="11"/>
  <c r="D1445" i="11"/>
  <c r="X1445" i="11" s="1"/>
  <c r="D1444" i="11"/>
  <c r="X1443" i="11"/>
  <c r="D1443" i="11"/>
  <c r="G1443" i="11" s="1"/>
  <c r="X1442" i="11"/>
  <c r="G1442" i="11"/>
  <c r="D1442" i="11"/>
  <c r="G1441" i="11"/>
  <c r="D1441" i="11"/>
  <c r="X1441" i="11" s="1"/>
  <c r="D1440" i="11"/>
  <c r="X1439" i="11"/>
  <c r="D1439" i="11"/>
  <c r="G1439" i="11" s="1"/>
  <c r="X1438" i="11"/>
  <c r="G1438" i="11"/>
  <c r="D1438" i="11"/>
  <c r="D1437" i="11"/>
  <c r="G1436" i="11"/>
  <c r="D1436" i="11"/>
  <c r="X1436" i="11" s="1"/>
  <c r="D1435" i="11"/>
  <c r="X1434" i="11"/>
  <c r="G1434" i="11"/>
  <c r="D1434" i="11"/>
  <c r="X1433" i="11"/>
  <c r="G1433" i="11"/>
  <c r="D1433" i="11"/>
  <c r="D1432" i="11"/>
  <c r="X1431" i="11"/>
  <c r="D1431" i="11"/>
  <c r="G1431" i="11" s="1"/>
  <c r="F1430" i="11"/>
  <c r="E1430" i="11"/>
  <c r="C1430" i="11"/>
  <c r="X1429" i="11"/>
  <c r="D1429" i="11"/>
  <c r="G1429" i="11" s="1"/>
  <c r="X1428" i="11"/>
  <c r="G1428" i="11"/>
  <c r="D1428" i="11"/>
  <c r="G1427" i="11"/>
  <c r="D1427" i="11"/>
  <c r="X1427" i="11" s="1"/>
  <c r="D1426" i="11"/>
  <c r="X1425" i="11"/>
  <c r="D1425" i="11"/>
  <c r="G1425" i="11" s="1"/>
  <c r="X1424" i="11"/>
  <c r="G1424" i="11"/>
  <c r="D1424" i="11"/>
  <c r="G1423" i="11"/>
  <c r="D1423" i="11"/>
  <c r="X1423" i="11" s="1"/>
  <c r="D1422" i="11"/>
  <c r="X1421" i="11"/>
  <c r="D1421" i="11"/>
  <c r="G1421" i="11" s="1"/>
  <c r="X1420" i="11"/>
  <c r="G1420" i="11"/>
  <c r="D1420" i="11"/>
  <c r="G1419" i="11"/>
  <c r="D1419" i="11"/>
  <c r="X1419" i="11" s="1"/>
  <c r="D1418" i="11"/>
  <c r="X1417" i="11"/>
  <c r="D1417" i="11"/>
  <c r="G1417" i="11" s="1"/>
  <c r="X1416" i="11"/>
  <c r="G1416" i="11"/>
  <c r="D1416" i="11"/>
  <c r="G1415" i="11"/>
  <c r="D1415" i="11"/>
  <c r="X1415" i="11" s="1"/>
  <c r="D1414" i="11"/>
  <c r="X1413" i="11"/>
  <c r="D1413" i="11"/>
  <c r="G1413" i="11" s="1"/>
  <c r="X1412" i="11"/>
  <c r="G1412" i="11"/>
  <c r="D1412" i="11"/>
  <c r="G1411" i="11"/>
  <c r="D1411" i="11"/>
  <c r="X1411" i="11" s="1"/>
  <c r="D1410" i="11"/>
  <c r="X1409" i="11"/>
  <c r="D1409" i="11"/>
  <c r="G1409" i="11" s="1"/>
  <c r="X1408" i="11"/>
  <c r="G1408" i="11"/>
  <c r="D1408" i="11"/>
  <c r="G1407" i="11"/>
  <c r="D1407" i="11"/>
  <c r="X1407" i="11" s="1"/>
  <c r="D1406" i="11"/>
  <c r="X1405" i="11"/>
  <c r="D1405" i="11"/>
  <c r="G1405" i="11" s="1"/>
  <c r="X1404" i="11"/>
  <c r="G1404" i="11"/>
  <c r="D1404" i="11"/>
  <c r="G1403" i="11"/>
  <c r="D1403" i="11"/>
  <c r="X1403" i="11" s="1"/>
  <c r="D1402" i="11"/>
  <c r="X1401" i="11"/>
  <c r="D1401" i="11"/>
  <c r="G1401" i="11" s="1"/>
  <c r="X1400" i="11"/>
  <c r="G1400" i="11"/>
  <c r="D1400" i="11"/>
  <c r="G1399" i="11"/>
  <c r="D1399" i="11"/>
  <c r="X1399" i="11" s="1"/>
  <c r="D1398" i="11"/>
  <c r="X1397" i="11"/>
  <c r="D1397" i="11"/>
  <c r="G1397" i="11" s="1"/>
  <c r="X1396" i="11"/>
  <c r="G1396" i="11"/>
  <c r="D1396" i="11"/>
  <c r="G1395" i="11"/>
  <c r="D1395" i="11"/>
  <c r="X1395" i="11" s="1"/>
  <c r="D1394" i="11"/>
  <c r="X1393" i="11"/>
  <c r="D1393" i="11"/>
  <c r="G1393" i="11" s="1"/>
  <c r="X1392" i="11"/>
  <c r="G1392" i="11"/>
  <c r="D1392" i="11"/>
  <c r="G1391" i="11"/>
  <c r="D1391" i="11"/>
  <c r="X1391" i="11" s="1"/>
  <c r="D1390" i="11"/>
  <c r="X1389" i="11"/>
  <c r="D1389" i="11"/>
  <c r="G1389" i="11" s="1"/>
  <c r="X1388" i="11"/>
  <c r="G1388" i="11"/>
  <c r="D1388" i="11"/>
  <c r="G1387" i="11"/>
  <c r="D1387" i="11"/>
  <c r="X1387" i="11" s="1"/>
  <c r="D1386" i="11"/>
  <c r="X1385" i="11"/>
  <c r="D1385" i="11"/>
  <c r="G1385" i="11" s="1"/>
  <c r="X1384" i="11"/>
  <c r="G1384" i="11"/>
  <c r="D1384" i="11"/>
  <c r="G1383" i="11"/>
  <c r="D1383" i="11"/>
  <c r="X1383" i="11" s="1"/>
  <c r="D1382" i="11"/>
  <c r="X1381" i="11"/>
  <c r="D1381" i="11"/>
  <c r="G1381" i="11" s="1"/>
  <c r="X1380" i="11"/>
  <c r="G1380" i="11"/>
  <c r="D1380" i="11"/>
  <c r="G1379" i="11"/>
  <c r="D1379" i="11"/>
  <c r="X1379" i="11" s="1"/>
  <c r="D1378" i="11"/>
  <c r="X1377" i="11"/>
  <c r="D1377" i="11"/>
  <c r="G1377" i="11" s="1"/>
  <c r="X1376" i="11"/>
  <c r="G1376" i="11"/>
  <c r="D1376" i="11"/>
  <c r="G1375" i="11"/>
  <c r="D1375" i="11"/>
  <c r="X1375" i="11" s="1"/>
  <c r="D1374" i="11"/>
  <c r="X1373" i="11"/>
  <c r="D1373" i="11"/>
  <c r="G1373" i="11" s="1"/>
  <c r="X1372" i="11"/>
  <c r="G1372" i="11"/>
  <c r="D1372" i="11"/>
  <c r="G1371" i="11"/>
  <c r="D1371" i="11"/>
  <c r="X1371" i="11" s="1"/>
  <c r="D1370" i="11"/>
  <c r="X1369" i="11"/>
  <c r="D1369" i="11"/>
  <c r="G1369" i="11" s="1"/>
  <c r="X1368" i="11"/>
  <c r="G1368" i="11"/>
  <c r="D1368" i="11"/>
  <c r="G1367" i="11"/>
  <c r="D1367" i="11"/>
  <c r="X1367" i="11" s="1"/>
  <c r="D1366" i="11"/>
  <c r="X1365" i="11"/>
  <c r="D1365" i="11"/>
  <c r="G1365" i="11" s="1"/>
  <c r="X1364" i="11"/>
  <c r="G1364" i="11"/>
  <c r="D1364" i="11"/>
  <c r="G1363" i="11"/>
  <c r="D1363" i="11"/>
  <c r="X1363" i="11" s="1"/>
  <c r="D1362" i="11"/>
  <c r="X1361" i="11"/>
  <c r="D1361" i="11"/>
  <c r="G1361" i="11" s="1"/>
  <c r="X1360" i="11"/>
  <c r="G1360" i="11"/>
  <c r="D1360" i="11"/>
  <c r="G1359" i="11"/>
  <c r="D1359" i="11"/>
  <c r="X1359" i="11" s="1"/>
  <c r="D1358" i="11"/>
  <c r="X1357" i="11"/>
  <c r="D1357" i="11"/>
  <c r="G1357" i="11" s="1"/>
  <c r="X1356" i="11"/>
  <c r="G1356" i="11"/>
  <c r="D1356" i="11"/>
  <c r="G1355" i="11"/>
  <c r="D1355" i="11"/>
  <c r="X1355" i="11" s="1"/>
  <c r="D1354" i="11"/>
  <c r="X1353" i="11"/>
  <c r="D1353" i="11"/>
  <c r="G1353" i="11" s="1"/>
  <c r="X1352" i="11"/>
  <c r="G1352" i="11"/>
  <c r="D1352" i="11"/>
  <c r="G1351" i="11"/>
  <c r="D1351" i="11"/>
  <c r="X1351" i="11" s="1"/>
  <c r="D1350" i="11"/>
  <c r="X1349" i="11"/>
  <c r="D1349" i="11"/>
  <c r="G1349" i="11" s="1"/>
  <c r="X1348" i="11"/>
  <c r="G1348" i="11"/>
  <c r="D1348" i="11"/>
  <c r="G1347" i="11"/>
  <c r="D1347" i="11"/>
  <c r="F1346" i="11"/>
  <c r="E1346" i="11"/>
  <c r="C1346" i="11"/>
  <c r="X1345" i="11"/>
  <c r="X1344" i="11"/>
  <c r="X1343" i="11"/>
  <c r="C1342" i="11"/>
  <c r="X1342" i="11" s="1"/>
  <c r="X1341" i="11"/>
  <c r="D1340" i="11"/>
  <c r="X1339" i="11"/>
  <c r="D1339" i="11"/>
  <c r="G1339" i="11" s="1"/>
  <c r="X1338" i="11"/>
  <c r="G1338" i="11"/>
  <c r="D1338" i="11"/>
  <c r="G1337" i="11"/>
  <c r="D1337" i="11"/>
  <c r="X1337" i="11" s="1"/>
  <c r="D1336" i="11"/>
  <c r="X1335" i="11"/>
  <c r="D1335" i="11"/>
  <c r="G1335" i="11" s="1"/>
  <c r="X1334" i="11"/>
  <c r="G1334" i="11"/>
  <c r="D1334" i="11"/>
  <c r="G1333" i="11"/>
  <c r="D1333" i="11"/>
  <c r="X1333" i="11" s="1"/>
  <c r="D1332" i="11"/>
  <c r="X1331" i="11"/>
  <c r="D1331" i="11"/>
  <c r="G1331" i="11" s="1"/>
  <c r="X1330" i="11"/>
  <c r="G1330" i="11"/>
  <c r="D1330" i="11"/>
  <c r="G1329" i="11"/>
  <c r="D1329" i="11"/>
  <c r="X1329" i="11" s="1"/>
  <c r="D1328" i="11"/>
  <c r="X1327" i="11"/>
  <c r="D1327" i="11"/>
  <c r="G1327" i="11" s="1"/>
  <c r="X1326" i="11"/>
  <c r="G1326" i="11"/>
  <c r="D1326" i="11"/>
  <c r="G1325" i="11"/>
  <c r="D1325" i="11"/>
  <c r="X1325" i="11" s="1"/>
  <c r="D1324" i="11"/>
  <c r="X1323" i="11"/>
  <c r="D1323" i="11"/>
  <c r="G1323" i="11" s="1"/>
  <c r="X1322" i="11"/>
  <c r="G1322" i="11"/>
  <c r="D1322" i="11"/>
  <c r="G1321" i="11"/>
  <c r="D1321" i="11"/>
  <c r="X1321" i="11" s="1"/>
  <c r="D1320" i="11"/>
  <c r="X1319" i="11"/>
  <c r="D1319" i="11"/>
  <c r="G1319" i="11" s="1"/>
  <c r="X1318" i="11"/>
  <c r="G1318" i="11"/>
  <c r="D1318" i="11"/>
  <c r="G1317" i="11"/>
  <c r="D1317" i="11"/>
  <c r="X1317" i="11" s="1"/>
  <c r="D1316" i="11"/>
  <c r="X1315" i="11"/>
  <c r="D1315" i="11"/>
  <c r="G1315" i="11" s="1"/>
  <c r="X1314" i="11"/>
  <c r="G1314" i="11"/>
  <c r="D1314" i="11"/>
  <c r="G1313" i="11"/>
  <c r="D1313" i="11"/>
  <c r="X1313" i="11" s="1"/>
  <c r="D1312" i="11"/>
  <c r="X1311" i="11"/>
  <c r="D1311" i="11"/>
  <c r="G1311" i="11" s="1"/>
  <c r="X1310" i="11"/>
  <c r="G1310" i="11"/>
  <c r="D1310" i="11"/>
  <c r="G1309" i="11"/>
  <c r="D1309" i="11"/>
  <c r="X1309" i="11" s="1"/>
  <c r="D1308" i="11"/>
  <c r="X1307" i="11"/>
  <c r="D1307" i="11"/>
  <c r="G1307" i="11" s="1"/>
  <c r="X1306" i="11"/>
  <c r="G1306" i="11"/>
  <c r="D1306" i="11"/>
  <c r="G1305" i="11"/>
  <c r="D1305" i="11"/>
  <c r="X1305" i="11" s="1"/>
  <c r="D1304" i="11"/>
  <c r="X1303" i="11"/>
  <c r="D1303" i="11"/>
  <c r="G1303" i="11" s="1"/>
  <c r="X1302" i="11"/>
  <c r="G1302" i="11"/>
  <c r="D1302" i="11"/>
  <c r="G1301" i="11"/>
  <c r="D1301" i="11"/>
  <c r="X1301" i="11" s="1"/>
  <c r="D1300" i="11"/>
  <c r="X1299" i="11"/>
  <c r="D1299" i="11"/>
  <c r="G1299" i="11" s="1"/>
  <c r="X1298" i="11"/>
  <c r="G1298" i="11"/>
  <c r="D1298" i="11"/>
  <c r="X1297" i="11"/>
  <c r="G1297" i="11"/>
  <c r="D1297" i="11"/>
  <c r="G1296" i="11"/>
  <c r="D1296" i="11"/>
  <c r="X1296" i="11" s="1"/>
  <c r="X1295" i="11"/>
  <c r="D1295" i="11"/>
  <c r="G1295" i="11" s="1"/>
  <c r="X1294" i="11"/>
  <c r="G1294" i="11"/>
  <c r="D1294" i="11"/>
  <c r="G1293" i="11"/>
  <c r="D1293" i="11"/>
  <c r="X1293" i="11" s="1"/>
  <c r="G1292" i="11"/>
  <c r="D1292" i="11"/>
  <c r="X1292" i="11" s="1"/>
  <c r="X1291" i="11"/>
  <c r="D1291" i="11"/>
  <c r="G1291" i="11" s="1"/>
  <c r="X1290" i="11"/>
  <c r="G1290" i="11"/>
  <c r="D1290" i="11"/>
  <c r="X1289" i="11"/>
  <c r="G1289" i="11"/>
  <c r="D1289" i="11"/>
  <c r="G1288" i="11"/>
  <c r="D1288" i="11"/>
  <c r="X1288" i="11" s="1"/>
  <c r="X1287" i="11"/>
  <c r="D1287" i="11"/>
  <c r="G1287" i="11" s="1"/>
  <c r="X1286" i="11"/>
  <c r="G1286" i="11"/>
  <c r="D1286" i="11"/>
  <c r="D1285" i="11"/>
  <c r="X1285" i="11" s="1"/>
  <c r="G1284" i="11"/>
  <c r="D1284" i="11"/>
  <c r="X1284" i="11" s="1"/>
  <c r="D1283" i="11"/>
  <c r="G1283" i="11" s="1"/>
  <c r="X1282" i="11"/>
  <c r="G1282" i="11"/>
  <c r="D1282" i="11"/>
  <c r="X1281" i="11"/>
  <c r="G1281" i="11"/>
  <c r="D1281" i="11"/>
  <c r="D1280" i="11"/>
  <c r="X1280" i="11" s="1"/>
  <c r="X1279" i="11"/>
  <c r="D1279" i="11"/>
  <c r="G1279" i="11" s="1"/>
  <c r="X1278" i="11"/>
  <c r="G1278" i="11"/>
  <c r="D1278" i="11"/>
  <c r="D1277" i="11"/>
  <c r="F1276" i="11"/>
  <c r="E1276" i="11"/>
  <c r="C1276" i="11"/>
  <c r="X1275" i="11"/>
  <c r="G1275" i="11"/>
  <c r="D1275" i="11"/>
  <c r="X1274" i="11"/>
  <c r="G1274" i="11"/>
  <c r="D1274" i="11"/>
  <c r="G1273" i="11"/>
  <c r="D1273" i="11"/>
  <c r="X1273" i="11" s="1"/>
  <c r="X1272" i="11"/>
  <c r="D1272" i="11"/>
  <c r="G1272" i="11" s="1"/>
  <c r="X1271" i="11"/>
  <c r="G1271" i="11"/>
  <c r="D1271" i="11"/>
  <c r="G1270" i="11"/>
  <c r="D1270" i="11"/>
  <c r="X1270" i="11" s="1"/>
  <c r="G1269" i="11"/>
  <c r="D1269" i="11"/>
  <c r="X1269" i="11" s="1"/>
  <c r="X1268" i="11"/>
  <c r="D1268" i="11"/>
  <c r="G1268" i="11" s="1"/>
  <c r="X1267" i="11"/>
  <c r="G1267" i="11"/>
  <c r="D1267" i="11"/>
  <c r="X1266" i="11"/>
  <c r="G1266" i="11"/>
  <c r="D1266" i="11"/>
  <c r="G1265" i="11"/>
  <c r="D1265" i="11"/>
  <c r="X1265" i="11" s="1"/>
  <c r="X1264" i="11"/>
  <c r="D1264" i="11"/>
  <c r="G1264" i="11" s="1"/>
  <c r="X1263" i="11"/>
  <c r="G1263" i="11"/>
  <c r="D1263" i="11"/>
  <c r="D1262" i="11"/>
  <c r="X1262" i="11" s="1"/>
  <c r="D1261" i="11"/>
  <c r="X1260" i="11"/>
  <c r="G1260" i="11"/>
  <c r="D1260" i="11"/>
  <c r="D1259" i="11"/>
  <c r="G1259" i="11" s="1"/>
  <c r="G1258" i="11"/>
  <c r="D1258" i="11"/>
  <c r="X1258" i="11" s="1"/>
  <c r="D1257" i="11"/>
  <c r="G1257" i="11" s="1"/>
  <c r="X1256" i="11"/>
  <c r="G1256" i="11"/>
  <c r="D1256" i="11"/>
  <c r="X1255" i="11"/>
  <c r="G1255" i="11"/>
  <c r="D1255" i="11"/>
  <c r="D1254" i="11"/>
  <c r="X1254" i="11" s="1"/>
  <c r="X1253" i="11"/>
  <c r="D1253" i="11"/>
  <c r="G1253" i="11" s="1"/>
  <c r="X1252" i="11"/>
  <c r="G1252" i="11"/>
  <c r="D1252" i="11"/>
  <c r="D1251" i="11"/>
  <c r="G1251" i="11" s="1"/>
  <c r="G1250" i="11"/>
  <c r="D1250" i="11"/>
  <c r="X1250" i="11" s="1"/>
  <c r="D1249" i="11"/>
  <c r="G1249" i="11" s="1"/>
  <c r="X1248" i="11"/>
  <c r="G1248" i="11"/>
  <c r="D1248" i="11"/>
  <c r="X1247" i="11"/>
  <c r="G1247" i="11"/>
  <c r="D1247" i="11"/>
  <c r="D1246" i="11"/>
  <c r="X1246" i="11" s="1"/>
  <c r="X1245" i="11"/>
  <c r="D1245" i="11"/>
  <c r="G1245" i="11" s="1"/>
  <c r="X1244" i="11"/>
  <c r="G1244" i="11"/>
  <c r="D1244" i="11"/>
  <c r="D1243" i="11"/>
  <c r="G1243" i="11" s="1"/>
  <c r="G1242" i="11"/>
  <c r="D1242" i="11"/>
  <c r="X1242" i="11" s="1"/>
  <c r="D1241" i="11"/>
  <c r="G1241" i="11" s="1"/>
  <c r="X1240" i="11"/>
  <c r="G1240" i="11"/>
  <c r="D1240" i="11"/>
  <c r="X1239" i="11"/>
  <c r="G1239" i="11"/>
  <c r="D1239" i="11"/>
  <c r="D1238" i="11"/>
  <c r="X1238" i="11" s="1"/>
  <c r="X1237" i="11"/>
  <c r="D1237" i="11"/>
  <c r="G1237" i="11" s="1"/>
  <c r="X1236" i="11"/>
  <c r="G1236" i="11"/>
  <c r="D1236" i="11"/>
  <c r="D1235" i="11"/>
  <c r="G1235" i="11" s="1"/>
  <c r="G1234" i="11"/>
  <c r="D1234" i="11"/>
  <c r="X1234" i="11" s="1"/>
  <c r="D1233" i="11"/>
  <c r="G1233" i="11" s="1"/>
  <c r="X1232" i="11"/>
  <c r="G1232" i="11"/>
  <c r="D1232" i="11"/>
  <c r="X1231" i="11"/>
  <c r="G1231" i="11"/>
  <c r="D1231" i="11"/>
  <c r="D1230" i="11"/>
  <c r="X1230" i="11" s="1"/>
  <c r="X1229" i="11"/>
  <c r="D1229" i="11"/>
  <c r="G1229" i="11" s="1"/>
  <c r="X1228" i="11"/>
  <c r="G1228" i="11"/>
  <c r="D1228" i="11"/>
  <c r="D1227" i="11"/>
  <c r="G1227" i="11" s="1"/>
  <c r="G1226" i="11"/>
  <c r="D1226" i="11"/>
  <c r="X1226" i="11" s="1"/>
  <c r="D1225" i="11"/>
  <c r="G1225" i="11" s="1"/>
  <c r="X1224" i="11"/>
  <c r="G1224" i="11"/>
  <c r="D1224" i="11"/>
  <c r="X1223" i="11"/>
  <c r="G1223" i="11"/>
  <c r="D1223" i="11"/>
  <c r="D1222" i="11"/>
  <c r="X1222" i="11" s="1"/>
  <c r="X1221" i="11"/>
  <c r="D1221" i="11"/>
  <c r="G1221" i="11" s="1"/>
  <c r="X1220" i="11"/>
  <c r="G1220" i="11"/>
  <c r="D1220" i="11"/>
  <c r="D1219" i="11"/>
  <c r="G1219" i="11" s="1"/>
  <c r="G1218" i="11"/>
  <c r="D1218" i="11"/>
  <c r="X1218" i="11" s="1"/>
  <c r="D1217" i="11"/>
  <c r="G1217" i="11" s="1"/>
  <c r="X1216" i="11"/>
  <c r="G1216" i="11"/>
  <c r="D1216" i="11"/>
  <c r="X1215" i="11"/>
  <c r="G1215" i="11"/>
  <c r="D1215" i="11"/>
  <c r="D1214" i="11"/>
  <c r="X1214" i="11" s="1"/>
  <c r="X1213" i="11"/>
  <c r="D1213" i="11"/>
  <c r="G1213" i="11" s="1"/>
  <c r="D1212" i="11"/>
  <c r="G1212" i="11" s="1"/>
  <c r="D1211" i="11"/>
  <c r="G1211" i="11" s="1"/>
  <c r="F1210" i="11"/>
  <c r="E1210" i="11"/>
  <c r="D1210" i="11"/>
  <c r="G1210" i="11" s="1"/>
  <c r="C1210" i="11"/>
  <c r="X1194" i="11"/>
  <c r="X1193" i="11"/>
  <c r="X1192" i="11"/>
  <c r="X1191" i="11"/>
  <c r="X1190" i="11"/>
  <c r="X1189" i="11"/>
  <c r="X1188" i="11"/>
  <c r="X1187" i="11"/>
  <c r="X1186" i="11"/>
  <c r="C1185" i="11"/>
  <c r="X1185" i="11" s="1"/>
  <c r="X1184" i="11"/>
  <c r="X1183" i="11"/>
  <c r="D1183" i="11"/>
  <c r="G1183" i="11" s="1"/>
  <c r="X1182" i="11"/>
  <c r="G1182" i="11"/>
  <c r="D1182" i="11"/>
  <c r="D1181" i="11"/>
  <c r="X1181" i="11" s="1"/>
  <c r="G1180" i="11"/>
  <c r="D1180" i="11"/>
  <c r="X1180" i="11" s="1"/>
  <c r="D1179" i="11"/>
  <c r="G1179" i="11" s="1"/>
  <c r="X1178" i="11"/>
  <c r="G1178" i="11"/>
  <c r="D1178" i="11"/>
  <c r="X1177" i="11"/>
  <c r="G1177" i="11"/>
  <c r="D1177" i="11"/>
  <c r="D1176" i="11"/>
  <c r="X1176" i="11" s="1"/>
  <c r="X1175" i="11"/>
  <c r="D1175" i="11"/>
  <c r="G1175" i="11" s="1"/>
  <c r="X1174" i="11"/>
  <c r="G1174" i="11"/>
  <c r="D1174" i="11"/>
  <c r="D1173" i="11"/>
  <c r="X1173" i="11" s="1"/>
  <c r="G1172" i="11"/>
  <c r="D1172" i="11"/>
  <c r="X1172" i="11" s="1"/>
  <c r="D1171" i="11"/>
  <c r="G1171" i="11" s="1"/>
  <c r="X1170" i="11"/>
  <c r="G1170" i="11"/>
  <c r="D1170" i="11"/>
  <c r="X1169" i="11"/>
  <c r="G1169" i="11"/>
  <c r="D1169" i="11"/>
  <c r="D1168" i="11"/>
  <c r="X1168" i="11" s="1"/>
  <c r="X1167" i="11"/>
  <c r="D1167" i="11"/>
  <c r="G1167" i="11" s="1"/>
  <c r="X1166" i="11"/>
  <c r="G1166" i="11"/>
  <c r="D1166" i="11"/>
  <c r="D1165" i="11"/>
  <c r="X1165" i="11" s="1"/>
  <c r="G1164" i="11"/>
  <c r="D1164" i="11"/>
  <c r="X1164" i="11" s="1"/>
  <c r="D1163" i="11"/>
  <c r="G1163" i="11" s="1"/>
  <c r="F1162" i="11"/>
  <c r="E1162" i="11"/>
  <c r="C1162" i="11"/>
  <c r="X1161" i="11"/>
  <c r="G1161" i="11"/>
  <c r="X1160" i="11"/>
  <c r="G1160" i="11"/>
  <c r="D1160" i="11"/>
  <c r="X1159" i="11"/>
  <c r="G1159" i="11"/>
  <c r="D1159" i="11"/>
  <c r="D1158" i="11"/>
  <c r="X1158" i="11" s="1"/>
  <c r="X1157" i="11"/>
  <c r="D1157" i="11"/>
  <c r="G1157" i="11" s="1"/>
  <c r="X1156" i="11"/>
  <c r="G1156" i="11"/>
  <c r="D1156" i="11"/>
  <c r="D1155" i="11"/>
  <c r="X1155" i="11" s="1"/>
  <c r="G1154" i="11"/>
  <c r="D1154" i="11"/>
  <c r="X1154" i="11" s="1"/>
  <c r="D1153" i="11"/>
  <c r="G1153" i="11" s="1"/>
  <c r="X1152" i="11"/>
  <c r="G1152" i="11"/>
  <c r="D1152" i="11"/>
  <c r="X1151" i="11"/>
  <c r="G1151" i="11"/>
  <c r="D1151" i="11"/>
  <c r="D1150" i="11"/>
  <c r="X1150" i="11" s="1"/>
  <c r="X1149" i="11"/>
  <c r="D1149" i="11"/>
  <c r="G1149" i="11" s="1"/>
  <c r="X1148" i="11"/>
  <c r="G1148" i="11"/>
  <c r="D1148" i="11"/>
  <c r="D1147" i="11"/>
  <c r="X1147" i="11" s="1"/>
  <c r="G1146" i="11"/>
  <c r="D1146" i="11"/>
  <c r="X1146" i="11" s="1"/>
  <c r="D1145" i="11"/>
  <c r="G1145" i="11" s="1"/>
  <c r="X1144" i="11"/>
  <c r="G1144" i="11"/>
  <c r="D1144" i="11"/>
  <c r="X1143" i="11"/>
  <c r="G1143" i="11"/>
  <c r="D1143" i="11"/>
  <c r="D1142" i="11"/>
  <c r="X1142" i="11" s="1"/>
  <c r="X1141" i="11"/>
  <c r="D1141" i="11"/>
  <c r="G1141" i="11" s="1"/>
  <c r="X1140" i="11"/>
  <c r="G1140" i="11"/>
  <c r="D1140" i="11"/>
  <c r="D1139" i="11"/>
  <c r="X1139" i="11" s="1"/>
  <c r="G1138" i="11"/>
  <c r="D1138" i="11"/>
  <c r="X1138" i="11" s="1"/>
  <c r="D1137" i="11"/>
  <c r="G1137" i="11" s="1"/>
  <c r="X1136" i="11"/>
  <c r="G1136" i="11"/>
  <c r="D1136" i="11"/>
  <c r="X1135" i="11"/>
  <c r="G1135" i="11"/>
  <c r="D1135" i="11"/>
  <c r="D1134" i="11"/>
  <c r="X1134" i="11" s="1"/>
  <c r="X1133" i="11"/>
  <c r="D1133" i="11"/>
  <c r="G1133" i="11" s="1"/>
  <c r="X1132" i="11"/>
  <c r="G1132" i="11"/>
  <c r="D1132" i="11"/>
  <c r="D1131" i="11"/>
  <c r="X1131" i="11" s="1"/>
  <c r="G1130" i="11"/>
  <c r="D1130" i="11"/>
  <c r="X1130" i="11" s="1"/>
  <c r="D1129" i="11"/>
  <c r="G1129" i="11" s="1"/>
  <c r="X1128" i="11"/>
  <c r="G1128" i="11"/>
  <c r="D1128" i="11"/>
  <c r="X1127" i="11"/>
  <c r="G1127" i="11"/>
  <c r="D1127" i="11"/>
  <c r="D1126" i="11"/>
  <c r="X1126" i="11" s="1"/>
  <c r="X1125" i="11"/>
  <c r="D1125" i="11"/>
  <c r="G1125" i="11" s="1"/>
  <c r="X1124" i="11"/>
  <c r="G1124" i="11"/>
  <c r="D1124" i="11"/>
  <c r="D1123" i="11"/>
  <c r="X1123" i="11" s="1"/>
  <c r="G1122" i="11"/>
  <c r="D1122" i="11"/>
  <c r="X1122" i="11" s="1"/>
  <c r="D1121" i="11"/>
  <c r="G1121" i="11" s="1"/>
  <c r="X1120" i="11"/>
  <c r="G1120" i="11"/>
  <c r="D1120" i="11"/>
  <c r="X1119" i="11"/>
  <c r="G1119" i="11"/>
  <c r="D1119" i="11"/>
  <c r="D1118" i="11"/>
  <c r="X1118" i="11" s="1"/>
  <c r="X1117" i="11"/>
  <c r="D1117" i="11"/>
  <c r="G1117" i="11" s="1"/>
  <c r="X1116" i="11"/>
  <c r="G1116" i="11"/>
  <c r="D1116" i="11"/>
  <c r="D1115" i="11"/>
  <c r="X1115" i="11" s="1"/>
  <c r="G1114" i="11"/>
  <c r="D1114" i="11"/>
  <c r="X1114" i="11" s="1"/>
  <c r="D1113" i="11"/>
  <c r="G1113" i="11" s="1"/>
  <c r="X1112" i="11"/>
  <c r="G1112" i="11"/>
  <c r="D1112" i="11"/>
  <c r="X1111" i="11"/>
  <c r="G1111" i="11"/>
  <c r="D1111" i="11"/>
  <c r="D1110" i="11"/>
  <c r="X1110" i="11" s="1"/>
  <c r="G1109" i="11"/>
  <c r="D1109" i="11"/>
  <c r="D1108" i="11"/>
  <c r="G1108" i="11" s="1"/>
  <c r="G1107" i="11"/>
  <c r="D1107" i="11"/>
  <c r="D1106" i="11"/>
  <c r="G1106" i="11" s="1"/>
  <c r="G1105" i="11"/>
  <c r="D1105" i="11"/>
  <c r="D1104" i="11"/>
  <c r="G1104" i="11" s="1"/>
  <c r="G1103" i="11"/>
  <c r="D1103" i="11"/>
  <c r="D1102" i="11"/>
  <c r="G1102" i="11" s="1"/>
  <c r="G1101" i="11"/>
  <c r="D1101" i="11"/>
  <c r="X1100" i="11"/>
  <c r="G1100" i="11"/>
  <c r="D1100" i="11"/>
  <c r="D1099" i="11"/>
  <c r="X1099" i="11" s="1"/>
  <c r="X1098" i="11"/>
  <c r="D1098" i="11"/>
  <c r="G1098" i="11" s="1"/>
  <c r="X1097" i="11"/>
  <c r="G1097" i="11"/>
  <c r="D1097" i="11"/>
  <c r="D1096" i="11"/>
  <c r="G1096" i="11" s="1"/>
  <c r="G1095" i="11"/>
  <c r="D1095" i="11"/>
  <c r="X1095" i="11" s="1"/>
  <c r="F1094" i="11"/>
  <c r="E1094" i="11"/>
  <c r="C1094" i="11"/>
  <c r="X1093" i="11"/>
  <c r="G1093" i="11"/>
  <c r="X1092" i="11"/>
  <c r="D1092" i="11"/>
  <c r="G1092" i="11" s="1"/>
  <c r="X1091" i="11"/>
  <c r="G1091" i="11"/>
  <c r="D1091" i="11"/>
  <c r="D1090" i="11"/>
  <c r="X1090" i="11" s="1"/>
  <c r="G1089" i="11"/>
  <c r="D1089" i="11"/>
  <c r="X1089" i="11" s="1"/>
  <c r="D1088" i="11"/>
  <c r="G1088" i="11" s="1"/>
  <c r="X1087" i="11"/>
  <c r="G1087" i="11"/>
  <c r="D1087" i="11"/>
  <c r="X1086" i="11"/>
  <c r="G1086" i="11"/>
  <c r="D1086" i="11"/>
  <c r="D1085" i="11"/>
  <c r="X1085" i="11" s="1"/>
  <c r="X1084" i="11"/>
  <c r="D1084" i="11"/>
  <c r="G1084" i="11" s="1"/>
  <c r="X1083" i="11"/>
  <c r="G1083" i="11"/>
  <c r="D1083" i="11"/>
  <c r="D1082" i="11"/>
  <c r="X1082" i="11" s="1"/>
  <c r="G1081" i="11"/>
  <c r="D1081" i="11"/>
  <c r="X1081" i="11" s="1"/>
  <c r="D1080" i="11"/>
  <c r="G1080" i="11" s="1"/>
  <c r="X1079" i="11"/>
  <c r="G1079" i="11"/>
  <c r="D1079" i="11"/>
  <c r="X1078" i="11"/>
  <c r="G1078" i="11"/>
  <c r="D1078" i="11"/>
  <c r="D1077" i="11"/>
  <c r="X1077" i="11" s="1"/>
  <c r="X1076" i="11"/>
  <c r="D1076" i="11"/>
  <c r="G1076" i="11" s="1"/>
  <c r="X1075" i="11"/>
  <c r="G1075" i="11"/>
  <c r="D1075" i="11"/>
  <c r="D1074" i="11"/>
  <c r="X1074" i="11" s="1"/>
  <c r="G1073" i="11"/>
  <c r="D1073" i="11"/>
  <c r="X1073" i="11" s="1"/>
  <c r="D1072" i="11"/>
  <c r="G1072" i="11" s="1"/>
  <c r="X1071" i="11"/>
  <c r="G1071" i="11"/>
  <c r="D1071" i="11"/>
  <c r="X1070" i="11"/>
  <c r="G1070" i="11"/>
  <c r="D1070" i="11"/>
  <c r="D1069" i="11"/>
  <c r="X1069" i="11" s="1"/>
  <c r="X1068" i="11"/>
  <c r="D1068" i="11"/>
  <c r="G1068" i="11" s="1"/>
  <c r="X1067" i="11"/>
  <c r="G1067" i="11"/>
  <c r="D1067" i="11"/>
  <c r="D1066" i="11"/>
  <c r="X1066" i="11" s="1"/>
  <c r="G1065" i="11"/>
  <c r="D1065" i="11"/>
  <c r="X1065" i="11" s="1"/>
  <c r="D1064" i="11"/>
  <c r="G1064" i="11" s="1"/>
  <c r="X1063" i="11"/>
  <c r="G1063" i="11"/>
  <c r="D1063" i="11"/>
  <c r="X1062" i="11"/>
  <c r="G1062" i="11"/>
  <c r="D1062" i="11"/>
  <c r="D1061" i="11"/>
  <c r="X1061" i="11" s="1"/>
  <c r="X1060" i="11"/>
  <c r="D1060" i="11"/>
  <c r="G1060" i="11" s="1"/>
  <c r="X1059" i="11"/>
  <c r="G1059" i="11"/>
  <c r="D1059" i="11"/>
  <c r="D1058" i="11"/>
  <c r="X1058" i="11" s="1"/>
  <c r="G1057" i="11"/>
  <c r="D1057" i="11"/>
  <c r="X1057" i="11" s="1"/>
  <c r="D1056" i="11"/>
  <c r="G1056" i="11" s="1"/>
  <c r="X1055" i="11"/>
  <c r="G1055" i="11"/>
  <c r="D1055" i="11"/>
  <c r="X1054" i="11"/>
  <c r="G1054" i="11"/>
  <c r="D1054" i="11"/>
  <c r="D1053" i="11"/>
  <c r="X1053" i="11" s="1"/>
  <c r="X1052" i="11"/>
  <c r="D1052" i="11"/>
  <c r="G1052" i="11" s="1"/>
  <c r="X1051" i="11"/>
  <c r="G1051" i="11"/>
  <c r="D1051" i="11"/>
  <c r="D1050" i="11"/>
  <c r="X1050" i="11" s="1"/>
  <c r="G1049" i="11"/>
  <c r="D1049" i="11"/>
  <c r="X1049" i="11" s="1"/>
  <c r="D1048" i="11"/>
  <c r="G1048" i="11" s="1"/>
  <c r="X1047" i="11"/>
  <c r="G1047" i="11"/>
  <c r="D1047" i="11"/>
  <c r="X1046" i="11"/>
  <c r="G1046" i="11"/>
  <c r="D1046" i="11"/>
  <c r="D1045" i="11"/>
  <c r="X1045" i="11" s="1"/>
  <c r="X1044" i="11"/>
  <c r="D1044" i="11"/>
  <c r="G1044" i="11" s="1"/>
  <c r="X1043" i="11"/>
  <c r="G1043" i="11"/>
  <c r="D1043" i="11"/>
  <c r="D1042" i="11"/>
  <c r="X1042" i="11" s="1"/>
  <c r="G1041" i="11"/>
  <c r="D1041" i="11"/>
  <c r="X1041" i="11" s="1"/>
  <c r="D1040" i="11"/>
  <c r="G1040" i="11" s="1"/>
  <c r="X1039" i="11"/>
  <c r="G1039" i="11"/>
  <c r="D1039" i="11"/>
  <c r="X1038" i="11"/>
  <c r="G1038" i="11"/>
  <c r="D1038" i="11"/>
  <c r="D1037" i="11"/>
  <c r="X1037" i="11" s="1"/>
  <c r="X1036" i="11"/>
  <c r="D1036" i="11"/>
  <c r="G1036" i="11" s="1"/>
  <c r="X1035" i="11"/>
  <c r="G1035" i="11"/>
  <c r="D1035" i="11"/>
  <c r="D1034" i="11"/>
  <c r="D1033" i="11" s="1"/>
  <c r="G1033" i="11" s="1"/>
  <c r="F1033" i="11"/>
  <c r="E1033" i="11"/>
  <c r="C1033" i="11"/>
  <c r="X1032" i="11"/>
  <c r="X1031" i="11"/>
  <c r="C1031" i="11"/>
  <c r="X1030" i="11"/>
  <c r="X1029" i="11"/>
  <c r="G1029" i="11"/>
  <c r="D1029" i="11"/>
  <c r="X1028" i="11"/>
  <c r="G1028" i="11"/>
  <c r="D1028" i="11"/>
  <c r="D1027" i="11"/>
  <c r="X1027" i="11" s="1"/>
  <c r="X1026" i="11"/>
  <c r="D1026" i="11"/>
  <c r="G1026" i="11" s="1"/>
  <c r="X1025" i="11"/>
  <c r="G1025" i="11"/>
  <c r="D1025" i="11"/>
  <c r="D1024" i="11"/>
  <c r="X1024" i="11" s="1"/>
  <c r="G1023" i="11"/>
  <c r="D1023" i="11"/>
  <c r="X1023" i="11" s="1"/>
  <c r="D1022" i="11"/>
  <c r="G1022" i="11" s="1"/>
  <c r="X1021" i="11"/>
  <c r="G1021" i="11"/>
  <c r="D1021" i="11"/>
  <c r="X1020" i="11"/>
  <c r="G1020" i="11"/>
  <c r="D1020" i="11"/>
  <c r="D1019" i="11"/>
  <c r="X1019" i="11" s="1"/>
  <c r="X1018" i="11"/>
  <c r="D1018" i="11"/>
  <c r="G1018" i="11" s="1"/>
  <c r="X1017" i="11"/>
  <c r="G1017" i="11"/>
  <c r="D1017" i="11"/>
  <c r="D1016" i="11"/>
  <c r="X1016" i="11" s="1"/>
  <c r="G1015" i="11"/>
  <c r="D1015" i="11"/>
  <c r="X1015" i="11" s="1"/>
  <c r="D1014" i="11"/>
  <c r="G1014" i="11" s="1"/>
  <c r="X1013" i="11"/>
  <c r="G1013" i="11"/>
  <c r="D1013" i="11"/>
  <c r="X1012" i="11"/>
  <c r="G1012" i="11"/>
  <c r="D1012" i="11"/>
  <c r="D1011" i="11"/>
  <c r="X1011" i="11" s="1"/>
  <c r="X1010" i="11"/>
  <c r="D1010" i="11"/>
  <c r="G1010" i="11" s="1"/>
  <c r="X1009" i="11"/>
  <c r="G1009" i="11"/>
  <c r="D1009" i="11"/>
  <c r="D1008" i="11"/>
  <c r="X1008" i="11" s="1"/>
  <c r="G1007" i="11"/>
  <c r="D1007" i="11"/>
  <c r="X1007" i="11" s="1"/>
  <c r="D1006" i="11"/>
  <c r="G1006" i="11" s="1"/>
  <c r="X1005" i="11"/>
  <c r="G1005" i="11"/>
  <c r="D1005" i="11"/>
  <c r="X1004" i="11"/>
  <c r="G1004" i="11"/>
  <c r="D1004" i="11"/>
  <c r="D1003" i="11"/>
  <c r="X1003" i="11" s="1"/>
  <c r="X1002" i="11"/>
  <c r="D1002" i="11"/>
  <c r="G1002" i="11" s="1"/>
  <c r="X1001" i="11"/>
  <c r="G1001" i="11"/>
  <c r="D1001" i="11"/>
  <c r="D1000" i="11"/>
  <c r="X1000" i="11" s="1"/>
  <c r="G999" i="11"/>
  <c r="D999" i="11"/>
  <c r="X999" i="11" s="1"/>
  <c r="D998" i="11"/>
  <c r="G998" i="11" s="1"/>
  <c r="X997" i="11"/>
  <c r="G997" i="11"/>
  <c r="D997" i="11"/>
  <c r="X996" i="11"/>
  <c r="G996" i="11"/>
  <c r="D996" i="11"/>
  <c r="D995" i="11"/>
  <c r="X995" i="11" s="1"/>
  <c r="X994" i="11"/>
  <c r="D994" i="11"/>
  <c r="G994" i="11" s="1"/>
  <c r="X993" i="11"/>
  <c r="G993" i="11"/>
  <c r="D993" i="11"/>
  <c r="D992" i="11"/>
  <c r="X992" i="11" s="1"/>
  <c r="G991" i="11"/>
  <c r="D991" i="11"/>
  <c r="X991" i="11" s="1"/>
  <c r="D990" i="11"/>
  <c r="G990" i="11" s="1"/>
  <c r="X989" i="11"/>
  <c r="G989" i="11"/>
  <c r="D989" i="11"/>
  <c r="X988" i="11"/>
  <c r="G988" i="11"/>
  <c r="D988" i="11"/>
  <c r="D987" i="11"/>
  <c r="X987" i="11" s="1"/>
  <c r="X986" i="11"/>
  <c r="D986" i="11"/>
  <c r="G986" i="11" s="1"/>
  <c r="X985" i="11"/>
  <c r="G985" i="11"/>
  <c r="D985" i="11"/>
  <c r="D984" i="11"/>
  <c r="X984" i="11" s="1"/>
  <c r="G983" i="11"/>
  <c r="D983" i="11"/>
  <c r="X983" i="11" s="1"/>
  <c r="D982" i="11"/>
  <c r="G982" i="11" s="1"/>
  <c r="X981" i="11"/>
  <c r="G981" i="11"/>
  <c r="D981" i="11"/>
  <c r="X980" i="11"/>
  <c r="G980" i="11"/>
  <c r="D980" i="11"/>
  <c r="D979" i="11"/>
  <c r="X979" i="11" s="1"/>
  <c r="G978" i="11"/>
  <c r="D978" i="11"/>
  <c r="D977" i="11"/>
  <c r="D957" i="11" s="1"/>
  <c r="G976" i="11"/>
  <c r="D976" i="11"/>
  <c r="X975" i="11"/>
  <c r="G975" i="11"/>
  <c r="D975" i="11"/>
  <c r="D974" i="11"/>
  <c r="X974" i="11" s="1"/>
  <c r="X973" i="11"/>
  <c r="D973" i="11"/>
  <c r="G973" i="11" s="1"/>
  <c r="X972" i="11"/>
  <c r="G972" i="11"/>
  <c r="D972" i="11"/>
  <c r="D971" i="11"/>
  <c r="G971" i="11" s="1"/>
  <c r="G970" i="11"/>
  <c r="D970" i="11"/>
  <c r="X970" i="11" s="1"/>
  <c r="D969" i="11"/>
  <c r="G969" i="11" s="1"/>
  <c r="X968" i="11"/>
  <c r="G968" i="11"/>
  <c r="D968" i="11"/>
  <c r="X967" i="11"/>
  <c r="G967" i="11"/>
  <c r="D967" i="11"/>
  <c r="D966" i="11"/>
  <c r="X966" i="11" s="1"/>
  <c r="X965" i="11"/>
  <c r="D965" i="11"/>
  <c r="G965" i="11" s="1"/>
  <c r="X964" i="11"/>
  <c r="G964" i="11"/>
  <c r="D964" i="11"/>
  <c r="D963" i="11"/>
  <c r="G963" i="11" s="1"/>
  <c r="G962" i="11"/>
  <c r="D962" i="11"/>
  <c r="X962" i="11" s="1"/>
  <c r="D961" i="11"/>
  <c r="G961" i="11" s="1"/>
  <c r="X960" i="11"/>
  <c r="G960" i="11"/>
  <c r="D960" i="11"/>
  <c r="X959" i="11"/>
  <c r="G959" i="11"/>
  <c r="D959" i="11"/>
  <c r="D958" i="11"/>
  <c r="X958" i="11" s="1"/>
  <c r="F957" i="11"/>
  <c r="E957" i="11"/>
  <c r="C957" i="11"/>
  <c r="D956" i="11"/>
  <c r="G956" i="11" s="1"/>
  <c r="G955" i="11"/>
  <c r="D955" i="11"/>
  <c r="X955" i="11" s="1"/>
  <c r="D954" i="11"/>
  <c r="G954" i="11" s="1"/>
  <c r="X953" i="11"/>
  <c r="G953" i="11"/>
  <c r="D953" i="11"/>
  <c r="X952" i="11"/>
  <c r="G952" i="11"/>
  <c r="D952" i="11"/>
  <c r="D951" i="11"/>
  <c r="X951" i="11" s="1"/>
  <c r="X950" i="11"/>
  <c r="D950" i="11"/>
  <c r="G950" i="11" s="1"/>
  <c r="X949" i="11"/>
  <c r="G949" i="11"/>
  <c r="D949" i="11"/>
  <c r="D948" i="11"/>
  <c r="G948" i="11" s="1"/>
  <c r="G947" i="11"/>
  <c r="D947" i="11"/>
  <c r="X947" i="11" s="1"/>
  <c r="D946" i="11"/>
  <c r="G946" i="11" s="1"/>
  <c r="X945" i="11"/>
  <c r="G945" i="11"/>
  <c r="D945" i="11"/>
  <c r="X944" i="11"/>
  <c r="G944" i="11"/>
  <c r="D944" i="11"/>
  <c r="D943" i="11"/>
  <c r="X943" i="11" s="1"/>
  <c r="X942" i="11"/>
  <c r="D942" i="11"/>
  <c r="G942" i="11" s="1"/>
  <c r="X941" i="11"/>
  <c r="G941" i="11"/>
  <c r="D941" i="11"/>
  <c r="D940" i="11"/>
  <c r="G940" i="11" s="1"/>
  <c r="G939" i="11"/>
  <c r="D939" i="11"/>
  <c r="X939" i="11" s="1"/>
  <c r="D938" i="11"/>
  <c r="G938" i="11" s="1"/>
  <c r="X937" i="11"/>
  <c r="G937" i="11"/>
  <c r="D937" i="11"/>
  <c r="X936" i="11"/>
  <c r="G936" i="11"/>
  <c r="D936" i="11"/>
  <c r="D935" i="11"/>
  <c r="X935" i="11" s="1"/>
  <c r="X934" i="11"/>
  <c r="D934" i="11"/>
  <c r="G934" i="11" s="1"/>
  <c r="X933" i="11"/>
  <c r="G933" i="11"/>
  <c r="D933" i="11"/>
  <c r="D932" i="11"/>
  <c r="G932" i="11" s="1"/>
  <c r="G931" i="11"/>
  <c r="D931" i="11"/>
  <c r="X931" i="11" s="1"/>
  <c r="D930" i="11"/>
  <c r="G930" i="11" s="1"/>
  <c r="X929" i="11"/>
  <c r="G929" i="11"/>
  <c r="D929" i="11"/>
  <c r="X928" i="11"/>
  <c r="G928" i="11"/>
  <c r="D928" i="11"/>
  <c r="D927" i="11"/>
  <c r="X927" i="11" s="1"/>
  <c r="X926" i="11"/>
  <c r="D926" i="11"/>
  <c r="G926" i="11" s="1"/>
  <c r="X925" i="11"/>
  <c r="G925" i="11"/>
  <c r="D925" i="11"/>
  <c r="D924" i="11"/>
  <c r="G924" i="11" s="1"/>
  <c r="G923" i="11"/>
  <c r="D923" i="11"/>
  <c r="X923" i="11" s="1"/>
  <c r="D922" i="11"/>
  <c r="G922" i="11" s="1"/>
  <c r="X921" i="11"/>
  <c r="G921" i="11"/>
  <c r="D921" i="11"/>
  <c r="X920" i="11"/>
  <c r="G920" i="11"/>
  <c r="D920" i="11"/>
  <c r="D919" i="11"/>
  <c r="X919" i="11" s="1"/>
  <c r="X918" i="11"/>
  <c r="D918" i="11"/>
  <c r="G918" i="11" s="1"/>
  <c r="D917" i="11"/>
  <c r="X917" i="11" s="1"/>
  <c r="D916" i="11"/>
  <c r="G916" i="11" s="1"/>
  <c r="X915" i="11"/>
  <c r="G915" i="11"/>
  <c r="D915" i="11"/>
  <c r="X914" i="11"/>
  <c r="G914" i="11"/>
  <c r="D914" i="11"/>
  <c r="D913" i="11"/>
  <c r="X913" i="11" s="1"/>
  <c r="D912" i="11"/>
  <c r="G912" i="11" s="1"/>
  <c r="X911" i="11"/>
  <c r="G911" i="11"/>
  <c r="D911" i="11"/>
  <c r="X910" i="11"/>
  <c r="G910" i="11"/>
  <c r="D910" i="11"/>
  <c r="D909" i="11"/>
  <c r="X909" i="11" s="1"/>
  <c r="D908" i="11"/>
  <c r="G908" i="11" s="1"/>
  <c r="X907" i="11"/>
  <c r="G907" i="11"/>
  <c r="D907" i="11"/>
  <c r="X906" i="11"/>
  <c r="G906" i="11"/>
  <c r="D906" i="11"/>
  <c r="D905" i="11"/>
  <c r="X905" i="11" s="1"/>
  <c r="D904" i="11"/>
  <c r="G904" i="11" s="1"/>
  <c r="X903" i="11"/>
  <c r="G903" i="11"/>
  <c r="D903" i="11"/>
  <c r="X902" i="11"/>
  <c r="G902" i="11"/>
  <c r="D902" i="11"/>
  <c r="D901" i="11"/>
  <c r="X901" i="11" s="1"/>
  <c r="D900" i="11"/>
  <c r="G900" i="11" s="1"/>
  <c r="X899" i="11"/>
  <c r="G899" i="11"/>
  <c r="D899" i="11"/>
  <c r="X898" i="11"/>
  <c r="G898" i="11"/>
  <c r="D898" i="11"/>
  <c r="D897" i="11"/>
  <c r="X897" i="11" s="1"/>
  <c r="D896" i="11"/>
  <c r="G896" i="11" s="1"/>
  <c r="X895" i="11"/>
  <c r="G895" i="11"/>
  <c r="D895" i="11"/>
  <c r="X894" i="11"/>
  <c r="G894" i="11"/>
  <c r="D894" i="11"/>
  <c r="D893" i="11"/>
  <c r="X893" i="11" s="1"/>
  <c r="D892" i="11"/>
  <c r="G892" i="11" s="1"/>
  <c r="X891" i="11"/>
  <c r="G891" i="11"/>
  <c r="D891" i="11"/>
  <c r="X890" i="11"/>
  <c r="G890" i="11"/>
  <c r="D890" i="11"/>
  <c r="D889" i="11"/>
  <c r="X889" i="11" s="1"/>
  <c r="D888" i="11"/>
  <c r="G888" i="11" s="1"/>
  <c r="X887" i="11"/>
  <c r="G887" i="11"/>
  <c r="D887" i="11"/>
  <c r="X886" i="11"/>
  <c r="G886" i="11"/>
  <c r="D886" i="11"/>
  <c r="D885" i="11"/>
  <c r="X885" i="11" s="1"/>
  <c r="D884" i="11"/>
  <c r="G884" i="11" s="1"/>
  <c r="X883" i="11"/>
  <c r="G883" i="11"/>
  <c r="D883" i="11"/>
  <c r="X882" i="11"/>
  <c r="G882" i="11"/>
  <c r="D882" i="11"/>
  <c r="D881" i="11"/>
  <c r="X881" i="11" s="1"/>
  <c r="D880" i="11"/>
  <c r="G880" i="11" s="1"/>
  <c r="X879" i="11"/>
  <c r="G879" i="11"/>
  <c r="D879" i="11"/>
  <c r="F878" i="11"/>
  <c r="E878" i="11"/>
  <c r="C878" i="11"/>
  <c r="D877" i="11"/>
  <c r="G877" i="11" s="1"/>
  <c r="X876" i="11"/>
  <c r="G876" i="11"/>
  <c r="D876" i="11"/>
  <c r="X875" i="11"/>
  <c r="G875" i="11"/>
  <c r="D875" i="11"/>
  <c r="D874" i="11"/>
  <c r="X874" i="11" s="1"/>
  <c r="D873" i="11"/>
  <c r="G873" i="11" s="1"/>
  <c r="X872" i="11"/>
  <c r="G872" i="11"/>
  <c r="D872" i="11"/>
  <c r="X871" i="11"/>
  <c r="G871" i="11"/>
  <c r="D871" i="11"/>
  <c r="D870" i="11"/>
  <c r="X870" i="11" s="1"/>
  <c r="D869" i="11"/>
  <c r="G869" i="11" s="1"/>
  <c r="X868" i="11"/>
  <c r="G868" i="11"/>
  <c r="D868" i="11"/>
  <c r="X867" i="11"/>
  <c r="G867" i="11"/>
  <c r="D867" i="11"/>
  <c r="D866" i="11"/>
  <c r="X866" i="11" s="1"/>
  <c r="D865" i="11"/>
  <c r="G865" i="11" s="1"/>
  <c r="X864" i="11"/>
  <c r="G864" i="11"/>
  <c r="D864" i="11"/>
  <c r="X863" i="11"/>
  <c r="G863" i="11"/>
  <c r="D863" i="11"/>
  <c r="D862" i="11"/>
  <c r="X862" i="11" s="1"/>
  <c r="D861" i="11"/>
  <c r="G861" i="11" s="1"/>
  <c r="X860" i="11"/>
  <c r="G860" i="11"/>
  <c r="D860" i="11"/>
  <c r="X859" i="11"/>
  <c r="G859" i="11"/>
  <c r="D859" i="11"/>
  <c r="D858" i="11"/>
  <c r="X858" i="11" s="1"/>
  <c r="D857" i="11"/>
  <c r="G857" i="11" s="1"/>
  <c r="X856" i="11"/>
  <c r="G856" i="11"/>
  <c r="D856" i="11"/>
  <c r="X855" i="11"/>
  <c r="G855" i="11"/>
  <c r="D855" i="11"/>
  <c r="D854" i="11"/>
  <c r="X854" i="11" s="1"/>
  <c r="D853" i="11"/>
  <c r="G853" i="11" s="1"/>
  <c r="X852" i="11"/>
  <c r="G852" i="11"/>
  <c r="D852" i="11"/>
  <c r="X851" i="11"/>
  <c r="G851" i="11"/>
  <c r="D851" i="11"/>
  <c r="D850" i="11"/>
  <c r="X850" i="11" s="1"/>
  <c r="D849" i="11"/>
  <c r="G849" i="11" s="1"/>
  <c r="X848" i="11"/>
  <c r="G848" i="11"/>
  <c r="D848" i="11"/>
  <c r="X847" i="11"/>
  <c r="G847" i="11"/>
  <c r="D847" i="11"/>
  <c r="D846" i="11"/>
  <c r="X846" i="11" s="1"/>
  <c r="D845" i="11"/>
  <c r="G845" i="11" s="1"/>
  <c r="X844" i="11"/>
  <c r="G844" i="11"/>
  <c r="D844" i="11"/>
  <c r="X843" i="11"/>
  <c r="G843" i="11"/>
  <c r="D843" i="11"/>
  <c r="D842" i="11"/>
  <c r="G842" i="11" s="1"/>
  <c r="G841" i="11"/>
  <c r="D841" i="11"/>
  <c r="D840" i="11"/>
  <c r="G840" i="11" s="1"/>
  <c r="G839" i="11"/>
  <c r="D839" i="11"/>
  <c r="D838" i="11"/>
  <c r="G838" i="11" s="1"/>
  <c r="G837" i="11"/>
  <c r="D837" i="11"/>
  <c r="D836" i="11"/>
  <c r="G836" i="11" s="1"/>
  <c r="G835" i="11"/>
  <c r="D835" i="11"/>
  <c r="D834" i="11"/>
  <c r="G834" i="11" s="1"/>
  <c r="G833" i="11"/>
  <c r="D833" i="11"/>
  <c r="D832" i="11"/>
  <c r="G832" i="11" s="1"/>
  <c r="G831" i="11"/>
  <c r="D831" i="11"/>
  <c r="D830" i="11"/>
  <c r="G830" i="11" s="1"/>
  <c r="G829" i="11"/>
  <c r="D829" i="11"/>
  <c r="D828" i="11"/>
  <c r="G828" i="11" s="1"/>
  <c r="G827" i="11"/>
  <c r="D827" i="11"/>
  <c r="D826" i="11"/>
  <c r="G826" i="11" s="1"/>
  <c r="G825" i="11"/>
  <c r="D825" i="11"/>
  <c r="D824" i="11"/>
  <c r="G824" i="11" s="1"/>
  <c r="G823" i="11"/>
  <c r="D823" i="11"/>
  <c r="D822" i="11"/>
  <c r="G822" i="11" s="1"/>
  <c r="G821" i="11"/>
  <c r="D821" i="11"/>
  <c r="D820" i="11"/>
  <c r="G820" i="11" s="1"/>
  <c r="G819" i="11"/>
  <c r="D819" i="11"/>
  <c r="D818" i="11"/>
  <c r="G818" i="11" s="1"/>
  <c r="G817" i="11"/>
  <c r="D817" i="11"/>
  <c r="D816" i="11"/>
  <c r="X816" i="11" s="1"/>
  <c r="D815" i="11"/>
  <c r="G815" i="11" s="1"/>
  <c r="X814" i="11"/>
  <c r="G814" i="11"/>
  <c r="D814" i="11"/>
  <c r="X813" i="11"/>
  <c r="G813" i="11"/>
  <c r="D813" i="11"/>
  <c r="D812" i="11"/>
  <c r="X812" i="11" s="1"/>
  <c r="D811" i="11"/>
  <c r="G811" i="11" s="1"/>
  <c r="X810" i="11"/>
  <c r="G810" i="11"/>
  <c r="D810" i="11"/>
  <c r="X809" i="11"/>
  <c r="G809" i="11"/>
  <c r="D809" i="11"/>
  <c r="D808" i="11"/>
  <c r="X808" i="11" s="1"/>
  <c r="F807" i="11"/>
  <c r="E807" i="11"/>
  <c r="C807" i="11"/>
  <c r="X806" i="11"/>
  <c r="X805" i="11"/>
  <c r="X804" i="11"/>
  <c r="X803" i="11"/>
  <c r="X802" i="11"/>
  <c r="X801" i="11"/>
  <c r="X800" i="11"/>
  <c r="C800" i="11"/>
  <c r="X799" i="11"/>
  <c r="X798" i="11"/>
  <c r="X797" i="11"/>
  <c r="X796" i="11"/>
  <c r="X795" i="11"/>
  <c r="X794" i="11"/>
  <c r="X793" i="11"/>
  <c r="X792" i="11"/>
  <c r="X791" i="11"/>
  <c r="X790" i="11"/>
  <c r="C790" i="11"/>
  <c r="X789" i="11"/>
  <c r="X788" i="11"/>
  <c r="X787" i="11"/>
  <c r="X786" i="11"/>
  <c r="X785" i="11"/>
  <c r="X784" i="11"/>
  <c r="X783" i="11"/>
  <c r="X782" i="11"/>
  <c r="X781" i="11"/>
  <c r="X780" i="11"/>
  <c r="X779" i="11"/>
  <c r="C779" i="11"/>
  <c r="X778" i="11"/>
  <c r="X777" i="11"/>
  <c r="X776" i="11"/>
  <c r="X775" i="11"/>
  <c r="X774" i="11"/>
  <c r="X773" i="11"/>
  <c r="X772" i="11"/>
  <c r="X771" i="11"/>
  <c r="X770" i="11"/>
  <c r="X769" i="11"/>
  <c r="X768" i="11"/>
  <c r="X767" i="11"/>
  <c r="X766" i="11"/>
  <c r="X765" i="11"/>
  <c r="X764" i="11"/>
  <c r="C764" i="11"/>
  <c r="X763" i="11"/>
  <c r="X762" i="11"/>
  <c r="X761" i="11"/>
  <c r="X760" i="11"/>
  <c r="C760" i="11"/>
  <c r="X759" i="11"/>
  <c r="X758" i="11"/>
  <c r="X757" i="11"/>
  <c r="X756" i="11"/>
  <c r="X755" i="11"/>
  <c r="X754" i="11"/>
  <c r="X753" i="11"/>
  <c r="X752" i="11"/>
  <c r="X751" i="11"/>
  <c r="X750" i="11"/>
  <c r="X749" i="11"/>
  <c r="X748" i="11"/>
  <c r="X747" i="11"/>
  <c r="X746" i="11"/>
  <c r="X745" i="11"/>
  <c r="X744" i="11"/>
  <c r="C743" i="11"/>
  <c r="X743" i="11" s="1"/>
  <c r="X742" i="11"/>
  <c r="X741" i="11"/>
  <c r="X740" i="11"/>
  <c r="X739" i="11"/>
  <c r="X738" i="11"/>
  <c r="X737" i="11"/>
  <c r="X736" i="11"/>
  <c r="X735" i="11"/>
  <c r="X734" i="11"/>
  <c r="X733" i="11"/>
  <c r="X732" i="11"/>
  <c r="X731" i="11"/>
  <c r="X730" i="11"/>
  <c r="X729" i="11"/>
  <c r="X728" i="11"/>
  <c r="X727" i="11"/>
  <c r="X726" i="11"/>
  <c r="C726" i="11"/>
  <c r="X725" i="11"/>
  <c r="X724" i="11"/>
  <c r="X723" i="11"/>
  <c r="C723" i="11"/>
  <c r="X722" i="11"/>
  <c r="X721" i="11"/>
  <c r="X720" i="11"/>
  <c r="X719" i="11"/>
  <c r="X718" i="11"/>
  <c r="X717" i="11"/>
  <c r="X716" i="11"/>
  <c r="C716" i="11"/>
  <c r="X715" i="11"/>
  <c r="X714" i="11"/>
  <c r="X713" i="11"/>
  <c r="X712" i="11"/>
  <c r="X711" i="11"/>
  <c r="X710" i="11"/>
  <c r="X709" i="11"/>
  <c r="X708" i="11"/>
  <c r="X707" i="11"/>
  <c r="X706" i="11"/>
  <c r="X705" i="11"/>
  <c r="X704" i="11"/>
  <c r="X703" i="11"/>
  <c r="X702" i="11"/>
  <c r="X701" i="11"/>
  <c r="X700" i="11"/>
  <c r="X699" i="11"/>
  <c r="X698" i="11"/>
  <c r="X697" i="11"/>
  <c r="C697" i="11"/>
  <c r="X696" i="11"/>
  <c r="X695" i="11"/>
  <c r="X694" i="11"/>
  <c r="X693" i="11"/>
  <c r="X692" i="11"/>
  <c r="X691" i="11"/>
  <c r="X690" i="11"/>
  <c r="X689" i="11"/>
  <c r="X688" i="11"/>
  <c r="X687" i="11"/>
  <c r="X686" i="11"/>
  <c r="X685" i="11"/>
  <c r="X684" i="11"/>
  <c r="X683" i="11"/>
  <c r="X682" i="11"/>
  <c r="X681" i="11"/>
  <c r="X680" i="11"/>
  <c r="X679" i="11"/>
  <c r="X678" i="11"/>
  <c r="X677" i="11"/>
  <c r="X676" i="11"/>
  <c r="X675" i="11"/>
  <c r="X674" i="11"/>
  <c r="X673" i="11"/>
  <c r="X672" i="11"/>
  <c r="X671" i="11"/>
  <c r="X670" i="11"/>
  <c r="C670" i="11"/>
  <c r="X669" i="11"/>
  <c r="X668" i="11"/>
  <c r="X667" i="11"/>
  <c r="X666" i="11"/>
  <c r="X665" i="11"/>
  <c r="X664" i="11"/>
  <c r="X663" i="11"/>
  <c r="X662" i="11"/>
  <c r="X661" i="11"/>
  <c r="X660" i="11"/>
  <c r="X659" i="11"/>
  <c r="X658" i="11"/>
  <c r="X657" i="11"/>
  <c r="X656" i="11"/>
  <c r="X655" i="11"/>
  <c r="C654" i="11"/>
  <c r="X654" i="11" s="1"/>
  <c r="X653" i="11"/>
  <c r="X652" i="11"/>
  <c r="X651" i="11"/>
  <c r="X650" i="11"/>
  <c r="X649" i="11"/>
  <c r="X648" i="11"/>
  <c r="X647" i="11"/>
  <c r="X646" i="11"/>
  <c r="X645" i="11"/>
  <c r="X644" i="11"/>
  <c r="X643" i="11"/>
  <c r="X642" i="11"/>
  <c r="X641" i="11"/>
  <c r="X640" i="11"/>
  <c r="X639" i="11"/>
  <c r="X638" i="11"/>
  <c r="X637" i="11"/>
  <c r="X636" i="11"/>
  <c r="X635" i="11"/>
  <c r="X634" i="11"/>
  <c r="X633" i="11"/>
  <c r="C633" i="11"/>
  <c r="X632" i="11"/>
  <c r="X631" i="11"/>
  <c r="X630" i="11"/>
  <c r="X629" i="11"/>
  <c r="X628" i="11"/>
  <c r="X627" i="11"/>
  <c r="X626" i="11"/>
  <c r="X625" i="11"/>
  <c r="X624" i="11"/>
  <c r="X623" i="11"/>
  <c r="X622" i="11"/>
  <c r="X621" i="11"/>
  <c r="X620" i="11"/>
  <c r="X619" i="11"/>
  <c r="X618" i="11"/>
  <c r="X617" i="11"/>
  <c r="X616" i="11"/>
  <c r="C615" i="11"/>
  <c r="X615" i="11" s="1"/>
  <c r="X614" i="11"/>
  <c r="X613" i="11"/>
  <c r="X612" i="11"/>
  <c r="X611" i="11"/>
  <c r="X610" i="11"/>
  <c r="X609" i="11"/>
  <c r="X608" i="11"/>
  <c r="X607" i="11"/>
  <c r="X606" i="11"/>
  <c r="X605" i="11"/>
  <c r="X604" i="11"/>
  <c r="X603" i="11"/>
  <c r="X602" i="11"/>
  <c r="X601" i="11"/>
  <c r="X600" i="11"/>
  <c r="X599" i="11"/>
  <c r="X598" i="11"/>
  <c r="X597" i="11"/>
  <c r="X596" i="11"/>
  <c r="X595" i="11"/>
  <c r="X594" i="11"/>
  <c r="X593" i="11"/>
  <c r="X592" i="11"/>
  <c r="X591" i="11"/>
  <c r="X590" i="11"/>
  <c r="C590" i="11"/>
  <c r="X589" i="11"/>
  <c r="X588" i="11"/>
  <c r="X587" i="11"/>
  <c r="X586" i="11"/>
  <c r="X585" i="11"/>
  <c r="X584" i="11"/>
  <c r="X583" i="11"/>
  <c r="X582" i="11"/>
  <c r="X581" i="11"/>
  <c r="X580" i="11"/>
  <c r="X579" i="11"/>
  <c r="X578" i="11"/>
  <c r="X577" i="11"/>
  <c r="X576" i="11"/>
  <c r="X575" i="11"/>
  <c r="X574" i="11"/>
  <c r="X573" i="11"/>
  <c r="X572" i="11"/>
  <c r="X571" i="11"/>
  <c r="X570" i="11"/>
  <c r="X569" i="11"/>
  <c r="X568" i="11"/>
  <c r="X567" i="11"/>
  <c r="X566" i="11"/>
  <c r="X565" i="11"/>
  <c r="X564" i="11"/>
  <c r="X563" i="11"/>
  <c r="X562" i="11"/>
  <c r="X561" i="11"/>
  <c r="X560" i="11"/>
  <c r="X559" i="11"/>
  <c r="X558" i="11"/>
  <c r="X557" i="11"/>
  <c r="X556" i="11"/>
  <c r="X555" i="11"/>
  <c r="X554" i="11"/>
  <c r="X553" i="11"/>
  <c r="X552" i="11"/>
  <c r="X551" i="11"/>
  <c r="X550" i="11"/>
  <c r="X549" i="11"/>
  <c r="X548" i="11"/>
  <c r="X547" i="11"/>
  <c r="X546" i="11"/>
  <c r="X545" i="11"/>
  <c r="X544" i="11"/>
  <c r="X543" i="11"/>
  <c r="X542" i="11"/>
  <c r="X541" i="11"/>
  <c r="X540" i="11"/>
  <c r="X539" i="11"/>
  <c r="X538" i="11"/>
  <c r="X537" i="11"/>
  <c r="X536" i="11"/>
  <c r="X535" i="11"/>
  <c r="C535" i="11"/>
  <c r="X534" i="11"/>
  <c r="X533" i="11"/>
  <c r="X531" i="11"/>
  <c r="X530" i="11"/>
  <c r="X529" i="11"/>
  <c r="X528" i="11"/>
  <c r="X527" i="11"/>
  <c r="X526" i="11"/>
  <c r="X525" i="11"/>
  <c r="X524" i="11"/>
  <c r="X523" i="11"/>
  <c r="X522" i="11"/>
  <c r="X521" i="11"/>
  <c r="X520" i="11"/>
  <c r="X519" i="11"/>
  <c r="X518" i="11"/>
  <c r="X517" i="11"/>
  <c r="X516" i="11"/>
  <c r="X515" i="11"/>
  <c r="X514" i="11"/>
  <c r="X513" i="11"/>
  <c r="X512" i="11"/>
  <c r="X511" i="11"/>
  <c r="X510" i="11"/>
  <c r="X509" i="11"/>
  <c r="X508" i="11"/>
  <c r="X507" i="11"/>
  <c r="X506" i="11"/>
  <c r="X505" i="11"/>
  <c r="X504" i="11"/>
  <c r="X503" i="11"/>
  <c r="X502" i="11"/>
  <c r="X501" i="11"/>
  <c r="X500" i="11"/>
  <c r="C500" i="11"/>
  <c r="X499" i="11"/>
  <c r="X498" i="11"/>
  <c r="X497" i="11"/>
  <c r="X496" i="11"/>
  <c r="X495" i="11"/>
  <c r="X494" i="11"/>
  <c r="X493" i="11"/>
  <c r="X492" i="11"/>
  <c r="X491" i="11"/>
  <c r="X490" i="11"/>
  <c r="X489" i="11"/>
  <c r="X488" i="11"/>
  <c r="X487" i="11"/>
  <c r="X486" i="11"/>
  <c r="X485" i="11"/>
  <c r="X484" i="11"/>
  <c r="X483" i="11"/>
  <c r="X482" i="11"/>
  <c r="X481" i="11"/>
  <c r="X480" i="11"/>
  <c r="X479" i="11"/>
  <c r="X478" i="11"/>
  <c r="X477" i="11"/>
  <c r="X476" i="11"/>
  <c r="X475" i="11"/>
  <c r="X474" i="11"/>
  <c r="X473" i="11"/>
  <c r="X472" i="11"/>
  <c r="X471" i="11"/>
  <c r="X470" i="11"/>
  <c r="X469" i="11"/>
  <c r="X468" i="11"/>
  <c r="X467" i="11"/>
  <c r="X466" i="11"/>
  <c r="X465" i="11"/>
  <c r="X464" i="11"/>
  <c r="X463" i="11"/>
  <c r="X462" i="11"/>
  <c r="X461" i="11"/>
  <c r="X460" i="11"/>
  <c r="X459" i="11"/>
  <c r="X458" i="11"/>
  <c r="X457" i="11"/>
  <c r="X456" i="11"/>
  <c r="C456" i="11"/>
  <c r="X455" i="11"/>
  <c r="X453" i="11"/>
  <c r="X452" i="11"/>
  <c r="X451" i="11"/>
  <c r="X450" i="11"/>
  <c r="X449" i="11"/>
  <c r="X448" i="11"/>
  <c r="X447" i="11"/>
  <c r="C446" i="11"/>
  <c r="X446" i="11" s="1"/>
  <c r="X445" i="11"/>
  <c r="X444" i="11"/>
  <c r="X443" i="11"/>
  <c r="X442" i="11"/>
  <c r="X441" i="11"/>
  <c r="X440" i="11"/>
  <c r="X439" i="11"/>
  <c r="X438" i="11"/>
  <c r="X437" i="11"/>
  <c r="X436" i="11"/>
  <c r="C428" i="11"/>
  <c r="C405" i="11"/>
  <c r="C362" i="11"/>
  <c r="C295" i="11"/>
  <c r="C289" i="11"/>
  <c r="C243" i="11"/>
  <c r="C174" i="11"/>
  <c r="C83" i="11"/>
  <c r="C58" i="11"/>
  <c r="C52" i="11"/>
  <c r="C46" i="11"/>
  <c r="C42" i="11"/>
  <c r="C38" i="11"/>
  <c r="C33" i="11"/>
  <c r="C26" i="11"/>
  <c r="C12" i="11"/>
  <c r="A5" i="11"/>
  <c r="A4" i="11"/>
  <c r="A3" i="11"/>
  <c r="A2" i="11"/>
  <c r="C2273" i="10"/>
  <c r="C2256" i="10"/>
  <c r="C2233" i="10"/>
  <c r="C2192" i="10"/>
  <c r="C2120" i="10"/>
  <c r="C2091" i="10"/>
  <c r="C2048" i="10"/>
  <c r="C2007" i="10"/>
  <c r="C1967" i="10"/>
  <c r="C1961" i="10"/>
  <c r="C1922" i="10"/>
  <c r="C1919" i="10"/>
  <c r="F1895" i="10"/>
  <c r="E1895" i="10"/>
  <c r="D1895" i="10"/>
  <c r="C1895" i="10"/>
  <c r="C1876" i="10"/>
  <c r="C1859" i="10"/>
  <c r="C1850" i="10"/>
  <c r="C1848" i="10"/>
  <c r="C1837" i="10"/>
  <c r="G1837" i="10" s="1"/>
  <c r="G1836" i="10"/>
  <c r="D1836" i="10"/>
  <c r="D1835" i="10"/>
  <c r="G1835" i="10" s="1"/>
  <c r="D1834" i="10"/>
  <c r="F1833" i="10"/>
  <c r="E1833" i="10"/>
  <c r="C1833" i="10"/>
  <c r="D1832" i="10"/>
  <c r="G1832" i="10" s="1"/>
  <c r="G1831" i="10"/>
  <c r="D1831" i="10"/>
  <c r="D1830" i="10"/>
  <c r="G1830" i="10" s="1"/>
  <c r="G1829" i="10"/>
  <c r="D1829" i="10"/>
  <c r="D1828" i="10"/>
  <c r="G1828" i="10" s="1"/>
  <c r="G1827" i="10"/>
  <c r="D1827" i="10"/>
  <c r="D1826" i="10"/>
  <c r="G1826" i="10" s="1"/>
  <c r="G1825" i="10"/>
  <c r="D1825" i="10"/>
  <c r="D1824" i="10"/>
  <c r="G1824" i="10" s="1"/>
  <c r="G1823" i="10"/>
  <c r="D1823" i="10"/>
  <c r="D1822" i="10"/>
  <c r="G1822" i="10" s="1"/>
  <c r="G1821" i="10"/>
  <c r="D1821" i="10"/>
  <c r="D1820" i="10"/>
  <c r="G1820" i="10" s="1"/>
  <c r="G1819" i="10"/>
  <c r="D1819" i="10"/>
  <c r="D1818" i="10"/>
  <c r="G1818" i="10" s="1"/>
  <c r="G1817" i="10"/>
  <c r="D1817" i="10"/>
  <c r="D1816" i="10"/>
  <c r="G1816" i="10" s="1"/>
  <c r="G1815" i="10"/>
  <c r="D1815" i="10"/>
  <c r="D1814" i="10"/>
  <c r="G1814" i="10" s="1"/>
  <c r="G1813" i="10"/>
  <c r="D1813" i="10"/>
  <c r="D1812" i="10"/>
  <c r="G1812" i="10" s="1"/>
  <c r="G1811" i="10"/>
  <c r="D1811" i="10"/>
  <c r="D1810" i="10"/>
  <c r="G1810" i="10" s="1"/>
  <c r="G1809" i="10"/>
  <c r="D1809" i="10"/>
  <c r="D1808" i="10"/>
  <c r="G1808" i="10" s="1"/>
  <c r="G1807" i="10"/>
  <c r="D1807" i="10"/>
  <c r="D1806" i="10"/>
  <c r="G1806" i="10" s="1"/>
  <c r="G1805" i="10"/>
  <c r="D1805" i="10"/>
  <c r="D1804" i="10"/>
  <c r="G1804" i="10" s="1"/>
  <c r="G1803" i="10"/>
  <c r="D1803" i="10"/>
  <c r="D1802" i="10"/>
  <c r="G1802" i="10" s="1"/>
  <c r="G1801" i="10"/>
  <c r="D1801" i="10"/>
  <c r="D1800" i="10"/>
  <c r="G1800" i="10" s="1"/>
  <c r="G1799" i="10"/>
  <c r="D1799" i="10"/>
  <c r="D1798" i="10"/>
  <c r="G1798" i="10" s="1"/>
  <c r="G1797" i="10"/>
  <c r="D1797" i="10"/>
  <c r="D1796" i="10"/>
  <c r="G1796" i="10" s="1"/>
  <c r="G1795" i="10"/>
  <c r="D1795" i="10"/>
  <c r="D1794" i="10"/>
  <c r="G1794" i="10" s="1"/>
  <c r="G1793" i="10"/>
  <c r="D1793" i="10"/>
  <c r="D1792" i="10"/>
  <c r="G1792" i="10" s="1"/>
  <c r="G1791" i="10"/>
  <c r="D1791" i="10"/>
  <c r="D1790" i="10"/>
  <c r="G1790" i="10" s="1"/>
  <c r="G1789" i="10"/>
  <c r="D1789" i="10"/>
  <c r="D1788" i="10"/>
  <c r="G1788" i="10" s="1"/>
  <c r="G1787" i="10"/>
  <c r="D1787" i="10"/>
  <c r="D1786" i="10"/>
  <c r="G1786" i="10" s="1"/>
  <c r="G1785" i="10"/>
  <c r="D1785" i="10"/>
  <c r="D1784" i="10"/>
  <c r="G1784" i="10" s="1"/>
  <c r="G1783" i="10"/>
  <c r="D1783" i="10"/>
  <c r="D1782" i="10"/>
  <c r="G1782" i="10" s="1"/>
  <c r="G1781" i="10"/>
  <c r="D1781" i="10"/>
  <c r="D1780" i="10"/>
  <c r="G1780" i="10" s="1"/>
  <c r="G1779" i="10"/>
  <c r="D1779" i="10"/>
  <c r="D1778" i="10"/>
  <c r="G1778" i="10" s="1"/>
  <c r="G1777" i="10"/>
  <c r="D1777" i="10"/>
  <c r="D1776" i="10"/>
  <c r="G1776" i="10" s="1"/>
  <c r="G1775" i="10"/>
  <c r="D1775" i="10"/>
  <c r="D1774" i="10"/>
  <c r="G1774" i="10" s="1"/>
  <c r="G1773" i="10"/>
  <c r="D1773" i="10"/>
  <c r="D1772" i="10"/>
  <c r="G1772" i="10" s="1"/>
  <c r="G1771" i="10"/>
  <c r="D1771" i="10"/>
  <c r="D1770" i="10"/>
  <c r="G1770" i="10" s="1"/>
  <c r="G1769" i="10"/>
  <c r="D1769" i="10"/>
  <c r="D1768" i="10"/>
  <c r="G1768" i="10" s="1"/>
  <c r="G1767" i="10"/>
  <c r="D1767" i="10"/>
  <c r="D1766" i="10"/>
  <c r="G1766" i="10" s="1"/>
  <c r="G1765" i="10"/>
  <c r="D1765" i="10"/>
  <c r="D1764" i="10"/>
  <c r="G1764" i="10" s="1"/>
  <c r="G1763" i="10"/>
  <c r="D1763" i="10"/>
  <c r="D1762" i="10"/>
  <c r="G1762" i="10" s="1"/>
  <c r="G1761" i="10"/>
  <c r="D1761" i="10"/>
  <c r="D1760" i="10"/>
  <c r="G1760" i="10" s="1"/>
  <c r="G1759" i="10"/>
  <c r="D1759" i="10"/>
  <c r="D1758" i="10"/>
  <c r="G1758" i="10" s="1"/>
  <c r="G1757" i="10"/>
  <c r="D1757" i="10"/>
  <c r="D1756" i="10"/>
  <c r="G1756" i="10" s="1"/>
  <c r="G1755" i="10"/>
  <c r="D1755" i="10"/>
  <c r="D1754" i="10"/>
  <c r="G1754" i="10" s="1"/>
  <c r="G1753" i="10"/>
  <c r="D1753" i="10"/>
  <c r="D1752" i="10"/>
  <c r="G1752" i="10" s="1"/>
  <c r="G1751" i="10"/>
  <c r="D1751" i="10"/>
  <c r="D1750" i="10"/>
  <c r="G1750" i="10" s="1"/>
  <c r="G1749" i="10"/>
  <c r="D1749" i="10"/>
  <c r="D1748" i="10"/>
  <c r="G1748" i="10" s="1"/>
  <c r="G1747" i="10"/>
  <c r="D1747" i="10"/>
  <c r="D1746" i="10"/>
  <c r="G1746" i="10" s="1"/>
  <c r="G1745" i="10"/>
  <c r="D1745" i="10"/>
  <c r="D1744" i="10"/>
  <c r="G1744" i="10" s="1"/>
  <c r="G1743" i="10"/>
  <c r="D1743" i="10"/>
  <c r="D1742" i="10"/>
  <c r="G1742" i="10" s="1"/>
  <c r="G1741" i="10"/>
  <c r="D1741" i="10"/>
  <c r="D1740" i="10"/>
  <c r="G1740" i="10" s="1"/>
  <c r="G1739" i="10"/>
  <c r="D1739" i="10"/>
  <c r="D1738" i="10"/>
  <c r="G1738" i="10" s="1"/>
  <c r="G1737" i="10"/>
  <c r="D1737" i="10"/>
  <c r="D1736" i="10"/>
  <c r="G1736" i="10" s="1"/>
  <c r="G1735" i="10"/>
  <c r="D1735" i="10"/>
  <c r="D1734" i="10"/>
  <c r="G1734" i="10" s="1"/>
  <c r="G1733" i="10"/>
  <c r="D1733" i="10"/>
  <c r="D1732" i="10"/>
  <c r="G1732" i="10" s="1"/>
  <c r="G1731" i="10"/>
  <c r="D1731" i="10"/>
  <c r="D1730" i="10"/>
  <c r="G1730" i="10" s="1"/>
  <c r="G1729" i="10"/>
  <c r="D1729" i="10"/>
  <c r="D1728" i="10"/>
  <c r="G1728" i="10" s="1"/>
  <c r="G1727" i="10"/>
  <c r="D1727" i="10"/>
  <c r="D1726" i="10"/>
  <c r="G1726" i="10" s="1"/>
  <c r="G1725" i="10"/>
  <c r="D1725" i="10"/>
  <c r="D1724" i="10"/>
  <c r="G1724" i="10" s="1"/>
  <c r="G1723" i="10"/>
  <c r="D1723" i="10"/>
  <c r="D1722" i="10"/>
  <c r="G1722" i="10" s="1"/>
  <c r="G1721" i="10"/>
  <c r="D1721" i="10"/>
  <c r="D1720" i="10"/>
  <c r="G1720" i="10" s="1"/>
  <c r="G1719" i="10"/>
  <c r="D1719" i="10"/>
  <c r="D1718" i="10"/>
  <c r="G1718" i="10" s="1"/>
  <c r="G1717" i="10"/>
  <c r="D1717" i="10"/>
  <c r="D1716" i="10"/>
  <c r="G1716" i="10" s="1"/>
  <c r="G1715" i="10"/>
  <c r="D1715" i="10"/>
  <c r="D1714" i="10"/>
  <c r="G1714" i="10" s="1"/>
  <c r="G1713" i="10"/>
  <c r="D1713" i="10"/>
  <c r="D1712" i="10"/>
  <c r="G1712" i="10" s="1"/>
  <c r="G1711" i="10"/>
  <c r="D1711" i="10"/>
  <c r="D1710" i="10"/>
  <c r="G1710" i="10" s="1"/>
  <c r="G1709" i="10"/>
  <c r="D1709" i="10"/>
  <c r="D1708" i="10"/>
  <c r="G1708" i="10" s="1"/>
  <c r="G1707" i="10"/>
  <c r="D1707" i="10"/>
  <c r="D1706" i="10"/>
  <c r="G1706" i="10" s="1"/>
  <c r="G1705" i="10"/>
  <c r="D1705" i="10"/>
  <c r="D1704" i="10"/>
  <c r="G1704" i="10" s="1"/>
  <c r="G1703" i="10"/>
  <c r="D1703" i="10"/>
  <c r="D1702" i="10"/>
  <c r="G1702" i="10" s="1"/>
  <c r="G1701" i="10"/>
  <c r="D1701" i="10"/>
  <c r="D1700" i="10"/>
  <c r="G1700" i="10" s="1"/>
  <c r="G1699" i="10"/>
  <c r="D1699" i="10"/>
  <c r="D1698" i="10"/>
  <c r="G1698" i="10" s="1"/>
  <c r="G1697" i="10"/>
  <c r="D1697" i="10"/>
  <c r="D1696" i="10"/>
  <c r="G1696" i="10" s="1"/>
  <c r="G1695" i="10"/>
  <c r="D1695" i="10"/>
  <c r="D1694" i="10"/>
  <c r="G1694" i="10" s="1"/>
  <c r="G1693" i="10"/>
  <c r="D1693" i="10"/>
  <c r="D1692" i="10"/>
  <c r="G1692" i="10" s="1"/>
  <c r="G1691" i="10"/>
  <c r="D1691" i="10"/>
  <c r="D1690" i="10"/>
  <c r="G1690" i="10" s="1"/>
  <c r="G1689" i="10"/>
  <c r="D1689" i="10"/>
  <c r="D1688" i="10"/>
  <c r="G1688" i="10" s="1"/>
  <c r="G1687" i="10"/>
  <c r="D1687" i="10"/>
  <c r="D1686" i="10"/>
  <c r="G1686" i="10" s="1"/>
  <c r="G1685" i="10"/>
  <c r="D1685" i="10"/>
  <c r="D1684" i="10"/>
  <c r="G1684" i="10" s="1"/>
  <c r="G1683" i="10"/>
  <c r="D1683" i="10"/>
  <c r="D1682" i="10"/>
  <c r="G1682" i="10" s="1"/>
  <c r="G1681" i="10"/>
  <c r="D1681" i="10"/>
  <c r="D1680" i="10"/>
  <c r="G1680" i="10" s="1"/>
  <c r="G1679" i="10"/>
  <c r="D1679" i="10"/>
  <c r="D1678" i="10"/>
  <c r="G1678" i="10" s="1"/>
  <c r="G1677" i="10"/>
  <c r="D1677" i="10"/>
  <c r="D1676" i="10"/>
  <c r="G1676" i="10" s="1"/>
  <c r="G1675" i="10"/>
  <c r="D1675" i="10"/>
  <c r="D1674" i="10"/>
  <c r="G1674" i="10" s="1"/>
  <c r="G1673" i="10"/>
  <c r="D1673" i="10"/>
  <c r="D1672" i="10"/>
  <c r="G1672" i="10" s="1"/>
  <c r="G1671" i="10"/>
  <c r="D1671" i="10"/>
  <c r="D1670" i="10"/>
  <c r="G1670" i="10" s="1"/>
  <c r="G1669" i="10"/>
  <c r="D1669" i="10"/>
  <c r="D1668" i="10"/>
  <c r="G1668" i="10" s="1"/>
  <c r="G1667" i="10"/>
  <c r="D1667" i="10"/>
  <c r="D1666" i="10"/>
  <c r="G1666" i="10" s="1"/>
  <c r="G1665" i="10"/>
  <c r="D1665" i="10"/>
  <c r="D1664" i="10"/>
  <c r="G1664" i="10" s="1"/>
  <c r="G1663" i="10"/>
  <c r="D1663" i="10"/>
  <c r="D1662" i="10"/>
  <c r="G1662" i="10" s="1"/>
  <c r="G1661" i="10"/>
  <c r="D1661" i="10"/>
  <c r="D1660" i="10"/>
  <c r="G1660" i="10" s="1"/>
  <c r="G1659" i="10"/>
  <c r="D1659" i="10"/>
  <c r="D1658" i="10"/>
  <c r="G1658" i="10" s="1"/>
  <c r="G1657" i="10"/>
  <c r="D1657" i="10"/>
  <c r="D1656" i="10"/>
  <c r="G1656" i="10" s="1"/>
  <c r="G1655" i="10"/>
  <c r="D1655" i="10"/>
  <c r="D1654" i="10"/>
  <c r="G1654" i="10" s="1"/>
  <c r="G1653" i="10"/>
  <c r="D1653" i="10"/>
  <c r="D1652" i="10"/>
  <c r="G1652" i="10" s="1"/>
  <c r="G1651" i="10"/>
  <c r="D1651" i="10"/>
  <c r="D1650" i="10"/>
  <c r="G1650" i="10" s="1"/>
  <c r="G1649" i="10"/>
  <c r="D1649" i="10"/>
  <c r="D1648" i="10"/>
  <c r="G1648" i="10" s="1"/>
  <c r="G1647" i="10"/>
  <c r="D1647" i="10"/>
  <c r="D1646" i="10"/>
  <c r="G1646" i="10" s="1"/>
  <c r="G1645" i="10"/>
  <c r="D1645" i="10"/>
  <c r="D1644" i="10"/>
  <c r="G1644" i="10" s="1"/>
  <c r="G1643" i="10"/>
  <c r="D1643" i="10"/>
  <c r="D1642" i="10"/>
  <c r="G1642" i="10" s="1"/>
  <c r="G1641" i="10"/>
  <c r="D1641" i="10"/>
  <c r="D1640" i="10"/>
  <c r="G1640" i="10" s="1"/>
  <c r="G1639" i="10"/>
  <c r="D1639" i="10"/>
  <c r="D1638" i="10"/>
  <c r="G1638" i="10" s="1"/>
  <c r="G1637" i="10"/>
  <c r="D1637" i="10"/>
  <c r="D1636" i="10"/>
  <c r="G1636" i="10" s="1"/>
  <c r="G1635" i="10"/>
  <c r="D1635" i="10"/>
  <c r="D1634" i="10"/>
  <c r="G1634" i="10" s="1"/>
  <c r="G1633" i="10"/>
  <c r="D1633" i="10"/>
  <c r="D1632" i="10"/>
  <c r="G1632" i="10" s="1"/>
  <c r="G1631" i="10"/>
  <c r="D1631" i="10"/>
  <c r="D1630" i="10"/>
  <c r="G1630" i="10" s="1"/>
  <c r="G1629" i="10"/>
  <c r="D1629" i="10"/>
  <c r="D1628" i="10"/>
  <c r="F1627" i="10"/>
  <c r="E1627" i="10"/>
  <c r="C1627" i="10"/>
  <c r="G1626" i="10"/>
  <c r="G1625" i="10"/>
  <c r="D1625" i="10"/>
  <c r="G1624" i="10"/>
  <c r="D1624" i="10"/>
  <c r="G1623" i="10"/>
  <c r="D1623" i="10"/>
  <c r="G1622" i="10"/>
  <c r="D1622" i="10"/>
  <c r="G1621" i="10"/>
  <c r="D1621" i="10"/>
  <c r="D1619" i="10" s="1"/>
  <c r="G1620" i="10"/>
  <c r="D1620" i="10"/>
  <c r="G1619" i="10"/>
  <c r="F1619" i="10"/>
  <c r="E1619" i="10"/>
  <c r="C1619" i="10"/>
  <c r="G1618" i="10"/>
  <c r="D1618" i="10"/>
  <c r="D1617" i="10"/>
  <c r="G1617" i="10" s="1"/>
  <c r="G1616" i="10"/>
  <c r="D1616" i="10"/>
  <c r="D1615" i="10"/>
  <c r="G1615" i="10" s="1"/>
  <c r="G1614" i="10"/>
  <c r="D1614" i="10"/>
  <c r="D1613" i="10"/>
  <c r="G1613" i="10" s="1"/>
  <c r="G1612" i="10"/>
  <c r="D1612" i="10"/>
  <c r="D1611" i="10"/>
  <c r="G1611" i="10" s="1"/>
  <c r="G1610" i="10"/>
  <c r="D1610" i="10"/>
  <c r="D1609" i="10"/>
  <c r="G1609" i="10" s="1"/>
  <c r="G1608" i="10"/>
  <c r="D1608" i="10"/>
  <c r="D1607" i="10"/>
  <c r="G1607" i="10" s="1"/>
  <c r="G1606" i="10"/>
  <c r="D1606" i="10"/>
  <c r="D1605" i="10"/>
  <c r="G1605" i="10" s="1"/>
  <c r="G1604" i="10"/>
  <c r="D1604" i="10"/>
  <c r="D1603" i="10"/>
  <c r="G1603" i="10" s="1"/>
  <c r="G1602" i="10"/>
  <c r="D1602" i="10"/>
  <c r="D1601" i="10"/>
  <c r="G1601" i="10" s="1"/>
  <c r="G1600" i="10"/>
  <c r="D1600" i="10"/>
  <c r="D1599" i="10"/>
  <c r="G1599" i="10" s="1"/>
  <c r="G1598" i="10"/>
  <c r="D1598" i="10"/>
  <c r="D1597" i="10"/>
  <c r="G1597" i="10" s="1"/>
  <c r="G1596" i="10"/>
  <c r="D1596" i="10"/>
  <c r="D1595" i="10"/>
  <c r="G1595" i="10" s="1"/>
  <c r="G1594" i="10"/>
  <c r="D1594" i="10"/>
  <c r="D1593" i="10"/>
  <c r="G1593" i="10" s="1"/>
  <c r="G1592" i="10"/>
  <c r="D1592" i="10"/>
  <c r="D1591" i="10"/>
  <c r="G1591" i="10" s="1"/>
  <c r="G1590" i="10"/>
  <c r="D1590" i="10"/>
  <c r="D1589" i="10"/>
  <c r="G1589" i="10" s="1"/>
  <c r="G1588" i="10"/>
  <c r="D1588" i="10"/>
  <c r="D1587" i="10"/>
  <c r="G1586" i="10"/>
  <c r="D1586" i="10"/>
  <c r="F1585" i="10"/>
  <c r="E1585" i="10"/>
  <c r="C1585" i="10"/>
  <c r="D1584" i="10"/>
  <c r="G1584" i="10" s="1"/>
  <c r="G1583" i="10"/>
  <c r="D1583" i="10"/>
  <c r="D1582" i="10"/>
  <c r="G1581" i="10"/>
  <c r="D1581" i="10"/>
  <c r="F1580" i="10"/>
  <c r="E1580" i="10"/>
  <c r="C1580" i="10"/>
  <c r="C1562" i="10"/>
  <c r="G1560" i="10"/>
  <c r="D1560" i="10"/>
  <c r="G1559" i="10"/>
  <c r="D1559" i="10"/>
  <c r="G1558" i="10"/>
  <c r="D1558" i="10"/>
  <c r="G1557" i="10"/>
  <c r="D1557" i="10"/>
  <c r="G1556" i="10"/>
  <c r="D1556" i="10"/>
  <c r="G1555" i="10"/>
  <c r="D1555" i="10"/>
  <c r="G1554" i="10"/>
  <c r="D1554" i="10"/>
  <c r="G1553" i="10"/>
  <c r="D1553" i="10"/>
  <c r="G1552" i="10"/>
  <c r="D1552" i="10"/>
  <c r="G1551" i="10"/>
  <c r="D1551" i="10"/>
  <c r="G1550" i="10"/>
  <c r="D1550" i="10"/>
  <c r="G1549" i="10"/>
  <c r="D1549" i="10"/>
  <c r="G1548" i="10"/>
  <c r="D1548" i="10"/>
  <c r="G1547" i="10"/>
  <c r="D1547" i="10"/>
  <c r="G1546" i="10"/>
  <c r="D1546" i="10"/>
  <c r="G1545" i="10"/>
  <c r="D1545" i="10"/>
  <c r="G1544" i="10"/>
  <c r="D1544" i="10"/>
  <c r="G1543" i="10"/>
  <c r="D1543" i="10"/>
  <c r="G1542" i="10"/>
  <c r="D1542" i="10"/>
  <c r="G1541" i="10"/>
  <c r="D1541" i="10"/>
  <c r="G1540" i="10"/>
  <c r="D1540" i="10"/>
  <c r="G1539" i="10"/>
  <c r="D1539" i="10"/>
  <c r="G1538" i="10"/>
  <c r="D1538" i="10"/>
  <c r="G1537" i="10"/>
  <c r="D1537" i="10"/>
  <c r="G1536" i="10"/>
  <c r="D1536" i="10"/>
  <c r="G1535" i="10"/>
  <c r="D1535" i="10"/>
  <c r="G1534" i="10"/>
  <c r="D1534" i="10"/>
  <c r="G1533" i="10"/>
  <c r="D1533" i="10"/>
  <c r="G1532" i="10"/>
  <c r="D1532" i="10"/>
  <c r="G1531" i="10"/>
  <c r="D1531" i="10"/>
  <c r="G1530" i="10"/>
  <c r="D1530" i="10"/>
  <c r="G1529" i="10"/>
  <c r="D1529" i="10"/>
  <c r="G1528" i="10"/>
  <c r="D1528" i="10"/>
  <c r="G1527" i="10"/>
  <c r="D1527" i="10"/>
  <c r="G1526" i="10"/>
  <c r="D1526" i="10"/>
  <c r="G1525" i="10"/>
  <c r="D1525" i="10"/>
  <c r="G1524" i="10"/>
  <c r="D1524" i="10"/>
  <c r="G1523" i="10"/>
  <c r="D1523" i="10"/>
  <c r="G1522" i="10"/>
  <c r="D1522" i="10"/>
  <c r="G1521" i="10"/>
  <c r="D1521" i="10"/>
  <c r="G1520" i="10"/>
  <c r="D1520" i="10"/>
  <c r="G1519" i="10"/>
  <c r="D1519" i="10"/>
  <c r="G1518" i="10"/>
  <c r="D1518" i="10"/>
  <c r="G1517" i="10"/>
  <c r="D1517" i="10"/>
  <c r="G1516" i="10"/>
  <c r="D1516" i="10"/>
  <c r="G1515" i="10"/>
  <c r="D1515" i="10"/>
  <c r="G1514" i="10"/>
  <c r="D1514" i="10"/>
  <c r="G1513" i="10"/>
  <c r="D1513" i="10"/>
  <c r="G1512" i="10"/>
  <c r="D1512" i="10"/>
  <c r="G1511" i="10"/>
  <c r="D1511" i="10"/>
  <c r="G1510" i="10"/>
  <c r="D1510" i="10"/>
  <c r="G1509" i="10"/>
  <c r="D1509" i="10"/>
  <c r="G1508" i="10"/>
  <c r="D1508" i="10"/>
  <c r="G1507" i="10"/>
  <c r="D1507" i="10"/>
  <c r="G1506" i="10"/>
  <c r="D1506" i="10"/>
  <c r="G1505" i="10"/>
  <c r="D1505" i="10"/>
  <c r="G1504" i="10"/>
  <c r="D1504" i="10"/>
  <c r="G1503" i="10"/>
  <c r="D1503" i="10"/>
  <c r="G1502" i="10"/>
  <c r="D1502" i="10"/>
  <c r="G1501" i="10"/>
  <c r="D1501" i="10"/>
  <c r="G1500" i="10"/>
  <c r="D1500" i="10"/>
  <c r="G1499" i="10"/>
  <c r="D1499" i="10"/>
  <c r="G1498" i="10"/>
  <c r="D1498" i="10"/>
  <c r="G1497" i="10"/>
  <c r="D1497" i="10"/>
  <c r="G1496" i="10"/>
  <c r="D1496" i="10"/>
  <c r="G1495" i="10"/>
  <c r="D1495" i="10"/>
  <c r="G1494" i="10"/>
  <c r="D1494" i="10"/>
  <c r="G1493" i="10"/>
  <c r="D1493" i="10"/>
  <c r="G1492" i="10"/>
  <c r="D1492" i="10"/>
  <c r="G1491" i="10"/>
  <c r="D1491" i="10"/>
  <c r="G1490" i="10"/>
  <c r="D1490" i="10"/>
  <c r="G1489" i="10"/>
  <c r="D1489" i="10"/>
  <c r="G1488" i="10"/>
  <c r="D1488" i="10"/>
  <c r="G1487" i="10"/>
  <c r="D1487" i="10"/>
  <c r="G1486" i="10"/>
  <c r="D1486" i="10"/>
  <c r="G1485" i="10"/>
  <c r="D1485" i="10"/>
  <c r="G1484" i="10"/>
  <c r="D1484" i="10"/>
  <c r="G1483" i="10"/>
  <c r="D1483" i="10"/>
  <c r="G1482" i="10"/>
  <c r="D1482" i="10"/>
  <c r="G1481" i="10"/>
  <c r="D1481" i="10"/>
  <c r="G1480" i="10"/>
  <c r="D1480" i="10"/>
  <c r="G1479" i="10"/>
  <c r="D1479" i="10"/>
  <c r="D1477" i="10" s="1"/>
  <c r="G1478" i="10"/>
  <c r="D1478" i="10"/>
  <c r="G1477" i="10"/>
  <c r="F1477" i="10"/>
  <c r="E1477" i="10"/>
  <c r="C1477" i="10"/>
  <c r="X1469" i="10"/>
  <c r="C1469" i="10"/>
  <c r="X1468" i="10"/>
  <c r="X1467" i="10"/>
  <c r="G1467" i="10"/>
  <c r="D1467" i="10"/>
  <c r="G1466" i="10"/>
  <c r="D1466" i="10"/>
  <c r="X1466" i="10" s="1"/>
  <c r="D1465" i="10"/>
  <c r="X1464" i="10"/>
  <c r="G1464" i="10"/>
  <c r="D1464" i="10"/>
  <c r="X1463" i="10"/>
  <c r="G1463" i="10"/>
  <c r="D1463" i="10"/>
  <c r="D1462" i="10"/>
  <c r="X1462" i="10" s="1"/>
  <c r="D1461" i="10"/>
  <c r="X1460" i="10"/>
  <c r="G1460" i="10"/>
  <c r="D1460" i="10"/>
  <c r="X1459" i="10"/>
  <c r="G1459" i="10"/>
  <c r="D1459" i="10"/>
  <c r="G1458" i="10"/>
  <c r="D1458" i="10"/>
  <c r="X1458" i="10" s="1"/>
  <c r="D1457" i="10"/>
  <c r="X1456" i="10"/>
  <c r="G1456" i="10"/>
  <c r="D1456" i="10"/>
  <c r="X1455" i="10"/>
  <c r="G1455" i="10"/>
  <c r="D1455" i="10"/>
  <c r="D1454" i="10"/>
  <c r="D1453" i="10"/>
  <c r="X1452" i="10"/>
  <c r="G1452" i="10"/>
  <c r="D1452" i="10"/>
  <c r="G1451" i="10"/>
  <c r="D1451" i="10"/>
  <c r="X1451" i="10" s="1"/>
  <c r="G1450" i="10"/>
  <c r="D1450" i="10"/>
  <c r="X1450" i="10" s="1"/>
  <c r="X1449" i="10"/>
  <c r="D1449" i="10"/>
  <c r="G1449" i="10" s="1"/>
  <c r="X1448" i="10"/>
  <c r="G1448" i="10"/>
  <c r="D1448" i="10"/>
  <c r="X1447" i="10"/>
  <c r="G1447" i="10"/>
  <c r="D1447" i="10"/>
  <c r="G1446" i="10"/>
  <c r="D1446" i="10"/>
  <c r="X1446" i="10" s="1"/>
  <c r="X1445" i="10"/>
  <c r="D1445" i="10"/>
  <c r="G1445" i="10" s="1"/>
  <c r="X1444" i="10"/>
  <c r="G1444" i="10"/>
  <c r="D1444" i="10"/>
  <c r="G1443" i="10"/>
  <c r="D1443" i="10"/>
  <c r="X1443" i="10" s="1"/>
  <c r="G1442" i="10"/>
  <c r="D1442" i="10"/>
  <c r="X1442" i="10" s="1"/>
  <c r="X1441" i="10"/>
  <c r="D1441" i="10"/>
  <c r="G1441" i="10" s="1"/>
  <c r="X1440" i="10"/>
  <c r="G1440" i="10"/>
  <c r="D1440" i="10"/>
  <c r="X1439" i="10"/>
  <c r="G1439" i="10"/>
  <c r="D1439" i="10"/>
  <c r="G1438" i="10"/>
  <c r="D1438" i="10"/>
  <c r="X1438" i="10" s="1"/>
  <c r="X1437" i="10"/>
  <c r="D1437" i="10"/>
  <c r="G1437" i="10" s="1"/>
  <c r="X1436" i="10"/>
  <c r="G1436" i="10"/>
  <c r="D1436" i="10"/>
  <c r="G1435" i="10"/>
  <c r="D1435" i="10"/>
  <c r="X1435" i="10" s="1"/>
  <c r="G1434" i="10"/>
  <c r="D1434" i="10"/>
  <c r="X1434" i="10" s="1"/>
  <c r="X1433" i="10"/>
  <c r="D1433" i="10"/>
  <c r="G1433" i="10" s="1"/>
  <c r="X1432" i="10"/>
  <c r="G1432" i="10"/>
  <c r="D1432" i="10"/>
  <c r="X1431" i="10"/>
  <c r="G1431" i="10"/>
  <c r="D1431" i="10"/>
  <c r="F1430" i="10"/>
  <c r="E1430" i="10"/>
  <c r="C1430" i="10"/>
  <c r="X1429" i="10"/>
  <c r="G1429" i="10"/>
  <c r="D1429" i="10"/>
  <c r="G1428" i="10"/>
  <c r="D1428" i="10"/>
  <c r="X1428" i="10" s="1"/>
  <c r="G1427" i="10"/>
  <c r="D1427" i="10"/>
  <c r="X1427" i="10" s="1"/>
  <c r="X1426" i="10"/>
  <c r="D1426" i="10"/>
  <c r="G1426" i="10" s="1"/>
  <c r="X1425" i="10"/>
  <c r="G1425" i="10"/>
  <c r="D1425" i="10"/>
  <c r="X1424" i="10"/>
  <c r="G1424" i="10"/>
  <c r="D1424" i="10"/>
  <c r="G1423" i="10"/>
  <c r="D1423" i="10"/>
  <c r="X1423" i="10" s="1"/>
  <c r="X1422" i="10"/>
  <c r="D1422" i="10"/>
  <c r="G1422" i="10" s="1"/>
  <c r="X1421" i="10"/>
  <c r="G1421" i="10"/>
  <c r="D1421" i="10"/>
  <c r="G1420" i="10"/>
  <c r="D1420" i="10"/>
  <c r="X1420" i="10" s="1"/>
  <c r="G1419" i="10"/>
  <c r="D1419" i="10"/>
  <c r="X1419" i="10" s="1"/>
  <c r="X1418" i="10"/>
  <c r="D1418" i="10"/>
  <c r="G1418" i="10" s="1"/>
  <c r="X1417" i="10"/>
  <c r="G1417" i="10"/>
  <c r="D1417" i="10"/>
  <c r="X1416" i="10"/>
  <c r="G1416" i="10"/>
  <c r="D1416" i="10"/>
  <c r="G1415" i="10"/>
  <c r="D1415" i="10"/>
  <c r="X1415" i="10" s="1"/>
  <c r="X1414" i="10"/>
  <c r="D1414" i="10"/>
  <c r="G1414" i="10" s="1"/>
  <c r="X1413" i="10"/>
  <c r="G1413" i="10"/>
  <c r="D1413" i="10"/>
  <c r="G1412" i="10"/>
  <c r="D1412" i="10"/>
  <c r="X1412" i="10" s="1"/>
  <c r="G1411" i="10"/>
  <c r="D1411" i="10"/>
  <c r="X1411" i="10" s="1"/>
  <c r="X1410" i="10"/>
  <c r="D1410" i="10"/>
  <c r="G1410" i="10" s="1"/>
  <c r="X1409" i="10"/>
  <c r="G1409" i="10"/>
  <c r="D1409" i="10"/>
  <c r="X1408" i="10"/>
  <c r="G1408" i="10"/>
  <c r="D1408" i="10"/>
  <c r="G1407" i="10"/>
  <c r="D1407" i="10"/>
  <c r="X1407" i="10" s="1"/>
  <c r="X1406" i="10"/>
  <c r="D1406" i="10"/>
  <c r="G1406" i="10" s="1"/>
  <c r="X1405" i="10"/>
  <c r="G1405" i="10"/>
  <c r="D1405" i="10"/>
  <c r="G1404" i="10"/>
  <c r="D1404" i="10"/>
  <c r="X1404" i="10" s="1"/>
  <c r="G1403" i="10"/>
  <c r="D1403" i="10"/>
  <c r="X1403" i="10" s="1"/>
  <c r="X1402" i="10"/>
  <c r="D1402" i="10"/>
  <c r="G1402" i="10" s="1"/>
  <c r="X1401" i="10"/>
  <c r="G1401" i="10"/>
  <c r="D1401" i="10"/>
  <c r="X1400" i="10"/>
  <c r="G1400" i="10"/>
  <c r="D1400" i="10"/>
  <c r="G1399" i="10"/>
  <c r="D1399" i="10"/>
  <c r="X1399" i="10" s="1"/>
  <c r="X1398" i="10"/>
  <c r="D1398" i="10"/>
  <c r="G1398" i="10" s="1"/>
  <c r="X1397" i="10"/>
  <c r="G1397" i="10"/>
  <c r="D1397" i="10"/>
  <c r="G1396" i="10"/>
  <c r="D1396" i="10"/>
  <c r="X1396" i="10" s="1"/>
  <c r="G1395" i="10"/>
  <c r="D1395" i="10"/>
  <c r="X1395" i="10" s="1"/>
  <c r="X1394" i="10"/>
  <c r="D1394" i="10"/>
  <c r="G1394" i="10" s="1"/>
  <c r="X1393" i="10"/>
  <c r="G1393" i="10"/>
  <c r="D1393" i="10"/>
  <c r="X1392" i="10"/>
  <c r="G1392" i="10"/>
  <c r="D1392" i="10"/>
  <c r="G1391" i="10"/>
  <c r="D1391" i="10"/>
  <c r="X1391" i="10" s="1"/>
  <c r="X1390" i="10"/>
  <c r="D1390" i="10"/>
  <c r="G1390" i="10" s="1"/>
  <c r="X1389" i="10"/>
  <c r="G1389" i="10"/>
  <c r="D1389" i="10"/>
  <c r="G1388" i="10"/>
  <c r="D1388" i="10"/>
  <c r="X1388" i="10" s="1"/>
  <c r="G1387" i="10"/>
  <c r="D1387" i="10"/>
  <c r="X1387" i="10" s="1"/>
  <c r="X1386" i="10"/>
  <c r="D1386" i="10"/>
  <c r="G1386" i="10" s="1"/>
  <c r="X1385" i="10"/>
  <c r="G1385" i="10"/>
  <c r="D1385" i="10"/>
  <c r="X1384" i="10"/>
  <c r="G1384" i="10"/>
  <c r="D1384" i="10"/>
  <c r="G1383" i="10"/>
  <c r="D1383" i="10"/>
  <c r="X1383" i="10" s="1"/>
  <c r="X1382" i="10"/>
  <c r="D1382" i="10"/>
  <c r="G1382" i="10" s="1"/>
  <c r="X1381" i="10"/>
  <c r="G1381" i="10"/>
  <c r="D1381" i="10"/>
  <c r="G1380" i="10"/>
  <c r="D1380" i="10"/>
  <c r="X1380" i="10" s="1"/>
  <c r="G1379" i="10"/>
  <c r="D1379" i="10"/>
  <c r="X1379" i="10" s="1"/>
  <c r="X1378" i="10"/>
  <c r="D1378" i="10"/>
  <c r="G1378" i="10" s="1"/>
  <c r="X1377" i="10"/>
  <c r="G1377" i="10"/>
  <c r="D1377" i="10"/>
  <c r="X1376" i="10"/>
  <c r="G1376" i="10"/>
  <c r="D1376" i="10"/>
  <c r="G1375" i="10"/>
  <c r="D1375" i="10"/>
  <c r="X1375" i="10" s="1"/>
  <c r="X1374" i="10"/>
  <c r="D1374" i="10"/>
  <c r="G1374" i="10" s="1"/>
  <c r="X1373" i="10"/>
  <c r="G1373" i="10"/>
  <c r="D1373" i="10"/>
  <c r="G1372" i="10"/>
  <c r="D1372" i="10"/>
  <c r="X1372" i="10" s="1"/>
  <c r="G1371" i="10"/>
  <c r="D1371" i="10"/>
  <c r="X1371" i="10" s="1"/>
  <c r="X1370" i="10"/>
  <c r="D1370" i="10"/>
  <c r="G1370" i="10" s="1"/>
  <c r="X1369" i="10"/>
  <c r="G1369" i="10"/>
  <c r="D1369" i="10"/>
  <c r="X1368" i="10"/>
  <c r="G1368" i="10"/>
  <c r="D1368" i="10"/>
  <c r="G1367" i="10"/>
  <c r="D1367" i="10"/>
  <c r="X1367" i="10" s="1"/>
  <c r="X1366" i="10"/>
  <c r="D1366" i="10"/>
  <c r="G1366" i="10" s="1"/>
  <c r="X1365" i="10"/>
  <c r="G1365" i="10"/>
  <c r="D1365" i="10"/>
  <c r="G1364" i="10"/>
  <c r="D1364" i="10"/>
  <c r="X1364" i="10" s="1"/>
  <c r="G1363" i="10"/>
  <c r="D1363" i="10"/>
  <c r="X1363" i="10" s="1"/>
  <c r="X1362" i="10"/>
  <c r="D1362" i="10"/>
  <c r="G1362" i="10" s="1"/>
  <c r="X1361" i="10"/>
  <c r="G1361" i="10"/>
  <c r="D1361" i="10"/>
  <c r="X1360" i="10"/>
  <c r="G1360" i="10"/>
  <c r="D1360" i="10"/>
  <c r="G1359" i="10"/>
  <c r="D1359" i="10"/>
  <c r="X1359" i="10" s="1"/>
  <c r="X1358" i="10"/>
  <c r="D1358" i="10"/>
  <c r="G1358" i="10" s="1"/>
  <c r="X1357" i="10"/>
  <c r="G1357" i="10"/>
  <c r="D1357" i="10"/>
  <c r="G1356" i="10"/>
  <c r="D1356" i="10"/>
  <c r="X1356" i="10" s="1"/>
  <c r="G1355" i="10"/>
  <c r="D1355" i="10"/>
  <c r="X1355" i="10" s="1"/>
  <c r="X1354" i="10"/>
  <c r="D1354" i="10"/>
  <c r="G1354" i="10" s="1"/>
  <c r="X1353" i="10"/>
  <c r="G1353" i="10"/>
  <c r="D1353" i="10"/>
  <c r="X1352" i="10"/>
  <c r="G1352" i="10"/>
  <c r="D1352" i="10"/>
  <c r="G1351" i="10"/>
  <c r="D1351" i="10"/>
  <c r="X1351" i="10" s="1"/>
  <c r="X1350" i="10"/>
  <c r="D1350" i="10"/>
  <c r="G1350" i="10" s="1"/>
  <c r="X1349" i="10"/>
  <c r="G1349" i="10"/>
  <c r="D1349" i="10"/>
  <c r="G1348" i="10"/>
  <c r="D1348" i="10"/>
  <c r="X1348" i="10" s="1"/>
  <c r="G1347" i="10"/>
  <c r="D1347" i="10"/>
  <c r="X1347" i="10" s="1"/>
  <c r="F1346" i="10"/>
  <c r="E1346" i="10"/>
  <c r="C1346" i="10"/>
  <c r="X1345" i="10"/>
  <c r="X1344" i="10"/>
  <c r="X1343" i="10"/>
  <c r="C1342" i="10"/>
  <c r="X1342" i="10" s="1"/>
  <c r="X1341" i="10"/>
  <c r="X1340" i="10"/>
  <c r="D1340" i="10"/>
  <c r="G1340" i="10" s="1"/>
  <c r="X1339" i="10"/>
  <c r="G1339" i="10"/>
  <c r="D1339" i="10"/>
  <c r="X1338" i="10"/>
  <c r="D1338" i="10"/>
  <c r="G1338" i="10" s="1"/>
  <c r="G1337" i="10"/>
  <c r="D1337" i="10"/>
  <c r="X1337" i="10" s="1"/>
  <c r="X1336" i="10"/>
  <c r="D1336" i="10"/>
  <c r="G1336" i="10" s="1"/>
  <c r="X1335" i="10"/>
  <c r="G1335" i="10"/>
  <c r="D1335" i="10"/>
  <c r="D1334" i="10"/>
  <c r="G1333" i="10"/>
  <c r="D1333" i="10"/>
  <c r="X1333" i="10" s="1"/>
  <c r="D1332" i="10"/>
  <c r="X1331" i="10"/>
  <c r="G1331" i="10"/>
  <c r="D1331" i="10"/>
  <c r="D1330" i="10"/>
  <c r="G1330" i="10" s="1"/>
  <c r="G1329" i="10"/>
  <c r="D1329" i="10"/>
  <c r="X1329" i="10" s="1"/>
  <c r="D1328" i="10"/>
  <c r="G1328" i="10" s="1"/>
  <c r="X1327" i="10"/>
  <c r="G1327" i="10"/>
  <c r="D1327" i="10"/>
  <c r="X1326" i="10"/>
  <c r="D1326" i="10"/>
  <c r="G1326" i="10" s="1"/>
  <c r="G1325" i="10"/>
  <c r="D1325" i="10"/>
  <c r="X1325" i="10" s="1"/>
  <c r="X1324" i="10"/>
  <c r="D1324" i="10"/>
  <c r="G1324" i="10" s="1"/>
  <c r="X1323" i="10"/>
  <c r="G1323" i="10"/>
  <c r="D1323" i="10"/>
  <c r="X1322" i="10"/>
  <c r="D1322" i="10"/>
  <c r="G1322" i="10" s="1"/>
  <c r="G1321" i="10"/>
  <c r="D1321" i="10"/>
  <c r="X1321" i="10" s="1"/>
  <c r="X1320" i="10"/>
  <c r="D1320" i="10"/>
  <c r="G1320" i="10" s="1"/>
  <c r="X1319" i="10"/>
  <c r="G1319" i="10"/>
  <c r="D1319" i="10"/>
  <c r="D1318" i="10"/>
  <c r="G1317" i="10"/>
  <c r="D1317" i="10"/>
  <c r="X1317" i="10" s="1"/>
  <c r="D1316" i="10"/>
  <c r="X1315" i="10"/>
  <c r="G1315" i="10"/>
  <c r="D1315" i="10"/>
  <c r="D1314" i="10"/>
  <c r="G1314" i="10" s="1"/>
  <c r="G1313" i="10"/>
  <c r="D1313" i="10"/>
  <c r="X1313" i="10" s="1"/>
  <c r="D1312" i="10"/>
  <c r="G1312" i="10" s="1"/>
  <c r="X1311" i="10"/>
  <c r="G1311" i="10"/>
  <c r="D1311" i="10"/>
  <c r="X1310" i="10"/>
  <c r="D1310" i="10"/>
  <c r="G1310" i="10" s="1"/>
  <c r="G1309" i="10"/>
  <c r="D1309" i="10"/>
  <c r="X1309" i="10" s="1"/>
  <c r="X1308" i="10"/>
  <c r="D1308" i="10"/>
  <c r="G1308" i="10" s="1"/>
  <c r="X1307" i="10"/>
  <c r="G1307" i="10"/>
  <c r="D1307" i="10"/>
  <c r="X1306" i="10"/>
  <c r="D1306" i="10"/>
  <c r="G1306" i="10" s="1"/>
  <c r="G1305" i="10"/>
  <c r="D1305" i="10"/>
  <c r="X1305" i="10" s="1"/>
  <c r="X1304" i="10"/>
  <c r="D1304" i="10"/>
  <c r="G1304" i="10" s="1"/>
  <c r="X1303" i="10"/>
  <c r="G1303" i="10"/>
  <c r="D1303" i="10"/>
  <c r="D1302" i="10"/>
  <c r="G1301" i="10"/>
  <c r="D1301" i="10"/>
  <c r="X1301" i="10" s="1"/>
  <c r="D1300" i="10"/>
  <c r="X1299" i="10"/>
  <c r="G1299" i="10"/>
  <c r="D1299" i="10"/>
  <c r="D1298" i="10"/>
  <c r="G1298" i="10" s="1"/>
  <c r="G1297" i="10"/>
  <c r="D1297" i="10"/>
  <c r="X1297" i="10" s="1"/>
  <c r="D1296" i="10"/>
  <c r="G1296" i="10" s="1"/>
  <c r="X1295" i="10"/>
  <c r="G1295" i="10"/>
  <c r="D1295" i="10"/>
  <c r="X1294" i="10"/>
  <c r="D1294" i="10"/>
  <c r="G1294" i="10" s="1"/>
  <c r="G1293" i="10"/>
  <c r="D1293" i="10"/>
  <c r="X1293" i="10" s="1"/>
  <c r="X1292" i="10"/>
  <c r="D1292" i="10"/>
  <c r="G1292" i="10" s="1"/>
  <c r="X1291" i="10"/>
  <c r="G1291" i="10"/>
  <c r="D1291" i="10"/>
  <c r="X1290" i="10"/>
  <c r="D1290" i="10"/>
  <c r="G1290" i="10" s="1"/>
  <c r="G1289" i="10"/>
  <c r="D1289" i="10"/>
  <c r="X1289" i="10" s="1"/>
  <c r="X1288" i="10"/>
  <c r="D1288" i="10"/>
  <c r="G1288" i="10" s="1"/>
  <c r="X1287" i="10"/>
  <c r="G1287" i="10"/>
  <c r="D1287" i="10"/>
  <c r="D1286" i="10"/>
  <c r="G1285" i="10"/>
  <c r="D1285" i="10"/>
  <c r="X1285" i="10" s="1"/>
  <c r="D1284" i="10"/>
  <c r="X1283" i="10"/>
  <c r="G1283" i="10"/>
  <c r="D1283" i="10"/>
  <c r="D1282" i="10"/>
  <c r="G1282" i="10" s="1"/>
  <c r="G1281" i="10"/>
  <c r="D1281" i="10"/>
  <c r="X1281" i="10" s="1"/>
  <c r="D1280" i="10"/>
  <c r="G1280" i="10" s="1"/>
  <c r="X1279" i="10"/>
  <c r="G1279" i="10"/>
  <c r="D1279" i="10"/>
  <c r="X1278" i="10"/>
  <c r="D1278" i="10"/>
  <c r="G1278" i="10" s="1"/>
  <c r="G1277" i="10"/>
  <c r="D1277" i="10"/>
  <c r="X1277" i="10" s="1"/>
  <c r="F1276" i="10"/>
  <c r="E1276" i="10"/>
  <c r="C1276" i="10"/>
  <c r="X1275" i="10"/>
  <c r="D1275" i="10"/>
  <c r="G1275" i="10" s="1"/>
  <c r="G1274" i="10"/>
  <c r="D1274" i="10"/>
  <c r="X1274" i="10" s="1"/>
  <c r="X1273" i="10"/>
  <c r="D1273" i="10"/>
  <c r="G1273" i="10" s="1"/>
  <c r="X1272" i="10"/>
  <c r="G1272" i="10"/>
  <c r="D1272" i="10"/>
  <c r="D1271" i="10"/>
  <c r="G1270" i="10"/>
  <c r="D1270" i="10"/>
  <c r="X1270" i="10" s="1"/>
  <c r="D1269" i="10"/>
  <c r="X1268" i="10"/>
  <c r="G1268" i="10"/>
  <c r="D1268" i="10"/>
  <c r="D1267" i="10"/>
  <c r="G1267" i="10" s="1"/>
  <c r="G1266" i="10"/>
  <c r="D1266" i="10"/>
  <c r="X1266" i="10" s="1"/>
  <c r="D1265" i="10"/>
  <c r="G1265" i="10" s="1"/>
  <c r="X1264" i="10"/>
  <c r="G1264" i="10"/>
  <c r="D1264" i="10"/>
  <c r="X1263" i="10"/>
  <c r="D1263" i="10"/>
  <c r="G1263" i="10" s="1"/>
  <c r="G1262" i="10"/>
  <c r="D1262" i="10"/>
  <c r="X1262" i="10" s="1"/>
  <c r="X1261" i="10"/>
  <c r="D1261" i="10"/>
  <c r="G1261" i="10" s="1"/>
  <c r="X1260" i="10"/>
  <c r="G1260" i="10"/>
  <c r="D1260" i="10"/>
  <c r="X1259" i="10"/>
  <c r="D1259" i="10"/>
  <c r="G1259" i="10" s="1"/>
  <c r="G1258" i="10"/>
  <c r="D1258" i="10"/>
  <c r="X1258" i="10" s="1"/>
  <c r="X1257" i="10"/>
  <c r="D1257" i="10"/>
  <c r="G1257" i="10" s="1"/>
  <c r="X1256" i="10"/>
  <c r="G1256" i="10"/>
  <c r="D1256" i="10"/>
  <c r="D1255" i="10"/>
  <c r="G1254" i="10"/>
  <c r="D1254" i="10"/>
  <c r="X1254" i="10" s="1"/>
  <c r="D1253" i="10"/>
  <c r="X1252" i="10"/>
  <c r="G1252" i="10"/>
  <c r="D1252" i="10"/>
  <c r="D1251" i="10"/>
  <c r="G1251" i="10" s="1"/>
  <c r="G1250" i="10"/>
  <c r="D1250" i="10"/>
  <c r="X1250" i="10" s="1"/>
  <c r="D1249" i="10"/>
  <c r="G1249" i="10" s="1"/>
  <c r="X1248" i="10"/>
  <c r="G1248" i="10"/>
  <c r="D1248" i="10"/>
  <c r="X1247" i="10"/>
  <c r="D1247" i="10"/>
  <c r="G1247" i="10" s="1"/>
  <c r="G1246" i="10"/>
  <c r="D1246" i="10"/>
  <c r="X1246" i="10" s="1"/>
  <c r="X1245" i="10"/>
  <c r="D1245" i="10"/>
  <c r="G1245" i="10" s="1"/>
  <c r="X1244" i="10"/>
  <c r="G1244" i="10"/>
  <c r="D1244" i="10"/>
  <c r="X1243" i="10"/>
  <c r="D1243" i="10"/>
  <c r="G1243" i="10" s="1"/>
  <c r="G1242" i="10"/>
  <c r="D1242" i="10"/>
  <c r="X1242" i="10" s="1"/>
  <c r="X1241" i="10"/>
  <c r="D1241" i="10"/>
  <c r="G1241" i="10" s="1"/>
  <c r="X1240" i="10"/>
  <c r="G1240" i="10"/>
  <c r="D1240" i="10"/>
  <c r="D1239" i="10"/>
  <c r="G1238" i="10"/>
  <c r="D1238" i="10"/>
  <c r="X1238" i="10" s="1"/>
  <c r="D1237" i="10"/>
  <c r="X1236" i="10"/>
  <c r="G1236" i="10"/>
  <c r="D1236" i="10"/>
  <c r="D1235" i="10"/>
  <c r="G1235" i="10" s="1"/>
  <c r="G1234" i="10"/>
  <c r="D1234" i="10"/>
  <c r="X1234" i="10" s="1"/>
  <c r="D1233" i="10"/>
  <c r="G1233" i="10" s="1"/>
  <c r="X1232" i="10"/>
  <c r="G1232" i="10"/>
  <c r="D1232" i="10"/>
  <c r="X1231" i="10"/>
  <c r="D1231" i="10"/>
  <c r="G1231" i="10" s="1"/>
  <c r="G1230" i="10"/>
  <c r="D1230" i="10"/>
  <c r="X1230" i="10" s="1"/>
  <c r="X1229" i="10"/>
  <c r="D1229" i="10"/>
  <c r="G1229" i="10" s="1"/>
  <c r="X1228" i="10"/>
  <c r="G1228" i="10"/>
  <c r="D1228" i="10"/>
  <c r="X1227" i="10"/>
  <c r="D1227" i="10"/>
  <c r="G1227" i="10" s="1"/>
  <c r="G1226" i="10"/>
  <c r="D1226" i="10"/>
  <c r="X1226" i="10" s="1"/>
  <c r="X1225" i="10"/>
  <c r="D1225" i="10"/>
  <c r="G1225" i="10" s="1"/>
  <c r="X1224" i="10"/>
  <c r="G1224" i="10"/>
  <c r="D1224" i="10"/>
  <c r="D1223" i="10"/>
  <c r="G1222" i="10"/>
  <c r="D1222" i="10"/>
  <c r="X1222" i="10" s="1"/>
  <c r="D1221" i="10"/>
  <c r="X1220" i="10"/>
  <c r="G1220" i="10"/>
  <c r="D1220" i="10"/>
  <c r="D1219" i="10"/>
  <c r="G1219" i="10" s="1"/>
  <c r="G1218" i="10"/>
  <c r="D1218" i="10"/>
  <c r="X1218" i="10" s="1"/>
  <c r="D1217" i="10"/>
  <c r="G1217" i="10" s="1"/>
  <c r="X1216" i="10"/>
  <c r="G1216" i="10"/>
  <c r="D1216" i="10"/>
  <c r="X1215" i="10"/>
  <c r="D1215" i="10"/>
  <c r="G1215" i="10" s="1"/>
  <c r="G1214" i="10"/>
  <c r="D1214" i="10"/>
  <c r="X1214" i="10" s="1"/>
  <c r="X1213" i="10"/>
  <c r="D1213" i="10"/>
  <c r="G1213" i="10" s="1"/>
  <c r="D1212" i="10"/>
  <c r="G1212" i="10" s="1"/>
  <c r="D1211" i="10"/>
  <c r="F1210" i="10"/>
  <c r="E1210" i="10"/>
  <c r="C1210" i="10"/>
  <c r="X1194" i="10"/>
  <c r="X1193" i="10"/>
  <c r="X1192" i="10"/>
  <c r="X1191" i="10"/>
  <c r="X1190" i="10"/>
  <c r="X1189" i="10"/>
  <c r="X1188" i="10"/>
  <c r="X1187" i="10"/>
  <c r="X1186" i="10"/>
  <c r="C1185" i="10"/>
  <c r="X1185" i="10" s="1"/>
  <c r="X1184" i="10"/>
  <c r="D1183" i="10"/>
  <c r="G1183" i="10" s="1"/>
  <c r="X1182" i="10"/>
  <c r="G1182" i="10"/>
  <c r="D1182" i="10"/>
  <c r="X1181" i="10"/>
  <c r="D1181" i="10"/>
  <c r="G1181" i="10" s="1"/>
  <c r="G1180" i="10"/>
  <c r="D1180" i="10"/>
  <c r="X1180" i="10" s="1"/>
  <c r="X1179" i="10"/>
  <c r="D1179" i="10"/>
  <c r="G1179" i="10" s="1"/>
  <c r="X1178" i="10"/>
  <c r="G1178" i="10"/>
  <c r="D1178" i="10"/>
  <c r="X1177" i="10"/>
  <c r="D1177" i="10"/>
  <c r="G1177" i="10" s="1"/>
  <c r="G1176" i="10"/>
  <c r="D1176" i="10"/>
  <c r="X1176" i="10" s="1"/>
  <c r="X1175" i="10"/>
  <c r="D1175" i="10"/>
  <c r="G1175" i="10" s="1"/>
  <c r="X1174" i="10"/>
  <c r="G1174" i="10"/>
  <c r="D1174" i="10"/>
  <c r="D1173" i="10"/>
  <c r="G1172" i="10"/>
  <c r="D1172" i="10"/>
  <c r="X1172" i="10" s="1"/>
  <c r="D1171" i="10"/>
  <c r="X1170" i="10"/>
  <c r="G1170" i="10"/>
  <c r="D1170" i="10"/>
  <c r="X1169" i="10"/>
  <c r="D1169" i="10"/>
  <c r="G1169" i="10" s="1"/>
  <c r="G1168" i="10"/>
  <c r="D1168" i="10"/>
  <c r="X1168" i="10" s="1"/>
  <c r="X1167" i="10"/>
  <c r="D1167" i="10"/>
  <c r="G1167" i="10" s="1"/>
  <c r="X1166" i="10"/>
  <c r="G1166" i="10"/>
  <c r="D1166" i="10"/>
  <c r="X1165" i="10"/>
  <c r="G1165" i="10"/>
  <c r="D1165" i="10"/>
  <c r="G1164" i="10"/>
  <c r="D1164" i="10"/>
  <c r="X1164" i="10" s="1"/>
  <c r="X1163" i="10"/>
  <c r="D1163" i="10"/>
  <c r="G1163" i="10" s="1"/>
  <c r="F1162" i="10"/>
  <c r="E1162" i="10"/>
  <c r="D1162" i="10"/>
  <c r="G1162" i="10" s="1"/>
  <c r="C1162" i="10"/>
  <c r="X1161" i="10"/>
  <c r="G1161" i="10"/>
  <c r="X1160" i="10"/>
  <c r="G1160" i="10"/>
  <c r="D1160" i="10"/>
  <c r="D1159" i="10"/>
  <c r="X1159" i="10" s="1"/>
  <c r="G1158" i="10"/>
  <c r="D1158" i="10"/>
  <c r="X1158" i="10" s="1"/>
  <c r="D1157" i="10"/>
  <c r="G1157" i="10" s="1"/>
  <c r="X1156" i="10"/>
  <c r="G1156" i="10"/>
  <c r="D1156" i="10"/>
  <c r="X1155" i="10"/>
  <c r="G1155" i="10"/>
  <c r="D1155" i="10"/>
  <c r="D1154" i="10"/>
  <c r="X1154" i="10" s="1"/>
  <c r="X1153" i="10"/>
  <c r="D1153" i="10"/>
  <c r="G1153" i="10" s="1"/>
  <c r="X1152" i="10"/>
  <c r="G1152" i="10"/>
  <c r="D1152" i="10"/>
  <c r="D1151" i="10"/>
  <c r="X1151" i="10" s="1"/>
  <c r="G1150" i="10"/>
  <c r="D1150" i="10"/>
  <c r="X1150" i="10" s="1"/>
  <c r="D1149" i="10"/>
  <c r="G1149" i="10" s="1"/>
  <c r="X1148" i="10"/>
  <c r="G1148" i="10"/>
  <c r="D1148" i="10"/>
  <c r="X1147" i="10"/>
  <c r="D1147" i="10"/>
  <c r="G1147" i="10" s="1"/>
  <c r="D1146" i="10"/>
  <c r="X1146" i="10" s="1"/>
  <c r="D1145" i="10"/>
  <c r="G1145" i="10" s="1"/>
  <c r="X1144" i="10"/>
  <c r="G1144" i="10"/>
  <c r="D1144" i="10"/>
  <c r="D1143" i="10"/>
  <c r="X1143" i="10" s="1"/>
  <c r="D1142" i="10"/>
  <c r="X1142" i="10" s="1"/>
  <c r="D1141" i="10"/>
  <c r="G1141" i="10" s="1"/>
  <c r="X1140" i="10"/>
  <c r="G1140" i="10"/>
  <c r="D1140" i="10"/>
  <c r="X1139" i="10"/>
  <c r="D1139" i="10"/>
  <c r="G1139" i="10" s="1"/>
  <c r="D1138" i="10"/>
  <c r="X1138" i="10" s="1"/>
  <c r="D1137" i="10"/>
  <c r="G1137" i="10" s="1"/>
  <c r="X1136" i="10"/>
  <c r="G1136" i="10"/>
  <c r="D1136" i="10"/>
  <c r="D1135" i="10"/>
  <c r="X1135" i="10" s="1"/>
  <c r="D1134" i="10"/>
  <c r="X1134" i="10" s="1"/>
  <c r="D1133" i="10"/>
  <c r="G1133" i="10" s="1"/>
  <c r="X1132" i="10"/>
  <c r="G1132" i="10"/>
  <c r="D1132" i="10"/>
  <c r="X1131" i="10"/>
  <c r="D1131" i="10"/>
  <c r="G1131" i="10" s="1"/>
  <c r="D1130" i="10"/>
  <c r="X1130" i="10" s="1"/>
  <c r="D1129" i="10"/>
  <c r="G1129" i="10" s="1"/>
  <c r="X1128" i="10"/>
  <c r="G1128" i="10"/>
  <c r="D1128" i="10"/>
  <c r="D1127" i="10"/>
  <c r="X1127" i="10" s="1"/>
  <c r="D1126" i="10"/>
  <c r="X1126" i="10" s="1"/>
  <c r="D1125" i="10"/>
  <c r="G1125" i="10" s="1"/>
  <c r="X1124" i="10"/>
  <c r="G1124" i="10"/>
  <c r="D1124" i="10"/>
  <c r="X1123" i="10"/>
  <c r="D1123" i="10"/>
  <c r="G1123" i="10" s="1"/>
  <c r="D1122" i="10"/>
  <c r="X1122" i="10" s="1"/>
  <c r="D1121" i="10"/>
  <c r="G1121" i="10" s="1"/>
  <c r="X1120" i="10"/>
  <c r="G1120" i="10"/>
  <c r="D1120" i="10"/>
  <c r="D1119" i="10"/>
  <c r="X1119" i="10" s="1"/>
  <c r="D1118" i="10"/>
  <c r="X1118" i="10" s="1"/>
  <c r="D1117" i="10"/>
  <c r="G1117" i="10" s="1"/>
  <c r="X1116" i="10"/>
  <c r="G1116" i="10"/>
  <c r="D1116" i="10"/>
  <c r="X1115" i="10"/>
  <c r="D1115" i="10"/>
  <c r="G1115" i="10" s="1"/>
  <c r="D1114" i="10"/>
  <c r="X1114" i="10" s="1"/>
  <c r="D1113" i="10"/>
  <c r="G1113" i="10" s="1"/>
  <c r="X1112" i="10"/>
  <c r="G1112" i="10"/>
  <c r="D1112" i="10"/>
  <c r="D1111" i="10"/>
  <c r="X1111" i="10" s="1"/>
  <c r="D1110" i="10"/>
  <c r="X1110" i="10" s="1"/>
  <c r="G1109" i="10"/>
  <c r="D1109" i="10"/>
  <c r="D1108" i="10"/>
  <c r="G1108" i="10" s="1"/>
  <c r="G1107" i="10"/>
  <c r="D1107" i="10"/>
  <c r="D1106" i="10"/>
  <c r="G1106" i="10" s="1"/>
  <c r="G1105" i="10"/>
  <c r="D1105" i="10"/>
  <c r="D1104" i="10"/>
  <c r="G1104" i="10" s="1"/>
  <c r="G1103" i="10"/>
  <c r="D1103" i="10"/>
  <c r="D1102" i="10"/>
  <c r="G1102" i="10" s="1"/>
  <c r="G1101" i="10"/>
  <c r="D1101" i="10"/>
  <c r="D1100" i="10"/>
  <c r="G1099" i="10"/>
  <c r="D1099" i="10"/>
  <c r="X1099" i="10" s="1"/>
  <c r="D1098" i="10"/>
  <c r="X1097" i="10"/>
  <c r="G1097" i="10"/>
  <c r="D1097" i="10"/>
  <c r="X1096" i="10"/>
  <c r="G1096" i="10"/>
  <c r="D1096" i="10"/>
  <c r="D1095" i="10"/>
  <c r="F1094" i="10"/>
  <c r="E1094" i="10"/>
  <c r="C1094" i="10"/>
  <c r="X1093" i="10"/>
  <c r="G1093" i="10"/>
  <c r="D1092" i="10"/>
  <c r="G1092" i="10" s="1"/>
  <c r="X1091" i="10"/>
  <c r="G1091" i="10"/>
  <c r="D1091" i="10"/>
  <c r="X1090" i="10"/>
  <c r="D1090" i="10"/>
  <c r="G1090" i="10" s="1"/>
  <c r="D1089" i="10"/>
  <c r="X1089" i="10" s="1"/>
  <c r="D1088" i="10"/>
  <c r="G1088" i="10" s="1"/>
  <c r="X1087" i="10"/>
  <c r="G1087" i="10"/>
  <c r="D1087" i="10"/>
  <c r="D1086" i="10"/>
  <c r="X1086" i="10" s="1"/>
  <c r="D1085" i="10"/>
  <c r="X1085" i="10" s="1"/>
  <c r="D1084" i="10"/>
  <c r="G1084" i="10" s="1"/>
  <c r="X1083" i="10"/>
  <c r="G1083" i="10"/>
  <c r="D1083" i="10"/>
  <c r="X1082" i="10"/>
  <c r="D1082" i="10"/>
  <c r="G1082" i="10" s="1"/>
  <c r="D1081" i="10"/>
  <c r="X1081" i="10" s="1"/>
  <c r="D1080" i="10"/>
  <c r="G1080" i="10" s="1"/>
  <c r="X1079" i="10"/>
  <c r="G1079" i="10"/>
  <c r="D1079" i="10"/>
  <c r="D1078" i="10"/>
  <c r="X1078" i="10" s="1"/>
  <c r="D1077" i="10"/>
  <c r="X1077" i="10" s="1"/>
  <c r="D1076" i="10"/>
  <c r="G1076" i="10" s="1"/>
  <c r="X1075" i="10"/>
  <c r="G1075" i="10"/>
  <c r="D1075" i="10"/>
  <c r="X1074" i="10"/>
  <c r="D1074" i="10"/>
  <c r="G1074" i="10" s="1"/>
  <c r="D1073" i="10"/>
  <c r="X1073" i="10" s="1"/>
  <c r="D1072" i="10"/>
  <c r="G1072" i="10" s="1"/>
  <c r="X1071" i="10"/>
  <c r="G1071" i="10"/>
  <c r="D1071" i="10"/>
  <c r="D1070" i="10"/>
  <c r="X1070" i="10" s="1"/>
  <c r="D1069" i="10"/>
  <c r="X1069" i="10" s="1"/>
  <c r="D1068" i="10"/>
  <c r="G1068" i="10" s="1"/>
  <c r="X1067" i="10"/>
  <c r="G1067" i="10"/>
  <c r="D1067" i="10"/>
  <c r="X1066" i="10"/>
  <c r="D1066" i="10"/>
  <c r="G1066" i="10" s="1"/>
  <c r="D1065" i="10"/>
  <c r="X1065" i="10" s="1"/>
  <c r="D1064" i="10"/>
  <c r="G1064" i="10" s="1"/>
  <c r="X1063" i="10"/>
  <c r="G1063" i="10"/>
  <c r="D1063" i="10"/>
  <c r="D1062" i="10"/>
  <c r="X1062" i="10" s="1"/>
  <c r="D1061" i="10"/>
  <c r="X1061" i="10" s="1"/>
  <c r="D1060" i="10"/>
  <c r="G1060" i="10" s="1"/>
  <c r="X1059" i="10"/>
  <c r="G1059" i="10"/>
  <c r="D1059" i="10"/>
  <c r="X1058" i="10"/>
  <c r="D1058" i="10"/>
  <c r="G1058" i="10" s="1"/>
  <c r="D1057" i="10"/>
  <c r="X1057" i="10" s="1"/>
  <c r="D1056" i="10"/>
  <c r="G1056" i="10" s="1"/>
  <c r="X1055" i="10"/>
  <c r="G1055" i="10"/>
  <c r="D1055" i="10"/>
  <c r="D1054" i="10"/>
  <c r="X1054" i="10" s="1"/>
  <c r="D1053" i="10"/>
  <c r="X1053" i="10" s="1"/>
  <c r="D1052" i="10"/>
  <c r="G1052" i="10" s="1"/>
  <c r="X1051" i="10"/>
  <c r="G1051" i="10"/>
  <c r="D1051" i="10"/>
  <c r="X1050" i="10"/>
  <c r="D1050" i="10"/>
  <c r="G1050" i="10" s="1"/>
  <c r="D1049" i="10"/>
  <c r="X1049" i="10" s="1"/>
  <c r="D1048" i="10"/>
  <c r="G1048" i="10" s="1"/>
  <c r="X1047" i="10"/>
  <c r="G1047" i="10"/>
  <c r="D1047" i="10"/>
  <c r="D1046" i="10"/>
  <c r="X1046" i="10" s="1"/>
  <c r="D1045" i="10"/>
  <c r="X1045" i="10" s="1"/>
  <c r="D1044" i="10"/>
  <c r="G1044" i="10" s="1"/>
  <c r="X1043" i="10"/>
  <c r="G1043" i="10"/>
  <c r="D1043" i="10"/>
  <c r="X1042" i="10"/>
  <c r="D1042" i="10"/>
  <c r="G1042" i="10" s="1"/>
  <c r="D1041" i="10"/>
  <c r="X1041" i="10" s="1"/>
  <c r="D1040" i="10"/>
  <c r="G1040" i="10" s="1"/>
  <c r="X1039" i="10"/>
  <c r="G1039" i="10"/>
  <c r="D1039" i="10"/>
  <c r="D1038" i="10"/>
  <c r="X1038" i="10" s="1"/>
  <c r="D1037" i="10"/>
  <c r="X1037" i="10" s="1"/>
  <c r="D1036" i="10"/>
  <c r="G1036" i="10" s="1"/>
  <c r="X1035" i="10"/>
  <c r="G1035" i="10"/>
  <c r="D1035" i="10"/>
  <c r="X1034" i="10"/>
  <c r="D1034" i="10"/>
  <c r="F1033" i="10"/>
  <c r="E1033" i="10"/>
  <c r="C1033" i="10"/>
  <c r="X1032" i="10"/>
  <c r="X1031" i="10"/>
  <c r="C1031" i="10"/>
  <c r="X1030" i="10"/>
  <c r="X1029" i="10"/>
  <c r="G1029" i="10"/>
  <c r="D1029" i="10"/>
  <c r="G1028" i="10"/>
  <c r="D1028" i="10"/>
  <c r="X1028" i="10" s="1"/>
  <c r="D1027" i="10"/>
  <c r="X1027" i="10" s="1"/>
  <c r="D1026" i="10"/>
  <c r="G1026" i="10" s="1"/>
  <c r="X1025" i="10"/>
  <c r="G1025" i="10"/>
  <c r="D1025" i="10"/>
  <c r="X1024" i="10"/>
  <c r="D1024" i="10"/>
  <c r="G1024" i="10" s="1"/>
  <c r="D1023" i="10"/>
  <c r="X1023" i="10" s="1"/>
  <c r="D1022" i="10"/>
  <c r="G1022" i="10" s="1"/>
  <c r="X1021" i="10"/>
  <c r="G1021" i="10"/>
  <c r="D1021" i="10"/>
  <c r="G1020" i="10"/>
  <c r="D1020" i="10"/>
  <c r="X1020" i="10" s="1"/>
  <c r="D1019" i="10"/>
  <c r="X1019" i="10" s="1"/>
  <c r="D1018" i="10"/>
  <c r="G1018" i="10" s="1"/>
  <c r="X1017" i="10"/>
  <c r="G1017" i="10"/>
  <c r="D1017" i="10"/>
  <c r="X1016" i="10"/>
  <c r="D1016" i="10"/>
  <c r="G1016" i="10" s="1"/>
  <c r="D1015" i="10"/>
  <c r="X1015" i="10" s="1"/>
  <c r="D1014" i="10"/>
  <c r="G1014" i="10" s="1"/>
  <c r="X1013" i="10"/>
  <c r="G1013" i="10"/>
  <c r="D1013" i="10"/>
  <c r="G1012" i="10"/>
  <c r="D1012" i="10"/>
  <c r="X1012" i="10" s="1"/>
  <c r="D1011" i="10"/>
  <c r="X1011" i="10" s="1"/>
  <c r="D1010" i="10"/>
  <c r="G1010" i="10" s="1"/>
  <c r="X1009" i="10"/>
  <c r="G1009" i="10"/>
  <c r="D1009" i="10"/>
  <c r="X1008" i="10"/>
  <c r="D1008" i="10"/>
  <c r="G1008" i="10" s="1"/>
  <c r="D1007" i="10"/>
  <c r="X1007" i="10" s="1"/>
  <c r="D1006" i="10"/>
  <c r="G1006" i="10" s="1"/>
  <c r="X1005" i="10"/>
  <c r="G1005" i="10"/>
  <c r="D1005" i="10"/>
  <c r="G1004" i="10"/>
  <c r="D1004" i="10"/>
  <c r="X1004" i="10" s="1"/>
  <c r="D1003" i="10"/>
  <c r="X1003" i="10" s="1"/>
  <c r="D1002" i="10"/>
  <c r="G1002" i="10" s="1"/>
  <c r="X1001" i="10"/>
  <c r="G1001" i="10"/>
  <c r="D1001" i="10"/>
  <c r="X1000" i="10"/>
  <c r="D1000" i="10"/>
  <c r="G1000" i="10" s="1"/>
  <c r="D999" i="10"/>
  <c r="X999" i="10" s="1"/>
  <c r="D998" i="10"/>
  <c r="X997" i="10"/>
  <c r="D997" i="10"/>
  <c r="G997" i="10" s="1"/>
  <c r="X996" i="10"/>
  <c r="G996" i="10"/>
  <c r="D996" i="10"/>
  <c r="D995" i="10"/>
  <c r="X995" i="10" s="1"/>
  <c r="D994" i="10"/>
  <c r="X993" i="10"/>
  <c r="D993" i="10"/>
  <c r="G993" i="10" s="1"/>
  <c r="X992" i="10"/>
  <c r="G992" i="10"/>
  <c r="D992" i="10"/>
  <c r="D991" i="10"/>
  <c r="X991" i="10" s="1"/>
  <c r="D990" i="10"/>
  <c r="X989" i="10"/>
  <c r="D989" i="10"/>
  <c r="G989" i="10" s="1"/>
  <c r="X988" i="10"/>
  <c r="G988" i="10"/>
  <c r="D988" i="10"/>
  <c r="D987" i="10"/>
  <c r="X987" i="10" s="1"/>
  <c r="D986" i="10"/>
  <c r="X985" i="10"/>
  <c r="D985" i="10"/>
  <c r="G985" i="10" s="1"/>
  <c r="X984" i="10"/>
  <c r="G984" i="10"/>
  <c r="D984" i="10"/>
  <c r="D983" i="10"/>
  <c r="X983" i="10" s="1"/>
  <c r="D982" i="10"/>
  <c r="X981" i="10"/>
  <c r="D981" i="10"/>
  <c r="G981" i="10" s="1"/>
  <c r="X980" i="10"/>
  <c r="G980" i="10"/>
  <c r="D980" i="10"/>
  <c r="D979" i="10"/>
  <c r="X979" i="10" s="1"/>
  <c r="D978" i="10"/>
  <c r="G978" i="10" s="1"/>
  <c r="D977" i="10"/>
  <c r="G977" i="10" s="1"/>
  <c r="D976" i="10"/>
  <c r="G976" i="10" s="1"/>
  <c r="X975" i="10"/>
  <c r="G975" i="10"/>
  <c r="D975" i="10"/>
  <c r="D974" i="10"/>
  <c r="X974" i="10" s="1"/>
  <c r="D973" i="10"/>
  <c r="X972" i="10"/>
  <c r="D972" i="10"/>
  <c r="G972" i="10" s="1"/>
  <c r="X971" i="10"/>
  <c r="G971" i="10"/>
  <c r="D971" i="10"/>
  <c r="D970" i="10"/>
  <c r="X970" i="10" s="1"/>
  <c r="D969" i="10"/>
  <c r="X968" i="10"/>
  <c r="D968" i="10"/>
  <c r="G968" i="10" s="1"/>
  <c r="X967" i="10"/>
  <c r="G967" i="10"/>
  <c r="D967" i="10"/>
  <c r="D966" i="10"/>
  <c r="X966" i="10" s="1"/>
  <c r="D965" i="10"/>
  <c r="X964" i="10"/>
  <c r="D964" i="10"/>
  <c r="G964" i="10" s="1"/>
  <c r="X963" i="10"/>
  <c r="G963" i="10"/>
  <c r="D963" i="10"/>
  <c r="D962" i="10"/>
  <c r="X962" i="10" s="1"/>
  <c r="D961" i="10"/>
  <c r="X960" i="10"/>
  <c r="D960" i="10"/>
  <c r="G960" i="10" s="1"/>
  <c r="X959" i="10"/>
  <c r="G959" i="10"/>
  <c r="D959" i="10"/>
  <c r="D958" i="10"/>
  <c r="F957" i="10"/>
  <c r="E957" i="10"/>
  <c r="C957" i="10"/>
  <c r="X956" i="10"/>
  <c r="G956" i="10"/>
  <c r="D956" i="10"/>
  <c r="D955" i="10"/>
  <c r="X955" i="10" s="1"/>
  <c r="D954" i="10"/>
  <c r="X953" i="10"/>
  <c r="D953" i="10"/>
  <c r="G953" i="10" s="1"/>
  <c r="X952" i="10"/>
  <c r="G952" i="10"/>
  <c r="D952" i="10"/>
  <c r="D951" i="10"/>
  <c r="X951" i="10" s="1"/>
  <c r="D950" i="10"/>
  <c r="X949" i="10"/>
  <c r="D949" i="10"/>
  <c r="G949" i="10" s="1"/>
  <c r="X948" i="10"/>
  <c r="G948" i="10"/>
  <c r="D948" i="10"/>
  <c r="D947" i="10"/>
  <c r="X947" i="10" s="1"/>
  <c r="D946" i="10"/>
  <c r="X945" i="10"/>
  <c r="D945" i="10"/>
  <c r="G945" i="10" s="1"/>
  <c r="X944" i="10"/>
  <c r="G944" i="10"/>
  <c r="D944" i="10"/>
  <c r="D943" i="10"/>
  <c r="X943" i="10" s="1"/>
  <c r="D942" i="10"/>
  <c r="X941" i="10"/>
  <c r="D941" i="10"/>
  <c r="G941" i="10" s="1"/>
  <c r="X940" i="10"/>
  <c r="G940" i="10"/>
  <c r="D940" i="10"/>
  <c r="D939" i="10"/>
  <c r="X939" i="10" s="1"/>
  <c r="D938" i="10"/>
  <c r="X937" i="10"/>
  <c r="D937" i="10"/>
  <c r="G937" i="10" s="1"/>
  <c r="X936" i="10"/>
  <c r="G936" i="10"/>
  <c r="D936" i="10"/>
  <c r="D935" i="10"/>
  <c r="X935" i="10" s="1"/>
  <c r="D934" i="10"/>
  <c r="X933" i="10"/>
  <c r="D933" i="10"/>
  <c r="G933" i="10" s="1"/>
  <c r="X932" i="10"/>
  <c r="G932" i="10"/>
  <c r="D932" i="10"/>
  <c r="D931" i="10"/>
  <c r="X931" i="10" s="1"/>
  <c r="D930" i="10"/>
  <c r="X929" i="10"/>
  <c r="D929" i="10"/>
  <c r="G929" i="10" s="1"/>
  <c r="X928" i="10"/>
  <c r="G928" i="10"/>
  <c r="D928" i="10"/>
  <c r="D927" i="10"/>
  <c r="X927" i="10" s="1"/>
  <c r="D926" i="10"/>
  <c r="X925" i="10"/>
  <c r="D925" i="10"/>
  <c r="G925" i="10" s="1"/>
  <c r="X924" i="10"/>
  <c r="G924" i="10"/>
  <c r="D924" i="10"/>
  <c r="D923" i="10"/>
  <c r="X923" i="10" s="1"/>
  <c r="D922" i="10"/>
  <c r="X921" i="10"/>
  <c r="D921" i="10"/>
  <c r="G921" i="10" s="1"/>
  <c r="X920" i="10"/>
  <c r="G920" i="10"/>
  <c r="D920" i="10"/>
  <c r="D919" i="10"/>
  <c r="X919" i="10" s="1"/>
  <c r="D918" i="10"/>
  <c r="X917" i="10"/>
  <c r="D917" i="10"/>
  <c r="G917" i="10" s="1"/>
  <c r="X916" i="10"/>
  <c r="G916" i="10"/>
  <c r="D916" i="10"/>
  <c r="D915" i="10"/>
  <c r="X915" i="10" s="1"/>
  <c r="D914" i="10"/>
  <c r="X913" i="10"/>
  <c r="D913" i="10"/>
  <c r="G913" i="10" s="1"/>
  <c r="X912" i="10"/>
  <c r="G912" i="10"/>
  <c r="D912" i="10"/>
  <c r="D911" i="10"/>
  <c r="X911" i="10" s="1"/>
  <c r="D910" i="10"/>
  <c r="D909" i="10"/>
  <c r="G909" i="10" s="1"/>
  <c r="X908" i="10"/>
  <c r="G908" i="10"/>
  <c r="D908" i="10"/>
  <c r="X907" i="10"/>
  <c r="G907" i="10"/>
  <c r="D907" i="10"/>
  <c r="D906" i="10"/>
  <c r="X906" i="10" s="1"/>
  <c r="X905" i="10"/>
  <c r="D905" i="10"/>
  <c r="G905" i="10" s="1"/>
  <c r="X904" i="10"/>
  <c r="G904" i="10"/>
  <c r="D904" i="10"/>
  <c r="D903" i="10"/>
  <c r="X903" i="10" s="1"/>
  <c r="G902" i="10"/>
  <c r="D902" i="10"/>
  <c r="X902" i="10" s="1"/>
  <c r="D901" i="10"/>
  <c r="G901" i="10" s="1"/>
  <c r="X900" i="10"/>
  <c r="G900" i="10"/>
  <c r="D900" i="10"/>
  <c r="X899" i="10"/>
  <c r="G899" i="10"/>
  <c r="D899" i="10"/>
  <c r="D898" i="10"/>
  <c r="X898" i="10" s="1"/>
  <c r="X897" i="10"/>
  <c r="D897" i="10"/>
  <c r="G897" i="10" s="1"/>
  <c r="X896" i="10"/>
  <c r="G896" i="10"/>
  <c r="D896" i="10"/>
  <c r="D895" i="10"/>
  <c r="X895" i="10" s="1"/>
  <c r="G894" i="10"/>
  <c r="D894" i="10"/>
  <c r="X894" i="10" s="1"/>
  <c r="D893" i="10"/>
  <c r="G893" i="10" s="1"/>
  <c r="X892" i="10"/>
  <c r="G892" i="10"/>
  <c r="D892" i="10"/>
  <c r="X891" i="10"/>
  <c r="G891" i="10"/>
  <c r="D891" i="10"/>
  <c r="D890" i="10"/>
  <c r="X890" i="10" s="1"/>
  <c r="X889" i="10"/>
  <c r="D889" i="10"/>
  <c r="G889" i="10" s="1"/>
  <c r="X888" i="10"/>
  <c r="G888" i="10"/>
  <c r="D888" i="10"/>
  <c r="D887" i="10"/>
  <c r="X887" i="10" s="1"/>
  <c r="G886" i="10"/>
  <c r="D886" i="10"/>
  <c r="X886" i="10" s="1"/>
  <c r="D885" i="10"/>
  <c r="G885" i="10" s="1"/>
  <c r="X884" i="10"/>
  <c r="G884" i="10"/>
  <c r="D884" i="10"/>
  <c r="X883" i="10"/>
  <c r="G883" i="10"/>
  <c r="D883" i="10"/>
  <c r="D882" i="10"/>
  <c r="X882" i="10" s="1"/>
  <c r="X881" i="10"/>
  <c r="D881" i="10"/>
  <c r="G881" i="10" s="1"/>
  <c r="X880" i="10"/>
  <c r="G880" i="10"/>
  <c r="D880" i="10"/>
  <c r="D879" i="10"/>
  <c r="F878" i="10"/>
  <c r="E878" i="10"/>
  <c r="C878" i="10"/>
  <c r="X877" i="10"/>
  <c r="G877" i="10"/>
  <c r="D877" i="10"/>
  <c r="X876" i="10"/>
  <c r="G876" i="10"/>
  <c r="D876" i="10"/>
  <c r="D875" i="10"/>
  <c r="X875" i="10" s="1"/>
  <c r="X874" i="10"/>
  <c r="D874" i="10"/>
  <c r="G874" i="10" s="1"/>
  <c r="X873" i="10"/>
  <c r="G873" i="10"/>
  <c r="D873" i="10"/>
  <c r="D872" i="10"/>
  <c r="X872" i="10" s="1"/>
  <c r="G871" i="10"/>
  <c r="D871" i="10"/>
  <c r="X871" i="10" s="1"/>
  <c r="D870" i="10"/>
  <c r="G870" i="10" s="1"/>
  <c r="X869" i="10"/>
  <c r="G869" i="10"/>
  <c r="D869" i="10"/>
  <c r="X868" i="10"/>
  <c r="G868" i="10"/>
  <c r="D868" i="10"/>
  <c r="D867" i="10"/>
  <c r="X867" i="10" s="1"/>
  <c r="X866" i="10"/>
  <c r="D866" i="10"/>
  <c r="G866" i="10" s="1"/>
  <c r="X865" i="10"/>
  <c r="G865" i="10"/>
  <c r="D865" i="10"/>
  <c r="D864" i="10"/>
  <c r="X864" i="10" s="1"/>
  <c r="G863" i="10"/>
  <c r="D863" i="10"/>
  <c r="X863" i="10" s="1"/>
  <c r="D862" i="10"/>
  <c r="G862" i="10" s="1"/>
  <c r="X861" i="10"/>
  <c r="G861" i="10"/>
  <c r="D861" i="10"/>
  <c r="X860" i="10"/>
  <c r="G860" i="10"/>
  <c r="D860" i="10"/>
  <c r="D859" i="10"/>
  <c r="X859" i="10" s="1"/>
  <c r="X858" i="10"/>
  <c r="D858" i="10"/>
  <c r="G858" i="10" s="1"/>
  <c r="X857" i="10"/>
  <c r="G857" i="10"/>
  <c r="D857" i="10"/>
  <c r="D856" i="10"/>
  <c r="X856" i="10" s="1"/>
  <c r="G855" i="10"/>
  <c r="D855" i="10"/>
  <c r="X855" i="10" s="1"/>
  <c r="D854" i="10"/>
  <c r="G854" i="10" s="1"/>
  <c r="X853" i="10"/>
  <c r="G853" i="10"/>
  <c r="D853" i="10"/>
  <c r="X852" i="10"/>
  <c r="G852" i="10"/>
  <c r="D852" i="10"/>
  <c r="D851" i="10"/>
  <c r="X851" i="10" s="1"/>
  <c r="X850" i="10"/>
  <c r="D850" i="10"/>
  <c r="G850" i="10" s="1"/>
  <c r="X849" i="10"/>
  <c r="G849" i="10"/>
  <c r="D849" i="10"/>
  <c r="D848" i="10"/>
  <c r="X848" i="10" s="1"/>
  <c r="G847" i="10"/>
  <c r="D847" i="10"/>
  <c r="X847" i="10" s="1"/>
  <c r="D846" i="10"/>
  <c r="G846" i="10" s="1"/>
  <c r="X845" i="10"/>
  <c r="G845" i="10"/>
  <c r="D845" i="10"/>
  <c r="X844" i="10"/>
  <c r="G844" i="10"/>
  <c r="D844" i="10"/>
  <c r="D843" i="10"/>
  <c r="X843" i="10" s="1"/>
  <c r="G842" i="10"/>
  <c r="D842" i="10"/>
  <c r="D841" i="10"/>
  <c r="G841" i="10" s="1"/>
  <c r="G840" i="10"/>
  <c r="D840" i="10"/>
  <c r="D839" i="10"/>
  <c r="G839" i="10" s="1"/>
  <c r="G838" i="10"/>
  <c r="D838" i="10"/>
  <c r="D837" i="10"/>
  <c r="G837" i="10" s="1"/>
  <c r="G836" i="10"/>
  <c r="D836" i="10"/>
  <c r="D835" i="10"/>
  <c r="G835" i="10" s="1"/>
  <c r="G834" i="10"/>
  <c r="D834" i="10"/>
  <c r="D833" i="10"/>
  <c r="G833" i="10" s="1"/>
  <c r="G832" i="10"/>
  <c r="D832" i="10"/>
  <c r="D831" i="10"/>
  <c r="G831" i="10" s="1"/>
  <c r="G830" i="10"/>
  <c r="D830" i="10"/>
  <c r="D829" i="10"/>
  <c r="G829" i="10" s="1"/>
  <c r="G828" i="10"/>
  <c r="D828" i="10"/>
  <c r="D827" i="10"/>
  <c r="G827" i="10" s="1"/>
  <c r="G826" i="10"/>
  <c r="D826" i="10"/>
  <c r="D825" i="10"/>
  <c r="G825" i="10" s="1"/>
  <c r="G824" i="10"/>
  <c r="D824" i="10"/>
  <c r="D823" i="10"/>
  <c r="G823" i="10" s="1"/>
  <c r="G822" i="10"/>
  <c r="D822" i="10"/>
  <c r="D821" i="10"/>
  <c r="G821" i="10" s="1"/>
  <c r="G820" i="10"/>
  <c r="D820" i="10"/>
  <c r="D819" i="10"/>
  <c r="G819" i="10" s="1"/>
  <c r="G818" i="10"/>
  <c r="D818" i="10"/>
  <c r="D817" i="10"/>
  <c r="G817" i="10" s="1"/>
  <c r="X816" i="10"/>
  <c r="D816" i="10"/>
  <c r="G816" i="10" s="1"/>
  <c r="X815" i="10"/>
  <c r="G815" i="10"/>
  <c r="D815" i="10"/>
  <c r="D814" i="10"/>
  <c r="X814" i="10" s="1"/>
  <c r="G813" i="10"/>
  <c r="D813" i="10"/>
  <c r="X813" i="10" s="1"/>
  <c r="D812" i="10"/>
  <c r="G812" i="10" s="1"/>
  <c r="X811" i="10"/>
  <c r="G811" i="10"/>
  <c r="D811" i="10"/>
  <c r="X810" i="10"/>
  <c r="G810" i="10"/>
  <c r="D810" i="10"/>
  <c r="D809" i="10"/>
  <c r="X809" i="10" s="1"/>
  <c r="X808" i="10"/>
  <c r="D808" i="10"/>
  <c r="G808" i="10" s="1"/>
  <c r="F807" i="10"/>
  <c r="E807" i="10"/>
  <c r="C807" i="10"/>
  <c r="X806" i="10"/>
  <c r="X805" i="10"/>
  <c r="X804" i="10"/>
  <c r="X803" i="10"/>
  <c r="X802" i="10"/>
  <c r="X801" i="10"/>
  <c r="C800" i="10"/>
  <c r="X800" i="10" s="1"/>
  <c r="X799" i="10"/>
  <c r="X798" i="10"/>
  <c r="X797" i="10"/>
  <c r="X796" i="10"/>
  <c r="X795" i="10"/>
  <c r="X794" i="10"/>
  <c r="X793" i="10"/>
  <c r="X792" i="10"/>
  <c r="X791" i="10"/>
  <c r="C790" i="10"/>
  <c r="X790" i="10" s="1"/>
  <c r="X789" i="10"/>
  <c r="X788" i="10"/>
  <c r="X787" i="10"/>
  <c r="X786" i="10"/>
  <c r="X785" i="10"/>
  <c r="X784" i="10"/>
  <c r="X783" i="10"/>
  <c r="X782" i="10"/>
  <c r="X781" i="10"/>
  <c r="X780" i="10"/>
  <c r="C779" i="10"/>
  <c r="X779" i="10" s="1"/>
  <c r="X778" i="10"/>
  <c r="X777" i="10"/>
  <c r="X776" i="10"/>
  <c r="X775" i="10"/>
  <c r="X774" i="10"/>
  <c r="X773" i="10"/>
  <c r="X772" i="10"/>
  <c r="X771" i="10"/>
  <c r="X770" i="10"/>
  <c r="X769" i="10"/>
  <c r="X768" i="10"/>
  <c r="X767" i="10"/>
  <c r="X766" i="10"/>
  <c r="X765" i="10"/>
  <c r="C764" i="10"/>
  <c r="X764" i="10" s="1"/>
  <c r="X763" i="10"/>
  <c r="X762" i="10"/>
  <c r="X761" i="10"/>
  <c r="C760" i="10"/>
  <c r="X760" i="10" s="1"/>
  <c r="X759" i="10"/>
  <c r="X758" i="10"/>
  <c r="X757" i="10"/>
  <c r="X756" i="10"/>
  <c r="X755" i="10"/>
  <c r="X754" i="10"/>
  <c r="X753" i="10"/>
  <c r="X752" i="10"/>
  <c r="X751" i="10"/>
  <c r="X750" i="10"/>
  <c r="X749" i="10"/>
  <c r="X748" i="10"/>
  <c r="X747" i="10"/>
  <c r="X746" i="10"/>
  <c r="X745" i="10"/>
  <c r="X744" i="10"/>
  <c r="C743" i="10"/>
  <c r="X743" i="10" s="1"/>
  <c r="X742" i="10"/>
  <c r="X741" i="10"/>
  <c r="X740" i="10"/>
  <c r="X739" i="10"/>
  <c r="X738" i="10"/>
  <c r="X737" i="10"/>
  <c r="X736" i="10"/>
  <c r="X735" i="10"/>
  <c r="X734" i="10"/>
  <c r="X733" i="10"/>
  <c r="X732" i="10"/>
  <c r="X731" i="10"/>
  <c r="X730" i="10"/>
  <c r="X729" i="10"/>
  <c r="X728" i="10"/>
  <c r="X727" i="10"/>
  <c r="C726" i="10"/>
  <c r="X726" i="10" s="1"/>
  <c r="X725" i="10"/>
  <c r="X724" i="10"/>
  <c r="C723" i="10"/>
  <c r="X723" i="10" s="1"/>
  <c r="X722" i="10"/>
  <c r="X721" i="10"/>
  <c r="X720" i="10"/>
  <c r="X719" i="10"/>
  <c r="X718" i="10"/>
  <c r="X717" i="10"/>
  <c r="C716" i="10"/>
  <c r="X716" i="10" s="1"/>
  <c r="X715" i="10"/>
  <c r="X714" i="10"/>
  <c r="X713" i="10"/>
  <c r="X712" i="10"/>
  <c r="X711" i="10"/>
  <c r="X710" i="10"/>
  <c r="X709" i="10"/>
  <c r="X708" i="10"/>
  <c r="X707" i="10"/>
  <c r="X706" i="10"/>
  <c r="X705" i="10"/>
  <c r="X704" i="10"/>
  <c r="X703" i="10"/>
  <c r="X702" i="10"/>
  <c r="X701" i="10"/>
  <c r="X700" i="10"/>
  <c r="X699" i="10"/>
  <c r="X698" i="10"/>
  <c r="C697" i="10"/>
  <c r="X697" i="10" s="1"/>
  <c r="X696" i="10"/>
  <c r="X695" i="10"/>
  <c r="X694" i="10"/>
  <c r="X693" i="10"/>
  <c r="X692" i="10"/>
  <c r="X691" i="10"/>
  <c r="X690" i="10"/>
  <c r="X689" i="10"/>
  <c r="X688" i="10"/>
  <c r="X687" i="10"/>
  <c r="X686" i="10"/>
  <c r="X685" i="10"/>
  <c r="X684" i="10"/>
  <c r="X683" i="10"/>
  <c r="X682" i="10"/>
  <c r="X681" i="10"/>
  <c r="X680" i="10"/>
  <c r="X679" i="10"/>
  <c r="X678" i="10"/>
  <c r="X677" i="10"/>
  <c r="X676" i="10"/>
  <c r="X675" i="10"/>
  <c r="X674" i="10"/>
  <c r="X673" i="10"/>
  <c r="X672" i="10"/>
  <c r="X671" i="10"/>
  <c r="C670" i="10"/>
  <c r="X670" i="10" s="1"/>
  <c r="X669" i="10"/>
  <c r="X668" i="10"/>
  <c r="X667" i="10"/>
  <c r="X666" i="10"/>
  <c r="X665" i="10"/>
  <c r="X664" i="10"/>
  <c r="X663" i="10"/>
  <c r="X662" i="10"/>
  <c r="X661" i="10"/>
  <c r="X660" i="10"/>
  <c r="X659" i="10"/>
  <c r="X658" i="10"/>
  <c r="X657" i="10"/>
  <c r="X656" i="10"/>
  <c r="X655" i="10"/>
  <c r="X654" i="10"/>
  <c r="C654" i="10"/>
  <c r="X653" i="10"/>
  <c r="X652" i="10"/>
  <c r="X651" i="10"/>
  <c r="X650" i="10"/>
  <c r="X649" i="10"/>
  <c r="X648" i="10"/>
  <c r="X647" i="10"/>
  <c r="X646" i="10"/>
  <c r="X645" i="10"/>
  <c r="X644" i="10"/>
  <c r="X643" i="10"/>
  <c r="X642" i="10"/>
  <c r="X641" i="10"/>
  <c r="X640" i="10"/>
  <c r="X639" i="10"/>
  <c r="X638" i="10"/>
  <c r="X637" i="10"/>
  <c r="X636" i="10"/>
  <c r="X635" i="10"/>
  <c r="X634" i="10"/>
  <c r="X633" i="10"/>
  <c r="C633" i="10"/>
  <c r="X632" i="10"/>
  <c r="X631" i="10"/>
  <c r="X630" i="10"/>
  <c r="X629" i="10"/>
  <c r="X628" i="10"/>
  <c r="X627" i="10"/>
  <c r="X626" i="10"/>
  <c r="X625" i="10"/>
  <c r="X624" i="10"/>
  <c r="X623" i="10"/>
  <c r="X622" i="10"/>
  <c r="X621" i="10"/>
  <c r="X620" i="10"/>
  <c r="X619" i="10"/>
  <c r="X618" i="10"/>
  <c r="X617" i="10"/>
  <c r="X616" i="10"/>
  <c r="C615" i="10"/>
  <c r="X615" i="10" s="1"/>
  <c r="X614" i="10"/>
  <c r="X613" i="10"/>
  <c r="X612" i="10"/>
  <c r="X611" i="10"/>
  <c r="X610" i="10"/>
  <c r="X609" i="10"/>
  <c r="X608" i="10"/>
  <c r="X607" i="10"/>
  <c r="X606" i="10"/>
  <c r="X605" i="10"/>
  <c r="X604" i="10"/>
  <c r="X603" i="10"/>
  <c r="X602" i="10"/>
  <c r="X601" i="10"/>
  <c r="X600" i="10"/>
  <c r="X599" i="10"/>
  <c r="X598" i="10"/>
  <c r="X597" i="10"/>
  <c r="X596" i="10"/>
  <c r="X595" i="10"/>
  <c r="X594" i="10"/>
  <c r="X593" i="10"/>
  <c r="X592" i="10"/>
  <c r="X591" i="10"/>
  <c r="X590" i="10"/>
  <c r="C590" i="10"/>
  <c r="X589" i="10"/>
  <c r="X588" i="10"/>
  <c r="X587" i="10"/>
  <c r="X586" i="10"/>
  <c r="X585" i="10"/>
  <c r="X584" i="10"/>
  <c r="X583" i="10"/>
  <c r="X582" i="10"/>
  <c r="X581" i="10"/>
  <c r="X580" i="10"/>
  <c r="X579" i="10"/>
  <c r="X578" i="10"/>
  <c r="X577" i="10"/>
  <c r="X576" i="10"/>
  <c r="X575" i="10"/>
  <c r="X574" i="10"/>
  <c r="X573" i="10"/>
  <c r="X572" i="10"/>
  <c r="X571" i="10"/>
  <c r="X570" i="10"/>
  <c r="X569" i="10"/>
  <c r="X568" i="10"/>
  <c r="X567" i="10"/>
  <c r="X566" i="10"/>
  <c r="X565" i="10"/>
  <c r="X564" i="10"/>
  <c r="X563" i="10"/>
  <c r="X562" i="10"/>
  <c r="X561" i="10"/>
  <c r="X560" i="10"/>
  <c r="X559" i="10"/>
  <c r="X558" i="10"/>
  <c r="X557" i="10"/>
  <c r="X556" i="10"/>
  <c r="X555" i="10"/>
  <c r="X554" i="10"/>
  <c r="X553" i="10"/>
  <c r="X552" i="10"/>
  <c r="X551" i="10"/>
  <c r="X550" i="10"/>
  <c r="X549" i="10"/>
  <c r="X548" i="10"/>
  <c r="X547" i="10"/>
  <c r="X546" i="10"/>
  <c r="X545" i="10"/>
  <c r="X544" i="10"/>
  <c r="X543" i="10"/>
  <c r="X542" i="10"/>
  <c r="X541" i="10"/>
  <c r="X540" i="10"/>
  <c r="X539" i="10"/>
  <c r="X538" i="10"/>
  <c r="X537" i="10"/>
  <c r="X536" i="10"/>
  <c r="X535" i="10"/>
  <c r="C535" i="10"/>
  <c r="X534" i="10"/>
  <c r="X533" i="10"/>
  <c r="X531" i="10"/>
  <c r="X530" i="10"/>
  <c r="X529" i="10"/>
  <c r="X528" i="10"/>
  <c r="X527" i="10"/>
  <c r="X526" i="10"/>
  <c r="X525" i="10"/>
  <c r="X524" i="10"/>
  <c r="X523" i="10"/>
  <c r="X522" i="10"/>
  <c r="X521" i="10"/>
  <c r="X520" i="10"/>
  <c r="X519" i="10"/>
  <c r="X518" i="10"/>
  <c r="X517" i="10"/>
  <c r="X516" i="10"/>
  <c r="X515" i="10"/>
  <c r="X514" i="10"/>
  <c r="X513" i="10"/>
  <c r="X512" i="10"/>
  <c r="X511" i="10"/>
  <c r="X510" i="10"/>
  <c r="X509" i="10"/>
  <c r="X508" i="10"/>
  <c r="X507" i="10"/>
  <c r="X506" i="10"/>
  <c r="X505" i="10"/>
  <c r="X504" i="10"/>
  <c r="X503" i="10"/>
  <c r="X502" i="10"/>
  <c r="X501" i="10"/>
  <c r="C500" i="10"/>
  <c r="X500" i="10" s="1"/>
  <c r="X499" i="10"/>
  <c r="X498" i="10"/>
  <c r="X497" i="10"/>
  <c r="X496" i="10"/>
  <c r="X495" i="10"/>
  <c r="X494" i="10"/>
  <c r="X493" i="10"/>
  <c r="X492" i="10"/>
  <c r="X491" i="10"/>
  <c r="X490" i="10"/>
  <c r="X489" i="10"/>
  <c r="X488" i="10"/>
  <c r="X487" i="10"/>
  <c r="X486" i="10"/>
  <c r="X485" i="10"/>
  <c r="X484" i="10"/>
  <c r="X483" i="10"/>
  <c r="X482" i="10"/>
  <c r="X481" i="10"/>
  <c r="X480" i="10"/>
  <c r="X479" i="10"/>
  <c r="X478" i="10"/>
  <c r="X477" i="10"/>
  <c r="X476" i="10"/>
  <c r="X475" i="10"/>
  <c r="X474" i="10"/>
  <c r="X473" i="10"/>
  <c r="X472" i="10"/>
  <c r="X471" i="10"/>
  <c r="X470" i="10"/>
  <c r="X469" i="10"/>
  <c r="X468" i="10"/>
  <c r="X467" i="10"/>
  <c r="X466" i="10"/>
  <c r="X465" i="10"/>
  <c r="X464" i="10"/>
  <c r="X463" i="10"/>
  <c r="X462" i="10"/>
  <c r="X461" i="10"/>
  <c r="X460" i="10"/>
  <c r="X459" i="10"/>
  <c r="X458" i="10"/>
  <c r="X457" i="10"/>
  <c r="X456" i="10"/>
  <c r="C456" i="10"/>
  <c r="X455" i="10"/>
  <c r="X453" i="10"/>
  <c r="X452" i="10"/>
  <c r="X451" i="10"/>
  <c r="X450" i="10"/>
  <c r="X449" i="10"/>
  <c r="X448" i="10"/>
  <c r="X447" i="10"/>
  <c r="C446" i="10"/>
  <c r="X446" i="10" s="1"/>
  <c r="X445" i="10"/>
  <c r="X444" i="10"/>
  <c r="X443" i="10"/>
  <c r="X442" i="10"/>
  <c r="X441" i="10"/>
  <c r="X440" i="10"/>
  <c r="X439" i="10"/>
  <c r="X438" i="10"/>
  <c r="X437" i="10"/>
  <c r="X436" i="10"/>
  <c r="C428" i="10"/>
  <c r="C405" i="10"/>
  <c r="C362" i="10"/>
  <c r="C295" i="10"/>
  <c r="C289" i="10"/>
  <c r="C243" i="10"/>
  <c r="C174" i="10"/>
  <c r="C83" i="10"/>
  <c r="C58" i="10"/>
  <c r="C52" i="10"/>
  <c r="C46" i="10"/>
  <c r="C42" i="10"/>
  <c r="C38" i="10"/>
  <c r="C33" i="10"/>
  <c r="C26" i="10"/>
  <c r="C12" i="10"/>
  <c r="A5" i="10"/>
  <c r="A4" i="10"/>
  <c r="A3" i="10"/>
  <c r="A2" i="10"/>
  <c r="G1162" i="13" l="1"/>
  <c r="X1162" i="13"/>
  <c r="G957" i="13"/>
  <c r="X957" i="13"/>
  <c r="X1094" i="13"/>
  <c r="G1094" i="13"/>
  <c r="X1276" i="13"/>
  <c r="G1276" i="13"/>
  <c r="G1346" i="13"/>
  <c r="X1346" i="13"/>
  <c r="G1430" i="12"/>
  <c r="X1430" i="12"/>
  <c r="X987" i="12"/>
  <c r="G987" i="12"/>
  <c r="G998" i="12"/>
  <c r="X998" i="12"/>
  <c r="X1019" i="12"/>
  <c r="G1019" i="12"/>
  <c r="D1033" i="12"/>
  <c r="G1034" i="12"/>
  <c r="X1045" i="12"/>
  <c r="G1045" i="12"/>
  <c r="G1056" i="12"/>
  <c r="X1056" i="12"/>
  <c r="X1077" i="12"/>
  <c r="G1077" i="12"/>
  <c r="G1088" i="12"/>
  <c r="X1088" i="12"/>
  <c r="G1113" i="12"/>
  <c r="X1113" i="12"/>
  <c r="X1134" i="12"/>
  <c r="G1134" i="12"/>
  <c r="G1145" i="12"/>
  <c r="X1145" i="12"/>
  <c r="G1235" i="12"/>
  <c r="X1235" i="12"/>
  <c r="G1243" i="12"/>
  <c r="X1243" i="12"/>
  <c r="G1251" i="12"/>
  <c r="X1251" i="12"/>
  <c r="G1259" i="12"/>
  <c r="X1259" i="12"/>
  <c r="G1267" i="12"/>
  <c r="X1267" i="12"/>
  <c r="G1286" i="12"/>
  <c r="X1286" i="12"/>
  <c r="G1318" i="12"/>
  <c r="X1318" i="12"/>
  <c r="G1380" i="12"/>
  <c r="X1380" i="12"/>
  <c r="G1412" i="12"/>
  <c r="X1412" i="12"/>
  <c r="X1440" i="12"/>
  <c r="G1440" i="12"/>
  <c r="X1456" i="12"/>
  <c r="G1456" i="12"/>
  <c r="G810" i="12"/>
  <c r="X813" i="12"/>
  <c r="G815" i="12"/>
  <c r="D957" i="12"/>
  <c r="G979" i="12"/>
  <c r="X982" i="12"/>
  <c r="G984" i="12"/>
  <c r="G991" i="12"/>
  <c r="X995" i="12"/>
  <c r="G995" i="12"/>
  <c r="X1002" i="12"/>
  <c r="G1006" i="12"/>
  <c r="X1006" i="12"/>
  <c r="X1008" i="12"/>
  <c r="G1012" i="12"/>
  <c r="G1023" i="12"/>
  <c r="X1027" i="12"/>
  <c r="G1027" i="12"/>
  <c r="X1034" i="12"/>
  <c r="G1038" i="12"/>
  <c r="G1049" i="12"/>
  <c r="X1053" i="12"/>
  <c r="G1053" i="12"/>
  <c r="X1060" i="12"/>
  <c r="G1064" i="12"/>
  <c r="X1064" i="12"/>
  <c r="X1066" i="12"/>
  <c r="G1070" i="12"/>
  <c r="G1081" i="12"/>
  <c r="X1085" i="12"/>
  <c r="G1085" i="12"/>
  <c r="X1092" i="12"/>
  <c r="D1094" i="12"/>
  <c r="X1110" i="12"/>
  <c r="G1110" i="12"/>
  <c r="X1117" i="12"/>
  <c r="G1121" i="12"/>
  <c r="X1121" i="12"/>
  <c r="X1123" i="12"/>
  <c r="G1127" i="12"/>
  <c r="G1138" i="12"/>
  <c r="X1142" i="12"/>
  <c r="G1142" i="12"/>
  <c r="X1149" i="12"/>
  <c r="G1153" i="12"/>
  <c r="X1153" i="12"/>
  <c r="X1155" i="12"/>
  <c r="G1166" i="12"/>
  <c r="X1169" i="12"/>
  <c r="G1171" i="12"/>
  <c r="G1213" i="12"/>
  <c r="X1232" i="12"/>
  <c r="G1232" i="12"/>
  <c r="X1240" i="12"/>
  <c r="G1240" i="12"/>
  <c r="X1248" i="12"/>
  <c r="G1248" i="12"/>
  <c r="X1256" i="12"/>
  <c r="G1256" i="12"/>
  <c r="X1264" i="12"/>
  <c r="G1264" i="12"/>
  <c r="G1275" i="12"/>
  <c r="X1275" i="12"/>
  <c r="G1278" i="12"/>
  <c r="X1278" i="12"/>
  <c r="D1276" i="12"/>
  <c r="G1304" i="12"/>
  <c r="G1310" i="12"/>
  <c r="X1310" i="12"/>
  <c r="G1336" i="12"/>
  <c r="G1353" i="12"/>
  <c r="G1372" i="12"/>
  <c r="X1372" i="12"/>
  <c r="G1404" i="12"/>
  <c r="X1404" i="12"/>
  <c r="X1445" i="12"/>
  <c r="G1445" i="12"/>
  <c r="X1461" i="12"/>
  <c r="G1461" i="12"/>
  <c r="D1477" i="12"/>
  <c r="G1477" i="12" s="1"/>
  <c r="D807" i="12"/>
  <c r="X1003" i="12"/>
  <c r="G1003" i="12"/>
  <c r="G1014" i="12"/>
  <c r="X1014" i="12"/>
  <c r="G1040" i="12"/>
  <c r="X1040" i="12"/>
  <c r="X1061" i="12"/>
  <c r="G1061" i="12"/>
  <c r="G1072" i="12"/>
  <c r="X1072" i="12"/>
  <c r="X1118" i="12"/>
  <c r="G1118" i="12"/>
  <c r="G1129" i="12"/>
  <c r="X1129" i="12"/>
  <c r="X1150" i="12"/>
  <c r="G1150" i="12"/>
  <c r="D1162" i="12"/>
  <c r="X1163" i="12"/>
  <c r="G1163" i="12"/>
  <c r="X1272" i="12"/>
  <c r="G1272" i="12"/>
  <c r="G1302" i="12"/>
  <c r="X1302" i="12"/>
  <c r="G1334" i="12"/>
  <c r="X1334" i="12"/>
  <c r="G1364" i="12"/>
  <c r="X1364" i="12"/>
  <c r="G1396" i="12"/>
  <c r="X1396" i="12"/>
  <c r="G1428" i="12"/>
  <c r="X1428" i="12"/>
  <c r="X1432" i="12"/>
  <c r="G1432" i="12"/>
  <c r="X1448" i="12"/>
  <c r="G1448" i="12"/>
  <c r="X1464" i="12"/>
  <c r="G1464" i="12"/>
  <c r="G1834" i="12"/>
  <c r="D1833" i="12"/>
  <c r="G1833" i="12" s="1"/>
  <c r="X809" i="12"/>
  <c r="G814" i="12"/>
  <c r="G983" i="12"/>
  <c r="X986" i="12"/>
  <c r="G990" i="12"/>
  <c r="X990" i="12"/>
  <c r="X992" i="12"/>
  <c r="G1007" i="12"/>
  <c r="X1011" i="12"/>
  <c r="G1011" i="12"/>
  <c r="X1018" i="12"/>
  <c r="G1022" i="12"/>
  <c r="X1022" i="12"/>
  <c r="X1024" i="12"/>
  <c r="X1037" i="12"/>
  <c r="G1037" i="12"/>
  <c r="X1044" i="12"/>
  <c r="G1048" i="12"/>
  <c r="X1048" i="12"/>
  <c r="X1050" i="12"/>
  <c r="G1065" i="12"/>
  <c r="X1069" i="12"/>
  <c r="G1069" i="12"/>
  <c r="X1076" i="12"/>
  <c r="G1080" i="12"/>
  <c r="X1080" i="12"/>
  <c r="X1082" i="12"/>
  <c r="G1122" i="12"/>
  <c r="X1126" i="12"/>
  <c r="G1126" i="12"/>
  <c r="X1133" i="12"/>
  <c r="G1137" i="12"/>
  <c r="X1137" i="12"/>
  <c r="X1139" i="12"/>
  <c r="G1154" i="12"/>
  <c r="X1160" i="12"/>
  <c r="G1160" i="12"/>
  <c r="X1237" i="12"/>
  <c r="G1237" i="12"/>
  <c r="G1288" i="12"/>
  <c r="G1294" i="12"/>
  <c r="X1294" i="12"/>
  <c r="G1320" i="12"/>
  <c r="G1326" i="12"/>
  <c r="X1326" i="12"/>
  <c r="X1346" i="12"/>
  <c r="G1356" i="12"/>
  <c r="X1356" i="12"/>
  <c r="G1388" i="12"/>
  <c r="X1388" i="12"/>
  <c r="G1420" i="12"/>
  <c r="X1420" i="12"/>
  <c r="X1437" i="12"/>
  <c r="G1437" i="12"/>
  <c r="X1453" i="12"/>
  <c r="G1453" i="12"/>
  <c r="G1630" i="12"/>
  <c r="D1627" i="12"/>
  <c r="G1627" i="12" s="1"/>
  <c r="G1211" i="12"/>
  <c r="D1210" i="12"/>
  <c r="G1210" i="12" s="1"/>
  <c r="X1245" i="12"/>
  <c r="G1245" i="12"/>
  <c r="X1253" i="12"/>
  <c r="G1253" i="12"/>
  <c r="X1261" i="12"/>
  <c r="G1261" i="12"/>
  <c r="G1581" i="12"/>
  <c r="D1580" i="12"/>
  <c r="G1580" i="12" s="1"/>
  <c r="G1279" i="12"/>
  <c r="X1282" i="12"/>
  <c r="G1287" i="12"/>
  <c r="X1290" i="12"/>
  <c r="G1295" i="12"/>
  <c r="X1298" i="12"/>
  <c r="G1303" i="12"/>
  <c r="X1306" i="12"/>
  <c r="G1311" i="12"/>
  <c r="X1314" i="12"/>
  <c r="G1319" i="12"/>
  <c r="X1322" i="12"/>
  <c r="G1327" i="12"/>
  <c r="X1330" i="12"/>
  <c r="G1335" i="12"/>
  <c r="X1338" i="12"/>
  <c r="G1349" i="12"/>
  <c r="X1352" i="12"/>
  <c r="G1357" i="12"/>
  <c r="X1360" i="12"/>
  <c r="G1365" i="12"/>
  <c r="X1368" i="12"/>
  <c r="G1373" i="12"/>
  <c r="X1376" i="12"/>
  <c r="G1381" i="12"/>
  <c r="X1384" i="12"/>
  <c r="G1389" i="12"/>
  <c r="X1392" i="12"/>
  <c r="G1397" i="12"/>
  <c r="X1400" i="12"/>
  <c r="G1405" i="12"/>
  <c r="X1408" i="12"/>
  <c r="G1413" i="12"/>
  <c r="X1416" i="12"/>
  <c r="G1421" i="12"/>
  <c r="X1424" i="12"/>
  <c r="G1429" i="12"/>
  <c r="X1431" i="12"/>
  <c r="G1436" i="12"/>
  <c r="X1439" i="12"/>
  <c r="G1444" i="12"/>
  <c r="X1447" i="12"/>
  <c r="G1452" i="12"/>
  <c r="X1455" i="12"/>
  <c r="G1460" i="12"/>
  <c r="X1463" i="12"/>
  <c r="G957" i="11"/>
  <c r="X957" i="11"/>
  <c r="G808" i="11"/>
  <c r="G812" i="11"/>
  <c r="G850" i="11"/>
  <c r="G858" i="11"/>
  <c r="G862" i="11"/>
  <c r="G866" i="11"/>
  <c r="G874" i="11"/>
  <c r="D878" i="11"/>
  <c r="G893" i="11"/>
  <c r="G905" i="11"/>
  <c r="G913" i="11"/>
  <c r="G917" i="11"/>
  <c r="G977" i="11"/>
  <c r="X982" i="11"/>
  <c r="G984" i="11"/>
  <c r="G987" i="11"/>
  <c r="X998" i="11"/>
  <c r="G1000" i="11"/>
  <c r="G1024" i="11"/>
  <c r="G1050" i="11"/>
  <c r="G1053" i="11"/>
  <c r="G1058" i="11"/>
  <c r="G1061" i="11"/>
  <c r="X1064" i="11"/>
  <c r="G1066" i="11"/>
  <c r="G1069" i="11"/>
  <c r="X1113" i="11"/>
  <c r="G1115" i="11"/>
  <c r="G1118" i="11"/>
  <c r="X1129" i="11"/>
  <c r="G1131" i="11"/>
  <c r="G1134" i="11"/>
  <c r="X1153" i="11"/>
  <c r="G1155" i="11"/>
  <c r="G1158" i="11"/>
  <c r="G1165" i="11"/>
  <c r="X1179" i="11"/>
  <c r="G1181" i="11"/>
  <c r="G1262" i="11"/>
  <c r="D1276" i="11"/>
  <c r="X1277" i="11"/>
  <c r="G1280" i="11"/>
  <c r="G1285" i="11"/>
  <c r="D807" i="11"/>
  <c r="X811" i="11"/>
  <c r="X815" i="11"/>
  <c r="X845" i="11"/>
  <c r="X849" i="11"/>
  <c r="X853" i="11"/>
  <c r="X857" i="11"/>
  <c r="X861" i="11"/>
  <c r="X865" i="11"/>
  <c r="X869" i="11"/>
  <c r="X873" i="11"/>
  <c r="X877" i="11"/>
  <c r="X880" i="11"/>
  <c r="X884" i="11"/>
  <c r="X888" i="11"/>
  <c r="X892" i="11"/>
  <c r="X896" i="11"/>
  <c r="X900" i="11"/>
  <c r="X904" i="11"/>
  <c r="X908" i="11"/>
  <c r="X912" i="11"/>
  <c r="X916" i="11"/>
  <c r="X924" i="11"/>
  <c r="X932" i="11"/>
  <c r="X940" i="11"/>
  <c r="X948" i="11"/>
  <c r="X956" i="11"/>
  <c r="X963" i="11"/>
  <c r="X971" i="11"/>
  <c r="D1094" i="11"/>
  <c r="X1096" i="11"/>
  <c r="D1162" i="11"/>
  <c r="X1219" i="11"/>
  <c r="X1227" i="11"/>
  <c r="X1235" i="11"/>
  <c r="X1243" i="11"/>
  <c r="X1251" i="11"/>
  <c r="X1259" i="11"/>
  <c r="G1261" i="11"/>
  <c r="X1261" i="11"/>
  <c r="X1033" i="11"/>
  <c r="G1624" i="11"/>
  <c r="D1619" i="11"/>
  <c r="G1619" i="11" s="1"/>
  <c r="G816" i="11"/>
  <c r="G846" i="11"/>
  <c r="G854" i="11"/>
  <c r="G870" i="11"/>
  <c r="G881" i="11"/>
  <c r="G885" i="11"/>
  <c r="G889" i="11"/>
  <c r="G897" i="11"/>
  <c r="G901" i="11"/>
  <c r="G909" i="11"/>
  <c r="G979" i="11"/>
  <c r="X990" i="11"/>
  <c r="G992" i="11"/>
  <c r="G995" i="11"/>
  <c r="G1003" i="11"/>
  <c r="X1006" i="11"/>
  <c r="G1008" i="11"/>
  <c r="G1011" i="11"/>
  <c r="X1014" i="11"/>
  <c r="G1016" i="11"/>
  <c r="G1019" i="11"/>
  <c r="X1022" i="11"/>
  <c r="G1027" i="11"/>
  <c r="G1034" i="11"/>
  <c r="G1037" i="11"/>
  <c r="X1040" i="11"/>
  <c r="G1042" i="11"/>
  <c r="G1045" i="11"/>
  <c r="X1048" i="11"/>
  <c r="X1056" i="11"/>
  <c r="X1072" i="11"/>
  <c r="G1074" i="11"/>
  <c r="G1077" i="11"/>
  <c r="X1080" i="11"/>
  <c r="G1082" i="11"/>
  <c r="G1085" i="11"/>
  <c r="X1088" i="11"/>
  <c r="G1090" i="11"/>
  <c r="G1110" i="11"/>
  <c r="X1121" i="11"/>
  <c r="G1123" i="11"/>
  <c r="G1126" i="11"/>
  <c r="X1137" i="11"/>
  <c r="G1139" i="11"/>
  <c r="G1142" i="11"/>
  <c r="X1145" i="11"/>
  <c r="G1147" i="11"/>
  <c r="G1150" i="11"/>
  <c r="X1163" i="11"/>
  <c r="G1168" i="11"/>
  <c r="X1171" i="11"/>
  <c r="G1173" i="11"/>
  <c r="G1176" i="11"/>
  <c r="X1283" i="11"/>
  <c r="G919" i="11"/>
  <c r="X922" i="11"/>
  <c r="G927" i="11"/>
  <c r="X930" i="11"/>
  <c r="G935" i="11"/>
  <c r="X938" i="11"/>
  <c r="G943" i="11"/>
  <c r="X946" i="11"/>
  <c r="G951" i="11"/>
  <c r="X954" i="11"/>
  <c r="G958" i="11"/>
  <c r="X961" i="11"/>
  <c r="G966" i="11"/>
  <c r="X969" i="11"/>
  <c r="G974" i="11"/>
  <c r="X1034" i="11"/>
  <c r="G1099" i="11"/>
  <c r="G1214" i="11"/>
  <c r="X1217" i="11"/>
  <c r="G1222" i="11"/>
  <c r="X1225" i="11"/>
  <c r="G1230" i="11"/>
  <c r="X1233" i="11"/>
  <c r="G1238" i="11"/>
  <c r="X1241" i="11"/>
  <c r="G1246" i="11"/>
  <c r="X1249" i="11"/>
  <c r="G1254" i="11"/>
  <c r="X1257" i="11"/>
  <c r="G1277" i="11"/>
  <c r="X1432" i="11"/>
  <c r="G1432" i="11"/>
  <c r="D1430" i="11"/>
  <c r="X1440" i="11"/>
  <c r="G1440" i="11"/>
  <c r="X1347" i="11"/>
  <c r="D1346" i="11"/>
  <c r="G1435" i="11"/>
  <c r="X1435" i="11"/>
  <c r="G1300" i="11"/>
  <c r="X1300" i="11"/>
  <c r="G1304" i="11"/>
  <c r="X1304" i="11"/>
  <c r="G1308" i="11"/>
  <c r="X1308" i="11"/>
  <c r="G1312" i="11"/>
  <c r="X1312" i="11"/>
  <c r="G1316" i="11"/>
  <c r="X1316" i="11"/>
  <c r="G1320" i="11"/>
  <c r="X1320" i="11"/>
  <c r="G1324" i="11"/>
  <c r="X1324" i="11"/>
  <c r="G1328" i="11"/>
  <c r="X1328" i="11"/>
  <c r="G1332" i="11"/>
  <c r="X1332" i="11"/>
  <c r="G1336" i="11"/>
  <c r="X1336" i="11"/>
  <c r="G1340" i="11"/>
  <c r="X1340" i="11"/>
  <c r="G1350" i="11"/>
  <c r="X1350" i="11"/>
  <c r="G1354" i="11"/>
  <c r="X1354" i="11"/>
  <c r="G1358" i="11"/>
  <c r="X1358" i="11"/>
  <c r="G1362" i="11"/>
  <c r="X1362" i="11"/>
  <c r="G1366" i="11"/>
  <c r="X1366" i="11"/>
  <c r="G1370" i="11"/>
  <c r="X1370" i="11"/>
  <c r="G1374" i="11"/>
  <c r="X1374" i="11"/>
  <c r="G1378" i="11"/>
  <c r="X1378" i="11"/>
  <c r="G1382" i="11"/>
  <c r="X1382" i="11"/>
  <c r="G1386" i="11"/>
  <c r="X1386" i="11"/>
  <c r="G1390" i="11"/>
  <c r="X1390" i="11"/>
  <c r="G1394" i="11"/>
  <c r="X1394" i="11"/>
  <c r="G1398" i="11"/>
  <c r="X1398" i="11"/>
  <c r="G1402" i="11"/>
  <c r="X1402" i="11"/>
  <c r="G1406" i="11"/>
  <c r="X1406" i="11"/>
  <c r="G1410" i="11"/>
  <c r="X1410" i="11"/>
  <c r="G1414" i="11"/>
  <c r="X1414" i="11"/>
  <c r="G1418" i="11"/>
  <c r="X1418" i="11"/>
  <c r="G1422" i="11"/>
  <c r="X1422" i="11"/>
  <c r="G1426" i="11"/>
  <c r="X1426" i="11"/>
  <c r="G1437" i="11"/>
  <c r="X1437" i="11"/>
  <c r="G1444" i="11"/>
  <c r="X1444" i="11"/>
  <c r="G1448" i="11"/>
  <c r="X1448" i="11"/>
  <c r="G1452" i="11"/>
  <c r="X1452" i="11"/>
  <c r="G1456" i="11"/>
  <c r="X1456" i="11"/>
  <c r="G1460" i="11"/>
  <c r="X1460" i="11"/>
  <c r="G1464" i="11"/>
  <c r="X1464" i="11"/>
  <c r="D1585" i="11"/>
  <c r="G1585" i="11" s="1"/>
  <c r="G1629" i="11"/>
  <c r="D1627" i="11"/>
  <c r="G1627" i="11" s="1"/>
  <c r="D957" i="10"/>
  <c r="X958" i="10"/>
  <c r="X982" i="10"/>
  <c r="G982" i="10"/>
  <c r="X986" i="10"/>
  <c r="G986" i="10"/>
  <c r="X990" i="10"/>
  <c r="G990" i="10"/>
  <c r="X994" i="10"/>
  <c r="G994" i="10"/>
  <c r="X998" i="10"/>
  <c r="G998" i="10"/>
  <c r="X1100" i="10"/>
  <c r="G1100" i="10"/>
  <c r="X1162" i="10"/>
  <c r="G1171" i="10"/>
  <c r="X1171" i="10"/>
  <c r="G1223" i="10"/>
  <c r="X1223" i="10"/>
  <c r="G1255" i="10"/>
  <c r="X1255" i="10"/>
  <c r="G1286" i="10"/>
  <c r="X1286" i="10"/>
  <c r="G1318" i="10"/>
  <c r="X1318" i="10"/>
  <c r="X1454" i="10"/>
  <c r="G1454" i="10"/>
  <c r="G1834" i="10"/>
  <c r="D1833" i="10"/>
  <c r="G1833" i="10" s="1"/>
  <c r="D878" i="10"/>
  <c r="G911" i="10"/>
  <c r="G915" i="10"/>
  <c r="G919" i="10"/>
  <c r="G923" i="10"/>
  <c r="G927" i="10"/>
  <c r="G931" i="10"/>
  <c r="G935" i="10"/>
  <c r="G939" i="10"/>
  <c r="G943" i="10"/>
  <c r="G947" i="10"/>
  <c r="G951" i="10"/>
  <c r="G955" i="10"/>
  <c r="G958" i="10"/>
  <c r="G962" i="10"/>
  <c r="G966" i="10"/>
  <c r="G970" i="10"/>
  <c r="G974" i="10"/>
  <c r="X1002" i="10"/>
  <c r="X1010" i="10"/>
  <c r="X1018" i="10"/>
  <c r="X1026" i="10"/>
  <c r="G1038" i="10"/>
  <c r="G1046" i="10"/>
  <c r="G1054" i="10"/>
  <c r="G1062" i="10"/>
  <c r="G1070" i="10"/>
  <c r="G1078" i="10"/>
  <c r="G1086" i="10"/>
  <c r="G1098" i="10"/>
  <c r="X1098" i="10"/>
  <c r="G1111" i="10"/>
  <c r="G1119" i="10"/>
  <c r="G1127" i="10"/>
  <c r="G1135" i="10"/>
  <c r="G1143" i="10"/>
  <c r="G1154" i="10"/>
  <c r="X1157" i="10"/>
  <c r="G1159" i="10"/>
  <c r="G1211" i="10"/>
  <c r="D1210" i="10"/>
  <c r="G1210" i="10" s="1"/>
  <c r="X1217" i="10"/>
  <c r="X1219" i="10"/>
  <c r="G1221" i="10"/>
  <c r="X1221" i="10"/>
  <c r="X1249" i="10"/>
  <c r="X1251" i="10"/>
  <c r="G1253" i="10"/>
  <c r="X1253" i="10"/>
  <c r="D1276" i="10"/>
  <c r="X1280" i="10"/>
  <c r="X1282" i="10"/>
  <c r="G1284" i="10"/>
  <c r="X1284" i="10"/>
  <c r="X1312" i="10"/>
  <c r="X1314" i="10"/>
  <c r="G1316" i="10"/>
  <c r="X1316" i="10"/>
  <c r="D1580" i="10"/>
  <c r="G1580" i="10" s="1"/>
  <c r="G1582" i="10"/>
  <c r="D807" i="10"/>
  <c r="G809" i="10"/>
  <c r="X812" i="10"/>
  <c r="G814" i="10"/>
  <c r="G843" i="10"/>
  <c r="X846" i="10"/>
  <c r="G848" i="10"/>
  <c r="G851" i="10"/>
  <c r="X854" i="10"/>
  <c r="G856" i="10"/>
  <c r="G859" i="10"/>
  <c r="X862" i="10"/>
  <c r="G864" i="10"/>
  <c r="G867" i="10"/>
  <c r="X870" i="10"/>
  <c r="G872" i="10"/>
  <c r="G875" i="10"/>
  <c r="G879" i="10"/>
  <c r="G882" i="10"/>
  <c r="X885" i="10"/>
  <c r="G887" i="10"/>
  <c r="G890" i="10"/>
  <c r="X893" i="10"/>
  <c r="G895" i="10"/>
  <c r="G898" i="10"/>
  <c r="X901" i="10"/>
  <c r="G903" i="10"/>
  <c r="G906" i="10"/>
  <c r="X909" i="10"/>
  <c r="G979" i="10"/>
  <c r="G983" i="10"/>
  <c r="G987" i="10"/>
  <c r="G991" i="10"/>
  <c r="G995" i="10"/>
  <c r="G999" i="10"/>
  <c r="G1007" i="10"/>
  <c r="G1015" i="10"/>
  <c r="G1023" i="10"/>
  <c r="X1036" i="10"/>
  <c r="X1044" i="10"/>
  <c r="X1052" i="10"/>
  <c r="X1060" i="10"/>
  <c r="X1068" i="10"/>
  <c r="X1076" i="10"/>
  <c r="X1084" i="10"/>
  <c r="X1092" i="10"/>
  <c r="D1094" i="10"/>
  <c r="X1095" i="10"/>
  <c r="G1095" i="10"/>
  <c r="X1117" i="10"/>
  <c r="X1125" i="10"/>
  <c r="X1133" i="10"/>
  <c r="X1141" i="10"/>
  <c r="X1149" i="10"/>
  <c r="G1151" i="10"/>
  <c r="X1183" i="10"/>
  <c r="G1239" i="10"/>
  <c r="X1239" i="10"/>
  <c r="G1271" i="10"/>
  <c r="X1271" i="10"/>
  <c r="G1302" i="10"/>
  <c r="X1302" i="10"/>
  <c r="G1334" i="10"/>
  <c r="X1334" i="10"/>
  <c r="X879" i="10"/>
  <c r="X910" i="10"/>
  <c r="G910" i="10"/>
  <c r="X914" i="10"/>
  <c r="G914" i="10"/>
  <c r="X918" i="10"/>
  <c r="G918" i="10"/>
  <c r="X922" i="10"/>
  <c r="G922" i="10"/>
  <c r="X926" i="10"/>
  <c r="G926" i="10"/>
  <c r="X930" i="10"/>
  <c r="G930" i="10"/>
  <c r="X934" i="10"/>
  <c r="G934" i="10"/>
  <c r="X938" i="10"/>
  <c r="G938" i="10"/>
  <c r="X942" i="10"/>
  <c r="G942" i="10"/>
  <c r="X946" i="10"/>
  <c r="G946" i="10"/>
  <c r="X950" i="10"/>
  <c r="G950" i="10"/>
  <c r="X954" i="10"/>
  <c r="G954" i="10"/>
  <c r="X961" i="10"/>
  <c r="G961" i="10"/>
  <c r="X965" i="10"/>
  <c r="G965" i="10"/>
  <c r="X969" i="10"/>
  <c r="G969" i="10"/>
  <c r="X973" i="10"/>
  <c r="G973" i="10"/>
  <c r="G1041" i="10"/>
  <c r="G1049" i="10"/>
  <c r="G1057" i="10"/>
  <c r="G1065" i="10"/>
  <c r="G1073" i="10"/>
  <c r="G1081" i="10"/>
  <c r="G1089" i="10"/>
  <c r="G1114" i="10"/>
  <c r="G1122" i="10"/>
  <c r="G1130" i="10"/>
  <c r="G1138" i="10"/>
  <c r="G1146" i="10"/>
  <c r="G1173" i="10"/>
  <c r="X1173" i="10"/>
  <c r="X1233" i="10"/>
  <c r="X1235" i="10"/>
  <c r="G1237" i="10"/>
  <c r="X1237" i="10"/>
  <c r="X1265" i="10"/>
  <c r="X1267" i="10"/>
  <c r="G1269" i="10"/>
  <c r="X1269" i="10"/>
  <c r="X1296" i="10"/>
  <c r="X1298" i="10"/>
  <c r="G1300" i="10"/>
  <c r="X1300" i="10"/>
  <c r="X1328" i="10"/>
  <c r="X1330" i="10"/>
  <c r="G1332" i="10"/>
  <c r="X1332" i="10"/>
  <c r="D1033" i="10"/>
  <c r="G1628" i="10"/>
  <c r="D1627" i="10"/>
  <c r="G1627" i="10" s="1"/>
  <c r="G1003" i="10"/>
  <c r="X1006" i="10"/>
  <c r="G1011" i="10"/>
  <c r="X1014" i="10"/>
  <c r="G1019" i="10"/>
  <c r="X1022" i="10"/>
  <c r="G1027" i="10"/>
  <c r="G1034" i="10"/>
  <c r="G1037" i="10"/>
  <c r="X1040" i="10"/>
  <c r="G1045" i="10"/>
  <c r="X1048" i="10"/>
  <c r="G1053" i="10"/>
  <c r="X1056" i="10"/>
  <c r="G1061" i="10"/>
  <c r="X1064" i="10"/>
  <c r="G1069" i="10"/>
  <c r="X1072" i="10"/>
  <c r="G1077" i="10"/>
  <c r="X1080" i="10"/>
  <c r="G1085" i="10"/>
  <c r="X1088" i="10"/>
  <c r="G1110" i="10"/>
  <c r="X1113" i="10"/>
  <c r="G1118" i="10"/>
  <c r="X1121" i="10"/>
  <c r="G1126" i="10"/>
  <c r="X1129" i="10"/>
  <c r="G1134" i="10"/>
  <c r="X1137" i="10"/>
  <c r="G1142" i="10"/>
  <c r="X1145" i="10"/>
  <c r="G1457" i="10"/>
  <c r="X1457" i="10"/>
  <c r="G1461" i="10"/>
  <c r="X1461" i="10"/>
  <c r="G1465" i="10"/>
  <c r="X1465" i="10"/>
  <c r="D1346" i="10"/>
  <c r="D1430" i="10"/>
  <c r="G1453" i="10"/>
  <c r="X1453" i="10"/>
  <c r="G1462" i="10"/>
  <c r="G1587" i="10"/>
  <c r="D1585" i="10"/>
  <c r="G1585" i="10" s="1"/>
  <c r="C2273" i="9"/>
  <c r="C2256" i="9"/>
  <c r="C2233" i="9"/>
  <c r="C2192" i="9"/>
  <c r="C2120" i="9"/>
  <c r="C2091" i="9"/>
  <c r="C2048" i="9"/>
  <c r="C2007" i="9"/>
  <c r="C1967" i="9"/>
  <c r="C1961" i="9"/>
  <c r="C1922" i="9"/>
  <c r="C1919" i="9"/>
  <c r="F1895" i="9"/>
  <c r="E1895" i="9"/>
  <c r="D1895" i="9"/>
  <c r="C1895" i="9"/>
  <c r="C1876" i="9"/>
  <c r="C1859" i="9"/>
  <c r="C1850" i="9"/>
  <c r="C1848" i="9"/>
  <c r="G1837" i="9"/>
  <c r="C1837" i="9"/>
  <c r="D1836" i="9"/>
  <c r="G1836" i="9" s="1"/>
  <c r="G1835" i="9"/>
  <c r="D1835" i="9"/>
  <c r="D1834" i="9"/>
  <c r="G1834" i="9" s="1"/>
  <c r="F1833" i="9"/>
  <c r="E1833" i="9"/>
  <c r="C1833" i="9"/>
  <c r="D1832" i="9"/>
  <c r="G1832" i="9" s="1"/>
  <c r="D1831" i="9"/>
  <c r="G1831" i="9" s="1"/>
  <c r="D1830" i="9"/>
  <c r="G1830" i="9" s="1"/>
  <c r="D1829" i="9"/>
  <c r="G1829" i="9" s="1"/>
  <c r="D1828" i="9"/>
  <c r="G1828" i="9" s="1"/>
  <c r="D1827" i="9"/>
  <c r="G1827" i="9" s="1"/>
  <c r="D1826" i="9"/>
  <c r="G1826" i="9" s="1"/>
  <c r="G1825" i="9"/>
  <c r="D1825" i="9"/>
  <c r="D1824" i="9"/>
  <c r="G1824" i="9" s="1"/>
  <c r="D1823" i="9"/>
  <c r="G1823" i="9" s="1"/>
  <c r="D1822" i="9"/>
  <c r="G1822" i="9" s="1"/>
  <c r="G1821" i="9"/>
  <c r="D1821" i="9"/>
  <c r="D1820" i="9"/>
  <c r="G1820" i="9" s="1"/>
  <c r="D1819" i="9"/>
  <c r="G1819" i="9" s="1"/>
  <c r="D1818" i="9"/>
  <c r="G1818" i="9" s="1"/>
  <c r="G1817" i="9"/>
  <c r="D1817" i="9"/>
  <c r="D1816" i="9"/>
  <c r="G1816" i="9" s="1"/>
  <c r="G1815" i="9"/>
  <c r="D1815" i="9"/>
  <c r="D1814" i="9"/>
  <c r="G1814" i="9" s="1"/>
  <c r="G1813" i="9"/>
  <c r="D1813" i="9"/>
  <c r="D1812" i="9"/>
  <c r="G1812" i="9" s="1"/>
  <c r="D1811" i="9"/>
  <c r="G1811" i="9" s="1"/>
  <c r="D1810" i="9"/>
  <c r="G1810" i="9" s="1"/>
  <c r="G1809" i="9"/>
  <c r="D1809" i="9"/>
  <c r="D1808" i="9"/>
  <c r="G1808" i="9" s="1"/>
  <c r="G1807" i="9"/>
  <c r="D1807" i="9"/>
  <c r="D1806" i="9"/>
  <c r="G1806" i="9" s="1"/>
  <c r="D1805" i="9"/>
  <c r="G1805" i="9" s="1"/>
  <c r="D1804" i="9"/>
  <c r="G1804" i="9" s="1"/>
  <c r="D1803" i="9"/>
  <c r="G1803" i="9" s="1"/>
  <c r="D1802" i="9"/>
  <c r="G1802" i="9" s="1"/>
  <c r="G1801" i="9"/>
  <c r="D1801" i="9"/>
  <c r="D1800" i="9"/>
  <c r="G1800" i="9" s="1"/>
  <c r="D1799" i="9"/>
  <c r="G1799" i="9" s="1"/>
  <c r="D1798" i="9"/>
  <c r="G1798" i="9" s="1"/>
  <c r="D1797" i="9"/>
  <c r="G1797" i="9" s="1"/>
  <c r="D1796" i="9"/>
  <c r="G1796" i="9" s="1"/>
  <c r="D1795" i="9"/>
  <c r="G1795" i="9" s="1"/>
  <c r="D1794" i="9"/>
  <c r="G1794" i="9" s="1"/>
  <c r="G1793" i="9"/>
  <c r="D1793" i="9"/>
  <c r="D1792" i="9"/>
  <c r="G1792" i="9" s="1"/>
  <c r="D1791" i="9"/>
  <c r="G1791" i="9" s="1"/>
  <c r="D1790" i="9"/>
  <c r="G1790" i="9" s="1"/>
  <c r="G1789" i="9"/>
  <c r="D1789" i="9"/>
  <c r="D1788" i="9"/>
  <c r="G1788" i="9" s="1"/>
  <c r="D1787" i="9"/>
  <c r="G1787" i="9" s="1"/>
  <c r="D1786" i="9"/>
  <c r="G1786" i="9" s="1"/>
  <c r="G1785" i="9"/>
  <c r="D1785" i="9"/>
  <c r="D1784" i="9"/>
  <c r="G1784" i="9" s="1"/>
  <c r="G1783" i="9"/>
  <c r="D1783" i="9"/>
  <c r="D1782" i="9"/>
  <c r="G1782" i="9" s="1"/>
  <c r="G1781" i="9"/>
  <c r="D1781" i="9"/>
  <c r="D1780" i="9"/>
  <c r="G1780" i="9" s="1"/>
  <c r="D1779" i="9"/>
  <c r="G1779" i="9" s="1"/>
  <c r="D1778" i="9"/>
  <c r="G1778" i="9" s="1"/>
  <c r="G1777" i="9"/>
  <c r="D1777" i="9"/>
  <c r="D1776" i="9"/>
  <c r="G1776" i="9" s="1"/>
  <c r="G1775" i="9"/>
  <c r="D1775" i="9"/>
  <c r="D1774" i="9"/>
  <c r="G1774" i="9" s="1"/>
  <c r="D1773" i="9"/>
  <c r="G1773" i="9" s="1"/>
  <c r="D1772" i="9"/>
  <c r="G1772" i="9" s="1"/>
  <c r="D1771" i="9"/>
  <c r="G1771" i="9" s="1"/>
  <c r="D1770" i="9"/>
  <c r="G1770" i="9" s="1"/>
  <c r="G1769" i="9"/>
  <c r="D1769" i="9"/>
  <c r="D1768" i="9"/>
  <c r="G1768" i="9" s="1"/>
  <c r="D1767" i="9"/>
  <c r="G1767" i="9" s="1"/>
  <c r="D1766" i="9"/>
  <c r="G1766" i="9" s="1"/>
  <c r="D1765" i="9"/>
  <c r="G1765" i="9" s="1"/>
  <c r="D1764" i="9"/>
  <c r="G1764" i="9" s="1"/>
  <c r="D1763" i="9"/>
  <c r="G1763" i="9" s="1"/>
  <c r="D1762" i="9"/>
  <c r="G1762" i="9" s="1"/>
  <c r="G1761" i="9"/>
  <c r="D1761" i="9"/>
  <c r="D1760" i="9"/>
  <c r="G1760" i="9" s="1"/>
  <c r="D1759" i="9"/>
  <c r="G1759" i="9" s="1"/>
  <c r="D1758" i="9"/>
  <c r="G1758" i="9" s="1"/>
  <c r="G1757" i="9"/>
  <c r="D1757" i="9"/>
  <c r="D1756" i="9"/>
  <c r="G1756" i="9" s="1"/>
  <c r="D1755" i="9"/>
  <c r="G1755" i="9" s="1"/>
  <c r="D1754" i="9"/>
  <c r="G1754" i="9" s="1"/>
  <c r="G1753" i="9"/>
  <c r="D1753" i="9"/>
  <c r="D1752" i="9"/>
  <c r="G1752" i="9" s="1"/>
  <c r="G1751" i="9"/>
  <c r="D1751" i="9"/>
  <c r="D1750" i="9"/>
  <c r="G1750" i="9" s="1"/>
  <c r="G1749" i="9"/>
  <c r="D1749" i="9"/>
  <c r="D1748" i="9"/>
  <c r="G1748" i="9" s="1"/>
  <c r="D1747" i="9"/>
  <c r="G1747" i="9" s="1"/>
  <c r="D1746" i="9"/>
  <c r="G1746" i="9" s="1"/>
  <c r="G1745" i="9"/>
  <c r="D1745" i="9"/>
  <c r="D1744" i="9"/>
  <c r="G1744" i="9" s="1"/>
  <c r="G1743" i="9"/>
  <c r="D1743" i="9"/>
  <c r="D1742" i="9"/>
  <c r="G1742" i="9" s="1"/>
  <c r="D1741" i="9"/>
  <c r="G1741" i="9" s="1"/>
  <c r="D1740" i="9"/>
  <c r="G1740" i="9" s="1"/>
  <c r="D1739" i="9"/>
  <c r="G1739" i="9" s="1"/>
  <c r="D1738" i="9"/>
  <c r="G1738" i="9" s="1"/>
  <c r="G1737" i="9"/>
  <c r="D1737" i="9"/>
  <c r="D1736" i="9"/>
  <c r="G1736" i="9" s="1"/>
  <c r="D1735" i="9"/>
  <c r="G1735" i="9" s="1"/>
  <c r="D1734" i="9"/>
  <c r="G1734" i="9" s="1"/>
  <c r="D1733" i="9"/>
  <c r="G1733" i="9" s="1"/>
  <c r="D1732" i="9"/>
  <c r="G1732" i="9" s="1"/>
  <c r="D1731" i="9"/>
  <c r="G1731" i="9" s="1"/>
  <c r="D1730" i="9"/>
  <c r="G1730" i="9" s="1"/>
  <c r="G1729" i="9"/>
  <c r="D1729" i="9"/>
  <c r="D1728" i="9"/>
  <c r="G1728" i="9" s="1"/>
  <c r="D1727" i="9"/>
  <c r="G1727" i="9" s="1"/>
  <c r="D1726" i="9"/>
  <c r="G1726" i="9" s="1"/>
  <c r="G1725" i="9"/>
  <c r="D1725" i="9"/>
  <c r="D1724" i="9"/>
  <c r="G1724" i="9" s="1"/>
  <c r="D1723" i="9"/>
  <c r="G1723" i="9" s="1"/>
  <c r="D1722" i="9"/>
  <c r="G1722" i="9" s="1"/>
  <c r="G1721" i="9"/>
  <c r="D1721" i="9"/>
  <c r="D1720" i="9"/>
  <c r="G1720" i="9" s="1"/>
  <c r="G1719" i="9"/>
  <c r="D1719" i="9"/>
  <c r="D1718" i="9"/>
  <c r="G1718" i="9" s="1"/>
  <c r="G1717" i="9"/>
  <c r="D1717" i="9"/>
  <c r="D1716" i="9"/>
  <c r="G1716" i="9" s="1"/>
  <c r="D1715" i="9"/>
  <c r="G1715" i="9" s="1"/>
  <c r="D1714" i="9"/>
  <c r="G1714" i="9" s="1"/>
  <c r="G1713" i="9"/>
  <c r="D1713" i="9"/>
  <c r="D1712" i="9"/>
  <c r="G1712" i="9" s="1"/>
  <c r="G1711" i="9"/>
  <c r="D1711" i="9"/>
  <c r="D1710" i="9"/>
  <c r="G1710" i="9" s="1"/>
  <c r="D1709" i="9"/>
  <c r="G1709" i="9" s="1"/>
  <c r="D1708" i="9"/>
  <c r="G1708" i="9" s="1"/>
  <c r="D1707" i="9"/>
  <c r="G1707" i="9" s="1"/>
  <c r="D1706" i="9"/>
  <c r="G1706" i="9" s="1"/>
  <c r="G1705" i="9"/>
  <c r="D1705" i="9"/>
  <c r="D1704" i="9"/>
  <c r="G1704" i="9" s="1"/>
  <c r="D1703" i="9"/>
  <c r="G1703" i="9" s="1"/>
  <c r="D1702" i="9"/>
  <c r="G1702" i="9" s="1"/>
  <c r="D1701" i="9"/>
  <c r="G1701" i="9" s="1"/>
  <c r="D1700" i="9"/>
  <c r="G1700" i="9" s="1"/>
  <c r="D1699" i="9"/>
  <c r="G1699" i="9" s="1"/>
  <c r="D1698" i="9"/>
  <c r="G1698" i="9" s="1"/>
  <c r="G1697" i="9"/>
  <c r="D1697" i="9"/>
  <c r="D1696" i="9"/>
  <c r="G1696" i="9" s="1"/>
  <c r="D1695" i="9"/>
  <c r="G1695" i="9" s="1"/>
  <c r="D1694" i="9"/>
  <c r="G1694" i="9" s="1"/>
  <c r="G1693" i="9"/>
  <c r="D1693" i="9"/>
  <c r="D1692" i="9"/>
  <c r="G1692" i="9" s="1"/>
  <c r="D1691" i="9"/>
  <c r="G1691" i="9" s="1"/>
  <c r="D1690" i="9"/>
  <c r="G1690" i="9" s="1"/>
  <c r="G1689" i="9"/>
  <c r="D1689" i="9"/>
  <c r="D1688" i="9"/>
  <c r="G1688" i="9" s="1"/>
  <c r="G1687" i="9"/>
  <c r="D1687" i="9"/>
  <c r="D1686" i="9"/>
  <c r="G1686" i="9" s="1"/>
  <c r="G1685" i="9"/>
  <c r="D1685" i="9"/>
  <c r="D1684" i="9"/>
  <c r="G1684" i="9" s="1"/>
  <c r="D1683" i="9"/>
  <c r="G1683" i="9" s="1"/>
  <c r="D1682" i="9"/>
  <c r="G1682" i="9" s="1"/>
  <c r="G1681" i="9"/>
  <c r="D1681" i="9"/>
  <c r="D1680" i="9"/>
  <c r="G1680" i="9" s="1"/>
  <c r="G1679" i="9"/>
  <c r="D1679" i="9"/>
  <c r="D1678" i="9"/>
  <c r="G1678" i="9" s="1"/>
  <c r="D1677" i="9"/>
  <c r="G1677" i="9" s="1"/>
  <c r="D1676" i="9"/>
  <c r="G1676" i="9" s="1"/>
  <c r="D1675" i="9"/>
  <c r="G1675" i="9" s="1"/>
  <c r="D1674" i="9"/>
  <c r="G1674" i="9" s="1"/>
  <c r="G1673" i="9"/>
  <c r="D1673" i="9"/>
  <c r="D1672" i="9"/>
  <c r="G1672" i="9" s="1"/>
  <c r="D1671" i="9"/>
  <c r="G1671" i="9" s="1"/>
  <c r="D1670" i="9"/>
  <c r="G1670" i="9" s="1"/>
  <c r="D1669" i="9"/>
  <c r="G1669" i="9" s="1"/>
  <c r="D1668" i="9"/>
  <c r="G1668" i="9" s="1"/>
  <c r="D1667" i="9"/>
  <c r="G1667" i="9" s="1"/>
  <c r="D1666" i="9"/>
  <c r="G1666" i="9" s="1"/>
  <c r="G1665" i="9"/>
  <c r="D1665" i="9"/>
  <c r="D1664" i="9"/>
  <c r="G1664" i="9" s="1"/>
  <c r="D1663" i="9"/>
  <c r="G1663" i="9" s="1"/>
  <c r="D1662" i="9"/>
  <c r="G1662" i="9" s="1"/>
  <c r="G1661" i="9"/>
  <c r="D1661" i="9"/>
  <c r="D1660" i="9"/>
  <c r="G1660" i="9" s="1"/>
  <c r="D1659" i="9"/>
  <c r="G1659" i="9" s="1"/>
  <c r="D1658" i="9"/>
  <c r="G1658" i="9" s="1"/>
  <c r="G1657" i="9"/>
  <c r="D1657" i="9"/>
  <c r="D1656" i="9"/>
  <c r="G1656" i="9" s="1"/>
  <c r="D1655" i="9"/>
  <c r="G1655" i="9" s="1"/>
  <c r="D1654" i="9"/>
  <c r="G1654" i="9" s="1"/>
  <c r="G1653" i="9"/>
  <c r="D1653" i="9"/>
  <c r="D1652" i="9"/>
  <c r="G1652" i="9" s="1"/>
  <c r="G1651" i="9"/>
  <c r="D1651" i="9"/>
  <c r="D1650" i="9"/>
  <c r="G1650" i="9" s="1"/>
  <c r="G1649" i="9"/>
  <c r="D1649" i="9"/>
  <c r="D1648" i="9"/>
  <c r="G1648" i="9" s="1"/>
  <c r="D1647" i="9"/>
  <c r="G1647" i="9" s="1"/>
  <c r="D1646" i="9"/>
  <c r="G1646" i="9" s="1"/>
  <c r="G1645" i="9"/>
  <c r="D1645" i="9"/>
  <c r="D1644" i="9"/>
  <c r="G1644" i="9" s="1"/>
  <c r="G1643" i="9"/>
  <c r="D1643" i="9"/>
  <c r="D1642" i="9"/>
  <c r="G1642" i="9" s="1"/>
  <c r="D1641" i="9"/>
  <c r="G1641" i="9" s="1"/>
  <c r="D1640" i="9"/>
  <c r="G1640" i="9" s="1"/>
  <c r="D1639" i="9"/>
  <c r="G1639" i="9" s="1"/>
  <c r="D1638" i="9"/>
  <c r="G1638" i="9" s="1"/>
  <c r="G1637" i="9"/>
  <c r="D1637" i="9"/>
  <c r="D1636" i="9"/>
  <c r="G1636" i="9" s="1"/>
  <c r="D1635" i="9"/>
  <c r="G1635" i="9" s="1"/>
  <c r="D1634" i="9"/>
  <c r="G1634" i="9" s="1"/>
  <c r="D1633" i="9"/>
  <c r="G1633" i="9" s="1"/>
  <c r="D1632" i="9"/>
  <c r="D1631" i="9"/>
  <c r="G1631" i="9" s="1"/>
  <c r="D1630" i="9"/>
  <c r="G1630" i="9" s="1"/>
  <c r="G1629" i="9"/>
  <c r="D1629" i="9"/>
  <c r="D1628" i="9"/>
  <c r="G1628" i="9" s="1"/>
  <c r="F1627" i="9"/>
  <c r="E1627" i="9"/>
  <c r="C1627" i="9"/>
  <c r="G1626" i="9"/>
  <c r="D1625" i="9"/>
  <c r="G1625" i="9" s="1"/>
  <c r="G1624" i="9"/>
  <c r="D1624" i="9"/>
  <c r="D1623" i="9"/>
  <c r="G1623" i="9" s="1"/>
  <c r="D1622" i="9"/>
  <c r="G1622" i="9" s="1"/>
  <c r="D1621" i="9"/>
  <c r="G1621" i="9" s="1"/>
  <c r="G1620" i="9"/>
  <c r="D1620" i="9"/>
  <c r="F1619" i="9"/>
  <c r="E1619" i="9"/>
  <c r="C1619" i="9"/>
  <c r="G1618" i="9"/>
  <c r="D1618" i="9"/>
  <c r="G1617" i="9"/>
  <c r="D1617" i="9"/>
  <c r="G1616" i="9"/>
  <c r="D1616" i="9"/>
  <c r="G1615" i="9"/>
  <c r="D1615" i="9"/>
  <c r="G1614" i="9"/>
  <c r="D1614" i="9"/>
  <c r="G1613" i="9"/>
  <c r="D1613" i="9"/>
  <c r="G1612" i="9"/>
  <c r="D1612" i="9"/>
  <c r="G1611" i="9"/>
  <c r="D1611" i="9"/>
  <c r="G1610" i="9"/>
  <c r="D1610" i="9"/>
  <c r="G1609" i="9"/>
  <c r="D1609" i="9"/>
  <c r="G1608" i="9"/>
  <c r="D1608" i="9"/>
  <c r="G1607" i="9"/>
  <c r="D1607" i="9"/>
  <c r="G1606" i="9"/>
  <c r="D1606" i="9"/>
  <c r="G1605" i="9"/>
  <c r="D1605" i="9"/>
  <c r="G1604" i="9"/>
  <c r="D1604" i="9"/>
  <c r="G1603" i="9"/>
  <c r="D1603" i="9"/>
  <c r="G1602" i="9"/>
  <c r="D1602" i="9"/>
  <c r="G1601" i="9"/>
  <c r="D1601" i="9"/>
  <c r="G1600" i="9"/>
  <c r="D1600" i="9"/>
  <c r="G1599" i="9"/>
  <c r="D1599" i="9"/>
  <c r="G1598" i="9"/>
  <c r="D1598" i="9"/>
  <c r="G1597" i="9"/>
  <c r="D1597" i="9"/>
  <c r="G1596" i="9"/>
  <c r="D1596" i="9"/>
  <c r="G1595" i="9"/>
  <c r="D1595" i="9"/>
  <c r="G1594" i="9"/>
  <c r="D1594" i="9"/>
  <c r="G1593" i="9"/>
  <c r="D1593" i="9"/>
  <c r="G1592" i="9"/>
  <c r="D1592" i="9"/>
  <c r="G1591" i="9"/>
  <c r="D1591" i="9"/>
  <c r="G1590" i="9"/>
  <c r="D1590" i="9"/>
  <c r="G1589" i="9"/>
  <c r="D1589" i="9"/>
  <c r="G1588" i="9"/>
  <c r="D1588" i="9"/>
  <c r="G1587" i="9"/>
  <c r="D1587" i="9"/>
  <c r="G1586" i="9"/>
  <c r="D1586" i="9"/>
  <c r="F1585" i="9"/>
  <c r="E1585" i="9"/>
  <c r="D1585" i="9"/>
  <c r="C1585" i="9"/>
  <c r="G1585" i="9" s="1"/>
  <c r="D1584" i="9"/>
  <c r="G1584" i="9" s="1"/>
  <c r="G1583" i="9"/>
  <c r="D1583" i="9"/>
  <c r="D1582" i="9"/>
  <c r="G1582" i="9" s="1"/>
  <c r="D1581" i="9"/>
  <c r="F1580" i="9"/>
  <c r="E1580" i="9"/>
  <c r="C1580" i="9"/>
  <c r="C1562" i="9"/>
  <c r="G1560" i="9"/>
  <c r="D1560" i="9"/>
  <c r="D1559" i="9"/>
  <c r="G1559" i="9" s="1"/>
  <c r="G1558" i="9"/>
  <c r="D1558" i="9"/>
  <c r="D1557" i="9"/>
  <c r="G1557" i="9" s="1"/>
  <c r="D1556" i="9"/>
  <c r="G1556" i="9" s="1"/>
  <c r="D1555" i="9"/>
  <c r="G1555" i="9" s="1"/>
  <c r="D1554" i="9"/>
  <c r="G1554" i="9" s="1"/>
  <c r="D1553" i="9"/>
  <c r="G1553" i="9" s="1"/>
  <c r="G1552" i="9"/>
  <c r="D1552" i="9"/>
  <c r="D1551" i="9"/>
  <c r="G1551" i="9" s="1"/>
  <c r="D1550" i="9"/>
  <c r="G1550" i="9" s="1"/>
  <c r="D1549" i="9"/>
  <c r="G1549" i="9" s="1"/>
  <c r="D1548" i="9"/>
  <c r="G1548" i="9" s="1"/>
  <c r="D1547" i="9"/>
  <c r="G1547" i="9" s="1"/>
  <c r="D1546" i="9"/>
  <c r="G1546" i="9" s="1"/>
  <c r="D1545" i="9"/>
  <c r="G1545" i="9" s="1"/>
  <c r="G1544" i="9"/>
  <c r="D1544" i="9"/>
  <c r="D1543" i="9"/>
  <c r="G1543" i="9" s="1"/>
  <c r="D1542" i="9"/>
  <c r="G1542" i="9" s="1"/>
  <c r="D1541" i="9"/>
  <c r="G1541" i="9" s="1"/>
  <c r="G1540" i="9"/>
  <c r="D1540" i="9"/>
  <c r="D1539" i="9"/>
  <c r="G1539" i="9" s="1"/>
  <c r="D1538" i="9"/>
  <c r="G1538" i="9" s="1"/>
  <c r="D1537" i="9"/>
  <c r="G1537" i="9" s="1"/>
  <c r="G1536" i="9"/>
  <c r="D1536" i="9"/>
  <c r="D1535" i="9"/>
  <c r="G1535" i="9" s="1"/>
  <c r="G1534" i="9"/>
  <c r="D1534" i="9"/>
  <c r="D1533" i="9"/>
  <c r="G1533" i="9" s="1"/>
  <c r="G1532" i="9"/>
  <c r="D1532" i="9"/>
  <c r="D1531" i="9"/>
  <c r="G1531" i="9" s="1"/>
  <c r="D1530" i="9"/>
  <c r="G1530" i="9" s="1"/>
  <c r="D1529" i="9"/>
  <c r="G1529" i="9" s="1"/>
  <c r="G1528" i="9"/>
  <c r="D1528" i="9"/>
  <c r="D1527" i="9"/>
  <c r="G1527" i="9" s="1"/>
  <c r="G1526" i="9"/>
  <c r="D1526" i="9"/>
  <c r="D1525" i="9"/>
  <c r="G1525" i="9" s="1"/>
  <c r="D1524" i="9"/>
  <c r="G1524" i="9" s="1"/>
  <c r="D1523" i="9"/>
  <c r="G1523" i="9" s="1"/>
  <c r="D1522" i="9"/>
  <c r="G1522" i="9" s="1"/>
  <c r="D1521" i="9"/>
  <c r="G1521" i="9" s="1"/>
  <c r="G1520" i="9"/>
  <c r="D1520" i="9"/>
  <c r="D1519" i="9"/>
  <c r="G1519" i="9" s="1"/>
  <c r="D1518" i="9"/>
  <c r="G1518" i="9" s="1"/>
  <c r="D1517" i="9"/>
  <c r="G1517" i="9" s="1"/>
  <c r="D1516" i="9"/>
  <c r="G1516" i="9" s="1"/>
  <c r="D1515" i="9"/>
  <c r="G1515" i="9" s="1"/>
  <c r="D1514" i="9"/>
  <c r="G1514" i="9" s="1"/>
  <c r="D1513" i="9"/>
  <c r="G1513" i="9" s="1"/>
  <c r="G1512" i="9"/>
  <c r="D1512" i="9"/>
  <c r="D1511" i="9"/>
  <c r="G1511" i="9" s="1"/>
  <c r="D1510" i="9"/>
  <c r="G1510" i="9" s="1"/>
  <c r="D1509" i="9"/>
  <c r="G1509" i="9" s="1"/>
  <c r="G1508" i="9"/>
  <c r="D1508" i="9"/>
  <c r="D1507" i="9"/>
  <c r="G1507" i="9" s="1"/>
  <c r="D1506" i="9"/>
  <c r="G1506" i="9" s="1"/>
  <c r="D1505" i="9"/>
  <c r="G1505" i="9" s="1"/>
  <c r="G1504" i="9"/>
  <c r="D1504" i="9"/>
  <c r="D1503" i="9"/>
  <c r="G1503" i="9" s="1"/>
  <c r="G1502" i="9"/>
  <c r="D1502" i="9"/>
  <c r="D1501" i="9"/>
  <c r="G1501" i="9" s="1"/>
  <c r="G1500" i="9"/>
  <c r="D1500" i="9"/>
  <c r="D1499" i="9"/>
  <c r="G1499" i="9" s="1"/>
  <c r="D1498" i="9"/>
  <c r="G1498" i="9" s="1"/>
  <c r="D1497" i="9"/>
  <c r="G1497" i="9" s="1"/>
  <c r="G1496" i="9"/>
  <c r="D1496" i="9"/>
  <c r="D1495" i="9"/>
  <c r="G1495" i="9" s="1"/>
  <c r="G1494" i="9"/>
  <c r="D1494" i="9"/>
  <c r="D1493" i="9"/>
  <c r="G1493" i="9" s="1"/>
  <c r="D1492" i="9"/>
  <c r="G1492" i="9" s="1"/>
  <c r="D1491" i="9"/>
  <c r="G1491" i="9" s="1"/>
  <c r="D1490" i="9"/>
  <c r="G1490" i="9" s="1"/>
  <c r="D1489" i="9"/>
  <c r="G1489" i="9" s="1"/>
  <c r="G1488" i="9"/>
  <c r="D1488" i="9"/>
  <c r="D1487" i="9"/>
  <c r="G1487" i="9" s="1"/>
  <c r="D1486" i="9"/>
  <c r="D1485" i="9"/>
  <c r="G1485" i="9" s="1"/>
  <c r="D1484" i="9"/>
  <c r="G1484" i="9" s="1"/>
  <c r="G1483" i="9"/>
  <c r="D1483" i="9"/>
  <c r="D1482" i="9"/>
  <c r="G1482" i="9" s="1"/>
  <c r="G1481" i="9"/>
  <c r="D1481" i="9"/>
  <c r="D1480" i="9"/>
  <c r="G1480" i="9" s="1"/>
  <c r="G1479" i="9"/>
  <c r="D1479" i="9"/>
  <c r="D1478" i="9"/>
  <c r="G1478" i="9" s="1"/>
  <c r="F1477" i="9"/>
  <c r="E1477" i="9"/>
  <c r="C1477" i="9"/>
  <c r="C1469" i="9"/>
  <c r="X1469" i="9" s="1"/>
  <c r="X1468" i="9"/>
  <c r="D1467" i="9"/>
  <c r="X1466" i="9"/>
  <c r="G1466" i="9"/>
  <c r="D1466" i="9"/>
  <c r="X1465" i="9"/>
  <c r="G1465" i="9"/>
  <c r="D1465" i="9"/>
  <c r="D1464" i="9"/>
  <c r="X1463" i="9"/>
  <c r="D1463" i="9"/>
  <c r="G1463" i="9" s="1"/>
  <c r="X1462" i="9"/>
  <c r="G1462" i="9"/>
  <c r="D1462" i="9"/>
  <c r="D1461" i="9"/>
  <c r="G1460" i="9"/>
  <c r="D1460" i="9"/>
  <c r="X1460" i="9" s="1"/>
  <c r="D1459" i="9"/>
  <c r="X1458" i="9"/>
  <c r="G1458" i="9"/>
  <c r="D1458" i="9"/>
  <c r="X1457" i="9"/>
  <c r="G1457" i="9"/>
  <c r="D1457" i="9"/>
  <c r="D1456" i="9"/>
  <c r="X1455" i="9"/>
  <c r="D1455" i="9"/>
  <c r="G1455" i="9" s="1"/>
  <c r="X1454" i="9"/>
  <c r="G1454" i="9"/>
  <c r="D1454" i="9"/>
  <c r="D1453" i="9"/>
  <c r="G1452" i="9"/>
  <c r="D1452" i="9"/>
  <c r="X1452" i="9" s="1"/>
  <c r="D1451" i="9"/>
  <c r="X1450" i="9"/>
  <c r="G1450" i="9"/>
  <c r="D1450" i="9"/>
  <c r="X1449" i="9"/>
  <c r="G1449" i="9"/>
  <c r="D1449" i="9"/>
  <c r="D1448" i="9"/>
  <c r="X1447" i="9"/>
  <c r="D1447" i="9"/>
  <c r="G1447" i="9" s="1"/>
  <c r="X1446" i="9"/>
  <c r="G1446" i="9"/>
  <c r="D1446" i="9"/>
  <c r="D1445" i="9"/>
  <c r="G1444" i="9"/>
  <c r="D1444" i="9"/>
  <c r="X1444" i="9" s="1"/>
  <c r="D1443" i="9"/>
  <c r="X1442" i="9"/>
  <c r="G1442" i="9"/>
  <c r="D1442" i="9"/>
  <c r="X1441" i="9"/>
  <c r="G1441" i="9"/>
  <c r="D1441" i="9"/>
  <c r="D1440" i="9"/>
  <c r="X1439" i="9"/>
  <c r="D1439" i="9"/>
  <c r="G1439" i="9" s="1"/>
  <c r="X1438" i="9"/>
  <c r="G1438" i="9"/>
  <c r="D1438" i="9"/>
  <c r="D1437" i="9"/>
  <c r="G1436" i="9"/>
  <c r="D1436" i="9"/>
  <c r="X1436" i="9" s="1"/>
  <c r="D1435" i="9"/>
  <c r="X1434" i="9"/>
  <c r="G1434" i="9"/>
  <c r="D1434" i="9"/>
  <c r="X1433" i="9"/>
  <c r="G1433" i="9"/>
  <c r="D1433" i="9"/>
  <c r="D1432" i="9"/>
  <c r="X1431" i="9"/>
  <c r="D1431" i="9"/>
  <c r="G1431" i="9" s="1"/>
  <c r="F1430" i="9"/>
  <c r="E1430" i="9"/>
  <c r="C1430" i="9"/>
  <c r="G1429" i="9"/>
  <c r="D1429" i="9"/>
  <c r="X1429" i="9" s="1"/>
  <c r="D1428" i="9"/>
  <c r="X1427" i="9"/>
  <c r="G1427" i="9"/>
  <c r="D1427" i="9"/>
  <c r="X1426" i="9"/>
  <c r="G1426" i="9"/>
  <c r="D1426" i="9"/>
  <c r="D1425" i="9"/>
  <c r="X1424" i="9"/>
  <c r="D1424" i="9"/>
  <c r="G1424" i="9" s="1"/>
  <c r="X1423" i="9"/>
  <c r="G1423" i="9"/>
  <c r="D1423" i="9"/>
  <c r="D1422" i="9"/>
  <c r="G1421" i="9"/>
  <c r="D1421" i="9"/>
  <c r="X1421" i="9" s="1"/>
  <c r="D1420" i="9"/>
  <c r="X1419" i="9"/>
  <c r="G1419" i="9"/>
  <c r="D1419" i="9"/>
  <c r="X1418" i="9"/>
  <c r="G1418" i="9"/>
  <c r="D1418" i="9"/>
  <c r="D1417" i="9"/>
  <c r="X1416" i="9"/>
  <c r="D1416" i="9"/>
  <c r="G1416" i="9" s="1"/>
  <c r="X1415" i="9"/>
  <c r="G1415" i="9"/>
  <c r="D1415" i="9"/>
  <c r="D1414" i="9"/>
  <c r="G1413" i="9"/>
  <c r="D1413" i="9"/>
  <c r="X1413" i="9" s="1"/>
  <c r="D1412" i="9"/>
  <c r="X1411" i="9"/>
  <c r="G1411" i="9"/>
  <c r="D1411" i="9"/>
  <c r="X1410" i="9"/>
  <c r="G1410" i="9"/>
  <c r="D1410" i="9"/>
  <c r="D1409" i="9"/>
  <c r="X1408" i="9"/>
  <c r="D1408" i="9"/>
  <c r="G1408" i="9" s="1"/>
  <c r="X1407" i="9"/>
  <c r="G1407" i="9"/>
  <c r="D1407" i="9"/>
  <c r="D1406" i="9"/>
  <c r="G1405" i="9"/>
  <c r="D1405" i="9"/>
  <c r="X1405" i="9" s="1"/>
  <c r="D1404" i="9"/>
  <c r="X1403" i="9"/>
  <c r="G1403" i="9"/>
  <c r="D1403" i="9"/>
  <c r="X1402" i="9"/>
  <c r="G1402" i="9"/>
  <c r="D1402" i="9"/>
  <c r="D1401" i="9"/>
  <c r="X1400" i="9"/>
  <c r="D1400" i="9"/>
  <c r="G1400" i="9" s="1"/>
  <c r="X1399" i="9"/>
  <c r="G1399" i="9"/>
  <c r="D1399" i="9"/>
  <c r="D1398" i="9"/>
  <c r="G1397" i="9"/>
  <c r="D1397" i="9"/>
  <c r="X1397" i="9" s="1"/>
  <c r="D1396" i="9"/>
  <c r="X1395" i="9"/>
  <c r="G1395" i="9"/>
  <c r="D1395" i="9"/>
  <c r="X1394" i="9"/>
  <c r="G1394" i="9"/>
  <c r="D1394" i="9"/>
  <c r="D1393" i="9"/>
  <c r="X1392" i="9"/>
  <c r="D1392" i="9"/>
  <c r="G1392" i="9" s="1"/>
  <c r="X1391" i="9"/>
  <c r="G1391" i="9"/>
  <c r="D1391" i="9"/>
  <c r="D1390" i="9"/>
  <c r="G1389" i="9"/>
  <c r="D1389" i="9"/>
  <c r="X1389" i="9" s="1"/>
  <c r="D1388" i="9"/>
  <c r="X1387" i="9"/>
  <c r="G1387" i="9"/>
  <c r="D1387" i="9"/>
  <c r="X1386" i="9"/>
  <c r="G1386" i="9"/>
  <c r="D1386" i="9"/>
  <c r="D1385" i="9"/>
  <c r="X1384" i="9"/>
  <c r="D1384" i="9"/>
  <c r="G1384" i="9" s="1"/>
  <c r="X1383" i="9"/>
  <c r="G1383" i="9"/>
  <c r="D1383" i="9"/>
  <c r="D1382" i="9"/>
  <c r="G1381" i="9"/>
  <c r="D1381" i="9"/>
  <c r="X1381" i="9" s="1"/>
  <c r="D1380" i="9"/>
  <c r="X1379" i="9"/>
  <c r="G1379" i="9"/>
  <c r="D1379" i="9"/>
  <c r="X1378" i="9"/>
  <c r="G1378" i="9"/>
  <c r="D1378" i="9"/>
  <c r="D1377" i="9"/>
  <c r="X1376" i="9"/>
  <c r="D1376" i="9"/>
  <c r="G1376" i="9" s="1"/>
  <c r="X1375" i="9"/>
  <c r="G1375" i="9"/>
  <c r="D1375" i="9"/>
  <c r="D1374" i="9"/>
  <c r="G1373" i="9"/>
  <c r="D1373" i="9"/>
  <c r="X1373" i="9" s="1"/>
  <c r="D1372" i="9"/>
  <c r="X1371" i="9"/>
  <c r="G1371" i="9"/>
  <c r="D1371" i="9"/>
  <c r="X1370" i="9"/>
  <c r="G1370" i="9"/>
  <c r="D1370" i="9"/>
  <c r="D1369" i="9"/>
  <c r="X1368" i="9"/>
  <c r="D1368" i="9"/>
  <c r="G1368" i="9" s="1"/>
  <c r="X1367" i="9"/>
  <c r="G1367" i="9"/>
  <c r="D1367" i="9"/>
  <c r="D1366" i="9"/>
  <c r="G1365" i="9"/>
  <c r="D1365" i="9"/>
  <c r="X1365" i="9" s="1"/>
  <c r="D1364" i="9"/>
  <c r="X1363" i="9"/>
  <c r="G1363" i="9"/>
  <c r="D1363" i="9"/>
  <c r="X1362" i="9"/>
  <c r="G1362" i="9"/>
  <c r="D1362" i="9"/>
  <c r="D1361" i="9"/>
  <c r="X1360" i="9"/>
  <c r="D1360" i="9"/>
  <c r="G1360" i="9" s="1"/>
  <c r="X1359" i="9"/>
  <c r="G1359" i="9"/>
  <c r="D1359" i="9"/>
  <c r="D1358" i="9"/>
  <c r="G1357" i="9"/>
  <c r="D1357" i="9"/>
  <c r="X1357" i="9" s="1"/>
  <c r="D1356" i="9"/>
  <c r="X1355" i="9"/>
  <c r="G1355" i="9"/>
  <c r="D1355" i="9"/>
  <c r="X1354" i="9"/>
  <c r="G1354" i="9"/>
  <c r="D1354" i="9"/>
  <c r="D1353" i="9"/>
  <c r="X1352" i="9"/>
  <c r="D1352" i="9"/>
  <c r="G1352" i="9" s="1"/>
  <c r="X1351" i="9"/>
  <c r="G1351" i="9"/>
  <c r="D1351" i="9"/>
  <c r="D1350" i="9"/>
  <c r="G1349" i="9"/>
  <c r="D1349" i="9"/>
  <c r="X1349" i="9" s="1"/>
  <c r="D1348" i="9"/>
  <c r="X1347" i="9"/>
  <c r="G1347" i="9"/>
  <c r="D1347" i="9"/>
  <c r="F1346" i="9"/>
  <c r="E1346" i="9"/>
  <c r="C1346" i="9"/>
  <c r="X1345" i="9"/>
  <c r="X1344" i="9"/>
  <c r="X1343" i="9"/>
  <c r="X1342" i="9"/>
  <c r="C1342" i="9"/>
  <c r="X1341" i="9"/>
  <c r="X1340" i="9"/>
  <c r="G1340" i="9"/>
  <c r="D1340" i="9"/>
  <c r="D1339" i="9"/>
  <c r="X1338" i="9"/>
  <c r="D1338" i="9"/>
  <c r="G1338" i="9" s="1"/>
  <c r="X1337" i="9"/>
  <c r="G1337" i="9"/>
  <c r="D1337" i="9"/>
  <c r="D1336" i="9"/>
  <c r="G1335" i="9"/>
  <c r="D1335" i="9"/>
  <c r="X1335" i="9" s="1"/>
  <c r="D1334" i="9"/>
  <c r="X1333" i="9"/>
  <c r="G1333" i="9"/>
  <c r="D1333" i="9"/>
  <c r="X1332" i="9"/>
  <c r="G1332" i="9"/>
  <c r="D1332" i="9"/>
  <c r="D1331" i="9"/>
  <c r="X1330" i="9"/>
  <c r="D1330" i="9"/>
  <c r="G1330" i="9" s="1"/>
  <c r="X1329" i="9"/>
  <c r="G1329" i="9"/>
  <c r="D1329" i="9"/>
  <c r="D1328" i="9"/>
  <c r="G1327" i="9"/>
  <c r="D1327" i="9"/>
  <c r="X1327" i="9" s="1"/>
  <c r="D1326" i="9"/>
  <c r="X1325" i="9"/>
  <c r="G1325" i="9"/>
  <c r="D1325" i="9"/>
  <c r="X1324" i="9"/>
  <c r="G1324" i="9"/>
  <c r="D1324" i="9"/>
  <c r="D1323" i="9"/>
  <c r="X1322" i="9"/>
  <c r="D1322" i="9"/>
  <c r="G1322" i="9" s="1"/>
  <c r="X1321" i="9"/>
  <c r="G1321" i="9"/>
  <c r="D1321" i="9"/>
  <c r="D1320" i="9"/>
  <c r="G1319" i="9"/>
  <c r="D1319" i="9"/>
  <c r="X1319" i="9" s="1"/>
  <c r="D1318" i="9"/>
  <c r="X1317" i="9"/>
  <c r="G1317" i="9"/>
  <c r="D1317" i="9"/>
  <c r="X1316" i="9"/>
  <c r="G1316" i="9"/>
  <c r="D1316" i="9"/>
  <c r="D1315" i="9"/>
  <c r="X1314" i="9"/>
  <c r="D1314" i="9"/>
  <c r="G1314" i="9" s="1"/>
  <c r="X1313" i="9"/>
  <c r="G1313" i="9"/>
  <c r="D1313" i="9"/>
  <c r="D1312" i="9"/>
  <c r="G1311" i="9"/>
  <c r="D1311" i="9"/>
  <c r="X1311" i="9" s="1"/>
  <c r="D1310" i="9"/>
  <c r="X1309" i="9"/>
  <c r="G1309" i="9"/>
  <c r="D1309" i="9"/>
  <c r="X1308" i="9"/>
  <c r="G1308" i="9"/>
  <c r="D1308" i="9"/>
  <c r="D1307" i="9"/>
  <c r="X1306" i="9"/>
  <c r="D1306" i="9"/>
  <c r="G1306" i="9" s="1"/>
  <c r="X1305" i="9"/>
  <c r="G1305" i="9"/>
  <c r="D1305" i="9"/>
  <c r="D1304" i="9"/>
  <c r="G1303" i="9"/>
  <c r="D1303" i="9"/>
  <c r="X1303" i="9" s="1"/>
  <c r="D1302" i="9"/>
  <c r="X1301" i="9"/>
  <c r="G1301" i="9"/>
  <c r="D1301" i="9"/>
  <c r="X1300" i="9"/>
  <c r="G1300" i="9"/>
  <c r="D1300" i="9"/>
  <c r="D1299" i="9"/>
  <c r="X1298" i="9"/>
  <c r="D1298" i="9"/>
  <c r="G1298" i="9" s="1"/>
  <c r="X1297" i="9"/>
  <c r="G1297" i="9"/>
  <c r="D1297" i="9"/>
  <c r="D1296" i="9"/>
  <c r="G1295" i="9"/>
  <c r="D1295" i="9"/>
  <c r="X1295" i="9" s="1"/>
  <c r="D1294" i="9"/>
  <c r="X1293" i="9"/>
  <c r="G1293" i="9"/>
  <c r="D1293" i="9"/>
  <c r="X1292" i="9"/>
  <c r="G1292" i="9"/>
  <c r="D1292" i="9"/>
  <c r="D1291" i="9"/>
  <c r="X1290" i="9"/>
  <c r="D1290" i="9"/>
  <c r="G1290" i="9" s="1"/>
  <c r="X1289" i="9"/>
  <c r="G1289" i="9"/>
  <c r="D1289" i="9"/>
  <c r="D1288" i="9"/>
  <c r="G1287" i="9"/>
  <c r="D1287" i="9"/>
  <c r="X1287" i="9" s="1"/>
  <c r="D1286" i="9"/>
  <c r="X1285" i="9"/>
  <c r="G1285" i="9"/>
  <c r="D1285" i="9"/>
  <c r="X1284" i="9"/>
  <c r="G1284" i="9"/>
  <c r="D1284" i="9"/>
  <c r="D1283" i="9"/>
  <c r="X1282" i="9"/>
  <c r="D1282" i="9"/>
  <c r="G1282" i="9" s="1"/>
  <c r="X1281" i="9"/>
  <c r="G1281" i="9"/>
  <c r="D1281" i="9"/>
  <c r="D1280" i="9"/>
  <c r="G1279" i="9"/>
  <c r="D1279" i="9"/>
  <c r="X1279" i="9" s="1"/>
  <c r="D1278" i="9"/>
  <c r="X1277" i="9"/>
  <c r="G1277" i="9"/>
  <c r="D1277" i="9"/>
  <c r="F1276" i="9"/>
  <c r="E1276" i="9"/>
  <c r="C1276" i="9"/>
  <c r="X1275" i="9"/>
  <c r="D1275" i="9"/>
  <c r="G1275" i="9" s="1"/>
  <c r="X1274" i="9"/>
  <c r="G1274" i="9"/>
  <c r="D1274" i="9"/>
  <c r="G1273" i="9"/>
  <c r="D1273" i="9"/>
  <c r="X1273" i="9" s="1"/>
  <c r="G1272" i="9"/>
  <c r="D1272" i="9"/>
  <c r="X1272" i="9" s="1"/>
  <c r="X1271" i="9"/>
  <c r="D1271" i="9"/>
  <c r="G1271" i="9" s="1"/>
  <c r="X1270" i="9"/>
  <c r="G1270" i="9"/>
  <c r="D1270" i="9"/>
  <c r="X1269" i="9"/>
  <c r="G1269" i="9"/>
  <c r="D1269" i="9"/>
  <c r="G1268" i="9"/>
  <c r="D1268" i="9"/>
  <c r="X1268" i="9" s="1"/>
  <c r="X1267" i="9"/>
  <c r="D1267" i="9"/>
  <c r="G1267" i="9" s="1"/>
  <c r="X1266" i="9"/>
  <c r="G1266" i="9"/>
  <c r="D1266" i="9"/>
  <c r="D1265" i="9"/>
  <c r="X1265" i="9" s="1"/>
  <c r="G1264" i="9"/>
  <c r="D1264" i="9"/>
  <c r="X1264" i="9" s="1"/>
  <c r="D1263" i="9"/>
  <c r="G1263" i="9" s="1"/>
  <c r="X1262" i="9"/>
  <c r="G1262" i="9"/>
  <c r="D1262" i="9"/>
  <c r="X1261" i="9"/>
  <c r="G1261" i="9"/>
  <c r="D1261" i="9"/>
  <c r="D1260" i="9"/>
  <c r="X1260" i="9" s="1"/>
  <c r="X1259" i="9"/>
  <c r="D1259" i="9"/>
  <c r="G1259" i="9" s="1"/>
  <c r="X1258" i="9"/>
  <c r="G1258" i="9"/>
  <c r="D1258" i="9"/>
  <c r="D1257" i="9"/>
  <c r="X1257" i="9" s="1"/>
  <c r="G1256" i="9"/>
  <c r="D1256" i="9"/>
  <c r="X1256" i="9" s="1"/>
  <c r="D1255" i="9"/>
  <c r="G1255" i="9" s="1"/>
  <c r="X1254" i="9"/>
  <c r="G1254" i="9"/>
  <c r="D1254" i="9"/>
  <c r="X1253" i="9"/>
  <c r="G1253" i="9"/>
  <c r="D1253" i="9"/>
  <c r="D1252" i="9"/>
  <c r="X1252" i="9" s="1"/>
  <c r="X1251" i="9"/>
  <c r="D1251" i="9"/>
  <c r="G1251" i="9" s="1"/>
  <c r="X1250" i="9"/>
  <c r="G1250" i="9"/>
  <c r="D1250" i="9"/>
  <c r="G1249" i="9"/>
  <c r="D1249" i="9"/>
  <c r="X1249" i="9" s="1"/>
  <c r="G1248" i="9"/>
  <c r="D1248" i="9"/>
  <c r="X1248" i="9" s="1"/>
  <c r="X1247" i="9"/>
  <c r="D1247" i="9"/>
  <c r="G1247" i="9" s="1"/>
  <c r="X1246" i="9"/>
  <c r="G1246" i="9"/>
  <c r="D1246" i="9"/>
  <c r="X1245" i="9"/>
  <c r="G1245" i="9"/>
  <c r="D1245" i="9"/>
  <c r="G1244" i="9"/>
  <c r="D1244" i="9"/>
  <c r="X1244" i="9" s="1"/>
  <c r="X1243" i="9"/>
  <c r="D1243" i="9"/>
  <c r="G1243" i="9" s="1"/>
  <c r="X1242" i="9"/>
  <c r="G1242" i="9"/>
  <c r="D1242" i="9"/>
  <c r="G1241" i="9"/>
  <c r="D1241" i="9"/>
  <c r="X1241" i="9" s="1"/>
  <c r="G1240" i="9"/>
  <c r="D1240" i="9"/>
  <c r="X1240" i="9" s="1"/>
  <c r="X1239" i="9"/>
  <c r="D1239" i="9"/>
  <c r="G1239" i="9" s="1"/>
  <c r="X1238" i="9"/>
  <c r="G1238" i="9"/>
  <c r="D1238" i="9"/>
  <c r="X1237" i="9"/>
  <c r="G1237" i="9"/>
  <c r="D1237" i="9"/>
  <c r="G1236" i="9"/>
  <c r="D1236" i="9"/>
  <c r="X1236" i="9" s="1"/>
  <c r="X1235" i="9"/>
  <c r="D1235" i="9"/>
  <c r="G1235" i="9" s="1"/>
  <c r="X1234" i="9"/>
  <c r="G1234" i="9"/>
  <c r="D1234" i="9"/>
  <c r="D1233" i="9"/>
  <c r="X1233" i="9" s="1"/>
  <c r="D1232" i="9"/>
  <c r="X1232" i="9" s="1"/>
  <c r="D1231" i="9"/>
  <c r="G1231" i="9" s="1"/>
  <c r="X1230" i="9"/>
  <c r="G1230" i="9"/>
  <c r="D1230" i="9"/>
  <c r="X1229" i="9"/>
  <c r="D1229" i="9"/>
  <c r="G1229" i="9" s="1"/>
  <c r="G1228" i="9"/>
  <c r="D1228" i="9"/>
  <c r="X1228" i="9" s="1"/>
  <c r="D1227" i="9"/>
  <c r="G1227" i="9" s="1"/>
  <c r="X1226" i="9"/>
  <c r="G1226" i="9"/>
  <c r="D1226" i="9"/>
  <c r="D1225" i="9"/>
  <c r="X1225" i="9" s="1"/>
  <c r="D1224" i="9"/>
  <c r="X1224" i="9" s="1"/>
  <c r="D1223" i="9"/>
  <c r="G1223" i="9" s="1"/>
  <c r="X1222" i="9"/>
  <c r="G1222" i="9"/>
  <c r="D1222" i="9"/>
  <c r="X1221" i="9"/>
  <c r="D1221" i="9"/>
  <c r="G1221" i="9" s="1"/>
  <c r="G1220" i="9"/>
  <c r="D1220" i="9"/>
  <c r="X1220" i="9" s="1"/>
  <c r="D1219" i="9"/>
  <c r="G1219" i="9" s="1"/>
  <c r="X1218" i="9"/>
  <c r="G1218" i="9"/>
  <c r="D1218" i="9"/>
  <c r="D1217" i="9"/>
  <c r="X1217" i="9" s="1"/>
  <c r="D1216" i="9"/>
  <c r="X1216" i="9" s="1"/>
  <c r="D1215" i="9"/>
  <c r="G1215" i="9" s="1"/>
  <c r="X1214" i="9"/>
  <c r="G1214" i="9"/>
  <c r="D1214" i="9"/>
  <c r="X1213" i="9"/>
  <c r="D1213" i="9"/>
  <c r="G1213" i="9" s="1"/>
  <c r="D1212" i="9"/>
  <c r="G1212" i="9" s="1"/>
  <c r="G1211" i="9"/>
  <c r="D1211" i="9"/>
  <c r="F1210" i="9"/>
  <c r="E1210" i="9"/>
  <c r="C1210" i="9"/>
  <c r="X1194" i="9"/>
  <c r="X1193" i="9"/>
  <c r="X1192" i="9"/>
  <c r="X1191" i="9"/>
  <c r="X1190" i="9"/>
  <c r="X1189" i="9"/>
  <c r="X1188" i="9"/>
  <c r="X1187" i="9"/>
  <c r="X1186" i="9"/>
  <c r="X1185" i="9"/>
  <c r="C1185" i="9"/>
  <c r="X1184" i="9"/>
  <c r="G1183" i="9"/>
  <c r="D1183" i="9"/>
  <c r="X1183" i="9" s="1"/>
  <c r="D1182" i="9"/>
  <c r="X1182" i="9" s="1"/>
  <c r="D1181" i="9"/>
  <c r="G1181" i="9" s="1"/>
  <c r="X1180" i="9"/>
  <c r="G1180" i="9"/>
  <c r="D1180" i="9"/>
  <c r="X1179" i="9"/>
  <c r="D1179" i="9"/>
  <c r="G1179" i="9" s="1"/>
  <c r="D1178" i="9"/>
  <c r="X1178" i="9" s="1"/>
  <c r="D1177" i="9"/>
  <c r="G1177" i="9" s="1"/>
  <c r="X1176" i="9"/>
  <c r="G1176" i="9"/>
  <c r="D1176" i="9"/>
  <c r="G1175" i="9"/>
  <c r="D1175" i="9"/>
  <c r="X1175" i="9" s="1"/>
  <c r="D1174" i="9"/>
  <c r="X1174" i="9" s="1"/>
  <c r="D1173" i="9"/>
  <c r="G1173" i="9" s="1"/>
  <c r="X1172" i="9"/>
  <c r="G1172" i="9"/>
  <c r="D1172" i="9"/>
  <c r="X1171" i="9"/>
  <c r="D1171" i="9"/>
  <c r="G1171" i="9" s="1"/>
  <c r="D1170" i="9"/>
  <c r="X1170" i="9" s="1"/>
  <c r="D1169" i="9"/>
  <c r="G1169" i="9" s="1"/>
  <c r="X1168" i="9"/>
  <c r="G1168" i="9"/>
  <c r="D1168" i="9"/>
  <c r="G1167" i="9"/>
  <c r="D1167" i="9"/>
  <c r="X1167" i="9" s="1"/>
  <c r="D1166" i="9"/>
  <c r="X1166" i="9" s="1"/>
  <c r="D1165" i="9"/>
  <c r="G1165" i="9" s="1"/>
  <c r="X1164" i="9"/>
  <c r="G1164" i="9"/>
  <c r="D1164" i="9"/>
  <c r="X1163" i="9"/>
  <c r="D1163" i="9"/>
  <c r="F1162" i="9"/>
  <c r="E1162" i="9"/>
  <c r="C1162" i="9"/>
  <c r="X1161" i="9"/>
  <c r="G1161" i="9"/>
  <c r="D1160" i="9"/>
  <c r="X1160" i="9" s="1"/>
  <c r="X1159" i="9"/>
  <c r="D1159" i="9"/>
  <c r="G1159" i="9" s="1"/>
  <c r="X1158" i="9"/>
  <c r="G1158" i="9"/>
  <c r="D1158" i="9"/>
  <c r="X1157" i="9"/>
  <c r="D1157" i="9"/>
  <c r="G1157" i="9" s="1"/>
  <c r="G1156" i="9"/>
  <c r="D1156" i="9"/>
  <c r="X1156" i="9" s="1"/>
  <c r="D1155" i="9"/>
  <c r="X1154" i="9"/>
  <c r="D1154" i="9"/>
  <c r="G1154" i="9" s="1"/>
  <c r="X1153" i="9"/>
  <c r="G1153" i="9"/>
  <c r="D1153" i="9"/>
  <c r="G1152" i="9"/>
  <c r="D1152" i="9"/>
  <c r="X1152" i="9" s="1"/>
  <c r="D1151" i="9"/>
  <c r="X1150" i="9"/>
  <c r="D1150" i="9"/>
  <c r="G1150" i="9" s="1"/>
  <c r="X1149" i="9"/>
  <c r="G1149" i="9"/>
  <c r="D1149" i="9"/>
  <c r="G1148" i="9"/>
  <c r="D1148" i="9"/>
  <c r="X1148" i="9" s="1"/>
  <c r="D1147" i="9"/>
  <c r="X1146" i="9"/>
  <c r="D1146" i="9"/>
  <c r="G1146" i="9" s="1"/>
  <c r="X1145" i="9"/>
  <c r="G1145" i="9"/>
  <c r="D1145" i="9"/>
  <c r="G1144" i="9"/>
  <c r="D1144" i="9"/>
  <c r="X1144" i="9" s="1"/>
  <c r="D1143" i="9"/>
  <c r="X1142" i="9"/>
  <c r="D1142" i="9"/>
  <c r="G1142" i="9" s="1"/>
  <c r="X1141" i="9"/>
  <c r="G1141" i="9"/>
  <c r="D1141" i="9"/>
  <c r="G1140" i="9"/>
  <c r="D1140" i="9"/>
  <c r="X1140" i="9" s="1"/>
  <c r="D1139" i="9"/>
  <c r="X1138" i="9"/>
  <c r="D1138" i="9"/>
  <c r="G1138" i="9" s="1"/>
  <c r="X1137" i="9"/>
  <c r="G1137" i="9"/>
  <c r="D1137" i="9"/>
  <c r="G1136" i="9"/>
  <c r="D1136" i="9"/>
  <c r="X1136" i="9" s="1"/>
  <c r="D1135" i="9"/>
  <c r="X1134" i="9"/>
  <c r="D1134" i="9"/>
  <c r="G1134" i="9" s="1"/>
  <c r="X1133" i="9"/>
  <c r="G1133" i="9"/>
  <c r="D1133" i="9"/>
  <c r="G1132" i="9"/>
  <c r="D1132" i="9"/>
  <c r="X1132" i="9" s="1"/>
  <c r="D1131" i="9"/>
  <c r="X1130" i="9"/>
  <c r="D1130" i="9"/>
  <c r="G1130" i="9" s="1"/>
  <c r="X1129" i="9"/>
  <c r="G1129" i="9"/>
  <c r="D1129" i="9"/>
  <c r="G1128" i="9"/>
  <c r="D1128" i="9"/>
  <c r="X1128" i="9" s="1"/>
  <c r="D1127" i="9"/>
  <c r="X1126" i="9"/>
  <c r="D1126" i="9"/>
  <c r="G1126" i="9" s="1"/>
  <c r="X1125" i="9"/>
  <c r="G1125" i="9"/>
  <c r="D1125" i="9"/>
  <c r="G1124" i="9"/>
  <c r="D1124" i="9"/>
  <c r="X1124" i="9" s="1"/>
  <c r="D1123" i="9"/>
  <c r="X1122" i="9"/>
  <c r="D1122" i="9"/>
  <c r="G1122" i="9" s="1"/>
  <c r="X1121" i="9"/>
  <c r="G1121" i="9"/>
  <c r="D1121" i="9"/>
  <c r="G1120" i="9"/>
  <c r="D1120" i="9"/>
  <c r="X1120" i="9" s="1"/>
  <c r="D1119" i="9"/>
  <c r="X1118" i="9"/>
  <c r="D1118" i="9"/>
  <c r="G1118" i="9" s="1"/>
  <c r="X1117" i="9"/>
  <c r="G1117" i="9"/>
  <c r="D1117" i="9"/>
  <c r="G1116" i="9"/>
  <c r="D1116" i="9"/>
  <c r="X1116" i="9" s="1"/>
  <c r="D1115" i="9"/>
  <c r="X1114" i="9"/>
  <c r="D1114" i="9"/>
  <c r="G1114" i="9" s="1"/>
  <c r="X1113" i="9"/>
  <c r="G1113" i="9"/>
  <c r="D1113" i="9"/>
  <c r="G1112" i="9"/>
  <c r="D1112" i="9"/>
  <c r="X1112" i="9" s="1"/>
  <c r="D1111" i="9"/>
  <c r="X1110" i="9"/>
  <c r="D1110" i="9"/>
  <c r="G1110" i="9" s="1"/>
  <c r="G1109" i="9"/>
  <c r="D1109" i="9"/>
  <c r="D1108" i="9"/>
  <c r="G1108" i="9" s="1"/>
  <c r="G1107" i="9"/>
  <c r="D1107" i="9"/>
  <c r="D1106" i="9"/>
  <c r="G1106" i="9" s="1"/>
  <c r="D1105" i="9"/>
  <c r="G1105" i="9" s="1"/>
  <c r="D1104" i="9"/>
  <c r="G1104" i="9" s="1"/>
  <c r="D1103" i="9"/>
  <c r="G1103" i="9" s="1"/>
  <c r="D1102" i="9"/>
  <c r="G1102" i="9" s="1"/>
  <c r="G1101" i="9"/>
  <c r="D1101" i="9"/>
  <c r="D1100" i="9"/>
  <c r="X1099" i="9"/>
  <c r="D1099" i="9"/>
  <c r="G1099" i="9" s="1"/>
  <c r="X1098" i="9"/>
  <c r="G1098" i="9"/>
  <c r="D1098" i="9"/>
  <c r="G1097" i="9"/>
  <c r="D1097" i="9"/>
  <c r="X1097" i="9" s="1"/>
  <c r="D1096" i="9"/>
  <c r="D1094" i="9" s="1"/>
  <c r="X1095" i="9"/>
  <c r="D1095" i="9"/>
  <c r="G1095" i="9" s="1"/>
  <c r="F1094" i="9"/>
  <c r="E1094" i="9"/>
  <c r="C1094" i="9"/>
  <c r="X1093" i="9"/>
  <c r="G1093" i="9"/>
  <c r="X1092" i="9"/>
  <c r="G1092" i="9"/>
  <c r="D1092" i="9"/>
  <c r="G1091" i="9"/>
  <c r="D1091" i="9"/>
  <c r="X1091" i="9" s="1"/>
  <c r="D1090" i="9"/>
  <c r="X1089" i="9"/>
  <c r="D1089" i="9"/>
  <c r="G1089" i="9" s="1"/>
  <c r="X1088" i="9"/>
  <c r="G1088" i="9"/>
  <c r="D1088" i="9"/>
  <c r="G1087" i="9"/>
  <c r="D1087" i="9"/>
  <c r="X1087" i="9" s="1"/>
  <c r="D1086" i="9"/>
  <c r="X1085" i="9"/>
  <c r="D1085" i="9"/>
  <c r="G1085" i="9" s="1"/>
  <c r="X1084" i="9"/>
  <c r="G1084" i="9"/>
  <c r="D1084" i="9"/>
  <c r="G1083" i="9"/>
  <c r="D1083" i="9"/>
  <c r="X1083" i="9" s="1"/>
  <c r="D1082" i="9"/>
  <c r="X1081" i="9"/>
  <c r="D1081" i="9"/>
  <c r="G1081" i="9" s="1"/>
  <c r="X1080" i="9"/>
  <c r="G1080" i="9"/>
  <c r="D1080" i="9"/>
  <c r="G1079" i="9"/>
  <c r="D1079" i="9"/>
  <c r="X1079" i="9" s="1"/>
  <c r="D1078" i="9"/>
  <c r="X1077" i="9"/>
  <c r="D1077" i="9"/>
  <c r="G1077" i="9" s="1"/>
  <c r="X1076" i="9"/>
  <c r="G1076" i="9"/>
  <c r="D1076" i="9"/>
  <c r="G1075" i="9"/>
  <c r="D1075" i="9"/>
  <c r="X1075" i="9" s="1"/>
  <c r="D1074" i="9"/>
  <c r="X1073" i="9"/>
  <c r="D1073" i="9"/>
  <c r="G1073" i="9" s="1"/>
  <c r="X1072" i="9"/>
  <c r="G1072" i="9"/>
  <c r="D1072" i="9"/>
  <c r="G1071" i="9"/>
  <c r="D1071" i="9"/>
  <c r="X1071" i="9" s="1"/>
  <c r="D1070" i="9"/>
  <c r="X1069" i="9"/>
  <c r="D1069" i="9"/>
  <c r="G1069" i="9" s="1"/>
  <c r="X1068" i="9"/>
  <c r="G1068" i="9"/>
  <c r="D1068" i="9"/>
  <c r="G1067" i="9"/>
  <c r="D1067" i="9"/>
  <c r="X1067" i="9" s="1"/>
  <c r="D1066" i="9"/>
  <c r="X1065" i="9"/>
  <c r="D1065" i="9"/>
  <c r="G1065" i="9" s="1"/>
  <c r="X1064" i="9"/>
  <c r="G1064" i="9"/>
  <c r="D1064" i="9"/>
  <c r="G1063" i="9"/>
  <c r="D1063" i="9"/>
  <c r="X1063" i="9" s="1"/>
  <c r="D1062" i="9"/>
  <c r="X1061" i="9"/>
  <c r="D1061" i="9"/>
  <c r="G1061" i="9" s="1"/>
  <c r="X1060" i="9"/>
  <c r="G1060" i="9"/>
  <c r="D1060" i="9"/>
  <c r="G1059" i="9"/>
  <c r="D1059" i="9"/>
  <c r="X1059" i="9" s="1"/>
  <c r="D1058" i="9"/>
  <c r="X1057" i="9"/>
  <c r="D1057" i="9"/>
  <c r="G1057" i="9" s="1"/>
  <c r="X1056" i="9"/>
  <c r="G1056" i="9"/>
  <c r="D1056" i="9"/>
  <c r="G1055" i="9"/>
  <c r="D1055" i="9"/>
  <c r="X1055" i="9" s="1"/>
  <c r="D1054" i="9"/>
  <c r="X1053" i="9"/>
  <c r="D1053" i="9"/>
  <c r="G1053" i="9" s="1"/>
  <c r="X1052" i="9"/>
  <c r="G1052" i="9"/>
  <c r="D1052" i="9"/>
  <c r="G1051" i="9"/>
  <c r="D1051" i="9"/>
  <c r="X1051" i="9" s="1"/>
  <c r="D1050" i="9"/>
  <c r="X1049" i="9"/>
  <c r="D1049" i="9"/>
  <c r="G1049" i="9" s="1"/>
  <c r="X1048" i="9"/>
  <c r="G1048" i="9"/>
  <c r="D1048" i="9"/>
  <c r="G1047" i="9"/>
  <c r="D1047" i="9"/>
  <c r="X1047" i="9" s="1"/>
  <c r="D1046" i="9"/>
  <c r="X1045" i="9"/>
  <c r="D1045" i="9"/>
  <c r="G1045" i="9" s="1"/>
  <c r="X1044" i="9"/>
  <c r="G1044" i="9"/>
  <c r="D1044" i="9"/>
  <c r="G1043" i="9"/>
  <c r="D1043" i="9"/>
  <c r="X1043" i="9" s="1"/>
  <c r="D1042" i="9"/>
  <c r="X1041" i="9"/>
  <c r="D1041" i="9"/>
  <c r="G1041" i="9" s="1"/>
  <c r="X1040" i="9"/>
  <c r="G1040" i="9"/>
  <c r="D1040" i="9"/>
  <c r="G1039" i="9"/>
  <c r="D1039" i="9"/>
  <c r="X1039" i="9" s="1"/>
  <c r="D1038" i="9"/>
  <c r="X1037" i="9"/>
  <c r="D1037" i="9"/>
  <c r="G1037" i="9" s="1"/>
  <c r="X1036" i="9"/>
  <c r="G1036" i="9"/>
  <c r="D1036" i="9"/>
  <c r="G1035" i="9"/>
  <c r="D1035" i="9"/>
  <c r="X1035" i="9" s="1"/>
  <c r="D1034" i="9"/>
  <c r="X1033" i="9"/>
  <c r="F1033" i="9"/>
  <c r="E1033" i="9"/>
  <c r="D1033" i="9"/>
  <c r="G1033" i="9" s="1"/>
  <c r="C1033" i="9"/>
  <c r="X1032" i="9"/>
  <c r="C1031" i="9"/>
  <c r="X1031" i="9" s="1"/>
  <c r="X1030" i="9"/>
  <c r="G1029" i="9"/>
  <c r="D1029" i="9"/>
  <c r="X1029" i="9" s="1"/>
  <c r="D1028" i="9"/>
  <c r="X1027" i="9"/>
  <c r="D1027" i="9"/>
  <c r="G1027" i="9" s="1"/>
  <c r="X1026" i="9"/>
  <c r="G1026" i="9"/>
  <c r="D1026" i="9"/>
  <c r="G1025" i="9"/>
  <c r="D1025" i="9"/>
  <c r="X1025" i="9" s="1"/>
  <c r="D1024" i="9"/>
  <c r="X1023" i="9"/>
  <c r="D1023" i="9"/>
  <c r="G1023" i="9" s="1"/>
  <c r="X1022" i="9"/>
  <c r="G1022" i="9"/>
  <c r="D1022" i="9"/>
  <c r="G1021" i="9"/>
  <c r="D1021" i="9"/>
  <c r="X1021" i="9" s="1"/>
  <c r="D1020" i="9"/>
  <c r="X1019" i="9"/>
  <c r="D1019" i="9"/>
  <c r="G1019" i="9" s="1"/>
  <c r="X1018" i="9"/>
  <c r="G1018" i="9"/>
  <c r="D1018" i="9"/>
  <c r="G1017" i="9"/>
  <c r="D1017" i="9"/>
  <c r="X1017" i="9" s="1"/>
  <c r="D1016" i="9"/>
  <c r="X1015" i="9"/>
  <c r="D1015" i="9"/>
  <c r="G1015" i="9" s="1"/>
  <c r="X1014" i="9"/>
  <c r="G1014" i="9"/>
  <c r="D1014" i="9"/>
  <c r="G1013" i="9"/>
  <c r="D1013" i="9"/>
  <c r="X1013" i="9" s="1"/>
  <c r="D1012" i="9"/>
  <c r="X1011" i="9"/>
  <c r="D1011" i="9"/>
  <c r="G1011" i="9" s="1"/>
  <c r="X1010" i="9"/>
  <c r="G1010" i="9"/>
  <c r="D1010" i="9"/>
  <c r="G1009" i="9"/>
  <c r="D1009" i="9"/>
  <c r="X1009" i="9" s="1"/>
  <c r="D1008" i="9"/>
  <c r="X1007" i="9"/>
  <c r="D1007" i="9"/>
  <c r="G1007" i="9" s="1"/>
  <c r="X1006" i="9"/>
  <c r="G1006" i="9"/>
  <c r="D1006" i="9"/>
  <c r="G1005" i="9"/>
  <c r="D1005" i="9"/>
  <c r="X1005" i="9" s="1"/>
  <c r="D1004" i="9"/>
  <c r="X1003" i="9"/>
  <c r="D1003" i="9"/>
  <c r="G1003" i="9" s="1"/>
  <c r="X1002" i="9"/>
  <c r="G1002" i="9"/>
  <c r="D1002" i="9"/>
  <c r="G1001" i="9"/>
  <c r="D1001" i="9"/>
  <c r="X1001" i="9" s="1"/>
  <c r="D1000" i="9"/>
  <c r="X999" i="9"/>
  <c r="D999" i="9"/>
  <c r="G999" i="9" s="1"/>
  <c r="X998" i="9"/>
  <c r="G998" i="9"/>
  <c r="D998" i="9"/>
  <c r="G997" i="9"/>
  <c r="D997" i="9"/>
  <c r="X997" i="9" s="1"/>
  <c r="D996" i="9"/>
  <c r="X995" i="9"/>
  <c r="D995" i="9"/>
  <c r="G995" i="9" s="1"/>
  <c r="X994" i="9"/>
  <c r="G994" i="9"/>
  <c r="D994" i="9"/>
  <c r="G993" i="9"/>
  <c r="D993" i="9"/>
  <c r="X993" i="9" s="1"/>
  <c r="D992" i="9"/>
  <c r="X992" i="9" s="1"/>
  <c r="X991" i="9"/>
  <c r="D991" i="9"/>
  <c r="G991" i="9" s="1"/>
  <c r="X990" i="9"/>
  <c r="G990" i="9"/>
  <c r="D990" i="9"/>
  <c r="D989" i="9"/>
  <c r="G989" i="9" s="1"/>
  <c r="G988" i="9"/>
  <c r="D988" i="9"/>
  <c r="X988" i="9" s="1"/>
  <c r="D987" i="9"/>
  <c r="G987" i="9" s="1"/>
  <c r="X986" i="9"/>
  <c r="G986" i="9"/>
  <c r="D986" i="9"/>
  <c r="X985" i="9"/>
  <c r="G985" i="9"/>
  <c r="D985" i="9"/>
  <c r="D984" i="9"/>
  <c r="X984" i="9" s="1"/>
  <c r="X983" i="9"/>
  <c r="D983" i="9"/>
  <c r="G983" i="9" s="1"/>
  <c r="X982" i="9"/>
  <c r="G982" i="9"/>
  <c r="D982" i="9"/>
  <c r="D981" i="9"/>
  <c r="X981" i="9" s="1"/>
  <c r="G980" i="9"/>
  <c r="D980" i="9"/>
  <c r="X980" i="9" s="1"/>
  <c r="D979" i="9"/>
  <c r="G979" i="9" s="1"/>
  <c r="G978" i="9"/>
  <c r="D978" i="9"/>
  <c r="D977" i="9"/>
  <c r="G977" i="9" s="1"/>
  <c r="G976" i="9"/>
  <c r="D976" i="9"/>
  <c r="D975" i="9"/>
  <c r="X975" i="9" s="1"/>
  <c r="X974" i="9"/>
  <c r="D974" i="9"/>
  <c r="G974" i="9" s="1"/>
  <c r="X973" i="9"/>
  <c r="G973" i="9"/>
  <c r="D973" i="9"/>
  <c r="D972" i="9"/>
  <c r="X972" i="9" s="1"/>
  <c r="G971" i="9"/>
  <c r="D971" i="9"/>
  <c r="X971" i="9" s="1"/>
  <c r="D970" i="9"/>
  <c r="G970" i="9" s="1"/>
  <c r="X969" i="9"/>
  <c r="G969" i="9"/>
  <c r="D969" i="9"/>
  <c r="X968" i="9"/>
  <c r="G968" i="9"/>
  <c r="D968" i="9"/>
  <c r="D967" i="9"/>
  <c r="X967" i="9" s="1"/>
  <c r="X966" i="9"/>
  <c r="D966" i="9"/>
  <c r="G966" i="9" s="1"/>
  <c r="X965" i="9"/>
  <c r="G965" i="9"/>
  <c r="D965" i="9"/>
  <c r="D964" i="9"/>
  <c r="X964" i="9" s="1"/>
  <c r="G963" i="9"/>
  <c r="D963" i="9"/>
  <c r="X963" i="9" s="1"/>
  <c r="D962" i="9"/>
  <c r="G962" i="9" s="1"/>
  <c r="X961" i="9"/>
  <c r="G961" i="9"/>
  <c r="D961" i="9"/>
  <c r="X960" i="9"/>
  <c r="G960" i="9"/>
  <c r="D960" i="9"/>
  <c r="D959" i="9"/>
  <c r="X959" i="9" s="1"/>
  <c r="X958" i="9"/>
  <c r="D958" i="9"/>
  <c r="G958" i="9" s="1"/>
  <c r="F957" i="9"/>
  <c r="E957" i="9"/>
  <c r="C957" i="9"/>
  <c r="G956" i="9"/>
  <c r="D956" i="9"/>
  <c r="X956" i="9" s="1"/>
  <c r="D955" i="9"/>
  <c r="G955" i="9" s="1"/>
  <c r="X954" i="9"/>
  <c r="G954" i="9"/>
  <c r="D954" i="9"/>
  <c r="X953" i="9"/>
  <c r="G953" i="9"/>
  <c r="D953" i="9"/>
  <c r="D952" i="9"/>
  <c r="X952" i="9" s="1"/>
  <c r="X951" i="9"/>
  <c r="D951" i="9"/>
  <c r="G951" i="9" s="1"/>
  <c r="X950" i="9"/>
  <c r="G950" i="9"/>
  <c r="D950" i="9"/>
  <c r="D949" i="9"/>
  <c r="X949" i="9" s="1"/>
  <c r="G948" i="9"/>
  <c r="D948" i="9"/>
  <c r="X948" i="9" s="1"/>
  <c r="D947" i="9"/>
  <c r="G947" i="9" s="1"/>
  <c r="D946" i="9"/>
  <c r="X946" i="9" s="1"/>
  <c r="X945" i="9"/>
  <c r="G945" i="9"/>
  <c r="D945" i="9"/>
  <c r="X944" i="9"/>
  <c r="G944" i="9"/>
  <c r="D944" i="9"/>
  <c r="D943" i="9"/>
  <c r="X943" i="9" s="1"/>
  <c r="D942" i="9"/>
  <c r="X942" i="9" s="1"/>
  <c r="X941" i="9"/>
  <c r="G941" i="9"/>
  <c r="D941" i="9"/>
  <c r="X940" i="9"/>
  <c r="G940" i="9"/>
  <c r="D940" i="9"/>
  <c r="D939" i="9"/>
  <c r="X939" i="9" s="1"/>
  <c r="D938" i="9"/>
  <c r="X938" i="9" s="1"/>
  <c r="X937" i="9"/>
  <c r="G937" i="9"/>
  <c r="D937" i="9"/>
  <c r="X936" i="9"/>
  <c r="G936" i="9"/>
  <c r="D936" i="9"/>
  <c r="D935" i="9"/>
  <c r="X935" i="9" s="1"/>
  <c r="D934" i="9"/>
  <c r="X934" i="9" s="1"/>
  <c r="X933" i="9"/>
  <c r="G933" i="9"/>
  <c r="D933" i="9"/>
  <c r="X932" i="9"/>
  <c r="G932" i="9"/>
  <c r="D932" i="9"/>
  <c r="D931" i="9"/>
  <c r="G931" i="9" s="1"/>
  <c r="D930" i="9"/>
  <c r="X930" i="9" s="1"/>
  <c r="X929" i="9"/>
  <c r="G929" i="9"/>
  <c r="D929" i="9"/>
  <c r="X928" i="9"/>
  <c r="G928" i="9"/>
  <c r="D928" i="9"/>
  <c r="D927" i="9"/>
  <c r="G927" i="9" s="1"/>
  <c r="D926" i="9"/>
  <c r="X926" i="9" s="1"/>
  <c r="X925" i="9"/>
  <c r="G925" i="9"/>
  <c r="D925" i="9"/>
  <c r="X924" i="9"/>
  <c r="G924" i="9"/>
  <c r="D924" i="9"/>
  <c r="D923" i="9"/>
  <c r="X923" i="9" s="1"/>
  <c r="D922" i="9"/>
  <c r="X922" i="9" s="1"/>
  <c r="X921" i="9"/>
  <c r="G921" i="9"/>
  <c r="D921" i="9"/>
  <c r="X920" i="9"/>
  <c r="G920" i="9"/>
  <c r="D920" i="9"/>
  <c r="D919" i="9"/>
  <c r="X919" i="9" s="1"/>
  <c r="D918" i="9"/>
  <c r="X918" i="9" s="1"/>
  <c r="X917" i="9"/>
  <c r="G917" i="9"/>
  <c r="D917" i="9"/>
  <c r="X916" i="9"/>
  <c r="G916" i="9"/>
  <c r="D916" i="9"/>
  <c r="D915" i="9"/>
  <c r="X915" i="9" s="1"/>
  <c r="D914" i="9"/>
  <c r="X914" i="9" s="1"/>
  <c r="X913" i="9"/>
  <c r="G913" i="9"/>
  <c r="D913" i="9"/>
  <c r="X912" i="9"/>
  <c r="G912" i="9"/>
  <c r="D912" i="9"/>
  <c r="D911" i="9"/>
  <c r="X911" i="9" s="1"/>
  <c r="D910" i="9"/>
  <c r="X910" i="9" s="1"/>
  <c r="X909" i="9"/>
  <c r="G909" i="9"/>
  <c r="D909" i="9"/>
  <c r="X908" i="9"/>
  <c r="G908" i="9"/>
  <c r="D908" i="9"/>
  <c r="D907" i="9"/>
  <c r="G907" i="9" s="1"/>
  <c r="D906" i="9"/>
  <c r="X906" i="9" s="1"/>
  <c r="X905" i="9"/>
  <c r="G905" i="9"/>
  <c r="D905" i="9"/>
  <c r="X904" i="9"/>
  <c r="G904" i="9"/>
  <c r="D904" i="9"/>
  <c r="D903" i="9"/>
  <c r="G903" i="9" s="1"/>
  <c r="D902" i="9"/>
  <c r="X902" i="9" s="1"/>
  <c r="X901" i="9"/>
  <c r="G901" i="9"/>
  <c r="D901" i="9"/>
  <c r="X900" i="9"/>
  <c r="G900" i="9"/>
  <c r="D900" i="9"/>
  <c r="D899" i="9"/>
  <c r="X899" i="9" s="1"/>
  <c r="D898" i="9"/>
  <c r="X898" i="9" s="1"/>
  <c r="X897" i="9"/>
  <c r="G897" i="9"/>
  <c r="D897" i="9"/>
  <c r="X896" i="9"/>
  <c r="G896" i="9"/>
  <c r="D896" i="9"/>
  <c r="D895" i="9"/>
  <c r="X895" i="9" s="1"/>
  <c r="D894" i="9"/>
  <c r="X894" i="9" s="1"/>
  <c r="X893" i="9"/>
  <c r="G893" i="9"/>
  <c r="D893" i="9"/>
  <c r="X892" i="9"/>
  <c r="G892" i="9"/>
  <c r="D892" i="9"/>
  <c r="D891" i="9"/>
  <c r="X891" i="9" s="1"/>
  <c r="D890" i="9"/>
  <c r="X890" i="9" s="1"/>
  <c r="X889" i="9"/>
  <c r="G889" i="9"/>
  <c r="D889" i="9"/>
  <c r="X888" i="9"/>
  <c r="G888" i="9"/>
  <c r="D888" i="9"/>
  <c r="D887" i="9"/>
  <c r="X887" i="9" s="1"/>
  <c r="D886" i="9"/>
  <c r="X886" i="9" s="1"/>
  <c r="X885" i="9"/>
  <c r="G885" i="9"/>
  <c r="D885" i="9"/>
  <c r="X884" i="9"/>
  <c r="G884" i="9"/>
  <c r="D884" i="9"/>
  <c r="D883" i="9"/>
  <c r="X883" i="9" s="1"/>
  <c r="D882" i="9"/>
  <c r="X882" i="9" s="1"/>
  <c r="X881" i="9"/>
  <c r="G881" i="9"/>
  <c r="D881" i="9"/>
  <c r="X880" i="9"/>
  <c r="G880" i="9"/>
  <c r="D880" i="9"/>
  <c r="D879" i="9"/>
  <c r="D878" i="9" s="1"/>
  <c r="F878" i="9"/>
  <c r="E878" i="9"/>
  <c r="C878" i="9"/>
  <c r="X877" i="9"/>
  <c r="G877" i="9"/>
  <c r="D877" i="9"/>
  <c r="D876" i="9"/>
  <c r="X876" i="9" s="1"/>
  <c r="D875" i="9"/>
  <c r="X875" i="9" s="1"/>
  <c r="X874" i="9"/>
  <c r="G874" i="9"/>
  <c r="D874" i="9"/>
  <c r="X873" i="9"/>
  <c r="G873" i="9"/>
  <c r="D873" i="9"/>
  <c r="D872" i="9"/>
  <c r="G872" i="9" s="1"/>
  <c r="D871" i="9"/>
  <c r="X871" i="9" s="1"/>
  <c r="X870" i="9"/>
  <c r="G870" i="9"/>
  <c r="D870" i="9"/>
  <c r="X869" i="9"/>
  <c r="G869" i="9"/>
  <c r="D869" i="9"/>
  <c r="D868" i="9"/>
  <c r="X868" i="9" s="1"/>
  <c r="D867" i="9"/>
  <c r="X867" i="9" s="1"/>
  <c r="X866" i="9"/>
  <c r="G866" i="9"/>
  <c r="D866" i="9"/>
  <c r="X865" i="9"/>
  <c r="G865" i="9"/>
  <c r="D865" i="9"/>
  <c r="D864" i="9"/>
  <c r="G864" i="9" s="1"/>
  <c r="D863" i="9"/>
  <c r="X863" i="9" s="1"/>
  <c r="X862" i="9"/>
  <c r="G862" i="9"/>
  <c r="D862" i="9"/>
  <c r="X861" i="9"/>
  <c r="G861" i="9"/>
  <c r="D861" i="9"/>
  <c r="D860" i="9"/>
  <c r="G860" i="9" s="1"/>
  <c r="D859" i="9"/>
  <c r="X859" i="9" s="1"/>
  <c r="X858" i="9"/>
  <c r="G858" i="9"/>
  <c r="D858" i="9"/>
  <c r="X857" i="9"/>
  <c r="G857" i="9"/>
  <c r="D857" i="9"/>
  <c r="D856" i="9"/>
  <c r="G856" i="9" s="1"/>
  <c r="D855" i="9"/>
  <c r="X855" i="9" s="1"/>
  <c r="X854" i="9"/>
  <c r="G854" i="9"/>
  <c r="D854" i="9"/>
  <c r="X853" i="9"/>
  <c r="G853" i="9"/>
  <c r="D853" i="9"/>
  <c r="D852" i="9"/>
  <c r="G852" i="9" s="1"/>
  <c r="D851" i="9"/>
  <c r="X851" i="9" s="1"/>
  <c r="X850" i="9"/>
  <c r="G850" i="9"/>
  <c r="D850" i="9"/>
  <c r="X849" i="9"/>
  <c r="G849" i="9"/>
  <c r="D849" i="9"/>
  <c r="D848" i="9"/>
  <c r="G848" i="9" s="1"/>
  <c r="D847" i="9"/>
  <c r="X847" i="9" s="1"/>
  <c r="X846" i="9"/>
  <c r="G846" i="9"/>
  <c r="D846" i="9"/>
  <c r="X845" i="9"/>
  <c r="G845" i="9"/>
  <c r="D845" i="9"/>
  <c r="D844" i="9"/>
  <c r="G844" i="9" s="1"/>
  <c r="D843" i="9"/>
  <c r="X843" i="9" s="1"/>
  <c r="G842" i="9"/>
  <c r="D842" i="9"/>
  <c r="D841" i="9"/>
  <c r="G841" i="9" s="1"/>
  <c r="G840" i="9"/>
  <c r="D840" i="9"/>
  <c r="D839" i="9"/>
  <c r="G839" i="9" s="1"/>
  <c r="G838" i="9"/>
  <c r="D838" i="9"/>
  <c r="D837" i="9"/>
  <c r="G837" i="9" s="1"/>
  <c r="G836" i="9"/>
  <c r="D836" i="9"/>
  <c r="D835" i="9"/>
  <c r="G835" i="9" s="1"/>
  <c r="G834" i="9"/>
  <c r="D834" i="9"/>
  <c r="D833" i="9"/>
  <c r="G833" i="9" s="1"/>
  <c r="G832" i="9"/>
  <c r="D832" i="9"/>
  <c r="D831" i="9"/>
  <c r="G831" i="9" s="1"/>
  <c r="G830" i="9"/>
  <c r="D830" i="9"/>
  <c r="D829" i="9"/>
  <c r="G829" i="9" s="1"/>
  <c r="G828" i="9"/>
  <c r="D828" i="9"/>
  <c r="D827" i="9"/>
  <c r="G827" i="9" s="1"/>
  <c r="G826" i="9"/>
  <c r="D826" i="9"/>
  <c r="D825" i="9"/>
  <c r="G825" i="9" s="1"/>
  <c r="G824" i="9"/>
  <c r="D824" i="9"/>
  <c r="D823" i="9"/>
  <c r="G823" i="9" s="1"/>
  <c r="G822" i="9"/>
  <c r="D822" i="9"/>
  <c r="D821" i="9"/>
  <c r="G821" i="9" s="1"/>
  <c r="G820" i="9"/>
  <c r="D820" i="9"/>
  <c r="D819" i="9"/>
  <c r="G819" i="9" s="1"/>
  <c r="G818" i="9"/>
  <c r="D818" i="9"/>
  <c r="D817" i="9"/>
  <c r="G817" i="9" s="1"/>
  <c r="X816" i="9"/>
  <c r="G816" i="9"/>
  <c r="D816" i="9"/>
  <c r="X815" i="9"/>
  <c r="G815" i="9"/>
  <c r="D815" i="9"/>
  <c r="D814" i="9"/>
  <c r="G814" i="9" s="1"/>
  <c r="D813" i="9"/>
  <c r="X813" i="9" s="1"/>
  <c r="X812" i="9"/>
  <c r="G812" i="9"/>
  <c r="D812" i="9"/>
  <c r="X811" i="9"/>
  <c r="G811" i="9"/>
  <c r="D811" i="9"/>
  <c r="D810" i="9"/>
  <c r="D807" i="9" s="1"/>
  <c r="D809" i="9"/>
  <c r="X809" i="9" s="1"/>
  <c r="X808" i="9"/>
  <c r="G808" i="9"/>
  <c r="D808" i="9"/>
  <c r="F807" i="9"/>
  <c r="E807" i="9"/>
  <c r="C807" i="9"/>
  <c r="X806" i="9"/>
  <c r="X805" i="9"/>
  <c r="X804" i="9"/>
  <c r="X803" i="9"/>
  <c r="X802" i="9"/>
  <c r="X801" i="9"/>
  <c r="C800" i="9"/>
  <c r="X800" i="9" s="1"/>
  <c r="X799" i="9"/>
  <c r="X798" i="9"/>
  <c r="X797" i="9"/>
  <c r="X796" i="9"/>
  <c r="X795" i="9"/>
  <c r="X794" i="9"/>
  <c r="X793" i="9"/>
  <c r="X792" i="9"/>
  <c r="X791" i="9"/>
  <c r="C790" i="9"/>
  <c r="X790" i="9" s="1"/>
  <c r="X789" i="9"/>
  <c r="X788" i="9"/>
  <c r="X787" i="9"/>
  <c r="X786" i="9"/>
  <c r="X785" i="9"/>
  <c r="X784" i="9"/>
  <c r="X783" i="9"/>
  <c r="X782" i="9"/>
  <c r="X781" i="9"/>
  <c r="X780" i="9"/>
  <c r="C779" i="9"/>
  <c r="X779" i="9" s="1"/>
  <c r="X778" i="9"/>
  <c r="X777" i="9"/>
  <c r="X776" i="9"/>
  <c r="X775" i="9"/>
  <c r="X774" i="9"/>
  <c r="X773" i="9"/>
  <c r="X772" i="9"/>
  <c r="X771" i="9"/>
  <c r="X770" i="9"/>
  <c r="X769" i="9"/>
  <c r="X768" i="9"/>
  <c r="X767" i="9"/>
  <c r="X766" i="9"/>
  <c r="X765" i="9"/>
  <c r="C764" i="9"/>
  <c r="X764" i="9" s="1"/>
  <c r="X763" i="9"/>
  <c r="X762" i="9"/>
  <c r="X761" i="9"/>
  <c r="C760" i="9"/>
  <c r="X760" i="9" s="1"/>
  <c r="X759" i="9"/>
  <c r="X758" i="9"/>
  <c r="X757" i="9"/>
  <c r="X756" i="9"/>
  <c r="X755" i="9"/>
  <c r="X754" i="9"/>
  <c r="X753" i="9"/>
  <c r="X752" i="9"/>
  <c r="X751" i="9"/>
  <c r="X750" i="9"/>
  <c r="X749" i="9"/>
  <c r="X748" i="9"/>
  <c r="X747" i="9"/>
  <c r="X746" i="9"/>
  <c r="X745" i="9"/>
  <c r="X744" i="9"/>
  <c r="X743" i="9"/>
  <c r="C743" i="9"/>
  <c r="X742" i="9"/>
  <c r="X741" i="9"/>
  <c r="X740" i="9"/>
  <c r="X739" i="9"/>
  <c r="X738" i="9"/>
  <c r="X737" i="9"/>
  <c r="X736" i="9"/>
  <c r="X735" i="9"/>
  <c r="X734" i="9"/>
  <c r="X733" i="9"/>
  <c r="X732" i="9"/>
  <c r="X731" i="9"/>
  <c r="X730" i="9"/>
  <c r="X729" i="9"/>
  <c r="X728" i="9"/>
  <c r="X727" i="9"/>
  <c r="C726" i="9"/>
  <c r="X726" i="9" s="1"/>
  <c r="X725" i="9"/>
  <c r="X724" i="9"/>
  <c r="C723" i="9"/>
  <c r="X723" i="9" s="1"/>
  <c r="X722" i="9"/>
  <c r="X721" i="9"/>
  <c r="X720" i="9"/>
  <c r="X719" i="9"/>
  <c r="X718" i="9"/>
  <c r="X717" i="9"/>
  <c r="C716" i="9"/>
  <c r="X716" i="9" s="1"/>
  <c r="X715" i="9"/>
  <c r="X714" i="9"/>
  <c r="X713" i="9"/>
  <c r="X712" i="9"/>
  <c r="X711" i="9"/>
  <c r="X710" i="9"/>
  <c r="X709" i="9"/>
  <c r="X708" i="9"/>
  <c r="X707" i="9"/>
  <c r="X706" i="9"/>
  <c r="X705" i="9"/>
  <c r="X704" i="9"/>
  <c r="X703" i="9"/>
  <c r="X702" i="9"/>
  <c r="X701" i="9"/>
  <c r="X700" i="9"/>
  <c r="X699" i="9"/>
  <c r="X698" i="9"/>
  <c r="C697" i="9"/>
  <c r="X697" i="9" s="1"/>
  <c r="X696" i="9"/>
  <c r="X695" i="9"/>
  <c r="X694" i="9"/>
  <c r="X693" i="9"/>
  <c r="X692" i="9"/>
  <c r="X691" i="9"/>
  <c r="X690" i="9"/>
  <c r="X689" i="9"/>
  <c r="X688" i="9"/>
  <c r="X687" i="9"/>
  <c r="X686" i="9"/>
  <c r="X685" i="9"/>
  <c r="X684" i="9"/>
  <c r="X683" i="9"/>
  <c r="X682" i="9"/>
  <c r="X681" i="9"/>
  <c r="X680" i="9"/>
  <c r="X679" i="9"/>
  <c r="X678" i="9"/>
  <c r="X677" i="9"/>
  <c r="X676" i="9"/>
  <c r="X675" i="9"/>
  <c r="X674" i="9"/>
  <c r="X673" i="9"/>
  <c r="X672" i="9"/>
  <c r="X671" i="9"/>
  <c r="C670" i="9"/>
  <c r="X670" i="9" s="1"/>
  <c r="X669" i="9"/>
  <c r="X668" i="9"/>
  <c r="X667" i="9"/>
  <c r="X666" i="9"/>
  <c r="X665" i="9"/>
  <c r="X664" i="9"/>
  <c r="X663" i="9"/>
  <c r="X662" i="9"/>
  <c r="X661" i="9"/>
  <c r="X660" i="9"/>
  <c r="X659" i="9"/>
  <c r="X658" i="9"/>
  <c r="X657" i="9"/>
  <c r="X656" i="9"/>
  <c r="X655" i="9"/>
  <c r="X654" i="9"/>
  <c r="C654" i="9"/>
  <c r="X653" i="9"/>
  <c r="X652" i="9"/>
  <c r="X651" i="9"/>
  <c r="X650" i="9"/>
  <c r="X649" i="9"/>
  <c r="X648" i="9"/>
  <c r="X647" i="9"/>
  <c r="X646" i="9"/>
  <c r="X645" i="9"/>
  <c r="X644" i="9"/>
  <c r="X643" i="9"/>
  <c r="X642" i="9"/>
  <c r="X641" i="9"/>
  <c r="X640" i="9"/>
  <c r="X639" i="9"/>
  <c r="X638" i="9"/>
  <c r="X637" i="9"/>
  <c r="X636" i="9"/>
  <c r="X635" i="9"/>
  <c r="X634" i="9"/>
  <c r="C633" i="9"/>
  <c r="X633" i="9" s="1"/>
  <c r="X632" i="9"/>
  <c r="X631" i="9"/>
  <c r="X630" i="9"/>
  <c r="X629" i="9"/>
  <c r="X628" i="9"/>
  <c r="X627" i="9"/>
  <c r="X626" i="9"/>
  <c r="X625" i="9"/>
  <c r="X624" i="9"/>
  <c r="X623" i="9"/>
  <c r="X622" i="9"/>
  <c r="X621" i="9"/>
  <c r="X620" i="9"/>
  <c r="X619" i="9"/>
  <c r="X618" i="9"/>
  <c r="X617" i="9"/>
  <c r="X616" i="9"/>
  <c r="X615" i="9"/>
  <c r="C615" i="9"/>
  <c r="X614" i="9"/>
  <c r="X613" i="9"/>
  <c r="X612" i="9"/>
  <c r="X611" i="9"/>
  <c r="X610" i="9"/>
  <c r="X609" i="9"/>
  <c r="X608" i="9"/>
  <c r="X607" i="9"/>
  <c r="X606" i="9"/>
  <c r="X605" i="9"/>
  <c r="X604" i="9"/>
  <c r="X603" i="9"/>
  <c r="X602" i="9"/>
  <c r="X601" i="9"/>
  <c r="X600" i="9"/>
  <c r="X599" i="9"/>
  <c r="X598" i="9"/>
  <c r="X597" i="9"/>
  <c r="X596" i="9"/>
  <c r="X595" i="9"/>
  <c r="X594" i="9"/>
  <c r="X593" i="9"/>
  <c r="X592" i="9"/>
  <c r="X591" i="9"/>
  <c r="C590" i="9"/>
  <c r="X590" i="9" s="1"/>
  <c r="X589" i="9"/>
  <c r="X588" i="9"/>
  <c r="X587" i="9"/>
  <c r="X586" i="9"/>
  <c r="X585" i="9"/>
  <c r="X584" i="9"/>
  <c r="X583" i="9"/>
  <c r="X582" i="9"/>
  <c r="X581" i="9"/>
  <c r="X580" i="9"/>
  <c r="X579" i="9"/>
  <c r="X578" i="9"/>
  <c r="X577" i="9"/>
  <c r="X576" i="9"/>
  <c r="X575" i="9"/>
  <c r="X574" i="9"/>
  <c r="X573" i="9"/>
  <c r="X572" i="9"/>
  <c r="X571" i="9"/>
  <c r="X570" i="9"/>
  <c r="X569" i="9"/>
  <c r="X568" i="9"/>
  <c r="X567" i="9"/>
  <c r="X566" i="9"/>
  <c r="X565" i="9"/>
  <c r="X564" i="9"/>
  <c r="X563" i="9"/>
  <c r="X562" i="9"/>
  <c r="X561" i="9"/>
  <c r="X560" i="9"/>
  <c r="X559" i="9"/>
  <c r="X558" i="9"/>
  <c r="X557" i="9"/>
  <c r="X556" i="9"/>
  <c r="X555" i="9"/>
  <c r="X554" i="9"/>
  <c r="X553" i="9"/>
  <c r="X552" i="9"/>
  <c r="X551" i="9"/>
  <c r="X550" i="9"/>
  <c r="X549" i="9"/>
  <c r="X548" i="9"/>
  <c r="X547" i="9"/>
  <c r="X546" i="9"/>
  <c r="X545" i="9"/>
  <c r="X544" i="9"/>
  <c r="X543" i="9"/>
  <c r="X542" i="9"/>
  <c r="X541" i="9"/>
  <c r="X540" i="9"/>
  <c r="X539" i="9"/>
  <c r="X538" i="9"/>
  <c r="X537" i="9"/>
  <c r="X536" i="9"/>
  <c r="C535" i="9"/>
  <c r="X535" i="9" s="1"/>
  <c r="X534" i="9"/>
  <c r="X533" i="9"/>
  <c r="X531" i="9"/>
  <c r="X530" i="9"/>
  <c r="X529" i="9"/>
  <c r="X528" i="9"/>
  <c r="X527" i="9"/>
  <c r="X526" i="9"/>
  <c r="X525" i="9"/>
  <c r="X524" i="9"/>
  <c r="X523" i="9"/>
  <c r="X522" i="9"/>
  <c r="X521" i="9"/>
  <c r="X520" i="9"/>
  <c r="X519" i="9"/>
  <c r="X518" i="9"/>
  <c r="X517" i="9"/>
  <c r="X516" i="9"/>
  <c r="X515" i="9"/>
  <c r="X514" i="9"/>
  <c r="X513" i="9"/>
  <c r="X512" i="9"/>
  <c r="X511" i="9"/>
  <c r="X510" i="9"/>
  <c r="X509" i="9"/>
  <c r="X508" i="9"/>
  <c r="X507" i="9"/>
  <c r="X506" i="9"/>
  <c r="X505" i="9"/>
  <c r="X504" i="9"/>
  <c r="X503" i="9"/>
  <c r="X502" i="9"/>
  <c r="X501" i="9"/>
  <c r="C500" i="9"/>
  <c r="X500" i="9" s="1"/>
  <c r="X499" i="9"/>
  <c r="X498" i="9"/>
  <c r="X497" i="9"/>
  <c r="X496" i="9"/>
  <c r="X495" i="9"/>
  <c r="X494" i="9"/>
  <c r="X493" i="9"/>
  <c r="X492" i="9"/>
  <c r="X491" i="9"/>
  <c r="X490" i="9"/>
  <c r="X489" i="9"/>
  <c r="X488" i="9"/>
  <c r="X487" i="9"/>
  <c r="X486" i="9"/>
  <c r="X485" i="9"/>
  <c r="X484" i="9"/>
  <c r="X483" i="9"/>
  <c r="X482" i="9"/>
  <c r="X481" i="9"/>
  <c r="X480" i="9"/>
  <c r="X479" i="9"/>
  <c r="X478" i="9"/>
  <c r="X477" i="9"/>
  <c r="X476" i="9"/>
  <c r="X475" i="9"/>
  <c r="X474" i="9"/>
  <c r="X473" i="9"/>
  <c r="X472" i="9"/>
  <c r="X471" i="9"/>
  <c r="X470" i="9"/>
  <c r="X469" i="9"/>
  <c r="X468" i="9"/>
  <c r="X467" i="9"/>
  <c r="X466" i="9"/>
  <c r="X465" i="9"/>
  <c r="X464" i="9"/>
  <c r="X463" i="9"/>
  <c r="X462" i="9"/>
  <c r="X461" i="9"/>
  <c r="X460" i="9"/>
  <c r="X459" i="9"/>
  <c r="X458" i="9"/>
  <c r="X457" i="9"/>
  <c r="C456" i="9"/>
  <c r="X456" i="9" s="1"/>
  <c r="X455" i="9"/>
  <c r="X453" i="9"/>
  <c r="X452" i="9"/>
  <c r="X451" i="9"/>
  <c r="X450" i="9"/>
  <c r="X449" i="9"/>
  <c r="X448" i="9"/>
  <c r="X447" i="9"/>
  <c r="X446" i="9"/>
  <c r="C446" i="9"/>
  <c r="X445" i="9"/>
  <c r="X444" i="9"/>
  <c r="X443" i="9"/>
  <c r="X442" i="9"/>
  <c r="X441" i="9"/>
  <c r="X440" i="9"/>
  <c r="X439" i="9"/>
  <c r="X438" i="9"/>
  <c r="X437" i="9"/>
  <c r="X436" i="9"/>
  <c r="C428" i="9"/>
  <c r="C405" i="9"/>
  <c r="C362" i="9"/>
  <c r="C295" i="9"/>
  <c r="C289" i="9"/>
  <c r="C243" i="9"/>
  <c r="C174" i="9"/>
  <c r="C83" i="9"/>
  <c r="C58" i="9"/>
  <c r="C52" i="9"/>
  <c r="C46" i="9"/>
  <c r="C42" i="9"/>
  <c r="C38" i="9"/>
  <c r="C33" i="9"/>
  <c r="C26" i="9"/>
  <c r="C12" i="9"/>
  <c r="A5" i="9"/>
  <c r="A4" i="9"/>
  <c r="A3" i="9"/>
  <c r="A2" i="9"/>
  <c r="C2273" i="8"/>
  <c r="C2256" i="8"/>
  <c r="C2233" i="8"/>
  <c r="C2192" i="8"/>
  <c r="C2120" i="8"/>
  <c r="C2091" i="8"/>
  <c r="C2048" i="8"/>
  <c r="C2007" i="8"/>
  <c r="C1967" i="8"/>
  <c r="C1961" i="8"/>
  <c r="C1922" i="8"/>
  <c r="C1919" i="8"/>
  <c r="F1895" i="8"/>
  <c r="E1895" i="8"/>
  <c r="D1895" i="8"/>
  <c r="C1895" i="8"/>
  <c r="C1876" i="8"/>
  <c r="C1859" i="8"/>
  <c r="C1850" i="8"/>
  <c r="C1848" i="8"/>
  <c r="C1837" i="8"/>
  <c r="G1837" i="8" s="1"/>
  <c r="D1836" i="8"/>
  <c r="G1836" i="8" s="1"/>
  <c r="D1835" i="8"/>
  <c r="G1835" i="8" s="1"/>
  <c r="D1834" i="8"/>
  <c r="F1833" i="8"/>
  <c r="E1833" i="8"/>
  <c r="C1833" i="8"/>
  <c r="G1832" i="8"/>
  <c r="D1832" i="8"/>
  <c r="G1831" i="8"/>
  <c r="D1831" i="8"/>
  <c r="G1830" i="8"/>
  <c r="D1830" i="8"/>
  <c r="G1829" i="8"/>
  <c r="D1829" i="8"/>
  <c r="G1828" i="8"/>
  <c r="D1828" i="8"/>
  <c r="G1827" i="8"/>
  <c r="D1827" i="8"/>
  <c r="G1826" i="8"/>
  <c r="D1826" i="8"/>
  <c r="G1825" i="8"/>
  <c r="D1825" i="8"/>
  <c r="G1824" i="8"/>
  <c r="D1824" i="8"/>
  <c r="G1823" i="8"/>
  <c r="D1823" i="8"/>
  <c r="G1822" i="8"/>
  <c r="D1822" i="8"/>
  <c r="G1821" i="8"/>
  <c r="D1821" i="8"/>
  <c r="G1820" i="8"/>
  <c r="D1820" i="8"/>
  <c r="G1819" i="8"/>
  <c r="D1819" i="8"/>
  <c r="G1818" i="8"/>
  <c r="D1818" i="8"/>
  <c r="G1817" i="8"/>
  <c r="D1817" i="8"/>
  <c r="G1816" i="8"/>
  <c r="D1816" i="8"/>
  <c r="G1815" i="8"/>
  <c r="D1815" i="8"/>
  <c r="G1814" i="8"/>
  <c r="D1814" i="8"/>
  <c r="G1813" i="8"/>
  <c r="D1813" i="8"/>
  <c r="G1812" i="8"/>
  <c r="D1812" i="8"/>
  <c r="G1811" i="8"/>
  <c r="D1811" i="8"/>
  <c r="G1810" i="8"/>
  <c r="D1810" i="8"/>
  <c r="G1809" i="8"/>
  <c r="D1809" i="8"/>
  <c r="G1808" i="8"/>
  <c r="D1808" i="8"/>
  <c r="G1807" i="8"/>
  <c r="D1807" i="8"/>
  <c r="G1806" i="8"/>
  <c r="D1806" i="8"/>
  <c r="G1805" i="8"/>
  <c r="D1805" i="8"/>
  <c r="G1804" i="8"/>
  <c r="D1804" i="8"/>
  <c r="G1803" i="8"/>
  <c r="D1803" i="8"/>
  <c r="G1802" i="8"/>
  <c r="D1802" i="8"/>
  <c r="G1801" i="8"/>
  <c r="D1801" i="8"/>
  <c r="G1800" i="8"/>
  <c r="D1800" i="8"/>
  <c r="G1799" i="8"/>
  <c r="D1799" i="8"/>
  <c r="G1798" i="8"/>
  <c r="D1798" i="8"/>
  <c r="G1797" i="8"/>
  <c r="D1797" i="8"/>
  <c r="G1796" i="8"/>
  <c r="D1796" i="8"/>
  <c r="G1795" i="8"/>
  <c r="D1795" i="8"/>
  <c r="G1794" i="8"/>
  <c r="D1794" i="8"/>
  <c r="G1793" i="8"/>
  <c r="D1793" i="8"/>
  <c r="G1792" i="8"/>
  <c r="D1792" i="8"/>
  <c r="G1791" i="8"/>
  <c r="D1791" i="8"/>
  <c r="G1790" i="8"/>
  <c r="D1790" i="8"/>
  <c r="G1789" i="8"/>
  <c r="D1789" i="8"/>
  <c r="G1788" i="8"/>
  <c r="D1788" i="8"/>
  <c r="G1787" i="8"/>
  <c r="D1787" i="8"/>
  <c r="G1786" i="8"/>
  <c r="D1786" i="8"/>
  <c r="G1785" i="8"/>
  <c r="D1785" i="8"/>
  <c r="G1784" i="8"/>
  <c r="D1784" i="8"/>
  <c r="G1783" i="8"/>
  <c r="D1783" i="8"/>
  <c r="G1782" i="8"/>
  <c r="D1782" i="8"/>
  <c r="G1781" i="8"/>
  <c r="D1781" i="8"/>
  <c r="G1780" i="8"/>
  <c r="D1780" i="8"/>
  <c r="G1779" i="8"/>
  <c r="D1779" i="8"/>
  <c r="G1778" i="8"/>
  <c r="D1778" i="8"/>
  <c r="G1777" i="8"/>
  <c r="D1777" i="8"/>
  <c r="G1776" i="8"/>
  <c r="D1776" i="8"/>
  <c r="G1775" i="8"/>
  <c r="D1775" i="8"/>
  <c r="G1774" i="8"/>
  <c r="D1774" i="8"/>
  <c r="G1773" i="8"/>
  <c r="D1773" i="8"/>
  <c r="G1772" i="8"/>
  <c r="D1772" i="8"/>
  <c r="G1771" i="8"/>
  <c r="D1771" i="8"/>
  <c r="G1770" i="8"/>
  <c r="D1770" i="8"/>
  <c r="G1769" i="8"/>
  <c r="D1769" i="8"/>
  <c r="G1768" i="8"/>
  <c r="D1768" i="8"/>
  <c r="G1767" i="8"/>
  <c r="D1767" i="8"/>
  <c r="G1766" i="8"/>
  <c r="D1766" i="8"/>
  <c r="G1765" i="8"/>
  <c r="D1765" i="8"/>
  <c r="G1764" i="8"/>
  <c r="D1764" i="8"/>
  <c r="G1763" i="8"/>
  <c r="D1763" i="8"/>
  <c r="G1762" i="8"/>
  <c r="D1762" i="8"/>
  <c r="G1761" i="8"/>
  <c r="D1761" i="8"/>
  <c r="G1760" i="8"/>
  <c r="D1760" i="8"/>
  <c r="G1759" i="8"/>
  <c r="D1759" i="8"/>
  <c r="G1758" i="8"/>
  <c r="D1758" i="8"/>
  <c r="G1757" i="8"/>
  <c r="D1757" i="8"/>
  <c r="G1756" i="8"/>
  <c r="D1756" i="8"/>
  <c r="G1755" i="8"/>
  <c r="D1755" i="8"/>
  <c r="G1754" i="8"/>
  <c r="D1754" i="8"/>
  <c r="G1753" i="8"/>
  <c r="D1753" i="8"/>
  <c r="G1752" i="8"/>
  <c r="D1752" i="8"/>
  <c r="G1751" i="8"/>
  <c r="D1751" i="8"/>
  <c r="G1750" i="8"/>
  <c r="D1750" i="8"/>
  <c r="G1749" i="8"/>
  <c r="D1749" i="8"/>
  <c r="G1748" i="8"/>
  <c r="D1748" i="8"/>
  <c r="G1747" i="8"/>
  <c r="D1747" i="8"/>
  <c r="G1746" i="8"/>
  <c r="D1746" i="8"/>
  <c r="G1745" i="8"/>
  <c r="D1745" i="8"/>
  <c r="G1744" i="8"/>
  <c r="D1744" i="8"/>
  <c r="G1743" i="8"/>
  <c r="D1743" i="8"/>
  <c r="G1742" i="8"/>
  <c r="D1742" i="8"/>
  <c r="G1741" i="8"/>
  <c r="D1741" i="8"/>
  <c r="G1740" i="8"/>
  <c r="D1740" i="8"/>
  <c r="G1739" i="8"/>
  <c r="D1739" i="8"/>
  <c r="G1738" i="8"/>
  <c r="D1738" i="8"/>
  <c r="G1737" i="8"/>
  <c r="D1737" i="8"/>
  <c r="G1736" i="8"/>
  <c r="D1736" i="8"/>
  <c r="G1735" i="8"/>
  <c r="D1735" i="8"/>
  <c r="G1734" i="8"/>
  <c r="D1734" i="8"/>
  <c r="G1733" i="8"/>
  <c r="D1733" i="8"/>
  <c r="G1732" i="8"/>
  <c r="D1732" i="8"/>
  <c r="G1731" i="8"/>
  <c r="D1731" i="8"/>
  <c r="G1730" i="8"/>
  <c r="D1730" i="8"/>
  <c r="G1729" i="8"/>
  <c r="D1729" i="8"/>
  <c r="G1728" i="8"/>
  <c r="D1728" i="8"/>
  <c r="G1727" i="8"/>
  <c r="D1727" i="8"/>
  <c r="G1726" i="8"/>
  <c r="D1726" i="8"/>
  <c r="G1725" i="8"/>
  <c r="D1725" i="8"/>
  <c r="G1724" i="8"/>
  <c r="D1724" i="8"/>
  <c r="G1723" i="8"/>
  <c r="D1723" i="8"/>
  <c r="G1722" i="8"/>
  <c r="D1722" i="8"/>
  <c r="G1721" i="8"/>
  <c r="D1721" i="8"/>
  <c r="G1720" i="8"/>
  <c r="D1720" i="8"/>
  <c r="G1719" i="8"/>
  <c r="D1719" i="8"/>
  <c r="G1718" i="8"/>
  <c r="D1718" i="8"/>
  <c r="G1717" i="8"/>
  <c r="D1717" i="8"/>
  <c r="G1716" i="8"/>
  <c r="D1716" i="8"/>
  <c r="G1715" i="8"/>
  <c r="D1715" i="8"/>
  <c r="G1714" i="8"/>
  <c r="D1714" i="8"/>
  <c r="G1713" i="8"/>
  <c r="D1713" i="8"/>
  <c r="G1712" i="8"/>
  <c r="D1712" i="8"/>
  <c r="G1711" i="8"/>
  <c r="D1711" i="8"/>
  <c r="G1710" i="8"/>
  <c r="D1710" i="8"/>
  <c r="G1709" i="8"/>
  <c r="D1709" i="8"/>
  <c r="G1708" i="8"/>
  <c r="D1708" i="8"/>
  <c r="G1707" i="8"/>
  <c r="D1707" i="8"/>
  <c r="G1706" i="8"/>
  <c r="D1706" i="8"/>
  <c r="G1705" i="8"/>
  <c r="D1705" i="8"/>
  <c r="G1704" i="8"/>
  <c r="D1704" i="8"/>
  <c r="G1703" i="8"/>
  <c r="D1703" i="8"/>
  <c r="G1702" i="8"/>
  <c r="D1702" i="8"/>
  <c r="G1701" i="8"/>
  <c r="D1701" i="8"/>
  <c r="G1700" i="8"/>
  <c r="D1700" i="8"/>
  <c r="G1699" i="8"/>
  <c r="D1699" i="8"/>
  <c r="G1698" i="8"/>
  <c r="D1698" i="8"/>
  <c r="G1697" i="8"/>
  <c r="D1697" i="8"/>
  <c r="G1696" i="8"/>
  <c r="D1696" i="8"/>
  <c r="G1695" i="8"/>
  <c r="D1695" i="8"/>
  <c r="G1694" i="8"/>
  <c r="D1694" i="8"/>
  <c r="G1693" i="8"/>
  <c r="D1693" i="8"/>
  <c r="G1692" i="8"/>
  <c r="D1692" i="8"/>
  <c r="G1691" i="8"/>
  <c r="D1691" i="8"/>
  <c r="G1690" i="8"/>
  <c r="D1690" i="8"/>
  <c r="G1689" i="8"/>
  <c r="D1689" i="8"/>
  <c r="G1688" i="8"/>
  <c r="D1688" i="8"/>
  <c r="G1687" i="8"/>
  <c r="D1687" i="8"/>
  <c r="G1686" i="8"/>
  <c r="D1686" i="8"/>
  <c r="G1685" i="8"/>
  <c r="D1685" i="8"/>
  <c r="G1684" i="8"/>
  <c r="D1684" i="8"/>
  <c r="G1683" i="8"/>
  <c r="D1683" i="8"/>
  <c r="G1682" i="8"/>
  <c r="D1682" i="8"/>
  <c r="G1681" i="8"/>
  <c r="D1681" i="8"/>
  <c r="G1680" i="8"/>
  <c r="D1680" i="8"/>
  <c r="G1679" i="8"/>
  <c r="D1679" i="8"/>
  <c r="G1678" i="8"/>
  <c r="D1678" i="8"/>
  <c r="G1677" i="8"/>
  <c r="D1677" i="8"/>
  <c r="G1676" i="8"/>
  <c r="D1676" i="8"/>
  <c r="G1675" i="8"/>
  <c r="D1675" i="8"/>
  <c r="G1674" i="8"/>
  <c r="D1674" i="8"/>
  <c r="G1673" i="8"/>
  <c r="D1673" i="8"/>
  <c r="G1672" i="8"/>
  <c r="D1672" i="8"/>
  <c r="G1671" i="8"/>
  <c r="D1671" i="8"/>
  <c r="G1670" i="8"/>
  <c r="D1670" i="8"/>
  <c r="G1669" i="8"/>
  <c r="D1669" i="8"/>
  <c r="G1668" i="8"/>
  <c r="D1668" i="8"/>
  <c r="G1667" i="8"/>
  <c r="D1667" i="8"/>
  <c r="G1666" i="8"/>
  <c r="D1666" i="8"/>
  <c r="G1665" i="8"/>
  <c r="D1665" i="8"/>
  <c r="G1664" i="8"/>
  <c r="D1664" i="8"/>
  <c r="G1663" i="8"/>
  <c r="D1663" i="8"/>
  <c r="G1662" i="8"/>
  <c r="D1662" i="8"/>
  <c r="G1661" i="8"/>
  <c r="D1661" i="8"/>
  <c r="G1660" i="8"/>
  <c r="D1660" i="8"/>
  <c r="G1659" i="8"/>
  <c r="D1659" i="8"/>
  <c r="G1658" i="8"/>
  <c r="D1658" i="8"/>
  <c r="G1657" i="8"/>
  <c r="D1657" i="8"/>
  <c r="G1656" i="8"/>
  <c r="D1656" i="8"/>
  <c r="G1655" i="8"/>
  <c r="D1655" i="8"/>
  <c r="G1654" i="8"/>
  <c r="D1654" i="8"/>
  <c r="G1653" i="8"/>
  <c r="D1653" i="8"/>
  <c r="G1652" i="8"/>
  <c r="D1652" i="8"/>
  <c r="G1651" i="8"/>
  <c r="D1651" i="8"/>
  <c r="G1650" i="8"/>
  <c r="D1650" i="8"/>
  <c r="G1649" i="8"/>
  <c r="D1649" i="8"/>
  <c r="G1648" i="8"/>
  <c r="D1648" i="8"/>
  <c r="G1647" i="8"/>
  <c r="D1647" i="8"/>
  <c r="G1646" i="8"/>
  <c r="D1646" i="8"/>
  <c r="G1645" i="8"/>
  <c r="D1645" i="8"/>
  <c r="G1644" i="8"/>
  <c r="D1644" i="8"/>
  <c r="G1643" i="8"/>
  <c r="D1643" i="8"/>
  <c r="G1642" i="8"/>
  <c r="D1642" i="8"/>
  <c r="G1641" i="8"/>
  <c r="D1641" i="8"/>
  <c r="G1640" i="8"/>
  <c r="D1640" i="8"/>
  <c r="G1639" i="8"/>
  <c r="D1639" i="8"/>
  <c r="G1638" i="8"/>
  <c r="D1638" i="8"/>
  <c r="G1637" i="8"/>
  <c r="D1637" i="8"/>
  <c r="G1636" i="8"/>
  <c r="D1636" i="8"/>
  <c r="G1635" i="8"/>
  <c r="D1635" i="8"/>
  <c r="G1634" i="8"/>
  <c r="D1634" i="8"/>
  <c r="G1633" i="8"/>
  <c r="D1633" i="8"/>
  <c r="G1632" i="8"/>
  <c r="D1632" i="8"/>
  <c r="G1631" i="8"/>
  <c r="D1631" i="8"/>
  <c r="G1630" i="8"/>
  <c r="D1630" i="8"/>
  <c r="G1629" i="8"/>
  <c r="D1629" i="8"/>
  <c r="G1628" i="8"/>
  <c r="D1628" i="8"/>
  <c r="F1627" i="8"/>
  <c r="E1627" i="8"/>
  <c r="D1627" i="8"/>
  <c r="C1627" i="8"/>
  <c r="G1627" i="8" s="1"/>
  <c r="G1626" i="8"/>
  <c r="G1625" i="8"/>
  <c r="D1625" i="8"/>
  <c r="G1624" i="8"/>
  <c r="D1624" i="8"/>
  <c r="G1623" i="8"/>
  <c r="D1623" i="8"/>
  <c r="G1622" i="8"/>
  <c r="D1622" i="8"/>
  <c r="G1621" i="8"/>
  <c r="D1621" i="8"/>
  <c r="D1619" i="8" s="1"/>
  <c r="G1620" i="8"/>
  <c r="D1620" i="8"/>
  <c r="G1619" i="8"/>
  <c r="F1619" i="8"/>
  <c r="E1619" i="8"/>
  <c r="C1619" i="8"/>
  <c r="G1618" i="8"/>
  <c r="D1618" i="8"/>
  <c r="D1617" i="8"/>
  <c r="G1617" i="8" s="1"/>
  <c r="D1616" i="8"/>
  <c r="G1616" i="8" s="1"/>
  <c r="D1615" i="8"/>
  <c r="G1615" i="8" s="1"/>
  <c r="G1614" i="8"/>
  <c r="D1614" i="8"/>
  <c r="D1613" i="8"/>
  <c r="G1613" i="8" s="1"/>
  <c r="D1612" i="8"/>
  <c r="G1612" i="8" s="1"/>
  <c r="D1611" i="8"/>
  <c r="G1611" i="8" s="1"/>
  <c r="G1610" i="8"/>
  <c r="D1610" i="8"/>
  <c r="D1609" i="8"/>
  <c r="G1609" i="8" s="1"/>
  <c r="G1608" i="8"/>
  <c r="D1608" i="8"/>
  <c r="D1607" i="8"/>
  <c r="G1607" i="8" s="1"/>
  <c r="D1606" i="8"/>
  <c r="G1606" i="8" s="1"/>
  <c r="D1605" i="8"/>
  <c r="G1605" i="8" s="1"/>
  <c r="D1604" i="8"/>
  <c r="G1604" i="8" s="1"/>
  <c r="D1603" i="8"/>
  <c r="G1603" i="8" s="1"/>
  <c r="G1602" i="8"/>
  <c r="D1602" i="8"/>
  <c r="D1601" i="8"/>
  <c r="G1601" i="8" s="1"/>
  <c r="D1600" i="8"/>
  <c r="G1600" i="8" s="1"/>
  <c r="D1599" i="8"/>
  <c r="G1599" i="8" s="1"/>
  <c r="D1598" i="8"/>
  <c r="G1598" i="8" s="1"/>
  <c r="D1597" i="8"/>
  <c r="G1597" i="8" s="1"/>
  <c r="D1596" i="8"/>
  <c r="G1596" i="8" s="1"/>
  <c r="D1595" i="8"/>
  <c r="G1595" i="8" s="1"/>
  <c r="G1594" i="8"/>
  <c r="D1594" i="8"/>
  <c r="D1593" i="8"/>
  <c r="G1593" i="8" s="1"/>
  <c r="D1592" i="8"/>
  <c r="G1592" i="8" s="1"/>
  <c r="D1591" i="8"/>
  <c r="G1591" i="8" s="1"/>
  <c r="D1590" i="8"/>
  <c r="G1590" i="8" s="1"/>
  <c r="D1589" i="8"/>
  <c r="G1589" i="8" s="1"/>
  <c r="D1588" i="8"/>
  <c r="D1587" i="8"/>
  <c r="G1587" i="8" s="1"/>
  <c r="G1586" i="8"/>
  <c r="D1586" i="8"/>
  <c r="F1585" i="8"/>
  <c r="E1585" i="8"/>
  <c r="C1585" i="8"/>
  <c r="G1584" i="8"/>
  <c r="D1584" i="8"/>
  <c r="G1583" i="8"/>
  <c r="D1583" i="8"/>
  <c r="G1582" i="8"/>
  <c r="D1582" i="8"/>
  <c r="D1580" i="8" s="1"/>
  <c r="G1581" i="8"/>
  <c r="D1581" i="8"/>
  <c r="G1580" i="8"/>
  <c r="F1580" i="8"/>
  <c r="E1580" i="8"/>
  <c r="C1580" i="8"/>
  <c r="C1562" i="8"/>
  <c r="G1560" i="8"/>
  <c r="D1560" i="8"/>
  <c r="D1559" i="8"/>
  <c r="G1559" i="8" s="1"/>
  <c r="G1558" i="8"/>
  <c r="D1558" i="8"/>
  <c r="D1557" i="8"/>
  <c r="G1557" i="8" s="1"/>
  <c r="G1556" i="8"/>
  <c r="D1556" i="8"/>
  <c r="D1555" i="8"/>
  <c r="G1555" i="8" s="1"/>
  <c r="G1554" i="8"/>
  <c r="D1554" i="8"/>
  <c r="D1553" i="8"/>
  <c r="G1553" i="8" s="1"/>
  <c r="G1552" i="8"/>
  <c r="D1552" i="8"/>
  <c r="D1551" i="8"/>
  <c r="G1551" i="8" s="1"/>
  <c r="G1550" i="8"/>
  <c r="D1550" i="8"/>
  <c r="D1549" i="8"/>
  <c r="G1549" i="8" s="1"/>
  <c r="G1548" i="8"/>
  <c r="D1548" i="8"/>
  <c r="D1547" i="8"/>
  <c r="G1547" i="8" s="1"/>
  <c r="G1546" i="8"/>
  <c r="D1546" i="8"/>
  <c r="D1545" i="8"/>
  <c r="G1545" i="8" s="1"/>
  <c r="G1544" i="8"/>
  <c r="D1544" i="8"/>
  <c r="D1543" i="8"/>
  <c r="G1543" i="8" s="1"/>
  <c r="G1542" i="8"/>
  <c r="D1542" i="8"/>
  <c r="D1541" i="8"/>
  <c r="G1541" i="8" s="1"/>
  <c r="G1540" i="8"/>
  <c r="D1540" i="8"/>
  <c r="D1539" i="8"/>
  <c r="G1539" i="8" s="1"/>
  <c r="G1538" i="8"/>
  <c r="D1538" i="8"/>
  <c r="D1537" i="8"/>
  <c r="G1537" i="8" s="1"/>
  <c r="G1536" i="8"/>
  <c r="D1536" i="8"/>
  <c r="D1535" i="8"/>
  <c r="G1535" i="8" s="1"/>
  <c r="G1534" i="8"/>
  <c r="D1534" i="8"/>
  <c r="D1533" i="8"/>
  <c r="G1533" i="8" s="1"/>
  <c r="G1532" i="8"/>
  <c r="D1532" i="8"/>
  <c r="D1531" i="8"/>
  <c r="G1531" i="8" s="1"/>
  <c r="G1530" i="8"/>
  <c r="D1530" i="8"/>
  <c r="D1529" i="8"/>
  <c r="G1529" i="8" s="1"/>
  <c r="G1528" i="8"/>
  <c r="D1528" i="8"/>
  <c r="D1527" i="8"/>
  <c r="G1527" i="8" s="1"/>
  <c r="G1526" i="8"/>
  <c r="D1526" i="8"/>
  <c r="D1525" i="8"/>
  <c r="G1525" i="8" s="1"/>
  <c r="G1524" i="8"/>
  <c r="D1524" i="8"/>
  <c r="D1523" i="8"/>
  <c r="G1523" i="8" s="1"/>
  <c r="G1522" i="8"/>
  <c r="D1522" i="8"/>
  <c r="D1521" i="8"/>
  <c r="G1521" i="8" s="1"/>
  <c r="G1520" i="8"/>
  <c r="D1520" i="8"/>
  <c r="D1519" i="8"/>
  <c r="G1519" i="8" s="1"/>
  <c r="G1518" i="8"/>
  <c r="D1518" i="8"/>
  <c r="D1517" i="8"/>
  <c r="G1517" i="8" s="1"/>
  <c r="G1516" i="8"/>
  <c r="D1516" i="8"/>
  <c r="D1515" i="8"/>
  <c r="G1515" i="8" s="1"/>
  <c r="G1514" i="8"/>
  <c r="D1514" i="8"/>
  <c r="D1513" i="8"/>
  <c r="G1513" i="8" s="1"/>
  <c r="G1512" i="8"/>
  <c r="D1512" i="8"/>
  <c r="D1511" i="8"/>
  <c r="G1511" i="8" s="1"/>
  <c r="G1510" i="8"/>
  <c r="D1510" i="8"/>
  <c r="D1509" i="8"/>
  <c r="G1509" i="8" s="1"/>
  <c r="G1508" i="8"/>
  <c r="D1508" i="8"/>
  <c r="D1507" i="8"/>
  <c r="G1507" i="8" s="1"/>
  <c r="G1506" i="8"/>
  <c r="D1506" i="8"/>
  <c r="D1505" i="8"/>
  <c r="G1505" i="8" s="1"/>
  <c r="G1504" i="8"/>
  <c r="D1504" i="8"/>
  <c r="D1503" i="8"/>
  <c r="G1503" i="8" s="1"/>
  <c r="G1502" i="8"/>
  <c r="D1502" i="8"/>
  <c r="D1501" i="8"/>
  <c r="G1501" i="8" s="1"/>
  <c r="G1500" i="8"/>
  <c r="D1500" i="8"/>
  <c r="D1499" i="8"/>
  <c r="G1499" i="8" s="1"/>
  <c r="G1498" i="8"/>
  <c r="D1498" i="8"/>
  <c r="D1497" i="8"/>
  <c r="G1497" i="8" s="1"/>
  <c r="G1496" i="8"/>
  <c r="D1496" i="8"/>
  <c r="D1495" i="8"/>
  <c r="G1495" i="8" s="1"/>
  <c r="G1494" i="8"/>
  <c r="D1494" i="8"/>
  <c r="D1493" i="8"/>
  <c r="G1493" i="8" s="1"/>
  <c r="G1492" i="8"/>
  <c r="D1492" i="8"/>
  <c r="D1491" i="8"/>
  <c r="G1491" i="8" s="1"/>
  <c r="G1490" i="8"/>
  <c r="D1490" i="8"/>
  <c r="D1489" i="8"/>
  <c r="G1489" i="8" s="1"/>
  <c r="G1488" i="8"/>
  <c r="D1488" i="8"/>
  <c r="D1487" i="8"/>
  <c r="G1487" i="8" s="1"/>
  <c r="G1486" i="8"/>
  <c r="D1486" i="8"/>
  <c r="D1485" i="8"/>
  <c r="G1485" i="8" s="1"/>
  <c r="G1484" i="8"/>
  <c r="D1484" i="8"/>
  <c r="D1483" i="8"/>
  <c r="G1483" i="8" s="1"/>
  <c r="G1482" i="8"/>
  <c r="D1482" i="8"/>
  <c r="D1481" i="8"/>
  <c r="G1481" i="8" s="1"/>
  <c r="G1480" i="8"/>
  <c r="D1480" i="8"/>
  <c r="D1479" i="8"/>
  <c r="G1478" i="8"/>
  <c r="D1478" i="8"/>
  <c r="F1477" i="8"/>
  <c r="E1477" i="8"/>
  <c r="C1477" i="8"/>
  <c r="C1469" i="8"/>
  <c r="X1469" i="8" s="1"/>
  <c r="X1468" i="8"/>
  <c r="D1467" i="8"/>
  <c r="D1466" i="8"/>
  <c r="X1466" i="8" s="1"/>
  <c r="D1465" i="8"/>
  <c r="X1464" i="8"/>
  <c r="G1464" i="8"/>
  <c r="D1464" i="8"/>
  <c r="X1463" i="8"/>
  <c r="G1463" i="8"/>
  <c r="D1463" i="8"/>
  <c r="D1462" i="8"/>
  <c r="D1461" i="8"/>
  <c r="G1461" i="8" s="1"/>
  <c r="X1460" i="8"/>
  <c r="G1460" i="8"/>
  <c r="D1460" i="8"/>
  <c r="X1459" i="8"/>
  <c r="D1459" i="8"/>
  <c r="G1459" i="8" s="1"/>
  <c r="D1458" i="8"/>
  <c r="D1457" i="8"/>
  <c r="X1456" i="8"/>
  <c r="G1456" i="8"/>
  <c r="D1456" i="8"/>
  <c r="X1455" i="8"/>
  <c r="D1455" i="8"/>
  <c r="G1455" i="8" s="1"/>
  <c r="D1454" i="8"/>
  <c r="X1453" i="8"/>
  <c r="D1453" i="8"/>
  <c r="G1453" i="8" s="1"/>
  <c r="X1452" i="8"/>
  <c r="G1452" i="8"/>
  <c r="D1452" i="8"/>
  <c r="D1451" i="8"/>
  <c r="G1451" i="8" s="1"/>
  <c r="D1450" i="8"/>
  <c r="D1449" i="8"/>
  <c r="X1448" i="8"/>
  <c r="G1448" i="8"/>
  <c r="D1448" i="8"/>
  <c r="D1447" i="8"/>
  <c r="D1446" i="8"/>
  <c r="D1445" i="8"/>
  <c r="G1445" i="8" s="1"/>
  <c r="X1444" i="8"/>
  <c r="G1444" i="8"/>
  <c r="D1444" i="8"/>
  <c r="D1443" i="8"/>
  <c r="G1442" i="8"/>
  <c r="D1442" i="8"/>
  <c r="X1442" i="8" s="1"/>
  <c r="D1441" i="8"/>
  <c r="X1440" i="8"/>
  <c r="G1440" i="8"/>
  <c r="D1440" i="8"/>
  <c r="D1439" i="8"/>
  <c r="X1439" i="8" s="1"/>
  <c r="D1438" i="8"/>
  <c r="D1437" i="8"/>
  <c r="X1436" i="8"/>
  <c r="G1436" i="8"/>
  <c r="D1436" i="8"/>
  <c r="X1435" i="8"/>
  <c r="D1435" i="8"/>
  <c r="G1435" i="8" s="1"/>
  <c r="D1434" i="8"/>
  <c r="X1434" i="8" s="1"/>
  <c r="D1433" i="8"/>
  <c r="X1432" i="8"/>
  <c r="G1432" i="8"/>
  <c r="D1432" i="8"/>
  <c r="X1431" i="8"/>
  <c r="G1431" i="8"/>
  <c r="D1431" i="8"/>
  <c r="F1430" i="8"/>
  <c r="E1430" i="8"/>
  <c r="C1430" i="8"/>
  <c r="X1429" i="8"/>
  <c r="G1429" i="8"/>
  <c r="D1429" i="8"/>
  <c r="X1428" i="8"/>
  <c r="D1428" i="8"/>
  <c r="G1428" i="8" s="1"/>
  <c r="D1427" i="8"/>
  <c r="D1426" i="8"/>
  <c r="X1425" i="8"/>
  <c r="G1425" i="8"/>
  <c r="D1425" i="8"/>
  <c r="X1424" i="8"/>
  <c r="D1424" i="8"/>
  <c r="G1424" i="8" s="1"/>
  <c r="D1423" i="8"/>
  <c r="X1422" i="8"/>
  <c r="D1422" i="8"/>
  <c r="G1422" i="8" s="1"/>
  <c r="X1421" i="8"/>
  <c r="G1421" i="8"/>
  <c r="D1421" i="8"/>
  <c r="D1420" i="8"/>
  <c r="G1420" i="8" s="1"/>
  <c r="G1419" i="8"/>
  <c r="D1419" i="8"/>
  <c r="X1419" i="8" s="1"/>
  <c r="D1418" i="8"/>
  <c r="X1417" i="8"/>
  <c r="G1417" i="8"/>
  <c r="D1417" i="8"/>
  <c r="D1416" i="8"/>
  <c r="D1415" i="8"/>
  <c r="D1414" i="8"/>
  <c r="G1414" i="8" s="1"/>
  <c r="X1413" i="8"/>
  <c r="G1413" i="8"/>
  <c r="D1413" i="8"/>
  <c r="D1412" i="8"/>
  <c r="G1411" i="8"/>
  <c r="D1411" i="8"/>
  <c r="X1411" i="8" s="1"/>
  <c r="D1410" i="8"/>
  <c r="X1409" i="8"/>
  <c r="G1409" i="8"/>
  <c r="D1409" i="8"/>
  <c r="D1408" i="8"/>
  <c r="X1408" i="8" s="1"/>
  <c r="D1407" i="8"/>
  <c r="D1406" i="8"/>
  <c r="X1405" i="8"/>
  <c r="G1405" i="8"/>
  <c r="D1405" i="8"/>
  <c r="D1404" i="8"/>
  <c r="D1403" i="8"/>
  <c r="X1403" i="8" s="1"/>
  <c r="D1402" i="8"/>
  <c r="X1401" i="8"/>
  <c r="G1401" i="8"/>
  <c r="D1401" i="8"/>
  <c r="X1400" i="8"/>
  <c r="G1400" i="8"/>
  <c r="D1400" i="8"/>
  <c r="D1399" i="8"/>
  <c r="D1398" i="8"/>
  <c r="G1398" i="8" s="1"/>
  <c r="X1397" i="8"/>
  <c r="G1397" i="8"/>
  <c r="D1397" i="8"/>
  <c r="X1396" i="8"/>
  <c r="D1396" i="8"/>
  <c r="G1396" i="8" s="1"/>
  <c r="D1395" i="8"/>
  <c r="D1394" i="8"/>
  <c r="X1393" i="8"/>
  <c r="G1393" i="8"/>
  <c r="D1393" i="8"/>
  <c r="X1392" i="8"/>
  <c r="D1392" i="8"/>
  <c r="G1392" i="8" s="1"/>
  <c r="D1391" i="8"/>
  <c r="X1390" i="8"/>
  <c r="D1390" i="8"/>
  <c r="G1390" i="8" s="1"/>
  <c r="X1389" i="8"/>
  <c r="G1389" i="8"/>
  <c r="D1389" i="8"/>
  <c r="D1388" i="8"/>
  <c r="G1388" i="8" s="1"/>
  <c r="D1387" i="8"/>
  <c r="D1386" i="8"/>
  <c r="X1385" i="8"/>
  <c r="G1385" i="8"/>
  <c r="D1385" i="8"/>
  <c r="D1384" i="8"/>
  <c r="D1383" i="8"/>
  <c r="D1382" i="8"/>
  <c r="G1382" i="8" s="1"/>
  <c r="X1381" i="8"/>
  <c r="G1381" i="8"/>
  <c r="D1381" i="8"/>
  <c r="D1380" i="8"/>
  <c r="G1379" i="8"/>
  <c r="D1379" i="8"/>
  <c r="X1379" i="8" s="1"/>
  <c r="D1378" i="8"/>
  <c r="X1377" i="8"/>
  <c r="G1377" i="8"/>
  <c r="D1377" i="8"/>
  <c r="G1376" i="8"/>
  <c r="D1376" i="8"/>
  <c r="X1376" i="8" s="1"/>
  <c r="D1375" i="8"/>
  <c r="D1374" i="8"/>
  <c r="X1373" i="8"/>
  <c r="G1373" i="8"/>
  <c r="D1373" i="8"/>
  <c r="D1372" i="8"/>
  <c r="G1372" i="8" s="1"/>
  <c r="D1371" i="8"/>
  <c r="D1370" i="8"/>
  <c r="X1369" i="8"/>
  <c r="G1369" i="8"/>
  <c r="D1369" i="8"/>
  <c r="X1368" i="8"/>
  <c r="G1368" i="8"/>
  <c r="D1368" i="8"/>
  <c r="D1367" i="8"/>
  <c r="X1367" i="8" s="1"/>
  <c r="X1366" i="8"/>
  <c r="D1366" i="8"/>
  <c r="G1366" i="8" s="1"/>
  <c r="X1365" i="8"/>
  <c r="G1365" i="8"/>
  <c r="D1365" i="8"/>
  <c r="G1364" i="8"/>
  <c r="D1364" i="8"/>
  <c r="X1364" i="8" s="1"/>
  <c r="G1363" i="8"/>
  <c r="D1363" i="8"/>
  <c r="X1363" i="8" s="1"/>
  <c r="X1362" i="8"/>
  <c r="D1362" i="8"/>
  <c r="G1362" i="8" s="1"/>
  <c r="X1361" i="8"/>
  <c r="G1361" i="8"/>
  <c r="D1361" i="8"/>
  <c r="X1360" i="8"/>
  <c r="G1360" i="8"/>
  <c r="D1360" i="8"/>
  <c r="G1359" i="8"/>
  <c r="D1359" i="8"/>
  <c r="X1359" i="8" s="1"/>
  <c r="X1358" i="8"/>
  <c r="D1358" i="8"/>
  <c r="G1358" i="8" s="1"/>
  <c r="X1357" i="8"/>
  <c r="G1357" i="8"/>
  <c r="D1357" i="8"/>
  <c r="D1356" i="8"/>
  <c r="X1356" i="8" s="1"/>
  <c r="G1355" i="8"/>
  <c r="D1355" i="8"/>
  <c r="X1355" i="8" s="1"/>
  <c r="D1354" i="8"/>
  <c r="G1354" i="8" s="1"/>
  <c r="X1353" i="8"/>
  <c r="G1353" i="8"/>
  <c r="D1353" i="8"/>
  <c r="X1352" i="8"/>
  <c r="G1352" i="8"/>
  <c r="D1352" i="8"/>
  <c r="D1351" i="8"/>
  <c r="X1351" i="8" s="1"/>
  <c r="X1350" i="8"/>
  <c r="D1350" i="8"/>
  <c r="G1350" i="8" s="1"/>
  <c r="X1349" i="8"/>
  <c r="G1349" i="8"/>
  <c r="D1349" i="8"/>
  <c r="D1348" i="8"/>
  <c r="G1347" i="8"/>
  <c r="D1347" i="8"/>
  <c r="X1347" i="8" s="1"/>
  <c r="F1346" i="8"/>
  <c r="E1346" i="8"/>
  <c r="C1346" i="8"/>
  <c r="X1345" i="8"/>
  <c r="X1344" i="8"/>
  <c r="X1343" i="8"/>
  <c r="C1342" i="8"/>
  <c r="X1342" i="8" s="1"/>
  <c r="X1341" i="8"/>
  <c r="G1340" i="8"/>
  <c r="D1340" i="8"/>
  <c r="X1340" i="8" s="1"/>
  <c r="D1339" i="8"/>
  <c r="X1338" i="8"/>
  <c r="G1338" i="8"/>
  <c r="D1338" i="8"/>
  <c r="X1337" i="8"/>
  <c r="G1337" i="8"/>
  <c r="D1337" i="8"/>
  <c r="D1336" i="8"/>
  <c r="X1335" i="8"/>
  <c r="D1335" i="8"/>
  <c r="G1335" i="8" s="1"/>
  <c r="X1334" i="8"/>
  <c r="G1334" i="8"/>
  <c r="D1334" i="8"/>
  <c r="D1333" i="8"/>
  <c r="G1332" i="8"/>
  <c r="D1332" i="8"/>
  <c r="X1332" i="8" s="1"/>
  <c r="D1331" i="8"/>
  <c r="X1330" i="8"/>
  <c r="G1330" i="8"/>
  <c r="D1330" i="8"/>
  <c r="X1329" i="8"/>
  <c r="G1329" i="8"/>
  <c r="D1329" i="8"/>
  <c r="D1328" i="8"/>
  <c r="X1327" i="8"/>
  <c r="D1327" i="8"/>
  <c r="G1327" i="8" s="1"/>
  <c r="X1326" i="8"/>
  <c r="G1326" i="8"/>
  <c r="D1326" i="8"/>
  <c r="D1325" i="8"/>
  <c r="G1324" i="8"/>
  <c r="D1324" i="8"/>
  <c r="X1324" i="8" s="1"/>
  <c r="D1323" i="8"/>
  <c r="X1322" i="8"/>
  <c r="G1322" i="8"/>
  <c r="D1322" i="8"/>
  <c r="X1321" i="8"/>
  <c r="G1321" i="8"/>
  <c r="D1321" i="8"/>
  <c r="D1320" i="8"/>
  <c r="X1319" i="8"/>
  <c r="D1319" i="8"/>
  <c r="G1319" i="8" s="1"/>
  <c r="X1318" i="8"/>
  <c r="G1318" i="8"/>
  <c r="D1318" i="8"/>
  <c r="D1317" i="8"/>
  <c r="G1316" i="8"/>
  <c r="D1316" i="8"/>
  <c r="X1316" i="8" s="1"/>
  <c r="D1315" i="8"/>
  <c r="X1314" i="8"/>
  <c r="G1314" i="8"/>
  <c r="D1314" i="8"/>
  <c r="X1313" i="8"/>
  <c r="G1313" i="8"/>
  <c r="D1313" i="8"/>
  <c r="D1312" i="8"/>
  <c r="X1311" i="8"/>
  <c r="D1311" i="8"/>
  <c r="G1311" i="8" s="1"/>
  <c r="X1310" i="8"/>
  <c r="G1310" i="8"/>
  <c r="D1310" i="8"/>
  <c r="D1309" i="8"/>
  <c r="G1308" i="8"/>
  <c r="D1308" i="8"/>
  <c r="X1308" i="8" s="1"/>
  <c r="D1307" i="8"/>
  <c r="X1306" i="8"/>
  <c r="G1306" i="8"/>
  <c r="D1306" i="8"/>
  <c r="X1305" i="8"/>
  <c r="G1305" i="8"/>
  <c r="D1305" i="8"/>
  <c r="D1304" i="8"/>
  <c r="X1303" i="8"/>
  <c r="D1303" i="8"/>
  <c r="G1303" i="8" s="1"/>
  <c r="X1302" i="8"/>
  <c r="G1302" i="8"/>
  <c r="D1302" i="8"/>
  <c r="D1301" i="8"/>
  <c r="G1300" i="8"/>
  <c r="D1300" i="8"/>
  <c r="X1300" i="8" s="1"/>
  <c r="D1299" i="8"/>
  <c r="X1298" i="8"/>
  <c r="G1298" i="8"/>
  <c r="D1298" i="8"/>
  <c r="X1297" i="8"/>
  <c r="G1297" i="8"/>
  <c r="D1297" i="8"/>
  <c r="D1296" i="8"/>
  <c r="X1295" i="8"/>
  <c r="D1295" i="8"/>
  <c r="G1295" i="8" s="1"/>
  <c r="X1294" i="8"/>
  <c r="G1294" i="8"/>
  <c r="D1294" i="8"/>
  <c r="D1293" i="8"/>
  <c r="G1292" i="8"/>
  <c r="D1292" i="8"/>
  <c r="X1292" i="8" s="1"/>
  <c r="D1291" i="8"/>
  <c r="X1290" i="8"/>
  <c r="G1290" i="8"/>
  <c r="D1290" i="8"/>
  <c r="X1289" i="8"/>
  <c r="G1289" i="8"/>
  <c r="D1289" i="8"/>
  <c r="D1288" i="8"/>
  <c r="X1287" i="8"/>
  <c r="D1287" i="8"/>
  <c r="G1287" i="8" s="1"/>
  <c r="X1286" i="8"/>
  <c r="G1286" i="8"/>
  <c r="D1286" i="8"/>
  <c r="D1285" i="8"/>
  <c r="G1284" i="8"/>
  <c r="D1284" i="8"/>
  <c r="X1284" i="8" s="1"/>
  <c r="D1283" i="8"/>
  <c r="X1282" i="8"/>
  <c r="G1282" i="8"/>
  <c r="D1282" i="8"/>
  <c r="X1281" i="8"/>
  <c r="G1281" i="8"/>
  <c r="D1281" i="8"/>
  <c r="D1280" i="8"/>
  <c r="X1279" i="8"/>
  <c r="D1279" i="8"/>
  <c r="G1279" i="8" s="1"/>
  <c r="X1278" i="8"/>
  <c r="G1278" i="8"/>
  <c r="D1278" i="8"/>
  <c r="D1277" i="8"/>
  <c r="F1276" i="8"/>
  <c r="E1276" i="8"/>
  <c r="C1276" i="8"/>
  <c r="X1275" i="8"/>
  <c r="G1275" i="8"/>
  <c r="D1275" i="8"/>
  <c r="X1274" i="8"/>
  <c r="G1274" i="8"/>
  <c r="D1274" i="8"/>
  <c r="D1273" i="8"/>
  <c r="X1272" i="8"/>
  <c r="D1272" i="8"/>
  <c r="G1272" i="8" s="1"/>
  <c r="X1271" i="8"/>
  <c r="G1271" i="8"/>
  <c r="D1271" i="8"/>
  <c r="D1270" i="8"/>
  <c r="G1269" i="8"/>
  <c r="D1269" i="8"/>
  <c r="X1269" i="8" s="1"/>
  <c r="D1268" i="8"/>
  <c r="X1267" i="8"/>
  <c r="G1267" i="8"/>
  <c r="D1267" i="8"/>
  <c r="X1266" i="8"/>
  <c r="G1266" i="8"/>
  <c r="D1266" i="8"/>
  <c r="D1265" i="8"/>
  <c r="X1264" i="8"/>
  <c r="D1264" i="8"/>
  <c r="G1264" i="8" s="1"/>
  <c r="X1263" i="8"/>
  <c r="G1263" i="8"/>
  <c r="D1263" i="8"/>
  <c r="D1262" i="8"/>
  <c r="G1261" i="8"/>
  <c r="D1261" i="8"/>
  <c r="X1261" i="8" s="1"/>
  <c r="D1260" i="8"/>
  <c r="X1259" i="8"/>
  <c r="G1259" i="8"/>
  <c r="D1259" i="8"/>
  <c r="X1258" i="8"/>
  <c r="G1258" i="8"/>
  <c r="D1258" i="8"/>
  <c r="D1257" i="8"/>
  <c r="X1256" i="8"/>
  <c r="D1256" i="8"/>
  <c r="G1256" i="8" s="1"/>
  <c r="X1255" i="8"/>
  <c r="G1255" i="8"/>
  <c r="D1255" i="8"/>
  <c r="D1254" i="8"/>
  <c r="G1253" i="8"/>
  <c r="D1253" i="8"/>
  <c r="X1253" i="8" s="1"/>
  <c r="D1252" i="8"/>
  <c r="X1251" i="8"/>
  <c r="G1251" i="8"/>
  <c r="D1251" i="8"/>
  <c r="X1250" i="8"/>
  <c r="G1250" i="8"/>
  <c r="D1250" i="8"/>
  <c r="D1249" i="8"/>
  <c r="X1248" i="8"/>
  <c r="D1248" i="8"/>
  <c r="G1248" i="8" s="1"/>
  <c r="X1247" i="8"/>
  <c r="G1247" i="8"/>
  <c r="D1247" i="8"/>
  <c r="D1246" i="8"/>
  <c r="G1245" i="8"/>
  <c r="D1245" i="8"/>
  <c r="X1245" i="8" s="1"/>
  <c r="D1244" i="8"/>
  <c r="X1243" i="8"/>
  <c r="G1243" i="8"/>
  <c r="D1243" i="8"/>
  <c r="X1242" i="8"/>
  <c r="G1242" i="8"/>
  <c r="D1242" i="8"/>
  <c r="D1241" i="8"/>
  <c r="X1240" i="8"/>
  <c r="D1240" i="8"/>
  <c r="G1240" i="8" s="1"/>
  <c r="X1239" i="8"/>
  <c r="G1239" i="8"/>
  <c r="D1239" i="8"/>
  <c r="D1238" i="8"/>
  <c r="G1237" i="8"/>
  <c r="D1237" i="8"/>
  <c r="X1237" i="8" s="1"/>
  <c r="D1236" i="8"/>
  <c r="X1235" i="8"/>
  <c r="G1235" i="8"/>
  <c r="D1235" i="8"/>
  <c r="X1234" i="8"/>
  <c r="G1234" i="8"/>
  <c r="D1234" i="8"/>
  <c r="D1233" i="8"/>
  <c r="X1232" i="8"/>
  <c r="D1232" i="8"/>
  <c r="G1232" i="8" s="1"/>
  <c r="X1231" i="8"/>
  <c r="G1231" i="8"/>
  <c r="D1231" i="8"/>
  <c r="D1230" i="8"/>
  <c r="G1229" i="8"/>
  <c r="D1229" i="8"/>
  <c r="X1229" i="8" s="1"/>
  <c r="D1228" i="8"/>
  <c r="X1227" i="8"/>
  <c r="G1227" i="8"/>
  <c r="D1227" i="8"/>
  <c r="X1226" i="8"/>
  <c r="G1226" i="8"/>
  <c r="D1226" i="8"/>
  <c r="D1225" i="8"/>
  <c r="X1224" i="8"/>
  <c r="D1224" i="8"/>
  <c r="G1224" i="8" s="1"/>
  <c r="X1223" i="8"/>
  <c r="G1223" i="8"/>
  <c r="D1223" i="8"/>
  <c r="D1222" i="8"/>
  <c r="G1221" i="8"/>
  <c r="D1221" i="8"/>
  <c r="X1221" i="8" s="1"/>
  <c r="D1220" i="8"/>
  <c r="X1219" i="8"/>
  <c r="G1219" i="8"/>
  <c r="D1219" i="8"/>
  <c r="X1218" i="8"/>
  <c r="G1218" i="8"/>
  <c r="D1218" i="8"/>
  <c r="D1217" i="8"/>
  <c r="X1216" i="8"/>
  <c r="D1216" i="8"/>
  <c r="G1216" i="8" s="1"/>
  <c r="X1215" i="8"/>
  <c r="G1215" i="8"/>
  <c r="D1215" i="8"/>
  <c r="D1214" i="8"/>
  <c r="G1213" i="8"/>
  <c r="D1213" i="8"/>
  <c r="X1213" i="8" s="1"/>
  <c r="G1212" i="8"/>
  <c r="D1212" i="8"/>
  <c r="G1211" i="8"/>
  <c r="D1211" i="8"/>
  <c r="F1210" i="8"/>
  <c r="E1210" i="8"/>
  <c r="C1210" i="8"/>
  <c r="X1194" i="8"/>
  <c r="X1193" i="8"/>
  <c r="X1192" i="8"/>
  <c r="X1191" i="8"/>
  <c r="X1190" i="8"/>
  <c r="X1189" i="8"/>
  <c r="X1188" i="8"/>
  <c r="X1187" i="8"/>
  <c r="X1186" i="8"/>
  <c r="X1185" i="8"/>
  <c r="C1185" i="8"/>
  <c r="X1184" i="8"/>
  <c r="D1183" i="8"/>
  <c r="X1183" i="8" s="1"/>
  <c r="D1182" i="8"/>
  <c r="G1182" i="8" s="1"/>
  <c r="X1181" i="8"/>
  <c r="G1181" i="8"/>
  <c r="D1181" i="8"/>
  <c r="G1180" i="8"/>
  <c r="D1180" i="8"/>
  <c r="X1180" i="8" s="1"/>
  <c r="D1179" i="8"/>
  <c r="X1179" i="8" s="1"/>
  <c r="D1178" i="8"/>
  <c r="G1178" i="8" s="1"/>
  <c r="X1177" i="8"/>
  <c r="G1177" i="8"/>
  <c r="D1177" i="8"/>
  <c r="X1176" i="8"/>
  <c r="D1176" i="8"/>
  <c r="G1176" i="8" s="1"/>
  <c r="D1175" i="8"/>
  <c r="X1175" i="8" s="1"/>
  <c r="D1174" i="8"/>
  <c r="G1174" i="8" s="1"/>
  <c r="X1173" i="8"/>
  <c r="G1173" i="8"/>
  <c r="D1173" i="8"/>
  <c r="G1172" i="8"/>
  <c r="D1172" i="8"/>
  <c r="X1172" i="8" s="1"/>
  <c r="D1171" i="8"/>
  <c r="X1171" i="8" s="1"/>
  <c r="D1170" i="8"/>
  <c r="G1170" i="8" s="1"/>
  <c r="X1169" i="8"/>
  <c r="G1169" i="8"/>
  <c r="D1169" i="8"/>
  <c r="X1168" i="8"/>
  <c r="D1168" i="8"/>
  <c r="G1168" i="8" s="1"/>
  <c r="D1167" i="8"/>
  <c r="X1167" i="8" s="1"/>
  <c r="D1166" i="8"/>
  <c r="G1166" i="8" s="1"/>
  <c r="X1165" i="8"/>
  <c r="G1165" i="8"/>
  <c r="D1165" i="8"/>
  <c r="G1164" i="8"/>
  <c r="D1164" i="8"/>
  <c r="D1163" i="8"/>
  <c r="X1163" i="8" s="1"/>
  <c r="F1162" i="8"/>
  <c r="E1162" i="8"/>
  <c r="C1162" i="8"/>
  <c r="X1161" i="8"/>
  <c r="G1161" i="8"/>
  <c r="D1160" i="8"/>
  <c r="X1159" i="8"/>
  <c r="G1159" i="8"/>
  <c r="D1159" i="8"/>
  <c r="X1158" i="8"/>
  <c r="G1158" i="8"/>
  <c r="D1158" i="8"/>
  <c r="D1157" i="8"/>
  <c r="X1156" i="8"/>
  <c r="D1156" i="8"/>
  <c r="G1156" i="8" s="1"/>
  <c r="X1155" i="8"/>
  <c r="G1155" i="8"/>
  <c r="D1155" i="8"/>
  <c r="D1154" i="8"/>
  <c r="G1153" i="8"/>
  <c r="D1153" i="8"/>
  <c r="X1153" i="8" s="1"/>
  <c r="D1152" i="8"/>
  <c r="X1151" i="8"/>
  <c r="G1151" i="8"/>
  <c r="D1151" i="8"/>
  <c r="X1150" i="8"/>
  <c r="G1150" i="8"/>
  <c r="D1150" i="8"/>
  <c r="D1149" i="8"/>
  <c r="X1148" i="8"/>
  <c r="D1148" i="8"/>
  <c r="G1148" i="8" s="1"/>
  <c r="X1147" i="8"/>
  <c r="G1147" i="8"/>
  <c r="D1147" i="8"/>
  <c r="D1146" i="8"/>
  <c r="G1145" i="8"/>
  <c r="D1145" i="8"/>
  <c r="X1145" i="8" s="1"/>
  <c r="D1144" i="8"/>
  <c r="X1143" i="8"/>
  <c r="G1143" i="8"/>
  <c r="D1143" i="8"/>
  <c r="X1142" i="8"/>
  <c r="G1142" i="8"/>
  <c r="D1142" i="8"/>
  <c r="D1141" i="8"/>
  <c r="X1140" i="8"/>
  <c r="D1140" i="8"/>
  <c r="G1140" i="8" s="1"/>
  <c r="X1139" i="8"/>
  <c r="G1139" i="8"/>
  <c r="D1139" i="8"/>
  <c r="D1138" i="8"/>
  <c r="G1137" i="8"/>
  <c r="D1137" i="8"/>
  <c r="X1137" i="8" s="1"/>
  <c r="D1136" i="8"/>
  <c r="X1135" i="8"/>
  <c r="G1135" i="8"/>
  <c r="D1135" i="8"/>
  <c r="X1134" i="8"/>
  <c r="G1134" i="8"/>
  <c r="D1134" i="8"/>
  <c r="D1133" i="8"/>
  <c r="X1132" i="8"/>
  <c r="D1132" i="8"/>
  <c r="G1132" i="8" s="1"/>
  <c r="X1131" i="8"/>
  <c r="G1131" i="8"/>
  <c r="D1131" i="8"/>
  <c r="D1130" i="8"/>
  <c r="G1129" i="8"/>
  <c r="D1129" i="8"/>
  <c r="X1129" i="8" s="1"/>
  <c r="D1128" i="8"/>
  <c r="X1127" i="8"/>
  <c r="G1127" i="8"/>
  <c r="D1127" i="8"/>
  <c r="X1126" i="8"/>
  <c r="G1126" i="8"/>
  <c r="D1126" i="8"/>
  <c r="D1125" i="8"/>
  <c r="X1124" i="8"/>
  <c r="D1124" i="8"/>
  <c r="G1124" i="8" s="1"/>
  <c r="X1123" i="8"/>
  <c r="G1123" i="8"/>
  <c r="D1123" i="8"/>
  <c r="D1122" i="8"/>
  <c r="G1121" i="8"/>
  <c r="D1121" i="8"/>
  <c r="X1121" i="8" s="1"/>
  <c r="D1120" i="8"/>
  <c r="X1119" i="8"/>
  <c r="G1119" i="8"/>
  <c r="D1119" i="8"/>
  <c r="X1118" i="8"/>
  <c r="G1118" i="8"/>
  <c r="D1118" i="8"/>
  <c r="D1117" i="8"/>
  <c r="X1116" i="8"/>
  <c r="D1116" i="8"/>
  <c r="G1116" i="8" s="1"/>
  <c r="X1115" i="8"/>
  <c r="G1115" i="8"/>
  <c r="D1115" i="8"/>
  <c r="D1114" i="8"/>
  <c r="G1113" i="8"/>
  <c r="D1113" i="8"/>
  <c r="X1113" i="8" s="1"/>
  <c r="D1112" i="8"/>
  <c r="X1111" i="8"/>
  <c r="G1111" i="8"/>
  <c r="D1111" i="8"/>
  <c r="X1110" i="8"/>
  <c r="G1110" i="8"/>
  <c r="D1110" i="8"/>
  <c r="D1109" i="8"/>
  <c r="G1109" i="8" s="1"/>
  <c r="D1108" i="8"/>
  <c r="G1108" i="8" s="1"/>
  <c r="D1107" i="8"/>
  <c r="G1107" i="8" s="1"/>
  <c r="D1106" i="8"/>
  <c r="G1106" i="8" s="1"/>
  <c r="D1105" i="8"/>
  <c r="G1105" i="8" s="1"/>
  <c r="D1104" i="8"/>
  <c r="G1104" i="8" s="1"/>
  <c r="D1103" i="8"/>
  <c r="G1103" i="8" s="1"/>
  <c r="G1102" i="8"/>
  <c r="D1102" i="8"/>
  <c r="D1101" i="8"/>
  <c r="G1101" i="8" s="1"/>
  <c r="X1100" i="8"/>
  <c r="G1100" i="8"/>
  <c r="D1100" i="8"/>
  <c r="D1099" i="8"/>
  <c r="X1099" i="8" s="1"/>
  <c r="D1098" i="8"/>
  <c r="X1098" i="8" s="1"/>
  <c r="D1097" i="8"/>
  <c r="G1097" i="8" s="1"/>
  <c r="X1096" i="8"/>
  <c r="G1096" i="8"/>
  <c r="D1096" i="8"/>
  <c r="X1095" i="8"/>
  <c r="D1095" i="8"/>
  <c r="G1095" i="8" s="1"/>
  <c r="F1094" i="8"/>
  <c r="E1094" i="8"/>
  <c r="C1094" i="8"/>
  <c r="X1093" i="8"/>
  <c r="G1093" i="8"/>
  <c r="D1092" i="8"/>
  <c r="X1092" i="8" s="1"/>
  <c r="D1091" i="8"/>
  <c r="G1091" i="8" s="1"/>
  <c r="X1090" i="8"/>
  <c r="G1090" i="8"/>
  <c r="D1090" i="8"/>
  <c r="X1089" i="8"/>
  <c r="D1089" i="8"/>
  <c r="G1089" i="8" s="1"/>
  <c r="D1088" i="8"/>
  <c r="X1088" i="8" s="1"/>
  <c r="D1087" i="8"/>
  <c r="G1087" i="8" s="1"/>
  <c r="X1086" i="8"/>
  <c r="G1086" i="8"/>
  <c r="D1086" i="8"/>
  <c r="G1085" i="8"/>
  <c r="D1085" i="8"/>
  <c r="X1085" i="8" s="1"/>
  <c r="D1084" i="8"/>
  <c r="X1084" i="8" s="1"/>
  <c r="D1083" i="8"/>
  <c r="G1083" i="8" s="1"/>
  <c r="X1082" i="8"/>
  <c r="G1082" i="8"/>
  <c r="D1082" i="8"/>
  <c r="X1081" i="8"/>
  <c r="D1081" i="8"/>
  <c r="G1081" i="8" s="1"/>
  <c r="D1080" i="8"/>
  <c r="X1080" i="8" s="1"/>
  <c r="D1079" i="8"/>
  <c r="G1079" i="8" s="1"/>
  <c r="X1078" i="8"/>
  <c r="G1078" i="8"/>
  <c r="D1078" i="8"/>
  <c r="G1077" i="8"/>
  <c r="D1077" i="8"/>
  <c r="X1077" i="8" s="1"/>
  <c r="D1076" i="8"/>
  <c r="X1076" i="8" s="1"/>
  <c r="D1075" i="8"/>
  <c r="G1075" i="8" s="1"/>
  <c r="X1074" i="8"/>
  <c r="G1074" i="8"/>
  <c r="D1074" i="8"/>
  <c r="X1073" i="8"/>
  <c r="D1073" i="8"/>
  <c r="G1073" i="8" s="1"/>
  <c r="D1072" i="8"/>
  <c r="X1072" i="8" s="1"/>
  <c r="D1071" i="8"/>
  <c r="G1071" i="8" s="1"/>
  <c r="X1070" i="8"/>
  <c r="G1070" i="8"/>
  <c r="D1070" i="8"/>
  <c r="G1069" i="8"/>
  <c r="D1069" i="8"/>
  <c r="X1069" i="8" s="1"/>
  <c r="D1068" i="8"/>
  <c r="X1068" i="8" s="1"/>
  <c r="D1067" i="8"/>
  <c r="G1067" i="8" s="1"/>
  <c r="X1066" i="8"/>
  <c r="G1066" i="8"/>
  <c r="D1066" i="8"/>
  <c r="X1065" i="8"/>
  <c r="D1065" i="8"/>
  <c r="G1065" i="8" s="1"/>
  <c r="D1064" i="8"/>
  <c r="X1064" i="8" s="1"/>
  <c r="D1063" i="8"/>
  <c r="G1063" i="8" s="1"/>
  <c r="X1062" i="8"/>
  <c r="G1062" i="8"/>
  <c r="D1062" i="8"/>
  <c r="G1061" i="8"/>
  <c r="D1061" i="8"/>
  <c r="X1061" i="8" s="1"/>
  <c r="D1060" i="8"/>
  <c r="X1060" i="8" s="1"/>
  <c r="D1059" i="8"/>
  <c r="G1059" i="8" s="1"/>
  <c r="X1058" i="8"/>
  <c r="G1058" i="8"/>
  <c r="D1058" i="8"/>
  <c r="X1057" i="8"/>
  <c r="D1057" i="8"/>
  <c r="G1057" i="8" s="1"/>
  <c r="D1056" i="8"/>
  <c r="X1056" i="8" s="1"/>
  <c r="D1055" i="8"/>
  <c r="G1055" i="8" s="1"/>
  <c r="X1054" i="8"/>
  <c r="G1054" i="8"/>
  <c r="D1054" i="8"/>
  <c r="G1053" i="8"/>
  <c r="D1053" i="8"/>
  <c r="X1053" i="8" s="1"/>
  <c r="D1052" i="8"/>
  <c r="X1052" i="8" s="1"/>
  <c r="D1051" i="8"/>
  <c r="G1051" i="8" s="1"/>
  <c r="X1050" i="8"/>
  <c r="G1050" i="8"/>
  <c r="D1050" i="8"/>
  <c r="X1049" i="8"/>
  <c r="D1049" i="8"/>
  <c r="G1049" i="8" s="1"/>
  <c r="D1048" i="8"/>
  <c r="X1048" i="8" s="1"/>
  <c r="D1047" i="8"/>
  <c r="G1047" i="8" s="1"/>
  <c r="X1046" i="8"/>
  <c r="G1046" i="8"/>
  <c r="D1046" i="8"/>
  <c r="G1045" i="8"/>
  <c r="D1045" i="8"/>
  <c r="X1045" i="8" s="1"/>
  <c r="D1044" i="8"/>
  <c r="X1044" i="8" s="1"/>
  <c r="D1043" i="8"/>
  <c r="G1043" i="8" s="1"/>
  <c r="X1042" i="8"/>
  <c r="G1042" i="8"/>
  <c r="D1042" i="8"/>
  <c r="X1041" i="8"/>
  <c r="D1041" i="8"/>
  <c r="G1041" i="8" s="1"/>
  <c r="D1040" i="8"/>
  <c r="X1040" i="8" s="1"/>
  <c r="D1039" i="8"/>
  <c r="G1039" i="8" s="1"/>
  <c r="X1038" i="8"/>
  <c r="G1038" i="8"/>
  <c r="D1038" i="8"/>
  <c r="G1037" i="8"/>
  <c r="D1037" i="8"/>
  <c r="X1037" i="8" s="1"/>
  <c r="D1036" i="8"/>
  <c r="X1036" i="8" s="1"/>
  <c r="D1035" i="8"/>
  <c r="G1035" i="8" s="1"/>
  <c r="X1034" i="8"/>
  <c r="G1034" i="8"/>
  <c r="D1034" i="8"/>
  <c r="F1033" i="8"/>
  <c r="E1033" i="8"/>
  <c r="C1033" i="8"/>
  <c r="X1032" i="8"/>
  <c r="C1031" i="8"/>
  <c r="X1031" i="8" s="1"/>
  <c r="X1030" i="8"/>
  <c r="D1029" i="8"/>
  <c r="G1029" i="8" s="1"/>
  <c r="X1028" i="8"/>
  <c r="G1028" i="8"/>
  <c r="D1028" i="8"/>
  <c r="G1027" i="8"/>
  <c r="D1027" i="8"/>
  <c r="X1027" i="8" s="1"/>
  <c r="D1026" i="8"/>
  <c r="X1026" i="8" s="1"/>
  <c r="D1025" i="8"/>
  <c r="G1025" i="8" s="1"/>
  <c r="D1024" i="8"/>
  <c r="X1023" i="8"/>
  <c r="D1023" i="8"/>
  <c r="G1023" i="8" s="1"/>
  <c r="X1022" i="8"/>
  <c r="G1022" i="8"/>
  <c r="D1022" i="8"/>
  <c r="D1021" i="8"/>
  <c r="X1021" i="8" s="1"/>
  <c r="D1020" i="8"/>
  <c r="X1019" i="8"/>
  <c r="D1019" i="8"/>
  <c r="G1019" i="8" s="1"/>
  <c r="X1018" i="8"/>
  <c r="G1018" i="8"/>
  <c r="D1018" i="8"/>
  <c r="D1017" i="8"/>
  <c r="X1017" i="8" s="1"/>
  <c r="D1016" i="8"/>
  <c r="X1015" i="8"/>
  <c r="D1015" i="8"/>
  <c r="G1015" i="8" s="1"/>
  <c r="X1014" i="8"/>
  <c r="G1014" i="8"/>
  <c r="D1014" i="8"/>
  <c r="D1013" i="8"/>
  <c r="X1013" i="8" s="1"/>
  <c r="D1012" i="8"/>
  <c r="X1011" i="8"/>
  <c r="D1011" i="8"/>
  <c r="G1011" i="8" s="1"/>
  <c r="X1010" i="8"/>
  <c r="G1010" i="8"/>
  <c r="D1010" i="8"/>
  <c r="D1009" i="8"/>
  <c r="X1009" i="8" s="1"/>
  <c r="D1008" i="8"/>
  <c r="X1007" i="8"/>
  <c r="D1007" i="8"/>
  <c r="G1007" i="8" s="1"/>
  <c r="X1006" i="8"/>
  <c r="G1006" i="8"/>
  <c r="D1006" i="8"/>
  <c r="D1005" i="8"/>
  <c r="X1005" i="8" s="1"/>
  <c r="D1004" i="8"/>
  <c r="X1003" i="8"/>
  <c r="D1003" i="8"/>
  <c r="G1003" i="8" s="1"/>
  <c r="X1002" i="8"/>
  <c r="G1002" i="8"/>
  <c r="D1002" i="8"/>
  <c r="D1001" i="8"/>
  <c r="X1001" i="8" s="1"/>
  <c r="D1000" i="8"/>
  <c r="X999" i="8"/>
  <c r="D999" i="8"/>
  <c r="G999" i="8" s="1"/>
  <c r="X998" i="8"/>
  <c r="G998" i="8"/>
  <c r="D998" i="8"/>
  <c r="D997" i="8"/>
  <c r="X997" i="8" s="1"/>
  <c r="D996" i="8"/>
  <c r="X995" i="8"/>
  <c r="D995" i="8"/>
  <c r="G995" i="8" s="1"/>
  <c r="X994" i="8"/>
  <c r="G994" i="8"/>
  <c r="D994" i="8"/>
  <c r="D993" i="8"/>
  <c r="X993" i="8" s="1"/>
  <c r="D992" i="8"/>
  <c r="X991" i="8"/>
  <c r="D991" i="8"/>
  <c r="G991" i="8" s="1"/>
  <c r="X990" i="8"/>
  <c r="G990" i="8"/>
  <c r="D990" i="8"/>
  <c r="D989" i="8"/>
  <c r="X989" i="8" s="1"/>
  <c r="D988" i="8"/>
  <c r="X987" i="8"/>
  <c r="D987" i="8"/>
  <c r="G987" i="8" s="1"/>
  <c r="X986" i="8"/>
  <c r="G986" i="8"/>
  <c r="D986" i="8"/>
  <c r="D985" i="8"/>
  <c r="X985" i="8" s="1"/>
  <c r="D984" i="8"/>
  <c r="X983" i="8"/>
  <c r="D983" i="8"/>
  <c r="G983" i="8" s="1"/>
  <c r="X982" i="8"/>
  <c r="G982" i="8"/>
  <c r="D982" i="8"/>
  <c r="D981" i="8"/>
  <c r="X981" i="8" s="1"/>
  <c r="D980" i="8"/>
  <c r="X979" i="8"/>
  <c r="D979" i="8"/>
  <c r="G979" i="8" s="1"/>
  <c r="G978" i="8"/>
  <c r="D978" i="8"/>
  <c r="D977" i="8"/>
  <c r="G977" i="8" s="1"/>
  <c r="D976" i="8"/>
  <c r="G976" i="8" s="1"/>
  <c r="D975" i="8"/>
  <c r="X974" i="8"/>
  <c r="D974" i="8"/>
  <c r="G974" i="8" s="1"/>
  <c r="X973" i="8"/>
  <c r="G973" i="8"/>
  <c r="D973" i="8"/>
  <c r="D972" i="8"/>
  <c r="X972" i="8" s="1"/>
  <c r="D971" i="8"/>
  <c r="X970" i="8"/>
  <c r="D970" i="8"/>
  <c r="G970" i="8" s="1"/>
  <c r="X969" i="8"/>
  <c r="G969" i="8"/>
  <c r="D969" i="8"/>
  <c r="D968" i="8"/>
  <c r="X968" i="8" s="1"/>
  <c r="D967" i="8"/>
  <c r="X966" i="8"/>
  <c r="D966" i="8"/>
  <c r="G966" i="8" s="1"/>
  <c r="X965" i="8"/>
  <c r="G965" i="8"/>
  <c r="D965" i="8"/>
  <c r="D964" i="8"/>
  <c r="X964" i="8" s="1"/>
  <c r="D963" i="8"/>
  <c r="X962" i="8"/>
  <c r="D962" i="8"/>
  <c r="G962" i="8" s="1"/>
  <c r="X961" i="8"/>
  <c r="G961" i="8"/>
  <c r="D961" i="8"/>
  <c r="D960" i="8"/>
  <c r="X960" i="8" s="1"/>
  <c r="D959" i="8"/>
  <c r="X958" i="8"/>
  <c r="D958" i="8"/>
  <c r="G958" i="8" s="1"/>
  <c r="F957" i="8"/>
  <c r="E957" i="8"/>
  <c r="D957" i="8"/>
  <c r="X957" i="8" s="1"/>
  <c r="C957" i="8"/>
  <c r="D956" i="8"/>
  <c r="X955" i="8"/>
  <c r="D955" i="8"/>
  <c r="G955" i="8" s="1"/>
  <c r="X954" i="8"/>
  <c r="G954" i="8"/>
  <c r="D954" i="8"/>
  <c r="G953" i="8"/>
  <c r="D953" i="8"/>
  <c r="X953" i="8" s="1"/>
  <c r="D952" i="8"/>
  <c r="X951" i="8"/>
  <c r="D951" i="8"/>
  <c r="G951" i="8" s="1"/>
  <c r="X950" i="8"/>
  <c r="G950" i="8"/>
  <c r="D950" i="8"/>
  <c r="G949" i="8"/>
  <c r="D949" i="8"/>
  <c r="X949" i="8" s="1"/>
  <c r="D948" i="8"/>
  <c r="X947" i="8"/>
  <c r="D947" i="8"/>
  <c r="G947" i="8" s="1"/>
  <c r="X946" i="8"/>
  <c r="G946" i="8"/>
  <c r="D946" i="8"/>
  <c r="G945" i="8"/>
  <c r="D945" i="8"/>
  <c r="X945" i="8" s="1"/>
  <c r="D944" i="8"/>
  <c r="X943" i="8"/>
  <c r="D943" i="8"/>
  <c r="G943" i="8" s="1"/>
  <c r="X942" i="8"/>
  <c r="G942" i="8"/>
  <c r="D942" i="8"/>
  <c r="G941" i="8"/>
  <c r="D941" i="8"/>
  <c r="X941" i="8" s="1"/>
  <c r="D940" i="8"/>
  <c r="X939" i="8"/>
  <c r="D939" i="8"/>
  <c r="G939" i="8" s="1"/>
  <c r="X938" i="8"/>
  <c r="G938" i="8"/>
  <c r="D938" i="8"/>
  <c r="G937" i="8"/>
  <c r="D937" i="8"/>
  <c r="X937" i="8" s="1"/>
  <c r="D936" i="8"/>
  <c r="X935" i="8"/>
  <c r="D935" i="8"/>
  <c r="G935" i="8" s="1"/>
  <c r="X934" i="8"/>
  <c r="G934" i="8"/>
  <c r="D934" i="8"/>
  <c r="G933" i="8"/>
  <c r="D933" i="8"/>
  <c r="X933" i="8" s="1"/>
  <c r="D932" i="8"/>
  <c r="X931" i="8"/>
  <c r="D931" i="8"/>
  <c r="G931" i="8" s="1"/>
  <c r="X930" i="8"/>
  <c r="G930" i="8"/>
  <c r="D930" i="8"/>
  <c r="G929" i="8"/>
  <c r="D929" i="8"/>
  <c r="X929" i="8" s="1"/>
  <c r="D928" i="8"/>
  <c r="X927" i="8"/>
  <c r="D927" i="8"/>
  <c r="G927" i="8" s="1"/>
  <c r="X926" i="8"/>
  <c r="G926" i="8"/>
  <c r="D926" i="8"/>
  <c r="G925" i="8"/>
  <c r="D925" i="8"/>
  <c r="X925" i="8" s="1"/>
  <c r="D924" i="8"/>
  <c r="X923" i="8"/>
  <c r="D923" i="8"/>
  <c r="G923" i="8" s="1"/>
  <c r="X922" i="8"/>
  <c r="G922" i="8"/>
  <c r="D922" i="8"/>
  <c r="G921" i="8"/>
  <c r="D921" i="8"/>
  <c r="X921" i="8" s="1"/>
  <c r="D920" i="8"/>
  <c r="X919" i="8"/>
  <c r="D919" i="8"/>
  <c r="G919" i="8" s="1"/>
  <c r="X918" i="8"/>
  <c r="G918" i="8"/>
  <c r="D918" i="8"/>
  <c r="G917" i="8"/>
  <c r="D917" i="8"/>
  <c r="X917" i="8" s="1"/>
  <c r="D916" i="8"/>
  <c r="X915" i="8"/>
  <c r="D915" i="8"/>
  <c r="G915" i="8" s="1"/>
  <c r="X914" i="8"/>
  <c r="G914" i="8"/>
  <c r="D914" i="8"/>
  <c r="G913" i="8"/>
  <c r="D913" i="8"/>
  <c r="X913" i="8" s="1"/>
  <c r="D912" i="8"/>
  <c r="X911" i="8"/>
  <c r="D911" i="8"/>
  <c r="G911" i="8" s="1"/>
  <c r="X910" i="8"/>
  <c r="G910" i="8"/>
  <c r="D910" i="8"/>
  <c r="G909" i="8"/>
  <c r="D909" i="8"/>
  <c r="X909" i="8" s="1"/>
  <c r="D908" i="8"/>
  <c r="X907" i="8"/>
  <c r="D907" i="8"/>
  <c r="G907" i="8" s="1"/>
  <c r="X906" i="8"/>
  <c r="G906" i="8"/>
  <c r="D906" i="8"/>
  <c r="G905" i="8"/>
  <c r="D905" i="8"/>
  <c r="X905" i="8" s="1"/>
  <c r="D904" i="8"/>
  <c r="X903" i="8"/>
  <c r="D903" i="8"/>
  <c r="G903" i="8" s="1"/>
  <c r="X902" i="8"/>
  <c r="G902" i="8"/>
  <c r="D902" i="8"/>
  <c r="G901" i="8"/>
  <c r="D901" i="8"/>
  <c r="X901" i="8" s="1"/>
  <c r="D900" i="8"/>
  <c r="X899" i="8"/>
  <c r="D899" i="8"/>
  <c r="G899" i="8" s="1"/>
  <c r="X898" i="8"/>
  <c r="G898" i="8"/>
  <c r="D898" i="8"/>
  <c r="G897" i="8"/>
  <c r="D897" i="8"/>
  <c r="X897" i="8" s="1"/>
  <c r="D896" i="8"/>
  <c r="X895" i="8"/>
  <c r="D895" i="8"/>
  <c r="G895" i="8" s="1"/>
  <c r="X894" i="8"/>
  <c r="G894" i="8"/>
  <c r="D894" i="8"/>
  <c r="G893" i="8"/>
  <c r="D893" i="8"/>
  <c r="X893" i="8" s="1"/>
  <c r="D892" i="8"/>
  <c r="X891" i="8"/>
  <c r="D891" i="8"/>
  <c r="G891" i="8" s="1"/>
  <c r="X890" i="8"/>
  <c r="G890" i="8"/>
  <c r="D890" i="8"/>
  <c r="G889" i="8"/>
  <c r="D889" i="8"/>
  <c r="X889" i="8" s="1"/>
  <c r="D888" i="8"/>
  <c r="X887" i="8"/>
  <c r="D887" i="8"/>
  <c r="G887" i="8" s="1"/>
  <c r="X886" i="8"/>
  <c r="G886" i="8"/>
  <c r="D886" i="8"/>
  <c r="G885" i="8"/>
  <c r="D885" i="8"/>
  <c r="X885" i="8" s="1"/>
  <c r="D884" i="8"/>
  <c r="X883" i="8"/>
  <c r="D883" i="8"/>
  <c r="G883" i="8" s="1"/>
  <c r="X882" i="8"/>
  <c r="G882" i="8"/>
  <c r="D882" i="8"/>
  <c r="G881" i="8"/>
  <c r="D881" i="8"/>
  <c r="X881" i="8" s="1"/>
  <c r="D880" i="8"/>
  <c r="D878" i="8" s="1"/>
  <c r="X879" i="8"/>
  <c r="D879" i="8"/>
  <c r="G879" i="8" s="1"/>
  <c r="F878" i="8"/>
  <c r="E878" i="8"/>
  <c r="C878" i="8"/>
  <c r="D877" i="8"/>
  <c r="X876" i="8"/>
  <c r="D876" i="8"/>
  <c r="G876" i="8" s="1"/>
  <c r="X875" i="8"/>
  <c r="G875" i="8"/>
  <c r="D875" i="8"/>
  <c r="D874" i="8"/>
  <c r="X874" i="8" s="1"/>
  <c r="D873" i="8"/>
  <c r="X872" i="8"/>
  <c r="D872" i="8"/>
  <c r="G872" i="8" s="1"/>
  <c r="X871" i="8"/>
  <c r="G871" i="8"/>
  <c r="D871" i="8"/>
  <c r="D870" i="8"/>
  <c r="X870" i="8" s="1"/>
  <c r="D869" i="8"/>
  <c r="X869" i="8" s="1"/>
  <c r="D868" i="8"/>
  <c r="G868" i="8" s="1"/>
  <c r="X867" i="8"/>
  <c r="G867" i="8"/>
  <c r="D867" i="8"/>
  <c r="D866" i="8"/>
  <c r="X866" i="8" s="1"/>
  <c r="D865" i="8"/>
  <c r="X865" i="8" s="1"/>
  <c r="D864" i="8"/>
  <c r="G864" i="8" s="1"/>
  <c r="X863" i="8"/>
  <c r="G863" i="8"/>
  <c r="D863" i="8"/>
  <c r="X862" i="8"/>
  <c r="D862" i="8"/>
  <c r="G862" i="8" s="1"/>
  <c r="D861" i="8"/>
  <c r="X861" i="8" s="1"/>
  <c r="D860" i="8"/>
  <c r="G860" i="8" s="1"/>
  <c r="X859" i="8"/>
  <c r="G859" i="8"/>
  <c r="D859" i="8"/>
  <c r="D858" i="8"/>
  <c r="X858" i="8" s="1"/>
  <c r="D857" i="8"/>
  <c r="X857" i="8" s="1"/>
  <c r="D856" i="8"/>
  <c r="G856" i="8" s="1"/>
  <c r="X855" i="8"/>
  <c r="G855" i="8"/>
  <c r="D855" i="8"/>
  <c r="X854" i="8"/>
  <c r="D854" i="8"/>
  <c r="G854" i="8" s="1"/>
  <c r="D853" i="8"/>
  <c r="X853" i="8" s="1"/>
  <c r="D852" i="8"/>
  <c r="G852" i="8" s="1"/>
  <c r="X851" i="8"/>
  <c r="G851" i="8"/>
  <c r="D851" i="8"/>
  <c r="D850" i="8"/>
  <c r="X850" i="8" s="1"/>
  <c r="D849" i="8"/>
  <c r="X849" i="8" s="1"/>
  <c r="D848" i="8"/>
  <c r="G848" i="8" s="1"/>
  <c r="X847" i="8"/>
  <c r="G847" i="8"/>
  <c r="D847" i="8"/>
  <c r="X846" i="8"/>
  <c r="D846" i="8"/>
  <c r="G846" i="8" s="1"/>
  <c r="D845" i="8"/>
  <c r="X845" i="8" s="1"/>
  <c r="D844" i="8"/>
  <c r="G844" i="8" s="1"/>
  <c r="X843" i="8"/>
  <c r="G843" i="8"/>
  <c r="D843" i="8"/>
  <c r="D842" i="8"/>
  <c r="G842" i="8" s="1"/>
  <c r="G841" i="8"/>
  <c r="D841" i="8"/>
  <c r="D840" i="8"/>
  <c r="G840" i="8" s="1"/>
  <c r="G839" i="8"/>
  <c r="D839" i="8"/>
  <c r="D838" i="8"/>
  <c r="G838" i="8" s="1"/>
  <c r="G837" i="8"/>
  <c r="D837" i="8"/>
  <c r="D836" i="8"/>
  <c r="G836" i="8" s="1"/>
  <c r="G835" i="8"/>
  <c r="D835" i="8"/>
  <c r="D834" i="8"/>
  <c r="G834" i="8" s="1"/>
  <c r="G833" i="8"/>
  <c r="D833" i="8"/>
  <c r="D832" i="8"/>
  <c r="G832" i="8" s="1"/>
  <c r="G831" i="8"/>
  <c r="D831" i="8"/>
  <c r="D830" i="8"/>
  <c r="G830" i="8" s="1"/>
  <c r="G829" i="8"/>
  <c r="D829" i="8"/>
  <c r="D828" i="8"/>
  <c r="G828" i="8" s="1"/>
  <c r="G827" i="8"/>
  <c r="D827" i="8"/>
  <c r="D826" i="8"/>
  <c r="G826" i="8" s="1"/>
  <c r="G825" i="8"/>
  <c r="D825" i="8"/>
  <c r="D824" i="8"/>
  <c r="G824" i="8" s="1"/>
  <c r="G823" i="8"/>
  <c r="D823" i="8"/>
  <c r="D822" i="8"/>
  <c r="G822" i="8" s="1"/>
  <c r="G821" i="8"/>
  <c r="D821" i="8"/>
  <c r="D820" i="8"/>
  <c r="G820" i="8" s="1"/>
  <c r="G819" i="8"/>
  <c r="D819" i="8"/>
  <c r="D818" i="8"/>
  <c r="G818" i="8" s="1"/>
  <c r="G817" i="8"/>
  <c r="D817" i="8"/>
  <c r="D816" i="8"/>
  <c r="X816" i="8" s="1"/>
  <c r="D815" i="8"/>
  <c r="X815" i="8" s="1"/>
  <c r="D814" i="8"/>
  <c r="G814" i="8" s="1"/>
  <c r="X813" i="8"/>
  <c r="G813" i="8"/>
  <c r="D813" i="8"/>
  <c r="X812" i="8"/>
  <c r="D812" i="8"/>
  <c r="G812" i="8" s="1"/>
  <c r="D811" i="8"/>
  <c r="X811" i="8" s="1"/>
  <c r="D810" i="8"/>
  <c r="G810" i="8" s="1"/>
  <c r="X809" i="8"/>
  <c r="G809" i="8"/>
  <c r="D809" i="8"/>
  <c r="D808" i="8"/>
  <c r="D807" i="8" s="1"/>
  <c r="X807" i="8" s="1"/>
  <c r="F807" i="8"/>
  <c r="E807" i="8"/>
  <c r="C807" i="8"/>
  <c r="X806" i="8"/>
  <c r="X805" i="8"/>
  <c r="X804" i="8"/>
  <c r="X803" i="8"/>
  <c r="X802" i="8"/>
  <c r="X801" i="8"/>
  <c r="C800" i="8"/>
  <c r="X800" i="8" s="1"/>
  <c r="X799" i="8"/>
  <c r="X798" i="8"/>
  <c r="X797" i="8"/>
  <c r="X796" i="8"/>
  <c r="X795" i="8"/>
  <c r="X794" i="8"/>
  <c r="X793" i="8"/>
  <c r="X792" i="8"/>
  <c r="X791" i="8"/>
  <c r="X790" i="8"/>
  <c r="C790" i="8"/>
  <c r="X789" i="8"/>
  <c r="X788" i="8"/>
  <c r="X787" i="8"/>
  <c r="X786" i="8"/>
  <c r="X785" i="8"/>
  <c r="X784" i="8"/>
  <c r="X783" i="8"/>
  <c r="X782" i="8"/>
  <c r="X781" i="8"/>
  <c r="X780" i="8"/>
  <c r="X779" i="8"/>
  <c r="C779" i="8"/>
  <c r="X778" i="8"/>
  <c r="X777" i="8"/>
  <c r="X776" i="8"/>
  <c r="X775" i="8"/>
  <c r="X774" i="8"/>
  <c r="X773" i="8"/>
  <c r="X772" i="8"/>
  <c r="X771" i="8"/>
  <c r="X770" i="8"/>
  <c r="X769" i="8"/>
  <c r="X768" i="8"/>
  <c r="X767" i="8"/>
  <c r="X766" i="8"/>
  <c r="X765" i="8"/>
  <c r="X764" i="8"/>
  <c r="C764" i="8"/>
  <c r="X763" i="8"/>
  <c r="X762" i="8"/>
  <c r="X761" i="8"/>
  <c r="C760" i="8"/>
  <c r="X760" i="8" s="1"/>
  <c r="X759" i="8"/>
  <c r="X758" i="8"/>
  <c r="X757" i="8"/>
  <c r="X756" i="8"/>
  <c r="X755" i="8"/>
  <c r="X754" i="8"/>
  <c r="X753" i="8"/>
  <c r="X752" i="8"/>
  <c r="X751" i="8"/>
  <c r="X750" i="8"/>
  <c r="X749" i="8"/>
  <c r="X748" i="8"/>
  <c r="X747" i="8"/>
  <c r="X746" i="8"/>
  <c r="X745" i="8"/>
  <c r="X744" i="8"/>
  <c r="C743" i="8"/>
  <c r="X743" i="8" s="1"/>
  <c r="X742" i="8"/>
  <c r="X741" i="8"/>
  <c r="X740" i="8"/>
  <c r="X739" i="8"/>
  <c r="X738" i="8"/>
  <c r="X737" i="8"/>
  <c r="X736" i="8"/>
  <c r="X735" i="8"/>
  <c r="X734" i="8"/>
  <c r="X733" i="8"/>
  <c r="X732" i="8"/>
  <c r="X731" i="8"/>
  <c r="X730" i="8"/>
  <c r="X729" i="8"/>
  <c r="X728" i="8"/>
  <c r="X727" i="8"/>
  <c r="C726" i="8"/>
  <c r="X726" i="8" s="1"/>
  <c r="X725" i="8"/>
  <c r="X724" i="8"/>
  <c r="C723" i="8"/>
  <c r="X723" i="8" s="1"/>
  <c r="X722" i="8"/>
  <c r="X721" i="8"/>
  <c r="X720" i="8"/>
  <c r="X719" i="8"/>
  <c r="X718" i="8"/>
  <c r="X717" i="8"/>
  <c r="C716" i="8"/>
  <c r="X716" i="8" s="1"/>
  <c r="X715" i="8"/>
  <c r="X714" i="8"/>
  <c r="X713" i="8"/>
  <c r="X712" i="8"/>
  <c r="X711" i="8"/>
  <c r="X710" i="8"/>
  <c r="X709" i="8"/>
  <c r="X708" i="8"/>
  <c r="X707" i="8"/>
  <c r="X706" i="8"/>
  <c r="X705" i="8"/>
  <c r="X704" i="8"/>
  <c r="X703" i="8"/>
  <c r="X702" i="8"/>
  <c r="X701" i="8"/>
  <c r="X700" i="8"/>
  <c r="X699" i="8"/>
  <c r="X698" i="8"/>
  <c r="C697" i="8"/>
  <c r="X697" i="8" s="1"/>
  <c r="X696" i="8"/>
  <c r="X695" i="8"/>
  <c r="X694" i="8"/>
  <c r="X693" i="8"/>
  <c r="X692" i="8"/>
  <c r="X691" i="8"/>
  <c r="X690" i="8"/>
  <c r="X689" i="8"/>
  <c r="X688" i="8"/>
  <c r="X687" i="8"/>
  <c r="X686" i="8"/>
  <c r="X685" i="8"/>
  <c r="X684" i="8"/>
  <c r="X683" i="8"/>
  <c r="X682" i="8"/>
  <c r="X681" i="8"/>
  <c r="X680" i="8"/>
  <c r="X679" i="8"/>
  <c r="X678" i="8"/>
  <c r="X677" i="8"/>
  <c r="X676" i="8"/>
  <c r="X675" i="8"/>
  <c r="X674" i="8"/>
  <c r="X673" i="8"/>
  <c r="X672" i="8"/>
  <c r="X671" i="8"/>
  <c r="C670" i="8"/>
  <c r="X670" i="8" s="1"/>
  <c r="X669" i="8"/>
  <c r="X668" i="8"/>
  <c r="X667" i="8"/>
  <c r="X666" i="8"/>
  <c r="X665" i="8"/>
  <c r="X664" i="8"/>
  <c r="X663" i="8"/>
  <c r="X662" i="8"/>
  <c r="X661" i="8"/>
  <c r="X660" i="8"/>
  <c r="X659" i="8"/>
  <c r="X658" i="8"/>
  <c r="X657" i="8"/>
  <c r="X656" i="8"/>
  <c r="X655" i="8"/>
  <c r="C654" i="8"/>
  <c r="X654" i="8" s="1"/>
  <c r="X653" i="8"/>
  <c r="X652" i="8"/>
  <c r="X651" i="8"/>
  <c r="X650" i="8"/>
  <c r="X649" i="8"/>
  <c r="X648" i="8"/>
  <c r="X647" i="8"/>
  <c r="X646" i="8"/>
  <c r="X645" i="8"/>
  <c r="X644" i="8"/>
  <c r="X643" i="8"/>
  <c r="X642" i="8"/>
  <c r="X641" i="8"/>
  <c r="X640" i="8"/>
  <c r="X639" i="8"/>
  <c r="X638" i="8"/>
  <c r="X637" i="8"/>
  <c r="X636" i="8"/>
  <c r="X635" i="8"/>
  <c r="X634" i="8"/>
  <c r="X633" i="8"/>
  <c r="C633" i="8"/>
  <c r="X632" i="8"/>
  <c r="X631" i="8"/>
  <c r="X630" i="8"/>
  <c r="X629" i="8"/>
  <c r="X628" i="8"/>
  <c r="X627" i="8"/>
  <c r="X626" i="8"/>
  <c r="X625" i="8"/>
  <c r="X624" i="8"/>
  <c r="X623" i="8"/>
  <c r="X622" i="8"/>
  <c r="X621" i="8"/>
  <c r="X620" i="8"/>
  <c r="X619" i="8"/>
  <c r="X618" i="8"/>
  <c r="X617" i="8"/>
  <c r="X616" i="8"/>
  <c r="C615" i="8"/>
  <c r="X615" i="8" s="1"/>
  <c r="X614" i="8"/>
  <c r="X613" i="8"/>
  <c r="X612" i="8"/>
  <c r="X611" i="8"/>
  <c r="X610" i="8"/>
  <c r="X609" i="8"/>
  <c r="X608" i="8"/>
  <c r="X607" i="8"/>
  <c r="X606" i="8"/>
  <c r="X605" i="8"/>
  <c r="X604" i="8"/>
  <c r="X603" i="8"/>
  <c r="X602" i="8"/>
  <c r="X601" i="8"/>
  <c r="X600" i="8"/>
  <c r="X599" i="8"/>
  <c r="X598" i="8"/>
  <c r="X597" i="8"/>
  <c r="X596" i="8"/>
  <c r="X595" i="8"/>
  <c r="X594" i="8"/>
  <c r="X593" i="8"/>
  <c r="X592" i="8"/>
  <c r="X591" i="8"/>
  <c r="C590" i="8"/>
  <c r="X590" i="8" s="1"/>
  <c r="X589" i="8"/>
  <c r="X588" i="8"/>
  <c r="X587" i="8"/>
  <c r="X586" i="8"/>
  <c r="X585" i="8"/>
  <c r="X584" i="8"/>
  <c r="X583" i="8"/>
  <c r="X582" i="8"/>
  <c r="X581" i="8"/>
  <c r="X580" i="8"/>
  <c r="X579" i="8"/>
  <c r="X578" i="8"/>
  <c r="X577" i="8"/>
  <c r="X576" i="8"/>
  <c r="X575" i="8"/>
  <c r="X574" i="8"/>
  <c r="X573" i="8"/>
  <c r="X572" i="8"/>
  <c r="X571" i="8"/>
  <c r="X570" i="8"/>
  <c r="X569" i="8"/>
  <c r="X568" i="8"/>
  <c r="X567" i="8"/>
  <c r="X566" i="8"/>
  <c r="X565" i="8"/>
  <c r="X564" i="8"/>
  <c r="X563" i="8"/>
  <c r="X562" i="8"/>
  <c r="X561" i="8"/>
  <c r="X560" i="8"/>
  <c r="X559" i="8"/>
  <c r="X558" i="8"/>
  <c r="X557" i="8"/>
  <c r="X556" i="8"/>
  <c r="X555" i="8"/>
  <c r="X554" i="8"/>
  <c r="X553" i="8"/>
  <c r="X552" i="8"/>
  <c r="X551" i="8"/>
  <c r="X550" i="8"/>
  <c r="X549" i="8"/>
  <c r="X548" i="8"/>
  <c r="X547" i="8"/>
  <c r="X546" i="8"/>
  <c r="X545" i="8"/>
  <c r="X544" i="8"/>
  <c r="X543" i="8"/>
  <c r="X542" i="8"/>
  <c r="X541" i="8"/>
  <c r="X540" i="8"/>
  <c r="X539" i="8"/>
  <c r="X538" i="8"/>
  <c r="X537" i="8"/>
  <c r="X536" i="8"/>
  <c r="C535" i="8"/>
  <c r="X535" i="8" s="1"/>
  <c r="X534" i="8"/>
  <c r="X533" i="8"/>
  <c r="X531" i="8"/>
  <c r="X530" i="8"/>
  <c r="X529" i="8"/>
  <c r="X528" i="8"/>
  <c r="X527" i="8"/>
  <c r="X526" i="8"/>
  <c r="X525" i="8"/>
  <c r="X524" i="8"/>
  <c r="X523" i="8"/>
  <c r="X522" i="8"/>
  <c r="X521" i="8"/>
  <c r="X520" i="8"/>
  <c r="X519" i="8"/>
  <c r="X518" i="8"/>
  <c r="X517" i="8"/>
  <c r="X516" i="8"/>
  <c r="X515" i="8"/>
  <c r="X514" i="8"/>
  <c r="X513" i="8"/>
  <c r="X512" i="8"/>
  <c r="X511" i="8"/>
  <c r="X510" i="8"/>
  <c r="X509" i="8"/>
  <c r="X508" i="8"/>
  <c r="X507" i="8"/>
  <c r="X506" i="8"/>
  <c r="X505" i="8"/>
  <c r="X504" i="8"/>
  <c r="X503" i="8"/>
  <c r="X502" i="8"/>
  <c r="X501" i="8"/>
  <c r="X500" i="8"/>
  <c r="C500" i="8"/>
  <c r="X499" i="8"/>
  <c r="X498" i="8"/>
  <c r="X497" i="8"/>
  <c r="X496" i="8"/>
  <c r="X495" i="8"/>
  <c r="X494" i="8"/>
  <c r="X493" i="8"/>
  <c r="X492" i="8"/>
  <c r="X491" i="8"/>
  <c r="X490" i="8"/>
  <c r="X489" i="8"/>
  <c r="X488" i="8"/>
  <c r="X487" i="8"/>
  <c r="X486" i="8"/>
  <c r="X485" i="8"/>
  <c r="X484" i="8"/>
  <c r="X483" i="8"/>
  <c r="X482" i="8"/>
  <c r="X481" i="8"/>
  <c r="X480" i="8"/>
  <c r="X479" i="8"/>
  <c r="X478" i="8"/>
  <c r="X477" i="8"/>
  <c r="X476" i="8"/>
  <c r="X475" i="8"/>
  <c r="X474" i="8"/>
  <c r="X473" i="8"/>
  <c r="X472" i="8"/>
  <c r="X471" i="8"/>
  <c r="X470" i="8"/>
  <c r="X469" i="8"/>
  <c r="X468" i="8"/>
  <c r="X467" i="8"/>
  <c r="X466" i="8"/>
  <c r="X465" i="8"/>
  <c r="X464" i="8"/>
  <c r="X463" i="8"/>
  <c r="X462" i="8"/>
  <c r="X461" i="8"/>
  <c r="X460" i="8"/>
  <c r="X459" i="8"/>
  <c r="X458" i="8"/>
  <c r="X457" i="8"/>
  <c r="C456" i="8"/>
  <c r="X456" i="8" s="1"/>
  <c r="X455" i="8"/>
  <c r="X453" i="8"/>
  <c r="X452" i="8"/>
  <c r="X451" i="8"/>
  <c r="X450" i="8"/>
  <c r="X449" i="8"/>
  <c r="X448" i="8"/>
  <c r="X447" i="8"/>
  <c r="C446" i="8"/>
  <c r="X446" i="8" s="1"/>
  <c r="X445" i="8"/>
  <c r="X444" i="8"/>
  <c r="X443" i="8"/>
  <c r="X442" i="8"/>
  <c r="X441" i="8"/>
  <c r="X440" i="8"/>
  <c r="X439" i="8"/>
  <c r="X438" i="8"/>
  <c r="X437" i="8"/>
  <c r="X436" i="8"/>
  <c r="C428" i="8"/>
  <c r="C405" i="8"/>
  <c r="C362" i="8"/>
  <c r="C295" i="8"/>
  <c r="C289" i="8"/>
  <c r="C243" i="8"/>
  <c r="C174" i="8"/>
  <c r="C83" i="8"/>
  <c r="C58" i="8"/>
  <c r="C52" i="8"/>
  <c r="C46" i="8"/>
  <c r="C42" i="8"/>
  <c r="C38" i="8"/>
  <c r="C33" i="8"/>
  <c r="C26" i="8"/>
  <c r="C12" i="8"/>
  <c r="A5" i="8"/>
  <c r="A4" i="8"/>
  <c r="A3" i="8"/>
  <c r="A2" i="8"/>
  <c r="C2273" i="7"/>
  <c r="C2256" i="7"/>
  <c r="C2233" i="7"/>
  <c r="C2192" i="7"/>
  <c r="C2120" i="7"/>
  <c r="C2091" i="7"/>
  <c r="C2048" i="7"/>
  <c r="C2007" i="7"/>
  <c r="C1967" i="7"/>
  <c r="C1961" i="7"/>
  <c r="C1922" i="7"/>
  <c r="C1919" i="7"/>
  <c r="F1895" i="7"/>
  <c r="E1895" i="7"/>
  <c r="D1895" i="7"/>
  <c r="C1895" i="7"/>
  <c r="C1876" i="7"/>
  <c r="C1859" i="7"/>
  <c r="C1850" i="7"/>
  <c r="C1848" i="7"/>
  <c r="C1837" i="7"/>
  <c r="G1837" i="7" s="1"/>
  <c r="G1836" i="7"/>
  <c r="D1836" i="7"/>
  <c r="D1835" i="7"/>
  <c r="G1834" i="7"/>
  <c r="D1834" i="7"/>
  <c r="F1833" i="7"/>
  <c r="E1833" i="7"/>
  <c r="C1833" i="7"/>
  <c r="D1832" i="7"/>
  <c r="G1832" i="7" s="1"/>
  <c r="D1831" i="7"/>
  <c r="G1831" i="7" s="1"/>
  <c r="D1830" i="7"/>
  <c r="G1830" i="7" s="1"/>
  <c r="D1829" i="7"/>
  <c r="G1829" i="7" s="1"/>
  <c r="D1828" i="7"/>
  <c r="G1828" i="7" s="1"/>
  <c r="D1827" i="7"/>
  <c r="G1827" i="7" s="1"/>
  <c r="G1826" i="7"/>
  <c r="D1826" i="7"/>
  <c r="D1825" i="7"/>
  <c r="G1825" i="7" s="1"/>
  <c r="D1824" i="7"/>
  <c r="G1824" i="7" s="1"/>
  <c r="D1823" i="7"/>
  <c r="G1823" i="7" s="1"/>
  <c r="D1822" i="7"/>
  <c r="G1822" i="7" s="1"/>
  <c r="D1821" i="7"/>
  <c r="G1821" i="7" s="1"/>
  <c r="D1820" i="7"/>
  <c r="G1820" i="7" s="1"/>
  <c r="D1819" i="7"/>
  <c r="G1819" i="7" s="1"/>
  <c r="G1818" i="7"/>
  <c r="D1818" i="7"/>
  <c r="D1817" i="7"/>
  <c r="G1817" i="7" s="1"/>
  <c r="D1816" i="7"/>
  <c r="G1816" i="7" s="1"/>
  <c r="D1815" i="7"/>
  <c r="G1815" i="7" s="1"/>
  <c r="D1814" i="7"/>
  <c r="G1814" i="7" s="1"/>
  <c r="D1813" i="7"/>
  <c r="G1813" i="7" s="1"/>
  <c r="D1812" i="7"/>
  <c r="G1812" i="7" s="1"/>
  <c r="D1811" i="7"/>
  <c r="G1811" i="7" s="1"/>
  <c r="G1810" i="7"/>
  <c r="D1810" i="7"/>
  <c r="D1809" i="7"/>
  <c r="G1809" i="7" s="1"/>
  <c r="D1808" i="7"/>
  <c r="G1808" i="7" s="1"/>
  <c r="D1807" i="7"/>
  <c r="G1807" i="7" s="1"/>
  <c r="D1806" i="7"/>
  <c r="G1806" i="7" s="1"/>
  <c r="D1805" i="7"/>
  <c r="G1805" i="7" s="1"/>
  <c r="D1804" i="7"/>
  <c r="G1804" i="7" s="1"/>
  <c r="D1803" i="7"/>
  <c r="G1803" i="7" s="1"/>
  <c r="G1802" i="7"/>
  <c r="D1802" i="7"/>
  <c r="D1801" i="7"/>
  <c r="G1801" i="7" s="1"/>
  <c r="D1800" i="7"/>
  <c r="G1800" i="7" s="1"/>
  <c r="D1799" i="7"/>
  <c r="G1799" i="7" s="1"/>
  <c r="D1798" i="7"/>
  <c r="G1798" i="7" s="1"/>
  <c r="D1797" i="7"/>
  <c r="G1797" i="7" s="1"/>
  <c r="D1796" i="7"/>
  <c r="G1796" i="7" s="1"/>
  <c r="D1795" i="7"/>
  <c r="G1795" i="7" s="1"/>
  <c r="G1794" i="7"/>
  <c r="D1794" i="7"/>
  <c r="D1793" i="7"/>
  <c r="G1793" i="7" s="1"/>
  <c r="D1792" i="7"/>
  <c r="G1792" i="7" s="1"/>
  <c r="D1791" i="7"/>
  <c r="G1791" i="7" s="1"/>
  <c r="D1790" i="7"/>
  <c r="G1790" i="7" s="1"/>
  <c r="D1789" i="7"/>
  <c r="G1789" i="7" s="1"/>
  <c r="D1788" i="7"/>
  <c r="G1788" i="7" s="1"/>
  <c r="D1787" i="7"/>
  <c r="G1787" i="7" s="1"/>
  <c r="G1786" i="7"/>
  <c r="D1786" i="7"/>
  <c r="D1785" i="7"/>
  <c r="G1785" i="7" s="1"/>
  <c r="G1784" i="7"/>
  <c r="D1784" i="7"/>
  <c r="D1783" i="7"/>
  <c r="G1783" i="7" s="1"/>
  <c r="D1782" i="7"/>
  <c r="G1782" i="7" s="1"/>
  <c r="D1781" i="7"/>
  <c r="G1781" i="7" s="1"/>
  <c r="D1780" i="7"/>
  <c r="G1780" i="7" s="1"/>
  <c r="D1779" i="7"/>
  <c r="G1779" i="7" s="1"/>
  <c r="G1778" i="7"/>
  <c r="D1778" i="7"/>
  <c r="D1777" i="7"/>
  <c r="G1777" i="7" s="1"/>
  <c r="D1776" i="7"/>
  <c r="G1776" i="7" s="1"/>
  <c r="D1775" i="7"/>
  <c r="G1775" i="7" s="1"/>
  <c r="D1774" i="7"/>
  <c r="G1774" i="7" s="1"/>
  <c r="D1773" i="7"/>
  <c r="G1773" i="7" s="1"/>
  <c r="D1772" i="7"/>
  <c r="G1772" i="7" s="1"/>
  <c r="D1771" i="7"/>
  <c r="G1771" i="7" s="1"/>
  <c r="G1770" i="7"/>
  <c r="D1770" i="7"/>
  <c r="D1769" i="7"/>
  <c r="G1769" i="7" s="1"/>
  <c r="D1768" i="7"/>
  <c r="G1768" i="7" s="1"/>
  <c r="D1767" i="7"/>
  <c r="G1767" i="7" s="1"/>
  <c r="G1766" i="7"/>
  <c r="D1766" i="7"/>
  <c r="D1765" i="7"/>
  <c r="G1765" i="7" s="1"/>
  <c r="D1764" i="7"/>
  <c r="G1764" i="7" s="1"/>
  <c r="D1763" i="7"/>
  <c r="G1763" i="7" s="1"/>
  <c r="G1762" i="7"/>
  <c r="D1762" i="7"/>
  <c r="D1761" i="7"/>
  <c r="G1761" i="7" s="1"/>
  <c r="G1760" i="7"/>
  <c r="D1760" i="7"/>
  <c r="D1759" i="7"/>
  <c r="G1759" i="7" s="1"/>
  <c r="G1758" i="7"/>
  <c r="D1758" i="7"/>
  <c r="D1757" i="7"/>
  <c r="G1757" i="7" s="1"/>
  <c r="D1756" i="7"/>
  <c r="G1756" i="7" s="1"/>
  <c r="D1755" i="7"/>
  <c r="G1755" i="7" s="1"/>
  <c r="G1754" i="7"/>
  <c r="D1754" i="7"/>
  <c r="D1753" i="7"/>
  <c r="G1753" i="7" s="1"/>
  <c r="G1752" i="7"/>
  <c r="D1752" i="7"/>
  <c r="D1751" i="7"/>
  <c r="G1751" i="7" s="1"/>
  <c r="D1750" i="7"/>
  <c r="G1750" i="7" s="1"/>
  <c r="D1749" i="7"/>
  <c r="G1749" i="7" s="1"/>
  <c r="D1748" i="7"/>
  <c r="G1748" i="7" s="1"/>
  <c r="D1747" i="7"/>
  <c r="G1747" i="7" s="1"/>
  <c r="G1746" i="7"/>
  <c r="D1746" i="7"/>
  <c r="D1745" i="7"/>
  <c r="G1745" i="7" s="1"/>
  <c r="D1744" i="7"/>
  <c r="G1744" i="7" s="1"/>
  <c r="D1743" i="7"/>
  <c r="G1743" i="7" s="1"/>
  <c r="D1742" i="7"/>
  <c r="G1742" i="7" s="1"/>
  <c r="D1741" i="7"/>
  <c r="G1741" i="7" s="1"/>
  <c r="D1740" i="7"/>
  <c r="G1740" i="7" s="1"/>
  <c r="D1739" i="7"/>
  <c r="G1739" i="7" s="1"/>
  <c r="G1738" i="7"/>
  <c r="D1738" i="7"/>
  <c r="D1737" i="7"/>
  <c r="G1737" i="7" s="1"/>
  <c r="D1736" i="7"/>
  <c r="G1736" i="7" s="1"/>
  <c r="D1735" i="7"/>
  <c r="G1735" i="7" s="1"/>
  <c r="G1734" i="7"/>
  <c r="D1734" i="7"/>
  <c r="D1733" i="7"/>
  <c r="G1733" i="7" s="1"/>
  <c r="D1732" i="7"/>
  <c r="G1732" i="7" s="1"/>
  <c r="D1731" i="7"/>
  <c r="G1731" i="7" s="1"/>
  <c r="G1730" i="7"/>
  <c r="D1730" i="7"/>
  <c r="D1729" i="7"/>
  <c r="G1729" i="7" s="1"/>
  <c r="G1728" i="7"/>
  <c r="D1728" i="7"/>
  <c r="D1727" i="7"/>
  <c r="G1727" i="7" s="1"/>
  <c r="G1726" i="7"/>
  <c r="D1726" i="7"/>
  <c r="D1725" i="7"/>
  <c r="G1725" i="7" s="1"/>
  <c r="D1724" i="7"/>
  <c r="G1724" i="7" s="1"/>
  <c r="D1723" i="7"/>
  <c r="G1723" i="7" s="1"/>
  <c r="G1722" i="7"/>
  <c r="D1722" i="7"/>
  <c r="D1721" i="7"/>
  <c r="G1721" i="7" s="1"/>
  <c r="G1720" i="7"/>
  <c r="D1720" i="7"/>
  <c r="D1719" i="7"/>
  <c r="G1719" i="7" s="1"/>
  <c r="D1718" i="7"/>
  <c r="G1718" i="7" s="1"/>
  <c r="D1717" i="7"/>
  <c r="G1717" i="7" s="1"/>
  <c r="D1716" i="7"/>
  <c r="G1716" i="7" s="1"/>
  <c r="D1715" i="7"/>
  <c r="G1715" i="7" s="1"/>
  <c r="G1714" i="7"/>
  <c r="D1714" i="7"/>
  <c r="D1713" i="7"/>
  <c r="G1713" i="7" s="1"/>
  <c r="D1712" i="7"/>
  <c r="G1712" i="7" s="1"/>
  <c r="D1711" i="7"/>
  <c r="G1711" i="7" s="1"/>
  <c r="D1710" i="7"/>
  <c r="G1710" i="7" s="1"/>
  <c r="D1709" i="7"/>
  <c r="G1709" i="7" s="1"/>
  <c r="D1708" i="7"/>
  <c r="G1708" i="7" s="1"/>
  <c r="D1707" i="7"/>
  <c r="G1707" i="7" s="1"/>
  <c r="G1706" i="7"/>
  <c r="D1706" i="7"/>
  <c r="D1705" i="7"/>
  <c r="G1705" i="7" s="1"/>
  <c r="D1704" i="7"/>
  <c r="G1704" i="7" s="1"/>
  <c r="D1703" i="7"/>
  <c r="G1703" i="7" s="1"/>
  <c r="G1702" i="7"/>
  <c r="D1702" i="7"/>
  <c r="D1701" i="7"/>
  <c r="G1701" i="7" s="1"/>
  <c r="D1700" i="7"/>
  <c r="G1700" i="7" s="1"/>
  <c r="D1699" i="7"/>
  <c r="G1699" i="7" s="1"/>
  <c r="G1698" i="7"/>
  <c r="D1698" i="7"/>
  <c r="D1697" i="7"/>
  <c r="G1697" i="7" s="1"/>
  <c r="G1696" i="7"/>
  <c r="D1696" i="7"/>
  <c r="D1695" i="7"/>
  <c r="G1695" i="7" s="1"/>
  <c r="G1694" i="7"/>
  <c r="D1694" i="7"/>
  <c r="D1693" i="7"/>
  <c r="G1693" i="7" s="1"/>
  <c r="D1692" i="7"/>
  <c r="G1692" i="7" s="1"/>
  <c r="D1691" i="7"/>
  <c r="G1691" i="7" s="1"/>
  <c r="G1690" i="7"/>
  <c r="D1690" i="7"/>
  <c r="D1689" i="7"/>
  <c r="G1689" i="7" s="1"/>
  <c r="G1688" i="7"/>
  <c r="D1688" i="7"/>
  <c r="D1687" i="7"/>
  <c r="G1687" i="7" s="1"/>
  <c r="D1686" i="7"/>
  <c r="G1686" i="7" s="1"/>
  <c r="D1685" i="7"/>
  <c r="G1685" i="7" s="1"/>
  <c r="D1684" i="7"/>
  <c r="G1684" i="7" s="1"/>
  <c r="D1683" i="7"/>
  <c r="G1683" i="7" s="1"/>
  <c r="G1682" i="7"/>
  <c r="D1682" i="7"/>
  <c r="D1681" i="7"/>
  <c r="G1681" i="7" s="1"/>
  <c r="D1680" i="7"/>
  <c r="G1680" i="7" s="1"/>
  <c r="D1679" i="7"/>
  <c r="G1679" i="7" s="1"/>
  <c r="D1678" i="7"/>
  <c r="G1678" i="7" s="1"/>
  <c r="D1677" i="7"/>
  <c r="G1677" i="7" s="1"/>
  <c r="D1676" i="7"/>
  <c r="G1676" i="7" s="1"/>
  <c r="D1675" i="7"/>
  <c r="G1675" i="7" s="1"/>
  <c r="G1674" i="7"/>
  <c r="D1674" i="7"/>
  <c r="D1673" i="7"/>
  <c r="G1673" i="7" s="1"/>
  <c r="D1672" i="7"/>
  <c r="G1672" i="7" s="1"/>
  <c r="D1671" i="7"/>
  <c r="G1671" i="7" s="1"/>
  <c r="G1670" i="7"/>
  <c r="D1670" i="7"/>
  <c r="D1669" i="7"/>
  <c r="G1669" i="7" s="1"/>
  <c r="D1668" i="7"/>
  <c r="G1668" i="7" s="1"/>
  <c r="D1667" i="7"/>
  <c r="G1667" i="7" s="1"/>
  <c r="G1666" i="7"/>
  <c r="D1666" i="7"/>
  <c r="D1665" i="7"/>
  <c r="G1665" i="7" s="1"/>
  <c r="G1664" i="7"/>
  <c r="D1664" i="7"/>
  <c r="D1663" i="7"/>
  <c r="G1663" i="7" s="1"/>
  <c r="G1662" i="7"/>
  <c r="D1662" i="7"/>
  <c r="D1661" i="7"/>
  <c r="G1661" i="7" s="1"/>
  <c r="D1660" i="7"/>
  <c r="G1660" i="7" s="1"/>
  <c r="D1659" i="7"/>
  <c r="G1659" i="7" s="1"/>
  <c r="D1658" i="7"/>
  <c r="G1658" i="7" s="1"/>
  <c r="D1657" i="7"/>
  <c r="G1657" i="7" s="1"/>
  <c r="G1656" i="7"/>
  <c r="D1656" i="7"/>
  <c r="D1655" i="7"/>
  <c r="G1655" i="7" s="1"/>
  <c r="D1654" i="7"/>
  <c r="G1654" i="7" s="1"/>
  <c r="D1653" i="7"/>
  <c r="G1653" i="7" s="1"/>
  <c r="D1652" i="7"/>
  <c r="G1652" i="7" s="1"/>
  <c r="D1651" i="7"/>
  <c r="G1651" i="7" s="1"/>
  <c r="D1650" i="7"/>
  <c r="G1650" i="7" s="1"/>
  <c r="D1649" i="7"/>
  <c r="G1649" i="7" s="1"/>
  <c r="G1648" i="7"/>
  <c r="D1648" i="7"/>
  <c r="D1647" i="7"/>
  <c r="G1647" i="7" s="1"/>
  <c r="G1646" i="7"/>
  <c r="D1646" i="7"/>
  <c r="D1645" i="7"/>
  <c r="G1645" i="7" s="1"/>
  <c r="D1644" i="7"/>
  <c r="G1644" i="7" s="1"/>
  <c r="D1643" i="7"/>
  <c r="G1643" i="7" s="1"/>
  <c r="D1642" i="7"/>
  <c r="G1642" i="7" s="1"/>
  <c r="D1641" i="7"/>
  <c r="G1641" i="7" s="1"/>
  <c r="G1640" i="7"/>
  <c r="D1640" i="7"/>
  <c r="D1639" i="7"/>
  <c r="G1639" i="7" s="1"/>
  <c r="D1638" i="7"/>
  <c r="G1638" i="7" s="1"/>
  <c r="D1637" i="7"/>
  <c r="G1637" i="7" s="1"/>
  <c r="D1636" i="7"/>
  <c r="G1636" i="7" s="1"/>
  <c r="D1635" i="7"/>
  <c r="G1635" i="7" s="1"/>
  <c r="D1634" i="7"/>
  <c r="G1634" i="7" s="1"/>
  <c r="D1633" i="7"/>
  <c r="G1633" i="7" s="1"/>
  <c r="G1632" i="7"/>
  <c r="D1632" i="7"/>
  <c r="D1631" i="7"/>
  <c r="G1631" i="7" s="1"/>
  <c r="G1630" i="7"/>
  <c r="D1630" i="7"/>
  <c r="D1629" i="7"/>
  <c r="G1629" i="7" s="1"/>
  <c r="D1628" i="7"/>
  <c r="F1627" i="7"/>
  <c r="E1627" i="7"/>
  <c r="C1627" i="7"/>
  <c r="G1626" i="7"/>
  <c r="D1625" i="7"/>
  <c r="G1625" i="7" s="1"/>
  <c r="D1624" i="7"/>
  <c r="G1624" i="7" s="1"/>
  <c r="G1623" i="7"/>
  <c r="D1623" i="7"/>
  <c r="D1622" i="7"/>
  <c r="G1622" i="7" s="1"/>
  <c r="D1621" i="7"/>
  <c r="D1619" i="7" s="1"/>
  <c r="G1619" i="7" s="1"/>
  <c r="D1620" i="7"/>
  <c r="G1620" i="7" s="1"/>
  <c r="F1619" i="7"/>
  <c r="E1619" i="7"/>
  <c r="C1619" i="7"/>
  <c r="G1618" i="7"/>
  <c r="D1618" i="7"/>
  <c r="D1617" i="7"/>
  <c r="G1617" i="7" s="1"/>
  <c r="G1616" i="7"/>
  <c r="D1616" i="7"/>
  <c r="D1615" i="7"/>
  <c r="G1615" i="7" s="1"/>
  <c r="G1614" i="7"/>
  <c r="D1614" i="7"/>
  <c r="D1613" i="7"/>
  <c r="G1613" i="7" s="1"/>
  <c r="G1612" i="7"/>
  <c r="D1612" i="7"/>
  <c r="D1611" i="7"/>
  <c r="G1611" i="7" s="1"/>
  <c r="G1610" i="7"/>
  <c r="D1610" i="7"/>
  <c r="D1609" i="7"/>
  <c r="G1609" i="7" s="1"/>
  <c r="G1608" i="7"/>
  <c r="D1608" i="7"/>
  <c r="D1607" i="7"/>
  <c r="G1607" i="7" s="1"/>
  <c r="G1606" i="7"/>
  <c r="D1606" i="7"/>
  <c r="D1605" i="7"/>
  <c r="G1605" i="7" s="1"/>
  <c r="G1604" i="7"/>
  <c r="D1604" i="7"/>
  <c r="D1603" i="7"/>
  <c r="G1603" i="7" s="1"/>
  <c r="G1602" i="7"/>
  <c r="D1602" i="7"/>
  <c r="D1601" i="7"/>
  <c r="G1601" i="7" s="1"/>
  <c r="G1600" i="7"/>
  <c r="D1600" i="7"/>
  <c r="D1599" i="7"/>
  <c r="G1599" i="7" s="1"/>
  <c r="G1598" i="7"/>
  <c r="D1598" i="7"/>
  <c r="D1597" i="7"/>
  <c r="G1597" i="7" s="1"/>
  <c r="G1596" i="7"/>
  <c r="D1596" i="7"/>
  <c r="D1595" i="7"/>
  <c r="G1595" i="7" s="1"/>
  <c r="G1594" i="7"/>
  <c r="D1594" i="7"/>
  <c r="D1593" i="7"/>
  <c r="G1593" i="7" s="1"/>
  <c r="G1592" i="7"/>
  <c r="D1592" i="7"/>
  <c r="D1591" i="7"/>
  <c r="G1591" i="7" s="1"/>
  <c r="G1590" i="7"/>
  <c r="D1590" i="7"/>
  <c r="D1589" i="7"/>
  <c r="G1589" i="7" s="1"/>
  <c r="G1588" i="7"/>
  <c r="D1588" i="7"/>
  <c r="D1587" i="7"/>
  <c r="D1585" i="7" s="1"/>
  <c r="G1586" i="7"/>
  <c r="D1586" i="7"/>
  <c r="F1585" i="7"/>
  <c r="E1585" i="7"/>
  <c r="C1585" i="7"/>
  <c r="D1584" i="7"/>
  <c r="G1584" i="7" s="1"/>
  <c r="D1583" i="7"/>
  <c r="G1582" i="7"/>
  <c r="D1582" i="7"/>
  <c r="D1581" i="7"/>
  <c r="G1581" i="7" s="1"/>
  <c r="F1580" i="7"/>
  <c r="E1580" i="7"/>
  <c r="C1580" i="7"/>
  <c r="C1562" i="7"/>
  <c r="D1560" i="7"/>
  <c r="G1560" i="7" s="1"/>
  <c r="D1559" i="7"/>
  <c r="G1559" i="7" s="1"/>
  <c r="D1558" i="7"/>
  <c r="G1558" i="7" s="1"/>
  <c r="D1557" i="7"/>
  <c r="G1557" i="7" s="1"/>
  <c r="D1556" i="7"/>
  <c r="G1556" i="7" s="1"/>
  <c r="G1555" i="7"/>
  <c r="D1555" i="7"/>
  <c r="D1554" i="7"/>
  <c r="G1554" i="7" s="1"/>
  <c r="D1553" i="7"/>
  <c r="G1553" i="7" s="1"/>
  <c r="D1552" i="7"/>
  <c r="G1552" i="7" s="1"/>
  <c r="D1551" i="7"/>
  <c r="G1551" i="7" s="1"/>
  <c r="D1550" i="7"/>
  <c r="G1550" i="7" s="1"/>
  <c r="D1549" i="7"/>
  <c r="G1549" i="7" s="1"/>
  <c r="D1548" i="7"/>
  <c r="G1548" i="7" s="1"/>
  <c r="G1547" i="7"/>
  <c r="D1547" i="7"/>
  <c r="D1546" i="7"/>
  <c r="G1546" i="7" s="1"/>
  <c r="G1545" i="7"/>
  <c r="D1545" i="7"/>
  <c r="D1544" i="7"/>
  <c r="G1544" i="7" s="1"/>
  <c r="D1543" i="7"/>
  <c r="G1543" i="7" s="1"/>
  <c r="D1542" i="7"/>
  <c r="G1542" i="7" s="1"/>
  <c r="D1541" i="7"/>
  <c r="G1541" i="7" s="1"/>
  <c r="D1540" i="7"/>
  <c r="G1540" i="7" s="1"/>
  <c r="G1539" i="7"/>
  <c r="D1539" i="7"/>
  <c r="D1538" i="7"/>
  <c r="G1538" i="7" s="1"/>
  <c r="D1537" i="7"/>
  <c r="G1537" i="7" s="1"/>
  <c r="D1536" i="7"/>
  <c r="G1536" i="7" s="1"/>
  <c r="D1535" i="7"/>
  <c r="G1535" i="7" s="1"/>
  <c r="D1534" i="7"/>
  <c r="G1534" i="7" s="1"/>
  <c r="D1533" i="7"/>
  <c r="G1533" i="7" s="1"/>
  <c r="D1532" i="7"/>
  <c r="G1532" i="7" s="1"/>
  <c r="G1531" i="7"/>
  <c r="D1531" i="7"/>
  <c r="D1530" i="7"/>
  <c r="G1530" i="7" s="1"/>
  <c r="G1529" i="7"/>
  <c r="D1529" i="7"/>
  <c r="D1528" i="7"/>
  <c r="G1528" i="7" s="1"/>
  <c r="D1527" i="7"/>
  <c r="G1527" i="7" s="1"/>
  <c r="D1526" i="7"/>
  <c r="G1526" i="7" s="1"/>
  <c r="D1525" i="7"/>
  <c r="G1525" i="7" s="1"/>
  <c r="D1524" i="7"/>
  <c r="G1524" i="7" s="1"/>
  <c r="G1523" i="7"/>
  <c r="D1523" i="7"/>
  <c r="D1522" i="7"/>
  <c r="G1522" i="7" s="1"/>
  <c r="D1521" i="7"/>
  <c r="G1521" i="7" s="1"/>
  <c r="D1520" i="7"/>
  <c r="G1520" i="7" s="1"/>
  <c r="D1519" i="7"/>
  <c r="G1519" i="7" s="1"/>
  <c r="D1518" i="7"/>
  <c r="G1518" i="7" s="1"/>
  <c r="D1517" i="7"/>
  <c r="G1517" i="7" s="1"/>
  <c r="D1516" i="7"/>
  <c r="G1516" i="7" s="1"/>
  <c r="G1515" i="7"/>
  <c r="D1515" i="7"/>
  <c r="D1514" i="7"/>
  <c r="G1514" i="7" s="1"/>
  <c r="G1513" i="7"/>
  <c r="D1513" i="7"/>
  <c r="D1512" i="7"/>
  <c r="G1512" i="7" s="1"/>
  <c r="D1511" i="7"/>
  <c r="G1511" i="7" s="1"/>
  <c r="D1510" i="7"/>
  <c r="G1510" i="7" s="1"/>
  <c r="D1509" i="7"/>
  <c r="G1509" i="7" s="1"/>
  <c r="D1508" i="7"/>
  <c r="G1508" i="7" s="1"/>
  <c r="G1507" i="7"/>
  <c r="D1507" i="7"/>
  <c r="D1506" i="7"/>
  <c r="G1506" i="7" s="1"/>
  <c r="D1505" i="7"/>
  <c r="G1505" i="7" s="1"/>
  <c r="D1504" i="7"/>
  <c r="G1504" i="7" s="1"/>
  <c r="D1503" i="7"/>
  <c r="G1503" i="7" s="1"/>
  <c r="D1502" i="7"/>
  <c r="G1502" i="7" s="1"/>
  <c r="D1501" i="7"/>
  <c r="G1501" i="7" s="1"/>
  <c r="D1500" i="7"/>
  <c r="G1500" i="7" s="1"/>
  <c r="G1499" i="7"/>
  <c r="D1499" i="7"/>
  <c r="D1498" i="7"/>
  <c r="G1498" i="7" s="1"/>
  <c r="G1497" i="7"/>
  <c r="D1497" i="7"/>
  <c r="D1496" i="7"/>
  <c r="G1496" i="7" s="1"/>
  <c r="D1495" i="7"/>
  <c r="G1495" i="7" s="1"/>
  <c r="D1494" i="7"/>
  <c r="G1494" i="7" s="1"/>
  <c r="D1493" i="7"/>
  <c r="G1493" i="7" s="1"/>
  <c r="D1492" i="7"/>
  <c r="G1492" i="7" s="1"/>
  <c r="G1491" i="7"/>
  <c r="D1491" i="7"/>
  <c r="D1490" i="7"/>
  <c r="G1490" i="7" s="1"/>
  <c r="D1489" i="7"/>
  <c r="G1489" i="7" s="1"/>
  <c r="D1488" i="7"/>
  <c r="G1488" i="7" s="1"/>
  <c r="D1487" i="7"/>
  <c r="G1487" i="7" s="1"/>
  <c r="D1486" i="7"/>
  <c r="G1486" i="7" s="1"/>
  <c r="D1485" i="7"/>
  <c r="G1485" i="7" s="1"/>
  <c r="D1484" i="7"/>
  <c r="G1484" i="7" s="1"/>
  <c r="G1483" i="7"/>
  <c r="D1483" i="7"/>
  <c r="D1482" i="7"/>
  <c r="G1482" i="7" s="1"/>
  <c r="G1481" i="7"/>
  <c r="D1481" i="7"/>
  <c r="D1480" i="7"/>
  <c r="G1480" i="7" s="1"/>
  <c r="D1479" i="7"/>
  <c r="G1479" i="7" s="1"/>
  <c r="D1478" i="7"/>
  <c r="G1478" i="7" s="1"/>
  <c r="F1477" i="7"/>
  <c r="E1477" i="7"/>
  <c r="C1477" i="7"/>
  <c r="X1469" i="7"/>
  <c r="C1469" i="7"/>
  <c r="X1468" i="7"/>
  <c r="X1467" i="7"/>
  <c r="G1467" i="7"/>
  <c r="D1467" i="7"/>
  <c r="X1466" i="7"/>
  <c r="D1466" i="7"/>
  <c r="G1466" i="7" s="1"/>
  <c r="D1465" i="7"/>
  <c r="X1465" i="7" s="1"/>
  <c r="D1464" i="7"/>
  <c r="G1464" i="7" s="1"/>
  <c r="X1463" i="7"/>
  <c r="G1463" i="7"/>
  <c r="D1463" i="7"/>
  <c r="D1462" i="7"/>
  <c r="X1462" i="7" s="1"/>
  <c r="D1461" i="7"/>
  <c r="X1461" i="7" s="1"/>
  <c r="D1460" i="7"/>
  <c r="G1460" i="7" s="1"/>
  <c r="X1459" i="7"/>
  <c r="G1459" i="7"/>
  <c r="D1459" i="7"/>
  <c r="X1458" i="7"/>
  <c r="D1458" i="7"/>
  <c r="G1458" i="7" s="1"/>
  <c r="D1457" i="7"/>
  <c r="X1457" i="7" s="1"/>
  <c r="D1456" i="7"/>
  <c r="G1456" i="7" s="1"/>
  <c r="X1455" i="7"/>
  <c r="G1455" i="7"/>
  <c r="D1455" i="7"/>
  <c r="D1454" i="7"/>
  <c r="X1454" i="7" s="1"/>
  <c r="D1453" i="7"/>
  <c r="X1453" i="7" s="1"/>
  <c r="D1452" i="7"/>
  <c r="G1452" i="7" s="1"/>
  <c r="X1451" i="7"/>
  <c r="G1451" i="7"/>
  <c r="D1451" i="7"/>
  <c r="X1450" i="7"/>
  <c r="D1450" i="7"/>
  <c r="G1450" i="7" s="1"/>
  <c r="D1449" i="7"/>
  <c r="X1449" i="7" s="1"/>
  <c r="D1448" i="7"/>
  <c r="G1448" i="7" s="1"/>
  <c r="X1447" i="7"/>
  <c r="G1447" i="7"/>
  <c r="D1447" i="7"/>
  <c r="D1446" i="7"/>
  <c r="X1446" i="7" s="1"/>
  <c r="D1445" i="7"/>
  <c r="X1445" i="7" s="1"/>
  <c r="D1444" i="7"/>
  <c r="G1444" i="7" s="1"/>
  <c r="X1443" i="7"/>
  <c r="G1443" i="7"/>
  <c r="D1443" i="7"/>
  <c r="X1442" i="7"/>
  <c r="D1442" i="7"/>
  <c r="G1442" i="7" s="1"/>
  <c r="D1441" i="7"/>
  <c r="X1441" i="7" s="1"/>
  <c r="D1440" i="7"/>
  <c r="G1440" i="7" s="1"/>
  <c r="X1439" i="7"/>
  <c r="G1439" i="7"/>
  <c r="D1439" i="7"/>
  <c r="D1438" i="7"/>
  <c r="X1438" i="7" s="1"/>
  <c r="D1437" i="7"/>
  <c r="X1437" i="7" s="1"/>
  <c r="D1436" i="7"/>
  <c r="G1436" i="7" s="1"/>
  <c r="X1435" i="7"/>
  <c r="G1435" i="7"/>
  <c r="D1435" i="7"/>
  <c r="X1434" i="7"/>
  <c r="D1434" i="7"/>
  <c r="G1434" i="7" s="1"/>
  <c r="D1433" i="7"/>
  <c r="G1433" i="7" s="1"/>
  <c r="D1432" i="7"/>
  <c r="G1432" i="7" s="1"/>
  <c r="X1431" i="7"/>
  <c r="G1431" i="7"/>
  <c r="D1431" i="7"/>
  <c r="F1430" i="7"/>
  <c r="E1430" i="7"/>
  <c r="C1430" i="7"/>
  <c r="X1429" i="7"/>
  <c r="D1429" i="7"/>
  <c r="G1429" i="7" s="1"/>
  <c r="X1428" i="7"/>
  <c r="G1428" i="7"/>
  <c r="D1428" i="7"/>
  <c r="D1427" i="7"/>
  <c r="G1426" i="7"/>
  <c r="D1426" i="7"/>
  <c r="X1426" i="7" s="1"/>
  <c r="D1425" i="7"/>
  <c r="X1424" i="7"/>
  <c r="G1424" i="7"/>
  <c r="D1424" i="7"/>
  <c r="X1423" i="7"/>
  <c r="G1423" i="7"/>
  <c r="D1423" i="7"/>
  <c r="D1422" i="7"/>
  <c r="X1421" i="7"/>
  <c r="D1421" i="7"/>
  <c r="G1421" i="7" s="1"/>
  <c r="X1420" i="7"/>
  <c r="G1420" i="7"/>
  <c r="D1420" i="7"/>
  <c r="D1419" i="7"/>
  <c r="G1418" i="7"/>
  <c r="D1418" i="7"/>
  <c r="X1418" i="7" s="1"/>
  <c r="D1417" i="7"/>
  <c r="X1416" i="7"/>
  <c r="G1416" i="7"/>
  <c r="D1416" i="7"/>
  <c r="X1415" i="7"/>
  <c r="G1415" i="7"/>
  <c r="D1415" i="7"/>
  <c r="D1414" i="7"/>
  <c r="X1413" i="7"/>
  <c r="D1413" i="7"/>
  <c r="G1413" i="7" s="1"/>
  <c r="X1412" i="7"/>
  <c r="G1412" i="7"/>
  <c r="D1412" i="7"/>
  <c r="D1411" i="7"/>
  <c r="G1410" i="7"/>
  <c r="D1410" i="7"/>
  <c r="X1410" i="7" s="1"/>
  <c r="D1409" i="7"/>
  <c r="X1408" i="7"/>
  <c r="G1408" i="7"/>
  <c r="D1408" i="7"/>
  <c r="X1407" i="7"/>
  <c r="G1407" i="7"/>
  <c r="D1407" i="7"/>
  <c r="D1406" i="7"/>
  <c r="X1405" i="7"/>
  <c r="D1405" i="7"/>
  <c r="G1405" i="7" s="1"/>
  <c r="X1404" i="7"/>
  <c r="G1404" i="7"/>
  <c r="D1404" i="7"/>
  <c r="D1403" i="7"/>
  <c r="G1402" i="7"/>
  <c r="D1402" i="7"/>
  <c r="X1402" i="7" s="1"/>
  <c r="D1401" i="7"/>
  <c r="X1400" i="7"/>
  <c r="G1400" i="7"/>
  <c r="D1400" i="7"/>
  <c r="X1399" i="7"/>
  <c r="G1399" i="7"/>
  <c r="D1399" i="7"/>
  <c r="D1398" i="7"/>
  <c r="X1397" i="7"/>
  <c r="D1397" i="7"/>
  <c r="G1397" i="7" s="1"/>
  <c r="X1396" i="7"/>
  <c r="G1396" i="7"/>
  <c r="D1396" i="7"/>
  <c r="D1395" i="7"/>
  <c r="G1394" i="7"/>
  <c r="D1394" i="7"/>
  <c r="X1394" i="7" s="1"/>
  <c r="D1393" i="7"/>
  <c r="X1392" i="7"/>
  <c r="G1392" i="7"/>
  <c r="D1392" i="7"/>
  <c r="X1391" i="7"/>
  <c r="G1391" i="7"/>
  <c r="D1391" i="7"/>
  <c r="D1390" i="7"/>
  <c r="X1389" i="7"/>
  <c r="D1389" i="7"/>
  <c r="G1389" i="7" s="1"/>
  <c r="X1388" i="7"/>
  <c r="G1388" i="7"/>
  <c r="D1388" i="7"/>
  <c r="D1387" i="7"/>
  <c r="G1386" i="7"/>
  <c r="D1386" i="7"/>
  <c r="X1386" i="7" s="1"/>
  <c r="D1385" i="7"/>
  <c r="X1384" i="7"/>
  <c r="G1384" i="7"/>
  <c r="D1384" i="7"/>
  <c r="X1383" i="7"/>
  <c r="G1383" i="7"/>
  <c r="D1383" i="7"/>
  <c r="D1382" i="7"/>
  <c r="X1381" i="7"/>
  <c r="D1381" i="7"/>
  <c r="G1381" i="7" s="1"/>
  <c r="X1380" i="7"/>
  <c r="G1380" i="7"/>
  <c r="D1380" i="7"/>
  <c r="D1379" i="7"/>
  <c r="G1378" i="7"/>
  <c r="D1378" i="7"/>
  <c r="X1378" i="7" s="1"/>
  <c r="D1377" i="7"/>
  <c r="X1376" i="7"/>
  <c r="G1376" i="7"/>
  <c r="D1376" i="7"/>
  <c r="X1375" i="7"/>
  <c r="G1375" i="7"/>
  <c r="D1375" i="7"/>
  <c r="D1374" i="7"/>
  <c r="X1373" i="7"/>
  <c r="D1373" i="7"/>
  <c r="G1373" i="7" s="1"/>
  <c r="X1372" i="7"/>
  <c r="G1372" i="7"/>
  <c r="D1372" i="7"/>
  <c r="D1371" i="7"/>
  <c r="G1370" i="7"/>
  <c r="D1370" i="7"/>
  <c r="X1370" i="7" s="1"/>
  <c r="D1369" i="7"/>
  <c r="X1368" i="7"/>
  <c r="G1368" i="7"/>
  <c r="D1368" i="7"/>
  <c r="X1367" i="7"/>
  <c r="G1367" i="7"/>
  <c r="D1367" i="7"/>
  <c r="D1366" i="7"/>
  <c r="X1365" i="7"/>
  <c r="D1365" i="7"/>
  <c r="G1365" i="7" s="1"/>
  <c r="X1364" i="7"/>
  <c r="G1364" i="7"/>
  <c r="D1364" i="7"/>
  <c r="D1363" i="7"/>
  <c r="G1362" i="7"/>
  <c r="D1362" i="7"/>
  <c r="X1362" i="7" s="1"/>
  <c r="D1361" i="7"/>
  <c r="X1360" i="7"/>
  <c r="G1360" i="7"/>
  <c r="D1360" i="7"/>
  <c r="X1359" i="7"/>
  <c r="G1359" i="7"/>
  <c r="D1359" i="7"/>
  <c r="D1358" i="7"/>
  <c r="X1357" i="7"/>
  <c r="D1357" i="7"/>
  <c r="G1357" i="7" s="1"/>
  <c r="X1356" i="7"/>
  <c r="G1356" i="7"/>
  <c r="D1356" i="7"/>
  <c r="D1355" i="7"/>
  <c r="G1354" i="7"/>
  <c r="D1354" i="7"/>
  <c r="X1354" i="7" s="1"/>
  <c r="D1353" i="7"/>
  <c r="X1352" i="7"/>
  <c r="G1352" i="7"/>
  <c r="D1352" i="7"/>
  <c r="X1351" i="7"/>
  <c r="G1351" i="7"/>
  <c r="D1351" i="7"/>
  <c r="D1350" i="7"/>
  <c r="X1349" i="7"/>
  <c r="D1349" i="7"/>
  <c r="G1349" i="7" s="1"/>
  <c r="X1348" i="7"/>
  <c r="G1348" i="7"/>
  <c r="D1348" i="7"/>
  <c r="D1347" i="7"/>
  <c r="F1346" i="7"/>
  <c r="E1346" i="7"/>
  <c r="C1346" i="7"/>
  <c r="X1345" i="7"/>
  <c r="X1344" i="7"/>
  <c r="X1343" i="7"/>
  <c r="X1342" i="7"/>
  <c r="C1342" i="7"/>
  <c r="X1341" i="7"/>
  <c r="D1340" i="7"/>
  <c r="X1339" i="7"/>
  <c r="D1339" i="7"/>
  <c r="G1339" i="7" s="1"/>
  <c r="X1338" i="7"/>
  <c r="G1338" i="7"/>
  <c r="D1338" i="7"/>
  <c r="D1337" i="7"/>
  <c r="G1336" i="7"/>
  <c r="D1336" i="7"/>
  <c r="X1336" i="7" s="1"/>
  <c r="D1335" i="7"/>
  <c r="X1334" i="7"/>
  <c r="G1334" i="7"/>
  <c r="D1334" i="7"/>
  <c r="X1333" i="7"/>
  <c r="G1333" i="7"/>
  <c r="D1333" i="7"/>
  <c r="D1332" i="7"/>
  <c r="X1331" i="7"/>
  <c r="D1331" i="7"/>
  <c r="G1331" i="7" s="1"/>
  <c r="X1330" i="7"/>
  <c r="G1330" i="7"/>
  <c r="D1330" i="7"/>
  <c r="D1329" i="7"/>
  <c r="G1328" i="7"/>
  <c r="D1328" i="7"/>
  <c r="X1328" i="7" s="1"/>
  <c r="D1327" i="7"/>
  <c r="X1326" i="7"/>
  <c r="G1326" i="7"/>
  <c r="D1326" i="7"/>
  <c r="X1325" i="7"/>
  <c r="G1325" i="7"/>
  <c r="D1325" i="7"/>
  <c r="D1324" i="7"/>
  <c r="X1323" i="7"/>
  <c r="D1323" i="7"/>
  <c r="G1323" i="7" s="1"/>
  <c r="X1322" i="7"/>
  <c r="G1322" i="7"/>
  <c r="D1322" i="7"/>
  <c r="D1321" i="7"/>
  <c r="G1320" i="7"/>
  <c r="D1320" i="7"/>
  <c r="X1320" i="7" s="1"/>
  <c r="D1319" i="7"/>
  <c r="X1318" i="7"/>
  <c r="G1318" i="7"/>
  <c r="D1318" i="7"/>
  <c r="X1317" i="7"/>
  <c r="G1317" i="7"/>
  <c r="D1317" i="7"/>
  <c r="D1316" i="7"/>
  <c r="X1315" i="7"/>
  <c r="D1315" i="7"/>
  <c r="G1315" i="7" s="1"/>
  <c r="X1314" i="7"/>
  <c r="G1314" i="7"/>
  <c r="D1314" i="7"/>
  <c r="D1313" i="7"/>
  <c r="G1312" i="7"/>
  <c r="D1312" i="7"/>
  <c r="X1312" i="7" s="1"/>
  <c r="D1311" i="7"/>
  <c r="X1310" i="7"/>
  <c r="G1310" i="7"/>
  <c r="D1310" i="7"/>
  <c r="X1309" i="7"/>
  <c r="G1309" i="7"/>
  <c r="D1309" i="7"/>
  <c r="D1308" i="7"/>
  <c r="X1307" i="7"/>
  <c r="D1307" i="7"/>
  <c r="G1307" i="7" s="1"/>
  <c r="X1306" i="7"/>
  <c r="G1306" i="7"/>
  <c r="D1306" i="7"/>
  <c r="D1305" i="7"/>
  <c r="G1304" i="7"/>
  <c r="D1304" i="7"/>
  <c r="X1304" i="7" s="1"/>
  <c r="D1303" i="7"/>
  <c r="X1302" i="7"/>
  <c r="G1302" i="7"/>
  <c r="D1302" i="7"/>
  <c r="X1301" i="7"/>
  <c r="G1301" i="7"/>
  <c r="D1301" i="7"/>
  <c r="D1300" i="7"/>
  <c r="X1299" i="7"/>
  <c r="D1299" i="7"/>
  <c r="G1299" i="7" s="1"/>
  <c r="X1298" i="7"/>
  <c r="G1298" i="7"/>
  <c r="D1298" i="7"/>
  <c r="D1297" i="7"/>
  <c r="X1297" i="7" s="1"/>
  <c r="D1296" i="7"/>
  <c r="X1295" i="7"/>
  <c r="D1295" i="7"/>
  <c r="G1295" i="7" s="1"/>
  <c r="X1294" i="7"/>
  <c r="G1294" i="7"/>
  <c r="D1294" i="7"/>
  <c r="D1293" i="7"/>
  <c r="X1293" i="7" s="1"/>
  <c r="D1292" i="7"/>
  <c r="X1291" i="7"/>
  <c r="D1291" i="7"/>
  <c r="G1291" i="7" s="1"/>
  <c r="X1290" i="7"/>
  <c r="G1290" i="7"/>
  <c r="D1290" i="7"/>
  <c r="D1289" i="7"/>
  <c r="X1289" i="7" s="1"/>
  <c r="D1288" i="7"/>
  <c r="X1288" i="7" s="1"/>
  <c r="D1287" i="7"/>
  <c r="G1287" i="7" s="1"/>
  <c r="X1286" i="7"/>
  <c r="G1286" i="7"/>
  <c r="D1286" i="7"/>
  <c r="D1285" i="7"/>
  <c r="X1285" i="7" s="1"/>
  <c r="D1284" i="7"/>
  <c r="X1284" i="7" s="1"/>
  <c r="D1283" i="7"/>
  <c r="G1283" i="7" s="1"/>
  <c r="X1282" i="7"/>
  <c r="G1282" i="7"/>
  <c r="D1282" i="7"/>
  <c r="X1281" i="7"/>
  <c r="D1281" i="7"/>
  <c r="G1281" i="7" s="1"/>
  <c r="D1280" i="7"/>
  <c r="X1280" i="7" s="1"/>
  <c r="D1279" i="7"/>
  <c r="G1279" i="7" s="1"/>
  <c r="X1278" i="7"/>
  <c r="G1278" i="7"/>
  <c r="D1278" i="7"/>
  <c r="D1277" i="7"/>
  <c r="D1276" i="7" s="1"/>
  <c r="X1276" i="7" s="1"/>
  <c r="F1276" i="7"/>
  <c r="E1276" i="7"/>
  <c r="C1276" i="7"/>
  <c r="X1275" i="7"/>
  <c r="G1275" i="7"/>
  <c r="D1275" i="7"/>
  <c r="X1274" i="7"/>
  <c r="D1274" i="7"/>
  <c r="G1274" i="7" s="1"/>
  <c r="D1273" i="7"/>
  <c r="X1273" i="7" s="1"/>
  <c r="D1272" i="7"/>
  <c r="G1272" i="7" s="1"/>
  <c r="X1271" i="7"/>
  <c r="G1271" i="7"/>
  <c r="D1271" i="7"/>
  <c r="D1270" i="7"/>
  <c r="X1270" i="7" s="1"/>
  <c r="D1269" i="7"/>
  <c r="X1269" i="7" s="1"/>
  <c r="D1268" i="7"/>
  <c r="G1268" i="7" s="1"/>
  <c r="X1267" i="7"/>
  <c r="G1267" i="7"/>
  <c r="D1267" i="7"/>
  <c r="X1266" i="7"/>
  <c r="D1266" i="7"/>
  <c r="G1266" i="7" s="1"/>
  <c r="D1265" i="7"/>
  <c r="X1265" i="7" s="1"/>
  <c r="D1264" i="7"/>
  <c r="G1264" i="7" s="1"/>
  <c r="X1263" i="7"/>
  <c r="G1263" i="7"/>
  <c r="D1263" i="7"/>
  <c r="D1262" i="7"/>
  <c r="X1262" i="7" s="1"/>
  <c r="D1261" i="7"/>
  <c r="X1261" i="7" s="1"/>
  <c r="D1260" i="7"/>
  <c r="G1260" i="7" s="1"/>
  <c r="X1259" i="7"/>
  <c r="G1259" i="7"/>
  <c r="D1259" i="7"/>
  <c r="X1258" i="7"/>
  <c r="D1258" i="7"/>
  <c r="G1258" i="7" s="1"/>
  <c r="D1257" i="7"/>
  <c r="X1257" i="7" s="1"/>
  <c r="D1256" i="7"/>
  <c r="G1256" i="7" s="1"/>
  <c r="X1255" i="7"/>
  <c r="G1255" i="7"/>
  <c r="D1255" i="7"/>
  <c r="D1254" i="7"/>
  <c r="X1254" i="7" s="1"/>
  <c r="D1253" i="7"/>
  <c r="X1253" i="7" s="1"/>
  <c r="D1252" i="7"/>
  <c r="G1252" i="7" s="1"/>
  <c r="X1251" i="7"/>
  <c r="G1251" i="7"/>
  <c r="D1251" i="7"/>
  <c r="X1250" i="7"/>
  <c r="D1250" i="7"/>
  <c r="G1250" i="7" s="1"/>
  <c r="D1249" i="7"/>
  <c r="X1249" i="7" s="1"/>
  <c r="D1248" i="7"/>
  <c r="G1248" i="7" s="1"/>
  <c r="X1247" i="7"/>
  <c r="G1247" i="7"/>
  <c r="D1247" i="7"/>
  <c r="D1246" i="7"/>
  <c r="X1246" i="7" s="1"/>
  <c r="D1245" i="7"/>
  <c r="X1245" i="7" s="1"/>
  <c r="D1244" i="7"/>
  <c r="G1244" i="7" s="1"/>
  <c r="X1243" i="7"/>
  <c r="G1243" i="7"/>
  <c r="D1243" i="7"/>
  <c r="X1242" i="7"/>
  <c r="D1242" i="7"/>
  <c r="G1242" i="7" s="1"/>
  <c r="D1241" i="7"/>
  <c r="X1241" i="7" s="1"/>
  <c r="D1240" i="7"/>
  <c r="G1240" i="7" s="1"/>
  <c r="X1239" i="7"/>
  <c r="G1239" i="7"/>
  <c r="D1239" i="7"/>
  <c r="D1238" i="7"/>
  <c r="X1238" i="7" s="1"/>
  <c r="D1237" i="7"/>
  <c r="X1237" i="7" s="1"/>
  <c r="D1236" i="7"/>
  <c r="G1236" i="7" s="1"/>
  <c r="X1235" i="7"/>
  <c r="G1235" i="7"/>
  <c r="D1235" i="7"/>
  <c r="X1234" i="7"/>
  <c r="D1234" i="7"/>
  <c r="G1234" i="7" s="1"/>
  <c r="D1233" i="7"/>
  <c r="X1233" i="7" s="1"/>
  <c r="D1232" i="7"/>
  <c r="G1232" i="7" s="1"/>
  <c r="X1231" i="7"/>
  <c r="G1231" i="7"/>
  <c r="D1231" i="7"/>
  <c r="D1230" i="7"/>
  <c r="X1230" i="7" s="1"/>
  <c r="D1229" i="7"/>
  <c r="X1229" i="7" s="1"/>
  <c r="D1228" i="7"/>
  <c r="G1228" i="7" s="1"/>
  <c r="X1227" i="7"/>
  <c r="G1227" i="7"/>
  <c r="D1227" i="7"/>
  <c r="X1226" i="7"/>
  <c r="D1226" i="7"/>
  <c r="G1226" i="7" s="1"/>
  <c r="D1225" i="7"/>
  <c r="X1225" i="7" s="1"/>
  <c r="D1224" i="7"/>
  <c r="G1224" i="7" s="1"/>
  <c r="X1223" i="7"/>
  <c r="G1223" i="7"/>
  <c r="D1223" i="7"/>
  <c r="D1222" i="7"/>
  <c r="X1222" i="7" s="1"/>
  <c r="D1221" i="7"/>
  <c r="X1221" i="7" s="1"/>
  <c r="D1220" i="7"/>
  <c r="G1220" i="7" s="1"/>
  <c r="X1219" i="7"/>
  <c r="G1219" i="7"/>
  <c r="D1219" i="7"/>
  <c r="X1218" i="7"/>
  <c r="D1218" i="7"/>
  <c r="G1218" i="7" s="1"/>
  <c r="D1217" i="7"/>
  <c r="X1217" i="7" s="1"/>
  <c r="D1216" i="7"/>
  <c r="G1216" i="7" s="1"/>
  <c r="X1215" i="7"/>
  <c r="G1215" i="7"/>
  <c r="D1215" i="7"/>
  <c r="D1214" i="7"/>
  <c r="X1214" i="7" s="1"/>
  <c r="D1213" i="7"/>
  <c r="X1213" i="7" s="1"/>
  <c r="G1212" i="7"/>
  <c r="D1212" i="7"/>
  <c r="D1211" i="7"/>
  <c r="G1211" i="7" s="1"/>
  <c r="F1210" i="7"/>
  <c r="E1210" i="7"/>
  <c r="C1210" i="7"/>
  <c r="X1194" i="7"/>
  <c r="X1193" i="7"/>
  <c r="X1192" i="7"/>
  <c r="X1191" i="7"/>
  <c r="X1190" i="7"/>
  <c r="X1189" i="7"/>
  <c r="X1188" i="7"/>
  <c r="X1187" i="7"/>
  <c r="X1186" i="7"/>
  <c r="C1185" i="7"/>
  <c r="X1185" i="7" s="1"/>
  <c r="X1184" i="7"/>
  <c r="G1183" i="7"/>
  <c r="D1183" i="7"/>
  <c r="X1183" i="7" s="1"/>
  <c r="D1182" i="7"/>
  <c r="G1182" i="7" s="1"/>
  <c r="X1181" i="7"/>
  <c r="G1181" i="7"/>
  <c r="D1181" i="7"/>
  <c r="X1180" i="7"/>
  <c r="G1180" i="7"/>
  <c r="D1180" i="7"/>
  <c r="D1179" i="7"/>
  <c r="X1179" i="7" s="1"/>
  <c r="X1178" i="7"/>
  <c r="D1178" i="7"/>
  <c r="G1178" i="7" s="1"/>
  <c r="X1177" i="7"/>
  <c r="G1177" i="7"/>
  <c r="D1177" i="7"/>
  <c r="D1176" i="7"/>
  <c r="G1176" i="7" s="1"/>
  <c r="G1175" i="7"/>
  <c r="D1175" i="7"/>
  <c r="X1175" i="7" s="1"/>
  <c r="D1174" i="7"/>
  <c r="G1174" i="7" s="1"/>
  <c r="X1173" i="7"/>
  <c r="G1173" i="7"/>
  <c r="D1173" i="7"/>
  <c r="X1172" i="7"/>
  <c r="G1172" i="7"/>
  <c r="D1172" i="7"/>
  <c r="D1171" i="7"/>
  <c r="X1171" i="7" s="1"/>
  <c r="X1170" i="7"/>
  <c r="D1170" i="7"/>
  <c r="G1170" i="7" s="1"/>
  <c r="X1169" i="7"/>
  <c r="G1169" i="7"/>
  <c r="D1169" i="7"/>
  <c r="D1168" i="7"/>
  <c r="G1168" i="7" s="1"/>
  <c r="G1167" i="7"/>
  <c r="D1167" i="7"/>
  <c r="X1167" i="7" s="1"/>
  <c r="D1166" i="7"/>
  <c r="G1166" i="7" s="1"/>
  <c r="X1165" i="7"/>
  <c r="G1165" i="7"/>
  <c r="D1165" i="7"/>
  <c r="X1164" i="7"/>
  <c r="G1164" i="7"/>
  <c r="D1164" i="7"/>
  <c r="D1163" i="7"/>
  <c r="X1163" i="7" s="1"/>
  <c r="X1162" i="7"/>
  <c r="F1162" i="7"/>
  <c r="E1162" i="7"/>
  <c r="D1162" i="7"/>
  <c r="G1162" i="7" s="1"/>
  <c r="C1162" i="7"/>
  <c r="X1161" i="7"/>
  <c r="G1161" i="7"/>
  <c r="D1160" i="7"/>
  <c r="G1160" i="7" s="1"/>
  <c r="X1159" i="7"/>
  <c r="G1159" i="7"/>
  <c r="D1159" i="7"/>
  <c r="X1158" i="7"/>
  <c r="D1158" i="7"/>
  <c r="G1158" i="7" s="1"/>
  <c r="D1157" i="7"/>
  <c r="X1157" i="7" s="1"/>
  <c r="D1156" i="7"/>
  <c r="G1156" i="7" s="1"/>
  <c r="X1155" i="7"/>
  <c r="G1155" i="7"/>
  <c r="D1155" i="7"/>
  <c r="D1154" i="7"/>
  <c r="X1154" i="7" s="1"/>
  <c r="D1153" i="7"/>
  <c r="X1153" i="7" s="1"/>
  <c r="D1152" i="7"/>
  <c r="G1152" i="7" s="1"/>
  <c r="X1151" i="7"/>
  <c r="G1151" i="7"/>
  <c r="D1151" i="7"/>
  <c r="X1150" i="7"/>
  <c r="D1150" i="7"/>
  <c r="G1150" i="7" s="1"/>
  <c r="D1149" i="7"/>
  <c r="X1149" i="7" s="1"/>
  <c r="D1148" i="7"/>
  <c r="G1148" i="7" s="1"/>
  <c r="X1147" i="7"/>
  <c r="G1147" i="7"/>
  <c r="D1147" i="7"/>
  <c r="D1146" i="7"/>
  <c r="X1146" i="7" s="1"/>
  <c r="D1145" i="7"/>
  <c r="X1145" i="7" s="1"/>
  <c r="D1144" i="7"/>
  <c r="G1144" i="7" s="1"/>
  <c r="X1143" i="7"/>
  <c r="G1143" i="7"/>
  <c r="D1143" i="7"/>
  <c r="X1142" i="7"/>
  <c r="D1142" i="7"/>
  <c r="G1142" i="7" s="1"/>
  <c r="D1141" i="7"/>
  <c r="X1141" i="7" s="1"/>
  <c r="D1140" i="7"/>
  <c r="G1140" i="7" s="1"/>
  <c r="X1139" i="7"/>
  <c r="G1139" i="7"/>
  <c r="D1139" i="7"/>
  <c r="D1138" i="7"/>
  <c r="X1138" i="7" s="1"/>
  <c r="D1137" i="7"/>
  <c r="X1137" i="7" s="1"/>
  <c r="D1136" i="7"/>
  <c r="G1136" i="7" s="1"/>
  <c r="X1135" i="7"/>
  <c r="G1135" i="7"/>
  <c r="D1135" i="7"/>
  <c r="X1134" i="7"/>
  <c r="D1134" i="7"/>
  <c r="G1134" i="7" s="1"/>
  <c r="D1133" i="7"/>
  <c r="X1133" i="7" s="1"/>
  <c r="D1132" i="7"/>
  <c r="G1132" i="7" s="1"/>
  <c r="X1131" i="7"/>
  <c r="G1131" i="7"/>
  <c r="D1131" i="7"/>
  <c r="D1130" i="7"/>
  <c r="X1130" i="7" s="1"/>
  <c r="D1129" i="7"/>
  <c r="X1129" i="7" s="1"/>
  <c r="D1128" i="7"/>
  <c r="G1128" i="7" s="1"/>
  <c r="X1127" i="7"/>
  <c r="G1127" i="7"/>
  <c r="D1127" i="7"/>
  <c r="X1126" i="7"/>
  <c r="D1126" i="7"/>
  <c r="G1126" i="7" s="1"/>
  <c r="D1125" i="7"/>
  <c r="X1125" i="7" s="1"/>
  <c r="D1124" i="7"/>
  <c r="G1124" i="7" s="1"/>
  <c r="X1123" i="7"/>
  <c r="G1123" i="7"/>
  <c r="D1123" i="7"/>
  <c r="D1122" i="7"/>
  <c r="X1122" i="7" s="1"/>
  <c r="D1121" i="7"/>
  <c r="X1121" i="7" s="1"/>
  <c r="D1120" i="7"/>
  <c r="G1120" i="7" s="1"/>
  <c r="X1119" i="7"/>
  <c r="G1119" i="7"/>
  <c r="D1119" i="7"/>
  <c r="X1118" i="7"/>
  <c r="D1118" i="7"/>
  <c r="G1118" i="7" s="1"/>
  <c r="D1117" i="7"/>
  <c r="X1117" i="7" s="1"/>
  <c r="D1116" i="7"/>
  <c r="G1116" i="7" s="1"/>
  <c r="X1115" i="7"/>
  <c r="G1115" i="7"/>
  <c r="D1115" i="7"/>
  <c r="D1114" i="7"/>
  <c r="X1114" i="7" s="1"/>
  <c r="D1113" i="7"/>
  <c r="X1113" i="7" s="1"/>
  <c r="D1112" i="7"/>
  <c r="G1112" i="7" s="1"/>
  <c r="X1111" i="7"/>
  <c r="G1111" i="7"/>
  <c r="D1111" i="7"/>
  <c r="X1110" i="7"/>
  <c r="D1110" i="7"/>
  <c r="G1110" i="7" s="1"/>
  <c r="D1109" i="7"/>
  <c r="G1109" i="7" s="1"/>
  <c r="G1108" i="7"/>
  <c r="D1108" i="7"/>
  <c r="D1107" i="7"/>
  <c r="G1107" i="7" s="1"/>
  <c r="D1106" i="7"/>
  <c r="G1106" i="7" s="1"/>
  <c r="D1105" i="7"/>
  <c r="G1105" i="7" s="1"/>
  <c r="D1104" i="7"/>
  <c r="G1104" i="7" s="1"/>
  <c r="D1103" i="7"/>
  <c r="G1103" i="7" s="1"/>
  <c r="D1102" i="7"/>
  <c r="G1102" i="7" s="1"/>
  <c r="D1101" i="7"/>
  <c r="G1101" i="7" s="1"/>
  <c r="X1100" i="7"/>
  <c r="G1100" i="7"/>
  <c r="D1100" i="7"/>
  <c r="X1099" i="7"/>
  <c r="G1099" i="7"/>
  <c r="D1099" i="7"/>
  <c r="D1098" i="7"/>
  <c r="X1098" i="7" s="1"/>
  <c r="X1097" i="7"/>
  <c r="D1097" i="7"/>
  <c r="G1097" i="7" s="1"/>
  <c r="X1096" i="7"/>
  <c r="G1096" i="7"/>
  <c r="D1096" i="7"/>
  <c r="D1095" i="7"/>
  <c r="F1094" i="7"/>
  <c r="E1094" i="7"/>
  <c r="C1094" i="7"/>
  <c r="X1093" i="7"/>
  <c r="G1093" i="7"/>
  <c r="D1092" i="7"/>
  <c r="X1092" i="7" s="1"/>
  <c r="X1091" i="7"/>
  <c r="D1091" i="7"/>
  <c r="G1091" i="7" s="1"/>
  <c r="X1090" i="7"/>
  <c r="G1090" i="7"/>
  <c r="D1090" i="7"/>
  <c r="D1089" i="7"/>
  <c r="G1089" i="7" s="1"/>
  <c r="G1088" i="7"/>
  <c r="D1088" i="7"/>
  <c r="X1088" i="7" s="1"/>
  <c r="D1087" i="7"/>
  <c r="G1087" i="7" s="1"/>
  <c r="X1086" i="7"/>
  <c r="G1086" i="7"/>
  <c r="D1086" i="7"/>
  <c r="X1085" i="7"/>
  <c r="G1085" i="7"/>
  <c r="D1085" i="7"/>
  <c r="D1084" i="7"/>
  <c r="X1084" i="7" s="1"/>
  <c r="X1083" i="7"/>
  <c r="D1083" i="7"/>
  <c r="G1083" i="7" s="1"/>
  <c r="X1082" i="7"/>
  <c r="G1082" i="7"/>
  <c r="D1082" i="7"/>
  <c r="D1081" i="7"/>
  <c r="G1081" i="7" s="1"/>
  <c r="G1080" i="7"/>
  <c r="D1080" i="7"/>
  <c r="X1080" i="7" s="1"/>
  <c r="D1079" i="7"/>
  <c r="G1079" i="7" s="1"/>
  <c r="X1078" i="7"/>
  <c r="G1078" i="7"/>
  <c r="D1078" i="7"/>
  <c r="X1077" i="7"/>
  <c r="G1077" i="7"/>
  <c r="D1077" i="7"/>
  <c r="D1076" i="7"/>
  <c r="X1076" i="7" s="1"/>
  <c r="X1075" i="7"/>
  <c r="D1075" i="7"/>
  <c r="G1075" i="7" s="1"/>
  <c r="X1074" i="7"/>
  <c r="G1074" i="7"/>
  <c r="D1074" i="7"/>
  <c r="D1073" i="7"/>
  <c r="G1073" i="7" s="1"/>
  <c r="G1072" i="7"/>
  <c r="D1072" i="7"/>
  <c r="X1072" i="7" s="1"/>
  <c r="D1071" i="7"/>
  <c r="G1071" i="7" s="1"/>
  <c r="X1070" i="7"/>
  <c r="G1070" i="7"/>
  <c r="D1070" i="7"/>
  <c r="X1069" i="7"/>
  <c r="G1069" i="7"/>
  <c r="D1069" i="7"/>
  <c r="D1068" i="7"/>
  <c r="X1068" i="7" s="1"/>
  <c r="X1067" i="7"/>
  <c r="D1067" i="7"/>
  <c r="G1067" i="7" s="1"/>
  <c r="X1066" i="7"/>
  <c r="G1066" i="7"/>
  <c r="D1066" i="7"/>
  <c r="D1065" i="7"/>
  <c r="G1065" i="7" s="1"/>
  <c r="G1064" i="7"/>
  <c r="D1064" i="7"/>
  <c r="X1064" i="7" s="1"/>
  <c r="D1063" i="7"/>
  <c r="G1063" i="7" s="1"/>
  <c r="X1062" i="7"/>
  <c r="G1062" i="7"/>
  <c r="D1062" i="7"/>
  <c r="X1061" i="7"/>
  <c r="G1061" i="7"/>
  <c r="D1061" i="7"/>
  <c r="D1060" i="7"/>
  <c r="X1060" i="7" s="1"/>
  <c r="X1059" i="7"/>
  <c r="D1059" i="7"/>
  <c r="G1059" i="7" s="1"/>
  <c r="X1058" i="7"/>
  <c r="G1058" i="7"/>
  <c r="D1058" i="7"/>
  <c r="D1057" i="7"/>
  <c r="G1057" i="7" s="1"/>
  <c r="G1056" i="7"/>
  <c r="D1056" i="7"/>
  <c r="X1056" i="7" s="1"/>
  <c r="D1055" i="7"/>
  <c r="G1055" i="7" s="1"/>
  <c r="X1054" i="7"/>
  <c r="G1054" i="7"/>
  <c r="D1054" i="7"/>
  <c r="X1053" i="7"/>
  <c r="G1053" i="7"/>
  <c r="D1053" i="7"/>
  <c r="D1052" i="7"/>
  <c r="X1052" i="7" s="1"/>
  <c r="X1051" i="7"/>
  <c r="D1051" i="7"/>
  <c r="G1051" i="7" s="1"/>
  <c r="X1050" i="7"/>
  <c r="G1050" i="7"/>
  <c r="D1050" i="7"/>
  <c r="D1049" i="7"/>
  <c r="G1049" i="7" s="1"/>
  <c r="G1048" i="7"/>
  <c r="D1048" i="7"/>
  <c r="X1048" i="7" s="1"/>
  <c r="D1047" i="7"/>
  <c r="G1047" i="7" s="1"/>
  <c r="X1046" i="7"/>
  <c r="G1046" i="7"/>
  <c r="D1046" i="7"/>
  <c r="X1045" i="7"/>
  <c r="G1045" i="7"/>
  <c r="D1045" i="7"/>
  <c r="D1044" i="7"/>
  <c r="X1044" i="7" s="1"/>
  <c r="X1043" i="7"/>
  <c r="D1043" i="7"/>
  <c r="G1043" i="7" s="1"/>
  <c r="X1042" i="7"/>
  <c r="G1042" i="7"/>
  <c r="D1042" i="7"/>
  <c r="D1041" i="7"/>
  <c r="G1041" i="7" s="1"/>
  <c r="G1040" i="7"/>
  <c r="D1040" i="7"/>
  <c r="X1040" i="7" s="1"/>
  <c r="D1039" i="7"/>
  <c r="G1039" i="7" s="1"/>
  <c r="X1038" i="7"/>
  <c r="G1038" i="7"/>
  <c r="D1038" i="7"/>
  <c r="X1037" i="7"/>
  <c r="G1037" i="7"/>
  <c r="D1037" i="7"/>
  <c r="D1036" i="7"/>
  <c r="X1036" i="7" s="1"/>
  <c r="X1035" i="7"/>
  <c r="D1035" i="7"/>
  <c r="G1035" i="7" s="1"/>
  <c r="X1034" i="7"/>
  <c r="G1034" i="7"/>
  <c r="D1034" i="7"/>
  <c r="F1033" i="7"/>
  <c r="E1033" i="7"/>
  <c r="C1033" i="7"/>
  <c r="X1032" i="7"/>
  <c r="C1031" i="7"/>
  <c r="X1031" i="7" s="1"/>
  <c r="X1030" i="7"/>
  <c r="D1029" i="7"/>
  <c r="G1029" i="7" s="1"/>
  <c r="X1028" i="7"/>
  <c r="G1028" i="7"/>
  <c r="D1028" i="7"/>
  <c r="X1027" i="7"/>
  <c r="G1027" i="7"/>
  <c r="D1027" i="7"/>
  <c r="D1026" i="7"/>
  <c r="X1026" i="7" s="1"/>
  <c r="X1025" i="7"/>
  <c r="D1025" i="7"/>
  <c r="G1025" i="7" s="1"/>
  <c r="X1024" i="7"/>
  <c r="G1024" i="7"/>
  <c r="D1024" i="7"/>
  <c r="D1023" i="7"/>
  <c r="G1023" i="7" s="1"/>
  <c r="G1022" i="7"/>
  <c r="D1022" i="7"/>
  <c r="X1022" i="7" s="1"/>
  <c r="D1021" i="7"/>
  <c r="G1021" i="7" s="1"/>
  <c r="X1020" i="7"/>
  <c r="G1020" i="7"/>
  <c r="D1020" i="7"/>
  <c r="X1019" i="7"/>
  <c r="G1019" i="7"/>
  <c r="D1019" i="7"/>
  <c r="D1018" i="7"/>
  <c r="X1018" i="7" s="1"/>
  <c r="X1017" i="7"/>
  <c r="D1017" i="7"/>
  <c r="G1017" i="7" s="1"/>
  <c r="X1016" i="7"/>
  <c r="G1016" i="7"/>
  <c r="D1016" i="7"/>
  <c r="D1015" i="7"/>
  <c r="G1015" i="7" s="1"/>
  <c r="G1014" i="7"/>
  <c r="D1014" i="7"/>
  <c r="X1014" i="7" s="1"/>
  <c r="D1013" i="7"/>
  <c r="G1013" i="7" s="1"/>
  <c r="X1012" i="7"/>
  <c r="G1012" i="7"/>
  <c r="D1012" i="7"/>
  <c r="X1011" i="7"/>
  <c r="G1011" i="7"/>
  <c r="D1011" i="7"/>
  <c r="D1010" i="7"/>
  <c r="X1010" i="7" s="1"/>
  <c r="X1009" i="7"/>
  <c r="D1009" i="7"/>
  <c r="G1009" i="7" s="1"/>
  <c r="X1008" i="7"/>
  <c r="G1008" i="7"/>
  <c r="D1008" i="7"/>
  <c r="D1007" i="7"/>
  <c r="G1007" i="7" s="1"/>
  <c r="G1006" i="7"/>
  <c r="D1006" i="7"/>
  <c r="X1006" i="7" s="1"/>
  <c r="D1005" i="7"/>
  <c r="G1005" i="7" s="1"/>
  <c r="X1004" i="7"/>
  <c r="G1004" i="7"/>
  <c r="D1004" i="7"/>
  <c r="X1003" i="7"/>
  <c r="G1003" i="7"/>
  <c r="D1003" i="7"/>
  <c r="D1002" i="7"/>
  <c r="X1002" i="7" s="1"/>
  <c r="X1001" i="7"/>
  <c r="D1001" i="7"/>
  <c r="G1001" i="7" s="1"/>
  <c r="X1000" i="7"/>
  <c r="G1000" i="7"/>
  <c r="D1000" i="7"/>
  <c r="D999" i="7"/>
  <c r="G999" i="7" s="1"/>
  <c r="G998" i="7"/>
  <c r="D998" i="7"/>
  <c r="X998" i="7" s="1"/>
  <c r="D997" i="7"/>
  <c r="G997" i="7" s="1"/>
  <c r="X996" i="7"/>
  <c r="G996" i="7"/>
  <c r="D996" i="7"/>
  <c r="X995" i="7"/>
  <c r="G995" i="7"/>
  <c r="D995" i="7"/>
  <c r="D994" i="7"/>
  <c r="X994" i="7" s="1"/>
  <c r="X993" i="7"/>
  <c r="D993" i="7"/>
  <c r="G993" i="7" s="1"/>
  <c r="X992" i="7"/>
  <c r="G992" i="7"/>
  <c r="D992" i="7"/>
  <c r="D991" i="7"/>
  <c r="G991" i="7" s="1"/>
  <c r="G990" i="7"/>
  <c r="D990" i="7"/>
  <c r="X990" i="7" s="1"/>
  <c r="D989" i="7"/>
  <c r="G989" i="7" s="1"/>
  <c r="X988" i="7"/>
  <c r="G988" i="7"/>
  <c r="D988" i="7"/>
  <c r="X987" i="7"/>
  <c r="G987" i="7"/>
  <c r="D987" i="7"/>
  <c r="D986" i="7"/>
  <c r="X986" i="7" s="1"/>
  <c r="X985" i="7"/>
  <c r="D985" i="7"/>
  <c r="G985" i="7" s="1"/>
  <c r="X984" i="7"/>
  <c r="G984" i="7"/>
  <c r="D984" i="7"/>
  <c r="D983" i="7"/>
  <c r="G983" i="7" s="1"/>
  <c r="G982" i="7"/>
  <c r="D982" i="7"/>
  <c r="X982" i="7" s="1"/>
  <c r="D981" i="7"/>
  <c r="G981" i="7" s="1"/>
  <c r="X980" i="7"/>
  <c r="G980" i="7"/>
  <c r="D980" i="7"/>
  <c r="X979" i="7"/>
  <c r="G979" i="7"/>
  <c r="D979" i="7"/>
  <c r="D978" i="7"/>
  <c r="G978" i="7" s="1"/>
  <c r="D977" i="7"/>
  <c r="G977" i="7" s="1"/>
  <c r="D976" i="7"/>
  <c r="G976" i="7" s="1"/>
  <c r="X975" i="7"/>
  <c r="G975" i="7"/>
  <c r="D975" i="7"/>
  <c r="D974" i="7"/>
  <c r="G974" i="7" s="1"/>
  <c r="G973" i="7"/>
  <c r="D973" i="7"/>
  <c r="X973" i="7" s="1"/>
  <c r="D972" i="7"/>
  <c r="G972" i="7" s="1"/>
  <c r="X971" i="7"/>
  <c r="G971" i="7"/>
  <c r="D971" i="7"/>
  <c r="X970" i="7"/>
  <c r="G970" i="7"/>
  <c r="D970" i="7"/>
  <c r="D969" i="7"/>
  <c r="X969" i="7" s="1"/>
  <c r="X968" i="7"/>
  <c r="D968" i="7"/>
  <c r="G968" i="7" s="1"/>
  <c r="X967" i="7"/>
  <c r="G967" i="7"/>
  <c r="D967" i="7"/>
  <c r="D966" i="7"/>
  <c r="G966" i="7" s="1"/>
  <c r="G965" i="7"/>
  <c r="D965" i="7"/>
  <c r="X965" i="7" s="1"/>
  <c r="D964" i="7"/>
  <c r="G964" i="7" s="1"/>
  <c r="X963" i="7"/>
  <c r="G963" i="7"/>
  <c r="D963" i="7"/>
  <c r="X962" i="7"/>
  <c r="G962" i="7"/>
  <c r="D962" i="7"/>
  <c r="D961" i="7"/>
  <c r="X961" i="7" s="1"/>
  <c r="X960" i="7"/>
  <c r="D960" i="7"/>
  <c r="G960" i="7" s="1"/>
  <c r="X959" i="7"/>
  <c r="G959" i="7"/>
  <c r="D959" i="7"/>
  <c r="D958" i="7"/>
  <c r="F957" i="7"/>
  <c r="E957" i="7"/>
  <c r="C957" i="7"/>
  <c r="X956" i="7"/>
  <c r="G956" i="7"/>
  <c r="D956" i="7"/>
  <c r="X955" i="7"/>
  <c r="G955" i="7"/>
  <c r="D955" i="7"/>
  <c r="D954" i="7"/>
  <c r="X954" i="7" s="1"/>
  <c r="X953" i="7"/>
  <c r="D953" i="7"/>
  <c r="G953" i="7" s="1"/>
  <c r="X952" i="7"/>
  <c r="G952" i="7"/>
  <c r="D952" i="7"/>
  <c r="D951" i="7"/>
  <c r="G951" i="7" s="1"/>
  <c r="G950" i="7"/>
  <c r="D950" i="7"/>
  <c r="X950" i="7" s="1"/>
  <c r="D949" i="7"/>
  <c r="G949" i="7" s="1"/>
  <c r="X948" i="7"/>
  <c r="G948" i="7"/>
  <c r="D948" i="7"/>
  <c r="X947" i="7"/>
  <c r="G947" i="7"/>
  <c r="D947" i="7"/>
  <c r="D946" i="7"/>
  <c r="X946" i="7" s="1"/>
  <c r="X945" i="7"/>
  <c r="D945" i="7"/>
  <c r="G945" i="7" s="1"/>
  <c r="X944" i="7"/>
  <c r="G944" i="7"/>
  <c r="D944" i="7"/>
  <c r="D943" i="7"/>
  <c r="G943" i="7" s="1"/>
  <c r="G942" i="7"/>
  <c r="D942" i="7"/>
  <c r="X942" i="7" s="1"/>
  <c r="D941" i="7"/>
  <c r="G941" i="7" s="1"/>
  <c r="X940" i="7"/>
  <c r="G940" i="7"/>
  <c r="D940" i="7"/>
  <c r="X939" i="7"/>
  <c r="G939" i="7"/>
  <c r="D939" i="7"/>
  <c r="D938" i="7"/>
  <c r="X938" i="7" s="1"/>
  <c r="X937" i="7"/>
  <c r="D937" i="7"/>
  <c r="G937" i="7" s="1"/>
  <c r="X936" i="7"/>
  <c r="G936" i="7"/>
  <c r="D936" i="7"/>
  <c r="D935" i="7"/>
  <c r="G935" i="7" s="1"/>
  <c r="G934" i="7"/>
  <c r="D934" i="7"/>
  <c r="X934" i="7" s="1"/>
  <c r="D933" i="7"/>
  <c r="G933" i="7" s="1"/>
  <c r="X932" i="7"/>
  <c r="G932" i="7"/>
  <c r="D932" i="7"/>
  <c r="X931" i="7"/>
  <c r="G931" i="7"/>
  <c r="D931" i="7"/>
  <c r="D930" i="7"/>
  <c r="X930" i="7" s="1"/>
  <c r="X929" i="7"/>
  <c r="D929" i="7"/>
  <c r="G929" i="7" s="1"/>
  <c r="X928" i="7"/>
  <c r="G928" i="7"/>
  <c r="D928" i="7"/>
  <c r="D927" i="7"/>
  <c r="G927" i="7" s="1"/>
  <c r="G926" i="7"/>
  <c r="D926" i="7"/>
  <c r="X926" i="7" s="1"/>
  <c r="D925" i="7"/>
  <c r="G925" i="7" s="1"/>
  <c r="X924" i="7"/>
  <c r="G924" i="7"/>
  <c r="D924" i="7"/>
  <c r="X923" i="7"/>
  <c r="G923" i="7"/>
  <c r="D923" i="7"/>
  <c r="D922" i="7"/>
  <c r="X922" i="7" s="1"/>
  <c r="X921" i="7"/>
  <c r="D921" i="7"/>
  <c r="G921" i="7" s="1"/>
  <c r="X920" i="7"/>
  <c r="G920" i="7"/>
  <c r="D920" i="7"/>
  <c r="D919" i="7"/>
  <c r="G919" i="7" s="1"/>
  <c r="G918" i="7"/>
  <c r="D918" i="7"/>
  <c r="X918" i="7" s="1"/>
  <c r="D917" i="7"/>
  <c r="G917" i="7" s="1"/>
  <c r="X916" i="7"/>
  <c r="G916" i="7"/>
  <c r="D916" i="7"/>
  <c r="X915" i="7"/>
  <c r="G915" i="7"/>
  <c r="D915" i="7"/>
  <c r="D914" i="7"/>
  <c r="X914" i="7" s="1"/>
  <c r="X913" i="7"/>
  <c r="D913" i="7"/>
  <c r="G913" i="7" s="1"/>
  <c r="X912" i="7"/>
  <c r="G912" i="7"/>
  <c r="D912" i="7"/>
  <c r="D911" i="7"/>
  <c r="G911" i="7" s="1"/>
  <c r="G910" i="7"/>
  <c r="D910" i="7"/>
  <c r="X910" i="7" s="1"/>
  <c r="D909" i="7"/>
  <c r="G909" i="7" s="1"/>
  <c r="X908" i="7"/>
  <c r="G908" i="7"/>
  <c r="D908" i="7"/>
  <c r="X907" i="7"/>
  <c r="G907" i="7"/>
  <c r="D907" i="7"/>
  <c r="D906" i="7"/>
  <c r="X906" i="7" s="1"/>
  <c r="X905" i="7"/>
  <c r="D905" i="7"/>
  <c r="G905" i="7" s="1"/>
  <c r="X904" i="7"/>
  <c r="G904" i="7"/>
  <c r="D904" i="7"/>
  <c r="D903" i="7"/>
  <c r="G903" i="7" s="1"/>
  <c r="G902" i="7"/>
  <c r="D902" i="7"/>
  <c r="X902" i="7" s="1"/>
  <c r="D901" i="7"/>
  <c r="G901" i="7" s="1"/>
  <c r="X900" i="7"/>
  <c r="G900" i="7"/>
  <c r="D900" i="7"/>
  <c r="X899" i="7"/>
  <c r="G899" i="7"/>
  <c r="D899" i="7"/>
  <c r="D898" i="7"/>
  <c r="X898" i="7" s="1"/>
  <c r="X897" i="7"/>
  <c r="D897" i="7"/>
  <c r="G897" i="7" s="1"/>
  <c r="X896" i="7"/>
  <c r="G896" i="7"/>
  <c r="D896" i="7"/>
  <c r="D895" i="7"/>
  <c r="G895" i="7" s="1"/>
  <c r="G894" i="7"/>
  <c r="D894" i="7"/>
  <c r="X894" i="7" s="1"/>
  <c r="D893" i="7"/>
  <c r="G893" i="7" s="1"/>
  <c r="X892" i="7"/>
  <c r="G892" i="7"/>
  <c r="D892" i="7"/>
  <c r="X891" i="7"/>
  <c r="G891" i="7"/>
  <c r="D891" i="7"/>
  <c r="D890" i="7"/>
  <c r="X890" i="7" s="1"/>
  <c r="X889" i="7"/>
  <c r="D889" i="7"/>
  <c r="G889" i="7" s="1"/>
  <c r="X888" i="7"/>
  <c r="G888" i="7"/>
  <c r="D888" i="7"/>
  <c r="D887" i="7"/>
  <c r="G887" i="7" s="1"/>
  <c r="G886" i="7"/>
  <c r="D886" i="7"/>
  <c r="X886" i="7" s="1"/>
  <c r="D885" i="7"/>
  <c r="G885" i="7" s="1"/>
  <c r="X884" i="7"/>
  <c r="G884" i="7"/>
  <c r="D884" i="7"/>
  <c r="X883" i="7"/>
  <c r="G883" i="7"/>
  <c r="D883" i="7"/>
  <c r="D882" i="7"/>
  <c r="X882" i="7" s="1"/>
  <c r="X881" i="7"/>
  <c r="D881" i="7"/>
  <c r="G881" i="7" s="1"/>
  <c r="X880" i="7"/>
  <c r="G880" i="7"/>
  <c r="D880" i="7"/>
  <c r="D879" i="7"/>
  <c r="D878" i="7" s="1"/>
  <c r="X878" i="7" s="1"/>
  <c r="G878" i="7"/>
  <c r="F878" i="7"/>
  <c r="E878" i="7"/>
  <c r="C878" i="7"/>
  <c r="X877" i="7"/>
  <c r="G877" i="7"/>
  <c r="D877" i="7"/>
  <c r="X876" i="7"/>
  <c r="G876" i="7"/>
  <c r="D876" i="7"/>
  <c r="D875" i="7"/>
  <c r="X875" i="7" s="1"/>
  <c r="X874" i="7"/>
  <c r="D874" i="7"/>
  <c r="G874" i="7" s="1"/>
  <c r="X873" i="7"/>
  <c r="G873" i="7"/>
  <c r="D873" i="7"/>
  <c r="D872" i="7"/>
  <c r="G872" i="7" s="1"/>
  <c r="G871" i="7"/>
  <c r="D871" i="7"/>
  <c r="X871" i="7" s="1"/>
  <c r="D870" i="7"/>
  <c r="G870" i="7" s="1"/>
  <c r="X869" i="7"/>
  <c r="G869" i="7"/>
  <c r="D869" i="7"/>
  <c r="X868" i="7"/>
  <c r="G868" i="7"/>
  <c r="D868" i="7"/>
  <c r="D867" i="7"/>
  <c r="X867" i="7" s="1"/>
  <c r="X866" i="7"/>
  <c r="D866" i="7"/>
  <c r="G866" i="7" s="1"/>
  <c r="X865" i="7"/>
  <c r="G865" i="7"/>
  <c r="D865" i="7"/>
  <c r="D864" i="7"/>
  <c r="G864" i="7" s="1"/>
  <c r="G863" i="7"/>
  <c r="D863" i="7"/>
  <c r="X863" i="7" s="1"/>
  <c r="D862" i="7"/>
  <c r="X862" i="7" s="1"/>
  <c r="D861" i="7"/>
  <c r="G861" i="7" s="1"/>
  <c r="X860" i="7"/>
  <c r="D860" i="7"/>
  <c r="G860" i="7" s="1"/>
  <c r="X859" i="7"/>
  <c r="G859" i="7"/>
  <c r="D859" i="7"/>
  <c r="D858" i="7"/>
  <c r="X858" i="7" s="1"/>
  <c r="D857" i="7"/>
  <c r="X857" i="7" s="1"/>
  <c r="X856" i="7"/>
  <c r="D856" i="7"/>
  <c r="G856" i="7" s="1"/>
  <c r="X855" i="7"/>
  <c r="G855" i="7"/>
  <c r="D855" i="7"/>
  <c r="D854" i="7"/>
  <c r="X854" i="7" s="1"/>
  <c r="D853" i="7"/>
  <c r="X853" i="7" s="1"/>
  <c r="X852" i="7"/>
  <c r="D852" i="7"/>
  <c r="G852" i="7" s="1"/>
  <c r="X851" i="7"/>
  <c r="G851" i="7"/>
  <c r="D851" i="7"/>
  <c r="D850" i="7"/>
  <c r="X850" i="7" s="1"/>
  <c r="D849" i="7"/>
  <c r="X849" i="7" s="1"/>
  <c r="X848" i="7"/>
  <c r="D848" i="7"/>
  <c r="G848" i="7" s="1"/>
  <c r="X847" i="7"/>
  <c r="G847" i="7"/>
  <c r="D847" i="7"/>
  <c r="D846" i="7"/>
  <c r="X846" i="7" s="1"/>
  <c r="D845" i="7"/>
  <c r="X845" i="7" s="1"/>
  <c r="X844" i="7"/>
  <c r="D844" i="7"/>
  <c r="G844" i="7" s="1"/>
  <c r="X843" i="7"/>
  <c r="G843" i="7"/>
  <c r="D843" i="7"/>
  <c r="D842" i="7"/>
  <c r="G842" i="7" s="1"/>
  <c r="G841" i="7"/>
  <c r="D841" i="7"/>
  <c r="D840" i="7"/>
  <c r="G840" i="7" s="1"/>
  <c r="G839" i="7"/>
  <c r="D839" i="7"/>
  <c r="D838" i="7"/>
  <c r="G838" i="7" s="1"/>
  <c r="G837" i="7"/>
  <c r="D837" i="7"/>
  <c r="D836" i="7"/>
  <c r="G836" i="7" s="1"/>
  <c r="G835" i="7"/>
  <c r="D835" i="7"/>
  <c r="D834" i="7"/>
  <c r="G834" i="7" s="1"/>
  <c r="G833" i="7"/>
  <c r="D833" i="7"/>
  <c r="D832" i="7"/>
  <c r="G832" i="7" s="1"/>
  <c r="G831" i="7"/>
  <c r="D831" i="7"/>
  <c r="D830" i="7"/>
  <c r="G830" i="7" s="1"/>
  <c r="G829" i="7"/>
  <c r="D829" i="7"/>
  <c r="D828" i="7"/>
  <c r="G828" i="7" s="1"/>
  <c r="G827" i="7"/>
  <c r="D827" i="7"/>
  <c r="D826" i="7"/>
  <c r="G826" i="7" s="1"/>
  <c r="G825" i="7"/>
  <c r="D825" i="7"/>
  <c r="D824" i="7"/>
  <c r="G824" i="7" s="1"/>
  <c r="G823" i="7"/>
  <c r="D823" i="7"/>
  <c r="D822" i="7"/>
  <c r="G822" i="7" s="1"/>
  <c r="G821" i="7"/>
  <c r="D821" i="7"/>
  <c r="D820" i="7"/>
  <c r="G820" i="7" s="1"/>
  <c r="G819" i="7"/>
  <c r="D819" i="7"/>
  <c r="D818" i="7"/>
  <c r="G818" i="7" s="1"/>
  <c r="G817" i="7"/>
  <c r="D817" i="7"/>
  <c r="D816" i="7"/>
  <c r="X816" i="7" s="1"/>
  <c r="D815" i="7"/>
  <c r="X815" i="7" s="1"/>
  <c r="X814" i="7"/>
  <c r="D814" i="7"/>
  <c r="G814" i="7" s="1"/>
  <c r="X813" i="7"/>
  <c r="G813" i="7"/>
  <c r="D813" i="7"/>
  <c r="D812" i="7"/>
  <c r="G812" i="7" s="1"/>
  <c r="D811" i="7"/>
  <c r="X811" i="7" s="1"/>
  <c r="X810" i="7"/>
  <c r="D810" i="7"/>
  <c r="G810" i="7" s="1"/>
  <c r="X809" i="7"/>
  <c r="G809" i="7"/>
  <c r="D809" i="7"/>
  <c r="D808" i="7"/>
  <c r="G808" i="7" s="1"/>
  <c r="F807" i="7"/>
  <c r="E807" i="7"/>
  <c r="C807" i="7"/>
  <c r="X806" i="7"/>
  <c r="X805" i="7"/>
  <c r="X804" i="7"/>
  <c r="X803" i="7"/>
  <c r="X802" i="7"/>
  <c r="X801" i="7"/>
  <c r="C800" i="7"/>
  <c r="X800" i="7" s="1"/>
  <c r="X799" i="7"/>
  <c r="X798" i="7"/>
  <c r="X797" i="7"/>
  <c r="X796" i="7"/>
  <c r="X795" i="7"/>
  <c r="X794" i="7"/>
  <c r="X793" i="7"/>
  <c r="X792" i="7"/>
  <c r="X791" i="7"/>
  <c r="X790" i="7"/>
  <c r="C790" i="7"/>
  <c r="X789" i="7"/>
  <c r="X788" i="7"/>
  <c r="X787" i="7"/>
  <c r="X786" i="7"/>
  <c r="X785" i="7"/>
  <c r="X784" i="7"/>
  <c r="X783" i="7"/>
  <c r="X782" i="7"/>
  <c r="X781" i="7"/>
  <c r="X780" i="7"/>
  <c r="X779" i="7"/>
  <c r="C779" i="7"/>
  <c r="X778" i="7"/>
  <c r="X777" i="7"/>
  <c r="X776" i="7"/>
  <c r="X775" i="7"/>
  <c r="X774" i="7"/>
  <c r="X773" i="7"/>
  <c r="X772" i="7"/>
  <c r="X771" i="7"/>
  <c r="X770" i="7"/>
  <c r="X769" i="7"/>
  <c r="X768" i="7"/>
  <c r="X767" i="7"/>
  <c r="X766" i="7"/>
  <c r="X765" i="7"/>
  <c r="X764" i="7"/>
  <c r="C764" i="7"/>
  <c r="X763" i="7"/>
  <c r="X762" i="7"/>
  <c r="X761" i="7"/>
  <c r="C760" i="7"/>
  <c r="X760" i="7" s="1"/>
  <c r="X759" i="7"/>
  <c r="X758" i="7"/>
  <c r="X757" i="7"/>
  <c r="X756" i="7"/>
  <c r="X755" i="7"/>
  <c r="X754" i="7"/>
  <c r="X753" i="7"/>
  <c r="X752" i="7"/>
  <c r="X751" i="7"/>
  <c r="X750" i="7"/>
  <c r="X749" i="7"/>
  <c r="X748" i="7"/>
  <c r="X747" i="7"/>
  <c r="X746" i="7"/>
  <c r="X745" i="7"/>
  <c r="X744" i="7"/>
  <c r="C743" i="7"/>
  <c r="X743" i="7" s="1"/>
  <c r="X742" i="7"/>
  <c r="X741" i="7"/>
  <c r="X740" i="7"/>
  <c r="X739" i="7"/>
  <c r="X738" i="7"/>
  <c r="X737" i="7"/>
  <c r="X736" i="7"/>
  <c r="X735" i="7"/>
  <c r="X734" i="7"/>
  <c r="X733" i="7"/>
  <c r="X732" i="7"/>
  <c r="X731" i="7"/>
  <c r="X730" i="7"/>
  <c r="X729" i="7"/>
  <c r="X728" i="7"/>
  <c r="X727" i="7"/>
  <c r="C726" i="7"/>
  <c r="X726" i="7" s="1"/>
  <c r="X725" i="7"/>
  <c r="X724" i="7"/>
  <c r="C723" i="7"/>
  <c r="X723" i="7" s="1"/>
  <c r="X722" i="7"/>
  <c r="X721" i="7"/>
  <c r="X720" i="7"/>
  <c r="X719" i="7"/>
  <c r="X718" i="7"/>
  <c r="X717" i="7"/>
  <c r="C716" i="7"/>
  <c r="X716" i="7" s="1"/>
  <c r="X715" i="7"/>
  <c r="X714" i="7"/>
  <c r="X713" i="7"/>
  <c r="X712" i="7"/>
  <c r="X711" i="7"/>
  <c r="X710" i="7"/>
  <c r="X709" i="7"/>
  <c r="X708" i="7"/>
  <c r="X707" i="7"/>
  <c r="X706" i="7"/>
  <c r="X705" i="7"/>
  <c r="X704" i="7"/>
  <c r="X703" i="7"/>
  <c r="X702" i="7"/>
  <c r="X701" i="7"/>
  <c r="X700" i="7"/>
  <c r="X699" i="7"/>
  <c r="X698" i="7"/>
  <c r="C697" i="7"/>
  <c r="X697" i="7" s="1"/>
  <c r="X696" i="7"/>
  <c r="X695" i="7"/>
  <c r="X694" i="7"/>
  <c r="X693" i="7"/>
  <c r="X692" i="7"/>
  <c r="X691" i="7"/>
  <c r="X690" i="7"/>
  <c r="X689" i="7"/>
  <c r="X688" i="7"/>
  <c r="X687" i="7"/>
  <c r="X686" i="7"/>
  <c r="X685" i="7"/>
  <c r="X684" i="7"/>
  <c r="X683" i="7"/>
  <c r="X682" i="7"/>
  <c r="X681" i="7"/>
  <c r="X680" i="7"/>
  <c r="X679" i="7"/>
  <c r="X678" i="7"/>
  <c r="X677" i="7"/>
  <c r="X676" i="7"/>
  <c r="X675" i="7"/>
  <c r="X674" i="7"/>
  <c r="X673" i="7"/>
  <c r="X672" i="7"/>
  <c r="X671" i="7"/>
  <c r="C670" i="7"/>
  <c r="X670" i="7" s="1"/>
  <c r="X669" i="7"/>
  <c r="X668" i="7"/>
  <c r="X667" i="7"/>
  <c r="X666" i="7"/>
  <c r="X665" i="7"/>
  <c r="X664" i="7"/>
  <c r="X663" i="7"/>
  <c r="X662" i="7"/>
  <c r="X661" i="7"/>
  <c r="X660" i="7"/>
  <c r="X659" i="7"/>
  <c r="X658" i="7"/>
  <c r="X657" i="7"/>
  <c r="X656" i="7"/>
  <c r="X655" i="7"/>
  <c r="C654" i="7"/>
  <c r="X654" i="7" s="1"/>
  <c r="X653" i="7"/>
  <c r="X652" i="7"/>
  <c r="X651" i="7"/>
  <c r="X650" i="7"/>
  <c r="X649" i="7"/>
  <c r="X648" i="7"/>
  <c r="X647" i="7"/>
  <c r="X646" i="7"/>
  <c r="X645" i="7"/>
  <c r="X644" i="7"/>
  <c r="X643" i="7"/>
  <c r="X642" i="7"/>
  <c r="X641" i="7"/>
  <c r="X640" i="7"/>
  <c r="X639" i="7"/>
  <c r="X638" i="7"/>
  <c r="X637" i="7"/>
  <c r="X636" i="7"/>
  <c r="X635" i="7"/>
  <c r="X634" i="7"/>
  <c r="X633" i="7"/>
  <c r="C633" i="7"/>
  <c r="X632" i="7"/>
  <c r="X631" i="7"/>
  <c r="X630" i="7"/>
  <c r="X629" i="7"/>
  <c r="X628" i="7"/>
  <c r="X627" i="7"/>
  <c r="X626" i="7"/>
  <c r="X625" i="7"/>
  <c r="X624" i="7"/>
  <c r="X623" i="7"/>
  <c r="X622" i="7"/>
  <c r="X621" i="7"/>
  <c r="X620" i="7"/>
  <c r="X619" i="7"/>
  <c r="X618" i="7"/>
  <c r="X617" i="7"/>
  <c r="X616" i="7"/>
  <c r="C615" i="7"/>
  <c r="X615" i="7" s="1"/>
  <c r="X614" i="7"/>
  <c r="X613" i="7"/>
  <c r="X612" i="7"/>
  <c r="X611" i="7"/>
  <c r="X610" i="7"/>
  <c r="X609" i="7"/>
  <c r="X608" i="7"/>
  <c r="X607" i="7"/>
  <c r="X606" i="7"/>
  <c r="X605" i="7"/>
  <c r="X604" i="7"/>
  <c r="X603" i="7"/>
  <c r="X602" i="7"/>
  <c r="X601" i="7"/>
  <c r="X600" i="7"/>
  <c r="X599" i="7"/>
  <c r="X598" i="7"/>
  <c r="X597" i="7"/>
  <c r="X596" i="7"/>
  <c r="X595" i="7"/>
  <c r="X594" i="7"/>
  <c r="X593" i="7"/>
  <c r="X592" i="7"/>
  <c r="X591" i="7"/>
  <c r="C590" i="7"/>
  <c r="X590" i="7" s="1"/>
  <c r="X589" i="7"/>
  <c r="X588" i="7"/>
  <c r="X587" i="7"/>
  <c r="X586" i="7"/>
  <c r="X585" i="7"/>
  <c r="X584" i="7"/>
  <c r="X583" i="7"/>
  <c r="X582" i="7"/>
  <c r="X581" i="7"/>
  <c r="X580" i="7"/>
  <c r="X579" i="7"/>
  <c r="X578" i="7"/>
  <c r="X577" i="7"/>
  <c r="X576" i="7"/>
  <c r="X575" i="7"/>
  <c r="X574" i="7"/>
  <c r="X573" i="7"/>
  <c r="X572" i="7"/>
  <c r="X571" i="7"/>
  <c r="X570" i="7"/>
  <c r="X569" i="7"/>
  <c r="X568" i="7"/>
  <c r="X567" i="7"/>
  <c r="X566" i="7"/>
  <c r="X565" i="7"/>
  <c r="X564" i="7"/>
  <c r="X563" i="7"/>
  <c r="X562" i="7"/>
  <c r="X561" i="7"/>
  <c r="X560" i="7"/>
  <c r="X559" i="7"/>
  <c r="X558" i="7"/>
  <c r="X557" i="7"/>
  <c r="X556" i="7"/>
  <c r="X555" i="7"/>
  <c r="X554" i="7"/>
  <c r="X553" i="7"/>
  <c r="X552" i="7"/>
  <c r="X551" i="7"/>
  <c r="X550" i="7"/>
  <c r="X549" i="7"/>
  <c r="X548" i="7"/>
  <c r="X547" i="7"/>
  <c r="X546" i="7"/>
  <c r="X545" i="7"/>
  <c r="X544" i="7"/>
  <c r="X543" i="7"/>
  <c r="X542" i="7"/>
  <c r="X541" i="7"/>
  <c r="X540" i="7"/>
  <c r="X539" i="7"/>
  <c r="X538" i="7"/>
  <c r="X537" i="7"/>
  <c r="X536" i="7"/>
  <c r="C535" i="7"/>
  <c r="X535" i="7" s="1"/>
  <c r="X534" i="7"/>
  <c r="X533" i="7"/>
  <c r="X531" i="7"/>
  <c r="X530" i="7"/>
  <c r="X529" i="7"/>
  <c r="X528" i="7"/>
  <c r="X527" i="7"/>
  <c r="X526" i="7"/>
  <c r="X525" i="7"/>
  <c r="X524" i="7"/>
  <c r="X523" i="7"/>
  <c r="X522" i="7"/>
  <c r="X521" i="7"/>
  <c r="X520" i="7"/>
  <c r="X519" i="7"/>
  <c r="X518" i="7"/>
  <c r="X517" i="7"/>
  <c r="X516" i="7"/>
  <c r="X515" i="7"/>
  <c r="X514" i="7"/>
  <c r="X513" i="7"/>
  <c r="X512" i="7"/>
  <c r="X511" i="7"/>
  <c r="X510" i="7"/>
  <c r="X509" i="7"/>
  <c r="X508" i="7"/>
  <c r="X507" i="7"/>
  <c r="X506" i="7"/>
  <c r="X505" i="7"/>
  <c r="X504" i="7"/>
  <c r="X503" i="7"/>
  <c r="X502" i="7"/>
  <c r="X501" i="7"/>
  <c r="X500" i="7"/>
  <c r="C500" i="7"/>
  <c r="X499" i="7"/>
  <c r="X498" i="7"/>
  <c r="X497" i="7"/>
  <c r="X496" i="7"/>
  <c r="X495" i="7"/>
  <c r="X494" i="7"/>
  <c r="X493" i="7"/>
  <c r="X492" i="7"/>
  <c r="X491" i="7"/>
  <c r="X490" i="7"/>
  <c r="X489" i="7"/>
  <c r="X488" i="7"/>
  <c r="X487" i="7"/>
  <c r="X486" i="7"/>
  <c r="X485" i="7"/>
  <c r="X484" i="7"/>
  <c r="X483" i="7"/>
  <c r="X482" i="7"/>
  <c r="X481" i="7"/>
  <c r="X480" i="7"/>
  <c r="X479" i="7"/>
  <c r="X478" i="7"/>
  <c r="X477" i="7"/>
  <c r="X476" i="7"/>
  <c r="X475" i="7"/>
  <c r="X474" i="7"/>
  <c r="X473" i="7"/>
  <c r="X472" i="7"/>
  <c r="X471" i="7"/>
  <c r="X470" i="7"/>
  <c r="X469" i="7"/>
  <c r="X468" i="7"/>
  <c r="X467" i="7"/>
  <c r="X466" i="7"/>
  <c r="X465" i="7"/>
  <c r="X464" i="7"/>
  <c r="X463" i="7"/>
  <c r="X462" i="7"/>
  <c r="X461" i="7"/>
  <c r="X460" i="7"/>
  <c r="X459" i="7"/>
  <c r="X458" i="7"/>
  <c r="X457" i="7"/>
  <c r="C456" i="7"/>
  <c r="X456" i="7" s="1"/>
  <c r="X455" i="7"/>
  <c r="X453" i="7"/>
  <c r="X452" i="7"/>
  <c r="X451" i="7"/>
  <c r="X450" i="7"/>
  <c r="X449" i="7"/>
  <c r="X448" i="7"/>
  <c r="X447" i="7"/>
  <c r="C446" i="7"/>
  <c r="X446" i="7" s="1"/>
  <c r="X445" i="7"/>
  <c r="X444" i="7"/>
  <c r="X443" i="7"/>
  <c r="X442" i="7"/>
  <c r="X441" i="7"/>
  <c r="X440" i="7"/>
  <c r="X439" i="7"/>
  <c r="X438" i="7"/>
  <c r="X437" i="7"/>
  <c r="X436" i="7"/>
  <c r="C428" i="7"/>
  <c r="C405" i="7"/>
  <c r="C362" i="7"/>
  <c r="C295" i="7"/>
  <c r="C289" i="7"/>
  <c r="C243" i="7"/>
  <c r="C174" i="7"/>
  <c r="C83" i="7"/>
  <c r="C58" i="7"/>
  <c r="C52" i="7"/>
  <c r="C46" i="7"/>
  <c r="C42" i="7"/>
  <c r="C38" i="7"/>
  <c r="C33" i="7"/>
  <c r="C26" i="7"/>
  <c r="C12" i="7"/>
  <c r="A5" i="7"/>
  <c r="A4" i="7"/>
  <c r="A3" i="7"/>
  <c r="A2" i="7"/>
  <c r="C2273" i="6"/>
  <c r="C2256" i="6"/>
  <c r="C2233" i="6"/>
  <c r="C2192" i="6"/>
  <c r="C2120" i="6"/>
  <c r="C2091" i="6"/>
  <c r="C2048" i="6"/>
  <c r="C2007" i="6"/>
  <c r="C1967" i="6"/>
  <c r="C1961" i="6"/>
  <c r="C1922" i="6"/>
  <c r="C1919" i="6"/>
  <c r="F1895" i="6"/>
  <c r="E1895" i="6"/>
  <c r="D1895" i="6"/>
  <c r="C1895" i="6"/>
  <c r="C1876" i="6"/>
  <c r="C1859" i="6"/>
  <c r="C1850" i="6"/>
  <c r="C1848" i="6"/>
  <c r="C1837" i="6"/>
  <c r="G1837" i="6" s="1"/>
  <c r="D1836" i="6"/>
  <c r="G1836" i="6" s="1"/>
  <c r="D1835" i="6"/>
  <c r="G1835" i="6" s="1"/>
  <c r="D1834" i="6"/>
  <c r="F1833" i="6"/>
  <c r="E1833" i="6"/>
  <c r="C1833" i="6"/>
  <c r="D1832" i="6"/>
  <c r="G1832" i="6" s="1"/>
  <c r="G1831" i="6"/>
  <c r="D1831" i="6"/>
  <c r="D1830" i="6"/>
  <c r="G1830" i="6" s="1"/>
  <c r="G1829" i="6"/>
  <c r="D1829" i="6"/>
  <c r="D1828" i="6"/>
  <c r="G1828" i="6" s="1"/>
  <c r="G1827" i="6"/>
  <c r="D1827" i="6"/>
  <c r="D1826" i="6"/>
  <c r="G1826" i="6" s="1"/>
  <c r="G1825" i="6"/>
  <c r="D1825" i="6"/>
  <c r="D1824" i="6"/>
  <c r="G1824" i="6" s="1"/>
  <c r="G1823" i="6"/>
  <c r="D1823" i="6"/>
  <c r="D1822" i="6"/>
  <c r="G1822" i="6" s="1"/>
  <c r="G1821" i="6"/>
  <c r="D1821" i="6"/>
  <c r="D1820" i="6"/>
  <c r="G1820" i="6" s="1"/>
  <c r="G1819" i="6"/>
  <c r="D1819" i="6"/>
  <c r="D1818" i="6"/>
  <c r="G1818" i="6" s="1"/>
  <c r="G1817" i="6"/>
  <c r="D1817" i="6"/>
  <c r="D1816" i="6"/>
  <c r="G1816" i="6" s="1"/>
  <c r="G1815" i="6"/>
  <c r="D1815" i="6"/>
  <c r="D1814" i="6"/>
  <c r="G1814" i="6" s="1"/>
  <c r="G1813" i="6"/>
  <c r="D1813" i="6"/>
  <c r="D1812" i="6"/>
  <c r="G1812" i="6" s="1"/>
  <c r="G1811" i="6"/>
  <c r="D1811" i="6"/>
  <c r="D1810" i="6"/>
  <c r="G1810" i="6" s="1"/>
  <c r="G1809" i="6"/>
  <c r="D1809" i="6"/>
  <c r="D1808" i="6"/>
  <c r="G1808" i="6" s="1"/>
  <c r="G1807" i="6"/>
  <c r="D1807" i="6"/>
  <c r="D1806" i="6"/>
  <c r="G1806" i="6" s="1"/>
  <c r="G1805" i="6"/>
  <c r="D1805" i="6"/>
  <c r="D1804" i="6"/>
  <c r="G1804" i="6" s="1"/>
  <c r="G1803" i="6"/>
  <c r="D1803" i="6"/>
  <c r="D1802" i="6"/>
  <c r="G1802" i="6" s="1"/>
  <c r="G1801" i="6"/>
  <c r="D1801" i="6"/>
  <c r="D1800" i="6"/>
  <c r="G1800" i="6" s="1"/>
  <c r="G1799" i="6"/>
  <c r="D1799" i="6"/>
  <c r="D1798" i="6"/>
  <c r="G1798" i="6" s="1"/>
  <c r="G1797" i="6"/>
  <c r="D1797" i="6"/>
  <c r="D1796" i="6"/>
  <c r="G1796" i="6" s="1"/>
  <c r="G1795" i="6"/>
  <c r="D1795" i="6"/>
  <c r="D1794" i="6"/>
  <c r="G1794" i="6" s="1"/>
  <c r="G1793" i="6"/>
  <c r="D1793" i="6"/>
  <c r="D1792" i="6"/>
  <c r="G1792" i="6" s="1"/>
  <c r="G1791" i="6"/>
  <c r="D1791" i="6"/>
  <c r="D1790" i="6"/>
  <c r="G1790" i="6" s="1"/>
  <c r="G1789" i="6"/>
  <c r="D1789" i="6"/>
  <c r="D1788" i="6"/>
  <c r="G1788" i="6" s="1"/>
  <c r="G1787" i="6"/>
  <c r="D1787" i="6"/>
  <c r="D1786" i="6"/>
  <c r="G1786" i="6" s="1"/>
  <c r="G1785" i="6"/>
  <c r="D1785" i="6"/>
  <c r="D1784" i="6"/>
  <c r="G1784" i="6" s="1"/>
  <c r="G1783" i="6"/>
  <c r="D1783" i="6"/>
  <c r="D1782" i="6"/>
  <c r="G1782" i="6" s="1"/>
  <c r="G1781" i="6"/>
  <c r="D1781" i="6"/>
  <c r="D1780" i="6"/>
  <c r="G1780" i="6" s="1"/>
  <c r="G1779" i="6"/>
  <c r="D1779" i="6"/>
  <c r="D1778" i="6"/>
  <c r="G1778" i="6" s="1"/>
  <c r="G1777" i="6"/>
  <c r="D1777" i="6"/>
  <c r="D1776" i="6"/>
  <c r="G1776" i="6" s="1"/>
  <c r="G1775" i="6"/>
  <c r="D1775" i="6"/>
  <c r="D1774" i="6"/>
  <c r="G1774" i="6" s="1"/>
  <c r="G1773" i="6"/>
  <c r="D1773" i="6"/>
  <c r="D1772" i="6"/>
  <c r="G1772" i="6" s="1"/>
  <c r="G1771" i="6"/>
  <c r="D1771" i="6"/>
  <c r="D1770" i="6"/>
  <c r="G1770" i="6" s="1"/>
  <c r="G1769" i="6"/>
  <c r="D1769" i="6"/>
  <c r="D1768" i="6"/>
  <c r="G1768" i="6" s="1"/>
  <c r="G1767" i="6"/>
  <c r="D1767" i="6"/>
  <c r="D1766" i="6"/>
  <c r="G1766" i="6" s="1"/>
  <c r="G1765" i="6"/>
  <c r="D1765" i="6"/>
  <c r="D1764" i="6"/>
  <c r="G1764" i="6" s="1"/>
  <c r="G1763" i="6"/>
  <c r="D1763" i="6"/>
  <c r="D1762" i="6"/>
  <c r="G1762" i="6" s="1"/>
  <c r="G1761" i="6"/>
  <c r="D1761" i="6"/>
  <c r="D1760" i="6"/>
  <c r="G1760" i="6" s="1"/>
  <c r="G1759" i="6"/>
  <c r="D1759" i="6"/>
  <c r="D1758" i="6"/>
  <c r="G1758" i="6" s="1"/>
  <c r="G1757" i="6"/>
  <c r="D1757" i="6"/>
  <c r="D1756" i="6"/>
  <c r="G1756" i="6" s="1"/>
  <c r="G1755" i="6"/>
  <c r="D1755" i="6"/>
  <c r="D1754" i="6"/>
  <c r="G1754" i="6" s="1"/>
  <c r="G1753" i="6"/>
  <c r="D1753" i="6"/>
  <c r="D1752" i="6"/>
  <c r="G1752" i="6" s="1"/>
  <c r="G1751" i="6"/>
  <c r="D1751" i="6"/>
  <c r="D1750" i="6"/>
  <c r="G1750" i="6" s="1"/>
  <c r="G1749" i="6"/>
  <c r="D1749" i="6"/>
  <c r="D1748" i="6"/>
  <c r="G1748" i="6" s="1"/>
  <c r="G1747" i="6"/>
  <c r="D1747" i="6"/>
  <c r="D1746" i="6"/>
  <c r="G1746" i="6" s="1"/>
  <c r="G1745" i="6"/>
  <c r="D1745" i="6"/>
  <c r="D1744" i="6"/>
  <c r="G1744" i="6" s="1"/>
  <c r="G1743" i="6"/>
  <c r="D1743" i="6"/>
  <c r="D1742" i="6"/>
  <c r="G1742" i="6" s="1"/>
  <c r="G1741" i="6"/>
  <c r="D1741" i="6"/>
  <c r="D1740" i="6"/>
  <c r="G1740" i="6" s="1"/>
  <c r="G1739" i="6"/>
  <c r="D1739" i="6"/>
  <c r="D1738" i="6"/>
  <c r="G1738" i="6" s="1"/>
  <c r="G1737" i="6"/>
  <c r="D1737" i="6"/>
  <c r="D1736" i="6"/>
  <c r="G1736" i="6" s="1"/>
  <c r="G1735" i="6"/>
  <c r="D1735" i="6"/>
  <c r="D1734" i="6"/>
  <c r="G1734" i="6" s="1"/>
  <c r="G1733" i="6"/>
  <c r="D1733" i="6"/>
  <c r="D1732" i="6"/>
  <c r="G1732" i="6" s="1"/>
  <c r="G1731" i="6"/>
  <c r="D1731" i="6"/>
  <c r="D1730" i="6"/>
  <c r="G1730" i="6" s="1"/>
  <c r="G1729" i="6"/>
  <c r="D1729" i="6"/>
  <c r="D1728" i="6"/>
  <c r="G1728" i="6" s="1"/>
  <c r="G1727" i="6"/>
  <c r="D1727" i="6"/>
  <c r="D1726" i="6"/>
  <c r="G1726" i="6" s="1"/>
  <c r="G1725" i="6"/>
  <c r="D1725" i="6"/>
  <c r="D1724" i="6"/>
  <c r="G1724" i="6" s="1"/>
  <c r="G1723" i="6"/>
  <c r="D1723" i="6"/>
  <c r="D1722" i="6"/>
  <c r="G1722" i="6" s="1"/>
  <c r="G1721" i="6"/>
  <c r="D1721" i="6"/>
  <c r="D1720" i="6"/>
  <c r="G1720" i="6" s="1"/>
  <c r="G1719" i="6"/>
  <c r="D1719" i="6"/>
  <c r="D1718" i="6"/>
  <c r="G1718" i="6" s="1"/>
  <c r="G1717" i="6"/>
  <c r="D1717" i="6"/>
  <c r="D1716" i="6"/>
  <c r="G1716" i="6" s="1"/>
  <c r="G1715" i="6"/>
  <c r="D1715" i="6"/>
  <c r="D1714" i="6"/>
  <c r="G1714" i="6" s="1"/>
  <c r="G1713" i="6"/>
  <c r="D1713" i="6"/>
  <c r="D1712" i="6"/>
  <c r="G1712" i="6" s="1"/>
  <c r="G1711" i="6"/>
  <c r="D1711" i="6"/>
  <c r="D1710" i="6"/>
  <c r="G1710" i="6" s="1"/>
  <c r="G1709" i="6"/>
  <c r="D1709" i="6"/>
  <c r="D1708" i="6"/>
  <c r="G1708" i="6" s="1"/>
  <c r="G1707" i="6"/>
  <c r="D1707" i="6"/>
  <c r="D1706" i="6"/>
  <c r="G1706" i="6" s="1"/>
  <c r="G1705" i="6"/>
  <c r="D1705" i="6"/>
  <c r="D1704" i="6"/>
  <c r="G1704" i="6" s="1"/>
  <c r="G1703" i="6"/>
  <c r="D1703" i="6"/>
  <c r="D1702" i="6"/>
  <c r="G1702" i="6" s="1"/>
  <c r="G1701" i="6"/>
  <c r="D1701" i="6"/>
  <c r="D1700" i="6"/>
  <c r="G1700" i="6" s="1"/>
  <c r="G1699" i="6"/>
  <c r="D1699" i="6"/>
  <c r="D1698" i="6"/>
  <c r="G1698" i="6" s="1"/>
  <c r="G1697" i="6"/>
  <c r="D1697" i="6"/>
  <c r="D1696" i="6"/>
  <c r="G1696" i="6" s="1"/>
  <c r="G1695" i="6"/>
  <c r="D1695" i="6"/>
  <c r="D1694" i="6"/>
  <c r="G1694" i="6" s="1"/>
  <c r="G1693" i="6"/>
  <c r="D1693" i="6"/>
  <c r="D1692" i="6"/>
  <c r="G1692" i="6" s="1"/>
  <c r="G1691" i="6"/>
  <c r="D1691" i="6"/>
  <c r="D1690" i="6"/>
  <c r="G1690" i="6" s="1"/>
  <c r="G1689" i="6"/>
  <c r="D1689" i="6"/>
  <c r="D1688" i="6"/>
  <c r="G1688" i="6" s="1"/>
  <c r="G1687" i="6"/>
  <c r="D1687" i="6"/>
  <c r="D1686" i="6"/>
  <c r="G1686" i="6" s="1"/>
  <c r="G1685" i="6"/>
  <c r="D1685" i="6"/>
  <c r="D1684" i="6"/>
  <c r="G1684" i="6" s="1"/>
  <c r="G1683" i="6"/>
  <c r="D1683" i="6"/>
  <c r="D1682" i="6"/>
  <c r="G1682" i="6" s="1"/>
  <c r="G1681" i="6"/>
  <c r="D1681" i="6"/>
  <c r="D1680" i="6"/>
  <c r="G1680" i="6" s="1"/>
  <c r="G1679" i="6"/>
  <c r="D1679" i="6"/>
  <c r="D1678" i="6"/>
  <c r="G1678" i="6" s="1"/>
  <c r="G1677" i="6"/>
  <c r="D1677" i="6"/>
  <c r="D1676" i="6"/>
  <c r="G1676" i="6" s="1"/>
  <c r="G1675" i="6"/>
  <c r="D1675" i="6"/>
  <c r="D1674" i="6"/>
  <c r="G1674" i="6" s="1"/>
  <c r="G1673" i="6"/>
  <c r="D1673" i="6"/>
  <c r="D1672" i="6"/>
  <c r="G1672" i="6" s="1"/>
  <c r="G1671" i="6"/>
  <c r="D1671" i="6"/>
  <c r="D1670" i="6"/>
  <c r="G1670" i="6" s="1"/>
  <c r="G1669" i="6"/>
  <c r="D1669" i="6"/>
  <c r="D1668" i="6"/>
  <c r="G1668" i="6" s="1"/>
  <c r="G1667" i="6"/>
  <c r="D1667" i="6"/>
  <c r="D1666" i="6"/>
  <c r="G1666" i="6" s="1"/>
  <c r="G1665" i="6"/>
  <c r="D1665" i="6"/>
  <c r="D1664" i="6"/>
  <c r="G1664" i="6" s="1"/>
  <c r="G1663" i="6"/>
  <c r="D1663" i="6"/>
  <c r="D1662" i="6"/>
  <c r="G1662" i="6" s="1"/>
  <c r="G1661" i="6"/>
  <c r="D1661" i="6"/>
  <c r="D1660" i="6"/>
  <c r="G1660" i="6" s="1"/>
  <c r="G1659" i="6"/>
  <c r="D1659" i="6"/>
  <c r="D1658" i="6"/>
  <c r="G1658" i="6" s="1"/>
  <c r="G1657" i="6"/>
  <c r="D1657" i="6"/>
  <c r="D1656" i="6"/>
  <c r="G1656" i="6" s="1"/>
  <c r="G1655" i="6"/>
  <c r="D1655" i="6"/>
  <c r="D1654" i="6"/>
  <c r="G1654" i="6" s="1"/>
  <c r="G1653" i="6"/>
  <c r="D1653" i="6"/>
  <c r="D1652" i="6"/>
  <c r="G1652" i="6" s="1"/>
  <c r="G1651" i="6"/>
  <c r="D1651" i="6"/>
  <c r="D1650" i="6"/>
  <c r="G1650" i="6" s="1"/>
  <c r="G1649" i="6"/>
  <c r="D1649" i="6"/>
  <c r="D1648" i="6"/>
  <c r="G1648" i="6" s="1"/>
  <c r="G1647" i="6"/>
  <c r="D1647" i="6"/>
  <c r="D1646" i="6"/>
  <c r="G1646" i="6" s="1"/>
  <c r="G1645" i="6"/>
  <c r="D1645" i="6"/>
  <c r="D1644" i="6"/>
  <c r="G1644" i="6" s="1"/>
  <c r="G1643" i="6"/>
  <c r="D1643" i="6"/>
  <c r="D1642" i="6"/>
  <c r="G1642" i="6" s="1"/>
  <c r="G1641" i="6"/>
  <c r="D1641" i="6"/>
  <c r="D1640" i="6"/>
  <c r="G1640" i="6" s="1"/>
  <c r="G1639" i="6"/>
  <c r="D1639" i="6"/>
  <c r="D1638" i="6"/>
  <c r="G1638" i="6" s="1"/>
  <c r="G1637" i="6"/>
  <c r="D1637" i="6"/>
  <c r="D1636" i="6"/>
  <c r="G1636" i="6" s="1"/>
  <c r="G1635" i="6"/>
  <c r="D1635" i="6"/>
  <c r="D1634" i="6"/>
  <c r="G1634" i="6" s="1"/>
  <c r="G1633" i="6"/>
  <c r="D1633" i="6"/>
  <c r="D1632" i="6"/>
  <c r="G1632" i="6" s="1"/>
  <c r="G1631" i="6"/>
  <c r="D1631" i="6"/>
  <c r="D1630" i="6"/>
  <c r="G1630" i="6" s="1"/>
  <c r="G1629" i="6"/>
  <c r="D1629" i="6"/>
  <c r="D1628" i="6"/>
  <c r="G1628" i="6" s="1"/>
  <c r="F1627" i="6"/>
  <c r="E1627" i="6"/>
  <c r="C1627" i="6"/>
  <c r="G1626" i="6"/>
  <c r="G1625" i="6"/>
  <c r="D1625" i="6"/>
  <c r="G1624" i="6"/>
  <c r="D1624" i="6"/>
  <c r="G1623" i="6"/>
  <c r="D1623" i="6"/>
  <c r="G1622" i="6"/>
  <c r="D1622" i="6"/>
  <c r="G1621" i="6"/>
  <c r="D1621" i="6"/>
  <c r="D1619" i="6" s="1"/>
  <c r="G1620" i="6"/>
  <c r="D1620" i="6"/>
  <c r="G1619" i="6"/>
  <c r="F1619" i="6"/>
  <c r="E1619" i="6"/>
  <c r="C1619" i="6"/>
  <c r="G1618" i="6"/>
  <c r="D1618" i="6"/>
  <c r="D1617" i="6"/>
  <c r="G1617" i="6" s="1"/>
  <c r="D1616" i="6"/>
  <c r="G1616" i="6" s="1"/>
  <c r="D1615" i="6"/>
  <c r="G1615" i="6" s="1"/>
  <c r="D1614" i="6"/>
  <c r="G1614" i="6" s="1"/>
  <c r="D1613" i="6"/>
  <c r="G1613" i="6" s="1"/>
  <c r="G1612" i="6"/>
  <c r="D1612" i="6"/>
  <c r="D1611" i="6"/>
  <c r="G1611" i="6" s="1"/>
  <c r="D1610" i="6"/>
  <c r="G1610" i="6" s="1"/>
  <c r="D1609" i="6"/>
  <c r="G1609" i="6" s="1"/>
  <c r="D1608" i="6"/>
  <c r="G1608" i="6" s="1"/>
  <c r="D1607" i="6"/>
  <c r="G1607" i="6" s="1"/>
  <c r="D1606" i="6"/>
  <c r="G1606" i="6" s="1"/>
  <c r="D1605" i="6"/>
  <c r="G1605" i="6" s="1"/>
  <c r="G1604" i="6"/>
  <c r="D1604" i="6"/>
  <c r="D1603" i="6"/>
  <c r="G1603" i="6" s="1"/>
  <c r="D1602" i="6"/>
  <c r="G1602" i="6" s="1"/>
  <c r="D1601" i="6"/>
  <c r="G1601" i="6" s="1"/>
  <c r="D1600" i="6"/>
  <c r="G1600" i="6" s="1"/>
  <c r="D1599" i="6"/>
  <c r="G1599" i="6" s="1"/>
  <c r="D1598" i="6"/>
  <c r="G1598" i="6" s="1"/>
  <c r="D1597" i="6"/>
  <c r="G1597" i="6" s="1"/>
  <c r="G1596" i="6"/>
  <c r="D1596" i="6"/>
  <c r="D1595" i="6"/>
  <c r="G1595" i="6" s="1"/>
  <c r="D1594" i="6"/>
  <c r="G1594" i="6" s="1"/>
  <c r="D1593" i="6"/>
  <c r="G1593" i="6" s="1"/>
  <c r="G1592" i="6"/>
  <c r="D1592" i="6"/>
  <c r="D1591" i="6"/>
  <c r="G1591" i="6" s="1"/>
  <c r="D1590" i="6"/>
  <c r="G1590" i="6" s="1"/>
  <c r="D1589" i="6"/>
  <c r="G1589" i="6" s="1"/>
  <c r="G1588" i="6"/>
  <c r="D1588" i="6"/>
  <c r="D1587" i="6"/>
  <c r="G1587" i="6" s="1"/>
  <c r="G1586" i="6"/>
  <c r="D1586" i="6"/>
  <c r="F1585" i="6"/>
  <c r="E1585" i="6"/>
  <c r="C1585" i="6"/>
  <c r="D1584" i="6"/>
  <c r="G1584" i="6" s="1"/>
  <c r="G1583" i="6"/>
  <c r="D1583" i="6"/>
  <c r="D1582" i="6"/>
  <c r="G1581" i="6"/>
  <c r="D1581" i="6"/>
  <c r="F1580" i="6"/>
  <c r="E1580" i="6"/>
  <c r="C1580" i="6"/>
  <c r="C1562" i="6"/>
  <c r="G1560" i="6"/>
  <c r="D1560" i="6"/>
  <c r="G1559" i="6"/>
  <c r="D1559" i="6"/>
  <c r="G1558" i="6"/>
  <c r="D1558" i="6"/>
  <c r="G1557" i="6"/>
  <c r="D1557" i="6"/>
  <c r="G1556" i="6"/>
  <c r="D1556" i="6"/>
  <c r="G1555" i="6"/>
  <c r="D1555" i="6"/>
  <c r="G1554" i="6"/>
  <c r="D1554" i="6"/>
  <c r="G1553" i="6"/>
  <c r="D1553" i="6"/>
  <c r="G1552" i="6"/>
  <c r="D1552" i="6"/>
  <c r="G1551" i="6"/>
  <c r="D1551" i="6"/>
  <c r="G1550" i="6"/>
  <c r="D1550" i="6"/>
  <c r="G1549" i="6"/>
  <c r="D1549" i="6"/>
  <c r="G1548" i="6"/>
  <c r="D1548" i="6"/>
  <c r="G1547" i="6"/>
  <c r="D1547" i="6"/>
  <c r="G1546" i="6"/>
  <c r="D1546" i="6"/>
  <c r="G1545" i="6"/>
  <c r="D1545" i="6"/>
  <c r="G1544" i="6"/>
  <c r="D1544" i="6"/>
  <c r="G1543" i="6"/>
  <c r="D1543" i="6"/>
  <c r="G1542" i="6"/>
  <c r="D1542" i="6"/>
  <c r="G1541" i="6"/>
  <c r="D1541" i="6"/>
  <c r="G1540" i="6"/>
  <c r="D1540" i="6"/>
  <c r="G1539" i="6"/>
  <c r="D1539" i="6"/>
  <c r="G1538" i="6"/>
  <c r="D1538" i="6"/>
  <c r="G1537" i="6"/>
  <c r="D1537" i="6"/>
  <c r="G1536" i="6"/>
  <c r="D1536" i="6"/>
  <c r="G1535" i="6"/>
  <c r="D1535" i="6"/>
  <c r="G1534" i="6"/>
  <c r="D1534" i="6"/>
  <c r="G1533" i="6"/>
  <c r="D1533" i="6"/>
  <c r="G1532" i="6"/>
  <c r="D1532" i="6"/>
  <c r="G1531" i="6"/>
  <c r="D1531" i="6"/>
  <c r="G1530" i="6"/>
  <c r="D1530" i="6"/>
  <c r="G1529" i="6"/>
  <c r="D1529" i="6"/>
  <c r="G1528" i="6"/>
  <c r="D1528" i="6"/>
  <c r="G1527" i="6"/>
  <c r="D1527" i="6"/>
  <c r="G1526" i="6"/>
  <c r="D1526" i="6"/>
  <c r="G1525" i="6"/>
  <c r="D1525" i="6"/>
  <c r="G1524" i="6"/>
  <c r="D1524" i="6"/>
  <c r="G1523" i="6"/>
  <c r="D1523" i="6"/>
  <c r="G1522" i="6"/>
  <c r="D1522" i="6"/>
  <c r="G1521" i="6"/>
  <c r="D1521" i="6"/>
  <c r="G1520" i="6"/>
  <c r="D1520" i="6"/>
  <c r="G1519" i="6"/>
  <c r="D1519" i="6"/>
  <c r="G1518" i="6"/>
  <c r="D1518" i="6"/>
  <c r="G1517" i="6"/>
  <c r="D1517" i="6"/>
  <c r="G1516" i="6"/>
  <c r="D1516" i="6"/>
  <c r="G1515" i="6"/>
  <c r="D1515" i="6"/>
  <c r="G1514" i="6"/>
  <c r="D1514" i="6"/>
  <c r="G1513" i="6"/>
  <c r="D1513" i="6"/>
  <c r="G1512" i="6"/>
  <c r="D1512" i="6"/>
  <c r="G1511" i="6"/>
  <c r="D1511" i="6"/>
  <c r="G1510" i="6"/>
  <c r="D1510" i="6"/>
  <c r="G1509" i="6"/>
  <c r="D1509" i="6"/>
  <c r="G1508" i="6"/>
  <c r="D1508" i="6"/>
  <c r="G1507" i="6"/>
  <c r="D1507" i="6"/>
  <c r="G1506" i="6"/>
  <c r="D1506" i="6"/>
  <c r="G1505" i="6"/>
  <c r="D1505" i="6"/>
  <c r="G1504" i="6"/>
  <c r="D1504" i="6"/>
  <c r="G1503" i="6"/>
  <c r="D1503" i="6"/>
  <c r="G1502" i="6"/>
  <c r="D1502" i="6"/>
  <c r="G1501" i="6"/>
  <c r="D1501" i="6"/>
  <c r="G1500" i="6"/>
  <c r="D1500" i="6"/>
  <c r="G1499" i="6"/>
  <c r="D1499" i="6"/>
  <c r="G1498" i="6"/>
  <c r="D1498" i="6"/>
  <c r="G1497" i="6"/>
  <c r="D1497" i="6"/>
  <c r="G1496" i="6"/>
  <c r="D1496" i="6"/>
  <c r="G1495" i="6"/>
  <c r="D1495" i="6"/>
  <c r="G1494" i="6"/>
  <c r="D1494" i="6"/>
  <c r="G1493" i="6"/>
  <c r="D1493" i="6"/>
  <c r="G1492" i="6"/>
  <c r="D1492" i="6"/>
  <c r="G1491" i="6"/>
  <c r="D1491" i="6"/>
  <c r="G1490" i="6"/>
  <c r="D1490" i="6"/>
  <c r="G1489" i="6"/>
  <c r="D1489" i="6"/>
  <c r="G1488" i="6"/>
  <c r="D1488" i="6"/>
  <c r="G1487" i="6"/>
  <c r="D1487" i="6"/>
  <c r="G1486" i="6"/>
  <c r="D1486" i="6"/>
  <c r="G1485" i="6"/>
  <c r="D1485" i="6"/>
  <c r="G1484" i="6"/>
  <c r="D1484" i="6"/>
  <c r="G1483" i="6"/>
  <c r="D1483" i="6"/>
  <c r="G1482" i="6"/>
  <c r="D1482" i="6"/>
  <c r="G1481" i="6"/>
  <c r="D1481" i="6"/>
  <c r="G1480" i="6"/>
  <c r="D1480" i="6"/>
  <c r="G1479" i="6"/>
  <c r="D1479" i="6"/>
  <c r="D1477" i="6" s="1"/>
  <c r="G1478" i="6"/>
  <c r="D1478" i="6"/>
  <c r="G1477" i="6"/>
  <c r="F1477" i="6"/>
  <c r="E1477" i="6"/>
  <c r="C1477" i="6"/>
  <c r="X1469" i="6"/>
  <c r="C1469" i="6"/>
  <c r="X1468" i="6"/>
  <c r="X1467" i="6"/>
  <c r="G1467" i="6"/>
  <c r="D1467" i="6"/>
  <c r="G1466" i="6"/>
  <c r="D1466" i="6"/>
  <c r="X1466" i="6" s="1"/>
  <c r="X1465" i="6"/>
  <c r="D1465" i="6"/>
  <c r="G1465" i="6" s="1"/>
  <c r="X1464" i="6"/>
  <c r="G1464" i="6"/>
  <c r="D1464" i="6"/>
  <c r="D1463" i="6"/>
  <c r="X1463" i="6" s="1"/>
  <c r="G1462" i="6"/>
  <c r="D1462" i="6"/>
  <c r="X1462" i="6" s="1"/>
  <c r="D1461" i="6"/>
  <c r="G1461" i="6" s="1"/>
  <c r="X1460" i="6"/>
  <c r="G1460" i="6"/>
  <c r="D1460" i="6"/>
  <c r="X1459" i="6"/>
  <c r="G1459" i="6"/>
  <c r="D1459" i="6"/>
  <c r="D1458" i="6"/>
  <c r="X1458" i="6" s="1"/>
  <c r="X1457" i="6"/>
  <c r="D1457" i="6"/>
  <c r="G1457" i="6" s="1"/>
  <c r="X1456" i="6"/>
  <c r="G1456" i="6"/>
  <c r="D1456" i="6"/>
  <c r="D1455" i="6"/>
  <c r="G1454" i="6"/>
  <c r="D1454" i="6"/>
  <c r="X1454" i="6" s="1"/>
  <c r="D1453" i="6"/>
  <c r="X1452" i="6"/>
  <c r="G1452" i="6"/>
  <c r="D1452" i="6"/>
  <c r="X1451" i="6"/>
  <c r="G1451" i="6"/>
  <c r="D1451" i="6"/>
  <c r="D1450" i="6"/>
  <c r="X1449" i="6"/>
  <c r="D1449" i="6"/>
  <c r="G1449" i="6" s="1"/>
  <c r="X1448" i="6"/>
  <c r="G1448" i="6"/>
  <c r="D1448" i="6"/>
  <c r="D1447" i="6"/>
  <c r="X1447" i="6" s="1"/>
  <c r="G1446" i="6"/>
  <c r="D1446" i="6"/>
  <c r="X1446" i="6" s="1"/>
  <c r="D1445" i="6"/>
  <c r="G1445" i="6" s="1"/>
  <c r="X1444" i="6"/>
  <c r="G1444" i="6"/>
  <c r="D1444" i="6"/>
  <c r="X1443" i="6"/>
  <c r="G1443" i="6"/>
  <c r="D1443" i="6"/>
  <c r="D1442" i="6"/>
  <c r="X1442" i="6" s="1"/>
  <c r="X1441" i="6"/>
  <c r="D1441" i="6"/>
  <c r="G1441" i="6" s="1"/>
  <c r="X1440" i="6"/>
  <c r="G1440" i="6"/>
  <c r="D1440" i="6"/>
  <c r="G1439" i="6"/>
  <c r="D1439" i="6"/>
  <c r="X1439" i="6" s="1"/>
  <c r="G1438" i="6"/>
  <c r="D1438" i="6"/>
  <c r="X1438" i="6" s="1"/>
  <c r="X1437" i="6"/>
  <c r="D1437" i="6"/>
  <c r="G1437" i="6" s="1"/>
  <c r="X1436" i="6"/>
  <c r="G1436" i="6"/>
  <c r="D1436" i="6"/>
  <c r="X1435" i="6"/>
  <c r="G1435" i="6"/>
  <c r="D1435" i="6"/>
  <c r="G1434" i="6"/>
  <c r="D1434" i="6"/>
  <c r="X1434" i="6" s="1"/>
  <c r="X1433" i="6"/>
  <c r="D1433" i="6"/>
  <c r="G1433" i="6" s="1"/>
  <c r="X1432" i="6"/>
  <c r="G1432" i="6"/>
  <c r="D1432" i="6"/>
  <c r="G1431" i="6"/>
  <c r="D1431" i="6"/>
  <c r="F1430" i="6"/>
  <c r="E1430" i="6"/>
  <c r="C1430" i="6"/>
  <c r="X1429" i="6"/>
  <c r="G1429" i="6"/>
  <c r="D1429" i="6"/>
  <c r="X1428" i="6"/>
  <c r="G1428" i="6"/>
  <c r="D1428" i="6"/>
  <c r="D1427" i="6"/>
  <c r="X1427" i="6" s="1"/>
  <c r="X1426" i="6"/>
  <c r="D1426" i="6"/>
  <c r="G1426" i="6" s="1"/>
  <c r="X1425" i="6"/>
  <c r="G1425" i="6"/>
  <c r="D1425" i="6"/>
  <c r="D1424" i="6"/>
  <c r="G1423" i="6"/>
  <c r="D1423" i="6"/>
  <c r="X1423" i="6" s="1"/>
  <c r="D1422" i="6"/>
  <c r="X1421" i="6"/>
  <c r="G1421" i="6"/>
  <c r="D1421" i="6"/>
  <c r="X1420" i="6"/>
  <c r="G1420" i="6"/>
  <c r="D1420" i="6"/>
  <c r="D1419" i="6"/>
  <c r="X1418" i="6"/>
  <c r="D1418" i="6"/>
  <c r="G1418" i="6" s="1"/>
  <c r="X1417" i="6"/>
  <c r="G1417" i="6"/>
  <c r="D1417" i="6"/>
  <c r="D1416" i="6"/>
  <c r="X1416" i="6" s="1"/>
  <c r="G1415" i="6"/>
  <c r="D1415" i="6"/>
  <c r="X1415" i="6" s="1"/>
  <c r="D1414" i="6"/>
  <c r="G1414" i="6" s="1"/>
  <c r="X1413" i="6"/>
  <c r="G1413" i="6"/>
  <c r="D1413" i="6"/>
  <c r="X1412" i="6"/>
  <c r="G1412" i="6"/>
  <c r="D1412" i="6"/>
  <c r="D1411" i="6"/>
  <c r="X1411" i="6" s="1"/>
  <c r="X1410" i="6"/>
  <c r="D1410" i="6"/>
  <c r="G1410" i="6" s="1"/>
  <c r="X1409" i="6"/>
  <c r="G1409" i="6"/>
  <c r="D1409" i="6"/>
  <c r="G1408" i="6"/>
  <c r="D1408" i="6"/>
  <c r="X1408" i="6" s="1"/>
  <c r="G1407" i="6"/>
  <c r="D1407" i="6"/>
  <c r="X1407" i="6" s="1"/>
  <c r="X1406" i="6"/>
  <c r="D1406" i="6"/>
  <c r="G1406" i="6" s="1"/>
  <c r="X1405" i="6"/>
  <c r="G1405" i="6"/>
  <c r="D1405" i="6"/>
  <c r="X1404" i="6"/>
  <c r="G1404" i="6"/>
  <c r="D1404" i="6"/>
  <c r="G1403" i="6"/>
  <c r="D1403" i="6"/>
  <c r="X1403" i="6" s="1"/>
  <c r="X1402" i="6"/>
  <c r="D1402" i="6"/>
  <c r="G1402" i="6" s="1"/>
  <c r="X1401" i="6"/>
  <c r="G1401" i="6"/>
  <c r="D1401" i="6"/>
  <c r="D1400" i="6"/>
  <c r="X1400" i="6" s="1"/>
  <c r="G1399" i="6"/>
  <c r="D1399" i="6"/>
  <c r="X1399" i="6" s="1"/>
  <c r="D1398" i="6"/>
  <c r="G1398" i="6" s="1"/>
  <c r="X1397" i="6"/>
  <c r="G1397" i="6"/>
  <c r="D1397" i="6"/>
  <c r="X1396" i="6"/>
  <c r="G1396" i="6"/>
  <c r="D1396" i="6"/>
  <c r="D1395" i="6"/>
  <c r="X1395" i="6" s="1"/>
  <c r="X1394" i="6"/>
  <c r="D1394" i="6"/>
  <c r="G1394" i="6" s="1"/>
  <c r="X1393" i="6"/>
  <c r="G1393" i="6"/>
  <c r="D1393" i="6"/>
  <c r="D1392" i="6"/>
  <c r="G1391" i="6"/>
  <c r="D1391" i="6"/>
  <c r="X1391" i="6" s="1"/>
  <c r="D1390" i="6"/>
  <c r="X1389" i="6"/>
  <c r="G1389" i="6"/>
  <c r="D1389" i="6"/>
  <c r="X1388" i="6"/>
  <c r="G1388" i="6"/>
  <c r="D1388" i="6"/>
  <c r="D1387" i="6"/>
  <c r="X1386" i="6"/>
  <c r="D1386" i="6"/>
  <c r="G1386" i="6" s="1"/>
  <c r="X1385" i="6"/>
  <c r="G1385" i="6"/>
  <c r="D1385" i="6"/>
  <c r="D1384" i="6"/>
  <c r="X1384" i="6" s="1"/>
  <c r="G1383" i="6"/>
  <c r="D1383" i="6"/>
  <c r="X1383" i="6" s="1"/>
  <c r="D1382" i="6"/>
  <c r="G1382" i="6" s="1"/>
  <c r="X1381" i="6"/>
  <c r="G1381" i="6"/>
  <c r="D1381" i="6"/>
  <c r="X1380" i="6"/>
  <c r="G1380" i="6"/>
  <c r="D1380" i="6"/>
  <c r="D1379" i="6"/>
  <c r="X1379" i="6" s="1"/>
  <c r="X1378" i="6"/>
  <c r="D1378" i="6"/>
  <c r="G1378" i="6" s="1"/>
  <c r="X1377" i="6"/>
  <c r="G1377" i="6"/>
  <c r="D1377" i="6"/>
  <c r="G1376" i="6"/>
  <c r="D1376" i="6"/>
  <c r="X1376" i="6" s="1"/>
  <c r="G1375" i="6"/>
  <c r="D1375" i="6"/>
  <c r="X1375" i="6" s="1"/>
  <c r="X1374" i="6"/>
  <c r="D1374" i="6"/>
  <c r="G1374" i="6" s="1"/>
  <c r="X1373" i="6"/>
  <c r="G1373" i="6"/>
  <c r="D1373" i="6"/>
  <c r="X1372" i="6"/>
  <c r="G1372" i="6"/>
  <c r="D1372" i="6"/>
  <c r="G1371" i="6"/>
  <c r="D1371" i="6"/>
  <c r="X1371" i="6" s="1"/>
  <c r="X1370" i="6"/>
  <c r="D1370" i="6"/>
  <c r="G1370" i="6" s="1"/>
  <c r="X1369" i="6"/>
  <c r="G1369" i="6"/>
  <c r="D1369" i="6"/>
  <c r="D1368" i="6"/>
  <c r="X1368" i="6" s="1"/>
  <c r="G1367" i="6"/>
  <c r="D1367" i="6"/>
  <c r="X1367" i="6" s="1"/>
  <c r="D1366" i="6"/>
  <c r="G1366" i="6" s="1"/>
  <c r="X1365" i="6"/>
  <c r="G1365" i="6"/>
  <c r="D1365" i="6"/>
  <c r="X1364" i="6"/>
  <c r="G1364" i="6"/>
  <c r="D1364" i="6"/>
  <c r="D1363" i="6"/>
  <c r="X1363" i="6" s="1"/>
  <c r="X1362" i="6"/>
  <c r="D1362" i="6"/>
  <c r="G1362" i="6" s="1"/>
  <c r="X1361" i="6"/>
  <c r="G1361" i="6"/>
  <c r="D1361" i="6"/>
  <c r="D1360" i="6"/>
  <c r="G1359" i="6"/>
  <c r="D1359" i="6"/>
  <c r="X1359" i="6" s="1"/>
  <c r="D1358" i="6"/>
  <c r="X1357" i="6"/>
  <c r="G1357" i="6"/>
  <c r="D1357" i="6"/>
  <c r="X1356" i="6"/>
  <c r="G1356" i="6"/>
  <c r="D1356" i="6"/>
  <c r="D1355" i="6"/>
  <c r="X1354" i="6"/>
  <c r="D1354" i="6"/>
  <c r="G1354" i="6" s="1"/>
  <c r="X1353" i="6"/>
  <c r="G1353" i="6"/>
  <c r="D1353" i="6"/>
  <c r="D1352" i="6"/>
  <c r="X1352" i="6" s="1"/>
  <c r="G1351" i="6"/>
  <c r="D1351" i="6"/>
  <c r="X1351" i="6" s="1"/>
  <c r="D1350" i="6"/>
  <c r="G1350" i="6" s="1"/>
  <c r="X1349" i="6"/>
  <c r="G1349" i="6"/>
  <c r="D1349" i="6"/>
  <c r="X1348" i="6"/>
  <c r="G1348" i="6"/>
  <c r="D1348" i="6"/>
  <c r="D1347" i="6"/>
  <c r="X1347" i="6" s="1"/>
  <c r="F1346" i="6"/>
  <c r="E1346" i="6"/>
  <c r="C1346" i="6"/>
  <c r="X1345" i="6"/>
  <c r="X1344" i="6"/>
  <c r="X1343" i="6"/>
  <c r="X1342" i="6"/>
  <c r="C1342" i="6"/>
  <c r="X1341" i="6"/>
  <c r="X1340" i="6"/>
  <c r="G1340" i="6"/>
  <c r="D1340" i="6"/>
  <c r="D1339" i="6"/>
  <c r="G1338" i="6"/>
  <c r="D1338" i="6"/>
  <c r="X1338" i="6" s="1"/>
  <c r="D1337" i="6"/>
  <c r="X1336" i="6"/>
  <c r="G1336" i="6"/>
  <c r="D1336" i="6"/>
  <c r="X1335" i="6"/>
  <c r="G1335" i="6"/>
  <c r="D1335" i="6"/>
  <c r="D1334" i="6"/>
  <c r="X1333" i="6"/>
  <c r="D1333" i="6"/>
  <c r="G1333" i="6" s="1"/>
  <c r="X1332" i="6"/>
  <c r="G1332" i="6"/>
  <c r="D1332" i="6"/>
  <c r="D1331" i="6"/>
  <c r="G1330" i="6"/>
  <c r="D1330" i="6"/>
  <c r="X1330" i="6" s="1"/>
  <c r="D1329" i="6"/>
  <c r="X1328" i="6"/>
  <c r="G1328" i="6"/>
  <c r="D1328" i="6"/>
  <c r="X1327" i="6"/>
  <c r="G1327" i="6"/>
  <c r="D1327" i="6"/>
  <c r="D1326" i="6"/>
  <c r="X1325" i="6"/>
  <c r="D1325" i="6"/>
  <c r="G1325" i="6" s="1"/>
  <c r="X1324" i="6"/>
  <c r="G1324" i="6"/>
  <c r="D1324" i="6"/>
  <c r="D1323" i="6"/>
  <c r="G1322" i="6"/>
  <c r="D1322" i="6"/>
  <c r="X1322" i="6" s="1"/>
  <c r="D1321" i="6"/>
  <c r="X1320" i="6"/>
  <c r="G1320" i="6"/>
  <c r="D1320" i="6"/>
  <c r="X1319" i="6"/>
  <c r="G1319" i="6"/>
  <c r="D1319" i="6"/>
  <c r="D1318" i="6"/>
  <c r="X1317" i="6"/>
  <c r="D1317" i="6"/>
  <c r="G1317" i="6" s="1"/>
  <c r="X1316" i="6"/>
  <c r="G1316" i="6"/>
  <c r="D1316" i="6"/>
  <c r="D1315" i="6"/>
  <c r="G1314" i="6"/>
  <c r="D1314" i="6"/>
  <c r="X1314" i="6" s="1"/>
  <c r="D1313" i="6"/>
  <c r="X1312" i="6"/>
  <c r="G1312" i="6"/>
  <c r="D1312" i="6"/>
  <c r="X1311" i="6"/>
  <c r="G1311" i="6"/>
  <c r="D1311" i="6"/>
  <c r="D1310" i="6"/>
  <c r="X1309" i="6"/>
  <c r="D1309" i="6"/>
  <c r="G1309" i="6" s="1"/>
  <c r="X1308" i="6"/>
  <c r="G1308" i="6"/>
  <c r="D1308" i="6"/>
  <c r="D1307" i="6"/>
  <c r="G1306" i="6"/>
  <c r="D1306" i="6"/>
  <c r="X1306" i="6" s="1"/>
  <c r="D1305" i="6"/>
  <c r="X1304" i="6"/>
  <c r="G1304" i="6"/>
  <c r="D1304" i="6"/>
  <c r="X1303" i="6"/>
  <c r="G1303" i="6"/>
  <c r="D1303" i="6"/>
  <c r="D1302" i="6"/>
  <c r="X1301" i="6"/>
  <c r="D1301" i="6"/>
  <c r="G1301" i="6" s="1"/>
  <c r="X1300" i="6"/>
  <c r="G1300" i="6"/>
  <c r="D1300" i="6"/>
  <c r="D1299" i="6"/>
  <c r="G1298" i="6"/>
  <c r="D1298" i="6"/>
  <c r="X1298" i="6" s="1"/>
  <c r="D1297" i="6"/>
  <c r="X1296" i="6"/>
  <c r="G1296" i="6"/>
  <c r="D1296" i="6"/>
  <c r="X1295" i="6"/>
  <c r="G1295" i="6"/>
  <c r="D1295" i="6"/>
  <c r="D1294" i="6"/>
  <c r="X1293" i="6"/>
  <c r="D1293" i="6"/>
  <c r="G1293" i="6" s="1"/>
  <c r="X1292" i="6"/>
  <c r="G1292" i="6"/>
  <c r="D1292" i="6"/>
  <c r="D1291" i="6"/>
  <c r="G1290" i="6"/>
  <c r="D1290" i="6"/>
  <c r="X1290" i="6" s="1"/>
  <c r="D1289" i="6"/>
  <c r="X1288" i="6"/>
  <c r="G1288" i="6"/>
  <c r="D1288" i="6"/>
  <c r="X1287" i="6"/>
  <c r="G1287" i="6"/>
  <c r="D1287" i="6"/>
  <c r="D1286" i="6"/>
  <c r="X1285" i="6"/>
  <c r="D1285" i="6"/>
  <c r="G1285" i="6" s="1"/>
  <c r="X1284" i="6"/>
  <c r="G1284" i="6"/>
  <c r="D1284" i="6"/>
  <c r="D1283" i="6"/>
  <c r="G1282" i="6"/>
  <c r="D1282" i="6"/>
  <c r="X1282" i="6" s="1"/>
  <c r="D1281" i="6"/>
  <c r="X1280" i="6"/>
  <c r="G1280" i="6"/>
  <c r="D1280" i="6"/>
  <c r="X1279" i="6"/>
  <c r="G1279" i="6"/>
  <c r="D1279" i="6"/>
  <c r="D1278" i="6"/>
  <c r="X1277" i="6"/>
  <c r="D1277" i="6"/>
  <c r="G1277" i="6" s="1"/>
  <c r="F1276" i="6"/>
  <c r="E1276" i="6"/>
  <c r="C1276" i="6"/>
  <c r="G1275" i="6"/>
  <c r="D1275" i="6"/>
  <c r="X1275" i="6" s="1"/>
  <c r="D1274" i="6"/>
  <c r="X1273" i="6"/>
  <c r="G1273" i="6"/>
  <c r="D1273" i="6"/>
  <c r="X1272" i="6"/>
  <c r="G1272" i="6"/>
  <c r="D1272" i="6"/>
  <c r="D1271" i="6"/>
  <c r="X1270" i="6"/>
  <c r="D1270" i="6"/>
  <c r="G1270" i="6" s="1"/>
  <c r="X1269" i="6"/>
  <c r="G1269" i="6"/>
  <c r="D1269" i="6"/>
  <c r="D1268" i="6"/>
  <c r="G1267" i="6"/>
  <c r="D1267" i="6"/>
  <c r="X1267" i="6" s="1"/>
  <c r="D1266" i="6"/>
  <c r="X1265" i="6"/>
  <c r="G1265" i="6"/>
  <c r="D1265" i="6"/>
  <c r="X1264" i="6"/>
  <c r="G1264" i="6"/>
  <c r="D1264" i="6"/>
  <c r="D1263" i="6"/>
  <c r="X1262" i="6"/>
  <c r="D1262" i="6"/>
  <c r="G1262" i="6" s="1"/>
  <c r="X1261" i="6"/>
  <c r="G1261" i="6"/>
  <c r="D1261" i="6"/>
  <c r="D1260" i="6"/>
  <c r="X1260" i="6" s="1"/>
  <c r="G1259" i="6"/>
  <c r="D1259" i="6"/>
  <c r="X1259" i="6" s="1"/>
  <c r="D1258" i="6"/>
  <c r="G1258" i="6" s="1"/>
  <c r="X1257" i="6"/>
  <c r="G1257" i="6"/>
  <c r="D1257" i="6"/>
  <c r="X1256" i="6"/>
  <c r="G1256" i="6"/>
  <c r="D1256" i="6"/>
  <c r="D1255" i="6"/>
  <c r="X1255" i="6" s="1"/>
  <c r="X1254" i="6"/>
  <c r="D1254" i="6"/>
  <c r="G1254" i="6" s="1"/>
  <c r="X1253" i="6"/>
  <c r="G1253" i="6"/>
  <c r="D1253" i="6"/>
  <c r="D1252" i="6"/>
  <c r="X1252" i="6" s="1"/>
  <c r="G1251" i="6"/>
  <c r="D1251" i="6"/>
  <c r="X1251" i="6" s="1"/>
  <c r="D1250" i="6"/>
  <c r="G1250" i="6" s="1"/>
  <c r="X1249" i="6"/>
  <c r="G1249" i="6"/>
  <c r="D1249" i="6"/>
  <c r="X1248" i="6"/>
  <c r="G1248" i="6"/>
  <c r="D1248" i="6"/>
  <c r="D1247" i="6"/>
  <c r="X1247" i="6" s="1"/>
  <c r="X1246" i="6"/>
  <c r="D1246" i="6"/>
  <c r="G1246" i="6" s="1"/>
  <c r="X1245" i="6"/>
  <c r="G1245" i="6"/>
  <c r="D1245" i="6"/>
  <c r="G1244" i="6"/>
  <c r="D1244" i="6"/>
  <c r="X1244" i="6" s="1"/>
  <c r="G1243" i="6"/>
  <c r="D1243" i="6"/>
  <c r="X1243" i="6" s="1"/>
  <c r="X1242" i="6"/>
  <c r="D1242" i="6"/>
  <c r="G1242" i="6" s="1"/>
  <c r="X1241" i="6"/>
  <c r="G1241" i="6"/>
  <c r="D1241" i="6"/>
  <c r="X1240" i="6"/>
  <c r="G1240" i="6"/>
  <c r="D1240" i="6"/>
  <c r="G1239" i="6"/>
  <c r="D1239" i="6"/>
  <c r="X1239" i="6" s="1"/>
  <c r="X1238" i="6"/>
  <c r="D1238" i="6"/>
  <c r="G1238" i="6" s="1"/>
  <c r="X1237" i="6"/>
  <c r="G1237" i="6"/>
  <c r="D1237" i="6"/>
  <c r="D1236" i="6"/>
  <c r="X1236" i="6" s="1"/>
  <c r="G1235" i="6"/>
  <c r="D1235" i="6"/>
  <c r="X1235" i="6" s="1"/>
  <c r="D1234" i="6"/>
  <c r="G1234" i="6" s="1"/>
  <c r="X1233" i="6"/>
  <c r="G1233" i="6"/>
  <c r="D1233" i="6"/>
  <c r="X1232" i="6"/>
  <c r="G1232" i="6"/>
  <c r="D1232" i="6"/>
  <c r="D1231" i="6"/>
  <c r="X1231" i="6" s="1"/>
  <c r="X1230" i="6"/>
  <c r="D1230" i="6"/>
  <c r="G1230" i="6" s="1"/>
  <c r="X1229" i="6"/>
  <c r="G1229" i="6"/>
  <c r="D1229" i="6"/>
  <c r="D1228" i="6"/>
  <c r="X1228" i="6" s="1"/>
  <c r="G1227" i="6"/>
  <c r="D1227" i="6"/>
  <c r="X1227" i="6" s="1"/>
  <c r="D1226" i="6"/>
  <c r="G1226" i="6" s="1"/>
  <c r="X1225" i="6"/>
  <c r="G1225" i="6"/>
  <c r="D1225" i="6"/>
  <c r="X1224" i="6"/>
  <c r="G1224" i="6"/>
  <c r="D1224" i="6"/>
  <c r="D1223" i="6"/>
  <c r="X1223" i="6" s="1"/>
  <c r="X1222" i="6"/>
  <c r="D1222" i="6"/>
  <c r="G1222" i="6" s="1"/>
  <c r="X1221" i="6"/>
  <c r="G1221" i="6"/>
  <c r="D1221" i="6"/>
  <c r="D1220" i="6"/>
  <c r="X1220" i="6" s="1"/>
  <c r="G1219" i="6"/>
  <c r="D1219" i="6"/>
  <c r="X1219" i="6" s="1"/>
  <c r="D1218" i="6"/>
  <c r="G1218" i="6" s="1"/>
  <c r="X1217" i="6"/>
  <c r="G1217" i="6"/>
  <c r="D1217" i="6"/>
  <c r="X1216" i="6"/>
  <c r="G1216" i="6"/>
  <c r="D1216" i="6"/>
  <c r="D1215" i="6"/>
  <c r="X1215" i="6" s="1"/>
  <c r="X1214" i="6"/>
  <c r="D1214" i="6"/>
  <c r="G1214" i="6" s="1"/>
  <c r="X1213" i="6"/>
  <c r="G1213" i="6"/>
  <c r="D1213" i="6"/>
  <c r="D1212" i="6"/>
  <c r="G1211" i="6"/>
  <c r="D1211" i="6"/>
  <c r="F1210" i="6"/>
  <c r="E1210" i="6"/>
  <c r="C1210" i="6"/>
  <c r="X1194" i="6"/>
  <c r="X1193" i="6"/>
  <c r="X1192" i="6"/>
  <c r="X1191" i="6"/>
  <c r="X1190" i="6"/>
  <c r="X1189" i="6"/>
  <c r="X1188" i="6"/>
  <c r="X1187" i="6"/>
  <c r="X1186" i="6"/>
  <c r="X1185" i="6"/>
  <c r="C1185" i="6"/>
  <c r="X1184" i="6"/>
  <c r="X1183" i="6"/>
  <c r="G1183" i="6"/>
  <c r="D1183" i="6"/>
  <c r="D1182" i="6"/>
  <c r="G1182" i="6" s="1"/>
  <c r="D1181" i="6"/>
  <c r="X1181" i="6" s="1"/>
  <c r="D1180" i="6"/>
  <c r="X1179" i="6"/>
  <c r="G1179" i="6"/>
  <c r="D1179" i="6"/>
  <c r="D1178" i="6"/>
  <c r="X1178" i="6" s="1"/>
  <c r="D1177" i="6"/>
  <c r="D1176" i="6"/>
  <c r="G1176" i="6" s="1"/>
  <c r="X1175" i="6"/>
  <c r="G1175" i="6"/>
  <c r="D1175" i="6"/>
  <c r="D1174" i="6"/>
  <c r="G1174" i="6" s="1"/>
  <c r="G1173" i="6"/>
  <c r="D1173" i="6"/>
  <c r="X1173" i="6" s="1"/>
  <c r="D1172" i="6"/>
  <c r="X1171" i="6"/>
  <c r="G1171" i="6"/>
  <c r="D1171" i="6"/>
  <c r="D1170" i="6"/>
  <c r="X1170" i="6" s="1"/>
  <c r="D1169" i="6"/>
  <c r="D1168" i="6"/>
  <c r="G1168" i="6" s="1"/>
  <c r="X1167" i="6"/>
  <c r="G1167" i="6"/>
  <c r="D1167" i="6"/>
  <c r="D1166" i="6"/>
  <c r="G1166" i="6" s="1"/>
  <c r="D1165" i="6"/>
  <c r="X1165" i="6" s="1"/>
  <c r="D1164" i="6"/>
  <c r="X1163" i="6"/>
  <c r="G1163" i="6"/>
  <c r="D1163" i="6"/>
  <c r="F1162" i="6"/>
  <c r="E1162" i="6"/>
  <c r="C1162" i="6"/>
  <c r="X1161" i="6"/>
  <c r="G1161" i="6"/>
  <c r="X1160" i="6"/>
  <c r="G1160" i="6"/>
  <c r="D1160" i="6"/>
  <c r="D1159" i="6"/>
  <c r="D1158" i="6"/>
  <c r="G1158" i="6" s="1"/>
  <c r="X1157" i="6"/>
  <c r="G1157" i="6"/>
  <c r="D1157" i="6"/>
  <c r="X1156" i="6"/>
  <c r="D1156" i="6"/>
  <c r="G1156" i="6" s="1"/>
  <c r="D1155" i="6"/>
  <c r="X1155" i="6" s="1"/>
  <c r="D1154" i="6"/>
  <c r="X1153" i="6"/>
  <c r="G1153" i="6"/>
  <c r="D1153" i="6"/>
  <c r="X1152" i="6"/>
  <c r="D1152" i="6"/>
  <c r="G1152" i="6" s="1"/>
  <c r="D1151" i="6"/>
  <c r="X1150" i="6"/>
  <c r="D1150" i="6"/>
  <c r="G1150" i="6" s="1"/>
  <c r="X1149" i="6"/>
  <c r="G1149" i="6"/>
  <c r="D1149" i="6"/>
  <c r="D1148" i="6"/>
  <c r="G1148" i="6" s="1"/>
  <c r="D1147" i="6"/>
  <c r="X1147" i="6" s="1"/>
  <c r="D1146" i="6"/>
  <c r="X1145" i="6"/>
  <c r="G1145" i="6"/>
  <c r="D1145" i="6"/>
  <c r="D1144" i="6"/>
  <c r="X1144" i="6" s="1"/>
  <c r="D1143" i="6"/>
  <c r="D1142" i="6"/>
  <c r="G1142" i="6" s="1"/>
  <c r="X1141" i="6"/>
  <c r="G1141" i="6"/>
  <c r="D1141" i="6"/>
  <c r="D1140" i="6"/>
  <c r="G1140" i="6" s="1"/>
  <c r="G1139" i="6"/>
  <c r="D1139" i="6"/>
  <c r="X1139" i="6" s="1"/>
  <c r="D1138" i="6"/>
  <c r="X1137" i="6"/>
  <c r="G1137" i="6"/>
  <c r="D1137" i="6"/>
  <c r="D1136" i="6"/>
  <c r="X1136" i="6" s="1"/>
  <c r="D1135" i="6"/>
  <c r="D1134" i="6"/>
  <c r="G1134" i="6" s="1"/>
  <c r="X1133" i="6"/>
  <c r="G1133" i="6"/>
  <c r="D1133" i="6"/>
  <c r="D1132" i="6"/>
  <c r="G1132" i="6" s="1"/>
  <c r="D1131" i="6"/>
  <c r="X1131" i="6" s="1"/>
  <c r="D1130" i="6"/>
  <c r="X1129" i="6"/>
  <c r="G1129" i="6"/>
  <c r="D1129" i="6"/>
  <c r="X1128" i="6"/>
  <c r="G1128" i="6"/>
  <c r="D1128" i="6"/>
  <c r="D1127" i="6"/>
  <c r="D1126" i="6"/>
  <c r="G1126" i="6" s="1"/>
  <c r="X1125" i="6"/>
  <c r="G1125" i="6"/>
  <c r="D1125" i="6"/>
  <c r="X1124" i="6"/>
  <c r="D1124" i="6"/>
  <c r="G1124" i="6" s="1"/>
  <c r="D1123" i="6"/>
  <c r="X1123" i="6" s="1"/>
  <c r="D1122" i="6"/>
  <c r="X1121" i="6"/>
  <c r="G1121" i="6"/>
  <c r="D1121" i="6"/>
  <c r="X1120" i="6"/>
  <c r="D1120" i="6"/>
  <c r="G1120" i="6" s="1"/>
  <c r="D1119" i="6"/>
  <c r="X1118" i="6"/>
  <c r="D1118" i="6"/>
  <c r="G1118" i="6" s="1"/>
  <c r="X1117" i="6"/>
  <c r="G1117" i="6"/>
  <c r="D1117" i="6"/>
  <c r="D1116" i="6"/>
  <c r="G1116" i="6" s="1"/>
  <c r="D1115" i="6"/>
  <c r="X1115" i="6" s="1"/>
  <c r="D1114" i="6"/>
  <c r="X1113" i="6"/>
  <c r="G1113" i="6"/>
  <c r="D1113" i="6"/>
  <c r="D1112" i="6"/>
  <c r="X1112" i="6" s="1"/>
  <c r="D1111" i="6"/>
  <c r="D1110" i="6"/>
  <c r="G1110" i="6" s="1"/>
  <c r="D1109" i="6"/>
  <c r="G1109" i="6" s="1"/>
  <c r="D1108" i="6"/>
  <c r="G1108" i="6" s="1"/>
  <c r="G1107" i="6"/>
  <c r="D1107" i="6"/>
  <c r="D1106" i="6"/>
  <c r="G1106" i="6" s="1"/>
  <c r="G1105" i="6"/>
  <c r="D1105" i="6"/>
  <c r="D1104" i="6"/>
  <c r="G1104" i="6" s="1"/>
  <c r="D1103" i="6"/>
  <c r="G1103" i="6" s="1"/>
  <c r="D1102" i="6"/>
  <c r="G1102" i="6" s="1"/>
  <c r="D1101" i="6"/>
  <c r="G1101" i="6" s="1"/>
  <c r="D1100" i="6"/>
  <c r="X1100" i="6" s="1"/>
  <c r="D1099" i="6"/>
  <c r="X1098" i="6"/>
  <c r="G1098" i="6"/>
  <c r="D1098" i="6"/>
  <c r="D1097" i="6"/>
  <c r="X1097" i="6" s="1"/>
  <c r="D1096" i="6"/>
  <c r="D1095" i="6"/>
  <c r="F1094" i="6"/>
  <c r="E1094" i="6"/>
  <c r="C1094" i="6"/>
  <c r="X1093" i="6"/>
  <c r="G1093" i="6"/>
  <c r="X1092" i="6"/>
  <c r="G1092" i="6"/>
  <c r="D1092" i="6"/>
  <c r="X1091" i="6"/>
  <c r="D1091" i="6"/>
  <c r="G1091" i="6" s="1"/>
  <c r="D1090" i="6"/>
  <c r="X1090" i="6" s="1"/>
  <c r="D1089" i="6"/>
  <c r="X1088" i="6"/>
  <c r="G1088" i="6"/>
  <c r="D1088" i="6"/>
  <c r="X1087" i="6"/>
  <c r="D1087" i="6"/>
  <c r="G1087" i="6" s="1"/>
  <c r="D1086" i="6"/>
  <c r="X1085" i="6"/>
  <c r="D1085" i="6"/>
  <c r="G1085" i="6" s="1"/>
  <c r="X1084" i="6"/>
  <c r="G1084" i="6"/>
  <c r="D1084" i="6"/>
  <c r="D1083" i="6"/>
  <c r="G1083" i="6" s="1"/>
  <c r="D1082" i="6"/>
  <c r="X1082" i="6" s="1"/>
  <c r="D1081" i="6"/>
  <c r="X1080" i="6"/>
  <c r="G1080" i="6"/>
  <c r="D1080" i="6"/>
  <c r="D1079" i="6"/>
  <c r="X1079" i="6" s="1"/>
  <c r="D1078" i="6"/>
  <c r="D1077" i="6"/>
  <c r="G1077" i="6" s="1"/>
  <c r="X1076" i="6"/>
  <c r="G1076" i="6"/>
  <c r="D1076" i="6"/>
  <c r="D1075" i="6"/>
  <c r="G1075" i="6" s="1"/>
  <c r="G1074" i="6"/>
  <c r="D1074" i="6"/>
  <c r="X1074" i="6" s="1"/>
  <c r="D1073" i="6"/>
  <c r="X1072" i="6"/>
  <c r="G1072" i="6"/>
  <c r="D1072" i="6"/>
  <c r="D1071" i="6"/>
  <c r="X1071" i="6" s="1"/>
  <c r="D1070" i="6"/>
  <c r="D1069" i="6"/>
  <c r="G1069" i="6" s="1"/>
  <c r="X1068" i="6"/>
  <c r="G1068" i="6"/>
  <c r="D1068" i="6"/>
  <c r="D1067" i="6"/>
  <c r="G1067" i="6" s="1"/>
  <c r="D1066" i="6"/>
  <c r="X1066" i="6" s="1"/>
  <c r="D1065" i="6"/>
  <c r="X1064" i="6"/>
  <c r="G1064" i="6"/>
  <c r="D1064" i="6"/>
  <c r="X1063" i="6"/>
  <c r="G1063" i="6"/>
  <c r="D1063" i="6"/>
  <c r="D1062" i="6"/>
  <c r="D1061" i="6"/>
  <c r="G1061" i="6" s="1"/>
  <c r="X1060" i="6"/>
  <c r="G1060" i="6"/>
  <c r="D1060" i="6"/>
  <c r="X1059" i="6"/>
  <c r="D1059" i="6"/>
  <c r="G1059" i="6" s="1"/>
  <c r="D1058" i="6"/>
  <c r="X1058" i="6" s="1"/>
  <c r="D1057" i="6"/>
  <c r="X1056" i="6"/>
  <c r="G1056" i="6"/>
  <c r="D1056" i="6"/>
  <c r="X1055" i="6"/>
  <c r="D1055" i="6"/>
  <c r="G1055" i="6" s="1"/>
  <c r="D1054" i="6"/>
  <c r="X1053" i="6"/>
  <c r="D1053" i="6"/>
  <c r="G1053" i="6" s="1"/>
  <c r="X1052" i="6"/>
  <c r="G1052" i="6"/>
  <c r="D1052" i="6"/>
  <c r="D1051" i="6"/>
  <c r="G1051" i="6" s="1"/>
  <c r="D1050" i="6"/>
  <c r="X1050" i="6" s="1"/>
  <c r="D1049" i="6"/>
  <c r="X1048" i="6"/>
  <c r="G1048" i="6"/>
  <c r="D1048" i="6"/>
  <c r="D1047" i="6"/>
  <c r="X1047" i="6" s="1"/>
  <c r="D1046" i="6"/>
  <c r="D1045" i="6"/>
  <c r="G1045" i="6" s="1"/>
  <c r="X1044" i="6"/>
  <c r="G1044" i="6"/>
  <c r="D1044" i="6"/>
  <c r="D1043" i="6"/>
  <c r="G1043" i="6" s="1"/>
  <c r="G1042" i="6"/>
  <c r="D1042" i="6"/>
  <c r="X1042" i="6" s="1"/>
  <c r="D1041" i="6"/>
  <c r="X1040" i="6"/>
  <c r="G1040" i="6"/>
  <c r="D1040" i="6"/>
  <c r="D1039" i="6"/>
  <c r="X1039" i="6" s="1"/>
  <c r="D1038" i="6"/>
  <c r="D1037" i="6"/>
  <c r="G1037" i="6" s="1"/>
  <c r="X1036" i="6"/>
  <c r="G1036" i="6"/>
  <c r="D1036" i="6"/>
  <c r="D1035" i="6"/>
  <c r="G1035" i="6" s="1"/>
  <c r="D1034" i="6"/>
  <c r="X1034" i="6" s="1"/>
  <c r="F1033" i="6"/>
  <c r="E1033" i="6"/>
  <c r="C1033" i="6"/>
  <c r="X1032" i="6"/>
  <c r="X1031" i="6"/>
  <c r="C1031" i="6"/>
  <c r="X1030" i="6"/>
  <c r="X1029" i="6"/>
  <c r="G1029" i="6"/>
  <c r="D1029" i="6"/>
  <c r="D1028" i="6"/>
  <c r="D1027" i="6"/>
  <c r="G1027" i="6" s="1"/>
  <c r="X1026" i="6"/>
  <c r="G1026" i="6"/>
  <c r="D1026" i="6"/>
  <c r="X1025" i="6"/>
  <c r="D1025" i="6"/>
  <c r="G1025" i="6" s="1"/>
  <c r="D1024" i="6"/>
  <c r="X1024" i="6" s="1"/>
  <c r="D1023" i="6"/>
  <c r="X1022" i="6"/>
  <c r="G1022" i="6"/>
  <c r="D1022" i="6"/>
  <c r="X1021" i="6"/>
  <c r="D1021" i="6"/>
  <c r="G1021" i="6" s="1"/>
  <c r="D1020" i="6"/>
  <c r="X1019" i="6"/>
  <c r="D1019" i="6"/>
  <c r="G1019" i="6" s="1"/>
  <c r="D1018" i="6"/>
  <c r="X1018" i="6" s="1"/>
  <c r="X1017" i="6"/>
  <c r="D1017" i="6"/>
  <c r="G1017" i="6" s="1"/>
  <c r="X1016" i="6"/>
  <c r="G1016" i="6"/>
  <c r="D1016" i="6"/>
  <c r="D1015" i="6"/>
  <c r="X1015" i="6" s="1"/>
  <c r="G1014" i="6"/>
  <c r="D1014" i="6"/>
  <c r="X1014" i="6" s="1"/>
  <c r="D1013" i="6"/>
  <c r="G1013" i="6" s="1"/>
  <c r="X1012" i="6"/>
  <c r="G1012" i="6"/>
  <c r="D1012" i="6"/>
  <c r="X1011" i="6"/>
  <c r="G1011" i="6"/>
  <c r="D1011" i="6"/>
  <c r="D1010" i="6"/>
  <c r="X1010" i="6" s="1"/>
  <c r="X1009" i="6"/>
  <c r="D1009" i="6"/>
  <c r="G1009" i="6" s="1"/>
  <c r="X1008" i="6"/>
  <c r="G1008" i="6"/>
  <c r="D1008" i="6"/>
  <c r="D1007" i="6"/>
  <c r="X1007" i="6" s="1"/>
  <c r="G1006" i="6"/>
  <c r="D1006" i="6"/>
  <c r="X1006" i="6" s="1"/>
  <c r="D1005" i="6"/>
  <c r="G1005" i="6" s="1"/>
  <c r="X1004" i="6"/>
  <c r="G1004" i="6"/>
  <c r="D1004" i="6"/>
  <c r="X1003" i="6"/>
  <c r="G1003" i="6"/>
  <c r="D1003" i="6"/>
  <c r="D1002" i="6"/>
  <c r="X1002" i="6" s="1"/>
  <c r="X1001" i="6"/>
  <c r="D1001" i="6"/>
  <c r="G1001" i="6" s="1"/>
  <c r="X1000" i="6"/>
  <c r="G1000" i="6"/>
  <c r="D1000" i="6"/>
  <c r="D999" i="6"/>
  <c r="X999" i="6" s="1"/>
  <c r="G998" i="6"/>
  <c r="D998" i="6"/>
  <c r="X998" i="6" s="1"/>
  <c r="D997" i="6"/>
  <c r="G997" i="6" s="1"/>
  <c r="X996" i="6"/>
  <c r="G996" i="6"/>
  <c r="D996" i="6"/>
  <c r="X995" i="6"/>
  <c r="G995" i="6"/>
  <c r="D995" i="6"/>
  <c r="D994" i="6"/>
  <c r="X994" i="6" s="1"/>
  <c r="X993" i="6"/>
  <c r="D993" i="6"/>
  <c r="G993" i="6" s="1"/>
  <c r="X992" i="6"/>
  <c r="G992" i="6"/>
  <c r="D992" i="6"/>
  <c r="D991" i="6"/>
  <c r="X991" i="6" s="1"/>
  <c r="G990" i="6"/>
  <c r="D990" i="6"/>
  <c r="X990" i="6" s="1"/>
  <c r="D989" i="6"/>
  <c r="G989" i="6" s="1"/>
  <c r="X988" i="6"/>
  <c r="G988" i="6"/>
  <c r="D988" i="6"/>
  <c r="X987" i="6"/>
  <c r="G987" i="6"/>
  <c r="D987" i="6"/>
  <c r="D986" i="6"/>
  <c r="X986" i="6" s="1"/>
  <c r="X985" i="6"/>
  <c r="D985" i="6"/>
  <c r="G985" i="6" s="1"/>
  <c r="X984" i="6"/>
  <c r="G984" i="6"/>
  <c r="D984" i="6"/>
  <c r="D983" i="6"/>
  <c r="X983" i="6" s="1"/>
  <c r="G982" i="6"/>
  <c r="D982" i="6"/>
  <c r="X982" i="6" s="1"/>
  <c r="D981" i="6"/>
  <c r="G981" i="6" s="1"/>
  <c r="X980" i="6"/>
  <c r="G980" i="6"/>
  <c r="D980" i="6"/>
  <c r="X979" i="6"/>
  <c r="G979" i="6"/>
  <c r="D979" i="6"/>
  <c r="D978" i="6"/>
  <c r="G978" i="6" s="1"/>
  <c r="D977" i="6"/>
  <c r="G977" i="6" s="1"/>
  <c r="D976" i="6"/>
  <c r="G976" i="6" s="1"/>
  <c r="X975" i="6"/>
  <c r="G975" i="6"/>
  <c r="D975" i="6"/>
  <c r="D974" i="6"/>
  <c r="X974" i="6" s="1"/>
  <c r="G973" i="6"/>
  <c r="D973" i="6"/>
  <c r="X973" i="6" s="1"/>
  <c r="D972" i="6"/>
  <c r="G972" i="6" s="1"/>
  <c r="X971" i="6"/>
  <c r="G971" i="6"/>
  <c r="D971" i="6"/>
  <c r="X970" i="6"/>
  <c r="G970" i="6"/>
  <c r="D970" i="6"/>
  <c r="D969" i="6"/>
  <c r="X969" i="6" s="1"/>
  <c r="X968" i="6"/>
  <c r="D968" i="6"/>
  <c r="G968" i="6" s="1"/>
  <c r="X967" i="6"/>
  <c r="G967" i="6"/>
  <c r="D967" i="6"/>
  <c r="D966" i="6"/>
  <c r="X966" i="6" s="1"/>
  <c r="G965" i="6"/>
  <c r="D965" i="6"/>
  <c r="X965" i="6" s="1"/>
  <c r="D964" i="6"/>
  <c r="G964" i="6" s="1"/>
  <c r="X963" i="6"/>
  <c r="G963" i="6"/>
  <c r="D963" i="6"/>
  <c r="X962" i="6"/>
  <c r="G962" i="6"/>
  <c r="D962" i="6"/>
  <c r="D961" i="6"/>
  <c r="X961" i="6" s="1"/>
  <c r="X960" i="6"/>
  <c r="D960" i="6"/>
  <c r="G960" i="6" s="1"/>
  <c r="X959" i="6"/>
  <c r="G959" i="6"/>
  <c r="D959" i="6"/>
  <c r="D958" i="6"/>
  <c r="F957" i="6"/>
  <c r="E957" i="6"/>
  <c r="C957" i="6"/>
  <c r="X956" i="6"/>
  <c r="G956" i="6"/>
  <c r="D956" i="6"/>
  <c r="X955" i="6"/>
  <c r="G955" i="6"/>
  <c r="D955" i="6"/>
  <c r="D954" i="6"/>
  <c r="X954" i="6" s="1"/>
  <c r="X953" i="6"/>
  <c r="D953" i="6"/>
  <c r="G953" i="6" s="1"/>
  <c r="X952" i="6"/>
  <c r="G952" i="6"/>
  <c r="D952" i="6"/>
  <c r="D951" i="6"/>
  <c r="X951" i="6" s="1"/>
  <c r="G950" i="6"/>
  <c r="D950" i="6"/>
  <c r="X950" i="6" s="1"/>
  <c r="D949" i="6"/>
  <c r="G949" i="6" s="1"/>
  <c r="X948" i="6"/>
  <c r="G948" i="6"/>
  <c r="D948" i="6"/>
  <c r="X947" i="6"/>
  <c r="G947" i="6"/>
  <c r="D947" i="6"/>
  <c r="D946" i="6"/>
  <c r="X946" i="6" s="1"/>
  <c r="X945" i="6"/>
  <c r="D945" i="6"/>
  <c r="G945" i="6" s="1"/>
  <c r="X944" i="6"/>
  <c r="G944" i="6"/>
  <c r="D944" i="6"/>
  <c r="D943" i="6"/>
  <c r="X943" i="6" s="1"/>
  <c r="G942" i="6"/>
  <c r="D942" i="6"/>
  <c r="X942" i="6" s="1"/>
  <c r="D941" i="6"/>
  <c r="G941" i="6" s="1"/>
  <c r="X940" i="6"/>
  <c r="G940" i="6"/>
  <c r="D940" i="6"/>
  <c r="X939" i="6"/>
  <c r="G939" i="6"/>
  <c r="D939" i="6"/>
  <c r="D938" i="6"/>
  <c r="X938" i="6" s="1"/>
  <c r="X937" i="6"/>
  <c r="D937" i="6"/>
  <c r="G937" i="6" s="1"/>
  <c r="X936" i="6"/>
  <c r="G936" i="6"/>
  <c r="D936" i="6"/>
  <c r="D935" i="6"/>
  <c r="X935" i="6" s="1"/>
  <c r="G934" i="6"/>
  <c r="D934" i="6"/>
  <c r="X934" i="6" s="1"/>
  <c r="D933" i="6"/>
  <c r="G933" i="6" s="1"/>
  <c r="X932" i="6"/>
  <c r="G932" i="6"/>
  <c r="D932" i="6"/>
  <c r="X931" i="6"/>
  <c r="G931" i="6"/>
  <c r="D931" i="6"/>
  <c r="D930" i="6"/>
  <c r="X930" i="6" s="1"/>
  <c r="X929" i="6"/>
  <c r="D929" i="6"/>
  <c r="G929" i="6" s="1"/>
  <c r="X928" i="6"/>
  <c r="G928" i="6"/>
  <c r="D928" i="6"/>
  <c r="D927" i="6"/>
  <c r="X927" i="6" s="1"/>
  <c r="G926" i="6"/>
  <c r="D926" i="6"/>
  <c r="X926" i="6" s="1"/>
  <c r="D925" i="6"/>
  <c r="G925" i="6" s="1"/>
  <c r="X924" i="6"/>
  <c r="G924" i="6"/>
  <c r="D924" i="6"/>
  <c r="X923" i="6"/>
  <c r="G923" i="6"/>
  <c r="D923" i="6"/>
  <c r="D922" i="6"/>
  <c r="X922" i="6" s="1"/>
  <c r="X921" i="6"/>
  <c r="D921" i="6"/>
  <c r="G921" i="6" s="1"/>
  <c r="X920" i="6"/>
  <c r="G920" i="6"/>
  <c r="D920" i="6"/>
  <c r="D919" i="6"/>
  <c r="X919" i="6" s="1"/>
  <c r="G918" i="6"/>
  <c r="D918" i="6"/>
  <c r="X918" i="6" s="1"/>
  <c r="D917" i="6"/>
  <c r="G917" i="6" s="1"/>
  <c r="X916" i="6"/>
  <c r="G916" i="6"/>
  <c r="D916" i="6"/>
  <c r="X915" i="6"/>
  <c r="G915" i="6"/>
  <c r="D915" i="6"/>
  <c r="D914" i="6"/>
  <c r="X914" i="6" s="1"/>
  <c r="X913" i="6"/>
  <c r="D913" i="6"/>
  <c r="G913" i="6" s="1"/>
  <c r="X912" i="6"/>
  <c r="G912" i="6"/>
  <c r="D912" i="6"/>
  <c r="D911" i="6"/>
  <c r="X911" i="6" s="1"/>
  <c r="G910" i="6"/>
  <c r="D910" i="6"/>
  <c r="X910" i="6" s="1"/>
  <c r="D909" i="6"/>
  <c r="G909" i="6" s="1"/>
  <c r="X908" i="6"/>
  <c r="G908" i="6"/>
  <c r="D908" i="6"/>
  <c r="X907" i="6"/>
  <c r="G907" i="6"/>
  <c r="D907" i="6"/>
  <c r="D906" i="6"/>
  <c r="X906" i="6" s="1"/>
  <c r="X905" i="6"/>
  <c r="D905" i="6"/>
  <c r="G905" i="6" s="1"/>
  <c r="X904" i="6"/>
  <c r="G904" i="6"/>
  <c r="D904" i="6"/>
  <c r="D903" i="6"/>
  <c r="X903" i="6" s="1"/>
  <c r="G902" i="6"/>
  <c r="D902" i="6"/>
  <c r="X902" i="6" s="1"/>
  <c r="D901" i="6"/>
  <c r="G901" i="6" s="1"/>
  <c r="X900" i="6"/>
  <c r="G900" i="6"/>
  <c r="D900" i="6"/>
  <c r="X899" i="6"/>
  <c r="G899" i="6"/>
  <c r="D899" i="6"/>
  <c r="D898" i="6"/>
  <c r="X898" i="6" s="1"/>
  <c r="X897" i="6"/>
  <c r="D897" i="6"/>
  <c r="G897" i="6" s="1"/>
  <c r="X896" i="6"/>
  <c r="G896" i="6"/>
  <c r="D896" i="6"/>
  <c r="D895" i="6"/>
  <c r="X895" i="6" s="1"/>
  <c r="G894" i="6"/>
  <c r="D894" i="6"/>
  <c r="X894" i="6" s="1"/>
  <c r="D893" i="6"/>
  <c r="G893" i="6" s="1"/>
  <c r="X892" i="6"/>
  <c r="G892" i="6"/>
  <c r="D892" i="6"/>
  <c r="X891" i="6"/>
  <c r="G891" i="6"/>
  <c r="D891" i="6"/>
  <c r="D890" i="6"/>
  <c r="X890" i="6" s="1"/>
  <c r="X889" i="6"/>
  <c r="D889" i="6"/>
  <c r="G889" i="6" s="1"/>
  <c r="X888" i="6"/>
  <c r="G888" i="6"/>
  <c r="D888" i="6"/>
  <c r="D887" i="6"/>
  <c r="X887" i="6" s="1"/>
  <c r="G886" i="6"/>
  <c r="D886" i="6"/>
  <c r="X886" i="6" s="1"/>
  <c r="D885" i="6"/>
  <c r="G885" i="6" s="1"/>
  <c r="X884" i="6"/>
  <c r="G884" i="6"/>
  <c r="D884" i="6"/>
  <c r="X883" i="6"/>
  <c r="G883" i="6"/>
  <c r="D883" i="6"/>
  <c r="D882" i="6"/>
  <c r="X882" i="6" s="1"/>
  <c r="X881" i="6"/>
  <c r="D881" i="6"/>
  <c r="G881" i="6" s="1"/>
  <c r="X880" i="6"/>
  <c r="G880" i="6"/>
  <c r="D880" i="6"/>
  <c r="D879" i="6"/>
  <c r="D878" i="6" s="1"/>
  <c r="G878" i="6"/>
  <c r="F878" i="6"/>
  <c r="E878" i="6"/>
  <c r="C878" i="6"/>
  <c r="X877" i="6"/>
  <c r="G877" i="6"/>
  <c r="D877" i="6"/>
  <c r="X876" i="6"/>
  <c r="G876" i="6"/>
  <c r="D876" i="6"/>
  <c r="D875" i="6"/>
  <c r="X875" i="6" s="1"/>
  <c r="X874" i="6"/>
  <c r="D874" i="6"/>
  <c r="G874" i="6" s="1"/>
  <c r="X873" i="6"/>
  <c r="G873" i="6"/>
  <c r="D873" i="6"/>
  <c r="D872" i="6"/>
  <c r="X872" i="6" s="1"/>
  <c r="G871" i="6"/>
  <c r="D871" i="6"/>
  <c r="X871" i="6" s="1"/>
  <c r="D870" i="6"/>
  <c r="G870" i="6" s="1"/>
  <c r="X869" i="6"/>
  <c r="G869" i="6"/>
  <c r="D869" i="6"/>
  <c r="X868" i="6"/>
  <c r="G868" i="6"/>
  <c r="D868" i="6"/>
  <c r="D867" i="6"/>
  <c r="X867" i="6" s="1"/>
  <c r="X866" i="6"/>
  <c r="D866" i="6"/>
  <c r="G866" i="6" s="1"/>
  <c r="X865" i="6"/>
  <c r="G865" i="6"/>
  <c r="D865" i="6"/>
  <c r="D864" i="6"/>
  <c r="X864" i="6" s="1"/>
  <c r="G863" i="6"/>
  <c r="D863" i="6"/>
  <c r="X863" i="6" s="1"/>
  <c r="D862" i="6"/>
  <c r="G862" i="6" s="1"/>
  <c r="X861" i="6"/>
  <c r="G861" i="6"/>
  <c r="D861" i="6"/>
  <c r="X860" i="6"/>
  <c r="G860" i="6"/>
  <c r="D860" i="6"/>
  <c r="D859" i="6"/>
  <c r="X859" i="6" s="1"/>
  <c r="X858" i="6"/>
  <c r="D858" i="6"/>
  <c r="G858" i="6" s="1"/>
  <c r="X857" i="6"/>
  <c r="G857" i="6"/>
  <c r="D857" i="6"/>
  <c r="D856" i="6"/>
  <c r="X856" i="6" s="1"/>
  <c r="G855" i="6"/>
  <c r="D855" i="6"/>
  <c r="X855" i="6" s="1"/>
  <c r="D854" i="6"/>
  <c r="G854" i="6" s="1"/>
  <c r="X853" i="6"/>
  <c r="G853" i="6"/>
  <c r="D853" i="6"/>
  <c r="X852" i="6"/>
  <c r="G852" i="6"/>
  <c r="D852" i="6"/>
  <c r="D851" i="6"/>
  <c r="X851" i="6" s="1"/>
  <c r="X850" i="6"/>
  <c r="D850" i="6"/>
  <c r="G850" i="6" s="1"/>
  <c r="X849" i="6"/>
  <c r="G849" i="6"/>
  <c r="D849" i="6"/>
  <c r="D848" i="6"/>
  <c r="X848" i="6" s="1"/>
  <c r="G847" i="6"/>
  <c r="D847" i="6"/>
  <c r="X847" i="6" s="1"/>
  <c r="D846" i="6"/>
  <c r="G846" i="6" s="1"/>
  <c r="X845" i="6"/>
  <c r="G845" i="6"/>
  <c r="D845" i="6"/>
  <c r="X844" i="6"/>
  <c r="G844" i="6"/>
  <c r="D844" i="6"/>
  <c r="D843" i="6"/>
  <c r="X843" i="6" s="1"/>
  <c r="G842" i="6"/>
  <c r="D842" i="6"/>
  <c r="D841" i="6"/>
  <c r="G841" i="6" s="1"/>
  <c r="G840" i="6"/>
  <c r="D840" i="6"/>
  <c r="D839" i="6"/>
  <c r="G839" i="6" s="1"/>
  <c r="G838" i="6"/>
  <c r="D838" i="6"/>
  <c r="D837" i="6"/>
  <c r="G837" i="6" s="1"/>
  <c r="G836" i="6"/>
  <c r="D836" i="6"/>
  <c r="D835" i="6"/>
  <c r="G835" i="6" s="1"/>
  <c r="G834" i="6"/>
  <c r="D834" i="6"/>
  <c r="D833" i="6"/>
  <c r="G833" i="6" s="1"/>
  <c r="G832" i="6"/>
  <c r="D832" i="6"/>
  <c r="D831" i="6"/>
  <c r="G831" i="6" s="1"/>
  <c r="G830" i="6"/>
  <c r="D830" i="6"/>
  <c r="D829" i="6"/>
  <c r="G829" i="6" s="1"/>
  <c r="G828" i="6"/>
  <c r="D828" i="6"/>
  <c r="D827" i="6"/>
  <c r="G827" i="6" s="1"/>
  <c r="G826" i="6"/>
  <c r="D826" i="6"/>
  <c r="D825" i="6"/>
  <c r="G825" i="6" s="1"/>
  <c r="G824" i="6"/>
  <c r="D824" i="6"/>
  <c r="D823" i="6"/>
  <c r="G823" i="6" s="1"/>
  <c r="G822" i="6"/>
  <c r="D822" i="6"/>
  <c r="D821" i="6"/>
  <c r="G821" i="6" s="1"/>
  <c r="G820" i="6"/>
  <c r="D820" i="6"/>
  <c r="D819" i="6"/>
  <c r="G819" i="6" s="1"/>
  <c r="G818" i="6"/>
  <c r="D818" i="6"/>
  <c r="D817" i="6"/>
  <c r="G817" i="6" s="1"/>
  <c r="X816" i="6"/>
  <c r="D816" i="6"/>
  <c r="G816" i="6" s="1"/>
  <c r="X815" i="6"/>
  <c r="G815" i="6"/>
  <c r="D815" i="6"/>
  <c r="D814" i="6"/>
  <c r="X814" i="6" s="1"/>
  <c r="G813" i="6"/>
  <c r="D813" i="6"/>
  <c r="X813" i="6" s="1"/>
  <c r="D812" i="6"/>
  <c r="G812" i="6" s="1"/>
  <c r="X811" i="6"/>
  <c r="G811" i="6"/>
  <c r="D811" i="6"/>
  <c r="X810" i="6"/>
  <c r="G810" i="6"/>
  <c r="D810" i="6"/>
  <c r="D809" i="6"/>
  <c r="X809" i="6" s="1"/>
  <c r="X808" i="6"/>
  <c r="D808" i="6"/>
  <c r="G808" i="6" s="1"/>
  <c r="F807" i="6"/>
  <c r="E807" i="6"/>
  <c r="C807" i="6"/>
  <c r="X806" i="6"/>
  <c r="X805" i="6"/>
  <c r="X804" i="6"/>
  <c r="X803" i="6"/>
  <c r="X802" i="6"/>
  <c r="X801" i="6"/>
  <c r="C800" i="6"/>
  <c r="X800" i="6" s="1"/>
  <c r="X799" i="6"/>
  <c r="X798" i="6"/>
  <c r="X797" i="6"/>
  <c r="X796" i="6"/>
  <c r="X795" i="6"/>
  <c r="X794" i="6"/>
  <c r="X793" i="6"/>
  <c r="X792" i="6"/>
  <c r="X791" i="6"/>
  <c r="C790" i="6"/>
  <c r="X790" i="6" s="1"/>
  <c r="X789" i="6"/>
  <c r="X788" i="6"/>
  <c r="X787" i="6"/>
  <c r="X786" i="6"/>
  <c r="X785" i="6"/>
  <c r="X784" i="6"/>
  <c r="X783" i="6"/>
  <c r="X782" i="6"/>
  <c r="X781" i="6"/>
  <c r="X780" i="6"/>
  <c r="C779" i="6"/>
  <c r="X779" i="6" s="1"/>
  <c r="X778" i="6"/>
  <c r="X777" i="6"/>
  <c r="X776" i="6"/>
  <c r="X775" i="6"/>
  <c r="X774" i="6"/>
  <c r="X773" i="6"/>
  <c r="X772" i="6"/>
  <c r="X771" i="6"/>
  <c r="X770" i="6"/>
  <c r="X769" i="6"/>
  <c r="X768" i="6"/>
  <c r="X767" i="6"/>
  <c r="X766" i="6"/>
  <c r="X765" i="6"/>
  <c r="C764" i="6"/>
  <c r="X764" i="6" s="1"/>
  <c r="X763" i="6"/>
  <c r="X762" i="6"/>
  <c r="X761" i="6"/>
  <c r="C760" i="6"/>
  <c r="X760" i="6" s="1"/>
  <c r="X759" i="6"/>
  <c r="X758" i="6"/>
  <c r="X757" i="6"/>
  <c r="X756" i="6"/>
  <c r="X755" i="6"/>
  <c r="X754" i="6"/>
  <c r="X753" i="6"/>
  <c r="X752" i="6"/>
  <c r="X751" i="6"/>
  <c r="X750" i="6"/>
  <c r="X749" i="6"/>
  <c r="X748" i="6"/>
  <c r="X747" i="6"/>
  <c r="X746" i="6"/>
  <c r="X745" i="6"/>
  <c r="X744" i="6"/>
  <c r="C743" i="6"/>
  <c r="X743" i="6" s="1"/>
  <c r="X742" i="6"/>
  <c r="X741" i="6"/>
  <c r="X740" i="6"/>
  <c r="X739" i="6"/>
  <c r="X738" i="6"/>
  <c r="X737" i="6"/>
  <c r="X736" i="6"/>
  <c r="X735" i="6"/>
  <c r="X734" i="6"/>
  <c r="X733" i="6"/>
  <c r="X732" i="6"/>
  <c r="X731" i="6"/>
  <c r="X730" i="6"/>
  <c r="X729" i="6"/>
  <c r="X728" i="6"/>
  <c r="X727" i="6"/>
  <c r="C726" i="6"/>
  <c r="X726" i="6" s="1"/>
  <c r="X725" i="6"/>
  <c r="X724" i="6"/>
  <c r="C723" i="6"/>
  <c r="X723" i="6" s="1"/>
  <c r="X722" i="6"/>
  <c r="X721" i="6"/>
  <c r="X720" i="6"/>
  <c r="X719" i="6"/>
  <c r="X718" i="6"/>
  <c r="X717" i="6"/>
  <c r="C716" i="6"/>
  <c r="X716" i="6" s="1"/>
  <c r="X715" i="6"/>
  <c r="X714" i="6"/>
  <c r="X713" i="6"/>
  <c r="X712" i="6"/>
  <c r="X711" i="6"/>
  <c r="X710" i="6"/>
  <c r="X709" i="6"/>
  <c r="X708" i="6"/>
  <c r="X707" i="6"/>
  <c r="X706" i="6"/>
  <c r="X705" i="6"/>
  <c r="X704" i="6"/>
  <c r="X703" i="6"/>
  <c r="X702" i="6"/>
  <c r="X701" i="6"/>
  <c r="X700" i="6"/>
  <c r="X699" i="6"/>
  <c r="X698" i="6"/>
  <c r="C697" i="6"/>
  <c r="X697" i="6" s="1"/>
  <c r="X696" i="6"/>
  <c r="X695" i="6"/>
  <c r="X694" i="6"/>
  <c r="X693" i="6"/>
  <c r="X692" i="6"/>
  <c r="X691" i="6"/>
  <c r="X690" i="6"/>
  <c r="X689" i="6"/>
  <c r="X688" i="6"/>
  <c r="X687" i="6"/>
  <c r="X686" i="6"/>
  <c r="X685" i="6"/>
  <c r="X684" i="6"/>
  <c r="X683" i="6"/>
  <c r="X682" i="6"/>
  <c r="X681" i="6"/>
  <c r="X680" i="6"/>
  <c r="X679" i="6"/>
  <c r="X678" i="6"/>
  <c r="X677" i="6"/>
  <c r="X676" i="6"/>
  <c r="X675" i="6"/>
  <c r="X674" i="6"/>
  <c r="X673" i="6"/>
  <c r="X672" i="6"/>
  <c r="X671" i="6"/>
  <c r="C670" i="6"/>
  <c r="X670" i="6" s="1"/>
  <c r="X669" i="6"/>
  <c r="X668" i="6"/>
  <c r="X667" i="6"/>
  <c r="X666" i="6"/>
  <c r="X665" i="6"/>
  <c r="X664" i="6"/>
  <c r="X663" i="6"/>
  <c r="X662" i="6"/>
  <c r="X661" i="6"/>
  <c r="X660" i="6"/>
  <c r="X659" i="6"/>
  <c r="X658" i="6"/>
  <c r="X657" i="6"/>
  <c r="X656" i="6"/>
  <c r="X655" i="6"/>
  <c r="X654" i="6"/>
  <c r="C654" i="6"/>
  <c r="X653" i="6"/>
  <c r="X652" i="6"/>
  <c r="X651" i="6"/>
  <c r="X650" i="6"/>
  <c r="X649" i="6"/>
  <c r="X648" i="6"/>
  <c r="X647" i="6"/>
  <c r="X646" i="6"/>
  <c r="X645" i="6"/>
  <c r="X644" i="6"/>
  <c r="X643" i="6"/>
  <c r="X642" i="6"/>
  <c r="X641" i="6"/>
  <c r="X640" i="6"/>
  <c r="X639" i="6"/>
  <c r="X638" i="6"/>
  <c r="X637" i="6"/>
  <c r="X636" i="6"/>
  <c r="X635" i="6"/>
  <c r="X634" i="6"/>
  <c r="X633" i="6"/>
  <c r="C633" i="6"/>
  <c r="X632" i="6"/>
  <c r="X631" i="6"/>
  <c r="X630" i="6"/>
  <c r="X629" i="6"/>
  <c r="X628" i="6"/>
  <c r="X627" i="6"/>
  <c r="X626" i="6"/>
  <c r="X625" i="6"/>
  <c r="X624" i="6"/>
  <c r="X623" i="6"/>
  <c r="X622" i="6"/>
  <c r="X621" i="6"/>
  <c r="X620" i="6"/>
  <c r="X619" i="6"/>
  <c r="X618" i="6"/>
  <c r="X617" i="6"/>
  <c r="X616" i="6"/>
  <c r="C615" i="6"/>
  <c r="X615" i="6" s="1"/>
  <c r="X614" i="6"/>
  <c r="X613" i="6"/>
  <c r="X612" i="6"/>
  <c r="X611" i="6"/>
  <c r="X610" i="6"/>
  <c r="X609" i="6"/>
  <c r="X608" i="6"/>
  <c r="X607" i="6"/>
  <c r="X606" i="6"/>
  <c r="X605" i="6"/>
  <c r="X604" i="6"/>
  <c r="X603" i="6"/>
  <c r="X602" i="6"/>
  <c r="X601" i="6"/>
  <c r="X600" i="6"/>
  <c r="X599" i="6"/>
  <c r="X598" i="6"/>
  <c r="X597" i="6"/>
  <c r="X596" i="6"/>
  <c r="X595" i="6"/>
  <c r="X594" i="6"/>
  <c r="X593" i="6"/>
  <c r="X592" i="6"/>
  <c r="X591" i="6"/>
  <c r="X590" i="6"/>
  <c r="C590" i="6"/>
  <c r="X589" i="6"/>
  <c r="X588" i="6"/>
  <c r="X587" i="6"/>
  <c r="X586" i="6"/>
  <c r="X585" i="6"/>
  <c r="X584" i="6"/>
  <c r="X583" i="6"/>
  <c r="X582" i="6"/>
  <c r="X581" i="6"/>
  <c r="X580" i="6"/>
  <c r="X579" i="6"/>
  <c r="X578" i="6"/>
  <c r="X577" i="6"/>
  <c r="X576" i="6"/>
  <c r="X575" i="6"/>
  <c r="X574" i="6"/>
  <c r="X573" i="6"/>
  <c r="X572" i="6"/>
  <c r="X571" i="6"/>
  <c r="X570" i="6"/>
  <c r="X569" i="6"/>
  <c r="X568" i="6"/>
  <c r="X567" i="6"/>
  <c r="X566" i="6"/>
  <c r="X565" i="6"/>
  <c r="X564" i="6"/>
  <c r="X563" i="6"/>
  <c r="X562" i="6"/>
  <c r="X561" i="6"/>
  <c r="X560" i="6"/>
  <c r="X559" i="6"/>
  <c r="X558" i="6"/>
  <c r="X557" i="6"/>
  <c r="X556" i="6"/>
  <c r="X555" i="6"/>
  <c r="X554" i="6"/>
  <c r="X553" i="6"/>
  <c r="X552" i="6"/>
  <c r="X551" i="6"/>
  <c r="X550" i="6"/>
  <c r="X549" i="6"/>
  <c r="X548" i="6"/>
  <c r="X547" i="6"/>
  <c r="X546" i="6"/>
  <c r="X545" i="6"/>
  <c r="X544" i="6"/>
  <c r="X543" i="6"/>
  <c r="X542" i="6"/>
  <c r="X541" i="6"/>
  <c r="X540" i="6"/>
  <c r="X539" i="6"/>
  <c r="X538" i="6"/>
  <c r="X537" i="6"/>
  <c r="X536" i="6"/>
  <c r="X535" i="6"/>
  <c r="C535" i="6"/>
  <c r="X534" i="6"/>
  <c r="X533" i="6"/>
  <c r="X531" i="6"/>
  <c r="X530" i="6"/>
  <c r="X529" i="6"/>
  <c r="X528" i="6"/>
  <c r="X527" i="6"/>
  <c r="X526" i="6"/>
  <c r="X525" i="6"/>
  <c r="X524" i="6"/>
  <c r="X523" i="6"/>
  <c r="X522" i="6"/>
  <c r="X521" i="6"/>
  <c r="X520" i="6"/>
  <c r="X519" i="6"/>
  <c r="X518" i="6"/>
  <c r="X517" i="6"/>
  <c r="X516" i="6"/>
  <c r="X515" i="6"/>
  <c r="X514" i="6"/>
  <c r="X513" i="6"/>
  <c r="X512" i="6"/>
  <c r="X511" i="6"/>
  <c r="X510" i="6"/>
  <c r="X509" i="6"/>
  <c r="X508" i="6"/>
  <c r="X507" i="6"/>
  <c r="X506" i="6"/>
  <c r="X505" i="6"/>
  <c r="X504" i="6"/>
  <c r="X503" i="6"/>
  <c r="X502" i="6"/>
  <c r="X501" i="6"/>
  <c r="C500" i="6"/>
  <c r="X500" i="6" s="1"/>
  <c r="X499" i="6"/>
  <c r="X498" i="6"/>
  <c r="X497" i="6"/>
  <c r="X496" i="6"/>
  <c r="X495" i="6"/>
  <c r="X494" i="6"/>
  <c r="X493" i="6"/>
  <c r="X492" i="6"/>
  <c r="X491" i="6"/>
  <c r="X490" i="6"/>
  <c r="X489" i="6"/>
  <c r="X488" i="6"/>
  <c r="X487" i="6"/>
  <c r="X486" i="6"/>
  <c r="X485" i="6"/>
  <c r="X484" i="6"/>
  <c r="X483" i="6"/>
  <c r="X482" i="6"/>
  <c r="X481" i="6"/>
  <c r="X480" i="6"/>
  <c r="X479" i="6"/>
  <c r="X478" i="6"/>
  <c r="X477" i="6"/>
  <c r="X476" i="6"/>
  <c r="X475" i="6"/>
  <c r="X474" i="6"/>
  <c r="X473" i="6"/>
  <c r="X472" i="6"/>
  <c r="X471" i="6"/>
  <c r="X470" i="6"/>
  <c r="X469" i="6"/>
  <c r="X468" i="6"/>
  <c r="X467" i="6"/>
  <c r="X466" i="6"/>
  <c r="X465" i="6"/>
  <c r="X464" i="6"/>
  <c r="X463" i="6"/>
  <c r="X462" i="6"/>
  <c r="X461" i="6"/>
  <c r="X460" i="6"/>
  <c r="X459" i="6"/>
  <c r="X458" i="6"/>
  <c r="X457" i="6"/>
  <c r="X456" i="6"/>
  <c r="C456" i="6"/>
  <c r="X455" i="6"/>
  <c r="X453" i="6"/>
  <c r="X452" i="6"/>
  <c r="X451" i="6"/>
  <c r="X450" i="6"/>
  <c r="X449" i="6"/>
  <c r="X448" i="6"/>
  <c r="X447" i="6"/>
  <c r="C446" i="6"/>
  <c r="X446" i="6" s="1"/>
  <c r="X445" i="6"/>
  <c r="X444" i="6"/>
  <c r="X443" i="6"/>
  <c r="X442" i="6"/>
  <c r="X441" i="6"/>
  <c r="X440" i="6"/>
  <c r="X439" i="6"/>
  <c r="X438" i="6"/>
  <c r="X437" i="6"/>
  <c r="X436" i="6"/>
  <c r="C428" i="6"/>
  <c r="C405" i="6"/>
  <c r="C362" i="6"/>
  <c r="C295" i="6"/>
  <c r="C289" i="6"/>
  <c r="C243" i="6"/>
  <c r="C174" i="6"/>
  <c r="C83" i="6"/>
  <c r="C58" i="6"/>
  <c r="C52" i="6"/>
  <c r="C46" i="6"/>
  <c r="C42" i="6"/>
  <c r="C38" i="6"/>
  <c r="C33" i="6"/>
  <c r="C26" i="6"/>
  <c r="C12" i="6"/>
  <c r="A5" i="6"/>
  <c r="A4" i="6"/>
  <c r="A3" i="6"/>
  <c r="A2" i="6"/>
  <c r="X807" i="12" l="1"/>
  <c r="G807" i="12"/>
  <c r="G1094" i="12"/>
  <c r="X1094" i="12"/>
  <c r="G957" i="12"/>
  <c r="X957" i="12"/>
  <c r="X1162" i="12"/>
  <c r="G1162" i="12"/>
  <c r="G1276" i="12"/>
  <c r="X1276" i="12"/>
  <c r="X1033" i="12"/>
  <c r="G1033" i="12"/>
  <c r="X878" i="11"/>
  <c r="G878" i="11"/>
  <c r="G807" i="11"/>
  <c r="X807" i="11"/>
  <c r="X1276" i="11"/>
  <c r="G1276" i="11"/>
  <c r="G1346" i="11"/>
  <c r="X1346" i="11"/>
  <c r="X1430" i="11"/>
  <c r="G1430" i="11"/>
  <c r="G1094" i="11"/>
  <c r="X1094" i="11"/>
  <c r="G1162" i="11"/>
  <c r="X1162" i="11"/>
  <c r="X807" i="10"/>
  <c r="G807" i="10"/>
  <c r="G1094" i="10"/>
  <c r="X1094" i="10"/>
  <c r="G1346" i="10"/>
  <c r="X1346" i="10"/>
  <c r="X878" i="10"/>
  <c r="G878" i="10"/>
  <c r="X1430" i="10"/>
  <c r="G1430" i="10"/>
  <c r="G1276" i="10"/>
  <c r="X1276" i="10"/>
  <c r="X1033" i="10"/>
  <c r="G1033" i="10"/>
  <c r="X957" i="10"/>
  <c r="G957" i="10"/>
  <c r="X807" i="9"/>
  <c r="G807" i="9"/>
  <c r="G1094" i="9"/>
  <c r="X1094" i="9"/>
  <c r="X878" i="9"/>
  <c r="G878" i="9"/>
  <c r="X1291" i="9"/>
  <c r="G1291" i="9"/>
  <c r="X1315" i="9"/>
  <c r="G1315" i="9"/>
  <c r="X1331" i="9"/>
  <c r="G1331" i="9"/>
  <c r="X1361" i="9"/>
  <c r="G1361" i="9"/>
  <c r="X1369" i="9"/>
  <c r="G1369" i="9"/>
  <c r="X1377" i="9"/>
  <c r="G1377" i="9"/>
  <c r="X1393" i="9"/>
  <c r="G1393" i="9"/>
  <c r="X1417" i="9"/>
  <c r="G1417" i="9"/>
  <c r="X1425" i="9"/>
  <c r="G1425" i="9"/>
  <c r="X1432" i="9"/>
  <c r="G1432" i="9"/>
  <c r="D1430" i="9"/>
  <c r="X1440" i="9"/>
  <c r="G1440" i="9"/>
  <c r="X1456" i="9"/>
  <c r="G1456" i="9"/>
  <c r="X1464" i="9"/>
  <c r="G1464" i="9"/>
  <c r="G810" i="9"/>
  <c r="G868" i="9"/>
  <c r="G876" i="9"/>
  <c r="G883" i="9"/>
  <c r="G887" i="9"/>
  <c r="G891" i="9"/>
  <c r="G895" i="9"/>
  <c r="G899" i="9"/>
  <c r="G911" i="9"/>
  <c r="G915" i="9"/>
  <c r="G919" i="9"/>
  <c r="G923" i="9"/>
  <c r="G935" i="9"/>
  <c r="G939" i="9"/>
  <c r="G943" i="9"/>
  <c r="X979" i="9"/>
  <c r="G981" i="9"/>
  <c r="G984" i="9"/>
  <c r="G992" i="9"/>
  <c r="X996" i="9"/>
  <c r="G996" i="9"/>
  <c r="X1004" i="9"/>
  <c r="G1004" i="9"/>
  <c r="X1016" i="9"/>
  <c r="G1016" i="9"/>
  <c r="X1020" i="9"/>
  <c r="G1020" i="9"/>
  <c r="X1024" i="9"/>
  <c r="G1024" i="9"/>
  <c r="X1028" i="9"/>
  <c r="G1028" i="9"/>
  <c r="X1034" i="9"/>
  <c r="G1034" i="9"/>
  <c r="X1042" i="9"/>
  <c r="G1042" i="9"/>
  <c r="X1050" i="9"/>
  <c r="G1050" i="9"/>
  <c r="X1058" i="9"/>
  <c r="G1058" i="9"/>
  <c r="X1066" i="9"/>
  <c r="G1066" i="9"/>
  <c r="X1074" i="9"/>
  <c r="G1074" i="9"/>
  <c r="X1082" i="9"/>
  <c r="G1082" i="9"/>
  <c r="X1086" i="9"/>
  <c r="G1086" i="9"/>
  <c r="X1090" i="9"/>
  <c r="G1090" i="9"/>
  <c r="X1173" i="9"/>
  <c r="X1181" i="9"/>
  <c r="G1217" i="9"/>
  <c r="G1225" i="9"/>
  <c r="G1233" i="9"/>
  <c r="G1260" i="9"/>
  <c r="X1263" i="9"/>
  <c r="G1265" i="9"/>
  <c r="G1486" i="9"/>
  <c r="D1477" i="9"/>
  <c r="G1477" i="9" s="1"/>
  <c r="D1833" i="9"/>
  <c r="G1833" i="9" s="1"/>
  <c r="G809" i="9"/>
  <c r="X810" i="9"/>
  <c r="G813" i="9"/>
  <c r="X814" i="9"/>
  <c r="G843" i="9"/>
  <c r="X844" i="9"/>
  <c r="G847" i="9"/>
  <c r="X848" i="9"/>
  <c r="G851" i="9"/>
  <c r="X852" i="9"/>
  <c r="G855" i="9"/>
  <c r="X856" i="9"/>
  <c r="G859" i="9"/>
  <c r="X860" i="9"/>
  <c r="G863" i="9"/>
  <c r="X864" i="9"/>
  <c r="G867" i="9"/>
  <c r="G871" i="9"/>
  <c r="X872" i="9"/>
  <c r="G875" i="9"/>
  <c r="X879" i="9"/>
  <c r="G882" i="9"/>
  <c r="G886" i="9"/>
  <c r="G890" i="9"/>
  <c r="G894" i="9"/>
  <c r="G898" i="9"/>
  <c r="G902" i="9"/>
  <c r="X903" i="9"/>
  <c r="G906" i="9"/>
  <c r="X907" i="9"/>
  <c r="G910" i="9"/>
  <c r="G914" i="9"/>
  <c r="G918" i="9"/>
  <c r="G922" i="9"/>
  <c r="G926" i="9"/>
  <c r="X927" i="9"/>
  <c r="G930" i="9"/>
  <c r="X931" i="9"/>
  <c r="G934" i="9"/>
  <c r="G938" i="9"/>
  <c r="G942" i="9"/>
  <c r="G946" i="9"/>
  <c r="X947" i="9"/>
  <c r="G949" i="9"/>
  <c r="G952" i="9"/>
  <c r="X955" i="9"/>
  <c r="D957" i="9"/>
  <c r="G959" i="9"/>
  <c r="X962" i="9"/>
  <c r="G964" i="9"/>
  <c r="G967" i="9"/>
  <c r="X970" i="9"/>
  <c r="G972" i="9"/>
  <c r="G975" i="9"/>
  <c r="X989" i="9"/>
  <c r="X1111" i="9"/>
  <c r="G1111" i="9"/>
  <c r="X1115" i="9"/>
  <c r="G1115" i="9"/>
  <c r="X1119" i="9"/>
  <c r="G1119" i="9"/>
  <c r="X1123" i="9"/>
  <c r="G1123" i="9"/>
  <c r="X1127" i="9"/>
  <c r="G1127" i="9"/>
  <c r="X1131" i="9"/>
  <c r="G1131" i="9"/>
  <c r="X1135" i="9"/>
  <c r="G1135" i="9"/>
  <c r="X1139" i="9"/>
  <c r="G1139" i="9"/>
  <c r="X1143" i="9"/>
  <c r="G1143" i="9"/>
  <c r="X1147" i="9"/>
  <c r="G1147" i="9"/>
  <c r="X1151" i="9"/>
  <c r="G1151" i="9"/>
  <c r="X1155" i="9"/>
  <c r="G1155" i="9"/>
  <c r="G1170" i="9"/>
  <c r="G1178" i="9"/>
  <c r="D1210" i="9"/>
  <c r="G1210" i="9" s="1"/>
  <c r="X1215" i="9"/>
  <c r="X1223" i="9"/>
  <c r="X1231" i="9"/>
  <c r="G1252" i="9"/>
  <c r="X1255" i="9"/>
  <c r="G1257" i="9"/>
  <c r="X1280" i="9"/>
  <c r="G1280" i="9"/>
  <c r="X1288" i="9"/>
  <c r="G1288" i="9"/>
  <c r="X1296" i="9"/>
  <c r="G1296" i="9"/>
  <c r="X1304" i="9"/>
  <c r="G1304" i="9"/>
  <c r="X1312" i="9"/>
  <c r="G1312" i="9"/>
  <c r="X1320" i="9"/>
  <c r="G1320" i="9"/>
  <c r="X1328" i="9"/>
  <c r="G1328" i="9"/>
  <c r="X1336" i="9"/>
  <c r="G1336" i="9"/>
  <c r="X1350" i="9"/>
  <c r="G1350" i="9"/>
  <c r="X1358" i="9"/>
  <c r="G1358" i="9"/>
  <c r="X1366" i="9"/>
  <c r="G1366" i="9"/>
  <c r="X1374" i="9"/>
  <c r="G1374" i="9"/>
  <c r="X1382" i="9"/>
  <c r="G1382" i="9"/>
  <c r="X1390" i="9"/>
  <c r="G1390" i="9"/>
  <c r="X1398" i="9"/>
  <c r="G1398" i="9"/>
  <c r="X1406" i="9"/>
  <c r="G1406" i="9"/>
  <c r="X1414" i="9"/>
  <c r="G1414" i="9"/>
  <c r="X1422" i="9"/>
  <c r="G1422" i="9"/>
  <c r="X1437" i="9"/>
  <c r="G1437" i="9"/>
  <c r="X1445" i="9"/>
  <c r="G1445" i="9"/>
  <c r="X1453" i="9"/>
  <c r="G1453" i="9"/>
  <c r="X1461" i="9"/>
  <c r="G1461" i="9"/>
  <c r="G1632" i="9"/>
  <c r="D1627" i="9"/>
  <c r="G1627" i="9" s="1"/>
  <c r="X1283" i="9"/>
  <c r="G1283" i="9"/>
  <c r="X1299" i="9"/>
  <c r="G1299" i="9"/>
  <c r="X1307" i="9"/>
  <c r="G1307" i="9"/>
  <c r="X1323" i="9"/>
  <c r="G1323" i="9"/>
  <c r="X1339" i="9"/>
  <c r="G1339" i="9"/>
  <c r="X1353" i="9"/>
  <c r="G1353" i="9"/>
  <c r="X1385" i="9"/>
  <c r="G1385" i="9"/>
  <c r="X1401" i="9"/>
  <c r="G1401" i="9"/>
  <c r="X1409" i="9"/>
  <c r="G1409" i="9"/>
  <c r="X1448" i="9"/>
  <c r="G1448" i="9"/>
  <c r="G879" i="9"/>
  <c r="X987" i="9"/>
  <c r="X1000" i="9"/>
  <c r="G1000" i="9"/>
  <c r="X1008" i="9"/>
  <c r="G1008" i="9"/>
  <c r="X1012" i="9"/>
  <c r="G1012" i="9"/>
  <c r="X1038" i="9"/>
  <c r="G1038" i="9"/>
  <c r="X1046" i="9"/>
  <c r="G1046" i="9"/>
  <c r="X1054" i="9"/>
  <c r="G1054" i="9"/>
  <c r="X1062" i="9"/>
  <c r="G1062" i="9"/>
  <c r="X1070" i="9"/>
  <c r="G1070" i="9"/>
  <c r="X1078" i="9"/>
  <c r="G1078" i="9"/>
  <c r="X1096" i="9"/>
  <c r="G1096" i="9"/>
  <c r="X1100" i="9"/>
  <c r="G1100" i="9"/>
  <c r="X1165" i="9"/>
  <c r="D1276" i="9"/>
  <c r="G1278" i="9"/>
  <c r="X1278" i="9"/>
  <c r="G1286" i="9"/>
  <c r="X1286" i="9"/>
  <c r="G1294" i="9"/>
  <c r="X1294" i="9"/>
  <c r="G1302" i="9"/>
  <c r="X1302" i="9"/>
  <c r="G1310" i="9"/>
  <c r="X1310" i="9"/>
  <c r="G1318" i="9"/>
  <c r="X1318" i="9"/>
  <c r="G1326" i="9"/>
  <c r="X1326" i="9"/>
  <c r="G1334" i="9"/>
  <c r="X1334" i="9"/>
  <c r="D1346" i="9"/>
  <c r="G1348" i="9"/>
  <c r="X1348" i="9"/>
  <c r="G1356" i="9"/>
  <c r="X1356" i="9"/>
  <c r="G1364" i="9"/>
  <c r="X1364" i="9"/>
  <c r="G1372" i="9"/>
  <c r="X1372" i="9"/>
  <c r="G1380" i="9"/>
  <c r="X1380" i="9"/>
  <c r="G1388" i="9"/>
  <c r="X1388" i="9"/>
  <c r="G1396" i="9"/>
  <c r="X1396" i="9"/>
  <c r="G1404" i="9"/>
  <c r="X1404" i="9"/>
  <c r="G1412" i="9"/>
  <c r="X1412" i="9"/>
  <c r="G1420" i="9"/>
  <c r="X1420" i="9"/>
  <c r="G1428" i="9"/>
  <c r="X1428" i="9"/>
  <c r="G1435" i="9"/>
  <c r="X1435" i="9"/>
  <c r="G1443" i="9"/>
  <c r="X1443" i="9"/>
  <c r="G1451" i="9"/>
  <c r="X1451" i="9"/>
  <c r="G1459" i="9"/>
  <c r="X1459" i="9"/>
  <c r="G1467" i="9"/>
  <c r="X1467" i="9"/>
  <c r="G1581" i="9"/>
  <c r="D1580" i="9"/>
  <c r="G1580" i="9" s="1"/>
  <c r="D1162" i="9"/>
  <c r="D1619" i="9"/>
  <c r="G1619" i="9" s="1"/>
  <c r="G1160" i="9"/>
  <c r="G1163" i="9"/>
  <c r="G1166" i="9"/>
  <c r="X1169" i="9"/>
  <c r="G1174" i="9"/>
  <c r="X1177" i="9"/>
  <c r="G1182" i="9"/>
  <c r="G1216" i="9"/>
  <c r="X1219" i="9"/>
  <c r="G1224" i="9"/>
  <c r="X1227" i="9"/>
  <c r="G1232" i="9"/>
  <c r="G878" i="8"/>
  <c r="X878" i="8"/>
  <c r="X1157" i="8"/>
  <c r="G1157" i="8"/>
  <c r="G1214" i="8"/>
  <c r="X1214" i="8"/>
  <c r="D1210" i="8"/>
  <c r="G1210" i="8" s="1"/>
  <c r="G1222" i="8"/>
  <c r="X1222" i="8"/>
  <c r="G1230" i="8"/>
  <c r="X1230" i="8"/>
  <c r="G1238" i="8"/>
  <c r="X1238" i="8"/>
  <c r="G1246" i="8"/>
  <c r="X1246" i="8"/>
  <c r="G1254" i="8"/>
  <c r="X1254" i="8"/>
  <c r="G1262" i="8"/>
  <c r="X1262" i="8"/>
  <c r="G1270" i="8"/>
  <c r="X1270" i="8"/>
  <c r="G1404" i="8"/>
  <c r="X1404" i="8"/>
  <c r="G1467" i="8"/>
  <c r="X1467" i="8"/>
  <c r="G808" i="8"/>
  <c r="G811" i="8"/>
  <c r="X814" i="8"/>
  <c r="G845" i="8"/>
  <c r="X856" i="8"/>
  <c r="G960" i="8"/>
  <c r="G964" i="8"/>
  <c r="G968" i="8"/>
  <c r="G993" i="8"/>
  <c r="G1005" i="8"/>
  <c r="G1009" i="8"/>
  <c r="G1013" i="8"/>
  <c r="X1043" i="8"/>
  <c r="X1091" i="8"/>
  <c r="X1170" i="8"/>
  <c r="X1178" i="8"/>
  <c r="G1220" i="8"/>
  <c r="X1220" i="8"/>
  <c r="G1228" i="8"/>
  <c r="X1228" i="8"/>
  <c r="G1236" i="8"/>
  <c r="X1236" i="8"/>
  <c r="G1244" i="8"/>
  <c r="X1244" i="8"/>
  <c r="G1252" i="8"/>
  <c r="X1252" i="8"/>
  <c r="G1260" i="8"/>
  <c r="X1260" i="8"/>
  <c r="G1268" i="8"/>
  <c r="X1268" i="8"/>
  <c r="D1276" i="8"/>
  <c r="G1277" i="8"/>
  <c r="X1277" i="8"/>
  <c r="G1285" i="8"/>
  <c r="X1285" i="8"/>
  <c r="G1293" i="8"/>
  <c r="X1293" i="8"/>
  <c r="G1301" i="8"/>
  <c r="X1301" i="8"/>
  <c r="G1309" i="8"/>
  <c r="X1309" i="8"/>
  <c r="G1317" i="8"/>
  <c r="X1317" i="8"/>
  <c r="G1325" i="8"/>
  <c r="X1325" i="8"/>
  <c r="G1333" i="8"/>
  <c r="X1333" i="8"/>
  <c r="X1372" i="8"/>
  <c r="G1374" i="8"/>
  <c r="X1374" i="8"/>
  <c r="G1384" i="8"/>
  <c r="X1384" i="8"/>
  <c r="X1391" i="8"/>
  <c r="G1391" i="8"/>
  <c r="G1447" i="8"/>
  <c r="X1447" i="8"/>
  <c r="X1454" i="8"/>
  <c r="G1454" i="8"/>
  <c r="G807" i="8"/>
  <c r="X810" i="8"/>
  <c r="G815" i="8"/>
  <c r="X844" i="8"/>
  <c r="G849" i="8"/>
  <c r="X852" i="8"/>
  <c r="G857" i="8"/>
  <c r="X860" i="8"/>
  <c r="G865" i="8"/>
  <c r="X868" i="8"/>
  <c r="G870" i="8"/>
  <c r="G874" i="8"/>
  <c r="G957" i="8"/>
  <c r="G959" i="8"/>
  <c r="X959" i="8"/>
  <c r="G963" i="8"/>
  <c r="X963" i="8"/>
  <c r="G967" i="8"/>
  <c r="X967" i="8"/>
  <c r="G971" i="8"/>
  <c r="X971" i="8"/>
  <c r="G975" i="8"/>
  <c r="X975" i="8"/>
  <c r="G980" i="8"/>
  <c r="X980" i="8"/>
  <c r="G984" i="8"/>
  <c r="X984" i="8"/>
  <c r="G988" i="8"/>
  <c r="X988" i="8"/>
  <c r="G992" i="8"/>
  <c r="X992" i="8"/>
  <c r="G996" i="8"/>
  <c r="X996" i="8"/>
  <c r="G1000" i="8"/>
  <c r="X1000" i="8"/>
  <c r="G1004" i="8"/>
  <c r="X1004" i="8"/>
  <c r="G1008" i="8"/>
  <c r="X1008" i="8"/>
  <c r="G1012" i="8"/>
  <c r="X1012" i="8"/>
  <c r="G1016" i="8"/>
  <c r="X1016" i="8"/>
  <c r="G1020" i="8"/>
  <c r="X1020" i="8"/>
  <c r="G1024" i="8"/>
  <c r="X1024" i="8"/>
  <c r="X1097" i="8"/>
  <c r="G1112" i="8"/>
  <c r="X1112" i="8"/>
  <c r="G1120" i="8"/>
  <c r="X1120" i="8"/>
  <c r="G1128" i="8"/>
  <c r="X1128" i="8"/>
  <c r="G1136" i="8"/>
  <c r="X1136" i="8"/>
  <c r="G1144" i="8"/>
  <c r="X1144" i="8"/>
  <c r="G1152" i="8"/>
  <c r="X1152" i="8"/>
  <c r="G1160" i="8"/>
  <c r="X1160" i="8"/>
  <c r="X1164" i="8"/>
  <c r="D1162" i="8"/>
  <c r="X1280" i="8"/>
  <c r="G1280" i="8"/>
  <c r="X1288" i="8"/>
  <c r="G1288" i="8"/>
  <c r="X1296" i="8"/>
  <c r="G1296" i="8"/>
  <c r="X1304" i="8"/>
  <c r="G1304" i="8"/>
  <c r="X1312" i="8"/>
  <c r="G1312" i="8"/>
  <c r="X1320" i="8"/>
  <c r="G1320" i="8"/>
  <c r="X1328" i="8"/>
  <c r="G1328" i="8"/>
  <c r="X1336" i="8"/>
  <c r="G1336" i="8"/>
  <c r="X1348" i="8"/>
  <c r="D1346" i="8"/>
  <c r="G1348" i="8"/>
  <c r="G1380" i="8"/>
  <c r="X1380" i="8"/>
  <c r="G1408" i="8"/>
  <c r="X1415" i="8"/>
  <c r="G1415" i="8"/>
  <c r="G1426" i="8"/>
  <c r="X1426" i="8"/>
  <c r="G1433" i="8"/>
  <c r="X1433" i="8"/>
  <c r="X1117" i="8"/>
  <c r="G1117" i="8"/>
  <c r="X1125" i="8"/>
  <c r="G1125" i="8"/>
  <c r="X1133" i="8"/>
  <c r="G1133" i="8"/>
  <c r="X1141" i="8"/>
  <c r="G1141" i="8"/>
  <c r="X1149" i="8"/>
  <c r="G1149" i="8"/>
  <c r="X1395" i="8"/>
  <c r="G1395" i="8"/>
  <c r="X1458" i="8"/>
  <c r="G1458" i="8"/>
  <c r="G816" i="8"/>
  <c r="X848" i="8"/>
  <c r="G850" i="8"/>
  <c r="G853" i="8"/>
  <c r="G858" i="8"/>
  <c r="G861" i="8"/>
  <c r="X864" i="8"/>
  <c r="G866" i="8"/>
  <c r="G869" i="8"/>
  <c r="G873" i="8"/>
  <c r="X873" i="8"/>
  <c r="G877" i="8"/>
  <c r="X877" i="8"/>
  <c r="G972" i="8"/>
  <c r="G981" i="8"/>
  <c r="G985" i="8"/>
  <c r="G989" i="8"/>
  <c r="G997" i="8"/>
  <c r="G1001" i="8"/>
  <c r="G1017" i="8"/>
  <c r="G1021" i="8"/>
  <c r="X1025" i="8"/>
  <c r="D1033" i="8"/>
  <c r="X1035" i="8"/>
  <c r="X1051" i="8"/>
  <c r="X1059" i="8"/>
  <c r="X1067" i="8"/>
  <c r="X1075" i="8"/>
  <c r="X1083" i="8"/>
  <c r="X808" i="8"/>
  <c r="G880" i="8"/>
  <c r="X880" i="8"/>
  <c r="G884" i="8"/>
  <c r="X884" i="8"/>
  <c r="G888" i="8"/>
  <c r="X888" i="8"/>
  <c r="G892" i="8"/>
  <c r="X892" i="8"/>
  <c r="G896" i="8"/>
  <c r="X896" i="8"/>
  <c r="G900" i="8"/>
  <c r="X900" i="8"/>
  <c r="G904" i="8"/>
  <c r="X904" i="8"/>
  <c r="G908" i="8"/>
  <c r="X908" i="8"/>
  <c r="G912" i="8"/>
  <c r="X912" i="8"/>
  <c r="G916" i="8"/>
  <c r="X916" i="8"/>
  <c r="G920" i="8"/>
  <c r="X920" i="8"/>
  <c r="G924" i="8"/>
  <c r="X924" i="8"/>
  <c r="G928" i="8"/>
  <c r="X928" i="8"/>
  <c r="G932" i="8"/>
  <c r="X932" i="8"/>
  <c r="G936" i="8"/>
  <c r="X936" i="8"/>
  <c r="G940" i="8"/>
  <c r="X940" i="8"/>
  <c r="G944" i="8"/>
  <c r="X944" i="8"/>
  <c r="G948" i="8"/>
  <c r="X948" i="8"/>
  <c r="G952" i="8"/>
  <c r="X952" i="8"/>
  <c r="G956" i="8"/>
  <c r="X956" i="8"/>
  <c r="G1040" i="8"/>
  <c r="G1048" i="8"/>
  <c r="G1056" i="8"/>
  <c r="G1064" i="8"/>
  <c r="G1072" i="8"/>
  <c r="G1080" i="8"/>
  <c r="G1088" i="8"/>
  <c r="G1099" i="8"/>
  <c r="G1114" i="8"/>
  <c r="X1114" i="8"/>
  <c r="G1122" i="8"/>
  <c r="X1122" i="8"/>
  <c r="G1130" i="8"/>
  <c r="X1130" i="8"/>
  <c r="G1138" i="8"/>
  <c r="X1138" i="8"/>
  <c r="G1146" i="8"/>
  <c r="X1146" i="8"/>
  <c r="G1154" i="8"/>
  <c r="X1154" i="8"/>
  <c r="G1167" i="8"/>
  <c r="G1175" i="8"/>
  <c r="G1183" i="8"/>
  <c r="X1217" i="8"/>
  <c r="G1217" i="8"/>
  <c r="X1225" i="8"/>
  <c r="G1225" i="8"/>
  <c r="X1233" i="8"/>
  <c r="G1233" i="8"/>
  <c r="X1241" i="8"/>
  <c r="G1241" i="8"/>
  <c r="X1249" i="8"/>
  <c r="G1249" i="8"/>
  <c r="X1257" i="8"/>
  <c r="G1257" i="8"/>
  <c r="X1265" i="8"/>
  <c r="G1265" i="8"/>
  <c r="X1273" i="8"/>
  <c r="G1273" i="8"/>
  <c r="G1283" i="8"/>
  <c r="X1283" i="8"/>
  <c r="G1291" i="8"/>
  <c r="X1291" i="8"/>
  <c r="G1299" i="8"/>
  <c r="X1299" i="8"/>
  <c r="G1307" i="8"/>
  <c r="X1307" i="8"/>
  <c r="G1315" i="8"/>
  <c r="X1315" i="8"/>
  <c r="G1323" i="8"/>
  <c r="X1323" i="8"/>
  <c r="G1331" i="8"/>
  <c r="X1331" i="8"/>
  <c r="G1339" i="8"/>
  <c r="X1339" i="8"/>
  <c r="G1351" i="8"/>
  <c r="X1354" i="8"/>
  <c r="G1356" i="8"/>
  <c r="X1387" i="8"/>
  <c r="G1387" i="8"/>
  <c r="G1412" i="8"/>
  <c r="X1412" i="8"/>
  <c r="G1437" i="8"/>
  <c r="X1437" i="8"/>
  <c r="X1450" i="8"/>
  <c r="G1450" i="8"/>
  <c r="G1588" i="8"/>
  <c r="D1585" i="8"/>
  <c r="G1585" i="8" s="1"/>
  <c r="G1026" i="8"/>
  <c r="X1029" i="8"/>
  <c r="G1036" i="8"/>
  <c r="X1039" i="8"/>
  <c r="G1044" i="8"/>
  <c r="X1047" i="8"/>
  <c r="G1052" i="8"/>
  <c r="X1055" i="8"/>
  <c r="G1060" i="8"/>
  <c r="X1063" i="8"/>
  <c r="G1068" i="8"/>
  <c r="X1071" i="8"/>
  <c r="G1076" i="8"/>
  <c r="X1079" i="8"/>
  <c r="G1084" i="8"/>
  <c r="X1087" i="8"/>
  <c r="G1092" i="8"/>
  <c r="G1098" i="8"/>
  <c r="G1163" i="8"/>
  <c r="X1166" i="8"/>
  <c r="G1171" i="8"/>
  <c r="X1174" i="8"/>
  <c r="G1179" i="8"/>
  <c r="X1182" i="8"/>
  <c r="G1367" i="8"/>
  <c r="X1371" i="8"/>
  <c r="G1371" i="8"/>
  <c r="X1383" i="8"/>
  <c r="G1383" i="8"/>
  <c r="G1394" i="8"/>
  <c r="X1394" i="8"/>
  <c r="X1398" i="8"/>
  <c r="G1402" i="8"/>
  <c r="X1402" i="8"/>
  <c r="X1423" i="8"/>
  <c r="G1423" i="8"/>
  <c r="G1439" i="8"/>
  <c r="X1446" i="8"/>
  <c r="G1446" i="8"/>
  <c r="G1457" i="8"/>
  <c r="X1457" i="8"/>
  <c r="X1461" i="8"/>
  <c r="G1465" i="8"/>
  <c r="X1465" i="8"/>
  <c r="D1094" i="8"/>
  <c r="G1370" i="8"/>
  <c r="X1370" i="8"/>
  <c r="G1378" i="8"/>
  <c r="X1378" i="8"/>
  <c r="G1406" i="8"/>
  <c r="X1406" i="8"/>
  <c r="G1416" i="8"/>
  <c r="X1416" i="8"/>
  <c r="X1427" i="8"/>
  <c r="G1427" i="8"/>
  <c r="G1443" i="8"/>
  <c r="X1443" i="8"/>
  <c r="D1477" i="8"/>
  <c r="G1477" i="8" s="1"/>
  <c r="G1479" i="8"/>
  <c r="X1375" i="8"/>
  <c r="G1375" i="8"/>
  <c r="X1382" i="8"/>
  <c r="G1386" i="8"/>
  <c r="X1386" i="8"/>
  <c r="X1388" i="8"/>
  <c r="G1403" i="8"/>
  <c r="X1407" i="8"/>
  <c r="G1407" i="8"/>
  <c r="X1414" i="8"/>
  <c r="G1418" i="8"/>
  <c r="X1418" i="8"/>
  <c r="X1420" i="8"/>
  <c r="D1430" i="8"/>
  <c r="G1434" i="8"/>
  <c r="X1438" i="8"/>
  <c r="G1438" i="8"/>
  <c r="X1445" i="8"/>
  <c r="G1449" i="8"/>
  <c r="X1449" i="8"/>
  <c r="X1451" i="8"/>
  <c r="G1466" i="8"/>
  <c r="X1399" i="8"/>
  <c r="G1399" i="8"/>
  <c r="G1410" i="8"/>
  <c r="X1410" i="8"/>
  <c r="G1441" i="8"/>
  <c r="X1441" i="8"/>
  <c r="X1462" i="8"/>
  <c r="G1462" i="8"/>
  <c r="G1834" i="8"/>
  <c r="D1833" i="8"/>
  <c r="G1833" i="8" s="1"/>
  <c r="G1303" i="7"/>
  <c r="X1303" i="7"/>
  <c r="G1311" i="7"/>
  <c r="X1311" i="7"/>
  <c r="G1319" i="7"/>
  <c r="X1319" i="7"/>
  <c r="G1327" i="7"/>
  <c r="X1327" i="7"/>
  <c r="D1346" i="7"/>
  <c r="G1347" i="7"/>
  <c r="X1347" i="7"/>
  <c r="G1355" i="7"/>
  <c r="X1355" i="7"/>
  <c r="G1363" i="7"/>
  <c r="X1363" i="7"/>
  <c r="G1371" i="7"/>
  <c r="X1371" i="7"/>
  <c r="G1379" i="7"/>
  <c r="X1379" i="7"/>
  <c r="G1387" i="7"/>
  <c r="X1387" i="7"/>
  <c r="G1403" i="7"/>
  <c r="X1403" i="7"/>
  <c r="G1411" i="7"/>
  <c r="X1411" i="7"/>
  <c r="G1427" i="7"/>
  <c r="X1427" i="7"/>
  <c r="G816" i="7"/>
  <c r="G846" i="7"/>
  <c r="G850" i="7"/>
  <c r="G854" i="7"/>
  <c r="G858" i="7"/>
  <c r="G862" i="7"/>
  <c r="D957" i="7"/>
  <c r="D1094" i="7"/>
  <c r="X1112" i="7"/>
  <c r="G1114" i="7"/>
  <c r="G1117" i="7"/>
  <c r="X1120" i="7"/>
  <c r="G1122" i="7"/>
  <c r="G1125" i="7"/>
  <c r="X1144" i="7"/>
  <c r="X1152" i="7"/>
  <c r="G1157" i="7"/>
  <c r="X1160" i="7"/>
  <c r="G1214" i="7"/>
  <c r="G1217" i="7"/>
  <c r="X1220" i="7"/>
  <c r="G1222" i="7"/>
  <c r="G1225" i="7"/>
  <c r="G1230" i="7"/>
  <c r="G1233" i="7"/>
  <c r="X1236" i="7"/>
  <c r="G1238" i="7"/>
  <c r="G1241" i="7"/>
  <c r="X1244" i="7"/>
  <c r="G1246" i="7"/>
  <c r="G1249" i="7"/>
  <c r="X1252" i="7"/>
  <c r="G1254" i="7"/>
  <c r="G1257" i="7"/>
  <c r="G1265" i="7"/>
  <c r="G1270" i="7"/>
  <c r="X1283" i="7"/>
  <c r="G1288" i="7"/>
  <c r="G1292" i="7"/>
  <c r="X1292" i="7"/>
  <c r="X1308" i="7"/>
  <c r="G1308" i="7"/>
  <c r="X1332" i="7"/>
  <c r="G1332" i="7"/>
  <c r="X1340" i="7"/>
  <c r="G1340" i="7"/>
  <c r="G1361" i="7"/>
  <c r="X1361" i="7"/>
  <c r="G1369" i="7"/>
  <c r="X1369" i="7"/>
  <c r="G1377" i="7"/>
  <c r="X1377" i="7"/>
  <c r="G1385" i="7"/>
  <c r="X1385" i="7"/>
  <c r="G1393" i="7"/>
  <c r="X1393" i="7"/>
  <c r="G1401" i="7"/>
  <c r="X1401" i="7"/>
  <c r="G1417" i="7"/>
  <c r="X1417" i="7"/>
  <c r="G1438" i="7"/>
  <c r="G1446" i="7"/>
  <c r="G1462" i="7"/>
  <c r="D1477" i="7"/>
  <c r="G1477" i="7" s="1"/>
  <c r="X808" i="7"/>
  <c r="G811" i="7"/>
  <c r="X812" i="7"/>
  <c r="G815" i="7"/>
  <c r="G845" i="7"/>
  <c r="G849" i="7"/>
  <c r="G853" i="7"/>
  <c r="G857" i="7"/>
  <c r="X870" i="7"/>
  <c r="G875" i="7"/>
  <c r="X933" i="7"/>
  <c r="D807" i="7"/>
  <c r="X861" i="7"/>
  <c r="X864" i="7"/>
  <c r="X872" i="7"/>
  <c r="X879" i="7"/>
  <c r="X887" i="7"/>
  <c r="X895" i="7"/>
  <c r="X903" i="7"/>
  <c r="X911" i="7"/>
  <c r="X919" i="7"/>
  <c r="X927" i="7"/>
  <c r="X935" i="7"/>
  <c r="X943" i="7"/>
  <c r="X951" i="7"/>
  <c r="X958" i="7"/>
  <c r="X966" i="7"/>
  <c r="X974" i="7"/>
  <c r="X983" i="7"/>
  <c r="X991" i="7"/>
  <c r="X999" i="7"/>
  <c r="X1007" i="7"/>
  <c r="X1015" i="7"/>
  <c r="X1023" i="7"/>
  <c r="D1033" i="7"/>
  <c r="X1041" i="7"/>
  <c r="X1049" i="7"/>
  <c r="X1057" i="7"/>
  <c r="X1065" i="7"/>
  <c r="X1073" i="7"/>
  <c r="X1081" i="7"/>
  <c r="X1089" i="7"/>
  <c r="X1095" i="7"/>
  <c r="G1113" i="7"/>
  <c r="X1116" i="7"/>
  <c r="G1121" i="7"/>
  <c r="X1124" i="7"/>
  <c r="G1129" i="7"/>
  <c r="X1132" i="7"/>
  <c r="G1137" i="7"/>
  <c r="X1140" i="7"/>
  <c r="G1145" i="7"/>
  <c r="X1148" i="7"/>
  <c r="G1153" i="7"/>
  <c r="X1156" i="7"/>
  <c r="X1168" i="7"/>
  <c r="X1176" i="7"/>
  <c r="G1213" i="7"/>
  <c r="X1216" i="7"/>
  <c r="G1221" i="7"/>
  <c r="X1224" i="7"/>
  <c r="G1229" i="7"/>
  <c r="X1232" i="7"/>
  <c r="G1237" i="7"/>
  <c r="X1240" i="7"/>
  <c r="G1245" i="7"/>
  <c r="X1248" i="7"/>
  <c r="G1253" i="7"/>
  <c r="X1256" i="7"/>
  <c r="G1261" i="7"/>
  <c r="X1264" i="7"/>
  <c r="G1269" i="7"/>
  <c r="X1272" i="7"/>
  <c r="G1276" i="7"/>
  <c r="X1279" i="7"/>
  <c r="G1284" i="7"/>
  <c r="X1287" i="7"/>
  <c r="G1289" i="7"/>
  <c r="G1293" i="7"/>
  <c r="G1297" i="7"/>
  <c r="G1305" i="7"/>
  <c r="X1305" i="7"/>
  <c r="G1313" i="7"/>
  <c r="X1313" i="7"/>
  <c r="G1321" i="7"/>
  <c r="X1321" i="7"/>
  <c r="G1329" i="7"/>
  <c r="X1329" i="7"/>
  <c r="G1337" i="7"/>
  <c r="X1337" i="7"/>
  <c r="G1441" i="7"/>
  <c r="G1449" i="7"/>
  <c r="G1457" i="7"/>
  <c r="G1465" i="7"/>
  <c r="G1583" i="7"/>
  <c r="D1580" i="7"/>
  <c r="G1580" i="7" s="1"/>
  <c r="G1621" i="7"/>
  <c r="G1335" i="7"/>
  <c r="X1335" i="7"/>
  <c r="G1395" i="7"/>
  <c r="X1395" i="7"/>
  <c r="G1419" i="7"/>
  <c r="X1419" i="7"/>
  <c r="X1128" i="7"/>
  <c r="G1130" i="7"/>
  <c r="G1133" i="7"/>
  <c r="X1136" i="7"/>
  <c r="G1138" i="7"/>
  <c r="G1141" i="7"/>
  <c r="G1146" i="7"/>
  <c r="G1149" i="7"/>
  <c r="G1154" i="7"/>
  <c r="X1228" i="7"/>
  <c r="X1260" i="7"/>
  <c r="G1262" i="7"/>
  <c r="X1268" i="7"/>
  <c r="G1273" i="7"/>
  <c r="G1277" i="7"/>
  <c r="G1280" i="7"/>
  <c r="G1285" i="7"/>
  <c r="G1296" i="7"/>
  <c r="X1296" i="7"/>
  <c r="X1300" i="7"/>
  <c r="G1300" i="7"/>
  <c r="X1316" i="7"/>
  <c r="G1316" i="7"/>
  <c r="X1324" i="7"/>
  <c r="G1324" i="7"/>
  <c r="G1353" i="7"/>
  <c r="X1353" i="7"/>
  <c r="G1409" i="7"/>
  <c r="X1409" i="7"/>
  <c r="G1425" i="7"/>
  <c r="X1425" i="7"/>
  <c r="G1454" i="7"/>
  <c r="G1628" i="7"/>
  <c r="D1627" i="7"/>
  <c r="G1627" i="7" s="1"/>
  <c r="G867" i="7"/>
  <c r="G879" i="7"/>
  <c r="G882" i="7"/>
  <c r="X885" i="7"/>
  <c r="G890" i="7"/>
  <c r="X893" i="7"/>
  <c r="G898" i="7"/>
  <c r="X901" i="7"/>
  <c r="G906" i="7"/>
  <c r="X909" i="7"/>
  <c r="G914" i="7"/>
  <c r="X917" i="7"/>
  <c r="G922" i="7"/>
  <c r="X925" i="7"/>
  <c r="G930" i="7"/>
  <c r="G938" i="7"/>
  <c r="X941" i="7"/>
  <c r="G946" i="7"/>
  <c r="X949" i="7"/>
  <c r="G954" i="7"/>
  <c r="G958" i="7"/>
  <c r="G961" i="7"/>
  <c r="X964" i="7"/>
  <c r="G969" i="7"/>
  <c r="X972" i="7"/>
  <c r="X981" i="7"/>
  <c r="G986" i="7"/>
  <c r="X989" i="7"/>
  <c r="G994" i="7"/>
  <c r="X997" i="7"/>
  <c r="G1002" i="7"/>
  <c r="X1005" i="7"/>
  <c r="G1010" i="7"/>
  <c r="X1013" i="7"/>
  <c r="G1018" i="7"/>
  <c r="X1021" i="7"/>
  <c r="G1026" i="7"/>
  <c r="X1029" i="7"/>
  <c r="G1036" i="7"/>
  <c r="X1039" i="7"/>
  <c r="G1044" i="7"/>
  <c r="X1047" i="7"/>
  <c r="G1052" i="7"/>
  <c r="X1055" i="7"/>
  <c r="G1060" i="7"/>
  <c r="X1063" i="7"/>
  <c r="G1068" i="7"/>
  <c r="X1071" i="7"/>
  <c r="G1076" i="7"/>
  <c r="X1079" i="7"/>
  <c r="G1084" i="7"/>
  <c r="X1087" i="7"/>
  <c r="G1092" i="7"/>
  <c r="G1095" i="7"/>
  <c r="G1098" i="7"/>
  <c r="G1163" i="7"/>
  <c r="X1166" i="7"/>
  <c r="G1171" i="7"/>
  <c r="X1174" i="7"/>
  <c r="G1179" i="7"/>
  <c r="X1182" i="7"/>
  <c r="D1210" i="7"/>
  <c r="G1210" i="7" s="1"/>
  <c r="X1277" i="7"/>
  <c r="X1350" i="7"/>
  <c r="G1350" i="7"/>
  <c r="X1358" i="7"/>
  <c r="G1358" i="7"/>
  <c r="X1366" i="7"/>
  <c r="G1366" i="7"/>
  <c r="X1374" i="7"/>
  <c r="G1374" i="7"/>
  <c r="X1382" i="7"/>
  <c r="G1382" i="7"/>
  <c r="X1390" i="7"/>
  <c r="G1390" i="7"/>
  <c r="X1398" i="7"/>
  <c r="G1398" i="7"/>
  <c r="X1406" i="7"/>
  <c r="G1406" i="7"/>
  <c r="X1414" i="7"/>
  <c r="G1414" i="7"/>
  <c r="X1422" i="7"/>
  <c r="G1422" i="7"/>
  <c r="X1433" i="7"/>
  <c r="D1430" i="7"/>
  <c r="X1436" i="7"/>
  <c r="X1444" i="7"/>
  <c r="X1452" i="7"/>
  <c r="X1460" i="7"/>
  <c r="G1585" i="7"/>
  <c r="X1432" i="7"/>
  <c r="G1437" i="7"/>
  <c r="X1440" i="7"/>
  <c r="G1445" i="7"/>
  <c r="X1448" i="7"/>
  <c r="G1453" i="7"/>
  <c r="X1456" i="7"/>
  <c r="G1461" i="7"/>
  <c r="X1464" i="7"/>
  <c r="G1587" i="7"/>
  <c r="G1835" i="7"/>
  <c r="D1833" i="7"/>
  <c r="G1833" i="7" s="1"/>
  <c r="X1046" i="6"/>
  <c r="G1046" i="6"/>
  <c r="X1078" i="6"/>
  <c r="G1078" i="6"/>
  <c r="X1096" i="6"/>
  <c r="G1096" i="6"/>
  <c r="X1143" i="6"/>
  <c r="G1143" i="6"/>
  <c r="G1154" i="6"/>
  <c r="X1154" i="6"/>
  <c r="X1263" i="6"/>
  <c r="G1263" i="6"/>
  <c r="X1271" i="6"/>
  <c r="G1271" i="6"/>
  <c r="X1278" i="6"/>
  <c r="G1278" i="6"/>
  <c r="D1276" i="6"/>
  <c r="X1286" i="6"/>
  <c r="G1286" i="6"/>
  <c r="X1294" i="6"/>
  <c r="G1294" i="6"/>
  <c r="X1302" i="6"/>
  <c r="G1302" i="6"/>
  <c r="X1310" i="6"/>
  <c r="G1310" i="6"/>
  <c r="X1318" i="6"/>
  <c r="G1318" i="6"/>
  <c r="X1326" i="6"/>
  <c r="G1326" i="6"/>
  <c r="X1334" i="6"/>
  <c r="G1334" i="6"/>
  <c r="X1027" i="6"/>
  <c r="X1035" i="6"/>
  <c r="G1050" i="6"/>
  <c r="X1054" i="6"/>
  <c r="G1054" i="6"/>
  <c r="X1067" i="6"/>
  <c r="G1082" i="6"/>
  <c r="X1086" i="6"/>
  <c r="G1086" i="6"/>
  <c r="G1115" i="6"/>
  <c r="X1119" i="6"/>
  <c r="G1119" i="6"/>
  <c r="X1132" i="6"/>
  <c r="X1151" i="6"/>
  <c r="G1151" i="6"/>
  <c r="X1166" i="6"/>
  <c r="G1231" i="6"/>
  <c r="X1366" i="6"/>
  <c r="G1007" i="6"/>
  <c r="G1023" i="6"/>
  <c r="X1023" i="6"/>
  <c r="G1057" i="6"/>
  <c r="X1057" i="6"/>
  <c r="G1089" i="6"/>
  <c r="X1089" i="6"/>
  <c r="X1111" i="6"/>
  <c r="G1111" i="6"/>
  <c r="G1122" i="6"/>
  <c r="X1122" i="6"/>
  <c r="X1177" i="6"/>
  <c r="G1177" i="6"/>
  <c r="D1210" i="6"/>
  <c r="G1210" i="6" s="1"/>
  <c r="G1212" i="6"/>
  <c r="X1355" i="6"/>
  <c r="G1355" i="6"/>
  <c r="D1346" i="6"/>
  <c r="X1392" i="6"/>
  <c r="G1392" i="6"/>
  <c r="X1419" i="6"/>
  <c r="G1419" i="6"/>
  <c r="G1453" i="6"/>
  <c r="X1453" i="6"/>
  <c r="X878" i="6"/>
  <c r="D957" i="6"/>
  <c r="X1020" i="6"/>
  <c r="G1020" i="6"/>
  <c r="G1039" i="6"/>
  <c r="X1061" i="6"/>
  <c r="G1065" i="6"/>
  <c r="X1065" i="6"/>
  <c r="G1071" i="6"/>
  <c r="G1100" i="6"/>
  <c r="X1126" i="6"/>
  <c r="G1130" i="6"/>
  <c r="X1130" i="6"/>
  <c r="G1136" i="6"/>
  <c r="G1147" i="6"/>
  <c r="X1158" i="6"/>
  <c r="D1162" i="6"/>
  <c r="G1164" i="6"/>
  <c r="X1164" i="6"/>
  <c r="G1170" i="6"/>
  <c r="G1181" i="6"/>
  <c r="X1234" i="6"/>
  <c r="G1236" i="6"/>
  <c r="G1363" i="6"/>
  <c r="G1368" i="6"/>
  <c r="G1390" i="6"/>
  <c r="X1390" i="6"/>
  <c r="G1427" i="6"/>
  <c r="X1450" i="6"/>
  <c r="G1450" i="6"/>
  <c r="D1585" i="6"/>
  <c r="G1585" i="6" s="1"/>
  <c r="D807" i="6"/>
  <c r="G809" i="6"/>
  <c r="X812" i="6"/>
  <c r="G814" i="6"/>
  <c r="G843" i="6"/>
  <c r="X846" i="6"/>
  <c r="G848" i="6"/>
  <c r="G851" i="6"/>
  <c r="X854" i="6"/>
  <c r="G856" i="6"/>
  <c r="G859" i="6"/>
  <c r="X862" i="6"/>
  <c r="G864" i="6"/>
  <c r="G867" i="6"/>
  <c r="X870" i="6"/>
  <c r="G872" i="6"/>
  <c r="G875" i="6"/>
  <c r="G879" i="6"/>
  <c r="G882" i="6"/>
  <c r="X885" i="6"/>
  <c r="G887" i="6"/>
  <c r="G890" i="6"/>
  <c r="X893" i="6"/>
  <c r="G895" i="6"/>
  <c r="G898" i="6"/>
  <c r="X901" i="6"/>
  <c r="G903" i="6"/>
  <c r="G906" i="6"/>
  <c r="X909" i="6"/>
  <c r="G911" i="6"/>
  <c r="G914" i="6"/>
  <c r="X917" i="6"/>
  <c r="G919" i="6"/>
  <c r="G922" i="6"/>
  <c r="X925" i="6"/>
  <c r="G927" i="6"/>
  <c r="G930" i="6"/>
  <c r="X933" i="6"/>
  <c r="G935" i="6"/>
  <c r="G938" i="6"/>
  <c r="X941" i="6"/>
  <c r="G943" i="6"/>
  <c r="G946" i="6"/>
  <c r="X949" i="6"/>
  <c r="G951" i="6"/>
  <c r="G954" i="6"/>
  <c r="G958" i="6"/>
  <c r="G961" i="6"/>
  <c r="X964" i="6"/>
  <c r="G966" i="6"/>
  <c r="G969" i="6"/>
  <c r="X972" i="6"/>
  <c r="G974" i="6"/>
  <c r="X981" i="6"/>
  <c r="G983" i="6"/>
  <c r="G986" i="6"/>
  <c r="X989" i="6"/>
  <c r="G991" i="6"/>
  <c r="G994" i="6"/>
  <c r="X997" i="6"/>
  <c r="G999" i="6"/>
  <c r="G1002" i="6"/>
  <c r="X1005" i="6"/>
  <c r="G1010" i="6"/>
  <c r="X1013" i="6"/>
  <c r="G1015" i="6"/>
  <c r="G1018" i="6"/>
  <c r="G1024" i="6"/>
  <c r="X1028" i="6"/>
  <c r="G1028" i="6"/>
  <c r="X1037" i="6"/>
  <c r="G1041" i="6"/>
  <c r="X1041" i="6"/>
  <c r="X1043" i="6"/>
  <c r="G1047" i="6"/>
  <c r="G1058" i="6"/>
  <c r="X1062" i="6"/>
  <c r="G1062" i="6"/>
  <c r="X1069" i="6"/>
  <c r="G1073" i="6"/>
  <c r="X1073" i="6"/>
  <c r="X1075" i="6"/>
  <c r="G1079" i="6"/>
  <c r="G1090" i="6"/>
  <c r="G1095" i="6"/>
  <c r="D1094" i="6"/>
  <c r="G1097" i="6"/>
  <c r="G1112" i="6"/>
  <c r="G1123" i="6"/>
  <c r="X1127" i="6"/>
  <c r="G1127" i="6"/>
  <c r="X1134" i="6"/>
  <c r="G1138" i="6"/>
  <c r="X1138" i="6"/>
  <c r="X1140" i="6"/>
  <c r="G1144" i="6"/>
  <c r="G1155" i="6"/>
  <c r="X1159" i="6"/>
  <c r="G1159" i="6"/>
  <c r="X1168" i="6"/>
  <c r="G1172" i="6"/>
  <c r="X1172" i="6"/>
  <c r="X1174" i="6"/>
  <c r="G1178" i="6"/>
  <c r="G1223" i="6"/>
  <c r="X1226" i="6"/>
  <c r="G1228" i="6"/>
  <c r="G1255" i="6"/>
  <c r="X1258" i="6"/>
  <c r="G1260" i="6"/>
  <c r="X1268" i="6"/>
  <c r="G1268" i="6"/>
  <c r="X1283" i="6"/>
  <c r="G1283" i="6"/>
  <c r="X1291" i="6"/>
  <c r="G1291" i="6"/>
  <c r="X1299" i="6"/>
  <c r="G1299" i="6"/>
  <c r="X1307" i="6"/>
  <c r="G1307" i="6"/>
  <c r="X1315" i="6"/>
  <c r="G1315" i="6"/>
  <c r="X1323" i="6"/>
  <c r="G1323" i="6"/>
  <c r="X1331" i="6"/>
  <c r="G1331" i="6"/>
  <c r="X1339" i="6"/>
  <c r="G1339" i="6"/>
  <c r="X1360" i="6"/>
  <c r="G1360" i="6"/>
  <c r="X1387" i="6"/>
  <c r="G1387" i="6"/>
  <c r="X1424" i="6"/>
  <c r="G1424" i="6"/>
  <c r="G1458" i="6"/>
  <c r="X1461" i="6"/>
  <c r="G1463" i="6"/>
  <c r="X879" i="6"/>
  <c r="X958" i="6"/>
  <c r="D1033" i="6"/>
  <c r="G1034" i="6"/>
  <c r="X1038" i="6"/>
  <c r="G1038" i="6"/>
  <c r="X1045" i="6"/>
  <c r="G1049" i="6"/>
  <c r="X1049" i="6"/>
  <c r="X1051" i="6"/>
  <c r="G1066" i="6"/>
  <c r="X1070" i="6"/>
  <c r="G1070" i="6"/>
  <c r="X1077" i="6"/>
  <c r="G1081" i="6"/>
  <c r="X1081" i="6"/>
  <c r="X1083" i="6"/>
  <c r="X1095" i="6"/>
  <c r="G1099" i="6"/>
  <c r="X1099" i="6"/>
  <c r="X1110" i="6"/>
  <c r="G1114" i="6"/>
  <c r="X1114" i="6"/>
  <c r="X1116" i="6"/>
  <c r="G1131" i="6"/>
  <c r="X1135" i="6"/>
  <c r="G1135" i="6"/>
  <c r="X1142" i="6"/>
  <c r="G1146" i="6"/>
  <c r="X1146" i="6"/>
  <c r="X1148" i="6"/>
  <c r="G1165" i="6"/>
  <c r="X1169" i="6"/>
  <c r="G1169" i="6"/>
  <c r="X1176" i="6"/>
  <c r="G1180" i="6"/>
  <c r="X1180" i="6"/>
  <c r="X1182" i="6"/>
  <c r="G1215" i="6"/>
  <c r="X1218" i="6"/>
  <c r="G1220" i="6"/>
  <c r="G1247" i="6"/>
  <c r="X1250" i="6"/>
  <c r="G1252" i="6"/>
  <c r="G1266" i="6"/>
  <c r="X1266" i="6"/>
  <c r="G1274" i="6"/>
  <c r="X1274" i="6"/>
  <c r="G1281" i="6"/>
  <c r="X1281" i="6"/>
  <c r="G1289" i="6"/>
  <c r="X1289" i="6"/>
  <c r="G1297" i="6"/>
  <c r="X1297" i="6"/>
  <c r="G1305" i="6"/>
  <c r="X1305" i="6"/>
  <c r="G1313" i="6"/>
  <c r="X1313" i="6"/>
  <c r="G1321" i="6"/>
  <c r="X1321" i="6"/>
  <c r="G1329" i="6"/>
  <c r="X1329" i="6"/>
  <c r="G1337" i="6"/>
  <c r="X1337" i="6"/>
  <c r="G1358" i="6"/>
  <c r="X1358" i="6"/>
  <c r="G1395" i="6"/>
  <c r="X1398" i="6"/>
  <c r="G1400" i="6"/>
  <c r="G1422" i="6"/>
  <c r="X1422" i="6"/>
  <c r="D1430" i="6"/>
  <c r="X1431" i="6"/>
  <c r="X1455" i="6"/>
  <c r="G1455" i="6"/>
  <c r="G1347" i="6"/>
  <c r="X1350" i="6"/>
  <c r="G1352" i="6"/>
  <c r="G1379" i="6"/>
  <c r="X1382" i="6"/>
  <c r="G1384" i="6"/>
  <c r="G1411" i="6"/>
  <c r="X1414" i="6"/>
  <c r="G1416" i="6"/>
  <c r="G1442" i="6"/>
  <c r="X1445" i="6"/>
  <c r="G1447" i="6"/>
  <c r="D1580" i="6"/>
  <c r="G1580" i="6" s="1"/>
  <c r="G1582" i="6"/>
  <c r="D1627" i="6"/>
  <c r="G1627" i="6" s="1"/>
  <c r="G1834" i="6"/>
  <c r="D1833" i="6"/>
  <c r="G1833" i="6" s="1"/>
  <c r="C2273" i="5"/>
  <c r="C2256" i="5"/>
  <c r="C2233" i="5"/>
  <c r="C2192" i="5"/>
  <c r="C2120" i="5"/>
  <c r="C2091" i="5"/>
  <c r="C2048" i="5"/>
  <c r="C2007" i="5"/>
  <c r="C1967" i="5"/>
  <c r="C1961" i="5"/>
  <c r="C1922" i="5"/>
  <c r="C1919" i="5"/>
  <c r="F1895" i="5"/>
  <c r="E1895" i="5"/>
  <c r="D1895" i="5"/>
  <c r="C1895" i="5"/>
  <c r="C1876" i="5"/>
  <c r="C1859" i="5"/>
  <c r="C1850" i="5"/>
  <c r="C1848" i="5"/>
  <c r="C1837" i="5"/>
  <c r="G1837" i="5" s="1"/>
  <c r="D1836" i="5"/>
  <c r="G1836" i="5" s="1"/>
  <c r="D1835" i="5"/>
  <c r="G1835" i="5" s="1"/>
  <c r="D1834" i="5"/>
  <c r="F1833" i="5"/>
  <c r="E1833" i="5"/>
  <c r="C1833" i="5"/>
  <c r="G1832" i="5"/>
  <c r="D1832" i="5"/>
  <c r="G1831" i="5"/>
  <c r="D1831" i="5"/>
  <c r="G1830" i="5"/>
  <c r="D1830" i="5"/>
  <c r="G1829" i="5"/>
  <c r="D1829" i="5"/>
  <c r="G1828" i="5"/>
  <c r="D1828" i="5"/>
  <c r="G1827" i="5"/>
  <c r="D1827" i="5"/>
  <c r="G1826" i="5"/>
  <c r="D1826" i="5"/>
  <c r="G1825" i="5"/>
  <c r="D1825" i="5"/>
  <c r="G1824" i="5"/>
  <c r="D1824" i="5"/>
  <c r="G1823" i="5"/>
  <c r="D1823" i="5"/>
  <c r="G1822" i="5"/>
  <c r="D1822" i="5"/>
  <c r="G1821" i="5"/>
  <c r="D1821" i="5"/>
  <c r="G1820" i="5"/>
  <c r="D1820" i="5"/>
  <c r="G1819" i="5"/>
  <c r="D1819" i="5"/>
  <c r="G1818" i="5"/>
  <c r="D1818" i="5"/>
  <c r="G1817" i="5"/>
  <c r="D1817" i="5"/>
  <c r="G1816" i="5"/>
  <c r="D1816" i="5"/>
  <c r="G1815" i="5"/>
  <c r="D1815" i="5"/>
  <c r="G1814" i="5"/>
  <c r="D1814" i="5"/>
  <c r="G1813" i="5"/>
  <c r="D1813" i="5"/>
  <c r="G1812" i="5"/>
  <c r="D1812" i="5"/>
  <c r="G1811" i="5"/>
  <c r="D1811" i="5"/>
  <c r="G1810" i="5"/>
  <c r="D1810" i="5"/>
  <c r="G1809" i="5"/>
  <c r="D1809" i="5"/>
  <c r="G1808" i="5"/>
  <c r="D1808" i="5"/>
  <c r="G1807" i="5"/>
  <c r="D1807" i="5"/>
  <c r="G1806" i="5"/>
  <c r="D1806" i="5"/>
  <c r="G1805" i="5"/>
  <c r="D1805" i="5"/>
  <c r="G1804" i="5"/>
  <c r="D1804" i="5"/>
  <c r="G1803" i="5"/>
  <c r="D1803" i="5"/>
  <c r="G1802" i="5"/>
  <c r="D1802" i="5"/>
  <c r="G1801" i="5"/>
  <c r="D1801" i="5"/>
  <c r="G1800" i="5"/>
  <c r="D1800" i="5"/>
  <c r="G1799" i="5"/>
  <c r="D1799" i="5"/>
  <c r="G1798" i="5"/>
  <c r="D1798" i="5"/>
  <c r="G1797" i="5"/>
  <c r="D1797" i="5"/>
  <c r="G1796" i="5"/>
  <c r="D1796" i="5"/>
  <c r="G1795" i="5"/>
  <c r="D1795" i="5"/>
  <c r="G1794" i="5"/>
  <c r="D1794" i="5"/>
  <c r="G1793" i="5"/>
  <c r="D1793" i="5"/>
  <c r="G1792" i="5"/>
  <c r="D1792" i="5"/>
  <c r="G1791" i="5"/>
  <c r="D1791" i="5"/>
  <c r="G1790" i="5"/>
  <c r="D1790" i="5"/>
  <c r="G1789" i="5"/>
  <c r="D1789" i="5"/>
  <c r="G1788" i="5"/>
  <c r="D1788" i="5"/>
  <c r="G1787" i="5"/>
  <c r="D1787" i="5"/>
  <c r="G1786" i="5"/>
  <c r="D1786" i="5"/>
  <c r="G1785" i="5"/>
  <c r="D1785" i="5"/>
  <c r="G1784" i="5"/>
  <c r="D1784" i="5"/>
  <c r="G1783" i="5"/>
  <c r="D1783" i="5"/>
  <c r="G1782" i="5"/>
  <c r="D1782" i="5"/>
  <c r="G1781" i="5"/>
  <c r="D1781" i="5"/>
  <c r="G1780" i="5"/>
  <c r="D1780" i="5"/>
  <c r="G1779" i="5"/>
  <c r="D1779" i="5"/>
  <c r="G1778" i="5"/>
  <c r="D1778" i="5"/>
  <c r="G1777" i="5"/>
  <c r="D1777" i="5"/>
  <c r="G1776" i="5"/>
  <c r="D1776" i="5"/>
  <c r="G1775" i="5"/>
  <c r="D1775" i="5"/>
  <c r="G1774" i="5"/>
  <c r="D1774" i="5"/>
  <c r="G1773" i="5"/>
  <c r="D1773" i="5"/>
  <c r="G1772" i="5"/>
  <c r="D1772" i="5"/>
  <c r="G1771" i="5"/>
  <c r="D1771" i="5"/>
  <c r="G1770" i="5"/>
  <c r="D1770" i="5"/>
  <c r="G1769" i="5"/>
  <c r="D1769" i="5"/>
  <c r="G1768" i="5"/>
  <c r="D1768" i="5"/>
  <c r="G1767" i="5"/>
  <c r="D1767" i="5"/>
  <c r="G1766" i="5"/>
  <c r="D1766" i="5"/>
  <c r="G1765" i="5"/>
  <c r="D1765" i="5"/>
  <c r="G1764" i="5"/>
  <c r="D1764" i="5"/>
  <c r="G1763" i="5"/>
  <c r="D1763" i="5"/>
  <c r="G1762" i="5"/>
  <c r="D1762" i="5"/>
  <c r="G1761" i="5"/>
  <c r="D1761" i="5"/>
  <c r="G1760" i="5"/>
  <c r="D1760" i="5"/>
  <c r="G1759" i="5"/>
  <c r="D1759" i="5"/>
  <c r="G1758" i="5"/>
  <c r="D1758" i="5"/>
  <c r="G1757" i="5"/>
  <c r="D1757" i="5"/>
  <c r="G1756" i="5"/>
  <c r="D1756" i="5"/>
  <c r="G1755" i="5"/>
  <c r="D1755" i="5"/>
  <c r="G1754" i="5"/>
  <c r="D1754" i="5"/>
  <c r="G1753" i="5"/>
  <c r="D1753" i="5"/>
  <c r="G1752" i="5"/>
  <c r="D1752" i="5"/>
  <c r="G1751" i="5"/>
  <c r="D1751" i="5"/>
  <c r="G1750" i="5"/>
  <c r="D1750" i="5"/>
  <c r="G1749" i="5"/>
  <c r="D1749" i="5"/>
  <c r="G1748" i="5"/>
  <c r="D1748" i="5"/>
  <c r="G1747" i="5"/>
  <c r="D1747" i="5"/>
  <c r="G1746" i="5"/>
  <c r="D1746" i="5"/>
  <c r="G1745" i="5"/>
  <c r="D1745" i="5"/>
  <c r="G1744" i="5"/>
  <c r="D1744" i="5"/>
  <c r="G1743" i="5"/>
  <c r="D1743" i="5"/>
  <c r="G1742" i="5"/>
  <c r="D1742" i="5"/>
  <c r="G1741" i="5"/>
  <c r="D1741" i="5"/>
  <c r="G1740" i="5"/>
  <c r="D1740" i="5"/>
  <c r="G1739" i="5"/>
  <c r="D1739" i="5"/>
  <c r="G1738" i="5"/>
  <c r="D1738" i="5"/>
  <c r="G1737" i="5"/>
  <c r="D1737" i="5"/>
  <c r="G1736" i="5"/>
  <c r="D1736" i="5"/>
  <c r="G1735" i="5"/>
  <c r="D1735" i="5"/>
  <c r="G1734" i="5"/>
  <c r="D1734" i="5"/>
  <c r="G1733" i="5"/>
  <c r="D1733" i="5"/>
  <c r="G1732" i="5"/>
  <c r="D1732" i="5"/>
  <c r="G1731" i="5"/>
  <c r="D1731" i="5"/>
  <c r="G1730" i="5"/>
  <c r="D1730" i="5"/>
  <c r="G1729" i="5"/>
  <c r="D1729" i="5"/>
  <c r="G1728" i="5"/>
  <c r="D1728" i="5"/>
  <c r="G1727" i="5"/>
  <c r="D1727" i="5"/>
  <c r="G1726" i="5"/>
  <c r="D1726" i="5"/>
  <c r="G1725" i="5"/>
  <c r="D1725" i="5"/>
  <c r="G1724" i="5"/>
  <c r="D1724" i="5"/>
  <c r="G1723" i="5"/>
  <c r="D1723" i="5"/>
  <c r="G1722" i="5"/>
  <c r="D1722" i="5"/>
  <c r="G1721" i="5"/>
  <c r="D1721" i="5"/>
  <c r="G1720" i="5"/>
  <c r="D1720" i="5"/>
  <c r="G1719" i="5"/>
  <c r="D1719" i="5"/>
  <c r="G1718" i="5"/>
  <c r="D1718" i="5"/>
  <c r="G1717" i="5"/>
  <c r="D1717" i="5"/>
  <c r="G1716" i="5"/>
  <c r="D1716" i="5"/>
  <c r="G1715" i="5"/>
  <c r="D1715" i="5"/>
  <c r="G1714" i="5"/>
  <c r="D1714" i="5"/>
  <c r="G1713" i="5"/>
  <c r="D1713" i="5"/>
  <c r="G1712" i="5"/>
  <c r="D1712" i="5"/>
  <c r="G1711" i="5"/>
  <c r="D1711" i="5"/>
  <c r="G1710" i="5"/>
  <c r="D1710" i="5"/>
  <c r="G1709" i="5"/>
  <c r="D1709" i="5"/>
  <c r="G1708" i="5"/>
  <c r="D1708" i="5"/>
  <c r="G1707" i="5"/>
  <c r="D1707" i="5"/>
  <c r="G1706" i="5"/>
  <c r="D1706" i="5"/>
  <c r="G1705" i="5"/>
  <c r="D1705" i="5"/>
  <c r="G1704" i="5"/>
  <c r="D1704" i="5"/>
  <c r="G1703" i="5"/>
  <c r="D1703" i="5"/>
  <c r="G1702" i="5"/>
  <c r="D1702" i="5"/>
  <c r="G1701" i="5"/>
  <c r="D1701" i="5"/>
  <c r="G1700" i="5"/>
  <c r="D1700" i="5"/>
  <c r="G1699" i="5"/>
  <c r="D1699" i="5"/>
  <c r="G1698" i="5"/>
  <c r="D1698" i="5"/>
  <c r="G1697" i="5"/>
  <c r="D1697" i="5"/>
  <c r="G1696" i="5"/>
  <c r="D1696" i="5"/>
  <c r="G1695" i="5"/>
  <c r="D1695" i="5"/>
  <c r="G1694" i="5"/>
  <c r="D1694" i="5"/>
  <c r="G1693" i="5"/>
  <c r="D1693" i="5"/>
  <c r="G1692" i="5"/>
  <c r="D1692" i="5"/>
  <c r="G1691" i="5"/>
  <c r="D1691" i="5"/>
  <c r="G1690" i="5"/>
  <c r="D1690" i="5"/>
  <c r="G1689" i="5"/>
  <c r="D1689" i="5"/>
  <c r="G1688" i="5"/>
  <c r="D1688" i="5"/>
  <c r="G1687" i="5"/>
  <c r="D1687" i="5"/>
  <c r="G1686" i="5"/>
  <c r="D1686" i="5"/>
  <c r="G1685" i="5"/>
  <c r="D1685" i="5"/>
  <c r="G1684" i="5"/>
  <c r="D1684" i="5"/>
  <c r="G1683" i="5"/>
  <c r="D1683" i="5"/>
  <c r="G1682" i="5"/>
  <c r="D1682" i="5"/>
  <c r="G1681" i="5"/>
  <c r="D1681" i="5"/>
  <c r="G1680" i="5"/>
  <c r="D1680" i="5"/>
  <c r="G1679" i="5"/>
  <c r="D1679" i="5"/>
  <c r="G1678" i="5"/>
  <c r="D1678" i="5"/>
  <c r="G1677" i="5"/>
  <c r="D1677" i="5"/>
  <c r="G1676" i="5"/>
  <c r="D1676" i="5"/>
  <c r="G1675" i="5"/>
  <c r="D1675" i="5"/>
  <c r="G1674" i="5"/>
  <c r="D1674" i="5"/>
  <c r="G1673" i="5"/>
  <c r="D1673" i="5"/>
  <c r="G1672" i="5"/>
  <c r="D1672" i="5"/>
  <c r="G1671" i="5"/>
  <c r="D1671" i="5"/>
  <c r="G1670" i="5"/>
  <c r="D1670" i="5"/>
  <c r="G1669" i="5"/>
  <c r="D1669" i="5"/>
  <c r="G1668" i="5"/>
  <c r="D1668" i="5"/>
  <c r="G1667" i="5"/>
  <c r="D1667" i="5"/>
  <c r="G1666" i="5"/>
  <c r="D1666" i="5"/>
  <c r="G1665" i="5"/>
  <c r="D1665" i="5"/>
  <c r="G1664" i="5"/>
  <c r="D1664" i="5"/>
  <c r="G1663" i="5"/>
  <c r="D1663" i="5"/>
  <c r="G1662" i="5"/>
  <c r="D1662" i="5"/>
  <c r="G1661" i="5"/>
  <c r="D1661" i="5"/>
  <c r="G1660" i="5"/>
  <c r="D1660" i="5"/>
  <c r="G1659" i="5"/>
  <c r="D1659" i="5"/>
  <c r="G1658" i="5"/>
  <c r="D1658" i="5"/>
  <c r="G1657" i="5"/>
  <c r="D1657" i="5"/>
  <c r="G1656" i="5"/>
  <c r="D1656" i="5"/>
  <c r="G1655" i="5"/>
  <c r="D1655" i="5"/>
  <c r="G1654" i="5"/>
  <c r="D1654" i="5"/>
  <c r="G1653" i="5"/>
  <c r="D1653" i="5"/>
  <c r="G1652" i="5"/>
  <c r="D1652" i="5"/>
  <c r="G1651" i="5"/>
  <c r="D1651" i="5"/>
  <c r="G1650" i="5"/>
  <c r="D1650" i="5"/>
  <c r="G1649" i="5"/>
  <c r="D1649" i="5"/>
  <c r="G1648" i="5"/>
  <c r="D1648" i="5"/>
  <c r="G1647" i="5"/>
  <c r="D1647" i="5"/>
  <c r="G1646" i="5"/>
  <c r="D1646" i="5"/>
  <c r="G1645" i="5"/>
  <c r="D1645" i="5"/>
  <c r="G1644" i="5"/>
  <c r="D1644" i="5"/>
  <c r="G1643" i="5"/>
  <c r="D1643" i="5"/>
  <c r="G1642" i="5"/>
  <c r="D1642" i="5"/>
  <c r="G1641" i="5"/>
  <c r="D1641" i="5"/>
  <c r="G1640" i="5"/>
  <c r="D1640" i="5"/>
  <c r="G1639" i="5"/>
  <c r="D1639" i="5"/>
  <c r="G1638" i="5"/>
  <c r="D1638" i="5"/>
  <c r="G1637" i="5"/>
  <c r="D1637" i="5"/>
  <c r="G1636" i="5"/>
  <c r="D1636" i="5"/>
  <c r="G1635" i="5"/>
  <c r="D1635" i="5"/>
  <c r="G1634" i="5"/>
  <c r="D1634" i="5"/>
  <c r="G1633" i="5"/>
  <c r="D1633" i="5"/>
  <c r="G1632" i="5"/>
  <c r="D1632" i="5"/>
  <c r="G1631" i="5"/>
  <c r="D1631" i="5"/>
  <c r="G1630" i="5"/>
  <c r="D1630" i="5"/>
  <c r="G1629" i="5"/>
  <c r="D1629" i="5"/>
  <c r="G1628" i="5"/>
  <c r="D1628" i="5"/>
  <c r="F1627" i="5"/>
  <c r="E1627" i="5"/>
  <c r="D1627" i="5"/>
  <c r="C1627" i="5"/>
  <c r="G1627" i="5" s="1"/>
  <c r="G1626" i="5"/>
  <c r="G1625" i="5"/>
  <c r="D1625" i="5"/>
  <c r="G1624" i="5"/>
  <c r="D1624" i="5"/>
  <c r="G1623" i="5"/>
  <c r="D1623" i="5"/>
  <c r="G1622" i="5"/>
  <c r="D1622" i="5"/>
  <c r="G1621" i="5"/>
  <c r="D1621" i="5"/>
  <c r="G1620" i="5"/>
  <c r="D1620" i="5"/>
  <c r="F1619" i="5"/>
  <c r="E1619" i="5"/>
  <c r="D1619" i="5"/>
  <c r="C1619" i="5"/>
  <c r="G1619" i="5" s="1"/>
  <c r="D1618" i="5"/>
  <c r="G1618" i="5" s="1"/>
  <c r="D1617" i="5"/>
  <c r="G1617" i="5" s="1"/>
  <c r="D1616" i="5"/>
  <c r="G1616" i="5" s="1"/>
  <c r="D1615" i="5"/>
  <c r="G1615" i="5" s="1"/>
  <c r="D1614" i="5"/>
  <c r="G1614" i="5" s="1"/>
  <c r="D1613" i="5"/>
  <c r="G1613" i="5" s="1"/>
  <c r="D1612" i="5"/>
  <c r="G1612" i="5" s="1"/>
  <c r="D1611" i="5"/>
  <c r="G1611" i="5" s="1"/>
  <c r="D1610" i="5"/>
  <c r="G1610" i="5" s="1"/>
  <c r="D1609" i="5"/>
  <c r="G1609" i="5" s="1"/>
  <c r="D1608" i="5"/>
  <c r="G1608" i="5" s="1"/>
  <c r="D1607" i="5"/>
  <c r="G1607" i="5" s="1"/>
  <c r="D1606" i="5"/>
  <c r="G1606" i="5" s="1"/>
  <c r="D1605" i="5"/>
  <c r="G1605" i="5" s="1"/>
  <c r="D1604" i="5"/>
  <c r="G1604" i="5" s="1"/>
  <c r="D1603" i="5"/>
  <c r="G1603" i="5" s="1"/>
  <c r="D1602" i="5"/>
  <c r="G1602" i="5" s="1"/>
  <c r="D1601" i="5"/>
  <c r="G1601" i="5" s="1"/>
  <c r="D1600" i="5"/>
  <c r="G1600" i="5" s="1"/>
  <c r="D1599" i="5"/>
  <c r="G1599" i="5" s="1"/>
  <c r="D1598" i="5"/>
  <c r="G1598" i="5" s="1"/>
  <c r="D1597" i="5"/>
  <c r="G1597" i="5" s="1"/>
  <c r="D1596" i="5"/>
  <c r="G1596" i="5" s="1"/>
  <c r="D1595" i="5"/>
  <c r="G1595" i="5" s="1"/>
  <c r="D1594" i="5"/>
  <c r="G1594" i="5" s="1"/>
  <c r="D1593" i="5"/>
  <c r="G1593" i="5" s="1"/>
  <c r="D1592" i="5"/>
  <c r="G1592" i="5" s="1"/>
  <c r="D1591" i="5"/>
  <c r="G1591" i="5" s="1"/>
  <c r="D1590" i="5"/>
  <c r="G1590" i="5" s="1"/>
  <c r="D1589" i="5"/>
  <c r="G1589" i="5" s="1"/>
  <c r="D1588" i="5"/>
  <c r="G1588" i="5" s="1"/>
  <c r="D1587" i="5"/>
  <c r="G1587" i="5" s="1"/>
  <c r="D1586" i="5"/>
  <c r="G1586" i="5" s="1"/>
  <c r="F1585" i="5"/>
  <c r="E1585" i="5"/>
  <c r="D1585" i="5"/>
  <c r="G1585" i="5" s="1"/>
  <c r="C1585" i="5"/>
  <c r="G1584" i="5"/>
  <c r="D1584" i="5"/>
  <c r="G1583" i="5"/>
  <c r="D1583" i="5"/>
  <c r="G1582" i="5"/>
  <c r="D1582" i="5"/>
  <c r="G1581" i="5"/>
  <c r="D1581" i="5"/>
  <c r="F1580" i="5"/>
  <c r="E1580" i="5"/>
  <c r="D1580" i="5"/>
  <c r="C1580" i="5"/>
  <c r="G1580" i="5" s="1"/>
  <c r="C1562" i="5"/>
  <c r="G1560" i="5"/>
  <c r="D1560" i="5"/>
  <c r="G1559" i="5"/>
  <c r="D1559" i="5"/>
  <c r="G1558" i="5"/>
  <c r="D1558" i="5"/>
  <c r="G1557" i="5"/>
  <c r="D1557" i="5"/>
  <c r="G1556" i="5"/>
  <c r="D1556" i="5"/>
  <c r="G1555" i="5"/>
  <c r="D1555" i="5"/>
  <c r="G1554" i="5"/>
  <c r="D1554" i="5"/>
  <c r="G1553" i="5"/>
  <c r="D1553" i="5"/>
  <c r="G1552" i="5"/>
  <c r="D1552" i="5"/>
  <c r="G1551" i="5"/>
  <c r="D1551" i="5"/>
  <c r="G1550" i="5"/>
  <c r="D1550" i="5"/>
  <c r="G1549" i="5"/>
  <c r="D1549" i="5"/>
  <c r="G1548" i="5"/>
  <c r="D1548" i="5"/>
  <c r="G1547" i="5"/>
  <c r="D1547" i="5"/>
  <c r="G1546" i="5"/>
  <c r="D1546" i="5"/>
  <c r="G1545" i="5"/>
  <c r="D1545" i="5"/>
  <c r="G1544" i="5"/>
  <c r="D1544" i="5"/>
  <c r="G1543" i="5"/>
  <c r="D1543" i="5"/>
  <c r="G1542" i="5"/>
  <c r="D1542" i="5"/>
  <c r="G1541" i="5"/>
  <c r="D1541" i="5"/>
  <c r="G1540" i="5"/>
  <c r="D1540" i="5"/>
  <c r="G1539" i="5"/>
  <c r="D1539" i="5"/>
  <c r="G1538" i="5"/>
  <c r="D1538" i="5"/>
  <c r="G1537" i="5"/>
  <c r="D1537" i="5"/>
  <c r="G1536" i="5"/>
  <c r="D1536" i="5"/>
  <c r="G1535" i="5"/>
  <c r="D1535" i="5"/>
  <c r="G1534" i="5"/>
  <c r="D1534" i="5"/>
  <c r="G1533" i="5"/>
  <c r="D1533" i="5"/>
  <c r="G1532" i="5"/>
  <c r="D1532" i="5"/>
  <c r="G1531" i="5"/>
  <c r="D1531" i="5"/>
  <c r="G1530" i="5"/>
  <c r="D1530" i="5"/>
  <c r="G1529" i="5"/>
  <c r="D1529" i="5"/>
  <c r="G1528" i="5"/>
  <c r="D1528" i="5"/>
  <c r="G1527" i="5"/>
  <c r="D1527" i="5"/>
  <c r="G1526" i="5"/>
  <c r="D1526" i="5"/>
  <c r="G1525" i="5"/>
  <c r="D1525" i="5"/>
  <c r="G1524" i="5"/>
  <c r="D1524" i="5"/>
  <c r="G1523" i="5"/>
  <c r="D1523" i="5"/>
  <c r="G1522" i="5"/>
  <c r="D1522" i="5"/>
  <c r="G1521" i="5"/>
  <c r="D1521" i="5"/>
  <c r="G1520" i="5"/>
  <c r="D1520" i="5"/>
  <c r="G1519" i="5"/>
  <c r="D1519" i="5"/>
  <c r="G1518" i="5"/>
  <c r="D1518" i="5"/>
  <c r="G1517" i="5"/>
  <c r="D1517" i="5"/>
  <c r="G1516" i="5"/>
  <c r="D1516" i="5"/>
  <c r="G1515" i="5"/>
  <c r="D1515" i="5"/>
  <c r="G1514" i="5"/>
  <c r="D1514" i="5"/>
  <c r="G1513" i="5"/>
  <c r="D1513" i="5"/>
  <c r="G1512" i="5"/>
  <c r="D1512" i="5"/>
  <c r="G1511" i="5"/>
  <c r="D1511" i="5"/>
  <c r="G1510" i="5"/>
  <c r="D1510" i="5"/>
  <c r="G1509" i="5"/>
  <c r="D1509" i="5"/>
  <c r="G1508" i="5"/>
  <c r="D1508" i="5"/>
  <c r="G1507" i="5"/>
  <c r="D1507" i="5"/>
  <c r="G1506" i="5"/>
  <c r="D1506" i="5"/>
  <c r="G1505" i="5"/>
  <c r="D1505" i="5"/>
  <c r="G1504" i="5"/>
  <c r="D1504" i="5"/>
  <c r="G1503" i="5"/>
  <c r="D1503" i="5"/>
  <c r="G1502" i="5"/>
  <c r="D1502" i="5"/>
  <c r="G1501" i="5"/>
  <c r="D1501" i="5"/>
  <c r="G1500" i="5"/>
  <c r="D1500" i="5"/>
  <c r="G1499" i="5"/>
  <c r="D1499" i="5"/>
  <c r="G1498" i="5"/>
  <c r="D1498" i="5"/>
  <c r="G1497" i="5"/>
  <c r="D1497" i="5"/>
  <c r="G1496" i="5"/>
  <c r="D1496" i="5"/>
  <c r="G1495" i="5"/>
  <c r="D1495" i="5"/>
  <c r="G1494" i="5"/>
  <c r="D1494" i="5"/>
  <c r="G1493" i="5"/>
  <c r="D1493" i="5"/>
  <c r="G1492" i="5"/>
  <c r="D1492" i="5"/>
  <c r="G1491" i="5"/>
  <c r="D1491" i="5"/>
  <c r="G1490" i="5"/>
  <c r="D1490" i="5"/>
  <c r="G1489" i="5"/>
  <c r="D1489" i="5"/>
  <c r="G1488" i="5"/>
  <c r="D1488" i="5"/>
  <c r="G1487" i="5"/>
  <c r="D1487" i="5"/>
  <c r="G1486" i="5"/>
  <c r="D1486" i="5"/>
  <c r="G1485" i="5"/>
  <c r="D1485" i="5"/>
  <c r="G1484" i="5"/>
  <c r="D1484" i="5"/>
  <c r="G1483" i="5"/>
  <c r="D1483" i="5"/>
  <c r="G1482" i="5"/>
  <c r="D1482" i="5"/>
  <c r="G1481" i="5"/>
  <c r="D1481" i="5"/>
  <c r="G1480" i="5"/>
  <c r="D1480" i="5"/>
  <c r="G1479" i="5"/>
  <c r="D1479" i="5"/>
  <c r="G1478" i="5"/>
  <c r="D1478" i="5"/>
  <c r="F1477" i="5"/>
  <c r="E1477" i="5"/>
  <c r="D1477" i="5"/>
  <c r="C1477" i="5"/>
  <c r="G1477" i="5" s="1"/>
  <c r="C1469" i="5"/>
  <c r="X1469" i="5" s="1"/>
  <c r="X1468" i="5"/>
  <c r="D1467" i="5"/>
  <c r="G1467" i="5" s="1"/>
  <c r="X1466" i="5"/>
  <c r="G1466" i="5"/>
  <c r="D1466" i="5"/>
  <c r="D1465" i="5"/>
  <c r="G1464" i="5"/>
  <c r="D1464" i="5"/>
  <c r="X1464" i="5" s="1"/>
  <c r="D1463" i="5"/>
  <c r="X1462" i="5"/>
  <c r="G1462" i="5"/>
  <c r="D1462" i="5"/>
  <c r="D1461" i="5"/>
  <c r="G1461" i="5" s="1"/>
  <c r="G1460" i="5"/>
  <c r="D1460" i="5"/>
  <c r="X1460" i="5" s="1"/>
  <c r="D1459" i="5"/>
  <c r="G1459" i="5" s="1"/>
  <c r="X1458" i="5"/>
  <c r="G1458" i="5"/>
  <c r="D1458" i="5"/>
  <c r="X1457" i="5"/>
  <c r="D1457" i="5"/>
  <c r="G1457" i="5" s="1"/>
  <c r="G1456" i="5"/>
  <c r="D1456" i="5"/>
  <c r="X1456" i="5" s="1"/>
  <c r="X1455" i="5"/>
  <c r="D1455" i="5"/>
  <c r="G1455" i="5" s="1"/>
  <c r="X1454" i="5"/>
  <c r="G1454" i="5"/>
  <c r="D1454" i="5"/>
  <c r="D1453" i="5"/>
  <c r="G1453" i="5" s="1"/>
  <c r="G1452" i="5"/>
  <c r="D1452" i="5"/>
  <c r="X1452" i="5" s="1"/>
  <c r="D1451" i="5"/>
  <c r="G1451" i="5" s="1"/>
  <c r="X1450" i="5"/>
  <c r="G1450" i="5"/>
  <c r="D1450" i="5"/>
  <c r="D1449" i="5"/>
  <c r="G1448" i="5"/>
  <c r="D1448" i="5"/>
  <c r="X1448" i="5" s="1"/>
  <c r="D1447" i="5"/>
  <c r="X1446" i="5"/>
  <c r="G1446" i="5"/>
  <c r="D1446" i="5"/>
  <c r="D1445" i="5"/>
  <c r="G1445" i="5" s="1"/>
  <c r="G1444" i="5"/>
  <c r="D1444" i="5"/>
  <c r="X1444" i="5" s="1"/>
  <c r="D1443" i="5"/>
  <c r="G1443" i="5" s="1"/>
  <c r="X1442" i="5"/>
  <c r="G1442" i="5"/>
  <c r="D1442" i="5"/>
  <c r="X1441" i="5"/>
  <c r="D1441" i="5"/>
  <c r="G1441" i="5" s="1"/>
  <c r="G1440" i="5"/>
  <c r="D1440" i="5"/>
  <c r="X1440" i="5" s="1"/>
  <c r="X1439" i="5"/>
  <c r="D1439" i="5"/>
  <c r="G1439" i="5" s="1"/>
  <c r="X1438" i="5"/>
  <c r="G1438" i="5"/>
  <c r="D1438" i="5"/>
  <c r="D1437" i="5"/>
  <c r="G1437" i="5" s="1"/>
  <c r="G1436" i="5"/>
  <c r="D1436" i="5"/>
  <c r="X1436" i="5" s="1"/>
  <c r="D1435" i="5"/>
  <c r="G1435" i="5" s="1"/>
  <c r="X1434" i="5"/>
  <c r="G1434" i="5"/>
  <c r="D1434" i="5"/>
  <c r="D1433" i="5"/>
  <c r="G1432" i="5"/>
  <c r="D1432" i="5"/>
  <c r="X1432" i="5" s="1"/>
  <c r="D1431" i="5"/>
  <c r="F1430" i="5"/>
  <c r="E1430" i="5"/>
  <c r="C1430" i="5"/>
  <c r="G1429" i="5"/>
  <c r="D1429" i="5"/>
  <c r="X1429" i="5" s="1"/>
  <c r="D1428" i="5"/>
  <c r="X1427" i="5"/>
  <c r="G1427" i="5"/>
  <c r="D1427" i="5"/>
  <c r="X1426" i="5"/>
  <c r="D1426" i="5"/>
  <c r="G1426" i="5" s="1"/>
  <c r="G1425" i="5"/>
  <c r="D1425" i="5"/>
  <c r="X1425" i="5" s="1"/>
  <c r="X1424" i="5"/>
  <c r="D1424" i="5"/>
  <c r="G1424" i="5" s="1"/>
  <c r="X1423" i="5"/>
  <c r="G1423" i="5"/>
  <c r="D1423" i="5"/>
  <c r="X1422" i="5"/>
  <c r="D1422" i="5"/>
  <c r="G1422" i="5" s="1"/>
  <c r="G1421" i="5"/>
  <c r="D1421" i="5"/>
  <c r="X1421" i="5" s="1"/>
  <c r="X1420" i="5"/>
  <c r="D1420" i="5"/>
  <c r="G1420" i="5" s="1"/>
  <c r="X1419" i="5"/>
  <c r="G1419" i="5"/>
  <c r="D1419" i="5"/>
  <c r="D1418" i="5"/>
  <c r="G1418" i="5" s="1"/>
  <c r="G1417" i="5"/>
  <c r="D1417" i="5"/>
  <c r="X1417" i="5" s="1"/>
  <c r="D1416" i="5"/>
  <c r="G1416" i="5" s="1"/>
  <c r="X1415" i="5"/>
  <c r="G1415" i="5"/>
  <c r="D1415" i="5"/>
  <c r="D1414" i="5"/>
  <c r="G1413" i="5"/>
  <c r="D1413" i="5"/>
  <c r="X1413" i="5" s="1"/>
  <c r="D1412" i="5"/>
  <c r="X1411" i="5"/>
  <c r="G1411" i="5"/>
  <c r="D1411" i="5"/>
  <c r="X1410" i="5"/>
  <c r="D1410" i="5"/>
  <c r="G1410" i="5" s="1"/>
  <c r="G1409" i="5"/>
  <c r="D1409" i="5"/>
  <c r="X1409" i="5" s="1"/>
  <c r="X1408" i="5"/>
  <c r="D1408" i="5"/>
  <c r="G1408" i="5" s="1"/>
  <c r="X1407" i="5"/>
  <c r="G1407" i="5"/>
  <c r="D1407" i="5"/>
  <c r="X1406" i="5"/>
  <c r="D1406" i="5"/>
  <c r="G1406" i="5" s="1"/>
  <c r="G1405" i="5"/>
  <c r="D1405" i="5"/>
  <c r="X1405" i="5" s="1"/>
  <c r="X1404" i="5"/>
  <c r="D1404" i="5"/>
  <c r="G1404" i="5" s="1"/>
  <c r="X1403" i="5"/>
  <c r="G1403" i="5"/>
  <c r="D1403" i="5"/>
  <c r="D1402" i="5"/>
  <c r="G1402" i="5" s="1"/>
  <c r="G1401" i="5"/>
  <c r="D1401" i="5"/>
  <c r="X1401" i="5" s="1"/>
  <c r="D1400" i="5"/>
  <c r="G1400" i="5" s="1"/>
  <c r="X1399" i="5"/>
  <c r="G1399" i="5"/>
  <c r="D1399" i="5"/>
  <c r="D1398" i="5"/>
  <c r="G1398" i="5" s="1"/>
  <c r="G1397" i="5"/>
  <c r="D1397" i="5"/>
  <c r="X1397" i="5" s="1"/>
  <c r="D1396" i="5"/>
  <c r="G1396" i="5" s="1"/>
  <c r="X1395" i="5"/>
  <c r="G1395" i="5"/>
  <c r="D1395" i="5"/>
  <c r="D1394" i="5"/>
  <c r="G1393" i="5"/>
  <c r="D1393" i="5"/>
  <c r="X1393" i="5" s="1"/>
  <c r="D1392" i="5"/>
  <c r="X1391" i="5"/>
  <c r="G1391" i="5"/>
  <c r="D1391" i="5"/>
  <c r="X1390" i="5"/>
  <c r="D1390" i="5"/>
  <c r="G1390" i="5" s="1"/>
  <c r="G1389" i="5"/>
  <c r="D1389" i="5"/>
  <c r="X1389" i="5" s="1"/>
  <c r="X1388" i="5"/>
  <c r="D1388" i="5"/>
  <c r="G1388" i="5" s="1"/>
  <c r="X1387" i="5"/>
  <c r="G1387" i="5"/>
  <c r="D1387" i="5"/>
  <c r="D1386" i="5"/>
  <c r="G1385" i="5"/>
  <c r="D1385" i="5"/>
  <c r="X1385" i="5" s="1"/>
  <c r="D1384" i="5"/>
  <c r="X1383" i="5"/>
  <c r="G1383" i="5"/>
  <c r="D1383" i="5"/>
  <c r="X1382" i="5"/>
  <c r="D1382" i="5"/>
  <c r="G1382" i="5" s="1"/>
  <c r="G1381" i="5"/>
  <c r="D1381" i="5"/>
  <c r="X1381" i="5" s="1"/>
  <c r="X1380" i="5"/>
  <c r="D1380" i="5"/>
  <c r="G1380" i="5" s="1"/>
  <c r="X1379" i="5"/>
  <c r="G1379" i="5"/>
  <c r="D1379" i="5"/>
  <c r="X1378" i="5"/>
  <c r="D1378" i="5"/>
  <c r="G1378" i="5" s="1"/>
  <c r="G1377" i="5"/>
  <c r="D1377" i="5"/>
  <c r="X1377" i="5" s="1"/>
  <c r="X1376" i="5"/>
  <c r="D1376" i="5"/>
  <c r="G1376" i="5" s="1"/>
  <c r="X1375" i="5"/>
  <c r="G1375" i="5"/>
  <c r="D1375" i="5"/>
  <c r="X1374" i="5"/>
  <c r="D1374" i="5"/>
  <c r="G1374" i="5" s="1"/>
  <c r="G1373" i="5"/>
  <c r="D1373" i="5"/>
  <c r="X1373" i="5" s="1"/>
  <c r="X1372" i="5"/>
  <c r="D1372" i="5"/>
  <c r="G1372" i="5" s="1"/>
  <c r="X1371" i="5"/>
  <c r="G1371" i="5"/>
  <c r="D1371" i="5"/>
  <c r="D1370" i="5"/>
  <c r="G1369" i="5"/>
  <c r="D1369" i="5"/>
  <c r="X1369" i="5" s="1"/>
  <c r="D1368" i="5"/>
  <c r="X1367" i="5"/>
  <c r="G1367" i="5"/>
  <c r="D1367" i="5"/>
  <c r="D1366" i="5"/>
  <c r="G1366" i="5" s="1"/>
  <c r="G1365" i="5"/>
  <c r="D1365" i="5"/>
  <c r="X1365" i="5" s="1"/>
  <c r="D1364" i="5"/>
  <c r="G1364" i="5" s="1"/>
  <c r="X1363" i="5"/>
  <c r="G1363" i="5"/>
  <c r="D1363" i="5"/>
  <c r="D1362" i="5"/>
  <c r="G1361" i="5"/>
  <c r="D1361" i="5"/>
  <c r="X1361" i="5" s="1"/>
  <c r="D1360" i="5"/>
  <c r="X1359" i="5"/>
  <c r="G1359" i="5"/>
  <c r="D1359" i="5"/>
  <c r="X1358" i="5"/>
  <c r="D1358" i="5"/>
  <c r="G1358" i="5" s="1"/>
  <c r="D1357" i="5"/>
  <c r="X1357" i="5" s="1"/>
  <c r="X1356" i="5"/>
  <c r="D1356" i="5"/>
  <c r="G1356" i="5" s="1"/>
  <c r="X1355" i="5"/>
  <c r="G1355" i="5"/>
  <c r="D1355" i="5"/>
  <c r="G1354" i="5"/>
  <c r="D1354" i="5"/>
  <c r="X1354" i="5" s="1"/>
  <c r="G1353" i="5"/>
  <c r="D1353" i="5"/>
  <c r="X1353" i="5" s="1"/>
  <c r="X1352" i="5"/>
  <c r="D1352" i="5"/>
  <c r="G1352" i="5" s="1"/>
  <c r="X1351" i="5"/>
  <c r="G1351" i="5"/>
  <c r="D1351" i="5"/>
  <c r="X1350" i="5"/>
  <c r="G1350" i="5"/>
  <c r="D1350" i="5"/>
  <c r="G1349" i="5"/>
  <c r="D1349" i="5"/>
  <c r="X1348" i="5"/>
  <c r="D1348" i="5"/>
  <c r="G1348" i="5" s="1"/>
  <c r="X1347" i="5"/>
  <c r="G1347" i="5"/>
  <c r="D1347" i="5"/>
  <c r="F1346" i="5"/>
  <c r="E1346" i="5"/>
  <c r="C1346" i="5"/>
  <c r="X1345" i="5"/>
  <c r="X1344" i="5"/>
  <c r="X1343" i="5"/>
  <c r="C1342" i="5"/>
  <c r="X1342" i="5" s="1"/>
  <c r="X1341" i="5"/>
  <c r="D1340" i="5"/>
  <c r="X1340" i="5" s="1"/>
  <c r="G1339" i="5"/>
  <c r="D1339" i="5"/>
  <c r="X1339" i="5" s="1"/>
  <c r="D1338" i="5"/>
  <c r="G1338" i="5" s="1"/>
  <c r="X1337" i="5"/>
  <c r="G1337" i="5"/>
  <c r="D1337" i="5"/>
  <c r="X1336" i="5"/>
  <c r="G1336" i="5"/>
  <c r="D1336" i="5"/>
  <c r="D1335" i="5"/>
  <c r="X1335" i="5" s="1"/>
  <c r="X1334" i="5"/>
  <c r="D1334" i="5"/>
  <c r="G1334" i="5" s="1"/>
  <c r="D1333" i="5"/>
  <c r="G1332" i="5"/>
  <c r="D1332" i="5"/>
  <c r="X1332" i="5" s="1"/>
  <c r="D1331" i="5"/>
  <c r="X1330" i="5"/>
  <c r="G1330" i="5"/>
  <c r="D1330" i="5"/>
  <c r="X1329" i="5"/>
  <c r="G1329" i="5"/>
  <c r="D1329" i="5"/>
  <c r="D1328" i="5"/>
  <c r="X1327" i="5"/>
  <c r="D1327" i="5"/>
  <c r="G1327" i="5" s="1"/>
  <c r="X1326" i="5"/>
  <c r="G1326" i="5"/>
  <c r="D1326" i="5"/>
  <c r="D1325" i="5"/>
  <c r="G1324" i="5"/>
  <c r="D1324" i="5"/>
  <c r="X1324" i="5" s="1"/>
  <c r="D1323" i="5"/>
  <c r="X1322" i="5"/>
  <c r="G1322" i="5"/>
  <c r="D1322" i="5"/>
  <c r="X1321" i="5"/>
  <c r="G1321" i="5"/>
  <c r="D1321" i="5"/>
  <c r="D1320" i="5"/>
  <c r="X1319" i="5"/>
  <c r="D1319" i="5"/>
  <c r="G1319" i="5" s="1"/>
  <c r="X1318" i="5"/>
  <c r="G1318" i="5"/>
  <c r="D1318" i="5"/>
  <c r="D1317" i="5"/>
  <c r="G1316" i="5"/>
  <c r="D1316" i="5"/>
  <c r="X1316" i="5" s="1"/>
  <c r="D1315" i="5"/>
  <c r="X1314" i="5"/>
  <c r="G1314" i="5"/>
  <c r="D1314" i="5"/>
  <c r="X1313" i="5"/>
  <c r="G1313" i="5"/>
  <c r="D1313" i="5"/>
  <c r="D1312" i="5"/>
  <c r="X1311" i="5"/>
  <c r="D1311" i="5"/>
  <c r="G1311" i="5" s="1"/>
  <c r="X1310" i="5"/>
  <c r="G1310" i="5"/>
  <c r="D1310" i="5"/>
  <c r="D1309" i="5"/>
  <c r="G1308" i="5"/>
  <c r="D1308" i="5"/>
  <c r="X1308" i="5" s="1"/>
  <c r="D1307" i="5"/>
  <c r="X1306" i="5"/>
  <c r="G1306" i="5"/>
  <c r="D1306" i="5"/>
  <c r="X1305" i="5"/>
  <c r="G1305" i="5"/>
  <c r="D1305" i="5"/>
  <c r="D1304" i="5"/>
  <c r="X1303" i="5"/>
  <c r="D1303" i="5"/>
  <c r="G1303" i="5" s="1"/>
  <c r="X1302" i="5"/>
  <c r="G1302" i="5"/>
  <c r="D1302" i="5"/>
  <c r="D1301" i="5"/>
  <c r="G1300" i="5"/>
  <c r="D1300" i="5"/>
  <c r="X1300" i="5" s="1"/>
  <c r="D1299" i="5"/>
  <c r="X1298" i="5"/>
  <c r="G1298" i="5"/>
  <c r="D1298" i="5"/>
  <c r="X1297" i="5"/>
  <c r="G1297" i="5"/>
  <c r="D1297" i="5"/>
  <c r="D1296" i="5"/>
  <c r="X1295" i="5"/>
  <c r="D1295" i="5"/>
  <c r="G1295" i="5" s="1"/>
  <c r="X1294" i="5"/>
  <c r="G1294" i="5"/>
  <c r="D1294" i="5"/>
  <c r="D1293" i="5"/>
  <c r="G1292" i="5"/>
  <c r="D1292" i="5"/>
  <c r="X1292" i="5" s="1"/>
  <c r="D1291" i="5"/>
  <c r="X1290" i="5"/>
  <c r="G1290" i="5"/>
  <c r="D1290" i="5"/>
  <c r="X1289" i="5"/>
  <c r="G1289" i="5"/>
  <c r="D1289" i="5"/>
  <c r="D1288" i="5"/>
  <c r="X1287" i="5"/>
  <c r="D1287" i="5"/>
  <c r="G1287" i="5" s="1"/>
  <c r="X1286" i="5"/>
  <c r="G1286" i="5"/>
  <c r="D1286" i="5"/>
  <c r="D1285" i="5"/>
  <c r="G1284" i="5"/>
  <c r="D1284" i="5"/>
  <c r="X1284" i="5" s="1"/>
  <c r="D1283" i="5"/>
  <c r="X1282" i="5"/>
  <c r="G1282" i="5"/>
  <c r="D1282" i="5"/>
  <c r="X1281" i="5"/>
  <c r="G1281" i="5"/>
  <c r="D1281" i="5"/>
  <c r="D1280" i="5"/>
  <c r="X1279" i="5"/>
  <c r="D1279" i="5"/>
  <c r="G1279" i="5" s="1"/>
  <c r="X1278" i="5"/>
  <c r="G1278" i="5"/>
  <c r="D1278" i="5"/>
  <c r="D1277" i="5"/>
  <c r="F1276" i="5"/>
  <c r="E1276" i="5"/>
  <c r="C1276" i="5"/>
  <c r="X1275" i="5"/>
  <c r="G1275" i="5"/>
  <c r="D1275" i="5"/>
  <c r="X1274" i="5"/>
  <c r="G1274" i="5"/>
  <c r="D1274" i="5"/>
  <c r="D1273" i="5"/>
  <c r="X1272" i="5"/>
  <c r="D1272" i="5"/>
  <c r="G1272" i="5" s="1"/>
  <c r="X1271" i="5"/>
  <c r="G1271" i="5"/>
  <c r="D1271" i="5"/>
  <c r="D1270" i="5"/>
  <c r="G1269" i="5"/>
  <c r="D1269" i="5"/>
  <c r="X1269" i="5" s="1"/>
  <c r="D1268" i="5"/>
  <c r="X1267" i="5"/>
  <c r="G1267" i="5"/>
  <c r="D1267" i="5"/>
  <c r="X1266" i="5"/>
  <c r="G1266" i="5"/>
  <c r="D1266" i="5"/>
  <c r="D1265" i="5"/>
  <c r="X1264" i="5"/>
  <c r="D1264" i="5"/>
  <c r="G1264" i="5" s="1"/>
  <c r="X1263" i="5"/>
  <c r="G1263" i="5"/>
  <c r="D1263" i="5"/>
  <c r="D1262" i="5"/>
  <c r="G1261" i="5"/>
  <c r="D1261" i="5"/>
  <c r="X1261" i="5" s="1"/>
  <c r="D1260" i="5"/>
  <c r="X1259" i="5"/>
  <c r="G1259" i="5"/>
  <c r="D1259" i="5"/>
  <c r="X1258" i="5"/>
  <c r="G1258" i="5"/>
  <c r="D1258" i="5"/>
  <c r="D1257" i="5"/>
  <c r="X1256" i="5"/>
  <c r="D1256" i="5"/>
  <c r="G1256" i="5" s="1"/>
  <c r="X1255" i="5"/>
  <c r="G1255" i="5"/>
  <c r="D1255" i="5"/>
  <c r="D1254" i="5"/>
  <c r="G1253" i="5"/>
  <c r="D1253" i="5"/>
  <c r="X1253" i="5" s="1"/>
  <c r="D1252" i="5"/>
  <c r="X1251" i="5"/>
  <c r="G1251" i="5"/>
  <c r="D1251" i="5"/>
  <c r="X1250" i="5"/>
  <c r="G1250" i="5"/>
  <c r="D1250" i="5"/>
  <c r="D1249" i="5"/>
  <c r="X1248" i="5"/>
  <c r="D1248" i="5"/>
  <c r="G1248" i="5" s="1"/>
  <c r="X1247" i="5"/>
  <c r="G1247" i="5"/>
  <c r="D1247" i="5"/>
  <c r="D1246" i="5"/>
  <c r="G1245" i="5"/>
  <c r="D1245" i="5"/>
  <c r="X1245" i="5" s="1"/>
  <c r="D1244" i="5"/>
  <c r="X1243" i="5"/>
  <c r="G1243" i="5"/>
  <c r="D1243" i="5"/>
  <c r="X1242" i="5"/>
  <c r="G1242" i="5"/>
  <c r="D1242" i="5"/>
  <c r="D1241" i="5"/>
  <c r="X1240" i="5"/>
  <c r="D1240" i="5"/>
  <c r="G1240" i="5" s="1"/>
  <c r="X1239" i="5"/>
  <c r="G1239" i="5"/>
  <c r="D1239" i="5"/>
  <c r="D1238" i="5"/>
  <c r="G1237" i="5"/>
  <c r="D1237" i="5"/>
  <c r="X1237" i="5" s="1"/>
  <c r="D1236" i="5"/>
  <c r="X1235" i="5"/>
  <c r="G1235" i="5"/>
  <c r="D1235" i="5"/>
  <c r="X1234" i="5"/>
  <c r="G1234" i="5"/>
  <c r="D1234" i="5"/>
  <c r="D1233" i="5"/>
  <c r="X1232" i="5"/>
  <c r="D1232" i="5"/>
  <c r="G1232" i="5" s="1"/>
  <c r="X1231" i="5"/>
  <c r="G1231" i="5"/>
  <c r="D1231" i="5"/>
  <c r="D1230" i="5"/>
  <c r="G1229" i="5"/>
  <c r="D1229" i="5"/>
  <c r="X1229" i="5" s="1"/>
  <c r="D1228" i="5"/>
  <c r="X1227" i="5"/>
  <c r="G1227" i="5"/>
  <c r="D1227" i="5"/>
  <c r="X1226" i="5"/>
  <c r="G1226" i="5"/>
  <c r="D1226" i="5"/>
  <c r="D1225" i="5"/>
  <c r="X1224" i="5"/>
  <c r="D1224" i="5"/>
  <c r="G1224" i="5" s="1"/>
  <c r="X1223" i="5"/>
  <c r="G1223" i="5"/>
  <c r="D1223" i="5"/>
  <c r="D1222" i="5"/>
  <c r="G1221" i="5"/>
  <c r="D1221" i="5"/>
  <c r="X1221" i="5" s="1"/>
  <c r="D1220" i="5"/>
  <c r="X1219" i="5"/>
  <c r="G1219" i="5"/>
  <c r="D1219" i="5"/>
  <c r="X1218" i="5"/>
  <c r="G1218" i="5"/>
  <c r="D1218" i="5"/>
  <c r="D1217" i="5"/>
  <c r="X1216" i="5"/>
  <c r="D1216" i="5"/>
  <c r="G1216" i="5" s="1"/>
  <c r="X1215" i="5"/>
  <c r="G1215" i="5"/>
  <c r="D1215" i="5"/>
  <c r="D1214" i="5"/>
  <c r="G1213" i="5"/>
  <c r="D1213" i="5"/>
  <c r="X1213" i="5" s="1"/>
  <c r="G1212" i="5"/>
  <c r="D1212" i="5"/>
  <c r="G1211" i="5"/>
  <c r="D1211" i="5"/>
  <c r="F1210" i="5"/>
  <c r="E1210" i="5"/>
  <c r="C1210" i="5"/>
  <c r="X1194" i="5"/>
  <c r="X1193" i="5"/>
  <c r="X1192" i="5"/>
  <c r="X1191" i="5"/>
  <c r="X1190" i="5"/>
  <c r="X1189" i="5"/>
  <c r="X1188" i="5"/>
  <c r="X1187" i="5"/>
  <c r="X1186" i="5"/>
  <c r="X1185" i="5"/>
  <c r="C1185" i="5"/>
  <c r="X1184" i="5"/>
  <c r="G1183" i="5"/>
  <c r="D1183" i="5"/>
  <c r="X1183" i="5" s="1"/>
  <c r="X1182" i="5"/>
  <c r="D1182" i="5"/>
  <c r="G1182" i="5" s="1"/>
  <c r="X1181" i="5"/>
  <c r="G1181" i="5"/>
  <c r="D1181" i="5"/>
  <c r="D1180" i="5"/>
  <c r="X1180" i="5" s="1"/>
  <c r="D1179" i="5"/>
  <c r="X1179" i="5" s="1"/>
  <c r="X1178" i="5"/>
  <c r="D1178" i="5"/>
  <c r="G1178" i="5" s="1"/>
  <c r="X1177" i="5"/>
  <c r="G1177" i="5"/>
  <c r="D1177" i="5"/>
  <c r="X1176" i="5"/>
  <c r="D1176" i="5"/>
  <c r="G1176" i="5" s="1"/>
  <c r="D1175" i="5"/>
  <c r="X1175" i="5" s="1"/>
  <c r="D1174" i="5"/>
  <c r="G1174" i="5" s="1"/>
  <c r="X1173" i="5"/>
  <c r="G1173" i="5"/>
  <c r="D1173" i="5"/>
  <c r="D1172" i="5"/>
  <c r="X1172" i="5" s="1"/>
  <c r="D1171" i="5"/>
  <c r="X1171" i="5" s="1"/>
  <c r="X1170" i="5"/>
  <c r="G1170" i="5"/>
  <c r="D1170" i="5"/>
  <c r="D1169" i="5"/>
  <c r="X1169" i="5" s="1"/>
  <c r="D1168" i="5"/>
  <c r="X1167" i="5"/>
  <c r="D1167" i="5"/>
  <c r="G1167" i="5" s="1"/>
  <c r="X1166" i="5"/>
  <c r="G1166" i="5"/>
  <c r="D1166" i="5"/>
  <c r="D1165" i="5"/>
  <c r="X1165" i="5" s="1"/>
  <c r="D1164" i="5"/>
  <c r="X1163" i="5"/>
  <c r="D1163" i="5"/>
  <c r="G1163" i="5" s="1"/>
  <c r="F1162" i="5"/>
  <c r="E1162" i="5"/>
  <c r="D1162" i="5"/>
  <c r="G1162" i="5" s="1"/>
  <c r="C1162" i="5"/>
  <c r="X1161" i="5"/>
  <c r="G1161" i="5"/>
  <c r="X1160" i="5"/>
  <c r="G1160" i="5"/>
  <c r="D1160" i="5"/>
  <c r="D1159" i="5"/>
  <c r="X1159" i="5" s="1"/>
  <c r="D1158" i="5"/>
  <c r="X1157" i="5"/>
  <c r="D1157" i="5"/>
  <c r="G1157" i="5" s="1"/>
  <c r="X1156" i="5"/>
  <c r="G1156" i="5"/>
  <c r="D1156" i="5"/>
  <c r="D1155" i="5"/>
  <c r="X1155" i="5" s="1"/>
  <c r="D1154" i="5"/>
  <c r="X1153" i="5"/>
  <c r="D1153" i="5"/>
  <c r="G1153" i="5" s="1"/>
  <c r="X1152" i="5"/>
  <c r="G1152" i="5"/>
  <c r="D1152" i="5"/>
  <c r="D1151" i="5"/>
  <c r="X1151" i="5" s="1"/>
  <c r="D1150" i="5"/>
  <c r="X1149" i="5"/>
  <c r="D1149" i="5"/>
  <c r="G1149" i="5" s="1"/>
  <c r="X1148" i="5"/>
  <c r="G1148" i="5"/>
  <c r="D1148" i="5"/>
  <c r="D1147" i="5"/>
  <c r="X1147" i="5" s="1"/>
  <c r="D1146" i="5"/>
  <c r="X1145" i="5"/>
  <c r="D1145" i="5"/>
  <c r="G1145" i="5" s="1"/>
  <c r="X1144" i="5"/>
  <c r="G1144" i="5"/>
  <c r="D1144" i="5"/>
  <c r="D1143" i="5"/>
  <c r="X1143" i="5" s="1"/>
  <c r="D1142" i="5"/>
  <c r="X1141" i="5"/>
  <c r="D1141" i="5"/>
  <c r="G1141" i="5" s="1"/>
  <c r="X1140" i="5"/>
  <c r="G1140" i="5"/>
  <c r="D1140" i="5"/>
  <c r="D1139" i="5"/>
  <c r="X1139" i="5" s="1"/>
  <c r="D1138" i="5"/>
  <c r="X1137" i="5"/>
  <c r="D1137" i="5"/>
  <c r="G1137" i="5" s="1"/>
  <c r="X1136" i="5"/>
  <c r="G1136" i="5"/>
  <c r="D1136" i="5"/>
  <c r="D1135" i="5"/>
  <c r="X1135" i="5" s="1"/>
  <c r="D1134" i="5"/>
  <c r="X1133" i="5"/>
  <c r="D1133" i="5"/>
  <c r="G1133" i="5" s="1"/>
  <c r="X1132" i="5"/>
  <c r="G1132" i="5"/>
  <c r="D1132" i="5"/>
  <c r="D1131" i="5"/>
  <c r="X1131" i="5" s="1"/>
  <c r="D1130" i="5"/>
  <c r="X1129" i="5"/>
  <c r="D1129" i="5"/>
  <c r="G1129" i="5" s="1"/>
  <c r="X1128" i="5"/>
  <c r="G1128" i="5"/>
  <c r="D1128" i="5"/>
  <c r="D1127" i="5"/>
  <c r="X1127" i="5" s="1"/>
  <c r="D1126" i="5"/>
  <c r="X1125" i="5"/>
  <c r="D1125" i="5"/>
  <c r="G1125" i="5" s="1"/>
  <c r="X1124" i="5"/>
  <c r="G1124" i="5"/>
  <c r="D1124" i="5"/>
  <c r="D1123" i="5"/>
  <c r="X1123" i="5" s="1"/>
  <c r="D1122" i="5"/>
  <c r="X1121" i="5"/>
  <c r="D1121" i="5"/>
  <c r="G1121" i="5" s="1"/>
  <c r="X1120" i="5"/>
  <c r="G1120" i="5"/>
  <c r="D1120" i="5"/>
  <c r="D1119" i="5"/>
  <c r="X1119" i="5" s="1"/>
  <c r="D1118" i="5"/>
  <c r="X1117" i="5"/>
  <c r="D1117" i="5"/>
  <c r="G1117" i="5" s="1"/>
  <c r="X1116" i="5"/>
  <c r="G1116" i="5"/>
  <c r="D1116" i="5"/>
  <c r="D1115" i="5"/>
  <c r="X1115" i="5" s="1"/>
  <c r="D1114" i="5"/>
  <c r="X1113" i="5"/>
  <c r="D1113" i="5"/>
  <c r="G1113" i="5" s="1"/>
  <c r="X1112" i="5"/>
  <c r="G1112" i="5"/>
  <c r="D1112" i="5"/>
  <c r="D1111" i="5"/>
  <c r="X1111" i="5" s="1"/>
  <c r="D1110" i="5"/>
  <c r="G1109" i="5"/>
  <c r="D1109" i="5"/>
  <c r="D1108" i="5"/>
  <c r="G1108" i="5" s="1"/>
  <c r="G1107" i="5"/>
  <c r="D1107" i="5"/>
  <c r="D1106" i="5"/>
  <c r="G1106" i="5" s="1"/>
  <c r="G1105" i="5"/>
  <c r="D1105" i="5"/>
  <c r="D1104" i="5"/>
  <c r="G1104" i="5" s="1"/>
  <c r="G1103" i="5"/>
  <c r="D1103" i="5"/>
  <c r="D1102" i="5"/>
  <c r="G1102" i="5" s="1"/>
  <c r="G1101" i="5"/>
  <c r="D1101" i="5"/>
  <c r="G1100" i="5"/>
  <c r="D1100" i="5"/>
  <c r="X1100" i="5" s="1"/>
  <c r="D1099" i="5"/>
  <c r="X1098" i="5"/>
  <c r="D1098" i="5"/>
  <c r="G1098" i="5" s="1"/>
  <c r="X1097" i="5"/>
  <c r="G1097" i="5"/>
  <c r="D1097" i="5"/>
  <c r="G1096" i="5"/>
  <c r="D1096" i="5"/>
  <c r="X1096" i="5" s="1"/>
  <c r="D1095" i="5"/>
  <c r="F1094" i="5"/>
  <c r="E1094" i="5"/>
  <c r="C1094" i="5"/>
  <c r="X1093" i="5"/>
  <c r="G1093" i="5"/>
  <c r="X1092" i="5"/>
  <c r="D1092" i="5"/>
  <c r="G1092" i="5" s="1"/>
  <c r="X1091" i="5"/>
  <c r="G1091" i="5"/>
  <c r="D1091" i="5"/>
  <c r="D1090" i="5"/>
  <c r="X1090" i="5" s="1"/>
  <c r="D1089" i="5"/>
  <c r="X1088" i="5"/>
  <c r="D1088" i="5"/>
  <c r="G1088" i="5" s="1"/>
  <c r="X1087" i="5"/>
  <c r="G1087" i="5"/>
  <c r="D1087" i="5"/>
  <c r="D1086" i="5"/>
  <c r="X1086" i="5" s="1"/>
  <c r="D1085" i="5"/>
  <c r="X1084" i="5"/>
  <c r="D1084" i="5"/>
  <c r="G1084" i="5" s="1"/>
  <c r="X1083" i="5"/>
  <c r="G1083" i="5"/>
  <c r="D1083" i="5"/>
  <c r="D1082" i="5"/>
  <c r="X1082" i="5" s="1"/>
  <c r="D1081" i="5"/>
  <c r="X1080" i="5"/>
  <c r="D1080" i="5"/>
  <c r="G1080" i="5" s="1"/>
  <c r="X1079" i="5"/>
  <c r="G1079" i="5"/>
  <c r="D1079" i="5"/>
  <c r="D1078" i="5"/>
  <c r="X1078" i="5" s="1"/>
  <c r="D1077" i="5"/>
  <c r="X1076" i="5"/>
  <c r="D1076" i="5"/>
  <c r="G1076" i="5" s="1"/>
  <c r="X1075" i="5"/>
  <c r="G1075" i="5"/>
  <c r="D1075" i="5"/>
  <c r="D1074" i="5"/>
  <c r="X1074" i="5" s="1"/>
  <c r="D1073" i="5"/>
  <c r="X1072" i="5"/>
  <c r="D1072" i="5"/>
  <c r="G1072" i="5" s="1"/>
  <c r="X1071" i="5"/>
  <c r="G1071" i="5"/>
  <c r="D1071" i="5"/>
  <c r="D1070" i="5"/>
  <c r="X1070" i="5" s="1"/>
  <c r="D1069" i="5"/>
  <c r="X1068" i="5"/>
  <c r="D1068" i="5"/>
  <c r="G1068" i="5" s="1"/>
  <c r="X1067" i="5"/>
  <c r="G1067" i="5"/>
  <c r="D1067" i="5"/>
  <c r="D1066" i="5"/>
  <c r="X1066" i="5" s="1"/>
  <c r="D1065" i="5"/>
  <c r="X1064" i="5"/>
  <c r="D1064" i="5"/>
  <c r="G1064" i="5" s="1"/>
  <c r="X1063" i="5"/>
  <c r="G1063" i="5"/>
  <c r="D1063" i="5"/>
  <c r="D1062" i="5"/>
  <c r="X1062" i="5" s="1"/>
  <c r="D1061" i="5"/>
  <c r="X1060" i="5"/>
  <c r="D1060" i="5"/>
  <c r="G1060" i="5" s="1"/>
  <c r="X1059" i="5"/>
  <c r="D1059" i="5"/>
  <c r="G1059" i="5" s="1"/>
  <c r="X1058" i="5"/>
  <c r="G1058" i="5"/>
  <c r="D1058" i="5"/>
  <c r="D1057" i="5"/>
  <c r="X1057" i="5" s="1"/>
  <c r="G1056" i="5"/>
  <c r="D1056" i="5"/>
  <c r="X1056" i="5" s="1"/>
  <c r="X1055" i="5"/>
  <c r="D1055" i="5"/>
  <c r="G1055" i="5" s="1"/>
  <c r="X1054" i="5"/>
  <c r="G1054" i="5"/>
  <c r="D1054" i="5"/>
  <c r="D1053" i="5"/>
  <c r="X1053" i="5" s="1"/>
  <c r="G1052" i="5"/>
  <c r="D1052" i="5"/>
  <c r="X1052" i="5" s="1"/>
  <c r="X1051" i="5"/>
  <c r="D1051" i="5"/>
  <c r="G1051" i="5" s="1"/>
  <c r="X1050" i="5"/>
  <c r="G1050" i="5"/>
  <c r="D1050" i="5"/>
  <c r="D1049" i="5"/>
  <c r="X1049" i="5" s="1"/>
  <c r="G1048" i="5"/>
  <c r="D1048" i="5"/>
  <c r="X1048" i="5" s="1"/>
  <c r="X1047" i="5"/>
  <c r="D1047" i="5"/>
  <c r="G1047" i="5" s="1"/>
  <c r="X1046" i="5"/>
  <c r="G1046" i="5"/>
  <c r="D1046" i="5"/>
  <c r="D1045" i="5"/>
  <c r="X1045" i="5" s="1"/>
  <c r="G1044" i="5"/>
  <c r="D1044" i="5"/>
  <c r="X1044" i="5" s="1"/>
  <c r="X1043" i="5"/>
  <c r="D1043" i="5"/>
  <c r="G1043" i="5" s="1"/>
  <c r="X1042" i="5"/>
  <c r="G1042" i="5"/>
  <c r="D1042" i="5"/>
  <c r="D1041" i="5"/>
  <c r="X1041" i="5" s="1"/>
  <c r="G1040" i="5"/>
  <c r="D1040" i="5"/>
  <c r="X1040" i="5" s="1"/>
  <c r="X1039" i="5"/>
  <c r="D1039" i="5"/>
  <c r="G1039" i="5" s="1"/>
  <c r="X1038" i="5"/>
  <c r="G1038" i="5"/>
  <c r="D1038" i="5"/>
  <c r="D1037" i="5"/>
  <c r="X1037" i="5" s="1"/>
  <c r="G1036" i="5"/>
  <c r="D1036" i="5"/>
  <c r="X1036" i="5" s="1"/>
  <c r="X1035" i="5"/>
  <c r="D1035" i="5"/>
  <c r="G1035" i="5" s="1"/>
  <c r="X1034" i="5"/>
  <c r="G1034" i="5"/>
  <c r="D1034" i="5"/>
  <c r="F1033" i="5"/>
  <c r="E1033" i="5"/>
  <c r="C1033" i="5"/>
  <c r="X1032" i="5"/>
  <c r="C1031" i="5"/>
  <c r="X1031" i="5" s="1"/>
  <c r="X1030" i="5"/>
  <c r="X1029" i="5"/>
  <c r="D1029" i="5"/>
  <c r="G1029" i="5" s="1"/>
  <c r="X1028" i="5"/>
  <c r="G1028" i="5"/>
  <c r="D1028" i="5"/>
  <c r="D1027" i="5"/>
  <c r="X1027" i="5" s="1"/>
  <c r="G1026" i="5"/>
  <c r="D1026" i="5"/>
  <c r="X1026" i="5" s="1"/>
  <c r="X1025" i="5"/>
  <c r="D1025" i="5"/>
  <c r="G1025" i="5" s="1"/>
  <c r="X1024" i="5"/>
  <c r="G1024" i="5"/>
  <c r="D1024" i="5"/>
  <c r="D1023" i="5"/>
  <c r="X1023" i="5" s="1"/>
  <c r="G1022" i="5"/>
  <c r="D1022" i="5"/>
  <c r="X1022" i="5" s="1"/>
  <c r="X1021" i="5"/>
  <c r="D1021" i="5"/>
  <c r="G1021" i="5" s="1"/>
  <c r="X1020" i="5"/>
  <c r="G1020" i="5"/>
  <c r="D1020" i="5"/>
  <c r="D1019" i="5"/>
  <c r="X1019" i="5" s="1"/>
  <c r="G1018" i="5"/>
  <c r="D1018" i="5"/>
  <c r="X1018" i="5" s="1"/>
  <c r="X1017" i="5"/>
  <c r="D1017" i="5"/>
  <c r="G1017" i="5" s="1"/>
  <c r="X1016" i="5"/>
  <c r="G1016" i="5"/>
  <c r="D1016" i="5"/>
  <c r="D1015" i="5"/>
  <c r="X1015" i="5" s="1"/>
  <c r="G1014" i="5"/>
  <c r="D1014" i="5"/>
  <c r="X1014" i="5" s="1"/>
  <c r="X1013" i="5"/>
  <c r="D1013" i="5"/>
  <c r="G1013" i="5" s="1"/>
  <c r="X1012" i="5"/>
  <c r="G1012" i="5"/>
  <c r="D1012" i="5"/>
  <c r="D1011" i="5"/>
  <c r="X1011" i="5" s="1"/>
  <c r="G1010" i="5"/>
  <c r="D1010" i="5"/>
  <c r="X1010" i="5" s="1"/>
  <c r="X1009" i="5"/>
  <c r="D1009" i="5"/>
  <c r="G1009" i="5" s="1"/>
  <c r="X1008" i="5"/>
  <c r="G1008" i="5"/>
  <c r="D1008" i="5"/>
  <c r="D1007" i="5"/>
  <c r="X1007" i="5" s="1"/>
  <c r="G1006" i="5"/>
  <c r="D1006" i="5"/>
  <c r="X1006" i="5" s="1"/>
  <c r="X1005" i="5"/>
  <c r="D1005" i="5"/>
  <c r="G1005" i="5" s="1"/>
  <c r="X1004" i="5"/>
  <c r="G1004" i="5"/>
  <c r="D1004" i="5"/>
  <c r="D1003" i="5"/>
  <c r="X1003" i="5" s="1"/>
  <c r="G1002" i="5"/>
  <c r="D1002" i="5"/>
  <c r="X1002" i="5" s="1"/>
  <c r="X1001" i="5"/>
  <c r="D1001" i="5"/>
  <c r="G1001" i="5" s="1"/>
  <c r="X1000" i="5"/>
  <c r="G1000" i="5"/>
  <c r="D1000" i="5"/>
  <c r="D999" i="5"/>
  <c r="X999" i="5" s="1"/>
  <c r="G998" i="5"/>
  <c r="D998" i="5"/>
  <c r="X998" i="5" s="1"/>
  <c r="X997" i="5"/>
  <c r="D997" i="5"/>
  <c r="G997" i="5" s="1"/>
  <c r="X996" i="5"/>
  <c r="G996" i="5"/>
  <c r="D996" i="5"/>
  <c r="D995" i="5"/>
  <c r="X995" i="5" s="1"/>
  <c r="G994" i="5"/>
  <c r="D994" i="5"/>
  <c r="X994" i="5" s="1"/>
  <c r="X993" i="5"/>
  <c r="D993" i="5"/>
  <c r="G993" i="5" s="1"/>
  <c r="X992" i="5"/>
  <c r="G992" i="5"/>
  <c r="D992" i="5"/>
  <c r="D991" i="5"/>
  <c r="X991" i="5" s="1"/>
  <c r="G990" i="5"/>
  <c r="D990" i="5"/>
  <c r="X990" i="5" s="1"/>
  <c r="X989" i="5"/>
  <c r="D989" i="5"/>
  <c r="G989" i="5" s="1"/>
  <c r="X988" i="5"/>
  <c r="G988" i="5"/>
  <c r="D988" i="5"/>
  <c r="D987" i="5"/>
  <c r="X987" i="5" s="1"/>
  <c r="G986" i="5"/>
  <c r="D986" i="5"/>
  <c r="X986" i="5" s="1"/>
  <c r="X985" i="5"/>
  <c r="D985" i="5"/>
  <c r="G985" i="5" s="1"/>
  <c r="X984" i="5"/>
  <c r="G984" i="5"/>
  <c r="D984" i="5"/>
  <c r="D983" i="5"/>
  <c r="X983" i="5" s="1"/>
  <c r="G982" i="5"/>
  <c r="D982" i="5"/>
  <c r="X982" i="5" s="1"/>
  <c r="X981" i="5"/>
  <c r="D981" i="5"/>
  <c r="G981" i="5" s="1"/>
  <c r="X980" i="5"/>
  <c r="G980" i="5"/>
  <c r="D980" i="5"/>
  <c r="D979" i="5"/>
  <c r="X979" i="5" s="1"/>
  <c r="D978" i="5"/>
  <c r="G978" i="5" s="1"/>
  <c r="D977" i="5"/>
  <c r="G977" i="5" s="1"/>
  <c r="D976" i="5"/>
  <c r="G976" i="5" s="1"/>
  <c r="X975" i="5"/>
  <c r="G975" i="5"/>
  <c r="D975" i="5"/>
  <c r="D974" i="5"/>
  <c r="X974" i="5" s="1"/>
  <c r="G973" i="5"/>
  <c r="D973" i="5"/>
  <c r="X973" i="5" s="1"/>
  <c r="X972" i="5"/>
  <c r="D972" i="5"/>
  <c r="G972" i="5" s="1"/>
  <c r="X971" i="5"/>
  <c r="G971" i="5"/>
  <c r="D971" i="5"/>
  <c r="D970" i="5"/>
  <c r="X970" i="5" s="1"/>
  <c r="G969" i="5"/>
  <c r="D969" i="5"/>
  <c r="X969" i="5" s="1"/>
  <c r="X968" i="5"/>
  <c r="D968" i="5"/>
  <c r="G968" i="5" s="1"/>
  <c r="X967" i="5"/>
  <c r="G967" i="5"/>
  <c r="D967" i="5"/>
  <c r="D966" i="5"/>
  <c r="X966" i="5" s="1"/>
  <c r="G965" i="5"/>
  <c r="D965" i="5"/>
  <c r="X965" i="5" s="1"/>
  <c r="X964" i="5"/>
  <c r="D964" i="5"/>
  <c r="G964" i="5" s="1"/>
  <c r="X963" i="5"/>
  <c r="G963" i="5"/>
  <c r="D963" i="5"/>
  <c r="D962" i="5"/>
  <c r="X962" i="5" s="1"/>
  <c r="G961" i="5"/>
  <c r="D961" i="5"/>
  <c r="X961" i="5" s="1"/>
  <c r="X960" i="5"/>
  <c r="D960" i="5"/>
  <c r="G960" i="5" s="1"/>
  <c r="X959" i="5"/>
  <c r="G959" i="5"/>
  <c r="D959" i="5"/>
  <c r="D958" i="5"/>
  <c r="D957" i="5" s="1"/>
  <c r="F957" i="5"/>
  <c r="E957" i="5"/>
  <c r="C957" i="5"/>
  <c r="X956" i="5"/>
  <c r="G956" i="5"/>
  <c r="D956" i="5"/>
  <c r="D955" i="5"/>
  <c r="X955" i="5" s="1"/>
  <c r="G954" i="5"/>
  <c r="D954" i="5"/>
  <c r="X954" i="5" s="1"/>
  <c r="X953" i="5"/>
  <c r="D953" i="5"/>
  <c r="G953" i="5" s="1"/>
  <c r="X952" i="5"/>
  <c r="G952" i="5"/>
  <c r="D952" i="5"/>
  <c r="D951" i="5"/>
  <c r="X951" i="5" s="1"/>
  <c r="G950" i="5"/>
  <c r="D950" i="5"/>
  <c r="X950" i="5" s="1"/>
  <c r="X949" i="5"/>
  <c r="D949" i="5"/>
  <c r="G949" i="5" s="1"/>
  <c r="X948" i="5"/>
  <c r="G948" i="5"/>
  <c r="D948" i="5"/>
  <c r="D947" i="5"/>
  <c r="X947" i="5" s="1"/>
  <c r="G946" i="5"/>
  <c r="D946" i="5"/>
  <c r="X946" i="5" s="1"/>
  <c r="X945" i="5"/>
  <c r="D945" i="5"/>
  <c r="G945" i="5" s="1"/>
  <c r="X944" i="5"/>
  <c r="G944" i="5"/>
  <c r="D944" i="5"/>
  <c r="D943" i="5"/>
  <c r="X943" i="5" s="1"/>
  <c r="G942" i="5"/>
  <c r="D942" i="5"/>
  <c r="X942" i="5" s="1"/>
  <c r="X941" i="5"/>
  <c r="D941" i="5"/>
  <c r="G941" i="5" s="1"/>
  <c r="X940" i="5"/>
  <c r="G940" i="5"/>
  <c r="D940" i="5"/>
  <c r="D939" i="5"/>
  <c r="X939" i="5" s="1"/>
  <c r="G938" i="5"/>
  <c r="D938" i="5"/>
  <c r="X938" i="5" s="1"/>
  <c r="X937" i="5"/>
  <c r="D937" i="5"/>
  <c r="G937" i="5" s="1"/>
  <c r="X936" i="5"/>
  <c r="G936" i="5"/>
  <c r="D936" i="5"/>
  <c r="D935" i="5"/>
  <c r="X935" i="5" s="1"/>
  <c r="G934" i="5"/>
  <c r="D934" i="5"/>
  <c r="X934" i="5" s="1"/>
  <c r="X933" i="5"/>
  <c r="D933" i="5"/>
  <c r="G933" i="5" s="1"/>
  <c r="X932" i="5"/>
  <c r="G932" i="5"/>
  <c r="D932" i="5"/>
  <c r="D931" i="5"/>
  <c r="X931" i="5" s="1"/>
  <c r="G930" i="5"/>
  <c r="D930" i="5"/>
  <c r="X930" i="5" s="1"/>
  <c r="X929" i="5"/>
  <c r="D929" i="5"/>
  <c r="G929" i="5" s="1"/>
  <c r="X928" i="5"/>
  <c r="G928" i="5"/>
  <c r="D928" i="5"/>
  <c r="D927" i="5"/>
  <c r="X927" i="5" s="1"/>
  <c r="G926" i="5"/>
  <c r="D926" i="5"/>
  <c r="X926" i="5" s="1"/>
  <c r="X925" i="5"/>
  <c r="D925" i="5"/>
  <c r="G925" i="5" s="1"/>
  <c r="X924" i="5"/>
  <c r="G924" i="5"/>
  <c r="D924" i="5"/>
  <c r="D923" i="5"/>
  <c r="X923" i="5" s="1"/>
  <c r="G922" i="5"/>
  <c r="D922" i="5"/>
  <c r="X922" i="5" s="1"/>
  <c r="X921" i="5"/>
  <c r="D921" i="5"/>
  <c r="G921" i="5" s="1"/>
  <c r="X920" i="5"/>
  <c r="G920" i="5"/>
  <c r="D920" i="5"/>
  <c r="D919" i="5"/>
  <c r="X919" i="5" s="1"/>
  <c r="G918" i="5"/>
  <c r="D918" i="5"/>
  <c r="X918" i="5" s="1"/>
  <c r="X917" i="5"/>
  <c r="D917" i="5"/>
  <c r="G917" i="5" s="1"/>
  <c r="X916" i="5"/>
  <c r="G916" i="5"/>
  <c r="D916" i="5"/>
  <c r="D915" i="5"/>
  <c r="X915" i="5" s="1"/>
  <c r="G914" i="5"/>
  <c r="D914" i="5"/>
  <c r="X914" i="5" s="1"/>
  <c r="X913" i="5"/>
  <c r="D913" i="5"/>
  <c r="G913" i="5" s="1"/>
  <c r="X912" i="5"/>
  <c r="G912" i="5"/>
  <c r="D912" i="5"/>
  <c r="D911" i="5"/>
  <c r="X911" i="5" s="1"/>
  <c r="G910" i="5"/>
  <c r="D910" i="5"/>
  <c r="X910" i="5" s="1"/>
  <c r="X909" i="5"/>
  <c r="D909" i="5"/>
  <c r="G909" i="5" s="1"/>
  <c r="X908" i="5"/>
  <c r="G908" i="5"/>
  <c r="D908" i="5"/>
  <c r="D907" i="5"/>
  <c r="X907" i="5" s="1"/>
  <c r="G906" i="5"/>
  <c r="D906" i="5"/>
  <c r="X906" i="5" s="1"/>
  <c r="X905" i="5"/>
  <c r="D905" i="5"/>
  <c r="G905" i="5" s="1"/>
  <c r="X904" i="5"/>
  <c r="G904" i="5"/>
  <c r="D904" i="5"/>
  <c r="D903" i="5"/>
  <c r="X903" i="5" s="1"/>
  <c r="G902" i="5"/>
  <c r="D902" i="5"/>
  <c r="X902" i="5" s="1"/>
  <c r="X901" i="5"/>
  <c r="D901" i="5"/>
  <c r="G901" i="5" s="1"/>
  <c r="X900" i="5"/>
  <c r="G900" i="5"/>
  <c r="D900" i="5"/>
  <c r="D899" i="5"/>
  <c r="X899" i="5" s="1"/>
  <c r="G898" i="5"/>
  <c r="D898" i="5"/>
  <c r="X898" i="5" s="1"/>
  <c r="X897" i="5"/>
  <c r="D897" i="5"/>
  <c r="G897" i="5" s="1"/>
  <c r="X896" i="5"/>
  <c r="G896" i="5"/>
  <c r="D896" i="5"/>
  <c r="D895" i="5"/>
  <c r="X895" i="5" s="1"/>
  <c r="G894" i="5"/>
  <c r="D894" i="5"/>
  <c r="X894" i="5" s="1"/>
  <c r="X893" i="5"/>
  <c r="D893" i="5"/>
  <c r="G893" i="5" s="1"/>
  <c r="X892" i="5"/>
  <c r="G892" i="5"/>
  <c r="D892" i="5"/>
  <c r="D891" i="5"/>
  <c r="X891" i="5" s="1"/>
  <c r="G890" i="5"/>
  <c r="D890" i="5"/>
  <c r="X890" i="5" s="1"/>
  <c r="X889" i="5"/>
  <c r="D889" i="5"/>
  <c r="G889" i="5" s="1"/>
  <c r="X888" i="5"/>
  <c r="G888" i="5"/>
  <c r="D888" i="5"/>
  <c r="D887" i="5"/>
  <c r="X887" i="5" s="1"/>
  <c r="G886" i="5"/>
  <c r="D886" i="5"/>
  <c r="X886" i="5" s="1"/>
  <c r="X885" i="5"/>
  <c r="D885" i="5"/>
  <c r="G885" i="5" s="1"/>
  <c r="X884" i="5"/>
  <c r="G884" i="5"/>
  <c r="D884" i="5"/>
  <c r="D883" i="5"/>
  <c r="X883" i="5" s="1"/>
  <c r="G882" i="5"/>
  <c r="D882" i="5"/>
  <c r="X882" i="5" s="1"/>
  <c r="X881" i="5"/>
  <c r="D881" i="5"/>
  <c r="G881" i="5" s="1"/>
  <c r="X880" i="5"/>
  <c r="G880" i="5"/>
  <c r="D880" i="5"/>
  <c r="D879" i="5"/>
  <c r="D878" i="5" s="1"/>
  <c r="F878" i="5"/>
  <c r="E878" i="5"/>
  <c r="C878" i="5"/>
  <c r="X877" i="5"/>
  <c r="G877" i="5"/>
  <c r="D877" i="5"/>
  <c r="D876" i="5"/>
  <c r="X876" i="5" s="1"/>
  <c r="G875" i="5"/>
  <c r="D875" i="5"/>
  <c r="X875" i="5" s="1"/>
  <c r="X874" i="5"/>
  <c r="D874" i="5"/>
  <c r="G874" i="5" s="1"/>
  <c r="X873" i="5"/>
  <c r="G873" i="5"/>
  <c r="D873" i="5"/>
  <c r="D872" i="5"/>
  <c r="X872" i="5" s="1"/>
  <c r="G871" i="5"/>
  <c r="D871" i="5"/>
  <c r="X871" i="5" s="1"/>
  <c r="X870" i="5"/>
  <c r="D870" i="5"/>
  <c r="G870" i="5" s="1"/>
  <c r="X869" i="5"/>
  <c r="G869" i="5"/>
  <c r="D869" i="5"/>
  <c r="D868" i="5"/>
  <c r="X868" i="5" s="1"/>
  <c r="G867" i="5"/>
  <c r="D867" i="5"/>
  <c r="X867" i="5" s="1"/>
  <c r="X866" i="5"/>
  <c r="D866" i="5"/>
  <c r="G866" i="5" s="1"/>
  <c r="X865" i="5"/>
  <c r="G865" i="5"/>
  <c r="D865" i="5"/>
  <c r="D864" i="5"/>
  <c r="X864" i="5" s="1"/>
  <c r="G863" i="5"/>
  <c r="D863" i="5"/>
  <c r="X863" i="5" s="1"/>
  <c r="X862" i="5"/>
  <c r="D862" i="5"/>
  <c r="G862" i="5" s="1"/>
  <c r="X861" i="5"/>
  <c r="G861" i="5"/>
  <c r="D861" i="5"/>
  <c r="D860" i="5"/>
  <c r="X860" i="5" s="1"/>
  <c r="G859" i="5"/>
  <c r="D859" i="5"/>
  <c r="X859" i="5" s="1"/>
  <c r="X858" i="5"/>
  <c r="D858" i="5"/>
  <c r="G858" i="5" s="1"/>
  <c r="X857" i="5"/>
  <c r="G857" i="5"/>
  <c r="D857" i="5"/>
  <c r="D856" i="5"/>
  <c r="X856" i="5" s="1"/>
  <c r="G855" i="5"/>
  <c r="D855" i="5"/>
  <c r="X855" i="5" s="1"/>
  <c r="X854" i="5"/>
  <c r="D854" i="5"/>
  <c r="G854" i="5" s="1"/>
  <c r="X853" i="5"/>
  <c r="G853" i="5"/>
  <c r="D853" i="5"/>
  <c r="D852" i="5"/>
  <c r="X852" i="5" s="1"/>
  <c r="G851" i="5"/>
  <c r="D851" i="5"/>
  <c r="X851" i="5" s="1"/>
  <c r="X850" i="5"/>
  <c r="D850" i="5"/>
  <c r="G850" i="5" s="1"/>
  <c r="X849" i="5"/>
  <c r="G849" i="5"/>
  <c r="D849" i="5"/>
  <c r="D848" i="5"/>
  <c r="X848" i="5" s="1"/>
  <c r="G847" i="5"/>
  <c r="D847" i="5"/>
  <c r="X847" i="5" s="1"/>
  <c r="X846" i="5"/>
  <c r="D846" i="5"/>
  <c r="G846" i="5" s="1"/>
  <c r="X845" i="5"/>
  <c r="G845" i="5"/>
  <c r="D845" i="5"/>
  <c r="D844" i="5"/>
  <c r="X844" i="5" s="1"/>
  <c r="G843" i="5"/>
  <c r="D843" i="5"/>
  <c r="X843" i="5" s="1"/>
  <c r="G842" i="5"/>
  <c r="D842" i="5"/>
  <c r="G841" i="5"/>
  <c r="D841" i="5"/>
  <c r="G840" i="5"/>
  <c r="D840" i="5"/>
  <c r="G839" i="5"/>
  <c r="D839" i="5"/>
  <c r="G838" i="5"/>
  <c r="D838" i="5"/>
  <c r="G837" i="5"/>
  <c r="D837" i="5"/>
  <c r="G836" i="5"/>
  <c r="D836" i="5"/>
  <c r="G835" i="5"/>
  <c r="D835" i="5"/>
  <c r="G834" i="5"/>
  <c r="D834" i="5"/>
  <c r="G833" i="5"/>
  <c r="D833" i="5"/>
  <c r="G832" i="5"/>
  <c r="D832" i="5"/>
  <c r="G831" i="5"/>
  <c r="D831" i="5"/>
  <c r="G830" i="5"/>
  <c r="D830" i="5"/>
  <c r="G829" i="5"/>
  <c r="D829" i="5"/>
  <c r="G828" i="5"/>
  <c r="D828" i="5"/>
  <c r="G827" i="5"/>
  <c r="D827" i="5"/>
  <c r="G826" i="5"/>
  <c r="D826" i="5"/>
  <c r="G825" i="5"/>
  <c r="D825" i="5"/>
  <c r="G824" i="5"/>
  <c r="D824" i="5"/>
  <c r="G823" i="5"/>
  <c r="D823" i="5"/>
  <c r="G822" i="5"/>
  <c r="D822" i="5"/>
  <c r="G821" i="5"/>
  <c r="D821" i="5"/>
  <c r="G820" i="5"/>
  <c r="D820" i="5"/>
  <c r="G819" i="5"/>
  <c r="D819" i="5"/>
  <c r="G818" i="5"/>
  <c r="D818" i="5"/>
  <c r="G817" i="5"/>
  <c r="D817" i="5"/>
  <c r="X816" i="5"/>
  <c r="D816" i="5"/>
  <c r="G816" i="5" s="1"/>
  <c r="X815" i="5"/>
  <c r="G815" i="5"/>
  <c r="D815" i="5"/>
  <c r="D814" i="5"/>
  <c r="X814" i="5" s="1"/>
  <c r="G813" i="5"/>
  <c r="D813" i="5"/>
  <c r="X813" i="5" s="1"/>
  <c r="X812" i="5"/>
  <c r="D812" i="5"/>
  <c r="G812" i="5" s="1"/>
  <c r="X811" i="5"/>
  <c r="G811" i="5"/>
  <c r="D811" i="5"/>
  <c r="D810" i="5"/>
  <c r="X810" i="5" s="1"/>
  <c r="G809" i="5"/>
  <c r="D809" i="5"/>
  <c r="X809" i="5" s="1"/>
  <c r="X808" i="5"/>
  <c r="D808" i="5"/>
  <c r="G808" i="5" s="1"/>
  <c r="F807" i="5"/>
  <c r="E807" i="5"/>
  <c r="C807" i="5"/>
  <c r="X806" i="5"/>
  <c r="X805" i="5"/>
  <c r="X804" i="5"/>
  <c r="X803" i="5"/>
  <c r="X802" i="5"/>
  <c r="X801" i="5"/>
  <c r="C800" i="5"/>
  <c r="X800" i="5" s="1"/>
  <c r="X799" i="5"/>
  <c r="X798" i="5"/>
  <c r="X797" i="5"/>
  <c r="X796" i="5"/>
  <c r="X795" i="5"/>
  <c r="X794" i="5"/>
  <c r="X793" i="5"/>
  <c r="X792" i="5"/>
  <c r="X791" i="5"/>
  <c r="X790" i="5"/>
  <c r="C790" i="5"/>
  <c r="X789" i="5"/>
  <c r="X788" i="5"/>
  <c r="X787" i="5"/>
  <c r="X786" i="5"/>
  <c r="X785" i="5"/>
  <c r="X784" i="5"/>
  <c r="X783" i="5"/>
  <c r="X782" i="5"/>
  <c r="X781" i="5"/>
  <c r="X780" i="5"/>
  <c r="X779" i="5"/>
  <c r="C779" i="5"/>
  <c r="X778" i="5"/>
  <c r="X777" i="5"/>
  <c r="X776" i="5"/>
  <c r="X775" i="5"/>
  <c r="X774" i="5"/>
  <c r="X773" i="5"/>
  <c r="X772" i="5"/>
  <c r="X771" i="5"/>
  <c r="X770" i="5"/>
  <c r="X769" i="5"/>
  <c r="X768" i="5"/>
  <c r="X767" i="5"/>
  <c r="X766" i="5"/>
  <c r="X765" i="5"/>
  <c r="X764" i="5"/>
  <c r="C764" i="5"/>
  <c r="X763" i="5"/>
  <c r="X762" i="5"/>
  <c r="X761" i="5"/>
  <c r="C760" i="5"/>
  <c r="X760" i="5" s="1"/>
  <c r="X759" i="5"/>
  <c r="X758" i="5"/>
  <c r="X757" i="5"/>
  <c r="X756" i="5"/>
  <c r="X755" i="5"/>
  <c r="X754" i="5"/>
  <c r="X753" i="5"/>
  <c r="X752" i="5"/>
  <c r="X751" i="5"/>
  <c r="X750" i="5"/>
  <c r="X749" i="5"/>
  <c r="X748" i="5"/>
  <c r="X747" i="5"/>
  <c r="X746" i="5"/>
  <c r="X745" i="5"/>
  <c r="X744" i="5"/>
  <c r="C743" i="5"/>
  <c r="X743" i="5" s="1"/>
  <c r="X742" i="5"/>
  <c r="X741" i="5"/>
  <c r="X740" i="5"/>
  <c r="X739" i="5"/>
  <c r="X738" i="5"/>
  <c r="X737" i="5"/>
  <c r="X736" i="5"/>
  <c r="X735" i="5"/>
  <c r="X734" i="5"/>
  <c r="X733" i="5"/>
  <c r="X732" i="5"/>
  <c r="X731" i="5"/>
  <c r="X730" i="5"/>
  <c r="X729" i="5"/>
  <c r="X728" i="5"/>
  <c r="X727" i="5"/>
  <c r="C726" i="5"/>
  <c r="X726" i="5" s="1"/>
  <c r="X725" i="5"/>
  <c r="X724" i="5"/>
  <c r="C723" i="5"/>
  <c r="X723" i="5" s="1"/>
  <c r="X722" i="5"/>
  <c r="X721" i="5"/>
  <c r="X720" i="5"/>
  <c r="X719" i="5"/>
  <c r="X718" i="5"/>
  <c r="X717" i="5"/>
  <c r="C716" i="5"/>
  <c r="X716" i="5" s="1"/>
  <c r="X715" i="5"/>
  <c r="X714" i="5"/>
  <c r="X713" i="5"/>
  <c r="X712" i="5"/>
  <c r="X711" i="5"/>
  <c r="X710" i="5"/>
  <c r="X709" i="5"/>
  <c r="X708" i="5"/>
  <c r="X707" i="5"/>
  <c r="X706" i="5"/>
  <c r="X705" i="5"/>
  <c r="X704" i="5"/>
  <c r="X703" i="5"/>
  <c r="X702" i="5"/>
  <c r="X701" i="5"/>
  <c r="X700" i="5"/>
  <c r="X699" i="5"/>
  <c r="X698" i="5"/>
  <c r="C697" i="5"/>
  <c r="X697" i="5" s="1"/>
  <c r="X696" i="5"/>
  <c r="X695" i="5"/>
  <c r="X694" i="5"/>
  <c r="X693" i="5"/>
  <c r="X692" i="5"/>
  <c r="X691" i="5"/>
  <c r="X690" i="5"/>
  <c r="X689" i="5"/>
  <c r="X688" i="5"/>
  <c r="X687" i="5"/>
  <c r="X686" i="5"/>
  <c r="X685" i="5"/>
  <c r="X684" i="5"/>
  <c r="X683" i="5"/>
  <c r="X682" i="5"/>
  <c r="X681" i="5"/>
  <c r="X680" i="5"/>
  <c r="X679" i="5"/>
  <c r="X678" i="5"/>
  <c r="X677" i="5"/>
  <c r="X676" i="5"/>
  <c r="X675" i="5"/>
  <c r="X674" i="5"/>
  <c r="X673" i="5"/>
  <c r="X672" i="5"/>
  <c r="X671" i="5"/>
  <c r="C670" i="5"/>
  <c r="X670" i="5" s="1"/>
  <c r="X669" i="5"/>
  <c r="X668" i="5"/>
  <c r="X667" i="5"/>
  <c r="X666" i="5"/>
  <c r="X665" i="5"/>
  <c r="X664" i="5"/>
  <c r="X663" i="5"/>
  <c r="X662" i="5"/>
  <c r="X661" i="5"/>
  <c r="X660" i="5"/>
  <c r="X659" i="5"/>
  <c r="X658" i="5"/>
  <c r="X657" i="5"/>
  <c r="X656" i="5"/>
  <c r="X655" i="5"/>
  <c r="X654" i="5"/>
  <c r="C654" i="5"/>
  <c r="X653" i="5"/>
  <c r="X652" i="5"/>
  <c r="X651" i="5"/>
  <c r="X650" i="5"/>
  <c r="X649" i="5"/>
  <c r="X648" i="5"/>
  <c r="X647" i="5"/>
  <c r="X646" i="5"/>
  <c r="X645" i="5"/>
  <c r="X644" i="5"/>
  <c r="X643" i="5"/>
  <c r="X642" i="5"/>
  <c r="X641" i="5"/>
  <c r="X640" i="5"/>
  <c r="X639" i="5"/>
  <c r="X638" i="5"/>
  <c r="X637" i="5"/>
  <c r="X636" i="5"/>
  <c r="X635" i="5"/>
  <c r="X634" i="5"/>
  <c r="X633" i="5"/>
  <c r="C633" i="5"/>
  <c r="X632" i="5"/>
  <c r="X631" i="5"/>
  <c r="X630" i="5"/>
  <c r="X629" i="5"/>
  <c r="X628" i="5"/>
  <c r="X627" i="5"/>
  <c r="X626" i="5"/>
  <c r="X625" i="5"/>
  <c r="X624" i="5"/>
  <c r="X623" i="5"/>
  <c r="X622" i="5"/>
  <c r="X621" i="5"/>
  <c r="X620" i="5"/>
  <c r="X619" i="5"/>
  <c r="X618" i="5"/>
  <c r="X617" i="5"/>
  <c r="X616" i="5"/>
  <c r="C615" i="5"/>
  <c r="X615" i="5" s="1"/>
  <c r="X614" i="5"/>
  <c r="X613" i="5"/>
  <c r="X612" i="5"/>
  <c r="X611" i="5"/>
  <c r="X610" i="5"/>
  <c r="X609" i="5"/>
  <c r="X608" i="5"/>
  <c r="X607" i="5"/>
  <c r="X606" i="5"/>
  <c r="X605" i="5"/>
  <c r="X604" i="5"/>
  <c r="X603" i="5"/>
  <c r="X602" i="5"/>
  <c r="X601" i="5"/>
  <c r="X600" i="5"/>
  <c r="X599" i="5"/>
  <c r="X598" i="5"/>
  <c r="X597" i="5"/>
  <c r="X596" i="5"/>
  <c r="X595" i="5"/>
  <c r="X594" i="5"/>
  <c r="X593" i="5"/>
  <c r="X592" i="5"/>
  <c r="X591" i="5"/>
  <c r="C590" i="5"/>
  <c r="X590" i="5" s="1"/>
  <c r="X589" i="5"/>
  <c r="X588" i="5"/>
  <c r="X587" i="5"/>
  <c r="X586" i="5"/>
  <c r="X585" i="5"/>
  <c r="X584" i="5"/>
  <c r="X583" i="5"/>
  <c r="X582" i="5"/>
  <c r="X581" i="5"/>
  <c r="X580" i="5"/>
  <c r="X579" i="5"/>
  <c r="X578" i="5"/>
  <c r="X577" i="5"/>
  <c r="X576" i="5"/>
  <c r="X575" i="5"/>
  <c r="X574" i="5"/>
  <c r="X573" i="5"/>
  <c r="X572" i="5"/>
  <c r="X571" i="5"/>
  <c r="X570" i="5"/>
  <c r="X569" i="5"/>
  <c r="X568" i="5"/>
  <c r="X567" i="5"/>
  <c r="X566" i="5"/>
  <c r="X565" i="5"/>
  <c r="X564" i="5"/>
  <c r="X563" i="5"/>
  <c r="X562" i="5"/>
  <c r="X561" i="5"/>
  <c r="X560" i="5"/>
  <c r="X559" i="5"/>
  <c r="X558" i="5"/>
  <c r="X557" i="5"/>
  <c r="X556" i="5"/>
  <c r="X555" i="5"/>
  <c r="X554" i="5"/>
  <c r="X553" i="5"/>
  <c r="X552" i="5"/>
  <c r="X551" i="5"/>
  <c r="X550" i="5"/>
  <c r="X549" i="5"/>
  <c r="X548" i="5"/>
  <c r="X547" i="5"/>
  <c r="X546" i="5"/>
  <c r="X545" i="5"/>
  <c r="X544" i="5"/>
  <c r="X543" i="5"/>
  <c r="X542" i="5"/>
  <c r="X541" i="5"/>
  <c r="X540" i="5"/>
  <c r="X539" i="5"/>
  <c r="X538" i="5"/>
  <c r="X537" i="5"/>
  <c r="X536" i="5"/>
  <c r="C535" i="5"/>
  <c r="X535" i="5" s="1"/>
  <c r="X534" i="5"/>
  <c r="X533" i="5"/>
  <c r="X531" i="5"/>
  <c r="X530" i="5"/>
  <c r="X529" i="5"/>
  <c r="X528" i="5"/>
  <c r="X527" i="5"/>
  <c r="X526" i="5"/>
  <c r="X525" i="5"/>
  <c r="X524" i="5"/>
  <c r="X523" i="5"/>
  <c r="X522" i="5"/>
  <c r="X521" i="5"/>
  <c r="X520" i="5"/>
  <c r="X519" i="5"/>
  <c r="X518" i="5"/>
  <c r="X517" i="5"/>
  <c r="X516" i="5"/>
  <c r="X515" i="5"/>
  <c r="X514" i="5"/>
  <c r="X513" i="5"/>
  <c r="X512" i="5"/>
  <c r="X511" i="5"/>
  <c r="X510" i="5"/>
  <c r="X509" i="5"/>
  <c r="X508" i="5"/>
  <c r="X507" i="5"/>
  <c r="X506" i="5"/>
  <c r="X505" i="5"/>
  <c r="X504" i="5"/>
  <c r="X503" i="5"/>
  <c r="X502" i="5"/>
  <c r="X501" i="5"/>
  <c r="X500" i="5"/>
  <c r="C500" i="5"/>
  <c r="X499" i="5"/>
  <c r="X498" i="5"/>
  <c r="X497" i="5"/>
  <c r="X496" i="5"/>
  <c r="X495" i="5"/>
  <c r="X494" i="5"/>
  <c r="X493" i="5"/>
  <c r="X492" i="5"/>
  <c r="X491" i="5"/>
  <c r="X490" i="5"/>
  <c r="X489" i="5"/>
  <c r="X488" i="5"/>
  <c r="X487" i="5"/>
  <c r="X486" i="5"/>
  <c r="X485" i="5"/>
  <c r="X484" i="5"/>
  <c r="X483" i="5"/>
  <c r="X482" i="5"/>
  <c r="X481" i="5"/>
  <c r="X480" i="5"/>
  <c r="X479" i="5"/>
  <c r="X478" i="5"/>
  <c r="X477" i="5"/>
  <c r="X476" i="5"/>
  <c r="X475" i="5"/>
  <c r="X474" i="5"/>
  <c r="X473" i="5"/>
  <c r="X472" i="5"/>
  <c r="X471" i="5"/>
  <c r="X470" i="5"/>
  <c r="X469" i="5"/>
  <c r="X468" i="5"/>
  <c r="X467" i="5"/>
  <c r="X466" i="5"/>
  <c r="X465" i="5"/>
  <c r="X464" i="5"/>
  <c r="X463" i="5"/>
  <c r="X462" i="5"/>
  <c r="X461" i="5"/>
  <c r="X460" i="5"/>
  <c r="X459" i="5"/>
  <c r="X458" i="5"/>
  <c r="X457" i="5"/>
  <c r="C456" i="5"/>
  <c r="X456" i="5" s="1"/>
  <c r="X455" i="5"/>
  <c r="X453" i="5"/>
  <c r="X452" i="5"/>
  <c r="X451" i="5"/>
  <c r="X450" i="5"/>
  <c r="X449" i="5"/>
  <c r="X448" i="5"/>
  <c r="X447" i="5"/>
  <c r="C446" i="5"/>
  <c r="X446" i="5" s="1"/>
  <c r="X445" i="5"/>
  <c r="X444" i="5"/>
  <c r="X443" i="5"/>
  <c r="X442" i="5"/>
  <c r="X441" i="5"/>
  <c r="X440" i="5"/>
  <c r="X439" i="5"/>
  <c r="X438" i="5"/>
  <c r="X437" i="5"/>
  <c r="X436" i="5"/>
  <c r="C428" i="5"/>
  <c r="C405" i="5"/>
  <c r="C362" i="5"/>
  <c r="C295" i="5"/>
  <c r="C289" i="5"/>
  <c r="C243" i="5"/>
  <c r="C174" i="5"/>
  <c r="C83" i="5"/>
  <c r="C58" i="5"/>
  <c r="C52" i="5"/>
  <c r="C46" i="5"/>
  <c r="C42" i="5"/>
  <c r="C38" i="5"/>
  <c r="C33" i="5"/>
  <c r="C26" i="5"/>
  <c r="C12" i="5"/>
  <c r="A5" i="5"/>
  <c r="A4" i="5"/>
  <c r="A3" i="5"/>
  <c r="A2" i="5"/>
  <c r="C2273" i="4"/>
  <c r="C2256" i="4"/>
  <c r="C2233" i="4"/>
  <c r="C2192" i="4"/>
  <c r="C2120" i="4"/>
  <c r="C2091" i="4"/>
  <c r="C2048" i="4"/>
  <c r="C2007" i="4"/>
  <c r="C1967" i="4"/>
  <c r="C1961" i="4"/>
  <c r="C1922" i="4"/>
  <c r="C1919" i="4"/>
  <c r="F1895" i="4"/>
  <c r="E1895" i="4"/>
  <c r="D1895" i="4"/>
  <c r="C1895" i="4"/>
  <c r="C1876" i="4"/>
  <c r="C1859" i="4"/>
  <c r="C1850" i="4"/>
  <c r="C1848" i="4"/>
  <c r="G1837" i="4"/>
  <c r="C1837" i="4"/>
  <c r="D1836" i="4"/>
  <c r="G1836" i="4" s="1"/>
  <c r="G1835" i="4"/>
  <c r="D1835" i="4"/>
  <c r="D1834" i="4"/>
  <c r="G1834" i="4" s="1"/>
  <c r="F1833" i="4"/>
  <c r="E1833" i="4"/>
  <c r="C1833" i="4"/>
  <c r="G1832" i="4"/>
  <c r="D1832" i="4"/>
  <c r="D1831" i="4"/>
  <c r="G1831" i="4" s="1"/>
  <c r="G1830" i="4"/>
  <c r="D1830" i="4"/>
  <c r="D1829" i="4"/>
  <c r="G1829" i="4" s="1"/>
  <c r="G1828" i="4"/>
  <c r="D1828" i="4"/>
  <c r="D1827" i="4"/>
  <c r="G1827" i="4" s="1"/>
  <c r="G1826" i="4"/>
  <c r="D1826" i="4"/>
  <c r="D1825" i="4"/>
  <c r="G1825" i="4" s="1"/>
  <c r="G1824" i="4"/>
  <c r="D1824" i="4"/>
  <c r="D1823" i="4"/>
  <c r="G1823" i="4" s="1"/>
  <c r="G1822" i="4"/>
  <c r="D1822" i="4"/>
  <c r="D1821" i="4"/>
  <c r="G1821" i="4" s="1"/>
  <c r="G1820" i="4"/>
  <c r="D1820" i="4"/>
  <c r="D1819" i="4"/>
  <c r="G1819" i="4" s="1"/>
  <c r="G1818" i="4"/>
  <c r="D1818" i="4"/>
  <c r="D1817" i="4"/>
  <c r="G1817" i="4" s="1"/>
  <c r="G1816" i="4"/>
  <c r="D1816" i="4"/>
  <c r="D1815" i="4"/>
  <c r="G1815" i="4" s="1"/>
  <c r="G1814" i="4"/>
  <c r="D1814" i="4"/>
  <c r="D1813" i="4"/>
  <c r="G1813" i="4" s="1"/>
  <c r="G1812" i="4"/>
  <c r="D1812" i="4"/>
  <c r="D1811" i="4"/>
  <c r="G1811" i="4" s="1"/>
  <c r="G1810" i="4"/>
  <c r="D1810" i="4"/>
  <c r="D1809" i="4"/>
  <c r="G1809" i="4" s="1"/>
  <c r="G1808" i="4"/>
  <c r="D1808" i="4"/>
  <c r="D1807" i="4"/>
  <c r="G1807" i="4" s="1"/>
  <c r="G1806" i="4"/>
  <c r="D1806" i="4"/>
  <c r="D1805" i="4"/>
  <c r="G1805" i="4" s="1"/>
  <c r="G1804" i="4"/>
  <c r="D1804" i="4"/>
  <c r="D1803" i="4"/>
  <c r="G1803" i="4" s="1"/>
  <c r="G1802" i="4"/>
  <c r="D1802" i="4"/>
  <c r="D1801" i="4"/>
  <c r="G1801" i="4" s="1"/>
  <c r="G1800" i="4"/>
  <c r="D1800" i="4"/>
  <c r="D1799" i="4"/>
  <c r="G1799" i="4" s="1"/>
  <c r="G1798" i="4"/>
  <c r="D1798" i="4"/>
  <c r="D1797" i="4"/>
  <c r="G1797" i="4" s="1"/>
  <c r="G1796" i="4"/>
  <c r="D1796" i="4"/>
  <c r="D1795" i="4"/>
  <c r="G1795" i="4" s="1"/>
  <c r="G1794" i="4"/>
  <c r="D1794" i="4"/>
  <c r="D1793" i="4"/>
  <c r="G1793" i="4" s="1"/>
  <c r="G1792" i="4"/>
  <c r="D1792" i="4"/>
  <c r="D1791" i="4"/>
  <c r="G1791" i="4" s="1"/>
  <c r="G1790" i="4"/>
  <c r="D1790" i="4"/>
  <c r="D1789" i="4"/>
  <c r="G1789" i="4" s="1"/>
  <c r="G1788" i="4"/>
  <c r="D1788" i="4"/>
  <c r="D1787" i="4"/>
  <c r="G1787" i="4" s="1"/>
  <c r="G1786" i="4"/>
  <c r="D1786" i="4"/>
  <c r="D1785" i="4"/>
  <c r="G1785" i="4" s="1"/>
  <c r="G1784" i="4"/>
  <c r="D1784" i="4"/>
  <c r="D1783" i="4"/>
  <c r="G1783" i="4" s="1"/>
  <c r="G1782" i="4"/>
  <c r="D1782" i="4"/>
  <c r="D1781" i="4"/>
  <c r="G1781" i="4" s="1"/>
  <c r="G1780" i="4"/>
  <c r="D1780" i="4"/>
  <c r="D1779" i="4"/>
  <c r="G1779" i="4" s="1"/>
  <c r="G1778" i="4"/>
  <c r="D1778" i="4"/>
  <c r="D1777" i="4"/>
  <c r="G1777" i="4" s="1"/>
  <c r="G1776" i="4"/>
  <c r="D1776" i="4"/>
  <c r="D1775" i="4"/>
  <c r="G1775" i="4" s="1"/>
  <c r="G1774" i="4"/>
  <c r="D1774" i="4"/>
  <c r="D1773" i="4"/>
  <c r="G1773" i="4" s="1"/>
  <c r="G1772" i="4"/>
  <c r="D1772" i="4"/>
  <c r="D1771" i="4"/>
  <c r="G1771" i="4" s="1"/>
  <c r="G1770" i="4"/>
  <c r="D1770" i="4"/>
  <c r="D1769" i="4"/>
  <c r="G1769" i="4" s="1"/>
  <c r="G1768" i="4"/>
  <c r="D1768" i="4"/>
  <c r="D1767" i="4"/>
  <c r="G1767" i="4" s="1"/>
  <c r="G1766" i="4"/>
  <c r="D1766" i="4"/>
  <c r="D1765" i="4"/>
  <c r="G1765" i="4" s="1"/>
  <c r="G1764" i="4"/>
  <c r="D1764" i="4"/>
  <c r="D1763" i="4"/>
  <c r="G1763" i="4" s="1"/>
  <c r="G1762" i="4"/>
  <c r="D1762" i="4"/>
  <c r="D1761" i="4"/>
  <c r="G1761" i="4" s="1"/>
  <c r="G1760" i="4"/>
  <c r="D1760" i="4"/>
  <c r="D1759" i="4"/>
  <c r="G1759" i="4" s="1"/>
  <c r="G1758" i="4"/>
  <c r="D1758" i="4"/>
  <c r="D1757" i="4"/>
  <c r="G1757" i="4" s="1"/>
  <c r="G1756" i="4"/>
  <c r="D1756" i="4"/>
  <c r="D1755" i="4"/>
  <c r="G1755" i="4" s="1"/>
  <c r="G1754" i="4"/>
  <c r="D1754" i="4"/>
  <c r="D1753" i="4"/>
  <c r="G1753" i="4" s="1"/>
  <c r="G1752" i="4"/>
  <c r="D1752" i="4"/>
  <c r="D1751" i="4"/>
  <c r="G1751" i="4" s="1"/>
  <c r="G1750" i="4"/>
  <c r="D1750" i="4"/>
  <c r="D1749" i="4"/>
  <c r="G1749" i="4" s="1"/>
  <c r="G1748" i="4"/>
  <c r="D1748" i="4"/>
  <c r="D1747" i="4"/>
  <c r="G1747" i="4" s="1"/>
  <c r="G1746" i="4"/>
  <c r="D1746" i="4"/>
  <c r="D1745" i="4"/>
  <c r="G1745" i="4" s="1"/>
  <c r="G1744" i="4"/>
  <c r="D1744" i="4"/>
  <c r="D1743" i="4"/>
  <c r="G1743" i="4" s="1"/>
  <c r="G1742" i="4"/>
  <c r="D1742" i="4"/>
  <c r="D1741" i="4"/>
  <c r="G1741" i="4" s="1"/>
  <c r="G1740" i="4"/>
  <c r="D1740" i="4"/>
  <c r="D1739" i="4"/>
  <c r="G1739" i="4" s="1"/>
  <c r="G1738" i="4"/>
  <c r="D1738" i="4"/>
  <c r="D1737" i="4"/>
  <c r="G1737" i="4" s="1"/>
  <c r="G1736" i="4"/>
  <c r="D1736" i="4"/>
  <c r="D1735" i="4"/>
  <c r="G1735" i="4" s="1"/>
  <c r="G1734" i="4"/>
  <c r="D1734" i="4"/>
  <c r="D1733" i="4"/>
  <c r="G1733" i="4" s="1"/>
  <c r="G1732" i="4"/>
  <c r="D1732" i="4"/>
  <c r="D1731" i="4"/>
  <c r="G1731" i="4" s="1"/>
  <c r="G1730" i="4"/>
  <c r="D1730" i="4"/>
  <c r="D1729" i="4"/>
  <c r="G1729" i="4" s="1"/>
  <c r="G1728" i="4"/>
  <c r="D1728" i="4"/>
  <c r="D1727" i="4"/>
  <c r="G1727" i="4" s="1"/>
  <c r="G1726" i="4"/>
  <c r="D1726" i="4"/>
  <c r="D1725" i="4"/>
  <c r="G1725" i="4" s="1"/>
  <c r="G1724" i="4"/>
  <c r="D1724" i="4"/>
  <c r="D1723" i="4"/>
  <c r="G1723" i="4" s="1"/>
  <c r="G1722" i="4"/>
  <c r="D1722" i="4"/>
  <c r="D1721" i="4"/>
  <c r="G1721" i="4" s="1"/>
  <c r="G1720" i="4"/>
  <c r="D1720" i="4"/>
  <c r="D1719" i="4"/>
  <c r="G1719" i="4" s="1"/>
  <c r="G1718" i="4"/>
  <c r="D1718" i="4"/>
  <c r="D1717" i="4"/>
  <c r="G1717" i="4" s="1"/>
  <c r="G1716" i="4"/>
  <c r="D1716" i="4"/>
  <c r="D1715" i="4"/>
  <c r="G1715" i="4" s="1"/>
  <c r="G1714" i="4"/>
  <c r="D1714" i="4"/>
  <c r="D1713" i="4"/>
  <c r="G1713" i="4" s="1"/>
  <c r="G1712" i="4"/>
  <c r="D1712" i="4"/>
  <c r="D1711" i="4"/>
  <c r="G1711" i="4" s="1"/>
  <c r="G1710" i="4"/>
  <c r="D1710" i="4"/>
  <c r="D1709" i="4"/>
  <c r="G1709" i="4" s="1"/>
  <c r="G1708" i="4"/>
  <c r="D1708" i="4"/>
  <c r="D1707" i="4"/>
  <c r="G1707" i="4" s="1"/>
  <c r="G1706" i="4"/>
  <c r="D1706" i="4"/>
  <c r="D1705" i="4"/>
  <c r="G1705" i="4" s="1"/>
  <c r="G1704" i="4"/>
  <c r="D1704" i="4"/>
  <c r="D1703" i="4"/>
  <c r="G1703" i="4" s="1"/>
  <c r="G1702" i="4"/>
  <c r="D1702" i="4"/>
  <c r="D1701" i="4"/>
  <c r="G1701" i="4" s="1"/>
  <c r="G1700" i="4"/>
  <c r="D1700" i="4"/>
  <c r="D1699" i="4"/>
  <c r="G1699" i="4" s="1"/>
  <c r="G1698" i="4"/>
  <c r="D1698" i="4"/>
  <c r="D1697" i="4"/>
  <c r="G1697" i="4" s="1"/>
  <c r="G1696" i="4"/>
  <c r="D1696" i="4"/>
  <c r="D1695" i="4"/>
  <c r="G1695" i="4" s="1"/>
  <c r="G1694" i="4"/>
  <c r="D1694" i="4"/>
  <c r="D1693" i="4"/>
  <c r="G1693" i="4" s="1"/>
  <c r="G1692" i="4"/>
  <c r="D1692" i="4"/>
  <c r="D1691" i="4"/>
  <c r="G1691" i="4" s="1"/>
  <c r="G1690" i="4"/>
  <c r="D1690" i="4"/>
  <c r="D1689" i="4"/>
  <c r="G1689" i="4" s="1"/>
  <c r="G1688" i="4"/>
  <c r="D1688" i="4"/>
  <c r="D1687" i="4"/>
  <c r="G1687" i="4" s="1"/>
  <c r="G1686" i="4"/>
  <c r="D1686" i="4"/>
  <c r="D1685" i="4"/>
  <c r="G1685" i="4" s="1"/>
  <c r="G1684" i="4"/>
  <c r="D1684" i="4"/>
  <c r="D1683" i="4"/>
  <c r="G1683" i="4" s="1"/>
  <c r="G1682" i="4"/>
  <c r="D1682" i="4"/>
  <c r="D1681" i="4"/>
  <c r="G1681" i="4" s="1"/>
  <c r="G1680" i="4"/>
  <c r="D1680" i="4"/>
  <c r="D1679" i="4"/>
  <c r="G1679" i="4" s="1"/>
  <c r="G1678" i="4"/>
  <c r="D1678" i="4"/>
  <c r="D1677" i="4"/>
  <c r="G1677" i="4" s="1"/>
  <c r="G1676" i="4"/>
  <c r="D1676" i="4"/>
  <c r="D1675" i="4"/>
  <c r="G1675" i="4" s="1"/>
  <c r="G1674" i="4"/>
  <c r="D1674" i="4"/>
  <c r="D1673" i="4"/>
  <c r="G1673" i="4" s="1"/>
  <c r="G1672" i="4"/>
  <c r="D1672" i="4"/>
  <c r="D1671" i="4"/>
  <c r="G1671" i="4" s="1"/>
  <c r="G1670" i="4"/>
  <c r="D1670" i="4"/>
  <c r="D1669" i="4"/>
  <c r="G1669" i="4" s="1"/>
  <c r="G1668" i="4"/>
  <c r="D1668" i="4"/>
  <c r="D1667" i="4"/>
  <c r="G1667" i="4" s="1"/>
  <c r="G1666" i="4"/>
  <c r="D1666" i="4"/>
  <c r="D1665" i="4"/>
  <c r="G1665" i="4" s="1"/>
  <c r="G1664" i="4"/>
  <c r="D1664" i="4"/>
  <c r="D1663" i="4"/>
  <c r="G1663" i="4" s="1"/>
  <c r="G1662" i="4"/>
  <c r="D1662" i="4"/>
  <c r="D1661" i="4"/>
  <c r="G1661" i="4" s="1"/>
  <c r="G1660" i="4"/>
  <c r="D1660" i="4"/>
  <c r="D1659" i="4"/>
  <c r="G1659" i="4" s="1"/>
  <c r="G1658" i="4"/>
  <c r="D1658" i="4"/>
  <c r="D1657" i="4"/>
  <c r="G1657" i="4" s="1"/>
  <c r="G1656" i="4"/>
  <c r="D1656" i="4"/>
  <c r="D1655" i="4"/>
  <c r="G1655" i="4" s="1"/>
  <c r="G1654" i="4"/>
  <c r="D1654" i="4"/>
  <c r="D1653" i="4"/>
  <c r="G1653" i="4" s="1"/>
  <c r="G1652" i="4"/>
  <c r="D1652" i="4"/>
  <c r="D1651" i="4"/>
  <c r="G1651" i="4" s="1"/>
  <c r="G1650" i="4"/>
  <c r="D1650" i="4"/>
  <c r="D1649" i="4"/>
  <c r="G1649" i="4" s="1"/>
  <c r="G1648" i="4"/>
  <c r="D1648" i="4"/>
  <c r="D1647" i="4"/>
  <c r="G1647" i="4" s="1"/>
  <c r="G1646" i="4"/>
  <c r="D1646" i="4"/>
  <c r="D1645" i="4"/>
  <c r="G1645" i="4" s="1"/>
  <c r="G1644" i="4"/>
  <c r="D1644" i="4"/>
  <c r="D1643" i="4"/>
  <c r="G1643" i="4" s="1"/>
  <c r="G1642" i="4"/>
  <c r="D1642" i="4"/>
  <c r="D1641" i="4"/>
  <c r="G1641" i="4" s="1"/>
  <c r="G1640" i="4"/>
  <c r="D1640" i="4"/>
  <c r="D1639" i="4"/>
  <c r="G1639" i="4" s="1"/>
  <c r="G1638" i="4"/>
  <c r="D1638" i="4"/>
  <c r="D1637" i="4"/>
  <c r="G1637" i="4" s="1"/>
  <c r="G1636" i="4"/>
  <c r="D1636" i="4"/>
  <c r="D1635" i="4"/>
  <c r="G1635" i="4" s="1"/>
  <c r="G1634" i="4"/>
  <c r="D1634" i="4"/>
  <c r="D1633" i="4"/>
  <c r="G1633" i="4" s="1"/>
  <c r="G1632" i="4"/>
  <c r="D1632" i="4"/>
  <c r="D1631" i="4"/>
  <c r="G1631" i="4" s="1"/>
  <c r="G1630" i="4"/>
  <c r="D1630" i="4"/>
  <c r="D1629" i="4"/>
  <c r="G1628" i="4"/>
  <c r="D1628" i="4"/>
  <c r="F1627" i="4"/>
  <c r="E1627" i="4"/>
  <c r="C1627" i="4"/>
  <c r="G1626" i="4"/>
  <c r="G1625" i="4"/>
  <c r="D1625" i="4"/>
  <c r="G1624" i="4"/>
  <c r="D1624" i="4"/>
  <c r="G1623" i="4"/>
  <c r="D1623" i="4"/>
  <c r="G1622" i="4"/>
  <c r="D1622" i="4"/>
  <c r="G1621" i="4"/>
  <c r="D1621" i="4"/>
  <c r="G1620" i="4"/>
  <c r="D1620" i="4"/>
  <c r="F1619" i="4"/>
  <c r="E1619" i="4"/>
  <c r="D1619" i="4"/>
  <c r="C1619" i="4"/>
  <c r="G1619" i="4" s="1"/>
  <c r="D1618" i="4"/>
  <c r="G1618" i="4" s="1"/>
  <c r="G1617" i="4"/>
  <c r="D1617" i="4"/>
  <c r="D1616" i="4"/>
  <c r="G1616" i="4" s="1"/>
  <c r="G1615" i="4"/>
  <c r="D1615" i="4"/>
  <c r="D1614" i="4"/>
  <c r="G1614" i="4" s="1"/>
  <c r="D1613" i="4"/>
  <c r="G1613" i="4" s="1"/>
  <c r="D1612" i="4"/>
  <c r="G1612" i="4" s="1"/>
  <c r="D1611" i="4"/>
  <c r="G1611" i="4" s="1"/>
  <c r="D1610" i="4"/>
  <c r="G1610" i="4" s="1"/>
  <c r="G1609" i="4"/>
  <c r="D1609" i="4"/>
  <c r="D1608" i="4"/>
  <c r="G1608" i="4" s="1"/>
  <c r="D1607" i="4"/>
  <c r="G1607" i="4" s="1"/>
  <c r="D1606" i="4"/>
  <c r="G1606" i="4" s="1"/>
  <c r="G1605" i="4"/>
  <c r="D1605" i="4"/>
  <c r="D1604" i="4"/>
  <c r="G1604" i="4" s="1"/>
  <c r="D1603" i="4"/>
  <c r="G1603" i="4" s="1"/>
  <c r="D1602" i="4"/>
  <c r="G1602" i="4" s="1"/>
  <c r="G1601" i="4"/>
  <c r="D1601" i="4"/>
  <c r="D1600" i="4"/>
  <c r="G1600" i="4" s="1"/>
  <c r="G1599" i="4"/>
  <c r="D1599" i="4"/>
  <c r="D1598" i="4"/>
  <c r="G1598" i="4" s="1"/>
  <c r="D1597" i="4"/>
  <c r="G1597" i="4" s="1"/>
  <c r="D1596" i="4"/>
  <c r="G1596" i="4" s="1"/>
  <c r="D1595" i="4"/>
  <c r="G1595" i="4" s="1"/>
  <c r="D1594" i="4"/>
  <c r="G1594" i="4" s="1"/>
  <c r="G1593" i="4"/>
  <c r="D1593" i="4"/>
  <c r="D1592" i="4"/>
  <c r="G1592" i="4" s="1"/>
  <c r="D1591" i="4"/>
  <c r="G1591" i="4" s="1"/>
  <c r="D1590" i="4"/>
  <c r="G1590" i="4" s="1"/>
  <c r="D1589" i="4"/>
  <c r="G1589" i="4" s="1"/>
  <c r="D1588" i="4"/>
  <c r="D1587" i="4"/>
  <c r="G1587" i="4" s="1"/>
  <c r="D1586" i="4"/>
  <c r="G1586" i="4" s="1"/>
  <c r="F1585" i="4"/>
  <c r="E1585" i="4"/>
  <c r="C1585" i="4"/>
  <c r="G1584" i="4"/>
  <c r="D1584" i="4"/>
  <c r="D1583" i="4"/>
  <c r="G1583" i="4" s="1"/>
  <c r="G1582" i="4"/>
  <c r="D1582" i="4"/>
  <c r="D1581" i="4"/>
  <c r="G1581" i="4" s="1"/>
  <c r="F1580" i="4"/>
  <c r="E1580" i="4"/>
  <c r="C1580" i="4"/>
  <c r="C1562" i="4"/>
  <c r="D1560" i="4"/>
  <c r="G1560" i="4" s="1"/>
  <c r="G1559" i="4"/>
  <c r="D1559" i="4"/>
  <c r="D1558" i="4"/>
  <c r="G1558" i="4" s="1"/>
  <c r="G1557" i="4"/>
  <c r="D1557" i="4"/>
  <c r="D1556" i="4"/>
  <c r="G1556" i="4" s="1"/>
  <c r="G1555" i="4"/>
  <c r="D1555" i="4"/>
  <c r="D1554" i="4"/>
  <c r="G1554" i="4" s="1"/>
  <c r="G1553" i="4"/>
  <c r="D1553" i="4"/>
  <c r="D1552" i="4"/>
  <c r="G1552" i="4" s="1"/>
  <c r="G1551" i="4"/>
  <c r="D1551" i="4"/>
  <c r="D1550" i="4"/>
  <c r="G1550" i="4" s="1"/>
  <c r="G1549" i="4"/>
  <c r="D1549" i="4"/>
  <c r="D1548" i="4"/>
  <c r="G1548" i="4" s="1"/>
  <c r="G1547" i="4"/>
  <c r="D1547" i="4"/>
  <c r="D1546" i="4"/>
  <c r="G1546" i="4" s="1"/>
  <c r="G1545" i="4"/>
  <c r="D1545" i="4"/>
  <c r="D1544" i="4"/>
  <c r="G1544" i="4" s="1"/>
  <c r="G1543" i="4"/>
  <c r="D1543" i="4"/>
  <c r="D1542" i="4"/>
  <c r="G1542" i="4" s="1"/>
  <c r="G1541" i="4"/>
  <c r="D1541" i="4"/>
  <c r="D1540" i="4"/>
  <c r="G1540" i="4" s="1"/>
  <c r="G1539" i="4"/>
  <c r="D1539" i="4"/>
  <c r="D1538" i="4"/>
  <c r="G1538" i="4" s="1"/>
  <c r="G1537" i="4"/>
  <c r="D1537" i="4"/>
  <c r="D1536" i="4"/>
  <c r="G1536" i="4" s="1"/>
  <c r="G1535" i="4"/>
  <c r="D1535" i="4"/>
  <c r="D1534" i="4"/>
  <c r="G1534" i="4" s="1"/>
  <c r="G1533" i="4"/>
  <c r="D1533" i="4"/>
  <c r="D1532" i="4"/>
  <c r="G1532" i="4" s="1"/>
  <c r="G1531" i="4"/>
  <c r="D1531" i="4"/>
  <c r="D1530" i="4"/>
  <c r="G1530" i="4" s="1"/>
  <c r="G1529" i="4"/>
  <c r="D1529" i="4"/>
  <c r="D1528" i="4"/>
  <c r="G1528" i="4" s="1"/>
  <c r="G1527" i="4"/>
  <c r="D1527" i="4"/>
  <c r="D1526" i="4"/>
  <c r="G1526" i="4" s="1"/>
  <c r="G1525" i="4"/>
  <c r="D1525" i="4"/>
  <c r="D1524" i="4"/>
  <c r="G1524" i="4" s="1"/>
  <c r="G1523" i="4"/>
  <c r="D1523" i="4"/>
  <c r="D1522" i="4"/>
  <c r="G1522" i="4" s="1"/>
  <c r="G1521" i="4"/>
  <c r="D1521" i="4"/>
  <c r="D1520" i="4"/>
  <c r="G1520" i="4" s="1"/>
  <c r="G1519" i="4"/>
  <c r="D1519" i="4"/>
  <c r="D1518" i="4"/>
  <c r="G1518" i="4" s="1"/>
  <c r="G1517" i="4"/>
  <c r="D1517" i="4"/>
  <c r="D1516" i="4"/>
  <c r="G1516" i="4" s="1"/>
  <c r="G1515" i="4"/>
  <c r="D1515" i="4"/>
  <c r="D1514" i="4"/>
  <c r="G1514" i="4" s="1"/>
  <c r="G1513" i="4"/>
  <c r="D1513" i="4"/>
  <c r="D1512" i="4"/>
  <c r="G1512" i="4" s="1"/>
  <c r="G1511" i="4"/>
  <c r="D1511" i="4"/>
  <c r="D1510" i="4"/>
  <c r="G1510" i="4" s="1"/>
  <c r="G1509" i="4"/>
  <c r="D1509" i="4"/>
  <c r="D1508" i="4"/>
  <c r="G1508" i="4" s="1"/>
  <c r="G1507" i="4"/>
  <c r="D1507" i="4"/>
  <c r="D1506" i="4"/>
  <c r="G1506" i="4" s="1"/>
  <c r="G1505" i="4"/>
  <c r="D1505" i="4"/>
  <c r="D1504" i="4"/>
  <c r="G1504" i="4" s="1"/>
  <c r="G1503" i="4"/>
  <c r="D1503" i="4"/>
  <c r="D1502" i="4"/>
  <c r="G1502" i="4" s="1"/>
  <c r="G1501" i="4"/>
  <c r="D1501" i="4"/>
  <c r="D1500" i="4"/>
  <c r="G1500" i="4" s="1"/>
  <c r="G1499" i="4"/>
  <c r="D1499" i="4"/>
  <c r="D1498" i="4"/>
  <c r="G1498" i="4" s="1"/>
  <c r="G1497" i="4"/>
  <c r="D1497" i="4"/>
  <c r="D1496" i="4"/>
  <c r="G1496" i="4" s="1"/>
  <c r="G1495" i="4"/>
  <c r="D1495" i="4"/>
  <c r="D1494" i="4"/>
  <c r="G1494" i="4" s="1"/>
  <c r="G1493" i="4"/>
  <c r="D1493" i="4"/>
  <c r="D1492" i="4"/>
  <c r="G1492" i="4" s="1"/>
  <c r="G1491" i="4"/>
  <c r="D1491" i="4"/>
  <c r="D1490" i="4"/>
  <c r="G1490" i="4" s="1"/>
  <c r="G1489" i="4"/>
  <c r="D1489" i="4"/>
  <c r="D1488" i="4"/>
  <c r="G1488" i="4" s="1"/>
  <c r="G1487" i="4"/>
  <c r="D1487" i="4"/>
  <c r="D1486" i="4"/>
  <c r="G1486" i="4" s="1"/>
  <c r="G1485" i="4"/>
  <c r="D1485" i="4"/>
  <c r="D1484" i="4"/>
  <c r="G1484" i="4" s="1"/>
  <c r="G1483" i="4"/>
  <c r="D1483" i="4"/>
  <c r="D1482" i="4"/>
  <c r="G1482" i="4" s="1"/>
  <c r="G1481" i="4"/>
  <c r="D1481" i="4"/>
  <c r="D1480" i="4"/>
  <c r="G1480" i="4" s="1"/>
  <c r="G1479" i="4"/>
  <c r="D1479" i="4"/>
  <c r="D1478" i="4"/>
  <c r="F1477" i="4"/>
  <c r="E1477" i="4"/>
  <c r="C1477" i="4"/>
  <c r="C1469" i="4"/>
  <c r="X1469" i="4" s="1"/>
  <c r="X1468" i="4"/>
  <c r="X1467" i="4"/>
  <c r="D1467" i="4"/>
  <c r="G1467" i="4" s="1"/>
  <c r="X1466" i="4"/>
  <c r="G1466" i="4"/>
  <c r="D1466" i="4"/>
  <c r="D1465" i="4"/>
  <c r="G1464" i="4"/>
  <c r="D1464" i="4"/>
  <c r="X1464" i="4" s="1"/>
  <c r="D1463" i="4"/>
  <c r="X1462" i="4"/>
  <c r="G1462" i="4"/>
  <c r="D1462" i="4"/>
  <c r="X1461" i="4"/>
  <c r="G1461" i="4"/>
  <c r="D1461" i="4"/>
  <c r="D1460" i="4"/>
  <c r="X1459" i="4"/>
  <c r="D1459" i="4"/>
  <c r="G1459" i="4" s="1"/>
  <c r="X1458" i="4"/>
  <c r="G1458" i="4"/>
  <c r="D1458" i="4"/>
  <c r="D1457" i="4"/>
  <c r="G1456" i="4"/>
  <c r="D1456" i="4"/>
  <c r="X1456" i="4" s="1"/>
  <c r="D1455" i="4"/>
  <c r="X1454" i="4"/>
  <c r="G1454" i="4"/>
  <c r="D1454" i="4"/>
  <c r="X1453" i="4"/>
  <c r="G1453" i="4"/>
  <c r="D1453" i="4"/>
  <c r="D1452" i="4"/>
  <c r="X1451" i="4"/>
  <c r="D1451" i="4"/>
  <c r="G1451" i="4" s="1"/>
  <c r="X1450" i="4"/>
  <c r="G1450" i="4"/>
  <c r="D1450" i="4"/>
  <c r="G1449" i="4"/>
  <c r="D1449" i="4"/>
  <c r="X1449" i="4" s="1"/>
  <c r="G1448" i="4"/>
  <c r="D1448" i="4"/>
  <c r="X1448" i="4" s="1"/>
  <c r="X1447" i="4"/>
  <c r="D1447" i="4"/>
  <c r="G1447" i="4" s="1"/>
  <c r="X1446" i="4"/>
  <c r="G1446" i="4"/>
  <c r="D1446" i="4"/>
  <c r="X1445" i="4"/>
  <c r="G1445" i="4"/>
  <c r="D1445" i="4"/>
  <c r="G1444" i="4"/>
  <c r="D1444" i="4"/>
  <c r="X1444" i="4" s="1"/>
  <c r="X1443" i="4"/>
  <c r="D1443" i="4"/>
  <c r="G1443" i="4" s="1"/>
  <c r="X1442" i="4"/>
  <c r="G1442" i="4"/>
  <c r="D1442" i="4"/>
  <c r="D1441" i="4"/>
  <c r="X1441" i="4" s="1"/>
  <c r="G1440" i="4"/>
  <c r="D1440" i="4"/>
  <c r="X1440" i="4" s="1"/>
  <c r="D1439" i="4"/>
  <c r="G1439" i="4" s="1"/>
  <c r="X1438" i="4"/>
  <c r="G1438" i="4"/>
  <c r="D1438" i="4"/>
  <c r="X1437" i="4"/>
  <c r="G1437" i="4"/>
  <c r="D1437" i="4"/>
  <c r="D1436" i="4"/>
  <c r="X1436" i="4" s="1"/>
  <c r="X1435" i="4"/>
  <c r="D1435" i="4"/>
  <c r="G1435" i="4" s="1"/>
  <c r="X1434" i="4"/>
  <c r="G1434" i="4"/>
  <c r="D1434" i="4"/>
  <c r="G1433" i="4"/>
  <c r="D1433" i="4"/>
  <c r="X1433" i="4" s="1"/>
  <c r="G1432" i="4"/>
  <c r="D1432" i="4"/>
  <c r="X1432" i="4" s="1"/>
  <c r="X1431" i="4"/>
  <c r="D1431" i="4"/>
  <c r="G1431" i="4" s="1"/>
  <c r="F1430" i="4"/>
  <c r="E1430" i="4"/>
  <c r="C1430" i="4"/>
  <c r="D1429" i="4"/>
  <c r="X1428" i="4"/>
  <c r="D1428" i="4"/>
  <c r="G1428" i="4" s="1"/>
  <c r="X1427" i="4"/>
  <c r="G1427" i="4"/>
  <c r="D1427" i="4"/>
  <c r="G1426" i="4"/>
  <c r="D1426" i="4"/>
  <c r="X1426" i="4" s="1"/>
  <c r="G1425" i="4"/>
  <c r="D1425" i="4"/>
  <c r="X1425" i="4" s="1"/>
  <c r="X1424" i="4"/>
  <c r="D1424" i="4"/>
  <c r="G1424" i="4" s="1"/>
  <c r="X1423" i="4"/>
  <c r="G1423" i="4"/>
  <c r="D1423" i="4"/>
  <c r="X1422" i="4"/>
  <c r="G1422" i="4"/>
  <c r="D1422" i="4"/>
  <c r="G1421" i="4"/>
  <c r="D1421" i="4"/>
  <c r="X1421" i="4" s="1"/>
  <c r="X1420" i="4"/>
  <c r="D1420" i="4"/>
  <c r="G1420" i="4" s="1"/>
  <c r="X1419" i="4"/>
  <c r="G1419" i="4"/>
  <c r="D1419" i="4"/>
  <c r="G1418" i="4"/>
  <c r="D1418" i="4"/>
  <c r="X1418" i="4" s="1"/>
  <c r="G1417" i="4"/>
  <c r="D1417" i="4"/>
  <c r="X1417" i="4" s="1"/>
  <c r="X1416" i="4"/>
  <c r="D1416" i="4"/>
  <c r="G1416" i="4" s="1"/>
  <c r="X1415" i="4"/>
  <c r="G1415" i="4"/>
  <c r="D1415" i="4"/>
  <c r="X1414" i="4"/>
  <c r="G1414" i="4"/>
  <c r="D1414" i="4"/>
  <c r="G1413" i="4"/>
  <c r="D1413" i="4"/>
  <c r="X1413" i="4" s="1"/>
  <c r="X1412" i="4"/>
  <c r="D1412" i="4"/>
  <c r="G1412" i="4" s="1"/>
  <c r="X1411" i="4"/>
  <c r="G1411" i="4"/>
  <c r="D1411" i="4"/>
  <c r="D1410" i="4"/>
  <c r="G1409" i="4"/>
  <c r="D1409" i="4"/>
  <c r="X1409" i="4" s="1"/>
  <c r="D1408" i="4"/>
  <c r="X1407" i="4"/>
  <c r="G1407" i="4"/>
  <c r="D1407" i="4"/>
  <c r="X1406" i="4"/>
  <c r="G1406" i="4"/>
  <c r="D1406" i="4"/>
  <c r="D1405" i="4"/>
  <c r="X1404" i="4"/>
  <c r="D1404" i="4"/>
  <c r="G1404" i="4" s="1"/>
  <c r="X1403" i="4"/>
  <c r="G1403" i="4"/>
  <c r="D1403" i="4"/>
  <c r="D1402" i="4"/>
  <c r="G1401" i="4"/>
  <c r="D1401" i="4"/>
  <c r="X1401" i="4" s="1"/>
  <c r="D1400" i="4"/>
  <c r="X1399" i="4"/>
  <c r="G1399" i="4"/>
  <c r="D1399" i="4"/>
  <c r="X1398" i="4"/>
  <c r="G1398" i="4"/>
  <c r="D1398" i="4"/>
  <c r="D1397" i="4"/>
  <c r="X1396" i="4"/>
  <c r="D1396" i="4"/>
  <c r="G1396" i="4" s="1"/>
  <c r="X1395" i="4"/>
  <c r="G1395" i="4"/>
  <c r="D1395" i="4"/>
  <c r="G1394" i="4"/>
  <c r="D1394" i="4"/>
  <c r="X1394" i="4" s="1"/>
  <c r="G1393" i="4"/>
  <c r="D1393" i="4"/>
  <c r="X1393" i="4" s="1"/>
  <c r="X1392" i="4"/>
  <c r="D1392" i="4"/>
  <c r="G1392" i="4" s="1"/>
  <c r="X1391" i="4"/>
  <c r="G1391" i="4"/>
  <c r="D1391" i="4"/>
  <c r="X1390" i="4"/>
  <c r="G1390" i="4"/>
  <c r="D1390" i="4"/>
  <c r="G1389" i="4"/>
  <c r="D1389" i="4"/>
  <c r="X1389" i="4" s="1"/>
  <c r="X1388" i="4"/>
  <c r="D1388" i="4"/>
  <c r="G1388" i="4" s="1"/>
  <c r="X1387" i="4"/>
  <c r="G1387" i="4"/>
  <c r="D1387" i="4"/>
  <c r="D1386" i="4"/>
  <c r="X1386" i="4" s="1"/>
  <c r="G1385" i="4"/>
  <c r="D1385" i="4"/>
  <c r="X1385" i="4" s="1"/>
  <c r="D1384" i="4"/>
  <c r="G1384" i="4" s="1"/>
  <c r="X1383" i="4"/>
  <c r="G1383" i="4"/>
  <c r="D1383" i="4"/>
  <c r="X1382" i="4"/>
  <c r="G1382" i="4"/>
  <c r="D1382" i="4"/>
  <c r="D1381" i="4"/>
  <c r="X1381" i="4" s="1"/>
  <c r="X1380" i="4"/>
  <c r="D1380" i="4"/>
  <c r="G1380" i="4" s="1"/>
  <c r="X1379" i="4"/>
  <c r="G1379" i="4"/>
  <c r="D1379" i="4"/>
  <c r="G1378" i="4"/>
  <c r="D1378" i="4"/>
  <c r="X1378" i="4" s="1"/>
  <c r="G1377" i="4"/>
  <c r="D1377" i="4"/>
  <c r="X1377" i="4" s="1"/>
  <c r="X1376" i="4"/>
  <c r="D1376" i="4"/>
  <c r="G1376" i="4" s="1"/>
  <c r="X1375" i="4"/>
  <c r="G1375" i="4"/>
  <c r="D1375" i="4"/>
  <c r="X1374" i="4"/>
  <c r="G1374" i="4"/>
  <c r="D1374" i="4"/>
  <c r="G1373" i="4"/>
  <c r="D1373" i="4"/>
  <c r="X1373" i="4" s="1"/>
  <c r="X1372" i="4"/>
  <c r="D1372" i="4"/>
  <c r="G1372" i="4" s="1"/>
  <c r="X1371" i="4"/>
  <c r="G1371" i="4"/>
  <c r="D1371" i="4"/>
  <c r="D1370" i="4"/>
  <c r="G1369" i="4"/>
  <c r="D1369" i="4"/>
  <c r="X1369" i="4" s="1"/>
  <c r="D1368" i="4"/>
  <c r="X1367" i="4"/>
  <c r="G1367" i="4"/>
  <c r="D1367" i="4"/>
  <c r="X1366" i="4"/>
  <c r="G1366" i="4"/>
  <c r="D1366" i="4"/>
  <c r="D1365" i="4"/>
  <c r="X1364" i="4"/>
  <c r="D1364" i="4"/>
  <c r="G1364" i="4" s="1"/>
  <c r="X1363" i="4"/>
  <c r="G1363" i="4"/>
  <c r="D1363" i="4"/>
  <c r="G1362" i="4"/>
  <c r="D1362" i="4"/>
  <c r="X1362" i="4" s="1"/>
  <c r="G1361" i="4"/>
  <c r="D1361" i="4"/>
  <c r="X1361" i="4" s="1"/>
  <c r="X1360" i="4"/>
  <c r="D1360" i="4"/>
  <c r="G1360" i="4" s="1"/>
  <c r="X1359" i="4"/>
  <c r="G1359" i="4"/>
  <c r="D1359" i="4"/>
  <c r="X1358" i="4"/>
  <c r="G1358" i="4"/>
  <c r="D1358" i="4"/>
  <c r="G1357" i="4"/>
  <c r="D1357" i="4"/>
  <c r="X1357" i="4" s="1"/>
  <c r="X1356" i="4"/>
  <c r="D1356" i="4"/>
  <c r="G1356" i="4" s="1"/>
  <c r="X1355" i="4"/>
  <c r="G1355" i="4"/>
  <c r="D1355" i="4"/>
  <c r="D1354" i="4"/>
  <c r="X1354" i="4" s="1"/>
  <c r="G1353" i="4"/>
  <c r="D1353" i="4"/>
  <c r="X1353" i="4" s="1"/>
  <c r="D1352" i="4"/>
  <c r="G1352" i="4" s="1"/>
  <c r="X1351" i="4"/>
  <c r="G1351" i="4"/>
  <c r="D1351" i="4"/>
  <c r="X1350" i="4"/>
  <c r="G1350" i="4"/>
  <c r="D1350" i="4"/>
  <c r="D1349" i="4"/>
  <c r="G1349" i="4" s="1"/>
  <c r="X1348" i="4"/>
  <c r="D1348" i="4"/>
  <c r="G1348" i="4" s="1"/>
  <c r="X1347" i="4"/>
  <c r="G1347" i="4"/>
  <c r="D1347" i="4"/>
  <c r="F1346" i="4"/>
  <c r="E1346" i="4"/>
  <c r="C1346" i="4"/>
  <c r="X1345" i="4"/>
  <c r="X1344" i="4"/>
  <c r="X1343" i="4"/>
  <c r="C1342" i="4"/>
  <c r="X1342" i="4" s="1"/>
  <c r="X1341" i="4"/>
  <c r="G1340" i="4"/>
  <c r="D1340" i="4"/>
  <c r="X1340" i="4" s="1"/>
  <c r="G1339" i="4"/>
  <c r="D1339" i="4"/>
  <c r="X1339" i="4" s="1"/>
  <c r="X1338" i="4"/>
  <c r="D1338" i="4"/>
  <c r="G1338" i="4" s="1"/>
  <c r="X1337" i="4"/>
  <c r="G1337" i="4"/>
  <c r="D1337" i="4"/>
  <c r="X1336" i="4"/>
  <c r="G1336" i="4"/>
  <c r="D1336" i="4"/>
  <c r="G1335" i="4"/>
  <c r="D1335" i="4"/>
  <c r="X1335" i="4" s="1"/>
  <c r="X1334" i="4"/>
  <c r="D1334" i="4"/>
  <c r="G1334" i="4" s="1"/>
  <c r="X1333" i="4"/>
  <c r="G1333" i="4"/>
  <c r="D1333" i="4"/>
  <c r="X1332" i="4"/>
  <c r="G1332" i="4"/>
  <c r="D1332" i="4"/>
  <c r="G1331" i="4"/>
  <c r="D1331" i="4"/>
  <c r="X1331" i="4" s="1"/>
  <c r="X1330" i="4"/>
  <c r="D1330" i="4"/>
  <c r="G1330" i="4" s="1"/>
  <c r="X1329" i="4"/>
  <c r="G1329" i="4"/>
  <c r="D1329" i="4"/>
  <c r="D1328" i="4"/>
  <c r="G1327" i="4"/>
  <c r="D1327" i="4"/>
  <c r="X1327" i="4" s="1"/>
  <c r="D1326" i="4"/>
  <c r="X1325" i="4"/>
  <c r="G1325" i="4"/>
  <c r="D1325" i="4"/>
  <c r="X1324" i="4"/>
  <c r="G1324" i="4"/>
  <c r="D1324" i="4"/>
  <c r="D1323" i="4"/>
  <c r="X1322" i="4"/>
  <c r="D1322" i="4"/>
  <c r="G1322" i="4" s="1"/>
  <c r="X1321" i="4"/>
  <c r="G1321" i="4"/>
  <c r="D1321" i="4"/>
  <c r="D1320" i="4"/>
  <c r="X1320" i="4" s="1"/>
  <c r="G1319" i="4"/>
  <c r="D1319" i="4"/>
  <c r="X1319" i="4" s="1"/>
  <c r="D1318" i="4"/>
  <c r="G1318" i="4" s="1"/>
  <c r="X1317" i="4"/>
  <c r="G1317" i="4"/>
  <c r="D1317" i="4"/>
  <c r="X1316" i="4"/>
  <c r="G1316" i="4"/>
  <c r="D1316" i="4"/>
  <c r="D1315" i="4"/>
  <c r="X1315" i="4" s="1"/>
  <c r="X1314" i="4"/>
  <c r="D1314" i="4"/>
  <c r="G1314" i="4" s="1"/>
  <c r="X1313" i="4"/>
  <c r="G1313" i="4"/>
  <c r="D1313" i="4"/>
  <c r="D1312" i="4"/>
  <c r="X1312" i="4" s="1"/>
  <c r="G1311" i="4"/>
  <c r="D1311" i="4"/>
  <c r="X1311" i="4" s="1"/>
  <c r="D1310" i="4"/>
  <c r="G1310" i="4" s="1"/>
  <c r="X1309" i="4"/>
  <c r="G1309" i="4"/>
  <c r="D1309" i="4"/>
  <c r="X1308" i="4"/>
  <c r="G1308" i="4"/>
  <c r="D1308" i="4"/>
  <c r="D1307" i="4"/>
  <c r="X1307" i="4" s="1"/>
  <c r="X1306" i="4"/>
  <c r="D1306" i="4"/>
  <c r="G1306" i="4" s="1"/>
  <c r="X1305" i="4"/>
  <c r="G1305" i="4"/>
  <c r="D1305" i="4"/>
  <c r="G1304" i="4"/>
  <c r="D1304" i="4"/>
  <c r="X1304" i="4" s="1"/>
  <c r="G1303" i="4"/>
  <c r="D1303" i="4"/>
  <c r="X1303" i="4" s="1"/>
  <c r="X1302" i="4"/>
  <c r="D1302" i="4"/>
  <c r="G1302" i="4" s="1"/>
  <c r="X1301" i="4"/>
  <c r="G1301" i="4"/>
  <c r="D1301" i="4"/>
  <c r="X1300" i="4"/>
  <c r="G1300" i="4"/>
  <c r="D1300" i="4"/>
  <c r="G1299" i="4"/>
  <c r="D1299" i="4"/>
  <c r="X1299" i="4" s="1"/>
  <c r="X1298" i="4"/>
  <c r="D1298" i="4"/>
  <c r="G1298" i="4" s="1"/>
  <c r="X1297" i="4"/>
  <c r="G1297" i="4"/>
  <c r="D1297" i="4"/>
  <c r="D1296" i="4"/>
  <c r="G1295" i="4"/>
  <c r="D1295" i="4"/>
  <c r="X1295" i="4" s="1"/>
  <c r="D1294" i="4"/>
  <c r="X1293" i="4"/>
  <c r="G1293" i="4"/>
  <c r="D1293" i="4"/>
  <c r="X1292" i="4"/>
  <c r="G1292" i="4"/>
  <c r="D1292" i="4"/>
  <c r="D1291" i="4"/>
  <c r="X1290" i="4"/>
  <c r="D1290" i="4"/>
  <c r="G1290" i="4" s="1"/>
  <c r="X1289" i="4"/>
  <c r="G1289" i="4"/>
  <c r="D1289" i="4"/>
  <c r="D1288" i="4"/>
  <c r="X1288" i="4" s="1"/>
  <c r="G1287" i="4"/>
  <c r="D1287" i="4"/>
  <c r="X1287" i="4" s="1"/>
  <c r="D1286" i="4"/>
  <c r="G1286" i="4" s="1"/>
  <c r="X1285" i="4"/>
  <c r="G1285" i="4"/>
  <c r="D1285" i="4"/>
  <c r="X1284" i="4"/>
  <c r="G1284" i="4"/>
  <c r="D1284" i="4"/>
  <c r="D1283" i="4"/>
  <c r="X1283" i="4" s="1"/>
  <c r="X1282" i="4"/>
  <c r="D1282" i="4"/>
  <c r="G1282" i="4" s="1"/>
  <c r="X1281" i="4"/>
  <c r="G1281" i="4"/>
  <c r="D1281" i="4"/>
  <c r="D1280" i="4"/>
  <c r="X1280" i="4" s="1"/>
  <c r="G1279" i="4"/>
  <c r="D1279" i="4"/>
  <c r="X1279" i="4" s="1"/>
  <c r="D1278" i="4"/>
  <c r="G1278" i="4" s="1"/>
  <c r="X1277" i="4"/>
  <c r="G1277" i="4"/>
  <c r="D1277" i="4"/>
  <c r="F1276" i="4"/>
  <c r="E1276" i="4"/>
  <c r="C1276" i="4"/>
  <c r="D1275" i="4"/>
  <c r="X1274" i="4"/>
  <c r="G1274" i="4"/>
  <c r="D1274" i="4"/>
  <c r="X1273" i="4"/>
  <c r="D1273" i="4"/>
  <c r="G1273" i="4" s="1"/>
  <c r="D1272" i="4"/>
  <c r="X1271" i="4"/>
  <c r="D1271" i="4"/>
  <c r="G1271" i="4" s="1"/>
  <c r="X1270" i="4"/>
  <c r="G1270" i="4"/>
  <c r="D1270" i="4"/>
  <c r="D1269" i="4"/>
  <c r="G1269" i="4" s="1"/>
  <c r="D1268" i="4"/>
  <c r="D1267" i="4"/>
  <c r="X1266" i="4"/>
  <c r="G1266" i="4"/>
  <c r="D1266" i="4"/>
  <c r="D1265" i="4"/>
  <c r="X1265" i="4" s="1"/>
  <c r="D1264" i="4"/>
  <c r="D1263" i="4"/>
  <c r="G1263" i="4" s="1"/>
  <c r="X1262" i="4"/>
  <c r="G1262" i="4"/>
  <c r="D1262" i="4"/>
  <c r="D1261" i="4"/>
  <c r="G1261" i="4" s="1"/>
  <c r="G1260" i="4"/>
  <c r="D1260" i="4"/>
  <c r="X1260" i="4" s="1"/>
  <c r="D1259" i="4"/>
  <c r="X1258" i="4"/>
  <c r="G1258" i="4"/>
  <c r="D1258" i="4"/>
  <c r="D1257" i="4"/>
  <c r="D1256" i="4"/>
  <c r="D1255" i="4"/>
  <c r="G1255" i="4" s="1"/>
  <c r="G1254" i="4"/>
  <c r="D1254" i="4"/>
  <c r="X1254" i="4" s="1"/>
  <c r="D1253" i="4"/>
  <c r="G1253" i="4" s="1"/>
  <c r="X1252" i="4"/>
  <c r="G1252" i="4"/>
  <c r="D1252" i="4"/>
  <c r="X1251" i="4"/>
  <c r="G1251" i="4"/>
  <c r="D1251" i="4"/>
  <c r="D1250" i="4"/>
  <c r="X1250" i="4" s="1"/>
  <c r="X1249" i="4"/>
  <c r="D1249" i="4"/>
  <c r="G1249" i="4" s="1"/>
  <c r="X1248" i="4"/>
  <c r="G1248" i="4"/>
  <c r="D1248" i="4"/>
  <c r="D1247" i="4"/>
  <c r="X1247" i="4" s="1"/>
  <c r="G1246" i="4"/>
  <c r="D1246" i="4"/>
  <c r="X1246" i="4" s="1"/>
  <c r="D1245" i="4"/>
  <c r="G1245" i="4" s="1"/>
  <c r="X1244" i="4"/>
  <c r="G1244" i="4"/>
  <c r="D1244" i="4"/>
  <c r="X1243" i="4"/>
  <c r="G1243" i="4"/>
  <c r="D1243" i="4"/>
  <c r="D1242" i="4"/>
  <c r="X1242" i="4" s="1"/>
  <c r="X1241" i="4"/>
  <c r="D1241" i="4"/>
  <c r="G1241" i="4" s="1"/>
  <c r="X1240" i="4"/>
  <c r="G1240" i="4"/>
  <c r="D1240" i="4"/>
  <c r="D1239" i="4"/>
  <c r="X1239" i="4" s="1"/>
  <c r="G1238" i="4"/>
  <c r="D1238" i="4"/>
  <c r="X1238" i="4" s="1"/>
  <c r="D1237" i="4"/>
  <c r="G1237" i="4" s="1"/>
  <c r="X1236" i="4"/>
  <c r="G1236" i="4"/>
  <c r="D1236" i="4"/>
  <c r="X1235" i="4"/>
  <c r="G1235" i="4"/>
  <c r="D1235" i="4"/>
  <c r="D1234" i="4"/>
  <c r="X1234" i="4" s="1"/>
  <c r="X1233" i="4"/>
  <c r="D1233" i="4"/>
  <c r="G1233" i="4" s="1"/>
  <c r="X1232" i="4"/>
  <c r="G1232" i="4"/>
  <c r="D1232" i="4"/>
  <c r="D1231" i="4"/>
  <c r="X1231" i="4" s="1"/>
  <c r="G1230" i="4"/>
  <c r="D1230" i="4"/>
  <c r="X1230" i="4" s="1"/>
  <c r="D1229" i="4"/>
  <c r="G1229" i="4" s="1"/>
  <c r="X1228" i="4"/>
  <c r="G1228" i="4"/>
  <c r="D1228" i="4"/>
  <c r="X1227" i="4"/>
  <c r="G1227" i="4"/>
  <c r="D1227" i="4"/>
  <c r="D1226" i="4"/>
  <c r="X1226" i="4" s="1"/>
  <c r="X1225" i="4"/>
  <c r="D1225" i="4"/>
  <c r="G1225" i="4" s="1"/>
  <c r="X1224" i="4"/>
  <c r="G1224" i="4"/>
  <c r="D1224" i="4"/>
  <c r="D1223" i="4"/>
  <c r="X1223" i="4" s="1"/>
  <c r="G1222" i="4"/>
  <c r="D1222" i="4"/>
  <c r="X1222" i="4" s="1"/>
  <c r="D1221" i="4"/>
  <c r="G1221" i="4" s="1"/>
  <c r="X1220" i="4"/>
  <c r="G1220" i="4"/>
  <c r="D1220" i="4"/>
  <c r="X1219" i="4"/>
  <c r="G1219" i="4"/>
  <c r="D1219" i="4"/>
  <c r="D1218" i="4"/>
  <c r="X1218" i="4" s="1"/>
  <c r="X1217" i="4"/>
  <c r="D1217" i="4"/>
  <c r="G1217" i="4" s="1"/>
  <c r="X1216" i="4"/>
  <c r="G1216" i="4"/>
  <c r="D1216" i="4"/>
  <c r="D1215" i="4"/>
  <c r="X1215" i="4" s="1"/>
  <c r="G1214" i="4"/>
  <c r="D1214" i="4"/>
  <c r="X1214" i="4" s="1"/>
  <c r="D1213" i="4"/>
  <c r="G1213" i="4" s="1"/>
  <c r="G1212" i="4"/>
  <c r="D1212" i="4"/>
  <c r="D1211" i="4"/>
  <c r="G1211" i="4" s="1"/>
  <c r="F1210" i="4"/>
  <c r="E1210" i="4"/>
  <c r="C1210" i="4"/>
  <c r="X1194" i="4"/>
  <c r="X1193" i="4"/>
  <c r="X1192" i="4"/>
  <c r="X1191" i="4"/>
  <c r="X1190" i="4"/>
  <c r="X1189" i="4"/>
  <c r="X1188" i="4"/>
  <c r="X1187" i="4"/>
  <c r="X1186" i="4"/>
  <c r="C1185" i="4"/>
  <c r="X1185" i="4" s="1"/>
  <c r="X1184" i="4"/>
  <c r="D1183" i="4"/>
  <c r="X1182" i="4"/>
  <c r="G1182" i="4"/>
  <c r="D1182" i="4"/>
  <c r="X1181" i="4"/>
  <c r="D1181" i="4"/>
  <c r="G1181" i="4" s="1"/>
  <c r="D1180" i="4"/>
  <c r="D1179" i="4"/>
  <c r="G1179" i="4" s="1"/>
  <c r="X1178" i="4"/>
  <c r="G1178" i="4"/>
  <c r="D1178" i="4"/>
  <c r="D1177" i="4"/>
  <c r="D1176" i="4"/>
  <c r="X1176" i="4" s="1"/>
  <c r="D1175" i="4"/>
  <c r="X1174" i="4"/>
  <c r="G1174" i="4"/>
  <c r="D1174" i="4"/>
  <c r="X1173" i="4"/>
  <c r="D1173" i="4"/>
  <c r="G1173" i="4" s="1"/>
  <c r="D1172" i="4"/>
  <c r="D1171" i="4"/>
  <c r="G1171" i="4" s="1"/>
  <c r="X1170" i="4"/>
  <c r="G1170" i="4"/>
  <c r="D1170" i="4"/>
  <c r="D1169" i="4"/>
  <c r="D1168" i="4"/>
  <c r="X1168" i="4" s="1"/>
  <c r="D1167" i="4"/>
  <c r="X1166" i="4"/>
  <c r="G1166" i="4"/>
  <c r="D1166" i="4"/>
  <c r="X1165" i="4"/>
  <c r="D1165" i="4"/>
  <c r="G1165" i="4" s="1"/>
  <c r="D1164" i="4"/>
  <c r="D1163" i="4"/>
  <c r="G1163" i="4" s="1"/>
  <c r="F1162" i="4"/>
  <c r="E1162" i="4"/>
  <c r="C1162" i="4"/>
  <c r="X1161" i="4"/>
  <c r="G1161" i="4"/>
  <c r="X1160" i="4"/>
  <c r="G1160" i="4"/>
  <c r="D1160" i="4"/>
  <c r="D1159" i="4"/>
  <c r="D1158" i="4"/>
  <c r="X1158" i="4" s="1"/>
  <c r="D1157" i="4"/>
  <c r="X1156" i="4"/>
  <c r="G1156" i="4"/>
  <c r="D1156" i="4"/>
  <c r="X1155" i="4"/>
  <c r="D1155" i="4"/>
  <c r="G1155" i="4" s="1"/>
  <c r="D1154" i="4"/>
  <c r="D1153" i="4"/>
  <c r="G1153" i="4" s="1"/>
  <c r="X1152" i="4"/>
  <c r="G1152" i="4"/>
  <c r="D1152" i="4"/>
  <c r="D1151" i="4"/>
  <c r="D1150" i="4"/>
  <c r="X1150" i="4" s="1"/>
  <c r="D1149" i="4"/>
  <c r="X1148" i="4"/>
  <c r="G1148" i="4"/>
  <c r="D1148" i="4"/>
  <c r="X1147" i="4"/>
  <c r="D1147" i="4"/>
  <c r="G1147" i="4" s="1"/>
  <c r="D1146" i="4"/>
  <c r="D1145" i="4"/>
  <c r="G1145" i="4" s="1"/>
  <c r="X1144" i="4"/>
  <c r="G1144" i="4"/>
  <c r="D1144" i="4"/>
  <c r="D1143" i="4"/>
  <c r="D1142" i="4"/>
  <c r="X1142" i="4" s="1"/>
  <c r="D1141" i="4"/>
  <c r="X1140" i="4"/>
  <c r="G1140" i="4"/>
  <c r="D1140" i="4"/>
  <c r="X1139" i="4"/>
  <c r="D1139" i="4"/>
  <c r="G1139" i="4" s="1"/>
  <c r="D1138" i="4"/>
  <c r="D1137" i="4"/>
  <c r="G1137" i="4" s="1"/>
  <c r="X1136" i="4"/>
  <c r="G1136" i="4"/>
  <c r="D1136" i="4"/>
  <c r="D1135" i="4"/>
  <c r="D1134" i="4"/>
  <c r="X1134" i="4" s="1"/>
  <c r="D1133" i="4"/>
  <c r="X1132" i="4"/>
  <c r="G1132" i="4"/>
  <c r="D1132" i="4"/>
  <c r="X1131" i="4"/>
  <c r="D1131" i="4"/>
  <c r="G1131" i="4" s="1"/>
  <c r="D1130" i="4"/>
  <c r="D1129" i="4"/>
  <c r="G1129" i="4" s="1"/>
  <c r="X1128" i="4"/>
  <c r="G1128" i="4"/>
  <c r="D1128" i="4"/>
  <c r="D1127" i="4"/>
  <c r="D1126" i="4"/>
  <c r="X1126" i="4" s="1"/>
  <c r="D1125" i="4"/>
  <c r="X1124" i="4"/>
  <c r="G1124" i="4"/>
  <c r="D1124" i="4"/>
  <c r="X1123" i="4"/>
  <c r="D1123" i="4"/>
  <c r="G1123" i="4" s="1"/>
  <c r="D1122" i="4"/>
  <c r="D1121" i="4"/>
  <c r="G1121" i="4" s="1"/>
  <c r="X1120" i="4"/>
  <c r="G1120" i="4"/>
  <c r="D1120" i="4"/>
  <c r="D1119" i="4"/>
  <c r="D1118" i="4"/>
  <c r="X1118" i="4" s="1"/>
  <c r="D1117" i="4"/>
  <c r="X1116" i="4"/>
  <c r="G1116" i="4"/>
  <c r="D1116" i="4"/>
  <c r="X1115" i="4"/>
  <c r="D1115" i="4"/>
  <c r="G1115" i="4" s="1"/>
  <c r="D1114" i="4"/>
  <c r="D1113" i="4"/>
  <c r="G1113" i="4" s="1"/>
  <c r="X1112" i="4"/>
  <c r="G1112" i="4"/>
  <c r="D1112" i="4"/>
  <c r="D1111" i="4"/>
  <c r="D1110" i="4"/>
  <c r="X1110" i="4" s="1"/>
  <c r="G1109" i="4"/>
  <c r="D1109" i="4"/>
  <c r="D1108" i="4"/>
  <c r="G1108" i="4" s="1"/>
  <c r="G1107" i="4"/>
  <c r="D1107" i="4"/>
  <c r="D1106" i="4"/>
  <c r="G1106" i="4" s="1"/>
  <c r="G1105" i="4"/>
  <c r="D1105" i="4"/>
  <c r="D1104" i="4"/>
  <c r="G1104" i="4" s="1"/>
  <c r="G1103" i="4"/>
  <c r="D1103" i="4"/>
  <c r="D1102" i="4"/>
  <c r="G1102" i="4" s="1"/>
  <c r="G1101" i="4"/>
  <c r="D1101" i="4"/>
  <c r="D1100" i="4"/>
  <c r="X1100" i="4" s="1"/>
  <c r="G1099" i="4"/>
  <c r="D1099" i="4"/>
  <c r="X1099" i="4" s="1"/>
  <c r="D1098" i="4"/>
  <c r="G1098" i="4" s="1"/>
  <c r="X1097" i="4"/>
  <c r="G1097" i="4"/>
  <c r="D1097" i="4"/>
  <c r="X1096" i="4"/>
  <c r="G1096" i="4"/>
  <c r="D1096" i="4"/>
  <c r="D1095" i="4"/>
  <c r="X1095" i="4" s="1"/>
  <c r="F1094" i="4"/>
  <c r="E1094" i="4"/>
  <c r="C1094" i="4"/>
  <c r="X1093" i="4"/>
  <c r="G1093" i="4"/>
  <c r="D1092" i="4"/>
  <c r="X1091" i="4"/>
  <c r="G1091" i="4"/>
  <c r="D1091" i="4"/>
  <c r="X1090" i="4"/>
  <c r="D1090" i="4"/>
  <c r="G1090" i="4" s="1"/>
  <c r="D1089" i="4"/>
  <c r="D1088" i="4"/>
  <c r="G1088" i="4" s="1"/>
  <c r="X1087" i="4"/>
  <c r="G1087" i="4"/>
  <c r="D1087" i="4"/>
  <c r="D1086" i="4"/>
  <c r="D1085" i="4"/>
  <c r="X1085" i="4" s="1"/>
  <c r="D1084" i="4"/>
  <c r="X1083" i="4"/>
  <c r="G1083" i="4"/>
  <c r="D1083" i="4"/>
  <c r="X1082" i="4"/>
  <c r="D1082" i="4"/>
  <c r="G1082" i="4" s="1"/>
  <c r="D1081" i="4"/>
  <c r="D1080" i="4"/>
  <c r="G1080" i="4" s="1"/>
  <c r="X1079" i="4"/>
  <c r="G1079" i="4"/>
  <c r="D1079" i="4"/>
  <c r="D1078" i="4"/>
  <c r="D1077" i="4"/>
  <c r="X1077" i="4" s="1"/>
  <c r="D1076" i="4"/>
  <c r="X1075" i="4"/>
  <c r="G1075" i="4"/>
  <c r="D1075" i="4"/>
  <c r="X1074" i="4"/>
  <c r="D1074" i="4"/>
  <c r="G1074" i="4" s="1"/>
  <c r="D1073" i="4"/>
  <c r="D1072" i="4"/>
  <c r="G1072" i="4" s="1"/>
  <c r="X1071" i="4"/>
  <c r="G1071" i="4"/>
  <c r="D1071" i="4"/>
  <c r="D1070" i="4"/>
  <c r="D1069" i="4"/>
  <c r="X1069" i="4" s="1"/>
  <c r="D1068" i="4"/>
  <c r="X1067" i="4"/>
  <c r="G1067" i="4"/>
  <c r="D1067" i="4"/>
  <c r="X1066" i="4"/>
  <c r="D1066" i="4"/>
  <c r="G1066" i="4" s="1"/>
  <c r="D1065" i="4"/>
  <c r="D1064" i="4"/>
  <c r="G1064" i="4" s="1"/>
  <c r="X1063" i="4"/>
  <c r="G1063" i="4"/>
  <c r="D1063" i="4"/>
  <c r="D1062" i="4"/>
  <c r="D1061" i="4"/>
  <c r="X1061" i="4" s="1"/>
  <c r="D1060" i="4"/>
  <c r="X1059" i="4"/>
  <c r="G1059" i="4"/>
  <c r="D1059" i="4"/>
  <c r="X1058" i="4"/>
  <c r="D1058" i="4"/>
  <c r="G1058" i="4" s="1"/>
  <c r="D1057" i="4"/>
  <c r="D1056" i="4"/>
  <c r="G1056" i="4" s="1"/>
  <c r="X1055" i="4"/>
  <c r="G1055" i="4"/>
  <c r="D1055" i="4"/>
  <c r="D1054" i="4"/>
  <c r="D1053" i="4"/>
  <c r="X1053" i="4" s="1"/>
  <c r="D1052" i="4"/>
  <c r="X1051" i="4"/>
  <c r="G1051" i="4"/>
  <c r="D1051" i="4"/>
  <c r="X1050" i="4"/>
  <c r="D1050" i="4"/>
  <c r="G1050" i="4" s="1"/>
  <c r="D1049" i="4"/>
  <c r="D1048" i="4"/>
  <c r="G1048" i="4" s="1"/>
  <c r="X1047" i="4"/>
  <c r="G1047" i="4"/>
  <c r="D1047" i="4"/>
  <c r="D1046" i="4"/>
  <c r="D1045" i="4"/>
  <c r="X1045" i="4" s="1"/>
  <c r="D1044" i="4"/>
  <c r="X1043" i="4"/>
  <c r="G1043" i="4"/>
  <c r="D1043" i="4"/>
  <c r="X1042" i="4"/>
  <c r="D1042" i="4"/>
  <c r="G1042" i="4" s="1"/>
  <c r="D1041" i="4"/>
  <c r="D1040" i="4"/>
  <c r="G1040" i="4" s="1"/>
  <c r="X1039" i="4"/>
  <c r="G1039" i="4"/>
  <c r="D1039" i="4"/>
  <c r="D1038" i="4"/>
  <c r="D1037" i="4"/>
  <c r="X1037" i="4" s="1"/>
  <c r="D1036" i="4"/>
  <c r="X1035" i="4"/>
  <c r="G1035" i="4"/>
  <c r="D1035" i="4"/>
  <c r="X1034" i="4"/>
  <c r="D1034" i="4"/>
  <c r="F1033" i="4"/>
  <c r="E1033" i="4"/>
  <c r="C1033" i="4"/>
  <c r="X1032" i="4"/>
  <c r="X1031" i="4"/>
  <c r="C1031" i="4"/>
  <c r="X1030" i="4"/>
  <c r="X1029" i="4"/>
  <c r="G1029" i="4"/>
  <c r="D1029" i="4"/>
  <c r="D1028" i="4"/>
  <c r="D1027" i="4"/>
  <c r="X1027" i="4" s="1"/>
  <c r="D1026" i="4"/>
  <c r="D1025" i="4"/>
  <c r="X1025" i="4" s="1"/>
  <c r="X1024" i="4"/>
  <c r="D1024" i="4"/>
  <c r="G1024" i="4" s="1"/>
  <c r="X1023" i="4"/>
  <c r="G1023" i="4"/>
  <c r="D1023" i="4"/>
  <c r="D1022" i="4"/>
  <c r="D1021" i="4"/>
  <c r="X1021" i="4" s="1"/>
  <c r="X1020" i="4"/>
  <c r="D1020" i="4"/>
  <c r="G1020" i="4" s="1"/>
  <c r="X1019" i="4"/>
  <c r="G1019" i="4"/>
  <c r="D1019" i="4"/>
  <c r="D1018" i="4"/>
  <c r="D1017" i="4"/>
  <c r="X1017" i="4" s="1"/>
  <c r="X1016" i="4"/>
  <c r="D1016" i="4"/>
  <c r="G1016" i="4" s="1"/>
  <c r="X1015" i="4"/>
  <c r="G1015" i="4"/>
  <c r="D1015" i="4"/>
  <c r="D1014" i="4"/>
  <c r="D1013" i="4"/>
  <c r="X1013" i="4" s="1"/>
  <c r="X1012" i="4"/>
  <c r="D1012" i="4"/>
  <c r="G1012" i="4" s="1"/>
  <c r="X1011" i="4"/>
  <c r="G1011" i="4"/>
  <c r="D1011" i="4"/>
  <c r="D1010" i="4"/>
  <c r="D1009" i="4"/>
  <c r="X1009" i="4" s="1"/>
  <c r="X1008" i="4"/>
  <c r="D1008" i="4"/>
  <c r="G1008" i="4" s="1"/>
  <c r="X1007" i="4"/>
  <c r="G1007" i="4"/>
  <c r="D1007" i="4"/>
  <c r="D1006" i="4"/>
  <c r="D1005" i="4"/>
  <c r="X1005" i="4" s="1"/>
  <c r="X1004" i="4"/>
  <c r="D1004" i="4"/>
  <c r="G1004" i="4" s="1"/>
  <c r="X1003" i="4"/>
  <c r="G1003" i="4"/>
  <c r="D1003" i="4"/>
  <c r="D1002" i="4"/>
  <c r="D1001" i="4"/>
  <c r="X1001" i="4" s="1"/>
  <c r="X1000" i="4"/>
  <c r="D1000" i="4"/>
  <c r="G1000" i="4" s="1"/>
  <c r="X999" i="4"/>
  <c r="G999" i="4"/>
  <c r="D999" i="4"/>
  <c r="D998" i="4"/>
  <c r="D997" i="4"/>
  <c r="X997" i="4" s="1"/>
  <c r="X996" i="4"/>
  <c r="D996" i="4"/>
  <c r="G996" i="4" s="1"/>
  <c r="X995" i="4"/>
  <c r="G995" i="4"/>
  <c r="D995" i="4"/>
  <c r="D994" i="4"/>
  <c r="D993" i="4"/>
  <c r="X993" i="4" s="1"/>
  <c r="X992" i="4"/>
  <c r="D992" i="4"/>
  <c r="G992" i="4" s="1"/>
  <c r="X991" i="4"/>
  <c r="G991" i="4"/>
  <c r="D991" i="4"/>
  <c r="D990" i="4"/>
  <c r="D989" i="4"/>
  <c r="X989" i="4" s="1"/>
  <c r="X988" i="4"/>
  <c r="D988" i="4"/>
  <c r="G988" i="4" s="1"/>
  <c r="X987" i="4"/>
  <c r="G987" i="4"/>
  <c r="D987" i="4"/>
  <c r="D986" i="4"/>
  <c r="D985" i="4"/>
  <c r="X985" i="4" s="1"/>
  <c r="X984" i="4"/>
  <c r="D984" i="4"/>
  <c r="G984" i="4" s="1"/>
  <c r="X983" i="4"/>
  <c r="G983" i="4"/>
  <c r="D983" i="4"/>
  <c r="D982" i="4"/>
  <c r="D981" i="4"/>
  <c r="X981" i="4" s="1"/>
  <c r="X980" i="4"/>
  <c r="D980" i="4"/>
  <c r="G980" i="4" s="1"/>
  <c r="X979" i="4"/>
  <c r="G979" i="4"/>
  <c r="D979" i="4"/>
  <c r="D978" i="4"/>
  <c r="G978" i="4" s="1"/>
  <c r="G977" i="4"/>
  <c r="D977" i="4"/>
  <c r="D976" i="4"/>
  <c r="G976" i="4" s="1"/>
  <c r="X975" i="4"/>
  <c r="D975" i="4"/>
  <c r="G975" i="4" s="1"/>
  <c r="X974" i="4"/>
  <c r="G974" i="4"/>
  <c r="D974" i="4"/>
  <c r="D973" i="4"/>
  <c r="D972" i="4"/>
  <c r="X972" i="4" s="1"/>
  <c r="X971" i="4"/>
  <c r="D971" i="4"/>
  <c r="G971" i="4" s="1"/>
  <c r="X970" i="4"/>
  <c r="G970" i="4"/>
  <c r="D970" i="4"/>
  <c r="D969" i="4"/>
  <c r="D968" i="4"/>
  <c r="X968" i="4" s="1"/>
  <c r="X967" i="4"/>
  <c r="D967" i="4"/>
  <c r="G967" i="4" s="1"/>
  <c r="X966" i="4"/>
  <c r="G966" i="4"/>
  <c r="D966" i="4"/>
  <c r="D965" i="4"/>
  <c r="D964" i="4"/>
  <c r="X964" i="4" s="1"/>
  <c r="X963" i="4"/>
  <c r="D963" i="4"/>
  <c r="G963" i="4" s="1"/>
  <c r="X962" i="4"/>
  <c r="G962" i="4"/>
  <c r="D962" i="4"/>
  <c r="D961" i="4"/>
  <c r="D960" i="4"/>
  <c r="X960" i="4" s="1"/>
  <c r="X959" i="4"/>
  <c r="D959" i="4"/>
  <c r="G959" i="4" s="1"/>
  <c r="X958" i="4"/>
  <c r="G958" i="4"/>
  <c r="D958" i="4"/>
  <c r="F957" i="4"/>
  <c r="E957" i="4"/>
  <c r="C957" i="4"/>
  <c r="X956" i="4"/>
  <c r="D956" i="4"/>
  <c r="G956" i="4" s="1"/>
  <c r="X955" i="4"/>
  <c r="G955" i="4"/>
  <c r="D955" i="4"/>
  <c r="D954" i="4"/>
  <c r="D953" i="4"/>
  <c r="X953" i="4" s="1"/>
  <c r="X952" i="4"/>
  <c r="D952" i="4"/>
  <c r="G952" i="4" s="1"/>
  <c r="X951" i="4"/>
  <c r="G951" i="4"/>
  <c r="D951" i="4"/>
  <c r="D950" i="4"/>
  <c r="D949" i="4"/>
  <c r="X949" i="4" s="1"/>
  <c r="X948" i="4"/>
  <c r="D948" i="4"/>
  <c r="G948" i="4" s="1"/>
  <c r="X947" i="4"/>
  <c r="G947" i="4"/>
  <c r="D947" i="4"/>
  <c r="D946" i="4"/>
  <c r="D945" i="4"/>
  <c r="X945" i="4" s="1"/>
  <c r="X944" i="4"/>
  <c r="D944" i="4"/>
  <c r="G944" i="4" s="1"/>
  <c r="X943" i="4"/>
  <c r="G943" i="4"/>
  <c r="D943" i="4"/>
  <c r="D942" i="4"/>
  <c r="D941" i="4"/>
  <c r="X941" i="4" s="1"/>
  <c r="X940" i="4"/>
  <c r="D940" i="4"/>
  <c r="G940" i="4" s="1"/>
  <c r="X939" i="4"/>
  <c r="G939" i="4"/>
  <c r="D939" i="4"/>
  <c r="D938" i="4"/>
  <c r="D937" i="4"/>
  <c r="X937" i="4" s="1"/>
  <c r="X936" i="4"/>
  <c r="D936" i="4"/>
  <c r="G936" i="4" s="1"/>
  <c r="X935" i="4"/>
  <c r="G935" i="4"/>
  <c r="D935" i="4"/>
  <c r="D934" i="4"/>
  <c r="D933" i="4"/>
  <c r="X933" i="4" s="1"/>
  <c r="X932" i="4"/>
  <c r="D932" i="4"/>
  <c r="G932" i="4" s="1"/>
  <c r="X931" i="4"/>
  <c r="G931" i="4"/>
  <c r="D931" i="4"/>
  <c r="D930" i="4"/>
  <c r="D929" i="4"/>
  <c r="X929" i="4" s="1"/>
  <c r="X928" i="4"/>
  <c r="D928" i="4"/>
  <c r="G928" i="4" s="1"/>
  <c r="X927" i="4"/>
  <c r="G927" i="4"/>
  <c r="D927" i="4"/>
  <c r="D926" i="4"/>
  <c r="D925" i="4"/>
  <c r="X925" i="4" s="1"/>
  <c r="X924" i="4"/>
  <c r="D924" i="4"/>
  <c r="G924" i="4" s="1"/>
  <c r="X923" i="4"/>
  <c r="G923" i="4"/>
  <c r="D923" i="4"/>
  <c r="D922" i="4"/>
  <c r="D921" i="4"/>
  <c r="X921" i="4" s="1"/>
  <c r="X920" i="4"/>
  <c r="D920" i="4"/>
  <c r="G920" i="4" s="1"/>
  <c r="X919" i="4"/>
  <c r="G919" i="4"/>
  <c r="D919" i="4"/>
  <c r="D918" i="4"/>
  <c r="D917" i="4"/>
  <c r="X917" i="4" s="1"/>
  <c r="X916" i="4"/>
  <c r="D916" i="4"/>
  <c r="G916" i="4" s="1"/>
  <c r="X915" i="4"/>
  <c r="G915" i="4"/>
  <c r="D915" i="4"/>
  <c r="D914" i="4"/>
  <c r="D913" i="4"/>
  <c r="X913" i="4" s="1"/>
  <c r="X912" i="4"/>
  <c r="D912" i="4"/>
  <c r="G912" i="4" s="1"/>
  <c r="X911" i="4"/>
  <c r="G911" i="4"/>
  <c r="D911" i="4"/>
  <c r="D910" i="4"/>
  <c r="D909" i="4"/>
  <c r="X909" i="4" s="1"/>
  <c r="X908" i="4"/>
  <c r="D908" i="4"/>
  <c r="G908" i="4" s="1"/>
  <c r="X907" i="4"/>
  <c r="G907" i="4"/>
  <c r="D907" i="4"/>
  <c r="D906" i="4"/>
  <c r="D905" i="4"/>
  <c r="X905" i="4" s="1"/>
  <c r="X904" i="4"/>
  <c r="D904" i="4"/>
  <c r="G904" i="4" s="1"/>
  <c r="X903" i="4"/>
  <c r="G903" i="4"/>
  <c r="D903" i="4"/>
  <c r="D902" i="4"/>
  <c r="D901" i="4"/>
  <c r="X901" i="4" s="1"/>
  <c r="X900" i="4"/>
  <c r="D900" i="4"/>
  <c r="G900" i="4" s="1"/>
  <c r="X899" i="4"/>
  <c r="G899" i="4"/>
  <c r="D899" i="4"/>
  <c r="G898" i="4"/>
  <c r="D898" i="4"/>
  <c r="X898" i="4" s="1"/>
  <c r="D897" i="4"/>
  <c r="X896" i="4"/>
  <c r="D896" i="4"/>
  <c r="G896" i="4" s="1"/>
  <c r="X895" i="4"/>
  <c r="G895" i="4"/>
  <c r="D895" i="4"/>
  <c r="G894" i="4"/>
  <c r="D894" i="4"/>
  <c r="X894" i="4" s="1"/>
  <c r="D893" i="4"/>
  <c r="X892" i="4"/>
  <c r="D892" i="4"/>
  <c r="G892" i="4" s="1"/>
  <c r="X891" i="4"/>
  <c r="G891" i="4"/>
  <c r="D891" i="4"/>
  <c r="G890" i="4"/>
  <c r="D890" i="4"/>
  <c r="X890" i="4" s="1"/>
  <c r="D889" i="4"/>
  <c r="X888" i="4"/>
  <c r="D888" i="4"/>
  <c r="G888" i="4" s="1"/>
  <c r="X887" i="4"/>
  <c r="G887" i="4"/>
  <c r="D887" i="4"/>
  <c r="G886" i="4"/>
  <c r="D886" i="4"/>
  <c r="X886" i="4" s="1"/>
  <c r="D885" i="4"/>
  <c r="X884" i="4"/>
  <c r="D884" i="4"/>
  <c r="G884" i="4" s="1"/>
  <c r="X883" i="4"/>
  <c r="G883" i="4"/>
  <c r="D883" i="4"/>
  <c r="G882" i="4"/>
  <c r="D882" i="4"/>
  <c r="X882" i="4" s="1"/>
  <c r="D881" i="4"/>
  <c r="X880" i="4"/>
  <c r="D880" i="4"/>
  <c r="G880" i="4" s="1"/>
  <c r="X879" i="4"/>
  <c r="G879" i="4"/>
  <c r="D879" i="4"/>
  <c r="F878" i="4"/>
  <c r="E878" i="4"/>
  <c r="C878" i="4"/>
  <c r="X877" i="4"/>
  <c r="D877" i="4"/>
  <c r="G877" i="4" s="1"/>
  <c r="X876" i="4"/>
  <c r="G876" i="4"/>
  <c r="D876" i="4"/>
  <c r="D875" i="4"/>
  <c r="X875" i="4" s="1"/>
  <c r="D874" i="4"/>
  <c r="X873" i="4"/>
  <c r="D873" i="4"/>
  <c r="G873" i="4" s="1"/>
  <c r="X872" i="4"/>
  <c r="G872" i="4"/>
  <c r="D872" i="4"/>
  <c r="D871" i="4"/>
  <c r="X871" i="4" s="1"/>
  <c r="D870" i="4"/>
  <c r="X869" i="4"/>
  <c r="D869" i="4"/>
  <c r="G869" i="4" s="1"/>
  <c r="X868" i="4"/>
  <c r="G868" i="4"/>
  <c r="D868" i="4"/>
  <c r="D867" i="4"/>
  <c r="X867" i="4" s="1"/>
  <c r="D866" i="4"/>
  <c r="X865" i="4"/>
  <c r="D865" i="4"/>
  <c r="G865" i="4" s="1"/>
  <c r="X864" i="4"/>
  <c r="G864" i="4"/>
  <c r="D864" i="4"/>
  <c r="D863" i="4"/>
  <c r="X863" i="4" s="1"/>
  <c r="D862" i="4"/>
  <c r="X861" i="4"/>
  <c r="D861" i="4"/>
  <c r="G861" i="4" s="1"/>
  <c r="X860" i="4"/>
  <c r="G860" i="4"/>
  <c r="D860" i="4"/>
  <c r="D859" i="4"/>
  <c r="X859" i="4" s="1"/>
  <c r="D858" i="4"/>
  <c r="X857" i="4"/>
  <c r="D857" i="4"/>
  <c r="G857" i="4" s="1"/>
  <c r="X856" i="4"/>
  <c r="G856" i="4"/>
  <c r="D856" i="4"/>
  <c r="D855" i="4"/>
  <c r="X855" i="4" s="1"/>
  <c r="D854" i="4"/>
  <c r="X853" i="4"/>
  <c r="D853" i="4"/>
  <c r="G853" i="4" s="1"/>
  <c r="X852" i="4"/>
  <c r="G852" i="4"/>
  <c r="D852" i="4"/>
  <c r="D851" i="4"/>
  <c r="X851" i="4" s="1"/>
  <c r="D850" i="4"/>
  <c r="X849" i="4"/>
  <c r="D849" i="4"/>
  <c r="G849" i="4" s="1"/>
  <c r="X848" i="4"/>
  <c r="G848" i="4"/>
  <c r="D848" i="4"/>
  <c r="D847" i="4"/>
  <c r="X847" i="4" s="1"/>
  <c r="D846" i="4"/>
  <c r="X845" i="4"/>
  <c r="D845" i="4"/>
  <c r="G845" i="4" s="1"/>
  <c r="X844" i="4"/>
  <c r="G844" i="4"/>
  <c r="D844" i="4"/>
  <c r="D843" i="4"/>
  <c r="X843" i="4" s="1"/>
  <c r="D842" i="4"/>
  <c r="G842" i="4" s="1"/>
  <c r="G841" i="4"/>
  <c r="D841" i="4"/>
  <c r="D840" i="4"/>
  <c r="G840" i="4" s="1"/>
  <c r="D839" i="4"/>
  <c r="G839" i="4" s="1"/>
  <c r="D838" i="4"/>
  <c r="G838" i="4" s="1"/>
  <c r="G837" i="4"/>
  <c r="D837" i="4"/>
  <c r="D836" i="4"/>
  <c r="G836" i="4" s="1"/>
  <c r="D835" i="4"/>
  <c r="G835" i="4" s="1"/>
  <c r="D834" i="4"/>
  <c r="G834" i="4" s="1"/>
  <c r="G833" i="4"/>
  <c r="D833" i="4"/>
  <c r="D832" i="4"/>
  <c r="G832" i="4" s="1"/>
  <c r="D831" i="4"/>
  <c r="G831" i="4" s="1"/>
  <c r="D830" i="4"/>
  <c r="G830" i="4" s="1"/>
  <c r="G829" i="4"/>
  <c r="D829" i="4"/>
  <c r="D828" i="4"/>
  <c r="G828" i="4" s="1"/>
  <c r="D827" i="4"/>
  <c r="G827" i="4" s="1"/>
  <c r="D826" i="4"/>
  <c r="G826" i="4" s="1"/>
  <c r="G825" i="4"/>
  <c r="D825" i="4"/>
  <c r="D824" i="4"/>
  <c r="G824" i="4" s="1"/>
  <c r="D823" i="4"/>
  <c r="G823" i="4" s="1"/>
  <c r="D822" i="4"/>
  <c r="G822" i="4" s="1"/>
  <c r="G821" i="4"/>
  <c r="D821" i="4"/>
  <c r="D820" i="4"/>
  <c r="G820" i="4" s="1"/>
  <c r="D819" i="4"/>
  <c r="G819" i="4" s="1"/>
  <c r="D818" i="4"/>
  <c r="G818" i="4" s="1"/>
  <c r="G817" i="4"/>
  <c r="D817" i="4"/>
  <c r="D816" i="4"/>
  <c r="D815" i="4"/>
  <c r="G815" i="4" s="1"/>
  <c r="X814" i="4"/>
  <c r="G814" i="4"/>
  <c r="D814" i="4"/>
  <c r="D813" i="4"/>
  <c r="G813" i="4" s="1"/>
  <c r="D812" i="4"/>
  <c r="X812" i="4" s="1"/>
  <c r="D811" i="4"/>
  <c r="G811" i="4" s="1"/>
  <c r="X810" i="4"/>
  <c r="G810" i="4"/>
  <c r="D810" i="4"/>
  <c r="D809" i="4"/>
  <c r="X809" i="4" s="1"/>
  <c r="D808" i="4"/>
  <c r="X808" i="4" s="1"/>
  <c r="F807" i="4"/>
  <c r="E807" i="4"/>
  <c r="D807" i="4"/>
  <c r="G807" i="4" s="1"/>
  <c r="C807" i="4"/>
  <c r="X806" i="4"/>
  <c r="X805" i="4"/>
  <c r="X804" i="4"/>
  <c r="X803" i="4"/>
  <c r="X802" i="4"/>
  <c r="X801" i="4"/>
  <c r="X800" i="4"/>
  <c r="C800" i="4"/>
  <c r="X799" i="4"/>
  <c r="X798" i="4"/>
  <c r="X797" i="4"/>
  <c r="X796" i="4"/>
  <c r="X795" i="4"/>
  <c r="X794" i="4"/>
  <c r="X793" i="4"/>
  <c r="X792" i="4"/>
  <c r="X791" i="4"/>
  <c r="C790" i="4"/>
  <c r="X790" i="4" s="1"/>
  <c r="X789" i="4"/>
  <c r="X788" i="4"/>
  <c r="X787" i="4"/>
  <c r="X786" i="4"/>
  <c r="X785" i="4"/>
  <c r="X784" i="4"/>
  <c r="X783" i="4"/>
  <c r="X782" i="4"/>
  <c r="X781" i="4"/>
  <c r="X780" i="4"/>
  <c r="C779" i="4"/>
  <c r="X779" i="4" s="1"/>
  <c r="X778" i="4"/>
  <c r="X777" i="4"/>
  <c r="X776" i="4"/>
  <c r="X775" i="4"/>
  <c r="X774" i="4"/>
  <c r="X773" i="4"/>
  <c r="X772" i="4"/>
  <c r="X771" i="4"/>
  <c r="X770" i="4"/>
  <c r="X769" i="4"/>
  <c r="X768" i="4"/>
  <c r="X767" i="4"/>
  <c r="X766" i="4"/>
  <c r="X765" i="4"/>
  <c r="C764" i="4"/>
  <c r="X764" i="4" s="1"/>
  <c r="X763" i="4"/>
  <c r="X762" i="4"/>
  <c r="X761" i="4"/>
  <c r="X760" i="4"/>
  <c r="C760" i="4"/>
  <c r="X759" i="4"/>
  <c r="X758" i="4"/>
  <c r="X757" i="4"/>
  <c r="X756" i="4"/>
  <c r="X755" i="4"/>
  <c r="X754" i="4"/>
  <c r="X753" i="4"/>
  <c r="X752" i="4"/>
  <c r="X751" i="4"/>
  <c r="X750" i="4"/>
  <c r="X749" i="4"/>
  <c r="X748" i="4"/>
  <c r="X747" i="4"/>
  <c r="X746" i="4"/>
  <c r="X745" i="4"/>
  <c r="X744" i="4"/>
  <c r="X743" i="4"/>
  <c r="C743" i="4"/>
  <c r="X742" i="4"/>
  <c r="X741" i="4"/>
  <c r="X740" i="4"/>
  <c r="X739" i="4"/>
  <c r="X738" i="4"/>
  <c r="X737" i="4"/>
  <c r="X736" i="4"/>
  <c r="X735" i="4"/>
  <c r="X734" i="4"/>
  <c r="X733" i="4"/>
  <c r="X732" i="4"/>
  <c r="X731" i="4"/>
  <c r="X730" i="4"/>
  <c r="X729" i="4"/>
  <c r="X728" i="4"/>
  <c r="X727" i="4"/>
  <c r="X726" i="4"/>
  <c r="C726" i="4"/>
  <c r="X725" i="4"/>
  <c r="X724" i="4"/>
  <c r="X723" i="4"/>
  <c r="C723" i="4"/>
  <c r="X722" i="4"/>
  <c r="X721" i="4"/>
  <c r="X720" i="4"/>
  <c r="X719" i="4"/>
  <c r="X718" i="4"/>
  <c r="X717" i="4"/>
  <c r="X716" i="4"/>
  <c r="C716" i="4"/>
  <c r="X715" i="4"/>
  <c r="X714" i="4"/>
  <c r="X713" i="4"/>
  <c r="X712" i="4"/>
  <c r="X711" i="4"/>
  <c r="X710" i="4"/>
  <c r="X709" i="4"/>
  <c r="X708" i="4"/>
  <c r="X707" i="4"/>
  <c r="X706" i="4"/>
  <c r="X705" i="4"/>
  <c r="X704" i="4"/>
  <c r="X703" i="4"/>
  <c r="X702" i="4"/>
  <c r="X701" i="4"/>
  <c r="X700" i="4"/>
  <c r="X699" i="4"/>
  <c r="X698" i="4"/>
  <c r="X697" i="4"/>
  <c r="C697" i="4"/>
  <c r="X696" i="4"/>
  <c r="X695" i="4"/>
  <c r="X694" i="4"/>
  <c r="X693" i="4"/>
  <c r="X692" i="4"/>
  <c r="X691" i="4"/>
  <c r="X690" i="4"/>
  <c r="X689" i="4"/>
  <c r="X688" i="4"/>
  <c r="X687" i="4"/>
  <c r="X686" i="4"/>
  <c r="X685" i="4"/>
  <c r="X684" i="4"/>
  <c r="X683" i="4"/>
  <c r="X682" i="4"/>
  <c r="X681" i="4"/>
  <c r="X680" i="4"/>
  <c r="X679" i="4"/>
  <c r="X678" i="4"/>
  <c r="X677" i="4"/>
  <c r="X676" i="4"/>
  <c r="X675" i="4"/>
  <c r="X674" i="4"/>
  <c r="X673" i="4"/>
  <c r="X672" i="4"/>
  <c r="X671" i="4"/>
  <c r="X670" i="4"/>
  <c r="C670" i="4"/>
  <c r="X669" i="4"/>
  <c r="X668" i="4"/>
  <c r="X667" i="4"/>
  <c r="X666" i="4"/>
  <c r="X665" i="4"/>
  <c r="X664" i="4"/>
  <c r="X663" i="4"/>
  <c r="X662" i="4"/>
  <c r="X661" i="4"/>
  <c r="X660" i="4"/>
  <c r="X659" i="4"/>
  <c r="X658" i="4"/>
  <c r="X657" i="4"/>
  <c r="X656" i="4"/>
  <c r="X655" i="4"/>
  <c r="C654" i="4"/>
  <c r="X654" i="4" s="1"/>
  <c r="X653" i="4"/>
  <c r="X652" i="4"/>
  <c r="X651" i="4"/>
  <c r="X650" i="4"/>
  <c r="X649" i="4"/>
  <c r="X648" i="4"/>
  <c r="X647" i="4"/>
  <c r="X646" i="4"/>
  <c r="X645" i="4"/>
  <c r="X644" i="4"/>
  <c r="X643" i="4"/>
  <c r="X642" i="4"/>
  <c r="X641" i="4"/>
  <c r="X640" i="4"/>
  <c r="X639" i="4"/>
  <c r="X638" i="4"/>
  <c r="X637" i="4"/>
  <c r="X636" i="4"/>
  <c r="X635" i="4"/>
  <c r="X634" i="4"/>
  <c r="X633" i="4"/>
  <c r="C633" i="4"/>
  <c r="X632" i="4"/>
  <c r="X631" i="4"/>
  <c r="X630" i="4"/>
  <c r="X629" i="4"/>
  <c r="X628" i="4"/>
  <c r="X627" i="4"/>
  <c r="X626" i="4"/>
  <c r="X625" i="4"/>
  <c r="X624" i="4"/>
  <c r="X623" i="4"/>
  <c r="X622" i="4"/>
  <c r="X621" i="4"/>
  <c r="X620" i="4"/>
  <c r="X619" i="4"/>
  <c r="X618" i="4"/>
  <c r="X617" i="4"/>
  <c r="X616" i="4"/>
  <c r="C615" i="4"/>
  <c r="X615" i="4" s="1"/>
  <c r="X614" i="4"/>
  <c r="X613" i="4"/>
  <c r="X612" i="4"/>
  <c r="X611" i="4"/>
  <c r="X610" i="4"/>
  <c r="X609" i="4"/>
  <c r="X608" i="4"/>
  <c r="X607" i="4"/>
  <c r="X606" i="4"/>
  <c r="X605" i="4"/>
  <c r="X604" i="4"/>
  <c r="X603" i="4"/>
  <c r="X602" i="4"/>
  <c r="X601" i="4"/>
  <c r="X600" i="4"/>
  <c r="X599" i="4"/>
  <c r="X598" i="4"/>
  <c r="X597" i="4"/>
  <c r="X596" i="4"/>
  <c r="X595" i="4"/>
  <c r="X594" i="4"/>
  <c r="X593" i="4"/>
  <c r="X592" i="4"/>
  <c r="X591" i="4"/>
  <c r="X590" i="4"/>
  <c r="C590" i="4"/>
  <c r="X589" i="4"/>
  <c r="X588" i="4"/>
  <c r="X587" i="4"/>
  <c r="X586" i="4"/>
  <c r="X585" i="4"/>
  <c r="X584" i="4"/>
  <c r="X583" i="4"/>
  <c r="X582" i="4"/>
  <c r="X581" i="4"/>
  <c r="X580" i="4"/>
  <c r="X579" i="4"/>
  <c r="X578" i="4"/>
  <c r="X577" i="4"/>
  <c r="X576" i="4"/>
  <c r="X575" i="4"/>
  <c r="X574" i="4"/>
  <c r="X573" i="4"/>
  <c r="X572" i="4"/>
  <c r="X571" i="4"/>
  <c r="X570" i="4"/>
  <c r="X569" i="4"/>
  <c r="X568" i="4"/>
  <c r="X567" i="4"/>
  <c r="X566" i="4"/>
  <c r="X565" i="4"/>
  <c r="X564" i="4"/>
  <c r="X563" i="4"/>
  <c r="X562" i="4"/>
  <c r="X561" i="4"/>
  <c r="X560" i="4"/>
  <c r="X559" i="4"/>
  <c r="X558" i="4"/>
  <c r="X557" i="4"/>
  <c r="X556" i="4"/>
  <c r="X555" i="4"/>
  <c r="X554" i="4"/>
  <c r="X553" i="4"/>
  <c r="X552" i="4"/>
  <c r="X551" i="4"/>
  <c r="X550" i="4"/>
  <c r="X549" i="4"/>
  <c r="X548" i="4"/>
  <c r="X547" i="4"/>
  <c r="X546" i="4"/>
  <c r="X545" i="4"/>
  <c r="X544" i="4"/>
  <c r="X543" i="4"/>
  <c r="X542" i="4"/>
  <c r="X541" i="4"/>
  <c r="X540" i="4"/>
  <c r="X539" i="4"/>
  <c r="X538" i="4"/>
  <c r="X537" i="4"/>
  <c r="X536" i="4"/>
  <c r="X535" i="4"/>
  <c r="C535" i="4"/>
  <c r="X534" i="4"/>
  <c r="X533" i="4"/>
  <c r="X531" i="4"/>
  <c r="X530" i="4"/>
  <c r="X529" i="4"/>
  <c r="X528" i="4"/>
  <c r="X527" i="4"/>
  <c r="X526" i="4"/>
  <c r="X525" i="4"/>
  <c r="X524" i="4"/>
  <c r="X523" i="4"/>
  <c r="X522" i="4"/>
  <c r="X521" i="4"/>
  <c r="X520" i="4"/>
  <c r="X519" i="4"/>
  <c r="X518" i="4"/>
  <c r="X517" i="4"/>
  <c r="X516" i="4"/>
  <c r="X515" i="4"/>
  <c r="X514" i="4"/>
  <c r="X513" i="4"/>
  <c r="X512" i="4"/>
  <c r="X511" i="4"/>
  <c r="X510" i="4"/>
  <c r="X509" i="4"/>
  <c r="X508" i="4"/>
  <c r="X507" i="4"/>
  <c r="X506" i="4"/>
  <c r="X505" i="4"/>
  <c r="X504" i="4"/>
  <c r="X503" i="4"/>
  <c r="X502" i="4"/>
  <c r="X501" i="4"/>
  <c r="X500" i="4"/>
  <c r="C500" i="4"/>
  <c r="X499" i="4"/>
  <c r="X498" i="4"/>
  <c r="X497" i="4"/>
  <c r="X496" i="4"/>
  <c r="X495" i="4"/>
  <c r="X494" i="4"/>
  <c r="X493" i="4"/>
  <c r="X492" i="4"/>
  <c r="X491" i="4"/>
  <c r="X490" i="4"/>
  <c r="X489" i="4"/>
  <c r="X488" i="4"/>
  <c r="X487" i="4"/>
  <c r="X486" i="4"/>
  <c r="X485" i="4"/>
  <c r="X484" i="4"/>
  <c r="X483" i="4"/>
  <c r="X482" i="4"/>
  <c r="X481" i="4"/>
  <c r="X480" i="4"/>
  <c r="X479" i="4"/>
  <c r="X478" i="4"/>
  <c r="X477" i="4"/>
  <c r="X476" i="4"/>
  <c r="X475" i="4"/>
  <c r="X474" i="4"/>
  <c r="X473" i="4"/>
  <c r="X472" i="4"/>
  <c r="X471" i="4"/>
  <c r="X470" i="4"/>
  <c r="X469" i="4"/>
  <c r="X468" i="4"/>
  <c r="X467" i="4"/>
  <c r="X466" i="4"/>
  <c r="X465" i="4"/>
  <c r="X464" i="4"/>
  <c r="X463" i="4"/>
  <c r="X462" i="4"/>
  <c r="X461" i="4"/>
  <c r="X460" i="4"/>
  <c r="X459" i="4"/>
  <c r="X458" i="4"/>
  <c r="X457" i="4"/>
  <c r="X456" i="4"/>
  <c r="C456" i="4"/>
  <c r="X455" i="4"/>
  <c r="X453" i="4"/>
  <c r="X452" i="4"/>
  <c r="X451" i="4"/>
  <c r="X450" i="4"/>
  <c r="X449" i="4"/>
  <c r="X448" i="4"/>
  <c r="X447" i="4"/>
  <c r="C446" i="4"/>
  <c r="X446" i="4" s="1"/>
  <c r="X445" i="4"/>
  <c r="X444" i="4"/>
  <c r="X443" i="4"/>
  <c r="X442" i="4"/>
  <c r="X441" i="4"/>
  <c r="X440" i="4"/>
  <c r="X439" i="4"/>
  <c r="X438" i="4"/>
  <c r="X437" i="4"/>
  <c r="X436" i="4"/>
  <c r="C428" i="4"/>
  <c r="C405" i="4"/>
  <c r="C362" i="4"/>
  <c r="C295" i="4"/>
  <c r="C289" i="4"/>
  <c r="C243" i="4"/>
  <c r="C174" i="4"/>
  <c r="C83" i="4"/>
  <c r="C58" i="4"/>
  <c r="C52" i="4"/>
  <c r="C46" i="4"/>
  <c r="C42" i="4"/>
  <c r="C38" i="4"/>
  <c r="C33" i="4"/>
  <c r="C26" i="4"/>
  <c r="C12" i="4"/>
  <c r="A5" i="4"/>
  <c r="A4" i="4"/>
  <c r="A3" i="4"/>
  <c r="A2" i="4"/>
  <c r="C2273" i="3"/>
  <c r="C2256" i="3"/>
  <c r="C2233" i="3"/>
  <c r="C2192" i="3"/>
  <c r="C2120" i="3"/>
  <c r="C2091" i="3"/>
  <c r="C2048" i="3"/>
  <c r="C2007" i="3"/>
  <c r="C1967" i="3"/>
  <c r="C1961" i="3"/>
  <c r="C1922" i="3"/>
  <c r="C1919" i="3"/>
  <c r="F1895" i="3"/>
  <c r="E1895" i="3"/>
  <c r="D1895" i="3"/>
  <c r="C1895" i="3"/>
  <c r="C1876" i="3"/>
  <c r="C1859" i="3"/>
  <c r="C1850" i="3"/>
  <c r="C1848" i="3"/>
  <c r="G1837" i="3"/>
  <c r="C1837" i="3"/>
  <c r="D1836" i="3"/>
  <c r="G1836" i="3" s="1"/>
  <c r="G1835" i="3"/>
  <c r="D1835" i="3"/>
  <c r="D1834" i="3"/>
  <c r="G1834" i="3" s="1"/>
  <c r="F1833" i="3"/>
  <c r="E1833" i="3"/>
  <c r="C1833" i="3"/>
  <c r="G1832" i="3"/>
  <c r="D1832" i="3"/>
  <c r="D1831" i="3"/>
  <c r="G1831" i="3" s="1"/>
  <c r="G1830" i="3"/>
  <c r="D1830" i="3"/>
  <c r="D1829" i="3"/>
  <c r="G1829" i="3" s="1"/>
  <c r="G1828" i="3"/>
  <c r="D1828" i="3"/>
  <c r="D1827" i="3"/>
  <c r="G1827" i="3" s="1"/>
  <c r="G1826" i="3"/>
  <c r="D1826" i="3"/>
  <c r="D1825" i="3"/>
  <c r="G1825" i="3" s="1"/>
  <c r="G1824" i="3"/>
  <c r="D1824" i="3"/>
  <c r="D1823" i="3"/>
  <c r="G1823" i="3" s="1"/>
  <c r="G1822" i="3"/>
  <c r="D1822" i="3"/>
  <c r="D1821" i="3"/>
  <c r="G1821" i="3" s="1"/>
  <c r="G1820" i="3"/>
  <c r="D1820" i="3"/>
  <c r="D1819" i="3"/>
  <c r="G1819" i="3" s="1"/>
  <c r="G1818" i="3"/>
  <c r="D1818" i="3"/>
  <c r="D1817" i="3"/>
  <c r="G1817" i="3" s="1"/>
  <c r="G1816" i="3"/>
  <c r="D1816" i="3"/>
  <c r="D1815" i="3"/>
  <c r="G1815" i="3" s="1"/>
  <c r="G1814" i="3"/>
  <c r="D1814" i="3"/>
  <c r="D1813" i="3"/>
  <c r="G1813" i="3" s="1"/>
  <c r="G1812" i="3"/>
  <c r="D1812" i="3"/>
  <c r="D1811" i="3"/>
  <c r="G1811" i="3" s="1"/>
  <c r="G1810" i="3"/>
  <c r="D1810" i="3"/>
  <c r="D1809" i="3"/>
  <c r="G1809" i="3" s="1"/>
  <c r="G1808" i="3"/>
  <c r="D1808" i="3"/>
  <c r="D1807" i="3"/>
  <c r="G1807" i="3" s="1"/>
  <c r="G1806" i="3"/>
  <c r="D1806" i="3"/>
  <c r="D1805" i="3"/>
  <c r="G1805" i="3" s="1"/>
  <c r="G1804" i="3"/>
  <c r="D1804" i="3"/>
  <c r="D1803" i="3"/>
  <c r="G1803" i="3" s="1"/>
  <c r="G1802" i="3"/>
  <c r="D1802" i="3"/>
  <c r="D1801" i="3"/>
  <c r="G1801" i="3" s="1"/>
  <c r="G1800" i="3"/>
  <c r="D1800" i="3"/>
  <c r="D1799" i="3"/>
  <c r="G1799" i="3" s="1"/>
  <c r="G1798" i="3"/>
  <c r="D1798" i="3"/>
  <c r="D1797" i="3"/>
  <c r="G1797" i="3" s="1"/>
  <c r="G1796" i="3"/>
  <c r="D1796" i="3"/>
  <c r="D1795" i="3"/>
  <c r="G1795" i="3" s="1"/>
  <c r="G1794" i="3"/>
  <c r="D1794" i="3"/>
  <c r="D1793" i="3"/>
  <c r="G1793" i="3" s="1"/>
  <c r="G1792" i="3"/>
  <c r="D1792" i="3"/>
  <c r="D1791" i="3"/>
  <c r="G1791" i="3" s="1"/>
  <c r="G1790" i="3"/>
  <c r="D1790" i="3"/>
  <c r="D1789" i="3"/>
  <c r="G1789" i="3" s="1"/>
  <c r="G1788" i="3"/>
  <c r="D1788" i="3"/>
  <c r="D1787" i="3"/>
  <c r="G1787" i="3" s="1"/>
  <c r="G1786" i="3"/>
  <c r="D1786" i="3"/>
  <c r="D1785" i="3"/>
  <c r="G1785" i="3" s="1"/>
  <c r="G1784" i="3"/>
  <c r="D1784" i="3"/>
  <c r="D1783" i="3"/>
  <c r="G1783" i="3" s="1"/>
  <c r="G1782" i="3"/>
  <c r="D1782" i="3"/>
  <c r="D1781" i="3"/>
  <c r="G1781" i="3" s="1"/>
  <c r="G1780" i="3"/>
  <c r="D1780" i="3"/>
  <c r="D1779" i="3"/>
  <c r="G1779" i="3" s="1"/>
  <c r="G1778" i="3"/>
  <c r="D1778" i="3"/>
  <c r="D1777" i="3"/>
  <c r="G1777" i="3" s="1"/>
  <c r="G1776" i="3"/>
  <c r="D1776" i="3"/>
  <c r="D1775" i="3"/>
  <c r="G1775" i="3" s="1"/>
  <c r="G1774" i="3"/>
  <c r="D1774" i="3"/>
  <c r="D1773" i="3"/>
  <c r="G1773" i="3" s="1"/>
  <c r="G1772" i="3"/>
  <c r="D1772" i="3"/>
  <c r="D1771" i="3"/>
  <c r="G1771" i="3" s="1"/>
  <c r="G1770" i="3"/>
  <c r="D1770" i="3"/>
  <c r="D1769" i="3"/>
  <c r="G1769" i="3" s="1"/>
  <c r="G1768" i="3"/>
  <c r="D1768" i="3"/>
  <c r="D1767" i="3"/>
  <c r="G1767" i="3" s="1"/>
  <c r="G1766" i="3"/>
  <c r="D1766" i="3"/>
  <c r="D1765" i="3"/>
  <c r="G1765" i="3" s="1"/>
  <c r="G1764" i="3"/>
  <c r="D1764" i="3"/>
  <c r="D1763" i="3"/>
  <c r="G1763" i="3" s="1"/>
  <c r="G1762" i="3"/>
  <c r="D1762" i="3"/>
  <c r="D1761" i="3"/>
  <c r="G1761" i="3" s="1"/>
  <c r="G1760" i="3"/>
  <c r="D1760" i="3"/>
  <c r="D1759" i="3"/>
  <c r="G1759" i="3" s="1"/>
  <c r="G1758" i="3"/>
  <c r="D1758" i="3"/>
  <c r="D1757" i="3"/>
  <c r="G1757" i="3" s="1"/>
  <c r="G1756" i="3"/>
  <c r="D1756" i="3"/>
  <c r="D1755" i="3"/>
  <c r="G1755" i="3" s="1"/>
  <c r="G1754" i="3"/>
  <c r="D1754" i="3"/>
  <c r="D1753" i="3"/>
  <c r="G1753" i="3" s="1"/>
  <c r="G1752" i="3"/>
  <c r="D1752" i="3"/>
  <c r="D1751" i="3"/>
  <c r="G1751" i="3" s="1"/>
  <c r="G1750" i="3"/>
  <c r="D1750" i="3"/>
  <c r="D1749" i="3"/>
  <c r="G1749" i="3" s="1"/>
  <c r="G1748" i="3"/>
  <c r="D1748" i="3"/>
  <c r="D1747" i="3"/>
  <c r="G1747" i="3" s="1"/>
  <c r="G1746" i="3"/>
  <c r="D1746" i="3"/>
  <c r="D1745" i="3"/>
  <c r="G1745" i="3" s="1"/>
  <c r="G1744" i="3"/>
  <c r="D1744" i="3"/>
  <c r="D1743" i="3"/>
  <c r="G1743" i="3" s="1"/>
  <c r="G1742" i="3"/>
  <c r="D1742" i="3"/>
  <c r="D1741" i="3"/>
  <c r="G1741" i="3" s="1"/>
  <c r="G1740" i="3"/>
  <c r="D1740" i="3"/>
  <c r="D1739" i="3"/>
  <c r="G1739" i="3" s="1"/>
  <c r="G1738" i="3"/>
  <c r="D1738" i="3"/>
  <c r="D1737" i="3"/>
  <c r="G1737" i="3" s="1"/>
  <c r="G1736" i="3"/>
  <c r="D1736" i="3"/>
  <c r="D1735" i="3"/>
  <c r="G1735" i="3" s="1"/>
  <c r="G1734" i="3"/>
  <c r="D1734" i="3"/>
  <c r="D1733" i="3"/>
  <c r="G1733" i="3" s="1"/>
  <c r="G1732" i="3"/>
  <c r="D1732" i="3"/>
  <c r="D1731" i="3"/>
  <c r="G1731" i="3" s="1"/>
  <c r="G1730" i="3"/>
  <c r="D1730" i="3"/>
  <c r="D1729" i="3"/>
  <c r="G1729" i="3" s="1"/>
  <c r="G1728" i="3"/>
  <c r="D1728" i="3"/>
  <c r="D1727" i="3"/>
  <c r="G1727" i="3" s="1"/>
  <c r="G1726" i="3"/>
  <c r="D1726" i="3"/>
  <c r="D1725" i="3"/>
  <c r="G1725" i="3" s="1"/>
  <c r="G1724" i="3"/>
  <c r="D1724" i="3"/>
  <c r="D1723" i="3"/>
  <c r="G1723" i="3" s="1"/>
  <c r="G1722" i="3"/>
  <c r="D1722" i="3"/>
  <c r="D1721" i="3"/>
  <c r="G1721" i="3" s="1"/>
  <c r="G1720" i="3"/>
  <c r="D1720" i="3"/>
  <c r="D1719" i="3"/>
  <c r="G1719" i="3" s="1"/>
  <c r="G1718" i="3"/>
  <c r="D1718" i="3"/>
  <c r="D1717" i="3"/>
  <c r="G1717" i="3" s="1"/>
  <c r="G1716" i="3"/>
  <c r="D1716" i="3"/>
  <c r="D1715" i="3"/>
  <c r="G1715" i="3" s="1"/>
  <c r="G1714" i="3"/>
  <c r="D1714" i="3"/>
  <c r="D1713" i="3"/>
  <c r="G1713" i="3" s="1"/>
  <c r="G1712" i="3"/>
  <c r="D1712" i="3"/>
  <c r="D1711" i="3"/>
  <c r="G1711" i="3" s="1"/>
  <c r="G1710" i="3"/>
  <c r="D1710" i="3"/>
  <c r="D1709" i="3"/>
  <c r="G1709" i="3" s="1"/>
  <c r="G1708" i="3"/>
  <c r="D1708" i="3"/>
  <c r="D1707" i="3"/>
  <c r="G1707" i="3" s="1"/>
  <c r="G1706" i="3"/>
  <c r="D1706" i="3"/>
  <c r="D1705" i="3"/>
  <c r="G1705" i="3" s="1"/>
  <c r="G1704" i="3"/>
  <c r="D1704" i="3"/>
  <c r="D1703" i="3"/>
  <c r="G1703" i="3" s="1"/>
  <c r="G1702" i="3"/>
  <c r="D1702" i="3"/>
  <c r="D1701" i="3"/>
  <c r="G1701" i="3" s="1"/>
  <c r="G1700" i="3"/>
  <c r="D1700" i="3"/>
  <c r="D1699" i="3"/>
  <c r="G1699" i="3" s="1"/>
  <c r="G1698" i="3"/>
  <c r="D1698" i="3"/>
  <c r="D1697" i="3"/>
  <c r="G1697" i="3" s="1"/>
  <c r="G1696" i="3"/>
  <c r="D1696" i="3"/>
  <c r="D1695" i="3"/>
  <c r="G1695" i="3" s="1"/>
  <c r="G1694" i="3"/>
  <c r="D1694" i="3"/>
  <c r="D1693" i="3"/>
  <c r="G1693" i="3" s="1"/>
  <c r="G1692" i="3"/>
  <c r="D1692" i="3"/>
  <c r="D1691" i="3"/>
  <c r="G1691" i="3" s="1"/>
  <c r="G1690" i="3"/>
  <c r="D1690" i="3"/>
  <c r="D1689" i="3"/>
  <c r="G1689" i="3" s="1"/>
  <c r="G1688" i="3"/>
  <c r="D1688" i="3"/>
  <c r="D1687" i="3"/>
  <c r="G1687" i="3" s="1"/>
  <c r="G1686" i="3"/>
  <c r="D1686" i="3"/>
  <c r="D1685" i="3"/>
  <c r="G1685" i="3" s="1"/>
  <c r="G1684" i="3"/>
  <c r="D1684" i="3"/>
  <c r="D1683" i="3"/>
  <c r="G1683" i="3" s="1"/>
  <c r="G1682" i="3"/>
  <c r="D1682" i="3"/>
  <c r="D1681" i="3"/>
  <c r="G1681" i="3" s="1"/>
  <c r="G1680" i="3"/>
  <c r="D1680" i="3"/>
  <c r="D1679" i="3"/>
  <c r="G1679" i="3" s="1"/>
  <c r="G1678" i="3"/>
  <c r="D1678" i="3"/>
  <c r="D1677" i="3"/>
  <c r="G1677" i="3" s="1"/>
  <c r="G1676" i="3"/>
  <c r="D1676" i="3"/>
  <c r="D1675" i="3"/>
  <c r="G1675" i="3" s="1"/>
  <c r="G1674" i="3"/>
  <c r="D1674" i="3"/>
  <c r="D1673" i="3"/>
  <c r="G1673" i="3" s="1"/>
  <c r="G1672" i="3"/>
  <c r="D1672" i="3"/>
  <c r="D1671" i="3"/>
  <c r="G1671" i="3" s="1"/>
  <c r="G1670" i="3"/>
  <c r="D1670" i="3"/>
  <c r="D1669" i="3"/>
  <c r="G1669" i="3" s="1"/>
  <c r="G1668" i="3"/>
  <c r="D1668" i="3"/>
  <c r="D1667" i="3"/>
  <c r="G1667" i="3" s="1"/>
  <c r="G1666" i="3"/>
  <c r="D1666" i="3"/>
  <c r="D1665" i="3"/>
  <c r="G1665" i="3" s="1"/>
  <c r="G1664" i="3"/>
  <c r="D1664" i="3"/>
  <c r="D1663" i="3"/>
  <c r="G1663" i="3" s="1"/>
  <c r="G1662" i="3"/>
  <c r="D1662" i="3"/>
  <c r="D1661" i="3"/>
  <c r="G1661" i="3" s="1"/>
  <c r="G1660" i="3"/>
  <c r="D1660" i="3"/>
  <c r="D1659" i="3"/>
  <c r="G1659" i="3" s="1"/>
  <c r="G1658" i="3"/>
  <c r="D1658" i="3"/>
  <c r="D1657" i="3"/>
  <c r="G1657" i="3" s="1"/>
  <c r="G1656" i="3"/>
  <c r="D1656" i="3"/>
  <c r="D1655" i="3"/>
  <c r="G1655" i="3" s="1"/>
  <c r="G1654" i="3"/>
  <c r="D1654" i="3"/>
  <c r="D1653" i="3"/>
  <c r="G1653" i="3" s="1"/>
  <c r="G1652" i="3"/>
  <c r="D1652" i="3"/>
  <c r="D1651" i="3"/>
  <c r="G1651" i="3" s="1"/>
  <c r="G1650" i="3"/>
  <c r="D1650" i="3"/>
  <c r="D1649" i="3"/>
  <c r="G1649" i="3" s="1"/>
  <c r="G1648" i="3"/>
  <c r="D1648" i="3"/>
  <c r="D1647" i="3"/>
  <c r="G1647" i="3" s="1"/>
  <c r="G1646" i="3"/>
  <c r="D1646" i="3"/>
  <c r="D1645" i="3"/>
  <c r="G1645" i="3" s="1"/>
  <c r="G1644" i="3"/>
  <c r="D1644" i="3"/>
  <c r="D1643" i="3"/>
  <c r="G1643" i="3" s="1"/>
  <c r="G1642" i="3"/>
  <c r="D1642" i="3"/>
  <c r="D1641" i="3"/>
  <c r="G1641" i="3" s="1"/>
  <c r="G1640" i="3"/>
  <c r="D1640" i="3"/>
  <c r="D1639" i="3"/>
  <c r="G1639" i="3" s="1"/>
  <c r="G1638" i="3"/>
  <c r="D1638" i="3"/>
  <c r="D1637" i="3"/>
  <c r="G1637" i="3" s="1"/>
  <c r="G1636" i="3"/>
  <c r="D1636" i="3"/>
  <c r="D1635" i="3"/>
  <c r="G1635" i="3" s="1"/>
  <c r="G1634" i="3"/>
  <c r="D1634" i="3"/>
  <c r="D1633" i="3"/>
  <c r="G1633" i="3" s="1"/>
  <c r="G1632" i="3"/>
  <c r="D1632" i="3"/>
  <c r="D1631" i="3"/>
  <c r="G1631" i="3" s="1"/>
  <c r="G1630" i="3"/>
  <c r="D1630" i="3"/>
  <c r="D1629" i="3"/>
  <c r="G1628" i="3"/>
  <c r="D1628" i="3"/>
  <c r="F1627" i="3"/>
  <c r="E1627" i="3"/>
  <c r="C1627" i="3"/>
  <c r="G1626" i="3"/>
  <c r="G1625" i="3"/>
  <c r="D1625" i="3"/>
  <c r="G1624" i="3"/>
  <c r="D1624" i="3"/>
  <c r="G1623" i="3"/>
  <c r="D1623" i="3"/>
  <c r="G1622" i="3"/>
  <c r="D1622" i="3"/>
  <c r="G1621" i="3"/>
  <c r="D1621" i="3"/>
  <c r="G1620" i="3"/>
  <c r="D1620" i="3"/>
  <c r="F1619" i="3"/>
  <c r="E1619" i="3"/>
  <c r="D1619" i="3"/>
  <c r="C1619" i="3"/>
  <c r="G1619" i="3" s="1"/>
  <c r="D1618" i="3"/>
  <c r="G1618" i="3" s="1"/>
  <c r="G1617" i="3"/>
  <c r="D1617" i="3"/>
  <c r="D1616" i="3"/>
  <c r="G1616" i="3" s="1"/>
  <c r="G1615" i="3"/>
  <c r="D1615" i="3"/>
  <c r="D1614" i="3"/>
  <c r="G1614" i="3" s="1"/>
  <c r="G1613" i="3"/>
  <c r="D1613" i="3"/>
  <c r="D1612" i="3"/>
  <c r="G1612" i="3" s="1"/>
  <c r="D1611" i="3"/>
  <c r="G1611" i="3" s="1"/>
  <c r="D1610" i="3"/>
  <c r="G1610" i="3" s="1"/>
  <c r="G1609" i="3"/>
  <c r="D1609" i="3"/>
  <c r="D1608" i="3"/>
  <c r="G1608" i="3" s="1"/>
  <c r="G1607" i="3"/>
  <c r="D1607" i="3"/>
  <c r="D1606" i="3"/>
  <c r="G1606" i="3" s="1"/>
  <c r="D1605" i="3"/>
  <c r="G1605" i="3" s="1"/>
  <c r="D1604" i="3"/>
  <c r="G1604" i="3" s="1"/>
  <c r="D1603" i="3"/>
  <c r="G1603" i="3" s="1"/>
  <c r="D1602" i="3"/>
  <c r="G1602" i="3" s="1"/>
  <c r="G1601" i="3"/>
  <c r="D1601" i="3"/>
  <c r="D1600" i="3"/>
  <c r="G1600" i="3" s="1"/>
  <c r="D1599" i="3"/>
  <c r="G1599" i="3" s="1"/>
  <c r="D1598" i="3"/>
  <c r="G1598" i="3" s="1"/>
  <c r="G1597" i="3"/>
  <c r="D1597" i="3"/>
  <c r="D1596" i="3"/>
  <c r="G1596" i="3" s="1"/>
  <c r="D1595" i="3"/>
  <c r="G1595" i="3" s="1"/>
  <c r="D1594" i="3"/>
  <c r="G1594" i="3" s="1"/>
  <c r="G1593" i="3"/>
  <c r="D1593" i="3"/>
  <c r="D1592" i="3"/>
  <c r="G1592" i="3" s="1"/>
  <c r="G1591" i="3"/>
  <c r="D1591" i="3"/>
  <c r="D1590" i="3"/>
  <c r="G1590" i="3" s="1"/>
  <c r="D1589" i="3"/>
  <c r="G1589" i="3" s="1"/>
  <c r="D1588" i="3"/>
  <c r="G1588" i="3" s="1"/>
  <c r="D1587" i="3"/>
  <c r="G1587" i="3" s="1"/>
  <c r="D1586" i="3"/>
  <c r="G1586" i="3" s="1"/>
  <c r="F1585" i="3"/>
  <c r="E1585" i="3"/>
  <c r="C1585" i="3"/>
  <c r="G1584" i="3"/>
  <c r="D1584" i="3"/>
  <c r="D1583" i="3"/>
  <c r="G1583" i="3" s="1"/>
  <c r="G1582" i="3"/>
  <c r="D1582" i="3"/>
  <c r="D1581" i="3"/>
  <c r="G1581" i="3" s="1"/>
  <c r="F1580" i="3"/>
  <c r="E1580" i="3"/>
  <c r="C1580" i="3"/>
  <c r="C1562" i="3"/>
  <c r="D1560" i="3"/>
  <c r="G1560" i="3" s="1"/>
  <c r="G1559" i="3"/>
  <c r="D1559" i="3"/>
  <c r="D1558" i="3"/>
  <c r="G1558" i="3" s="1"/>
  <c r="G1557" i="3"/>
  <c r="D1557" i="3"/>
  <c r="D1556" i="3"/>
  <c r="G1556" i="3" s="1"/>
  <c r="G1555" i="3"/>
  <c r="D1555" i="3"/>
  <c r="D1554" i="3"/>
  <c r="G1554" i="3" s="1"/>
  <c r="G1553" i="3"/>
  <c r="D1553" i="3"/>
  <c r="D1552" i="3"/>
  <c r="G1552" i="3" s="1"/>
  <c r="G1551" i="3"/>
  <c r="D1551" i="3"/>
  <c r="D1550" i="3"/>
  <c r="G1550" i="3" s="1"/>
  <c r="G1549" i="3"/>
  <c r="D1549" i="3"/>
  <c r="D1548" i="3"/>
  <c r="G1548" i="3" s="1"/>
  <c r="G1547" i="3"/>
  <c r="D1547" i="3"/>
  <c r="D1546" i="3"/>
  <c r="G1546" i="3" s="1"/>
  <c r="G1545" i="3"/>
  <c r="D1545" i="3"/>
  <c r="D1544" i="3"/>
  <c r="G1544" i="3" s="1"/>
  <c r="G1543" i="3"/>
  <c r="D1543" i="3"/>
  <c r="D1542" i="3"/>
  <c r="G1542" i="3" s="1"/>
  <c r="G1541" i="3"/>
  <c r="D1541" i="3"/>
  <c r="D1540" i="3"/>
  <c r="G1540" i="3" s="1"/>
  <c r="G1539" i="3"/>
  <c r="D1539" i="3"/>
  <c r="D1538" i="3"/>
  <c r="G1538" i="3" s="1"/>
  <c r="G1537" i="3"/>
  <c r="D1537" i="3"/>
  <c r="D1536" i="3"/>
  <c r="G1536" i="3" s="1"/>
  <c r="G1535" i="3"/>
  <c r="D1535" i="3"/>
  <c r="D1534" i="3"/>
  <c r="G1534" i="3" s="1"/>
  <c r="G1533" i="3"/>
  <c r="D1533" i="3"/>
  <c r="D1532" i="3"/>
  <c r="G1532" i="3" s="1"/>
  <c r="G1531" i="3"/>
  <c r="D1531" i="3"/>
  <c r="D1530" i="3"/>
  <c r="G1530" i="3" s="1"/>
  <c r="G1529" i="3"/>
  <c r="D1529" i="3"/>
  <c r="D1528" i="3"/>
  <c r="G1528" i="3" s="1"/>
  <c r="G1527" i="3"/>
  <c r="D1527" i="3"/>
  <c r="D1526" i="3"/>
  <c r="G1526" i="3" s="1"/>
  <c r="G1525" i="3"/>
  <c r="D1525" i="3"/>
  <c r="D1524" i="3"/>
  <c r="G1524" i="3" s="1"/>
  <c r="G1523" i="3"/>
  <c r="D1523" i="3"/>
  <c r="D1522" i="3"/>
  <c r="G1522" i="3" s="1"/>
  <c r="G1521" i="3"/>
  <c r="D1521" i="3"/>
  <c r="D1520" i="3"/>
  <c r="G1520" i="3" s="1"/>
  <c r="G1519" i="3"/>
  <c r="D1519" i="3"/>
  <c r="D1518" i="3"/>
  <c r="G1518" i="3" s="1"/>
  <c r="G1517" i="3"/>
  <c r="D1517" i="3"/>
  <c r="D1516" i="3"/>
  <c r="G1516" i="3" s="1"/>
  <c r="G1515" i="3"/>
  <c r="D1515" i="3"/>
  <c r="D1514" i="3"/>
  <c r="G1514" i="3" s="1"/>
  <c r="G1513" i="3"/>
  <c r="D1513" i="3"/>
  <c r="D1512" i="3"/>
  <c r="G1512" i="3" s="1"/>
  <c r="G1511" i="3"/>
  <c r="D1511" i="3"/>
  <c r="D1510" i="3"/>
  <c r="G1510" i="3" s="1"/>
  <c r="G1509" i="3"/>
  <c r="D1509" i="3"/>
  <c r="D1508" i="3"/>
  <c r="G1508" i="3" s="1"/>
  <c r="G1507" i="3"/>
  <c r="D1507" i="3"/>
  <c r="D1506" i="3"/>
  <c r="G1506" i="3" s="1"/>
  <c r="G1505" i="3"/>
  <c r="D1505" i="3"/>
  <c r="D1504" i="3"/>
  <c r="G1504" i="3" s="1"/>
  <c r="G1503" i="3"/>
  <c r="D1503" i="3"/>
  <c r="D1502" i="3"/>
  <c r="G1502" i="3" s="1"/>
  <c r="G1501" i="3"/>
  <c r="D1501" i="3"/>
  <c r="D1500" i="3"/>
  <c r="G1500" i="3" s="1"/>
  <c r="G1499" i="3"/>
  <c r="D1499" i="3"/>
  <c r="D1498" i="3"/>
  <c r="G1498" i="3" s="1"/>
  <c r="G1497" i="3"/>
  <c r="D1497" i="3"/>
  <c r="D1496" i="3"/>
  <c r="G1496" i="3" s="1"/>
  <c r="G1495" i="3"/>
  <c r="D1495" i="3"/>
  <c r="D1494" i="3"/>
  <c r="G1494" i="3" s="1"/>
  <c r="G1493" i="3"/>
  <c r="D1493" i="3"/>
  <c r="D1492" i="3"/>
  <c r="G1492" i="3" s="1"/>
  <c r="G1491" i="3"/>
  <c r="D1491" i="3"/>
  <c r="D1490" i="3"/>
  <c r="G1490" i="3" s="1"/>
  <c r="G1489" i="3"/>
  <c r="D1489" i="3"/>
  <c r="D1488" i="3"/>
  <c r="G1488" i="3" s="1"/>
  <c r="G1487" i="3"/>
  <c r="D1487" i="3"/>
  <c r="D1486" i="3"/>
  <c r="G1486" i="3" s="1"/>
  <c r="G1485" i="3"/>
  <c r="D1485" i="3"/>
  <c r="D1484" i="3"/>
  <c r="G1484" i="3" s="1"/>
  <c r="G1483" i="3"/>
  <c r="D1483" i="3"/>
  <c r="D1482" i="3"/>
  <c r="G1482" i="3" s="1"/>
  <c r="G1481" i="3"/>
  <c r="D1481" i="3"/>
  <c r="D1480" i="3"/>
  <c r="G1480" i="3" s="1"/>
  <c r="G1479" i="3"/>
  <c r="D1479" i="3"/>
  <c r="D1478" i="3"/>
  <c r="F1477" i="3"/>
  <c r="E1477" i="3"/>
  <c r="C1477" i="3"/>
  <c r="C1469" i="3"/>
  <c r="X1469" i="3" s="1"/>
  <c r="X1468" i="3"/>
  <c r="X1467" i="3"/>
  <c r="D1467" i="3"/>
  <c r="G1467" i="3" s="1"/>
  <c r="X1466" i="3"/>
  <c r="G1466" i="3"/>
  <c r="D1466" i="3"/>
  <c r="G1465" i="3"/>
  <c r="D1465" i="3"/>
  <c r="X1465" i="3" s="1"/>
  <c r="G1464" i="3"/>
  <c r="D1464" i="3"/>
  <c r="X1464" i="3" s="1"/>
  <c r="X1463" i="3"/>
  <c r="D1463" i="3"/>
  <c r="G1463" i="3" s="1"/>
  <c r="X1462" i="3"/>
  <c r="G1462" i="3"/>
  <c r="D1462" i="3"/>
  <c r="X1461" i="3"/>
  <c r="G1461" i="3"/>
  <c r="D1461" i="3"/>
  <c r="G1460" i="3"/>
  <c r="D1460" i="3"/>
  <c r="X1460" i="3" s="1"/>
  <c r="X1459" i="3"/>
  <c r="D1459" i="3"/>
  <c r="G1459" i="3" s="1"/>
  <c r="X1458" i="3"/>
  <c r="G1458" i="3"/>
  <c r="D1458" i="3"/>
  <c r="D1457" i="3"/>
  <c r="G1456" i="3"/>
  <c r="D1456" i="3"/>
  <c r="X1456" i="3" s="1"/>
  <c r="D1455" i="3"/>
  <c r="X1454" i="3"/>
  <c r="G1454" i="3"/>
  <c r="D1454" i="3"/>
  <c r="X1453" i="3"/>
  <c r="G1453" i="3"/>
  <c r="D1453" i="3"/>
  <c r="D1452" i="3"/>
  <c r="X1451" i="3"/>
  <c r="D1451" i="3"/>
  <c r="G1451" i="3" s="1"/>
  <c r="X1450" i="3"/>
  <c r="G1450" i="3"/>
  <c r="D1450" i="3"/>
  <c r="D1449" i="3"/>
  <c r="G1448" i="3"/>
  <c r="D1448" i="3"/>
  <c r="X1448" i="3" s="1"/>
  <c r="D1447" i="3"/>
  <c r="X1446" i="3"/>
  <c r="G1446" i="3"/>
  <c r="D1446" i="3"/>
  <c r="X1445" i="3"/>
  <c r="G1445" i="3"/>
  <c r="D1445" i="3"/>
  <c r="D1444" i="3"/>
  <c r="X1443" i="3"/>
  <c r="D1443" i="3"/>
  <c r="G1443" i="3" s="1"/>
  <c r="X1442" i="3"/>
  <c r="G1442" i="3"/>
  <c r="D1442" i="3"/>
  <c r="G1441" i="3"/>
  <c r="D1441" i="3"/>
  <c r="X1441" i="3" s="1"/>
  <c r="G1440" i="3"/>
  <c r="D1440" i="3"/>
  <c r="X1440" i="3" s="1"/>
  <c r="X1439" i="3"/>
  <c r="D1439" i="3"/>
  <c r="G1439" i="3" s="1"/>
  <c r="X1438" i="3"/>
  <c r="G1438" i="3"/>
  <c r="D1438" i="3"/>
  <c r="X1437" i="3"/>
  <c r="G1437" i="3"/>
  <c r="D1437" i="3"/>
  <c r="G1436" i="3"/>
  <c r="D1436" i="3"/>
  <c r="X1436" i="3" s="1"/>
  <c r="X1435" i="3"/>
  <c r="D1435" i="3"/>
  <c r="G1435" i="3" s="1"/>
  <c r="X1434" i="3"/>
  <c r="G1434" i="3"/>
  <c r="D1434" i="3"/>
  <c r="G1433" i="3"/>
  <c r="D1433" i="3"/>
  <c r="X1433" i="3" s="1"/>
  <c r="G1432" i="3"/>
  <c r="D1432" i="3"/>
  <c r="X1432" i="3" s="1"/>
  <c r="X1431" i="3"/>
  <c r="D1431" i="3"/>
  <c r="G1431" i="3" s="1"/>
  <c r="F1430" i="3"/>
  <c r="E1430" i="3"/>
  <c r="D1430" i="3"/>
  <c r="C1430" i="3"/>
  <c r="D1429" i="3"/>
  <c r="X1428" i="3"/>
  <c r="D1428" i="3"/>
  <c r="G1428" i="3" s="1"/>
  <c r="X1427" i="3"/>
  <c r="G1427" i="3"/>
  <c r="D1427" i="3"/>
  <c r="D1426" i="3"/>
  <c r="G1425" i="3"/>
  <c r="D1425" i="3"/>
  <c r="X1425" i="3" s="1"/>
  <c r="D1424" i="3"/>
  <c r="X1423" i="3"/>
  <c r="G1423" i="3"/>
  <c r="D1423" i="3"/>
  <c r="X1422" i="3"/>
  <c r="G1422" i="3"/>
  <c r="D1422" i="3"/>
  <c r="D1421" i="3"/>
  <c r="X1420" i="3"/>
  <c r="D1420" i="3"/>
  <c r="G1420" i="3" s="1"/>
  <c r="X1419" i="3"/>
  <c r="G1419" i="3"/>
  <c r="D1419" i="3"/>
  <c r="G1418" i="3"/>
  <c r="D1418" i="3"/>
  <c r="X1418" i="3" s="1"/>
  <c r="G1417" i="3"/>
  <c r="D1417" i="3"/>
  <c r="X1417" i="3" s="1"/>
  <c r="X1416" i="3"/>
  <c r="D1416" i="3"/>
  <c r="G1416" i="3" s="1"/>
  <c r="X1415" i="3"/>
  <c r="G1415" i="3"/>
  <c r="D1415" i="3"/>
  <c r="X1414" i="3"/>
  <c r="G1414" i="3"/>
  <c r="D1414" i="3"/>
  <c r="G1413" i="3"/>
  <c r="D1413" i="3"/>
  <c r="X1413" i="3" s="1"/>
  <c r="X1412" i="3"/>
  <c r="D1412" i="3"/>
  <c r="G1412" i="3" s="1"/>
  <c r="X1411" i="3"/>
  <c r="G1411" i="3"/>
  <c r="D1411" i="3"/>
  <c r="D1410" i="3"/>
  <c r="G1409" i="3"/>
  <c r="D1409" i="3"/>
  <c r="X1409" i="3" s="1"/>
  <c r="D1408" i="3"/>
  <c r="X1407" i="3"/>
  <c r="G1407" i="3"/>
  <c r="D1407" i="3"/>
  <c r="X1406" i="3"/>
  <c r="G1406" i="3"/>
  <c r="D1406" i="3"/>
  <c r="D1405" i="3"/>
  <c r="X1404" i="3"/>
  <c r="D1404" i="3"/>
  <c r="G1404" i="3" s="1"/>
  <c r="X1403" i="3"/>
  <c r="G1403" i="3"/>
  <c r="D1403" i="3"/>
  <c r="G1402" i="3"/>
  <c r="D1402" i="3"/>
  <c r="X1402" i="3" s="1"/>
  <c r="G1401" i="3"/>
  <c r="D1401" i="3"/>
  <c r="X1401" i="3" s="1"/>
  <c r="X1400" i="3"/>
  <c r="D1400" i="3"/>
  <c r="G1400" i="3" s="1"/>
  <c r="X1399" i="3"/>
  <c r="G1399" i="3"/>
  <c r="D1399" i="3"/>
  <c r="X1398" i="3"/>
  <c r="G1398" i="3"/>
  <c r="D1398" i="3"/>
  <c r="G1397" i="3"/>
  <c r="D1397" i="3"/>
  <c r="X1397" i="3" s="1"/>
  <c r="X1396" i="3"/>
  <c r="D1396" i="3"/>
  <c r="G1396" i="3" s="1"/>
  <c r="X1395" i="3"/>
  <c r="G1395" i="3"/>
  <c r="D1395" i="3"/>
  <c r="D1394" i="3"/>
  <c r="G1393" i="3"/>
  <c r="D1393" i="3"/>
  <c r="X1393" i="3" s="1"/>
  <c r="D1392" i="3"/>
  <c r="X1391" i="3"/>
  <c r="G1391" i="3"/>
  <c r="D1391" i="3"/>
  <c r="X1390" i="3"/>
  <c r="G1390" i="3"/>
  <c r="D1390" i="3"/>
  <c r="D1389" i="3"/>
  <c r="X1388" i="3"/>
  <c r="D1388" i="3"/>
  <c r="G1388" i="3" s="1"/>
  <c r="X1387" i="3"/>
  <c r="G1387" i="3"/>
  <c r="D1387" i="3"/>
  <c r="G1386" i="3"/>
  <c r="D1386" i="3"/>
  <c r="X1386" i="3" s="1"/>
  <c r="G1385" i="3"/>
  <c r="D1385" i="3"/>
  <c r="X1385" i="3" s="1"/>
  <c r="X1384" i="3"/>
  <c r="D1384" i="3"/>
  <c r="G1384" i="3" s="1"/>
  <c r="X1383" i="3"/>
  <c r="G1383" i="3"/>
  <c r="D1383" i="3"/>
  <c r="X1382" i="3"/>
  <c r="G1382" i="3"/>
  <c r="D1382" i="3"/>
  <c r="G1381" i="3"/>
  <c r="D1381" i="3"/>
  <c r="X1381" i="3" s="1"/>
  <c r="X1380" i="3"/>
  <c r="D1380" i="3"/>
  <c r="G1380" i="3" s="1"/>
  <c r="X1379" i="3"/>
  <c r="G1379" i="3"/>
  <c r="D1379" i="3"/>
  <c r="G1378" i="3"/>
  <c r="D1378" i="3"/>
  <c r="X1378" i="3" s="1"/>
  <c r="G1377" i="3"/>
  <c r="D1377" i="3"/>
  <c r="X1377" i="3" s="1"/>
  <c r="X1376" i="3"/>
  <c r="D1376" i="3"/>
  <c r="G1376" i="3" s="1"/>
  <c r="X1375" i="3"/>
  <c r="G1375" i="3"/>
  <c r="D1375" i="3"/>
  <c r="X1374" i="3"/>
  <c r="G1374" i="3"/>
  <c r="D1374" i="3"/>
  <c r="G1373" i="3"/>
  <c r="D1373" i="3"/>
  <c r="X1373" i="3" s="1"/>
  <c r="X1372" i="3"/>
  <c r="D1372" i="3"/>
  <c r="G1372" i="3" s="1"/>
  <c r="X1371" i="3"/>
  <c r="G1371" i="3"/>
  <c r="D1371" i="3"/>
  <c r="D1370" i="3"/>
  <c r="G1369" i="3"/>
  <c r="D1369" i="3"/>
  <c r="X1369" i="3" s="1"/>
  <c r="D1368" i="3"/>
  <c r="X1367" i="3"/>
  <c r="G1367" i="3"/>
  <c r="D1367" i="3"/>
  <c r="X1366" i="3"/>
  <c r="G1366" i="3"/>
  <c r="D1366" i="3"/>
  <c r="D1365" i="3"/>
  <c r="X1364" i="3"/>
  <c r="D1364" i="3"/>
  <c r="G1364" i="3" s="1"/>
  <c r="X1363" i="3"/>
  <c r="G1363" i="3"/>
  <c r="D1363" i="3"/>
  <c r="D1362" i="3"/>
  <c r="G1361" i="3"/>
  <c r="D1361" i="3"/>
  <c r="X1361" i="3" s="1"/>
  <c r="D1360" i="3"/>
  <c r="X1359" i="3"/>
  <c r="G1359" i="3"/>
  <c r="D1359" i="3"/>
  <c r="X1358" i="3"/>
  <c r="G1358" i="3"/>
  <c r="D1358" i="3"/>
  <c r="D1357" i="3"/>
  <c r="X1356" i="3"/>
  <c r="D1356" i="3"/>
  <c r="G1356" i="3" s="1"/>
  <c r="X1355" i="3"/>
  <c r="G1355" i="3"/>
  <c r="D1355" i="3"/>
  <c r="G1354" i="3"/>
  <c r="D1354" i="3"/>
  <c r="X1354" i="3" s="1"/>
  <c r="G1353" i="3"/>
  <c r="D1353" i="3"/>
  <c r="X1353" i="3" s="1"/>
  <c r="X1352" i="3"/>
  <c r="D1352" i="3"/>
  <c r="G1352" i="3" s="1"/>
  <c r="X1351" i="3"/>
  <c r="G1351" i="3"/>
  <c r="D1351" i="3"/>
  <c r="X1350" i="3"/>
  <c r="G1350" i="3"/>
  <c r="D1350" i="3"/>
  <c r="G1349" i="3"/>
  <c r="D1349" i="3"/>
  <c r="X1348" i="3"/>
  <c r="D1348" i="3"/>
  <c r="G1348" i="3" s="1"/>
  <c r="X1347" i="3"/>
  <c r="G1347" i="3"/>
  <c r="D1347" i="3"/>
  <c r="F1346" i="3"/>
  <c r="E1346" i="3"/>
  <c r="C1346" i="3"/>
  <c r="X1345" i="3"/>
  <c r="X1344" i="3"/>
  <c r="X1343" i="3"/>
  <c r="X1342" i="3"/>
  <c r="C1342" i="3"/>
  <c r="X1341" i="3"/>
  <c r="D1340" i="3"/>
  <c r="G1339" i="3"/>
  <c r="D1339" i="3"/>
  <c r="X1339" i="3" s="1"/>
  <c r="D1338" i="3"/>
  <c r="X1337" i="3"/>
  <c r="G1337" i="3"/>
  <c r="D1337" i="3"/>
  <c r="X1336" i="3"/>
  <c r="G1336" i="3"/>
  <c r="D1336" i="3"/>
  <c r="D1335" i="3"/>
  <c r="X1334" i="3"/>
  <c r="D1334" i="3"/>
  <c r="G1334" i="3" s="1"/>
  <c r="X1333" i="3"/>
  <c r="G1333" i="3"/>
  <c r="D1333" i="3"/>
  <c r="X1332" i="3"/>
  <c r="D1332" i="3"/>
  <c r="G1332" i="3" s="1"/>
  <c r="D1331" i="3"/>
  <c r="D1330" i="3"/>
  <c r="X1329" i="3"/>
  <c r="G1329" i="3"/>
  <c r="D1329" i="3"/>
  <c r="X1328" i="3"/>
  <c r="G1328" i="3"/>
  <c r="D1328" i="3"/>
  <c r="D1327" i="3"/>
  <c r="X1326" i="3"/>
  <c r="D1326" i="3"/>
  <c r="G1326" i="3" s="1"/>
  <c r="X1325" i="3"/>
  <c r="G1325" i="3"/>
  <c r="D1325" i="3"/>
  <c r="X1324" i="3"/>
  <c r="D1324" i="3"/>
  <c r="G1324" i="3" s="1"/>
  <c r="D1323" i="3"/>
  <c r="X1323" i="3" s="1"/>
  <c r="D1322" i="3"/>
  <c r="X1321" i="3"/>
  <c r="G1321" i="3"/>
  <c r="D1321" i="3"/>
  <c r="X1320" i="3"/>
  <c r="D1320" i="3"/>
  <c r="G1320" i="3" s="1"/>
  <c r="D1319" i="3"/>
  <c r="X1318" i="3"/>
  <c r="D1318" i="3"/>
  <c r="G1318" i="3" s="1"/>
  <c r="X1317" i="3"/>
  <c r="G1317" i="3"/>
  <c r="D1317" i="3"/>
  <c r="D1316" i="3"/>
  <c r="D1315" i="3"/>
  <c r="D1314" i="3"/>
  <c r="X1313" i="3"/>
  <c r="G1313" i="3"/>
  <c r="D1313" i="3"/>
  <c r="D1312" i="3"/>
  <c r="X1312" i="3" s="1"/>
  <c r="D1311" i="3"/>
  <c r="D1310" i="3"/>
  <c r="X1309" i="3"/>
  <c r="G1309" i="3"/>
  <c r="D1309" i="3"/>
  <c r="D1308" i="3"/>
  <c r="G1308" i="3" s="1"/>
  <c r="G1307" i="3"/>
  <c r="D1307" i="3"/>
  <c r="X1307" i="3" s="1"/>
  <c r="D1306" i="3"/>
  <c r="X1305" i="3"/>
  <c r="G1305" i="3"/>
  <c r="D1305" i="3"/>
  <c r="D1304" i="3"/>
  <c r="X1304" i="3" s="1"/>
  <c r="D1303" i="3"/>
  <c r="D1302" i="3"/>
  <c r="G1302" i="3" s="1"/>
  <c r="X1301" i="3"/>
  <c r="G1301" i="3"/>
  <c r="D1301" i="3"/>
  <c r="D1300" i="3"/>
  <c r="G1300" i="3" s="1"/>
  <c r="D1299" i="3"/>
  <c r="D1298" i="3"/>
  <c r="X1297" i="3"/>
  <c r="G1297" i="3"/>
  <c r="D1297" i="3"/>
  <c r="X1296" i="3"/>
  <c r="G1296" i="3"/>
  <c r="D1296" i="3"/>
  <c r="D1295" i="3"/>
  <c r="D1294" i="3"/>
  <c r="G1294" i="3" s="1"/>
  <c r="X1293" i="3"/>
  <c r="G1293" i="3"/>
  <c r="D1293" i="3"/>
  <c r="X1292" i="3"/>
  <c r="D1292" i="3"/>
  <c r="G1292" i="3" s="1"/>
  <c r="D1291" i="3"/>
  <c r="D1290" i="3"/>
  <c r="X1289" i="3"/>
  <c r="G1289" i="3"/>
  <c r="D1289" i="3"/>
  <c r="D1288" i="3"/>
  <c r="G1288" i="3" s="1"/>
  <c r="D1287" i="3"/>
  <c r="X1286" i="3"/>
  <c r="D1286" i="3"/>
  <c r="G1286" i="3" s="1"/>
  <c r="X1285" i="3"/>
  <c r="G1285" i="3"/>
  <c r="D1285" i="3"/>
  <c r="D1284" i="3"/>
  <c r="G1283" i="3"/>
  <c r="D1283" i="3"/>
  <c r="X1283" i="3" s="1"/>
  <c r="D1282" i="3"/>
  <c r="X1281" i="3"/>
  <c r="G1281" i="3"/>
  <c r="D1281" i="3"/>
  <c r="G1280" i="3"/>
  <c r="D1280" i="3"/>
  <c r="X1280" i="3" s="1"/>
  <c r="D1279" i="3"/>
  <c r="D1278" i="3"/>
  <c r="X1277" i="3"/>
  <c r="G1277" i="3"/>
  <c r="D1277" i="3"/>
  <c r="F1276" i="3"/>
  <c r="E1276" i="3"/>
  <c r="C1276" i="3"/>
  <c r="D1275" i="3"/>
  <c r="X1274" i="3"/>
  <c r="G1274" i="3"/>
  <c r="D1274" i="3"/>
  <c r="X1273" i="3"/>
  <c r="G1273" i="3"/>
  <c r="D1273" i="3"/>
  <c r="D1272" i="3"/>
  <c r="X1271" i="3"/>
  <c r="D1271" i="3"/>
  <c r="G1271" i="3" s="1"/>
  <c r="X1270" i="3"/>
  <c r="G1270" i="3"/>
  <c r="D1270" i="3"/>
  <c r="G1269" i="3"/>
  <c r="D1269" i="3"/>
  <c r="X1269" i="3" s="1"/>
  <c r="G1268" i="3"/>
  <c r="D1268" i="3"/>
  <c r="X1268" i="3" s="1"/>
  <c r="X1267" i="3"/>
  <c r="D1267" i="3"/>
  <c r="G1267" i="3" s="1"/>
  <c r="X1266" i="3"/>
  <c r="G1266" i="3"/>
  <c r="D1266" i="3"/>
  <c r="X1265" i="3"/>
  <c r="G1265" i="3"/>
  <c r="D1265" i="3"/>
  <c r="G1264" i="3"/>
  <c r="D1264" i="3"/>
  <c r="X1264" i="3" s="1"/>
  <c r="X1263" i="3"/>
  <c r="D1263" i="3"/>
  <c r="G1263" i="3" s="1"/>
  <c r="X1262" i="3"/>
  <c r="G1262" i="3"/>
  <c r="D1262" i="3"/>
  <c r="D1261" i="3"/>
  <c r="G1260" i="3"/>
  <c r="D1260" i="3"/>
  <c r="X1260" i="3" s="1"/>
  <c r="D1259" i="3"/>
  <c r="X1258" i="3"/>
  <c r="G1258" i="3"/>
  <c r="D1258" i="3"/>
  <c r="X1257" i="3"/>
  <c r="G1257" i="3"/>
  <c r="D1257" i="3"/>
  <c r="D1256" i="3"/>
  <c r="X1255" i="3"/>
  <c r="D1255" i="3"/>
  <c r="G1255" i="3" s="1"/>
  <c r="G1254" i="3"/>
  <c r="D1254" i="3"/>
  <c r="X1254" i="3" s="1"/>
  <c r="G1253" i="3"/>
  <c r="D1253" i="3"/>
  <c r="X1253" i="3" s="1"/>
  <c r="X1252" i="3"/>
  <c r="D1252" i="3"/>
  <c r="G1252" i="3" s="1"/>
  <c r="X1251" i="3"/>
  <c r="G1251" i="3"/>
  <c r="D1251" i="3"/>
  <c r="X1250" i="3"/>
  <c r="G1250" i="3"/>
  <c r="D1250" i="3"/>
  <c r="G1249" i="3"/>
  <c r="D1249" i="3"/>
  <c r="X1249" i="3" s="1"/>
  <c r="X1248" i="3"/>
  <c r="D1248" i="3"/>
  <c r="G1248" i="3" s="1"/>
  <c r="X1247" i="3"/>
  <c r="G1247" i="3"/>
  <c r="D1247" i="3"/>
  <c r="D1246" i="3"/>
  <c r="X1246" i="3" s="1"/>
  <c r="G1245" i="3"/>
  <c r="D1245" i="3"/>
  <c r="X1245" i="3" s="1"/>
  <c r="D1244" i="3"/>
  <c r="G1244" i="3" s="1"/>
  <c r="X1243" i="3"/>
  <c r="G1243" i="3"/>
  <c r="D1243" i="3"/>
  <c r="X1242" i="3"/>
  <c r="G1242" i="3"/>
  <c r="D1242" i="3"/>
  <c r="D1241" i="3"/>
  <c r="X1241" i="3" s="1"/>
  <c r="X1240" i="3"/>
  <c r="D1240" i="3"/>
  <c r="G1240" i="3" s="1"/>
  <c r="X1239" i="3"/>
  <c r="G1239" i="3"/>
  <c r="D1239" i="3"/>
  <c r="D1238" i="3"/>
  <c r="X1238" i="3" s="1"/>
  <c r="G1237" i="3"/>
  <c r="D1237" i="3"/>
  <c r="X1237" i="3" s="1"/>
  <c r="D1236" i="3"/>
  <c r="G1236" i="3" s="1"/>
  <c r="X1235" i="3"/>
  <c r="G1235" i="3"/>
  <c r="D1235" i="3"/>
  <c r="X1234" i="3"/>
  <c r="G1234" i="3"/>
  <c r="D1234" i="3"/>
  <c r="D1233" i="3"/>
  <c r="X1233" i="3" s="1"/>
  <c r="X1232" i="3"/>
  <c r="D1232" i="3"/>
  <c r="G1232" i="3" s="1"/>
  <c r="X1231" i="3"/>
  <c r="G1231" i="3"/>
  <c r="D1231" i="3"/>
  <c r="D1230" i="3"/>
  <c r="G1229" i="3"/>
  <c r="D1229" i="3"/>
  <c r="X1229" i="3" s="1"/>
  <c r="D1228" i="3"/>
  <c r="X1227" i="3"/>
  <c r="G1227" i="3"/>
  <c r="D1227" i="3"/>
  <c r="X1226" i="3"/>
  <c r="G1226" i="3"/>
  <c r="D1226" i="3"/>
  <c r="D1225" i="3"/>
  <c r="X1224" i="3"/>
  <c r="D1224" i="3"/>
  <c r="G1224" i="3" s="1"/>
  <c r="X1223" i="3"/>
  <c r="G1223" i="3"/>
  <c r="D1223" i="3"/>
  <c r="G1222" i="3"/>
  <c r="D1222" i="3"/>
  <c r="X1222" i="3" s="1"/>
  <c r="G1221" i="3"/>
  <c r="D1221" i="3"/>
  <c r="X1221" i="3" s="1"/>
  <c r="X1220" i="3"/>
  <c r="D1220" i="3"/>
  <c r="G1220" i="3" s="1"/>
  <c r="X1219" i="3"/>
  <c r="G1219" i="3"/>
  <c r="D1219" i="3"/>
  <c r="X1218" i="3"/>
  <c r="G1218" i="3"/>
  <c r="D1218" i="3"/>
  <c r="G1217" i="3"/>
  <c r="D1217" i="3"/>
  <c r="X1217" i="3" s="1"/>
  <c r="X1216" i="3"/>
  <c r="D1216" i="3"/>
  <c r="G1216" i="3" s="1"/>
  <c r="X1215" i="3"/>
  <c r="G1215" i="3"/>
  <c r="D1215" i="3"/>
  <c r="G1214" i="3"/>
  <c r="D1214" i="3"/>
  <c r="G1213" i="3"/>
  <c r="D1213" i="3"/>
  <c r="X1213" i="3" s="1"/>
  <c r="G1212" i="3"/>
  <c r="D1212" i="3"/>
  <c r="G1211" i="3"/>
  <c r="D1211" i="3"/>
  <c r="F1210" i="3"/>
  <c r="E1210" i="3"/>
  <c r="C1210" i="3"/>
  <c r="X1194" i="3"/>
  <c r="X1193" i="3"/>
  <c r="X1192" i="3"/>
  <c r="X1191" i="3"/>
  <c r="X1190" i="3"/>
  <c r="X1189" i="3"/>
  <c r="X1188" i="3"/>
  <c r="X1187" i="3"/>
  <c r="X1186" i="3"/>
  <c r="X1185" i="3"/>
  <c r="C1185" i="3"/>
  <c r="X1184" i="3"/>
  <c r="G1183" i="3"/>
  <c r="D1183" i="3"/>
  <c r="X1183" i="3" s="1"/>
  <c r="D1182" i="3"/>
  <c r="X1181" i="3"/>
  <c r="G1181" i="3"/>
  <c r="D1181" i="3"/>
  <c r="D1180" i="3"/>
  <c r="X1180" i="3" s="1"/>
  <c r="D1179" i="3"/>
  <c r="D1178" i="3"/>
  <c r="X1177" i="3"/>
  <c r="G1177" i="3"/>
  <c r="D1177" i="3"/>
  <c r="X1176" i="3"/>
  <c r="D1176" i="3"/>
  <c r="G1176" i="3" s="1"/>
  <c r="G1175" i="3"/>
  <c r="D1175" i="3"/>
  <c r="X1175" i="3" s="1"/>
  <c r="D1174" i="3"/>
  <c r="X1173" i="3"/>
  <c r="G1173" i="3"/>
  <c r="D1173" i="3"/>
  <c r="D1172" i="3"/>
  <c r="X1172" i="3" s="1"/>
  <c r="D1171" i="3"/>
  <c r="X1170" i="3"/>
  <c r="D1170" i="3"/>
  <c r="G1170" i="3" s="1"/>
  <c r="X1169" i="3"/>
  <c r="G1169" i="3"/>
  <c r="D1169" i="3"/>
  <c r="D1168" i="3"/>
  <c r="G1168" i="3" s="1"/>
  <c r="D1167" i="3"/>
  <c r="D1166" i="3"/>
  <c r="X1165" i="3"/>
  <c r="G1165" i="3"/>
  <c r="D1165" i="3"/>
  <c r="X1164" i="3"/>
  <c r="G1164" i="3"/>
  <c r="D1164" i="3"/>
  <c r="D1163" i="3"/>
  <c r="F1162" i="3"/>
  <c r="E1162" i="3"/>
  <c r="D1162" i="3"/>
  <c r="G1162" i="3" s="1"/>
  <c r="C1162" i="3"/>
  <c r="X1161" i="3"/>
  <c r="G1161" i="3"/>
  <c r="X1160" i="3"/>
  <c r="D1160" i="3"/>
  <c r="G1160" i="3" s="1"/>
  <c r="X1159" i="3"/>
  <c r="G1159" i="3"/>
  <c r="D1159" i="3"/>
  <c r="X1158" i="3"/>
  <c r="G1158" i="3"/>
  <c r="D1158" i="3"/>
  <c r="G1157" i="3"/>
  <c r="D1157" i="3"/>
  <c r="X1157" i="3" s="1"/>
  <c r="X1156" i="3"/>
  <c r="D1156" i="3"/>
  <c r="G1156" i="3" s="1"/>
  <c r="X1155" i="3"/>
  <c r="G1155" i="3"/>
  <c r="D1155" i="3"/>
  <c r="D1154" i="3"/>
  <c r="G1153" i="3"/>
  <c r="D1153" i="3"/>
  <c r="X1153" i="3" s="1"/>
  <c r="D1152" i="3"/>
  <c r="X1151" i="3"/>
  <c r="G1151" i="3"/>
  <c r="D1151" i="3"/>
  <c r="X1150" i="3"/>
  <c r="G1150" i="3"/>
  <c r="D1150" i="3"/>
  <c r="D1149" i="3"/>
  <c r="X1148" i="3"/>
  <c r="D1148" i="3"/>
  <c r="G1148" i="3" s="1"/>
  <c r="X1147" i="3"/>
  <c r="G1147" i="3"/>
  <c r="D1147" i="3"/>
  <c r="G1146" i="3"/>
  <c r="D1146" i="3"/>
  <c r="X1146" i="3" s="1"/>
  <c r="G1145" i="3"/>
  <c r="D1145" i="3"/>
  <c r="X1145" i="3" s="1"/>
  <c r="X1144" i="3"/>
  <c r="D1144" i="3"/>
  <c r="G1144" i="3" s="1"/>
  <c r="X1143" i="3"/>
  <c r="G1143" i="3"/>
  <c r="D1143" i="3"/>
  <c r="X1142" i="3"/>
  <c r="G1142" i="3"/>
  <c r="D1142" i="3"/>
  <c r="G1141" i="3"/>
  <c r="D1141" i="3"/>
  <c r="X1141" i="3" s="1"/>
  <c r="X1140" i="3"/>
  <c r="D1140" i="3"/>
  <c r="G1140" i="3" s="1"/>
  <c r="X1139" i="3"/>
  <c r="G1139" i="3"/>
  <c r="D1139" i="3"/>
  <c r="D1138" i="3"/>
  <c r="X1138" i="3" s="1"/>
  <c r="G1137" i="3"/>
  <c r="D1137" i="3"/>
  <c r="X1137" i="3" s="1"/>
  <c r="D1136" i="3"/>
  <c r="G1136" i="3" s="1"/>
  <c r="X1135" i="3"/>
  <c r="G1135" i="3"/>
  <c r="D1135" i="3"/>
  <c r="X1134" i="3"/>
  <c r="G1134" i="3"/>
  <c r="D1134" i="3"/>
  <c r="D1133" i="3"/>
  <c r="X1133" i="3" s="1"/>
  <c r="X1132" i="3"/>
  <c r="D1132" i="3"/>
  <c r="G1132" i="3" s="1"/>
  <c r="X1131" i="3"/>
  <c r="G1131" i="3"/>
  <c r="D1131" i="3"/>
  <c r="G1130" i="3"/>
  <c r="D1130" i="3"/>
  <c r="X1130" i="3" s="1"/>
  <c r="G1129" i="3"/>
  <c r="D1129" i="3"/>
  <c r="X1129" i="3" s="1"/>
  <c r="X1128" i="3"/>
  <c r="D1128" i="3"/>
  <c r="G1128" i="3" s="1"/>
  <c r="X1127" i="3"/>
  <c r="G1127" i="3"/>
  <c r="D1127" i="3"/>
  <c r="X1126" i="3"/>
  <c r="G1126" i="3"/>
  <c r="D1126" i="3"/>
  <c r="G1125" i="3"/>
  <c r="D1125" i="3"/>
  <c r="X1125" i="3" s="1"/>
  <c r="X1124" i="3"/>
  <c r="D1124" i="3"/>
  <c r="G1124" i="3" s="1"/>
  <c r="X1123" i="3"/>
  <c r="G1123" i="3"/>
  <c r="D1123" i="3"/>
  <c r="D1122" i="3"/>
  <c r="G1121" i="3"/>
  <c r="D1121" i="3"/>
  <c r="X1121" i="3" s="1"/>
  <c r="D1120" i="3"/>
  <c r="X1119" i="3"/>
  <c r="G1119" i="3"/>
  <c r="D1119" i="3"/>
  <c r="X1118" i="3"/>
  <c r="G1118" i="3"/>
  <c r="D1118" i="3"/>
  <c r="D1117" i="3"/>
  <c r="X1116" i="3"/>
  <c r="D1116" i="3"/>
  <c r="G1116" i="3" s="1"/>
  <c r="X1115" i="3"/>
  <c r="G1115" i="3"/>
  <c r="D1115" i="3"/>
  <c r="G1114" i="3"/>
  <c r="D1114" i="3"/>
  <c r="X1114" i="3" s="1"/>
  <c r="G1113" i="3"/>
  <c r="D1113" i="3"/>
  <c r="X1113" i="3" s="1"/>
  <c r="X1112" i="3"/>
  <c r="D1112" i="3"/>
  <c r="G1112" i="3" s="1"/>
  <c r="X1111" i="3"/>
  <c r="G1111" i="3"/>
  <c r="D1111" i="3"/>
  <c r="X1110" i="3"/>
  <c r="G1110" i="3"/>
  <c r="D1110" i="3"/>
  <c r="D1109" i="3"/>
  <c r="G1109" i="3" s="1"/>
  <c r="D1108" i="3"/>
  <c r="G1108" i="3" s="1"/>
  <c r="D1107" i="3"/>
  <c r="G1107" i="3" s="1"/>
  <c r="G1106" i="3"/>
  <c r="D1106" i="3"/>
  <c r="D1105" i="3"/>
  <c r="G1105" i="3" s="1"/>
  <c r="D1104" i="3"/>
  <c r="G1104" i="3" s="1"/>
  <c r="D1103" i="3"/>
  <c r="G1103" i="3" s="1"/>
  <c r="G1102" i="3"/>
  <c r="D1102" i="3"/>
  <c r="D1101" i="3"/>
  <c r="G1101" i="3" s="1"/>
  <c r="X1100" i="3"/>
  <c r="G1100" i="3"/>
  <c r="D1100" i="3"/>
  <c r="X1099" i="3"/>
  <c r="G1099" i="3"/>
  <c r="D1099" i="3"/>
  <c r="D1098" i="3"/>
  <c r="D1097" i="3"/>
  <c r="G1097" i="3" s="1"/>
  <c r="X1096" i="3"/>
  <c r="G1096" i="3"/>
  <c r="D1096" i="3"/>
  <c r="X1095" i="3"/>
  <c r="D1095" i="3"/>
  <c r="F1094" i="3"/>
  <c r="E1094" i="3"/>
  <c r="C1094" i="3"/>
  <c r="X1093" i="3"/>
  <c r="G1093" i="3"/>
  <c r="D1092" i="3"/>
  <c r="D1091" i="3"/>
  <c r="X1090" i="3"/>
  <c r="G1090" i="3"/>
  <c r="D1090" i="3"/>
  <c r="X1089" i="3"/>
  <c r="D1089" i="3"/>
  <c r="G1089" i="3" s="1"/>
  <c r="G1088" i="3"/>
  <c r="D1088" i="3"/>
  <c r="X1088" i="3" s="1"/>
  <c r="D1087" i="3"/>
  <c r="X1086" i="3"/>
  <c r="G1086" i="3"/>
  <c r="D1086" i="3"/>
  <c r="X1085" i="3"/>
  <c r="G1085" i="3"/>
  <c r="D1085" i="3"/>
  <c r="D1084" i="3"/>
  <c r="X1083" i="3"/>
  <c r="D1083" i="3"/>
  <c r="G1083" i="3" s="1"/>
  <c r="X1082" i="3"/>
  <c r="G1082" i="3"/>
  <c r="D1082" i="3"/>
  <c r="X1081" i="3"/>
  <c r="D1081" i="3"/>
  <c r="G1081" i="3" s="1"/>
  <c r="D1080" i="3"/>
  <c r="D1079" i="3"/>
  <c r="X1078" i="3"/>
  <c r="G1078" i="3"/>
  <c r="D1078" i="3"/>
  <c r="X1077" i="3"/>
  <c r="G1077" i="3"/>
  <c r="D1077" i="3"/>
  <c r="D1076" i="3"/>
  <c r="X1075" i="3"/>
  <c r="D1075" i="3"/>
  <c r="G1075" i="3" s="1"/>
  <c r="X1074" i="3"/>
  <c r="G1074" i="3"/>
  <c r="D1074" i="3"/>
  <c r="X1073" i="3"/>
  <c r="D1073" i="3"/>
  <c r="G1073" i="3" s="1"/>
  <c r="D1072" i="3"/>
  <c r="X1072" i="3" s="1"/>
  <c r="D1071" i="3"/>
  <c r="X1070" i="3"/>
  <c r="G1070" i="3"/>
  <c r="D1070" i="3"/>
  <c r="X1069" i="3"/>
  <c r="D1069" i="3"/>
  <c r="G1069" i="3" s="1"/>
  <c r="D1068" i="3"/>
  <c r="X1067" i="3"/>
  <c r="D1067" i="3"/>
  <c r="G1067" i="3" s="1"/>
  <c r="X1066" i="3"/>
  <c r="G1066" i="3"/>
  <c r="D1066" i="3"/>
  <c r="D1065" i="3"/>
  <c r="D1064" i="3"/>
  <c r="X1064" i="3" s="1"/>
  <c r="D1063" i="3"/>
  <c r="X1062" i="3"/>
  <c r="G1062" i="3"/>
  <c r="D1062" i="3"/>
  <c r="G1061" i="3"/>
  <c r="D1061" i="3"/>
  <c r="X1061" i="3" s="1"/>
  <c r="D1060" i="3"/>
  <c r="D1059" i="3"/>
  <c r="X1058" i="3"/>
  <c r="G1058" i="3"/>
  <c r="D1058" i="3"/>
  <c r="D1057" i="3"/>
  <c r="G1057" i="3" s="1"/>
  <c r="G1056" i="3"/>
  <c r="D1056" i="3"/>
  <c r="X1056" i="3" s="1"/>
  <c r="D1055" i="3"/>
  <c r="X1054" i="3"/>
  <c r="G1054" i="3"/>
  <c r="D1054" i="3"/>
  <c r="X1053" i="3"/>
  <c r="G1053" i="3"/>
  <c r="D1053" i="3"/>
  <c r="D1052" i="3"/>
  <c r="D1051" i="3"/>
  <c r="G1051" i="3" s="1"/>
  <c r="X1050" i="3"/>
  <c r="G1050" i="3"/>
  <c r="D1050" i="3"/>
  <c r="X1049" i="3"/>
  <c r="D1049" i="3"/>
  <c r="G1049" i="3" s="1"/>
  <c r="D1048" i="3"/>
  <c r="D1047" i="3"/>
  <c r="X1046" i="3"/>
  <c r="G1046" i="3"/>
  <c r="D1046" i="3"/>
  <c r="X1045" i="3"/>
  <c r="G1045" i="3"/>
  <c r="D1045" i="3"/>
  <c r="D1044" i="3"/>
  <c r="D1043" i="3"/>
  <c r="G1043" i="3" s="1"/>
  <c r="X1042" i="3"/>
  <c r="G1042" i="3"/>
  <c r="D1042" i="3"/>
  <c r="X1041" i="3"/>
  <c r="D1041" i="3"/>
  <c r="G1041" i="3" s="1"/>
  <c r="D1040" i="3"/>
  <c r="X1040" i="3" s="1"/>
  <c r="D1039" i="3"/>
  <c r="X1038" i="3"/>
  <c r="G1038" i="3"/>
  <c r="D1038" i="3"/>
  <c r="X1037" i="3"/>
  <c r="D1037" i="3"/>
  <c r="G1037" i="3" s="1"/>
  <c r="D1036" i="3"/>
  <c r="X1035" i="3"/>
  <c r="D1035" i="3"/>
  <c r="G1035" i="3" s="1"/>
  <c r="X1034" i="3"/>
  <c r="G1034" i="3"/>
  <c r="D1034" i="3"/>
  <c r="F1033" i="3"/>
  <c r="E1033" i="3"/>
  <c r="C1033" i="3"/>
  <c r="X1032" i="3"/>
  <c r="C1031" i="3"/>
  <c r="X1031" i="3" s="1"/>
  <c r="X1030" i="3"/>
  <c r="D1029" i="3"/>
  <c r="X1028" i="3"/>
  <c r="G1028" i="3"/>
  <c r="D1028" i="3"/>
  <c r="D1027" i="3"/>
  <c r="X1027" i="3" s="1"/>
  <c r="D1026" i="3"/>
  <c r="D1025" i="3"/>
  <c r="X1024" i="3"/>
  <c r="G1024" i="3"/>
  <c r="D1024" i="3"/>
  <c r="D1023" i="3"/>
  <c r="G1023" i="3" s="1"/>
  <c r="G1022" i="3"/>
  <c r="D1022" i="3"/>
  <c r="X1022" i="3" s="1"/>
  <c r="D1021" i="3"/>
  <c r="X1020" i="3"/>
  <c r="G1020" i="3"/>
  <c r="D1020" i="3"/>
  <c r="D1019" i="3"/>
  <c r="X1019" i="3" s="1"/>
  <c r="D1018" i="3"/>
  <c r="D1017" i="3"/>
  <c r="G1017" i="3" s="1"/>
  <c r="X1016" i="3"/>
  <c r="G1016" i="3"/>
  <c r="D1016" i="3"/>
  <c r="D1015" i="3"/>
  <c r="G1015" i="3" s="1"/>
  <c r="D1014" i="3"/>
  <c r="D1013" i="3"/>
  <c r="X1012" i="3"/>
  <c r="G1012" i="3"/>
  <c r="D1012" i="3"/>
  <c r="X1011" i="3"/>
  <c r="G1011" i="3"/>
  <c r="D1011" i="3"/>
  <c r="D1010" i="3"/>
  <c r="D1009" i="3"/>
  <c r="G1009" i="3" s="1"/>
  <c r="X1008" i="3"/>
  <c r="G1008" i="3"/>
  <c r="D1008" i="3"/>
  <c r="X1007" i="3"/>
  <c r="D1007" i="3"/>
  <c r="G1007" i="3" s="1"/>
  <c r="G1006" i="3"/>
  <c r="D1006" i="3"/>
  <c r="X1006" i="3" s="1"/>
  <c r="D1005" i="3"/>
  <c r="X1004" i="3"/>
  <c r="G1004" i="3"/>
  <c r="D1004" i="3"/>
  <c r="D1003" i="3"/>
  <c r="G1003" i="3" s="1"/>
  <c r="D1002" i="3"/>
  <c r="X1001" i="3"/>
  <c r="D1001" i="3"/>
  <c r="G1001" i="3" s="1"/>
  <c r="X1000" i="3"/>
  <c r="G1000" i="3"/>
  <c r="D1000" i="3"/>
  <c r="D999" i="3"/>
  <c r="G998" i="3"/>
  <c r="D998" i="3"/>
  <c r="X998" i="3" s="1"/>
  <c r="D997" i="3"/>
  <c r="X996" i="3"/>
  <c r="G996" i="3"/>
  <c r="D996" i="3"/>
  <c r="D995" i="3"/>
  <c r="X995" i="3" s="1"/>
  <c r="D994" i="3"/>
  <c r="D993" i="3"/>
  <c r="X992" i="3"/>
  <c r="G992" i="3"/>
  <c r="D992" i="3"/>
  <c r="X991" i="3"/>
  <c r="D991" i="3"/>
  <c r="G991" i="3" s="1"/>
  <c r="G990" i="3"/>
  <c r="D990" i="3"/>
  <c r="X990" i="3" s="1"/>
  <c r="D989" i="3"/>
  <c r="X988" i="3"/>
  <c r="G988" i="3"/>
  <c r="D988" i="3"/>
  <c r="D987" i="3"/>
  <c r="X987" i="3" s="1"/>
  <c r="D986" i="3"/>
  <c r="X985" i="3"/>
  <c r="D985" i="3"/>
  <c r="G985" i="3" s="1"/>
  <c r="X984" i="3"/>
  <c r="G984" i="3"/>
  <c r="D984" i="3"/>
  <c r="D983" i="3"/>
  <c r="G983" i="3" s="1"/>
  <c r="D982" i="3"/>
  <c r="D981" i="3"/>
  <c r="X980" i="3"/>
  <c r="G980" i="3"/>
  <c r="D980" i="3"/>
  <c r="X979" i="3"/>
  <c r="G979" i="3"/>
  <c r="D979" i="3"/>
  <c r="D978" i="3"/>
  <c r="G978" i="3" s="1"/>
  <c r="G977" i="3"/>
  <c r="D977" i="3"/>
  <c r="D976" i="3"/>
  <c r="G976" i="3" s="1"/>
  <c r="X975" i="3"/>
  <c r="G975" i="3"/>
  <c r="D975" i="3"/>
  <c r="D974" i="3"/>
  <c r="G973" i="3"/>
  <c r="D973" i="3"/>
  <c r="X973" i="3" s="1"/>
  <c r="D972" i="3"/>
  <c r="X971" i="3"/>
  <c r="G971" i="3"/>
  <c r="D971" i="3"/>
  <c r="D970" i="3"/>
  <c r="X970" i="3" s="1"/>
  <c r="D969" i="3"/>
  <c r="X968" i="3"/>
  <c r="G968" i="3"/>
  <c r="D968" i="3"/>
  <c r="X967" i="3"/>
  <c r="D967" i="3"/>
  <c r="G967" i="3" s="1"/>
  <c r="D966" i="3"/>
  <c r="X966" i="3" s="1"/>
  <c r="D965" i="3"/>
  <c r="X964" i="3"/>
  <c r="G964" i="3"/>
  <c r="D964" i="3"/>
  <c r="X963" i="3"/>
  <c r="G963" i="3"/>
  <c r="D963" i="3"/>
  <c r="D962" i="3"/>
  <c r="X961" i="3"/>
  <c r="D961" i="3"/>
  <c r="G961" i="3" s="1"/>
  <c r="X960" i="3"/>
  <c r="G960" i="3"/>
  <c r="D960" i="3"/>
  <c r="X959" i="3"/>
  <c r="D959" i="3"/>
  <c r="G959" i="3" s="1"/>
  <c r="D958" i="3"/>
  <c r="X958" i="3" s="1"/>
  <c r="F957" i="3"/>
  <c r="E957" i="3"/>
  <c r="C957" i="3"/>
  <c r="D956" i="3"/>
  <c r="X956" i="3" s="1"/>
  <c r="D955" i="3"/>
  <c r="X954" i="3"/>
  <c r="D954" i="3"/>
  <c r="G954" i="3" s="1"/>
  <c r="X953" i="3"/>
  <c r="G953" i="3"/>
  <c r="D953" i="3"/>
  <c r="D952" i="3"/>
  <c r="G952" i="3" s="1"/>
  <c r="G951" i="3"/>
  <c r="D951" i="3"/>
  <c r="X951" i="3" s="1"/>
  <c r="D950" i="3"/>
  <c r="X949" i="3"/>
  <c r="G949" i="3"/>
  <c r="D949" i="3"/>
  <c r="D948" i="3"/>
  <c r="X948" i="3" s="1"/>
  <c r="D947" i="3"/>
  <c r="D946" i="3"/>
  <c r="G946" i="3" s="1"/>
  <c r="X945" i="3"/>
  <c r="G945" i="3"/>
  <c r="D945" i="3"/>
  <c r="D944" i="3"/>
  <c r="G944" i="3" s="1"/>
  <c r="G943" i="3"/>
  <c r="D943" i="3"/>
  <c r="X943" i="3" s="1"/>
  <c r="D942" i="3"/>
  <c r="X941" i="3"/>
  <c r="G941" i="3"/>
  <c r="D941" i="3"/>
  <c r="X940" i="3"/>
  <c r="G940" i="3"/>
  <c r="D940" i="3"/>
  <c r="D939" i="3"/>
  <c r="D938" i="3"/>
  <c r="G938" i="3" s="1"/>
  <c r="X937" i="3"/>
  <c r="G937" i="3"/>
  <c r="D937" i="3"/>
  <c r="X936" i="3"/>
  <c r="D936" i="3"/>
  <c r="G936" i="3" s="1"/>
  <c r="D935" i="3"/>
  <c r="X935" i="3" s="1"/>
  <c r="D934" i="3"/>
  <c r="X933" i="3"/>
  <c r="G933" i="3"/>
  <c r="D933" i="3"/>
  <c r="X932" i="3"/>
  <c r="G932" i="3"/>
  <c r="D932" i="3"/>
  <c r="D931" i="3"/>
  <c r="X930" i="3"/>
  <c r="D930" i="3"/>
  <c r="G930" i="3" s="1"/>
  <c r="X929" i="3"/>
  <c r="G929" i="3"/>
  <c r="D929" i="3"/>
  <c r="X928" i="3"/>
  <c r="D928" i="3"/>
  <c r="G928" i="3" s="1"/>
  <c r="D927" i="3"/>
  <c r="X927" i="3" s="1"/>
  <c r="D926" i="3"/>
  <c r="X925" i="3"/>
  <c r="G925" i="3"/>
  <c r="D925" i="3"/>
  <c r="D924" i="3"/>
  <c r="X924" i="3" s="1"/>
  <c r="D923" i="3"/>
  <c r="X922" i="3"/>
  <c r="D922" i="3"/>
  <c r="G922" i="3" s="1"/>
  <c r="X921" i="3"/>
  <c r="G921" i="3"/>
  <c r="D921" i="3"/>
  <c r="D920" i="3"/>
  <c r="G920" i="3" s="1"/>
  <c r="G919" i="3"/>
  <c r="D919" i="3"/>
  <c r="X919" i="3" s="1"/>
  <c r="D918" i="3"/>
  <c r="X917" i="3"/>
  <c r="G917" i="3"/>
  <c r="D917" i="3"/>
  <c r="D916" i="3"/>
  <c r="X916" i="3" s="1"/>
  <c r="D915" i="3"/>
  <c r="D914" i="3"/>
  <c r="G914" i="3" s="1"/>
  <c r="X913" i="3"/>
  <c r="G913" i="3"/>
  <c r="D913" i="3"/>
  <c r="D912" i="3"/>
  <c r="G912" i="3" s="1"/>
  <c r="G911" i="3"/>
  <c r="D911" i="3"/>
  <c r="X911" i="3" s="1"/>
  <c r="D910" i="3"/>
  <c r="X909" i="3"/>
  <c r="G909" i="3"/>
  <c r="D909" i="3"/>
  <c r="X908" i="3"/>
  <c r="G908" i="3"/>
  <c r="D908" i="3"/>
  <c r="D907" i="3"/>
  <c r="D906" i="3"/>
  <c r="G906" i="3" s="1"/>
  <c r="X905" i="3"/>
  <c r="G905" i="3"/>
  <c r="D905" i="3"/>
  <c r="X904" i="3"/>
  <c r="D904" i="3"/>
  <c r="G904" i="3" s="1"/>
  <c r="D903" i="3"/>
  <c r="X903" i="3" s="1"/>
  <c r="D902" i="3"/>
  <c r="X901" i="3"/>
  <c r="G901" i="3"/>
  <c r="D901" i="3"/>
  <c r="X900" i="3"/>
  <c r="G900" i="3"/>
  <c r="D900" i="3"/>
  <c r="D899" i="3"/>
  <c r="X898" i="3"/>
  <c r="D898" i="3"/>
  <c r="G898" i="3" s="1"/>
  <c r="X897" i="3"/>
  <c r="G897" i="3"/>
  <c r="D897" i="3"/>
  <c r="X896" i="3"/>
  <c r="D896" i="3"/>
  <c r="G896" i="3" s="1"/>
  <c r="D895" i="3"/>
  <c r="X895" i="3" s="1"/>
  <c r="G894" i="3"/>
  <c r="D894" i="3"/>
  <c r="X894" i="3" s="1"/>
  <c r="D893" i="3"/>
  <c r="G893" i="3" s="1"/>
  <c r="X892" i="3"/>
  <c r="G892" i="3"/>
  <c r="D892" i="3"/>
  <c r="X891" i="3"/>
  <c r="G891" i="3"/>
  <c r="D891" i="3"/>
  <c r="D890" i="3"/>
  <c r="X890" i="3" s="1"/>
  <c r="X889" i="3"/>
  <c r="D889" i="3"/>
  <c r="G889" i="3" s="1"/>
  <c r="X888" i="3"/>
  <c r="G888" i="3"/>
  <c r="D888" i="3"/>
  <c r="D887" i="3"/>
  <c r="X887" i="3" s="1"/>
  <c r="G886" i="3"/>
  <c r="D886" i="3"/>
  <c r="X886" i="3" s="1"/>
  <c r="D885" i="3"/>
  <c r="G885" i="3" s="1"/>
  <c r="D884" i="3"/>
  <c r="X884" i="3" s="1"/>
  <c r="X883" i="3"/>
  <c r="G883" i="3"/>
  <c r="D883" i="3"/>
  <c r="X882" i="3"/>
  <c r="G882" i="3"/>
  <c r="D882" i="3"/>
  <c r="D881" i="3"/>
  <c r="X881" i="3" s="1"/>
  <c r="D880" i="3"/>
  <c r="X880" i="3" s="1"/>
  <c r="X879" i="3"/>
  <c r="G879" i="3"/>
  <c r="D879" i="3"/>
  <c r="F878" i="3"/>
  <c r="E878" i="3"/>
  <c r="C878" i="3"/>
  <c r="D877" i="3"/>
  <c r="X877" i="3" s="1"/>
  <c r="X876" i="3"/>
  <c r="G876" i="3"/>
  <c r="D876" i="3"/>
  <c r="X875" i="3"/>
  <c r="G875" i="3"/>
  <c r="D875" i="3"/>
  <c r="D874" i="3"/>
  <c r="X874" i="3" s="1"/>
  <c r="D873" i="3"/>
  <c r="X873" i="3" s="1"/>
  <c r="X872" i="3"/>
  <c r="G872" i="3"/>
  <c r="D872" i="3"/>
  <c r="X871" i="3"/>
  <c r="G871" i="3"/>
  <c r="D871" i="3"/>
  <c r="D870" i="3"/>
  <c r="X870" i="3" s="1"/>
  <c r="D869" i="3"/>
  <c r="X869" i="3" s="1"/>
  <c r="X868" i="3"/>
  <c r="G868" i="3"/>
  <c r="D868" i="3"/>
  <c r="X867" i="3"/>
  <c r="G867" i="3"/>
  <c r="D867" i="3"/>
  <c r="D866" i="3"/>
  <c r="X866" i="3" s="1"/>
  <c r="D865" i="3"/>
  <c r="X865" i="3" s="1"/>
  <c r="X864" i="3"/>
  <c r="G864" i="3"/>
  <c r="D864" i="3"/>
  <c r="X863" i="3"/>
  <c r="G863" i="3"/>
  <c r="D863" i="3"/>
  <c r="D862" i="3"/>
  <c r="X862" i="3" s="1"/>
  <c r="D861" i="3"/>
  <c r="X861" i="3" s="1"/>
  <c r="X860" i="3"/>
  <c r="G860" i="3"/>
  <c r="D860" i="3"/>
  <c r="X859" i="3"/>
  <c r="G859" i="3"/>
  <c r="D859" i="3"/>
  <c r="D858" i="3"/>
  <c r="X858" i="3" s="1"/>
  <c r="D857" i="3"/>
  <c r="X857" i="3" s="1"/>
  <c r="X856" i="3"/>
  <c r="G856" i="3"/>
  <c r="D856" i="3"/>
  <c r="X855" i="3"/>
  <c r="G855" i="3"/>
  <c r="D855" i="3"/>
  <c r="D854" i="3"/>
  <c r="X854" i="3" s="1"/>
  <c r="D853" i="3"/>
  <c r="X853" i="3" s="1"/>
  <c r="X852" i="3"/>
  <c r="G852" i="3"/>
  <c r="D852" i="3"/>
  <c r="X851" i="3"/>
  <c r="G851" i="3"/>
  <c r="D851" i="3"/>
  <c r="D850" i="3"/>
  <c r="X850" i="3" s="1"/>
  <c r="D849" i="3"/>
  <c r="X849" i="3" s="1"/>
  <c r="X848" i="3"/>
  <c r="G848" i="3"/>
  <c r="D848" i="3"/>
  <c r="X847" i="3"/>
  <c r="G847" i="3"/>
  <c r="D847" i="3"/>
  <c r="D846" i="3"/>
  <c r="X846" i="3" s="1"/>
  <c r="D845" i="3"/>
  <c r="X845" i="3" s="1"/>
  <c r="X844" i="3"/>
  <c r="G844" i="3"/>
  <c r="D844" i="3"/>
  <c r="X843" i="3"/>
  <c r="G843" i="3"/>
  <c r="D843" i="3"/>
  <c r="D842" i="3"/>
  <c r="G842" i="3" s="1"/>
  <c r="G841" i="3"/>
  <c r="D841" i="3"/>
  <c r="D840" i="3"/>
  <c r="G840" i="3" s="1"/>
  <c r="G839" i="3"/>
  <c r="D839" i="3"/>
  <c r="D838" i="3"/>
  <c r="G838" i="3" s="1"/>
  <c r="G837" i="3"/>
  <c r="D837" i="3"/>
  <c r="D836" i="3"/>
  <c r="G836" i="3" s="1"/>
  <c r="G835" i="3"/>
  <c r="D835" i="3"/>
  <c r="D834" i="3"/>
  <c r="G834" i="3" s="1"/>
  <c r="G833" i="3"/>
  <c r="D833" i="3"/>
  <c r="D832" i="3"/>
  <c r="G832" i="3" s="1"/>
  <c r="G831" i="3"/>
  <c r="D831" i="3"/>
  <c r="D830" i="3"/>
  <c r="G830" i="3" s="1"/>
  <c r="G829" i="3"/>
  <c r="D829" i="3"/>
  <c r="D828" i="3"/>
  <c r="G828" i="3" s="1"/>
  <c r="G827" i="3"/>
  <c r="D827" i="3"/>
  <c r="D826" i="3"/>
  <c r="G826" i="3" s="1"/>
  <c r="G825" i="3"/>
  <c r="D825" i="3"/>
  <c r="D824" i="3"/>
  <c r="G824" i="3" s="1"/>
  <c r="G823" i="3"/>
  <c r="D823" i="3"/>
  <c r="D822" i="3"/>
  <c r="G822" i="3" s="1"/>
  <c r="G821" i="3"/>
  <c r="D821" i="3"/>
  <c r="D820" i="3"/>
  <c r="G820" i="3" s="1"/>
  <c r="G819" i="3"/>
  <c r="D819" i="3"/>
  <c r="D818" i="3"/>
  <c r="G818" i="3" s="1"/>
  <c r="G817" i="3"/>
  <c r="D817" i="3"/>
  <c r="D816" i="3"/>
  <c r="X816" i="3" s="1"/>
  <c r="D815" i="3"/>
  <c r="X815" i="3" s="1"/>
  <c r="X814" i="3"/>
  <c r="G814" i="3"/>
  <c r="D814" i="3"/>
  <c r="X813" i="3"/>
  <c r="G813" i="3"/>
  <c r="D813" i="3"/>
  <c r="D812" i="3"/>
  <c r="X812" i="3" s="1"/>
  <c r="D811" i="3"/>
  <c r="X811" i="3" s="1"/>
  <c r="X810" i="3"/>
  <c r="G810" i="3"/>
  <c r="D810" i="3"/>
  <c r="X809" i="3"/>
  <c r="G809" i="3"/>
  <c r="D809" i="3"/>
  <c r="D808" i="3"/>
  <c r="D807" i="3" s="1"/>
  <c r="F807" i="3"/>
  <c r="E807" i="3"/>
  <c r="C807" i="3"/>
  <c r="X806" i="3"/>
  <c r="X805" i="3"/>
  <c r="X804" i="3"/>
  <c r="X803" i="3"/>
  <c r="X802" i="3"/>
  <c r="X801" i="3"/>
  <c r="X800" i="3"/>
  <c r="C800" i="3"/>
  <c r="X799" i="3"/>
  <c r="X798" i="3"/>
  <c r="X797" i="3"/>
  <c r="X796" i="3"/>
  <c r="X795" i="3"/>
  <c r="X794" i="3"/>
  <c r="X793" i="3"/>
  <c r="X792" i="3"/>
  <c r="X791" i="3"/>
  <c r="X790" i="3"/>
  <c r="C790" i="3"/>
  <c r="X789" i="3"/>
  <c r="X788" i="3"/>
  <c r="X787" i="3"/>
  <c r="X786" i="3"/>
  <c r="X785" i="3"/>
  <c r="X784" i="3"/>
  <c r="X783" i="3"/>
  <c r="X782" i="3"/>
  <c r="X781" i="3"/>
  <c r="X780" i="3"/>
  <c r="X779" i="3"/>
  <c r="C779" i="3"/>
  <c r="X778" i="3"/>
  <c r="X777" i="3"/>
  <c r="X776" i="3"/>
  <c r="X775" i="3"/>
  <c r="X774" i="3"/>
  <c r="X773" i="3"/>
  <c r="X772" i="3"/>
  <c r="X771" i="3"/>
  <c r="X770" i="3"/>
  <c r="X769" i="3"/>
  <c r="X768" i="3"/>
  <c r="X767" i="3"/>
  <c r="X766" i="3"/>
  <c r="X765" i="3"/>
  <c r="X764" i="3"/>
  <c r="C764" i="3"/>
  <c r="X763" i="3"/>
  <c r="X762" i="3"/>
  <c r="X761" i="3"/>
  <c r="X760" i="3"/>
  <c r="C760" i="3"/>
  <c r="X759" i="3"/>
  <c r="X758" i="3"/>
  <c r="X757" i="3"/>
  <c r="X756" i="3"/>
  <c r="X755" i="3"/>
  <c r="X754" i="3"/>
  <c r="X753" i="3"/>
  <c r="X752" i="3"/>
  <c r="X751" i="3"/>
  <c r="X750" i="3"/>
  <c r="X749" i="3"/>
  <c r="X748" i="3"/>
  <c r="X747" i="3"/>
  <c r="X746" i="3"/>
  <c r="X745" i="3"/>
  <c r="X744" i="3"/>
  <c r="C743" i="3"/>
  <c r="X743" i="3" s="1"/>
  <c r="X742" i="3"/>
  <c r="X741" i="3"/>
  <c r="X740" i="3"/>
  <c r="X739" i="3"/>
  <c r="X738" i="3"/>
  <c r="X737" i="3"/>
  <c r="X736" i="3"/>
  <c r="X735" i="3"/>
  <c r="X734" i="3"/>
  <c r="X733" i="3"/>
  <c r="X732" i="3"/>
  <c r="X731" i="3"/>
  <c r="X730" i="3"/>
  <c r="X729" i="3"/>
  <c r="X728" i="3"/>
  <c r="X727" i="3"/>
  <c r="X726" i="3"/>
  <c r="C726" i="3"/>
  <c r="X725" i="3"/>
  <c r="X724" i="3"/>
  <c r="X723" i="3"/>
  <c r="C723" i="3"/>
  <c r="X722" i="3"/>
  <c r="X721" i="3"/>
  <c r="X720" i="3"/>
  <c r="X719" i="3"/>
  <c r="X718" i="3"/>
  <c r="X717" i="3"/>
  <c r="X716" i="3"/>
  <c r="C716" i="3"/>
  <c r="X715" i="3"/>
  <c r="X714" i="3"/>
  <c r="X713" i="3"/>
  <c r="X712" i="3"/>
  <c r="X711" i="3"/>
  <c r="X710" i="3"/>
  <c r="X709" i="3"/>
  <c r="X708" i="3"/>
  <c r="X707" i="3"/>
  <c r="X706" i="3"/>
  <c r="X705" i="3"/>
  <c r="X704" i="3"/>
  <c r="X703" i="3"/>
  <c r="X702" i="3"/>
  <c r="X701" i="3"/>
  <c r="X700" i="3"/>
  <c r="X699" i="3"/>
  <c r="X698" i="3"/>
  <c r="X697" i="3"/>
  <c r="C697" i="3"/>
  <c r="X696" i="3"/>
  <c r="X695" i="3"/>
  <c r="X694" i="3"/>
  <c r="X693" i="3"/>
  <c r="X692" i="3"/>
  <c r="X691" i="3"/>
  <c r="X690" i="3"/>
  <c r="X689" i="3"/>
  <c r="X688" i="3"/>
  <c r="X687" i="3"/>
  <c r="X686" i="3"/>
  <c r="X685" i="3"/>
  <c r="X684" i="3"/>
  <c r="X683" i="3"/>
  <c r="X682" i="3"/>
  <c r="X681" i="3"/>
  <c r="X680" i="3"/>
  <c r="X679" i="3"/>
  <c r="X678" i="3"/>
  <c r="X677" i="3"/>
  <c r="X676" i="3"/>
  <c r="X675" i="3"/>
  <c r="X674" i="3"/>
  <c r="X673" i="3"/>
  <c r="X672" i="3"/>
  <c r="X671" i="3"/>
  <c r="X670" i="3"/>
  <c r="C670" i="3"/>
  <c r="X669" i="3"/>
  <c r="X668" i="3"/>
  <c r="X667" i="3"/>
  <c r="X666" i="3"/>
  <c r="X665" i="3"/>
  <c r="X664" i="3"/>
  <c r="X663" i="3"/>
  <c r="X662" i="3"/>
  <c r="X661" i="3"/>
  <c r="X660" i="3"/>
  <c r="X659" i="3"/>
  <c r="X658" i="3"/>
  <c r="X657" i="3"/>
  <c r="X656" i="3"/>
  <c r="X655" i="3"/>
  <c r="C654" i="3"/>
  <c r="X654" i="3" s="1"/>
  <c r="X653" i="3"/>
  <c r="X652" i="3"/>
  <c r="X651" i="3"/>
  <c r="X650" i="3"/>
  <c r="X649" i="3"/>
  <c r="X648" i="3"/>
  <c r="X647" i="3"/>
  <c r="X646" i="3"/>
  <c r="X645" i="3"/>
  <c r="X644" i="3"/>
  <c r="X643" i="3"/>
  <c r="X642" i="3"/>
  <c r="X641" i="3"/>
  <c r="X640" i="3"/>
  <c r="X639" i="3"/>
  <c r="X638" i="3"/>
  <c r="X637" i="3"/>
  <c r="X636" i="3"/>
  <c r="X635" i="3"/>
  <c r="X634" i="3"/>
  <c r="X633" i="3"/>
  <c r="C633" i="3"/>
  <c r="X632" i="3"/>
  <c r="X631" i="3"/>
  <c r="X630" i="3"/>
  <c r="X629" i="3"/>
  <c r="X628" i="3"/>
  <c r="X627" i="3"/>
  <c r="X626" i="3"/>
  <c r="X625" i="3"/>
  <c r="X624" i="3"/>
  <c r="X623" i="3"/>
  <c r="X622" i="3"/>
  <c r="X621" i="3"/>
  <c r="X620" i="3"/>
  <c r="X619" i="3"/>
  <c r="X618" i="3"/>
  <c r="X617" i="3"/>
  <c r="X616" i="3"/>
  <c r="C615" i="3"/>
  <c r="X615" i="3" s="1"/>
  <c r="X614" i="3"/>
  <c r="X613" i="3"/>
  <c r="X612" i="3"/>
  <c r="X611" i="3"/>
  <c r="X610" i="3"/>
  <c r="X609" i="3"/>
  <c r="X608" i="3"/>
  <c r="X607" i="3"/>
  <c r="X606" i="3"/>
  <c r="X605" i="3"/>
  <c r="X604" i="3"/>
  <c r="X603" i="3"/>
  <c r="X602" i="3"/>
  <c r="X601" i="3"/>
  <c r="X600" i="3"/>
  <c r="X599" i="3"/>
  <c r="X598" i="3"/>
  <c r="X597" i="3"/>
  <c r="X596" i="3"/>
  <c r="X595" i="3"/>
  <c r="X594" i="3"/>
  <c r="X593" i="3"/>
  <c r="X592" i="3"/>
  <c r="X591" i="3"/>
  <c r="X590" i="3"/>
  <c r="C590" i="3"/>
  <c r="X589" i="3"/>
  <c r="X588" i="3"/>
  <c r="X587" i="3"/>
  <c r="X586" i="3"/>
  <c r="X585" i="3"/>
  <c r="X584" i="3"/>
  <c r="X583" i="3"/>
  <c r="X582" i="3"/>
  <c r="X581" i="3"/>
  <c r="X580" i="3"/>
  <c r="X579" i="3"/>
  <c r="X578" i="3"/>
  <c r="X577" i="3"/>
  <c r="X576" i="3"/>
  <c r="X575" i="3"/>
  <c r="X574" i="3"/>
  <c r="X573" i="3"/>
  <c r="X572" i="3"/>
  <c r="X571" i="3"/>
  <c r="X570" i="3"/>
  <c r="X569" i="3"/>
  <c r="X568" i="3"/>
  <c r="X567" i="3"/>
  <c r="X566" i="3"/>
  <c r="X565" i="3"/>
  <c r="X564" i="3"/>
  <c r="X563" i="3"/>
  <c r="X562" i="3"/>
  <c r="X561" i="3"/>
  <c r="X560" i="3"/>
  <c r="X559" i="3"/>
  <c r="X558" i="3"/>
  <c r="X557" i="3"/>
  <c r="X556" i="3"/>
  <c r="X555" i="3"/>
  <c r="X554" i="3"/>
  <c r="X553" i="3"/>
  <c r="X552" i="3"/>
  <c r="X551" i="3"/>
  <c r="X550" i="3"/>
  <c r="X549" i="3"/>
  <c r="X548" i="3"/>
  <c r="X547" i="3"/>
  <c r="X546" i="3"/>
  <c r="X545" i="3"/>
  <c r="X544" i="3"/>
  <c r="X543" i="3"/>
  <c r="X542" i="3"/>
  <c r="X541" i="3"/>
  <c r="X540" i="3"/>
  <c r="X539" i="3"/>
  <c r="X538" i="3"/>
  <c r="X537" i="3"/>
  <c r="X536" i="3"/>
  <c r="X535" i="3"/>
  <c r="C535" i="3"/>
  <c r="X534" i="3"/>
  <c r="X533" i="3"/>
  <c r="X531" i="3"/>
  <c r="X530" i="3"/>
  <c r="X529" i="3"/>
  <c r="X528" i="3"/>
  <c r="X527" i="3"/>
  <c r="X526" i="3"/>
  <c r="X525" i="3"/>
  <c r="X524" i="3"/>
  <c r="X523" i="3"/>
  <c r="X522" i="3"/>
  <c r="X521" i="3"/>
  <c r="X520" i="3"/>
  <c r="X519" i="3"/>
  <c r="X518" i="3"/>
  <c r="X517" i="3"/>
  <c r="X516" i="3"/>
  <c r="X515" i="3"/>
  <c r="X514" i="3"/>
  <c r="X513" i="3"/>
  <c r="X512" i="3"/>
  <c r="X511" i="3"/>
  <c r="X510" i="3"/>
  <c r="X509" i="3"/>
  <c r="X508" i="3"/>
  <c r="X507" i="3"/>
  <c r="X506" i="3"/>
  <c r="X505" i="3"/>
  <c r="X504" i="3"/>
  <c r="X503" i="3"/>
  <c r="X502" i="3"/>
  <c r="X501" i="3"/>
  <c r="X500" i="3"/>
  <c r="C500" i="3"/>
  <c r="X499" i="3"/>
  <c r="X498" i="3"/>
  <c r="X497" i="3"/>
  <c r="X496" i="3"/>
  <c r="X495" i="3"/>
  <c r="X494" i="3"/>
  <c r="X493" i="3"/>
  <c r="X492" i="3"/>
  <c r="X491" i="3"/>
  <c r="X490" i="3"/>
  <c r="X489" i="3"/>
  <c r="X488" i="3"/>
  <c r="X487" i="3"/>
  <c r="X486" i="3"/>
  <c r="X485" i="3"/>
  <c r="X484" i="3"/>
  <c r="X483" i="3"/>
  <c r="X482" i="3"/>
  <c r="X481" i="3"/>
  <c r="X480" i="3"/>
  <c r="X479" i="3"/>
  <c r="X478" i="3"/>
  <c r="X477" i="3"/>
  <c r="X476" i="3"/>
  <c r="X475" i="3"/>
  <c r="X474" i="3"/>
  <c r="X473" i="3"/>
  <c r="X472" i="3"/>
  <c r="X471" i="3"/>
  <c r="X470" i="3"/>
  <c r="X469" i="3"/>
  <c r="X468" i="3"/>
  <c r="X467" i="3"/>
  <c r="X466" i="3"/>
  <c r="X465" i="3"/>
  <c r="X464" i="3"/>
  <c r="X463" i="3"/>
  <c r="X462" i="3"/>
  <c r="X461" i="3"/>
  <c r="X460" i="3"/>
  <c r="X459" i="3"/>
  <c r="X458" i="3"/>
  <c r="X457" i="3"/>
  <c r="X456" i="3"/>
  <c r="C456" i="3"/>
  <c r="X455" i="3"/>
  <c r="X453" i="3"/>
  <c r="X452" i="3"/>
  <c r="X451" i="3"/>
  <c r="X450" i="3"/>
  <c r="X449" i="3"/>
  <c r="X448" i="3"/>
  <c r="X447" i="3"/>
  <c r="C446" i="3"/>
  <c r="X446" i="3" s="1"/>
  <c r="X445" i="3"/>
  <c r="X444" i="3"/>
  <c r="X443" i="3"/>
  <c r="X442" i="3"/>
  <c r="X441" i="3"/>
  <c r="X440" i="3"/>
  <c r="X439" i="3"/>
  <c r="X438" i="3"/>
  <c r="X437" i="3"/>
  <c r="X436" i="3"/>
  <c r="C428" i="3"/>
  <c r="C405" i="3"/>
  <c r="C362" i="3"/>
  <c r="C295" i="3"/>
  <c r="C289" i="3"/>
  <c r="C243" i="3"/>
  <c r="C174" i="3"/>
  <c r="C83" i="3"/>
  <c r="C58" i="3"/>
  <c r="C52" i="3"/>
  <c r="C46" i="3"/>
  <c r="C42" i="3"/>
  <c r="C38" i="3"/>
  <c r="C33" i="3"/>
  <c r="C26" i="3"/>
  <c r="C12" i="3"/>
  <c r="A5" i="3"/>
  <c r="A4" i="3"/>
  <c r="A3" i="3"/>
  <c r="A2" i="3"/>
  <c r="C2273" i="2"/>
  <c r="C2256" i="2"/>
  <c r="C2233" i="2"/>
  <c r="C2192" i="2"/>
  <c r="C2120" i="2"/>
  <c r="C2091" i="2"/>
  <c r="C2048" i="2"/>
  <c r="C2007" i="2"/>
  <c r="C1967" i="2"/>
  <c r="C1961" i="2"/>
  <c r="C1922" i="2"/>
  <c r="C1919" i="2"/>
  <c r="F1895" i="2"/>
  <c r="E1895" i="2"/>
  <c r="D1895" i="2"/>
  <c r="C1895" i="2"/>
  <c r="C1876" i="2"/>
  <c r="C1859" i="2"/>
  <c r="C1850" i="2"/>
  <c r="C1848" i="2"/>
  <c r="C1837" i="2"/>
  <c r="G1837" i="2" s="1"/>
  <c r="D1836" i="2"/>
  <c r="G1836" i="2" s="1"/>
  <c r="G1835" i="2"/>
  <c r="D1835" i="2"/>
  <c r="D1834" i="2"/>
  <c r="G1834" i="2" s="1"/>
  <c r="F1833" i="2"/>
  <c r="E1833" i="2"/>
  <c r="D1833" i="2"/>
  <c r="G1833" i="2" s="1"/>
  <c r="C1833" i="2"/>
  <c r="G1832" i="2"/>
  <c r="D1832" i="2"/>
  <c r="G1831" i="2"/>
  <c r="D1831" i="2"/>
  <c r="G1830" i="2"/>
  <c r="D1830" i="2"/>
  <c r="G1829" i="2"/>
  <c r="D1829" i="2"/>
  <c r="G1828" i="2"/>
  <c r="D1828" i="2"/>
  <c r="G1827" i="2"/>
  <c r="D1827" i="2"/>
  <c r="G1826" i="2"/>
  <c r="D1826" i="2"/>
  <c r="G1825" i="2"/>
  <c r="D1825" i="2"/>
  <c r="G1824" i="2"/>
  <c r="D1824" i="2"/>
  <c r="G1823" i="2"/>
  <c r="D1823" i="2"/>
  <c r="G1822" i="2"/>
  <c r="D1822" i="2"/>
  <c r="G1821" i="2"/>
  <c r="D1821" i="2"/>
  <c r="G1820" i="2"/>
  <c r="D1820" i="2"/>
  <c r="G1819" i="2"/>
  <c r="D1819" i="2"/>
  <c r="G1818" i="2"/>
  <c r="D1818" i="2"/>
  <c r="G1817" i="2"/>
  <c r="D1817" i="2"/>
  <c r="G1816" i="2"/>
  <c r="D1816" i="2"/>
  <c r="G1815" i="2"/>
  <c r="D1815" i="2"/>
  <c r="G1814" i="2"/>
  <c r="D1814" i="2"/>
  <c r="G1813" i="2"/>
  <c r="D1813" i="2"/>
  <c r="G1812" i="2"/>
  <c r="D1812" i="2"/>
  <c r="G1811" i="2"/>
  <c r="D1811" i="2"/>
  <c r="G1810" i="2"/>
  <c r="D1810" i="2"/>
  <c r="G1809" i="2"/>
  <c r="D1809" i="2"/>
  <c r="G1808" i="2"/>
  <c r="D1808" i="2"/>
  <c r="G1807" i="2"/>
  <c r="D1807" i="2"/>
  <c r="G1806" i="2"/>
  <c r="D1806" i="2"/>
  <c r="G1805" i="2"/>
  <c r="D1805" i="2"/>
  <c r="G1804" i="2"/>
  <c r="D1804" i="2"/>
  <c r="G1803" i="2"/>
  <c r="D1803" i="2"/>
  <c r="G1802" i="2"/>
  <c r="D1802" i="2"/>
  <c r="G1801" i="2"/>
  <c r="D1801" i="2"/>
  <c r="G1800" i="2"/>
  <c r="D1800" i="2"/>
  <c r="G1799" i="2"/>
  <c r="D1799" i="2"/>
  <c r="G1798" i="2"/>
  <c r="D1798" i="2"/>
  <c r="G1797" i="2"/>
  <c r="D1797" i="2"/>
  <c r="G1796" i="2"/>
  <c r="D1796" i="2"/>
  <c r="G1795" i="2"/>
  <c r="D1795" i="2"/>
  <c r="G1794" i="2"/>
  <c r="D1794" i="2"/>
  <c r="G1793" i="2"/>
  <c r="D1793" i="2"/>
  <c r="G1792" i="2"/>
  <c r="D1792" i="2"/>
  <c r="G1791" i="2"/>
  <c r="D1791" i="2"/>
  <c r="G1790" i="2"/>
  <c r="D1790" i="2"/>
  <c r="G1789" i="2"/>
  <c r="D1789" i="2"/>
  <c r="G1788" i="2"/>
  <c r="D1788" i="2"/>
  <c r="G1787" i="2"/>
  <c r="D1787" i="2"/>
  <c r="G1786" i="2"/>
  <c r="D1786" i="2"/>
  <c r="G1785" i="2"/>
  <c r="D1785" i="2"/>
  <c r="G1784" i="2"/>
  <c r="D1784" i="2"/>
  <c r="G1783" i="2"/>
  <c r="D1783" i="2"/>
  <c r="G1782" i="2"/>
  <c r="D1782" i="2"/>
  <c r="G1781" i="2"/>
  <c r="D1781" i="2"/>
  <c r="G1780" i="2"/>
  <c r="D1780" i="2"/>
  <c r="G1779" i="2"/>
  <c r="D1779" i="2"/>
  <c r="G1778" i="2"/>
  <c r="D1778" i="2"/>
  <c r="G1777" i="2"/>
  <c r="D1777" i="2"/>
  <c r="G1776" i="2"/>
  <c r="D1776" i="2"/>
  <c r="G1775" i="2"/>
  <c r="D1775" i="2"/>
  <c r="G1774" i="2"/>
  <c r="D1774" i="2"/>
  <c r="G1773" i="2"/>
  <c r="D1773" i="2"/>
  <c r="G1772" i="2"/>
  <c r="D1772" i="2"/>
  <c r="G1771" i="2"/>
  <c r="D1771" i="2"/>
  <c r="G1770" i="2"/>
  <c r="D1770" i="2"/>
  <c r="G1769" i="2"/>
  <c r="D1769" i="2"/>
  <c r="G1768" i="2"/>
  <c r="D1768" i="2"/>
  <c r="G1767" i="2"/>
  <c r="D1767" i="2"/>
  <c r="G1766" i="2"/>
  <c r="D1766" i="2"/>
  <c r="G1765" i="2"/>
  <c r="D1765" i="2"/>
  <c r="G1764" i="2"/>
  <c r="D1764" i="2"/>
  <c r="G1763" i="2"/>
  <c r="D1763" i="2"/>
  <c r="G1762" i="2"/>
  <c r="D1762" i="2"/>
  <c r="G1761" i="2"/>
  <c r="D1761" i="2"/>
  <c r="G1760" i="2"/>
  <c r="D1760" i="2"/>
  <c r="G1759" i="2"/>
  <c r="D1759" i="2"/>
  <c r="G1758" i="2"/>
  <c r="D1758" i="2"/>
  <c r="G1757" i="2"/>
  <c r="D1757" i="2"/>
  <c r="G1756" i="2"/>
  <c r="D1756" i="2"/>
  <c r="G1755" i="2"/>
  <c r="D1755" i="2"/>
  <c r="G1754" i="2"/>
  <c r="D1754" i="2"/>
  <c r="G1753" i="2"/>
  <c r="D1753" i="2"/>
  <c r="G1752" i="2"/>
  <c r="D1752" i="2"/>
  <c r="G1751" i="2"/>
  <c r="D1751" i="2"/>
  <c r="G1750" i="2"/>
  <c r="D1750" i="2"/>
  <c r="G1749" i="2"/>
  <c r="D1749" i="2"/>
  <c r="G1748" i="2"/>
  <c r="D1748" i="2"/>
  <c r="G1747" i="2"/>
  <c r="D1747" i="2"/>
  <c r="G1746" i="2"/>
  <c r="D1746" i="2"/>
  <c r="G1745" i="2"/>
  <c r="D1745" i="2"/>
  <c r="G1744" i="2"/>
  <c r="D1744" i="2"/>
  <c r="G1743" i="2"/>
  <c r="D1743" i="2"/>
  <c r="G1742" i="2"/>
  <c r="D1742" i="2"/>
  <c r="G1741" i="2"/>
  <c r="D1741" i="2"/>
  <c r="G1740" i="2"/>
  <c r="D1740" i="2"/>
  <c r="G1739" i="2"/>
  <c r="D1739" i="2"/>
  <c r="G1738" i="2"/>
  <c r="D1738" i="2"/>
  <c r="G1737" i="2"/>
  <c r="D1737" i="2"/>
  <c r="G1736" i="2"/>
  <c r="D1736" i="2"/>
  <c r="G1735" i="2"/>
  <c r="D1735" i="2"/>
  <c r="G1734" i="2"/>
  <c r="D1734" i="2"/>
  <c r="G1733" i="2"/>
  <c r="D1733" i="2"/>
  <c r="G1732" i="2"/>
  <c r="D1732" i="2"/>
  <c r="G1731" i="2"/>
  <c r="D1731" i="2"/>
  <c r="G1730" i="2"/>
  <c r="D1730" i="2"/>
  <c r="G1729" i="2"/>
  <c r="D1729" i="2"/>
  <c r="G1728" i="2"/>
  <c r="D1728" i="2"/>
  <c r="G1727" i="2"/>
  <c r="D1727" i="2"/>
  <c r="G1726" i="2"/>
  <c r="D1726" i="2"/>
  <c r="G1725" i="2"/>
  <c r="D1725" i="2"/>
  <c r="G1724" i="2"/>
  <c r="D1724" i="2"/>
  <c r="G1723" i="2"/>
  <c r="D1723" i="2"/>
  <c r="G1722" i="2"/>
  <c r="D1722" i="2"/>
  <c r="G1721" i="2"/>
  <c r="D1721" i="2"/>
  <c r="G1720" i="2"/>
  <c r="D1720" i="2"/>
  <c r="G1719" i="2"/>
  <c r="D1719" i="2"/>
  <c r="G1718" i="2"/>
  <c r="D1718" i="2"/>
  <c r="G1717" i="2"/>
  <c r="D1717" i="2"/>
  <c r="G1716" i="2"/>
  <c r="D1716" i="2"/>
  <c r="G1715" i="2"/>
  <c r="D1715" i="2"/>
  <c r="G1714" i="2"/>
  <c r="D1714" i="2"/>
  <c r="G1713" i="2"/>
  <c r="D1713" i="2"/>
  <c r="G1712" i="2"/>
  <c r="D1712" i="2"/>
  <c r="G1711" i="2"/>
  <c r="D1711" i="2"/>
  <c r="G1710" i="2"/>
  <c r="D1710" i="2"/>
  <c r="G1709" i="2"/>
  <c r="D1709" i="2"/>
  <c r="G1708" i="2"/>
  <c r="D1708" i="2"/>
  <c r="G1707" i="2"/>
  <c r="D1707" i="2"/>
  <c r="G1706" i="2"/>
  <c r="D1706" i="2"/>
  <c r="G1705" i="2"/>
  <c r="D1705" i="2"/>
  <c r="G1704" i="2"/>
  <c r="D1704" i="2"/>
  <c r="G1703" i="2"/>
  <c r="D1703" i="2"/>
  <c r="G1702" i="2"/>
  <c r="D1702" i="2"/>
  <c r="G1701" i="2"/>
  <c r="D1701" i="2"/>
  <c r="G1700" i="2"/>
  <c r="D1700" i="2"/>
  <c r="G1699" i="2"/>
  <c r="D1699" i="2"/>
  <c r="G1698" i="2"/>
  <c r="D1698" i="2"/>
  <c r="G1697" i="2"/>
  <c r="D1697" i="2"/>
  <c r="G1696" i="2"/>
  <c r="D1696" i="2"/>
  <c r="G1695" i="2"/>
  <c r="D1695" i="2"/>
  <c r="G1694" i="2"/>
  <c r="D1694" i="2"/>
  <c r="G1693" i="2"/>
  <c r="D1693" i="2"/>
  <c r="G1692" i="2"/>
  <c r="D1692" i="2"/>
  <c r="G1691" i="2"/>
  <c r="D1691" i="2"/>
  <c r="G1690" i="2"/>
  <c r="D1690" i="2"/>
  <c r="G1689" i="2"/>
  <c r="D1689" i="2"/>
  <c r="G1688" i="2"/>
  <c r="D1688" i="2"/>
  <c r="G1687" i="2"/>
  <c r="D1687" i="2"/>
  <c r="G1686" i="2"/>
  <c r="D1686" i="2"/>
  <c r="G1685" i="2"/>
  <c r="D1685" i="2"/>
  <c r="G1684" i="2"/>
  <c r="D1684" i="2"/>
  <c r="G1683" i="2"/>
  <c r="D1683" i="2"/>
  <c r="G1682" i="2"/>
  <c r="D1682" i="2"/>
  <c r="G1681" i="2"/>
  <c r="D1681" i="2"/>
  <c r="G1680" i="2"/>
  <c r="D1680" i="2"/>
  <c r="G1679" i="2"/>
  <c r="D1679" i="2"/>
  <c r="G1678" i="2"/>
  <c r="D1678" i="2"/>
  <c r="G1677" i="2"/>
  <c r="D1677" i="2"/>
  <c r="G1676" i="2"/>
  <c r="D1676" i="2"/>
  <c r="G1675" i="2"/>
  <c r="D1675" i="2"/>
  <c r="G1674" i="2"/>
  <c r="D1674" i="2"/>
  <c r="G1673" i="2"/>
  <c r="D1673" i="2"/>
  <c r="G1672" i="2"/>
  <c r="D1672" i="2"/>
  <c r="G1671" i="2"/>
  <c r="D1671" i="2"/>
  <c r="G1670" i="2"/>
  <c r="D1670" i="2"/>
  <c r="G1669" i="2"/>
  <c r="D1669" i="2"/>
  <c r="G1668" i="2"/>
  <c r="D1668" i="2"/>
  <c r="G1667" i="2"/>
  <c r="D1667" i="2"/>
  <c r="G1666" i="2"/>
  <c r="D1666" i="2"/>
  <c r="G1665" i="2"/>
  <c r="D1665" i="2"/>
  <c r="G1664" i="2"/>
  <c r="D1664" i="2"/>
  <c r="G1663" i="2"/>
  <c r="D1663" i="2"/>
  <c r="G1662" i="2"/>
  <c r="D1662" i="2"/>
  <c r="G1661" i="2"/>
  <c r="D1661" i="2"/>
  <c r="G1660" i="2"/>
  <c r="D1660" i="2"/>
  <c r="G1659" i="2"/>
  <c r="D1659" i="2"/>
  <c r="G1658" i="2"/>
  <c r="D1658" i="2"/>
  <c r="G1657" i="2"/>
  <c r="D1657" i="2"/>
  <c r="G1656" i="2"/>
  <c r="D1656" i="2"/>
  <c r="G1655" i="2"/>
  <c r="D1655" i="2"/>
  <c r="G1654" i="2"/>
  <c r="D1654" i="2"/>
  <c r="G1653" i="2"/>
  <c r="D1653" i="2"/>
  <c r="G1652" i="2"/>
  <c r="D1652" i="2"/>
  <c r="G1651" i="2"/>
  <c r="D1651" i="2"/>
  <c r="G1650" i="2"/>
  <c r="D1650" i="2"/>
  <c r="G1649" i="2"/>
  <c r="D1649" i="2"/>
  <c r="G1648" i="2"/>
  <c r="D1648" i="2"/>
  <c r="G1647" i="2"/>
  <c r="D1647" i="2"/>
  <c r="G1646" i="2"/>
  <c r="D1646" i="2"/>
  <c r="G1645" i="2"/>
  <c r="D1645" i="2"/>
  <c r="G1644" i="2"/>
  <c r="D1644" i="2"/>
  <c r="G1643" i="2"/>
  <c r="D1643" i="2"/>
  <c r="G1642" i="2"/>
  <c r="D1642" i="2"/>
  <c r="G1641" i="2"/>
  <c r="D1641" i="2"/>
  <c r="G1640" i="2"/>
  <c r="D1640" i="2"/>
  <c r="G1639" i="2"/>
  <c r="D1639" i="2"/>
  <c r="G1638" i="2"/>
  <c r="D1638" i="2"/>
  <c r="G1637" i="2"/>
  <c r="D1637" i="2"/>
  <c r="G1636" i="2"/>
  <c r="D1636" i="2"/>
  <c r="G1635" i="2"/>
  <c r="D1635" i="2"/>
  <c r="G1634" i="2"/>
  <c r="D1634" i="2"/>
  <c r="G1633" i="2"/>
  <c r="D1633" i="2"/>
  <c r="G1632" i="2"/>
  <c r="D1632" i="2"/>
  <c r="G1631" i="2"/>
  <c r="D1631" i="2"/>
  <c r="G1630" i="2"/>
  <c r="D1630" i="2"/>
  <c r="G1629" i="2"/>
  <c r="D1629" i="2"/>
  <c r="D1627" i="2" s="1"/>
  <c r="G1628" i="2"/>
  <c r="D1628" i="2"/>
  <c r="G1627" i="2"/>
  <c r="F1627" i="2"/>
  <c r="E1627" i="2"/>
  <c r="C1627" i="2"/>
  <c r="G1626" i="2"/>
  <c r="G1625" i="2"/>
  <c r="D1625" i="2"/>
  <c r="D1624" i="2"/>
  <c r="G1624" i="2" s="1"/>
  <c r="G1623" i="2"/>
  <c r="D1623" i="2"/>
  <c r="D1622" i="2"/>
  <c r="G1622" i="2" s="1"/>
  <c r="G1621" i="2"/>
  <c r="D1621" i="2"/>
  <c r="D1620" i="2"/>
  <c r="G1620" i="2" s="1"/>
  <c r="F1619" i="2"/>
  <c r="E1619" i="2"/>
  <c r="D1619" i="2"/>
  <c r="G1619" i="2" s="1"/>
  <c r="C1619" i="2"/>
  <c r="D1618" i="2"/>
  <c r="G1618" i="2" s="1"/>
  <c r="D1617" i="2"/>
  <c r="G1617" i="2" s="1"/>
  <c r="D1616" i="2"/>
  <c r="G1616" i="2" s="1"/>
  <c r="G1615" i="2"/>
  <c r="D1615" i="2"/>
  <c r="D1614" i="2"/>
  <c r="G1614" i="2" s="1"/>
  <c r="D1613" i="2"/>
  <c r="G1613" i="2" s="1"/>
  <c r="D1612" i="2"/>
  <c r="G1612" i="2" s="1"/>
  <c r="G1611" i="2"/>
  <c r="D1611" i="2"/>
  <c r="D1610" i="2"/>
  <c r="G1610" i="2" s="1"/>
  <c r="D1609" i="2"/>
  <c r="G1609" i="2" s="1"/>
  <c r="D1608" i="2"/>
  <c r="G1608" i="2" s="1"/>
  <c r="G1607" i="2"/>
  <c r="D1607" i="2"/>
  <c r="D1606" i="2"/>
  <c r="G1606" i="2" s="1"/>
  <c r="D1605" i="2"/>
  <c r="G1605" i="2" s="1"/>
  <c r="D1604" i="2"/>
  <c r="G1604" i="2" s="1"/>
  <c r="G1603" i="2"/>
  <c r="D1603" i="2"/>
  <c r="D1602" i="2"/>
  <c r="G1602" i="2" s="1"/>
  <c r="D1601" i="2"/>
  <c r="G1601" i="2" s="1"/>
  <c r="D1600" i="2"/>
  <c r="G1600" i="2" s="1"/>
  <c r="G1599" i="2"/>
  <c r="D1599" i="2"/>
  <c r="D1598" i="2"/>
  <c r="G1598" i="2" s="1"/>
  <c r="D1597" i="2"/>
  <c r="G1597" i="2" s="1"/>
  <c r="D1596" i="2"/>
  <c r="G1596" i="2" s="1"/>
  <c r="G1595" i="2"/>
  <c r="D1595" i="2"/>
  <c r="D1594" i="2"/>
  <c r="G1594" i="2" s="1"/>
  <c r="D1593" i="2"/>
  <c r="G1593" i="2" s="1"/>
  <c r="D1592" i="2"/>
  <c r="G1592" i="2" s="1"/>
  <c r="G1591" i="2"/>
  <c r="D1591" i="2"/>
  <c r="D1590" i="2"/>
  <c r="G1590" i="2" s="1"/>
  <c r="D1589" i="2"/>
  <c r="G1589" i="2" s="1"/>
  <c r="D1588" i="2"/>
  <c r="G1588" i="2" s="1"/>
  <c r="G1587" i="2"/>
  <c r="D1587" i="2"/>
  <c r="D1586" i="2"/>
  <c r="F1585" i="2"/>
  <c r="E1585" i="2"/>
  <c r="C1585" i="2"/>
  <c r="G1584" i="2"/>
  <c r="D1584" i="2"/>
  <c r="G1583" i="2"/>
  <c r="D1583" i="2"/>
  <c r="G1582" i="2"/>
  <c r="D1582" i="2"/>
  <c r="G1581" i="2"/>
  <c r="D1581" i="2"/>
  <c r="F1580" i="2"/>
  <c r="E1580" i="2"/>
  <c r="D1580" i="2"/>
  <c r="C1580" i="2"/>
  <c r="G1580" i="2" s="1"/>
  <c r="C1562" i="2"/>
  <c r="G1560" i="2"/>
  <c r="D1560" i="2"/>
  <c r="G1559" i="2"/>
  <c r="D1559" i="2"/>
  <c r="G1558" i="2"/>
  <c r="D1558" i="2"/>
  <c r="G1557" i="2"/>
  <c r="D1557" i="2"/>
  <c r="G1556" i="2"/>
  <c r="D1556" i="2"/>
  <c r="G1555" i="2"/>
  <c r="D1555" i="2"/>
  <c r="G1554" i="2"/>
  <c r="D1554" i="2"/>
  <c r="G1553" i="2"/>
  <c r="D1553" i="2"/>
  <c r="G1552" i="2"/>
  <c r="D1552" i="2"/>
  <c r="G1551" i="2"/>
  <c r="D1551" i="2"/>
  <c r="G1550" i="2"/>
  <c r="D1550" i="2"/>
  <c r="G1549" i="2"/>
  <c r="D1549" i="2"/>
  <c r="G1548" i="2"/>
  <c r="D1548" i="2"/>
  <c r="G1547" i="2"/>
  <c r="D1547" i="2"/>
  <c r="G1546" i="2"/>
  <c r="D1546" i="2"/>
  <c r="G1545" i="2"/>
  <c r="D1545" i="2"/>
  <c r="G1544" i="2"/>
  <c r="D1544" i="2"/>
  <c r="G1543" i="2"/>
  <c r="D1543" i="2"/>
  <c r="G1542" i="2"/>
  <c r="D1542" i="2"/>
  <c r="G1541" i="2"/>
  <c r="D1541" i="2"/>
  <c r="G1540" i="2"/>
  <c r="D1540" i="2"/>
  <c r="G1539" i="2"/>
  <c r="D1539" i="2"/>
  <c r="G1538" i="2"/>
  <c r="D1538" i="2"/>
  <c r="G1537" i="2"/>
  <c r="D1537" i="2"/>
  <c r="G1536" i="2"/>
  <c r="D1536" i="2"/>
  <c r="G1535" i="2"/>
  <c r="D1535" i="2"/>
  <c r="G1534" i="2"/>
  <c r="D1534" i="2"/>
  <c r="G1533" i="2"/>
  <c r="D1533" i="2"/>
  <c r="G1532" i="2"/>
  <c r="D1532" i="2"/>
  <c r="G1531" i="2"/>
  <c r="D1531" i="2"/>
  <c r="G1530" i="2"/>
  <c r="D1530" i="2"/>
  <c r="G1529" i="2"/>
  <c r="D1529" i="2"/>
  <c r="G1528" i="2"/>
  <c r="D1528" i="2"/>
  <c r="G1527" i="2"/>
  <c r="D1527" i="2"/>
  <c r="G1526" i="2"/>
  <c r="D1526" i="2"/>
  <c r="G1525" i="2"/>
  <c r="D1525" i="2"/>
  <c r="G1524" i="2"/>
  <c r="D1524" i="2"/>
  <c r="G1523" i="2"/>
  <c r="D1523" i="2"/>
  <c r="G1522" i="2"/>
  <c r="D1522" i="2"/>
  <c r="G1521" i="2"/>
  <c r="D1521" i="2"/>
  <c r="G1520" i="2"/>
  <c r="D1520" i="2"/>
  <c r="G1519" i="2"/>
  <c r="D1519" i="2"/>
  <c r="G1518" i="2"/>
  <c r="D1518" i="2"/>
  <c r="G1517" i="2"/>
  <c r="D1517" i="2"/>
  <c r="G1516" i="2"/>
  <c r="D1516" i="2"/>
  <c r="G1515" i="2"/>
  <c r="D1515" i="2"/>
  <c r="G1514" i="2"/>
  <c r="D1514" i="2"/>
  <c r="G1513" i="2"/>
  <c r="D1513" i="2"/>
  <c r="G1512" i="2"/>
  <c r="D1512" i="2"/>
  <c r="G1511" i="2"/>
  <c r="D1511" i="2"/>
  <c r="G1510" i="2"/>
  <c r="D1510" i="2"/>
  <c r="G1509" i="2"/>
  <c r="D1509" i="2"/>
  <c r="G1508" i="2"/>
  <c r="D1508" i="2"/>
  <c r="G1507" i="2"/>
  <c r="D1507" i="2"/>
  <c r="G1506" i="2"/>
  <c r="D1506" i="2"/>
  <c r="G1505" i="2"/>
  <c r="D1505" i="2"/>
  <c r="G1504" i="2"/>
  <c r="D1504" i="2"/>
  <c r="G1503" i="2"/>
  <c r="D1503" i="2"/>
  <c r="G1502" i="2"/>
  <c r="D1502" i="2"/>
  <c r="G1501" i="2"/>
  <c r="D1501" i="2"/>
  <c r="G1500" i="2"/>
  <c r="D1500" i="2"/>
  <c r="G1499" i="2"/>
  <c r="D1499" i="2"/>
  <c r="G1498" i="2"/>
  <c r="D1498" i="2"/>
  <c r="G1497" i="2"/>
  <c r="D1497" i="2"/>
  <c r="G1496" i="2"/>
  <c r="D1496" i="2"/>
  <c r="G1495" i="2"/>
  <c r="D1495" i="2"/>
  <c r="G1494" i="2"/>
  <c r="D1494" i="2"/>
  <c r="G1493" i="2"/>
  <c r="D1493" i="2"/>
  <c r="G1492" i="2"/>
  <c r="D1492" i="2"/>
  <c r="G1491" i="2"/>
  <c r="D1491" i="2"/>
  <c r="G1490" i="2"/>
  <c r="D1490" i="2"/>
  <c r="G1489" i="2"/>
  <c r="D1489" i="2"/>
  <c r="G1488" i="2"/>
  <c r="D1488" i="2"/>
  <c r="G1487" i="2"/>
  <c r="D1487" i="2"/>
  <c r="D1486" i="2"/>
  <c r="G1486" i="2" s="1"/>
  <c r="G1485" i="2"/>
  <c r="D1485" i="2"/>
  <c r="D1484" i="2"/>
  <c r="G1484" i="2" s="1"/>
  <c r="G1483" i="2"/>
  <c r="D1483" i="2"/>
  <c r="D1482" i="2"/>
  <c r="G1482" i="2" s="1"/>
  <c r="G1481" i="2"/>
  <c r="D1481" i="2"/>
  <c r="D1480" i="2"/>
  <c r="G1480" i="2" s="1"/>
  <c r="G1479" i="2"/>
  <c r="D1479" i="2"/>
  <c r="D1478" i="2"/>
  <c r="G1478" i="2" s="1"/>
  <c r="F1477" i="2"/>
  <c r="E1477" i="2"/>
  <c r="C1477" i="2"/>
  <c r="C1469" i="2"/>
  <c r="X1469" i="2" s="1"/>
  <c r="X1468" i="2"/>
  <c r="X1467" i="2"/>
  <c r="D1467" i="2"/>
  <c r="G1467" i="2" s="1"/>
  <c r="X1466" i="2"/>
  <c r="G1466" i="2"/>
  <c r="D1466" i="2"/>
  <c r="D1465" i="2"/>
  <c r="D1464" i="2"/>
  <c r="D1463" i="2"/>
  <c r="X1462" i="2"/>
  <c r="G1462" i="2"/>
  <c r="D1462" i="2"/>
  <c r="G1461" i="2"/>
  <c r="D1461" i="2"/>
  <c r="X1461" i="2" s="1"/>
  <c r="D1460" i="2"/>
  <c r="D1459" i="2"/>
  <c r="X1458" i="2"/>
  <c r="G1458" i="2"/>
  <c r="D1458" i="2"/>
  <c r="X1457" i="2"/>
  <c r="D1457" i="2"/>
  <c r="G1457" i="2" s="1"/>
  <c r="G1456" i="2"/>
  <c r="D1456" i="2"/>
  <c r="X1456" i="2" s="1"/>
  <c r="D1455" i="2"/>
  <c r="X1454" i="2"/>
  <c r="G1454" i="2"/>
  <c r="D1454" i="2"/>
  <c r="X1453" i="2"/>
  <c r="D1453" i="2"/>
  <c r="G1453" i="2" s="1"/>
  <c r="D1452" i="2"/>
  <c r="X1451" i="2"/>
  <c r="D1451" i="2"/>
  <c r="G1451" i="2" s="1"/>
  <c r="X1450" i="2"/>
  <c r="G1450" i="2"/>
  <c r="D1450" i="2"/>
  <c r="D1449" i="2"/>
  <c r="D1448" i="2"/>
  <c r="D1447" i="2"/>
  <c r="X1446" i="2"/>
  <c r="G1446" i="2"/>
  <c r="D1446" i="2"/>
  <c r="X1445" i="2"/>
  <c r="G1445" i="2"/>
  <c r="D1445" i="2"/>
  <c r="D1444" i="2"/>
  <c r="D1443" i="2"/>
  <c r="X1442" i="2"/>
  <c r="G1442" i="2"/>
  <c r="D1442" i="2"/>
  <c r="X1441" i="2"/>
  <c r="D1441" i="2"/>
  <c r="G1441" i="2" s="1"/>
  <c r="G1440" i="2"/>
  <c r="D1440" i="2"/>
  <c r="X1440" i="2" s="1"/>
  <c r="D1439" i="2"/>
  <c r="X1438" i="2"/>
  <c r="G1438" i="2"/>
  <c r="D1438" i="2"/>
  <c r="X1437" i="2"/>
  <c r="D1437" i="2"/>
  <c r="G1437" i="2" s="1"/>
  <c r="D1436" i="2"/>
  <c r="X1435" i="2"/>
  <c r="D1435" i="2"/>
  <c r="G1435" i="2" s="1"/>
  <c r="X1434" i="2"/>
  <c r="G1434" i="2"/>
  <c r="D1434" i="2"/>
  <c r="D1433" i="2"/>
  <c r="D1432" i="2"/>
  <c r="D1431" i="2"/>
  <c r="F1430" i="2"/>
  <c r="E1430" i="2"/>
  <c r="D1430" i="2"/>
  <c r="G1430" i="2" s="1"/>
  <c r="C1430" i="2"/>
  <c r="D1429" i="2"/>
  <c r="D1428" i="2"/>
  <c r="X1427" i="2"/>
  <c r="G1427" i="2"/>
  <c r="D1427" i="2"/>
  <c r="X1426" i="2"/>
  <c r="D1426" i="2"/>
  <c r="G1426" i="2" s="1"/>
  <c r="G1425" i="2"/>
  <c r="D1425" i="2"/>
  <c r="X1425" i="2" s="1"/>
  <c r="D1424" i="2"/>
  <c r="X1423" i="2"/>
  <c r="G1423" i="2"/>
  <c r="D1423" i="2"/>
  <c r="D1422" i="2"/>
  <c r="G1422" i="2" s="1"/>
  <c r="D1421" i="2"/>
  <c r="X1420" i="2"/>
  <c r="D1420" i="2"/>
  <c r="G1420" i="2" s="1"/>
  <c r="X1419" i="2"/>
  <c r="G1419" i="2"/>
  <c r="D1419" i="2"/>
  <c r="D1418" i="2"/>
  <c r="D1417" i="2"/>
  <c r="D1416" i="2"/>
  <c r="X1415" i="2"/>
  <c r="G1415" i="2"/>
  <c r="D1415" i="2"/>
  <c r="X1414" i="2"/>
  <c r="G1414" i="2"/>
  <c r="D1414" i="2"/>
  <c r="D1413" i="2"/>
  <c r="D1412" i="2"/>
  <c r="X1411" i="2"/>
  <c r="G1411" i="2"/>
  <c r="D1411" i="2"/>
  <c r="X1410" i="2"/>
  <c r="D1410" i="2"/>
  <c r="G1410" i="2" s="1"/>
  <c r="G1409" i="2"/>
  <c r="D1409" i="2"/>
  <c r="X1409" i="2" s="1"/>
  <c r="D1408" i="2"/>
  <c r="X1407" i="2"/>
  <c r="G1407" i="2"/>
  <c r="D1407" i="2"/>
  <c r="D1406" i="2"/>
  <c r="G1406" i="2" s="1"/>
  <c r="D1405" i="2"/>
  <c r="X1404" i="2"/>
  <c r="D1404" i="2"/>
  <c r="G1404" i="2" s="1"/>
  <c r="X1403" i="2"/>
  <c r="G1403" i="2"/>
  <c r="D1403" i="2"/>
  <c r="D1402" i="2"/>
  <c r="D1401" i="2"/>
  <c r="D1400" i="2"/>
  <c r="X1399" i="2"/>
  <c r="G1399" i="2"/>
  <c r="D1399" i="2"/>
  <c r="G1398" i="2"/>
  <c r="D1398" i="2"/>
  <c r="X1398" i="2" s="1"/>
  <c r="D1397" i="2"/>
  <c r="D1396" i="2"/>
  <c r="X1395" i="2"/>
  <c r="G1395" i="2"/>
  <c r="D1395" i="2"/>
  <c r="X1394" i="2"/>
  <c r="D1394" i="2"/>
  <c r="G1394" i="2" s="1"/>
  <c r="G1393" i="2"/>
  <c r="D1393" i="2"/>
  <c r="X1393" i="2" s="1"/>
  <c r="D1392" i="2"/>
  <c r="X1391" i="2"/>
  <c r="G1391" i="2"/>
  <c r="D1391" i="2"/>
  <c r="X1390" i="2"/>
  <c r="D1390" i="2"/>
  <c r="G1390" i="2" s="1"/>
  <c r="D1389" i="2"/>
  <c r="X1388" i="2"/>
  <c r="D1388" i="2"/>
  <c r="G1388" i="2" s="1"/>
  <c r="X1387" i="2"/>
  <c r="G1387" i="2"/>
  <c r="D1387" i="2"/>
  <c r="D1386" i="2"/>
  <c r="D1385" i="2"/>
  <c r="D1384" i="2"/>
  <c r="X1383" i="2"/>
  <c r="G1383" i="2"/>
  <c r="D1383" i="2"/>
  <c r="X1382" i="2"/>
  <c r="G1382" i="2"/>
  <c r="D1382" i="2"/>
  <c r="D1381" i="2"/>
  <c r="D1380" i="2"/>
  <c r="X1379" i="2"/>
  <c r="G1379" i="2"/>
  <c r="D1379" i="2"/>
  <c r="X1378" i="2"/>
  <c r="D1378" i="2"/>
  <c r="G1378" i="2" s="1"/>
  <c r="G1377" i="2"/>
  <c r="D1377" i="2"/>
  <c r="X1377" i="2" s="1"/>
  <c r="D1376" i="2"/>
  <c r="X1375" i="2"/>
  <c r="G1375" i="2"/>
  <c r="D1375" i="2"/>
  <c r="X1374" i="2"/>
  <c r="D1374" i="2"/>
  <c r="G1374" i="2" s="1"/>
  <c r="D1373" i="2"/>
  <c r="X1372" i="2"/>
  <c r="D1372" i="2"/>
  <c r="G1372" i="2" s="1"/>
  <c r="X1371" i="2"/>
  <c r="G1371" i="2"/>
  <c r="D1371" i="2"/>
  <c r="D1370" i="2"/>
  <c r="D1369" i="2"/>
  <c r="D1368" i="2"/>
  <c r="X1367" i="2"/>
  <c r="G1367" i="2"/>
  <c r="D1367" i="2"/>
  <c r="G1366" i="2"/>
  <c r="D1366" i="2"/>
  <c r="X1366" i="2" s="1"/>
  <c r="D1365" i="2"/>
  <c r="D1364" i="2"/>
  <c r="X1363" i="2"/>
  <c r="G1363" i="2"/>
  <c r="D1363" i="2"/>
  <c r="X1362" i="2"/>
  <c r="D1362" i="2"/>
  <c r="G1362" i="2" s="1"/>
  <c r="G1361" i="2"/>
  <c r="D1361" i="2"/>
  <c r="X1361" i="2" s="1"/>
  <c r="D1360" i="2"/>
  <c r="X1359" i="2"/>
  <c r="G1359" i="2"/>
  <c r="D1359" i="2"/>
  <c r="D1358" i="2"/>
  <c r="G1358" i="2" s="1"/>
  <c r="D1357" i="2"/>
  <c r="X1356" i="2"/>
  <c r="D1356" i="2"/>
  <c r="G1356" i="2" s="1"/>
  <c r="X1355" i="2"/>
  <c r="G1355" i="2"/>
  <c r="D1355" i="2"/>
  <c r="D1354" i="2"/>
  <c r="D1353" i="2"/>
  <c r="D1352" i="2"/>
  <c r="X1351" i="2"/>
  <c r="G1351" i="2"/>
  <c r="D1351" i="2"/>
  <c r="X1350" i="2"/>
  <c r="G1350" i="2"/>
  <c r="D1350" i="2"/>
  <c r="D1349" i="2"/>
  <c r="D1348" i="2"/>
  <c r="X1347" i="2"/>
  <c r="G1347" i="2"/>
  <c r="D1347" i="2"/>
  <c r="F1346" i="2"/>
  <c r="E1346" i="2"/>
  <c r="C1346" i="2"/>
  <c r="X1345" i="2"/>
  <c r="X1344" i="2"/>
  <c r="X1343" i="2"/>
  <c r="C1342" i="2"/>
  <c r="X1342" i="2" s="1"/>
  <c r="X1341" i="2"/>
  <c r="X1340" i="2"/>
  <c r="D1340" i="2"/>
  <c r="G1340" i="2" s="1"/>
  <c r="G1339" i="2"/>
  <c r="D1339" i="2"/>
  <c r="X1339" i="2" s="1"/>
  <c r="D1338" i="2"/>
  <c r="X1337" i="2"/>
  <c r="G1337" i="2"/>
  <c r="D1337" i="2"/>
  <c r="X1336" i="2"/>
  <c r="D1336" i="2"/>
  <c r="G1336" i="2" s="1"/>
  <c r="D1335" i="2"/>
  <c r="X1334" i="2"/>
  <c r="G1334" i="2"/>
  <c r="D1334" i="2"/>
  <c r="G1333" i="2"/>
  <c r="D1333" i="2"/>
  <c r="X1333" i="2" s="1"/>
  <c r="G1332" i="2"/>
  <c r="D1332" i="2"/>
  <c r="X1332" i="2" s="1"/>
  <c r="X1331" i="2"/>
  <c r="D1331" i="2"/>
  <c r="G1331" i="2" s="1"/>
  <c r="X1330" i="2"/>
  <c r="G1330" i="2"/>
  <c r="D1330" i="2"/>
  <c r="X1329" i="2"/>
  <c r="G1329" i="2"/>
  <c r="D1329" i="2"/>
  <c r="G1328" i="2"/>
  <c r="D1328" i="2"/>
  <c r="X1328" i="2" s="1"/>
  <c r="X1327" i="2"/>
  <c r="D1327" i="2"/>
  <c r="G1327" i="2" s="1"/>
  <c r="X1326" i="2"/>
  <c r="G1326" i="2"/>
  <c r="D1326" i="2"/>
  <c r="G1325" i="2"/>
  <c r="D1325" i="2"/>
  <c r="X1325" i="2" s="1"/>
  <c r="G1324" i="2"/>
  <c r="D1324" i="2"/>
  <c r="X1324" i="2" s="1"/>
  <c r="X1323" i="2"/>
  <c r="D1323" i="2"/>
  <c r="G1323" i="2" s="1"/>
  <c r="X1322" i="2"/>
  <c r="G1322" i="2"/>
  <c r="D1322" i="2"/>
  <c r="X1321" i="2"/>
  <c r="G1321" i="2"/>
  <c r="D1321" i="2"/>
  <c r="G1320" i="2"/>
  <c r="D1320" i="2"/>
  <c r="X1320" i="2" s="1"/>
  <c r="X1319" i="2"/>
  <c r="D1319" i="2"/>
  <c r="G1319" i="2" s="1"/>
  <c r="X1318" i="2"/>
  <c r="G1318" i="2"/>
  <c r="D1318" i="2"/>
  <c r="G1317" i="2"/>
  <c r="D1317" i="2"/>
  <c r="X1317" i="2" s="1"/>
  <c r="G1316" i="2"/>
  <c r="D1316" i="2"/>
  <c r="X1316" i="2" s="1"/>
  <c r="X1315" i="2"/>
  <c r="D1315" i="2"/>
  <c r="G1315" i="2" s="1"/>
  <c r="X1314" i="2"/>
  <c r="G1314" i="2"/>
  <c r="D1314" i="2"/>
  <c r="X1313" i="2"/>
  <c r="G1313" i="2"/>
  <c r="D1313" i="2"/>
  <c r="G1312" i="2"/>
  <c r="D1312" i="2"/>
  <c r="X1312" i="2" s="1"/>
  <c r="X1311" i="2"/>
  <c r="D1311" i="2"/>
  <c r="G1311" i="2" s="1"/>
  <c r="X1310" i="2"/>
  <c r="G1310" i="2"/>
  <c r="D1310" i="2"/>
  <c r="G1309" i="2"/>
  <c r="D1309" i="2"/>
  <c r="X1309" i="2" s="1"/>
  <c r="G1308" i="2"/>
  <c r="D1308" i="2"/>
  <c r="X1308" i="2" s="1"/>
  <c r="X1307" i="2"/>
  <c r="D1307" i="2"/>
  <c r="G1307" i="2" s="1"/>
  <c r="X1306" i="2"/>
  <c r="G1306" i="2"/>
  <c r="D1306" i="2"/>
  <c r="X1305" i="2"/>
  <c r="G1305" i="2"/>
  <c r="D1305" i="2"/>
  <c r="G1304" i="2"/>
  <c r="D1304" i="2"/>
  <c r="X1304" i="2" s="1"/>
  <c r="X1303" i="2"/>
  <c r="D1303" i="2"/>
  <c r="G1303" i="2" s="1"/>
  <c r="X1302" i="2"/>
  <c r="G1302" i="2"/>
  <c r="D1302" i="2"/>
  <c r="G1301" i="2"/>
  <c r="D1301" i="2"/>
  <c r="X1301" i="2" s="1"/>
  <c r="G1300" i="2"/>
  <c r="D1300" i="2"/>
  <c r="X1300" i="2" s="1"/>
  <c r="X1299" i="2"/>
  <c r="D1299" i="2"/>
  <c r="G1299" i="2" s="1"/>
  <c r="X1298" i="2"/>
  <c r="G1298" i="2"/>
  <c r="D1298" i="2"/>
  <c r="X1297" i="2"/>
  <c r="G1297" i="2"/>
  <c r="D1297" i="2"/>
  <c r="G1296" i="2"/>
  <c r="D1296" i="2"/>
  <c r="X1296" i="2" s="1"/>
  <c r="X1295" i="2"/>
  <c r="D1295" i="2"/>
  <c r="G1295" i="2" s="1"/>
  <c r="X1294" i="2"/>
  <c r="G1294" i="2"/>
  <c r="D1294" i="2"/>
  <c r="G1293" i="2"/>
  <c r="D1293" i="2"/>
  <c r="X1293" i="2" s="1"/>
  <c r="G1292" i="2"/>
  <c r="D1292" i="2"/>
  <c r="X1292" i="2" s="1"/>
  <c r="X1291" i="2"/>
  <c r="D1291" i="2"/>
  <c r="G1291" i="2" s="1"/>
  <c r="X1290" i="2"/>
  <c r="G1290" i="2"/>
  <c r="D1290" i="2"/>
  <c r="X1289" i="2"/>
  <c r="G1289" i="2"/>
  <c r="D1289" i="2"/>
  <c r="G1288" i="2"/>
  <c r="D1288" i="2"/>
  <c r="X1288" i="2" s="1"/>
  <c r="X1287" i="2"/>
  <c r="D1287" i="2"/>
  <c r="G1287" i="2" s="1"/>
  <c r="X1286" i="2"/>
  <c r="G1286" i="2"/>
  <c r="D1286" i="2"/>
  <c r="G1285" i="2"/>
  <c r="D1285" i="2"/>
  <c r="X1285" i="2" s="1"/>
  <c r="G1284" i="2"/>
  <c r="D1284" i="2"/>
  <c r="X1284" i="2" s="1"/>
  <c r="X1283" i="2"/>
  <c r="D1283" i="2"/>
  <c r="G1283" i="2" s="1"/>
  <c r="X1282" i="2"/>
  <c r="G1282" i="2"/>
  <c r="D1282" i="2"/>
  <c r="X1281" i="2"/>
  <c r="G1281" i="2"/>
  <c r="D1281" i="2"/>
  <c r="G1280" i="2"/>
  <c r="D1280" i="2"/>
  <c r="X1280" i="2" s="1"/>
  <c r="X1279" i="2"/>
  <c r="D1279" i="2"/>
  <c r="G1279" i="2" s="1"/>
  <c r="X1278" i="2"/>
  <c r="G1278" i="2"/>
  <c r="D1278" i="2"/>
  <c r="G1277" i="2"/>
  <c r="D1277" i="2"/>
  <c r="X1277" i="2" s="1"/>
  <c r="F1276" i="2"/>
  <c r="E1276" i="2"/>
  <c r="C1276" i="2"/>
  <c r="X1275" i="2"/>
  <c r="G1275" i="2"/>
  <c r="D1275" i="2"/>
  <c r="X1274" i="2"/>
  <c r="G1274" i="2"/>
  <c r="D1274" i="2"/>
  <c r="G1273" i="2"/>
  <c r="D1273" i="2"/>
  <c r="X1273" i="2" s="1"/>
  <c r="X1272" i="2"/>
  <c r="D1272" i="2"/>
  <c r="G1272" i="2" s="1"/>
  <c r="X1271" i="2"/>
  <c r="G1271" i="2"/>
  <c r="D1271" i="2"/>
  <c r="G1270" i="2"/>
  <c r="D1270" i="2"/>
  <c r="X1270" i="2" s="1"/>
  <c r="G1269" i="2"/>
  <c r="D1269" i="2"/>
  <c r="X1269" i="2" s="1"/>
  <c r="X1268" i="2"/>
  <c r="D1268" i="2"/>
  <c r="G1268" i="2" s="1"/>
  <c r="X1267" i="2"/>
  <c r="G1267" i="2"/>
  <c r="D1267" i="2"/>
  <c r="X1266" i="2"/>
  <c r="G1266" i="2"/>
  <c r="D1266" i="2"/>
  <c r="G1265" i="2"/>
  <c r="D1265" i="2"/>
  <c r="X1265" i="2" s="1"/>
  <c r="X1264" i="2"/>
  <c r="D1264" i="2"/>
  <c r="G1264" i="2" s="1"/>
  <c r="X1263" i="2"/>
  <c r="G1263" i="2"/>
  <c r="D1263" i="2"/>
  <c r="G1262" i="2"/>
  <c r="D1262" i="2"/>
  <c r="X1262" i="2" s="1"/>
  <c r="G1261" i="2"/>
  <c r="D1261" i="2"/>
  <c r="X1261" i="2" s="1"/>
  <c r="X1260" i="2"/>
  <c r="D1260" i="2"/>
  <c r="G1260" i="2" s="1"/>
  <c r="X1259" i="2"/>
  <c r="G1259" i="2"/>
  <c r="D1259" i="2"/>
  <c r="X1258" i="2"/>
  <c r="G1258" i="2"/>
  <c r="D1258" i="2"/>
  <c r="G1257" i="2"/>
  <c r="D1257" i="2"/>
  <c r="X1257" i="2" s="1"/>
  <c r="X1256" i="2"/>
  <c r="D1256" i="2"/>
  <c r="G1256" i="2" s="1"/>
  <c r="X1255" i="2"/>
  <c r="G1255" i="2"/>
  <c r="D1255" i="2"/>
  <c r="G1254" i="2"/>
  <c r="D1254" i="2"/>
  <c r="X1254" i="2" s="1"/>
  <c r="G1253" i="2"/>
  <c r="D1253" i="2"/>
  <c r="X1253" i="2" s="1"/>
  <c r="X1252" i="2"/>
  <c r="D1252" i="2"/>
  <c r="G1252" i="2" s="1"/>
  <c r="X1251" i="2"/>
  <c r="G1251" i="2"/>
  <c r="D1251" i="2"/>
  <c r="X1250" i="2"/>
  <c r="G1250" i="2"/>
  <c r="D1250" i="2"/>
  <c r="G1249" i="2"/>
  <c r="D1249" i="2"/>
  <c r="X1249" i="2" s="1"/>
  <c r="X1248" i="2"/>
  <c r="D1248" i="2"/>
  <c r="G1248" i="2" s="1"/>
  <c r="X1247" i="2"/>
  <c r="G1247" i="2"/>
  <c r="D1247" i="2"/>
  <c r="G1246" i="2"/>
  <c r="D1246" i="2"/>
  <c r="X1246" i="2" s="1"/>
  <c r="G1245" i="2"/>
  <c r="D1245" i="2"/>
  <c r="X1245" i="2" s="1"/>
  <c r="X1244" i="2"/>
  <c r="D1244" i="2"/>
  <c r="G1244" i="2" s="1"/>
  <c r="X1243" i="2"/>
  <c r="G1243" i="2"/>
  <c r="D1243" i="2"/>
  <c r="X1242" i="2"/>
  <c r="G1242" i="2"/>
  <c r="D1242" i="2"/>
  <c r="G1241" i="2"/>
  <c r="D1241" i="2"/>
  <c r="X1241" i="2" s="1"/>
  <c r="X1240" i="2"/>
  <c r="D1240" i="2"/>
  <c r="G1240" i="2" s="1"/>
  <c r="X1239" i="2"/>
  <c r="G1239" i="2"/>
  <c r="D1239" i="2"/>
  <c r="G1238" i="2"/>
  <c r="D1238" i="2"/>
  <c r="X1238" i="2" s="1"/>
  <c r="G1237" i="2"/>
  <c r="D1237" i="2"/>
  <c r="X1237" i="2" s="1"/>
  <c r="X1236" i="2"/>
  <c r="D1236" i="2"/>
  <c r="G1236" i="2" s="1"/>
  <c r="X1235" i="2"/>
  <c r="G1235" i="2"/>
  <c r="D1235" i="2"/>
  <c r="X1234" i="2"/>
  <c r="G1234" i="2"/>
  <c r="D1234" i="2"/>
  <c r="G1233" i="2"/>
  <c r="D1233" i="2"/>
  <c r="X1233" i="2" s="1"/>
  <c r="X1232" i="2"/>
  <c r="D1232" i="2"/>
  <c r="G1232" i="2" s="1"/>
  <c r="X1231" i="2"/>
  <c r="G1231" i="2"/>
  <c r="D1231" i="2"/>
  <c r="G1230" i="2"/>
  <c r="D1230" i="2"/>
  <c r="X1230" i="2" s="1"/>
  <c r="G1229" i="2"/>
  <c r="D1229" i="2"/>
  <c r="X1229" i="2" s="1"/>
  <c r="X1228" i="2"/>
  <c r="D1228" i="2"/>
  <c r="G1228" i="2" s="1"/>
  <c r="X1227" i="2"/>
  <c r="G1227" i="2"/>
  <c r="D1227" i="2"/>
  <c r="X1226" i="2"/>
  <c r="G1226" i="2"/>
  <c r="D1226" i="2"/>
  <c r="G1225" i="2"/>
  <c r="D1225" i="2"/>
  <c r="X1225" i="2" s="1"/>
  <c r="X1224" i="2"/>
  <c r="D1224" i="2"/>
  <c r="G1224" i="2" s="1"/>
  <c r="X1223" i="2"/>
  <c r="G1223" i="2"/>
  <c r="D1223" i="2"/>
  <c r="G1222" i="2"/>
  <c r="D1222" i="2"/>
  <c r="X1222" i="2" s="1"/>
  <c r="G1221" i="2"/>
  <c r="D1221" i="2"/>
  <c r="X1221" i="2" s="1"/>
  <c r="X1220" i="2"/>
  <c r="D1220" i="2"/>
  <c r="G1220" i="2" s="1"/>
  <c r="X1219" i="2"/>
  <c r="G1219" i="2"/>
  <c r="D1219" i="2"/>
  <c r="X1218" i="2"/>
  <c r="G1218" i="2"/>
  <c r="D1218" i="2"/>
  <c r="G1217" i="2"/>
  <c r="D1217" i="2"/>
  <c r="X1217" i="2" s="1"/>
  <c r="X1216" i="2"/>
  <c r="D1216" i="2"/>
  <c r="G1216" i="2" s="1"/>
  <c r="X1215" i="2"/>
  <c r="G1215" i="2"/>
  <c r="D1215" i="2"/>
  <c r="G1214" i="2"/>
  <c r="D1214" i="2"/>
  <c r="X1214" i="2" s="1"/>
  <c r="G1213" i="2"/>
  <c r="D1213" i="2"/>
  <c r="X1213" i="2" s="1"/>
  <c r="G1212" i="2"/>
  <c r="D1212" i="2"/>
  <c r="G1211" i="2"/>
  <c r="D1211" i="2"/>
  <c r="F1210" i="2"/>
  <c r="E1210" i="2"/>
  <c r="C1210" i="2"/>
  <c r="X1194" i="2"/>
  <c r="X1193" i="2"/>
  <c r="X1192" i="2"/>
  <c r="X1191" i="2"/>
  <c r="X1190" i="2"/>
  <c r="X1189" i="2"/>
  <c r="X1188" i="2"/>
  <c r="X1187" i="2"/>
  <c r="X1186" i="2"/>
  <c r="X1185" i="2"/>
  <c r="C1185" i="2"/>
  <c r="X1184" i="2"/>
  <c r="D1183" i="2"/>
  <c r="D1182" i="2"/>
  <c r="X1181" i="2"/>
  <c r="G1181" i="2"/>
  <c r="D1181" i="2"/>
  <c r="X1180" i="2"/>
  <c r="D1180" i="2"/>
  <c r="G1180" i="2" s="1"/>
  <c r="D1179" i="2"/>
  <c r="D1178" i="2"/>
  <c r="X1177" i="2"/>
  <c r="G1177" i="2"/>
  <c r="D1177" i="2"/>
  <c r="D1176" i="2"/>
  <c r="G1176" i="2" s="1"/>
  <c r="D1175" i="2"/>
  <c r="D1174" i="2"/>
  <c r="X1173" i="2"/>
  <c r="G1173" i="2"/>
  <c r="D1173" i="2"/>
  <c r="X1172" i="2"/>
  <c r="D1172" i="2"/>
  <c r="G1172" i="2" s="1"/>
  <c r="D1171" i="2"/>
  <c r="D1170" i="2"/>
  <c r="X1169" i="2"/>
  <c r="G1169" i="2"/>
  <c r="D1169" i="2"/>
  <c r="D1168" i="2"/>
  <c r="G1168" i="2" s="1"/>
  <c r="D1167" i="2"/>
  <c r="D1166" i="2"/>
  <c r="X1165" i="2"/>
  <c r="G1165" i="2"/>
  <c r="D1165" i="2"/>
  <c r="X1164" i="2"/>
  <c r="D1164" i="2"/>
  <c r="G1164" i="2" s="1"/>
  <c r="D1163" i="2"/>
  <c r="F1162" i="2"/>
  <c r="E1162" i="2"/>
  <c r="C1162" i="2"/>
  <c r="X1161" i="2"/>
  <c r="G1161" i="2"/>
  <c r="X1160" i="2"/>
  <c r="D1160" i="2"/>
  <c r="G1160" i="2" s="1"/>
  <c r="X1159" i="2"/>
  <c r="G1159" i="2"/>
  <c r="D1159" i="2"/>
  <c r="X1158" i="2"/>
  <c r="G1158" i="2"/>
  <c r="D1158" i="2"/>
  <c r="G1157" i="2"/>
  <c r="D1157" i="2"/>
  <c r="X1157" i="2" s="1"/>
  <c r="X1156" i="2"/>
  <c r="D1156" i="2"/>
  <c r="G1156" i="2" s="1"/>
  <c r="X1155" i="2"/>
  <c r="G1155" i="2"/>
  <c r="D1155" i="2"/>
  <c r="G1154" i="2"/>
  <c r="D1154" i="2"/>
  <c r="X1154" i="2" s="1"/>
  <c r="G1153" i="2"/>
  <c r="D1153" i="2"/>
  <c r="X1153" i="2" s="1"/>
  <c r="X1152" i="2"/>
  <c r="D1152" i="2"/>
  <c r="G1152" i="2" s="1"/>
  <c r="X1151" i="2"/>
  <c r="G1151" i="2"/>
  <c r="D1151" i="2"/>
  <c r="X1150" i="2"/>
  <c r="G1150" i="2"/>
  <c r="D1150" i="2"/>
  <c r="G1149" i="2"/>
  <c r="D1149" i="2"/>
  <c r="X1149" i="2" s="1"/>
  <c r="X1148" i="2"/>
  <c r="D1148" i="2"/>
  <c r="G1148" i="2" s="1"/>
  <c r="X1147" i="2"/>
  <c r="G1147" i="2"/>
  <c r="D1147" i="2"/>
  <c r="G1146" i="2"/>
  <c r="D1146" i="2"/>
  <c r="X1146" i="2" s="1"/>
  <c r="G1145" i="2"/>
  <c r="D1145" i="2"/>
  <c r="X1145" i="2" s="1"/>
  <c r="X1144" i="2"/>
  <c r="D1144" i="2"/>
  <c r="G1144" i="2" s="1"/>
  <c r="X1143" i="2"/>
  <c r="G1143" i="2"/>
  <c r="D1143" i="2"/>
  <c r="X1142" i="2"/>
  <c r="G1142" i="2"/>
  <c r="D1142" i="2"/>
  <c r="G1141" i="2"/>
  <c r="D1141" i="2"/>
  <c r="X1141" i="2" s="1"/>
  <c r="X1140" i="2"/>
  <c r="D1140" i="2"/>
  <c r="G1140" i="2" s="1"/>
  <c r="X1139" i="2"/>
  <c r="G1139" i="2"/>
  <c r="D1139" i="2"/>
  <c r="G1138" i="2"/>
  <c r="D1138" i="2"/>
  <c r="X1138" i="2" s="1"/>
  <c r="G1137" i="2"/>
  <c r="D1137" i="2"/>
  <c r="X1137" i="2" s="1"/>
  <c r="X1136" i="2"/>
  <c r="D1136" i="2"/>
  <c r="G1136" i="2" s="1"/>
  <c r="X1135" i="2"/>
  <c r="G1135" i="2"/>
  <c r="D1135" i="2"/>
  <c r="X1134" i="2"/>
  <c r="G1134" i="2"/>
  <c r="D1134" i="2"/>
  <c r="G1133" i="2"/>
  <c r="D1133" i="2"/>
  <c r="X1133" i="2" s="1"/>
  <c r="X1132" i="2"/>
  <c r="D1132" i="2"/>
  <c r="G1132" i="2" s="1"/>
  <c r="X1131" i="2"/>
  <c r="G1131" i="2"/>
  <c r="D1131" i="2"/>
  <c r="G1130" i="2"/>
  <c r="D1130" i="2"/>
  <c r="X1130" i="2" s="1"/>
  <c r="G1129" i="2"/>
  <c r="D1129" i="2"/>
  <c r="X1129" i="2" s="1"/>
  <c r="X1128" i="2"/>
  <c r="D1128" i="2"/>
  <c r="G1128" i="2" s="1"/>
  <c r="X1127" i="2"/>
  <c r="G1127" i="2"/>
  <c r="D1127" i="2"/>
  <c r="X1126" i="2"/>
  <c r="G1126" i="2"/>
  <c r="D1126" i="2"/>
  <c r="G1125" i="2"/>
  <c r="D1125" i="2"/>
  <c r="X1125" i="2" s="1"/>
  <c r="X1124" i="2"/>
  <c r="D1124" i="2"/>
  <c r="G1124" i="2" s="1"/>
  <c r="X1123" i="2"/>
  <c r="G1123" i="2"/>
  <c r="D1123" i="2"/>
  <c r="G1122" i="2"/>
  <c r="D1122" i="2"/>
  <c r="X1122" i="2" s="1"/>
  <c r="G1121" i="2"/>
  <c r="D1121" i="2"/>
  <c r="X1121" i="2" s="1"/>
  <c r="X1120" i="2"/>
  <c r="D1120" i="2"/>
  <c r="G1120" i="2" s="1"/>
  <c r="X1119" i="2"/>
  <c r="G1119" i="2"/>
  <c r="D1119" i="2"/>
  <c r="X1118" i="2"/>
  <c r="G1118" i="2"/>
  <c r="D1118" i="2"/>
  <c r="G1117" i="2"/>
  <c r="D1117" i="2"/>
  <c r="X1117" i="2" s="1"/>
  <c r="X1116" i="2"/>
  <c r="D1116" i="2"/>
  <c r="G1116" i="2" s="1"/>
  <c r="X1115" i="2"/>
  <c r="G1115" i="2"/>
  <c r="D1115" i="2"/>
  <c r="G1114" i="2"/>
  <c r="D1114" i="2"/>
  <c r="X1114" i="2" s="1"/>
  <c r="G1113" i="2"/>
  <c r="D1113" i="2"/>
  <c r="X1113" i="2" s="1"/>
  <c r="X1112" i="2"/>
  <c r="D1112" i="2"/>
  <c r="G1112" i="2" s="1"/>
  <c r="X1111" i="2"/>
  <c r="G1111" i="2"/>
  <c r="D1111" i="2"/>
  <c r="X1110" i="2"/>
  <c r="G1110" i="2"/>
  <c r="D1110" i="2"/>
  <c r="D1109" i="2"/>
  <c r="G1109" i="2" s="1"/>
  <c r="D1108" i="2"/>
  <c r="G1108" i="2" s="1"/>
  <c r="D1107" i="2"/>
  <c r="G1107" i="2" s="1"/>
  <c r="G1106" i="2"/>
  <c r="D1106" i="2"/>
  <c r="D1105" i="2"/>
  <c r="G1105" i="2" s="1"/>
  <c r="D1104" i="2"/>
  <c r="G1104" i="2" s="1"/>
  <c r="D1103" i="2"/>
  <c r="G1103" i="2" s="1"/>
  <c r="G1102" i="2"/>
  <c r="D1102" i="2"/>
  <c r="D1101" i="2"/>
  <c r="G1101" i="2" s="1"/>
  <c r="X1100" i="2"/>
  <c r="G1100" i="2"/>
  <c r="D1100" i="2"/>
  <c r="D1099" i="2"/>
  <c r="G1099" i="2" s="1"/>
  <c r="D1098" i="2"/>
  <c r="D1097" i="2"/>
  <c r="X1096" i="2"/>
  <c r="G1096" i="2"/>
  <c r="D1096" i="2"/>
  <c r="X1095" i="2"/>
  <c r="D1095" i="2"/>
  <c r="F1094" i="2"/>
  <c r="E1094" i="2"/>
  <c r="C1094" i="2"/>
  <c r="X1093" i="2"/>
  <c r="G1093" i="2"/>
  <c r="D1092" i="2"/>
  <c r="D1091" i="2"/>
  <c r="X1090" i="2"/>
  <c r="G1090" i="2"/>
  <c r="D1090" i="2"/>
  <c r="X1089" i="2"/>
  <c r="D1089" i="2"/>
  <c r="G1089" i="2" s="1"/>
  <c r="D1088" i="2"/>
  <c r="D1087" i="2"/>
  <c r="X1086" i="2"/>
  <c r="G1086" i="2"/>
  <c r="D1086" i="2"/>
  <c r="D1085" i="2"/>
  <c r="G1085" i="2" s="1"/>
  <c r="D1084" i="2"/>
  <c r="D1083" i="2"/>
  <c r="X1082" i="2"/>
  <c r="G1082" i="2"/>
  <c r="D1082" i="2"/>
  <c r="X1081" i="2"/>
  <c r="D1081" i="2"/>
  <c r="G1081" i="2" s="1"/>
  <c r="D1080" i="2"/>
  <c r="G1079" i="2"/>
  <c r="D1079" i="2"/>
  <c r="X1079" i="2" s="1"/>
  <c r="D1078" i="2"/>
  <c r="G1078" i="2" s="1"/>
  <c r="X1077" i="2"/>
  <c r="G1077" i="2"/>
  <c r="D1077" i="2"/>
  <c r="X1076" i="2"/>
  <c r="D1076" i="2"/>
  <c r="G1076" i="2" s="1"/>
  <c r="G1075" i="2"/>
  <c r="D1075" i="2"/>
  <c r="X1075" i="2" s="1"/>
  <c r="X1074" i="2"/>
  <c r="D1074" i="2"/>
  <c r="G1074" i="2" s="1"/>
  <c r="X1073" i="2"/>
  <c r="G1073" i="2"/>
  <c r="D1073" i="2"/>
  <c r="D1072" i="2"/>
  <c r="G1072" i="2" s="1"/>
  <c r="G1071" i="2"/>
  <c r="D1071" i="2"/>
  <c r="X1071" i="2" s="1"/>
  <c r="D1070" i="2"/>
  <c r="G1070" i="2" s="1"/>
  <c r="X1069" i="2"/>
  <c r="G1069" i="2"/>
  <c r="D1069" i="2"/>
  <c r="X1068" i="2"/>
  <c r="D1068" i="2"/>
  <c r="G1068" i="2" s="1"/>
  <c r="G1067" i="2"/>
  <c r="D1067" i="2"/>
  <c r="X1067" i="2" s="1"/>
  <c r="X1066" i="2"/>
  <c r="D1066" i="2"/>
  <c r="G1066" i="2" s="1"/>
  <c r="X1065" i="2"/>
  <c r="G1065" i="2"/>
  <c r="D1065" i="2"/>
  <c r="D1064" i="2"/>
  <c r="G1064" i="2" s="1"/>
  <c r="G1063" i="2"/>
  <c r="D1063" i="2"/>
  <c r="X1063" i="2" s="1"/>
  <c r="D1062" i="2"/>
  <c r="G1062" i="2" s="1"/>
  <c r="X1061" i="2"/>
  <c r="G1061" i="2"/>
  <c r="D1061" i="2"/>
  <c r="X1060" i="2"/>
  <c r="D1060" i="2"/>
  <c r="G1060" i="2" s="1"/>
  <c r="G1059" i="2"/>
  <c r="D1059" i="2"/>
  <c r="X1059" i="2" s="1"/>
  <c r="X1058" i="2"/>
  <c r="D1058" i="2"/>
  <c r="G1058" i="2" s="1"/>
  <c r="X1057" i="2"/>
  <c r="G1057" i="2"/>
  <c r="D1057" i="2"/>
  <c r="D1056" i="2"/>
  <c r="G1056" i="2" s="1"/>
  <c r="G1055" i="2"/>
  <c r="D1055" i="2"/>
  <c r="X1055" i="2" s="1"/>
  <c r="D1054" i="2"/>
  <c r="G1054" i="2" s="1"/>
  <c r="X1053" i="2"/>
  <c r="G1053" i="2"/>
  <c r="D1053" i="2"/>
  <c r="X1052" i="2"/>
  <c r="D1052" i="2"/>
  <c r="G1052" i="2" s="1"/>
  <c r="G1051" i="2"/>
  <c r="D1051" i="2"/>
  <c r="X1051" i="2" s="1"/>
  <c r="X1050" i="2"/>
  <c r="D1050" i="2"/>
  <c r="G1050" i="2" s="1"/>
  <c r="X1049" i="2"/>
  <c r="G1049" i="2"/>
  <c r="D1049" i="2"/>
  <c r="D1048" i="2"/>
  <c r="G1048" i="2" s="1"/>
  <c r="G1047" i="2"/>
  <c r="D1047" i="2"/>
  <c r="X1047" i="2" s="1"/>
  <c r="D1046" i="2"/>
  <c r="G1046" i="2" s="1"/>
  <c r="X1045" i="2"/>
  <c r="G1045" i="2"/>
  <c r="D1045" i="2"/>
  <c r="X1044" i="2"/>
  <c r="D1044" i="2"/>
  <c r="G1044" i="2" s="1"/>
  <c r="G1043" i="2"/>
  <c r="D1043" i="2"/>
  <c r="X1043" i="2" s="1"/>
  <c r="X1042" i="2"/>
  <c r="D1042" i="2"/>
  <c r="G1042" i="2" s="1"/>
  <c r="X1041" i="2"/>
  <c r="G1041" i="2"/>
  <c r="D1041" i="2"/>
  <c r="D1040" i="2"/>
  <c r="G1040" i="2" s="1"/>
  <c r="G1039" i="2"/>
  <c r="D1039" i="2"/>
  <c r="X1039" i="2" s="1"/>
  <c r="D1038" i="2"/>
  <c r="G1038" i="2" s="1"/>
  <c r="X1037" i="2"/>
  <c r="G1037" i="2"/>
  <c r="D1037" i="2"/>
  <c r="X1036" i="2"/>
  <c r="D1036" i="2"/>
  <c r="G1036" i="2" s="1"/>
  <c r="G1035" i="2"/>
  <c r="D1035" i="2"/>
  <c r="X1035" i="2" s="1"/>
  <c r="X1034" i="2"/>
  <c r="D1034" i="2"/>
  <c r="F1033" i="2"/>
  <c r="E1033" i="2"/>
  <c r="C1033" i="2"/>
  <c r="X1032" i="2"/>
  <c r="X1031" i="2"/>
  <c r="C1031" i="2"/>
  <c r="X1030" i="2"/>
  <c r="G1029" i="2"/>
  <c r="D1029" i="2"/>
  <c r="X1029" i="2" s="1"/>
  <c r="X1028" i="2"/>
  <c r="D1028" i="2"/>
  <c r="G1028" i="2" s="1"/>
  <c r="X1027" i="2"/>
  <c r="G1027" i="2"/>
  <c r="D1027" i="2"/>
  <c r="D1026" i="2"/>
  <c r="G1026" i="2" s="1"/>
  <c r="G1025" i="2"/>
  <c r="D1025" i="2"/>
  <c r="X1025" i="2" s="1"/>
  <c r="D1024" i="2"/>
  <c r="G1024" i="2" s="1"/>
  <c r="X1023" i="2"/>
  <c r="G1023" i="2"/>
  <c r="D1023" i="2"/>
  <c r="X1022" i="2"/>
  <c r="D1022" i="2"/>
  <c r="G1022" i="2" s="1"/>
  <c r="G1021" i="2"/>
  <c r="D1021" i="2"/>
  <c r="X1021" i="2" s="1"/>
  <c r="X1020" i="2"/>
  <c r="D1020" i="2"/>
  <c r="G1020" i="2" s="1"/>
  <c r="X1019" i="2"/>
  <c r="G1019" i="2"/>
  <c r="D1019" i="2"/>
  <c r="D1018" i="2"/>
  <c r="G1018" i="2" s="1"/>
  <c r="G1017" i="2"/>
  <c r="D1017" i="2"/>
  <c r="X1017" i="2" s="1"/>
  <c r="D1016" i="2"/>
  <c r="G1016" i="2" s="1"/>
  <c r="X1015" i="2"/>
  <c r="G1015" i="2"/>
  <c r="D1015" i="2"/>
  <c r="X1014" i="2"/>
  <c r="D1014" i="2"/>
  <c r="G1014" i="2" s="1"/>
  <c r="G1013" i="2"/>
  <c r="D1013" i="2"/>
  <c r="X1013" i="2" s="1"/>
  <c r="X1012" i="2"/>
  <c r="D1012" i="2"/>
  <c r="G1012" i="2" s="1"/>
  <c r="X1011" i="2"/>
  <c r="G1011" i="2"/>
  <c r="D1011" i="2"/>
  <c r="D1010" i="2"/>
  <c r="G1010" i="2" s="1"/>
  <c r="G1009" i="2"/>
  <c r="D1009" i="2"/>
  <c r="X1009" i="2" s="1"/>
  <c r="D1008" i="2"/>
  <c r="G1008" i="2" s="1"/>
  <c r="X1007" i="2"/>
  <c r="G1007" i="2"/>
  <c r="D1007" i="2"/>
  <c r="X1006" i="2"/>
  <c r="D1006" i="2"/>
  <c r="G1006" i="2" s="1"/>
  <c r="G1005" i="2"/>
  <c r="D1005" i="2"/>
  <c r="X1005" i="2" s="1"/>
  <c r="X1004" i="2"/>
  <c r="D1004" i="2"/>
  <c r="G1004" i="2" s="1"/>
  <c r="X1003" i="2"/>
  <c r="G1003" i="2"/>
  <c r="D1003" i="2"/>
  <c r="D1002" i="2"/>
  <c r="G1002" i="2" s="1"/>
  <c r="G1001" i="2"/>
  <c r="D1001" i="2"/>
  <c r="X1001" i="2" s="1"/>
  <c r="D1000" i="2"/>
  <c r="G1000" i="2" s="1"/>
  <c r="X999" i="2"/>
  <c r="G999" i="2"/>
  <c r="D999" i="2"/>
  <c r="X998" i="2"/>
  <c r="D998" i="2"/>
  <c r="G998" i="2" s="1"/>
  <c r="G997" i="2"/>
  <c r="D997" i="2"/>
  <c r="X997" i="2" s="1"/>
  <c r="X996" i="2"/>
  <c r="D996" i="2"/>
  <c r="G996" i="2" s="1"/>
  <c r="X995" i="2"/>
  <c r="G995" i="2"/>
  <c r="D995" i="2"/>
  <c r="D994" i="2"/>
  <c r="G994" i="2" s="1"/>
  <c r="G993" i="2"/>
  <c r="D993" i="2"/>
  <c r="X993" i="2" s="1"/>
  <c r="D992" i="2"/>
  <c r="G992" i="2" s="1"/>
  <c r="X991" i="2"/>
  <c r="G991" i="2"/>
  <c r="D991" i="2"/>
  <c r="X990" i="2"/>
  <c r="D990" i="2"/>
  <c r="G990" i="2" s="1"/>
  <c r="G989" i="2"/>
  <c r="D989" i="2"/>
  <c r="X989" i="2" s="1"/>
  <c r="X988" i="2"/>
  <c r="D988" i="2"/>
  <c r="G988" i="2" s="1"/>
  <c r="X987" i="2"/>
  <c r="G987" i="2"/>
  <c r="D987" i="2"/>
  <c r="D986" i="2"/>
  <c r="G986" i="2" s="1"/>
  <c r="G985" i="2"/>
  <c r="D985" i="2"/>
  <c r="X985" i="2" s="1"/>
  <c r="D984" i="2"/>
  <c r="G984" i="2" s="1"/>
  <c r="X983" i="2"/>
  <c r="G983" i="2"/>
  <c r="D983" i="2"/>
  <c r="X982" i="2"/>
  <c r="D982" i="2"/>
  <c r="G982" i="2" s="1"/>
  <c r="G981" i="2"/>
  <c r="D981" i="2"/>
  <c r="X981" i="2" s="1"/>
  <c r="X980" i="2"/>
  <c r="D980" i="2"/>
  <c r="G980" i="2" s="1"/>
  <c r="X979" i="2"/>
  <c r="G979" i="2"/>
  <c r="D979" i="2"/>
  <c r="G978" i="2"/>
  <c r="D978" i="2"/>
  <c r="G977" i="2"/>
  <c r="D977" i="2"/>
  <c r="G976" i="2"/>
  <c r="D976" i="2"/>
  <c r="D975" i="2"/>
  <c r="G975" i="2" s="1"/>
  <c r="X974" i="2"/>
  <c r="G974" i="2"/>
  <c r="D974" i="2"/>
  <c r="X973" i="2"/>
  <c r="D973" i="2"/>
  <c r="G973" i="2" s="1"/>
  <c r="G972" i="2"/>
  <c r="D972" i="2"/>
  <c r="X972" i="2" s="1"/>
  <c r="X971" i="2"/>
  <c r="D971" i="2"/>
  <c r="G971" i="2" s="1"/>
  <c r="X970" i="2"/>
  <c r="G970" i="2"/>
  <c r="D970" i="2"/>
  <c r="D969" i="2"/>
  <c r="G969" i="2" s="1"/>
  <c r="G968" i="2"/>
  <c r="D968" i="2"/>
  <c r="X968" i="2" s="1"/>
  <c r="D967" i="2"/>
  <c r="G967" i="2" s="1"/>
  <c r="X966" i="2"/>
  <c r="G966" i="2"/>
  <c r="D966" i="2"/>
  <c r="X965" i="2"/>
  <c r="D965" i="2"/>
  <c r="G965" i="2" s="1"/>
  <c r="G964" i="2"/>
  <c r="D964" i="2"/>
  <c r="X964" i="2" s="1"/>
  <c r="X963" i="2"/>
  <c r="D963" i="2"/>
  <c r="G963" i="2" s="1"/>
  <c r="X962" i="2"/>
  <c r="G962" i="2"/>
  <c r="D962" i="2"/>
  <c r="D961" i="2"/>
  <c r="G961" i="2" s="1"/>
  <c r="G960" i="2"/>
  <c r="D960" i="2"/>
  <c r="X960" i="2" s="1"/>
  <c r="D959" i="2"/>
  <c r="G959" i="2" s="1"/>
  <c r="X958" i="2"/>
  <c r="G958" i="2"/>
  <c r="D958" i="2"/>
  <c r="F957" i="2"/>
  <c r="E957" i="2"/>
  <c r="C957" i="2"/>
  <c r="D956" i="2"/>
  <c r="G956" i="2" s="1"/>
  <c r="X955" i="2"/>
  <c r="G955" i="2"/>
  <c r="D955" i="2"/>
  <c r="X954" i="2"/>
  <c r="D954" i="2"/>
  <c r="G954" i="2" s="1"/>
  <c r="G953" i="2"/>
  <c r="D953" i="2"/>
  <c r="X953" i="2" s="1"/>
  <c r="X952" i="2"/>
  <c r="D952" i="2"/>
  <c r="G952" i="2" s="1"/>
  <c r="X951" i="2"/>
  <c r="G951" i="2"/>
  <c r="D951" i="2"/>
  <c r="D950" i="2"/>
  <c r="G950" i="2" s="1"/>
  <c r="G949" i="2"/>
  <c r="D949" i="2"/>
  <c r="X949" i="2" s="1"/>
  <c r="D948" i="2"/>
  <c r="G948" i="2" s="1"/>
  <c r="X947" i="2"/>
  <c r="G947" i="2"/>
  <c r="D947" i="2"/>
  <c r="X946" i="2"/>
  <c r="D946" i="2"/>
  <c r="G946" i="2" s="1"/>
  <c r="G945" i="2"/>
  <c r="D945" i="2"/>
  <c r="X945" i="2" s="1"/>
  <c r="X944" i="2"/>
  <c r="D944" i="2"/>
  <c r="G944" i="2" s="1"/>
  <c r="X943" i="2"/>
  <c r="G943" i="2"/>
  <c r="D943" i="2"/>
  <c r="D942" i="2"/>
  <c r="G942" i="2" s="1"/>
  <c r="G941" i="2"/>
  <c r="D941" i="2"/>
  <c r="X941" i="2" s="1"/>
  <c r="D940" i="2"/>
  <c r="G940" i="2" s="1"/>
  <c r="X939" i="2"/>
  <c r="G939" i="2"/>
  <c r="D939" i="2"/>
  <c r="X938" i="2"/>
  <c r="D938" i="2"/>
  <c r="G938" i="2" s="1"/>
  <c r="G937" i="2"/>
  <c r="D937" i="2"/>
  <c r="X937" i="2" s="1"/>
  <c r="X936" i="2"/>
  <c r="D936" i="2"/>
  <c r="G936" i="2" s="1"/>
  <c r="X935" i="2"/>
  <c r="G935" i="2"/>
  <c r="D935" i="2"/>
  <c r="D934" i="2"/>
  <c r="G934" i="2" s="1"/>
  <c r="G933" i="2"/>
  <c r="D933" i="2"/>
  <c r="X933" i="2" s="1"/>
  <c r="D932" i="2"/>
  <c r="G932" i="2" s="1"/>
  <c r="X931" i="2"/>
  <c r="G931" i="2"/>
  <c r="D931" i="2"/>
  <c r="X930" i="2"/>
  <c r="D930" i="2"/>
  <c r="G930" i="2" s="1"/>
  <c r="G929" i="2"/>
  <c r="D929" i="2"/>
  <c r="X929" i="2" s="1"/>
  <c r="X928" i="2"/>
  <c r="D928" i="2"/>
  <c r="G928" i="2" s="1"/>
  <c r="X927" i="2"/>
  <c r="G927" i="2"/>
  <c r="D927" i="2"/>
  <c r="D926" i="2"/>
  <c r="G926" i="2" s="1"/>
  <c r="G925" i="2"/>
  <c r="D925" i="2"/>
  <c r="X925" i="2" s="1"/>
  <c r="D924" i="2"/>
  <c r="G924" i="2" s="1"/>
  <c r="X923" i="2"/>
  <c r="G923" i="2"/>
  <c r="D923" i="2"/>
  <c r="X922" i="2"/>
  <c r="D922" i="2"/>
  <c r="G922" i="2" s="1"/>
  <c r="G921" i="2"/>
  <c r="D921" i="2"/>
  <c r="X921" i="2" s="1"/>
  <c r="X920" i="2"/>
  <c r="D920" i="2"/>
  <c r="G920" i="2" s="1"/>
  <c r="X919" i="2"/>
  <c r="G919" i="2"/>
  <c r="D919" i="2"/>
  <c r="G918" i="2"/>
  <c r="D918" i="2"/>
  <c r="X918" i="2" s="1"/>
  <c r="G917" i="2"/>
  <c r="D917" i="2"/>
  <c r="X917" i="2" s="1"/>
  <c r="X916" i="2"/>
  <c r="D916" i="2"/>
  <c r="G916" i="2" s="1"/>
  <c r="X915" i="2"/>
  <c r="G915" i="2"/>
  <c r="D915" i="2"/>
  <c r="X914" i="2"/>
  <c r="G914" i="2"/>
  <c r="D914" i="2"/>
  <c r="G913" i="2"/>
  <c r="D913" i="2"/>
  <c r="X913" i="2" s="1"/>
  <c r="X912" i="2"/>
  <c r="D912" i="2"/>
  <c r="G912" i="2" s="1"/>
  <c r="X911" i="2"/>
  <c r="G911" i="2"/>
  <c r="D911" i="2"/>
  <c r="G910" i="2"/>
  <c r="D910" i="2"/>
  <c r="X910" i="2" s="1"/>
  <c r="G909" i="2"/>
  <c r="D909" i="2"/>
  <c r="X909" i="2" s="1"/>
  <c r="X908" i="2"/>
  <c r="D908" i="2"/>
  <c r="G908" i="2" s="1"/>
  <c r="X907" i="2"/>
  <c r="G907" i="2"/>
  <c r="D907" i="2"/>
  <c r="X906" i="2"/>
  <c r="G906" i="2"/>
  <c r="D906" i="2"/>
  <c r="G905" i="2"/>
  <c r="D905" i="2"/>
  <c r="X905" i="2" s="1"/>
  <c r="X904" i="2"/>
  <c r="D904" i="2"/>
  <c r="G904" i="2" s="1"/>
  <c r="X903" i="2"/>
  <c r="G903" i="2"/>
  <c r="D903" i="2"/>
  <c r="G902" i="2"/>
  <c r="D902" i="2"/>
  <c r="X902" i="2" s="1"/>
  <c r="G901" i="2"/>
  <c r="D901" i="2"/>
  <c r="X901" i="2" s="1"/>
  <c r="X900" i="2"/>
  <c r="D900" i="2"/>
  <c r="G900" i="2" s="1"/>
  <c r="X899" i="2"/>
  <c r="G899" i="2"/>
  <c r="D899" i="2"/>
  <c r="X898" i="2"/>
  <c r="G898" i="2"/>
  <c r="D898" i="2"/>
  <c r="G897" i="2"/>
  <c r="D897" i="2"/>
  <c r="X897" i="2" s="1"/>
  <c r="X896" i="2"/>
  <c r="D896" i="2"/>
  <c r="G896" i="2" s="1"/>
  <c r="X895" i="2"/>
  <c r="G895" i="2"/>
  <c r="D895" i="2"/>
  <c r="G894" i="2"/>
  <c r="D894" i="2"/>
  <c r="X894" i="2" s="1"/>
  <c r="G893" i="2"/>
  <c r="D893" i="2"/>
  <c r="X893" i="2" s="1"/>
  <c r="X892" i="2"/>
  <c r="D892" i="2"/>
  <c r="G892" i="2" s="1"/>
  <c r="X891" i="2"/>
  <c r="G891" i="2"/>
  <c r="D891" i="2"/>
  <c r="X890" i="2"/>
  <c r="G890" i="2"/>
  <c r="D890" i="2"/>
  <c r="G889" i="2"/>
  <c r="D889" i="2"/>
  <c r="X889" i="2" s="1"/>
  <c r="X888" i="2"/>
  <c r="D888" i="2"/>
  <c r="G888" i="2" s="1"/>
  <c r="X887" i="2"/>
  <c r="G887" i="2"/>
  <c r="D887" i="2"/>
  <c r="G886" i="2"/>
  <c r="D886" i="2"/>
  <c r="X886" i="2" s="1"/>
  <c r="G885" i="2"/>
  <c r="D885" i="2"/>
  <c r="X885" i="2" s="1"/>
  <c r="X884" i="2"/>
  <c r="D884" i="2"/>
  <c r="G884" i="2" s="1"/>
  <c r="X883" i="2"/>
  <c r="G883" i="2"/>
  <c r="D883" i="2"/>
  <c r="X882" i="2"/>
  <c r="G882" i="2"/>
  <c r="D882" i="2"/>
  <c r="G881" i="2"/>
  <c r="D881" i="2"/>
  <c r="X881" i="2" s="1"/>
  <c r="X880" i="2"/>
  <c r="D880" i="2"/>
  <c r="G880" i="2" s="1"/>
  <c r="X879" i="2"/>
  <c r="G879" i="2"/>
  <c r="D879" i="2"/>
  <c r="F878" i="2"/>
  <c r="E878" i="2"/>
  <c r="C878" i="2"/>
  <c r="D877" i="2"/>
  <c r="G877" i="2" s="1"/>
  <c r="X876" i="2"/>
  <c r="G876" i="2"/>
  <c r="D876" i="2"/>
  <c r="X875" i="2"/>
  <c r="D875" i="2"/>
  <c r="G875" i="2" s="1"/>
  <c r="D874" i="2"/>
  <c r="X874" i="2" s="1"/>
  <c r="D873" i="2"/>
  <c r="G873" i="2" s="1"/>
  <c r="X872" i="2"/>
  <c r="G872" i="2"/>
  <c r="D872" i="2"/>
  <c r="D871" i="2"/>
  <c r="X871" i="2" s="1"/>
  <c r="D870" i="2"/>
  <c r="X870" i="2" s="1"/>
  <c r="D869" i="2"/>
  <c r="G869" i="2" s="1"/>
  <c r="X868" i="2"/>
  <c r="G868" i="2"/>
  <c r="D868" i="2"/>
  <c r="X867" i="2"/>
  <c r="D867" i="2"/>
  <c r="G867" i="2" s="1"/>
  <c r="D866" i="2"/>
  <c r="X866" i="2" s="1"/>
  <c r="D865" i="2"/>
  <c r="G865" i="2" s="1"/>
  <c r="X864" i="2"/>
  <c r="G864" i="2"/>
  <c r="D864" i="2"/>
  <c r="D863" i="2"/>
  <c r="X863" i="2" s="1"/>
  <c r="D862" i="2"/>
  <c r="X862" i="2" s="1"/>
  <c r="D861" i="2"/>
  <c r="G861" i="2" s="1"/>
  <c r="X860" i="2"/>
  <c r="G860" i="2"/>
  <c r="D860" i="2"/>
  <c r="X859" i="2"/>
  <c r="D859" i="2"/>
  <c r="G859" i="2" s="1"/>
  <c r="D858" i="2"/>
  <c r="X858" i="2" s="1"/>
  <c r="D857" i="2"/>
  <c r="G857" i="2" s="1"/>
  <c r="X856" i="2"/>
  <c r="G856" i="2"/>
  <c r="D856" i="2"/>
  <c r="D855" i="2"/>
  <c r="X855" i="2" s="1"/>
  <c r="D854" i="2"/>
  <c r="X854" i="2" s="1"/>
  <c r="D853" i="2"/>
  <c r="G853" i="2" s="1"/>
  <c r="X852" i="2"/>
  <c r="G852" i="2"/>
  <c r="D852" i="2"/>
  <c r="X851" i="2"/>
  <c r="D851" i="2"/>
  <c r="G851" i="2" s="1"/>
  <c r="D850" i="2"/>
  <c r="X850" i="2" s="1"/>
  <c r="D849" i="2"/>
  <c r="G849" i="2" s="1"/>
  <c r="X848" i="2"/>
  <c r="G848" i="2"/>
  <c r="D848" i="2"/>
  <c r="D847" i="2"/>
  <c r="X847" i="2" s="1"/>
  <c r="D846" i="2"/>
  <c r="X846" i="2" s="1"/>
  <c r="D845" i="2"/>
  <c r="G845" i="2" s="1"/>
  <c r="X844" i="2"/>
  <c r="G844" i="2"/>
  <c r="D844" i="2"/>
  <c r="X843" i="2"/>
  <c r="D843" i="2"/>
  <c r="G843" i="2" s="1"/>
  <c r="D842" i="2"/>
  <c r="G842" i="2" s="1"/>
  <c r="G841" i="2"/>
  <c r="D841" i="2"/>
  <c r="D840" i="2"/>
  <c r="G840" i="2" s="1"/>
  <c r="D839" i="2"/>
  <c r="G839" i="2" s="1"/>
  <c r="D838" i="2"/>
  <c r="G838" i="2" s="1"/>
  <c r="G837" i="2"/>
  <c r="D837" i="2"/>
  <c r="D836" i="2"/>
  <c r="G836" i="2" s="1"/>
  <c r="D835" i="2"/>
  <c r="G835" i="2" s="1"/>
  <c r="D834" i="2"/>
  <c r="G834" i="2" s="1"/>
  <c r="G833" i="2"/>
  <c r="D833" i="2"/>
  <c r="D832" i="2"/>
  <c r="G832" i="2" s="1"/>
  <c r="D831" i="2"/>
  <c r="G831" i="2" s="1"/>
  <c r="D830" i="2"/>
  <c r="G830" i="2" s="1"/>
  <c r="G829" i="2"/>
  <c r="D829" i="2"/>
  <c r="D828" i="2"/>
  <c r="G828" i="2" s="1"/>
  <c r="D827" i="2"/>
  <c r="G827" i="2" s="1"/>
  <c r="D826" i="2"/>
  <c r="G826" i="2" s="1"/>
  <c r="G825" i="2"/>
  <c r="D825" i="2"/>
  <c r="D824" i="2"/>
  <c r="G824" i="2" s="1"/>
  <c r="D823" i="2"/>
  <c r="G823" i="2" s="1"/>
  <c r="D822" i="2"/>
  <c r="G822" i="2" s="1"/>
  <c r="G821" i="2"/>
  <c r="D821" i="2"/>
  <c r="D820" i="2"/>
  <c r="G820" i="2" s="1"/>
  <c r="D819" i="2"/>
  <c r="G819" i="2" s="1"/>
  <c r="D818" i="2"/>
  <c r="G818" i="2" s="1"/>
  <c r="G817" i="2"/>
  <c r="D817" i="2"/>
  <c r="G816" i="2"/>
  <c r="D816" i="2"/>
  <c r="X816" i="2" s="1"/>
  <c r="X815" i="2"/>
  <c r="D815" i="2"/>
  <c r="G815" i="2" s="1"/>
  <c r="X814" i="2"/>
  <c r="G814" i="2"/>
  <c r="D814" i="2"/>
  <c r="G813" i="2"/>
  <c r="D813" i="2"/>
  <c r="X813" i="2" s="1"/>
  <c r="G812" i="2"/>
  <c r="D812" i="2"/>
  <c r="X812" i="2" s="1"/>
  <c r="X811" i="2"/>
  <c r="D811" i="2"/>
  <c r="G811" i="2" s="1"/>
  <c r="X810" i="2"/>
  <c r="G810" i="2"/>
  <c r="D810" i="2"/>
  <c r="X809" i="2"/>
  <c r="G809" i="2"/>
  <c r="D809" i="2"/>
  <c r="G808" i="2"/>
  <c r="D808" i="2"/>
  <c r="X808" i="2" s="1"/>
  <c r="F807" i="2"/>
  <c r="E807" i="2"/>
  <c r="C807" i="2"/>
  <c r="X806" i="2"/>
  <c r="X805" i="2"/>
  <c r="X804" i="2"/>
  <c r="X803" i="2"/>
  <c r="X802" i="2"/>
  <c r="X801" i="2"/>
  <c r="X800" i="2"/>
  <c r="C800" i="2"/>
  <c r="X799" i="2"/>
  <c r="X798" i="2"/>
  <c r="X797" i="2"/>
  <c r="X796" i="2"/>
  <c r="X795" i="2"/>
  <c r="X794" i="2"/>
  <c r="X793" i="2"/>
  <c r="X792" i="2"/>
  <c r="X791" i="2"/>
  <c r="X790" i="2"/>
  <c r="C790" i="2"/>
  <c r="X789" i="2"/>
  <c r="X788" i="2"/>
  <c r="X787" i="2"/>
  <c r="X786" i="2"/>
  <c r="X785" i="2"/>
  <c r="X784" i="2"/>
  <c r="X783" i="2"/>
  <c r="X782" i="2"/>
  <c r="X781" i="2"/>
  <c r="X780" i="2"/>
  <c r="X779" i="2"/>
  <c r="C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C764" i="2"/>
  <c r="X763" i="2"/>
  <c r="X762" i="2"/>
  <c r="X761" i="2"/>
  <c r="X760" i="2"/>
  <c r="C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C743" i="2"/>
  <c r="X743" i="2" s="1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C726" i="2"/>
  <c r="X725" i="2"/>
  <c r="X724" i="2"/>
  <c r="X723" i="2"/>
  <c r="C723" i="2"/>
  <c r="X722" i="2"/>
  <c r="X721" i="2"/>
  <c r="X720" i="2"/>
  <c r="X719" i="2"/>
  <c r="X718" i="2"/>
  <c r="X717" i="2"/>
  <c r="X716" i="2"/>
  <c r="C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C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C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C654" i="2"/>
  <c r="X654" i="2" s="1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C633" i="2"/>
  <c r="X633" i="2" s="1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C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C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C535" i="2"/>
  <c r="X534" i="2"/>
  <c r="X533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C500" i="2"/>
  <c r="X500" i="2" s="1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C456" i="2"/>
  <c r="X455" i="2"/>
  <c r="X453" i="2"/>
  <c r="X452" i="2"/>
  <c r="X451" i="2"/>
  <c r="X450" i="2"/>
  <c r="X449" i="2"/>
  <c r="X448" i="2"/>
  <c r="X447" i="2"/>
  <c r="X446" i="2"/>
  <c r="C446" i="2"/>
  <c r="X445" i="2"/>
  <c r="X444" i="2"/>
  <c r="X443" i="2"/>
  <c r="X442" i="2"/>
  <c r="X441" i="2"/>
  <c r="X440" i="2"/>
  <c r="X439" i="2"/>
  <c r="X438" i="2"/>
  <c r="X437" i="2"/>
  <c r="X436" i="2"/>
  <c r="C428" i="2"/>
  <c r="C405" i="2"/>
  <c r="C362" i="2"/>
  <c r="C295" i="2"/>
  <c r="C289" i="2"/>
  <c r="C243" i="2"/>
  <c r="C174" i="2"/>
  <c r="C83" i="2"/>
  <c r="C58" i="2"/>
  <c r="C52" i="2"/>
  <c r="C46" i="2"/>
  <c r="C42" i="2"/>
  <c r="C38" i="2"/>
  <c r="C33" i="2"/>
  <c r="C26" i="2"/>
  <c r="C12" i="2"/>
  <c r="A5" i="2"/>
  <c r="A4" i="2"/>
  <c r="A3" i="2"/>
  <c r="A2" i="2"/>
  <c r="C2273" i="1"/>
  <c r="C2256" i="1"/>
  <c r="C2233" i="1"/>
  <c r="C2192" i="1"/>
  <c r="C2120" i="1"/>
  <c r="C2091" i="1"/>
  <c r="C2048" i="1"/>
  <c r="C2007" i="1"/>
  <c r="C1967" i="1"/>
  <c r="C1961" i="1"/>
  <c r="C1922" i="1"/>
  <c r="C1919" i="1"/>
  <c r="F1895" i="1"/>
  <c r="E1895" i="1"/>
  <c r="D1895" i="1"/>
  <c r="C1895" i="1"/>
  <c r="C1876" i="1"/>
  <c r="C1859" i="1"/>
  <c r="C1850" i="1"/>
  <c r="C1848" i="1"/>
  <c r="G1837" i="1"/>
  <c r="C1837" i="1"/>
  <c r="D1836" i="1"/>
  <c r="G1836" i="1" s="1"/>
  <c r="G1835" i="1"/>
  <c r="D1835" i="1"/>
  <c r="D1834" i="1"/>
  <c r="G1834" i="1" s="1"/>
  <c r="F1833" i="1"/>
  <c r="E1833" i="1"/>
  <c r="C1833" i="1"/>
  <c r="D1832" i="1"/>
  <c r="G1832" i="1" s="1"/>
  <c r="G1831" i="1"/>
  <c r="D1831" i="1"/>
  <c r="D1830" i="1"/>
  <c r="G1830" i="1" s="1"/>
  <c r="G1829" i="1"/>
  <c r="D1829" i="1"/>
  <c r="D1828" i="1"/>
  <c r="G1828" i="1" s="1"/>
  <c r="G1827" i="1"/>
  <c r="D1827" i="1"/>
  <c r="D1826" i="1"/>
  <c r="G1826" i="1" s="1"/>
  <c r="G1825" i="1"/>
  <c r="D1825" i="1"/>
  <c r="D1824" i="1"/>
  <c r="G1824" i="1" s="1"/>
  <c r="G1823" i="1"/>
  <c r="D1823" i="1"/>
  <c r="D1822" i="1"/>
  <c r="G1822" i="1" s="1"/>
  <c r="G1821" i="1"/>
  <c r="D1821" i="1"/>
  <c r="D1820" i="1"/>
  <c r="G1820" i="1" s="1"/>
  <c r="G1819" i="1"/>
  <c r="D1819" i="1"/>
  <c r="D1818" i="1"/>
  <c r="G1818" i="1" s="1"/>
  <c r="G1817" i="1"/>
  <c r="D1817" i="1"/>
  <c r="D1816" i="1"/>
  <c r="G1816" i="1" s="1"/>
  <c r="G1815" i="1"/>
  <c r="D1815" i="1"/>
  <c r="D1814" i="1"/>
  <c r="G1814" i="1" s="1"/>
  <c r="G1813" i="1"/>
  <c r="D1813" i="1"/>
  <c r="D1812" i="1"/>
  <c r="G1812" i="1" s="1"/>
  <c r="G1811" i="1"/>
  <c r="D1811" i="1"/>
  <c r="D1810" i="1"/>
  <c r="G1810" i="1" s="1"/>
  <c r="G1809" i="1"/>
  <c r="D1809" i="1"/>
  <c r="D1808" i="1"/>
  <c r="G1808" i="1" s="1"/>
  <c r="G1807" i="1"/>
  <c r="D1807" i="1"/>
  <c r="D1806" i="1"/>
  <c r="G1806" i="1" s="1"/>
  <c r="G1805" i="1"/>
  <c r="D1805" i="1"/>
  <c r="D1804" i="1"/>
  <c r="G1804" i="1" s="1"/>
  <c r="G1803" i="1"/>
  <c r="D1803" i="1"/>
  <c r="D1802" i="1"/>
  <c r="G1802" i="1" s="1"/>
  <c r="G1801" i="1"/>
  <c r="D1801" i="1"/>
  <c r="D1800" i="1"/>
  <c r="G1800" i="1" s="1"/>
  <c r="G1799" i="1"/>
  <c r="D1799" i="1"/>
  <c r="D1798" i="1"/>
  <c r="G1798" i="1" s="1"/>
  <c r="G1797" i="1"/>
  <c r="D1797" i="1"/>
  <c r="D1796" i="1"/>
  <c r="G1796" i="1" s="1"/>
  <c r="G1795" i="1"/>
  <c r="D1795" i="1"/>
  <c r="D1794" i="1"/>
  <c r="G1794" i="1" s="1"/>
  <c r="G1793" i="1"/>
  <c r="D1793" i="1"/>
  <c r="D1792" i="1"/>
  <c r="G1792" i="1" s="1"/>
  <c r="G1791" i="1"/>
  <c r="D1791" i="1"/>
  <c r="D1790" i="1"/>
  <c r="G1790" i="1" s="1"/>
  <c r="G1789" i="1"/>
  <c r="D1789" i="1"/>
  <c r="D1788" i="1"/>
  <c r="G1788" i="1" s="1"/>
  <c r="G1787" i="1"/>
  <c r="D1787" i="1"/>
  <c r="D1786" i="1"/>
  <c r="G1786" i="1" s="1"/>
  <c r="G1785" i="1"/>
  <c r="D1785" i="1"/>
  <c r="D1784" i="1"/>
  <c r="G1784" i="1" s="1"/>
  <c r="G1783" i="1"/>
  <c r="D1783" i="1"/>
  <c r="D1782" i="1"/>
  <c r="G1782" i="1" s="1"/>
  <c r="G1781" i="1"/>
  <c r="D1781" i="1"/>
  <c r="D1780" i="1"/>
  <c r="G1780" i="1" s="1"/>
  <c r="G1779" i="1"/>
  <c r="D1779" i="1"/>
  <c r="D1778" i="1"/>
  <c r="G1778" i="1" s="1"/>
  <c r="G1777" i="1"/>
  <c r="D1777" i="1"/>
  <c r="D1776" i="1"/>
  <c r="G1776" i="1" s="1"/>
  <c r="G1775" i="1"/>
  <c r="D1775" i="1"/>
  <c r="D1774" i="1"/>
  <c r="G1774" i="1" s="1"/>
  <c r="G1773" i="1"/>
  <c r="D1773" i="1"/>
  <c r="D1772" i="1"/>
  <c r="G1772" i="1" s="1"/>
  <c r="G1771" i="1"/>
  <c r="D1771" i="1"/>
  <c r="D1770" i="1"/>
  <c r="G1770" i="1" s="1"/>
  <c r="G1769" i="1"/>
  <c r="D1769" i="1"/>
  <c r="D1768" i="1"/>
  <c r="G1768" i="1" s="1"/>
  <c r="G1767" i="1"/>
  <c r="D1767" i="1"/>
  <c r="D1766" i="1"/>
  <c r="G1766" i="1" s="1"/>
  <c r="G1765" i="1"/>
  <c r="D1765" i="1"/>
  <c r="D1764" i="1"/>
  <c r="G1764" i="1" s="1"/>
  <c r="G1763" i="1"/>
  <c r="D1763" i="1"/>
  <c r="D1762" i="1"/>
  <c r="G1762" i="1" s="1"/>
  <c r="G1761" i="1"/>
  <c r="D1761" i="1"/>
  <c r="D1760" i="1"/>
  <c r="G1760" i="1" s="1"/>
  <c r="G1759" i="1"/>
  <c r="D1759" i="1"/>
  <c r="D1758" i="1"/>
  <c r="G1758" i="1" s="1"/>
  <c r="G1757" i="1"/>
  <c r="D1757" i="1"/>
  <c r="D1756" i="1"/>
  <c r="G1756" i="1" s="1"/>
  <c r="G1755" i="1"/>
  <c r="D1755" i="1"/>
  <c r="D1754" i="1"/>
  <c r="G1754" i="1" s="1"/>
  <c r="G1753" i="1"/>
  <c r="D1753" i="1"/>
  <c r="D1752" i="1"/>
  <c r="G1752" i="1" s="1"/>
  <c r="G1751" i="1"/>
  <c r="D1751" i="1"/>
  <c r="D1750" i="1"/>
  <c r="G1750" i="1" s="1"/>
  <c r="G1749" i="1"/>
  <c r="D1749" i="1"/>
  <c r="D1748" i="1"/>
  <c r="G1748" i="1" s="1"/>
  <c r="G1747" i="1"/>
  <c r="D1747" i="1"/>
  <c r="D1746" i="1"/>
  <c r="G1746" i="1" s="1"/>
  <c r="G1745" i="1"/>
  <c r="D1745" i="1"/>
  <c r="D1744" i="1"/>
  <c r="G1744" i="1" s="1"/>
  <c r="G1743" i="1"/>
  <c r="D1743" i="1"/>
  <c r="D1742" i="1"/>
  <c r="G1742" i="1" s="1"/>
  <c r="G1741" i="1"/>
  <c r="D1741" i="1"/>
  <c r="D1740" i="1"/>
  <c r="G1740" i="1" s="1"/>
  <c r="G1739" i="1"/>
  <c r="D1739" i="1"/>
  <c r="D1738" i="1"/>
  <c r="G1738" i="1" s="1"/>
  <c r="G1737" i="1"/>
  <c r="D1737" i="1"/>
  <c r="D1736" i="1"/>
  <c r="G1736" i="1" s="1"/>
  <c r="G1735" i="1"/>
  <c r="D1735" i="1"/>
  <c r="D1734" i="1"/>
  <c r="G1734" i="1" s="1"/>
  <c r="G1733" i="1"/>
  <c r="D1733" i="1"/>
  <c r="D1732" i="1"/>
  <c r="G1732" i="1" s="1"/>
  <c r="G1731" i="1"/>
  <c r="D1731" i="1"/>
  <c r="D1730" i="1"/>
  <c r="G1730" i="1" s="1"/>
  <c r="G1729" i="1"/>
  <c r="D1729" i="1"/>
  <c r="D1728" i="1"/>
  <c r="G1728" i="1" s="1"/>
  <c r="G1727" i="1"/>
  <c r="D1727" i="1"/>
  <c r="D1726" i="1"/>
  <c r="G1726" i="1" s="1"/>
  <c r="G1725" i="1"/>
  <c r="D1725" i="1"/>
  <c r="D1724" i="1"/>
  <c r="G1724" i="1" s="1"/>
  <c r="G1723" i="1"/>
  <c r="D1723" i="1"/>
  <c r="D1722" i="1"/>
  <c r="G1722" i="1" s="1"/>
  <c r="G1721" i="1"/>
  <c r="D1721" i="1"/>
  <c r="D1720" i="1"/>
  <c r="G1720" i="1" s="1"/>
  <c r="G1719" i="1"/>
  <c r="D1719" i="1"/>
  <c r="D1718" i="1"/>
  <c r="G1718" i="1" s="1"/>
  <c r="G1717" i="1"/>
  <c r="D1717" i="1"/>
  <c r="D1716" i="1"/>
  <c r="G1716" i="1" s="1"/>
  <c r="G1715" i="1"/>
  <c r="D1715" i="1"/>
  <c r="D1714" i="1"/>
  <c r="G1714" i="1" s="1"/>
  <c r="G1713" i="1"/>
  <c r="D1713" i="1"/>
  <c r="D1712" i="1"/>
  <c r="G1712" i="1" s="1"/>
  <c r="G1711" i="1"/>
  <c r="D1711" i="1"/>
  <c r="D1710" i="1"/>
  <c r="G1710" i="1" s="1"/>
  <c r="G1709" i="1"/>
  <c r="D1709" i="1"/>
  <c r="D1708" i="1"/>
  <c r="G1708" i="1" s="1"/>
  <c r="G1707" i="1"/>
  <c r="D1707" i="1"/>
  <c r="D1706" i="1"/>
  <c r="G1706" i="1" s="1"/>
  <c r="G1705" i="1"/>
  <c r="D1705" i="1"/>
  <c r="D1704" i="1"/>
  <c r="G1704" i="1" s="1"/>
  <c r="G1703" i="1"/>
  <c r="D1703" i="1"/>
  <c r="D1702" i="1"/>
  <c r="G1702" i="1" s="1"/>
  <c r="G1701" i="1"/>
  <c r="D1701" i="1"/>
  <c r="D1700" i="1"/>
  <c r="G1700" i="1" s="1"/>
  <c r="G1699" i="1"/>
  <c r="D1699" i="1"/>
  <c r="D1698" i="1"/>
  <c r="G1698" i="1" s="1"/>
  <c r="G1697" i="1"/>
  <c r="D1697" i="1"/>
  <c r="D1696" i="1"/>
  <c r="G1696" i="1" s="1"/>
  <c r="G1695" i="1"/>
  <c r="D1695" i="1"/>
  <c r="D1694" i="1"/>
  <c r="G1694" i="1" s="1"/>
  <c r="G1693" i="1"/>
  <c r="D1693" i="1"/>
  <c r="D1692" i="1"/>
  <c r="G1692" i="1" s="1"/>
  <c r="G1691" i="1"/>
  <c r="D1691" i="1"/>
  <c r="D1690" i="1"/>
  <c r="G1690" i="1" s="1"/>
  <c r="G1689" i="1"/>
  <c r="D1689" i="1"/>
  <c r="D1688" i="1"/>
  <c r="G1688" i="1" s="1"/>
  <c r="G1687" i="1"/>
  <c r="D1687" i="1"/>
  <c r="D1686" i="1"/>
  <c r="G1686" i="1" s="1"/>
  <c r="G1685" i="1"/>
  <c r="D1685" i="1"/>
  <c r="D1684" i="1"/>
  <c r="G1684" i="1" s="1"/>
  <c r="G1683" i="1"/>
  <c r="D1683" i="1"/>
  <c r="D1682" i="1"/>
  <c r="G1682" i="1" s="1"/>
  <c r="G1681" i="1"/>
  <c r="D1681" i="1"/>
  <c r="D1680" i="1"/>
  <c r="G1680" i="1" s="1"/>
  <c r="G1679" i="1"/>
  <c r="D1679" i="1"/>
  <c r="D1678" i="1"/>
  <c r="G1678" i="1" s="1"/>
  <c r="G1677" i="1"/>
  <c r="D1677" i="1"/>
  <c r="D1676" i="1"/>
  <c r="G1676" i="1" s="1"/>
  <c r="G1675" i="1"/>
  <c r="D1675" i="1"/>
  <c r="D1674" i="1"/>
  <c r="G1674" i="1" s="1"/>
  <c r="G1673" i="1"/>
  <c r="D1673" i="1"/>
  <c r="D1672" i="1"/>
  <c r="G1672" i="1" s="1"/>
  <c r="G1671" i="1"/>
  <c r="D1671" i="1"/>
  <c r="D1670" i="1"/>
  <c r="G1670" i="1" s="1"/>
  <c r="G1669" i="1"/>
  <c r="D1669" i="1"/>
  <c r="D1668" i="1"/>
  <c r="G1668" i="1" s="1"/>
  <c r="G1667" i="1"/>
  <c r="D1667" i="1"/>
  <c r="D1666" i="1"/>
  <c r="G1665" i="1"/>
  <c r="D1665" i="1"/>
  <c r="D1664" i="1"/>
  <c r="G1664" i="1" s="1"/>
  <c r="G1663" i="1"/>
  <c r="D1663" i="1"/>
  <c r="D1662" i="1"/>
  <c r="G1662" i="1" s="1"/>
  <c r="G1661" i="1"/>
  <c r="D1661" i="1"/>
  <c r="D1660" i="1"/>
  <c r="G1660" i="1" s="1"/>
  <c r="G1659" i="1"/>
  <c r="D1659" i="1"/>
  <c r="D1658" i="1"/>
  <c r="G1658" i="1" s="1"/>
  <c r="G1657" i="1"/>
  <c r="D1657" i="1"/>
  <c r="D1656" i="1"/>
  <c r="G1656" i="1" s="1"/>
  <c r="G1655" i="1"/>
  <c r="D1655" i="1"/>
  <c r="D1654" i="1"/>
  <c r="G1654" i="1" s="1"/>
  <c r="G1653" i="1"/>
  <c r="D1653" i="1"/>
  <c r="D1652" i="1"/>
  <c r="G1652" i="1" s="1"/>
  <c r="G1651" i="1"/>
  <c r="D1651" i="1"/>
  <c r="D1650" i="1"/>
  <c r="G1650" i="1" s="1"/>
  <c r="G1649" i="1"/>
  <c r="D1649" i="1"/>
  <c r="D1648" i="1"/>
  <c r="G1648" i="1" s="1"/>
  <c r="G1647" i="1"/>
  <c r="D1647" i="1"/>
  <c r="D1646" i="1"/>
  <c r="G1646" i="1" s="1"/>
  <c r="G1645" i="1"/>
  <c r="D1645" i="1"/>
  <c r="D1644" i="1"/>
  <c r="G1644" i="1" s="1"/>
  <c r="G1643" i="1"/>
  <c r="D1643" i="1"/>
  <c r="D1642" i="1"/>
  <c r="G1642" i="1" s="1"/>
  <c r="G1641" i="1"/>
  <c r="D1641" i="1"/>
  <c r="D1640" i="1"/>
  <c r="G1640" i="1" s="1"/>
  <c r="G1639" i="1"/>
  <c r="D1639" i="1"/>
  <c r="D1638" i="1"/>
  <c r="G1638" i="1" s="1"/>
  <c r="G1637" i="1"/>
  <c r="D1637" i="1"/>
  <c r="D1636" i="1"/>
  <c r="G1636" i="1" s="1"/>
  <c r="G1635" i="1"/>
  <c r="D1635" i="1"/>
  <c r="D1634" i="1"/>
  <c r="G1634" i="1" s="1"/>
  <c r="G1633" i="1"/>
  <c r="D1633" i="1"/>
  <c r="D1632" i="1"/>
  <c r="G1632" i="1" s="1"/>
  <c r="G1631" i="1"/>
  <c r="D1631" i="1"/>
  <c r="D1630" i="1"/>
  <c r="G1630" i="1" s="1"/>
  <c r="G1629" i="1"/>
  <c r="D1629" i="1"/>
  <c r="D1628" i="1"/>
  <c r="G1628" i="1" s="1"/>
  <c r="F1627" i="1"/>
  <c r="E1627" i="1"/>
  <c r="C1627" i="1"/>
  <c r="G1626" i="1"/>
  <c r="D1625" i="1"/>
  <c r="G1625" i="1" s="1"/>
  <c r="G1624" i="1"/>
  <c r="D1624" i="1"/>
  <c r="D1623" i="1"/>
  <c r="G1623" i="1" s="1"/>
  <c r="G1622" i="1"/>
  <c r="D1622" i="1"/>
  <c r="D1621" i="1"/>
  <c r="D1619" i="1" s="1"/>
  <c r="G1619" i="1" s="1"/>
  <c r="G1620" i="1"/>
  <c r="D1620" i="1"/>
  <c r="F1619" i="1"/>
  <c r="E1619" i="1"/>
  <c r="C1619" i="1"/>
  <c r="D1618" i="1"/>
  <c r="G1618" i="1" s="1"/>
  <c r="D1617" i="1"/>
  <c r="G1617" i="1" s="1"/>
  <c r="D1616" i="1"/>
  <c r="G1616" i="1" s="1"/>
  <c r="D1615" i="1"/>
  <c r="G1615" i="1" s="1"/>
  <c r="D1614" i="1"/>
  <c r="G1614" i="1" s="1"/>
  <c r="D1613" i="1"/>
  <c r="G1613" i="1" s="1"/>
  <c r="D1612" i="1"/>
  <c r="G1612" i="1" s="1"/>
  <c r="D1611" i="1"/>
  <c r="G1611" i="1" s="1"/>
  <c r="D1610" i="1"/>
  <c r="G1610" i="1" s="1"/>
  <c r="D1609" i="1"/>
  <c r="G1609" i="1" s="1"/>
  <c r="D1608" i="1"/>
  <c r="G1608" i="1" s="1"/>
  <c r="D1607" i="1"/>
  <c r="G1607" i="1" s="1"/>
  <c r="D1606" i="1"/>
  <c r="G1606" i="1" s="1"/>
  <c r="D1605" i="1"/>
  <c r="G1605" i="1" s="1"/>
  <c r="D1604" i="1"/>
  <c r="G1604" i="1" s="1"/>
  <c r="D1603" i="1"/>
  <c r="G1603" i="1" s="1"/>
  <c r="D1602" i="1"/>
  <c r="G1602" i="1" s="1"/>
  <c r="D1601" i="1"/>
  <c r="G1601" i="1" s="1"/>
  <c r="D1600" i="1"/>
  <c r="G1600" i="1" s="1"/>
  <c r="D1599" i="1"/>
  <c r="G1599" i="1" s="1"/>
  <c r="D1598" i="1"/>
  <c r="G1598" i="1" s="1"/>
  <c r="D1597" i="1"/>
  <c r="G1597" i="1" s="1"/>
  <c r="D1596" i="1"/>
  <c r="G1596" i="1" s="1"/>
  <c r="D1595" i="1"/>
  <c r="G1595" i="1" s="1"/>
  <c r="D1594" i="1"/>
  <c r="G1594" i="1" s="1"/>
  <c r="D1593" i="1"/>
  <c r="G1593" i="1" s="1"/>
  <c r="D1592" i="1"/>
  <c r="G1592" i="1" s="1"/>
  <c r="D1591" i="1"/>
  <c r="G1591" i="1" s="1"/>
  <c r="D1590" i="1"/>
  <c r="G1590" i="1" s="1"/>
  <c r="D1589" i="1"/>
  <c r="G1589" i="1" s="1"/>
  <c r="D1588" i="1"/>
  <c r="G1588" i="1" s="1"/>
  <c r="D1587" i="1"/>
  <c r="G1587" i="1" s="1"/>
  <c r="D1586" i="1"/>
  <c r="G1586" i="1" s="1"/>
  <c r="F1585" i="1"/>
  <c r="E1585" i="1"/>
  <c r="C1585" i="1"/>
  <c r="D1584" i="1"/>
  <c r="G1584" i="1" s="1"/>
  <c r="G1583" i="1"/>
  <c r="D1583" i="1"/>
  <c r="D1582" i="1"/>
  <c r="D1580" i="1" s="1"/>
  <c r="G1580" i="1" s="1"/>
  <c r="G1581" i="1"/>
  <c r="D1581" i="1"/>
  <c r="F1580" i="1"/>
  <c r="E1580" i="1"/>
  <c r="C1580" i="1"/>
  <c r="C1562" i="1"/>
  <c r="G1560" i="1"/>
  <c r="D1560" i="1"/>
  <c r="D1559" i="1"/>
  <c r="G1559" i="1" s="1"/>
  <c r="G1558" i="1"/>
  <c r="D1558" i="1"/>
  <c r="D1557" i="1"/>
  <c r="G1557" i="1" s="1"/>
  <c r="G1556" i="1"/>
  <c r="D1556" i="1"/>
  <c r="D1555" i="1"/>
  <c r="G1555" i="1" s="1"/>
  <c r="G1554" i="1"/>
  <c r="D1554" i="1"/>
  <c r="D1553" i="1"/>
  <c r="G1553" i="1" s="1"/>
  <c r="G1552" i="1"/>
  <c r="D1552" i="1"/>
  <c r="D1551" i="1"/>
  <c r="G1551" i="1" s="1"/>
  <c r="G1550" i="1"/>
  <c r="D1550" i="1"/>
  <c r="D1549" i="1"/>
  <c r="G1549" i="1" s="1"/>
  <c r="G1548" i="1"/>
  <c r="D1548" i="1"/>
  <c r="D1547" i="1"/>
  <c r="G1547" i="1" s="1"/>
  <c r="G1546" i="1"/>
  <c r="D1546" i="1"/>
  <c r="D1545" i="1"/>
  <c r="G1545" i="1" s="1"/>
  <c r="G1544" i="1"/>
  <c r="D1544" i="1"/>
  <c r="D1543" i="1"/>
  <c r="G1543" i="1" s="1"/>
  <c r="G1542" i="1"/>
  <c r="D1542" i="1"/>
  <c r="D1541" i="1"/>
  <c r="G1541" i="1" s="1"/>
  <c r="G1540" i="1"/>
  <c r="D1540" i="1"/>
  <c r="D1539" i="1"/>
  <c r="G1539" i="1" s="1"/>
  <c r="G1538" i="1"/>
  <c r="D1538" i="1"/>
  <c r="D1537" i="1"/>
  <c r="G1537" i="1" s="1"/>
  <c r="G1536" i="1"/>
  <c r="D1536" i="1"/>
  <c r="D1535" i="1"/>
  <c r="G1535" i="1" s="1"/>
  <c r="G1534" i="1"/>
  <c r="D1534" i="1"/>
  <c r="D1533" i="1"/>
  <c r="G1533" i="1" s="1"/>
  <c r="G1532" i="1"/>
  <c r="D1532" i="1"/>
  <c r="D1531" i="1"/>
  <c r="G1531" i="1" s="1"/>
  <c r="G1530" i="1"/>
  <c r="D1530" i="1"/>
  <c r="D1529" i="1"/>
  <c r="G1529" i="1" s="1"/>
  <c r="G1528" i="1"/>
  <c r="D1528" i="1"/>
  <c r="D1527" i="1"/>
  <c r="G1527" i="1" s="1"/>
  <c r="G1526" i="1"/>
  <c r="D1526" i="1"/>
  <c r="D1525" i="1"/>
  <c r="G1525" i="1" s="1"/>
  <c r="G1524" i="1"/>
  <c r="D1524" i="1"/>
  <c r="D1523" i="1"/>
  <c r="G1523" i="1" s="1"/>
  <c r="G1522" i="1"/>
  <c r="D1522" i="1"/>
  <c r="D1521" i="1"/>
  <c r="G1521" i="1" s="1"/>
  <c r="G1520" i="1"/>
  <c r="D1520" i="1"/>
  <c r="D1519" i="1"/>
  <c r="G1519" i="1" s="1"/>
  <c r="G1518" i="1"/>
  <c r="D1518" i="1"/>
  <c r="D1517" i="1"/>
  <c r="G1517" i="1" s="1"/>
  <c r="G1516" i="1"/>
  <c r="D1516" i="1"/>
  <c r="D1515" i="1"/>
  <c r="G1515" i="1" s="1"/>
  <c r="G1514" i="1"/>
  <c r="D1514" i="1"/>
  <c r="D1513" i="1"/>
  <c r="G1513" i="1" s="1"/>
  <c r="G1512" i="1"/>
  <c r="D1512" i="1"/>
  <c r="D1511" i="1"/>
  <c r="G1511" i="1" s="1"/>
  <c r="G1510" i="1"/>
  <c r="D1510" i="1"/>
  <c r="D1509" i="1"/>
  <c r="G1509" i="1" s="1"/>
  <c r="G1508" i="1"/>
  <c r="D1508" i="1"/>
  <c r="D1507" i="1"/>
  <c r="G1507" i="1" s="1"/>
  <c r="G1506" i="1"/>
  <c r="D1506" i="1"/>
  <c r="D1505" i="1"/>
  <c r="G1505" i="1" s="1"/>
  <c r="G1504" i="1"/>
  <c r="D1504" i="1"/>
  <c r="D1503" i="1"/>
  <c r="G1503" i="1" s="1"/>
  <c r="G1502" i="1"/>
  <c r="D1502" i="1"/>
  <c r="D1501" i="1"/>
  <c r="G1501" i="1" s="1"/>
  <c r="G1500" i="1"/>
  <c r="D1500" i="1"/>
  <c r="D1499" i="1"/>
  <c r="G1499" i="1" s="1"/>
  <c r="G1498" i="1"/>
  <c r="D1498" i="1"/>
  <c r="D1497" i="1"/>
  <c r="G1497" i="1" s="1"/>
  <c r="G1496" i="1"/>
  <c r="D1496" i="1"/>
  <c r="D1495" i="1"/>
  <c r="G1495" i="1" s="1"/>
  <c r="G1494" i="1"/>
  <c r="D1494" i="1"/>
  <c r="D1493" i="1"/>
  <c r="G1493" i="1" s="1"/>
  <c r="G1492" i="1"/>
  <c r="D1492" i="1"/>
  <c r="D1491" i="1"/>
  <c r="G1491" i="1" s="1"/>
  <c r="G1490" i="1"/>
  <c r="D1490" i="1"/>
  <c r="D1489" i="1"/>
  <c r="G1489" i="1" s="1"/>
  <c r="G1488" i="1"/>
  <c r="D1488" i="1"/>
  <c r="D1487" i="1"/>
  <c r="G1487" i="1" s="1"/>
  <c r="G1486" i="1"/>
  <c r="D1486" i="1"/>
  <c r="D1485" i="1"/>
  <c r="G1485" i="1" s="1"/>
  <c r="G1484" i="1"/>
  <c r="D1484" i="1"/>
  <c r="D1483" i="1"/>
  <c r="G1483" i="1" s="1"/>
  <c r="G1482" i="1"/>
  <c r="D1482" i="1"/>
  <c r="D1481" i="1"/>
  <c r="G1481" i="1" s="1"/>
  <c r="G1480" i="1"/>
  <c r="D1480" i="1"/>
  <c r="D1479" i="1"/>
  <c r="G1478" i="1"/>
  <c r="D1478" i="1"/>
  <c r="F1477" i="1"/>
  <c r="E1477" i="1"/>
  <c r="C1477" i="1"/>
  <c r="C1469" i="1"/>
  <c r="X1469" i="1" s="1"/>
  <c r="X1468" i="1"/>
  <c r="G1467" i="1"/>
  <c r="D1467" i="1"/>
  <c r="X1467" i="1" s="1"/>
  <c r="D1466" i="1"/>
  <c r="X1465" i="1"/>
  <c r="D1465" i="1"/>
  <c r="G1465" i="1" s="1"/>
  <c r="X1464" i="1"/>
  <c r="G1464" i="1"/>
  <c r="D1464" i="1"/>
  <c r="G1463" i="1"/>
  <c r="D1463" i="1"/>
  <c r="X1463" i="1" s="1"/>
  <c r="D1462" i="1"/>
  <c r="X1461" i="1"/>
  <c r="D1461" i="1"/>
  <c r="G1461" i="1" s="1"/>
  <c r="X1460" i="1"/>
  <c r="G1460" i="1"/>
  <c r="D1460" i="1"/>
  <c r="G1459" i="1"/>
  <c r="D1459" i="1"/>
  <c r="X1459" i="1" s="1"/>
  <c r="D1458" i="1"/>
  <c r="X1457" i="1"/>
  <c r="D1457" i="1"/>
  <c r="G1457" i="1" s="1"/>
  <c r="X1456" i="1"/>
  <c r="G1456" i="1"/>
  <c r="D1456" i="1"/>
  <c r="G1455" i="1"/>
  <c r="D1455" i="1"/>
  <c r="X1455" i="1" s="1"/>
  <c r="D1454" i="1"/>
  <c r="X1453" i="1"/>
  <c r="D1453" i="1"/>
  <c r="G1453" i="1" s="1"/>
  <c r="X1452" i="1"/>
  <c r="G1452" i="1"/>
  <c r="D1452" i="1"/>
  <c r="G1451" i="1"/>
  <c r="D1451" i="1"/>
  <c r="X1451" i="1" s="1"/>
  <c r="D1450" i="1"/>
  <c r="X1449" i="1"/>
  <c r="D1449" i="1"/>
  <c r="G1449" i="1" s="1"/>
  <c r="X1448" i="1"/>
  <c r="G1448" i="1"/>
  <c r="D1448" i="1"/>
  <c r="G1447" i="1"/>
  <c r="D1447" i="1"/>
  <c r="X1447" i="1" s="1"/>
  <c r="D1446" i="1"/>
  <c r="X1445" i="1"/>
  <c r="D1445" i="1"/>
  <c r="G1445" i="1" s="1"/>
  <c r="X1444" i="1"/>
  <c r="G1444" i="1"/>
  <c r="D1444" i="1"/>
  <c r="G1443" i="1"/>
  <c r="D1443" i="1"/>
  <c r="X1443" i="1" s="1"/>
  <c r="D1442" i="1"/>
  <c r="X1441" i="1"/>
  <c r="D1441" i="1"/>
  <c r="G1441" i="1" s="1"/>
  <c r="X1440" i="1"/>
  <c r="G1440" i="1"/>
  <c r="D1440" i="1"/>
  <c r="G1439" i="1"/>
  <c r="D1439" i="1"/>
  <c r="X1439" i="1" s="1"/>
  <c r="D1438" i="1"/>
  <c r="X1437" i="1"/>
  <c r="D1437" i="1"/>
  <c r="G1437" i="1" s="1"/>
  <c r="X1436" i="1"/>
  <c r="G1436" i="1"/>
  <c r="D1436" i="1"/>
  <c r="G1435" i="1"/>
  <c r="D1435" i="1"/>
  <c r="X1435" i="1" s="1"/>
  <c r="D1434" i="1"/>
  <c r="X1433" i="1"/>
  <c r="D1433" i="1"/>
  <c r="G1433" i="1" s="1"/>
  <c r="X1432" i="1"/>
  <c r="G1432" i="1"/>
  <c r="D1432" i="1"/>
  <c r="G1431" i="1"/>
  <c r="D1431" i="1"/>
  <c r="F1430" i="1"/>
  <c r="E1430" i="1"/>
  <c r="C1430" i="1"/>
  <c r="X1429" i="1"/>
  <c r="G1429" i="1"/>
  <c r="D1429" i="1"/>
  <c r="G1428" i="1"/>
  <c r="D1428" i="1"/>
  <c r="X1428" i="1" s="1"/>
  <c r="D1427" i="1"/>
  <c r="X1426" i="1"/>
  <c r="D1426" i="1"/>
  <c r="G1426" i="1" s="1"/>
  <c r="X1425" i="1"/>
  <c r="G1425" i="1"/>
  <c r="D1425" i="1"/>
  <c r="G1424" i="1"/>
  <c r="D1424" i="1"/>
  <c r="X1424" i="1" s="1"/>
  <c r="D1423" i="1"/>
  <c r="X1422" i="1"/>
  <c r="D1422" i="1"/>
  <c r="G1422" i="1" s="1"/>
  <c r="X1421" i="1"/>
  <c r="G1421" i="1"/>
  <c r="D1421" i="1"/>
  <c r="G1420" i="1"/>
  <c r="D1420" i="1"/>
  <c r="X1420" i="1" s="1"/>
  <c r="D1419" i="1"/>
  <c r="X1418" i="1"/>
  <c r="D1418" i="1"/>
  <c r="G1418" i="1" s="1"/>
  <c r="X1417" i="1"/>
  <c r="G1417" i="1"/>
  <c r="D1417" i="1"/>
  <c r="G1416" i="1"/>
  <c r="D1416" i="1"/>
  <c r="X1416" i="1" s="1"/>
  <c r="D1415" i="1"/>
  <c r="X1414" i="1"/>
  <c r="D1414" i="1"/>
  <c r="G1414" i="1" s="1"/>
  <c r="X1413" i="1"/>
  <c r="G1413" i="1"/>
  <c r="D1413" i="1"/>
  <c r="G1412" i="1"/>
  <c r="D1412" i="1"/>
  <c r="X1412" i="1" s="1"/>
  <c r="D1411" i="1"/>
  <c r="X1410" i="1"/>
  <c r="D1410" i="1"/>
  <c r="G1410" i="1" s="1"/>
  <c r="X1409" i="1"/>
  <c r="G1409" i="1"/>
  <c r="D1409" i="1"/>
  <c r="G1408" i="1"/>
  <c r="D1408" i="1"/>
  <c r="X1408" i="1" s="1"/>
  <c r="D1407" i="1"/>
  <c r="X1406" i="1"/>
  <c r="D1406" i="1"/>
  <c r="G1406" i="1" s="1"/>
  <c r="X1405" i="1"/>
  <c r="G1405" i="1"/>
  <c r="D1405" i="1"/>
  <c r="G1404" i="1"/>
  <c r="D1404" i="1"/>
  <c r="X1404" i="1" s="1"/>
  <c r="D1403" i="1"/>
  <c r="X1402" i="1"/>
  <c r="D1402" i="1"/>
  <c r="G1402" i="1" s="1"/>
  <c r="X1401" i="1"/>
  <c r="G1401" i="1"/>
  <c r="D1401" i="1"/>
  <c r="G1400" i="1"/>
  <c r="D1400" i="1"/>
  <c r="X1400" i="1" s="1"/>
  <c r="D1399" i="1"/>
  <c r="X1398" i="1"/>
  <c r="D1398" i="1"/>
  <c r="G1398" i="1" s="1"/>
  <c r="X1397" i="1"/>
  <c r="G1397" i="1"/>
  <c r="D1397" i="1"/>
  <c r="G1396" i="1"/>
  <c r="D1396" i="1"/>
  <c r="X1396" i="1" s="1"/>
  <c r="D1395" i="1"/>
  <c r="X1394" i="1"/>
  <c r="D1394" i="1"/>
  <c r="G1394" i="1" s="1"/>
  <c r="X1393" i="1"/>
  <c r="G1393" i="1"/>
  <c r="D1393" i="1"/>
  <c r="G1392" i="1"/>
  <c r="D1392" i="1"/>
  <c r="X1392" i="1" s="1"/>
  <c r="D1391" i="1"/>
  <c r="X1390" i="1"/>
  <c r="D1390" i="1"/>
  <c r="G1390" i="1" s="1"/>
  <c r="X1389" i="1"/>
  <c r="G1389" i="1"/>
  <c r="D1389" i="1"/>
  <c r="G1388" i="1"/>
  <c r="D1388" i="1"/>
  <c r="X1388" i="1" s="1"/>
  <c r="D1387" i="1"/>
  <c r="X1386" i="1"/>
  <c r="D1386" i="1"/>
  <c r="G1386" i="1" s="1"/>
  <c r="X1385" i="1"/>
  <c r="G1385" i="1"/>
  <c r="D1385" i="1"/>
  <c r="G1384" i="1"/>
  <c r="D1384" i="1"/>
  <c r="X1384" i="1" s="1"/>
  <c r="D1383" i="1"/>
  <c r="X1382" i="1"/>
  <c r="D1382" i="1"/>
  <c r="G1382" i="1" s="1"/>
  <c r="X1381" i="1"/>
  <c r="G1381" i="1"/>
  <c r="D1381" i="1"/>
  <c r="G1380" i="1"/>
  <c r="D1380" i="1"/>
  <c r="X1380" i="1" s="1"/>
  <c r="D1379" i="1"/>
  <c r="X1378" i="1"/>
  <c r="D1378" i="1"/>
  <c r="G1378" i="1" s="1"/>
  <c r="X1377" i="1"/>
  <c r="G1377" i="1"/>
  <c r="D1377" i="1"/>
  <c r="G1376" i="1"/>
  <c r="D1376" i="1"/>
  <c r="X1376" i="1" s="1"/>
  <c r="D1375" i="1"/>
  <c r="X1374" i="1"/>
  <c r="D1374" i="1"/>
  <c r="G1374" i="1" s="1"/>
  <c r="X1373" i="1"/>
  <c r="G1373" i="1"/>
  <c r="D1373" i="1"/>
  <c r="G1372" i="1"/>
  <c r="D1372" i="1"/>
  <c r="X1372" i="1" s="1"/>
  <c r="D1371" i="1"/>
  <c r="D1370" i="1"/>
  <c r="X1369" i="1"/>
  <c r="G1369" i="1"/>
  <c r="D1369" i="1"/>
  <c r="X1368" i="1"/>
  <c r="D1368" i="1"/>
  <c r="G1368" i="1" s="1"/>
  <c r="D1367" i="1"/>
  <c r="D1366" i="1"/>
  <c r="G1366" i="1" s="1"/>
  <c r="X1365" i="1"/>
  <c r="G1365" i="1"/>
  <c r="D1365" i="1"/>
  <c r="D1364" i="1"/>
  <c r="D1363" i="1"/>
  <c r="X1363" i="1" s="1"/>
  <c r="D1362" i="1"/>
  <c r="X1361" i="1"/>
  <c r="G1361" i="1"/>
  <c r="D1361" i="1"/>
  <c r="X1360" i="1"/>
  <c r="D1360" i="1"/>
  <c r="G1360" i="1" s="1"/>
  <c r="D1359" i="1"/>
  <c r="D1358" i="1"/>
  <c r="G1358" i="1" s="1"/>
  <c r="X1357" i="1"/>
  <c r="G1357" i="1"/>
  <c r="D1357" i="1"/>
  <c r="D1356" i="1"/>
  <c r="D1355" i="1"/>
  <c r="X1355" i="1" s="1"/>
  <c r="D1354" i="1"/>
  <c r="X1353" i="1"/>
  <c r="G1353" i="1"/>
  <c r="D1353" i="1"/>
  <c r="X1352" i="1"/>
  <c r="D1352" i="1"/>
  <c r="G1352" i="1" s="1"/>
  <c r="D1351" i="1"/>
  <c r="D1350" i="1"/>
  <c r="G1350" i="1" s="1"/>
  <c r="X1349" i="1"/>
  <c r="G1349" i="1"/>
  <c r="D1349" i="1"/>
  <c r="D1348" i="1"/>
  <c r="D1347" i="1"/>
  <c r="X1347" i="1" s="1"/>
  <c r="F1346" i="1"/>
  <c r="E1346" i="1"/>
  <c r="C1346" i="1"/>
  <c r="X1345" i="1"/>
  <c r="X1344" i="1"/>
  <c r="X1343" i="1"/>
  <c r="C1342" i="1"/>
  <c r="X1342" i="1" s="1"/>
  <c r="X1341" i="1"/>
  <c r="D1340" i="1"/>
  <c r="G1340" i="1" s="1"/>
  <c r="X1339" i="1"/>
  <c r="G1339" i="1"/>
  <c r="D1339" i="1"/>
  <c r="D1338" i="1"/>
  <c r="D1337" i="1"/>
  <c r="X1337" i="1" s="1"/>
  <c r="X1336" i="1"/>
  <c r="D1336" i="1"/>
  <c r="G1336" i="1" s="1"/>
  <c r="X1335" i="1"/>
  <c r="G1335" i="1"/>
  <c r="D1335" i="1"/>
  <c r="D1334" i="1"/>
  <c r="D1333" i="1"/>
  <c r="X1333" i="1" s="1"/>
  <c r="X1332" i="1"/>
  <c r="D1332" i="1"/>
  <c r="G1332" i="1" s="1"/>
  <c r="X1331" i="1"/>
  <c r="G1331" i="1"/>
  <c r="D1331" i="1"/>
  <c r="D1330" i="1"/>
  <c r="D1329" i="1"/>
  <c r="X1329" i="1" s="1"/>
  <c r="X1328" i="1"/>
  <c r="D1328" i="1"/>
  <c r="G1328" i="1" s="1"/>
  <c r="X1327" i="1"/>
  <c r="G1327" i="1"/>
  <c r="D1327" i="1"/>
  <c r="D1326" i="1"/>
  <c r="D1325" i="1"/>
  <c r="X1325" i="1" s="1"/>
  <c r="X1324" i="1"/>
  <c r="D1324" i="1"/>
  <c r="G1324" i="1" s="1"/>
  <c r="X1323" i="1"/>
  <c r="G1323" i="1"/>
  <c r="D1323" i="1"/>
  <c r="D1322" i="1"/>
  <c r="D1321" i="1"/>
  <c r="X1321" i="1" s="1"/>
  <c r="X1320" i="1"/>
  <c r="D1320" i="1"/>
  <c r="G1320" i="1" s="1"/>
  <c r="X1319" i="1"/>
  <c r="G1319" i="1"/>
  <c r="D1319" i="1"/>
  <c r="D1318" i="1"/>
  <c r="D1317" i="1"/>
  <c r="X1317" i="1" s="1"/>
  <c r="X1316" i="1"/>
  <c r="D1316" i="1"/>
  <c r="G1316" i="1" s="1"/>
  <c r="X1315" i="1"/>
  <c r="G1315" i="1"/>
  <c r="D1315" i="1"/>
  <c r="D1314" i="1"/>
  <c r="D1313" i="1"/>
  <c r="X1313" i="1" s="1"/>
  <c r="X1312" i="1"/>
  <c r="D1312" i="1"/>
  <c r="G1312" i="1" s="1"/>
  <c r="X1311" i="1"/>
  <c r="G1311" i="1"/>
  <c r="D1311" i="1"/>
  <c r="D1310" i="1"/>
  <c r="D1309" i="1"/>
  <c r="X1309" i="1" s="1"/>
  <c r="X1308" i="1"/>
  <c r="D1308" i="1"/>
  <c r="G1308" i="1" s="1"/>
  <c r="X1307" i="1"/>
  <c r="G1307" i="1"/>
  <c r="D1307" i="1"/>
  <c r="D1306" i="1"/>
  <c r="D1305" i="1"/>
  <c r="X1305" i="1" s="1"/>
  <c r="X1304" i="1"/>
  <c r="D1304" i="1"/>
  <c r="G1304" i="1" s="1"/>
  <c r="X1303" i="1"/>
  <c r="G1303" i="1"/>
  <c r="D1303" i="1"/>
  <c r="D1302" i="1"/>
  <c r="D1301" i="1"/>
  <c r="X1301" i="1" s="1"/>
  <c r="X1300" i="1"/>
  <c r="D1300" i="1"/>
  <c r="G1300" i="1" s="1"/>
  <c r="X1299" i="1"/>
  <c r="G1299" i="1"/>
  <c r="D1299" i="1"/>
  <c r="D1298" i="1"/>
  <c r="D1297" i="1"/>
  <c r="X1297" i="1" s="1"/>
  <c r="X1296" i="1"/>
  <c r="D1296" i="1"/>
  <c r="G1296" i="1" s="1"/>
  <c r="X1295" i="1"/>
  <c r="G1295" i="1"/>
  <c r="D1295" i="1"/>
  <c r="D1294" i="1"/>
  <c r="D1293" i="1"/>
  <c r="X1293" i="1" s="1"/>
  <c r="X1292" i="1"/>
  <c r="D1292" i="1"/>
  <c r="G1292" i="1" s="1"/>
  <c r="X1291" i="1"/>
  <c r="G1291" i="1"/>
  <c r="D1291" i="1"/>
  <c r="D1290" i="1"/>
  <c r="D1289" i="1"/>
  <c r="X1289" i="1" s="1"/>
  <c r="X1288" i="1"/>
  <c r="D1288" i="1"/>
  <c r="G1288" i="1" s="1"/>
  <c r="X1287" i="1"/>
  <c r="G1287" i="1"/>
  <c r="D1287" i="1"/>
  <c r="D1286" i="1"/>
  <c r="D1285" i="1"/>
  <c r="X1285" i="1" s="1"/>
  <c r="X1284" i="1"/>
  <c r="D1284" i="1"/>
  <c r="G1284" i="1" s="1"/>
  <c r="X1283" i="1"/>
  <c r="G1283" i="1"/>
  <c r="D1283" i="1"/>
  <c r="D1282" i="1"/>
  <c r="D1281" i="1"/>
  <c r="X1281" i="1" s="1"/>
  <c r="X1280" i="1"/>
  <c r="D1280" i="1"/>
  <c r="G1280" i="1" s="1"/>
  <c r="X1279" i="1"/>
  <c r="G1279" i="1"/>
  <c r="D1279" i="1"/>
  <c r="D1278" i="1"/>
  <c r="D1277" i="1"/>
  <c r="X1277" i="1" s="1"/>
  <c r="F1276" i="1"/>
  <c r="E1276" i="1"/>
  <c r="C1276" i="1"/>
  <c r="D1275" i="1"/>
  <c r="D1274" i="1"/>
  <c r="X1274" i="1" s="1"/>
  <c r="X1273" i="1"/>
  <c r="D1273" i="1"/>
  <c r="G1273" i="1" s="1"/>
  <c r="X1272" i="1"/>
  <c r="G1272" i="1"/>
  <c r="D1272" i="1"/>
  <c r="D1271" i="1"/>
  <c r="D1270" i="1"/>
  <c r="X1270" i="1" s="1"/>
  <c r="X1269" i="1"/>
  <c r="D1269" i="1"/>
  <c r="G1269" i="1" s="1"/>
  <c r="X1268" i="1"/>
  <c r="G1268" i="1"/>
  <c r="D1268" i="1"/>
  <c r="D1267" i="1"/>
  <c r="X1267" i="1" s="1"/>
  <c r="D1266" i="1"/>
  <c r="X1265" i="1"/>
  <c r="D1265" i="1"/>
  <c r="G1265" i="1" s="1"/>
  <c r="X1264" i="1"/>
  <c r="G1264" i="1"/>
  <c r="D1264" i="1"/>
  <c r="D1263" i="1"/>
  <c r="X1263" i="1" s="1"/>
  <c r="D1262" i="1"/>
  <c r="X1261" i="1"/>
  <c r="D1261" i="1"/>
  <c r="G1261" i="1" s="1"/>
  <c r="X1260" i="1"/>
  <c r="G1260" i="1"/>
  <c r="D1260" i="1"/>
  <c r="D1259" i="1"/>
  <c r="X1259" i="1" s="1"/>
  <c r="D1258" i="1"/>
  <c r="X1257" i="1"/>
  <c r="D1257" i="1"/>
  <c r="G1257" i="1" s="1"/>
  <c r="X1256" i="1"/>
  <c r="G1256" i="1"/>
  <c r="D1256" i="1"/>
  <c r="D1255" i="1"/>
  <c r="X1255" i="1" s="1"/>
  <c r="D1254" i="1"/>
  <c r="X1253" i="1"/>
  <c r="D1253" i="1"/>
  <c r="G1253" i="1" s="1"/>
  <c r="X1252" i="1"/>
  <c r="G1252" i="1"/>
  <c r="D1252" i="1"/>
  <c r="D1251" i="1"/>
  <c r="X1251" i="1" s="1"/>
  <c r="D1250" i="1"/>
  <c r="X1249" i="1"/>
  <c r="D1249" i="1"/>
  <c r="G1249" i="1" s="1"/>
  <c r="X1248" i="1"/>
  <c r="G1248" i="1"/>
  <c r="D1248" i="1"/>
  <c r="D1247" i="1"/>
  <c r="X1247" i="1" s="1"/>
  <c r="D1246" i="1"/>
  <c r="X1245" i="1"/>
  <c r="D1245" i="1"/>
  <c r="G1245" i="1" s="1"/>
  <c r="X1244" i="1"/>
  <c r="G1244" i="1"/>
  <c r="D1244" i="1"/>
  <c r="D1243" i="1"/>
  <c r="X1243" i="1" s="1"/>
  <c r="D1242" i="1"/>
  <c r="X1241" i="1"/>
  <c r="D1241" i="1"/>
  <c r="G1241" i="1" s="1"/>
  <c r="X1240" i="1"/>
  <c r="G1240" i="1"/>
  <c r="D1240" i="1"/>
  <c r="D1239" i="1"/>
  <c r="X1239" i="1" s="1"/>
  <c r="D1238" i="1"/>
  <c r="X1237" i="1"/>
  <c r="D1237" i="1"/>
  <c r="G1237" i="1" s="1"/>
  <c r="X1236" i="1"/>
  <c r="G1236" i="1"/>
  <c r="D1236" i="1"/>
  <c r="D1235" i="1"/>
  <c r="X1235" i="1" s="1"/>
  <c r="D1234" i="1"/>
  <c r="X1233" i="1"/>
  <c r="D1233" i="1"/>
  <c r="G1233" i="1" s="1"/>
  <c r="X1232" i="1"/>
  <c r="G1232" i="1"/>
  <c r="D1232" i="1"/>
  <c r="D1231" i="1"/>
  <c r="X1231" i="1" s="1"/>
  <c r="D1230" i="1"/>
  <c r="X1229" i="1"/>
  <c r="D1229" i="1"/>
  <c r="G1229" i="1" s="1"/>
  <c r="X1228" i="1"/>
  <c r="G1228" i="1"/>
  <c r="D1228" i="1"/>
  <c r="D1227" i="1"/>
  <c r="X1227" i="1" s="1"/>
  <c r="D1226" i="1"/>
  <c r="X1225" i="1"/>
  <c r="D1225" i="1"/>
  <c r="G1225" i="1" s="1"/>
  <c r="X1224" i="1"/>
  <c r="G1224" i="1"/>
  <c r="D1224" i="1"/>
  <c r="D1223" i="1"/>
  <c r="X1223" i="1" s="1"/>
  <c r="D1222" i="1"/>
  <c r="X1221" i="1"/>
  <c r="D1221" i="1"/>
  <c r="G1221" i="1" s="1"/>
  <c r="X1220" i="1"/>
  <c r="G1220" i="1"/>
  <c r="D1220" i="1"/>
  <c r="D1219" i="1"/>
  <c r="X1219" i="1" s="1"/>
  <c r="D1218" i="1"/>
  <c r="X1217" i="1"/>
  <c r="D1217" i="1"/>
  <c r="G1217" i="1" s="1"/>
  <c r="X1216" i="1"/>
  <c r="G1216" i="1"/>
  <c r="D1216" i="1"/>
  <c r="D1215" i="1"/>
  <c r="X1215" i="1" s="1"/>
  <c r="D1214" i="1"/>
  <c r="X1213" i="1"/>
  <c r="D1213" i="1"/>
  <c r="G1213" i="1" s="1"/>
  <c r="G1212" i="1"/>
  <c r="D1212" i="1"/>
  <c r="D1210" i="1" s="1"/>
  <c r="G1210" i="1" s="1"/>
  <c r="D1211" i="1"/>
  <c r="G1211" i="1" s="1"/>
  <c r="F1210" i="1"/>
  <c r="E1210" i="1"/>
  <c r="C1210" i="1"/>
  <c r="X1194" i="1"/>
  <c r="X1193" i="1"/>
  <c r="X1192" i="1"/>
  <c r="X1191" i="1"/>
  <c r="X1190" i="1"/>
  <c r="X1189" i="1"/>
  <c r="X1188" i="1"/>
  <c r="X1187" i="1"/>
  <c r="X1186" i="1"/>
  <c r="C1185" i="1"/>
  <c r="X1185" i="1" s="1"/>
  <c r="X1184" i="1"/>
  <c r="X1183" i="1"/>
  <c r="D1183" i="1"/>
  <c r="G1183" i="1" s="1"/>
  <c r="X1182" i="1"/>
  <c r="G1182" i="1"/>
  <c r="D1182" i="1"/>
  <c r="D1181" i="1"/>
  <c r="X1181" i="1" s="1"/>
  <c r="D1180" i="1"/>
  <c r="X1179" i="1"/>
  <c r="D1179" i="1"/>
  <c r="G1179" i="1" s="1"/>
  <c r="X1178" i="1"/>
  <c r="G1178" i="1"/>
  <c r="D1178" i="1"/>
  <c r="D1177" i="1"/>
  <c r="X1177" i="1" s="1"/>
  <c r="D1176" i="1"/>
  <c r="X1175" i="1"/>
  <c r="D1175" i="1"/>
  <c r="G1175" i="1" s="1"/>
  <c r="X1174" i="1"/>
  <c r="G1174" i="1"/>
  <c r="D1174" i="1"/>
  <c r="D1173" i="1"/>
  <c r="X1173" i="1" s="1"/>
  <c r="D1172" i="1"/>
  <c r="X1171" i="1"/>
  <c r="D1171" i="1"/>
  <c r="G1171" i="1" s="1"/>
  <c r="X1170" i="1"/>
  <c r="G1170" i="1"/>
  <c r="D1170" i="1"/>
  <c r="D1169" i="1"/>
  <c r="X1169" i="1" s="1"/>
  <c r="D1168" i="1"/>
  <c r="X1167" i="1"/>
  <c r="D1167" i="1"/>
  <c r="G1167" i="1" s="1"/>
  <c r="X1166" i="1"/>
  <c r="G1166" i="1"/>
  <c r="D1166" i="1"/>
  <c r="D1165" i="1"/>
  <c r="X1165" i="1" s="1"/>
  <c r="D1164" i="1"/>
  <c r="X1163" i="1"/>
  <c r="D1163" i="1"/>
  <c r="G1163" i="1" s="1"/>
  <c r="F1162" i="1"/>
  <c r="E1162" i="1"/>
  <c r="C1162" i="1"/>
  <c r="X1161" i="1"/>
  <c r="G1161" i="1"/>
  <c r="X1160" i="1"/>
  <c r="G1160" i="1"/>
  <c r="D1160" i="1"/>
  <c r="D1159" i="1"/>
  <c r="X1159" i="1" s="1"/>
  <c r="D1158" i="1"/>
  <c r="X1157" i="1"/>
  <c r="D1157" i="1"/>
  <c r="G1157" i="1" s="1"/>
  <c r="X1156" i="1"/>
  <c r="G1156" i="1"/>
  <c r="D1156" i="1"/>
  <c r="D1155" i="1"/>
  <c r="X1155" i="1" s="1"/>
  <c r="D1154" i="1"/>
  <c r="X1153" i="1"/>
  <c r="D1153" i="1"/>
  <c r="G1153" i="1" s="1"/>
  <c r="X1152" i="1"/>
  <c r="G1152" i="1"/>
  <c r="D1152" i="1"/>
  <c r="D1151" i="1"/>
  <c r="X1151" i="1" s="1"/>
  <c r="D1150" i="1"/>
  <c r="X1149" i="1"/>
  <c r="D1149" i="1"/>
  <c r="G1149" i="1" s="1"/>
  <c r="X1148" i="1"/>
  <c r="G1148" i="1"/>
  <c r="D1148" i="1"/>
  <c r="D1147" i="1"/>
  <c r="X1147" i="1" s="1"/>
  <c r="D1146" i="1"/>
  <c r="X1145" i="1"/>
  <c r="D1145" i="1"/>
  <c r="G1145" i="1" s="1"/>
  <c r="X1144" i="1"/>
  <c r="G1144" i="1"/>
  <c r="D1144" i="1"/>
  <c r="D1143" i="1"/>
  <c r="X1143" i="1" s="1"/>
  <c r="D1142" i="1"/>
  <c r="X1141" i="1"/>
  <c r="D1141" i="1"/>
  <c r="G1141" i="1" s="1"/>
  <c r="X1140" i="1"/>
  <c r="G1140" i="1"/>
  <c r="D1140" i="1"/>
  <c r="D1139" i="1"/>
  <c r="X1139" i="1" s="1"/>
  <c r="D1138" i="1"/>
  <c r="X1137" i="1"/>
  <c r="D1137" i="1"/>
  <c r="G1137" i="1" s="1"/>
  <c r="X1136" i="1"/>
  <c r="G1136" i="1"/>
  <c r="D1136" i="1"/>
  <c r="D1135" i="1"/>
  <c r="X1135" i="1" s="1"/>
  <c r="D1134" i="1"/>
  <c r="X1133" i="1"/>
  <c r="D1133" i="1"/>
  <c r="G1133" i="1" s="1"/>
  <c r="X1132" i="1"/>
  <c r="G1132" i="1"/>
  <c r="D1132" i="1"/>
  <c r="D1131" i="1"/>
  <c r="X1131" i="1" s="1"/>
  <c r="D1130" i="1"/>
  <c r="X1129" i="1"/>
  <c r="D1129" i="1"/>
  <c r="G1129" i="1" s="1"/>
  <c r="X1128" i="1"/>
  <c r="G1128" i="1"/>
  <c r="D1128" i="1"/>
  <c r="D1127" i="1"/>
  <c r="X1127" i="1" s="1"/>
  <c r="D1126" i="1"/>
  <c r="X1125" i="1"/>
  <c r="D1125" i="1"/>
  <c r="G1125" i="1" s="1"/>
  <c r="X1124" i="1"/>
  <c r="G1124" i="1"/>
  <c r="D1124" i="1"/>
  <c r="D1123" i="1"/>
  <c r="X1123" i="1" s="1"/>
  <c r="D1122" i="1"/>
  <c r="X1121" i="1"/>
  <c r="D1121" i="1"/>
  <c r="G1121" i="1" s="1"/>
  <c r="X1120" i="1"/>
  <c r="G1120" i="1"/>
  <c r="D1120" i="1"/>
  <c r="D1119" i="1"/>
  <c r="X1119" i="1" s="1"/>
  <c r="D1118" i="1"/>
  <c r="X1117" i="1"/>
  <c r="D1117" i="1"/>
  <c r="G1117" i="1" s="1"/>
  <c r="X1116" i="1"/>
  <c r="G1116" i="1"/>
  <c r="D1116" i="1"/>
  <c r="D1115" i="1"/>
  <c r="X1115" i="1" s="1"/>
  <c r="D1114" i="1"/>
  <c r="X1113" i="1"/>
  <c r="D1113" i="1"/>
  <c r="G1113" i="1" s="1"/>
  <c r="X1112" i="1"/>
  <c r="G1112" i="1"/>
  <c r="D1112" i="1"/>
  <c r="D1111" i="1"/>
  <c r="X1111" i="1" s="1"/>
  <c r="D1110" i="1"/>
  <c r="G1109" i="1"/>
  <c r="D1109" i="1"/>
  <c r="D1108" i="1"/>
  <c r="G1108" i="1" s="1"/>
  <c r="G1107" i="1"/>
  <c r="D1107" i="1"/>
  <c r="D1106" i="1"/>
  <c r="G1106" i="1" s="1"/>
  <c r="G1105" i="1"/>
  <c r="D1105" i="1"/>
  <c r="D1104" i="1"/>
  <c r="G1104" i="1" s="1"/>
  <c r="G1103" i="1"/>
  <c r="D1103" i="1"/>
  <c r="D1102" i="1"/>
  <c r="G1102" i="1" s="1"/>
  <c r="G1101" i="1"/>
  <c r="D1101" i="1"/>
  <c r="D1100" i="1"/>
  <c r="X1100" i="1" s="1"/>
  <c r="D1099" i="1"/>
  <c r="X1098" i="1"/>
  <c r="D1098" i="1"/>
  <c r="G1098" i="1" s="1"/>
  <c r="X1097" i="1"/>
  <c r="G1097" i="1"/>
  <c r="D1097" i="1"/>
  <c r="D1096" i="1"/>
  <c r="X1096" i="1" s="1"/>
  <c r="D1095" i="1"/>
  <c r="F1094" i="1"/>
  <c r="E1094" i="1"/>
  <c r="D1094" i="1"/>
  <c r="G1094" i="1" s="1"/>
  <c r="C1094" i="1"/>
  <c r="X1093" i="1"/>
  <c r="G1093" i="1"/>
  <c r="X1092" i="1"/>
  <c r="D1092" i="1"/>
  <c r="G1092" i="1" s="1"/>
  <c r="X1091" i="1"/>
  <c r="G1091" i="1"/>
  <c r="D1091" i="1"/>
  <c r="D1090" i="1"/>
  <c r="X1090" i="1" s="1"/>
  <c r="D1089" i="1"/>
  <c r="X1088" i="1"/>
  <c r="D1088" i="1"/>
  <c r="G1088" i="1" s="1"/>
  <c r="X1087" i="1"/>
  <c r="G1087" i="1"/>
  <c r="D1087" i="1"/>
  <c r="D1086" i="1"/>
  <c r="X1086" i="1" s="1"/>
  <c r="D1085" i="1"/>
  <c r="X1084" i="1"/>
  <c r="D1084" i="1"/>
  <c r="G1084" i="1" s="1"/>
  <c r="X1083" i="1"/>
  <c r="G1083" i="1"/>
  <c r="D1083" i="1"/>
  <c r="D1082" i="1"/>
  <c r="X1082" i="1" s="1"/>
  <c r="D1081" i="1"/>
  <c r="X1080" i="1"/>
  <c r="D1080" i="1"/>
  <c r="G1080" i="1" s="1"/>
  <c r="X1079" i="1"/>
  <c r="G1079" i="1"/>
  <c r="D1079" i="1"/>
  <c r="D1078" i="1"/>
  <c r="X1078" i="1" s="1"/>
  <c r="D1077" i="1"/>
  <c r="X1076" i="1"/>
  <c r="D1076" i="1"/>
  <c r="G1076" i="1" s="1"/>
  <c r="X1075" i="1"/>
  <c r="G1075" i="1"/>
  <c r="D1075" i="1"/>
  <c r="D1074" i="1"/>
  <c r="X1074" i="1" s="1"/>
  <c r="D1073" i="1"/>
  <c r="X1072" i="1"/>
  <c r="D1072" i="1"/>
  <c r="G1072" i="1" s="1"/>
  <c r="X1071" i="1"/>
  <c r="G1071" i="1"/>
  <c r="D1071" i="1"/>
  <c r="D1070" i="1"/>
  <c r="X1070" i="1" s="1"/>
  <c r="D1069" i="1"/>
  <c r="X1068" i="1"/>
  <c r="D1068" i="1"/>
  <c r="G1068" i="1" s="1"/>
  <c r="X1067" i="1"/>
  <c r="G1067" i="1"/>
  <c r="D1067" i="1"/>
  <c r="D1066" i="1"/>
  <c r="X1066" i="1" s="1"/>
  <c r="D1065" i="1"/>
  <c r="X1064" i="1"/>
  <c r="D1064" i="1"/>
  <c r="G1064" i="1" s="1"/>
  <c r="X1063" i="1"/>
  <c r="G1063" i="1"/>
  <c r="D1063" i="1"/>
  <c r="D1062" i="1"/>
  <c r="X1062" i="1" s="1"/>
  <c r="D1061" i="1"/>
  <c r="X1060" i="1"/>
  <c r="D1060" i="1"/>
  <c r="G1060" i="1" s="1"/>
  <c r="X1059" i="1"/>
  <c r="G1059" i="1"/>
  <c r="D1059" i="1"/>
  <c r="D1058" i="1"/>
  <c r="X1058" i="1" s="1"/>
  <c r="D1057" i="1"/>
  <c r="X1056" i="1"/>
  <c r="D1056" i="1"/>
  <c r="G1056" i="1" s="1"/>
  <c r="X1055" i="1"/>
  <c r="G1055" i="1"/>
  <c r="D1055" i="1"/>
  <c r="D1054" i="1"/>
  <c r="X1054" i="1" s="1"/>
  <c r="D1053" i="1"/>
  <c r="X1052" i="1"/>
  <c r="D1052" i="1"/>
  <c r="G1052" i="1" s="1"/>
  <c r="X1051" i="1"/>
  <c r="G1051" i="1"/>
  <c r="D1051" i="1"/>
  <c r="D1050" i="1"/>
  <c r="X1050" i="1" s="1"/>
  <c r="D1049" i="1"/>
  <c r="X1048" i="1"/>
  <c r="D1048" i="1"/>
  <c r="G1048" i="1" s="1"/>
  <c r="X1047" i="1"/>
  <c r="G1047" i="1"/>
  <c r="D1047" i="1"/>
  <c r="D1046" i="1"/>
  <c r="X1046" i="1" s="1"/>
  <c r="D1045" i="1"/>
  <c r="X1044" i="1"/>
  <c r="D1044" i="1"/>
  <c r="G1044" i="1" s="1"/>
  <c r="X1043" i="1"/>
  <c r="G1043" i="1"/>
  <c r="D1043" i="1"/>
  <c r="D1042" i="1"/>
  <c r="X1042" i="1" s="1"/>
  <c r="D1041" i="1"/>
  <c r="X1040" i="1"/>
  <c r="D1040" i="1"/>
  <c r="G1040" i="1" s="1"/>
  <c r="X1039" i="1"/>
  <c r="G1039" i="1"/>
  <c r="D1039" i="1"/>
  <c r="D1038" i="1"/>
  <c r="X1038" i="1" s="1"/>
  <c r="D1037" i="1"/>
  <c r="X1036" i="1"/>
  <c r="D1036" i="1"/>
  <c r="G1036" i="1" s="1"/>
  <c r="X1035" i="1"/>
  <c r="G1035" i="1"/>
  <c r="D1035" i="1"/>
  <c r="D1034" i="1"/>
  <c r="F1033" i="1"/>
  <c r="E1033" i="1"/>
  <c r="C1033" i="1"/>
  <c r="X1032" i="1"/>
  <c r="X1031" i="1"/>
  <c r="C1031" i="1"/>
  <c r="X1030" i="1"/>
  <c r="X1029" i="1"/>
  <c r="G1029" i="1"/>
  <c r="D1029" i="1"/>
  <c r="D1028" i="1"/>
  <c r="X1028" i="1" s="1"/>
  <c r="G1027" i="1"/>
  <c r="D1027" i="1"/>
  <c r="X1027" i="1" s="1"/>
  <c r="D1026" i="1"/>
  <c r="G1026" i="1" s="1"/>
  <c r="X1025" i="1"/>
  <c r="G1025" i="1"/>
  <c r="D1025" i="1"/>
  <c r="X1024" i="1"/>
  <c r="G1024" i="1"/>
  <c r="D1024" i="1"/>
  <c r="D1023" i="1"/>
  <c r="X1023" i="1" s="1"/>
  <c r="X1022" i="1"/>
  <c r="D1022" i="1"/>
  <c r="G1022" i="1" s="1"/>
  <c r="X1021" i="1"/>
  <c r="G1021" i="1"/>
  <c r="D1021" i="1"/>
  <c r="D1020" i="1"/>
  <c r="X1020" i="1" s="1"/>
  <c r="G1019" i="1"/>
  <c r="D1019" i="1"/>
  <c r="X1019" i="1" s="1"/>
  <c r="D1018" i="1"/>
  <c r="G1018" i="1" s="1"/>
  <c r="X1017" i="1"/>
  <c r="G1017" i="1"/>
  <c r="D1017" i="1"/>
  <c r="X1016" i="1"/>
  <c r="G1016" i="1"/>
  <c r="D1016" i="1"/>
  <c r="D1015" i="1"/>
  <c r="X1015" i="1" s="1"/>
  <c r="X1014" i="1"/>
  <c r="D1014" i="1"/>
  <c r="G1014" i="1" s="1"/>
  <c r="X1013" i="1"/>
  <c r="G1013" i="1"/>
  <c r="D1013" i="1"/>
  <c r="D1012" i="1"/>
  <c r="X1012" i="1" s="1"/>
  <c r="G1011" i="1"/>
  <c r="D1011" i="1"/>
  <c r="X1011" i="1" s="1"/>
  <c r="D1010" i="1"/>
  <c r="G1010" i="1" s="1"/>
  <c r="X1009" i="1"/>
  <c r="G1009" i="1"/>
  <c r="D1009" i="1"/>
  <c r="X1008" i="1"/>
  <c r="G1008" i="1"/>
  <c r="D1008" i="1"/>
  <c r="D1007" i="1"/>
  <c r="X1007" i="1" s="1"/>
  <c r="X1006" i="1"/>
  <c r="D1006" i="1"/>
  <c r="G1006" i="1" s="1"/>
  <c r="X1005" i="1"/>
  <c r="G1005" i="1"/>
  <c r="D1005" i="1"/>
  <c r="D1004" i="1"/>
  <c r="X1004" i="1" s="1"/>
  <c r="G1003" i="1"/>
  <c r="D1003" i="1"/>
  <c r="X1003" i="1" s="1"/>
  <c r="D1002" i="1"/>
  <c r="G1002" i="1" s="1"/>
  <c r="X1001" i="1"/>
  <c r="G1001" i="1"/>
  <c r="D1001" i="1"/>
  <c r="X1000" i="1"/>
  <c r="G1000" i="1"/>
  <c r="D1000" i="1"/>
  <c r="D999" i="1"/>
  <c r="X999" i="1" s="1"/>
  <c r="X998" i="1"/>
  <c r="D998" i="1"/>
  <c r="G998" i="1" s="1"/>
  <c r="X997" i="1"/>
  <c r="G997" i="1"/>
  <c r="D997" i="1"/>
  <c r="D996" i="1"/>
  <c r="X996" i="1" s="1"/>
  <c r="G995" i="1"/>
  <c r="D995" i="1"/>
  <c r="X995" i="1" s="1"/>
  <c r="D994" i="1"/>
  <c r="G994" i="1" s="1"/>
  <c r="X993" i="1"/>
  <c r="G993" i="1"/>
  <c r="D993" i="1"/>
  <c r="X992" i="1"/>
  <c r="G992" i="1"/>
  <c r="D992" i="1"/>
  <c r="D991" i="1"/>
  <c r="X991" i="1" s="1"/>
  <c r="X990" i="1"/>
  <c r="D990" i="1"/>
  <c r="G990" i="1" s="1"/>
  <c r="D989" i="1"/>
  <c r="X989" i="1" s="1"/>
  <c r="D988" i="1"/>
  <c r="X988" i="1" s="1"/>
  <c r="X987" i="1"/>
  <c r="D987" i="1"/>
  <c r="G987" i="1" s="1"/>
  <c r="X986" i="1"/>
  <c r="G986" i="1"/>
  <c r="D986" i="1"/>
  <c r="D985" i="1"/>
  <c r="X985" i="1" s="1"/>
  <c r="D984" i="1"/>
  <c r="X984" i="1" s="1"/>
  <c r="X983" i="1"/>
  <c r="D983" i="1"/>
  <c r="G983" i="1" s="1"/>
  <c r="X982" i="1"/>
  <c r="G982" i="1"/>
  <c r="D982" i="1"/>
  <c r="D981" i="1"/>
  <c r="X981" i="1" s="1"/>
  <c r="D980" i="1"/>
  <c r="X980" i="1" s="1"/>
  <c r="X979" i="1"/>
  <c r="D979" i="1"/>
  <c r="G979" i="1" s="1"/>
  <c r="D978" i="1"/>
  <c r="G978" i="1" s="1"/>
  <c r="D977" i="1"/>
  <c r="G977" i="1" s="1"/>
  <c r="D976" i="1"/>
  <c r="G976" i="1" s="1"/>
  <c r="D975" i="1"/>
  <c r="X975" i="1" s="1"/>
  <c r="X974" i="1"/>
  <c r="D974" i="1"/>
  <c r="G974" i="1" s="1"/>
  <c r="X973" i="1"/>
  <c r="G973" i="1"/>
  <c r="D973" i="1"/>
  <c r="D972" i="1"/>
  <c r="X972" i="1" s="1"/>
  <c r="D971" i="1"/>
  <c r="X971" i="1" s="1"/>
  <c r="X970" i="1"/>
  <c r="D970" i="1"/>
  <c r="G970" i="1" s="1"/>
  <c r="X969" i="1"/>
  <c r="G969" i="1"/>
  <c r="D969" i="1"/>
  <c r="D968" i="1"/>
  <c r="X968" i="1" s="1"/>
  <c r="D967" i="1"/>
  <c r="X967" i="1" s="1"/>
  <c r="X966" i="1"/>
  <c r="D966" i="1"/>
  <c r="G966" i="1" s="1"/>
  <c r="X965" i="1"/>
  <c r="G965" i="1"/>
  <c r="D965" i="1"/>
  <c r="D964" i="1"/>
  <c r="X964" i="1" s="1"/>
  <c r="D963" i="1"/>
  <c r="X963" i="1" s="1"/>
  <c r="X962" i="1"/>
  <c r="D962" i="1"/>
  <c r="G962" i="1" s="1"/>
  <c r="X961" i="1"/>
  <c r="G961" i="1"/>
  <c r="D961" i="1"/>
  <c r="D960" i="1"/>
  <c r="X960" i="1" s="1"/>
  <c r="D959" i="1"/>
  <c r="X959" i="1" s="1"/>
  <c r="X958" i="1"/>
  <c r="D958" i="1"/>
  <c r="G958" i="1" s="1"/>
  <c r="F957" i="1"/>
  <c r="E957" i="1"/>
  <c r="C957" i="1"/>
  <c r="D956" i="1"/>
  <c r="X956" i="1" s="1"/>
  <c r="X955" i="1"/>
  <c r="D955" i="1"/>
  <c r="G955" i="1" s="1"/>
  <c r="X954" i="1"/>
  <c r="G954" i="1"/>
  <c r="D954" i="1"/>
  <c r="D953" i="1"/>
  <c r="X953" i="1" s="1"/>
  <c r="D952" i="1"/>
  <c r="X952" i="1" s="1"/>
  <c r="X951" i="1"/>
  <c r="D951" i="1"/>
  <c r="G951" i="1" s="1"/>
  <c r="X950" i="1"/>
  <c r="G950" i="1"/>
  <c r="D950" i="1"/>
  <c r="D949" i="1"/>
  <c r="X949" i="1" s="1"/>
  <c r="D948" i="1"/>
  <c r="X948" i="1" s="1"/>
  <c r="X947" i="1"/>
  <c r="D947" i="1"/>
  <c r="G947" i="1" s="1"/>
  <c r="X946" i="1"/>
  <c r="G946" i="1"/>
  <c r="D946" i="1"/>
  <c r="D945" i="1"/>
  <c r="X945" i="1" s="1"/>
  <c r="D944" i="1"/>
  <c r="X944" i="1" s="1"/>
  <c r="X943" i="1"/>
  <c r="D943" i="1"/>
  <c r="G943" i="1" s="1"/>
  <c r="X942" i="1"/>
  <c r="G942" i="1"/>
  <c r="D942" i="1"/>
  <c r="D941" i="1"/>
  <c r="X941" i="1" s="1"/>
  <c r="D940" i="1"/>
  <c r="X940" i="1" s="1"/>
  <c r="X939" i="1"/>
  <c r="D939" i="1"/>
  <c r="G939" i="1" s="1"/>
  <c r="X938" i="1"/>
  <c r="G938" i="1"/>
  <c r="D938" i="1"/>
  <c r="D937" i="1"/>
  <c r="X937" i="1" s="1"/>
  <c r="D936" i="1"/>
  <c r="X936" i="1" s="1"/>
  <c r="X935" i="1"/>
  <c r="D935" i="1"/>
  <c r="G935" i="1" s="1"/>
  <c r="X934" i="1"/>
  <c r="G934" i="1"/>
  <c r="D934" i="1"/>
  <c r="D933" i="1"/>
  <c r="X933" i="1" s="1"/>
  <c r="D932" i="1"/>
  <c r="X932" i="1" s="1"/>
  <c r="X931" i="1"/>
  <c r="D931" i="1"/>
  <c r="G931" i="1" s="1"/>
  <c r="X930" i="1"/>
  <c r="G930" i="1"/>
  <c r="D930" i="1"/>
  <c r="D929" i="1"/>
  <c r="X929" i="1" s="1"/>
  <c r="D928" i="1"/>
  <c r="X928" i="1" s="1"/>
  <c r="X927" i="1"/>
  <c r="D927" i="1"/>
  <c r="G927" i="1" s="1"/>
  <c r="X926" i="1"/>
  <c r="G926" i="1"/>
  <c r="D926" i="1"/>
  <c r="D925" i="1"/>
  <c r="X925" i="1" s="1"/>
  <c r="D924" i="1"/>
  <c r="X924" i="1" s="1"/>
  <c r="X923" i="1"/>
  <c r="D923" i="1"/>
  <c r="G923" i="1" s="1"/>
  <c r="X922" i="1"/>
  <c r="G922" i="1"/>
  <c r="D922" i="1"/>
  <c r="D921" i="1"/>
  <c r="X921" i="1" s="1"/>
  <c r="D920" i="1"/>
  <c r="X920" i="1" s="1"/>
  <c r="X919" i="1"/>
  <c r="D919" i="1"/>
  <c r="G919" i="1" s="1"/>
  <c r="X918" i="1"/>
  <c r="G918" i="1"/>
  <c r="D918" i="1"/>
  <c r="D917" i="1"/>
  <c r="X917" i="1" s="1"/>
  <c r="D916" i="1"/>
  <c r="X916" i="1" s="1"/>
  <c r="X915" i="1"/>
  <c r="D915" i="1"/>
  <c r="G915" i="1" s="1"/>
  <c r="X914" i="1"/>
  <c r="G914" i="1"/>
  <c r="D914" i="1"/>
  <c r="D913" i="1"/>
  <c r="X913" i="1" s="1"/>
  <c r="D912" i="1"/>
  <c r="X912" i="1" s="1"/>
  <c r="X911" i="1"/>
  <c r="D911" i="1"/>
  <c r="G911" i="1" s="1"/>
  <c r="X910" i="1"/>
  <c r="G910" i="1"/>
  <c r="D910" i="1"/>
  <c r="D909" i="1"/>
  <c r="X909" i="1" s="1"/>
  <c r="D908" i="1"/>
  <c r="X908" i="1" s="1"/>
  <c r="X907" i="1"/>
  <c r="D907" i="1"/>
  <c r="G907" i="1" s="1"/>
  <c r="X906" i="1"/>
  <c r="G906" i="1"/>
  <c r="D906" i="1"/>
  <c r="D905" i="1"/>
  <c r="X905" i="1" s="1"/>
  <c r="D904" i="1"/>
  <c r="X904" i="1" s="1"/>
  <c r="X903" i="1"/>
  <c r="D903" i="1"/>
  <c r="G903" i="1" s="1"/>
  <c r="X902" i="1"/>
  <c r="G902" i="1"/>
  <c r="D902" i="1"/>
  <c r="D901" i="1"/>
  <c r="X901" i="1" s="1"/>
  <c r="D900" i="1"/>
  <c r="X900" i="1" s="1"/>
  <c r="X899" i="1"/>
  <c r="D899" i="1"/>
  <c r="G899" i="1" s="1"/>
  <c r="X898" i="1"/>
  <c r="G898" i="1"/>
  <c r="D898" i="1"/>
  <c r="D897" i="1"/>
  <c r="X897" i="1" s="1"/>
  <c r="D896" i="1"/>
  <c r="X896" i="1" s="1"/>
  <c r="X895" i="1"/>
  <c r="D895" i="1"/>
  <c r="G895" i="1" s="1"/>
  <c r="X894" i="1"/>
  <c r="G894" i="1"/>
  <c r="D894" i="1"/>
  <c r="D893" i="1"/>
  <c r="X893" i="1" s="1"/>
  <c r="D892" i="1"/>
  <c r="X892" i="1" s="1"/>
  <c r="X891" i="1"/>
  <c r="D891" i="1"/>
  <c r="G891" i="1" s="1"/>
  <c r="X890" i="1"/>
  <c r="G890" i="1"/>
  <c r="D890" i="1"/>
  <c r="D889" i="1"/>
  <c r="X889" i="1" s="1"/>
  <c r="D888" i="1"/>
  <c r="X888" i="1" s="1"/>
  <c r="X887" i="1"/>
  <c r="D887" i="1"/>
  <c r="G887" i="1" s="1"/>
  <c r="X886" i="1"/>
  <c r="G886" i="1"/>
  <c r="D886" i="1"/>
  <c r="D885" i="1"/>
  <c r="X885" i="1" s="1"/>
  <c r="D884" i="1"/>
  <c r="X884" i="1" s="1"/>
  <c r="X883" i="1"/>
  <c r="D883" i="1"/>
  <c r="G883" i="1" s="1"/>
  <c r="X882" i="1"/>
  <c r="G882" i="1"/>
  <c r="D882" i="1"/>
  <c r="D881" i="1"/>
  <c r="X881" i="1" s="1"/>
  <c r="D880" i="1"/>
  <c r="X880" i="1" s="1"/>
  <c r="X879" i="1"/>
  <c r="D879" i="1"/>
  <c r="G879" i="1" s="1"/>
  <c r="F878" i="1"/>
  <c r="E878" i="1"/>
  <c r="C878" i="1"/>
  <c r="D877" i="1"/>
  <c r="X877" i="1" s="1"/>
  <c r="X876" i="1"/>
  <c r="D876" i="1"/>
  <c r="G876" i="1" s="1"/>
  <c r="X875" i="1"/>
  <c r="G875" i="1"/>
  <c r="D875" i="1"/>
  <c r="D874" i="1"/>
  <c r="X874" i="1" s="1"/>
  <c r="D873" i="1"/>
  <c r="X873" i="1" s="1"/>
  <c r="X872" i="1"/>
  <c r="D872" i="1"/>
  <c r="G872" i="1" s="1"/>
  <c r="X871" i="1"/>
  <c r="G871" i="1"/>
  <c r="D871" i="1"/>
  <c r="D870" i="1"/>
  <c r="X870" i="1" s="1"/>
  <c r="D869" i="1"/>
  <c r="X869" i="1" s="1"/>
  <c r="X868" i="1"/>
  <c r="D868" i="1"/>
  <c r="G868" i="1" s="1"/>
  <c r="X867" i="1"/>
  <c r="G867" i="1"/>
  <c r="D867" i="1"/>
  <c r="D866" i="1"/>
  <c r="X866" i="1" s="1"/>
  <c r="D865" i="1"/>
  <c r="X865" i="1" s="1"/>
  <c r="X864" i="1"/>
  <c r="D864" i="1"/>
  <c r="G864" i="1" s="1"/>
  <c r="X863" i="1"/>
  <c r="G863" i="1"/>
  <c r="D863" i="1"/>
  <c r="D862" i="1"/>
  <c r="X862" i="1" s="1"/>
  <c r="D861" i="1"/>
  <c r="X861" i="1" s="1"/>
  <c r="X860" i="1"/>
  <c r="D860" i="1"/>
  <c r="G860" i="1" s="1"/>
  <c r="X859" i="1"/>
  <c r="G859" i="1"/>
  <c r="D859" i="1"/>
  <c r="D858" i="1"/>
  <c r="X858" i="1" s="1"/>
  <c r="D857" i="1"/>
  <c r="X857" i="1" s="1"/>
  <c r="X856" i="1"/>
  <c r="D856" i="1"/>
  <c r="G856" i="1" s="1"/>
  <c r="X855" i="1"/>
  <c r="G855" i="1"/>
  <c r="D855" i="1"/>
  <c r="D854" i="1"/>
  <c r="X854" i="1" s="1"/>
  <c r="D853" i="1"/>
  <c r="X853" i="1" s="1"/>
  <c r="X852" i="1"/>
  <c r="D852" i="1"/>
  <c r="G852" i="1" s="1"/>
  <c r="X851" i="1"/>
  <c r="G851" i="1"/>
  <c r="D851" i="1"/>
  <c r="D850" i="1"/>
  <c r="X850" i="1" s="1"/>
  <c r="D849" i="1"/>
  <c r="X849" i="1" s="1"/>
  <c r="X848" i="1"/>
  <c r="D848" i="1"/>
  <c r="G848" i="1" s="1"/>
  <c r="X847" i="1"/>
  <c r="G847" i="1"/>
  <c r="D847" i="1"/>
  <c r="D846" i="1"/>
  <c r="X846" i="1" s="1"/>
  <c r="D845" i="1"/>
  <c r="X845" i="1" s="1"/>
  <c r="X844" i="1"/>
  <c r="D844" i="1"/>
  <c r="G844" i="1" s="1"/>
  <c r="X843" i="1"/>
  <c r="G843" i="1"/>
  <c r="D843" i="1"/>
  <c r="D842" i="1"/>
  <c r="G842" i="1" s="1"/>
  <c r="G841" i="1"/>
  <c r="D841" i="1"/>
  <c r="D840" i="1"/>
  <c r="G840" i="1" s="1"/>
  <c r="G839" i="1"/>
  <c r="D839" i="1"/>
  <c r="D838" i="1"/>
  <c r="G838" i="1" s="1"/>
  <c r="G837" i="1"/>
  <c r="D837" i="1"/>
  <c r="D836" i="1"/>
  <c r="G836" i="1" s="1"/>
  <c r="G835" i="1"/>
  <c r="D835" i="1"/>
  <c r="D834" i="1"/>
  <c r="G834" i="1" s="1"/>
  <c r="G833" i="1"/>
  <c r="D833" i="1"/>
  <c r="D832" i="1"/>
  <c r="G832" i="1" s="1"/>
  <c r="G831" i="1"/>
  <c r="D831" i="1"/>
  <c r="D830" i="1"/>
  <c r="G830" i="1" s="1"/>
  <c r="G829" i="1"/>
  <c r="D829" i="1"/>
  <c r="D828" i="1"/>
  <c r="G828" i="1" s="1"/>
  <c r="G827" i="1"/>
  <c r="D827" i="1"/>
  <c r="D826" i="1"/>
  <c r="G826" i="1" s="1"/>
  <c r="G825" i="1"/>
  <c r="D825" i="1"/>
  <c r="D824" i="1"/>
  <c r="G824" i="1" s="1"/>
  <c r="G823" i="1"/>
  <c r="D823" i="1"/>
  <c r="D822" i="1"/>
  <c r="G822" i="1" s="1"/>
  <c r="G821" i="1"/>
  <c r="D821" i="1"/>
  <c r="D820" i="1"/>
  <c r="G820" i="1" s="1"/>
  <c r="G819" i="1"/>
  <c r="D819" i="1"/>
  <c r="D818" i="1"/>
  <c r="G818" i="1" s="1"/>
  <c r="G817" i="1"/>
  <c r="D817" i="1"/>
  <c r="D816" i="1"/>
  <c r="X816" i="1" s="1"/>
  <c r="D815" i="1"/>
  <c r="X815" i="1" s="1"/>
  <c r="X814" i="1"/>
  <c r="D814" i="1"/>
  <c r="G814" i="1" s="1"/>
  <c r="X813" i="1"/>
  <c r="G813" i="1"/>
  <c r="D813" i="1"/>
  <c r="D812" i="1"/>
  <c r="X812" i="1" s="1"/>
  <c r="D811" i="1"/>
  <c r="X811" i="1" s="1"/>
  <c r="X810" i="1"/>
  <c r="D810" i="1"/>
  <c r="G810" i="1" s="1"/>
  <c r="X809" i="1"/>
  <c r="G809" i="1"/>
  <c r="D809" i="1"/>
  <c r="D808" i="1"/>
  <c r="D807" i="1" s="1"/>
  <c r="F807" i="1"/>
  <c r="E807" i="1"/>
  <c r="C807" i="1"/>
  <c r="X806" i="1"/>
  <c r="X805" i="1"/>
  <c r="X804" i="1"/>
  <c r="X803" i="1"/>
  <c r="X802" i="1"/>
  <c r="X801" i="1"/>
  <c r="C800" i="1"/>
  <c r="X800" i="1" s="1"/>
  <c r="X799" i="1"/>
  <c r="X798" i="1"/>
  <c r="X797" i="1"/>
  <c r="X796" i="1"/>
  <c r="X795" i="1"/>
  <c r="X794" i="1"/>
  <c r="X793" i="1"/>
  <c r="X792" i="1"/>
  <c r="X791" i="1"/>
  <c r="X790" i="1"/>
  <c r="C790" i="1"/>
  <c r="X789" i="1"/>
  <c r="X788" i="1"/>
  <c r="X787" i="1"/>
  <c r="X786" i="1"/>
  <c r="X785" i="1"/>
  <c r="X784" i="1"/>
  <c r="X783" i="1"/>
  <c r="X782" i="1"/>
  <c r="X781" i="1"/>
  <c r="X780" i="1"/>
  <c r="X779" i="1"/>
  <c r="C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C764" i="1"/>
  <c r="X763" i="1"/>
  <c r="X762" i="1"/>
  <c r="X761" i="1"/>
  <c r="C760" i="1"/>
  <c r="X760" i="1" s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C743" i="1"/>
  <c r="X743" i="1" s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C726" i="1"/>
  <c r="X726" i="1" s="1"/>
  <c r="X725" i="1"/>
  <c r="X724" i="1"/>
  <c r="C723" i="1"/>
  <c r="X723" i="1" s="1"/>
  <c r="X722" i="1"/>
  <c r="X721" i="1"/>
  <c r="X720" i="1"/>
  <c r="X719" i="1"/>
  <c r="X718" i="1"/>
  <c r="X717" i="1"/>
  <c r="C716" i="1"/>
  <c r="X716" i="1" s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C697" i="1"/>
  <c r="X697" i="1" s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C670" i="1"/>
  <c r="X670" i="1" s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C654" i="1"/>
  <c r="X654" i="1" s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C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C615" i="1"/>
  <c r="X615" i="1" s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C590" i="1"/>
  <c r="X590" i="1" s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C535" i="1"/>
  <c r="X535" i="1" s="1"/>
  <c r="X534" i="1"/>
  <c r="X533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C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C456" i="1"/>
  <c r="X456" i="1" s="1"/>
  <c r="X455" i="1"/>
  <c r="X453" i="1"/>
  <c r="X452" i="1"/>
  <c r="X451" i="1"/>
  <c r="X450" i="1"/>
  <c r="X449" i="1"/>
  <c r="X448" i="1"/>
  <c r="X447" i="1"/>
  <c r="C446" i="1"/>
  <c r="X446" i="1" s="1"/>
  <c r="X445" i="1"/>
  <c r="X444" i="1"/>
  <c r="X443" i="1"/>
  <c r="X442" i="1"/>
  <c r="X441" i="1"/>
  <c r="X440" i="1"/>
  <c r="X439" i="1"/>
  <c r="X438" i="1"/>
  <c r="X437" i="1"/>
  <c r="X436" i="1"/>
  <c r="C428" i="1"/>
  <c r="C405" i="1"/>
  <c r="C362" i="1"/>
  <c r="C295" i="1"/>
  <c r="C289" i="1"/>
  <c r="C243" i="1"/>
  <c r="C174" i="1"/>
  <c r="C83" i="1"/>
  <c r="C58" i="1"/>
  <c r="C52" i="1"/>
  <c r="C46" i="1"/>
  <c r="C42" i="1"/>
  <c r="C38" i="1"/>
  <c r="C33" i="1"/>
  <c r="C26" i="1"/>
  <c r="C12" i="1"/>
  <c r="A5" i="1"/>
  <c r="A4" i="1"/>
  <c r="A3" i="1"/>
  <c r="A2" i="1"/>
  <c r="X957" i="9" l="1"/>
  <c r="G957" i="9"/>
  <c r="X1430" i="9"/>
  <c r="G1430" i="9"/>
  <c r="X1346" i="9"/>
  <c r="G1346" i="9"/>
  <c r="X1162" i="9"/>
  <c r="G1162" i="9"/>
  <c r="X1276" i="9"/>
  <c r="G1276" i="9"/>
  <c r="G1162" i="8"/>
  <c r="X1162" i="8"/>
  <c r="X1430" i="8"/>
  <c r="G1430" i="8"/>
  <c r="X1094" i="8"/>
  <c r="G1094" i="8"/>
  <c r="G1033" i="8"/>
  <c r="X1033" i="8"/>
  <c r="X1276" i="8"/>
  <c r="G1276" i="8"/>
  <c r="G1346" i="8"/>
  <c r="X1346" i="8"/>
  <c r="G1033" i="7"/>
  <c r="X1033" i="7"/>
  <c r="X957" i="7"/>
  <c r="G957" i="7"/>
  <c r="X807" i="7"/>
  <c r="G807" i="7"/>
  <c r="X1094" i="7"/>
  <c r="G1094" i="7"/>
  <c r="X1430" i="7"/>
  <c r="G1430" i="7"/>
  <c r="X1346" i="7"/>
  <c r="G1346" i="7"/>
  <c r="G1033" i="6"/>
  <c r="X1033" i="6"/>
  <c r="X1094" i="6"/>
  <c r="G1094" i="6"/>
  <c r="G1162" i="6"/>
  <c r="X1162" i="6"/>
  <c r="X957" i="6"/>
  <c r="G957" i="6"/>
  <c r="G1346" i="6"/>
  <c r="X1346" i="6"/>
  <c r="X1430" i="6"/>
  <c r="G1430" i="6"/>
  <c r="X807" i="6"/>
  <c r="G807" i="6"/>
  <c r="X1276" i="6"/>
  <c r="G1276" i="6"/>
  <c r="X957" i="5"/>
  <c r="G957" i="5"/>
  <c r="X878" i="5"/>
  <c r="G878" i="5"/>
  <c r="X1162" i="5"/>
  <c r="X1214" i="5"/>
  <c r="D1210" i="5"/>
  <c r="G1210" i="5" s="1"/>
  <c r="G1214" i="5"/>
  <c r="X1222" i="5"/>
  <c r="G1222" i="5"/>
  <c r="X1230" i="5"/>
  <c r="G1230" i="5"/>
  <c r="X1238" i="5"/>
  <c r="G1238" i="5"/>
  <c r="X1246" i="5"/>
  <c r="G1246" i="5"/>
  <c r="X1254" i="5"/>
  <c r="G1254" i="5"/>
  <c r="X1262" i="5"/>
  <c r="G1262" i="5"/>
  <c r="X1270" i="5"/>
  <c r="G1270" i="5"/>
  <c r="G1834" i="5"/>
  <c r="D1833" i="5"/>
  <c r="G1833" i="5" s="1"/>
  <c r="D807" i="5"/>
  <c r="G810" i="5"/>
  <c r="G814" i="5"/>
  <c r="G844" i="5"/>
  <c r="G848" i="5"/>
  <c r="G852" i="5"/>
  <c r="G856" i="5"/>
  <c r="G860" i="5"/>
  <c r="G864" i="5"/>
  <c r="G868" i="5"/>
  <c r="G872" i="5"/>
  <c r="G876" i="5"/>
  <c r="G879" i="5"/>
  <c r="G883" i="5"/>
  <c r="G887" i="5"/>
  <c r="G891" i="5"/>
  <c r="G895" i="5"/>
  <c r="G899" i="5"/>
  <c r="G903" i="5"/>
  <c r="G907" i="5"/>
  <c r="G911" i="5"/>
  <c r="G915" i="5"/>
  <c r="G919" i="5"/>
  <c r="G923" i="5"/>
  <c r="G927" i="5"/>
  <c r="G931" i="5"/>
  <c r="G935" i="5"/>
  <c r="G939" i="5"/>
  <c r="G943" i="5"/>
  <c r="G947" i="5"/>
  <c r="G951" i="5"/>
  <c r="G955" i="5"/>
  <c r="G958" i="5"/>
  <c r="G962" i="5"/>
  <c r="G966" i="5"/>
  <c r="G970" i="5"/>
  <c r="G974" i="5"/>
  <c r="G979" i="5"/>
  <c r="G983" i="5"/>
  <c r="G987" i="5"/>
  <c r="G991" i="5"/>
  <c r="G995" i="5"/>
  <c r="G999" i="5"/>
  <c r="G1003" i="5"/>
  <c r="G1007" i="5"/>
  <c r="G1011" i="5"/>
  <c r="G1015" i="5"/>
  <c r="G1019" i="5"/>
  <c r="G1023" i="5"/>
  <c r="G1027" i="5"/>
  <c r="G1037" i="5"/>
  <c r="G1041" i="5"/>
  <c r="G1045" i="5"/>
  <c r="G1049" i="5"/>
  <c r="G1053" i="5"/>
  <c r="G1057" i="5"/>
  <c r="G1062" i="5"/>
  <c r="G1066" i="5"/>
  <c r="G1070" i="5"/>
  <c r="G1074" i="5"/>
  <c r="G1078" i="5"/>
  <c r="G1082" i="5"/>
  <c r="G1086" i="5"/>
  <c r="G1090" i="5"/>
  <c r="G1111" i="5"/>
  <c r="G1115" i="5"/>
  <c r="G1119" i="5"/>
  <c r="G1123" i="5"/>
  <c r="G1127" i="5"/>
  <c r="G1131" i="5"/>
  <c r="G1135" i="5"/>
  <c r="G1139" i="5"/>
  <c r="G1143" i="5"/>
  <c r="G1147" i="5"/>
  <c r="G1151" i="5"/>
  <c r="G1155" i="5"/>
  <c r="G1159" i="5"/>
  <c r="G1165" i="5"/>
  <c r="G1169" i="5"/>
  <c r="G1175" i="5"/>
  <c r="G1220" i="5"/>
  <c r="X1220" i="5"/>
  <c r="G1228" i="5"/>
  <c r="X1228" i="5"/>
  <c r="G1236" i="5"/>
  <c r="X1236" i="5"/>
  <c r="G1244" i="5"/>
  <c r="X1244" i="5"/>
  <c r="G1252" i="5"/>
  <c r="X1252" i="5"/>
  <c r="G1260" i="5"/>
  <c r="X1260" i="5"/>
  <c r="G1268" i="5"/>
  <c r="X1268" i="5"/>
  <c r="D1276" i="5"/>
  <c r="X1277" i="5"/>
  <c r="G1277" i="5"/>
  <c r="X1285" i="5"/>
  <c r="G1285" i="5"/>
  <c r="X1293" i="5"/>
  <c r="G1293" i="5"/>
  <c r="X1301" i="5"/>
  <c r="G1301" i="5"/>
  <c r="X1309" i="5"/>
  <c r="G1309" i="5"/>
  <c r="X1317" i="5"/>
  <c r="G1317" i="5"/>
  <c r="X1325" i="5"/>
  <c r="G1325" i="5"/>
  <c r="X1333" i="5"/>
  <c r="G1333" i="5"/>
  <c r="G1362" i="5"/>
  <c r="X1362" i="5"/>
  <c r="G1386" i="5"/>
  <c r="X1386" i="5"/>
  <c r="G1394" i="5"/>
  <c r="X1394" i="5"/>
  <c r="G1412" i="5"/>
  <c r="X1412" i="5"/>
  <c r="G1428" i="5"/>
  <c r="X1428" i="5"/>
  <c r="X879" i="5"/>
  <c r="X958" i="5"/>
  <c r="D1033" i="5"/>
  <c r="D1094" i="5"/>
  <c r="X1095" i="5"/>
  <c r="G1095" i="5"/>
  <c r="X1099" i="5"/>
  <c r="G1099" i="5"/>
  <c r="X1217" i="5"/>
  <c r="G1217" i="5"/>
  <c r="X1225" i="5"/>
  <c r="G1225" i="5"/>
  <c r="X1233" i="5"/>
  <c r="G1233" i="5"/>
  <c r="X1241" i="5"/>
  <c r="G1241" i="5"/>
  <c r="X1249" i="5"/>
  <c r="G1249" i="5"/>
  <c r="X1257" i="5"/>
  <c r="G1257" i="5"/>
  <c r="X1265" i="5"/>
  <c r="G1265" i="5"/>
  <c r="X1273" i="5"/>
  <c r="G1273" i="5"/>
  <c r="G1283" i="5"/>
  <c r="X1283" i="5"/>
  <c r="G1291" i="5"/>
  <c r="X1291" i="5"/>
  <c r="G1299" i="5"/>
  <c r="X1299" i="5"/>
  <c r="G1307" i="5"/>
  <c r="X1307" i="5"/>
  <c r="G1315" i="5"/>
  <c r="X1315" i="5"/>
  <c r="G1323" i="5"/>
  <c r="X1323" i="5"/>
  <c r="G1331" i="5"/>
  <c r="X1331" i="5"/>
  <c r="G1360" i="5"/>
  <c r="X1360" i="5"/>
  <c r="G1384" i="5"/>
  <c r="X1384" i="5"/>
  <c r="G1392" i="5"/>
  <c r="X1392" i="5"/>
  <c r="X1061" i="5"/>
  <c r="G1061" i="5"/>
  <c r="X1065" i="5"/>
  <c r="G1065" i="5"/>
  <c r="X1069" i="5"/>
  <c r="G1069" i="5"/>
  <c r="X1073" i="5"/>
  <c r="G1073" i="5"/>
  <c r="X1077" i="5"/>
  <c r="G1077" i="5"/>
  <c r="X1081" i="5"/>
  <c r="G1081" i="5"/>
  <c r="X1085" i="5"/>
  <c r="G1085" i="5"/>
  <c r="X1089" i="5"/>
  <c r="G1089" i="5"/>
  <c r="X1110" i="5"/>
  <c r="G1110" i="5"/>
  <c r="X1114" i="5"/>
  <c r="G1114" i="5"/>
  <c r="X1118" i="5"/>
  <c r="G1118" i="5"/>
  <c r="X1122" i="5"/>
  <c r="G1122" i="5"/>
  <c r="X1126" i="5"/>
  <c r="G1126" i="5"/>
  <c r="X1130" i="5"/>
  <c r="G1130" i="5"/>
  <c r="X1134" i="5"/>
  <c r="G1134" i="5"/>
  <c r="X1138" i="5"/>
  <c r="G1138" i="5"/>
  <c r="X1142" i="5"/>
  <c r="G1142" i="5"/>
  <c r="X1146" i="5"/>
  <c r="G1146" i="5"/>
  <c r="X1150" i="5"/>
  <c r="G1150" i="5"/>
  <c r="X1154" i="5"/>
  <c r="G1154" i="5"/>
  <c r="X1158" i="5"/>
  <c r="G1158" i="5"/>
  <c r="X1164" i="5"/>
  <c r="G1164" i="5"/>
  <c r="X1168" i="5"/>
  <c r="G1168" i="5"/>
  <c r="G1172" i="5"/>
  <c r="G1180" i="5"/>
  <c r="X1280" i="5"/>
  <c r="G1280" i="5"/>
  <c r="X1288" i="5"/>
  <c r="G1288" i="5"/>
  <c r="X1296" i="5"/>
  <c r="G1296" i="5"/>
  <c r="X1304" i="5"/>
  <c r="G1304" i="5"/>
  <c r="X1312" i="5"/>
  <c r="G1312" i="5"/>
  <c r="X1320" i="5"/>
  <c r="G1320" i="5"/>
  <c r="X1328" i="5"/>
  <c r="G1328" i="5"/>
  <c r="G1370" i="5"/>
  <c r="X1370" i="5"/>
  <c r="G1433" i="5"/>
  <c r="X1433" i="5"/>
  <c r="G1449" i="5"/>
  <c r="X1449" i="5"/>
  <c r="G1465" i="5"/>
  <c r="X1465" i="5"/>
  <c r="G1171" i="5"/>
  <c r="X1174" i="5"/>
  <c r="G1179" i="5"/>
  <c r="G1335" i="5"/>
  <c r="X1338" i="5"/>
  <c r="G1340" i="5"/>
  <c r="X1349" i="5"/>
  <c r="D1346" i="5"/>
  <c r="G1357" i="5"/>
  <c r="X1364" i="5"/>
  <c r="X1366" i="5"/>
  <c r="G1368" i="5"/>
  <c r="X1368" i="5"/>
  <c r="X1396" i="5"/>
  <c r="X1398" i="5"/>
  <c r="G1414" i="5"/>
  <c r="X1414" i="5"/>
  <c r="D1430" i="5"/>
  <c r="G1431" i="5"/>
  <c r="X1431" i="5"/>
  <c r="X1443" i="5"/>
  <c r="X1445" i="5"/>
  <c r="G1447" i="5"/>
  <c r="X1447" i="5"/>
  <c r="X1459" i="5"/>
  <c r="X1461" i="5"/>
  <c r="G1463" i="5"/>
  <c r="X1463" i="5"/>
  <c r="X1400" i="5"/>
  <c r="X1402" i="5"/>
  <c r="X1416" i="5"/>
  <c r="X1418" i="5"/>
  <c r="X1435" i="5"/>
  <c r="X1437" i="5"/>
  <c r="X1451" i="5"/>
  <c r="X1453" i="5"/>
  <c r="X1467" i="5"/>
  <c r="X813" i="4"/>
  <c r="G914" i="4"/>
  <c r="X914" i="4"/>
  <c r="G930" i="4"/>
  <c r="X930" i="4"/>
  <c r="G946" i="4"/>
  <c r="X946" i="4"/>
  <c r="G965" i="4"/>
  <c r="X965" i="4"/>
  <c r="G990" i="4"/>
  <c r="X990" i="4"/>
  <c r="G1006" i="4"/>
  <c r="X1006" i="4"/>
  <c r="G1022" i="4"/>
  <c r="X1022" i="4"/>
  <c r="X1041" i="4"/>
  <c r="G1041" i="4"/>
  <c r="G1046" i="4"/>
  <c r="X1046" i="4"/>
  <c r="G1060" i="4"/>
  <c r="X1060" i="4"/>
  <c r="X1073" i="4"/>
  <c r="G1073" i="4"/>
  <c r="G1078" i="4"/>
  <c r="X1078" i="4"/>
  <c r="G1092" i="4"/>
  <c r="X1092" i="4"/>
  <c r="G1117" i="4"/>
  <c r="X1117" i="4"/>
  <c r="X1130" i="4"/>
  <c r="G1130" i="4"/>
  <c r="G1135" i="4"/>
  <c r="X1135" i="4"/>
  <c r="G1149" i="4"/>
  <c r="X1149" i="4"/>
  <c r="G1167" i="4"/>
  <c r="X1167" i="4"/>
  <c r="X1180" i="4"/>
  <c r="G1180" i="4"/>
  <c r="G1275" i="4"/>
  <c r="X1275" i="4"/>
  <c r="X1291" i="4"/>
  <c r="G1291" i="4"/>
  <c r="G1408" i="4"/>
  <c r="X1408" i="4"/>
  <c r="G1463" i="4"/>
  <c r="X1463" i="4"/>
  <c r="X807" i="4"/>
  <c r="G809" i="4"/>
  <c r="G812" i="4"/>
  <c r="X815" i="4"/>
  <c r="X846" i="4"/>
  <c r="G846" i="4"/>
  <c r="X850" i="4"/>
  <c r="G850" i="4"/>
  <c r="X854" i="4"/>
  <c r="G854" i="4"/>
  <c r="X858" i="4"/>
  <c r="G858" i="4"/>
  <c r="X862" i="4"/>
  <c r="G862" i="4"/>
  <c r="X866" i="4"/>
  <c r="G866" i="4"/>
  <c r="X870" i="4"/>
  <c r="G870" i="4"/>
  <c r="X874" i="4"/>
  <c r="G874" i="4"/>
  <c r="G910" i="4"/>
  <c r="X910" i="4"/>
  <c r="G926" i="4"/>
  <c r="X926" i="4"/>
  <c r="G942" i="4"/>
  <c r="X942" i="4"/>
  <c r="G961" i="4"/>
  <c r="X961" i="4"/>
  <c r="G986" i="4"/>
  <c r="X986" i="4"/>
  <c r="G1002" i="4"/>
  <c r="X1002" i="4"/>
  <c r="G1018" i="4"/>
  <c r="X1018" i="4"/>
  <c r="G1028" i="4"/>
  <c r="X1028" i="4"/>
  <c r="G1036" i="4"/>
  <c r="X1036" i="4"/>
  <c r="X1049" i="4"/>
  <c r="G1049" i="4"/>
  <c r="G1054" i="4"/>
  <c r="X1054" i="4"/>
  <c r="G1068" i="4"/>
  <c r="X1068" i="4"/>
  <c r="X1081" i="4"/>
  <c r="G1081" i="4"/>
  <c r="G1086" i="4"/>
  <c r="X1086" i="4"/>
  <c r="G1111" i="4"/>
  <c r="D1094" i="4"/>
  <c r="X1111" i="4"/>
  <c r="G1125" i="4"/>
  <c r="X1125" i="4"/>
  <c r="X1138" i="4"/>
  <c r="G1138" i="4"/>
  <c r="G1143" i="4"/>
  <c r="X1143" i="4"/>
  <c r="G1157" i="4"/>
  <c r="X1157" i="4"/>
  <c r="G1175" i="4"/>
  <c r="X1175" i="4"/>
  <c r="G1257" i="4"/>
  <c r="X1257" i="4"/>
  <c r="X1264" i="4"/>
  <c r="G1264" i="4"/>
  <c r="X1328" i="4"/>
  <c r="G1328" i="4"/>
  <c r="X1397" i="4"/>
  <c r="G1397" i="4"/>
  <c r="X1405" i="4"/>
  <c r="G1405" i="4"/>
  <c r="X1452" i="4"/>
  <c r="G1452" i="4"/>
  <c r="X1460" i="4"/>
  <c r="G1460" i="4"/>
  <c r="G1588" i="4"/>
  <c r="D1585" i="4"/>
  <c r="G1585" i="4" s="1"/>
  <c r="X816" i="4"/>
  <c r="G816" i="4"/>
  <c r="X881" i="4"/>
  <c r="G881" i="4"/>
  <c r="D878" i="4"/>
  <c r="X885" i="4"/>
  <c r="G885" i="4"/>
  <c r="X889" i="4"/>
  <c r="G889" i="4"/>
  <c r="X893" i="4"/>
  <c r="G893" i="4"/>
  <c r="X897" i="4"/>
  <c r="G897" i="4"/>
  <c r="G906" i="4"/>
  <c r="X906" i="4"/>
  <c r="G922" i="4"/>
  <c r="X922" i="4"/>
  <c r="G938" i="4"/>
  <c r="X938" i="4"/>
  <c r="G954" i="4"/>
  <c r="X954" i="4"/>
  <c r="G973" i="4"/>
  <c r="X973" i="4"/>
  <c r="G982" i="4"/>
  <c r="X982" i="4"/>
  <c r="G998" i="4"/>
  <c r="X998" i="4"/>
  <c r="G1014" i="4"/>
  <c r="X1014" i="4"/>
  <c r="G1044" i="4"/>
  <c r="X1044" i="4"/>
  <c r="X1057" i="4"/>
  <c r="G1057" i="4"/>
  <c r="G1062" i="4"/>
  <c r="X1062" i="4"/>
  <c r="G1076" i="4"/>
  <c r="X1076" i="4"/>
  <c r="X1089" i="4"/>
  <c r="G1089" i="4"/>
  <c r="X1114" i="4"/>
  <c r="G1114" i="4"/>
  <c r="G1119" i="4"/>
  <c r="X1119" i="4"/>
  <c r="G1133" i="4"/>
  <c r="X1133" i="4"/>
  <c r="X1146" i="4"/>
  <c r="G1146" i="4"/>
  <c r="G1151" i="4"/>
  <c r="X1151" i="4"/>
  <c r="X1164" i="4"/>
  <c r="G1164" i="4"/>
  <c r="D1162" i="4"/>
  <c r="G1169" i="4"/>
  <c r="X1169" i="4"/>
  <c r="G1183" i="4"/>
  <c r="X1183" i="4"/>
  <c r="X1296" i="4"/>
  <c r="G1296" i="4"/>
  <c r="G1326" i="4"/>
  <c r="X1326" i="4"/>
  <c r="G1478" i="4"/>
  <c r="D1477" i="4"/>
  <c r="G1477" i="4" s="1"/>
  <c r="G808" i="4"/>
  <c r="X811" i="4"/>
  <c r="G843" i="4"/>
  <c r="G847" i="4"/>
  <c r="G851" i="4"/>
  <c r="G855" i="4"/>
  <c r="G859" i="4"/>
  <c r="G863" i="4"/>
  <c r="G867" i="4"/>
  <c r="G871" i="4"/>
  <c r="G875" i="4"/>
  <c r="G902" i="4"/>
  <c r="X902" i="4"/>
  <c r="G918" i="4"/>
  <c r="X918" i="4"/>
  <c r="G934" i="4"/>
  <c r="X934" i="4"/>
  <c r="G950" i="4"/>
  <c r="X950" i="4"/>
  <c r="G969" i="4"/>
  <c r="X969" i="4"/>
  <c r="G994" i="4"/>
  <c r="X994" i="4"/>
  <c r="G1010" i="4"/>
  <c r="X1010" i="4"/>
  <c r="G1026" i="4"/>
  <c r="X1026" i="4"/>
  <c r="G1038" i="4"/>
  <c r="X1038" i="4"/>
  <c r="G1052" i="4"/>
  <c r="X1052" i="4"/>
  <c r="X1065" i="4"/>
  <c r="G1065" i="4"/>
  <c r="G1070" i="4"/>
  <c r="X1070" i="4"/>
  <c r="G1084" i="4"/>
  <c r="X1084" i="4"/>
  <c r="X1122" i="4"/>
  <c r="G1122" i="4"/>
  <c r="G1127" i="4"/>
  <c r="X1127" i="4"/>
  <c r="G1141" i="4"/>
  <c r="X1141" i="4"/>
  <c r="X1154" i="4"/>
  <c r="G1154" i="4"/>
  <c r="G1159" i="4"/>
  <c r="X1159" i="4"/>
  <c r="X1172" i="4"/>
  <c r="G1172" i="4"/>
  <c r="G1177" i="4"/>
  <c r="X1177" i="4"/>
  <c r="X1268" i="4"/>
  <c r="G1268" i="4"/>
  <c r="G1294" i="4"/>
  <c r="X1294" i="4"/>
  <c r="X1323" i="4"/>
  <c r="G1323" i="4"/>
  <c r="X1410" i="4"/>
  <c r="G1410" i="4"/>
  <c r="X1465" i="4"/>
  <c r="G1465" i="4"/>
  <c r="G901" i="4"/>
  <c r="G905" i="4"/>
  <c r="G909" i="4"/>
  <c r="G913" i="4"/>
  <c r="G917" i="4"/>
  <c r="G921" i="4"/>
  <c r="G925" i="4"/>
  <c r="G929" i="4"/>
  <c r="G933" i="4"/>
  <c r="G937" i="4"/>
  <c r="G941" i="4"/>
  <c r="G945" i="4"/>
  <c r="G949" i="4"/>
  <c r="G953" i="4"/>
  <c r="D957" i="4"/>
  <c r="G960" i="4"/>
  <c r="G964" i="4"/>
  <c r="G968" i="4"/>
  <c r="G972" i="4"/>
  <c r="G981" i="4"/>
  <c r="G985" i="4"/>
  <c r="G989" i="4"/>
  <c r="G993" i="4"/>
  <c r="G997" i="4"/>
  <c r="G1001" i="4"/>
  <c r="G1005" i="4"/>
  <c r="G1009" i="4"/>
  <c r="G1013" i="4"/>
  <c r="G1017" i="4"/>
  <c r="G1021" i="4"/>
  <c r="G1025" i="4"/>
  <c r="D1033" i="4"/>
  <c r="G1095" i="4"/>
  <c r="X1098" i="4"/>
  <c r="G1100" i="4"/>
  <c r="D1210" i="4"/>
  <c r="G1210" i="4" s="1"/>
  <c r="X1213" i="4"/>
  <c r="G1215" i="4"/>
  <c r="G1218" i="4"/>
  <c r="X1221" i="4"/>
  <c r="G1223" i="4"/>
  <c r="G1226" i="4"/>
  <c r="X1229" i="4"/>
  <c r="G1231" i="4"/>
  <c r="G1234" i="4"/>
  <c r="X1237" i="4"/>
  <c r="G1239" i="4"/>
  <c r="G1242" i="4"/>
  <c r="X1245" i="4"/>
  <c r="G1247" i="4"/>
  <c r="G1250" i="4"/>
  <c r="X1253" i="4"/>
  <c r="X1255" i="4"/>
  <c r="G1259" i="4"/>
  <c r="X1259" i="4"/>
  <c r="X1261" i="4"/>
  <c r="G1265" i="4"/>
  <c r="D1276" i="4"/>
  <c r="G1283" i="4"/>
  <c r="X1286" i="4"/>
  <c r="G1288" i="4"/>
  <c r="G1315" i="4"/>
  <c r="X1318" i="4"/>
  <c r="G1320" i="4"/>
  <c r="X1352" i="4"/>
  <c r="G1354" i="4"/>
  <c r="G1368" i="4"/>
  <c r="X1368" i="4"/>
  <c r="X1402" i="4"/>
  <c r="G1402" i="4"/>
  <c r="X1457" i="4"/>
  <c r="G1457" i="4"/>
  <c r="D1580" i="4"/>
  <c r="G1580" i="4" s="1"/>
  <c r="G1027" i="4"/>
  <c r="G1034" i="4"/>
  <c r="G1037" i="4"/>
  <c r="X1040" i="4"/>
  <c r="G1045" i="4"/>
  <c r="X1048" i="4"/>
  <c r="G1053" i="4"/>
  <c r="X1056" i="4"/>
  <c r="G1061" i="4"/>
  <c r="X1064" i="4"/>
  <c r="G1069" i="4"/>
  <c r="X1072" i="4"/>
  <c r="G1077" i="4"/>
  <c r="X1080" i="4"/>
  <c r="G1085" i="4"/>
  <c r="X1088" i="4"/>
  <c r="G1110" i="4"/>
  <c r="X1113" i="4"/>
  <c r="G1118" i="4"/>
  <c r="X1121" i="4"/>
  <c r="G1126" i="4"/>
  <c r="X1129" i="4"/>
  <c r="G1134" i="4"/>
  <c r="X1137" i="4"/>
  <c r="G1142" i="4"/>
  <c r="X1145" i="4"/>
  <c r="G1150" i="4"/>
  <c r="X1153" i="4"/>
  <c r="G1158" i="4"/>
  <c r="X1163" i="4"/>
  <c r="G1168" i="4"/>
  <c r="X1171" i="4"/>
  <c r="G1176" i="4"/>
  <c r="X1179" i="4"/>
  <c r="X1256" i="4"/>
  <c r="G1256" i="4"/>
  <c r="X1263" i="4"/>
  <c r="G1267" i="4"/>
  <c r="X1267" i="4"/>
  <c r="X1269" i="4"/>
  <c r="X1278" i="4"/>
  <c r="G1280" i="4"/>
  <c r="G1307" i="4"/>
  <c r="X1310" i="4"/>
  <c r="G1312" i="4"/>
  <c r="X1365" i="4"/>
  <c r="G1365" i="4"/>
  <c r="G1381" i="4"/>
  <c r="X1384" i="4"/>
  <c r="G1386" i="4"/>
  <c r="G1400" i="4"/>
  <c r="X1400" i="4"/>
  <c r="D1430" i="4"/>
  <c r="G1436" i="4"/>
  <c r="X1439" i="4"/>
  <c r="G1441" i="4"/>
  <c r="G1455" i="4"/>
  <c r="X1455" i="4"/>
  <c r="D1627" i="4"/>
  <c r="G1627" i="4" s="1"/>
  <c r="G1629" i="4"/>
  <c r="X1272" i="4"/>
  <c r="G1272" i="4"/>
  <c r="X1349" i="4"/>
  <c r="D1346" i="4"/>
  <c r="X1370" i="4"/>
  <c r="G1370" i="4"/>
  <c r="X1429" i="4"/>
  <c r="G1429" i="4"/>
  <c r="D1833" i="4"/>
  <c r="G1833" i="4" s="1"/>
  <c r="X807" i="3"/>
  <c r="G807" i="3"/>
  <c r="G808" i="3"/>
  <c r="G812" i="3"/>
  <c r="G816" i="3"/>
  <c r="G846" i="3"/>
  <c r="G850" i="3"/>
  <c r="G854" i="3"/>
  <c r="G858" i="3"/>
  <c r="G862" i="3"/>
  <c r="G866" i="3"/>
  <c r="G870" i="3"/>
  <c r="G874" i="3"/>
  <c r="D878" i="3"/>
  <c r="G881" i="3"/>
  <c r="X885" i="3"/>
  <c r="G887" i="3"/>
  <c r="G890" i="3"/>
  <c r="X893" i="3"/>
  <c r="G895" i="3"/>
  <c r="X899" i="3"/>
  <c r="G899" i="3"/>
  <c r="X906" i="3"/>
  <c r="G910" i="3"/>
  <c r="X910" i="3"/>
  <c r="X912" i="3"/>
  <c r="G916" i="3"/>
  <c r="G927" i="3"/>
  <c r="X931" i="3"/>
  <c r="G931" i="3"/>
  <c r="X938" i="3"/>
  <c r="G942" i="3"/>
  <c r="X942" i="3"/>
  <c r="X944" i="3"/>
  <c r="G948" i="3"/>
  <c r="D957" i="3"/>
  <c r="G958" i="3"/>
  <c r="X962" i="3"/>
  <c r="G962" i="3"/>
  <c r="G974" i="3"/>
  <c r="X974" i="3"/>
  <c r="G999" i="3"/>
  <c r="X999" i="3"/>
  <c r="X1003" i="3"/>
  <c r="G1005" i="3"/>
  <c r="X1005" i="3"/>
  <c r="X1015" i="3"/>
  <c r="G1019" i="3"/>
  <c r="G1027" i="3"/>
  <c r="X1043" i="3"/>
  <c r="G1047" i="3"/>
  <c r="X1047" i="3"/>
  <c r="X1051" i="3"/>
  <c r="G1055" i="3"/>
  <c r="X1055" i="3"/>
  <c r="X1057" i="3"/>
  <c r="G1059" i="3"/>
  <c r="X1059" i="3"/>
  <c r="X1068" i="3"/>
  <c r="G1068" i="3"/>
  <c r="G1072" i="3"/>
  <c r="X1076" i="3"/>
  <c r="G1076" i="3"/>
  <c r="X1080" i="3"/>
  <c r="G1080" i="3"/>
  <c r="X1092" i="3"/>
  <c r="G1092" i="3"/>
  <c r="G1120" i="3"/>
  <c r="X1120" i="3"/>
  <c r="X1154" i="3"/>
  <c r="G1154" i="3"/>
  <c r="X1225" i="3"/>
  <c r="G1225" i="3"/>
  <c r="G1241" i="3"/>
  <c r="X1244" i="3"/>
  <c r="G1246" i="3"/>
  <c r="X1261" i="3"/>
  <c r="G1261" i="3"/>
  <c r="G1275" i="3"/>
  <c r="X1275" i="3"/>
  <c r="X1279" i="3"/>
  <c r="G1279" i="3"/>
  <c r="X1300" i="3"/>
  <c r="G1304" i="3"/>
  <c r="G1312" i="3"/>
  <c r="X1319" i="3"/>
  <c r="G1319" i="3"/>
  <c r="G1323" i="3"/>
  <c r="X1327" i="3"/>
  <c r="G1327" i="3"/>
  <c r="X1331" i="3"/>
  <c r="G1331" i="3"/>
  <c r="X1357" i="3"/>
  <c r="G1357" i="3"/>
  <c r="X1365" i="3"/>
  <c r="G1365" i="3"/>
  <c r="G1408" i="3"/>
  <c r="X1408" i="3"/>
  <c r="X1421" i="3"/>
  <c r="G1421" i="3"/>
  <c r="X1429" i="3"/>
  <c r="G1429" i="3"/>
  <c r="X808" i="3"/>
  <c r="G811" i="3"/>
  <c r="G815" i="3"/>
  <c r="G845" i="3"/>
  <c r="G849" i="3"/>
  <c r="G853" i="3"/>
  <c r="G857" i="3"/>
  <c r="G861" i="3"/>
  <c r="G865" i="3"/>
  <c r="G869" i="3"/>
  <c r="G873" i="3"/>
  <c r="G877" i="3"/>
  <c r="G880" i="3"/>
  <c r="G884" i="3"/>
  <c r="G903" i="3"/>
  <c r="X907" i="3"/>
  <c r="G907" i="3"/>
  <c r="X914" i="3"/>
  <c r="G918" i="3"/>
  <c r="X918" i="3"/>
  <c r="X920" i="3"/>
  <c r="G924" i="3"/>
  <c r="G935" i="3"/>
  <c r="X939" i="3"/>
  <c r="G939" i="3"/>
  <c r="X946" i="3"/>
  <c r="G950" i="3"/>
  <c r="X950" i="3"/>
  <c r="X952" i="3"/>
  <c r="G956" i="3"/>
  <c r="G966" i="3"/>
  <c r="G970" i="3"/>
  <c r="X983" i="3"/>
  <c r="G987" i="3"/>
  <c r="G995" i="3"/>
  <c r="X1009" i="3"/>
  <c r="G1013" i="3"/>
  <c r="X1013" i="3"/>
  <c r="X1017" i="3"/>
  <c r="G1021" i="3"/>
  <c r="X1021" i="3"/>
  <c r="X1023" i="3"/>
  <c r="G1025" i="3"/>
  <c r="X1025" i="3"/>
  <c r="D1033" i="3"/>
  <c r="X1036" i="3"/>
  <c r="G1036" i="3"/>
  <c r="G1040" i="3"/>
  <c r="X1044" i="3"/>
  <c r="G1044" i="3"/>
  <c r="X1048" i="3"/>
  <c r="G1048" i="3"/>
  <c r="X1060" i="3"/>
  <c r="G1060" i="3"/>
  <c r="G1064" i="3"/>
  <c r="X1097" i="3"/>
  <c r="X1117" i="3"/>
  <c r="G1117" i="3"/>
  <c r="G1133" i="3"/>
  <c r="X1136" i="3"/>
  <c r="G1138" i="3"/>
  <c r="G1152" i="3"/>
  <c r="X1152" i="3"/>
  <c r="X1168" i="3"/>
  <c r="G1172" i="3"/>
  <c r="G1180" i="3"/>
  <c r="G1233" i="3"/>
  <c r="X1236" i="3"/>
  <c r="G1238" i="3"/>
  <c r="G1259" i="3"/>
  <c r="X1259" i="3"/>
  <c r="X1272" i="3"/>
  <c r="G1272" i="3"/>
  <c r="G1284" i="3"/>
  <c r="X1284" i="3"/>
  <c r="X1288" i="3"/>
  <c r="G1290" i="3"/>
  <c r="X1290" i="3"/>
  <c r="X1294" i="3"/>
  <c r="G1298" i="3"/>
  <c r="X1298" i="3"/>
  <c r="X1302" i="3"/>
  <c r="G1306" i="3"/>
  <c r="X1306" i="3"/>
  <c r="X1308" i="3"/>
  <c r="G1310" i="3"/>
  <c r="X1310" i="3"/>
  <c r="X1315" i="3"/>
  <c r="G1315" i="3"/>
  <c r="G1392" i="3"/>
  <c r="X1392" i="3"/>
  <c r="X1405" i="3"/>
  <c r="G1405" i="3"/>
  <c r="X1449" i="3"/>
  <c r="G1449" i="3"/>
  <c r="X1457" i="3"/>
  <c r="G1457" i="3"/>
  <c r="D1580" i="3"/>
  <c r="G1580" i="3" s="1"/>
  <c r="D1585" i="3"/>
  <c r="G1585" i="3" s="1"/>
  <c r="G902" i="3"/>
  <c r="X902" i="3"/>
  <c r="X923" i="3"/>
  <c r="G923" i="3"/>
  <c r="G934" i="3"/>
  <c r="X934" i="3"/>
  <c r="X955" i="3"/>
  <c r="G955" i="3"/>
  <c r="G965" i="3"/>
  <c r="X965" i="3"/>
  <c r="X969" i="3"/>
  <c r="G969" i="3"/>
  <c r="X982" i="3"/>
  <c r="G982" i="3"/>
  <c r="X994" i="3"/>
  <c r="G994" i="3"/>
  <c r="G1039" i="3"/>
  <c r="X1039" i="3"/>
  <c r="G1079" i="3"/>
  <c r="X1079" i="3"/>
  <c r="G1087" i="3"/>
  <c r="X1087" i="3"/>
  <c r="G1091" i="3"/>
  <c r="X1091" i="3"/>
  <c r="X1122" i="3"/>
  <c r="G1122" i="3"/>
  <c r="X1163" i="3"/>
  <c r="G1163" i="3"/>
  <c r="X1167" i="3"/>
  <c r="G1167" i="3"/>
  <c r="X1179" i="3"/>
  <c r="G1179" i="3"/>
  <c r="G1228" i="3"/>
  <c r="X1228" i="3"/>
  <c r="G1330" i="3"/>
  <c r="X1330" i="3"/>
  <c r="G1338" i="3"/>
  <c r="X1338" i="3"/>
  <c r="G1368" i="3"/>
  <c r="X1368" i="3"/>
  <c r="X1410" i="3"/>
  <c r="G1410" i="3"/>
  <c r="X915" i="3"/>
  <c r="G915" i="3"/>
  <c r="G926" i="3"/>
  <c r="X926" i="3"/>
  <c r="X947" i="3"/>
  <c r="G947" i="3"/>
  <c r="G981" i="3"/>
  <c r="X981" i="3"/>
  <c r="G989" i="3"/>
  <c r="X989" i="3"/>
  <c r="G993" i="3"/>
  <c r="X993" i="3"/>
  <c r="X1002" i="3"/>
  <c r="G1002" i="3"/>
  <c r="X1010" i="3"/>
  <c r="G1010" i="3"/>
  <c r="X1014" i="3"/>
  <c r="G1014" i="3"/>
  <c r="X1026" i="3"/>
  <c r="G1026" i="3"/>
  <c r="G1065" i="3"/>
  <c r="X1065" i="3"/>
  <c r="G1071" i="3"/>
  <c r="X1071" i="3"/>
  <c r="X1098" i="3"/>
  <c r="G1098" i="3"/>
  <c r="X1149" i="3"/>
  <c r="G1149" i="3"/>
  <c r="X1162" i="3"/>
  <c r="G1166" i="3"/>
  <c r="X1166" i="3"/>
  <c r="G1174" i="3"/>
  <c r="X1174" i="3"/>
  <c r="G1178" i="3"/>
  <c r="X1178" i="3"/>
  <c r="X1214" i="3"/>
  <c r="D1210" i="3"/>
  <c r="G1210" i="3" s="1"/>
  <c r="X1230" i="3"/>
  <c r="G1230" i="3"/>
  <c r="X1291" i="3"/>
  <c r="G1291" i="3"/>
  <c r="G1316" i="3"/>
  <c r="X1316" i="3"/>
  <c r="G1322" i="3"/>
  <c r="X1322" i="3"/>
  <c r="X1340" i="3"/>
  <c r="G1340" i="3"/>
  <c r="X1362" i="3"/>
  <c r="G1362" i="3"/>
  <c r="X1370" i="3"/>
  <c r="G1370" i="3"/>
  <c r="X1426" i="3"/>
  <c r="G1426" i="3"/>
  <c r="G1430" i="3"/>
  <c r="X1430" i="3"/>
  <c r="G1447" i="3"/>
  <c r="X1447" i="3"/>
  <c r="G1455" i="3"/>
  <c r="X1455" i="3"/>
  <c r="G972" i="3"/>
  <c r="X972" i="3"/>
  <c r="X986" i="3"/>
  <c r="G986" i="3"/>
  <c r="G997" i="3"/>
  <c r="X997" i="3"/>
  <c r="X1018" i="3"/>
  <c r="G1018" i="3"/>
  <c r="G1029" i="3"/>
  <c r="X1029" i="3"/>
  <c r="X1052" i="3"/>
  <c r="G1052" i="3"/>
  <c r="G1063" i="3"/>
  <c r="X1063" i="3"/>
  <c r="X1084" i="3"/>
  <c r="G1084" i="3"/>
  <c r="D1094" i="3"/>
  <c r="G1095" i="3"/>
  <c r="X1171" i="3"/>
  <c r="G1171" i="3"/>
  <c r="G1182" i="3"/>
  <c r="X1182" i="3"/>
  <c r="X1256" i="3"/>
  <c r="G1256" i="3"/>
  <c r="G1278" i="3"/>
  <c r="X1278" i="3"/>
  <c r="D1276" i="3"/>
  <c r="X1287" i="3"/>
  <c r="G1287" i="3"/>
  <c r="X1295" i="3"/>
  <c r="G1295" i="3"/>
  <c r="X1299" i="3"/>
  <c r="G1299" i="3"/>
  <c r="X1311" i="3"/>
  <c r="G1311" i="3"/>
  <c r="X1389" i="3"/>
  <c r="G1389" i="3"/>
  <c r="G1424" i="3"/>
  <c r="X1424" i="3"/>
  <c r="X1444" i="3"/>
  <c r="G1444" i="3"/>
  <c r="X1452" i="3"/>
  <c r="G1452" i="3"/>
  <c r="G1478" i="3"/>
  <c r="D1477" i="3"/>
  <c r="G1477" i="3" s="1"/>
  <c r="D1627" i="3"/>
  <c r="G1627" i="3" s="1"/>
  <c r="G1629" i="3"/>
  <c r="G1282" i="3"/>
  <c r="X1282" i="3"/>
  <c r="X1303" i="3"/>
  <c r="G1303" i="3"/>
  <c r="G1314" i="3"/>
  <c r="X1314" i="3"/>
  <c r="X1335" i="3"/>
  <c r="G1335" i="3"/>
  <c r="G1360" i="3"/>
  <c r="X1360" i="3"/>
  <c r="X1394" i="3"/>
  <c r="G1394" i="3"/>
  <c r="X1349" i="3"/>
  <c r="D1346" i="3"/>
  <c r="D1833" i="3"/>
  <c r="G1833" i="3" s="1"/>
  <c r="X1080" i="2"/>
  <c r="G1080" i="2"/>
  <c r="G1091" i="2"/>
  <c r="X1091" i="2"/>
  <c r="G1097" i="2"/>
  <c r="X1097" i="2"/>
  <c r="G1166" i="2"/>
  <c r="X1166" i="2"/>
  <c r="X1171" i="2"/>
  <c r="G1171" i="2"/>
  <c r="G1182" i="2"/>
  <c r="X1182" i="2"/>
  <c r="G1338" i="2"/>
  <c r="X1338" i="2"/>
  <c r="X1365" i="2"/>
  <c r="G1365" i="2"/>
  <c r="G1370" i="2"/>
  <c r="X1370" i="2"/>
  <c r="G1376" i="2"/>
  <c r="X1376" i="2"/>
  <c r="G1380" i="2"/>
  <c r="X1380" i="2"/>
  <c r="X1413" i="2"/>
  <c r="G1413" i="2"/>
  <c r="X1417" i="2"/>
  <c r="G1417" i="2"/>
  <c r="G1449" i="2"/>
  <c r="X1449" i="2"/>
  <c r="G1455" i="2"/>
  <c r="X1455" i="2"/>
  <c r="G1459" i="2"/>
  <c r="X1459" i="2"/>
  <c r="X1464" i="2"/>
  <c r="G1464" i="2"/>
  <c r="D807" i="2"/>
  <c r="X845" i="2"/>
  <c r="G847" i="2"/>
  <c r="G850" i="2"/>
  <c r="X853" i="2"/>
  <c r="G855" i="2"/>
  <c r="G858" i="2"/>
  <c r="X861" i="2"/>
  <c r="G863" i="2"/>
  <c r="G866" i="2"/>
  <c r="X869" i="2"/>
  <c r="G871" i="2"/>
  <c r="G874" i="2"/>
  <c r="X877" i="2"/>
  <c r="X924" i="2"/>
  <c r="X926" i="2"/>
  <c r="X940" i="2"/>
  <c r="X942" i="2"/>
  <c r="X956" i="2"/>
  <c r="X967" i="2"/>
  <c r="X969" i="2"/>
  <c r="X992" i="2"/>
  <c r="X994" i="2"/>
  <c r="X1008" i="2"/>
  <c r="X1010" i="2"/>
  <c r="X1024" i="2"/>
  <c r="X1026" i="2"/>
  <c r="D1033" i="2"/>
  <c r="G1034" i="2"/>
  <c r="X1046" i="2"/>
  <c r="X1048" i="2"/>
  <c r="X1062" i="2"/>
  <c r="X1064" i="2"/>
  <c r="X1078" i="2"/>
  <c r="X1085" i="2"/>
  <c r="G1087" i="2"/>
  <c r="X1087" i="2"/>
  <c r="X1092" i="2"/>
  <c r="G1092" i="2"/>
  <c r="X1098" i="2"/>
  <c r="G1098" i="2"/>
  <c r="X1167" i="2"/>
  <c r="G1167" i="2"/>
  <c r="X1176" i="2"/>
  <c r="G1178" i="2"/>
  <c r="X1178" i="2"/>
  <c r="X1183" i="2"/>
  <c r="G1183" i="2"/>
  <c r="G1348" i="2"/>
  <c r="X1348" i="2"/>
  <c r="D1346" i="2"/>
  <c r="X1381" i="2"/>
  <c r="G1381" i="2"/>
  <c r="X1385" i="2"/>
  <c r="G1385" i="2"/>
  <c r="G1418" i="2"/>
  <c r="X1418" i="2"/>
  <c r="X1422" i="2"/>
  <c r="G1424" i="2"/>
  <c r="X1424" i="2"/>
  <c r="G1428" i="2"/>
  <c r="X1428" i="2"/>
  <c r="X1432" i="2"/>
  <c r="G1432" i="2"/>
  <c r="X1460" i="2"/>
  <c r="G1460" i="2"/>
  <c r="G1465" i="2"/>
  <c r="X1465" i="2"/>
  <c r="G1083" i="2"/>
  <c r="X1083" i="2"/>
  <c r="X1088" i="2"/>
  <c r="G1088" i="2"/>
  <c r="X1163" i="2"/>
  <c r="G1163" i="2"/>
  <c r="G1174" i="2"/>
  <c r="X1174" i="2"/>
  <c r="X1179" i="2"/>
  <c r="G1179" i="2"/>
  <c r="X1349" i="2"/>
  <c r="G1349" i="2"/>
  <c r="X1353" i="2"/>
  <c r="G1353" i="2"/>
  <c r="G1386" i="2"/>
  <c r="X1386" i="2"/>
  <c r="G1392" i="2"/>
  <c r="X1392" i="2"/>
  <c r="G1396" i="2"/>
  <c r="X1396" i="2"/>
  <c r="X1401" i="2"/>
  <c r="G1401" i="2"/>
  <c r="X1429" i="2"/>
  <c r="G1429" i="2"/>
  <c r="G1433" i="2"/>
  <c r="X1433" i="2"/>
  <c r="G1439" i="2"/>
  <c r="X1439" i="2"/>
  <c r="G1443" i="2"/>
  <c r="X1443" i="2"/>
  <c r="D1477" i="2"/>
  <c r="G1477" i="2" s="1"/>
  <c r="G1586" i="2"/>
  <c r="D1585" i="2"/>
  <c r="G1585" i="2" s="1"/>
  <c r="G846" i="2"/>
  <c r="X849" i="2"/>
  <c r="G854" i="2"/>
  <c r="X857" i="2"/>
  <c r="G862" i="2"/>
  <c r="X865" i="2"/>
  <c r="G870" i="2"/>
  <c r="X873" i="2"/>
  <c r="D878" i="2"/>
  <c r="X932" i="2"/>
  <c r="X934" i="2"/>
  <c r="X948" i="2"/>
  <c r="X950" i="2"/>
  <c r="D957" i="2"/>
  <c r="X959" i="2"/>
  <c r="X961" i="2"/>
  <c r="X975" i="2"/>
  <c r="X984" i="2"/>
  <c r="X986" i="2"/>
  <c r="X1000" i="2"/>
  <c r="X1002" i="2"/>
  <c r="X1016" i="2"/>
  <c r="X1018" i="2"/>
  <c r="X1038" i="2"/>
  <c r="X1040" i="2"/>
  <c r="X1054" i="2"/>
  <c r="X1056" i="2"/>
  <c r="X1070" i="2"/>
  <c r="X1072" i="2"/>
  <c r="X1084" i="2"/>
  <c r="G1084" i="2"/>
  <c r="D1094" i="2"/>
  <c r="G1095" i="2"/>
  <c r="X1099" i="2"/>
  <c r="D1162" i="2"/>
  <c r="X1168" i="2"/>
  <c r="G1170" i="2"/>
  <c r="X1170" i="2"/>
  <c r="X1175" i="2"/>
  <c r="G1175" i="2"/>
  <c r="G1354" i="2"/>
  <c r="X1354" i="2"/>
  <c r="X1358" i="2"/>
  <c r="G1360" i="2"/>
  <c r="X1360" i="2"/>
  <c r="G1364" i="2"/>
  <c r="X1364" i="2"/>
  <c r="X1369" i="2"/>
  <c r="G1369" i="2"/>
  <c r="X1397" i="2"/>
  <c r="G1397" i="2"/>
  <c r="G1402" i="2"/>
  <c r="X1402" i="2"/>
  <c r="X1406" i="2"/>
  <c r="G1408" i="2"/>
  <c r="X1408" i="2"/>
  <c r="G1412" i="2"/>
  <c r="X1412" i="2"/>
  <c r="X1430" i="2"/>
  <c r="X1444" i="2"/>
  <c r="G1444" i="2"/>
  <c r="X1448" i="2"/>
  <c r="G1448" i="2"/>
  <c r="D1210" i="2"/>
  <c r="G1210" i="2" s="1"/>
  <c r="X1335" i="2"/>
  <c r="G1335" i="2"/>
  <c r="X1357" i="2"/>
  <c r="G1357" i="2"/>
  <c r="G1368" i="2"/>
  <c r="X1368" i="2"/>
  <c r="X1389" i="2"/>
  <c r="G1389" i="2"/>
  <c r="G1400" i="2"/>
  <c r="X1400" i="2"/>
  <c r="X1421" i="2"/>
  <c r="G1421" i="2"/>
  <c r="G1431" i="2"/>
  <c r="X1431" i="2"/>
  <c r="X1452" i="2"/>
  <c r="G1452" i="2"/>
  <c r="G1463" i="2"/>
  <c r="X1463" i="2"/>
  <c r="D1276" i="2"/>
  <c r="G1352" i="2"/>
  <c r="X1352" i="2"/>
  <c r="X1373" i="2"/>
  <c r="G1373" i="2"/>
  <c r="G1384" i="2"/>
  <c r="X1384" i="2"/>
  <c r="X1405" i="2"/>
  <c r="G1405" i="2"/>
  <c r="G1416" i="2"/>
  <c r="X1416" i="2"/>
  <c r="X1436" i="2"/>
  <c r="G1436" i="2"/>
  <c r="G1447" i="2"/>
  <c r="X1447" i="2"/>
  <c r="X807" i="1"/>
  <c r="G807" i="1"/>
  <c r="G808" i="1"/>
  <c r="G812" i="1"/>
  <c r="G816" i="1"/>
  <c r="G846" i="1"/>
  <c r="G850" i="1"/>
  <c r="G854" i="1"/>
  <c r="G858" i="1"/>
  <c r="G862" i="1"/>
  <c r="G866" i="1"/>
  <c r="G870" i="1"/>
  <c r="G874" i="1"/>
  <c r="D878" i="1"/>
  <c r="G881" i="1"/>
  <c r="G885" i="1"/>
  <c r="G889" i="1"/>
  <c r="G893" i="1"/>
  <c r="G897" i="1"/>
  <c r="G901" i="1"/>
  <c r="G905" i="1"/>
  <c r="G909" i="1"/>
  <c r="G913" i="1"/>
  <c r="G917" i="1"/>
  <c r="G921" i="1"/>
  <c r="G925" i="1"/>
  <c r="G929" i="1"/>
  <c r="G933" i="1"/>
  <c r="G937" i="1"/>
  <c r="G941" i="1"/>
  <c r="G945" i="1"/>
  <c r="G949" i="1"/>
  <c r="G953" i="1"/>
  <c r="D957" i="1"/>
  <c r="G960" i="1"/>
  <c r="G964" i="1"/>
  <c r="G968" i="1"/>
  <c r="G972" i="1"/>
  <c r="G981" i="1"/>
  <c r="G985" i="1"/>
  <c r="G989" i="1"/>
  <c r="X1037" i="1"/>
  <c r="G1037" i="1"/>
  <c r="X1041" i="1"/>
  <c r="G1041" i="1"/>
  <c r="X1045" i="1"/>
  <c r="G1045" i="1"/>
  <c r="X1049" i="1"/>
  <c r="G1049" i="1"/>
  <c r="X1053" i="1"/>
  <c r="G1053" i="1"/>
  <c r="X1057" i="1"/>
  <c r="G1057" i="1"/>
  <c r="X1061" i="1"/>
  <c r="G1061" i="1"/>
  <c r="X1065" i="1"/>
  <c r="G1065" i="1"/>
  <c r="X1069" i="1"/>
  <c r="G1069" i="1"/>
  <c r="X1073" i="1"/>
  <c r="G1073" i="1"/>
  <c r="X1077" i="1"/>
  <c r="G1077" i="1"/>
  <c r="X1081" i="1"/>
  <c r="G1081" i="1"/>
  <c r="X1085" i="1"/>
  <c r="G1085" i="1"/>
  <c r="X1089" i="1"/>
  <c r="G1089" i="1"/>
  <c r="X1110" i="1"/>
  <c r="G1110" i="1"/>
  <c r="X1114" i="1"/>
  <c r="G1114" i="1"/>
  <c r="X1118" i="1"/>
  <c r="G1118" i="1"/>
  <c r="X1122" i="1"/>
  <c r="G1122" i="1"/>
  <c r="X1126" i="1"/>
  <c r="G1126" i="1"/>
  <c r="X1130" i="1"/>
  <c r="G1130" i="1"/>
  <c r="X1134" i="1"/>
  <c r="G1134" i="1"/>
  <c r="X1138" i="1"/>
  <c r="G1138" i="1"/>
  <c r="X1142" i="1"/>
  <c r="G1142" i="1"/>
  <c r="X1146" i="1"/>
  <c r="G1146" i="1"/>
  <c r="X1150" i="1"/>
  <c r="G1150" i="1"/>
  <c r="X1154" i="1"/>
  <c r="G1154" i="1"/>
  <c r="X1158" i="1"/>
  <c r="G1158" i="1"/>
  <c r="X1164" i="1"/>
  <c r="G1164" i="1"/>
  <c r="X1168" i="1"/>
  <c r="G1168" i="1"/>
  <c r="X1172" i="1"/>
  <c r="G1172" i="1"/>
  <c r="X1176" i="1"/>
  <c r="G1176" i="1"/>
  <c r="X1180" i="1"/>
  <c r="G1180" i="1"/>
  <c r="X1214" i="1"/>
  <c r="G1214" i="1"/>
  <c r="X1218" i="1"/>
  <c r="G1218" i="1"/>
  <c r="X1222" i="1"/>
  <c r="G1222" i="1"/>
  <c r="X1226" i="1"/>
  <c r="G1226" i="1"/>
  <c r="X1230" i="1"/>
  <c r="G1230" i="1"/>
  <c r="X1234" i="1"/>
  <c r="G1234" i="1"/>
  <c r="X1238" i="1"/>
  <c r="G1238" i="1"/>
  <c r="X1242" i="1"/>
  <c r="G1242" i="1"/>
  <c r="X1246" i="1"/>
  <c r="G1246" i="1"/>
  <c r="X1250" i="1"/>
  <c r="G1250" i="1"/>
  <c r="X1254" i="1"/>
  <c r="G1254" i="1"/>
  <c r="X1258" i="1"/>
  <c r="G1258" i="1"/>
  <c r="X1262" i="1"/>
  <c r="G1262" i="1"/>
  <c r="X1266" i="1"/>
  <c r="G1266" i="1"/>
  <c r="X1275" i="1"/>
  <c r="G1275" i="1"/>
  <c r="X1290" i="1"/>
  <c r="G1290" i="1"/>
  <c r="X1306" i="1"/>
  <c r="G1306" i="1"/>
  <c r="X1322" i="1"/>
  <c r="G1322" i="1"/>
  <c r="X1338" i="1"/>
  <c r="G1338" i="1"/>
  <c r="X1359" i="1"/>
  <c r="G1359" i="1"/>
  <c r="X1364" i="1"/>
  <c r="G1364" i="1"/>
  <c r="X808" i="1"/>
  <c r="G811" i="1"/>
  <c r="G815" i="1"/>
  <c r="G845" i="1"/>
  <c r="G849" i="1"/>
  <c r="G853" i="1"/>
  <c r="G857" i="1"/>
  <c r="G861" i="1"/>
  <c r="G865" i="1"/>
  <c r="G869" i="1"/>
  <c r="G873" i="1"/>
  <c r="G877" i="1"/>
  <c r="G880" i="1"/>
  <c r="G884" i="1"/>
  <c r="G888" i="1"/>
  <c r="G892" i="1"/>
  <c r="G896" i="1"/>
  <c r="G900" i="1"/>
  <c r="G904" i="1"/>
  <c r="G908" i="1"/>
  <c r="G912" i="1"/>
  <c r="G916" i="1"/>
  <c r="G920" i="1"/>
  <c r="G924" i="1"/>
  <c r="G928" i="1"/>
  <c r="G932" i="1"/>
  <c r="G936" i="1"/>
  <c r="G940" i="1"/>
  <c r="G944" i="1"/>
  <c r="G948" i="1"/>
  <c r="G952" i="1"/>
  <c r="G956" i="1"/>
  <c r="G959" i="1"/>
  <c r="G963" i="1"/>
  <c r="G967" i="1"/>
  <c r="G971" i="1"/>
  <c r="G975" i="1"/>
  <c r="G980" i="1"/>
  <c r="G984" i="1"/>
  <c r="G988" i="1"/>
  <c r="G991" i="1"/>
  <c r="X994" i="1"/>
  <c r="G996" i="1"/>
  <c r="G999" i="1"/>
  <c r="X1002" i="1"/>
  <c r="G1004" i="1"/>
  <c r="G1007" i="1"/>
  <c r="X1010" i="1"/>
  <c r="G1012" i="1"/>
  <c r="G1015" i="1"/>
  <c r="X1018" i="1"/>
  <c r="G1020" i="1"/>
  <c r="G1023" i="1"/>
  <c r="X1026" i="1"/>
  <c r="G1028" i="1"/>
  <c r="D1033" i="1"/>
  <c r="X1034" i="1"/>
  <c r="G1096" i="1"/>
  <c r="G1100" i="1"/>
  <c r="D1162" i="1"/>
  <c r="X1271" i="1"/>
  <c r="G1271" i="1"/>
  <c r="X1286" i="1"/>
  <c r="G1286" i="1"/>
  <c r="X1302" i="1"/>
  <c r="G1302" i="1"/>
  <c r="X1318" i="1"/>
  <c r="G1318" i="1"/>
  <c r="X1334" i="1"/>
  <c r="G1334" i="1"/>
  <c r="G1354" i="1"/>
  <c r="X1354" i="1"/>
  <c r="X1367" i="1"/>
  <c r="G1367" i="1"/>
  <c r="X1095" i="1"/>
  <c r="G1095" i="1"/>
  <c r="X1099" i="1"/>
  <c r="G1099" i="1"/>
  <c r="X1278" i="1"/>
  <c r="G1278" i="1"/>
  <c r="X1294" i="1"/>
  <c r="G1294" i="1"/>
  <c r="X1310" i="1"/>
  <c r="G1310" i="1"/>
  <c r="X1326" i="1"/>
  <c r="G1326" i="1"/>
  <c r="X1351" i="1"/>
  <c r="G1351" i="1"/>
  <c r="X1356" i="1"/>
  <c r="G1356" i="1"/>
  <c r="G1370" i="1"/>
  <c r="X1370" i="1"/>
  <c r="G1034" i="1"/>
  <c r="G1038" i="1"/>
  <c r="G1042" i="1"/>
  <c r="G1046" i="1"/>
  <c r="G1050" i="1"/>
  <c r="G1054" i="1"/>
  <c r="G1058" i="1"/>
  <c r="G1062" i="1"/>
  <c r="G1066" i="1"/>
  <c r="G1070" i="1"/>
  <c r="G1074" i="1"/>
  <c r="G1078" i="1"/>
  <c r="G1082" i="1"/>
  <c r="G1086" i="1"/>
  <c r="G1090" i="1"/>
  <c r="X1094" i="1"/>
  <c r="G1111" i="1"/>
  <c r="G1115" i="1"/>
  <c r="G1119" i="1"/>
  <c r="G1123" i="1"/>
  <c r="G1127" i="1"/>
  <c r="G1131" i="1"/>
  <c r="G1135" i="1"/>
  <c r="G1139" i="1"/>
  <c r="G1143" i="1"/>
  <c r="G1147" i="1"/>
  <c r="G1151" i="1"/>
  <c r="G1155" i="1"/>
  <c r="G1159" i="1"/>
  <c r="G1165" i="1"/>
  <c r="G1169" i="1"/>
  <c r="G1173" i="1"/>
  <c r="G1177" i="1"/>
  <c r="G1181" i="1"/>
  <c r="G1215" i="1"/>
  <c r="G1219" i="1"/>
  <c r="G1223" i="1"/>
  <c r="G1227" i="1"/>
  <c r="G1231" i="1"/>
  <c r="G1235" i="1"/>
  <c r="G1239" i="1"/>
  <c r="G1243" i="1"/>
  <c r="G1247" i="1"/>
  <c r="G1251" i="1"/>
  <c r="G1255" i="1"/>
  <c r="G1259" i="1"/>
  <c r="G1263" i="1"/>
  <c r="G1267" i="1"/>
  <c r="D1276" i="1"/>
  <c r="X1282" i="1"/>
  <c r="G1282" i="1"/>
  <c r="X1298" i="1"/>
  <c r="G1298" i="1"/>
  <c r="X1314" i="1"/>
  <c r="G1314" i="1"/>
  <c r="X1330" i="1"/>
  <c r="G1330" i="1"/>
  <c r="X1348" i="1"/>
  <c r="D1346" i="1"/>
  <c r="G1348" i="1"/>
  <c r="G1362" i="1"/>
  <c r="X1362" i="1"/>
  <c r="D1477" i="1"/>
  <c r="G1477" i="1" s="1"/>
  <c r="G1479" i="1"/>
  <c r="G1666" i="1"/>
  <c r="D1627" i="1"/>
  <c r="G1627" i="1" s="1"/>
  <c r="G1270" i="1"/>
  <c r="G1274" i="1"/>
  <c r="G1277" i="1"/>
  <c r="G1281" i="1"/>
  <c r="G1285" i="1"/>
  <c r="G1289" i="1"/>
  <c r="G1293" i="1"/>
  <c r="G1297" i="1"/>
  <c r="G1301" i="1"/>
  <c r="G1305" i="1"/>
  <c r="G1309" i="1"/>
  <c r="G1313" i="1"/>
  <c r="G1317" i="1"/>
  <c r="G1321" i="1"/>
  <c r="G1325" i="1"/>
  <c r="G1329" i="1"/>
  <c r="G1333" i="1"/>
  <c r="G1337" i="1"/>
  <c r="X1371" i="1"/>
  <c r="G1371" i="1"/>
  <c r="X1375" i="1"/>
  <c r="G1375" i="1"/>
  <c r="X1379" i="1"/>
  <c r="G1379" i="1"/>
  <c r="X1383" i="1"/>
  <c r="G1383" i="1"/>
  <c r="X1387" i="1"/>
  <c r="G1387" i="1"/>
  <c r="X1391" i="1"/>
  <c r="G1391" i="1"/>
  <c r="X1395" i="1"/>
  <c r="G1395" i="1"/>
  <c r="X1399" i="1"/>
  <c r="G1399" i="1"/>
  <c r="X1403" i="1"/>
  <c r="G1403" i="1"/>
  <c r="X1407" i="1"/>
  <c r="G1407" i="1"/>
  <c r="X1411" i="1"/>
  <c r="G1411" i="1"/>
  <c r="X1415" i="1"/>
  <c r="G1415" i="1"/>
  <c r="X1419" i="1"/>
  <c r="G1419" i="1"/>
  <c r="X1423" i="1"/>
  <c r="G1423" i="1"/>
  <c r="X1427" i="1"/>
  <c r="G1427" i="1"/>
  <c r="X1434" i="1"/>
  <c r="G1434" i="1"/>
  <c r="X1438" i="1"/>
  <c r="G1438" i="1"/>
  <c r="X1442" i="1"/>
  <c r="G1442" i="1"/>
  <c r="X1446" i="1"/>
  <c r="G1446" i="1"/>
  <c r="X1450" i="1"/>
  <c r="G1450" i="1"/>
  <c r="X1454" i="1"/>
  <c r="G1454" i="1"/>
  <c r="X1458" i="1"/>
  <c r="G1458" i="1"/>
  <c r="X1462" i="1"/>
  <c r="G1462" i="1"/>
  <c r="X1466" i="1"/>
  <c r="G1466" i="1"/>
  <c r="X1340" i="1"/>
  <c r="G1347" i="1"/>
  <c r="X1350" i="1"/>
  <c r="G1355" i="1"/>
  <c r="X1358" i="1"/>
  <c r="G1363" i="1"/>
  <c r="X1366" i="1"/>
  <c r="D1430" i="1"/>
  <c r="X1431" i="1"/>
  <c r="D1585" i="1"/>
  <c r="G1585" i="1" s="1"/>
  <c r="G1582" i="1"/>
  <c r="G1621" i="1"/>
  <c r="D1833" i="1"/>
  <c r="G1833" i="1" s="1"/>
  <c r="X1033" i="5" l="1"/>
  <c r="G1033" i="5"/>
  <c r="X1346" i="5"/>
  <c r="G1346" i="5"/>
  <c r="X1276" i="5"/>
  <c r="G1276" i="5"/>
  <c r="X1430" i="5"/>
  <c r="G1430" i="5"/>
  <c r="G1094" i="5"/>
  <c r="X1094" i="5"/>
  <c r="X807" i="5"/>
  <c r="G807" i="5"/>
  <c r="X1162" i="4"/>
  <c r="G1162" i="4"/>
  <c r="X1033" i="4"/>
  <c r="G1033" i="4"/>
  <c r="G957" i="4"/>
  <c r="X957" i="4"/>
  <c r="X1346" i="4"/>
  <c r="G1346" i="4"/>
  <c r="G1430" i="4"/>
  <c r="X1430" i="4"/>
  <c r="G1276" i="4"/>
  <c r="X1276" i="4"/>
  <c r="X878" i="4"/>
  <c r="G878" i="4"/>
  <c r="G1094" i="4"/>
  <c r="X1094" i="4"/>
  <c r="G957" i="3"/>
  <c r="X957" i="3"/>
  <c r="X1346" i="3"/>
  <c r="G1346" i="3"/>
  <c r="X1094" i="3"/>
  <c r="G1094" i="3"/>
  <c r="G1033" i="3"/>
  <c r="X1033" i="3"/>
  <c r="G878" i="3"/>
  <c r="X878" i="3"/>
  <c r="G1276" i="3"/>
  <c r="X1276" i="3"/>
  <c r="X878" i="2"/>
  <c r="G878" i="2"/>
  <c r="X1094" i="2"/>
  <c r="G1094" i="2"/>
  <c r="G807" i="2"/>
  <c r="X807" i="2"/>
  <c r="X1276" i="2"/>
  <c r="G1276" i="2"/>
  <c r="G1162" i="2"/>
  <c r="X1162" i="2"/>
  <c r="X1033" i="2"/>
  <c r="G1033" i="2"/>
  <c r="G957" i="2"/>
  <c r="X957" i="2"/>
  <c r="G1346" i="2"/>
  <c r="X1346" i="2"/>
  <c r="X1430" i="1"/>
  <c r="G1430" i="1"/>
  <c r="X1033" i="1"/>
  <c r="G1033" i="1"/>
  <c r="G1276" i="1"/>
  <c r="X1276" i="1"/>
  <c r="X1162" i="1"/>
  <c r="G1162" i="1"/>
  <c r="G1346" i="1"/>
  <c r="X1346" i="1"/>
  <c r="G957" i="1"/>
  <c r="X957" i="1"/>
  <c r="G878" i="1"/>
  <c r="X878" i="1"/>
</calcChain>
</file>

<file path=xl/sharedStrings.xml><?xml version="1.0" encoding="utf-8"?>
<sst xmlns="http://schemas.openxmlformats.org/spreadsheetml/2006/main" count="57750" uniqueCount="4841">
  <si>
    <t>SERVICIO DE SALUD</t>
  </si>
  <si>
    <t xml:space="preserve">REM-17D.  COMPRA DE SERVICIO DE PRESTACIONES DE APOYO DIAGNÓSTICO Y TERAPÉUTICO REALIZADAS </t>
  </si>
  <si>
    <t>ACTIVIDADES</t>
  </si>
  <si>
    <t>SOLO PARA INTERVENCIONES QUIRÚRGICAS 
MAYORES AMBULATORIAS ELECTIVAS</t>
  </si>
  <si>
    <t>TOTAL</t>
  </si>
  <si>
    <t>&lt; 15 AÑOS</t>
  </si>
  <si>
    <t>15 AÑOS Y MÁS</t>
  </si>
  <si>
    <t xml:space="preserve">GRUPO 01 : ATENCION ABIERTA        </t>
  </si>
  <si>
    <t xml:space="preserve">CONSULTAS Y ATENCION MEDICA </t>
  </si>
  <si>
    <t>01-01-101</t>
  </si>
  <si>
    <t>Consulta o control médico integral en atención primaria</t>
  </si>
  <si>
    <t>01-01-102</t>
  </si>
  <si>
    <t>Consulta o control médico integral en especialidades (Hosp. tipo 3)</t>
  </si>
  <si>
    <t>01-01-103</t>
  </si>
  <si>
    <t>Consulta médica integral en servicio de urgencia (Hosp. tipo 1)</t>
  </si>
  <si>
    <t>01-01-104</t>
  </si>
  <si>
    <t>Consulta médica integral en C.R.S.</t>
  </si>
  <si>
    <t>01-01-105</t>
  </si>
  <si>
    <t>Consulta médica integral en servicio de urgencia (Hosp. tipo 2 y 3)</t>
  </si>
  <si>
    <t>01-01-106</t>
  </si>
  <si>
    <t>Asistencia de cardiólogo a cirugías no cardíacas</t>
  </si>
  <si>
    <t>01-01-107</t>
  </si>
  <si>
    <t>Atención médica del recién nacido</t>
  </si>
  <si>
    <t>01-01-108</t>
  </si>
  <si>
    <t>Consulta integral de especialidades en Cirugía, Ginecología 
y Obstetricia, Ortopedia y Traumatología (en CDT)</t>
  </si>
  <si>
    <t>01-01-109</t>
  </si>
  <si>
    <t>Consulta integral de especialidades en Urología, 
Otorrinolaringología, Medicina Fisica y Rehabilitación, 
Dermatología, Pediatría y Subespecialidades (en CDT)</t>
  </si>
  <si>
    <t>01-01-110</t>
  </si>
  <si>
    <t>Consulta integral de especialidades en Medicina Interna 
y Subespecialidades, Oftalmología, Neurología, 
Oncología (en CDT)</t>
  </si>
  <si>
    <t>01-01-111</t>
  </si>
  <si>
    <t>Consulta integral de especialidades en Cirugía, Ginecología y 
Obstetricia, Ortopedia y Traumatología (en Hospitales tipo 1 y 2)</t>
  </si>
  <si>
    <t>01-01-112</t>
  </si>
  <si>
    <t>Consulta integral de especialidades en Urología, Otorrinolaringología, 
Medicina Fisica y Rehabilitación, Dermatología, Pediatría y 
Subespecialidades (en Hospitales tipo 1 y 2)</t>
  </si>
  <si>
    <t>01-01-113</t>
  </si>
  <si>
    <t>Consulta integral de especialidades en Medicina Interna y 
Subespecialidades, Oftalmología, Neurología, Oncología 
(en Hospitales tipo 1 y 2)</t>
  </si>
  <si>
    <t>CONSULTAS POR OTROS PROFESIONALES DE LA SALUD</t>
  </si>
  <si>
    <t>01-02-001</t>
  </si>
  <si>
    <t>Consulta o control por enfermera, matrona o nutricionista</t>
  </si>
  <si>
    <t>01-02-002</t>
  </si>
  <si>
    <t>Control de salud niño con EDP por enfermera</t>
  </si>
  <si>
    <t>01-02-003</t>
  </si>
  <si>
    <t>Consulta o control por auxiliar de enfermería</t>
  </si>
  <si>
    <t>01-02-005</t>
  </si>
  <si>
    <t>Consulta por fonoaudiólogo</t>
  </si>
  <si>
    <t>01-02-006</t>
  </si>
  <si>
    <t>Atención kinesiológica integral ambulatoria</t>
  </si>
  <si>
    <t>01-02-007</t>
  </si>
  <si>
    <t>Atención integral por terapeuta ocupacional</t>
  </si>
  <si>
    <t>EDUCACION DE GRUPO</t>
  </si>
  <si>
    <t>01-03-001</t>
  </si>
  <si>
    <t>Educación de grupo por médico</t>
  </si>
  <si>
    <t>01-03-002</t>
  </si>
  <si>
    <t>Educación de grupo por enfermera, matrona o nutricionista</t>
  </si>
  <si>
    <t>01-03-003</t>
  </si>
  <si>
    <t>Educación de grupo por asistente social</t>
  </si>
  <si>
    <t>01-03-004</t>
  </si>
  <si>
    <t>Educación de grupo por auxiliar de enfermería</t>
  </si>
  <si>
    <t>VISITAS DOMICILIARIAS</t>
  </si>
  <si>
    <t>01-04-001</t>
  </si>
  <si>
    <t>Visita a domicilio por enfermera, matrona o nutricionista</t>
  </si>
  <si>
    <t>01-04-002</t>
  </si>
  <si>
    <t>Visita a domicilio por asistente social</t>
  </si>
  <si>
    <t>01-04-003</t>
  </si>
  <si>
    <t>Visita a domicilio por auxiliar de enfermería</t>
  </si>
  <si>
    <t>VACUNACION Y DESPARASITACION</t>
  </si>
  <si>
    <t>01-05-001</t>
  </si>
  <si>
    <t>Vacunaciones (sólo considera administración)</t>
  </si>
  <si>
    <t>01-05-002</t>
  </si>
  <si>
    <t>Desparasitación sarna (cada persona)</t>
  </si>
  <si>
    <t>01-05-003</t>
  </si>
  <si>
    <t>Desparasitación pediculosis (cada persona)</t>
  </si>
  <si>
    <t>MISCELANEOS</t>
  </si>
  <si>
    <t>01-06-001</t>
  </si>
  <si>
    <t>Abreu</t>
  </si>
  <si>
    <t>01-06-002</t>
  </si>
  <si>
    <t>Curación simple ambulatoria</t>
  </si>
  <si>
    <t>01-06-004</t>
  </si>
  <si>
    <t>Despacho de recetas a crónicos</t>
  </si>
  <si>
    <t>01-06-005</t>
  </si>
  <si>
    <t>Autocontrol pacientes D.I.D. (mensual)</t>
  </si>
  <si>
    <t>01-06-006</t>
  </si>
  <si>
    <t>Oxigenoterapia domiciliaria (pacientes oxígeno dependientes)</t>
  </si>
  <si>
    <t>ACTIVIDAD COMPIN</t>
  </si>
  <si>
    <t>01-07-001</t>
  </si>
  <si>
    <t>Consulta médica pericial por licencia médica</t>
  </si>
  <si>
    <t>01-07-002</t>
  </si>
  <si>
    <t>Evaluación médica por invalidez</t>
  </si>
  <si>
    <t>01-07-003</t>
  </si>
  <si>
    <t>Visita domiciliaria inspectiva por comisión</t>
  </si>
  <si>
    <t>01-07-004</t>
  </si>
  <si>
    <t>Evaluación médico-legal por comisión</t>
  </si>
  <si>
    <t>01-07-005</t>
  </si>
  <si>
    <t>Arbitrajes por apelación contra ISAPRE</t>
  </si>
  <si>
    <t>ATENCION CERRADA</t>
  </si>
  <si>
    <t>02-03-001</t>
  </si>
  <si>
    <t>Día cama hospitalización integral medicina, cirugía, pediatría,
obstetricia-ginecología y especialidades (sala 3 camas o más) 
Hospitales tipo 1</t>
  </si>
  <si>
    <t>02-03-102</t>
  </si>
  <si>
    <t>Día cama hospitalización integral medicina, cirugía, pediatría, 
obstetricia-ginecología y especialidades (sala 3 camas o más) 
Hospitales tipo 2</t>
  </si>
  <si>
    <t>02-03-103</t>
  </si>
  <si>
    <t>Día cama hospitalización integral medicina, cirugía, pediatría, 
obstetricia-ginecología y especialidades (sala 3 camas o más) 
Hospitales tipo 3 y 4</t>
  </si>
  <si>
    <t>02-03-002</t>
  </si>
  <si>
    <t>Día cama hosp.integral adulto en Unidad Cuidado Intensivo 
(U.C.I.)</t>
  </si>
  <si>
    <t>02-03-003</t>
  </si>
  <si>
    <t>Día cama hosp.integral pediátrica en Unidad Cuidado Intensivo 
(U.C.I.)</t>
  </si>
  <si>
    <t>02-03-004</t>
  </si>
  <si>
    <t>Día cama hosp.integral neonatal en Unidad Cuidado Intensivo 
(U.C.I.)</t>
  </si>
  <si>
    <t>02-03-005</t>
  </si>
  <si>
    <t>Día cama hosp.integral adulto en Unidad Tratamiento Intermedio 
(U.T.I.)</t>
  </si>
  <si>
    <t>02-03-006</t>
  </si>
  <si>
    <t>Día cama hosp.integral pediátrica en Unidad Tratamiento 
Intermedio (U.T.I.)</t>
  </si>
  <si>
    <t>02-03-007</t>
  </si>
  <si>
    <t>Día cama hosp.integral neonatal en Unidad Tratamiento 
Intermedio (U.T.I.)</t>
  </si>
  <si>
    <t>02-03-008</t>
  </si>
  <si>
    <t>Día cama hospitalización integral incubadora</t>
  </si>
  <si>
    <t>02-03-009</t>
  </si>
  <si>
    <t>Día cama hospitalización integral psiquiatría crónicos</t>
  </si>
  <si>
    <t>02-03-109</t>
  </si>
  <si>
    <t>Día cama hosp. integral psiquiatría corta estadía</t>
  </si>
  <si>
    <t>02-03-209</t>
  </si>
  <si>
    <t>Día cama hosp. integral desintoxicación alcohol y drogas</t>
  </si>
  <si>
    <t>02-03-010</t>
  </si>
  <si>
    <t>Día cama integral psiquiátrico diurno</t>
  </si>
  <si>
    <t>02-03-110</t>
  </si>
  <si>
    <t>Día cama hospitalización integral psiquiatría mediana estadía</t>
  </si>
  <si>
    <t>02-03-011</t>
  </si>
  <si>
    <t>Día cama integral de observación o día cama integral 
ambulatorio diurno</t>
  </si>
  <si>
    <t>02-03-111</t>
  </si>
  <si>
    <t>Camilla de observación en servicio de urgencia</t>
  </si>
  <si>
    <t>02-03-012</t>
  </si>
  <si>
    <t>Día cama integral geriatría o crónicos</t>
  </si>
  <si>
    <t>02-03-013</t>
  </si>
  <si>
    <t>Día estada en cámara hiperbárica</t>
  </si>
  <si>
    <t>02-03-014</t>
  </si>
  <si>
    <t>Día cama hogar embarazada rural (del Servicio de Salud)</t>
  </si>
  <si>
    <t>02-03-015</t>
  </si>
  <si>
    <t>Día cuna de hospitalización integral</t>
  </si>
  <si>
    <t>02-03-016</t>
  </si>
  <si>
    <t>Día cama hospitalización integral urgencia H.U.A.P. 
(Sólo Hospital Urgencia Asistencia Pública)</t>
  </si>
  <si>
    <t>02-03-017</t>
  </si>
  <si>
    <t>Día cama hogar protegido paciente psiquiátrico compensado</t>
  </si>
  <si>
    <t>EXAMENES DE LABORATORIO</t>
  </si>
  <si>
    <t>I.- SANGRE, HEMATOLOGIA</t>
  </si>
  <si>
    <t>03-01-001</t>
  </si>
  <si>
    <t>Acidificación del suero, test de Ham</t>
  </si>
  <si>
    <t>03-01-002</t>
  </si>
  <si>
    <t>Acido fólico o folatos</t>
  </si>
  <si>
    <t>03-01-003</t>
  </si>
  <si>
    <t>Adenograma, esplenograma, mielograma c/u</t>
  </si>
  <si>
    <t>03-01-004</t>
  </si>
  <si>
    <t>Adhesividad plaquetaria</t>
  </si>
  <si>
    <t>03-01-005</t>
  </si>
  <si>
    <t>Aglutininas anti Rho</t>
  </si>
  <si>
    <t>03-01-006</t>
  </si>
  <si>
    <t>Agregación plaquetaria</t>
  </si>
  <si>
    <t>03-01-007</t>
  </si>
  <si>
    <t>Anticoagulantes circulantes o anticoagulante lúpico</t>
  </si>
  <si>
    <t>03-01-008</t>
  </si>
  <si>
    <t>Antitrombina III</t>
  </si>
  <si>
    <t>03-01-009</t>
  </si>
  <si>
    <t>Auto-hemólisis test,  con y sin glucosa</t>
  </si>
  <si>
    <t>03-01-010</t>
  </si>
  <si>
    <t>Células del lupus, cada muestra</t>
  </si>
  <si>
    <t>03-01-011</t>
  </si>
  <si>
    <t>Coagulación, tiempo de</t>
  </si>
  <si>
    <t>03-01-012</t>
  </si>
  <si>
    <t>Coágulo,  tiempo de retracción del</t>
  </si>
  <si>
    <t>03-01-013</t>
  </si>
  <si>
    <t>Coágulo, tiempo de lisis del</t>
  </si>
  <si>
    <t>03-01-014</t>
  </si>
  <si>
    <t>Coombs directo, test de</t>
  </si>
  <si>
    <t>03-01-015</t>
  </si>
  <si>
    <t>Coombs indirecto, prueba de</t>
  </si>
  <si>
    <t>03-01-016</t>
  </si>
  <si>
    <t>Cuerpos de Heinz</t>
  </si>
  <si>
    <t>03-01-017</t>
  </si>
  <si>
    <t>Deshidrogenasa glucosa-6-fosfato en eritrocitos</t>
  </si>
  <si>
    <t>03-01-018</t>
  </si>
  <si>
    <t>Deshidrogenasa 6-fosfogluconato en eritrocitos</t>
  </si>
  <si>
    <t>03-01-019</t>
  </si>
  <si>
    <t>Drepanocitos, investigación de</t>
  </si>
  <si>
    <t>03-01-020</t>
  </si>
  <si>
    <t>Euglobulinas, tiempo de lisis de</t>
  </si>
  <si>
    <t>03-01-021</t>
  </si>
  <si>
    <t>Fibrinógeno</t>
  </si>
  <si>
    <t>03-01-022</t>
  </si>
  <si>
    <t>Test de neutralización plaquetaria</t>
  </si>
  <si>
    <t>03-01-023</t>
  </si>
  <si>
    <t>Factor III plaquetario</t>
  </si>
  <si>
    <t>03-01-024</t>
  </si>
  <si>
    <t>Factor V</t>
  </si>
  <si>
    <t>03-01-025</t>
  </si>
  <si>
    <t>Factores VII, VIII, IX, X, XI, XII, XIII, c/u</t>
  </si>
  <si>
    <t>03-01-026</t>
  </si>
  <si>
    <t>Ferritina</t>
  </si>
  <si>
    <t>03-01-027</t>
  </si>
  <si>
    <t>Fibrinógeno, productos de degradación del</t>
  </si>
  <si>
    <t>03-01-028</t>
  </si>
  <si>
    <t>Fierro sérico</t>
  </si>
  <si>
    <t>03-01-029</t>
  </si>
  <si>
    <t>Fierro, capacidad de fijación del (incluye fierro sérico)</t>
  </si>
  <si>
    <t>03-01-030</t>
  </si>
  <si>
    <t>Fierro, cinética del (cada determinación)</t>
  </si>
  <si>
    <t>03-01-031</t>
  </si>
  <si>
    <t>Fierro, prueba de sobrecarga</t>
  </si>
  <si>
    <t>03-01-032</t>
  </si>
  <si>
    <t>Gelación por etanol</t>
  </si>
  <si>
    <t>03-01-033</t>
  </si>
  <si>
    <t>Grupos menores. Tipificación o determinación de otros sistemas 
sanguíneos (Kell, Duffy, Kidd y otros) c/u.</t>
  </si>
  <si>
    <t>03-01-034</t>
  </si>
  <si>
    <t>Grupos sanguíneos AB0 y Rho (incluye estudio de factor Du 
en Rh negativos)</t>
  </si>
  <si>
    <t>03-01-035</t>
  </si>
  <si>
    <t>Haptoglobina cuantitativa</t>
  </si>
  <si>
    <t>03-01-036</t>
  </si>
  <si>
    <t>Hematocrito (proc. aut.)</t>
  </si>
  <si>
    <t>03-01-037</t>
  </si>
  <si>
    <t>Hemoglobina A2 cuantitativa</t>
  </si>
  <si>
    <t>03-01-038</t>
  </si>
  <si>
    <t>Hemoglobina en sangre total (proc. aut.)</t>
  </si>
  <si>
    <t>03-01-039</t>
  </si>
  <si>
    <t>Hemoglobina fetal cualitativa</t>
  </si>
  <si>
    <t>03-01-040</t>
  </si>
  <si>
    <t>Hemoglobina fetal cuantitativa en eritrocitos</t>
  </si>
  <si>
    <t>03-01-041</t>
  </si>
  <si>
    <t>Hemoglobina glicosilada</t>
  </si>
  <si>
    <t>03-01-042</t>
  </si>
  <si>
    <t>Hemoglobina plasmática</t>
  </si>
  <si>
    <t>03-01-043</t>
  </si>
  <si>
    <t>Hemoglobina termolabil</t>
  </si>
  <si>
    <t>03-01-044</t>
  </si>
  <si>
    <t>Hemoglobina, electroforesis de (incluye Hb. total)</t>
  </si>
  <si>
    <t>03-01-045</t>
  </si>
  <si>
    <t>Hemograma (incluye recuentos de leucocitos y eritrocitos, 
hemoglobina, hematocrito, fórmula leucocitaria, características 
de los elementos figurados y velocidad de eritrosedimentación)</t>
  </si>
  <si>
    <t>03-01-046</t>
  </si>
  <si>
    <t>Hemolisinas</t>
  </si>
  <si>
    <t>03-01-047</t>
  </si>
  <si>
    <t>Hemólisis con sucrosa, test de</t>
  </si>
  <si>
    <t>03-01-048</t>
  </si>
  <si>
    <t>Hemosiderina medular</t>
  </si>
  <si>
    <t>03-01-049</t>
  </si>
  <si>
    <t>Heparina, cuantificación de</t>
  </si>
  <si>
    <t>03-01-050</t>
  </si>
  <si>
    <t>Isoinmunización, detección de anticuerpos irregulares (proc. aut.).</t>
  </si>
  <si>
    <t>03-01-051</t>
  </si>
  <si>
    <t>Isoinmunización, detección e identificación de anticuerpos</t>
  </si>
  <si>
    <t>03-01-052</t>
  </si>
  <si>
    <t>Isopropanol, test de</t>
  </si>
  <si>
    <t>03-01-053</t>
  </si>
  <si>
    <t>Metahemalbúmina</t>
  </si>
  <si>
    <t>03-01-054</t>
  </si>
  <si>
    <t>Metahemoglobina</t>
  </si>
  <si>
    <t>03-01-055</t>
  </si>
  <si>
    <t>Muraminidasa en eritrocitos</t>
  </si>
  <si>
    <t>03-01-056</t>
  </si>
  <si>
    <t>Piruvatoquinasa en eritrocitos</t>
  </si>
  <si>
    <t>03-01-057</t>
  </si>
  <si>
    <t>Protamina sulfato, determinación de</t>
  </si>
  <si>
    <t>03-01-058</t>
  </si>
  <si>
    <t>Protoporfirinas en eritrocitos</t>
  </si>
  <si>
    <t>03-01-059</t>
  </si>
  <si>
    <t>Protrombina, tiempo de o consumo de (incluye INR, Relación 
Internacional Normalizada)</t>
  </si>
  <si>
    <t>03-01-062</t>
  </si>
  <si>
    <t>Recuento de basófilos (absoluto)</t>
  </si>
  <si>
    <t>03-01-063</t>
  </si>
  <si>
    <t>Recuento de eosinófilos (absoluto)</t>
  </si>
  <si>
    <t>03-01-064</t>
  </si>
  <si>
    <t>Recuento de eritrocitos, absoluto (proc. aut.)</t>
  </si>
  <si>
    <t>03-01-065</t>
  </si>
  <si>
    <t>Recuento de leucocitos, absoluto (proc. aut.)</t>
  </si>
  <si>
    <t>03-01-066</t>
  </si>
  <si>
    <t>Recuento de linfocitos (absoluto)</t>
  </si>
  <si>
    <t>03-01-067</t>
  </si>
  <si>
    <t>Recuento de plaquetas (absoluto)</t>
  </si>
  <si>
    <t>03-01-068</t>
  </si>
  <si>
    <t>Recuento de reticulocitos (absoluto o porcentual)</t>
  </si>
  <si>
    <t>03-01-069</t>
  </si>
  <si>
    <t>Recuento diferencial o fórmula leucocitaria (proc. aut.)</t>
  </si>
  <si>
    <t>03-01-070</t>
  </si>
  <si>
    <t>Resistencia globular osmótica</t>
  </si>
  <si>
    <t>03-01-071</t>
  </si>
  <si>
    <t>Sacarosa, prueba de la</t>
  </si>
  <si>
    <t>03-01-072</t>
  </si>
  <si>
    <t>Sangría, tiempo de (Ivy) (no incluye dispositivo asociado )</t>
  </si>
  <si>
    <t>03-01-074</t>
  </si>
  <si>
    <t>Sobrevida del eritrocito (Cr 51 o similar)</t>
  </si>
  <si>
    <t>03-01-075</t>
  </si>
  <si>
    <t>Subgrupo ABO y Rh fenotipo - genotipo Rh, c/u</t>
  </si>
  <si>
    <t>03-01-076</t>
  </si>
  <si>
    <t>Thorn, prueba de (no incluye ACTH)</t>
  </si>
  <si>
    <t>03-01-077</t>
  </si>
  <si>
    <t>Tinción de estearasa</t>
  </si>
  <si>
    <t>03-01-078</t>
  </si>
  <si>
    <t>Tinción de fosfatasas alcalinas o ácidas</t>
  </si>
  <si>
    <t>03-01-079</t>
  </si>
  <si>
    <t>Tinción de glicógeno o PAS</t>
  </si>
  <si>
    <t>03-01-080</t>
  </si>
  <si>
    <t>Tinción de lípidos</t>
  </si>
  <si>
    <t>03-01-081</t>
  </si>
  <si>
    <t>Tinción de peroxidasas</t>
  </si>
  <si>
    <t>03-01-082</t>
  </si>
  <si>
    <t>Transferrina</t>
  </si>
  <si>
    <t>03-01-083</t>
  </si>
  <si>
    <t>Trombina, tiempo de</t>
  </si>
  <si>
    <t>03-01-084</t>
  </si>
  <si>
    <t>Tromboplastina, tiempo de generación de (TGT)</t>
  </si>
  <si>
    <t>03-01-085</t>
  </si>
  <si>
    <t>Tromboplastina, tiempo parcial de (TTPA, TTPK o similares)</t>
  </si>
  <si>
    <t>03-01-086</t>
  </si>
  <si>
    <t>Velocidad de eritrosedimentación (proc. aut.)</t>
  </si>
  <si>
    <t>03-01-087</t>
  </si>
  <si>
    <t>Vitamina B12, absorción de (Co 57 o similar)</t>
  </si>
  <si>
    <t>03-01-088</t>
  </si>
  <si>
    <t>Volemia (incluye volumen globular total, volumen plasmático 
total y volumen sanguíneo total)</t>
  </si>
  <si>
    <t>03-01-089</t>
  </si>
  <si>
    <t>Von Willebrand, Ag de (factor VIII Ag.)</t>
  </si>
  <si>
    <t>03-01-090</t>
  </si>
  <si>
    <t>Cofactor de Ristocetina</t>
  </si>
  <si>
    <t>03-01-091</t>
  </si>
  <si>
    <t>Proteína C</t>
  </si>
  <si>
    <t>03-01-092</t>
  </si>
  <si>
    <t>Proteína S</t>
  </si>
  <si>
    <t>03-01-093</t>
  </si>
  <si>
    <t>Resistencia Proteína C</t>
  </si>
  <si>
    <t>II.- SANGRE, EXAMENES BIOQUIMICOS</t>
  </si>
  <si>
    <t>03-02-001</t>
  </si>
  <si>
    <t>Acetona cualitativa</t>
  </si>
  <si>
    <t>03-02-002</t>
  </si>
  <si>
    <t>Acido cítrico</t>
  </si>
  <si>
    <t>03-02-004</t>
  </si>
  <si>
    <t>Acido láctico</t>
  </si>
  <si>
    <t>03-02-005</t>
  </si>
  <si>
    <t>Acido úrico</t>
  </si>
  <si>
    <t>03-02-007</t>
  </si>
  <si>
    <t>Aldolasa</t>
  </si>
  <si>
    <t>03-02-008</t>
  </si>
  <si>
    <t>Amilasa</t>
  </si>
  <si>
    <t>03-02-009</t>
  </si>
  <si>
    <t>Aminoácidos, cualitativo</t>
  </si>
  <si>
    <t>03-02-010</t>
  </si>
  <si>
    <t>Amonio</t>
  </si>
  <si>
    <t>03-02-070</t>
  </si>
  <si>
    <t>Apolipoproteínas (A1, B u otras)</t>
  </si>
  <si>
    <t>03-02-011</t>
  </si>
  <si>
    <t>Bicarbonato (proc. aut.)</t>
  </si>
  <si>
    <t>03-02-012</t>
  </si>
  <si>
    <t>Bilirrubina total (proc. aut.)</t>
  </si>
  <si>
    <t>03-02-013</t>
  </si>
  <si>
    <t>Bilirrubina total y conjugada</t>
  </si>
  <si>
    <t>03-02-014</t>
  </si>
  <si>
    <t>Bromosulftaleína, prueba de (incluye medicamento y 
tomas de muestra)</t>
  </si>
  <si>
    <t>03-02-015</t>
  </si>
  <si>
    <t>Calcio</t>
  </si>
  <si>
    <t>03-02-016</t>
  </si>
  <si>
    <t>Calcio iónico, incluye proteínas totales</t>
  </si>
  <si>
    <t>03-02-017</t>
  </si>
  <si>
    <t>Caroteno</t>
  </si>
  <si>
    <t>03-02-018</t>
  </si>
  <si>
    <t>Caroteno, prueba de sobrecarga de (incluye tomas de muestra)</t>
  </si>
  <si>
    <t>03-02-019</t>
  </si>
  <si>
    <t>Ceruloplasmina</t>
  </si>
  <si>
    <t>03-02-020</t>
  </si>
  <si>
    <t>Cobre</t>
  </si>
  <si>
    <t>03-02-067</t>
  </si>
  <si>
    <t>Colesterol total (proc. aut.)</t>
  </si>
  <si>
    <t>03-02-068</t>
  </si>
  <si>
    <t>Colesterol HDL (proc. aut.)</t>
  </si>
  <si>
    <t>03-02-021</t>
  </si>
  <si>
    <t>Colinesterasa en plasma o sangre total</t>
  </si>
  <si>
    <t>03-02-022</t>
  </si>
  <si>
    <t>Creatina</t>
  </si>
  <si>
    <t>03-02-023</t>
  </si>
  <si>
    <t>Creatinina</t>
  </si>
  <si>
    <t>03-02-024</t>
  </si>
  <si>
    <t>Creatinina, depuración de (Clearence) (proc. aut.)</t>
  </si>
  <si>
    <t>03-02-025</t>
  </si>
  <si>
    <t>Creatinquinasa CK - MB  miocárdica</t>
  </si>
  <si>
    <t>03-02-026</t>
  </si>
  <si>
    <t>Creatinquinasa CK - total</t>
  </si>
  <si>
    <t>03-02-027</t>
  </si>
  <si>
    <t>Troponina</t>
  </si>
  <si>
    <t>03-02-028</t>
  </si>
  <si>
    <t>Depuraciones (Clearance) exógenas de Hipurán, Rojo Congo, 
manitol e inulina, c/u (no incluye medicamento)</t>
  </si>
  <si>
    <t>03-02-029</t>
  </si>
  <si>
    <t>Deshidrogenasa hidroxibutírica (HBDH)</t>
  </si>
  <si>
    <t>03-02-030</t>
  </si>
  <si>
    <t>Deshidrogenasa láctica total (LDH)</t>
  </si>
  <si>
    <t>03-02-031</t>
  </si>
  <si>
    <t>Deshidrogenasa láctica total (LDH), con separación de 
isoenzimas</t>
  </si>
  <si>
    <t>03-02-032</t>
  </si>
  <si>
    <t>Electrolitos plasmáticos (sodio, potasio, cloro) c/u</t>
  </si>
  <si>
    <t>03-02-033</t>
  </si>
  <si>
    <t>Enzima convertidora de angiotensina I</t>
  </si>
  <si>
    <t>03-02-034</t>
  </si>
  <si>
    <t xml:space="preserve">Perfil Lipídico (incluye: colesterol total, HDL, LDL, VLDL 
y triglicéridos) </t>
  </si>
  <si>
    <t>03-02-035</t>
  </si>
  <si>
    <t>Fármacos y/o drogas; niveles plasmáticos de (alcohol, 
anorexígenos, antiarrítmicos, antibióticos, antidepresivos,
antiepilépticos, antihistamínicos, antiinflamatorios y 
analgésicos, estimulantes respiratorios, tranquilizantes 
mayores y menores, etc.) c/u</t>
  </si>
  <si>
    <t>03-02-036</t>
  </si>
  <si>
    <t>Fenilalanina</t>
  </si>
  <si>
    <t>03-02-037</t>
  </si>
  <si>
    <t>Fosfatasas ácidas totales</t>
  </si>
  <si>
    <t>03-02-038</t>
  </si>
  <si>
    <t>Fosfatasas ácidas totales y fracción prostática</t>
  </si>
  <si>
    <t>03-02-039</t>
  </si>
  <si>
    <t>Fosfatasas alcalinas con separación de isoenzimas hepáticas, 
intestinales, óseas c/u</t>
  </si>
  <si>
    <t>03-02-040</t>
  </si>
  <si>
    <t>Fosfatasas alcalinas totales</t>
  </si>
  <si>
    <t>03-02-041</t>
  </si>
  <si>
    <t>Fosfolípidos</t>
  </si>
  <si>
    <t>03-02-042</t>
  </si>
  <si>
    <t>Fósforo (fosfatos)</t>
  </si>
  <si>
    <t>03-02-043</t>
  </si>
  <si>
    <t>Galactosa</t>
  </si>
  <si>
    <t>03-02-044</t>
  </si>
  <si>
    <t>Galactosa, curva de tolerancia, (mínimo cuatro determinaciones) 
(no incluye la galactosa que se administra) (incluye los valores 
de todas las tomas de muestras necesarias)</t>
  </si>
  <si>
    <t>03-02-045</t>
  </si>
  <si>
    <t>Gamma glutamiltranspeptidasa (GGT)</t>
  </si>
  <si>
    <t>03-02-046</t>
  </si>
  <si>
    <t>Gases y equilibrio ácido base en sangre (incluye: pH, O2, CO2, 
exceso de base y bicarbonato), todos o cada uno de los parámetros</t>
  </si>
  <si>
    <t>03-02-047</t>
  </si>
  <si>
    <t>Glucosa</t>
  </si>
  <si>
    <t>03-02-048</t>
  </si>
  <si>
    <t>Glucosa, Prueba de Tolerancia a la Glucosa Oral (PTGO), 
(dos determinaciones) (no incluye la glucosa que se administra) 
(incluye el valor de las dos tomas de muestras)</t>
  </si>
  <si>
    <t>03-02-050</t>
  </si>
  <si>
    <t>Adenosindeaminasa en sangre u otro fluído biológico.</t>
  </si>
  <si>
    <t>03-02-051</t>
  </si>
  <si>
    <t>Lactosa, curva de tolerancia, (mínimo cuatro determinaciones) 
(no incluye la lactosa que se administra) (incluye los valores de 
todas las tomas de muestras necesarias)</t>
  </si>
  <si>
    <t>03-02-052</t>
  </si>
  <si>
    <t>Leucinaminopeptidasa (LAP)</t>
  </si>
  <si>
    <t>03-02-053</t>
  </si>
  <si>
    <t>Lipasa</t>
  </si>
  <si>
    <t>03-02-069</t>
  </si>
  <si>
    <t>Lípidos totales (proc. aut.)</t>
  </si>
  <si>
    <t>03-02-054</t>
  </si>
  <si>
    <t>Lipoproteínas, electroforesis de (incluye lípidos totales)</t>
  </si>
  <si>
    <t>03-02-055</t>
  </si>
  <si>
    <t>Litio</t>
  </si>
  <si>
    <t>03-02-056</t>
  </si>
  <si>
    <t>Magnesio</t>
  </si>
  <si>
    <t>03-02-057</t>
  </si>
  <si>
    <t>Nitrógeno ureico y/o úrea</t>
  </si>
  <si>
    <t>03-02-058</t>
  </si>
  <si>
    <t>Osmolalidad</t>
  </si>
  <si>
    <t>03-02-075</t>
  </si>
  <si>
    <t>Perfil bioquímico (determinación automatizada de 12 parámetros)</t>
  </si>
  <si>
    <t>03-02-059</t>
  </si>
  <si>
    <t>Proteínas fraccionadas albúmina/globulina (incluye código 03-02-060)</t>
  </si>
  <si>
    <t>03-02-060</t>
  </si>
  <si>
    <t>Proteínas totales o albúminas, c/u</t>
  </si>
  <si>
    <t>03-02-061</t>
  </si>
  <si>
    <t>Proteínas, electroforesis (incluye cód. 03-02-060)</t>
  </si>
  <si>
    <t>03-02-076</t>
  </si>
  <si>
    <t>Perfil Hepático (incluye tiempo de protrombina, bilirrubina total 
y conjugada, fosfatasas alcalinas totales, GGT, transaminasas 
GOT/AST y GPT/ALT)</t>
  </si>
  <si>
    <t>03-02-063</t>
  </si>
  <si>
    <t>Transaminasas, oxalacética (GOT/AST), Pirúvica (GPT/ALT), c/u</t>
  </si>
  <si>
    <t>03-02-064</t>
  </si>
  <si>
    <t>Triglicéridos (proc. aut.)</t>
  </si>
  <si>
    <t>03-02-065</t>
  </si>
  <si>
    <t>Vitaminas A, B, C, D, E, etc., c/u</t>
  </si>
  <si>
    <t>03-02-066</t>
  </si>
  <si>
    <t>Xilosa, prueba de absorción (no incluye la xilosa que se administra)</t>
  </si>
  <si>
    <t>III.- HORMONAS</t>
  </si>
  <si>
    <t>03-03-001</t>
  </si>
  <si>
    <t>Adenocorticotrofina (ACTH)</t>
  </si>
  <si>
    <t>03-03-002</t>
  </si>
  <si>
    <t>Aldosterona</t>
  </si>
  <si>
    <t>03-03-003</t>
  </si>
  <si>
    <t>Androstenediona</t>
  </si>
  <si>
    <t>03-03-004</t>
  </si>
  <si>
    <t>Angiotensina</t>
  </si>
  <si>
    <t>03-03-005</t>
  </si>
  <si>
    <t>Catecolaminas</t>
  </si>
  <si>
    <t>03-03-006</t>
  </si>
  <si>
    <t>Cortisol</t>
  </si>
  <si>
    <t>03-03-007</t>
  </si>
  <si>
    <t>Crecimiento, hormona de (HGH) (somatotrofina)</t>
  </si>
  <si>
    <t>03-03-008</t>
  </si>
  <si>
    <t>Dehidroepiandrosterona sulfato (DHA, DHEA)</t>
  </si>
  <si>
    <t>03-03-009</t>
  </si>
  <si>
    <t>Eritropoyetina</t>
  </si>
  <si>
    <t>03-03-010</t>
  </si>
  <si>
    <t>Estriol</t>
  </si>
  <si>
    <t>03-03-011</t>
  </si>
  <si>
    <t>Estrona</t>
  </si>
  <si>
    <t>03-03-012</t>
  </si>
  <si>
    <t>Gastrina</t>
  </si>
  <si>
    <t>03-03-013</t>
  </si>
  <si>
    <t>Glucagón</t>
  </si>
  <si>
    <t>03-03-014</t>
  </si>
  <si>
    <t>Gonadotrofina coriónica, sub-unidad beta (incluye titulación 
si corresponde) (Elisa, RIA o IRMA, Quimioluminiscencia u otra técnica).</t>
  </si>
  <si>
    <t>03-03-015</t>
  </si>
  <si>
    <t>Hormona folículo estimulante (FSH)</t>
  </si>
  <si>
    <t>03-03-016</t>
  </si>
  <si>
    <t>Hormona luteinizante (LH)</t>
  </si>
  <si>
    <t>03-03-047</t>
  </si>
  <si>
    <t>IGF1 o Somatomedina - C (Insuline Like Growth Factor)</t>
  </si>
  <si>
    <t>03-03-048</t>
  </si>
  <si>
    <t>IGFBP3, IGFBP1 (Insulin Like Growth Factor Binding Proteins)  c/u</t>
  </si>
  <si>
    <t>03-03-017</t>
  </si>
  <si>
    <t>Insulina</t>
  </si>
  <si>
    <t>03-03-031</t>
  </si>
  <si>
    <t>Insulina, curva de (mínimo cuatro determinaciones e incluye 
todas las tomas de muestras necesarias.  No incluye la 
glucosa que se administra)</t>
  </si>
  <si>
    <t>03-03-018</t>
  </si>
  <si>
    <t>Parathormona, hormona Paratiroídea o PTH.</t>
  </si>
  <si>
    <t>03-03-019</t>
  </si>
  <si>
    <t>Progesterona</t>
  </si>
  <si>
    <t>03-03-020</t>
  </si>
  <si>
    <t>Prolactina (PRL)</t>
  </si>
  <si>
    <t>03-03-021</t>
  </si>
  <si>
    <t>Renina</t>
  </si>
  <si>
    <t>03-03-046</t>
  </si>
  <si>
    <t>SHGB (Sex-Hormone Binding Globulin)</t>
  </si>
  <si>
    <t>03-03-022</t>
  </si>
  <si>
    <t>Testosterona</t>
  </si>
  <si>
    <t>03-03-023</t>
  </si>
  <si>
    <t>Testosterona libre</t>
  </si>
  <si>
    <t>03-03-024</t>
  </si>
  <si>
    <t>Tiroestimulante (TSH), hormona (adulto, niño o R.N.)</t>
  </si>
  <si>
    <t>03-03-025</t>
  </si>
  <si>
    <t>Tiroglobulina</t>
  </si>
  <si>
    <t>03-03-026</t>
  </si>
  <si>
    <t>Tiroxina libre (T4L)</t>
  </si>
  <si>
    <t>03-03-027</t>
  </si>
  <si>
    <t>Tiroxina o tetrayodotironina (T4)</t>
  </si>
  <si>
    <t>03-03-028</t>
  </si>
  <si>
    <t>Triyodotironina (T3)</t>
  </si>
  <si>
    <t>03-03-029</t>
  </si>
  <si>
    <t>17 – Hidroxiprogesterona</t>
  </si>
  <si>
    <t>03-03-030</t>
  </si>
  <si>
    <t>Estradiol (17-Beta)</t>
  </si>
  <si>
    <t>03-03-032</t>
  </si>
  <si>
    <t>Ac. Vainillilmandélico, cuantitativo</t>
  </si>
  <si>
    <t>03-03-033</t>
  </si>
  <si>
    <t>03-03-034</t>
  </si>
  <si>
    <t>03-03-035</t>
  </si>
  <si>
    <t>Cortisol libre urinario</t>
  </si>
  <si>
    <t>03-03-036</t>
  </si>
  <si>
    <t>03-03-039</t>
  </si>
  <si>
    <t>Gonadotrofina coriónica, sub-unidada Beta; titulación por 
(Elisa; RIA o IRMA; Quimioluminiscencia u otra técnica)</t>
  </si>
  <si>
    <t>03-03-040</t>
  </si>
  <si>
    <t>Pregnandiol</t>
  </si>
  <si>
    <t>03-03-041</t>
  </si>
  <si>
    <t>Pregnantriol</t>
  </si>
  <si>
    <t>03-03-042</t>
  </si>
  <si>
    <t>Tetrahidrodesoxicortisol</t>
  </si>
  <si>
    <t>03-03-043</t>
  </si>
  <si>
    <t>17 – Cetoesteroides</t>
  </si>
  <si>
    <t>03-03-044</t>
  </si>
  <si>
    <t>17 – Hidroxicorticoesteroides</t>
  </si>
  <si>
    <t>IV.- GENETICA</t>
  </si>
  <si>
    <t>03-04-001</t>
  </si>
  <si>
    <t>Cariograma en sangre por cultivo de linfocitos (incluye mínimo 
25 mitosis con bandeo G y eventualmente Q, R, C, NOR) 
(montaje de 3 metafases bandeadas)</t>
  </si>
  <si>
    <t>03-04-002</t>
  </si>
  <si>
    <t>Cariograma con técnicas especiales (incluye muestra de sangre 
o de médula ósea, tratamiento con FUDR, bromuro de etidio, 
medio deficiente en ácido fólico)</t>
  </si>
  <si>
    <t>03-04-003</t>
  </si>
  <si>
    <t>Cariograma en fibroblastos por cultivo de trofoblasto, líquido 
amniótico, piel u otros bandeos G y eventualmente Q, R, C, NOR</t>
  </si>
  <si>
    <t>03-04-004</t>
  </si>
  <si>
    <t>Cromatina sexual X e Y, corpúsculo de Barr y corpúsculo 
fluorescente de mucosa bucal, líquido amniótico, etc. c/u 
(análisis en 300 y 100 células respectivamente), c/u</t>
  </si>
  <si>
    <t>03-04-005</t>
  </si>
  <si>
    <t>Dermatoglifos, toma de impresión palmar, análisis cualitativo 
y cuantitativo con diversas mediciones</t>
  </si>
  <si>
    <t>V.- INMUNOLOGIA</t>
  </si>
  <si>
    <t>03-05-001</t>
  </si>
  <si>
    <t>Alfa -1- antitripsina cuantitativa</t>
  </si>
  <si>
    <t>03-05-002</t>
  </si>
  <si>
    <t>Alfa -2- macroglobulina</t>
  </si>
  <si>
    <t>03-05-003</t>
  </si>
  <si>
    <t>Alfa fetoproteínas</t>
  </si>
  <si>
    <t>03-05-004</t>
  </si>
  <si>
    <t>Tamizaje de Anticuerpos anti antígenos nucleares extractables 
(a- ENA: Sm, RNP, Ro, La, Scl- 70 y Jo- 1)</t>
  </si>
  <si>
    <t>03-05-005</t>
  </si>
  <si>
    <t>Anticuerpos antinucleares (ANA), antimitocondriales, anti DNA 
(ADNA), anti músculo liso, anticentrómero, u otros, c/u.</t>
  </si>
  <si>
    <t>03-05-006</t>
  </si>
  <si>
    <t>Anticuerpos atípicos, pannel de identificación</t>
  </si>
  <si>
    <t>03-05-007</t>
  </si>
  <si>
    <t>Anticuerpos específicos y otros autoanticuerpos 
(anticuerpos antitiroídeos: anticuerpos antimicrosomales 
y antitiroglobulinas y otros anticuerpos: prostático, espermios, etc.) c/u</t>
  </si>
  <si>
    <t>03-05-008</t>
  </si>
  <si>
    <t xml:space="preserve">Antiestreptolisina O, por técnica de látex </t>
  </si>
  <si>
    <t>03-05-009</t>
  </si>
  <si>
    <t>Antígeno carcinoembrionario (CEA)</t>
  </si>
  <si>
    <t>03-05-070</t>
  </si>
  <si>
    <t>Antígeno prostático específico</t>
  </si>
  <si>
    <t>03-05-170</t>
  </si>
  <si>
    <t>Antígeno Ca 125, Ca 15-3 y Ca 19-9, c/u</t>
  </si>
  <si>
    <t>03-05-010</t>
  </si>
  <si>
    <t>Beta-2-microglobulina</t>
  </si>
  <si>
    <t>03-05-011</t>
  </si>
  <si>
    <t>Complejos inmunes circulantes</t>
  </si>
  <si>
    <t>03-05-012</t>
  </si>
  <si>
    <t>Complemento C1Q, C2, C3, C4, etc., c/u</t>
  </si>
  <si>
    <t>03-05-013</t>
  </si>
  <si>
    <t>Complemento hemolítico (CH 50)</t>
  </si>
  <si>
    <t>03-05-014</t>
  </si>
  <si>
    <t>Crioglobulinas, precipitación en frío (cualitativa) o cuantitativa c/u</t>
  </si>
  <si>
    <t>03-05-015</t>
  </si>
  <si>
    <t>Depósito de complejos inmunes por inmunofluorescencia</t>
  </si>
  <si>
    <t>03-05-016</t>
  </si>
  <si>
    <t>Depósito de complemento por inmunofluorescencia (C3, C4), c/u</t>
  </si>
  <si>
    <t>03-05-017</t>
  </si>
  <si>
    <t>Depósito de fibrinógeno por inmunofluorescencia</t>
  </si>
  <si>
    <t>03-05-018</t>
  </si>
  <si>
    <t>Depósito de inmunoglobulina por inmunofluorescencia 
(IgG, IgA, IgM) c/u</t>
  </si>
  <si>
    <t>03-05-019</t>
  </si>
  <si>
    <t>Factor reumatoídeo por técnica de látex u otras similares</t>
  </si>
  <si>
    <t>03-05-020</t>
  </si>
  <si>
    <t>Factor reumatoídeo por técnica Scat, Waaler Rose, 
nefelométricas y/o turbidimétricas</t>
  </si>
  <si>
    <t>03-05-021</t>
  </si>
  <si>
    <t>Inhibidor de C1Q, C2 y C3, c/u</t>
  </si>
  <si>
    <t>03-05-022</t>
  </si>
  <si>
    <t>Inmunoelectroforesis de cadenas livianas Kappa o Lambda libres 
(Bence Jones) o unidas, c/u</t>
  </si>
  <si>
    <t>03-05-023</t>
  </si>
  <si>
    <t>Inmunoelectroforesis de inmunoglobulinas cadenas pesadas 
(IgG, IgA, IgM) c/u</t>
  </si>
  <si>
    <t>03-05-024</t>
  </si>
  <si>
    <t>Inmunoelectroforesis de inmunoglobulinas IgD e IgE c/u</t>
  </si>
  <si>
    <t>03-05-025</t>
  </si>
  <si>
    <t>Inmunofijación de inmunoglobulina, c/u</t>
  </si>
  <si>
    <t>03-05-026</t>
  </si>
  <si>
    <t>Inmunoglobulina IgA secretora</t>
  </si>
  <si>
    <t>03-05-027</t>
  </si>
  <si>
    <t>Inmunoglobulinas IgA, IgG, IgM, c/u</t>
  </si>
  <si>
    <t>03-05-028</t>
  </si>
  <si>
    <t>Inmunoglobulinas IgE, IgD total, c/u</t>
  </si>
  <si>
    <t>03-05-029</t>
  </si>
  <si>
    <t>Inmunoglobulinas IgE, IgG específicas, c/u</t>
  </si>
  <si>
    <t>03-05-030</t>
  </si>
  <si>
    <t>Proteína C reactiva por técnica de látex u otras similares</t>
  </si>
  <si>
    <t>03-05-031</t>
  </si>
  <si>
    <t>Proteína C reactiva por técnicas nefelométricas y/o turbidimétricas</t>
  </si>
  <si>
    <t>03-05-032</t>
  </si>
  <si>
    <t>Proteínas Bence Jones por electroforesis (incluye proteinuria)</t>
  </si>
  <si>
    <t>03-05-034</t>
  </si>
  <si>
    <t>Quimiotaxis-leucotaxis</t>
  </si>
  <si>
    <t>03-05-181</t>
  </si>
  <si>
    <t>Estudio de anticuerpo antitransglutaminasa (TTG)</t>
  </si>
  <si>
    <t>03-05-182</t>
  </si>
  <si>
    <t>Reacción de Polimerasa en cadena (P.C.R.), virus Influenza, virus Herpes, citomegalovirus, hepatitis C, mycobacteria TBC, c/u (incluye toma muestra hisopado nasofaríngeo).</t>
  </si>
  <si>
    <t>03-05-035</t>
  </si>
  <si>
    <t>Crioaglutininas</t>
  </si>
  <si>
    <t>03-05-036</t>
  </si>
  <si>
    <t>Criohemolisinas</t>
  </si>
  <si>
    <t>03-05-037</t>
  </si>
  <si>
    <t>Digestión fagocítica nitroblue-tetrazolium cualitativo y cuantitativo</t>
  </si>
  <si>
    <t>03-05-038</t>
  </si>
  <si>
    <t>Fagocitosis: ingestión y digestión (killing) de levaduras por 
polimorfonucleares</t>
  </si>
  <si>
    <t>03-05-039</t>
  </si>
  <si>
    <t>Fagocitosis: ingestión y digestión (killing) de bacterias por 
polimorfonucleares</t>
  </si>
  <si>
    <t>03-05-040</t>
  </si>
  <si>
    <t>Inmunoadherencia de leucocitos macrófagos</t>
  </si>
  <si>
    <t>03-05-041</t>
  </si>
  <si>
    <t xml:space="preserve">Intradermoreacción (PPD, histoplasmina, aspergilina, u otros, 
incluye el valor del antígeno y reacción de control), c/u. </t>
  </si>
  <si>
    <t>03-05-042</t>
  </si>
  <si>
    <t>LIF o MIF</t>
  </si>
  <si>
    <t>03-05-043</t>
  </si>
  <si>
    <t>Linfocitos B (inmunofluorescencia)</t>
  </si>
  <si>
    <t>03-05-044</t>
  </si>
  <si>
    <t>Linfocitos B (rosetas EAC) y linfocitos T (rosetas E) c/u</t>
  </si>
  <si>
    <t>03-05-045</t>
  </si>
  <si>
    <t>Linfocitos T "helper" (OKT4) o supresores (OKT8) con antisuero 
monoclonal, c/u</t>
  </si>
  <si>
    <t>03-05-046</t>
  </si>
  <si>
    <t>Linfocitos T totales (OKT3 y/o OKT11) con antisuero monoclonal 
o inmunofenotipificación de poblaciones y subpoblaciones 
celulares (antígenos o marcadores inmunocelulares)</t>
  </si>
  <si>
    <t>03-05-047</t>
  </si>
  <si>
    <t>Linfotoxinas humanas, detección de</t>
  </si>
  <si>
    <t>03-05-048</t>
  </si>
  <si>
    <t>Reacción cutánea 16 alergenos por escarificación (incluye 
el valor de los antígenos)</t>
  </si>
  <si>
    <t>03-05-049</t>
  </si>
  <si>
    <t>Transformación linfoblástica a drogas, análisis de transformación 
espontanea con estimulo inespecífico y con diferentes 
concentraciones de la droga en 1000 células</t>
  </si>
  <si>
    <t>03-05-051</t>
  </si>
  <si>
    <t>Absorción de autoanticuerpos del receptor</t>
  </si>
  <si>
    <t>03-05-052</t>
  </si>
  <si>
    <t>Anticuerpos linfocitotóxicos (PRA) por microlinfocitotoxicidad</t>
  </si>
  <si>
    <t>03-05-053</t>
  </si>
  <si>
    <t>Autocrossmatch con linfocitos T y B</t>
  </si>
  <si>
    <t>03-05-054</t>
  </si>
  <si>
    <t>Autocross match con linfocitos totales</t>
  </si>
  <si>
    <t>03-05-056</t>
  </si>
  <si>
    <t>Alocrossmatch con linfocitos totales</t>
  </si>
  <si>
    <t>03-05-057</t>
  </si>
  <si>
    <t>Alocrossmatch con linfocitos T y B</t>
  </si>
  <si>
    <t>03-05-058</t>
  </si>
  <si>
    <t>Cultivo mixto de linfocitos</t>
  </si>
  <si>
    <t>03-05-059</t>
  </si>
  <si>
    <t>Identificación de clase de inmunoglobulinas de auto o 
alo cross match positivo</t>
  </si>
  <si>
    <t>03-05-060</t>
  </si>
  <si>
    <t>Tipificación HLA B-27</t>
  </si>
  <si>
    <t>03-05-061</t>
  </si>
  <si>
    <t>Tipificación HLA B-8</t>
  </si>
  <si>
    <t>03-05-062</t>
  </si>
  <si>
    <t>Tipificación HLA  - DR serológica</t>
  </si>
  <si>
    <t>03-05-063</t>
  </si>
  <si>
    <t>Tipificación HLA - A, B serológica</t>
  </si>
  <si>
    <t>03-05-064</t>
  </si>
  <si>
    <t>Seroteca y mantención en la base  a receptores cadáver</t>
  </si>
  <si>
    <t>VI.- EXAMENES MICROBIOLOGICOS</t>
  </si>
  <si>
    <t>A.-      BACTERIAS Y HONGOS</t>
  </si>
  <si>
    <t>03-06-001</t>
  </si>
  <si>
    <t>Baciloscopía Ziehl-Neelsen por concentración de líquidos 
(orina u otros), c/u</t>
  </si>
  <si>
    <t>03-06-002</t>
  </si>
  <si>
    <t>Baciloscopía Ziehl-Neelsen, c/u</t>
  </si>
  <si>
    <t>03-06-004</t>
  </si>
  <si>
    <t>Examen directo al fresco, c/s tinción (incluye trichomonas)</t>
  </si>
  <si>
    <t>03-06-005</t>
  </si>
  <si>
    <t>Tinción de Gram</t>
  </si>
  <si>
    <t>03-06-006</t>
  </si>
  <si>
    <t>Ultramicroscopía (incluye toma de muestras)</t>
  </si>
  <si>
    <t>03-06-007</t>
  </si>
  <si>
    <t>Coprocultivo, c/u</t>
  </si>
  <si>
    <t>03-06-008</t>
  </si>
  <si>
    <t>Corriente (excepto coprocultivo, hemocultivo y urocultivo) c/u</t>
  </si>
  <si>
    <t>03-06-009</t>
  </si>
  <si>
    <t>Hemocultivo aerobio, c/u</t>
  </si>
  <si>
    <t>03-06-010</t>
  </si>
  <si>
    <t>Hemocultivo anaerobio, c/u</t>
  </si>
  <si>
    <t>03-06-011</t>
  </si>
  <si>
    <t>Urocultivo, recuento de colonias y antibiograma (cualquier 
técnica) (incluye toma de orina aséptica) (no incluye 
recolector pediátrico)</t>
  </si>
  <si>
    <t>03-06-012</t>
  </si>
  <si>
    <t>Anaerobios (incluye cód. 03-06-008)</t>
  </si>
  <si>
    <t>03-06-013</t>
  </si>
  <si>
    <t>Cultivo específico para Bordetella</t>
  </si>
  <si>
    <t>03-06-014</t>
  </si>
  <si>
    <t>Campylobacter, Yersinia, Vibrio, c/u</t>
  </si>
  <si>
    <t>03-06-015</t>
  </si>
  <si>
    <t>Difteria</t>
  </si>
  <si>
    <t>03-06-016</t>
  </si>
  <si>
    <t>Neisseria gonorrhoeae (gonococo)</t>
  </si>
  <si>
    <t>03-06-017</t>
  </si>
  <si>
    <t>Levaduras</t>
  </si>
  <si>
    <t>03-06-117</t>
  </si>
  <si>
    <t>Hongos</t>
  </si>
  <si>
    <t>03-06-018</t>
  </si>
  <si>
    <t>Cultivo para bacilo de Koch, (incluye otras micobacterias)</t>
  </si>
  <si>
    <t>03-06-019</t>
  </si>
  <si>
    <t>Legionella</t>
  </si>
  <si>
    <t>03-06-020</t>
  </si>
  <si>
    <t>Listeria</t>
  </si>
  <si>
    <t>03-06-021</t>
  </si>
  <si>
    <t>Neisseria meningitidis (meningococo)</t>
  </si>
  <si>
    <t>03-06-022</t>
  </si>
  <si>
    <t>Cultivo y Tipificación de micobacterias</t>
  </si>
  <si>
    <t>03-06-023</t>
  </si>
  <si>
    <t>Mycoplasma y Ureaplasma, c/u</t>
  </si>
  <si>
    <t>03-06-024</t>
  </si>
  <si>
    <t>Anaerobios  (mínimo 4 fármacos)</t>
  </si>
  <si>
    <t>03-06-025</t>
  </si>
  <si>
    <t>Bacilo de Koch (cada fármaco)</t>
  </si>
  <si>
    <t>03-06-026</t>
  </si>
  <si>
    <t>Corriente (mínimo 10 fármacos) (en caso de urocultivo no 
corresponde su cobro; incluido en el valor 03-06-011)</t>
  </si>
  <si>
    <t>03-06-027</t>
  </si>
  <si>
    <t>Estudio de sensibilidad por dilución (CIM) (mínimo 6 fármacos) 
(en caso de urocultivo, no corresponde su cobro; incluido 
en el valor código 03-06-011)</t>
  </si>
  <si>
    <t>03-06-028</t>
  </si>
  <si>
    <t>Antifungigrama (mínimo 4 fármacos antihongos)</t>
  </si>
  <si>
    <t>03-06-029</t>
  </si>
  <si>
    <t>Autovacunas, incluye cultivo y preparación  de mínimo 10 ampollas</t>
  </si>
  <si>
    <t>03-06-030</t>
  </si>
  <si>
    <t>Poder bactericida del suero</t>
  </si>
  <si>
    <t>03-06-031</t>
  </si>
  <si>
    <t>Preparación de vacunas uni o polivalentes mantenidas en stock 
(mínimo 5 ampollas)</t>
  </si>
  <si>
    <t>03-06-032</t>
  </si>
  <si>
    <t>Aspergilosis, candidiasis, histoplasmosis u otros hongos por 
inmunodiagnóstico c/u</t>
  </si>
  <si>
    <t>03-06-033</t>
  </si>
  <si>
    <t>Brucella, reacción de aglutinación para (Wright-Hudleson) o similares</t>
  </si>
  <si>
    <t>03-06-034</t>
  </si>
  <si>
    <t>Clamidias por inmunofluorescencia, peroxidasa, Elisa o similares</t>
  </si>
  <si>
    <t>03-06-035</t>
  </si>
  <si>
    <t>Linfogranuloma venéreo, psitacosis, tifus exantemático, 
Mycoplasma por inmunodiagnóstico, c/u</t>
  </si>
  <si>
    <t>03-06-036</t>
  </si>
  <si>
    <t>Mononucleosis, reacción de Paul Bunnell, Anticuerpos Heterófilos 
o similares</t>
  </si>
  <si>
    <t>03-06-037</t>
  </si>
  <si>
    <t xml:space="preserve">Mycoplasma IgG, IgM, c/u. </t>
  </si>
  <si>
    <t>03-06-038</t>
  </si>
  <si>
    <t>R.P.R.</t>
  </si>
  <si>
    <t>03-06-039</t>
  </si>
  <si>
    <t>Tíficas, reacciones de aglutinación  (Eberth H y O, paratyphi 
A y B) (Widal)</t>
  </si>
  <si>
    <t>03-06-040</t>
  </si>
  <si>
    <t>Tifus exantemático, reacción de aglutinación  para (Weil-Felix)</t>
  </si>
  <si>
    <t>03-06-041</t>
  </si>
  <si>
    <t>Treponema pallidum FTA - ABS, MHA-TP c/u</t>
  </si>
  <si>
    <t>03-06-042</t>
  </si>
  <si>
    <t>V.D.R.L.</t>
  </si>
  <si>
    <t>B) PARASITOS</t>
  </si>
  <si>
    <t>03-06-043</t>
  </si>
  <si>
    <t>Artrópodos macroscópicos y microscópicos (imagos y/o pupas 
y/o larvas), diagnóstico de</t>
  </si>
  <si>
    <t>03-06-045</t>
  </si>
  <si>
    <t>Coproparasitario seriado con téc. para Cryptosporidium sp o 
para Diantamoeba fragilis (incluye los códigos 03-06-048 
y/o 03-06-059 más aplicación de téc. de frotis con tinción 
tricrómica o tinción Ziehl-Neelsen en por lo menos 3 muestras, según corresp.)</t>
  </si>
  <si>
    <t>03-06-046</t>
  </si>
  <si>
    <t>Coproparasitario seriado para Fasciola hepática (incluye 
diagnostico de gusanos macroscópicos y ex. microscópico 
de 10 muestras separadas por método de Telemann y 
de otras 10 muestras separadas y simultáneas con las 
ant. por téc. de sedimentación)</t>
  </si>
  <si>
    <t>03-06-047</t>
  </si>
  <si>
    <t>Coproparasitario seriado para Isospora y Sarcocystis (incluye 
diagnóstico de gusanos macroscópicos y examen 
microscópico de 3 muestras separadas)</t>
  </si>
  <si>
    <t>03-06-048</t>
  </si>
  <si>
    <t>Coproparasitológico seriado simple (incluye diagnostico de 
gusanos macroscópicos y examen microscópico por 
concentración de 3 muestras separadas método Telemann) (proc. aut.)</t>
  </si>
  <si>
    <t>03-06-049</t>
  </si>
  <si>
    <t>Diagnostico de parásitos en jugo duodenal y/o bilis, 
examen macroscópico y microscópico (directo 
y/o concentración, c/s tinción)</t>
  </si>
  <si>
    <t>03-06-050</t>
  </si>
  <si>
    <t>Diagnostico parasitario en exudados, secreciones y otros 
líquidos orgánicos (no especificados mas adelante), examen 
macro y microscópico de (incluye concentración y/o 
tinción cuando proceda), c/u</t>
  </si>
  <si>
    <t>03-06-051</t>
  </si>
  <si>
    <t>Graham, examen de (incluye diagnostico de gusanos 
macroscópicos y examen microscópico de 5 muestras separadas)</t>
  </si>
  <si>
    <t>03-06-052</t>
  </si>
  <si>
    <t>Gusanos macroscópicos, diagnóstico de (proc. aut.)</t>
  </si>
  <si>
    <t>03-06-053</t>
  </si>
  <si>
    <t>Hemoparásitos, diagnóstico microscópico de (mínimo 10 frotis 
y/o gotas gruesas, c/s examen directo al fresco), cada sesión</t>
  </si>
  <si>
    <t>03-06-054</t>
  </si>
  <si>
    <t>Hemoparásitos, diagnóstico por técnica de Strout o similar en 
hasta 10 tubos capilares, cada sesión</t>
  </si>
  <si>
    <t>03-06-056</t>
  </si>
  <si>
    <t>Raspado de piel, examen microscópico de ("Acarotest"): 
de 6 a 10 preparaciones</t>
  </si>
  <si>
    <t>03-06-057</t>
  </si>
  <si>
    <t>Tenias post. trat., Diagnostico y búsqueda de escólex de</t>
  </si>
  <si>
    <t>03-06-058</t>
  </si>
  <si>
    <t>Xenodiagnóstico (cada aplicación de 2 cajas, con 6 ninfas por 
lo menos c/u, examinadas a los 20 y/o 30 días y hasta por 
60 días más si procede)</t>
  </si>
  <si>
    <t>03-06-059</t>
  </si>
  <si>
    <t>Coproparasitológico seriado simple (incluye diagnóstico de 
gusanos macroscopicos  y exámen microscopico por 
concentración de tres muestras separadas método PAFS (proc. aut.)</t>
  </si>
  <si>
    <t>03-06-060</t>
  </si>
  <si>
    <t>Doble difusión ("arco quinto") (hidatidosis y otras), c/u</t>
  </si>
  <si>
    <t>03-06-061</t>
  </si>
  <si>
    <t>Elisa indirecta (Chagas, hidatidosis, toxocariasis y otras), c/u</t>
  </si>
  <si>
    <t>03-06-062</t>
  </si>
  <si>
    <t>Fijación del complemento (distomatosis, toxoplasmosis, 
cisticercosis y otras) c/u</t>
  </si>
  <si>
    <t>03-06-063</t>
  </si>
  <si>
    <t>Floculación en bentonita, látex, precipitinas o similar 
(triquinosis, hidatidosis y otros), c/u</t>
  </si>
  <si>
    <t>03-06-064</t>
  </si>
  <si>
    <t>Hemaglutinación indirecta (toxoplasmosis, Chagas, hidatidosis y otras), c/u</t>
  </si>
  <si>
    <t>03-06-065</t>
  </si>
  <si>
    <t>Inmunoelectroforesis o contrainmunoelectroforesis (hidatidosis, 
distomatosis, amebiasis y otras), c/u</t>
  </si>
  <si>
    <t>03-06-066</t>
  </si>
  <si>
    <t>Inmunofluorescencia indirecta (toxoplasmosis, 
Chagas, amebiasis y otras), c/u</t>
  </si>
  <si>
    <t>C) VIRUS</t>
  </si>
  <si>
    <t>03-06-068</t>
  </si>
  <si>
    <t>Aislamiento de virus (adenovirus, citomegalovirus, Coxsakie, 
herpes, influenza, polio, sarampión y otros), c/u</t>
  </si>
  <si>
    <t>03-06-069</t>
  </si>
  <si>
    <t>Anticuerpos virales, determ. de (adenovirus, citomegalovirus, 
herpes simple, rubéola, Influenza  A y B; virus varicela-zoster; 
virus sincicial respiratorio; parainfluenza 1, 2 y 3, Epstein Barr 
y otros), c/u</t>
  </si>
  <si>
    <t>03-06-169</t>
  </si>
  <si>
    <t>Anticuerpos virales, determ. de H.I.V.</t>
  </si>
  <si>
    <t>03-06-070</t>
  </si>
  <si>
    <t>Antígenos virales determ. de (adenovirus, citomegalovirus, 
herpes simple, rubéola, influenza y otros), (por cualquier 
técnica ej: inmunofluorescencia), c/u</t>
  </si>
  <si>
    <t>03-06-170</t>
  </si>
  <si>
    <t xml:space="preserve">Antígenos virales determ. de rotavirus, por cualquier técnica </t>
  </si>
  <si>
    <t>03-06-270</t>
  </si>
  <si>
    <t xml:space="preserve">Antígenos virales determ. de virus sincicial, por cualquier técnica </t>
  </si>
  <si>
    <t>03-06-071</t>
  </si>
  <si>
    <t>Fijación de complemento, reacción (adenovirus, citomegalovirus, 
herpes simple, influenza, rubéola y otros), c/u</t>
  </si>
  <si>
    <t>03-06-072</t>
  </si>
  <si>
    <t>Reacción de seroneutralización para: virus polio, ECHO, Coxsakie, c/u</t>
  </si>
  <si>
    <t>03-06-073</t>
  </si>
  <si>
    <t>Virus hepatitis A, Anticore</t>
  </si>
  <si>
    <t>03-06-074</t>
  </si>
  <si>
    <t>Virus hepatitis A, anticuerpos IgM del</t>
  </si>
  <si>
    <t>03-06-075</t>
  </si>
  <si>
    <t>Virus hepatitis B, anticuerpo del antígeno E del</t>
  </si>
  <si>
    <t>03-06-076</t>
  </si>
  <si>
    <t>Virus hepatitis B, anticore total del (anti HBc total)</t>
  </si>
  <si>
    <t>03-06-077</t>
  </si>
  <si>
    <t>Virus hepatitis B, anticuerpos de antígeno de superficie (australiano)</t>
  </si>
  <si>
    <t>03-06-078</t>
  </si>
  <si>
    <t>Virus hepatitis B, antígeno E del (HBEAg)</t>
  </si>
  <si>
    <t>03-06-079</t>
  </si>
  <si>
    <t>Virus hepatitis B, antígeno superficie</t>
  </si>
  <si>
    <t>03-06-080</t>
  </si>
  <si>
    <t>Virus hepatitis B, anticore IgM del (anti HBc IgM)</t>
  </si>
  <si>
    <t>03-06-081</t>
  </si>
  <si>
    <t>Virus hepatitis C, anticuerpos de (anti HCV)</t>
  </si>
  <si>
    <t>VII.PROCEDIMIENTOS O DETERMINACIONES DIRECTAMENTE CON EL PACIENTE</t>
  </si>
  <si>
    <t>03-07-001</t>
  </si>
  <si>
    <t>Dietilendiamina tetraacetato de sodio cromo (EDTA Cr 51)</t>
  </si>
  <si>
    <t>03-07-002</t>
  </si>
  <si>
    <t>Prueba de la sed (volumen, densidad, osmolalidad seriada en sangre y orina)</t>
  </si>
  <si>
    <t>03-07-003</t>
  </si>
  <si>
    <t>Prueba de sobrecarga de almidón</t>
  </si>
  <si>
    <t>03-07-004</t>
  </si>
  <si>
    <t>Prueba de sobrecarga de insulina o tolbutamida</t>
  </si>
  <si>
    <t>03-07-005</t>
  </si>
  <si>
    <t>Reacción cutánea de parche c/u</t>
  </si>
  <si>
    <t>03-07-006</t>
  </si>
  <si>
    <t>Sobrecarga hídrica</t>
  </si>
  <si>
    <t>03-07-007</t>
  </si>
  <si>
    <t>Test del sudor (procedimiento completo)</t>
  </si>
  <si>
    <t>03-07-008</t>
  </si>
  <si>
    <t>Vasopresina test o similares (incluye, además, mediciones de diuresis)</t>
  </si>
  <si>
    <t>03-07-023</t>
  </si>
  <si>
    <t>Aspirados nasofaríngeo para adulto y niño.</t>
  </si>
  <si>
    <t>VIII.EXAMENES DE DEPOSICIONES, EXUDADOS, SECRECIONES Y OTROS LIQUIDOS</t>
  </si>
  <si>
    <t>03-08-001</t>
  </si>
  <si>
    <t>Azúcares reductores (Benedict-Fehling o similar)</t>
  </si>
  <si>
    <t>03-08-002</t>
  </si>
  <si>
    <t>Balance graso (Van de Kamer) muestra de tres o más días</t>
  </si>
  <si>
    <t>03-08-003</t>
  </si>
  <si>
    <t>Grasas neutras (Sudán III)</t>
  </si>
  <si>
    <t>03-08-004</t>
  </si>
  <si>
    <t>Hemorragias ocultas, (bencidina, guayaco o test de Weber y 
similares), cualquier método, c/muestra</t>
  </si>
  <si>
    <t>03-08-005</t>
  </si>
  <si>
    <t>Leucocitos fecales</t>
  </si>
  <si>
    <t>03-08-006</t>
  </si>
  <si>
    <t>pH</t>
  </si>
  <si>
    <t>03-08-007</t>
  </si>
  <si>
    <t>Porfirinas, c/u</t>
  </si>
  <si>
    <t>03-08-008</t>
  </si>
  <si>
    <t>Urobilinógeno cuantitativo</t>
  </si>
  <si>
    <t>03-08-009</t>
  </si>
  <si>
    <t>Células neoplásicas en fluídos biológicos</t>
  </si>
  <si>
    <t>03-08-010</t>
  </si>
  <si>
    <t>Citológico c/s tinción (incluye examen al fresco, recuento 
celular y citológico porcentual)</t>
  </si>
  <si>
    <t>03-08-011</t>
  </si>
  <si>
    <t>Directo al fresco c/s tinción, (incluye trichomonas)</t>
  </si>
  <si>
    <t>03-08-012</t>
  </si>
  <si>
    <t>Electrolitos (sodio, potasio, cloro), c/u</t>
  </si>
  <si>
    <t>03-08-013</t>
  </si>
  <si>
    <t>Eosinófilos, recuento de</t>
  </si>
  <si>
    <t>03-08-014</t>
  </si>
  <si>
    <t>Físico-químico (incluye aspecto, color, pH, glucosa, proteína, 
Pandy y filancia)</t>
  </si>
  <si>
    <t>03-08-015</t>
  </si>
  <si>
    <t>03-08-016</t>
  </si>
  <si>
    <t>Mucina, determinación de</t>
  </si>
  <si>
    <t>03-08-017</t>
  </si>
  <si>
    <t>pH, (proc. aut.)</t>
  </si>
  <si>
    <t>03-08-018</t>
  </si>
  <si>
    <t>Proteínas totales o albúmina (proc. aut.) c/u</t>
  </si>
  <si>
    <t>03-08-019</t>
  </si>
  <si>
    <t>Proteínas, electroforesis de (incluye proteínas totales)</t>
  </si>
  <si>
    <t>03-08-020</t>
  </si>
  <si>
    <t>Bandas oligoclonales (incluye electroforesis de L.C.R., suero e 
inmunofijación)</t>
  </si>
  <si>
    <t>03-08-021</t>
  </si>
  <si>
    <t>Glutamina</t>
  </si>
  <si>
    <t>03-08-022</t>
  </si>
  <si>
    <t>Indice IgG/albúmina (incluye determ. de IgG y albúmina en 
L.C.R. y suero)</t>
  </si>
  <si>
    <t>03-08-023</t>
  </si>
  <si>
    <t>Estudio de cristales (con luz polarizada)</t>
  </si>
  <si>
    <t>03-08-024</t>
  </si>
  <si>
    <t>Acidez titulable, pH, volumen (una muestra)</t>
  </si>
  <si>
    <t>03-08-025</t>
  </si>
  <si>
    <t>Prueba de estimulación máxima con histamina, mínimo 5 
muestras (no incluye la histamina ni el antihistamínico).</t>
  </si>
  <si>
    <t>03-08-026</t>
  </si>
  <si>
    <t>Volumen, anhídrido carbónico, amilasa y lipasa</t>
  </si>
  <si>
    <t>03-08-027</t>
  </si>
  <si>
    <t>Cristales de colesterol</t>
  </si>
  <si>
    <t>03-08-028</t>
  </si>
  <si>
    <t>Lípidos biliares</t>
  </si>
  <si>
    <t>03-08-029</t>
  </si>
  <si>
    <t>Espermiograma (físico y microscópico, con o sin observación 
hasta 24 horas)</t>
  </si>
  <si>
    <t>03-08-030</t>
  </si>
  <si>
    <t>Fosfatasa ácida prostática</t>
  </si>
  <si>
    <t>03-08-031</t>
  </si>
  <si>
    <t>Fructosa, consumo de</t>
  </si>
  <si>
    <t>03-08-033</t>
  </si>
  <si>
    <t>Células anaranjadas (proc. aut.)</t>
  </si>
  <si>
    <t>03-08-034</t>
  </si>
  <si>
    <t>Contaminantes (meconio y sangre) (proc. aut.)</t>
  </si>
  <si>
    <t>03-08-035</t>
  </si>
  <si>
    <t>Creatinina (proc. aut.)</t>
  </si>
  <si>
    <t>03-08-036</t>
  </si>
  <si>
    <t>Fosfatidil glicerol y/o fosfatidil inositol</t>
  </si>
  <si>
    <t>03-08-037</t>
  </si>
  <si>
    <t>Indice de bilirrubina (prueba de Liley)</t>
  </si>
  <si>
    <t>03-08-038</t>
  </si>
  <si>
    <t>Indice lecitina/esfingomielina</t>
  </si>
  <si>
    <t>03-08-039</t>
  </si>
  <si>
    <t>Madurez fetal completa (físico; células anaranjadas, bilirrubina, 
test de Clements, creatinina, contaminantes)</t>
  </si>
  <si>
    <t>03-08-040</t>
  </si>
  <si>
    <t>Test de Clements (proc. aut.)</t>
  </si>
  <si>
    <t>03-08-041</t>
  </si>
  <si>
    <t>Colpocitograma</t>
  </si>
  <si>
    <t>03-08-042</t>
  </si>
  <si>
    <t>Cristalización y filancia de moco cervical</t>
  </si>
  <si>
    <t>03-08-043</t>
  </si>
  <si>
    <t>Moco-semen, prueba de compatibilidad</t>
  </si>
  <si>
    <t>03-08-044</t>
  </si>
  <si>
    <t>Flujo vaginal o secreción uretral, estudio de (incluye toma de 
muestra y códigos 03-06-004, 03-06-005, 03-06-008, 
03-06-017, 03-06-117 y 03-06-026 )</t>
  </si>
  <si>
    <t xml:space="preserve">IX.EXAMENES ORINA           </t>
  </si>
  <si>
    <t>03-09-001</t>
  </si>
  <si>
    <t>Acido ascórbico</t>
  </si>
  <si>
    <t>03-09-002</t>
  </si>
  <si>
    <t>Acido delta aminolevulínico</t>
  </si>
  <si>
    <t>03-09-003</t>
  </si>
  <si>
    <t>Acido fenilpirúvico (PKU, cualitativo)</t>
  </si>
  <si>
    <t>03-09-004</t>
  </si>
  <si>
    <t>Acido úrico cuantitativo</t>
  </si>
  <si>
    <t>03-09-005</t>
  </si>
  <si>
    <t>Acido 5 hidroxiindolacético cuantitativo</t>
  </si>
  <si>
    <t>03-09-006</t>
  </si>
  <si>
    <t>Amilasa cuantitativa</t>
  </si>
  <si>
    <t>03-09-007</t>
  </si>
  <si>
    <t>Aminoácidos (cualitativo) (excepto fenilalanina, PKU)</t>
  </si>
  <si>
    <t>03-09-008</t>
  </si>
  <si>
    <t>Calcio cuantitativo</t>
  </si>
  <si>
    <t>03-09-009</t>
  </si>
  <si>
    <t>Cálculo urinario (examen físico y químico)</t>
  </si>
  <si>
    <t>03-09-010</t>
  </si>
  <si>
    <t>Creatinina cuantitativa</t>
  </si>
  <si>
    <t>03-09-011</t>
  </si>
  <si>
    <t>Cuerpos cetónicos</t>
  </si>
  <si>
    <t>03-09-012</t>
  </si>
  <si>
    <t>Electrolitos (sodio, potasio, cloro) c/u</t>
  </si>
  <si>
    <t>03-09-013</t>
  </si>
  <si>
    <t>Microalbuminuria cuantitativa</t>
  </si>
  <si>
    <t>03-09-014</t>
  </si>
  <si>
    <t>Embarazo, detección de (cualquier técnica)</t>
  </si>
  <si>
    <t>03-09-040</t>
  </si>
  <si>
    <t>Fenilquetonuria (PKU), cuantitativo</t>
  </si>
  <si>
    <t>03-09-015</t>
  </si>
  <si>
    <t>Fósforo cuantitativo</t>
  </si>
  <si>
    <t>03-09-016</t>
  </si>
  <si>
    <t>Glucosa (cuantitativo)</t>
  </si>
  <si>
    <t>03-09-035</t>
  </si>
  <si>
    <t>Hemosiderina</t>
  </si>
  <si>
    <t>03-09-017</t>
  </si>
  <si>
    <t>Hidroxiprolina</t>
  </si>
  <si>
    <t>03-09-018</t>
  </si>
  <si>
    <t>Melanogenuria (test de cloruro férrico)</t>
  </si>
  <si>
    <t>03-09-019</t>
  </si>
  <si>
    <t>Mucopolisacáridos</t>
  </si>
  <si>
    <t>03-09-020</t>
  </si>
  <si>
    <t>Nitrógeno ureico o urea cuantitativo</t>
  </si>
  <si>
    <t>03-09-021</t>
  </si>
  <si>
    <t>Nucleótidos cíclicos (CAMP, CGM, u otros) c/u</t>
  </si>
  <si>
    <t>03-09-022</t>
  </si>
  <si>
    <t>Orina completa, (incluye cód. 03-09-023 y 03-09-024)</t>
  </si>
  <si>
    <t>03-09-023</t>
  </si>
  <si>
    <t>Orina, físico-químico (aspecto, color, densidad, pH, proteínas, 
glucosa, cuerpos cetónicos, urobilinógeno, bilirrubina, 
hemoglobina y nitritos) todos o cada uno de los parámetros (proc. aut.)</t>
  </si>
  <si>
    <t>03-09-024</t>
  </si>
  <si>
    <t>Orina, sedimento (proc. aut.)</t>
  </si>
  <si>
    <t>03-09-025</t>
  </si>
  <si>
    <t>03-09-026</t>
  </si>
  <si>
    <t>Osmolaridad</t>
  </si>
  <si>
    <t>03-09-027</t>
  </si>
  <si>
    <t>03-09-028</t>
  </si>
  <si>
    <t>Proteína (cuantitativa)</t>
  </si>
  <si>
    <t>03-09-029</t>
  </si>
  <si>
    <t>Proteínas de Bence-Jones prueba térmica</t>
  </si>
  <si>
    <t>03-09-030</t>
  </si>
  <si>
    <t>Urobilinógeno (cuantitativo)</t>
  </si>
  <si>
    <t>03-09-031</t>
  </si>
  <si>
    <t>Screening de drogas</t>
  </si>
  <si>
    <t xml:space="preserve">GRUPO 04 : IMAGENOLOGIA                       </t>
  </si>
  <si>
    <t xml:space="preserve">A.EXAMENES RADIOLOGICOS SIMPLES      </t>
  </si>
  <si>
    <t>04-01-001</t>
  </si>
  <si>
    <t>Sialografía (4 exp.)</t>
  </si>
  <si>
    <t>04-01-002</t>
  </si>
  <si>
    <t>Partes blandas; laringe lateral; cavum rinofaríingeo 
(rinofarinx) c/u (1 exp.)</t>
  </si>
  <si>
    <t>04-01-004</t>
  </si>
  <si>
    <t>Proyección complementaria en el mismo examen (oblicuas, 
selectivas u otras), c/u (1 exp.)</t>
  </si>
  <si>
    <t>04-01-006</t>
  </si>
  <si>
    <t>Estudio radiológico de corazón (incluye fluoroscopía, 
telerradiografías frontal y lateral con esofagograma)</t>
  </si>
  <si>
    <t>04-01-008</t>
  </si>
  <si>
    <t>Radiografía con equipo móvil fuera del departamento de rayos, 
cada proyección (1 o más exp.)</t>
  </si>
  <si>
    <t>04-01-009</t>
  </si>
  <si>
    <t>Tórax simple (frontal o lateral) (incluye fluoroscopía) (1 proy.) 
(1 exp. panorámica)</t>
  </si>
  <si>
    <t>04-01-070</t>
  </si>
  <si>
    <t>Tórax (frontal y lateral) (incluye fluoroscopía) (2 proy. 
panorámicas) (2 exp.)</t>
  </si>
  <si>
    <t>04-01-010</t>
  </si>
  <si>
    <t>Mamografía bilateral (4 exp.)</t>
  </si>
  <si>
    <t>04-01-110</t>
  </si>
  <si>
    <t>Mamografía unilateral (2 exp.)</t>
  </si>
  <si>
    <t>04-01-130</t>
  </si>
  <si>
    <t>Proyección complementaria de mamas (axilar u otras), c/u</t>
  </si>
  <si>
    <t>04-01-011</t>
  </si>
  <si>
    <t>Marcación preoperatoria de lesiones de la mama (4 exp.)</t>
  </si>
  <si>
    <t>04-01-012</t>
  </si>
  <si>
    <t>Radiografía de mama, pieza operatoria (1 exp.)</t>
  </si>
  <si>
    <t>04-01-013</t>
  </si>
  <si>
    <t>Abdomen simple (1 proyección) (1 exp.) ( con equipo 
estático o móvil)</t>
  </si>
  <si>
    <t>04-01-014</t>
  </si>
  <si>
    <t>Abdomen simple, proyección complementaria en el mismo 
examen (1 exp.)</t>
  </si>
  <si>
    <t>04-01-015</t>
  </si>
  <si>
    <t>Colangiografía intra o postoperatoria (por sonda T, o similar)</t>
  </si>
  <si>
    <t>04-01-018</t>
  </si>
  <si>
    <t>Enema baritada del colon (incluye llene y control 
postvaciamiento; 8-10 exp.)</t>
  </si>
  <si>
    <t>04-01-019</t>
  </si>
  <si>
    <t>Enema baritada del colon o intestino delgado, doble 
contraste (12 exp.)</t>
  </si>
  <si>
    <t>04-01-020</t>
  </si>
  <si>
    <t>Esófago simple (incluye pesquisa de cuerpo extraño) 
(proc. aut.) (6 exp.)</t>
  </si>
  <si>
    <t>04-01-021</t>
  </si>
  <si>
    <t>Esófago, estómago y duodeno, doble contraste (15 exp.)</t>
  </si>
  <si>
    <t>04-01-022</t>
  </si>
  <si>
    <t>Estudio de deglución faríngea (6 exp.)</t>
  </si>
  <si>
    <t>04-01-023</t>
  </si>
  <si>
    <t>Estudio intestino delgado (6 exp.)</t>
  </si>
  <si>
    <t>04-01-024</t>
  </si>
  <si>
    <t>Esófago, estómago y duodeno, simple en niños (8 exp.)</t>
  </si>
  <si>
    <t>04-01-027</t>
  </si>
  <si>
    <t>Pielografía de eliminación o descendente: incluye renal y vesical 
simples previas, 3 placas post inyección de medio de contraste, 
controles de pie y cistografía pre y post miccional. (7 a 9 exp.)</t>
  </si>
  <si>
    <t>04-01-028</t>
  </si>
  <si>
    <t>Renal simple (proc. aut.) (1 exp.)</t>
  </si>
  <si>
    <t>04-01-029</t>
  </si>
  <si>
    <t>Vesical simple o perivesical (proc. aut.) (1 exp.)</t>
  </si>
  <si>
    <t>04-01-030</t>
  </si>
  <si>
    <t>Agujeros ópticos, ambos lados (2 proy.) (2 exp.)</t>
  </si>
  <si>
    <t>04-01-031</t>
  </si>
  <si>
    <t>Cavidades perinasales, órbitas, articulaciones 
temporomandibulares, huesos propios de la nariz, 
malar, maxilar, arco cigomático, cara, c/u (2 exp.)</t>
  </si>
  <si>
    <t>04-01-032</t>
  </si>
  <si>
    <t>Cráneo frontal y lateral (2 exp.)</t>
  </si>
  <si>
    <t>04-01-033</t>
  </si>
  <si>
    <t>Cráneo, cada proyección especial: axial, base, Towne, 
tangencial, etc. (1 exp.)</t>
  </si>
  <si>
    <t>04-01-034</t>
  </si>
  <si>
    <t>Globo ocular, estudio de cuerpo extraño (4 exp.)</t>
  </si>
  <si>
    <t>04-01-035</t>
  </si>
  <si>
    <t>Oído, uno o ambos (2-4 proy.) (2-4  exp.)</t>
  </si>
  <si>
    <t>04-01-040</t>
  </si>
  <si>
    <t>Silla turca frontal y lateral (2 exp.)</t>
  </si>
  <si>
    <t>04-01-042</t>
  </si>
  <si>
    <t>Columna cervical o atlas-axis (frontal y lateral) (2 exp.)</t>
  </si>
  <si>
    <t>04-01-043</t>
  </si>
  <si>
    <t>Columna cervical (frontal, lateral y oblicuas) (4 proy.) (4 exp.)</t>
  </si>
  <si>
    <t>04-01-044</t>
  </si>
  <si>
    <t>Columna cervical funcional adicional (2 exp.)</t>
  </si>
  <si>
    <t>04-01-045</t>
  </si>
  <si>
    <t>Columna dorsal o dorsolumbar localizada, parrilla costal adultos 
(frontal y lateral) (2 exp.)</t>
  </si>
  <si>
    <t>04-01-046</t>
  </si>
  <si>
    <t>Columna lumbar o lumbosacra (ambas incluyen quinto espacio) 
(3-4 exp.)</t>
  </si>
  <si>
    <t>04-01-047</t>
  </si>
  <si>
    <t>Columna lumbar o lumbosacra funcional (2 exp.)</t>
  </si>
  <si>
    <t>04-01-048</t>
  </si>
  <si>
    <t>Columna lumbar o lumbosacra, oblicuas adicionales (2 exp.)</t>
  </si>
  <si>
    <t>04-01-049</t>
  </si>
  <si>
    <t>Columna total o dorsolumbar, panorámica con folio graduado 
(1 proy.) (1 exp.)</t>
  </si>
  <si>
    <t>04-01-051</t>
  </si>
  <si>
    <t>Pelvis, cadera o coxofemoral, c/u (1 exp.)</t>
  </si>
  <si>
    <t>04-01-151</t>
  </si>
  <si>
    <t>Pelvis, cadera o coxofemoral de RN, lactante o niño menor 
de 6 años, c/u (1 exp.)</t>
  </si>
  <si>
    <t>04-01-052</t>
  </si>
  <si>
    <t>Pelvis, cadera o coxofemoral, proyecciones especiales; 
(rotación interna, abducción, lateral, Lawenstein u otras) 
c/u (1 exp.)</t>
  </si>
  <si>
    <t>04-01-053</t>
  </si>
  <si>
    <t>Sacrocoxis o articulaciones sacroilíacas, c/u (2-3 exp.)</t>
  </si>
  <si>
    <t>04-01-054</t>
  </si>
  <si>
    <t>Brazo, antebrazo, codo, muñeca, mano, dedos, pie o similar 
(frontal y lateral) c/u, (2 exp.)</t>
  </si>
  <si>
    <t>04-01-055</t>
  </si>
  <si>
    <t>Clavícula (2 exp.)</t>
  </si>
  <si>
    <t>04-01-056</t>
  </si>
  <si>
    <t>Edad ósea: carpo y mano (1 exp.)</t>
  </si>
  <si>
    <t>04-01-057</t>
  </si>
  <si>
    <t>Edad ósea: rodilla (frontal) (1 exp.)</t>
  </si>
  <si>
    <t>04-01-058</t>
  </si>
  <si>
    <t>Estudio de escafoides</t>
  </si>
  <si>
    <t>04-01-059</t>
  </si>
  <si>
    <t>Estudio muñeca o tobillo (front., lateral y oblicuas; 4 exp.)</t>
  </si>
  <si>
    <t>04-01-060</t>
  </si>
  <si>
    <t>Hombro, fémur, rodilla, pierna, costilla o esternón (frontal 
y lateral; 2 exp.), c/u</t>
  </si>
  <si>
    <t>04-01-062</t>
  </si>
  <si>
    <t>Proyecciones especiales oblicuas u otras en hombro, brazo, 
codo, rodilla, rótulas, sesamoídeos, axial de ambas rótulas 
o similares, c/u</t>
  </si>
  <si>
    <t>04-01-063</t>
  </si>
  <si>
    <t>Túnel intercondíleo o radio-carpiano</t>
  </si>
  <si>
    <t>04-01-064</t>
  </si>
  <si>
    <t>Apoyo fluoroscópico a procedimientos intraoperatorios y/o 
biopsia (no incluye el proc.)</t>
  </si>
  <si>
    <t xml:space="preserve">B.EXAMENES RADIOLOGICOS COMPLEJOS  </t>
  </si>
  <si>
    <t>04-02-001</t>
  </si>
  <si>
    <t>Vía lagrimal (un lado) (2 exp.)</t>
  </si>
  <si>
    <t>04-02-005</t>
  </si>
  <si>
    <t>Galactografía, un lado (a.c. 20-01-012) (3 exp.)</t>
  </si>
  <si>
    <t>04-02-008</t>
  </si>
  <si>
    <t>Colangiopancreatografía endoscópica (5-7 exp)</t>
  </si>
  <si>
    <t>04-02-009</t>
  </si>
  <si>
    <t>Fistulografía  (3 exp.)</t>
  </si>
  <si>
    <t>04-02-011</t>
  </si>
  <si>
    <t>Histerosalpingografía (a.c. 20-01-013) (4 exp.; incluye 
prueba de Cotte tardía)</t>
  </si>
  <si>
    <t>04-02-012</t>
  </si>
  <si>
    <t>Pielografía ascendente (3 exp.)</t>
  </si>
  <si>
    <t>04-02-014</t>
  </si>
  <si>
    <t>Uretro y/o cistouretrografía miccional retrógrada  (5 exp.)</t>
  </si>
  <si>
    <t>04-02-015</t>
  </si>
  <si>
    <t>Artrografía facetaria</t>
  </si>
  <si>
    <t>04-02-016</t>
  </si>
  <si>
    <t>Discografía</t>
  </si>
  <si>
    <t>04-02-017</t>
  </si>
  <si>
    <t>Neumoartrografía de cadera, hombro, codo, muñeca, etc., 
c/u (8 exp.)</t>
  </si>
  <si>
    <t>04-02-018</t>
  </si>
  <si>
    <t>Neumoartrografía de rodilla (14 exp.)</t>
  </si>
  <si>
    <t>04-02-019</t>
  </si>
  <si>
    <t>Angiografía selectiva de carótida externa o interna</t>
  </si>
  <si>
    <t>04-02-020</t>
  </si>
  <si>
    <t>Angiografía selectiva medular</t>
  </si>
  <si>
    <t>04-02-024</t>
  </si>
  <si>
    <t>Aortografía con AOT o cineangiografía</t>
  </si>
  <si>
    <t>04-02-025</t>
  </si>
  <si>
    <t>Arteriografía de cada extremidad</t>
  </si>
  <si>
    <t>04-02-027</t>
  </si>
  <si>
    <t>Arteriografía selectiva con AOT o cineangiografía (pulmonar, 
renal, tronco celíaco o similar) c/u</t>
  </si>
  <si>
    <t>04-02-029</t>
  </si>
  <si>
    <t>Carótida vertebral por cateterización (de la subclavia axilar, 
humeral o femoral)</t>
  </si>
  <si>
    <t>04-02-031</t>
  </si>
  <si>
    <t>Embolización o balonización (a.c. de la angiografía 
correspondiente) (incluye control radiológico inmediato)</t>
  </si>
  <si>
    <t>04-02-032</t>
  </si>
  <si>
    <t>Instalación de catéter o sonda intracardíaca, control por radiólogo</t>
  </si>
  <si>
    <t>04-02-035</t>
  </si>
  <si>
    <t>Cavografía</t>
  </si>
  <si>
    <t>04-02-038</t>
  </si>
  <si>
    <t>Flebografía extremidad inferior o superior, un lado cada extremidad.</t>
  </si>
  <si>
    <t>04-02-040</t>
  </si>
  <si>
    <t>Flebografía orbitaria o yugular</t>
  </si>
  <si>
    <t>04-02-041</t>
  </si>
  <si>
    <t>Flebografía selectiva (suprarrenal y similares)</t>
  </si>
  <si>
    <t>04-02-050</t>
  </si>
  <si>
    <t>Mielografía por punción lumbar con contraste hidrosoluble</t>
  </si>
  <si>
    <t xml:space="preserve">II.TOMOGRAFIA AXIAL COMPUTARIZADA (TAC) </t>
  </si>
  <si>
    <t>04-03-001</t>
  </si>
  <si>
    <t>Cerebro (30 cortes 8-10 mm)</t>
  </si>
  <si>
    <t>04-03-002</t>
  </si>
  <si>
    <t>Silla turca e hipófisis (20 cortes 2 mm)</t>
  </si>
  <si>
    <t>04-03-003</t>
  </si>
  <si>
    <t>Angulo ponto cerebeloso (40 cortes 2 mm)</t>
  </si>
  <si>
    <t>04-03-004</t>
  </si>
  <si>
    <t>Cortes coronales complementarios (10 cortes 2, 4 y 8 mm)</t>
  </si>
  <si>
    <t>04-03-006</t>
  </si>
  <si>
    <t>Temporal-oído (incluye coronales) (40 cortes 2 mm)</t>
  </si>
  <si>
    <t>04-03-007</t>
  </si>
  <si>
    <t>Orbitas máxilofacial (incluye coronales) (40 cortes 2-4 mm)</t>
  </si>
  <si>
    <t>04-03-008</t>
  </si>
  <si>
    <t>Columna cervical (4 espacios - 5 vértebras) (40 cortes 2 mm)</t>
  </si>
  <si>
    <t>04-03-009</t>
  </si>
  <si>
    <t>Columna dorsal o lumbar (3 espacios - 4 vértebras) 
(30 cortes 2-4 mm)</t>
  </si>
  <si>
    <t>04-03-010</t>
  </si>
  <si>
    <t>Cada espacio adicional (10 cortes 2-4 mm)</t>
  </si>
  <si>
    <t>04-03-012</t>
  </si>
  <si>
    <t>Cuello, partes blandas (30 cortes, 4-8 mm)</t>
  </si>
  <si>
    <t>04-03-013</t>
  </si>
  <si>
    <t>Tórax total (30 cortes 8-10 mm)</t>
  </si>
  <si>
    <t>04-03-014</t>
  </si>
  <si>
    <t>Abdomen (hígado, vías y vesícula biliar, páncreas, bazo, 
suprarrenales y riñones) (40 cortes 8-10 mm)</t>
  </si>
  <si>
    <t>04-03-016</t>
  </si>
  <si>
    <t>Pelvis (28 cortes, 8-10 mm)</t>
  </si>
  <si>
    <t>04-03-017</t>
  </si>
  <si>
    <t>Extremidades, estudio localizado (30 cortes 2-4 mm)</t>
  </si>
  <si>
    <t>04-03-101</t>
  </si>
  <si>
    <t>Angiotac de cerebro</t>
  </si>
  <si>
    <t>04-03-102</t>
  </si>
  <si>
    <t>Angiotac de torax</t>
  </si>
  <si>
    <t>04-03-103</t>
  </si>
  <si>
    <t>Angiotac de abdomen</t>
  </si>
  <si>
    <t xml:space="preserve">III.ULTRASONOGRAFIA                                       </t>
  </si>
  <si>
    <t>04-04-002</t>
  </si>
  <si>
    <t>Ecografía obstétrica</t>
  </si>
  <si>
    <t>04-04-003</t>
  </si>
  <si>
    <t>Ecotomografía abdominal (incluye hígado, vía biliar, vesícula, 
páncreas, riñones, bazo, retroperitoneo y grandes vasos)</t>
  </si>
  <si>
    <t>04-04-004</t>
  </si>
  <si>
    <t>Ecotomografía como apoyo a cirugía, o a procedimiento 
(de tórax, muscular, partes blandas, etc.)</t>
  </si>
  <si>
    <t>04-04-005</t>
  </si>
  <si>
    <t>Ecotomografía transvaginal o transrectal</t>
  </si>
  <si>
    <t>04-04-006</t>
  </si>
  <si>
    <t>Ecotomografía ginecológica, pelviana femenina u obstétrica con 
estudio fetal</t>
  </si>
  <si>
    <t>04-04-007</t>
  </si>
  <si>
    <t>Ecotomografía transvaginal para seguimiento de ovulación, 
proc. completo (6-8 sesiones)</t>
  </si>
  <si>
    <t>04-04-008</t>
  </si>
  <si>
    <t>Ecotomografía para seguimiento de ovulación, procedimiento 
completo (6 a 8 sesiones)</t>
  </si>
  <si>
    <t>04-04-009</t>
  </si>
  <si>
    <t>Ecotomografía pélvica masculina (incluye vejiga y próstata)</t>
  </si>
  <si>
    <t>04-04-010</t>
  </si>
  <si>
    <t>Ecotomografía renal (bilateral), o de bazo</t>
  </si>
  <si>
    <t>04-04-011</t>
  </si>
  <si>
    <t>Ecotomografía cerebral (R.N. o lactante)</t>
  </si>
  <si>
    <t>04-04-012</t>
  </si>
  <si>
    <t>Ecotomografía mamaria bilateral</t>
  </si>
  <si>
    <t>04-04-013</t>
  </si>
  <si>
    <t>Ecotomografía ocular bidimensional, uno o ambos ojos</t>
  </si>
  <si>
    <t>04-04-014</t>
  </si>
  <si>
    <t>Ecotomografía testicular (uno o ambos)</t>
  </si>
  <si>
    <t>04-04-015</t>
  </si>
  <si>
    <t>Ecotomografía tiroídea</t>
  </si>
  <si>
    <t>04-04-016</t>
  </si>
  <si>
    <t>Ecotomografía vascular periférica, articular o de partes blandas</t>
  </si>
  <si>
    <t>04-04-118</t>
  </si>
  <si>
    <t>Ecotomografía vascular periférica (bilateral), (equipos con dooppler)</t>
  </si>
  <si>
    <t>04-04-119</t>
  </si>
  <si>
    <t>Ecotomografía carotidea bilateral , (equipos con dooppler)</t>
  </si>
  <si>
    <t>04-04-120</t>
  </si>
  <si>
    <t>Ecotomografía trancraneal, con doppler</t>
  </si>
  <si>
    <t>04-04-121</t>
  </si>
  <si>
    <t>Ecotomografía visceral abdominal, con doppler</t>
  </si>
  <si>
    <t>04-04-122</t>
  </si>
  <si>
    <t>Ecotomografía doppler de vasos placentarios, con doppler</t>
  </si>
  <si>
    <t>IV.- RESONANCIA MAGNÉTICA (incluye medio de contraste)</t>
  </si>
  <si>
    <t>04-05-001</t>
  </si>
  <si>
    <t>Cráneo-cerebro</t>
  </si>
  <si>
    <t>04-05-002</t>
  </si>
  <si>
    <t>Silla turca</t>
  </si>
  <si>
    <t>04-05-003</t>
  </si>
  <si>
    <t>Orbitas</t>
  </si>
  <si>
    <t>04-05-004</t>
  </si>
  <si>
    <t>Articulaciones témporo maxilar</t>
  </si>
  <si>
    <t>04-05-005</t>
  </si>
  <si>
    <t>Columna cervical</t>
  </si>
  <si>
    <t>04-05-006</t>
  </si>
  <si>
    <t>Columna dorsal</t>
  </si>
  <si>
    <t>04-05-007</t>
  </si>
  <si>
    <t>Columna lumbar</t>
  </si>
  <si>
    <t>04-05-008</t>
  </si>
  <si>
    <t>Angiografía por resonancia</t>
  </si>
  <si>
    <t>04-05-009</t>
  </si>
  <si>
    <t>Torax</t>
  </si>
  <si>
    <t>04-05-010</t>
  </si>
  <si>
    <t>Abdomen</t>
  </si>
  <si>
    <t>04-05-011</t>
  </si>
  <si>
    <t>Pelvis</t>
  </si>
  <si>
    <t>04-05-012</t>
  </si>
  <si>
    <t>Abdomen y Pelvis</t>
  </si>
  <si>
    <t>04-05-098</t>
  </si>
  <si>
    <t>Colangioresonancia</t>
  </si>
  <si>
    <t xml:space="preserve">GRUPO 05 : MEDICINA NUCLEAR Y RADIOTERAPIA       </t>
  </si>
  <si>
    <t xml:space="preserve">A.PROCEDIMIENTOS DIAGNOSTICOS                             </t>
  </si>
  <si>
    <t>1.- ESTUDIOS ENDOCRINOLÓGICOS</t>
  </si>
  <si>
    <t>05-01-100</t>
  </si>
  <si>
    <t>Captación I-131 a las 2 y/o 24 horas</t>
  </si>
  <si>
    <t>05-01-101</t>
  </si>
  <si>
    <t>Cintigrafía tiroidea, cualquier radioisótopo</t>
  </si>
  <si>
    <t>05-01-102</t>
  </si>
  <si>
    <t>Cintigrafía  glándulas paratiroides (no incluye MIBI)</t>
  </si>
  <si>
    <t>2.- ESTUDIOS OSTEOARTICULARES</t>
  </si>
  <si>
    <t>05-01-103</t>
  </si>
  <si>
    <t>Cintigrafía ósea completa planar o médula ósea 
(a.c. 0501133, cuando corresponda)</t>
  </si>
  <si>
    <t>05-01-104</t>
  </si>
  <si>
    <t>Cintigrafía ósea trifásica (incluye mediciones fase precoz y tardía)</t>
  </si>
  <si>
    <t>3.- ESTUDIOS CARDIOVASCULARES</t>
  </si>
  <si>
    <t>05-01-105</t>
  </si>
  <si>
    <t>Spect cardíaco stress y reposo (no incluye honorarios médico cardiólogo)</t>
  </si>
  <si>
    <t>05-01-106</t>
  </si>
  <si>
    <t>Ventriculografía cardíaca isotópica</t>
  </si>
  <si>
    <t>05-01-107</t>
  </si>
  <si>
    <t>Pool sanguíneo, arteriografia isotópica c/u</t>
  </si>
  <si>
    <t>05-01-108</t>
  </si>
  <si>
    <t>Linfocintigrafía isotópica (no incluye procedimiento)</t>
  </si>
  <si>
    <t>05-01-109</t>
  </si>
  <si>
    <t>Pool sanguíneo spect</t>
  </si>
  <si>
    <t>4.- ESTUDIOS DIGESTIVOS</t>
  </si>
  <si>
    <t>05-01-110</t>
  </si>
  <si>
    <t>Cintigrafía glándulas salivales o dacriocintigrafía</t>
  </si>
  <si>
    <t>05-01-111</t>
  </si>
  <si>
    <t>Estudio motilidad esofágica y/o reflujo gastroesofágico</t>
  </si>
  <si>
    <t>05-01-112</t>
  </si>
  <si>
    <t>Vaciamiento gástrico líquido o sólido</t>
  </si>
  <si>
    <t>05-01-113</t>
  </si>
  <si>
    <t>Cintigrafía vesícula y vía biliar</t>
  </si>
  <si>
    <t>05-01-114</t>
  </si>
  <si>
    <t>Detección de sitio de sangramiento digestivo con glóbulos rojos 
marcados</t>
  </si>
  <si>
    <t>05-01-115</t>
  </si>
  <si>
    <t>Detección divertículo Meckel</t>
  </si>
  <si>
    <t>05-01-116</t>
  </si>
  <si>
    <t>Spect hepatoesplénico, evaluación hemangioma o hiperplasia 
(incluye mediciones fase precoz y tardía)</t>
  </si>
  <si>
    <t>5.- ESTUDIOS NEFROUROLÓGICOS</t>
  </si>
  <si>
    <t>05-01-117</t>
  </si>
  <si>
    <t>Cintigrafía renal con D.M.S.A.</t>
  </si>
  <si>
    <t>05-01-118</t>
  </si>
  <si>
    <t>Estudio dinámico renal con Tc 99 - DTPA</t>
  </si>
  <si>
    <t>05-01-119</t>
  </si>
  <si>
    <t>Estudio dinámico renal con Tc 99 - MAG 3</t>
  </si>
  <si>
    <t>05-01-120</t>
  </si>
  <si>
    <t>Cistografía isotópica indirecta</t>
  </si>
  <si>
    <t>05-01-121</t>
  </si>
  <si>
    <t>Cistografía isotópica directa (no incluye procedimiento)</t>
  </si>
  <si>
    <t>6.- ESTUDIOS PULMONARES</t>
  </si>
  <si>
    <t>05-01-122</t>
  </si>
  <si>
    <t>Cintigrafía pulmonar perfusión o ventilación o difusión, c/u</t>
  </si>
  <si>
    <t>05-01-123</t>
  </si>
  <si>
    <t>Cintigrafía y estudio aspiración pulmonar</t>
  </si>
  <si>
    <t>7.- ESTUDIOS SISTEMA NERVIOSO CENTRAL</t>
  </si>
  <si>
    <t>05-01-124</t>
  </si>
  <si>
    <t>Spect cerebral de perfusión (no incluye radiofármaco)</t>
  </si>
  <si>
    <t>05-01-125</t>
  </si>
  <si>
    <t>Estudio dinámico sistema nervioso (radiocisternografia, fístula 
L.C.R, radioventriculografía, control válvula derivatíva, 
sub-durografía isotópica), c/u (no incluye procedimiento).</t>
  </si>
  <si>
    <t>8.- ESTUDIOS DE INFECCIONES</t>
  </si>
  <si>
    <t>05-01-126</t>
  </si>
  <si>
    <t>Cintigrafía evaluación infecciones (leucocitos, infecton, 
granulocitos u otros) (no incluye radiofármaco 
ni procedimiento).</t>
  </si>
  <si>
    <t>05-01-127</t>
  </si>
  <si>
    <t>Cintigrafía con galio-67 planar infección (no incluye 
radioisótopo) (a.c. 0501133, cuando corresponda)</t>
  </si>
  <si>
    <t>9.- ESTUDIOS ONCOLÓGICOS</t>
  </si>
  <si>
    <t>05-01-128</t>
  </si>
  <si>
    <t>Detección y/o marcación de ganglio centinela, no incluye, 
punción ni detección con gammaprobe</t>
  </si>
  <si>
    <t>05-01-129</t>
  </si>
  <si>
    <t>Cintigrafía con galio-67 planar y Spect, para estudio de tumores 
(no incluye radioisótopo)</t>
  </si>
  <si>
    <t>05-01-130</t>
  </si>
  <si>
    <t>Exploración sistémica con I-131 (incluye mediciones fase 
precoz y tardía)</t>
  </si>
  <si>
    <t>05-01-131</t>
  </si>
  <si>
    <t>Estudio glándulas mamarias (mamocintigrafia) (no incluye MIBI)</t>
  </si>
  <si>
    <t>05-01-132</t>
  </si>
  <si>
    <t>Estudio de tumores (anticuerpos monoclonales, octreoscan, 
DMSA pentavalente, prostacint u otros) (no incluye radioisótopo)</t>
  </si>
  <si>
    <t>05-01-133</t>
  </si>
  <si>
    <t>Spect - Tomografía por emisión foton único, cualquier órgano 
(no incluye radioisótopo)</t>
  </si>
  <si>
    <t>10.- DENSITOMETRÍA OSEA</t>
  </si>
  <si>
    <t>05-01-134</t>
  </si>
  <si>
    <t>Densitometría ósea a fotón doble, columna y cadera (unilateral
o bilateral) o cuerpo entero</t>
  </si>
  <si>
    <t xml:space="preserve">B.PROCEDIMIENTOS TERAPEUTICOS.                            </t>
  </si>
  <si>
    <t>RADIOISOTOPOS</t>
  </si>
  <si>
    <t>05-02-001</t>
  </si>
  <si>
    <t>Dosis terapéuticas con I-131 hasta 30 mCi.</t>
  </si>
  <si>
    <t>05-02-002</t>
  </si>
  <si>
    <t>Dosis terapéuticas con I-131 entre 31 a 100 mCi.</t>
  </si>
  <si>
    <t>05-02-003</t>
  </si>
  <si>
    <t>Dosis terapéuticas con I-131 entre 101 a 200 mCi.</t>
  </si>
  <si>
    <t>05-02-004</t>
  </si>
  <si>
    <t>Dosis terapéuticas con I-131 entre 201 a 300 mCi.</t>
  </si>
  <si>
    <t>05-02-005</t>
  </si>
  <si>
    <t>Terapia paliativa del dolor con radioisótopos (no incluye radiofármaco)</t>
  </si>
  <si>
    <t xml:space="preserve">II.RADIOTERAPIA                                           </t>
  </si>
  <si>
    <t>BRAQUITERAPIA</t>
  </si>
  <si>
    <t>05-03-001</t>
  </si>
  <si>
    <t>Endocavitaria o intersticial (radium, cesio o iridium)</t>
  </si>
  <si>
    <t>05-03-003</t>
  </si>
  <si>
    <t>Superficial (estroncio)</t>
  </si>
  <si>
    <t>RADIOTERAPIA CON ACELERADOR LINEAL DE ELECTRONES</t>
  </si>
  <si>
    <t>05-04-001</t>
  </si>
  <si>
    <t>Cáncer de esófago pre o postoperatorio</t>
  </si>
  <si>
    <t>05-04-002</t>
  </si>
  <si>
    <t>Cáncer de esófago sin intervención quir.</t>
  </si>
  <si>
    <t>05-04-003</t>
  </si>
  <si>
    <t>Cáncer de mama sin intervención quir.</t>
  </si>
  <si>
    <t>05-04-004</t>
  </si>
  <si>
    <t>Radioterapia, cáncer de mama, trat. Postoperatorio 
(tumorectomía; mastectomía parcial, total o radical)</t>
  </si>
  <si>
    <t>05-04-005</t>
  </si>
  <si>
    <t>Cáncer de órganos de abdomen y/o pelvis, excepto útero</t>
  </si>
  <si>
    <t>05-04-006</t>
  </si>
  <si>
    <t>Cáncer de órganos de cabeza y/o cuello</t>
  </si>
  <si>
    <t>05-04-007</t>
  </si>
  <si>
    <t>Cáncer de piel</t>
  </si>
  <si>
    <t>05-04-008</t>
  </si>
  <si>
    <t>Cáncer de pulmón o esófago torácico</t>
  </si>
  <si>
    <t>05-04-009</t>
  </si>
  <si>
    <t>Cáncer de testículo</t>
  </si>
  <si>
    <t>05-04-010</t>
  </si>
  <si>
    <t>Cáncer uterino (cuello y/o endometrio)</t>
  </si>
  <si>
    <t>05-04-011</t>
  </si>
  <si>
    <t>Leucemia tratamiento de</t>
  </si>
  <si>
    <t>05-04-012</t>
  </si>
  <si>
    <t>Linfoma maligno irradiación ganglionar total</t>
  </si>
  <si>
    <t>05-04-013</t>
  </si>
  <si>
    <t>Linfomas malignos, trat. parcial</t>
  </si>
  <si>
    <t>05-04-014</t>
  </si>
  <si>
    <t>Paliativo en cáncer metastásico (cualquier localización) 
(mínimo 2.500 rads. en cada zona anatómica simultánea)</t>
  </si>
  <si>
    <t>05-04-015</t>
  </si>
  <si>
    <t>Sarcoma óseo o de partes blandas</t>
  </si>
  <si>
    <t>05-04-016</t>
  </si>
  <si>
    <t>Tumores del sistema nervioso central</t>
  </si>
  <si>
    <t xml:space="preserve">TELECOBALTOTERAPIA                                          </t>
  </si>
  <si>
    <t>05-05-001</t>
  </si>
  <si>
    <t>05-05-002</t>
  </si>
  <si>
    <t>05-05-003</t>
  </si>
  <si>
    <t>Cáncer de mama, trat. postoperatorio (tumorectomía; 
mastectomía parcial, total o radical)</t>
  </si>
  <si>
    <t>05-05-004</t>
  </si>
  <si>
    <t>05-05-005</t>
  </si>
  <si>
    <t>05-05-006</t>
  </si>
  <si>
    <t>Cáncer de órganos de cabeza y cuello</t>
  </si>
  <si>
    <t>05-05-007</t>
  </si>
  <si>
    <t>05-05-008</t>
  </si>
  <si>
    <t>05-05-009</t>
  </si>
  <si>
    <t>05-05-010</t>
  </si>
  <si>
    <t>05-05-011</t>
  </si>
  <si>
    <t>Leucemia, trat. de</t>
  </si>
  <si>
    <t>05-05-012</t>
  </si>
  <si>
    <t>05-05-013</t>
  </si>
  <si>
    <t>05-05-014</t>
  </si>
  <si>
    <t>Paliativo en cáncer metastásico (cualquier localización) 
mínimo 2.500 rads en cada zona anatómica simultánea</t>
  </si>
  <si>
    <t>05-05-015</t>
  </si>
  <si>
    <t>05-05-016</t>
  </si>
  <si>
    <t xml:space="preserve">ROENTGENTERAPIA                                             </t>
  </si>
  <si>
    <t>05-06-001</t>
  </si>
  <si>
    <t>Antiinflamatoria</t>
  </si>
  <si>
    <t>05-06-002</t>
  </si>
  <si>
    <t>05-06-003</t>
  </si>
  <si>
    <t>Paliativo en cáncer metastásico</t>
  </si>
  <si>
    <t xml:space="preserve"> GRUPO 07 : MEDICINA TRANSFUSIONAL</t>
  </si>
  <si>
    <t>07-02-001</t>
  </si>
  <si>
    <t>Preparación de glóbulos rojos, plasma, plaquetas o 
crioprecipitados (incluye entrevista, selección del 
donante y la preparación del respectivo hemocomponente)</t>
  </si>
  <si>
    <t>07-02-002</t>
  </si>
  <si>
    <t>Obtención y preparación automatizada de plaquetas en donante 
único, con máquina separadora celular (proc. completo)</t>
  </si>
  <si>
    <t>07-02-003</t>
  </si>
  <si>
    <t xml:space="preserve">Set de  Exámenes por unidad de  Glóbulos   Rojos transfundida 
(incluye clasificación ABO y Rho, VDRL, HIV, virus hepatitis B 
antígeno de superficie, anticuerpos de hepatitis  C,   HTLV - 
I y II, Chagas,  prueba  de compatibilidad  eritrocitaria)  </t>
  </si>
  <si>
    <t>07-02-004</t>
  </si>
  <si>
    <t>Set de Exámenes por unidad transfundida de Plasma o de 
Plaquetas o de Crioprecipitados, c/u (incluye clasificación 
ABO y Rho, VDRL, HIV, virus hepatitis B antígeno de superficie, 
anticuerpos de hepatitis C, HTLV - I y II, Chagas)</t>
  </si>
  <si>
    <t>07-02-005</t>
  </si>
  <si>
    <t>Prueba de compatibilidad por unidad de globulos rojos (proc.aut.)</t>
  </si>
  <si>
    <t>07-02-006</t>
  </si>
  <si>
    <t xml:space="preserve">Transfusión en adulto (atención ambulatoria, atención cerrada 
siempre que la administración sea controlada por profesional 
especialista, tecnólogo médico o médico responsable) </t>
  </si>
  <si>
    <t>07-02-007</t>
  </si>
  <si>
    <t xml:space="preserve">Transfusión en niño (atención ambulatoria, atención cerrada 
siempre que la administración sea controlada por profesional 
especialista, tecnólogo médico o médico responsable) </t>
  </si>
  <si>
    <t>07-02-008</t>
  </si>
  <si>
    <t>Transfusión en adulto o niño en pabellón (con asistencia 
permanente del médico o tecnólogo médico responsable) 
(no corresponde su cobro cuando sea controlada por 
médico anestesista, por estar incluida en el valor de sus honorarios)</t>
  </si>
  <si>
    <t>07-02-009</t>
  </si>
  <si>
    <t>Exsanguíneo transfusión en recién nacido por vía umbilical 
(incluye proc. completo de extracción y administración, 
además del set de exámenes previos a la transfusión)</t>
  </si>
  <si>
    <t>07-02-010</t>
  </si>
  <si>
    <t>Exsanguíneo transfusión en adulto o niño (incluye proc. 
completo de extracción al receptor y administración al 
mismo, además del set de exámenes previos a la transfusión)</t>
  </si>
  <si>
    <t>07-02-011</t>
  </si>
  <si>
    <t xml:space="preserve">Autotransfusión-Predepósito (incluye proc. completo, además 
de  los exámenes previos) (corresponde cobro de una prestación 
para extracción de 2 a 4 unidades de sangre o hemocomponentes) </t>
  </si>
  <si>
    <t>07-02-012</t>
  </si>
  <si>
    <t>Sangría (considera el cobro de una prestación por cada unidad 
de sangre extraída)</t>
  </si>
  <si>
    <t>07-02-013</t>
  </si>
  <si>
    <t>Hemaféresis  procedimiento manual (incluye proc. completo)</t>
  </si>
  <si>
    <t>07-02-014</t>
  </si>
  <si>
    <t>Hemaféresis procedimiento con máquina separadora celular  
(incluye proc.  Completo)</t>
  </si>
  <si>
    <t xml:space="preserve">GRUPO 08 : ANATOMIA PATOLOGICA                                         </t>
  </si>
  <si>
    <t>08-01-001</t>
  </si>
  <si>
    <t>Citodiagnóstico corriente, exfoliativa (Papanicolau y similares) 
(por cada órgano)</t>
  </si>
  <si>
    <t>08-01-002</t>
  </si>
  <si>
    <t>Citología aspirativa (por punción); por cada órgano</t>
  </si>
  <si>
    <t>08-01-003</t>
  </si>
  <si>
    <t>Estudio histopatológico con microscopía electrónica (por cada órgano)</t>
  </si>
  <si>
    <t>08-01-004</t>
  </si>
  <si>
    <t>Estudio histopatológico con técnicas de inmunohistoquímica o 
inmunofluorescencia (por cada órgano)</t>
  </si>
  <si>
    <t>08-01-005</t>
  </si>
  <si>
    <t>Estudio histopatológico con técnicas histoquímicas especiales 
(incluye descalcificación) (por cada órgano)</t>
  </si>
  <si>
    <t>08-01-006</t>
  </si>
  <si>
    <t>Estudio histopatológico de biopsia  contemporánea (rápida) a 
intervenciones quirúrgicas (por cada órgano) (no incluye biopsia diferida)</t>
  </si>
  <si>
    <t>08-01-007</t>
  </si>
  <si>
    <t>Estudio histopatológico con tinción corriente de biopsia diferida 
con estudio seriado (mínimo 10 muestras) de un órgano o parte 
de él (no incluye estudio con técnica habitual de otros órganos incluidos en la muestra)</t>
  </si>
  <si>
    <t>08-01-008</t>
  </si>
  <si>
    <t>Estudio histopatológico corriente de biopsia diferida (por cada órgano)</t>
  </si>
  <si>
    <t>08-01-009</t>
  </si>
  <si>
    <t>Necropsia de adulto o niño, con estudio histopatológico corriente</t>
  </si>
  <si>
    <t>08-01-010</t>
  </si>
  <si>
    <t>Necropsia de feto o recién nacido, con estudio histopatológico 
corriente</t>
  </si>
  <si>
    <t xml:space="preserve">GRUPO 09 : PSIQUIATRIA Y SALUD MENTAL           </t>
  </si>
  <si>
    <t>09-03-001</t>
  </si>
  <si>
    <t>Consulta de psiquiatría</t>
  </si>
  <si>
    <t>09-03-002</t>
  </si>
  <si>
    <t>Consulta o control por psicólogo clínico</t>
  </si>
  <si>
    <t>09-03-003</t>
  </si>
  <si>
    <t>Consulta de salud mental por otros profesionales</t>
  </si>
  <si>
    <t>09-03-004</t>
  </si>
  <si>
    <t>Intervención psicosocial grupal (4 a 8 pacientes, familiares o cuidadores)</t>
  </si>
  <si>
    <t>09-03-005</t>
  </si>
  <si>
    <t>Psicoterapia de grupo (por psicólogo o psiquiatra) (4 a 8 pacientes)</t>
  </si>
  <si>
    <t>09-03-006</t>
  </si>
  <si>
    <t>Consultoría de salud mental por psiquiatra (sesión 4 hrs.) 
(mínimo 8 pacientes)</t>
  </si>
  <si>
    <t>09-03-007</t>
  </si>
  <si>
    <t>Programa de rehabilitación tipo 1 (mensual, grupo 6 a 10 pers.)</t>
  </si>
  <si>
    <t>09-03-008</t>
  </si>
  <si>
    <t>Programa de rehabilitación tipo 2 (mensual, grupo 5 a 7 pers.)</t>
  </si>
  <si>
    <t xml:space="preserve">GRUPO 11 : NEUROLOGIA Y NEUROCIRUGIA                                   </t>
  </si>
  <si>
    <t xml:space="preserve">PROCEDIMIENTOS DIAGNOSTICOS                                 </t>
  </si>
  <si>
    <t>11-01-004</t>
  </si>
  <si>
    <t>E.E.G. de 16 o más canales (incluye el cód. 11-01-006)</t>
  </si>
  <si>
    <t>11-01-006</t>
  </si>
  <si>
    <t>Electroencefalograma (E.E.G.) standard y/o activado "sin 
privación de sueño" (incluye mono y bipolares, hiperventilación, 
c/s reactividad auditiva, visual, lumínica, por drogas u otras). 
Equipo de 8 canales</t>
  </si>
  <si>
    <t>11-01-113</t>
  </si>
  <si>
    <t>Angiografía cerebral digital por cateterización (incluye proc. 
radiológico,  medio de contraste e insumos)</t>
  </si>
  <si>
    <t>11-01-140</t>
  </si>
  <si>
    <t>Esclerosis Múltiple Remitente Recurrente,  Tratamiento médico farmacológico  Anual (incluye inmunomoduladores)</t>
  </si>
  <si>
    <t>11-01-141</t>
  </si>
  <si>
    <t>Esclerosis Múltiple Remitente Recurrente, Tratamiento rehabilitación</t>
  </si>
  <si>
    <t>11-01-142</t>
  </si>
  <si>
    <t>Esclerosis Múltiple Remitente Recurrente,  Tratamiento Brote</t>
  </si>
  <si>
    <t xml:space="preserve">II.INTERVENCIONES QUIRURGICAS. NEUROCIRUGIA </t>
  </si>
  <si>
    <t>11-03-001</t>
  </si>
  <si>
    <t>Aneurisma cirsoideo de cuero cabelludo, trat. quir.</t>
  </si>
  <si>
    <t>11-03-002</t>
  </si>
  <si>
    <t>Sinus pericrani, trat. quir.</t>
  </si>
  <si>
    <t>11-03-003</t>
  </si>
  <si>
    <t>Hundimiento simple, reparación de</t>
  </si>
  <si>
    <t>11-03-004</t>
  </si>
  <si>
    <t>Craneoplastía con autoinjerto</t>
  </si>
  <si>
    <t>11-03-005</t>
  </si>
  <si>
    <t>Craneoplastía con prótesis (no incluye valor de la prótesis)</t>
  </si>
  <si>
    <t>11-03-006</t>
  </si>
  <si>
    <t>Tumores de calota, extirp. de</t>
  </si>
  <si>
    <t>11-03-007</t>
  </si>
  <si>
    <t>Osteomielitis, limpieza quirúrgica</t>
  </si>
  <si>
    <t>11-03-008</t>
  </si>
  <si>
    <t>Craniectomías descompresivas</t>
  </si>
  <si>
    <t>11-03-009</t>
  </si>
  <si>
    <t>Reparación de fractura crecedora</t>
  </si>
  <si>
    <t>11-03-010</t>
  </si>
  <si>
    <t>Craneotomías lineales</t>
  </si>
  <si>
    <t>11-03-011</t>
  </si>
  <si>
    <t>Craniectomías c/s remodelación ósea</t>
  </si>
  <si>
    <t>11-03-012</t>
  </si>
  <si>
    <t>Honorarios del 1er. cirujano responsable y sus ayudantes</t>
  </si>
  <si>
    <t>11-03-013</t>
  </si>
  <si>
    <t>Honorarios c/u de los otros 1ros. cirujanos y ayudantes</t>
  </si>
  <si>
    <t>11-03-014</t>
  </si>
  <si>
    <t>Hematoma o absceso extradural, vaciamiento de</t>
  </si>
  <si>
    <t>11-03-015</t>
  </si>
  <si>
    <t>Reparación de fístula de LCR</t>
  </si>
  <si>
    <t>11-03-016</t>
  </si>
  <si>
    <t>Hematoma, empiema o colección subdural, vaciamiento de</t>
  </si>
  <si>
    <t>11-03-017</t>
  </si>
  <si>
    <t>Quistes aracnoidales encefálicos, trat. quir. 
(suprasellares, temporales, cerebelosos, etc.)</t>
  </si>
  <si>
    <t>11-03-018</t>
  </si>
  <si>
    <t>Ventriculostomía o instalación de derivativa ventricular externa 
o instalación de captor para medición de pic o punción biopsia 
o reservorio para administración de medicamentos</t>
  </si>
  <si>
    <t>11-03-019</t>
  </si>
  <si>
    <t>Absceso cerebral, trat. quir.</t>
  </si>
  <si>
    <t>11-03-020</t>
  </si>
  <si>
    <t>Herida por bala craneoencefálica y/o extirpación de cuerpo extraño</t>
  </si>
  <si>
    <t>11-03-021</t>
  </si>
  <si>
    <t>Hundimiento expuesto, repar. de</t>
  </si>
  <si>
    <t>11-03-022</t>
  </si>
  <si>
    <t>Lobectomías por contusión cerebral</t>
  </si>
  <si>
    <t>11-03-023</t>
  </si>
  <si>
    <t>Hematoma intracerebral, vaciamiento de</t>
  </si>
  <si>
    <t>11-03-024</t>
  </si>
  <si>
    <t>De base de cráneo</t>
  </si>
  <si>
    <t>11-03-025</t>
  </si>
  <si>
    <t>Intraorbitarios</t>
  </si>
  <si>
    <t>11-03-026</t>
  </si>
  <si>
    <t>Encefálicos y de hipófisis</t>
  </si>
  <si>
    <t>11-03-027</t>
  </si>
  <si>
    <t>Aneurismas, malformaciones arteriovenosas encefálicas u 
orbitarias, fístulas durales</t>
  </si>
  <si>
    <t>11-03-028</t>
  </si>
  <si>
    <t>Fístula carótido cavernosa tratamiento endovascular</t>
  </si>
  <si>
    <t>11-03-029</t>
  </si>
  <si>
    <t>Fístula carótido cavernosa, trat. quir.</t>
  </si>
  <si>
    <t>11-03-030</t>
  </si>
  <si>
    <t>Anastomosis y revascularización cerebral endodurosinangiosis</t>
  </si>
  <si>
    <t>11-03-031</t>
  </si>
  <si>
    <t>Anastomosis y revascularización cerebral extra-intracraneana 
(cirugía de carótida: ver Cirugía Vascular Periférica)</t>
  </si>
  <si>
    <t>11-03-032</t>
  </si>
  <si>
    <t>Instalación de derivativas de LCR (no incluye valor de la válvula)</t>
  </si>
  <si>
    <t>11-03-132</t>
  </si>
  <si>
    <t>Instalación de derivativas de LCR (incluye valor de la válvula)</t>
  </si>
  <si>
    <t>11-03-033</t>
  </si>
  <si>
    <t>Revisión o exteriorización de derivativa</t>
  </si>
  <si>
    <t>11-03-034</t>
  </si>
  <si>
    <t>Ventriculocisternostomía</t>
  </si>
  <si>
    <t>11-03-035</t>
  </si>
  <si>
    <t>Fenestración, septostomía o coagulación plexos coroídeos 
(trat. endoscópico)</t>
  </si>
  <si>
    <t>11-03-036</t>
  </si>
  <si>
    <t>Cirugía descompresiva de fosa posterior u occipito-vertebral en 
Arnol Chiari, siringomielia</t>
  </si>
  <si>
    <t>11-03-037</t>
  </si>
  <si>
    <t>Meningo y meningoencefalocele occipital, repar. de</t>
  </si>
  <si>
    <t>11-03-038</t>
  </si>
  <si>
    <t>Cirugía descompresiva neurovascular</t>
  </si>
  <si>
    <t>11-03-039</t>
  </si>
  <si>
    <t>Neurotomías</t>
  </si>
  <si>
    <t>11-03-040</t>
  </si>
  <si>
    <t>Neurolisis o microcompresión percutánea</t>
  </si>
  <si>
    <t>11-03-041</t>
  </si>
  <si>
    <t>Cirugía de la epilepsia (cualquier técnica)</t>
  </si>
  <si>
    <t>11-03-042</t>
  </si>
  <si>
    <t>Biopsia</t>
  </si>
  <si>
    <t>11-03-043</t>
  </si>
  <si>
    <t>Coagulación de núcleos o vías encefálicas</t>
  </si>
  <si>
    <t>11-03-044</t>
  </si>
  <si>
    <t>Implantación de isótopos (braquiterapia) (no incluye valor 
del radiofármaco)</t>
  </si>
  <si>
    <t>11-03-045</t>
  </si>
  <si>
    <t>Implantación de estimuladores intracraneanos</t>
  </si>
  <si>
    <t>11-03-046</t>
  </si>
  <si>
    <t>Instalación de estimuladores medulares</t>
  </si>
  <si>
    <t>11-03-047</t>
  </si>
  <si>
    <t>Disrafias espinales: meningocele, mielomeningocele, 
diastematomielia, lipoma, lipomeningocele, médula anclada, etc.</t>
  </si>
  <si>
    <t>11-03-048</t>
  </si>
  <si>
    <t>Neurotomía facetaria percutánea</t>
  </si>
  <si>
    <t>11-03-049</t>
  </si>
  <si>
    <t>Hernia núcleo pulposo, estenorraquis, aracnoiditis, fibrosis 
perirradicular cervical, dorsal o lumbar, trat. quir.</t>
  </si>
  <si>
    <t>11-03-050</t>
  </si>
  <si>
    <t>Laminectomía descompresiva</t>
  </si>
  <si>
    <t>11-03-069</t>
  </si>
  <si>
    <t>Fijación de columna (cervical – dorsal – lumbar) cualquier vía 
abordaje, c/s osteosíntesis</t>
  </si>
  <si>
    <t>11-03-051</t>
  </si>
  <si>
    <t>Heridas raquimedulares, trat. quir.</t>
  </si>
  <si>
    <t>11-03-052</t>
  </si>
  <si>
    <t>Tumor vertebral, trat. quir.</t>
  </si>
  <si>
    <t>11-03-053</t>
  </si>
  <si>
    <t>Tumor o quiste medular o intrarraquídeo, trat. quir.</t>
  </si>
  <si>
    <t>11-03-054</t>
  </si>
  <si>
    <t>Malformación arteriovenosa o fístula dural medular, trat. quir.</t>
  </si>
  <si>
    <t>11-03-055</t>
  </si>
  <si>
    <t>Cordotomía percutánea</t>
  </si>
  <si>
    <t>11-03-056</t>
  </si>
  <si>
    <t>Mielotomía, DREZtomía</t>
  </si>
  <si>
    <t>11-03-057</t>
  </si>
  <si>
    <t>Rizotomía (cualquier técnica)</t>
  </si>
  <si>
    <t>11-03-058</t>
  </si>
  <si>
    <t>Tumor de nervio periférico, extirp. de</t>
  </si>
  <si>
    <t>11-03-059</t>
  </si>
  <si>
    <t>Reparación de plexos c/s neurotización con técnica 
microquirúrgica o injertos interfasciculares</t>
  </si>
  <si>
    <t>11-03-060</t>
  </si>
  <si>
    <t>Sección de nervio, reparación con injerto</t>
  </si>
  <si>
    <t>11-03-061</t>
  </si>
  <si>
    <t>Sección de nervio, reparación sin injerto</t>
  </si>
  <si>
    <t>11-03-068</t>
  </si>
  <si>
    <t>Neurectomía, cualquier localización, cada zona quirúrgica</t>
  </si>
  <si>
    <t>11-03-062</t>
  </si>
  <si>
    <t>Neurolisis con técnica microquirúrgica</t>
  </si>
  <si>
    <t>11-03-063</t>
  </si>
  <si>
    <t>Neurolisis externa</t>
  </si>
  <si>
    <t>11-03-064</t>
  </si>
  <si>
    <t>Síndrome del escaleno, trat. quir.</t>
  </si>
  <si>
    <t>11-03-065</t>
  </si>
  <si>
    <t>Síndrome de costilla cervical, trat. quir.</t>
  </si>
  <si>
    <t>11-03-066</t>
  </si>
  <si>
    <t>Síndrome del túnel del carpo o del tarso u otro, trat. quir.</t>
  </si>
  <si>
    <t>11-03-067</t>
  </si>
  <si>
    <t>Transposición cubital, repar. de</t>
  </si>
  <si>
    <t xml:space="preserve">GRUPO 12 : CIRUGIA OFTALMOLOGICA           </t>
  </si>
  <si>
    <t>12-02-001</t>
  </si>
  <si>
    <t>Intubación</t>
  </si>
  <si>
    <t>12-02-002</t>
  </si>
  <si>
    <t>Puntos lagrimales, plastía de</t>
  </si>
  <si>
    <t>12-02-003</t>
  </si>
  <si>
    <t>Reconstitución de canalículos</t>
  </si>
  <si>
    <t>12-02-004</t>
  </si>
  <si>
    <t>Absceso, vaciamiento y/o drenaje de</t>
  </si>
  <si>
    <t>12-02-005</t>
  </si>
  <si>
    <t>Dacriocistorrinostomía</t>
  </si>
  <si>
    <t>12-02-006</t>
  </si>
  <si>
    <t>Extirpación de</t>
  </si>
  <si>
    <t>12-02-007</t>
  </si>
  <si>
    <t>Reconstitución vía lagrimal en ausencia del saco</t>
  </si>
  <si>
    <t>12-02-008</t>
  </si>
  <si>
    <t>Tumor de glándula lagrimal, trat. quir. completo</t>
  </si>
  <si>
    <t>12-02-009</t>
  </si>
  <si>
    <t>Tumor maligno  del saco, trat. quir. completo</t>
  </si>
  <si>
    <t>12-02-010</t>
  </si>
  <si>
    <t>Absceso, trat. quir.</t>
  </si>
  <si>
    <t>12-02-011</t>
  </si>
  <si>
    <t>Biopsia de párpado y/o anexos (proc. aut.)</t>
  </si>
  <si>
    <t>12-02-012</t>
  </si>
  <si>
    <t>Blefarochalasis, plastía de</t>
  </si>
  <si>
    <t>12-02-013</t>
  </si>
  <si>
    <t>Blefarofimosis, plastía de</t>
  </si>
  <si>
    <t>12-02-014</t>
  </si>
  <si>
    <t>Blefarorrafia con blefarotomía posterior</t>
  </si>
  <si>
    <t>12-02-015</t>
  </si>
  <si>
    <t>Cantoplastía</t>
  </si>
  <si>
    <t>12-02-016</t>
  </si>
  <si>
    <t>Chalazión y otros tumores benignos (uno o más en el 
mismo ojo), trat. quir. Completo</t>
  </si>
  <si>
    <t>12-02-017</t>
  </si>
  <si>
    <t>Coloboma, plastía de</t>
  </si>
  <si>
    <t>12-02-018</t>
  </si>
  <si>
    <t>Ectropión, plastía de</t>
  </si>
  <si>
    <t>12-02-019</t>
  </si>
  <si>
    <t>Entropión, plastía de</t>
  </si>
  <si>
    <t>12-02-020</t>
  </si>
  <si>
    <t>Epicanto, plastía de</t>
  </si>
  <si>
    <t>12-02-021</t>
  </si>
  <si>
    <t>Ptosis, trat. quir.</t>
  </si>
  <si>
    <t>12-02-022</t>
  </si>
  <si>
    <t>Quiste dermoide de la cola de la ceja, resec. plástica</t>
  </si>
  <si>
    <t>12-02-023</t>
  </si>
  <si>
    <t>Tumor maligno, trat. quir. completo</t>
  </si>
  <si>
    <t>12-02-024</t>
  </si>
  <si>
    <t>Xantelasma, trat. quir.</t>
  </si>
  <si>
    <t>12-02-071</t>
  </si>
  <si>
    <t>Herida o dehiscencia de sutura de párpado, reparación</t>
  </si>
  <si>
    <t>12-02-025</t>
  </si>
  <si>
    <t>Herida o dehiscencia, sutura de (proc. aut.)</t>
  </si>
  <si>
    <t>12-02-026</t>
  </si>
  <si>
    <t>Pterigión y/o pseudopterigión o su recidiva, extirpación</t>
  </si>
  <si>
    <t>12-02-027</t>
  </si>
  <si>
    <t>Simbléfaron, resección de adherencias y plastía de</t>
  </si>
  <si>
    <t>12-02-028</t>
  </si>
  <si>
    <t>Tumor benigno, extirp. de</t>
  </si>
  <si>
    <t>12-02-029</t>
  </si>
  <si>
    <t>12-02-030</t>
  </si>
  <si>
    <t>Corrección de cavidad anoftálmica trat. completo</t>
  </si>
  <si>
    <t>12-02-031</t>
  </si>
  <si>
    <t>Cuerpo extraño orbitario (con orbitotomía)</t>
  </si>
  <si>
    <t>12-02-032</t>
  </si>
  <si>
    <t>Exanteración orbitaria o tumor orbitario, trat. quirúrgico completo</t>
  </si>
  <si>
    <t>12-02-033</t>
  </si>
  <si>
    <t>Orbitotomía anterior</t>
  </si>
  <si>
    <t>12-02-034</t>
  </si>
  <si>
    <t>Orbitotomía lateral descompresiva</t>
  </si>
  <si>
    <t>12-02-072</t>
  </si>
  <si>
    <t>Reconstrucción de piso orbitario</t>
  </si>
  <si>
    <t>12-02-035</t>
  </si>
  <si>
    <t>Biopsia de globo ocular (proc. aut.)</t>
  </si>
  <si>
    <t>12-02-036</t>
  </si>
  <si>
    <t>Enucleación o implante de prótesis ocular (proc. aut.)</t>
  </si>
  <si>
    <t>12-02-037</t>
  </si>
  <si>
    <t>Enucleación con implante</t>
  </si>
  <si>
    <t>12-02-038</t>
  </si>
  <si>
    <t>Estrabismo, trat. quir. completo (uno o ambos ojos)</t>
  </si>
  <si>
    <t>12-02-039</t>
  </si>
  <si>
    <t>Exanteración ocular (proc. aut.)</t>
  </si>
  <si>
    <t>12-02-040</t>
  </si>
  <si>
    <t>Lesión traumática, sutura de (proc. aut.)</t>
  </si>
  <si>
    <t>12-02-041</t>
  </si>
  <si>
    <t>Cirugía refractiva, queratotomía radial o similar con bisturí de diamante</t>
  </si>
  <si>
    <t>12-02-042</t>
  </si>
  <si>
    <t>Crioterapia y recesión conjuntival</t>
  </si>
  <si>
    <t>12-02-044</t>
  </si>
  <si>
    <t>Cuerpo extraño, extracción quir. de</t>
  </si>
  <si>
    <t>12-02-045</t>
  </si>
  <si>
    <t>Glaucoma, trat. quir. por cualquier técnica</t>
  </si>
  <si>
    <t>12-02-046</t>
  </si>
  <si>
    <t>Herida penetrante corneal o corneo-escleral o dehiscencia de sutura</t>
  </si>
  <si>
    <t>12-02-047</t>
  </si>
  <si>
    <t>Queratectomía laminar</t>
  </si>
  <si>
    <t>12-02-048</t>
  </si>
  <si>
    <t>Queratoplastía. Injerto lamelar o penetrante trat. quir. Completo</t>
  </si>
  <si>
    <t>12-02-049</t>
  </si>
  <si>
    <t>Queratoprótesis, implantación de (no incluye el valor de la prótesis)</t>
  </si>
  <si>
    <t>12-02-050</t>
  </si>
  <si>
    <t>Recubrimiento conjuntival</t>
  </si>
  <si>
    <t>12-02-051</t>
  </si>
  <si>
    <t>Rehabilitación superficie ocular (con injerto de mucosa)</t>
  </si>
  <si>
    <t>12-02-070</t>
  </si>
  <si>
    <t>Sinequiotomía (proc. aut.)</t>
  </si>
  <si>
    <t>12-02-073</t>
  </si>
  <si>
    <t>Operación triple (injerto, facoéresis e implante de lente 
intraocular) (no incluye valor de la prótesis)</t>
  </si>
  <si>
    <t>12-02-173</t>
  </si>
  <si>
    <t>Operación triple (injerto, facoéresis e implante de lente 
intraocular) (incluye valor de la prótesis)</t>
  </si>
  <si>
    <t>12-02-053</t>
  </si>
  <si>
    <t>Iridectomía periférica y/u óptica, (proc. aut.)</t>
  </si>
  <si>
    <t>12-02-054</t>
  </si>
  <si>
    <t>Tumor, trat. quir.</t>
  </si>
  <si>
    <t>12-02-074</t>
  </si>
  <si>
    <t>Hernia de iris y/o fístulas, reparación de</t>
  </si>
  <si>
    <t>12-02-055</t>
  </si>
  <si>
    <t>Desgarro sin desprendimiento, diatermo y/o crío y/o 
fotocoagulación</t>
  </si>
  <si>
    <t>12-02-056</t>
  </si>
  <si>
    <t>Desprendimiento retinal, cirugía convencional (exoimplantes)</t>
  </si>
  <si>
    <t>12-02-058</t>
  </si>
  <si>
    <t>Tumor, diatermo y/o crío y/o fotocoagulación de</t>
  </si>
  <si>
    <t>12-02-059</t>
  </si>
  <si>
    <t>Vasculopatía retinal (excepto retinopatía proliferativa) diatermo 
y/o crío y/o fotocoagulación</t>
  </si>
  <si>
    <t>12-02-060</t>
  </si>
  <si>
    <t>Vitrectomía c/retinotomía (c/s inyección de gas o silicona)</t>
  </si>
  <si>
    <t>12-02-061</t>
  </si>
  <si>
    <t>Vitrectomía con inyección de gas o silicona</t>
  </si>
  <si>
    <t>12-02-062</t>
  </si>
  <si>
    <t>Vitrectomía con vitreófago (proc. aut)</t>
  </si>
  <si>
    <t>12-02-075</t>
  </si>
  <si>
    <t>Retinopexia neumática</t>
  </si>
  <si>
    <t>12-02-077</t>
  </si>
  <si>
    <t>Desprendimiento coroídeo o hemorragia coroídea, trat. quir.</t>
  </si>
  <si>
    <t>12-02-063</t>
  </si>
  <si>
    <t>- Facoéresis intracapsular o catarata secundaria o discisión y 
aspiración de masas</t>
  </si>
  <si>
    <t>12-02-064</t>
  </si>
  <si>
    <t>- Facoéresis extracapsular con implante de lente intraocular 
(no incluye el valor de la prótesis)</t>
  </si>
  <si>
    <t>12-02-164</t>
  </si>
  <si>
    <t>- Facoéresis extracapsular con implante de lente intraocular 
(incluye el valor de la prótesis)</t>
  </si>
  <si>
    <t>12-02-065</t>
  </si>
  <si>
    <t>Implante secundario de lente intraocular</t>
  </si>
  <si>
    <t>12-02-066</t>
  </si>
  <si>
    <t>Aspiración esferular c/s capsulotomía</t>
  </si>
  <si>
    <t>12-02-076</t>
  </si>
  <si>
    <t>Extracción o corrección de desplazamiento de lente intraocular</t>
  </si>
  <si>
    <t>12-02-057</t>
  </si>
  <si>
    <t>Retinopatía proliferativa, (diabética, hipertensiva, Eales y otras) 
panfotocoagulación (trat. completo)</t>
  </si>
  <si>
    <t>12-02-067</t>
  </si>
  <si>
    <t>Discisión de cápsula posterior</t>
  </si>
  <si>
    <t>12-02-068</t>
  </si>
  <si>
    <t>Iridotomía</t>
  </si>
  <si>
    <t>12-02-069</t>
  </si>
  <si>
    <t>Trabeculoplastía o iridoplastía</t>
  </si>
  <si>
    <t>12-02-078</t>
  </si>
  <si>
    <t>Cirugía fotorrefractiva o fototerapéutica de córnea, cualquier 
técnica</t>
  </si>
  <si>
    <t xml:space="preserve">GRUPO 13 : CIRUGIA OTORRINOLARINGOLOGICA          </t>
  </si>
  <si>
    <t>13-02-001</t>
  </si>
  <si>
    <t>Absceso y/o hematomas, trat. quir.</t>
  </si>
  <si>
    <t>13-02-002</t>
  </si>
  <si>
    <t>Cuerpo extraño en conducto auditivo externo, extracción de, 
por vía retroauricular</t>
  </si>
  <si>
    <t>13-02-003</t>
  </si>
  <si>
    <t>Fístula preauricular complicada, trat. quir.</t>
  </si>
  <si>
    <t>13-02-004</t>
  </si>
  <si>
    <t>Tumor benigno, trat. quir.</t>
  </si>
  <si>
    <t>13-02-005</t>
  </si>
  <si>
    <t>Tumor maligno, trat. quir.</t>
  </si>
  <si>
    <t>13-02-006</t>
  </si>
  <si>
    <t>Estapedectomía</t>
  </si>
  <si>
    <t>13-02-007</t>
  </si>
  <si>
    <t>Mastoidectomía c/s sección cuerda del tímpano</t>
  </si>
  <si>
    <t>13-02-008</t>
  </si>
  <si>
    <t>Mucositis timpánica o mixiosis uni o bilateral, trat. quir.</t>
  </si>
  <si>
    <t>13-02-009</t>
  </si>
  <si>
    <t>Operación radical del oído c/s sección cuerda del tímpano</t>
  </si>
  <si>
    <t>13-02-010</t>
  </si>
  <si>
    <t>Petrositis, trat. quir.</t>
  </si>
  <si>
    <t>13-02-011</t>
  </si>
  <si>
    <t>Reconstitución funcional de oído radicalizado</t>
  </si>
  <si>
    <t>13-02-012</t>
  </si>
  <si>
    <t>Timpanoplastía funcional (cualquier tipo) c/s mastoidectomía</t>
  </si>
  <si>
    <t>13-02-013</t>
  </si>
  <si>
    <t>Agenesia o estenosis, reconstitución plástica</t>
  </si>
  <si>
    <t>13-02-014</t>
  </si>
  <si>
    <t>Exostosis, resección retro o endoaural</t>
  </si>
  <si>
    <t>13-02-015</t>
  </si>
  <si>
    <t>Neurectomía de Jacobson</t>
  </si>
  <si>
    <t>13-02-016</t>
  </si>
  <si>
    <t>Reconstitución de conducto auditivo externo, c/s 
tímpanoplastía (incluye revisión de cadena osicular)</t>
  </si>
  <si>
    <t>13-02-017</t>
  </si>
  <si>
    <t>Tumor glómico, trat. quir.</t>
  </si>
  <si>
    <t>13-02-018</t>
  </si>
  <si>
    <t>Laberintectomía</t>
  </si>
  <si>
    <t>13-02-019</t>
  </si>
  <si>
    <t>Neurinoma del acústico, trat. quir. vía translaberíntica y/o 
fosa media</t>
  </si>
  <si>
    <t>13-02-020</t>
  </si>
  <si>
    <t>Descompresión intraósea c/s plastía</t>
  </si>
  <si>
    <t>13-02-021</t>
  </si>
  <si>
    <t>Lesiones a nivel del conducto auditivo interno, trat. quir.</t>
  </si>
  <si>
    <t>13-02-022</t>
  </si>
  <si>
    <t>Biopsia buco-faríngea (proc. aut.)</t>
  </si>
  <si>
    <t>13-02-023</t>
  </si>
  <si>
    <t>Sección simple y/o resección frenillo sublingual</t>
  </si>
  <si>
    <t>13-02-024</t>
  </si>
  <si>
    <t>- Piso de la boca</t>
  </si>
  <si>
    <t>13-02-025</t>
  </si>
  <si>
    <t>- Periamigdaliano</t>
  </si>
  <si>
    <t>13-02-026</t>
  </si>
  <si>
    <t>- Retrofaríngeo o faringolaríngeo</t>
  </si>
  <si>
    <t>13-02-027</t>
  </si>
  <si>
    <t>- Vestíbulo bucal</t>
  </si>
  <si>
    <t>13-02-028</t>
  </si>
  <si>
    <t>Adenoidectomía (proc. aut.)</t>
  </si>
  <si>
    <t>13-02-029</t>
  </si>
  <si>
    <t>Amigdalectomía c/s adenoidectomía, uni o bilateral</t>
  </si>
  <si>
    <t>13-02-030</t>
  </si>
  <si>
    <t>Cálculos salivales, trat. quir.</t>
  </si>
  <si>
    <t>13-02-031</t>
  </si>
  <si>
    <t>Tumor benigno de la mucosa bucal,  extirp. c/s  biopsia 
bucofaríngea</t>
  </si>
  <si>
    <t>13-02-032</t>
  </si>
  <si>
    <t>Tumor maligno de las amígdalas, trat. quir.</t>
  </si>
  <si>
    <t>13-02-033</t>
  </si>
  <si>
    <t>Tumor base lengua, extirpación de:benigno</t>
  </si>
  <si>
    <t>13-02-034</t>
  </si>
  <si>
    <t>Tumor base lengua- Maligno, c/s disección radical cuello</t>
  </si>
  <si>
    <t>13-02-035</t>
  </si>
  <si>
    <t>Faringoplastía (cualq. técn.), c/s desplazamiento de colgajos</t>
  </si>
  <si>
    <t>13-02-036</t>
  </si>
  <si>
    <t>Fibroangioma del rinofarinx, trat. quir.</t>
  </si>
  <si>
    <t>13-02-037</t>
  </si>
  <si>
    <t>Glosectomía total c/s disección radical de cuello (operación 
de Trotter o similar)</t>
  </si>
  <si>
    <t>13-02-038</t>
  </si>
  <si>
    <t>Abscesos y hematoma del tabique nasal, trat. quir.</t>
  </si>
  <si>
    <t>13-02-039</t>
  </si>
  <si>
    <t>Arteria esfenopalatina, cauterización por vía nasal</t>
  </si>
  <si>
    <t>13-02-040</t>
  </si>
  <si>
    <t>Arteria maxilar interna, ligadura de (por vía transmaxilar)</t>
  </si>
  <si>
    <t>13-02-041</t>
  </si>
  <si>
    <t>Arterias etmoidales anteriores, ligadura de</t>
  </si>
  <si>
    <t>13-02-042</t>
  </si>
  <si>
    <t>Turbinectomía o electrocauterización de cornetes</t>
  </si>
  <si>
    <t>13-02-043</t>
  </si>
  <si>
    <t>Conducto y/o seno lagrimal, obstrucción del, trat. quir. 
por vía nasal</t>
  </si>
  <si>
    <t>13-02-044</t>
  </si>
  <si>
    <t>Etmoidectomía endo o exonasal</t>
  </si>
  <si>
    <t>13-02-045</t>
  </si>
  <si>
    <t>Fístula buco-sinusal, trat. quir.</t>
  </si>
  <si>
    <t>13-02-046</t>
  </si>
  <si>
    <t>Fract. Nasal reciente, cerrada o expuesta, reducc. c/s yeso</t>
  </si>
  <si>
    <t>13-02-047</t>
  </si>
  <si>
    <t>Nervio vidiano, sección del (por cualquier vía)</t>
  </si>
  <si>
    <t>13-02-048</t>
  </si>
  <si>
    <t>Perforación del tabique, trat. quir.</t>
  </si>
  <si>
    <t>13-02-049</t>
  </si>
  <si>
    <t>Pólipo nasal y/o coanal, trat. quir.</t>
  </si>
  <si>
    <t>13-02-050</t>
  </si>
  <si>
    <t>Rinitis atrófica, trat. por inclusión submucosa, con cualquier 
material, uni o bilateral</t>
  </si>
  <si>
    <t>13-02-051</t>
  </si>
  <si>
    <t>Rinofima, trat. quir.</t>
  </si>
  <si>
    <t>13-02-052</t>
  </si>
  <si>
    <t>Rinoplastía y/o septoplastía, cualquier técnica</t>
  </si>
  <si>
    <t>13-02-053</t>
  </si>
  <si>
    <t>Seno esfenoidal, abertura (vía transetmoidal o transeptal)</t>
  </si>
  <si>
    <t>13-02-054</t>
  </si>
  <si>
    <t>Seno frontal, trat. quir. c/s vaciamiento etmoidal</t>
  </si>
  <si>
    <t>13-02-055</t>
  </si>
  <si>
    <t>Seno maxilar, antrostomía c/s etmoidectomía ( operación 
de Cadwell Luc y sim.)</t>
  </si>
  <si>
    <t>13-02-056</t>
  </si>
  <si>
    <t>Sinequia nasal, trat. quir.</t>
  </si>
  <si>
    <t>13-02-057</t>
  </si>
  <si>
    <t>Tumor nasal, extirp. por rinotomía lateral</t>
  </si>
  <si>
    <t>13-02-058</t>
  </si>
  <si>
    <t>Vaciamiento etmoidal por vía nasal c/s polipectomía</t>
  </si>
  <si>
    <t>13-02-059</t>
  </si>
  <si>
    <t>Aritenoidectomía vía endoscópica</t>
  </si>
  <si>
    <t>13-02-060</t>
  </si>
  <si>
    <t>Aritenoidectomía vía externa</t>
  </si>
  <si>
    <t>13-02-061</t>
  </si>
  <si>
    <t>Decorticación de cuerdas vocales c/microscopio</t>
  </si>
  <si>
    <t>13-02-062</t>
  </si>
  <si>
    <t>Cuerdas vocales, tum. Benig.- Por laringotomía</t>
  </si>
  <si>
    <t>13-02-063</t>
  </si>
  <si>
    <t>Cuerdas vocales, tum. Benig.- Por vía endoscópica</t>
  </si>
  <si>
    <t>13-02-064</t>
  </si>
  <si>
    <t>Cordectomía laríngea o sinequia cuerdas vocales por vía ext.</t>
  </si>
  <si>
    <t>13-02-065</t>
  </si>
  <si>
    <t>Estenosis laringotraqueales y/o faríngeas, trat. quir.</t>
  </si>
  <si>
    <t>13-02-066</t>
  </si>
  <si>
    <t>Laringectomía parcial o subtotal (cualquier técnica)</t>
  </si>
  <si>
    <t>13-02-067</t>
  </si>
  <si>
    <t>Laringectomía total más faringectomía parcial</t>
  </si>
  <si>
    <t>13-02-068</t>
  </si>
  <si>
    <t>Laringectomía total más faringectomía total y/o esofagectomía 
cervical</t>
  </si>
  <si>
    <t>13-02-069</t>
  </si>
  <si>
    <t>Laringocele, trat. quir.</t>
  </si>
  <si>
    <t>13-02-070</t>
  </si>
  <si>
    <t>Papilomas laríngeos, trat. quir. (por sesión)</t>
  </si>
  <si>
    <t>13-02-071</t>
  </si>
  <si>
    <t>Parálisis de cuerdas vocales, trat. quir. cualquier técnica</t>
  </si>
  <si>
    <t>13-02-072</t>
  </si>
  <si>
    <t>Traqueostomía (proc. aut.)</t>
  </si>
  <si>
    <t xml:space="preserve">GRUPO 14 : CIRUGIA DE CABEZA Y CUELLO      </t>
  </si>
  <si>
    <t xml:space="preserve">TIROIDES                                                    </t>
  </si>
  <si>
    <t>14-01-001</t>
  </si>
  <si>
    <t>Punción evacuadora de quiste tiroídeo c/s toma de muestra, 
c/s inyección de medicamentos</t>
  </si>
  <si>
    <t xml:space="preserve">TIROIDECTOMIA:                                              </t>
  </si>
  <si>
    <t>14-02-001</t>
  </si>
  <si>
    <t>- Bilateral total</t>
  </si>
  <si>
    <t>14-02-002</t>
  </si>
  <si>
    <t>- Bilateral, subtotal</t>
  </si>
  <si>
    <t>14-02-003</t>
  </si>
  <si>
    <t>Bocio intratorácico, trat. quir. por esternotomía</t>
  </si>
  <si>
    <t>14-02-004</t>
  </si>
  <si>
    <t>Tiroides lingual, trat. quir. (op. de Trotter o similar)</t>
  </si>
  <si>
    <t>14-02-005</t>
  </si>
  <si>
    <t>Lobectomía con o sin istmectomía o resección parcial</t>
  </si>
  <si>
    <t>14-02-006</t>
  </si>
  <si>
    <t>Tiroidectomía total ampliada con disección radical o modificada 
de cuello uni o bilateral</t>
  </si>
  <si>
    <t>14-02-007</t>
  </si>
  <si>
    <t>- Autoinjerto de paratiroides (operación asociada a algunas de 
las prestaciones posteriores)</t>
  </si>
  <si>
    <t>14-02-008</t>
  </si>
  <si>
    <t>- Explor. cervical mas esternotomía por hiperparatiroidismo</t>
  </si>
  <si>
    <t>14-02-009</t>
  </si>
  <si>
    <t>- Exploración cervical por hiperparatiroidismo</t>
  </si>
  <si>
    <t>14-02-010</t>
  </si>
  <si>
    <t>- Reintervención por hiperparatiroidismo</t>
  </si>
  <si>
    <t>14-02-011</t>
  </si>
  <si>
    <t>- Parcial (suprafacial)</t>
  </si>
  <si>
    <t>14-02-012</t>
  </si>
  <si>
    <t>- Total</t>
  </si>
  <si>
    <t>14-02-013</t>
  </si>
  <si>
    <t>- Total ampliada (incluye músculos, ganglios, articulaciones 
y rama vertical de la mandíbula)</t>
  </si>
  <si>
    <t>14-02-014</t>
  </si>
  <si>
    <t>- Totalización de parotidectomía parcial previa</t>
  </si>
  <si>
    <t>14-02-015</t>
  </si>
  <si>
    <t>Sub-mandibulectomía ampliada (incluye piso de la boca, 
mandíbula, músculos, ganglios y articulaciones)</t>
  </si>
  <si>
    <t>14-02-016</t>
  </si>
  <si>
    <t>Sub-mandibulectomía</t>
  </si>
  <si>
    <t>14-02-017</t>
  </si>
  <si>
    <t>Extirpación</t>
  </si>
  <si>
    <t>14-02-018</t>
  </si>
  <si>
    <t>Extirpación ampliada (incluye piso de boca, arco mandibular, 
músculos, ganglios y articulaciones)</t>
  </si>
  <si>
    <t>14-02-019</t>
  </si>
  <si>
    <t>Absceso parotídeo, sub-maxilar y/o cervical profundo, trat. quir.</t>
  </si>
  <si>
    <t>14-02-020</t>
  </si>
  <si>
    <t>Conductos salivales de excreción, reimplantación oro-faríngea</t>
  </si>
  <si>
    <t>14-02-021</t>
  </si>
  <si>
    <t>Fístula salival, trat. quir.</t>
  </si>
  <si>
    <t>14-02-022</t>
  </si>
  <si>
    <t>Mucocele o quiste labial, trat. quir.</t>
  </si>
  <si>
    <t>14-02-023</t>
  </si>
  <si>
    <t>Tortícolis congénita, trat. quir.</t>
  </si>
  <si>
    <t>14-02-024</t>
  </si>
  <si>
    <t>Quistes y/o fístulas del conducto tirogloso, y/o branquial, 
y/o higroma, y/o fístula preauricular complicada, y/u otros 
quistes y/o tumores benignos, trat. quir.</t>
  </si>
  <si>
    <t>14-02-025</t>
  </si>
  <si>
    <t>Tumores del cuerpo carotídeo, trat. quir. (incl. proc. vascular)</t>
  </si>
  <si>
    <t>14-02-026</t>
  </si>
  <si>
    <t>Biopsia quir., mucosa oronasofaríngea (proc. aut.)</t>
  </si>
  <si>
    <t>14-02-027</t>
  </si>
  <si>
    <t>Biopsia quir., piel  y mucosa cara (proc. aut.)</t>
  </si>
  <si>
    <t>14-02-028</t>
  </si>
  <si>
    <t>Resección cutánea ampliada (incluye musculatura, ganglios 
y huesos subyacentes; desplazamiento de colgajos)</t>
  </si>
  <si>
    <t>14-02-029</t>
  </si>
  <si>
    <t>Resección cutánea simple (sutura primaria)</t>
  </si>
  <si>
    <t>14-02-030</t>
  </si>
  <si>
    <t>Tumor maligno de labio superior o inferior, resección total del 
labio y cirugía reparadora</t>
  </si>
  <si>
    <t>14-02-031</t>
  </si>
  <si>
    <t>Tumor maligno de labio superior o inferior, resección parcial del 
labio y cirugía reparadora</t>
  </si>
  <si>
    <t>14-02-032</t>
  </si>
  <si>
    <t>Resección parcial y cirugía reparadora</t>
  </si>
  <si>
    <t>14-02-033</t>
  </si>
  <si>
    <t>Resección total y cirugía reparadora</t>
  </si>
  <si>
    <t>14-02-034</t>
  </si>
  <si>
    <t>Resección fronto-naso-etmoidiana</t>
  </si>
  <si>
    <t>14-02-035</t>
  </si>
  <si>
    <t>Exanteración orbitaria ampliada (incluye etmoides, hueso 
frontal, base de cráneo anterior y región máxilo-malar)</t>
  </si>
  <si>
    <t>14-02-036</t>
  </si>
  <si>
    <t>Hueso temporal, extirp. radical</t>
  </si>
  <si>
    <t>14-02-037</t>
  </si>
  <si>
    <t>Parcial (incluye paladar óseo; reparación protésica)</t>
  </si>
  <si>
    <t>14-02-038</t>
  </si>
  <si>
    <t>Parcial (incluye paladar óseo; reparación con colgajo)</t>
  </si>
  <si>
    <t>14-02-039</t>
  </si>
  <si>
    <t>Radical ampliada (incluye exanteración orbitaria y de fosa 
craneal anterior o media)</t>
  </si>
  <si>
    <t>14-02-040</t>
  </si>
  <si>
    <t>Radical clásica (incluye exanteración orbitaria y reparación 
con colgajo)</t>
  </si>
  <si>
    <t>14-02-041</t>
  </si>
  <si>
    <t>Radical clásica (incluye exanteración orbitaria y reparación protésica)</t>
  </si>
  <si>
    <t>14-02-042</t>
  </si>
  <si>
    <t>Glosectomía parcial, reparación primaria</t>
  </si>
  <si>
    <t>14-02-043</t>
  </si>
  <si>
    <t>Resección amplia de tumor maligno y disección ganglionar cervical</t>
  </si>
  <si>
    <t>14-02-044</t>
  </si>
  <si>
    <t>Hemimandibulectomía</t>
  </si>
  <si>
    <t>14-02-045</t>
  </si>
  <si>
    <t>Mandibulectomía total</t>
  </si>
  <si>
    <t>14-02-046</t>
  </si>
  <si>
    <t>Operación "comando" (incluye extirp. del tumor, 
hemimandibulectomía y disección ganglionar radical de cuello)</t>
  </si>
  <si>
    <t>14-02-047</t>
  </si>
  <si>
    <t>Parcial</t>
  </si>
  <si>
    <t>14-02-048</t>
  </si>
  <si>
    <t>Resección tridimensional intra-oral o faríngea ampliada</t>
  </si>
  <si>
    <t>14-02-050</t>
  </si>
  <si>
    <t>Faringectomía parcial</t>
  </si>
  <si>
    <t>14-02-051</t>
  </si>
  <si>
    <t>Genioplastía</t>
  </si>
  <si>
    <t>14-02-052</t>
  </si>
  <si>
    <t>Osteotomías segmentarias sobre mandíbula (tipo Kole 
o similares) o sobre los maxilares (tipo Wassmund, 
Wunderer o similares) (incluyen osteotomías dentoalveolares) c/u</t>
  </si>
  <si>
    <t>14-02-053</t>
  </si>
  <si>
    <t>Osteotomías totales sobre la mandíbula (sagital, de ramas tipo 
Odwegeser o similares) o sobre los maxilares (tipo Le Fort I),c/u</t>
  </si>
  <si>
    <t>14-02-054</t>
  </si>
  <si>
    <t>Con colocación de arcos y/o férulas y/o bloqueo intermaxilar</t>
  </si>
  <si>
    <t>14-02-055</t>
  </si>
  <si>
    <t>Con osteosíntesis múltiples, c/s ligaduras circunferenciales, 
c/s suspensiones, c/s injertos óseos u otros implantes</t>
  </si>
  <si>
    <t>14-02-056</t>
  </si>
  <si>
    <t>Con osteosíntesis única c/s colocación de yeso</t>
  </si>
  <si>
    <t>14-02-057</t>
  </si>
  <si>
    <t>Reconstrucciones complejas de la cara simultáneas con proc. 
neuroquirúrgico (craneotomías más abordajes y trat. facial), 
tiempo facial</t>
  </si>
  <si>
    <t>14-02-058</t>
  </si>
  <si>
    <t>Reconstrucciones de partes duras y blandas de la cara, 
mediante abordajes múltiples y hemicoronal o coronal</t>
  </si>
  <si>
    <t>14-02-059</t>
  </si>
  <si>
    <t>Remoción quir. de arcos y/o alambres (proc. completo)</t>
  </si>
  <si>
    <t>14-02-060</t>
  </si>
  <si>
    <t>Simple (proc. aut.)</t>
  </si>
  <si>
    <t xml:space="preserve">GRUPO 15 : CIRUGIA PLASTICA Y REPARADORA      </t>
  </si>
  <si>
    <t xml:space="preserve">CIRUGIA PLASTICA Y REPARADORA                               </t>
  </si>
  <si>
    <t>15-02-001</t>
  </si>
  <si>
    <t>- Complicadas: 1 o varias de más de 5 cms. y/o ubicadas en 
bordes de párpados, labios o ala nasal y/o que comprometen 
músculos, conductos, vasos o nervios</t>
  </si>
  <si>
    <t>15-02-002</t>
  </si>
  <si>
    <t>- Simples: 1 o varias de hasta 5 cms. que sólo comprometen piel</t>
  </si>
  <si>
    <t>15-02-003</t>
  </si>
  <si>
    <t>Implante de silicona facial (cualquier zona o zonas)</t>
  </si>
  <si>
    <t>15-02-004</t>
  </si>
  <si>
    <t>- Hasta 2</t>
  </si>
  <si>
    <t>15-02-005</t>
  </si>
  <si>
    <t>- 3 y más</t>
  </si>
  <si>
    <t>15-02-006</t>
  </si>
  <si>
    <t>- Hasta 1% superficie corporal receptora</t>
  </si>
  <si>
    <t>15-02-007</t>
  </si>
  <si>
    <t>- Hasta 5% superficie corporal receptora</t>
  </si>
  <si>
    <t>15-02-008</t>
  </si>
  <si>
    <t>- Hasta 10% superficie corporal receptora</t>
  </si>
  <si>
    <t>15-02-009</t>
  </si>
  <si>
    <t>- Por cada 10% (o su fracción) adicional hasta 50%</t>
  </si>
  <si>
    <t>15-02-010</t>
  </si>
  <si>
    <t>- 51% y más de superficie corporal receptora</t>
  </si>
  <si>
    <t>15-02-011</t>
  </si>
  <si>
    <t>Piel total, cualquier tamaño (incluye tratamiento zona dadora 
y receptora)</t>
  </si>
  <si>
    <t>15-02-012</t>
  </si>
  <si>
    <t>- Cartílago (auricular, costal o similares) c/u</t>
  </si>
  <si>
    <t>15-02-013</t>
  </si>
  <si>
    <t>- Oseo (costal, ilíaco, tibial o similares) c/u</t>
  </si>
  <si>
    <t>15-02-014</t>
  </si>
  <si>
    <t>Plastías en Z- Hasta 3</t>
  </si>
  <si>
    <t>15-02-015</t>
  </si>
  <si>
    <t>Plastías en Z- 4 y más</t>
  </si>
  <si>
    <t>15-02-016</t>
  </si>
  <si>
    <t>- Colgajos complejos (Abbe, Mustarda, Converse, Juri, 
Bakamjian o similar)</t>
  </si>
  <si>
    <t>15-02-017</t>
  </si>
  <si>
    <t>- Colgajos libres con microanastomosis (incluye toma del 
colgajo y las suturas neurovasculares)</t>
  </si>
  <si>
    <t>15-02-018</t>
  </si>
  <si>
    <t>- Colgajos musculares o musculocutáneos</t>
  </si>
  <si>
    <t>15-02-019</t>
  </si>
  <si>
    <t>- Colgajos osteomusculocutáneos</t>
  </si>
  <si>
    <t>15-02-020</t>
  </si>
  <si>
    <t>- Colgajos simples dos o más</t>
  </si>
  <si>
    <t>15-02-021</t>
  </si>
  <si>
    <t>- Colgajo simple único</t>
  </si>
  <si>
    <t>15-02-022</t>
  </si>
  <si>
    <t>Parálisis facial, trasplantes musculares</t>
  </si>
  <si>
    <t>15-02-023</t>
  </si>
  <si>
    <t>Ridectomía- Cérvico-facial, un lado</t>
  </si>
  <si>
    <t>15-02-024</t>
  </si>
  <si>
    <t>Ridectomía- Frontal</t>
  </si>
  <si>
    <t>15-02-025</t>
  </si>
  <si>
    <t>Aladas o en asa, corrección plástica</t>
  </si>
  <si>
    <t>15-02-026</t>
  </si>
  <si>
    <t>Lóbulo auricular partido, corrección plástica (proc. aut)</t>
  </si>
  <si>
    <t>15-02-027</t>
  </si>
  <si>
    <t>Malformación congénita compleja, cada plastía o plastías 
en tiempos diferentes</t>
  </si>
  <si>
    <t>15-02-028</t>
  </si>
  <si>
    <t>Corrección nasal parcial (alares, alargamiento columela o similar)</t>
  </si>
  <si>
    <t>15-02-029</t>
  </si>
  <si>
    <t>- Inferiores</t>
  </si>
  <si>
    <t>15-02-030</t>
  </si>
  <si>
    <t>- Superiores</t>
  </si>
  <si>
    <t>15-02-031</t>
  </si>
  <si>
    <t>Corrección quirúrgica secundaria de queiloplastía</t>
  </si>
  <si>
    <t>15-02-032</t>
  </si>
  <si>
    <t>Queiloplastía primaria, un lado (proc. quir. completo por 
cualquier técnica)</t>
  </si>
  <si>
    <t>15-02-033</t>
  </si>
  <si>
    <t>Cierre de paladar duro y/o cierre de comunicación oro-nasal</t>
  </si>
  <si>
    <t>15-02-034</t>
  </si>
  <si>
    <t>Cierre mucoso vestíbulo oral</t>
  </si>
  <si>
    <t>15-02-035</t>
  </si>
  <si>
    <t>Plastía de velo (cualquier técnica)</t>
  </si>
  <si>
    <t>15-02-036</t>
  </si>
  <si>
    <t>Cierre de macrostomía, un lado</t>
  </si>
  <si>
    <t>15-02-037</t>
  </si>
  <si>
    <t>Síndrome de Treacher Collins, trat. quir. de partes blandas 
y osteoplastía</t>
  </si>
  <si>
    <t>15-02-038</t>
  </si>
  <si>
    <t>- Bilateral en un tiempo</t>
  </si>
  <si>
    <t>15-02-039</t>
  </si>
  <si>
    <t>- Unilateral</t>
  </si>
  <si>
    <t>15-02-040</t>
  </si>
  <si>
    <t>Distoplasias orbitarias: movilización unilateral o vertical 
tiempo facial</t>
  </si>
  <si>
    <t>15-02-041</t>
  </si>
  <si>
    <t>Expansión o reconstrucción de un micro-orbitismo</t>
  </si>
  <si>
    <t>15-02-042</t>
  </si>
  <si>
    <t>Síndrome de Apert Crouzon o similar: avance 
fronto-órbito-maxilar vía intracraneana, tiempo facial</t>
  </si>
  <si>
    <t>15-02-043</t>
  </si>
  <si>
    <t>Síndrome de Apert Crouzon o similar: osteotomía tipo 
Le Fort III o similar</t>
  </si>
  <si>
    <t>15-02-044</t>
  </si>
  <si>
    <t>Corrección telecanto</t>
  </si>
  <si>
    <t>15-02-045</t>
  </si>
  <si>
    <t>Movilización orbitaria extracraneana</t>
  </si>
  <si>
    <t>15-02-046</t>
  </si>
  <si>
    <t>Movilización orbitaria intracraneana, tiempo facial</t>
  </si>
  <si>
    <t>15-02-047</t>
  </si>
  <si>
    <t>Ginecomastía, corrección plástica</t>
  </si>
  <si>
    <t>15-02-048</t>
  </si>
  <si>
    <t>Mamoplastía de aumento</t>
  </si>
  <si>
    <t>15-02-049</t>
  </si>
  <si>
    <t>Mamoplastía de reducción</t>
  </si>
  <si>
    <t>15-02-050</t>
  </si>
  <si>
    <t>Mastopexia c/s implante de prótesis (no incluye valor 
de la prótesis)</t>
  </si>
  <si>
    <t>15-02-051</t>
  </si>
  <si>
    <t>Reconstrucción areola y/o pezón c/s plastía (proc. aut.)</t>
  </si>
  <si>
    <t>15-02-052</t>
  </si>
  <si>
    <t>Reconstrucción mamaria</t>
  </si>
  <si>
    <t>15-02-053</t>
  </si>
  <si>
    <t>Lipectomía abdominal c/s transplante de ombligo</t>
  </si>
  <si>
    <t>15-02-054</t>
  </si>
  <si>
    <t>Con resección ósea c/s colgajo de rotación</t>
  </si>
  <si>
    <t>15-02-055</t>
  </si>
  <si>
    <t>Con resección ósea y colgajos musculares o musculocutáneos</t>
  </si>
  <si>
    <t>15-02-056</t>
  </si>
  <si>
    <t>Sindactilia, trat. quir. cada espacio- con injerto</t>
  </si>
  <si>
    <t>15-02-057</t>
  </si>
  <si>
    <t>Sindactilia, trat. quir. cada espacio- Sin injerto</t>
  </si>
  <si>
    <t>15-02-058</t>
  </si>
  <si>
    <t>Polidactilia, extirpación y plastía un lado</t>
  </si>
  <si>
    <t>15-02-059</t>
  </si>
  <si>
    <t>Lipectomía glútea, un lado</t>
  </si>
  <si>
    <t>15-02-060</t>
  </si>
  <si>
    <t>Lipectomía trocánterea, un lado</t>
  </si>
  <si>
    <t>15-02-061</t>
  </si>
  <si>
    <t>Escarotomía- Hasta 10 % superficie corporal</t>
  </si>
  <si>
    <t>15-02-062</t>
  </si>
  <si>
    <t>Escarotomía- Por cada 10 % adicional (o su fracción)</t>
  </si>
  <si>
    <t>15-02-063</t>
  </si>
  <si>
    <t>Escarectomía- Hasta 1 % superficie corporal</t>
  </si>
  <si>
    <t>15-02-064</t>
  </si>
  <si>
    <t>Escarectomía- Hasta 5 % superficie corporal</t>
  </si>
  <si>
    <t>15-02-065</t>
  </si>
  <si>
    <t>Escarectomía- Hasta 10% superficie corporal</t>
  </si>
  <si>
    <t>15-02-066</t>
  </si>
  <si>
    <t>Escarectomía- Por cada 10% adicional (o su fracción)</t>
  </si>
  <si>
    <t xml:space="preserve">GRUPO 16 : DERMATOLOGIA Y TEGUMENTOS        </t>
  </si>
  <si>
    <t xml:space="preserve">INTERVENCIONES QUIRURGICAS DE TEGUMENTOS                    </t>
  </si>
  <si>
    <t>16-02-001</t>
  </si>
  <si>
    <t>Biopsia de piel y/o mucosa por curetaje o sección tangencial 
c/s electrocirugía (proc. aut.)</t>
  </si>
  <si>
    <t>16-02-002</t>
  </si>
  <si>
    <t>Cuerpo extraño cutáneo, y/o nevus, y/o angioma cutáneo o 
mucoso, y/o tumor benigno, extirp. de, hasta 5 elementos</t>
  </si>
  <si>
    <t>16-02-003</t>
  </si>
  <si>
    <t>Cuerpo extraño cutáneo, y/o nevus, y/o angioma cutáneo o 
mucoso y/o tumor benigno, extirp. de 6 o más elementos</t>
  </si>
  <si>
    <t>16-02-004</t>
  </si>
  <si>
    <t>Epitelioma basocelular o carcinoma espinocelular: cara</t>
  </si>
  <si>
    <t>16-02-005</t>
  </si>
  <si>
    <t>Epitelioma basocelular o carcinoma espinocelular: otras 
localizaciones</t>
  </si>
  <si>
    <t>16-02-006</t>
  </si>
  <si>
    <t>Hemangioma cavernoso del niño, trat. quir.</t>
  </si>
  <si>
    <t>16-02-007</t>
  </si>
  <si>
    <t>Herida cortante o contusa complicada, reparación y sutura 
(una o múltiple de más de 5 cms. de largo total y/o que 
comprometa músculos y/o conductos y/o vasos o similares)</t>
  </si>
  <si>
    <t>16-02-008</t>
  </si>
  <si>
    <t>Herida cortante o contusa no complicada, reparación y sutura 
(una o múltiple hasta 5 cms. de largo total que comprometa sólo la piel)</t>
  </si>
  <si>
    <t>16-02-009</t>
  </si>
  <si>
    <t>Hidrosadenitis: vaciamiento</t>
  </si>
  <si>
    <t>16-02-109</t>
  </si>
  <si>
    <t>Glándulas sudoríparas axilares, extirp.</t>
  </si>
  <si>
    <t>16-02-010</t>
  </si>
  <si>
    <t>Lesiones supuradas de la piel o subaponeurótica, trat. quir.</t>
  </si>
  <si>
    <t>16-02-011</t>
  </si>
  <si>
    <t>Lipoma subcutáneo, trat. quir.</t>
  </si>
  <si>
    <t>16-02-012</t>
  </si>
  <si>
    <t>Melanoma: cara</t>
  </si>
  <si>
    <t>16-02-013</t>
  </si>
  <si>
    <t>Melanoma: otras localizaciones</t>
  </si>
  <si>
    <t>16-02-014</t>
  </si>
  <si>
    <t>Onicectomía c/s plastía de lecho</t>
  </si>
  <si>
    <t>16-02-015</t>
  </si>
  <si>
    <t>Otros tumores malignos: cara</t>
  </si>
  <si>
    <t>16-02-016</t>
  </si>
  <si>
    <t>Otros tumores malignos: otras localizaciones</t>
  </si>
  <si>
    <t>16-02-017</t>
  </si>
  <si>
    <t>Pellets subcutáneo por trócar, implante de</t>
  </si>
  <si>
    <t>16-02-018</t>
  </si>
  <si>
    <t>Queratosis actínicas</t>
  </si>
  <si>
    <t>16-02-019</t>
  </si>
  <si>
    <t>Tumores benignos subcutáneos y/o quistes epidérmicos 
o mucosos, trat. quir.</t>
  </si>
  <si>
    <t>16-02-020</t>
  </si>
  <si>
    <t>Verruga plantar</t>
  </si>
  <si>
    <t xml:space="preserve"> GRUPO 17 : CARDIOLOGIA               </t>
  </si>
  <si>
    <t xml:space="preserve">PROC. DIAGNOSTICO Y TERAPEUTICO                             </t>
  </si>
  <si>
    <t>17-01-001</t>
  </si>
  <si>
    <t>E.C.G. de reposo (incluye mínimo 12 derivaciones y 4 
complejos por derivación)</t>
  </si>
  <si>
    <t>17-01-003</t>
  </si>
  <si>
    <t>Ergometría (incluye E.C.G. antes, durante y después del 
ejercicio con monitoreo continuo y medición de la intensidad del esfuerzo)</t>
  </si>
  <si>
    <t>17-01-006</t>
  </si>
  <si>
    <t>E.C.G. continuo (test Holter o similares, por ej. variabilidad 
de la frecuencia cardíaca y/o alta resolución del ST y/o 
depolarización tardía); 20 a 24 horas de registro</t>
  </si>
  <si>
    <t>17-01-007</t>
  </si>
  <si>
    <t>Ecocardiograma Doppler, con registro (incluye cód. 17.01.008)</t>
  </si>
  <si>
    <t>17-01-045</t>
  </si>
  <si>
    <t>Ecocardiograma Doppler color</t>
  </si>
  <si>
    <t>17-01-008</t>
  </si>
  <si>
    <t>Ecocardiograma bidimensional (incluye registro modo M, papel 
fotosensible y fotografía), en adultos o niños (proc. aut.)</t>
  </si>
  <si>
    <t>17-01-010</t>
  </si>
  <si>
    <t>Sondeo cardíaco derecho c/s termodilución, en adultos o niños</t>
  </si>
  <si>
    <t>17-01-011</t>
  </si>
  <si>
    <t>Sondeo cardíaco izquierdo y derecho, en adultos o niños</t>
  </si>
  <si>
    <t>17-01-012</t>
  </si>
  <si>
    <t>Sondeo cardíaco izquierdo, en adultos o niños</t>
  </si>
  <si>
    <t>17-01-019</t>
  </si>
  <si>
    <t>Cinecoronariografía derecha y/o izquierda (incluye sondeo 
cardíaco izquierdo  y ventriculografía izquierda)</t>
  </si>
  <si>
    <t>17-01-020</t>
  </si>
  <si>
    <t>Ventriculografía derecha, en adultos o niños (incl. proc. 
rad., y sondeo cardíaco derecho)</t>
  </si>
  <si>
    <t>17-01-021</t>
  </si>
  <si>
    <t>Ventriculografía izquierda, en adultos o niños (incl. proc. rad., 
y sondeo cardíaco izquierdo)</t>
  </si>
  <si>
    <t>17-01-022</t>
  </si>
  <si>
    <t>Aortografía, en adultos o niños (Incluye proc. rad.)</t>
  </si>
  <si>
    <t>17-01-023</t>
  </si>
  <si>
    <t>Arteriografía de extremidades, en adultos o niños (incluye proc. rad.)</t>
  </si>
  <si>
    <t>17-01-024</t>
  </si>
  <si>
    <t>Arteriografía selectiva o superselectiva (pulmonar, renal, 
tronco celíaco, etc) en adultos o niños (incl. proc. rad.)</t>
  </si>
  <si>
    <t>17-01-131</t>
  </si>
  <si>
    <t>Angioplastía Intraluminal coronaria uno o multiples vasos 
(incl. proc. rad; balón, rotablator, Stent o similar)</t>
  </si>
  <si>
    <t>17-01-132</t>
  </si>
  <si>
    <t>Angioplastía Intraluminal periférica (incluye proc. rad., 
balón, Stent o similar)</t>
  </si>
  <si>
    <t>17-01-043</t>
  </si>
  <si>
    <t>Angioplastía de coartación aórtica (incl. proc. rad.) 
(proc. completo)</t>
  </si>
  <si>
    <t>17-01-144</t>
  </si>
  <si>
    <t>Angioplastía de arteria pulmonar o vena cava en niños 
(incluye proc. rad., balón, Stent o similar)</t>
  </si>
  <si>
    <t>17-01-033</t>
  </si>
  <si>
    <t>Biopsia endomiocárdica (proc. completo)</t>
  </si>
  <si>
    <t>17-01-038</t>
  </si>
  <si>
    <t>Septostomía de Rashkind</t>
  </si>
  <si>
    <t>17-01-035</t>
  </si>
  <si>
    <t>Colocación de sonda marcapaso transitorio (proc. completo)</t>
  </si>
  <si>
    <t>17-01-141</t>
  </si>
  <si>
    <t>Valvuloplastía mitral o tricúspide (incl. proc. radiológico, 
incluye balón)</t>
  </si>
  <si>
    <t>17-01-142</t>
  </si>
  <si>
    <t>Valvuloplastía aórtica y/o pulmonar c/u (incl. proc. radiológico, 
incluye balón)</t>
  </si>
  <si>
    <t xml:space="preserve">CIRUGIA CARDIOVASCULAR                                      </t>
  </si>
  <si>
    <t>17-03-001</t>
  </si>
  <si>
    <t>Embolectomía y/o trombectomía, unilateral, miembro superior 
o inferior (proc. aut.)</t>
  </si>
  <si>
    <t>17-03-002</t>
  </si>
  <si>
    <t>Fístula arteriovenosa congénita o traumática, repar. quir.</t>
  </si>
  <si>
    <t>17-03-003</t>
  </si>
  <si>
    <t>Fístula arteriovenosa (de Brescia o similar)</t>
  </si>
  <si>
    <t>17-03-004</t>
  </si>
  <si>
    <t>Fístula arteriovenosa derivación externa</t>
  </si>
  <si>
    <t>17-03-005</t>
  </si>
  <si>
    <t>Reparación quirúrgica de vasos arteriales y/o venosos 
intra-abdominales o intra-torácicos c/s injerto 
(biológicos o sintéticos)</t>
  </si>
  <si>
    <t>17-03-006</t>
  </si>
  <si>
    <t>Reparación quirúrgica de vasos arteriales y/o venosos 
periféricos c/s injerto (biológicos o sintéticos)</t>
  </si>
  <si>
    <t>17-03-007</t>
  </si>
  <si>
    <t>Aórtico-abdominal</t>
  </si>
  <si>
    <t>17-03-008</t>
  </si>
  <si>
    <t>Periféricos</t>
  </si>
  <si>
    <t>17-03-009</t>
  </si>
  <si>
    <t>Tóraco-abdominal</t>
  </si>
  <si>
    <t>17-03-010</t>
  </si>
  <si>
    <t>Puentes aorto – bifemoral; puentes de troncos supra-aórticos</t>
  </si>
  <si>
    <t>17-03-011</t>
  </si>
  <si>
    <t>Aorto-unifemoral</t>
  </si>
  <si>
    <t>17-03-012</t>
  </si>
  <si>
    <t>Aorto-visceral (renal, mesentérico o similar)</t>
  </si>
  <si>
    <t>17-03-013</t>
  </si>
  <si>
    <t>Aorto-ilíaco</t>
  </si>
  <si>
    <t>17-03-014</t>
  </si>
  <si>
    <t>Endarterectomía carotídea, subclavia, vertebral, femoral, o 
similar  c/s injerto (proc. aut.)</t>
  </si>
  <si>
    <t>17-03-015</t>
  </si>
  <si>
    <t>Endarterectomía femoral común, superficial o profunda, 
poplítea u otras c/s injerto (proc. aut.)</t>
  </si>
  <si>
    <t>17-03-016</t>
  </si>
  <si>
    <t>Endarterectomía renal, c/s injerto (proc. aut.)</t>
  </si>
  <si>
    <t>17-03-017</t>
  </si>
  <si>
    <t>Fémoro-tibial o distales</t>
  </si>
  <si>
    <t>17-03-018</t>
  </si>
  <si>
    <t>Fémoro-poplíteo</t>
  </si>
  <si>
    <t>17-03-019</t>
  </si>
  <si>
    <t>Ligadura troncos arteriales, (proc. aut.)</t>
  </si>
  <si>
    <t>17-03-020</t>
  </si>
  <si>
    <t>Otras derivaciones: fémoro–femoral, axilo-humeral, 
axilo-femoral, carótidosubclavio, axilo-axilar o similares; c/u</t>
  </si>
  <si>
    <t>17-03-021</t>
  </si>
  <si>
    <t>Anastomosis portocava u otras portosistémicas</t>
  </si>
  <si>
    <t>17-03-022</t>
  </si>
  <si>
    <t>Anastomosis venosas intraabdominales</t>
  </si>
  <si>
    <t>17-03-023</t>
  </si>
  <si>
    <t>Denudación venosa (proc. aut.)</t>
  </si>
  <si>
    <t>17-03-024</t>
  </si>
  <si>
    <t>Derivaciones venosas de extremidades puentes venosos</t>
  </si>
  <si>
    <t>17-03-025</t>
  </si>
  <si>
    <t>Implante filtros venosos</t>
  </si>
  <si>
    <t>17-03-026</t>
  </si>
  <si>
    <t>Ligadura cayado safena interna, unilateral</t>
  </si>
  <si>
    <t>17-03-027</t>
  </si>
  <si>
    <t>Ligadura otros troncos venosos (poplíteo, femoral, 
ilíacas, humeral, axilar, otros).</t>
  </si>
  <si>
    <t>17-03-028</t>
  </si>
  <si>
    <t>Ligadura vena cava inferior</t>
  </si>
  <si>
    <t>17-03-029</t>
  </si>
  <si>
    <t>Resección cutáneo-aponeurótica unilateral (incluye 
fasciotomía interna o posterior)</t>
  </si>
  <si>
    <t>17-03-030</t>
  </si>
  <si>
    <t>Safenectomía interna y/o externa, unilateral</t>
  </si>
  <si>
    <t>17-03-031</t>
  </si>
  <si>
    <t>Trombectomía de venas profundas</t>
  </si>
  <si>
    <t>17-03-032</t>
  </si>
  <si>
    <t>Anastomosis linfovenosas</t>
  </si>
  <si>
    <t>17-03-033</t>
  </si>
  <si>
    <t>Linfedema, trat. quir. una extremidad</t>
  </si>
  <si>
    <t>17-03-034</t>
  </si>
  <si>
    <t>Adenitis, trat. quir.</t>
  </si>
  <si>
    <t>17-03-035</t>
  </si>
  <si>
    <t>Biopsia quir. ganglionar (cualquier región periférica superficial 
o profunda) (proc. aut.)</t>
  </si>
  <si>
    <t>17-03-036</t>
  </si>
  <si>
    <t>Axilo-supraclavicular</t>
  </si>
  <si>
    <t>17-03-037</t>
  </si>
  <si>
    <t>Cérvico-torácica</t>
  </si>
  <si>
    <t>17-03-038</t>
  </si>
  <si>
    <t>Ileoinguinal</t>
  </si>
  <si>
    <t>17-03-039</t>
  </si>
  <si>
    <t>Inguinoescrotales</t>
  </si>
  <si>
    <t>17-03-040</t>
  </si>
  <si>
    <t>Lumbo-aórticos</t>
  </si>
  <si>
    <t>17-03-041</t>
  </si>
  <si>
    <t>Mediastínicos</t>
  </si>
  <si>
    <t>17-03-042</t>
  </si>
  <si>
    <t>Poplíteos</t>
  </si>
  <si>
    <t>17-03-043</t>
  </si>
  <si>
    <t>Radical clásica o modificada de cuello</t>
  </si>
  <si>
    <t>17-03-044</t>
  </si>
  <si>
    <t>Yugular simple</t>
  </si>
  <si>
    <t>17-03-045</t>
  </si>
  <si>
    <t>SIMPATECTOMIA:Cérvico-torácica</t>
  </si>
  <si>
    <t>17-03-046</t>
  </si>
  <si>
    <t>SIMPATECTOMIA:Lumbar</t>
  </si>
  <si>
    <t>17-03-047</t>
  </si>
  <si>
    <t>Anastomosis vasculares sistémicopulmonares 
(Blalock-Pott-Glenn o similares)</t>
  </si>
  <si>
    <t>17-03-048</t>
  </si>
  <si>
    <t>Cambio de generador de marcapaso, sin cambio de 
electrodo (no incluye el valor de la prótesis)</t>
  </si>
  <si>
    <t>17-03-148</t>
  </si>
  <si>
    <t>Cambio de generador de marcapaso (incluye el valor de la prótesis)</t>
  </si>
  <si>
    <t>17-03-049</t>
  </si>
  <si>
    <t>Coartación aórtica infantil (preductal) trat. quir.</t>
  </si>
  <si>
    <t>17-03-050</t>
  </si>
  <si>
    <t>Coartación aórtica, trat. quir.</t>
  </si>
  <si>
    <t>17-03-051</t>
  </si>
  <si>
    <t>Conducto arterioso persistente, trat. quir.</t>
  </si>
  <si>
    <t>17-03-052</t>
  </si>
  <si>
    <t>Fístula coronaria, trat. quir.</t>
  </si>
  <si>
    <t>17-03-053</t>
  </si>
  <si>
    <t>Implantación de marcapaso c/electrod. intraven. o epicárdico 
(no incluye el valor de la prótesis)</t>
  </si>
  <si>
    <t>17-03-153</t>
  </si>
  <si>
    <t>Implantación de marcapaso c/electrod. intraven. o epicárdico 
(incluye el valor de la prótesis)</t>
  </si>
  <si>
    <t>17-03-054</t>
  </si>
  <si>
    <t>Operación sobre anillos valvulares o vasculares</t>
  </si>
  <si>
    <t>17-03-055</t>
  </si>
  <si>
    <t>Operaciones sobre arteria pulmonar, constricción por cinta</t>
  </si>
  <si>
    <t>17-03-056</t>
  </si>
  <si>
    <t>Pericardiectomía y/o extirp. de quistes y/o tumores</t>
  </si>
  <si>
    <t>17-03-057</t>
  </si>
  <si>
    <t>Pericardiorrafia o míopericardiorrafia en heridas penetrante</t>
  </si>
  <si>
    <t>17-03-058</t>
  </si>
  <si>
    <t>Pericardiotomía</t>
  </si>
  <si>
    <t>17-03-059</t>
  </si>
  <si>
    <t>Sinequias pericárdicas, trat. quir. ( proc. aut.)</t>
  </si>
  <si>
    <t>17-03-060</t>
  </si>
  <si>
    <t>Sin circulación extracorpórea</t>
  </si>
  <si>
    <t>17-03-061</t>
  </si>
  <si>
    <t>- De compl. mayor: incluye reempl. valv. múl., tres o 
más ptes aortoc. y/o anast. con art. mamaria, correc. card. 
cong. compl. (por ej.: Fallot; atresia tric.; doble salida del 
vent. der.; transp. grandes vasos; vent. único o sim.), ...</t>
  </si>
  <si>
    <t>17-03-062</t>
  </si>
  <si>
    <t>- De complejidad mediana: incluye comunicación 
interventricular, reemplazo univalvular, uno o dos 
puentes aortocoronarios; aneurisma ventricular, 
corrección de Wolf-Parkinson White y otras arritmias</t>
  </si>
  <si>
    <t>17-03-063</t>
  </si>
  <si>
    <t>-De complejidad menor: incluye comunicación interauricular 
simple, estenosis pulmonar valvular, estenosis mitral o similar</t>
  </si>
  <si>
    <t>CIRUGIA DE TORAX</t>
  </si>
  <si>
    <t>17-04-001</t>
  </si>
  <si>
    <t>Cirugía del opérculo torácico</t>
  </si>
  <si>
    <t>17-04-002</t>
  </si>
  <si>
    <t>Cirugía tórax abierto traumático y/o fijación tórax volante,
osteosíntesis costales múltiples y de esternón 
(no incluye el valor de la prótesis)</t>
  </si>
  <si>
    <t>17-04-003</t>
  </si>
  <si>
    <t>Fenestración o toracoplastía</t>
  </si>
  <si>
    <t>17-04-004</t>
  </si>
  <si>
    <t>Reparación pectum excavatum o carinatum, (proc. aut.)</t>
  </si>
  <si>
    <t>17-04-005</t>
  </si>
  <si>
    <t>Resección de costillas y/o pared costal y/o cartílago y/o 
esternón s/plastía (proc. aut.)</t>
  </si>
  <si>
    <t>17-04-006</t>
  </si>
  <si>
    <t>Resección de pared costal c/plastía (toracoplastía osteoplástica 
de York o similar)</t>
  </si>
  <si>
    <t>17-04-007</t>
  </si>
  <si>
    <t>Toracofrenolaparatomía exploradora c/s reparación vísceras 
torácicas y abdominales</t>
  </si>
  <si>
    <t>17-04-008</t>
  </si>
  <si>
    <t>Toracofrenotomía exploradora</t>
  </si>
  <si>
    <t>17-04-009</t>
  </si>
  <si>
    <t>Toracotomía exploradora, c/s biopsia, c/s debridación, c/s drenaje</t>
  </si>
  <si>
    <t>17-04-010</t>
  </si>
  <si>
    <t>Toracotomía mínima c/s resección costal, c/s biopsia, c/s drenaje</t>
  </si>
  <si>
    <t>17-04-011</t>
  </si>
  <si>
    <t>Mediastinotomía exploradora ant. o post. c/s biopsia proc. aut</t>
  </si>
  <si>
    <t>17-04-012</t>
  </si>
  <si>
    <t>Drenaje quir. de mediastino-Vía cervical</t>
  </si>
  <si>
    <t>17-04-013</t>
  </si>
  <si>
    <t>Drenaje quir. de mediastino-Vía torácica</t>
  </si>
  <si>
    <t>17-04-014</t>
  </si>
  <si>
    <t>Timectomía:- Vía cervical</t>
  </si>
  <si>
    <t>17-04-015</t>
  </si>
  <si>
    <t>Timectomía:- Vía torácica medioesternal</t>
  </si>
  <si>
    <t>17-04-016</t>
  </si>
  <si>
    <t>Conducto torácico, ligadura quirúrgica</t>
  </si>
  <si>
    <t>17-04-017</t>
  </si>
  <si>
    <t>Tumores o quistes de mediastino (anterior o posterior) 
trat. quir. c/s disección ganglionar</t>
  </si>
  <si>
    <t>17-04-018</t>
  </si>
  <si>
    <t>Cirugía del diafragma con cirugía de vísceras abdominales o torácicas</t>
  </si>
  <si>
    <t>17-04-064</t>
  </si>
  <si>
    <t>Frenoparálisis trat. quir.</t>
  </si>
  <si>
    <t>17-04-019</t>
  </si>
  <si>
    <t>Heridas traumáticas, trat. quir.</t>
  </si>
  <si>
    <t>17-04-020</t>
  </si>
  <si>
    <t>Hernioplastía diafragmática por vía torácica c/ prótesis 
(no incluye valor de la prótesis)</t>
  </si>
  <si>
    <t>17-04-021</t>
  </si>
  <si>
    <t>Hernioplastía diafragmática por vía torácica, sin prótesis</t>
  </si>
  <si>
    <t>17-04-022</t>
  </si>
  <si>
    <t>Tumores, malformaciones o quistes del diafragma 
(no incluye valor de la prótesis) trat. quir.</t>
  </si>
  <si>
    <t>17-04-023</t>
  </si>
  <si>
    <t>Cuerpo extraño pleural, extrac. quir.</t>
  </si>
  <si>
    <t>17-04-024</t>
  </si>
  <si>
    <t>Decorticación pleuropulmonar (pleurectomía parcial o total)</t>
  </si>
  <si>
    <t>17-04-025</t>
  </si>
  <si>
    <t>Pleurodesis por pleurotomía</t>
  </si>
  <si>
    <t>17-04-026</t>
  </si>
  <si>
    <t>Pleurodesis por toracotomía</t>
  </si>
  <si>
    <t>17-04-027</t>
  </si>
  <si>
    <t>Pleurotomía única o doble c/s biopsia con trócar</t>
  </si>
  <si>
    <t>17-04-028</t>
  </si>
  <si>
    <t>Tumores pleurales, trat. quir.</t>
  </si>
  <si>
    <t>17-04-029</t>
  </si>
  <si>
    <t>Broncotomía o traqueobroncotomía exploradora o terapéutica 
por toracotomía (proc. aut.)</t>
  </si>
  <si>
    <t>17-04-030</t>
  </si>
  <si>
    <t>Cirugía ruptura traqueobronquial o tratamiento quirúrgico 
fístula postneumonectomía por esternotomía media</t>
  </si>
  <si>
    <t>17-04-031</t>
  </si>
  <si>
    <t>Plastía de tráquea y/o bronquios c/s resección, c/s 
prótesis (no incluye el valor de la prótesis)</t>
  </si>
  <si>
    <t>17-04-032</t>
  </si>
  <si>
    <t>Tratamiento quirúrgico fístula bronquial por toracotomía</t>
  </si>
  <si>
    <t>17-04-033</t>
  </si>
  <si>
    <t>Tumores traqueales, extirpación</t>
  </si>
  <si>
    <t>17-04-034</t>
  </si>
  <si>
    <t>Absceso pulmonar, drenaje por toracotomía</t>
  </si>
  <si>
    <t>17-04-035</t>
  </si>
  <si>
    <t>Biopsia pulmonar por toracotomía</t>
  </si>
  <si>
    <t>17-04-036</t>
  </si>
  <si>
    <t>Bulas, trat. quir.</t>
  </si>
  <si>
    <t>17-04-037</t>
  </si>
  <si>
    <t>Cirugía de quiste hidatídico sin resección pulmonar</t>
  </si>
  <si>
    <t>17-04-038</t>
  </si>
  <si>
    <t>Cuerpo extraño intrapulmonar, extirp. quir.</t>
  </si>
  <si>
    <t>17-04-039</t>
  </si>
  <si>
    <t>Heridas de pulmón, trat. quir. (proc. aut.)</t>
  </si>
  <si>
    <t>17-04-040</t>
  </si>
  <si>
    <t>Lobectomía o bilobectomía</t>
  </si>
  <si>
    <t>17-04-041</t>
  </si>
  <si>
    <t>Metástasis bilateral, trat. quir. por esternotomía</t>
  </si>
  <si>
    <t>17-04-042</t>
  </si>
  <si>
    <t>Metástasis unilateral</t>
  </si>
  <si>
    <t>17-04-043</t>
  </si>
  <si>
    <t>Neumonectomía c/s resección de pared costal</t>
  </si>
  <si>
    <t>17-04-044</t>
  </si>
  <si>
    <t>Neumostomía (proc. aut.)</t>
  </si>
  <si>
    <t>17-04-045</t>
  </si>
  <si>
    <t>Quistectomía simple</t>
  </si>
  <si>
    <t>17-04-046</t>
  </si>
  <si>
    <t>Resecciones segmentarias</t>
  </si>
  <si>
    <t>17-04-047</t>
  </si>
  <si>
    <t>Resecciones segmentarias- Vía cervical</t>
  </si>
  <si>
    <t>17-04-048</t>
  </si>
  <si>
    <t>Resecciones segmentarias- Vía torácica</t>
  </si>
  <si>
    <t>17-04-049</t>
  </si>
  <si>
    <t>Esofagostomía cervical (proc. aut.)</t>
  </si>
  <si>
    <t>17-04-050</t>
  </si>
  <si>
    <t>Tumores benignos y/o quistes. trat. quir.- Vía cervical</t>
  </si>
  <si>
    <t>17-04-051</t>
  </si>
  <si>
    <t>Tumores benignos y/o quistes. trat. quir.- Vía torácica</t>
  </si>
  <si>
    <t>17-04-052</t>
  </si>
  <si>
    <t>Divertículos, trat. quir.- Vía cervical</t>
  </si>
  <si>
    <t>17-04-053</t>
  </si>
  <si>
    <t>Divertículos, trat. quir.- Vía torácica</t>
  </si>
  <si>
    <t>17-04-054</t>
  </si>
  <si>
    <t>Achalasia, trat. quir.</t>
  </si>
  <si>
    <t>17-04-055</t>
  </si>
  <si>
    <t>Atresia esofágica, trat. quir.</t>
  </si>
  <si>
    <t>17-04-056</t>
  </si>
  <si>
    <t>Esofagectomía con restitución del tránsito mediante estómago 
o intestino; parcial o total</t>
  </si>
  <si>
    <t>17-04-057</t>
  </si>
  <si>
    <t>Esofagectomía total con esofagostomía, gastrostomía y yeyunostomía</t>
  </si>
  <si>
    <t>17-04-058</t>
  </si>
  <si>
    <t>Esofagogastrectomía proximal</t>
  </si>
  <si>
    <t>17-04-059</t>
  </si>
  <si>
    <t>Prótesis o tubo endoesofágico, colocación de (proc. aut.)</t>
  </si>
  <si>
    <t>17-04-060</t>
  </si>
  <si>
    <t>Reconstitución de tránsito en segundo tiempo (estómago o 
intestino) de operación cód. 17-04-057</t>
  </si>
  <si>
    <t>17-04-061</t>
  </si>
  <si>
    <t>Sutura herida o perforación esófago cervical</t>
  </si>
  <si>
    <t>17-04-062</t>
  </si>
  <si>
    <t>Sutura herida o perforación esófago torácico</t>
  </si>
  <si>
    <t>17-04-063</t>
  </si>
  <si>
    <t>Várices, ligadura directa</t>
  </si>
  <si>
    <t xml:space="preserve">GRUPO 18 : GASTROENTEROLOGIA       </t>
  </si>
  <si>
    <t>18-01-001</t>
  </si>
  <si>
    <t>Gastroduodenoscopía (incluye esofagoscopía)</t>
  </si>
  <si>
    <t>18-01-003</t>
  </si>
  <si>
    <t>Yeyuno-ileoscopía (incluye esofago-gastro-duodenoscopía)</t>
  </si>
  <si>
    <t>18-01-006</t>
  </si>
  <si>
    <t>Colonoscopía larga (incluye sigmoidoscopía y colonoscopía izquierda)</t>
  </si>
  <si>
    <t xml:space="preserve">CIRUGIA ABDOMINAL                                           </t>
  </si>
  <si>
    <t>18-02-001</t>
  </si>
  <si>
    <t>Diafragmática por vía abdominal o cualquiera otra hernia 
con uso de prótesis (no incluye el valor de la prótesis)</t>
  </si>
  <si>
    <t>18-02-101</t>
  </si>
  <si>
    <t>Diafragmática por vía abdominal o cualquiera otra hernia con 
uso de prótesis (incluye el valor de la prótesis)</t>
  </si>
  <si>
    <t>18-02-002</t>
  </si>
  <si>
    <t>Incisional o evisceración post-op. sin resección intestinal</t>
  </si>
  <si>
    <t>18-02-003</t>
  </si>
  <si>
    <t>Inguinal, crural, umbilical, de la línea blanca o similares, 
recidivada o no, simple o estrangulada s/resección intest. c/u</t>
  </si>
  <si>
    <t>18-02-004</t>
  </si>
  <si>
    <t>Laparotomía exploradora, c/s liberación de adherencias, 
c/s drenaje, c/s biopsias como proc. aut. o como resultado 
de una herida penetrante abdominal no complicada o de 
un hemoperitoneo postoperatorio ...</t>
  </si>
  <si>
    <t>18-02-005</t>
  </si>
  <si>
    <t>Onfalocele (hasta 5 cms.); trat. quir.</t>
  </si>
  <si>
    <t>18-02-006</t>
  </si>
  <si>
    <t>Onfalocele (mas de 5 cms.); trat. quir.</t>
  </si>
  <si>
    <t>18-02-013</t>
  </si>
  <si>
    <t>Gastrosquisis</t>
  </si>
  <si>
    <t>18-02-007</t>
  </si>
  <si>
    <t xml:space="preserve">Peritonitis difusa aguda, trat. quir. (proc. aut.) </t>
  </si>
  <si>
    <t>18-02-008</t>
  </si>
  <si>
    <t>Tumor y/o quiste, trat. quir..Peritoneal (parietal)</t>
  </si>
  <si>
    <t>18-02-009</t>
  </si>
  <si>
    <t>Tumor y/o quiste, trat. quir.:Retroperitoneal</t>
  </si>
  <si>
    <t>18-02-010</t>
  </si>
  <si>
    <t>Antrectomía y vagotomía troncular o selectiva (proc. aut.)</t>
  </si>
  <si>
    <t>18-02-011</t>
  </si>
  <si>
    <t>Desgastrectomía y neoanastomosis, c/s vaguectomía</t>
  </si>
  <si>
    <t>18-02-012</t>
  </si>
  <si>
    <t>Gastroenteroanastomosis, cualquier técnica. (proc. aut.)</t>
  </si>
  <si>
    <t>18-02-014</t>
  </si>
  <si>
    <t>Gastrotomía y/o gastrostomía (proc. aut.)</t>
  </si>
  <si>
    <t>18-02-015</t>
  </si>
  <si>
    <t>Perforación gástrica aguda, trat. quir. (proc. aut.)</t>
  </si>
  <si>
    <t>18-02-016</t>
  </si>
  <si>
    <t>Piloroplastía (proc. aut.)</t>
  </si>
  <si>
    <t>18-02-017</t>
  </si>
  <si>
    <t>Gastrectomía sub-total distal:- Con disección ganglionar</t>
  </si>
  <si>
    <t>18-02-018</t>
  </si>
  <si>
    <t>Gastrectomía sub-total distal:- Sin disección ganglionar</t>
  </si>
  <si>
    <t>18-02-019</t>
  </si>
  <si>
    <t>Dumping y/o síndrome asa aferente, trat. quir.</t>
  </si>
  <si>
    <t>18-02-020</t>
  </si>
  <si>
    <t>Gastrectomía sub-total con vagotomía</t>
  </si>
  <si>
    <t>18-02-021</t>
  </si>
  <si>
    <t>Gastrectomía sub-total proximal con esófago-gastro-
anastomosis u otra derivación</t>
  </si>
  <si>
    <t>18-02-022</t>
  </si>
  <si>
    <t>Gastrectomía total</t>
  </si>
  <si>
    <t>18-02-023</t>
  </si>
  <si>
    <t>Gastrectomía total o sub-total ampliada (incluye 
esplenectomía y pancreatectomía corporocaudal 
y disección ganglionar)</t>
  </si>
  <si>
    <t>18-02-024</t>
  </si>
  <si>
    <t>Gastropexia y/u otra cirugía antirreflujo, c/s vagotomía</t>
  </si>
  <si>
    <t>18-02-025</t>
  </si>
  <si>
    <t>Vagotomía selectiva y superselectiva c/s dren. gástrico, 
c/s piloroplastía (proc. aut.)</t>
  </si>
  <si>
    <t>18-02-079</t>
  </si>
  <si>
    <t>Gastrectomía total con ostomías proximal y distal</t>
  </si>
  <si>
    <t>18-02-080</t>
  </si>
  <si>
    <t>Reconstitución  de tránsito en 2° tiempo de operación 
código 18-02-079</t>
  </si>
  <si>
    <t>18-02-026</t>
  </si>
  <si>
    <t>Absceso hepático, trat. quir.</t>
  </si>
  <si>
    <t>18-02-027</t>
  </si>
  <si>
    <t>Colangioenteroanastomosis intrahepática</t>
  </si>
  <si>
    <t>18-02-028</t>
  </si>
  <si>
    <t>Colecistectomía c/s colangiografía operatoria</t>
  </si>
  <si>
    <t>18-02-081</t>
  </si>
  <si>
    <t>Colecistectomía por videolaparoscopía, proc. completo</t>
  </si>
  <si>
    <t>18-02-029</t>
  </si>
  <si>
    <t>Colecistectomía y coledocostomía (sonda T y 
colangiografía postoperatoria) c/s colangiografía operatoria</t>
  </si>
  <si>
    <t>18-02-030</t>
  </si>
  <si>
    <t>Colecistogastroanastomosis o colecistoenteroanastomosis</t>
  </si>
  <si>
    <t>18-02-031</t>
  </si>
  <si>
    <t>Colecistostomía (proc. aut.)</t>
  </si>
  <si>
    <t>18-02-032</t>
  </si>
  <si>
    <t>Colédoco o hepatoenteroanastomosis</t>
  </si>
  <si>
    <t>18-02-033</t>
  </si>
  <si>
    <t>Coledocostomía supraduodenal o hepaticostomía (proc. aut.)</t>
  </si>
  <si>
    <t>18-02-034</t>
  </si>
  <si>
    <t>Colocación de válvula peritoneoyugular derivativa de ascitis</t>
  </si>
  <si>
    <t>18-02-035</t>
  </si>
  <si>
    <t>Desconexión acigoportal con transección esofágica</t>
  </si>
  <si>
    <t>18-02-036</t>
  </si>
  <si>
    <t>Desconexión ácigoportal sin transección esofágica</t>
  </si>
  <si>
    <t>18-02-037</t>
  </si>
  <si>
    <t>Drenaje vía biliar transhepático</t>
  </si>
  <si>
    <t>18-02-038</t>
  </si>
  <si>
    <t>Esfinteroplastía transduodenal, (proc. aut.)</t>
  </si>
  <si>
    <t>18-02-039</t>
  </si>
  <si>
    <t>Hepatectomía segmentaria (proc. aut.)</t>
  </si>
  <si>
    <t>18-02-040</t>
  </si>
  <si>
    <t>Herida traumática de hígado y/o vía biliar, trat. quir.</t>
  </si>
  <si>
    <t>18-02-041</t>
  </si>
  <si>
    <t>Lobectomía hepática (proc. aut.)</t>
  </si>
  <si>
    <t>18-02-042</t>
  </si>
  <si>
    <t>Quiste hidatídico, único o múltiple, y/o cistoyeyunoanastomosis, 
trat. quir.</t>
  </si>
  <si>
    <t>18-02-100</t>
  </si>
  <si>
    <t>Trasplante hepático</t>
  </si>
  <si>
    <t>18-02-043</t>
  </si>
  <si>
    <t>Abscesos, quistes, pseudoquistes o similares, trat. quir.</t>
  </si>
  <si>
    <t>18-02-044</t>
  </si>
  <si>
    <t>Heridas, traumatismos, trat. quir.</t>
  </si>
  <si>
    <t>18-02-045</t>
  </si>
  <si>
    <t>Pancreatectomía parcial</t>
  </si>
  <si>
    <t>18-02-046</t>
  </si>
  <si>
    <t>Pancreatectomía total c/s esplenectomía</t>
  </si>
  <si>
    <t>18-02-047</t>
  </si>
  <si>
    <t>Pancreatoduodenectomía</t>
  </si>
  <si>
    <t>18-02-048</t>
  </si>
  <si>
    <t>Secuestrectomía en pancreatitis aguda</t>
  </si>
  <si>
    <t>18-02-148</t>
  </si>
  <si>
    <t>Yeyunopancreatostomía</t>
  </si>
  <si>
    <t>18-02-049</t>
  </si>
  <si>
    <t>Autoimplante de bazo (incluye esplenectomía)</t>
  </si>
  <si>
    <t>18-02-050</t>
  </si>
  <si>
    <t>Esplenectomía total o parcial (proc. aut.)</t>
  </si>
  <si>
    <t>18-02-051</t>
  </si>
  <si>
    <t>Operación de etapificación (incluye esplenectomía, biopsias 
hepáticas, de ganglios abdominales y de cresta ilíaca)</t>
  </si>
  <si>
    <t>18-02-052</t>
  </si>
  <si>
    <t>Sutura esplénica (proc. aut.)</t>
  </si>
  <si>
    <t>18-02-053</t>
  </si>
  <si>
    <t>Apendicectomía y/o dren. absceso apendicular (proc. aut.)</t>
  </si>
  <si>
    <t>18-02-054</t>
  </si>
  <si>
    <t>Cierre de colostomía (proc. aut.)</t>
  </si>
  <si>
    <t>18-02-055</t>
  </si>
  <si>
    <t>Colostomía (proc. aut.)</t>
  </si>
  <si>
    <t>18-02-056</t>
  </si>
  <si>
    <t>Colostomía, complicaciones tardías, trat. quir.</t>
  </si>
  <si>
    <t>18-02-057</t>
  </si>
  <si>
    <t>Divertículo de Meckel, trat. quir.</t>
  </si>
  <si>
    <t>18-02-058</t>
  </si>
  <si>
    <t>Entero-enteroanastomosis o enterocoloanastomosis (proc. aut.)</t>
  </si>
  <si>
    <t>18-02-059</t>
  </si>
  <si>
    <t>Enterotomía o enterostomía (yeyunostomía u otra) (proc. aut.)</t>
  </si>
  <si>
    <t>18-02-060</t>
  </si>
  <si>
    <t>Ileostomía terminal o en asa (proc. aut.)</t>
  </si>
  <si>
    <t>18-02-061</t>
  </si>
  <si>
    <t>Invaginación intestinal, trat. quir.</t>
  </si>
  <si>
    <t>18-02-062</t>
  </si>
  <si>
    <t>Persistencia conducto onfalomesentérico, trat. quir.</t>
  </si>
  <si>
    <t>18-02-063</t>
  </si>
  <si>
    <t>Quiste uraco, trat. quir.</t>
  </si>
  <si>
    <t>18-02-065</t>
  </si>
  <si>
    <t>Oclusión intestinal, trat. quir.:- Con resección</t>
  </si>
  <si>
    <t>18-02-066</t>
  </si>
  <si>
    <t>Oclusión intestinal, trat. quir.:- Sin resección</t>
  </si>
  <si>
    <t>18-02-067</t>
  </si>
  <si>
    <t>Colectomía parcial o hemicolectomía</t>
  </si>
  <si>
    <t>18-02-068</t>
  </si>
  <si>
    <t>Colectomía total abdominal</t>
  </si>
  <si>
    <t>18-02-069</t>
  </si>
  <si>
    <t>Descenso de colon c/conservación del esfínter, incluye 
resección de colon</t>
  </si>
  <si>
    <t>18-02-070</t>
  </si>
  <si>
    <t>Hartmann, operación de (o similar)</t>
  </si>
  <si>
    <t>18-02-071</t>
  </si>
  <si>
    <t>Perforación y/o herida de intestino, única o múltiple, trat. quir. 
(proc. aut.)</t>
  </si>
  <si>
    <t>18-02-072</t>
  </si>
  <si>
    <t>Quiste y/o tumor del mesenterio y/o epiplones, único y/o 
múltiple, trat. quir.</t>
  </si>
  <si>
    <t>18-02-073</t>
  </si>
  <si>
    <t>Reconstitución  tránsito post operación de Hartmann o sim.</t>
  </si>
  <si>
    <t>18-02-074</t>
  </si>
  <si>
    <t>Resección de intestino y enteroanastomosis (proc. aut.)</t>
  </si>
  <si>
    <t>18-02-082</t>
  </si>
  <si>
    <t>Resección intestinal con ostomías proximal y distal</t>
  </si>
  <si>
    <t>18-02-075</t>
  </si>
  <si>
    <t>Resección intestinal masiva por trombosis mesentérica 
u otra etiología</t>
  </si>
  <si>
    <t>18-02-076</t>
  </si>
  <si>
    <t>Duplicación intestinal, trat. quir.</t>
  </si>
  <si>
    <t>18-02-077</t>
  </si>
  <si>
    <t>Mal rotación intestinal, trat. quir.</t>
  </si>
  <si>
    <t xml:space="preserve">CIRUGIA PROCTOLOGICA                                        </t>
  </si>
  <si>
    <t>18-03-001</t>
  </si>
  <si>
    <t>Absceso anorrectal complejo (implica hospitalización y 
anestesia general)</t>
  </si>
  <si>
    <t>18-03-002</t>
  </si>
  <si>
    <t>Absceso anorrectal simple, trat. quir.</t>
  </si>
  <si>
    <t>18-03-003</t>
  </si>
  <si>
    <t>Absceso sacrocoxígeo, drenaje</t>
  </si>
  <si>
    <t>18-03-004</t>
  </si>
  <si>
    <t>Biopsia quirúrgica rectal (proc. aut.)</t>
  </si>
  <si>
    <t>18-03-005</t>
  </si>
  <si>
    <t>Criptectomía y/o papilectomía (cualquier número; proc. aut.)</t>
  </si>
  <si>
    <t>18-03-006</t>
  </si>
  <si>
    <t>Cuerpo extraño rectal:Extracción por vía abdominal</t>
  </si>
  <si>
    <t>18-03-007</t>
  </si>
  <si>
    <t>Cuerpo extraño rectal:Extracción por vía anal</t>
  </si>
  <si>
    <t>18-03-008</t>
  </si>
  <si>
    <t>Desg.y heridas anorrect.,trat. quir. de:- Con compromiso del esfínter</t>
  </si>
  <si>
    <t>18-03-009</t>
  </si>
  <si>
    <t>Desg.y heridas anorrect., trat. quir. de:- Sin compromiso del esfínter</t>
  </si>
  <si>
    <t>18-03-010</t>
  </si>
  <si>
    <t>Esfinterotomía (proc. aut.)</t>
  </si>
  <si>
    <t>18-03-011</t>
  </si>
  <si>
    <t>Estenosis anal, plastía</t>
  </si>
  <si>
    <t>18-03-012</t>
  </si>
  <si>
    <t>Estenosis rectal, plastía</t>
  </si>
  <si>
    <t>18-03-013</t>
  </si>
  <si>
    <t>Fecaloma, trat. quir.</t>
  </si>
  <si>
    <t>18-03-014</t>
  </si>
  <si>
    <t>Fístula trat. quir. de:- Rectovesical</t>
  </si>
  <si>
    <t>18-03-015</t>
  </si>
  <si>
    <t>Fístula trat. quir. de:- Rectovaginal, rectouretral o uretrovaginal</t>
  </si>
  <si>
    <t>18-03-016</t>
  </si>
  <si>
    <t>Fístula trat. quir. de:- Anorrectal, de cualquier tipo</t>
  </si>
  <si>
    <t>18-03-017</t>
  </si>
  <si>
    <t>Fisura anal, repar. quir.</t>
  </si>
  <si>
    <t>18-03-018</t>
  </si>
  <si>
    <t>Hemorroidectomía (incluye otras operaciones complementarias 
en canal anal)</t>
  </si>
  <si>
    <t>18-03-019</t>
  </si>
  <si>
    <t>Hemorroides, trombectomía (proc. aut.)</t>
  </si>
  <si>
    <t>18-03-020</t>
  </si>
  <si>
    <t>Imperf.anal, reconst.del tránsito- Por vía abdómino-perineal</t>
  </si>
  <si>
    <t>18-03-021</t>
  </si>
  <si>
    <t>Imperf.anal, reconst.del tránsito- Por vía perineal</t>
  </si>
  <si>
    <t>18-03-022</t>
  </si>
  <si>
    <t>Imperf.anal, reconst.del tránsito- Por vía sagital posterior</t>
  </si>
  <si>
    <t>18-03-023</t>
  </si>
  <si>
    <t>Incontinencia anal, trat. quir. de- Con cerclaje</t>
  </si>
  <si>
    <t>18-03-024</t>
  </si>
  <si>
    <t>Incontinencia anal, trat. quir. de- Con plastía muscular</t>
  </si>
  <si>
    <t>18-03-025</t>
  </si>
  <si>
    <t>Pólipo rectal, trat. quir.- Por vía abdominal</t>
  </si>
  <si>
    <t>18-03-026</t>
  </si>
  <si>
    <t>Pólipo rectal, trat. quir.- Por vía anal</t>
  </si>
  <si>
    <t>18-03-027</t>
  </si>
  <si>
    <t>Prolapso rectal, trat. quir.- Por vía abdominal</t>
  </si>
  <si>
    <t>18-03-028</t>
  </si>
  <si>
    <t>Prolapso rectal, trat. quir.- Por vía anal</t>
  </si>
  <si>
    <t>18-03-029</t>
  </si>
  <si>
    <t>Panproctocolectomía (2 equipos)</t>
  </si>
  <si>
    <t>18-03-030</t>
  </si>
  <si>
    <t>Prurito anal, trat. quir. por denervación</t>
  </si>
  <si>
    <t>18-03-031</t>
  </si>
  <si>
    <t>Quiste sacrocoxígeo, trat. quir.</t>
  </si>
  <si>
    <t>18-03-032</t>
  </si>
  <si>
    <t>Resección abdómino-perineal de ano y recto (2 equipos)</t>
  </si>
  <si>
    <t>18-03-033</t>
  </si>
  <si>
    <t>Resección abdómino-perineal de ano y recto ampliada 
(2 equipos) (incluye genitales femeninos)</t>
  </si>
  <si>
    <t>18-03-034</t>
  </si>
  <si>
    <t>Resección anterior de recto</t>
  </si>
  <si>
    <t>18-03-035</t>
  </si>
  <si>
    <t>Resección perineal de ano y recto</t>
  </si>
  <si>
    <t>18-03-036</t>
  </si>
  <si>
    <t>A los cirujanos del equipo perineal en cada intervención anterior</t>
  </si>
  <si>
    <t>18-03-038</t>
  </si>
  <si>
    <t>Condilomas anales, trat. quir. (para electrofulguración ver 
cód. 16-01-006)</t>
  </si>
  <si>
    <t xml:space="preserve">GRUPO 19 : UROLOGIA Y NEFROLOGIA    </t>
  </si>
  <si>
    <t xml:space="preserve">DIALISIS                                                    </t>
  </si>
  <si>
    <t>19-01-023</t>
  </si>
  <si>
    <t>Hemodiálisis con insumos incluidos</t>
  </si>
  <si>
    <t>19-01-024</t>
  </si>
  <si>
    <t>Hemodiálisis sin insumos</t>
  </si>
  <si>
    <t>19-01-025</t>
  </si>
  <si>
    <t>Peritoneodiálisis (incluye insumos)</t>
  </si>
  <si>
    <t>19-01-026</t>
  </si>
  <si>
    <t>Peritoneodiálisis continua en paciente crónico (adulto o niños) 
(tratamiento mensual)</t>
  </si>
  <si>
    <t>19-01-027</t>
  </si>
  <si>
    <t>Hemodiálisis, tratamiento mensual (con insumos incluidos)</t>
  </si>
  <si>
    <t>19-01-028</t>
  </si>
  <si>
    <t>Hemodiálisis con bicarbonato con insumos (por sesion)</t>
  </si>
  <si>
    <t>19-01-029</t>
  </si>
  <si>
    <t>Hemodiálisis con bicarbonato con insumos (tratamiento mensual)</t>
  </si>
  <si>
    <t xml:space="preserve">CIRUGIA UROLOGICA Y SUPRARRENAL                             </t>
  </si>
  <si>
    <t>19-02-001</t>
  </si>
  <si>
    <t>Absceso perinefrítico, vaciamiento</t>
  </si>
  <si>
    <t>19-02-002</t>
  </si>
  <si>
    <t>Arterias renales, operaciones sobre (proc. aut.)</t>
  </si>
  <si>
    <t>19-02-003</t>
  </si>
  <si>
    <t>Auto o heterotrasplante</t>
  </si>
  <si>
    <t>19-02-004</t>
  </si>
  <si>
    <t>Cirugía de banco, (proc. completo) (micro-extracorpórea), 
autotrasplante</t>
  </si>
  <si>
    <t>19-02-005</t>
  </si>
  <si>
    <t>Litiasis renal, trat. quir. percutáneo c/s ultrasonido (incluye 
todo el procedimiento)</t>
  </si>
  <si>
    <t>19-02-090</t>
  </si>
  <si>
    <t>Litiasis renal trat. por onda de choque (litotripsia extracorpórea)</t>
  </si>
  <si>
    <t>19-02-006</t>
  </si>
  <si>
    <t>Litiasis renal, trat. quir. por nefrotomía anatrófica o bivalva</t>
  </si>
  <si>
    <t>19-02-008</t>
  </si>
  <si>
    <t>Lumbotomía exploradora c/s dren., c/s biopsia (proc. aut.)</t>
  </si>
  <si>
    <t>19-02-009</t>
  </si>
  <si>
    <t>Nefrectomía parcial y/o cirugía de traumatismo renal</t>
  </si>
  <si>
    <t>19-02-010</t>
  </si>
  <si>
    <t>Nefrectomía radical ampliada (incluye ganglios)</t>
  </si>
  <si>
    <t>19-02-011</t>
  </si>
  <si>
    <t>Nefrectomía total</t>
  </si>
  <si>
    <t>19-02-012</t>
  </si>
  <si>
    <t>Nefrostomía, nefropexia y/o nefrotomía por litiasis, biopsias u otras</t>
  </si>
  <si>
    <t>19-02-013</t>
  </si>
  <si>
    <t>Pielotomía exploradora y/o terapéutica (incluye la  pielostomía 
y/o pieloplastía)</t>
  </si>
  <si>
    <t>19-02-014</t>
  </si>
  <si>
    <t>Suprarrenalectomía bilateral</t>
  </si>
  <si>
    <t>19-02-015</t>
  </si>
  <si>
    <t>Suprarrenalectomía unilateral</t>
  </si>
  <si>
    <t>19-02-016</t>
  </si>
  <si>
    <t>Anastomosis de los uréteres</t>
  </si>
  <si>
    <t>19-02-017</t>
  </si>
  <si>
    <t>Fístula urétero-vaginal, trat. quir.</t>
  </si>
  <si>
    <t>19-02-018</t>
  </si>
  <si>
    <t>Nefroureterectomía</t>
  </si>
  <si>
    <t>19-02-019</t>
  </si>
  <si>
    <t>Ureterectomía</t>
  </si>
  <si>
    <t>19-02-020</t>
  </si>
  <si>
    <t>Urétero-litotomía abierta</t>
  </si>
  <si>
    <t>19-02-021</t>
  </si>
  <si>
    <t>Urétero-litotomía endoscópica c/ureteroscopía</t>
  </si>
  <si>
    <t>19-02-022</t>
  </si>
  <si>
    <t>Ureteroplastías, proc. completo</t>
  </si>
  <si>
    <t>19-02-023</t>
  </si>
  <si>
    <t>Uréterorrafia y/o uréterolisis c/u</t>
  </si>
  <si>
    <t>19-02-024</t>
  </si>
  <si>
    <t>Ureterostomía bilateral: vesical, cutánea o intestinal</t>
  </si>
  <si>
    <t>19-02-025</t>
  </si>
  <si>
    <t>Ureterostomía unilateral: vesical, cutánea o intestinal</t>
  </si>
  <si>
    <t>19-02-027</t>
  </si>
  <si>
    <t>Cistectomía parcial y/o trat. quir. de divertículo vesical</t>
  </si>
  <si>
    <t>19-02-028</t>
  </si>
  <si>
    <t>Cistectomía radical, proc. completo</t>
  </si>
  <si>
    <t>19-02-029</t>
  </si>
  <si>
    <t>Cistoplastía, proc. completo</t>
  </si>
  <si>
    <t>19-02-030</t>
  </si>
  <si>
    <t>Cistorrafia, proc. completo</t>
  </si>
  <si>
    <t>19-02-031</t>
  </si>
  <si>
    <t>Cistostomía c/s extracción de cuerpo extraño o cálculo</t>
  </si>
  <si>
    <t>19-02-032</t>
  </si>
  <si>
    <t>Extrofia vesical, proc. completo</t>
  </si>
  <si>
    <t>19-02-033</t>
  </si>
  <si>
    <t>Fístula vésico-cutánea, y/o vaginal, y/o intest., trat. quir.</t>
  </si>
  <si>
    <t>19-02-034</t>
  </si>
  <si>
    <t>Lesiones del cuello vesical, trat. quir.</t>
  </si>
  <si>
    <t>19-02-035</t>
  </si>
  <si>
    <t>Ligadura de arterias hipogástricas (proc. aut.)</t>
  </si>
  <si>
    <t>19-02-036</t>
  </si>
  <si>
    <t>Operación de Bricker</t>
  </si>
  <si>
    <t>19-02-037</t>
  </si>
  <si>
    <t>Resección endoscópica de cáncer vesical</t>
  </si>
  <si>
    <t>19-02-038</t>
  </si>
  <si>
    <t>Reservorio continente intestinal externo o interno</t>
  </si>
  <si>
    <t>19-02-040</t>
  </si>
  <si>
    <t>Diverticulectomía por vía vaginal, perineal, penoescrotal o 
quistectomía uretral</t>
  </si>
  <si>
    <t>19-02-041</t>
  </si>
  <si>
    <t>Flegmón urinoso, drenaje y cistostomía</t>
  </si>
  <si>
    <t>19-02-042</t>
  </si>
  <si>
    <t>Glándulas de Cowper, lesiones de las, trat. quir.</t>
  </si>
  <si>
    <t>19-02-043</t>
  </si>
  <si>
    <t>Hipospadia distal o plastía de uretra (cada tiempo)</t>
  </si>
  <si>
    <t>19-02-044</t>
  </si>
  <si>
    <t>Hipospadia proximal, trat. quir. en un tiempo</t>
  </si>
  <si>
    <t>19-02-045</t>
  </si>
  <si>
    <t>Incontinencia urinaria, trat. quir. por vía abdominal, suprapúbica 
o combinada (proc. aut.)</t>
  </si>
  <si>
    <t>19-02-046</t>
  </si>
  <si>
    <t>Meatotomía mujer</t>
  </si>
  <si>
    <t>19-02-047</t>
  </si>
  <si>
    <t>Meatotomía quirúrgica c/s resección de pólipo o carúncula</t>
  </si>
  <si>
    <t>19-02-048</t>
  </si>
  <si>
    <t>Pólipo meato, electrocoagulación</t>
  </si>
  <si>
    <t>19-02-049</t>
  </si>
  <si>
    <t>Uretrectomía c/s cistostomía</t>
  </si>
  <si>
    <t>19-02-050</t>
  </si>
  <si>
    <t>Plastía de uretra o trat. de fístulas residuales</t>
  </si>
  <si>
    <t>19-02-051</t>
  </si>
  <si>
    <t>Uretrostomía</t>
  </si>
  <si>
    <t>19-02-052</t>
  </si>
  <si>
    <t>Uretrotomía externa (proc. aut.)</t>
  </si>
  <si>
    <t>19-02-053</t>
  </si>
  <si>
    <t>Uretrotomía interna y/o uretrolitotomía (proc. aut.)</t>
  </si>
  <si>
    <t>19-02-054</t>
  </si>
  <si>
    <t>19-02-055</t>
  </si>
  <si>
    <t>Adenoma o cáncer prostático, resección endoscópica</t>
  </si>
  <si>
    <t>19-02-056</t>
  </si>
  <si>
    <t>Adenoma prostático, trat. quir. cualquier vía o técnica abierta</t>
  </si>
  <si>
    <t>19-02-057</t>
  </si>
  <si>
    <t>Tumores malignos de próstata o vesículas seminales, 
trat. quir. Radical</t>
  </si>
  <si>
    <t>19-02-058</t>
  </si>
  <si>
    <t>Vesiculostomía diagnóstica y/o terapéutica</t>
  </si>
  <si>
    <t>19-02-059</t>
  </si>
  <si>
    <t>Biopsia quirúrgica (uno o ambos) (proc. aut.)</t>
  </si>
  <si>
    <t>19-02-060</t>
  </si>
  <si>
    <t>Descenso testículo abdominal c/s hernioplastía</t>
  </si>
  <si>
    <t>19-02-061</t>
  </si>
  <si>
    <t>Descenso testículo inguinal c/s hernioplastía</t>
  </si>
  <si>
    <t>19-02-062</t>
  </si>
  <si>
    <t>Escroto, plastía de, proc. completo</t>
  </si>
  <si>
    <t>19-02-063</t>
  </si>
  <si>
    <t>Hidatidectomía unilat. c/s eversión de la vaginal (proc. aut.)</t>
  </si>
  <si>
    <t>19-02-064</t>
  </si>
  <si>
    <t>Hidrocele y/o hematocele, trat. quir.</t>
  </si>
  <si>
    <t>19-02-065</t>
  </si>
  <si>
    <t>Orquidectomía un lado</t>
  </si>
  <si>
    <t>19-02-066</t>
  </si>
  <si>
    <t>Orquidopexia  un lado</t>
  </si>
  <si>
    <t>19-02-067</t>
  </si>
  <si>
    <t>Prótesis testicular, (proc. aut.)</t>
  </si>
  <si>
    <t>19-02-068</t>
  </si>
  <si>
    <t>Tumores malignos del testículo, orquidectomía ampliada no 
incluye vaciamiento lumbo-aórtico</t>
  </si>
  <si>
    <t>19-02-069</t>
  </si>
  <si>
    <t>Tumores malignos del testículo, orquidectomía ampliada con 
vaciamiento lumbo-aórtico</t>
  </si>
  <si>
    <t>19-02-070</t>
  </si>
  <si>
    <t>Anastomosis de los deferentes</t>
  </si>
  <si>
    <t>19-02-071</t>
  </si>
  <si>
    <t>Epididimectomía parcial o total, un lado</t>
  </si>
  <si>
    <t>19-02-072</t>
  </si>
  <si>
    <t>Plastía epidídimo-deferente (operación de Martín o sim.)</t>
  </si>
  <si>
    <t>19-02-073</t>
  </si>
  <si>
    <t>Quistes del cordón, y/o epidídimo, extirpación; epididimotomía 
diagnóstica y/o terapéutica (proc. aut.)</t>
  </si>
  <si>
    <t>19-02-074</t>
  </si>
  <si>
    <t>Torsión del cordón, trat. quir. (incluye la fijación del otro testículo)</t>
  </si>
  <si>
    <t>19-02-075</t>
  </si>
  <si>
    <t>Varicocele unilateral, trat. quir.</t>
  </si>
  <si>
    <t>19-02-076</t>
  </si>
  <si>
    <t>Vasectomía bilateral, (proc. aut.) (la vasectomía como tiempo 
previo a una resección de próstata esta incluida 
en la prostatectomía)</t>
  </si>
  <si>
    <t>19-02-077</t>
  </si>
  <si>
    <t>Epispadias, trat. quir.</t>
  </si>
  <si>
    <t>19-02-078</t>
  </si>
  <si>
    <t>Amputación parcial del pene (proc. aut.)</t>
  </si>
  <si>
    <t>19-02-079</t>
  </si>
  <si>
    <t>Amputación total del pene, proc. completo</t>
  </si>
  <si>
    <t>19-02-080</t>
  </si>
  <si>
    <t>Biopsia de pene (proc. aut.)</t>
  </si>
  <si>
    <t>19-02-081</t>
  </si>
  <si>
    <t>Cavernosostomía y/o caverno-espongiostomía y/o shunt 
safenocavernoso</t>
  </si>
  <si>
    <t>19-02-082</t>
  </si>
  <si>
    <t>Circuncisión (incluye sección de frenillo, y/o de sinequias 
bálano-prepuciales, y/o incisión dorsal c/s meatotomía)</t>
  </si>
  <si>
    <t>19-02-083</t>
  </si>
  <si>
    <t>Lesiones del cuerpo cavernoso, trat. quir.</t>
  </si>
  <si>
    <t>19-02-084</t>
  </si>
  <si>
    <t>Meatotomía hombre y/o sección frenillo y/o incisión dorsal, (proc. aut.)</t>
  </si>
  <si>
    <t>19-02-085</t>
  </si>
  <si>
    <t>Plastía de pene, proc. completo (no incluye valor de la prótesis)</t>
  </si>
  <si>
    <t xml:space="preserve">GRUPO 20 : GINECOLOGIA Y OBSTETRICIA   </t>
  </si>
  <si>
    <t xml:space="preserve">I.PROCEDIMIENTOS DIAGNOSTICOS Y TERAPEUTICOS </t>
  </si>
  <si>
    <t>20-01-001</t>
  </si>
  <si>
    <t>Amnioscopía c/s escalpe fetal</t>
  </si>
  <si>
    <t>20-01-002</t>
  </si>
  <si>
    <t>Colposcopía</t>
  </si>
  <si>
    <t>20-01-005</t>
  </si>
  <si>
    <t>Histeroscopía diagnostica o terapéutica (proc. aut.)</t>
  </si>
  <si>
    <t>20-01-006</t>
  </si>
  <si>
    <t>Amniocentesis</t>
  </si>
  <si>
    <t>20-01-007</t>
  </si>
  <si>
    <t>Culdocentesis (punción del Douglas)</t>
  </si>
  <si>
    <t>20-01-008</t>
  </si>
  <si>
    <t>Hidrotubación y/o insuflación de trompas</t>
  </si>
  <si>
    <t>20-01-009</t>
  </si>
  <si>
    <t>Monitoreo basal con informe</t>
  </si>
  <si>
    <t>20-01-010</t>
  </si>
  <si>
    <t>Monitoreo fetal estresante, con control permanente del 
especialista y tratamiento de las posibles complicaciones</t>
  </si>
  <si>
    <t>20-01-021</t>
  </si>
  <si>
    <t>Cordocentesis</t>
  </si>
  <si>
    <t>20-01-012</t>
  </si>
  <si>
    <t>Galactografía (a.c. 04-02-004 o 04-02-005, según corresponda)</t>
  </si>
  <si>
    <t>20-01-013</t>
  </si>
  <si>
    <t>Histerosalpingografía (a.c. 04-02-011)</t>
  </si>
  <si>
    <t>20-01-014</t>
  </si>
  <si>
    <t>Biopsia endometrio, vulva, vagina, cuello, c/u (proc. aut.)</t>
  </si>
  <si>
    <t>20-01-015</t>
  </si>
  <si>
    <t>Colocación o extracción de dispositivo intrauterino 
(no incluye el valor del dispositivo)</t>
  </si>
  <si>
    <t>20-01-016</t>
  </si>
  <si>
    <t>Electrodiatermo o criocoagulación de lesiones del cuello</t>
  </si>
  <si>
    <t>20-01-020</t>
  </si>
  <si>
    <t>Test postcoital</t>
  </si>
  <si>
    <t>20-01-022</t>
  </si>
  <si>
    <t>Punción evacuadora de quistes mamarios, c/s toma de 
muestras, c/s inyección de medicamentos</t>
  </si>
  <si>
    <t>20-01-023</t>
  </si>
  <si>
    <t>Biopsia estereotaxíca digital de mama</t>
  </si>
  <si>
    <t>CIRUGIA DE LA MAMA (UN LADO)</t>
  </si>
  <si>
    <t>20-02-001</t>
  </si>
  <si>
    <t>Absceso y/o hematoma, trat. quir.</t>
  </si>
  <si>
    <t>20-02-002</t>
  </si>
  <si>
    <t>Mastectomía parcial (cuadrantectomía o similar) o total 
s/vaciamiento ganglionar</t>
  </si>
  <si>
    <t>20-02-003</t>
  </si>
  <si>
    <t>Mastectomía radical o tumorectomía c/vaciamiento ganglionar 
o mastectomía total c/vaciamiento ganglionar</t>
  </si>
  <si>
    <t>20-02-005</t>
  </si>
  <si>
    <t>Tumor benigno y/o quiste y/o mama supernumeraria y/o 
aberrante o politelia, o biopsia quirúrgica extemporánea, 
trat. quir. (proc. aut)</t>
  </si>
  <si>
    <t xml:space="preserve">CIRUGIA GINECOLOGICA                                        </t>
  </si>
  <si>
    <t>20-03-031</t>
  </si>
  <si>
    <t>Videolaparoscopía ginecológica exploradora (incluye toma de 
muestras para biopsias, punción de quistes y liberación 
de adherencias) (proc. aut.)</t>
  </si>
  <si>
    <t>20-03-001</t>
  </si>
  <si>
    <t>Ooforectomía parcial o total, uni o bilateral (proc. aut.)</t>
  </si>
  <si>
    <t>20-03-002</t>
  </si>
  <si>
    <t>Anexectomía y/o vac. de absceso tubo-ovárico, uni o bilateral.</t>
  </si>
  <si>
    <t>20-03-003</t>
  </si>
  <si>
    <t>Embarazo tubario, trat. quir.</t>
  </si>
  <si>
    <t>20-03-004</t>
  </si>
  <si>
    <t>Ligadura o sección uni o bilateral de las trompas (Madlener, 
Pomeroy, o similares) (proc. aut.)</t>
  </si>
  <si>
    <t>20-03-005</t>
  </si>
  <si>
    <t>Salpingectomía uni o bilateral</t>
  </si>
  <si>
    <t>20-03-006</t>
  </si>
  <si>
    <t>Esterilidad tubaria, op. plástica, uni o bilateral- Con microcirugía</t>
  </si>
  <si>
    <t>20-03-007</t>
  </si>
  <si>
    <t>Esterilidad tubaria, op. plástica, uni o bilateral- Sin microcirugía</t>
  </si>
  <si>
    <t>20-03-008</t>
  </si>
  <si>
    <t>Miomectomía</t>
  </si>
  <si>
    <t>20-03-041</t>
  </si>
  <si>
    <t>Extracción de DIU incrustado, por vía abdominal</t>
  </si>
  <si>
    <t>20-03-009</t>
  </si>
  <si>
    <t>Histerect. vía abdom., c/s anexect.uni o bilat.- Sub-total</t>
  </si>
  <si>
    <t>20-03-010</t>
  </si>
  <si>
    <t>Histerect. vía abdom., c/s anexect.uni o bilat.- Total o ampliada</t>
  </si>
  <si>
    <t>20-03-011</t>
  </si>
  <si>
    <t>Ligamento ancho: abscesos y/o hematomas y/o flegmones 
y/o quistomas y/o várices u otros, trat. quir. (proc. aut.)</t>
  </si>
  <si>
    <t>20-03-012</t>
  </si>
  <si>
    <t>Conización y/o amputación del cuello, diagnostica y/o 
terapéutica  c/s biopsia</t>
  </si>
  <si>
    <t>20-03-013</t>
  </si>
  <si>
    <t>Exanteración pelviana anterior y/o posterior</t>
  </si>
  <si>
    <t>20-03-014</t>
  </si>
  <si>
    <t>Histerectomía por vía vaginal</t>
  </si>
  <si>
    <t>20-03-015</t>
  </si>
  <si>
    <t>Histerectomía radical con disección pelviana completa de 
territorios ganglionares, incluye ganglios lumboaórticos 
(operación de Wertheim o similares)</t>
  </si>
  <si>
    <t>20-03-016</t>
  </si>
  <si>
    <t>Histerectomía total c/intervención incontinencia urinaria, 
cualquier técnica</t>
  </si>
  <si>
    <t>20-03-017</t>
  </si>
  <si>
    <t>Histeropexia</t>
  </si>
  <si>
    <t>20-03-018</t>
  </si>
  <si>
    <t>Plastía uterina (operación de Strassmar o similares)</t>
  </si>
  <si>
    <t>20-03-019</t>
  </si>
  <si>
    <t>Polipectomía (uno o más) (proc. aut.)</t>
  </si>
  <si>
    <t>20-03-020</t>
  </si>
  <si>
    <t>Sinequia y/o estenosis cervical, trat. quir.</t>
  </si>
  <si>
    <t>20-03-030</t>
  </si>
  <si>
    <t>Desgarro cervical trat. quir.</t>
  </si>
  <si>
    <t>20-03-040</t>
  </si>
  <si>
    <t>Incompetencia cervical trat. quir.</t>
  </si>
  <si>
    <t>20-03-021</t>
  </si>
  <si>
    <t>Colpoceliotomía</t>
  </si>
  <si>
    <t>20-03-022</t>
  </si>
  <si>
    <t>Incontinencia urinaria de esfuerzo, trat. quir. por vía vaginal 
(proc. aut.)</t>
  </si>
  <si>
    <t>20-03-023</t>
  </si>
  <si>
    <t>Prolapso anterior y/o posterior con repar., incontinencia 
urinaria por vía extravaginal o combinada</t>
  </si>
  <si>
    <t>20-03-024</t>
  </si>
  <si>
    <t>Prolapso anterior y/o posterior c/s trat. de incontinencia 
urinaria por vía vaginal, trat. quir.</t>
  </si>
  <si>
    <t>20-03-025</t>
  </si>
  <si>
    <t>Quiste y/o desgarro y/o tabique vaginal, trat. quir.</t>
  </si>
  <si>
    <t>20-03-026</t>
  </si>
  <si>
    <t>Bartolinitis, vaciamiento y drenaje (proc. aut.)</t>
  </si>
  <si>
    <t>20-03-027</t>
  </si>
  <si>
    <t>Bartolinocistoneostomía o extirp. de la glándula</t>
  </si>
  <si>
    <t>20-03-028</t>
  </si>
  <si>
    <t>Vulvectomía- Radical</t>
  </si>
  <si>
    <t>20-03-029</t>
  </si>
  <si>
    <t>Vulvectomía- Simple</t>
  </si>
  <si>
    <t xml:space="preserve">CIRUGIA  OBSTETRICA Y PARTOS                                </t>
  </si>
  <si>
    <t>20-04-001</t>
  </si>
  <si>
    <t>- Aborto retenido, vaciamiento de (incluye la inducción en 
los casos que corresponda)</t>
  </si>
  <si>
    <t>20-04-002</t>
  </si>
  <si>
    <t>- Raspado uterino diagnóstico o terapéutico por metrorragia 
o por restos de aborto</t>
  </si>
  <si>
    <t>20-04-006</t>
  </si>
  <si>
    <t>OPER.CESAREA- C/s salpingoligadura o salpingectomía</t>
  </si>
  <si>
    <t>20-04-005</t>
  </si>
  <si>
    <t>OPER.CESAREA- Con histerectomía</t>
  </si>
  <si>
    <t>20-04-103</t>
  </si>
  <si>
    <t>Parto normal</t>
  </si>
  <si>
    <t>20-04-113</t>
  </si>
  <si>
    <t>Parto distósico vaginal</t>
  </si>
  <si>
    <t xml:space="preserve">GRUPO 21 : TRAUMATOLOGIA            </t>
  </si>
  <si>
    <t xml:space="preserve">TRAUMATOLOGIA                                               </t>
  </si>
  <si>
    <t>21-04-001</t>
  </si>
  <si>
    <t>Artroscopía diagnóstica c/s biopsia, c/s sección de bridas, 
extracción de cuerpo extraño</t>
  </si>
  <si>
    <t>21-04-002</t>
  </si>
  <si>
    <t>Exostosis u osteocondroma, trat. quir.</t>
  </si>
  <si>
    <t>21-04-003</t>
  </si>
  <si>
    <t>Quistes sinoviales de vainas flexoras, bursas</t>
  </si>
  <si>
    <t>21-04-004</t>
  </si>
  <si>
    <t>Tracción halocraneana o estribo-craneana (proc. aut.)</t>
  </si>
  <si>
    <t>21-04-005</t>
  </si>
  <si>
    <t>Tracción halocráneo-femoral</t>
  </si>
  <si>
    <t>21-04-006</t>
  </si>
  <si>
    <t>Tracción transesquelética o de partes blandas en adultos o 
en niños (proc. aut.)</t>
  </si>
  <si>
    <t>21-04-007</t>
  </si>
  <si>
    <t>ARTRODESIS- Codo o muñeca, c/u</t>
  </si>
  <si>
    <t>21-04-008</t>
  </si>
  <si>
    <t>ARTRODESIS- Hombro, cadera, rodilla, tobillo o sacroilíaca, c/u</t>
  </si>
  <si>
    <t>21-04-009</t>
  </si>
  <si>
    <t>ARTRODESIS- Mano o pié c/u</t>
  </si>
  <si>
    <t>21-04-010</t>
  </si>
  <si>
    <t>Brazo, antebrazo,  muslo y pierna, c/u</t>
  </si>
  <si>
    <t>21-04-011</t>
  </si>
  <si>
    <t>De mano o pié, c/u</t>
  </si>
  <si>
    <t>21-04-012</t>
  </si>
  <si>
    <t>Osteítis, raspado, c/s secuestrectomía</t>
  </si>
  <si>
    <t>21-04-013</t>
  </si>
  <si>
    <t>Osteomielitis aguda hematógena, drenaje quirúrgico, 
c/s dispositivos de osteoclisis</t>
  </si>
  <si>
    <t>21-04-014</t>
  </si>
  <si>
    <t>Osteomielitis crónica huesos largos, legrado óseo,  
c/s osteosíntesis o aparato de yeso</t>
  </si>
  <si>
    <t>21-04-015</t>
  </si>
  <si>
    <t>Artrotomía hombro o cadera c/u</t>
  </si>
  <si>
    <t>21-04-016</t>
  </si>
  <si>
    <t>Artrotomía otras articulaciones, c/u</t>
  </si>
  <si>
    <t>21-04-017</t>
  </si>
  <si>
    <t>Pseudoartrosis  infectada huesos largos, trat. quir. cualquier 
técnica, c/s dispositivo de osteoclisis, c/s osteosíntesis 
o aparato de yeso</t>
  </si>
  <si>
    <t>21-04-018</t>
  </si>
  <si>
    <t>Autotrasplante óseo microquirúrgico</t>
  </si>
  <si>
    <t>21-04-019</t>
  </si>
  <si>
    <t>Injerto esponjoso metafisiario</t>
  </si>
  <si>
    <t>21-04-020</t>
  </si>
  <si>
    <t>Injertos esponjosos o córtico-esponjosos de cresta ilíaca</t>
  </si>
  <si>
    <t>21-04-021</t>
  </si>
  <si>
    <t>Transplante óseo (auto u homotrasplante)</t>
  </si>
  <si>
    <t>21-04-022</t>
  </si>
  <si>
    <t>Lesiones quísticas con fractura patológica: legrado óseo, 
c/s relleno injerto esponjoso, c/s osteosíntesis y/o 
aparato de inmovilización postoperatoria</t>
  </si>
  <si>
    <t>21-04-023</t>
  </si>
  <si>
    <t>Lesiones quísticas: legrado óseo, c/s relleno de injertos esponjosos</t>
  </si>
  <si>
    <t>21-04-024</t>
  </si>
  <si>
    <t>Metástasis ósea c/s fractura patológica, legrado tumoral, 
relleno cemento quirúrgico y osteosíntesis</t>
  </si>
  <si>
    <t>21-04-025</t>
  </si>
  <si>
    <t>Tumor óseo, resección en bloque, c/s osteosíntesis y/o 
aparato inmovilización postoperatorio</t>
  </si>
  <si>
    <t>21-04-026</t>
  </si>
  <si>
    <t>Tumores o quistes o lesiones pseudoquísticas o musculares 
y/o tendíneas, trat. quir.</t>
  </si>
  <si>
    <t>21-04-027</t>
  </si>
  <si>
    <t>Tumores óseos: resección en bloque, epifisiaria c/artrodesis 
o diafisiaria</t>
  </si>
  <si>
    <t>21-04-028</t>
  </si>
  <si>
    <t>Tumores primarios o metastásicos vertebrales: corporectomía, 
reemplazo por cemento quir. o injerto óseo, c/s osteosíntesis</t>
  </si>
  <si>
    <t>21-04-029</t>
  </si>
  <si>
    <t>Codo o muñeca o metacarpofalángicas, c/u</t>
  </si>
  <si>
    <t>21-04-030</t>
  </si>
  <si>
    <t>Rodilla o cadera u hombro, c/u</t>
  </si>
  <si>
    <t>21-04-031</t>
  </si>
  <si>
    <t>Epineurorrafia microquirúrgica con magnificación cualquier 
tronco nervioso (con excepción nervios digitales)</t>
  </si>
  <si>
    <t>21-04-033</t>
  </si>
  <si>
    <t>Biopsia ósea por punción</t>
  </si>
  <si>
    <t>21-04-034</t>
  </si>
  <si>
    <t>Biopsia ósea quirúrgica</t>
  </si>
  <si>
    <t>21-04-035</t>
  </si>
  <si>
    <t>Biopsia sinovial o muscular por punción</t>
  </si>
  <si>
    <t>21-04-036</t>
  </si>
  <si>
    <t>Biopsia sinovial o muscular quirúrgica</t>
  </si>
  <si>
    <t>21-04-037</t>
  </si>
  <si>
    <t>Biopsia vertebral por punción</t>
  </si>
  <si>
    <t>21-04-038</t>
  </si>
  <si>
    <t>Muñón de amputación, regularización de</t>
  </si>
  <si>
    <t>21-04-039</t>
  </si>
  <si>
    <t>Osteocondrosis o epifisitis, trat. quir.</t>
  </si>
  <si>
    <t>21-04-040</t>
  </si>
  <si>
    <t>Amputación interescápulo-torácica</t>
  </si>
  <si>
    <t>21-04-041</t>
  </si>
  <si>
    <t>Desarticulación escápulo-humeral</t>
  </si>
  <si>
    <t>21-04-042</t>
  </si>
  <si>
    <t>Endoprótesis total, cualquier técnica</t>
  </si>
  <si>
    <t>21-04-043</t>
  </si>
  <si>
    <t>Fijación de escápula</t>
  </si>
  <si>
    <t>21-04-044</t>
  </si>
  <si>
    <t>Fractura cuello humeral, trat. quir.</t>
  </si>
  <si>
    <t>21-04-045</t>
  </si>
  <si>
    <t>Fractura de clavícula, osteosíntesis</t>
  </si>
  <si>
    <t>21-04-046</t>
  </si>
  <si>
    <t>Fractura escápula, osteosíntesis</t>
  </si>
  <si>
    <t>21-04-047</t>
  </si>
  <si>
    <t>Luxación acromio-clavicular o esterno-clavicular, reducción 
o plastía cápsuloligamentosa y osteosíntesis</t>
  </si>
  <si>
    <t>21-04-048</t>
  </si>
  <si>
    <t>Luxación recidivante, trat. quir.</t>
  </si>
  <si>
    <t>21-04-049</t>
  </si>
  <si>
    <t>Luxación traumática, reducción cruenta</t>
  </si>
  <si>
    <t>21-04-050</t>
  </si>
  <si>
    <t>Luxofractura, reducción y osteosíntesis</t>
  </si>
  <si>
    <t>21-04-051</t>
  </si>
  <si>
    <t>Ruptura manguito rotadores, trat. quir. c/s acromiectomía</t>
  </si>
  <si>
    <t>21-04-052</t>
  </si>
  <si>
    <t>Transposiciones musculares</t>
  </si>
  <si>
    <t>21-04-053</t>
  </si>
  <si>
    <t>Amputación brazo</t>
  </si>
  <si>
    <t>21-04-054</t>
  </si>
  <si>
    <t>Fractura supracondílea niño; tracción esquelética, c/s 
osteosíntesis y aparato de yeso</t>
  </si>
  <si>
    <t>21-04-055</t>
  </si>
  <si>
    <t>Osteosíntesis diafisiaria (cualquier técnica)</t>
  </si>
  <si>
    <t>21-04-056</t>
  </si>
  <si>
    <t>Osteosíntesis supra o intercondílea (cualquier técnica)</t>
  </si>
  <si>
    <t>21-04-057</t>
  </si>
  <si>
    <t>Osteotomía (cualquier técnica)</t>
  </si>
  <si>
    <t>21-04-058</t>
  </si>
  <si>
    <t>Pseudoartrosis c/s osteosíntesis c/s yeso</t>
  </si>
  <si>
    <t>21-04-059</t>
  </si>
  <si>
    <t>Artroplastía con fascia</t>
  </si>
  <si>
    <t>21-04-060</t>
  </si>
  <si>
    <t>Cúpula radial, resección</t>
  </si>
  <si>
    <t>21-04-061</t>
  </si>
  <si>
    <t>Cúpula radial, resección con implante de silastic o similar</t>
  </si>
  <si>
    <t>21-04-062</t>
  </si>
  <si>
    <t>Endoprótesis total (cualquier técnica)</t>
  </si>
  <si>
    <t>21-04-063</t>
  </si>
  <si>
    <t>Epicondilitis, trat. quir. (cualquier técnica)</t>
  </si>
  <si>
    <t>21-04-064</t>
  </si>
  <si>
    <t>Luxación, reducción cruenta</t>
  </si>
  <si>
    <t>21-04-065</t>
  </si>
  <si>
    <t>Luxofractura, reducción cruenta c/s resección cúpula radial</t>
  </si>
  <si>
    <t>21-04-066</t>
  </si>
  <si>
    <t>Osteosíntesis epitroclea-epicóndilo (cualquier técnica)</t>
  </si>
  <si>
    <t>21-04-067</t>
  </si>
  <si>
    <t>Osteosíntesis olécranon u osteosíntesis de cúpula radial 
(proc. aut.) (cualquier técnica)</t>
  </si>
  <si>
    <t>21-04-068</t>
  </si>
  <si>
    <t>Traslocación nervio cubital (proc. aut.)</t>
  </si>
  <si>
    <t>21-04-069</t>
  </si>
  <si>
    <t>Operación de salvataje radio-procúbito</t>
  </si>
  <si>
    <t>21-04-070</t>
  </si>
  <si>
    <t>Amputación</t>
  </si>
  <si>
    <t>21-04-071</t>
  </si>
  <si>
    <t>Extirpación metáfisis distal del cúbito y artrodesis radiocubital inferior</t>
  </si>
  <si>
    <t>21-04-072</t>
  </si>
  <si>
    <t>Luxofracturas (Monteggia-Galeazzi), reducc. y osteosíntesis</t>
  </si>
  <si>
    <t>21-04-073</t>
  </si>
  <si>
    <t>Osteosíntesis, fract. cerrada cubito y/o radio (cualq. técn.)</t>
  </si>
  <si>
    <t>21-04-074</t>
  </si>
  <si>
    <t>Osteotomía uno o ambos huesos, c/s ostesíntesis c/s yeso 
o trat. quir. Enf. de Kienbock</t>
  </si>
  <si>
    <t>21-04-075</t>
  </si>
  <si>
    <t>Pseudoartrosis  cúbito y/o radio c/s osteosíntesis c/s yeso</t>
  </si>
  <si>
    <t>21-04-076</t>
  </si>
  <si>
    <t>Sinostosis radio-cubital, trat. quir., c/s injerto</t>
  </si>
  <si>
    <t>21-04-077</t>
  </si>
  <si>
    <t>Trasplantes músculo-tendinosos</t>
  </si>
  <si>
    <t>21-04-078</t>
  </si>
  <si>
    <t>Contractura isquem. de Volkmann: descenso muscular, neurolisis</t>
  </si>
  <si>
    <t>21-04-079</t>
  </si>
  <si>
    <t>21-04-080</t>
  </si>
  <si>
    <t>Estiloides cubital, radial, resección de.</t>
  </si>
  <si>
    <t>21-04-081</t>
  </si>
  <si>
    <t>Fractura o pseudoartrosis escafoides, trat. quir. cualq. técn.</t>
  </si>
  <si>
    <t>21-04-082</t>
  </si>
  <si>
    <t>Implante silastic o similares (escafoides, semilunar)</t>
  </si>
  <si>
    <t>21-04-083</t>
  </si>
  <si>
    <t>Luxación radiocarpiana, trat. quir.</t>
  </si>
  <si>
    <t>21-04-084</t>
  </si>
  <si>
    <t>Luxación semilunar ,escafoidea, reducción y osteosíntesis 
semicruenta o cruenta</t>
  </si>
  <si>
    <t>21-04-085</t>
  </si>
  <si>
    <t>Osteosíntesis radio, (cualquier técnica)</t>
  </si>
  <si>
    <t>21-04-086</t>
  </si>
  <si>
    <t>Tendovaginosis de De Quervain, trat. quir.</t>
  </si>
  <si>
    <t>21-04-087</t>
  </si>
  <si>
    <t>Amputación dedos (tres o más)</t>
  </si>
  <si>
    <t>21-04-088</t>
  </si>
  <si>
    <t>Amputación dedos (uno o dos)</t>
  </si>
  <si>
    <t>21-04-089</t>
  </si>
  <si>
    <t>Amputación mano o del pulgar</t>
  </si>
  <si>
    <t>21-04-090</t>
  </si>
  <si>
    <t>Amputación pulpejos (plastía Kutler o similares)</t>
  </si>
  <si>
    <t>21-04-091</t>
  </si>
  <si>
    <t>Contractura Dupuytren, trat. quir., cada tiempo</t>
  </si>
  <si>
    <t>21-04-092</t>
  </si>
  <si>
    <t>Contusión-compresión grave, trat. quir. incluye incisiones 
liberadoras y/o fasciotomía y/o escarectomía y/o injertos 
piel inmediatos y síntesis percutánea</t>
  </si>
  <si>
    <t>21-04-093</t>
  </si>
  <si>
    <t>Dedos en gatillo, trat. quir., cualquier número</t>
  </si>
  <si>
    <t>21-04-094</t>
  </si>
  <si>
    <t>Flegmón mano, trat. quir.</t>
  </si>
  <si>
    <t>21-04-095</t>
  </si>
  <si>
    <t>Luxofractura metacarpofalángica o interfalángica, trat. quir.</t>
  </si>
  <si>
    <t>21-04-096</t>
  </si>
  <si>
    <t>Mano reumática en ráfaga: traslocaciones tendinosas, plastías 
capsulares, tenotomías, inmovilización postoperatoria</t>
  </si>
  <si>
    <t>21-04-097</t>
  </si>
  <si>
    <t>Mano reumática: implant. silastic, cualq. número (proc. aut.)</t>
  </si>
  <si>
    <t>21-04-098</t>
  </si>
  <si>
    <t>Mutilación grave, aseo. quir. completo c/s osteosíntesis, c/s injertos</t>
  </si>
  <si>
    <t>21-04-099</t>
  </si>
  <si>
    <t>Osteosíntesis metacarpianas o de falanges, cualquier técnica</t>
  </si>
  <si>
    <t>21-04-100</t>
  </si>
  <si>
    <t>Panadizo, trat. quir.</t>
  </si>
  <si>
    <t>21-04-101</t>
  </si>
  <si>
    <t>Pulgarización dedo (índice o anular)</t>
  </si>
  <si>
    <t>21-04-102</t>
  </si>
  <si>
    <t>Reimplante mano o dedo(s)</t>
  </si>
  <si>
    <t>21-04-103</t>
  </si>
  <si>
    <t>Reparación flexores: primer tiempo espaciador silastic</t>
  </si>
  <si>
    <t>21-04-104</t>
  </si>
  <si>
    <t>Reparación nervio digital con injerto interfascicular: cualquier número</t>
  </si>
  <si>
    <t>21-04-105</t>
  </si>
  <si>
    <t>Rupturas cerradas cápsulo-ligament. o tendinosas, trat. quir.</t>
  </si>
  <si>
    <t>21-04-106</t>
  </si>
  <si>
    <t>Sutura nervio(s) digital(es); microcirugía</t>
  </si>
  <si>
    <t>21-04-107</t>
  </si>
  <si>
    <t>Tenorrafia extensores</t>
  </si>
  <si>
    <t>21-04-108</t>
  </si>
  <si>
    <t>Tenorrafia o injertos flexores</t>
  </si>
  <si>
    <t>21-04-109</t>
  </si>
  <si>
    <t>Tenosinovitis séptica, trat. quir.</t>
  </si>
  <si>
    <t>21-04-110</t>
  </si>
  <si>
    <t>Trasplante microquirúrgico para pulgar</t>
  </si>
  <si>
    <t>21-04-111</t>
  </si>
  <si>
    <t>Transposiciones tendinosas flexoras o extensoras</t>
  </si>
  <si>
    <t>21-04-112</t>
  </si>
  <si>
    <t>Diastematomielia, resección espolón c/s instrumentación</t>
  </si>
  <si>
    <t>21-04-113</t>
  </si>
  <si>
    <t>Escoliosis, trat. quir., cualquier vía de abordaje, e 
instrumentación de Harrington,  Luque, Dwyer o similares 
(no inclute material de fijación de columna)</t>
  </si>
  <si>
    <t>21-04-213</t>
  </si>
  <si>
    <t>Escoliosis, trat. quir., cualquier vía de abordaje, con 
instrumentación (incluye elementos de osteosíntesis)</t>
  </si>
  <si>
    <t>21-04-114</t>
  </si>
  <si>
    <t>Espondilodiscitis vertebral (TBC u otra), trat. quir. del foco, c/s artrodesis</t>
  </si>
  <si>
    <t>21-04-115</t>
  </si>
  <si>
    <t>Fractura apófisis espinosa, trat. quir.</t>
  </si>
  <si>
    <t>21-04-116</t>
  </si>
  <si>
    <t>Luxaciones, luxofracturas vertebrales (cervical, dorsal, 
lumbar), reducción cruenta, cualquier vía de abordaje, 
cualquier número</t>
  </si>
  <si>
    <t>21-04-117</t>
  </si>
  <si>
    <t>Osteotomías vertebrales correctoras, c/s instrumentación, 
c/s injertos óseos, c/s artrodesis</t>
  </si>
  <si>
    <t>21-04-118</t>
  </si>
  <si>
    <t>Plastías costales, cualquier número</t>
  </si>
  <si>
    <t>21-04-119</t>
  </si>
  <si>
    <t>Reemplazo cuerpo vertebral con artrodesis c/s osteosíntesis 
c/s instrumentación</t>
  </si>
  <si>
    <t>21-04-120</t>
  </si>
  <si>
    <t>Resección arco neural (operación de Gill o similares)</t>
  </si>
  <si>
    <t>21-04-121</t>
  </si>
  <si>
    <t>Resección del coxis</t>
  </si>
  <si>
    <t>21-04-122</t>
  </si>
  <si>
    <t>Diástasis pubiana, trat. quir.</t>
  </si>
  <si>
    <t>21-04-123</t>
  </si>
  <si>
    <t>Fractura, osteosíntesis quir.</t>
  </si>
  <si>
    <t>21-04-124</t>
  </si>
  <si>
    <t>Osteotomía pelviana (Salter, Chiari o similares)</t>
  </si>
  <si>
    <t>21-04-125</t>
  </si>
  <si>
    <t>Triple osteotomía de pelvis</t>
  </si>
  <si>
    <t>21-04-126</t>
  </si>
  <si>
    <t>Amputación inter-ilio abdominal</t>
  </si>
  <si>
    <t>21-04-127</t>
  </si>
  <si>
    <t>Desarticulación</t>
  </si>
  <si>
    <t>21-04-128</t>
  </si>
  <si>
    <t>Endoprótesis parcial c/s cementación (cualquier técnica) 
(no incluye prótesis)</t>
  </si>
  <si>
    <t>21-04-228</t>
  </si>
  <si>
    <t>Endoprótesis parcial c/s cementación (cualquier técnica) 
(incluye prótesis)</t>
  </si>
  <si>
    <t>21-04-129</t>
  </si>
  <si>
    <t>Endoprótesis total de cadera  (no incluye prótesis)</t>
  </si>
  <si>
    <t>21-04-229</t>
  </si>
  <si>
    <t>Endoprótesis total de cadera (incluye prótesis)</t>
  </si>
  <si>
    <t>21-04-130</t>
  </si>
  <si>
    <t>Epifisiolisis lenta o aguda, trat. quir.</t>
  </si>
  <si>
    <t>21-04-131</t>
  </si>
  <si>
    <t>Fractura de cuello de fémur, osteosíntesis, cualquier técnica 
(no incluye elementos de osteosíntesis)</t>
  </si>
  <si>
    <t>21-04-231</t>
  </si>
  <si>
    <t>Fractura de cuello de fémur, osteosíntesis, cualquier técnica 
(incluye elementos de osteosíntesis)</t>
  </si>
  <si>
    <t>21-04-132</t>
  </si>
  <si>
    <t>Fractura de cuello de fémur, resección epífisis femoral</t>
  </si>
  <si>
    <t>21-04-133</t>
  </si>
  <si>
    <t>21-04-134</t>
  </si>
  <si>
    <t>Luxofractura acetabular, trat. quir.</t>
  </si>
  <si>
    <t>21-04-135</t>
  </si>
  <si>
    <t>Operación de salvataje cadera, columna o similares</t>
  </si>
  <si>
    <t>21-04-136</t>
  </si>
  <si>
    <t>Osteotomías femorales</t>
  </si>
  <si>
    <t>21-04-137</t>
  </si>
  <si>
    <t>Reducción cruenta en luxación congénita o traumática</t>
  </si>
  <si>
    <t>21-04-138</t>
  </si>
  <si>
    <t>Reducción cruenta y acetabuloplastía femoral c/s osteotomía 
femoral</t>
  </si>
  <si>
    <t>21-04-139</t>
  </si>
  <si>
    <t>Reducción cruenta y osteotomía femoral</t>
  </si>
  <si>
    <t>21-04-140</t>
  </si>
  <si>
    <t>Tenotomía aductores c/s botas, con yugo (proc. aut.)</t>
  </si>
  <si>
    <t>21-04-141</t>
  </si>
  <si>
    <t>Trocanteroplastías</t>
  </si>
  <si>
    <t>21-04-142</t>
  </si>
  <si>
    <t>21-04-143</t>
  </si>
  <si>
    <t>Epifisiodesis (fémur y/o tibia)</t>
  </si>
  <si>
    <t>21-04-144</t>
  </si>
  <si>
    <t>Osteosíntesis diafisiaria o metafisiaria (cualquier técnica)</t>
  </si>
  <si>
    <t>21-04-145</t>
  </si>
  <si>
    <t>Osteotomía correctora</t>
  </si>
  <si>
    <t>21-04-146</t>
  </si>
  <si>
    <t>Osteotomía de alargamiento o acortamiento con osteosíntesis 
inmediata o distracción instrumental progresiva</t>
  </si>
  <si>
    <t>21-04-147</t>
  </si>
  <si>
    <t>Osteotomía en rosario con enclavijamiento clavo telescópico</t>
  </si>
  <si>
    <t>21-04-148</t>
  </si>
  <si>
    <t>Pseudoartrosis, trat. quir. (cualquier técnica)</t>
  </si>
  <si>
    <t>21-04-149</t>
  </si>
  <si>
    <t>Ruptura y/o hernia muscular, trat. quir.</t>
  </si>
  <si>
    <t>21-04-150</t>
  </si>
  <si>
    <t>Artrotomía por cuerpos libres, osteocondritis (proc. aut)</t>
  </si>
  <si>
    <t>21-04-151</t>
  </si>
  <si>
    <t>21-04-152</t>
  </si>
  <si>
    <t>Disfunción patelo-femoral, realineamiento (cualquier técnica)</t>
  </si>
  <si>
    <t>21-04-153</t>
  </si>
  <si>
    <t>21-04-154</t>
  </si>
  <si>
    <t>Fractura rótula: osteosíntesis o patelectomía parc. o total</t>
  </si>
  <si>
    <t>21-04-155</t>
  </si>
  <si>
    <t>Fracturas condíleas o de platillos tibiales, reducción, 
osteosíntesis (cualquier técnica)</t>
  </si>
  <si>
    <t>21-04-156</t>
  </si>
  <si>
    <t>Inestabilidad crónica de rodilla, reconstrucción 
cápsuloligamentosa (cualquier técnica)</t>
  </si>
  <si>
    <t>21-04-157</t>
  </si>
  <si>
    <t>Luxación o rotura ligamentos, trat. quir. cápsulo-ligamentoso</t>
  </si>
  <si>
    <t>21-04-158</t>
  </si>
  <si>
    <t>Meniscectomía quirúrgica, interna y/o externa</t>
  </si>
  <si>
    <t>21-04-159</t>
  </si>
  <si>
    <t>Meniscectomía u otras intervenciones por vía artroscópica 
(incluye artroscopía diagnóstica)</t>
  </si>
  <si>
    <t>21-04-160</t>
  </si>
  <si>
    <t>Quiste poplíteo, trat. quir.</t>
  </si>
  <si>
    <t>21-04-161</t>
  </si>
  <si>
    <t>Reconstrucción aparato extensor</t>
  </si>
  <si>
    <t>21-04-162</t>
  </si>
  <si>
    <t>Reparación quirúrgica ligamentos colaterales y/o cruzados</t>
  </si>
  <si>
    <t>21-04-163</t>
  </si>
  <si>
    <t>Traslocaciones músculo-tendinosas en rodilla paralítica o espástica</t>
  </si>
  <si>
    <t>21-04-164</t>
  </si>
  <si>
    <t>21-04-165</t>
  </si>
  <si>
    <t>Colgajo cruzado de pierna, trat. quir. completo</t>
  </si>
  <si>
    <t>21-04-166</t>
  </si>
  <si>
    <t>Fasciotomía por síndrome compartamental</t>
  </si>
  <si>
    <t>21-04-167</t>
  </si>
  <si>
    <t>Osteosíntesis tibio-peroné  (cualquier técnica)</t>
  </si>
  <si>
    <t>21-04-168</t>
  </si>
  <si>
    <t>Osteotomía correctora de ejes  (cualquier técnica)</t>
  </si>
  <si>
    <t>21-04-169</t>
  </si>
  <si>
    <t>21-04-170</t>
  </si>
  <si>
    <t>Osteotomía del peroné</t>
  </si>
  <si>
    <t>21-04-171</t>
  </si>
  <si>
    <t>Peroné protibia</t>
  </si>
  <si>
    <t>21-04-172</t>
  </si>
  <si>
    <t>Pseudoartrosis, c/s osteosíntesis  (cualquier técnica)</t>
  </si>
  <si>
    <t>21-04-173</t>
  </si>
  <si>
    <t>21-04-174</t>
  </si>
  <si>
    <t>Endoprótesis total  (cualquier técnica)</t>
  </si>
  <si>
    <t>21-04-175</t>
  </si>
  <si>
    <t>Esguince grave, trat. quir. cápsulo-ligamentoso</t>
  </si>
  <si>
    <t>21-04-176</t>
  </si>
  <si>
    <t>Fractura astrágalo y/o calcáneo, osteosíntesis (cualq. técn.)</t>
  </si>
  <si>
    <t>21-04-177</t>
  </si>
  <si>
    <t>Huesos supernumerarios, extirpación, uno o más del mismo lado</t>
  </si>
  <si>
    <t>21-04-178</t>
  </si>
  <si>
    <t>Luxación tibio-astrág.-calcán., reducc. cruenta y osteosínt.</t>
  </si>
  <si>
    <t>21-04-179</t>
  </si>
  <si>
    <t>Luxofractura tobillo, cualquier tipo, osteosíntesis y reparación 
cápsulo-ligamentosa</t>
  </si>
  <si>
    <t>21-04-180</t>
  </si>
  <si>
    <t>Osteoplastía tibio-calcánea</t>
  </si>
  <si>
    <t>21-04-181</t>
  </si>
  <si>
    <t>Ruptura tendón de Aquiles o tibial posterior, tenorrafia primaria 
y/o transposiciones tendinosas</t>
  </si>
  <si>
    <t>21-04-182</t>
  </si>
  <si>
    <t>Ruptura tibial anterior u otros, tenorrafia</t>
  </si>
  <si>
    <t>21-04-183</t>
  </si>
  <si>
    <t>Tenorrafia extensores o tenotomía de alargamiento de 
tendón de Aquiles</t>
  </si>
  <si>
    <t>21-04-184</t>
  </si>
  <si>
    <t>Traslocación tendinosa</t>
  </si>
  <si>
    <t>21-04-185</t>
  </si>
  <si>
    <t>Amputación transmetatarsiana</t>
  </si>
  <si>
    <t>21-04-186</t>
  </si>
  <si>
    <t>Astrágalo vertical, trat. quir.</t>
  </si>
  <si>
    <t>21-04-187</t>
  </si>
  <si>
    <t>Espolón calcáneo, trat. quir.</t>
  </si>
  <si>
    <t>21-04-188</t>
  </si>
  <si>
    <t>Exostosis 5° metatarsiano, ("juanetillo")  trat. quir.</t>
  </si>
  <si>
    <t>21-04-189</t>
  </si>
  <si>
    <t>Fasciotomía plantar (proc. aut.)</t>
  </si>
  <si>
    <t>21-04-190</t>
  </si>
  <si>
    <t>Hallux valgus o rígidus, trat.quir. completo (cualquier téc.)</t>
  </si>
  <si>
    <t>21-04-191</t>
  </si>
  <si>
    <t>Luxaciones, luxofracturas, fracturas, reducción cruenta</t>
  </si>
  <si>
    <t>21-04-192</t>
  </si>
  <si>
    <t>Mal perforante plantar, trat. quir.</t>
  </si>
  <si>
    <t>21-04-193</t>
  </si>
  <si>
    <t>Neuroma de Morton, trat. quir.</t>
  </si>
  <si>
    <t>21-04-194</t>
  </si>
  <si>
    <t>Ortejos en garra, trat. quir., cualq. número (cualq. técnica)</t>
  </si>
  <si>
    <t>21-04-195</t>
  </si>
  <si>
    <t>Ortejos, amputación, uno o más del mismo pié</t>
  </si>
  <si>
    <t>21-04-196</t>
  </si>
  <si>
    <t>Pié bot u otras malformaciones congénitas, trat. quir. 
(cualquier técnica)</t>
  </si>
  <si>
    <t>21-04-197</t>
  </si>
  <si>
    <t>Pié cavo, trat. quir. (cualquier técnica)</t>
  </si>
  <si>
    <t>21-04-198</t>
  </si>
  <si>
    <t>Pié plano, trat. quir. (cualquier técnica)</t>
  </si>
  <si>
    <t>21-04-199</t>
  </si>
  <si>
    <t>Pié reumatoídeo, trat. quir. completo (cualquier técnica)</t>
  </si>
  <si>
    <t>21-04-200</t>
  </si>
  <si>
    <t>Sesamoídeos, extirpación de uno o más del mismo pié</t>
  </si>
  <si>
    <t>21-04-201</t>
  </si>
  <si>
    <t>21-04-202</t>
  </si>
  <si>
    <t>Transplantes tendinosos (cualquier técnica)</t>
  </si>
  <si>
    <t xml:space="preserve">RETIRO DE ELEMENTOS DE OSTEOSINTESIS                        </t>
  </si>
  <si>
    <t>21-06-001</t>
  </si>
  <si>
    <t>Retiro de endoprótesis u osteosíntesis internas articulares o 
de columna vertebral</t>
  </si>
  <si>
    <t>21-06-002</t>
  </si>
  <si>
    <t>Retiro de placas rectas o anguladas</t>
  </si>
  <si>
    <t>21-06-003</t>
  </si>
  <si>
    <t>Retiro de tornillos, clavos, agujas de osteosíntesis o similares</t>
  </si>
  <si>
    <t xml:space="preserve">PROCEDIMIENTOS ORTOPEDICOS                                  </t>
  </si>
  <si>
    <t>21-07-001</t>
  </si>
  <si>
    <t>Luxaciones de articulaciones medianas (hombro, codo, 
rodilla, tobillo, muñeca, tarso y esternoclavicular)</t>
  </si>
  <si>
    <t>21-07-002</t>
  </si>
  <si>
    <t>Luxaciones de articulaciones  mayores (columna, cadera, pelvis)</t>
  </si>
  <si>
    <t>21-07-003</t>
  </si>
  <si>
    <t>Luxaciones de articulaciones menores (el resto)</t>
  </si>
  <si>
    <t>21-07-004</t>
  </si>
  <si>
    <t>Fracturas mayores (columna, pelvis, supracondílea, codo, 
epífisis femorales)</t>
  </si>
  <si>
    <t>21-07-005</t>
  </si>
  <si>
    <t>Fracturas medianas (diáfisis humeral, radial, cubital, diáfisis 
femoral, tibial, peroneal, clavicular, platillos tibiales)</t>
  </si>
  <si>
    <t>21-07-006</t>
  </si>
  <si>
    <t>Fracturas menores (el resto)</t>
  </si>
  <si>
    <t>21-07-007</t>
  </si>
  <si>
    <t>Tto.funcional c/técnica Sarmiento y similares- Extremidad inferior</t>
  </si>
  <si>
    <t>21-07-008</t>
  </si>
  <si>
    <t>Tto.funcional c/técnica Sarmiento y similares- Extremidad superior</t>
  </si>
  <si>
    <t>21-07-009</t>
  </si>
  <si>
    <t>Luxación congénita de cadera, trat. ortopédico completo 
(uni o bilateral)</t>
  </si>
  <si>
    <t>21-07-010</t>
  </si>
  <si>
    <t>Pié bot, cada pié, hasta 10 cambios de yeso</t>
  </si>
  <si>
    <t xml:space="preserve">GRUPO 22 : ANESTESIA                                                   </t>
  </si>
  <si>
    <t>22-01-102</t>
  </si>
  <si>
    <t>Anestesia peridural o epidural  continua para partos</t>
  </si>
  <si>
    <t>GRUPO 24 : RESCATES, TRASLADOS Y RONDAS RURALES</t>
  </si>
  <si>
    <t>24-01-061</t>
  </si>
  <si>
    <t>Rescate simple y/o traslado en móvil 1</t>
  </si>
  <si>
    <t>24-01-062</t>
  </si>
  <si>
    <t>Rescate profesionalizado y/o traslado paciente complejo móvil 2</t>
  </si>
  <si>
    <t>24-01-063</t>
  </si>
  <si>
    <t>Rescate medicalizado y/o traslado paciente critico en móvil 3</t>
  </si>
  <si>
    <t>24-01-064</t>
  </si>
  <si>
    <t>Traslado en ambulancia</t>
  </si>
  <si>
    <t>24-01-065</t>
  </si>
  <si>
    <t>Ronda rural terrestre, c/ km recorrido</t>
  </si>
  <si>
    <t>24-01-066</t>
  </si>
  <si>
    <t>Ronda rural aérea, c/ hora de vuelo</t>
  </si>
  <si>
    <t>24-01-067</t>
  </si>
  <si>
    <t>Ronda rural marítima, c/ hora de navegación</t>
  </si>
  <si>
    <t xml:space="preserve">GRUPO 27 : ATENCION ODONTOLOGICA                                   </t>
  </si>
  <si>
    <t xml:space="preserve">NIVEL PRIMARIO                                              </t>
  </si>
  <si>
    <t>27-01-001</t>
  </si>
  <si>
    <t>Aplicación de sellantes</t>
  </si>
  <si>
    <t>27-01-002</t>
  </si>
  <si>
    <t>Desgastes selectivos</t>
  </si>
  <si>
    <t>27-01-003</t>
  </si>
  <si>
    <t>Destartraje y pulido corona</t>
  </si>
  <si>
    <t>27-01-007</t>
  </si>
  <si>
    <t>Fluoración tópica</t>
  </si>
  <si>
    <t>27-01-008</t>
  </si>
  <si>
    <t>Mantenedores de espacio</t>
  </si>
  <si>
    <t>27-01-011</t>
  </si>
  <si>
    <t>Pulpotomía</t>
  </si>
  <si>
    <t>27-01-013</t>
  </si>
  <si>
    <t>Examen de salud oral</t>
  </si>
  <si>
    <t>27-01-004</t>
  </si>
  <si>
    <t>Educación grupal</t>
  </si>
  <si>
    <t>27-01-014</t>
  </si>
  <si>
    <t>Trabajo comunitario</t>
  </si>
  <si>
    <t>27-01-005</t>
  </si>
  <si>
    <t>Exodoncia permanente</t>
  </si>
  <si>
    <t>27-01-006</t>
  </si>
  <si>
    <t>Exodoncia temporal</t>
  </si>
  <si>
    <t>27-01-009</t>
  </si>
  <si>
    <t>Obturación amalgama y silicato</t>
  </si>
  <si>
    <t>27-01-010</t>
  </si>
  <si>
    <t>Obturación composite</t>
  </si>
  <si>
    <t>27-01-012</t>
  </si>
  <si>
    <t>Urgencias</t>
  </si>
  <si>
    <t>27-01-015</t>
  </si>
  <si>
    <t>Radiografía retroalveolar y Bite-Wing (por placa)</t>
  </si>
  <si>
    <t>27-01-016</t>
  </si>
  <si>
    <t>Obturación Vidrio Ionómero</t>
  </si>
  <si>
    <t xml:space="preserve">NIVEL SECUNDARIO                                            </t>
  </si>
  <si>
    <t>27-02-001</t>
  </si>
  <si>
    <t>Cirugía bucal</t>
  </si>
  <si>
    <t>27-02-002</t>
  </si>
  <si>
    <t>Endodoncia bi o multirradicular</t>
  </si>
  <si>
    <t>27-02-003</t>
  </si>
  <si>
    <t>Endodoncia unirradicular</t>
  </si>
  <si>
    <t>27-02-004</t>
  </si>
  <si>
    <t>Obturación Inlay metal (incluye materiales no preciosos, 
no incluye oro)</t>
  </si>
  <si>
    <t>27-02-005</t>
  </si>
  <si>
    <t>Periodoncia, consulta</t>
  </si>
  <si>
    <t>27-02-006</t>
  </si>
  <si>
    <t>Plano alivio oclusal</t>
  </si>
  <si>
    <t>27-02-007</t>
  </si>
  <si>
    <t>Prótesis de restitución (fase clínica)</t>
  </si>
  <si>
    <t>27-02-008</t>
  </si>
  <si>
    <t>Prótesis metálica</t>
  </si>
  <si>
    <t>27-02-009</t>
  </si>
  <si>
    <t>Radiografía extraoral (por placa)</t>
  </si>
  <si>
    <t>27-02-010</t>
  </si>
  <si>
    <t>Radiografía oclusal (por placa)</t>
  </si>
  <si>
    <t>27-02-011</t>
  </si>
  <si>
    <t>Prótesis de restitución (fase laboratorio)</t>
  </si>
  <si>
    <t>27-02-012</t>
  </si>
  <si>
    <t>Reparación compuesta de prótesis</t>
  </si>
  <si>
    <t>27-02-013</t>
  </si>
  <si>
    <t>Reparación corona</t>
  </si>
  <si>
    <t>27-02-014</t>
  </si>
  <si>
    <t>Reparación o reajuste prótesis</t>
  </si>
  <si>
    <t>27-02-015</t>
  </si>
  <si>
    <t>Restitución por corona (combinada)</t>
  </si>
  <si>
    <t>27-02-016</t>
  </si>
  <si>
    <t>Restitución por corona provisoria</t>
  </si>
  <si>
    <t>27-02-017</t>
  </si>
  <si>
    <t>Sialografía (cada lado) (incluye el proc.)</t>
  </si>
  <si>
    <t>27-02-018</t>
  </si>
  <si>
    <t>Tratamiento ortodoncia (incluye aparato)</t>
  </si>
  <si>
    <t xml:space="preserve">NIVEL TERCIARIO                                             </t>
  </si>
  <si>
    <t>27-03-001</t>
  </si>
  <si>
    <t>Cirugía de enfermedad periodontal (por grupo)</t>
  </si>
  <si>
    <t>27-03-002</t>
  </si>
  <si>
    <t>Corticotomía</t>
  </si>
  <si>
    <t>27-03-003</t>
  </si>
  <si>
    <t>Disyunción palatina quirúrgica</t>
  </si>
  <si>
    <t>27-03-004</t>
  </si>
  <si>
    <t>Extirpación de pseudoquistes, quistes y tumores</t>
  </si>
  <si>
    <t>27-03-005</t>
  </si>
  <si>
    <t>Glosectomías</t>
  </si>
  <si>
    <t>27-03-006</t>
  </si>
  <si>
    <t>Implante endodóntico intraóseo</t>
  </si>
  <si>
    <t>27-03-007</t>
  </si>
  <si>
    <t>Implantes subperiósticos</t>
  </si>
  <si>
    <t>27-03-008</t>
  </si>
  <si>
    <t>Inclusiones dentarias</t>
  </si>
  <si>
    <t>27-03-009</t>
  </si>
  <si>
    <t>Injertos en boca</t>
  </si>
  <si>
    <t>27-03-010</t>
  </si>
  <si>
    <t>Intervenciones quirúrgicas en el seno maxilar</t>
  </si>
  <si>
    <t>27-03-011</t>
  </si>
  <si>
    <t>Plastía de fístula salival</t>
  </si>
  <si>
    <t>27-03-012</t>
  </si>
  <si>
    <t>Preparación quirúrgica de los maxilares con fines protésicos</t>
  </si>
  <si>
    <t>27-03-013</t>
  </si>
  <si>
    <t>Profundización de vestíbulo o reconstrucción de rebordes, 
con o sin injerto</t>
  </si>
  <si>
    <t>27-03-014</t>
  </si>
  <si>
    <t>Reimplante y trasplante dentario</t>
  </si>
  <si>
    <t>27-03-015</t>
  </si>
  <si>
    <t>Remoción de cuerpo extraño y secuestrectomía</t>
  </si>
  <si>
    <t>27-03-016</t>
  </si>
  <si>
    <t>Sutura completa de herida mayor</t>
  </si>
  <si>
    <t>27-03-017</t>
  </si>
  <si>
    <t>Sutura completa de herida menor</t>
  </si>
  <si>
    <t>27-03-018</t>
  </si>
  <si>
    <t>Sutura simple de herida</t>
  </si>
  <si>
    <t>27-03-019</t>
  </si>
  <si>
    <t>Tratamiento quirúrgico fracturas maxilar superior</t>
  </si>
  <si>
    <t>27-03-020</t>
  </si>
  <si>
    <t>Tratamiento quirúrgico de fracturas en maxilar inferior</t>
  </si>
  <si>
    <t>27-03-021</t>
  </si>
  <si>
    <t>Tratamiento de traumatismo dento alveolar simple</t>
  </si>
  <si>
    <t>27-03-022</t>
  </si>
  <si>
    <t>Tratamiento de traumatismo dento alveolar complejo</t>
  </si>
  <si>
    <t xml:space="preserve">GRUPO 30 : LENTES,AUDIFONOS,PNDA,TBC.      </t>
  </si>
  <si>
    <t xml:space="preserve">LENTES Y AUDIFONOS                                          </t>
  </si>
  <si>
    <t>30-01-001</t>
  </si>
  <si>
    <t>Lentes ópticos</t>
  </si>
  <si>
    <t>30-01-002</t>
  </si>
  <si>
    <t>Audífonos</t>
  </si>
  <si>
    <t xml:space="preserve">PROGRAMA NACIONAL DE DROGAS                                 </t>
  </si>
  <si>
    <t>30-02-001</t>
  </si>
  <si>
    <t>Linfoma de Hodgkin</t>
  </si>
  <si>
    <t>30-02-002</t>
  </si>
  <si>
    <t>Linfoma No Hodgkin no agresivo</t>
  </si>
  <si>
    <t>30-02-003</t>
  </si>
  <si>
    <t>Linfoma No Hodgkin Intermedio</t>
  </si>
  <si>
    <t>30-02-004</t>
  </si>
  <si>
    <t>Linfoma No Hodgkin, agresivo</t>
  </si>
  <si>
    <t>30-02-005</t>
  </si>
  <si>
    <t>Leucemia linfoblastica</t>
  </si>
  <si>
    <t>30-02-006</t>
  </si>
  <si>
    <t>Leucemia Aguda No linfática aguda y Leucemia Promielocítica</t>
  </si>
  <si>
    <t>30-02-007</t>
  </si>
  <si>
    <t>Cáncer de Testículo y  Germinales extragonadales</t>
  </si>
  <si>
    <t>30-02-008</t>
  </si>
  <si>
    <t>Enfermedad Trofoblástica Gestacional</t>
  </si>
  <si>
    <t>30-02-033</t>
  </si>
  <si>
    <t>Rescate de Linfomas y Leucemias</t>
  </si>
  <si>
    <t>30-02-034</t>
  </si>
  <si>
    <t>Ca. Mama etapa I y II</t>
  </si>
  <si>
    <t>30-02-135</t>
  </si>
  <si>
    <t>Ca mama etapa III</t>
  </si>
  <si>
    <t>30-02-136</t>
  </si>
  <si>
    <t>Ca mama etapa IV</t>
  </si>
  <si>
    <t>30-02-137</t>
  </si>
  <si>
    <t>Ca mama etapa IV metástasis ósea</t>
  </si>
  <si>
    <t>30-02-036</t>
  </si>
  <si>
    <t xml:space="preserve">Ca. Cervico Uterino </t>
  </si>
  <si>
    <t>30-02-009</t>
  </si>
  <si>
    <t>30-02-010</t>
  </si>
  <si>
    <t>Linfoma B y LLA-B</t>
  </si>
  <si>
    <t>30-02-011</t>
  </si>
  <si>
    <t>Linfoma Linfoblástico</t>
  </si>
  <si>
    <t>30-02-012</t>
  </si>
  <si>
    <t>Leucemia linfoblástica aguda</t>
  </si>
  <si>
    <t>30-02-013</t>
  </si>
  <si>
    <t>Leucemia Mieloide Aguda</t>
  </si>
  <si>
    <t>30-02-014</t>
  </si>
  <si>
    <t>Neuroblastoma</t>
  </si>
  <si>
    <t>30-02-015</t>
  </si>
  <si>
    <t>Osteosarcoma</t>
  </si>
  <si>
    <t>30-02-016</t>
  </si>
  <si>
    <t>Sarcoma partes blandas</t>
  </si>
  <si>
    <t>30-02-017</t>
  </si>
  <si>
    <t>Ewing</t>
  </si>
  <si>
    <t>30-02-107</t>
  </si>
  <si>
    <t>Tumores germinales Extra Sistema Nerviso Central (Extra SNC)</t>
  </si>
  <si>
    <t>30-02-020</t>
  </si>
  <si>
    <t>Tumor de Wilms</t>
  </si>
  <si>
    <t>30-02-021</t>
  </si>
  <si>
    <t>Retinoblastoma</t>
  </si>
  <si>
    <t>30-02-022</t>
  </si>
  <si>
    <t>Histiocitosis</t>
  </si>
  <si>
    <t>30-02-024</t>
  </si>
  <si>
    <t>Recaída tumores sólidos</t>
  </si>
  <si>
    <t>30-02-025</t>
  </si>
  <si>
    <t>Hepatoblastomas</t>
  </si>
  <si>
    <t>30-02-026</t>
  </si>
  <si>
    <t>Leucemias mieloide crónica</t>
  </si>
  <si>
    <t>30-02-126</t>
  </si>
  <si>
    <t>Recaída de Leucemia Mieloide</t>
  </si>
  <si>
    <t>30-02-027</t>
  </si>
  <si>
    <t>Recaídas de leucemias Linfoblasticas</t>
  </si>
  <si>
    <t>30-02-028</t>
  </si>
  <si>
    <t>Méduloblastomas</t>
  </si>
  <si>
    <t>30-02-029</t>
  </si>
  <si>
    <t>Tumores de &lt; de 3 años</t>
  </si>
  <si>
    <t>30-02-030</t>
  </si>
  <si>
    <t>Glioma</t>
  </si>
  <si>
    <t>30-02-031</t>
  </si>
  <si>
    <t>Astrocitoma</t>
  </si>
  <si>
    <t>30-02-032</t>
  </si>
  <si>
    <t>Tumor Germinal SNC</t>
  </si>
  <si>
    <t>30-02-023</t>
  </si>
  <si>
    <t>Cuidados Paliativos y Alivio del Dolor en Cáncer Terminal 
(en adultos o niños)</t>
  </si>
  <si>
    <t>TRATAMIENTO ABREVIADO DE LA TUBERCULOSIS</t>
  </si>
  <si>
    <t>30-03-001</t>
  </si>
  <si>
    <t>TBC, esquema primario (mensual)</t>
  </si>
  <si>
    <t>30-03-002</t>
  </si>
  <si>
    <t>TBC, esquema primario simplificado (mensual)</t>
  </si>
  <si>
    <t>30-03-003</t>
  </si>
  <si>
    <t>TBC, esquema secundario (mensual)</t>
  </si>
  <si>
    <t>30-03-004</t>
  </si>
  <si>
    <t>TBC, esquema normado de retratamiento (mensual)</t>
  </si>
  <si>
    <t>30-03-005</t>
  </si>
  <si>
    <t>TBC, esquema especial de retratamiento (mensual)</t>
  </si>
  <si>
    <t>PROCEDIMIENTOS DE NEUROLOGÍA</t>
  </si>
  <si>
    <t>11-01-001</t>
  </si>
  <si>
    <t>Intraventricular por fontanela, cisternal o latero-cervical alta o de hematoma intracraneal</t>
  </si>
  <si>
    <t>11-01-002</t>
  </si>
  <si>
    <t>Subdural</t>
  </si>
  <si>
    <t>11-01-003</t>
  </si>
  <si>
    <t>Lumbar c/s manometria c/s queckensted</t>
  </si>
  <si>
    <t>11-01-005</t>
  </si>
  <si>
    <t>Electrocorticografia</t>
  </si>
  <si>
    <t>11-01-007</t>
  </si>
  <si>
    <t>Estereo-electroencefalografia (incluye uno o mas electrodos</t>
  </si>
  <si>
    <t>11-01-008</t>
  </si>
  <si>
    <t>Monitoreo e.e.g. (electrodos implantados) por sesion.</t>
  </si>
  <si>
    <t>11-01-040</t>
  </si>
  <si>
    <t>E.E.G. Post-privacion de sueno (incluye codigo 11-01-006). Equipo de 8 canales</t>
  </si>
  <si>
    <t>11-01-041</t>
  </si>
  <si>
    <t>E.E.G. Post-privacion de sueno (incluye codigo 11-01-004) equipo de 16 o mas canales</t>
  </si>
  <si>
    <t>11-01-042</t>
  </si>
  <si>
    <t>E.E.G. Digital (con activaciones) 20 canales</t>
  </si>
  <si>
    <t>11-01-043</t>
  </si>
  <si>
    <t>E.E.G. Digital (con activaciones) 32 canales</t>
  </si>
  <si>
    <t>11-01-046</t>
  </si>
  <si>
    <t>Electroencefalograma digital de 32 canales con "mapeo"</t>
  </si>
  <si>
    <t>11-01-044</t>
  </si>
  <si>
    <t>Monitoreo e.e.g. Continuo de 24 hrs.</t>
  </si>
  <si>
    <t>11-01-045</t>
  </si>
  <si>
    <t>Polisomnografia (estudio poligrafico del sueno),</t>
  </si>
  <si>
    <t>11-01-009</t>
  </si>
  <si>
    <t>Electromiografia de fibra unica</t>
  </si>
  <si>
    <t>11-01-010</t>
  </si>
  <si>
    <t>Electromiografias cualquier region, por ej.: musculos faciales, faringe…</t>
  </si>
  <si>
    <t>11-01-011</t>
  </si>
  <si>
    <t>Potenciales evocados en corteza ( por ej.: auditivo, ocular</t>
  </si>
  <si>
    <t>11-01-012</t>
  </si>
  <si>
    <t>Velocidad de conduccion (incluye reflejo h, onda f y otros)</t>
  </si>
  <si>
    <t>11-01-013</t>
  </si>
  <si>
    <t>Carotida-vertebral por cateterizacion de la subclavia, axi-</t>
  </si>
  <si>
    <t>11-01-014</t>
  </si>
  <si>
    <t>Carotidea por puncion percutanea ( a.c. 04-02-028 )</t>
  </si>
  <si>
    <t>11-01-015</t>
  </si>
  <si>
    <t>Flebografia orbitaria ( a.c. 04-02-040 )</t>
  </si>
  <si>
    <t>11-01-016</t>
  </si>
  <si>
    <t>Sinusografia (no incluye la trepanacion, cuando corresponda</t>
  </si>
  <si>
    <t>11-01-017</t>
  </si>
  <si>
    <t>Vertebral por puncion percutanea ( a.c. 04-02-034 )</t>
  </si>
  <si>
    <t>11-01-018</t>
  </si>
  <si>
    <t>Yugulografia ( a.c. 04-02-040 )</t>
  </si>
  <si>
    <t>11-01-019</t>
  </si>
  <si>
    <t>Neumoencefalografia fraccionada, por puncion lumbar</t>
  </si>
  <si>
    <t>11-01-020</t>
  </si>
  <si>
    <t>Neumoencefalografia p/puncion suboccipital( a.c. 04-02-045 )</t>
  </si>
  <si>
    <t>11-01-023</t>
  </si>
  <si>
    <t>Mielocisternografia por puncion cisternal y/o lumbar,</t>
  </si>
  <si>
    <t>11-01-024</t>
  </si>
  <si>
    <t>Mielocisternografia, por puncion cervical con medio de</t>
  </si>
  <si>
    <t>11-01-025</t>
  </si>
  <si>
    <t>Por puncion lumbar, con medio de contraste gaseoso o hidro-</t>
  </si>
  <si>
    <t>11-01-026</t>
  </si>
  <si>
    <t>De nervios perifericos intramuscular (de punto motor)</t>
  </si>
  <si>
    <t>11-01-027</t>
  </si>
  <si>
    <t>De nervios perifericos troncular</t>
  </si>
  <si>
    <t>11-01-028</t>
  </si>
  <si>
    <t>De ramas del trigemino o del facial</t>
  </si>
  <si>
    <t>11-01-029</t>
  </si>
  <si>
    <t>Del ganglio estrellado</t>
  </si>
  <si>
    <t>11-01-030</t>
  </si>
  <si>
    <t>Epidural, cervical, lumbar o similares, cada sesion</t>
  </si>
  <si>
    <t>11-01-031</t>
  </si>
  <si>
    <t>Intercostales (cualquier numero)</t>
  </si>
  <si>
    <t>11-01-032</t>
  </si>
  <si>
    <t>Rizotomia quimica por medio de inyeccion intratecal.</t>
  </si>
  <si>
    <t>11-01-033</t>
  </si>
  <si>
    <t>Suboccipital u otros nervios cervicales</t>
  </si>
  <si>
    <t>11-01-034</t>
  </si>
  <si>
    <t>Intramuscular</t>
  </si>
  <si>
    <t>11-01-035</t>
  </si>
  <si>
    <t>Intratecal</t>
  </si>
  <si>
    <t>11-01-036</t>
  </si>
  <si>
    <t>Troncular</t>
  </si>
  <si>
    <t>PROCEDIMIENTOS DE OFTALMOLOGÍA</t>
  </si>
  <si>
    <t>12-01-001</t>
  </si>
  <si>
    <t>&amp; campimetria de proyeccion, c/ojo (proc.aut.)</t>
  </si>
  <si>
    <t>12-01-042</t>
  </si>
  <si>
    <t>&amp; campimetria computarizada, c/ojo</t>
  </si>
  <si>
    <t>12-01-002</t>
  </si>
  <si>
    <t>&amp; coordimetria, test de hess u otro, c/ojo</t>
  </si>
  <si>
    <t>12-01-003</t>
  </si>
  <si>
    <t>&amp; cuantificacion de lagrimacion (test de   schirmer),  uno o</t>
  </si>
  <si>
    <t>12-01-004</t>
  </si>
  <si>
    <t>&amp; curva de tension aplanatica (por cada dia), c/ojo</t>
  </si>
  <si>
    <t>12-01-005</t>
  </si>
  <si>
    <t>&amp; diploscopia cuantitativa, ambos ojos</t>
  </si>
  <si>
    <t>12-01-006</t>
  </si>
  <si>
    <t>&amp; electromiografia musculos oculares adultos, c/ojo</t>
  </si>
  <si>
    <t>12-01-007</t>
  </si>
  <si>
    <t>&amp; electromiografia musculos oculares ninos, c/ojo</t>
  </si>
  <si>
    <t>12-01-008</t>
  </si>
  <si>
    <t>&amp; electrooculografia, ambos ojos</t>
  </si>
  <si>
    <t>12-01-009</t>
  </si>
  <si>
    <t>&amp; exploracion sensoriomotora: estrabismo, estudio completo ,</t>
  </si>
  <si>
    <t>12-01-010</t>
  </si>
  <si>
    <t>&amp; perimetria estatica (con campimetria de  proyeccion) ,</t>
  </si>
  <si>
    <t>12-01-011</t>
  </si>
  <si>
    <t>&amp; pruebas de provocacion para glaucoma (prueba de oscuridad</t>
  </si>
  <si>
    <t>12-01-012</t>
  </si>
  <si>
    <t>&amp; retinografia, ambos ojos</t>
  </si>
  <si>
    <t>12-01-013</t>
  </si>
  <si>
    <t>&amp; tonografia electronica, c/ojo</t>
  </si>
  <si>
    <t>12-01-014</t>
  </si>
  <si>
    <t>&amp; tonometria ocular, cualquier tecnica, c/ojo</t>
  </si>
  <si>
    <t>12-01-015</t>
  </si>
  <si>
    <t>&amp; tratamiento ortoptico y/ o pleoptico (por sesion) ,</t>
  </si>
  <si>
    <t>12-01-016</t>
  </si>
  <si>
    <t>Angiografia de retina o de iris, (con fluoresceina o</t>
  </si>
  <si>
    <t>12-01-017</t>
  </si>
  <si>
    <t>Angioscopia retinal y/o iris (con fluoresceina o similar),</t>
  </si>
  <si>
    <t>12-01-018</t>
  </si>
  <si>
    <t xml:space="preserve">  Electrorretinografia, c/ojo</t>
  </si>
  <si>
    <t>12-01-019</t>
  </si>
  <si>
    <t xml:space="preserve">  Exploracion vitreorretinal, ambos ojos (Fondo de Ojo)</t>
  </si>
  <si>
    <t>12-01-020</t>
  </si>
  <si>
    <t>Ecobiometria con calculo de lente intraocular, ambos ojos.</t>
  </si>
  <si>
    <t>12-01-021</t>
  </si>
  <si>
    <t>&amp; adaptometria, ambos ojos</t>
  </si>
  <si>
    <t>12-01-022</t>
  </si>
  <si>
    <t>&amp; eiconometria</t>
  </si>
  <si>
    <t>12-01-023</t>
  </si>
  <si>
    <t>&amp; potencial visual evocado en adultos, ambos ojos</t>
  </si>
  <si>
    <t>12-01-024</t>
  </si>
  <si>
    <t>&amp; potencial visual evocado en ninos, ambos ojos</t>
  </si>
  <si>
    <t>12-01-043</t>
  </si>
  <si>
    <t>&amp; topografia corneal computarizada, c/ojo</t>
  </si>
  <si>
    <t>12-01-028</t>
  </si>
  <si>
    <t>Flebografia orbitaria (a.c. 04-02-040)</t>
  </si>
  <si>
    <t>12-01-029</t>
  </si>
  <si>
    <t>Cuerpo extrano conjuntival y/o corneal en adultos</t>
  </si>
  <si>
    <t>12-01-030</t>
  </si>
  <si>
    <t>Cuerpo extrano conjuntival y/o corneal en ninos</t>
  </si>
  <si>
    <t>12-01-031</t>
  </si>
  <si>
    <t>Via lagrimal,cateterismo o sondaje en adultos</t>
  </si>
  <si>
    <t>12-01-032</t>
  </si>
  <si>
    <t>Via lagrimal, cateterismo o sondaje en lactantes</t>
  </si>
  <si>
    <t>12-01-033</t>
  </si>
  <si>
    <t>Via lagrimal, cateterismo o sondaje en ninos</t>
  </si>
  <si>
    <t>12-01-034</t>
  </si>
  <si>
    <t>Tocacion corneal c/yodo y/o eter u otros, en ninos o adultos</t>
  </si>
  <si>
    <t>12-01-035</t>
  </si>
  <si>
    <t>Criocoagulacion conjuntival, corneal o palpebral en adultos</t>
  </si>
  <si>
    <t>12-01-036</t>
  </si>
  <si>
    <t>Criocoagulacion conjuntival, corneal o palpebral en ninos</t>
  </si>
  <si>
    <t>12-01-037</t>
  </si>
  <si>
    <t>Glaucoma, ciclodiatermia y/o ciclocrioterapia</t>
  </si>
  <si>
    <t>12-01-038</t>
  </si>
  <si>
    <t>Inyeccion retrobulbar</t>
  </si>
  <si>
    <t>12-01-039</t>
  </si>
  <si>
    <t>Pestanas, extirp. Por electrocoagulacion (cualquier numero)</t>
  </si>
  <si>
    <t>12-01-040</t>
  </si>
  <si>
    <t>Puntos lagrimales; electrotermocoagulacion</t>
  </si>
  <si>
    <t>12-01-041</t>
  </si>
  <si>
    <t>Sondaje vía lagrimal en niños (bajo anestesia general)</t>
  </si>
  <si>
    <t>PROCEDIMIENTOS DE OTORRINOLARINGOLOGÍA</t>
  </si>
  <si>
    <t>13-01-001</t>
  </si>
  <si>
    <t>Electrogustometria</t>
  </si>
  <si>
    <t>13-01-002</t>
  </si>
  <si>
    <t>&amp; rinomanometria c/s vasocontrictor</t>
  </si>
  <si>
    <t>13-01-003</t>
  </si>
  <si>
    <t>Nasofaringolaringofibroscopia</t>
  </si>
  <si>
    <t>13-01-004</t>
  </si>
  <si>
    <t>Rinoscopia posterior, con nasofaringoscopia c/s toma</t>
  </si>
  <si>
    <t>13-01-005</t>
  </si>
  <si>
    <t>Sinusoscopia de cada seno maxilar por puncion, c/s biopsia,</t>
  </si>
  <si>
    <t>13-01-006</t>
  </si>
  <si>
    <t xml:space="preserve"> Con microscopio</t>
  </si>
  <si>
    <t>13-01-007</t>
  </si>
  <si>
    <t xml:space="preserve"> Sin microscopio</t>
  </si>
  <si>
    <t>13-01-021</t>
  </si>
  <si>
    <t>&amp; - en adultos</t>
  </si>
  <si>
    <t>13-01-008</t>
  </si>
  <si>
    <t>&amp; - en ninos</t>
  </si>
  <si>
    <t>13-01-009</t>
  </si>
  <si>
    <t>&amp;  impedanciometria</t>
  </si>
  <si>
    <t>13-01-010</t>
  </si>
  <si>
    <t>&amp;  prueba de audifonos</t>
  </si>
  <si>
    <t>13-01-011</t>
  </si>
  <si>
    <t>&amp;  audiometria por potenciales evocados ( adultos o ninos )</t>
  </si>
  <si>
    <t>13-01-012</t>
  </si>
  <si>
    <t>&amp;  cocleovestibular con electronistagmografia</t>
  </si>
  <si>
    <t>13-01-013</t>
  </si>
  <si>
    <t>&amp;  cuerda del timpano, test de la</t>
  </si>
  <si>
    <t>13-01-014</t>
  </si>
  <si>
    <t>&amp;  electrococleograma</t>
  </si>
  <si>
    <t>13-01-015</t>
  </si>
  <si>
    <t>&amp;  electronistagmografia c/s nistag.de posicion (proc.aut.)</t>
  </si>
  <si>
    <t>13-01-016</t>
  </si>
  <si>
    <t>&amp;  permeabilidad tubaria, estudio instrumental de</t>
  </si>
  <si>
    <t>13-01-017</t>
  </si>
  <si>
    <t>&amp;  prueba calorica (proc.aut.)</t>
  </si>
  <si>
    <t>13-01-019</t>
  </si>
  <si>
    <t>&amp;  test de glicerol (con dos audiometrias )</t>
  </si>
  <si>
    <t>13-01-020</t>
  </si>
  <si>
    <t>&amp;  viii par, estudio de ( examen cocleovestibular)</t>
  </si>
  <si>
    <t>13-01-024</t>
  </si>
  <si>
    <t>Senos perinasales, puncion evacuadora c/s toma de muestras,</t>
  </si>
  <si>
    <t>13-01-025</t>
  </si>
  <si>
    <t>Taponamiento anterior (proc. Aut.)</t>
  </si>
  <si>
    <t>13-01-026</t>
  </si>
  <si>
    <t>Taponamiento posterior</t>
  </si>
  <si>
    <t>13-01-027</t>
  </si>
  <si>
    <t>Vaciamiento cavid. Perinasales (proetz y sim.) (10 sesiones)</t>
  </si>
  <si>
    <t>13-01-028</t>
  </si>
  <si>
    <t>Vasos y/o cornetes, electrocauterizacion (uni o bilateral)</t>
  </si>
  <si>
    <t>13-01-029</t>
  </si>
  <si>
    <t xml:space="preserve"> En adultos</t>
  </si>
  <si>
    <t>13-01-030</t>
  </si>
  <si>
    <t xml:space="preserve"> En ninos</t>
  </si>
  <si>
    <t>13-01-035</t>
  </si>
  <si>
    <t>13-01-036</t>
  </si>
  <si>
    <t>13-01-037</t>
  </si>
  <si>
    <t>Dilatacion esofagica por sesion</t>
  </si>
  <si>
    <t>13-01-038</t>
  </si>
  <si>
    <t>13-01-039</t>
  </si>
  <si>
    <t>13-01-040</t>
  </si>
  <si>
    <t>Lesiones del oido externo y/o medio, curacion bajo micros</t>
  </si>
  <si>
    <t>13-01-041</t>
  </si>
  <si>
    <t>Trompa de eustaquio, insuflacion instrumental (proc. Aut.)</t>
  </si>
  <si>
    <t>13-01-042</t>
  </si>
  <si>
    <t>13-01-043</t>
  </si>
  <si>
    <t>13-01-044</t>
  </si>
  <si>
    <t>Biopsia oido (proc. Aut.)</t>
  </si>
  <si>
    <t>13-03-001</t>
  </si>
  <si>
    <t>Evaluacion de la voz (incluye respiracion, tonicidad</t>
  </si>
  <si>
    <t>13-03-002</t>
  </si>
  <si>
    <t>Evaluacion del habla (incluye articulacion, prosodia,</t>
  </si>
  <si>
    <t>13-03-003</t>
  </si>
  <si>
    <t>Evaluacion del lenguaje (incluye voz, habla y aspecto</t>
  </si>
  <si>
    <t>13-03-004</t>
  </si>
  <si>
    <t>Rehabilitacion de la voz (maximo 15 sesiones anuales)  (cada</t>
  </si>
  <si>
    <t>13-03-005</t>
  </si>
  <si>
    <t>Rehabilitacion del habla y/o del lenguaje (maximo 30</t>
  </si>
  <si>
    <t>PROCEDIMIENTOS DE DERMATOLOGÍA</t>
  </si>
  <si>
    <t>16-01-001</t>
  </si>
  <si>
    <t>Verrugas de cara</t>
  </si>
  <si>
    <t>16-01-002</t>
  </si>
  <si>
    <t>Verrugas otras localizaciones</t>
  </si>
  <si>
    <t>16-01-003</t>
  </si>
  <si>
    <t>16-01-004</t>
  </si>
  <si>
    <t>Queratosis seborreica y/o actinicas de cara</t>
  </si>
  <si>
    <t>16-01-005</t>
  </si>
  <si>
    <t>Queratosis seborreica y/o actinica de otras localizaciones</t>
  </si>
  <si>
    <t>16-01-006</t>
  </si>
  <si>
    <t>Condilomas acuminados, reseccion  c/s fulguracion</t>
  </si>
  <si>
    <t>16-01-007</t>
  </si>
  <si>
    <t>Papilomas</t>
  </si>
  <si>
    <t>16-01-008</t>
  </si>
  <si>
    <t>Hemangiomas puntiformes y/o telangiectasia cara</t>
  </si>
  <si>
    <t>16-01-009</t>
  </si>
  <si>
    <t>Hemangiomas puntiformes y/o telangiectasia otras</t>
  </si>
  <si>
    <t>16-01-010</t>
  </si>
  <si>
    <t>Moluscum contagiosum, o su extirp. Por raspado de cara</t>
  </si>
  <si>
    <t>16-01-011</t>
  </si>
  <si>
    <t>Moluscum contagiosum, o su extrip. Por raspado otras</t>
  </si>
  <si>
    <t>16-01-012</t>
  </si>
  <si>
    <t xml:space="preserve"> Mayor 50% de superficie corporal</t>
  </si>
  <si>
    <t>16-01-013</t>
  </si>
  <si>
    <t xml:space="preserve"> Menor 50% de superficie corporal</t>
  </si>
  <si>
    <t>16-01-022</t>
  </si>
  <si>
    <t>Puvaterapia total en cabina (cada sesion)</t>
  </si>
  <si>
    <t>16-01-014</t>
  </si>
  <si>
    <t>Aplicacion de nieve carbonica de cara</t>
  </si>
  <si>
    <t>16-01-015</t>
  </si>
  <si>
    <t>Aplicacion de nieve carbonica otras localizaciones</t>
  </si>
  <si>
    <t>16-01-016</t>
  </si>
  <si>
    <t>Nitrogeno liquido u oxido nitroso de cara</t>
  </si>
  <si>
    <t>16-01-017</t>
  </si>
  <si>
    <t>Nitrogeno liquido u oxido nitroso otras localizaciones</t>
  </si>
  <si>
    <t>16-01-018</t>
  </si>
  <si>
    <t xml:space="preserve"> Cara</t>
  </si>
  <si>
    <t>16-01-019</t>
  </si>
  <si>
    <t xml:space="preserve"> Otras localizaciones</t>
  </si>
  <si>
    <t>16-01-020</t>
  </si>
  <si>
    <t xml:space="preserve"> Mecanico</t>
  </si>
  <si>
    <t>16-01-021</t>
  </si>
  <si>
    <t xml:space="preserve"> Quimico</t>
  </si>
  <si>
    <t>16-01-023</t>
  </si>
  <si>
    <t>Tratamiento por rayos laser (cada sesion), cualquier lesion</t>
  </si>
  <si>
    <t>16-01-024</t>
  </si>
  <si>
    <t>Rayos laser , hasta 1% superficie corporal</t>
  </si>
  <si>
    <t>16-01-025</t>
  </si>
  <si>
    <t>Rayos laser , hasta 5% superficie corporal</t>
  </si>
  <si>
    <t>16-01-026</t>
  </si>
  <si>
    <t>Rayos laser , hasta 10% superficie corporal</t>
  </si>
  <si>
    <t>16-01-027</t>
  </si>
  <si>
    <t>Por cada 10% adicional, hasta 50%</t>
  </si>
  <si>
    <t>16-01-028</t>
  </si>
  <si>
    <t>51% y más de superficie corporal</t>
  </si>
  <si>
    <t>PROCEDIM.CARDIOLOGIA, NEUMOLOG., CARDIOVASC. Y TORAX</t>
  </si>
  <si>
    <t>17-01-002</t>
  </si>
  <si>
    <t xml:space="preserve"> Electrocardiograma esofagico</t>
  </si>
  <si>
    <t>17-01-004</t>
  </si>
  <si>
    <t xml:space="preserve"> En adultos o ninos</t>
  </si>
  <si>
    <t>17-01-005</t>
  </si>
  <si>
    <t xml:space="preserve"> Mapeo epicardico durante intervencion quirurgica.</t>
  </si>
  <si>
    <t>17-01-055</t>
  </si>
  <si>
    <t>Ecocardiagrama doppler color transesofagico</t>
  </si>
  <si>
    <t>17-01-009</t>
  </si>
  <si>
    <t>Monitoreo continuo de presion arterial</t>
  </si>
  <si>
    <t>17-01-013</t>
  </si>
  <si>
    <t>Cateterismo en recien nacido por arteria umbilical</t>
  </si>
  <si>
    <t>17-01-014</t>
  </si>
  <si>
    <t>Instalacion de cateter swan-ganz o similar, en adultos o</t>
  </si>
  <si>
    <t>17-01-015</t>
  </si>
  <si>
    <t>Doppler con ergometria (por sesion)</t>
  </si>
  <si>
    <t>17-01-016</t>
  </si>
  <si>
    <t>Doppler simple de vasos perifericos (por sesion)</t>
  </si>
  <si>
    <t>17-01-017</t>
  </si>
  <si>
    <t>Pletismografia en reposo, esfuerzo c/u (por sesion)</t>
  </si>
  <si>
    <t>17-01-018</t>
  </si>
  <si>
    <t>Registro ecoarterial o ecovenoso periferico c/u (por sesion)</t>
  </si>
  <si>
    <t>17-01-025</t>
  </si>
  <si>
    <t>Cavografia (a.c. 04-02-035)</t>
  </si>
  <si>
    <t>17-01-026</t>
  </si>
  <si>
    <t>Flebografia de cada extremidad (a.c.04-02-038)</t>
  </si>
  <si>
    <t>17-01-027</t>
  </si>
  <si>
    <t>Flebografia yugular, suprarrenal, portografia transhepati-</t>
  </si>
  <si>
    <t>17-01-030</t>
  </si>
  <si>
    <t>Puncion evacuadora de pericardio, c/s toma de muestra c/s</t>
  </si>
  <si>
    <t>Inyeccion de medicamento</t>
  </si>
  <si>
    <t>17-01-031</t>
  </si>
  <si>
    <t>Angioplastia intraluminal coronaria procedimiento cardiolo-</t>
  </si>
  <si>
    <t>17-01-032</t>
  </si>
  <si>
    <t>Angioplastia intraluminal periferica procedimiento cardiolo-</t>
  </si>
  <si>
    <t>17-01-034</t>
  </si>
  <si>
    <t>Cardioversion</t>
  </si>
  <si>
    <t>17-01-036</t>
  </si>
  <si>
    <t>Desfibrilacion</t>
  </si>
  <si>
    <t>17-01-037</t>
  </si>
  <si>
    <t>Puncion subclavia o yugular con colocacion de cateter</t>
  </si>
  <si>
    <t>17-01-039</t>
  </si>
  <si>
    <t>Trombolisis arterial periferica</t>
  </si>
  <si>
    <t>17-01-040</t>
  </si>
  <si>
    <t>Trombolisis intracoronaria</t>
  </si>
  <si>
    <t>17-01-041</t>
  </si>
  <si>
    <t>Valvuloplastia mitral (a.c. 04-02-033)</t>
  </si>
  <si>
    <t>17-01-042</t>
  </si>
  <si>
    <t>Valvuloplastia aortica y/o pulmonar,c/u (a.c. 04-02-033)</t>
  </si>
  <si>
    <t>17-01-046</t>
  </si>
  <si>
    <t>Estudio electrofisiologico endocardiaco de las arritmias</t>
  </si>
  <si>
    <t>17-01-050</t>
  </si>
  <si>
    <t>Ablacion con corriente continua o radiofrecuencia de nodulo</t>
  </si>
  <si>
    <t>17-01-051</t>
  </si>
  <si>
    <t>Ablacion con corriente continua o con radiofrecuencia de</t>
  </si>
  <si>
    <t>17-07-001</t>
  </si>
  <si>
    <t xml:space="preserve"> Basal</t>
  </si>
  <si>
    <t>17-07-002</t>
  </si>
  <si>
    <t>Espirometria basal y con broncodilatador</t>
  </si>
  <si>
    <t>17-07-003</t>
  </si>
  <si>
    <t>Provocacion con antigeno (incluye el antigeno)</t>
  </si>
  <si>
    <t>17-07-004</t>
  </si>
  <si>
    <t>Provocacion con ejercicio, test de</t>
  </si>
  <si>
    <t>17-07-005</t>
  </si>
  <si>
    <t>Provocacion con histamina (pd 20),test de, (incluye la espi-</t>
  </si>
  <si>
    <t>17-07-050</t>
  </si>
  <si>
    <t>Provocacion bronquial con histamina y/o metacolina</t>
  </si>
  <si>
    <t>17-07-051</t>
  </si>
  <si>
    <t>Curva dosis respuesta a broncodilatadores.</t>
  </si>
  <si>
    <t>17-07-006</t>
  </si>
  <si>
    <t>Test espirometrico de posicion lateral</t>
  </si>
  <si>
    <t>17-07-007</t>
  </si>
  <si>
    <t>Analisis de gas espirado</t>
  </si>
  <si>
    <t>17-07-008</t>
  </si>
  <si>
    <t>Capacidad de difusion, estudio de</t>
  </si>
  <si>
    <t>17-07-009</t>
  </si>
  <si>
    <t>Capacidad fisica del trabajo</t>
  </si>
  <si>
    <t>17-07-010</t>
  </si>
  <si>
    <t>Curva de lavado de nitrogeno (n)</t>
  </si>
  <si>
    <t>17-07-011</t>
  </si>
  <si>
    <t>Curva de relajacion flujovolumen basal</t>
  </si>
  <si>
    <t>17-07-012</t>
  </si>
  <si>
    <t>Distensibilidad pulmonar, ("compliance"), estudio de</t>
  </si>
  <si>
    <t>17-07-013</t>
  </si>
  <si>
    <t>Medicion de presion de oclusion</t>
  </si>
  <si>
    <t>17-07-014</t>
  </si>
  <si>
    <t>Medicion de presion inspiratoria maxima (proc. Aut.)</t>
  </si>
  <si>
    <t>17-07-015</t>
  </si>
  <si>
    <t>Medicion de presion trans-diafragmatica</t>
  </si>
  <si>
    <t>17-07-016</t>
  </si>
  <si>
    <t>Registro flujometrico, por semana</t>
  </si>
  <si>
    <t>17-07-017</t>
  </si>
  <si>
    <t>Respuesta respiratoria al co2</t>
  </si>
  <si>
    <t>17-07-018</t>
  </si>
  <si>
    <t>Tiempo de tolerancia a la fatiga respiratoria</t>
  </si>
  <si>
    <t>17-07-019</t>
  </si>
  <si>
    <t>Ventilacion alveolar, estudio de (incluye ventilacion minuto</t>
  </si>
  <si>
    <t>17-07-020</t>
  </si>
  <si>
    <t>Volumen residual, estudio de medicion de volumenes y capaci-</t>
  </si>
  <si>
    <t>17-07-021</t>
  </si>
  <si>
    <t>Laringotraqueobroncoscopia con fibroscopio</t>
  </si>
  <si>
    <t>17-07-022</t>
  </si>
  <si>
    <t>Larigotraqueoscopia con tubo rigido</t>
  </si>
  <si>
    <t>17-07-023</t>
  </si>
  <si>
    <t>Mediastinoscopia c/s biopsia</t>
  </si>
  <si>
    <t>17-07-024</t>
  </si>
  <si>
    <t>Pleuroscopia (toracoscopia) c/s biopsia</t>
  </si>
  <si>
    <t>17-07-025</t>
  </si>
  <si>
    <t>Procedimiento para determinar gasometria arterial en  reposo</t>
  </si>
  <si>
    <t>17-07-026</t>
  </si>
  <si>
    <t>Procedimiento para determinar gasometria arterial respirando</t>
  </si>
  <si>
    <t>17-07-054</t>
  </si>
  <si>
    <t>Saturacion de o2 en reposo y/o ejercicio (con oximetro)</t>
  </si>
  <si>
    <t>17-07-055</t>
  </si>
  <si>
    <t>Saturacion de o2 en reposo y/o ejercicio y/o o2 100% (con</t>
  </si>
  <si>
    <t>17-07-027</t>
  </si>
  <si>
    <t>Broncoaspiracion, c/s lavado y/o colocacion de medicamentos</t>
  </si>
  <si>
    <t>Por sonda traqueobronquial (proc. Aut.)</t>
  </si>
  <si>
    <t>17-07-029</t>
  </si>
  <si>
    <t>Toracocentesis evacuadora,c/s toma de muestras</t>
  </si>
  <si>
    <t>17-07-030</t>
  </si>
  <si>
    <t>Aerosolterapia con aire comprimido y oxigeno (en atencion</t>
  </si>
  <si>
    <t>17-07-032</t>
  </si>
  <si>
    <t>Biopsia pleural (con aguja)</t>
  </si>
  <si>
    <t>17-07-033</t>
  </si>
  <si>
    <t>Biopsia pulmonar (con aguja) no incluye la radiologia</t>
  </si>
  <si>
    <t>17-07-034</t>
  </si>
  <si>
    <t>Cuerpo extrano de bronquio, extraccion por via</t>
  </si>
  <si>
    <t>17-07-035</t>
  </si>
  <si>
    <t>Inmunoterapia por bcg</t>
  </si>
  <si>
    <t>17-07-036</t>
  </si>
  <si>
    <t>Inmunoterapia por sesion (incluye el tratamiento de</t>
  </si>
  <si>
    <t>17-07-037</t>
  </si>
  <si>
    <t>Intubacion traqueal (proc. Aut.)</t>
  </si>
  <si>
    <t>17-07-038</t>
  </si>
  <si>
    <t>Monitoreo o estudio de apnea durante el sueno.</t>
  </si>
  <si>
    <t>17-07-052</t>
  </si>
  <si>
    <t>Monitorizacion saturacion de o2 durante el sueno.</t>
  </si>
  <si>
    <t>17-07-053</t>
  </si>
  <si>
    <t>Monitorizacion saturacion de o2 durante el sueno con pre -</t>
  </si>
  <si>
    <t>PROCEDIMIENTOS DE GASTROENTEROLOGÍA</t>
  </si>
  <si>
    <t>18-01-037</t>
  </si>
  <si>
    <t>Ureasa, test de (para helicobacter pylori) o similar</t>
  </si>
  <si>
    <t>18-01-002</t>
  </si>
  <si>
    <t>Esofagoscopia</t>
  </si>
  <si>
    <t>18-01-004</t>
  </si>
  <si>
    <t>Ano-recto-sigmoidoscopia en adultos</t>
  </si>
  <si>
    <t>18-01-005</t>
  </si>
  <si>
    <t>Ano-recto-sigmoidescopia en ninos (ademas anestesia cod.</t>
  </si>
  <si>
    <t>22-01-001 si corresponde)</t>
  </si>
  <si>
    <t>18-01-007</t>
  </si>
  <si>
    <t>Sigmoidoscopia y colonoscopia izquierda con tubo flexible</t>
  </si>
  <si>
    <t>18-01-008</t>
  </si>
  <si>
    <t xml:space="preserve"> Coledocoscopia intraoperatoria c/s extraccion de calculos</t>
  </si>
  <si>
    <t>18-01-009</t>
  </si>
  <si>
    <t xml:space="preserve"> Peritoneoscopia transparietal (incluye el neumoperitoneo)</t>
  </si>
  <si>
    <t>18-01-010</t>
  </si>
  <si>
    <t xml:space="preserve"> Bernstein, test de</t>
  </si>
  <si>
    <t>18-01-011</t>
  </si>
  <si>
    <t xml:space="preserve"> Manometria esofagica</t>
  </si>
  <si>
    <t>18-01-012</t>
  </si>
  <si>
    <t xml:space="preserve"> Reflujo acido, test de (grossman o similar) o reflujo</t>
  </si>
  <si>
    <t>18-01-013</t>
  </si>
  <si>
    <t>Sondeo gastrico con estimulacion de insulina (hollander)</t>
  </si>
  <si>
    <t>18-01-014</t>
  </si>
  <si>
    <t>Vaciamiento gastrico, test de (goldstein o similar)</t>
  </si>
  <si>
    <t>18-01-015</t>
  </si>
  <si>
    <t>Biopsia de intestino delgado, por capsula (de rubin,crosby o</t>
  </si>
  <si>
    <t>18-01-016</t>
  </si>
  <si>
    <t xml:space="preserve"> Puncion biopsia transparietal de organos abdominales c/u</t>
  </si>
  <si>
    <t>18-01-017</t>
  </si>
  <si>
    <t>Colangiografia por puncion transparietohepatica (a.c.</t>
  </si>
  <si>
    <t>18-01-018</t>
  </si>
  <si>
    <t>Colangiopancreatografia retrograda, por intubacion endos-</t>
  </si>
  <si>
    <t>18-01-019</t>
  </si>
  <si>
    <t>Drenaje de la via biliar transhepatica y/o percutaneo (a.c.</t>
  </si>
  <si>
    <t>18-01-020</t>
  </si>
  <si>
    <t>Fistulografia (a.c. 04-02-009)</t>
  </si>
  <si>
    <t>18-01-021</t>
  </si>
  <si>
    <t>Neumoperitoneo por puncion transparietal</t>
  </si>
  <si>
    <t>18-01-022</t>
  </si>
  <si>
    <t>Intubacion sonda de sengstaken</t>
  </si>
  <si>
    <t>18-01-023</t>
  </si>
  <si>
    <t>Intubacion con sonda gastrica</t>
  </si>
  <si>
    <t>18-01-024</t>
  </si>
  <si>
    <t>Intubacion con sonda de miller-abbot o de alimentacion</t>
  </si>
  <si>
    <t>18-01-025</t>
  </si>
  <si>
    <t>Dilatacion essofagica por balon neumatico (de mosher o</t>
  </si>
  <si>
    <t>18-01-026</t>
  </si>
  <si>
    <t>Dilatacion esofagica por bujia de hg (hurst o similar)</t>
  </si>
  <si>
    <t>18-01-027</t>
  </si>
  <si>
    <t>Colocacion endoscopica de tubo  transtumoral en via biliar</t>
  </si>
  <si>
    <t>18-01-028</t>
  </si>
  <si>
    <t>Cuerpo extrano de esofago y/o estomago, extraccion</t>
  </si>
  <si>
    <t>18-01-029</t>
  </si>
  <si>
    <t>Devolvulacion del sigmoides por endoscopia (incluye</t>
  </si>
  <si>
    <t>18-01-030</t>
  </si>
  <si>
    <t>Dilatacion ano-rectal, por sesion</t>
  </si>
  <si>
    <t>18-01-031</t>
  </si>
  <si>
    <t>Polipos de esofago y/o estomago o intestino delgado,</t>
  </si>
  <si>
    <t>18-01-045</t>
  </si>
  <si>
    <t>Polipos rectales, rectosigmoideos o de colon trat. Completo</t>
  </si>
  <si>
    <t>18-01-032</t>
  </si>
  <si>
    <t>Escleroterapia de hemorroides, cualquier numero (incluye</t>
  </si>
  <si>
    <t>18-01-033</t>
  </si>
  <si>
    <t>Escleroterapia o hemostasia de varices esofagicas y/o ulcera</t>
  </si>
  <si>
    <t>18-01-034</t>
  </si>
  <si>
    <t>Extraccion percutanea incruenta de calculos biliares</t>
  </si>
  <si>
    <t>18-01-035</t>
  </si>
  <si>
    <t>Ligadura hemorroides</t>
  </si>
  <si>
    <t>18-01-036</t>
  </si>
  <si>
    <t>Papilotomia endoscopica c/s extraccion de calculos, c/s</t>
  </si>
  <si>
    <t>18-01-038</t>
  </si>
  <si>
    <t>Puncion evacuadora de absceso intraabdominales (hepatico u</t>
  </si>
  <si>
    <t>18-01-041</t>
  </si>
  <si>
    <t>Puncion evacuadora de liquido ascitico, con colocacion de</t>
  </si>
  <si>
    <t>18-01-042</t>
  </si>
  <si>
    <t>Vaciamiento manual de fecaloma</t>
  </si>
  <si>
    <t>18-01-043</t>
  </si>
  <si>
    <t>Manometria anorrectal</t>
  </si>
  <si>
    <t>PROCEDIMIENTOS DE UROLOGÍA Y NEFROLOGÍA</t>
  </si>
  <si>
    <t>19-01-001</t>
  </si>
  <si>
    <t>Exploracion de uretra antero-posterior con bujia y/o explo -</t>
  </si>
  <si>
    <t>19-01-002</t>
  </si>
  <si>
    <t>Cistoscopia con sondeo de uno o ambos ureteres</t>
  </si>
  <si>
    <t>19-01-003</t>
  </si>
  <si>
    <t>Cistoscopia y/o uretrocistoscopia y/o uretroscopia</t>
  </si>
  <si>
    <t>19-01-004</t>
  </si>
  <si>
    <t>Ureteronefroscopia</t>
  </si>
  <si>
    <t>19-01-005</t>
  </si>
  <si>
    <t>Prostatica transparietal o transrectal (ademas anestesia</t>
  </si>
  <si>
    <t>19-01-006</t>
  </si>
  <si>
    <t>Renal transparietal</t>
  </si>
  <si>
    <t>19-01-007</t>
  </si>
  <si>
    <t>Cistometria (proc.aut.)</t>
  </si>
  <si>
    <t>19-01-008</t>
  </si>
  <si>
    <t>Electromiografia perineal y del esfinter uretral en adultos</t>
  </si>
  <si>
    <t>19-01-009</t>
  </si>
  <si>
    <t>Electromiografia perineal y del esfinter uretral en ninos</t>
  </si>
  <si>
    <t>19-01-010</t>
  </si>
  <si>
    <t>Perfil uretral (proc.aut.)</t>
  </si>
  <si>
    <t>19-01-011</t>
  </si>
  <si>
    <t>Uroflujometria (proc.aut.)</t>
  </si>
  <si>
    <t>19-01-030</t>
  </si>
  <si>
    <t>Estudio urodinamico (incluye cistometria, emg perineal y del</t>
  </si>
  <si>
    <t>19-01-012</t>
  </si>
  <si>
    <t>Cistografia por sonda (de relleno) o por puncion  hipo-</t>
  </si>
  <si>
    <t>19-01-013</t>
  </si>
  <si>
    <t>Inyeccion de medio de contraste en cuerpo cavernoso</t>
  </si>
  <si>
    <t>19-01-014</t>
  </si>
  <si>
    <t>Pielografia directa,p/puncion translumbar (a.c.04-02-013)</t>
  </si>
  <si>
    <t>19-01-015</t>
  </si>
  <si>
    <t>Ureteropielografia ascendente (directa) por cateterismo</t>
  </si>
  <si>
    <t>19-01-016</t>
  </si>
  <si>
    <t>Uretrografia retrograda o cistouretrografia (miccional)</t>
  </si>
  <si>
    <t>19-01-018</t>
  </si>
  <si>
    <t>Dilatacion uretra c/s masaje, c/s instilacion o inyeccion de</t>
  </si>
  <si>
    <t>19-01-019</t>
  </si>
  <si>
    <t>Instilacion vesical (incluye colocacion de sonda) proc. Aut.</t>
  </si>
  <si>
    <t>19-01-020</t>
  </si>
  <si>
    <t>Inyeccion de medicamentos en el pene</t>
  </si>
  <si>
    <t>19-01-021</t>
  </si>
  <si>
    <t>Vac. Vesical p/puncion hipogastrica o cistostomia p/puncion</t>
  </si>
  <si>
    <t>19-01-022</t>
  </si>
  <si>
    <t>Vac. Vesical por sonda uretral, (proc. Aut.)</t>
  </si>
  <si>
    <t>PROCEDIMIENTOS DE TRAUMATOLOGÍA</t>
  </si>
  <si>
    <t>21-01-001</t>
  </si>
  <si>
    <t>Infiltracion local medicamentos (bursas, tendones, yuxta-</t>
  </si>
  <si>
    <t>21-01-002</t>
  </si>
  <si>
    <t>Procedimiento para exploraciones radiologicas (incluye</t>
  </si>
  <si>
    <t>21-01-003</t>
  </si>
  <si>
    <t>Movilizacion articular bajo anestesia general.</t>
  </si>
  <si>
    <t>21-05-001</t>
  </si>
  <si>
    <t>Calzon corto de yeso</t>
  </si>
  <si>
    <t>21-05-002</t>
  </si>
  <si>
    <t>Corbata tipo schantz</t>
  </si>
  <si>
    <t>21-05-003</t>
  </si>
  <si>
    <t>Minerva de yeso</t>
  </si>
  <si>
    <t>21-05-004</t>
  </si>
  <si>
    <t>Rodillera, bota larga o corta de yeso</t>
  </si>
  <si>
    <t>21-05-005</t>
  </si>
  <si>
    <t>Velpeau</t>
  </si>
  <si>
    <t>21-05-006</t>
  </si>
  <si>
    <t>Yeso antebraquial c/s ferula digital</t>
  </si>
  <si>
    <t>21-05-007</t>
  </si>
  <si>
    <t>Yeso braquicarpiano</t>
  </si>
  <si>
    <t>21-05-008</t>
  </si>
  <si>
    <t>Yeso pelvipedio bilateral</t>
  </si>
  <si>
    <t>21-05-009</t>
  </si>
  <si>
    <t>Yeso pelvipedio unilateral</t>
  </si>
  <si>
    <t>21-05-010</t>
  </si>
  <si>
    <t>Yeso toracobraquial</t>
  </si>
  <si>
    <t>21-05-011</t>
  </si>
  <si>
    <t>Corsets de milwaukee o similares (incluye la toma de molde )</t>
  </si>
  <si>
    <t>21-05-012</t>
  </si>
  <si>
    <t>Corsets de risser o similares</t>
  </si>
  <si>
    <t>21-05-013</t>
  </si>
  <si>
    <t>Corsets de yeso simple (tipo watson jones)</t>
  </si>
  <si>
    <t>OTROS PROCEDIMIENTOS</t>
  </si>
  <si>
    <t>50-99-001</t>
  </si>
  <si>
    <t>Paquimetría ultrasónica</t>
  </si>
  <si>
    <t>50-99-002</t>
  </si>
  <si>
    <t>Paquimetría optica</t>
  </si>
  <si>
    <t>50-99-003</t>
  </si>
  <si>
    <t>Biopsia estereotáxica de mama</t>
  </si>
  <si>
    <t>50-99-004</t>
  </si>
  <si>
    <t>Biopsia core (BC) guiada por ultrasonido (US)</t>
  </si>
  <si>
    <t>50-99-005</t>
  </si>
  <si>
    <t>Gastrectomía en Manga o Gastrectomía Vertical Tipo Sleeve</t>
  </si>
  <si>
    <t>50-99-006</t>
  </si>
  <si>
    <t>Banda gástrica ajustable (Banding)</t>
  </si>
  <si>
    <t>50-99-007</t>
  </si>
  <si>
    <t>Balón Intragástrico</t>
  </si>
  <si>
    <t>Consulta integral de especialidades en Cirugía, Ginecología y Obstetricia, Ortopedia y Traumatología (en CDT)</t>
  </si>
  <si>
    <t>Consulta integral de especialidades en Urología, Otorrinolaringología, Medicina Fisica y Rehabilitación, Dermatología, Pediatría y Subespecialidades (en CDT)</t>
  </si>
  <si>
    <t>Consulta integral de especialidades en Medicina Interna y Subespecialidades, Oftalmología, Neurología, Oncología (en CDT)</t>
  </si>
  <si>
    <t>Consulta integral de especialidades en Cirugía, Ginecología y Obstetricia, Ortopedia y Traumatología (en Hospitales tipo 1 y 2)</t>
  </si>
  <si>
    <t>Consulta integral de especialidades en Urología, Otorrinolaringología, Medicina Fisica y Rehabilitación, Dermatología, Pediatría y Subespecialidades (en Hospitales tipo 1 y 2)</t>
  </si>
  <si>
    <t>Consulta integral de especialidades en Medicina Interna y Subespecialidades, Oftalmología, Neurología, Oncología (en Hospitales tipo 1 y 2)</t>
  </si>
  <si>
    <t>Día cama hospitalización integral medicina, cirugía, pediatría, obstetricia-ginecología y especialidades (sala 3 camas o más) Hospitales tipo 1</t>
  </si>
  <si>
    <t>Día cama hospitalización integral medicina, cirugía, pediatría, obstetricia-ginecología y especialidades (sala 3 camas o más) Hospitales tipo 2</t>
  </si>
  <si>
    <t>Día cama hospitalización integral medicina, cirugía, pediatría, obstetricia-ginecología y especialidades (sala 3 camas o más) Hospitales tipo 3 y 4</t>
  </si>
  <si>
    <t xml:space="preserve">Día cama hospitalización integral adulto en Unidad de Cuidado Intensivo (U.C.I.) </t>
  </si>
  <si>
    <t xml:space="preserve">Día cama hospitalización integral pediátrica en Unidad de Cuidado Intensivo (U.C.I). </t>
  </si>
  <si>
    <t>Día cama hospitalización integral neonatal en Unidad de Cuidado Intensivo (U.C.I.)</t>
  </si>
  <si>
    <t>Día cama hospitalización integral adulto en Unidad de Tratamiento Intermedio (U.T.I)</t>
  </si>
  <si>
    <t>Día cama hospitalización integral pediátrica en Unidad de Tratamiento Intermedio (U.T.I)</t>
  </si>
  <si>
    <t>Día cama hospitalización integral neonatal en Unidad de Tratamiento Intermedio (U.T.I)</t>
  </si>
  <si>
    <t>Día cama integral de observación o día cama integral ambulatorio diurno</t>
  </si>
  <si>
    <t>Día cama hospitalización integral urgencia H.U.A.P. (Sólo Hospital Urgencia Asistencia Pública)</t>
  </si>
  <si>
    <t>Grupos menores. Tipificación o determinación de otros sistemas sanguíneos (Kell, Duffy, Kidd y otros) c/u.</t>
  </si>
  <si>
    <t>Grupos sanguíneos AB0 y Rho (incluye estudio de factor Du en Rh negativos)</t>
  </si>
  <si>
    <t>Hemograma (incluye recuentos de leucocitos y eritrocitos, hemoglobina, hematocrito, fórmula leucocitaria, características de los elementos figurados y velocidad de eritrosedimentación)</t>
  </si>
  <si>
    <t>Protrombina, tiempo de o consumo de (incluye INR, Relación Internacional Normalizada)</t>
  </si>
  <si>
    <t>Volemia (incluye volumen globular total, volumen plasmático total y volumen sanguíneo total)</t>
  </si>
  <si>
    <t>Bromosulftaleína, prueba de (incluye medicamento y tomas de muestra)</t>
  </si>
  <si>
    <t>Depuraciones (Clearance) exógenas de Hipurán, Rojo Congo, manitol e inulina, c/u (no incluye medicamento)</t>
  </si>
  <si>
    <t>Deshidrogenasa láctica total (LDH), con separación de isoenzimas</t>
  </si>
  <si>
    <t xml:space="preserve">Perfil Lipídico (incluye: colesterol total, HDL, LDL, VLDL y triglicéridos) </t>
  </si>
  <si>
    <t>Fármacos y/o drogas; niveles plasmáticos de (alcohol, anorexígenos, antiarrítmicos, antibióticos, antidepresivos, antiepilépticos, antihistamínicos, antiinflamatorios y analgésicos, estimulantes respiratorios, tranquilizantes mayores y menores, etc.) c/u</t>
  </si>
  <si>
    <t>Fosfatasas alcalinas con separación de isoenzimas hepáticas, intestinales, óseas c/u</t>
  </si>
  <si>
    <t>Galactosa, curva de tolerancia, (mínimo cuatro determinaciones) (no incluye la galactosa que se administra) (incluye los valores de todas las tomas de muestras necesarias)</t>
  </si>
  <si>
    <t>Gases y equilibrio ácido base en sangre (incluye: pH, O2, CO2, exceso de base y bicarbonato), todos o cada uno de los parámetros</t>
  </si>
  <si>
    <t>Glucosa, Prueba de Tolerancia a la Glucosa Oral (PTGO), (dos determinaciones) (no incluye la glucosa que se administra) (incluye el valor de las dos tomas de muestras)</t>
  </si>
  <si>
    <t>Lactosa, curva de tolerancia, (mínimo cuatro determinaciones) (no incluye la lactosa que se administra) (incluye los valores de todas las tomas de muestras necesarias)</t>
  </si>
  <si>
    <t>Perfil Hepático (incluye tiempo de protrombina, bilirrubina total y conjugada, fosfatasas alcalinas totales, GGT, transaminasas GOT/AST y GPT/ALT)</t>
  </si>
  <si>
    <t>Gonadotrofina coriónica, sub-unidad beta (incluye titulación si corresponde) (Elisa, RIA o IRMA, Quimioluminiscencia u otra técnica).</t>
  </si>
  <si>
    <t>Insulina, curva de (mínimo cuatro determinaciones e incluye todas las tomas de muestras necesarias.  No incluye la glucosa que se administra)</t>
  </si>
  <si>
    <t>Gonadotrofina coriónica, sub-unidada Beta; titulación por (Elisa; RIA o IRMA; Quimioluminiscencia u otra técnica)</t>
  </si>
  <si>
    <t>Cariograma en sangre por cultivo de linfocitos (incluye mínimo 25 mitosis con bandeo G y eventualmente Q, R, C, NOR) (montaje de 3 metafases bandeadas)</t>
  </si>
  <si>
    <t>Cariograma con técnicas especiales (incluye muestra de sangre o de médula ósea, tratamiento con FUDR, bromuro de etidio, medio deficiente en ácido fólico)</t>
  </si>
  <si>
    <t>Cariograma en fibroblastos por cultivo de trofoblasto, líquido amniótico, piel u otros bandeos G y eventualmente Q, R, C, NOR</t>
  </si>
  <si>
    <t>Cromatina sexual X e Y, corpúsculo de Barr y corpúsculo fluorescente de mucosa bucal, líquido amniótico, etc. c/u (análisis en 300 y 100 células respectivamente), c/u</t>
  </si>
  <si>
    <t>Dermatoglifos, toma de impresión palmar, análisis cualitativo y cuantitativo con diversas mediciones</t>
  </si>
  <si>
    <t>Tamizaje de Anticuerpos anti antígenos nucleares extractables (a- ENA: Sm, RNP, Ro, La, Scl- 70 y Jo- 1)</t>
  </si>
  <si>
    <t>Anticuerpos antinucleares (ANA), antimitocondriales, anti DNA (ADNA), anti músculo liso, anticentrómero, u otros, c/u.</t>
  </si>
  <si>
    <t>Anticuerpos específicos y otros autoanticuerpos (anticuerpos antitiroídeos: anticuerpos antimicrosomales y antitiroglobulinas y otros anticuerpos: prostático, espermios, etc.) c/u</t>
  </si>
  <si>
    <t>Depósito de inmunoglobulina por inmunofluorescencia (IgG, IgA, IgM) c/u</t>
  </si>
  <si>
    <t>Factor reumatoídeo por técnica Scat, Waaler Rose, nefelométricas y/o turbidimétricas</t>
  </si>
  <si>
    <t>Inmunoelectroforesis de cadenas livianas Kappa o Lambda libres (Bence Jones) o unidas, c/u</t>
  </si>
  <si>
    <t>Inmunoelectroforesis de inmunoglobulinas cadenas pesadas (IgG, IgA, IgM) c/u</t>
  </si>
  <si>
    <t>Fagocitosis: ingestión y digestión (killing) de levaduras por polimorfonucleares</t>
  </si>
  <si>
    <t>Fagocitosis: ingestión y digestión (killing) de bacterias por polimorfonucleares</t>
  </si>
  <si>
    <t xml:space="preserve">Intradermoreacción (PPD, histoplasmina, aspergilina, u otros, incluye el valor del antígeno y reacción de control), c/u. </t>
  </si>
  <si>
    <t>Linfocitos T "helper" (OKT4) o supresores (OKT8) con antisuero monoclonal, c/u</t>
  </si>
  <si>
    <t>Linfocitos T totales (OKT3 y/o OKT11) con antisuero monoclonal o inmunofenotipificación de poblaciones y subpoblaciones celulares (antígenos o marcadores inmunocelulares)</t>
  </si>
  <si>
    <t>Reacción cutánea 16 alergenos por escarificación (incluye el valor de los antígenos)</t>
  </si>
  <si>
    <t>Transformación linfoblástica a drogas, análisis de transformación espontanea con estimulo inespecífico y con diferentes concentraciones de la droga en 1000 células</t>
  </si>
  <si>
    <t>Identificación de clase de inmunoglobulinas de auto o alo cross match positivo</t>
  </si>
  <si>
    <t>Baciloscopía Ziehl-Neelsen por concentración de líquidos (orina u otros), c/u</t>
  </si>
  <si>
    <t>Urocultivo, recuento de colonias y antibiograma (cualquier técnica) (incluye toma de orina aséptica) (no incluye recolector pediátrico)</t>
  </si>
  <si>
    <t>Hongos Filamentosos</t>
  </si>
  <si>
    <t>Corriente (mínimo 10 fármacos) (en caso de urocultivo no corresponde su cobro; incluido en el valor 03-06-011)</t>
  </si>
  <si>
    <t>Estudio de sensibilidad por dilución (CIM) (mínimo 6 fármacos) (en caso de urocultivo, no corresponde su cobro; incluido en el valor código 03-06-011)</t>
  </si>
  <si>
    <t>Preparación de vacunas uni o polivalentes mantenidas en stock (mínimo 5 ampollas)</t>
  </si>
  <si>
    <t>Aspergilosis, candidiasis, histoplasmosis u otros hongos por inmunodiagnóstico c/u</t>
  </si>
  <si>
    <t>Linfogranuloma venéreo, psitacosis, tifus exantemático, Mycoplasma por inmunodiagnóstico, c/u</t>
  </si>
  <si>
    <t>Mononucleosis, reacción de Paul Bunnell, Anticuerpos Heterófilos o similares</t>
  </si>
  <si>
    <t>Tíficas, reacciones de aglutinación  (Eberth H y O, paratyphi A y B) (Widal)</t>
  </si>
  <si>
    <t>Artrópodos macroscópicos y microscópicos (imagos y/o pupas y/o larvas), diagnóstico de</t>
  </si>
  <si>
    <t>Coproparasitario seriado con técnica  para Cryptosporidium sp o para Diantamoeba fragilis (incluye los códigos 03-06-048 y/o 03-06-059 más aplicación de técnica de frotis con tinción tricrómica o tinción Ziehl-Neelsen en por lo menos 3 muestras, según corresponda)</t>
  </si>
  <si>
    <t>Coproparasitario seriado para Fasciola hepática (incluye diagnostico de gusanos macroscópicos y ex. microscópico de 10 muestras separadas por método de Telemann y de otras 10 muestras separadas y simultáneas con las ant. por téc. de sedimentación)</t>
  </si>
  <si>
    <t>Coproparasitario seriado para Isospora y Sarcocystis (incluye diagnóstico de gusanos macroscópicos y examen  microscópico de 3 muestras separadas)</t>
  </si>
  <si>
    <t>Coproparasitológico seriado simple (incluye diagnostico de gusanos macroscópicos y examen microscópico por concentración de 3 muestras separadas método Telemann) (proc. aut.)</t>
  </si>
  <si>
    <t>Diagnostico de parásitos en jugo duodenal y/o bilis, examen macroscópico y microscópico (directo y/o concentración, c/s tinción)</t>
  </si>
  <si>
    <t>Diagnostico parasitario en exudados, secreciones y otros líquidos orgánicos (no especificados mas adelante), examen macro y microscópico de (incluye concentración y/o tinción cuando proceda), c/u</t>
  </si>
  <si>
    <t>Graham, examen de (incluye diagnostico de gusanos macroscópicos y examen microscópico de 5 muestras separadas)</t>
  </si>
  <si>
    <t>Hemoparásitos, diagnóstico microscópico de (mínimo 10 frotis y/o gotas gruesas, c/s examen directo al fresco), cada sesión</t>
  </si>
  <si>
    <t>Hemoparásitos, diagnóstico por técnica de Strout o similar en hasta 10 tubos capilares, cada sesión</t>
  </si>
  <si>
    <t>Raspado de piel, examen microscópico de ("Acarotest"): de 6 a 10 preparaciones</t>
  </si>
  <si>
    <t>Xenodiagnóstico (cada aplicación de 2 cajas, con 6 ninfas por lo menos c/u, examinadas a los 20 y/o 30 días y hasta por 60 días más si procede)</t>
  </si>
  <si>
    <t>Coproparasitológico seriado simple (incluye diagnóstico de gusanos macroscopicos  y exámen microscopico por concentración de tres muestras separadas método PAFS (proc. aut.)</t>
  </si>
  <si>
    <t>Fijación del complemento (distomatosis, toxoplasmosis, cisticercosis y otras) c/u</t>
  </si>
  <si>
    <t>Floculación en bentonita, látex, precipitinas o similar (triquinosis, hidatidosis y otros), c/u</t>
  </si>
  <si>
    <t>Inmunoelectroforesis o contrainmunoelectroforesis (hidatidosis, distomatosis, amebiasis y otras), c/u</t>
  </si>
  <si>
    <t>Inmunofluorescencia indirecta (toxoplasmosis, Chagas, amebiasis y otras), c/u</t>
  </si>
  <si>
    <t>Aislamiento de virus (adenovirus, citomegalovirus, Coxsakie, herpes, influenza, polio, sarampión y otros), c/u</t>
  </si>
  <si>
    <t>Anticuerpos virales, determ. de (adenovirus, citomegalovirus, herpes simple, rubéola, Influenza  A y B; virus varicela-zoster; virus sincicial respiratorio; parainfluenza 1, 2 y 3, Epstein Barr y otros), c/u</t>
  </si>
  <si>
    <t>Antígenos virales determ. de (adenovirus, citomegalovirus, herpes simple, rubéola, influenza y otros), (por cualquier técnica ej: inmunofluorescencia), c/u</t>
  </si>
  <si>
    <t>Fijación de complemento, reacción (adenovirus, citomegalovirus, herpes simple, influenza, rubéola y otros), c/u</t>
  </si>
  <si>
    <t>VII. PROCEDIMIENTOS O DETERMINACIONES DIRECTAMENTE CON EL PACIENTE</t>
  </si>
  <si>
    <t>VIII. EXAMENES DE DEPOSICIONES, EXUDADOS, SECRECIONES Y OTROS LIQUIDOS</t>
  </si>
  <si>
    <t>Hemorragias ocultas, (bencidina, guayaco o test de Weber y similares), cualquier método, c/muestra</t>
  </si>
  <si>
    <t>Citológico c/s tinción (incluye examen al fresco, recuento celular y citológico porcentual)</t>
  </si>
  <si>
    <t>Físico-químico (incluye aspecto, color, pH, glucosa, proteína, Pandy y filancia)</t>
  </si>
  <si>
    <t>Bandas oligoclonales (incluye electroforesis de L.C.R., suero e inmunofijación)</t>
  </si>
  <si>
    <t>Indice IgG/albúmina (incluye determ. de IgG y albúmina en L.C.R. y suero)</t>
  </si>
  <si>
    <t>Prueba de estimulación máxima con histamina, mínimo 5 muestras (no incluye la histamina ni el antihistamínico).</t>
  </si>
  <si>
    <t>Espermiograma (físico y microscópico, con o sin observación hasta 24 horas)</t>
  </si>
  <si>
    <t>Madurez fetal completa (físico; células anaranjadas, bilirrubina, test de Clements, creatinina, contaminantes)</t>
  </si>
  <si>
    <t>Flujo vaginal o secreción uretral, estudio de (incluye toma de muestra y códigos 03-06-004, 03-06-005, 03-06-008, 03-06-017, y 03-06-026 )</t>
  </si>
  <si>
    <t xml:space="preserve">IX. EXAMENES ORINA           </t>
  </si>
  <si>
    <t>Orina, físico-químico (aspecto, color, densidad, pH, proteínas, glucosa, cuerpos cetónicos, urobilinógeno, bilirrubina, hemoglobina y nitritos) todos o cada uno de los parámetros (proc. aut.)</t>
  </si>
  <si>
    <t>Partes blandas; laringe lateral; cavum rinofaríingeo (rinofarinx) c/u (1 exp.)</t>
  </si>
  <si>
    <t>Proyección complementaria en el mismo examen (oblicuas, selectivas u otras), c/u (1 exp.)</t>
  </si>
  <si>
    <t>Estudio radiológico de corazón (incluye fluoroscopía, telerradiografías frontal y lateral con esofagograma)</t>
  </si>
  <si>
    <t>Radiografía con equipo móvil fuera del departamento de rayos, cada proyección (1 o más exp.)</t>
  </si>
  <si>
    <t>Tórax simple (frontal o lateral) (incluye fluoroscopía) (1 proy.) (1 exp. panorámica)</t>
  </si>
  <si>
    <t>Tórax (frontal y lateral) (incluye fluoroscopía) (2 proy. panorámicas) (2 exp.)</t>
  </si>
  <si>
    <t>Abdomen simple (1 proyección) (1 exp.) ( con equipo estático o móvil)</t>
  </si>
  <si>
    <t>Abdomen simple, proyección complementaria en el mismo examen (1 exp.)</t>
  </si>
  <si>
    <t>Enema baritada del colon (incluye llene y control postvaciamiento; 8-10 exp.)</t>
  </si>
  <si>
    <t>Enema baritada del colon o intestino delgado, doble contraste (12 exp.)</t>
  </si>
  <si>
    <t>Esófago simple (incluye pesquisa de cuerpo extraño) (proc. aut.) (6 exp.)</t>
  </si>
  <si>
    <t>Pielografía de eliminación o descendente: incluye renal y vesical simples previas, 3 placas post inyección de medio de contraste, controles de pie y cistografía pre y post miccional. (7 a 9 exp.)</t>
  </si>
  <si>
    <t>Cavidades perinasales, órbitas, articulaciones temporomandibulares, huesos propios de la nariz, malar, maxilar, arco cigomático, cara, c/u (2 exp.)</t>
  </si>
  <si>
    <t>Cráneo, cada proyección especial: axial, base, Towne, tangencial, etc. (1 exp.)</t>
  </si>
  <si>
    <t>Columna dorsal o dorsolumbar localizada, parrilla costal adultos (frontal y lateral) (2 exp.)</t>
  </si>
  <si>
    <t>Columna lumbar o lumbosacra (ambas incluyen quinto espacio) (3-4 exp.)</t>
  </si>
  <si>
    <t>Columna total o dorsolumbar, panorámica con folio graduado (1 proy.) (1 exp.)</t>
  </si>
  <si>
    <t>Pelvis, cadera o coxofemoral de RN, lactante o niño menor de 6 años, c/u (1 exp.)</t>
  </si>
  <si>
    <t>Pelvis, cadera o coxofemoral, proyecciones especiales; (rotación interna, abducción, lateral, Lawenstein u otras) c/u (1 exp.)</t>
  </si>
  <si>
    <t>Brazo, antebrazo, codo, muñeca, mano, dedos, pie o similar (frontal y lateral) c/u, (2 exp.)</t>
  </si>
  <si>
    <t>Hombro, fémur, rodilla, pierna, costilla o esternón (frontal y lateral; 2 exp.), c/u</t>
  </si>
  <si>
    <t>Proyecciones especiales oblicuas u otras en hombro, brazo, codo, rodilla, rótulas, sesamoídeos, axial de ambas rótulas o similares, c/u</t>
  </si>
  <si>
    <t>Apoyo fluoroscópico a procedimientos intraoperatorios y/o biopsia (no incluye el proc.)</t>
  </si>
  <si>
    <t>Histerosalpingografía (a.c. 20-01-013) (4 exp.; incluye prueba de Cotte tardía)</t>
  </si>
  <si>
    <t>Neumoartrografía de cadera, hombro, codo, muñeca, etc., c/u (8 exp.)</t>
  </si>
  <si>
    <t>Arteriografía selectiva con AOT o cineangiografía (pulmonar, renal, tronco celíaco o similar) c/u</t>
  </si>
  <si>
    <t>Carótida vertebral por cateterización (de la subclavia axilar, humeral o femoral)</t>
  </si>
  <si>
    <t>Embolización o balonización (a.c. de la angiografía correspondiente) (incluye control radiológico inmediato)</t>
  </si>
  <si>
    <t>Columna dorsal o lumbar (3 espacios - 4 vértebras) (30 cortes 2-4 mm)</t>
  </si>
  <si>
    <t>Abdomen (hígado, vías y vesícula biliar, páncreas, bazo, suprarrenales y riñones) (40 cortes 8-10 mm)</t>
  </si>
  <si>
    <t>Ecotomografía abdominal (incluye hígado, vía biliar, vesícula, páncreas, riñones, bazo, retroperitoneo y grandes vasos)</t>
  </si>
  <si>
    <t>Ecotomografía como apoyo a cirugía, o a procedimiento (de tórax, muscular, partes blandas, etc.)</t>
  </si>
  <si>
    <t>Ecotomografía ginecológica, pelviana femenina u obstétrica con estudio fetal</t>
  </si>
  <si>
    <t>Ecotomografía transvaginal para seguimiento de ovulación, proc. completo (6-8 sesiones)</t>
  </si>
  <si>
    <t>Ecotomografía para seguimiento de ovulación, procedimiento completo (6 a 8 sesiones)</t>
  </si>
  <si>
    <t>Ecotomografía vascular periférica (bilateral)</t>
  </si>
  <si>
    <t>Ecotomografía carotidea bilateral</t>
  </si>
  <si>
    <t>Ecotomografía trancraneal</t>
  </si>
  <si>
    <t>Ecotomografía abdominal o de vasos testiculares</t>
  </si>
  <si>
    <t>Ecotomografía doppler de vasos placentarios</t>
  </si>
  <si>
    <t>Cintigrafía ósea completa planar o médula ósea (a.c. 0501133, cuando corresponda)</t>
  </si>
  <si>
    <t>Detección de sitio de sangramiento digestivo con glóbulos rojos marcados</t>
  </si>
  <si>
    <t>Spect hepatoesplénico, evaluación hemangioma o hiperplasia (incluye mediciones fase precoz y tardía)</t>
  </si>
  <si>
    <t>Estudio dinámico sistema nervioso (radiocisternografia, fístula L.C.R, radioventriculografía, control válvula derivatíva, sub-durografía isotópica), c/u (no incluye procedimiento).</t>
  </si>
  <si>
    <t>Cintigrafía evaluación infecciones (leucocitos, infecton, granulocitos u otros) (no incluye radiofármaco ni procedimiento).</t>
  </si>
  <si>
    <t>Cintigrafía con galio-67 planar infección (no incluye radioisótopo) (a.c. 0501133, cuando corresponda)</t>
  </si>
  <si>
    <t>Detección y/o marcación de ganglio centinela, no incluye, punción ni detección con gammaprobe</t>
  </si>
  <si>
    <t>Cintigrafía con galio-67 planar y Spect, para estudio de tumores (no incluye radioisótopo)</t>
  </si>
  <si>
    <t>Exploración sistémica con I-131 (incluye mediciones fase precoz y tardía)</t>
  </si>
  <si>
    <t>Estudio de tumores (anticuerpos monoclonales, octreoscan, DMSA pentavalente, prostacint u otros) (no incluye radioisótopo)</t>
  </si>
  <si>
    <t>Spect - Tomografía por emisión foton único, cualquier órgano (no incluye radioisótopo)</t>
  </si>
  <si>
    <t>Densitometría ósea a fotón doble, columna y cadera (unilateral o bilateral) o cuerpo entero</t>
  </si>
  <si>
    <t>Radioterapia, cáncer de mama, trat. Postoperatorio (tumorectomía; mastectomía parcial, total o radical)</t>
  </si>
  <si>
    <t>Paliativo en cáncer metastásico (cualquier localización) (mínimo 2.500 rads. en cada zona anatómica simultánea)</t>
  </si>
  <si>
    <t>Cáncer de mama, trat. postoperatorio (tumorectomía; mastectomía parcial, total o radical)</t>
  </si>
  <si>
    <t>Paliativo en cáncer metastásico (cualquier localización) mínimo 2.500 rads en cada zona anatómica simultánea</t>
  </si>
  <si>
    <t>Preparación de glóbulos rojos, plasma, plaquetas o crioprecipitados (incluye entrevista, selección del donante y la preparación del respectivo hemocomponente)</t>
  </si>
  <si>
    <t>Obtención y preparación automatizada de plaquetas en donante único, con máquina separadora celular (proc. completo)</t>
  </si>
  <si>
    <t xml:space="preserve">Set de  Exámenes por unidad de  Glóbulos   Rojos transfundida (incluye clasificación ABO y Rho, VDRL, HIV, virus hepatitis B antígeno de superficie, anticuerpos de hepatitis  C,   HTLV - I y II,   Chagas,  prueba  de compatibilidad  eritrocitaria)  </t>
  </si>
  <si>
    <t>Set de Exámenes por unidad transfundida de Plasma o de Plaquetas o de Crioprecipitados, c/u (incluye clasificación ABO y Rho, VDRL, HIV, virus hepatitis B antígeno de superficie, anticuerpos de hepatitis C, HTLV - I y II, Chagas)</t>
  </si>
  <si>
    <t xml:space="preserve">Transfusión en adulto (atención ambulatoria, atención cerrada siempre que la administración sea controlada por profesional especialista, tecnólogo médico o médico responsable) </t>
  </si>
  <si>
    <t xml:space="preserve">Transfusión en niño (atención ambulatoria, atención cerrada siempre que la administración sea controlada por profesional especialista, tecnólogo médico o médico responsable) </t>
  </si>
  <si>
    <t>Transfusión en adulto o niño en pabellón (con asistencia permanente del médico o tecnólogo médico responsable) (no corresponde su cobro cuando sea controlada por médico anestesista, por estar incluida en el valor de sus honorarios)</t>
  </si>
  <si>
    <t>Exsanguíneo transfusión en recién nacido por vía umbilical (incluye proc. completo de extracción y administración, además del set de exámenes previos a la transfusión)</t>
  </si>
  <si>
    <t>Exsanguíneo transfusión en adulto o niño (incluye proc. completo de extracción al receptor y administración al mismo, además del set de exámenes previos a la transfusión)</t>
  </si>
  <si>
    <t xml:space="preserve">Autotransfusión-Predepósito (incluye proc. completo, además de  los exámenes previos) (corresponde cobro de una prestación para extracción de 2 a 4 unidades de sangre o hemocomponentes) </t>
  </si>
  <si>
    <t>Sangría (considera el cobro de una prestación por cada unidad de sangre extraída)</t>
  </si>
  <si>
    <t>Hemaféresis procedimiento con máquina separadora celular  (incluye proc.  Completo)</t>
  </si>
  <si>
    <t>Citodiagnóstico corriente, exfoliativa (Papanicolau y similares) (por cada órgano)</t>
  </si>
  <si>
    <t>Estudio histopatológico con técnicas de inmunohistoquímica o inmunofluorescencia (por cada órgano)</t>
  </si>
  <si>
    <t>Estudio histopatológico con técnicas histoquímicas especiales (incluye descalcificación) (por cada órgano)</t>
  </si>
  <si>
    <t>Estudio histopatológico de biopsia  contemporánea (rápida) a intervenciones quirúrgicas (por cada órgano) (no incluye biopsia diferida)</t>
  </si>
  <si>
    <t>Estudio histopatológico con tinción corriente de biopsia diferida con estudio seriado (mínimo 10 muestras) de un órgano o parte de él (no incluye estudio con técnica habitual de otros órganos incluidos en la muestra)</t>
  </si>
  <si>
    <t>Necropsia de feto o recién nacido, con estudio histopatológico corriente</t>
  </si>
  <si>
    <t>Consultoría de salud mental por psiquiatra (sesión 4 hrs.) (mínimo 8 pacientes)</t>
  </si>
  <si>
    <t>Electroencefalograma (E.E.G.) standard y/o activado "sin privación de sueño" (incluye mono y bipolares, hiperventilación, c/s reactividad auditiva, visual, lumínica, por drogas u otras). Equipo de 8 canales</t>
  </si>
  <si>
    <t>Angiografía cerebral digital por cateterización (incluye proc. radiológico,  medio de contraste e insumos)</t>
  </si>
  <si>
    <t>Quistes aracnoidales encefálicos, trat. quir. (suprasellares, temporales, cerebelosos, etc.)</t>
  </si>
  <si>
    <t>Ventriculostomía o instalación de derivativa ventricular externa o instalación de captor para medición de pic o punción biopsia o reservorio para administración de medicamentos</t>
  </si>
  <si>
    <t>Aneurismas, malformaciones arteriovenosas encefálicas u orbitarias, fístulas durales</t>
  </si>
  <si>
    <t>Anastomosis y revascularización cerebral extra-intracraneana (cirugía de carótida: ver Cirugía Vascular Periférica)</t>
  </si>
  <si>
    <t>Fenestración, septostomía o coagulación plexos coroídeos (trat. endoscópico)</t>
  </si>
  <si>
    <t>Cirugía descompresiva de fosa posterior u occipito-vertebral en Arnol Chiari, siringomielia</t>
  </si>
  <si>
    <t>Implantación de isótopos (braquiterapia) (no incluye valor del radiofármaco)</t>
  </si>
  <si>
    <t>Disrafias espinales: meningocele, mielomeningocele, diastematomielia, lipoma, lipomeningocele, médula anclada, etc.</t>
  </si>
  <si>
    <t>Neurotomía facetaria percutánea, incluye bloqueo facetario</t>
  </si>
  <si>
    <t>Hernia núcleo pulposo, estenorraquis, aracnoiditis, fibrosis perirradicular cervical, dorsal o lumbar, trat. quir.</t>
  </si>
  <si>
    <t>Fijación de columna (cervical – dorsal – lumbar) cualquier vía abordaje, c/s osteosíntesis</t>
  </si>
  <si>
    <t>Reparación de plexos c/s neurotización con técnica microquirúrgica o injertos interfasciculares</t>
  </si>
  <si>
    <t>Chalazión y otros tumores benignos (uno o más en el mismo ojo), trat. quir. Completo</t>
  </si>
  <si>
    <t>Operación triple (injerto, facoéresis e implante de lente intraocular) (no incluye valor de la prótesis)</t>
  </si>
  <si>
    <t>Operación triple (injerto, facoéresis e implante de lente intraocular) (incluye valor de la prótesis)</t>
  </si>
  <si>
    <t>Desgarro sin desprendimiento, diatermo y/o crío y/o fotocoagulación</t>
  </si>
  <si>
    <t>Vasculopatía retinal (excepto retinopatía proliferativa) diatermo y/o crío y/o fotocoagulación</t>
  </si>
  <si>
    <t>- Facoéresis intracapsular o catarata secundaria o discisión y aspiración de masas</t>
  </si>
  <si>
    <t>- Facoéresis extracapsular con implante de lente intraocular (no incluye el valor de la prótesis)</t>
  </si>
  <si>
    <t>- Facoéresis extracapsular con implante de lente intraocular (incluye el valor de la prótesis)</t>
  </si>
  <si>
    <t>Retinopatía proliferativa, (diabética, hipertensiva, Eales y otras) panfotocoagulación (trat. completo)</t>
  </si>
  <si>
    <t>Cirugía fotorrefractiva o fototerapéutica de córnea, cualquier técnica</t>
  </si>
  <si>
    <t>Cuerpo extraño en conducto auditivo externo, extracción de, por vía retroauricular</t>
  </si>
  <si>
    <t>Reconstitución de conducto auditivo externo, c/s tímpanoplastía (incluye revisión de cadena osicular)</t>
  </si>
  <si>
    <t>Neurinoma del acústico, trat. quir. vía translaberíntica y/o fosa media</t>
  </si>
  <si>
    <t>Tumor benigno de la mucosa bucal,  extirp. c/s  biopsia bucofaríngea</t>
  </si>
  <si>
    <t>Tumor de la base de la lengua, extirpación de:- Benigno</t>
  </si>
  <si>
    <t>Tumor de la base de la lengua, extirpación de:- Maligno, c/s disección radical de cuello</t>
  </si>
  <si>
    <t>Glosectomía total c/s disección radical de cuello (operación de Trotter o similar)</t>
  </si>
  <si>
    <t>Conducto y/o seno lagrimal, obstrucción del, trat. quir. por vía nasal</t>
  </si>
  <si>
    <t>Rinitis atrófica, trat. por inclusión submucosa, con cualquier material, uni o bilateral</t>
  </si>
  <si>
    <t>Seno maxilar, antrostomía c/s etmoidectomía ( operación  de Cadwell Luc y sim.)</t>
  </si>
  <si>
    <t>Cuerdas vocales, tumores benignos, trat. quir.- Por laringotomía</t>
  </si>
  <si>
    <t>Cuerdas vocales, tumores benignos, trat. quir.- Por vía endoscópica</t>
  </si>
  <si>
    <t>Laringectomía total más faringectomía total y/o esofagectomía cervical</t>
  </si>
  <si>
    <t>Punción evacuadora de quiste tiroídeo c/s toma de muestra, c/s inyección de medicamentos</t>
  </si>
  <si>
    <t>Tiroidectomía total ampliada con disección radical o modificada de cuello uni o bilateral</t>
  </si>
  <si>
    <t>Adenoma y/o hiperplasia, trat. quir.- Autoinjerto de paratiroides (operación asociada a algunas de las prestaciones posteriores)</t>
  </si>
  <si>
    <t>Adenoma y/o hiperplasia, trat. quir.- Explor. cervical mas esternotomía por hiperparatiroidismo</t>
  </si>
  <si>
    <t>Adenoma y/o hiperplasia, trat. quir.- Exploración cervical por hiperparatiroidismo</t>
  </si>
  <si>
    <t>Adenoma y/o hiperplasia, trat. quir.- Reintervención por hiperparatiroidismo</t>
  </si>
  <si>
    <t>Parotidectomía- Parcial (suprafacial)</t>
  </si>
  <si>
    <t>Parotidectomía- Total</t>
  </si>
  <si>
    <t>Parotidectomía- Total ampliada (incluye músculos, ganglios, articulaciones y rama vertical de la mandíbula)</t>
  </si>
  <si>
    <t>Parotidectomía- Totalización de parotidectomía parcial previa</t>
  </si>
  <si>
    <t>Sub-mandibulectomía ampliada (incluye piso de la boca, mandíbula, músculos, ganglios y articulaciones)</t>
  </si>
  <si>
    <t>Sublingual(una o ambas)-Extirpación</t>
  </si>
  <si>
    <t>Sublingual(una o ambas)-Extirpación ampliada (incluye piso de boca, arco mandibular, músculos, ganglios y articulaciones)</t>
  </si>
  <si>
    <t>Quistes y/o fístulas del conducto tirogloso, y/o branquial, y/o higroma, y/o fístula preauricular complicada, y/u otros quistes y/o tumores benignos, trat. quir.</t>
  </si>
  <si>
    <t>Resección cutánea ampliada (incluye musculatura, ganglios y huesos subyacentes; desplazamiento de colgajos)</t>
  </si>
  <si>
    <t>Tumor maligno de labio superior o inferior, resección total del labio y cirugía reparadora</t>
  </si>
  <si>
    <t>Tumor maligno de labio superior o inferior, resección parcial del labio y cirugía reparadora</t>
  </si>
  <si>
    <t>Exanteración orbitaria ampliada (incluye etmoides, hueso frontal, base de cráneo anterior y región máxilo-malar)</t>
  </si>
  <si>
    <t>Radical ampliada (incluye exanteración orbitaria y de fosa craneal anterior o media)</t>
  </si>
  <si>
    <t>Radical clásica (incluye exanteración orbitaria y reparación con colgajo)</t>
  </si>
  <si>
    <t>Operación "comando" (incluye extirp. del tumor, hemimandibulectomía y disección ganglionar radical de cuello)</t>
  </si>
  <si>
    <t>Osteotomías segmentarias sobre mandíbula (tipo Kole o similares) o sobre los maxilares (tipo Wassmund, Wunderer o similares) (incluyen osteotomías dentoalveolares) c/u</t>
  </si>
  <si>
    <t>Osteotomías totales sobre la mandíbula (sagital, de ramas tipo Odwegeser o similares) o sobre los maxilares (tipo Le Fort I),c/u</t>
  </si>
  <si>
    <t>Con osteosíntesis múltiples, c/s ligaduras circunferenciales, c/s suspensiones, c/s injertos óseos u otros implantes</t>
  </si>
  <si>
    <t>Reconstrucciones complejas de la cara simultáneas con proc. neuroquirúrgico (craneotomías más abordajes y trat. facial), tiempo facial</t>
  </si>
  <si>
    <t>Reconstrucciones de partes duras y blandas de la cara, mediante abordajes múltiples y hemicoronal o coronal</t>
  </si>
  <si>
    <t>Heridas de la cara Complicadas: 1 o varias de más de 5 cms. y/o ubicadas en bordes de párpados, labios o ala nasal y/o que comprometen músculos, conductos, vasos o nervios</t>
  </si>
  <si>
    <t>Heridas de la cara- Simples: 1 o varias de hasta 5 cms. que sólo comprometen piel</t>
  </si>
  <si>
    <t>Cicatrices (cualquier localización o tamaño), resecc. plástica de (proc. aut.)- Hasta 2</t>
  </si>
  <si>
    <t>Cicatrices (cualquier localización o tamaño), resecc. plástica de (proc. aut.)- 3 y más</t>
  </si>
  <si>
    <t>Injertos piel parcial y/o mucosa- Hasta 1% superficie corporal receptora</t>
  </si>
  <si>
    <t>Injertos piel parcial y/o mucosa- Hasta 5% superficie corporal receptora</t>
  </si>
  <si>
    <t>Injertos piel parcial y/o mucosa- Hasta 10% superficie corporal receptora</t>
  </si>
  <si>
    <t>Injertos piel parcial y/o mucosa- Por cada 10% (o su fracción) adicional hasta 50%</t>
  </si>
  <si>
    <t>Injertos piel parcial y/o mucosa- 51% y más de superficie corporal receptora</t>
  </si>
  <si>
    <t>Piel total, cualquier tamaño (incluye tratamiento zona dadora y receptora)</t>
  </si>
  <si>
    <t>Toma de injertos- Cartílago (auricular, costal o similares) c/u</t>
  </si>
  <si>
    <t>Toma de injertos- Oseo (costal, ilíaco, tibial o similares) c/u</t>
  </si>
  <si>
    <t>- Colgajos complejos (Abbe, Mustarda, Converse, Juri, Bakamjian o similar)</t>
  </si>
  <si>
    <t>- Colgajos libres con microanastomosis (incluye toma del colgajo y las suturas neurovasculares)</t>
  </si>
  <si>
    <t>Malformación congénita compleja, cada plastía o plastías en tiempos diferentes</t>
  </si>
  <si>
    <t>Blefaroplastía uno o ambos párpados:- Inferiores</t>
  </si>
  <si>
    <t>Blefaroplastía uno o ambos párpados:- Superiores</t>
  </si>
  <si>
    <t>Queiloplastía primaria, un lado (proc. quir. completo por cualquier técnica)</t>
  </si>
  <si>
    <t>Síndrome de Treacher Collins, trat. quir. de partes blandas y osteoplastía</t>
  </si>
  <si>
    <t>Reconst. Osteopl.reborde alveolar- Bilateral en un tiempo</t>
  </si>
  <si>
    <t>Reconst. Osteopl.reborde alveolar - Unilateral</t>
  </si>
  <si>
    <t>Distoplasias orbitarias: movilización unilateral o vertical tiempo facial</t>
  </si>
  <si>
    <t>Síndrome de Apert Crouzon o similar: avance fronto-órbito-maxilar vía intracraneana, tiempo facial</t>
  </si>
  <si>
    <t>Síndrome de Apert Crouzon o similar: osteotomía tipo Le Fort III o similar</t>
  </si>
  <si>
    <t>Mastopexia c/s implante de prótesis (no incluye valor de la prótesis)</t>
  </si>
  <si>
    <t>Biopsia de piel y/o mucosa por curetaje o sección tangencial c/s electrocirugía (proc. aut.)</t>
  </si>
  <si>
    <t>Cuerpo extraño cutáneo, y/o nevus, y/o angioma cutáneo o mucoso, y/o tumor benigno, extirp. de, hasta 5 elementos</t>
  </si>
  <si>
    <t>Cuerpo extraño cutáneo, y/o nevus, y/o angioma cutáneo o mucoso y/o tumor benigno, extirp. de 6 o más elementos</t>
  </si>
  <si>
    <t>Epitelioma basocelular o carcinoma espinocelular: otras localizaciones</t>
  </si>
  <si>
    <t>Herida cortante o contusa complicada, reparación y sutura (una o múltiple de más de 5 cms. de largo total y/o que comprometa músculos y/o conductos y/o vasos o similares)</t>
  </si>
  <si>
    <t>Herida cortante o contusa no complicada, reparación y sutura (una o múltiple hasta 5 cms. de largo total que comprometa sólo la piel)</t>
  </si>
  <si>
    <t>Tumores benignos subcutáneos y/o quistes epidérmicos o mucosos, trat. quir.</t>
  </si>
  <si>
    <t>E.C.G. de reposo (incluye mínimo 12 derivaciones y 4 complejos por derivación)</t>
  </si>
  <si>
    <t>Ergometría (incluye E.C.G. antes, durante y después del ejercicio con monitoreo continuo y medición de la intensidad del esfuerzo)</t>
  </si>
  <si>
    <t>E.C.G. continuo (test Holter o similares, por ej. variabilidad de la frecuencia cardíaca y/o alta resolución del ST y/o depolarización tardía); 20 a 24 horas de registro</t>
  </si>
  <si>
    <t>Ecocardiograma bidimensional (incluye registro modo M, papel fotosensible y fotografía), en adultos o niños (proc. aut.)</t>
  </si>
  <si>
    <t>Cinecoronariografía derecha y/o izquierda (incluye sondeo cardíaco izquierdo  y ventriculografía izquierda)</t>
  </si>
  <si>
    <t>Ventriculografía derecha, en adultos o niños (incl. proc. rad., y sondeo cardíaco derecho)</t>
  </si>
  <si>
    <t>Ventriculografía izquierda, en adultos o niños (incl. proc. rad., y sondeo cardíaco izquierdo)</t>
  </si>
  <si>
    <t>Arteriografía selectiva o superselectiva (pulmonar, renal, tronco celíaco, etc) en adultos o niños (incl. proc. rad.)</t>
  </si>
  <si>
    <t>Angioplastía Intraluminal coronaria uno o multiples vasos (incl. proc. rad; balón, rotablator, Stent o similar)</t>
  </si>
  <si>
    <t>Angioplastía Intraluminal periférica (incluye proc. rad., balón, Stent o similar)</t>
  </si>
  <si>
    <t>Angioplastía de coartación aórtica (incl. proc. rad.) (proc. completo)</t>
  </si>
  <si>
    <t>Angioplastía de arteria pulmonar o vena cava en niños (incluye proc. rad., balón, Stent o similar)</t>
  </si>
  <si>
    <t>Valvuloplastía mitral o tricúspide (incl. proc. radiológico,  incluye balón)</t>
  </si>
  <si>
    <t>Valvuloplastía aórtica y/o pulmonar c/u (incl. proc. radiológico,  incluye balón)</t>
  </si>
  <si>
    <t>Embolectomía y/o trombectomía, unilateral, miembro superior o inferior (proc. aut.)</t>
  </si>
  <si>
    <t>Reparación quirúrgica de vasos arteriales y/o venosos intra-abdominales o intra-torácicos c/s injerto (biológicos o sintéticos)</t>
  </si>
  <si>
    <t>Reparación quirúrgica de vasos arteriales y/o venosos periféricos c/s injerto (biológicos o sintéticos)</t>
  </si>
  <si>
    <t>Endarterectomía carotídea, subclavia, vertebral, femoral, o similar  c/s injerto (proc. aut.)</t>
  </si>
  <si>
    <t>Endarterectomía femoral común, superficial o profunda, poplítea u otras c/s injerto (proc. aut.)</t>
  </si>
  <si>
    <t>Otras derivaciones: fémoro–femoral, axilo-humeral, axilo-femoral, carótidosubclavio, axilo-axilar o similares; c/u</t>
  </si>
  <si>
    <t>Ligadura otros troncos venosos (poplíteo, femoral, ilíacas, humeral, axilar, otros).</t>
  </si>
  <si>
    <t>Resección cutáneo-aponeurótica unilateral (incluye fasciotomía interna o posterior)</t>
  </si>
  <si>
    <t>Biopsia quir. ganglionar (cualquier región periférica superficial o profunda) (proc. aut.)</t>
  </si>
  <si>
    <t>Lumbar</t>
  </si>
  <si>
    <t>Anastomosis vasculares sistémicopulmonares (Blalock-Pott-Glenn o similares)</t>
  </si>
  <si>
    <t>Cambio de generador de marcapaso, sin cambio de electrodo (no incluye el valor de la prótesis)</t>
  </si>
  <si>
    <t>Implantación de marcapaso c/electrod. intraven. o epicárdico (no incluye el valor de la prótesis)</t>
  </si>
  <si>
    <t>Implantación de marcapaso c/electrod. intraven. o epicárdico (incluye el valor de la prótesis)</t>
  </si>
  <si>
    <t>- De compl. mayor: incluye reempl. valv. múl., tres o más ptes aortoc. y/o anast. con art. mamaria, correc. card. cong. compl. (por ej.: Fallot; atresia tric.; doble salida del vent. der.; transp. grandes vasos; vent. único o sim.), ...</t>
  </si>
  <si>
    <t>- De complejidad mediana: incluye comunicación interventricular, reemplazo univalvular, uno o dos puentes aortocoronarios; aneurisma ventricular, corrección de Wolf-Parkinson White y otras arritmias</t>
  </si>
  <si>
    <t>-De complejidad menor: incluye comunicación interauricular simple, estenosis pulmonar valvular, estenosis mitral o similar</t>
  </si>
  <si>
    <t>Cirugía tórax abierto traumático y/o fijación tórax volante, osteosíntesis costales múltiples y de esternón (no incluye el valor de la prótesis)</t>
  </si>
  <si>
    <t>Resección de costillas y/o pared costal y/o cartílago y/o esternón s/plastía (proc. aut.)</t>
  </si>
  <si>
    <t>Resección de pared costal c/plastía (toracoplastía osteoplástica de York o similar)</t>
  </si>
  <si>
    <t>Toracofrenolaparatomía exploradora c/s reparación vísceras torácicas y abdominales</t>
  </si>
  <si>
    <t>Vía cervical</t>
  </si>
  <si>
    <t>Vía torácica</t>
  </si>
  <si>
    <t>Tumores o quistes de mediastino (anterior o posterior) trat. quir. c/s disección ganglionar</t>
  </si>
  <si>
    <t>Hernioplastía diafragmática por vía torácica c/ prótesis (no incluye valor de la prótesis)</t>
  </si>
  <si>
    <t>Tumores, malformaciones o quistes del diafragma (no incluye valor de la prótesis) trat. quir.</t>
  </si>
  <si>
    <t>Broncotomía o traqueobroncotomía exploradora o terapéutica por toracotomía (proc. aut.)</t>
  </si>
  <si>
    <t>Cirugía ruptura traqueobronquial o tratamiento quirúrgico fístula postneumonectomía por esternotomía media</t>
  </si>
  <si>
    <t>Plastía de tráquea y/o bronquios c/s resección, c/s prótesis (no incluye el valor de la prótesis)</t>
  </si>
  <si>
    <t>- Vía cervical</t>
  </si>
  <si>
    <t>- Vía torácica</t>
  </si>
  <si>
    <t>Esofagectomía con restitución del tránsito mediante estómago o intestino; parcial o total</t>
  </si>
  <si>
    <t>Reconstitución de tránsito en segundo tiempo (estómago o intestino) de operación cód. 17-04-057</t>
  </si>
  <si>
    <t>Diafragmática por vía abdominal o cualquiera otra hernia con uso de prótesis (no incluye el valor de la prótesis)</t>
  </si>
  <si>
    <t>Diafragmática por vía abdominal o cualquiera otra hernia con uso de prótesis (incluye el valor de la prótesis)</t>
  </si>
  <si>
    <t>Inguinal, crural, umbilical, de la línea blanca o similares, recidivada o no, simple o estrangulada s/resección intest. c/u</t>
  </si>
  <si>
    <t>Laparotomía exploradora, c/s liberación de adherencias, c/s drenaje, c/s biopsias como proc. aut. o como resultado de una herida penetrante abdominal no complicada o de un hemoperitoneo postoperatorio ...</t>
  </si>
  <si>
    <t>Peritoneal (parietal)</t>
  </si>
  <si>
    <t>Retroperitoneal</t>
  </si>
  <si>
    <t>Gastrectomía sub-total distal: Con disección ganglionar</t>
  </si>
  <si>
    <t>Gastrectomía sub-total distal: Sin disección ganglionar</t>
  </si>
  <si>
    <t>Gastrectomía sub-total proximal con esófago-gastro-anastomosis u otra derivación</t>
  </si>
  <si>
    <t>Gastrectomía total o sub-total ampliada (incluye esplenectomía y pancreatectomía corporocaudal y disección ganglionar)</t>
  </si>
  <si>
    <t>Vagotomía selectiva y superselectiva c/s dren. gástrico, c/s piloroplastía (proc. aut.)</t>
  </si>
  <si>
    <t>Reconstitución  de tránsito en 2° tiempo de operación código 18-02-079</t>
  </si>
  <si>
    <t>Colecistectomía y coledocostomía (sonda T y colangiografía postoperatoria) c/s colangiografía operatoria</t>
  </si>
  <si>
    <t>Quiste hidatídico, único o múltiple, y/o cistoyeyunoanastomosis, trat. quir.</t>
  </si>
  <si>
    <t>Operación de etapificación (incluye esplenectomía, biopsias hepáticas, de ganglios abdominales y de cresta ilíaca)</t>
  </si>
  <si>
    <t>Descenso de colon c/conservación del esfínter, incluye resección de colon</t>
  </si>
  <si>
    <t>Perforación y/o herida de intestino, única o múltiple, trat. quir. (proc. aut.)</t>
  </si>
  <si>
    <t>Quiste y/o tumor del mesenterio y/o epiplones, único y/o múltiple, trat. quir.</t>
  </si>
  <si>
    <t>Resección intestinal masiva por trombosis mesentérica u otra etiología</t>
  </si>
  <si>
    <t>Absceso anorrectal complejo (implica hospitalización y anestesia general)</t>
  </si>
  <si>
    <t>Extracción por vía abdominal</t>
  </si>
  <si>
    <t>Extracción por vía anal</t>
  </si>
  <si>
    <t>Desgarros y heridas anorrectales, trat. quir- Con compromiso del esfínter</t>
  </si>
  <si>
    <t>Desgarros y heridas anorrectales, trat. quir- Sin compromiso del esfínter</t>
  </si>
  <si>
    <t>Hemorroidectomía (incluye otras operaciones complementarias en canal anal)</t>
  </si>
  <si>
    <t>Imperforación anal, reconstitución del tránsito- Por vía abdómino-perineal</t>
  </si>
  <si>
    <t>Imperforación anal, reconstitución del tránsito- Por vía perineal</t>
  </si>
  <si>
    <t>Imperforación anal, reconstitución del tránsito- Por vía sagital posterior</t>
  </si>
  <si>
    <t>Resección abdómino-perineal de ano y recto ampliada (2 equipos) (incluye genitales femeninos)</t>
  </si>
  <si>
    <t>Condilomas anales, trat. quir. (para electrofulguración ver cód. 16-01-006)</t>
  </si>
  <si>
    <t>Peritoneodiálisis continua en paciente crónico (adulto o niños) (tratamiento mensual)</t>
  </si>
  <si>
    <t>Cirugía de banco, (proc. completo) (micro-extracorpórea), autotrasplante</t>
  </si>
  <si>
    <t>Litiasis renal, trat. quir. percutáneo c/s ultrasonido (incluye todo el procedimiento)</t>
  </si>
  <si>
    <t>Pielotomía exploradora y/o terapéutica (incluye la  pielostomía y/o pieloplastía)</t>
  </si>
  <si>
    <t>Diverticulectomía por vía vaginal, perineal, penoescrotal o quistectomía uretral</t>
  </si>
  <si>
    <t>Incontinencia urinaria, trat. quir. por vía abdominal, suprapúbica o combinada (proc. aut.)</t>
  </si>
  <si>
    <t>Tumores malignos de próstata o vesículas seminales, trat. quir. Radical</t>
  </si>
  <si>
    <t>Tumores malignos del testículo, orquidectomía ampliada no incluye vaciamiento lumbo-aórtico</t>
  </si>
  <si>
    <t>Tumores malignos del testículo, orquidectomía ampliada con vaciamiento lumbo-aórtico</t>
  </si>
  <si>
    <t>Quistes del cordón, y/o epidídimo, extirpación; epididimotomía diagnóstica y/o terapéutica (proc. aut.)</t>
  </si>
  <si>
    <t>Vasectomía bilateral, (proc. aut.) (la vasectomía como tiempo previo a una resección de próstata esta incluida en la prostatectomía)</t>
  </si>
  <si>
    <t>Cavernosostomía y/o caverno-espongiostomía y/o shunt safenocavernoso</t>
  </si>
  <si>
    <t>Circuncisión (incluye sección de frenillo, y/o de sinequias bálano-prepuciales, y/o incisión dorsal c/s meatotomía)</t>
  </si>
  <si>
    <t>Monitoreo fetal estresante, con control permanente del especialista y tratamiento de las posibles complicaciones</t>
  </si>
  <si>
    <t>Galactografía (a.c.  04-02-005)</t>
  </si>
  <si>
    <t>Colocación o extracción de dispositivo intrauterino (no incluye el valor del dispositivo)</t>
  </si>
  <si>
    <t>Punción evacuadora de quistes mamarios, c/s toma de muestras, c/s inyección de medicamentos</t>
  </si>
  <si>
    <t>Mastectomía parcial (cuadrantectomía o similar) o total s/vaciamiento ganglionar</t>
  </si>
  <si>
    <t>Mastectomía radical o tumorectomía c/vaciamiento ganglionar o mastectomía total c/vaciamiento ganglionar</t>
  </si>
  <si>
    <t>Tumor benigno y/o quiste y/o mama supernumeraria y/o aberrante o politelia, o biopsia quirúrgica extemporánea, trat. quir. (proc. aut)</t>
  </si>
  <si>
    <t>Videolaparoscopía ginecológica exploradora (incluye toma de muestras para biopsias, punción de quistes y liberación de adherencias) (proc. aut.)</t>
  </si>
  <si>
    <t>Ligadura o sección uni o bilateral de las trompas (Madlener, Pomeroy, o similares) (proc. aut.)</t>
  </si>
  <si>
    <t>Esterilidad tubaria, operación plástica, uni o bilateral- Con microcirugía</t>
  </si>
  <si>
    <t>Esterilidad tubaria, operación plástica, uni o bilateral- Sin microcirugía</t>
  </si>
  <si>
    <t>Histerectomía por vía abdominal, c/s anexectomía uni o bilat.- Sub-total</t>
  </si>
  <si>
    <t>Histerectomía por vía abdominal, c/s anexectomía uni o bilat.- Total o ampliada</t>
  </si>
  <si>
    <t>Ligamento ancho: abscesos y/o hematomas y/o flegmones y/o quistomas y/o várices u otros, trat. quir. (proc. aut.)</t>
  </si>
  <si>
    <t>Conización y/o amputación del cuello, diagnostica y/o terapéutica  c/s biopsia</t>
  </si>
  <si>
    <t>Histerectomía radical con disección pelviana completa de territorios ganglionares, incluye ganglios lumboaórticos (operación de Wertheim o similares)</t>
  </si>
  <si>
    <t>Histerectomía total c/intervención incontinencia urinaria, cualquier técnica</t>
  </si>
  <si>
    <t>Incontinencia urinaria de esfuerzo, trat. quir. por vía vaginal (proc. aut.)</t>
  </si>
  <si>
    <t>Prolapso anterior y/o posterior con repar., incontinencia urinaria por vía extravaginal o combinada</t>
  </si>
  <si>
    <t>Prolapso anterior y/o posterior c/s trat. de incontinencia urinaria por vía vaginal, trat. quir.</t>
  </si>
  <si>
    <t>- Aborto retenido, vaciamiento de (incluye la inducción en los casos que corresponda)</t>
  </si>
  <si>
    <t>- Raspado uterino diagnóstico o terapéutico por metrorragia o por restos de aborto</t>
  </si>
  <si>
    <t>- C/s salpingoligadura o salpingectomía</t>
  </si>
  <si>
    <t>- Con histerectomía</t>
  </si>
  <si>
    <t>Artroscopía diagnóstica c/s biopsia, c/s sección de bridas, extracción de cuerpo extraño</t>
  </si>
  <si>
    <t>Tracción transesquelética o de partes blandas en adultos o en niños (proc. aut.)</t>
  </si>
  <si>
    <t>Osteomielitis aguda hematógena, drenaje quirúrgico, c/s dispositivos de osteoclisis</t>
  </si>
  <si>
    <t>Osteomielitis crónica huesos largos, legrado óseo,  c/s osteosíntesis o aparato de yeso</t>
  </si>
  <si>
    <t>Pseudoartrosis  infectada huesos largos, trat. quir. cualquier técnica, c/s dispositivo de osteoclisis, c/s osteosíntesis o aparato de yeso</t>
  </si>
  <si>
    <t>Lesiones quísticas con fractura patológica: legrado óseo, c/s relleno injerto esponjoso, c/s osteosíntesis y/o aparato de inmovilización postoperatoria</t>
  </si>
  <si>
    <t>Metástasis ósea c/s fractura patológica, legrado tumoral, relleno cemento quirúrgico y osteosíntesis</t>
  </si>
  <si>
    <t>Tumor óseo, resección en bloque, c/s osteosíntesis y/o aparato inmovilización postoperatorio</t>
  </si>
  <si>
    <t>Tumores o quistes o lesiones pseudoquísticas o musculares y/o tendíneas, trat. quir.</t>
  </si>
  <si>
    <t>Tumores óseos: resección en bloque, epifisiaria c/artrodesis o diafisiaria</t>
  </si>
  <si>
    <t>Tumores primarios o metastásicos vertebrales: corporectomía, reemplazo por cemento quir. o injerto óseo, c/s osteosíntesis</t>
  </si>
  <si>
    <t>Epineurorrafia microquirúrgica con magnificación cualquier tronco nervioso (con excepción nervios digitales)</t>
  </si>
  <si>
    <t>Luxación acromio-clavicular o esterno-clavicular, reducción o plastía cápsuloligamentosa y osteosíntesis</t>
  </si>
  <si>
    <t>Fractura supracondílea niño; tracción esquelética, c/s osteosíntesis y aparato de yeso</t>
  </si>
  <si>
    <t>Osteosíntesis olécranon u osteosíntesis de cúpula radial (proc. aut.) (cualquier técnica)</t>
  </si>
  <si>
    <t>Osteotomía uno o ambos huesos, c/s ostesíntesis c/s yeso o trat. quir. Enf. de Kienbock</t>
  </si>
  <si>
    <t>Luxación semilunar ,escafoidea, reducción y osteosíntesis semicruenta o cruenta</t>
  </si>
  <si>
    <t>Contusión-compresión grave, trat. quir. incluye incisiones liberadoras y/o fasciotomía y/o escarectomía y/o injertos piel inmediatos y síntesis percutánea</t>
  </si>
  <si>
    <t>Mano reumática en ráfaga: traslocaciones tendinosas, plastías capsulares, tenotomías, inmovilización postoperatoria</t>
  </si>
  <si>
    <t>Escoliosis, trat. quir., cualquier vía de abordaje, e instrumentación de Harrington,  Luque, Dwyer o similares (no inclute material de fijación de columna)</t>
  </si>
  <si>
    <t>Escoliosis, trat. quir., cualquier vía de abordaje, con instrumentación (incluye elementos de osteosíntesis)</t>
  </si>
  <si>
    <t>Luxaciones, luxofracturas vertebrales (cervical, dorsal, lumbar), reducción cruenta, cualquier vía de abordaje, cualquier número</t>
  </si>
  <si>
    <t>Osteotomías vertebrales correctoras, c/s instrumentación, c/s injertos óseos, c/s artrodesis</t>
  </si>
  <si>
    <t>Reemplazo cuerpo vertebral con artrodesis c/s osteosíntesis c/s instrumentación</t>
  </si>
  <si>
    <t>Endoprótesis parcial c/s cementación (cualquier técnica) (no incluye prótesis)</t>
  </si>
  <si>
    <t>Endoprótesis parcial c/s cementación (cualquier técnica) (incluye prótesis)</t>
  </si>
  <si>
    <t>Fractura de cuello de fémur, osteosíntesis, cualquier técnica (no incluye elementos de osteosíntesis)</t>
  </si>
  <si>
    <t>Fractura de cuello de fémur, osteosíntesis, cualquier técnica (incluye elementos de osteosíntesis)</t>
  </si>
  <si>
    <t>Reducción cruenta y acetabuloplastía femoral c/s osteotomía femoral</t>
  </si>
  <si>
    <t>Osteotomía de alargamiento o acortamiento con osteosíntesis inmediata o distracción instrumental progresiva</t>
  </si>
  <si>
    <t>Fracturas condíleas o de platillos tibiales, reducción, osteosíntesis  (cualquier técnica)</t>
  </si>
  <si>
    <t>Inestabilidad crónica de rodilla, reconstrucción cápsuloligamentosa (cualquier técnica)</t>
  </si>
  <si>
    <t>Meniscectomía u otras intervenciones por vía artroscópica (incluye artroscopía diagnóstica)</t>
  </si>
  <si>
    <t>Luxofractura tobillo, cualquier tipo, osteosíntesis y reparación cápsulo-ligamentosa</t>
  </si>
  <si>
    <t>Ruptura tendón de Aquiles o tibial posterior, tenorrafia primaria y/o transposiciones tendinosas</t>
  </si>
  <si>
    <t>Tenorrafia extensores o tenotomía de alargamiento de tendón de Aquiles</t>
  </si>
  <si>
    <t>Pié bot u otras malformaciones congénitas, trat. quir. (cualquier técnica)</t>
  </si>
  <si>
    <t>Retiro de endoprótesis u osteosíntesis internas articulares o de columna vertebral</t>
  </si>
  <si>
    <t>Luxaciones de articulaciones medianas (hombro, codo, rodilla, tobillo, muñeca, tarso y esternoclavicular)</t>
  </si>
  <si>
    <t>Fracturas mayores (columna, pelvis, supracondílea, codo, epífisis femorales)</t>
  </si>
  <si>
    <t>Fracturas medianas (diáfisis humeral, radial, cubital, diáfisis femoral, tibial, peroneal, clavicular, platillos tibiales)</t>
  </si>
  <si>
    <t>Luxación congénita de cadera, trat. ortopédico completo (uni o bilateral)</t>
  </si>
  <si>
    <t xml:space="preserve">  Exploracion vitreorretinal, ambos ojos</t>
  </si>
  <si>
    <t>Curaciones heridas quemaduras y sim.pabellón- Hasta 1% superficie corporal</t>
  </si>
  <si>
    <t>Curaciones heridas quemaduras y sim.pabellón- Hasta 5% superficie corporal</t>
  </si>
  <si>
    <t>Curaciones heridas quemaduras y sim.pabellón- Hasta 10% superficie corporal</t>
  </si>
  <si>
    <t>Punción evacuadora de pericardio, c/s toma de muestra c/s inyección de medicamento</t>
  </si>
  <si>
    <t>Angioplastia intraluminal coronaria proc.cardiológico (a.c.04-02-022)</t>
  </si>
  <si>
    <t>Angioplastia intraluminal periférica proc.cardiológico (a.c.04-02-023)</t>
  </si>
  <si>
    <t>EspirometríaBasal</t>
  </si>
  <si>
    <t>Espirometría basal</t>
  </si>
  <si>
    <t>Broncoaspiración, c/s lavado y/o colocación de medic.por sonda traqueobronq.(proc. aut.)</t>
  </si>
  <si>
    <t>Ano-recto-sigmoidescopia en niños (además anestesia cód. 22-01-001 si corresponde)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</si>
</sst>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-;\-* #,##0_-;_-* &quot;-&quot;_-;_-@_-"/>
    <numFmt numFmtId="164" formatCode="#,##0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b/>
      <sz val="8"/>
      <name val="Verdana"/>
      <family val="2"/>
    </font>
    <font>
      <b/>
      <sz val="10"/>
      <name val="Arial"/>
      <family val="2"/>
    </font>
    <font>
      <sz val="9"/>
      <name val="Verdana"/>
      <family val="2"/>
    </font>
    <font>
      <sz val="8"/>
      <name val="Verdana"/>
      <family val="2"/>
    </font>
    <font>
      <b/>
      <sz val="12"/>
      <name val="Trebuchet MS"/>
      <family val="2"/>
    </font>
    <font>
      <sz val="11"/>
      <name val="Arial"/>
      <family val="2"/>
    </font>
    <font>
      <b/>
      <sz val="9"/>
      <name val="Verdana"/>
      <family val="2"/>
    </font>
    <font>
      <b/>
      <sz val="8"/>
      <name val="Trebuchet MS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Verdana"/>
      <family val="2"/>
    </font>
    <font>
      <sz val="10"/>
      <name val="Verdana"/>
      <family val="2"/>
    </font>
    <font>
      <sz val="8"/>
      <name val="Trebuchet MS"/>
      <family val="2"/>
    </font>
    <font>
      <b/>
      <sz val="9"/>
      <color indexed="14"/>
      <name val="Verdana"/>
      <family val="2"/>
    </font>
    <font>
      <sz val="9"/>
      <color indexed="14"/>
      <name val="Verdana"/>
      <family val="2"/>
    </font>
    <font>
      <sz val="9"/>
      <color indexed="8"/>
      <name val="Verdana"/>
      <family val="2"/>
    </font>
    <font>
      <sz val="9"/>
      <color indexed="1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8">
    <xf numFmtId="0" fontId="0" fillId="0" borderId="0"/>
    <xf numFmtId="41" fontId="1" fillId="0" borderId="0" applyFont="0" applyFill="0" applyBorder="0" applyAlignment="0" applyProtection="0"/>
    <xf numFmtId="0" fontId="2" fillId="0" borderId="0"/>
    <xf numFmtId="0" fontId="4" fillId="0" borderId="0" applyFont="0" applyBorder="0" applyAlignment="0" applyProtection="0"/>
    <xf numFmtId="0" fontId="4" fillId="0" borderId="0" applyFont="0" applyBorder="0" applyAlignment="0" applyProtection="0"/>
    <xf numFmtId="164" fontId="11" fillId="0" borderId="0" applyFont="0" applyFill="0" applyBorder="0" applyAlignment="0" applyProtection="0"/>
    <xf numFmtId="0" fontId="12" fillId="0" borderId="0"/>
    <xf numFmtId="41" fontId="11" fillId="0" borderId="0" applyFont="0" applyFill="0" applyBorder="0" applyAlignment="0" applyProtection="0"/>
  </cellStyleXfs>
  <cellXfs count="165">
    <xf numFmtId="0" fontId="0" fillId="0" borderId="0" xfId="0"/>
    <xf numFmtId="0" fontId="3" fillId="0" borderId="0" xfId="2" applyNumberFormat="1" applyFont="1" applyFill="1" applyAlignment="1" applyProtection="1">
      <alignment horizontal="left"/>
    </xf>
    <xf numFmtId="0" fontId="5" fillId="0" borderId="0" xfId="3" applyNumberFormat="1" applyFont="1" applyFill="1" applyAlignment="1" applyProtection="1">
      <alignment wrapText="1"/>
    </xf>
    <xf numFmtId="0" fontId="6" fillId="0" borderId="0" xfId="3" applyNumberFormat="1" applyFont="1" applyFill="1" applyBorder="1" applyAlignment="1" applyProtection="1"/>
    <xf numFmtId="0" fontId="6" fillId="0" borderId="0" xfId="3" applyNumberFormat="1" applyFont="1" applyFill="1" applyAlignment="1" applyProtection="1"/>
    <xf numFmtId="0" fontId="3" fillId="0" borderId="0" xfId="3" applyNumberFormat="1" applyFont="1" applyFill="1" applyAlignment="1" applyProtection="1">
      <alignment horizontal="center"/>
    </xf>
    <xf numFmtId="0" fontId="6" fillId="0" borderId="0" xfId="3" applyNumberFormat="1" applyFont="1" applyFill="1" applyAlignment="1" applyProtection="1">
      <alignment horizontal="center"/>
    </xf>
    <xf numFmtId="0" fontId="7" fillId="0" borderId="0" xfId="4" applyNumberFormat="1" applyFont="1" applyFill="1" applyBorder="1" applyAlignment="1" applyProtection="1">
      <alignment horizontal="center" vertical="center"/>
    </xf>
    <xf numFmtId="0" fontId="8" fillId="0" borderId="0" xfId="0" applyFont="1" applyAlignment="1"/>
    <xf numFmtId="0" fontId="3" fillId="0" borderId="0" xfId="3" applyNumberFormat="1" applyFont="1" applyFill="1" applyAlignment="1" applyProtection="1"/>
    <xf numFmtId="164" fontId="10" fillId="3" borderId="3" xfId="5" applyNumberFormat="1" applyFont="1" applyFill="1" applyBorder="1" applyAlignment="1" applyProtection="1">
      <alignment horizontal="center" vertical="center"/>
    </xf>
    <xf numFmtId="0" fontId="10" fillId="3" borderId="3" xfId="6" applyNumberFormat="1" applyFont="1" applyFill="1" applyBorder="1" applyAlignment="1" applyProtection="1">
      <alignment horizontal="center" vertical="center" wrapText="1"/>
    </xf>
    <xf numFmtId="0" fontId="10" fillId="3" borderId="3" xfId="4" quotePrefix="1" applyNumberFormat="1" applyFont="1" applyFill="1" applyBorder="1" applyAlignment="1" applyProtection="1">
      <alignment horizontal="center" vertical="center"/>
    </xf>
    <xf numFmtId="41" fontId="5" fillId="0" borderId="2" xfId="1" applyFont="1" applyFill="1" applyBorder="1" applyAlignment="1" applyProtection="1">
      <alignment horizontal="center"/>
    </xf>
    <xf numFmtId="41" fontId="9" fillId="0" borderId="1" xfId="1" applyFont="1" applyFill="1" applyBorder="1" applyAlignment="1" applyProtection="1">
      <alignment horizontal="center"/>
    </xf>
    <xf numFmtId="164" fontId="13" fillId="0" borderId="2" xfId="1" applyNumberFormat="1" applyFont="1" applyFill="1" applyBorder="1" applyAlignment="1" applyProtection="1">
      <alignment horizontal="center"/>
    </xf>
    <xf numFmtId="164" fontId="13" fillId="4" borderId="7" xfId="1" applyNumberFormat="1" applyFont="1" applyFill="1" applyBorder="1" applyAlignment="1" applyProtection="1">
      <alignment horizontal="center"/>
    </xf>
    <xf numFmtId="164" fontId="13" fillId="4" borderId="1" xfId="1" applyNumberFormat="1" applyFont="1" applyFill="1" applyBorder="1" applyAlignment="1" applyProtection="1">
      <alignment horizontal="center"/>
    </xf>
    <xf numFmtId="41" fontId="5" fillId="0" borderId="8" xfId="1" applyFont="1" applyFill="1" applyBorder="1" applyAlignment="1" applyProtection="1">
      <alignment horizontal="center"/>
    </xf>
    <xf numFmtId="41" fontId="9" fillId="0" borderId="9" xfId="1" applyFont="1" applyFill="1" applyBorder="1" applyAlignment="1" applyProtection="1">
      <alignment horizontal="left"/>
    </xf>
    <xf numFmtId="164" fontId="13" fillId="0" borderId="9" xfId="1" applyNumberFormat="1" applyFont="1" applyFill="1" applyBorder="1" applyAlignment="1" applyProtection="1">
      <alignment horizontal="right"/>
    </xf>
    <xf numFmtId="164" fontId="13" fillId="4" borderId="8" xfId="1" applyNumberFormat="1" applyFont="1" applyFill="1" applyBorder="1" applyAlignment="1" applyProtection="1">
      <alignment horizontal="right"/>
    </xf>
    <xf numFmtId="164" fontId="13" fillId="4" borderId="10" xfId="1" applyNumberFormat="1" applyFont="1" applyFill="1" applyBorder="1" applyAlignment="1" applyProtection="1">
      <alignment horizontal="right"/>
    </xf>
    <xf numFmtId="41" fontId="5" fillId="0" borderId="11" xfId="1" applyFont="1" applyFill="1" applyBorder="1" applyAlignment="1">
      <alignment horizontal="center"/>
    </xf>
    <xf numFmtId="41" fontId="5" fillId="0" borderId="12" xfId="1" applyFont="1" applyFill="1" applyBorder="1" applyAlignment="1"/>
    <xf numFmtId="164" fontId="14" fillId="5" borderId="12" xfId="1" applyNumberFormat="1" applyFont="1" applyFill="1" applyBorder="1" applyAlignment="1" applyProtection="1">
      <protection locked="0"/>
    </xf>
    <xf numFmtId="164" fontId="14" fillId="4" borderId="13" xfId="1" applyNumberFormat="1" applyFont="1" applyFill="1" applyBorder="1" applyAlignment="1" applyProtection="1">
      <alignment horizontal="right"/>
    </xf>
    <xf numFmtId="164" fontId="14" fillId="4" borderId="14" xfId="1" applyNumberFormat="1" applyFont="1" applyFill="1" applyBorder="1" applyAlignment="1" applyProtection="1">
      <alignment horizontal="right"/>
    </xf>
    <xf numFmtId="41" fontId="5" fillId="0" borderId="12" xfId="1" applyFont="1" applyFill="1" applyBorder="1" applyAlignment="1">
      <alignment wrapText="1"/>
    </xf>
    <xf numFmtId="41" fontId="5" fillId="0" borderId="15" xfId="1" applyFont="1" applyFill="1" applyBorder="1" applyAlignment="1">
      <alignment wrapText="1"/>
    </xf>
    <xf numFmtId="164" fontId="14" fillId="4" borderId="16" xfId="1" applyNumberFormat="1" applyFont="1" applyFill="1" applyBorder="1" applyAlignment="1" applyProtection="1">
      <alignment horizontal="right"/>
    </xf>
    <xf numFmtId="164" fontId="14" fillId="4" borderId="17" xfId="1" applyNumberFormat="1" applyFont="1" applyFill="1" applyBorder="1" applyAlignment="1" applyProtection="1">
      <alignment horizontal="right"/>
    </xf>
    <xf numFmtId="41" fontId="9" fillId="0" borderId="18" xfId="1" applyFont="1" applyFill="1" applyBorder="1" applyAlignment="1"/>
    <xf numFmtId="164" fontId="13" fillId="0" borderId="18" xfId="1" applyNumberFormat="1" applyFont="1" applyFill="1" applyBorder="1" applyAlignment="1" applyProtection="1">
      <alignment horizontal="right"/>
    </xf>
    <xf numFmtId="164" fontId="13" fillId="4" borderId="19" xfId="1" applyNumberFormat="1" applyFont="1" applyFill="1" applyBorder="1" applyAlignment="1" applyProtection="1">
      <alignment horizontal="right"/>
    </xf>
    <xf numFmtId="164" fontId="13" fillId="4" borderId="20" xfId="1" applyNumberFormat="1" applyFont="1" applyFill="1" applyBorder="1" applyAlignment="1" applyProtection="1">
      <alignment horizontal="right"/>
    </xf>
    <xf numFmtId="41" fontId="5" fillId="0" borderId="15" xfId="1" applyFont="1" applyFill="1" applyBorder="1" applyAlignment="1"/>
    <xf numFmtId="164" fontId="14" fillId="5" borderId="15" xfId="1" applyNumberFormat="1" applyFont="1" applyFill="1" applyBorder="1" applyAlignment="1" applyProtection="1">
      <protection locked="0"/>
    </xf>
    <xf numFmtId="41" fontId="9" fillId="0" borderId="18" xfId="1" applyFont="1" applyFill="1" applyBorder="1" applyAlignment="1">
      <alignment horizontal="center"/>
    </xf>
    <xf numFmtId="41" fontId="5" fillId="0" borderId="21" xfId="1" applyFont="1" applyFill="1" applyBorder="1" applyAlignment="1">
      <alignment horizontal="center"/>
    </xf>
    <xf numFmtId="41" fontId="9" fillId="0" borderId="12" xfId="1" applyFont="1" applyFill="1" applyBorder="1" applyAlignment="1"/>
    <xf numFmtId="164" fontId="13" fillId="0" borderId="12" xfId="1" applyNumberFormat="1" applyFont="1" applyFill="1" applyBorder="1" applyAlignment="1" applyProtection="1">
      <alignment horizontal="right"/>
    </xf>
    <xf numFmtId="164" fontId="13" fillId="4" borderId="13" xfId="1" applyNumberFormat="1" applyFont="1" applyFill="1" applyBorder="1" applyAlignment="1" applyProtection="1">
      <alignment horizontal="right"/>
    </xf>
    <xf numFmtId="164" fontId="13" fillId="4" borderId="14" xfId="1" applyNumberFormat="1" applyFont="1" applyFill="1" applyBorder="1" applyAlignment="1" applyProtection="1">
      <alignment horizontal="right"/>
    </xf>
    <xf numFmtId="41" fontId="14" fillId="0" borderId="11" xfId="1" applyFont="1" applyFill="1" applyBorder="1" applyAlignment="1">
      <alignment horizontal="center"/>
    </xf>
    <xf numFmtId="0" fontId="5" fillId="0" borderId="12" xfId="1" applyNumberFormat="1" applyFont="1" applyFill="1" applyBorder="1" applyAlignment="1">
      <alignment wrapText="1"/>
    </xf>
    <xf numFmtId="41" fontId="9" fillId="0" borderId="9" xfId="1" applyFont="1" applyFill="1" applyBorder="1" applyAlignment="1"/>
    <xf numFmtId="41" fontId="5" fillId="0" borderId="13" xfId="1" applyFont="1" applyFill="1" applyBorder="1" applyAlignment="1" applyProtection="1">
      <alignment horizontal="center"/>
    </xf>
    <xf numFmtId="41" fontId="9" fillId="0" borderId="18" xfId="1" applyFont="1" applyFill="1" applyBorder="1" applyAlignment="1" applyProtection="1">
      <alignment horizontal="center"/>
    </xf>
    <xf numFmtId="41" fontId="5" fillId="0" borderId="12" xfId="1" applyFont="1" applyFill="1" applyBorder="1" applyAlignment="1">
      <alignment vertical="top" wrapText="1"/>
    </xf>
    <xf numFmtId="41" fontId="5" fillId="3" borderId="11" xfId="1" applyFont="1" applyFill="1" applyBorder="1" applyAlignment="1">
      <alignment horizontal="center"/>
    </xf>
    <xf numFmtId="41" fontId="5" fillId="3" borderId="12" xfId="1" applyFont="1" applyFill="1" applyBorder="1" applyAlignment="1">
      <alignment wrapText="1"/>
    </xf>
    <xf numFmtId="41" fontId="5" fillId="0" borderId="22" xfId="1" applyFont="1" applyFill="1" applyBorder="1" applyAlignment="1">
      <alignment horizontal="center"/>
    </xf>
    <xf numFmtId="41" fontId="5" fillId="0" borderId="23" xfId="1" applyFont="1" applyFill="1" applyBorder="1" applyAlignment="1"/>
    <xf numFmtId="41" fontId="9" fillId="0" borderId="24" xfId="1" applyFont="1" applyFill="1" applyBorder="1" applyAlignment="1" applyProtection="1">
      <alignment horizontal="left"/>
    </xf>
    <xf numFmtId="41" fontId="9" fillId="0" borderId="12" xfId="1" applyFont="1" applyFill="1" applyBorder="1" applyAlignment="1" applyProtection="1">
      <alignment horizontal="left"/>
    </xf>
    <xf numFmtId="0" fontId="6" fillId="3" borderId="0" xfId="3" applyNumberFormat="1" applyFont="1" applyFill="1" applyAlignment="1" applyProtection="1"/>
    <xf numFmtId="41" fontId="5" fillId="3" borderId="17" xfId="1" applyFont="1" applyFill="1" applyBorder="1" applyAlignment="1"/>
    <xf numFmtId="41" fontId="9" fillId="0" borderId="24" xfId="1" applyFont="1" applyFill="1" applyBorder="1" applyAlignment="1" applyProtection="1">
      <alignment horizontal="center"/>
    </xf>
    <xf numFmtId="41" fontId="9" fillId="0" borderId="21" xfId="1" applyFont="1" applyFill="1" applyBorder="1" applyAlignment="1" applyProtection="1">
      <alignment horizontal="left"/>
    </xf>
    <xf numFmtId="41" fontId="5" fillId="0" borderId="25" xfId="1" applyFont="1" applyFill="1" applyBorder="1" applyAlignment="1">
      <alignment horizontal="center"/>
    </xf>
    <xf numFmtId="41" fontId="5" fillId="0" borderId="20" xfId="1" applyFont="1" applyFill="1" applyBorder="1" applyAlignment="1"/>
    <xf numFmtId="41" fontId="5" fillId="0" borderId="14" xfId="1" applyFont="1" applyFill="1" applyBorder="1" applyAlignment="1"/>
    <xf numFmtId="41" fontId="9" fillId="0" borderId="26" xfId="1" applyFont="1" applyFill="1" applyBorder="1" applyAlignment="1" applyProtection="1">
      <alignment horizontal="center"/>
    </xf>
    <xf numFmtId="41" fontId="9" fillId="0" borderId="26" xfId="1" applyFont="1" applyFill="1" applyBorder="1" applyAlignment="1" applyProtection="1">
      <alignment horizontal="left"/>
    </xf>
    <xf numFmtId="41" fontId="9" fillId="0" borderId="27" xfId="1" applyFont="1" applyFill="1" applyBorder="1" applyAlignment="1" applyProtection="1">
      <alignment horizontal="left"/>
    </xf>
    <xf numFmtId="41" fontId="5" fillId="0" borderId="18" xfId="1" applyFont="1" applyFill="1" applyBorder="1" applyAlignment="1"/>
    <xf numFmtId="41" fontId="5" fillId="0" borderId="12" xfId="1" applyFont="1" applyFill="1" applyBorder="1" applyAlignment="1">
      <alignment horizontal="left" wrapText="1"/>
    </xf>
    <xf numFmtId="41" fontId="9" fillId="0" borderId="9" xfId="1" applyFont="1" applyFill="1" applyBorder="1" applyAlignment="1" applyProtection="1">
      <alignment horizontal="center"/>
    </xf>
    <xf numFmtId="164" fontId="13" fillId="0" borderId="14" xfId="1" applyNumberFormat="1" applyFont="1" applyFill="1" applyBorder="1" applyAlignment="1" applyProtection="1">
      <alignment horizontal="right"/>
    </xf>
    <xf numFmtId="41" fontId="5" fillId="0" borderId="21" xfId="1" applyFont="1" applyFill="1" applyBorder="1" applyAlignment="1"/>
    <xf numFmtId="41" fontId="5" fillId="0" borderId="21" xfId="1" applyFont="1" applyFill="1" applyBorder="1" applyAlignment="1">
      <alignment wrapText="1"/>
    </xf>
    <xf numFmtId="164" fontId="14" fillId="5" borderId="23" xfId="1" applyNumberFormat="1" applyFont="1" applyFill="1" applyBorder="1" applyAlignment="1" applyProtection="1">
      <protection locked="0"/>
    </xf>
    <xf numFmtId="164" fontId="14" fillId="4" borderId="28" xfId="1" applyNumberFormat="1" applyFont="1" applyFill="1" applyBorder="1" applyAlignment="1" applyProtection="1">
      <alignment horizontal="right"/>
    </xf>
    <xf numFmtId="164" fontId="14" fillId="4" borderId="29" xfId="1" applyNumberFormat="1" applyFont="1" applyFill="1" applyBorder="1" applyAlignment="1" applyProtection="1">
      <alignment horizontal="right"/>
    </xf>
    <xf numFmtId="41" fontId="5" fillId="0" borderId="27" xfId="1" applyFont="1" applyFill="1" applyBorder="1" applyAlignment="1">
      <alignment wrapText="1"/>
    </xf>
    <xf numFmtId="41" fontId="5" fillId="0" borderId="30" xfId="1" applyFont="1" applyFill="1" applyBorder="1" applyAlignment="1">
      <alignment horizontal="center"/>
    </xf>
    <xf numFmtId="41" fontId="5" fillId="0" borderId="31" xfId="1" applyFont="1" applyFill="1" applyBorder="1" applyAlignment="1">
      <alignment wrapText="1"/>
    </xf>
    <xf numFmtId="41" fontId="5" fillId="0" borderId="32" xfId="1" applyFont="1" applyFill="1" applyBorder="1" applyAlignment="1" applyProtection="1">
      <alignment horizontal="center"/>
    </xf>
    <xf numFmtId="41" fontId="9" fillId="0" borderId="33" xfId="1" applyFont="1" applyFill="1" applyBorder="1" applyAlignment="1" applyProtection="1">
      <alignment horizontal="left"/>
    </xf>
    <xf numFmtId="164" fontId="13" fillId="0" borderId="2" xfId="1" applyNumberFormat="1" applyFont="1" applyFill="1" applyBorder="1" applyAlignment="1" applyProtection="1">
      <alignment horizontal="right"/>
    </xf>
    <xf numFmtId="164" fontId="13" fillId="0" borderId="7" xfId="1" applyNumberFormat="1" applyFont="1" applyFill="1" applyBorder="1" applyAlignment="1" applyProtection="1">
      <alignment horizontal="right"/>
    </xf>
    <xf numFmtId="164" fontId="13" fillId="0" borderId="1" xfId="1" applyNumberFormat="1" applyFont="1" applyFill="1" applyBorder="1" applyAlignment="1" applyProtection="1">
      <alignment horizontal="right"/>
    </xf>
    <xf numFmtId="164" fontId="14" fillId="5" borderId="9" xfId="1" applyNumberFormat="1" applyFont="1" applyFill="1" applyBorder="1" applyAlignment="1" applyProtection="1">
      <alignment horizontal="right"/>
      <protection locked="0"/>
    </xf>
    <xf numFmtId="164" fontId="14" fillId="0" borderId="13" xfId="1" applyNumberFormat="1" applyFont="1" applyFill="1" applyBorder="1" applyAlignment="1" applyProtection="1">
      <alignment horizontal="right"/>
    </xf>
    <xf numFmtId="164" fontId="14" fillId="5" borderId="8" xfId="1" applyNumberFormat="1" applyFont="1" applyFill="1" applyBorder="1" applyAlignment="1" applyProtection="1">
      <protection locked="0"/>
    </xf>
    <xf numFmtId="164" fontId="14" fillId="5" borderId="10" xfId="1" applyNumberFormat="1" applyFont="1" applyFill="1" applyBorder="1" applyAlignment="1" applyProtection="1">
      <protection locked="0"/>
    </xf>
    <xf numFmtId="164" fontId="14" fillId="0" borderId="13" xfId="1" applyNumberFormat="1" applyFont="1" applyFill="1" applyBorder="1" applyAlignment="1" applyProtection="1"/>
    <xf numFmtId="164" fontId="14" fillId="5" borderId="13" xfId="1" applyNumberFormat="1" applyFont="1" applyFill="1" applyBorder="1" applyAlignment="1" applyProtection="1">
      <protection locked="0"/>
    </xf>
    <xf numFmtId="164" fontId="14" fillId="5" borderId="14" xfId="1" applyNumberFormat="1" applyFont="1" applyFill="1" applyBorder="1" applyAlignment="1" applyProtection="1">
      <protection locked="0"/>
    </xf>
    <xf numFmtId="164" fontId="14" fillId="0" borderId="16" xfId="1" applyNumberFormat="1" applyFont="1" applyFill="1" applyBorder="1" applyAlignment="1" applyProtection="1"/>
    <xf numFmtId="164" fontId="14" fillId="5" borderId="16" xfId="1" applyNumberFormat="1" applyFont="1" applyFill="1" applyBorder="1" applyAlignment="1" applyProtection="1">
      <protection locked="0"/>
    </xf>
    <xf numFmtId="164" fontId="14" fillId="5" borderId="17" xfId="1" applyNumberFormat="1" applyFont="1" applyFill="1" applyBorder="1" applyAlignment="1" applyProtection="1">
      <protection locked="0"/>
    </xf>
    <xf numFmtId="164" fontId="13" fillId="0" borderId="13" xfId="1" applyNumberFormat="1" applyFont="1" applyFill="1" applyBorder="1" applyAlignment="1" applyProtection="1">
      <alignment horizontal="right"/>
    </xf>
    <xf numFmtId="41" fontId="5" fillId="0" borderId="12" xfId="1" quotePrefix="1" applyFont="1" applyFill="1" applyBorder="1" applyAlignment="1">
      <alignment wrapText="1"/>
    </xf>
    <xf numFmtId="41" fontId="5" fillId="0" borderId="23" xfId="1" applyFont="1" applyFill="1" applyBorder="1" applyAlignment="1">
      <alignment wrapText="1"/>
    </xf>
    <xf numFmtId="41" fontId="5" fillId="0" borderId="9" xfId="1" applyFont="1" applyFill="1" applyBorder="1" applyAlignment="1"/>
    <xf numFmtId="41" fontId="9" fillId="0" borderId="34" xfId="1" applyFont="1" applyFill="1" applyBorder="1" applyAlignment="1" applyProtection="1">
      <alignment horizontal="center"/>
    </xf>
    <xf numFmtId="164" fontId="13" fillId="5" borderId="12" xfId="1" applyNumberFormat="1" applyFont="1" applyFill="1" applyBorder="1" applyAlignment="1" applyProtection="1">
      <protection locked="0"/>
    </xf>
    <xf numFmtId="41" fontId="5" fillId="0" borderId="21" xfId="1" quotePrefix="1" applyFont="1" applyFill="1" applyBorder="1" applyAlignment="1">
      <alignment wrapText="1"/>
    </xf>
    <xf numFmtId="41" fontId="5" fillId="0" borderId="27" xfId="1" applyFont="1" applyFill="1" applyBorder="1" applyAlignment="1"/>
    <xf numFmtId="41" fontId="5" fillId="0" borderId="15" xfId="1" quotePrefix="1" applyFont="1" applyFill="1" applyBorder="1" applyAlignment="1">
      <alignment wrapText="1"/>
    </xf>
    <xf numFmtId="41" fontId="9" fillId="0" borderId="18" xfId="1" applyFont="1" applyFill="1" applyBorder="1" applyAlignment="1" applyProtection="1">
      <alignment horizontal="left"/>
    </xf>
    <xf numFmtId="0" fontId="0" fillId="0" borderId="0" xfId="0" applyFill="1" applyBorder="1"/>
    <xf numFmtId="41" fontId="9" fillId="0" borderId="31" xfId="1" applyFont="1" applyFill="1" applyBorder="1" applyAlignment="1" applyProtection="1">
      <alignment horizontal="center"/>
    </xf>
    <xf numFmtId="164" fontId="14" fillId="5" borderId="13" xfId="1" applyNumberFormat="1" applyFont="1" applyFill="1" applyBorder="1" applyAlignment="1" applyProtection="1">
      <alignment horizontal="right"/>
      <protection locked="0"/>
    </xf>
    <xf numFmtId="164" fontId="14" fillId="5" borderId="14" xfId="1" applyNumberFormat="1" applyFont="1" applyFill="1" applyBorder="1" applyAlignment="1" applyProtection="1">
      <alignment horizontal="right"/>
      <protection locked="0"/>
    </xf>
    <xf numFmtId="164" fontId="14" fillId="0" borderId="8" xfId="1" applyNumberFormat="1" applyFont="1" applyFill="1" applyBorder="1" applyAlignment="1" applyProtection="1"/>
    <xf numFmtId="164" fontId="14" fillId="4" borderId="9" xfId="1" applyNumberFormat="1" applyFont="1" applyFill="1" applyBorder="1" applyAlignment="1" applyProtection="1"/>
    <xf numFmtId="164" fontId="14" fillId="4" borderId="8" xfId="1" applyNumberFormat="1" applyFont="1" applyFill="1" applyBorder="1" applyAlignment="1" applyProtection="1">
      <alignment horizontal="right"/>
    </xf>
    <xf numFmtId="164" fontId="14" fillId="4" borderId="10" xfId="1" applyNumberFormat="1" applyFont="1" applyFill="1" applyBorder="1" applyAlignment="1" applyProtection="1">
      <alignment horizontal="right"/>
    </xf>
    <xf numFmtId="41" fontId="15" fillId="0" borderId="11" xfId="7" applyFont="1" applyFill="1" applyBorder="1" applyAlignment="1">
      <alignment horizontal="left" vertical="top"/>
    </xf>
    <xf numFmtId="41" fontId="15" fillId="0" borderId="23" xfId="7" applyFont="1" applyFill="1" applyBorder="1" applyAlignment="1">
      <alignment horizontal="left" vertical="top"/>
    </xf>
    <xf numFmtId="164" fontId="14" fillId="4" borderId="12" xfId="1" applyNumberFormat="1" applyFont="1" applyFill="1" applyBorder="1" applyAlignment="1" applyProtection="1"/>
    <xf numFmtId="41" fontId="15" fillId="0" borderId="30" xfId="7" applyFont="1" applyFill="1" applyBorder="1" applyAlignment="1">
      <alignment horizontal="left" vertical="top"/>
    </xf>
    <xf numFmtId="41" fontId="15" fillId="0" borderId="15" xfId="7" applyFont="1" applyFill="1" applyBorder="1" applyAlignment="1">
      <alignment horizontal="left" vertical="top"/>
    </xf>
    <xf numFmtId="164" fontId="14" fillId="4" borderId="15" xfId="1" applyNumberFormat="1" applyFont="1" applyFill="1" applyBorder="1" applyAlignment="1" applyProtection="1"/>
    <xf numFmtId="41" fontId="5" fillId="0" borderId="0" xfId="1" applyFont="1" applyFill="1" applyAlignment="1" applyProtection="1">
      <alignment horizontal="center"/>
    </xf>
    <xf numFmtId="41" fontId="5" fillId="0" borderId="0" xfId="1" applyFont="1" applyFill="1" applyAlignment="1" applyProtection="1">
      <alignment wrapText="1"/>
    </xf>
    <xf numFmtId="41" fontId="14" fillId="0" borderId="0" xfId="1" applyFont="1" applyFill="1" applyAlignment="1" applyProtection="1"/>
    <xf numFmtId="0" fontId="5" fillId="0" borderId="0" xfId="3" applyNumberFormat="1" applyFont="1" applyFill="1" applyAlignment="1" applyProtection="1">
      <alignment horizontal="center"/>
    </xf>
    <xf numFmtId="41" fontId="5" fillId="0" borderId="37" xfId="1" applyFont="1" applyFill="1" applyBorder="1" applyAlignment="1" applyProtection="1">
      <alignment horizontal="center"/>
    </xf>
    <xf numFmtId="41" fontId="5" fillId="0" borderId="19" xfId="1" applyFont="1" applyFill="1" applyBorder="1" applyAlignment="1" applyProtection="1">
      <alignment horizontal="center"/>
    </xf>
    <xf numFmtId="41" fontId="9" fillId="0" borderId="20" xfId="1" applyFont="1" applyFill="1" applyBorder="1" applyAlignment="1" applyProtection="1">
      <alignment horizontal="left"/>
    </xf>
    <xf numFmtId="41" fontId="5" fillId="0" borderId="0" xfId="1" applyFont="1" applyFill="1" applyBorder="1" applyAlignment="1">
      <alignment wrapText="1"/>
    </xf>
    <xf numFmtId="41" fontId="16" fillId="0" borderId="2" xfId="1" applyFont="1" applyBorder="1" applyAlignment="1">
      <alignment horizontal="centerContinuous"/>
    </xf>
    <xf numFmtId="41" fontId="16" fillId="0" borderId="1" xfId="1" applyFont="1" applyBorder="1" applyAlignment="1">
      <alignment horizontal="centerContinuous"/>
    </xf>
    <xf numFmtId="164" fontId="14" fillId="0" borderId="7" xfId="1" applyNumberFormat="1" applyFont="1" applyFill="1" applyBorder="1" applyAlignment="1" applyProtection="1"/>
    <xf numFmtId="164" fontId="14" fillId="4" borderId="2" xfId="1" applyNumberFormat="1" applyFont="1" applyFill="1" applyBorder="1" applyAlignment="1" applyProtection="1"/>
    <xf numFmtId="164" fontId="14" fillId="4" borderId="7" xfId="1" applyNumberFormat="1" applyFont="1" applyFill="1" applyBorder="1" applyAlignment="1" applyProtection="1">
      <alignment horizontal="right"/>
    </xf>
    <xf numFmtId="164" fontId="14" fillId="4" borderId="1" xfId="1" applyNumberFormat="1" applyFont="1" applyFill="1" applyBorder="1" applyAlignment="1" applyProtection="1">
      <alignment horizontal="right"/>
    </xf>
    <xf numFmtId="41" fontId="5" fillId="0" borderId="38" xfId="1" applyFont="1" applyBorder="1" applyAlignment="1">
      <alignment horizontal="center"/>
    </xf>
    <xf numFmtId="41" fontId="5" fillId="0" borderId="39" xfId="1" applyFont="1" applyBorder="1"/>
    <xf numFmtId="164" fontId="14" fillId="5" borderId="9" xfId="1" applyNumberFormat="1" applyFont="1" applyFill="1" applyBorder="1" applyAlignment="1" applyProtection="1">
      <protection locked="0"/>
    </xf>
    <xf numFmtId="41" fontId="5" fillId="0" borderId="12" xfId="1" applyFont="1" applyBorder="1" applyAlignment="1">
      <alignment horizontal="center"/>
    </xf>
    <xf numFmtId="41" fontId="5" fillId="0" borderId="11" xfId="1" applyFont="1" applyBorder="1"/>
    <xf numFmtId="41" fontId="17" fillId="0" borderId="12" xfId="1" applyFont="1" applyBorder="1" applyAlignment="1">
      <alignment horizontal="center"/>
    </xf>
    <xf numFmtId="41" fontId="18" fillId="0" borderId="11" xfId="1" applyFont="1" applyBorder="1"/>
    <xf numFmtId="164" fontId="14" fillId="4" borderId="23" xfId="1" applyNumberFormat="1" applyFont="1" applyFill="1" applyBorder="1" applyAlignment="1" applyProtection="1"/>
    <xf numFmtId="41" fontId="9" fillId="0" borderId="7" xfId="1" applyFont="1" applyBorder="1" applyAlignment="1">
      <alignment horizontal="centerContinuous"/>
    </xf>
    <xf numFmtId="41" fontId="9" fillId="0" borderId="40" xfId="1" applyFont="1" applyBorder="1" applyAlignment="1">
      <alignment horizontal="centerContinuous"/>
    </xf>
    <xf numFmtId="41" fontId="19" fillId="0" borderId="11" xfId="1" applyFont="1" applyBorder="1"/>
    <xf numFmtId="41" fontId="5" fillId="3" borderId="12" xfId="1" applyFont="1" applyFill="1" applyBorder="1" applyAlignment="1">
      <alignment horizontal="center"/>
    </xf>
    <xf numFmtId="41" fontId="5" fillId="3" borderId="11" xfId="1" applyFont="1" applyFill="1" applyBorder="1"/>
    <xf numFmtId="41" fontId="19" fillId="3" borderId="11" xfId="1" applyFont="1" applyFill="1" applyBorder="1"/>
    <xf numFmtId="41" fontId="5" fillId="0" borderId="9" xfId="1" applyFont="1" applyBorder="1" applyAlignment="1">
      <alignment horizontal="center"/>
    </xf>
    <xf numFmtId="41" fontId="5" fillId="0" borderId="42" xfId="1" applyFont="1" applyBorder="1"/>
    <xf numFmtId="41" fontId="5" fillId="0" borderId="23" xfId="1" applyFont="1" applyBorder="1" applyAlignment="1">
      <alignment horizontal="center"/>
    </xf>
    <xf numFmtId="41" fontId="5" fillId="0" borderId="22" xfId="1" applyFont="1" applyBorder="1"/>
    <xf numFmtId="41" fontId="5" fillId="0" borderId="15" xfId="1" applyFont="1" applyBorder="1" applyAlignment="1">
      <alignment horizontal="center"/>
    </xf>
    <xf numFmtId="41" fontId="5" fillId="0" borderId="30" xfId="1" applyFont="1" applyBorder="1"/>
    <xf numFmtId="41" fontId="10" fillId="0" borderId="21" xfId="7" applyFont="1" applyFill="1" applyBorder="1" applyAlignment="1">
      <alignment horizontal="center" vertical="top"/>
    </xf>
    <xf numFmtId="41" fontId="10" fillId="0" borderId="36" xfId="7" applyFont="1" applyFill="1" applyBorder="1" applyAlignment="1">
      <alignment horizontal="center" vertical="top"/>
    </xf>
    <xf numFmtId="41" fontId="10" fillId="0" borderId="26" xfId="7" applyFont="1" applyFill="1" applyBorder="1" applyAlignment="1">
      <alignment horizontal="center" vertical="top"/>
    </xf>
    <xf numFmtId="41" fontId="10" fillId="0" borderId="35" xfId="7" applyFont="1" applyFill="1" applyBorder="1" applyAlignment="1">
      <alignment horizontal="center" vertical="top"/>
    </xf>
    <xf numFmtId="0" fontId="7" fillId="0" borderId="0" xfId="4" applyNumberFormat="1" applyFont="1" applyFill="1" applyBorder="1" applyAlignment="1" applyProtection="1">
      <alignment horizontal="center" vertical="center" wrapText="1"/>
    </xf>
    <xf numFmtId="0" fontId="9" fillId="0" borderId="1" xfId="3" applyNumberFormat="1" applyFont="1" applyFill="1" applyBorder="1" applyAlignment="1" applyProtection="1">
      <alignment horizontal="center" vertical="center"/>
    </xf>
    <xf numFmtId="0" fontId="9" fillId="0" borderId="2" xfId="3" applyNumberFormat="1" applyFont="1" applyFill="1" applyBorder="1" applyAlignment="1" applyProtection="1">
      <alignment horizontal="center" vertical="center"/>
    </xf>
    <xf numFmtId="0" fontId="10" fillId="2" borderId="3" xfId="4" applyNumberFormat="1" applyFont="1" applyFill="1" applyBorder="1" applyAlignment="1" applyProtection="1">
      <alignment horizontal="center" vertical="center"/>
    </xf>
    <xf numFmtId="0" fontId="10" fillId="2" borderId="6" xfId="4" applyNumberFormat="1" applyFont="1" applyFill="1" applyBorder="1" applyAlignment="1" applyProtection="1">
      <alignment horizontal="center" vertical="center"/>
    </xf>
    <xf numFmtId="164" fontId="10" fillId="3" borderId="2" xfId="5" applyNumberFormat="1" applyFont="1" applyFill="1" applyBorder="1" applyAlignment="1" applyProtection="1">
      <alignment horizontal="center" vertical="center" wrapText="1"/>
    </xf>
    <xf numFmtId="164" fontId="10" fillId="3" borderId="4" xfId="5" applyNumberFormat="1" applyFont="1" applyFill="1" applyBorder="1" applyAlignment="1" applyProtection="1">
      <alignment horizontal="center" vertical="center" wrapText="1"/>
    </xf>
    <xf numFmtId="164" fontId="10" fillId="3" borderId="5" xfId="5" applyNumberFormat="1" applyFont="1" applyFill="1" applyBorder="1" applyAlignment="1" applyProtection="1">
      <alignment horizontal="center" vertical="center" wrapText="1"/>
    </xf>
    <xf numFmtId="41" fontId="9" fillId="0" borderId="2" xfId="1" applyFont="1" applyBorder="1" applyAlignment="1">
      <alignment horizontal="center"/>
    </xf>
    <xf numFmtId="41" fontId="9" fillId="0" borderId="41" xfId="1" applyFont="1" applyBorder="1" applyAlignment="1">
      <alignment horizontal="center"/>
    </xf>
  </cellXfs>
  <cellStyles count="8">
    <cellStyle name="Millares [0]" xfId="1" builtinId="6"/>
    <cellStyle name="Millares [0] 2" xfId="7"/>
    <cellStyle name="Moneda_08a 3" xfId="5"/>
    <cellStyle name="Normal" xfId="0" builtinId="0"/>
    <cellStyle name="Normal_08a" xfId="3"/>
    <cellStyle name="Normal_08a 2" xfId="4"/>
    <cellStyle name="Normal_REM 17-2002 2" xfId="6"/>
    <cellStyle name="Normal_RMC_0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riquelmem\Desktop\Nueva%20carpeta\16108SBS-2011-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riquelmem\Desktop\Nueva%20carpeta\16108SBS-2011-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riquelmem\Desktop\Nueva%20carpeta\16108SBS-2011-1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riquelmem\Desktop\Nueva%20carpeta\16108SBS-201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riquelmem\Desktop\Nueva%20carpeta\16108SBS-2011-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riquelmem\Desktop\Nueva%20carpeta\16108SBS-2011-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riquelmem\Desktop\Nueva%20carpeta\16108SBS-2011-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riquelmem\Desktop\Nueva%20carpeta\16108SBS-2011-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riquelmem\Desktop\Nueva%20carpeta\16108SBS-2011-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riquelmem\Desktop\Nueva%20carpeta\16108SBS-2011-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riquelmem\Desktop\Nueva%20carpeta\16108SBS-2011-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riquelmem\Desktop\Nueva%20carpeta\16108SBS-2011_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BS21"/>
      <sheetName val="Control"/>
      <sheetName val="MACROS"/>
    </sheetNames>
    <sheetDataSet>
      <sheetData sheetId="0" refreshError="1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BS21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DE LINARES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BS21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BS21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1</v>
          </cell>
          <cell r="F2">
            <v>0</v>
          </cell>
          <cell r="G2">
            <v>8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BS21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7</v>
          </cell>
          <cell r="F2">
            <v>0</v>
          </cell>
          <cell r="G2">
            <v>1</v>
          </cell>
        </row>
        <row r="3">
          <cell r="B3" t="str">
            <v xml:space="preserve">HOSPITAL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BS21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BS21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BS21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BS21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BS21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BS21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BS21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4132"/>
  <sheetViews>
    <sheetView topLeftCell="A2486" workbookViewId="0">
      <selection activeCell="C16" sqref="C16"/>
    </sheetView>
  </sheetViews>
  <sheetFormatPr baseColWidth="10" defaultRowHeight="15" x14ac:dyDescent="0.25"/>
  <cols>
    <col min="1" max="1" width="12.7109375" style="120" customWidth="1"/>
    <col min="2" max="2" width="67.14062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" style="3" customWidth="1"/>
    <col min="7" max="7" width="4.7109375" style="4" customWidth="1"/>
    <col min="8" max="8" width="15.28515625" customWidth="1"/>
    <col min="9" max="11" width="3.140625" customWidth="1"/>
    <col min="12" max="23" width="3.140625" style="4" customWidth="1"/>
    <col min="24" max="25" width="3.140625" style="4" hidden="1" customWidth="1"/>
    <col min="26" max="53" width="3.140625" style="4" customWidth="1"/>
    <col min="54" max="256" width="11.42578125" style="4"/>
    <col min="257" max="257" width="12.7109375" style="4" customWidth="1"/>
    <col min="258" max="258" width="67.140625" style="4" customWidth="1"/>
    <col min="259" max="259" width="18.5703125" style="4" customWidth="1"/>
    <col min="260" max="260" width="15.28515625" style="4" customWidth="1"/>
    <col min="261" max="261" width="17.28515625" style="4" customWidth="1"/>
    <col min="262" max="262" width="16" style="4" customWidth="1"/>
    <col min="263" max="263" width="4.7109375" style="4" customWidth="1"/>
    <col min="264" max="264" width="15.28515625" style="4" customWidth="1"/>
    <col min="265" max="279" width="3.140625" style="4" customWidth="1"/>
    <col min="280" max="281" width="0" style="4" hidden="1" customWidth="1"/>
    <col min="282" max="309" width="3.140625" style="4" customWidth="1"/>
    <col min="310" max="512" width="11.42578125" style="4"/>
    <col min="513" max="513" width="12.7109375" style="4" customWidth="1"/>
    <col min="514" max="514" width="67.140625" style="4" customWidth="1"/>
    <col min="515" max="515" width="18.5703125" style="4" customWidth="1"/>
    <col min="516" max="516" width="15.28515625" style="4" customWidth="1"/>
    <col min="517" max="517" width="17.28515625" style="4" customWidth="1"/>
    <col min="518" max="518" width="16" style="4" customWidth="1"/>
    <col min="519" max="519" width="4.7109375" style="4" customWidth="1"/>
    <col min="520" max="520" width="15.28515625" style="4" customWidth="1"/>
    <col min="521" max="535" width="3.140625" style="4" customWidth="1"/>
    <col min="536" max="537" width="0" style="4" hidden="1" customWidth="1"/>
    <col min="538" max="565" width="3.140625" style="4" customWidth="1"/>
    <col min="566" max="768" width="11.42578125" style="4"/>
    <col min="769" max="769" width="12.7109375" style="4" customWidth="1"/>
    <col min="770" max="770" width="67.140625" style="4" customWidth="1"/>
    <col min="771" max="771" width="18.5703125" style="4" customWidth="1"/>
    <col min="772" max="772" width="15.28515625" style="4" customWidth="1"/>
    <col min="773" max="773" width="17.28515625" style="4" customWidth="1"/>
    <col min="774" max="774" width="16" style="4" customWidth="1"/>
    <col min="775" max="775" width="4.7109375" style="4" customWidth="1"/>
    <col min="776" max="776" width="15.28515625" style="4" customWidth="1"/>
    <col min="777" max="791" width="3.140625" style="4" customWidth="1"/>
    <col min="792" max="793" width="0" style="4" hidden="1" customWidth="1"/>
    <col min="794" max="821" width="3.140625" style="4" customWidth="1"/>
    <col min="822" max="1024" width="11.42578125" style="4"/>
    <col min="1025" max="1025" width="12.7109375" style="4" customWidth="1"/>
    <col min="1026" max="1026" width="67.140625" style="4" customWidth="1"/>
    <col min="1027" max="1027" width="18.5703125" style="4" customWidth="1"/>
    <col min="1028" max="1028" width="15.28515625" style="4" customWidth="1"/>
    <col min="1029" max="1029" width="17.28515625" style="4" customWidth="1"/>
    <col min="1030" max="1030" width="16" style="4" customWidth="1"/>
    <col min="1031" max="1031" width="4.7109375" style="4" customWidth="1"/>
    <col min="1032" max="1032" width="15.28515625" style="4" customWidth="1"/>
    <col min="1033" max="1047" width="3.140625" style="4" customWidth="1"/>
    <col min="1048" max="1049" width="0" style="4" hidden="1" customWidth="1"/>
    <col min="1050" max="1077" width="3.140625" style="4" customWidth="1"/>
    <col min="1078" max="1280" width="11.42578125" style="4"/>
    <col min="1281" max="1281" width="12.7109375" style="4" customWidth="1"/>
    <col min="1282" max="1282" width="67.140625" style="4" customWidth="1"/>
    <col min="1283" max="1283" width="18.5703125" style="4" customWidth="1"/>
    <col min="1284" max="1284" width="15.28515625" style="4" customWidth="1"/>
    <col min="1285" max="1285" width="17.28515625" style="4" customWidth="1"/>
    <col min="1286" max="1286" width="16" style="4" customWidth="1"/>
    <col min="1287" max="1287" width="4.7109375" style="4" customWidth="1"/>
    <col min="1288" max="1288" width="15.28515625" style="4" customWidth="1"/>
    <col min="1289" max="1303" width="3.140625" style="4" customWidth="1"/>
    <col min="1304" max="1305" width="0" style="4" hidden="1" customWidth="1"/>
    <col min="1306" max="1333" width="3.140625" style="4" customWidth="1"/>
    <col min="1334" max="1536" width="11.42578125" style="4"/>
    <col min="1537" max="1537" width="12.7109375" style="4" customWidth="1"/>
    <col min="1538" max="1538" width="67.140625" style="4" customWidth="1"/>
    <col min="1539" max="1539" width="18.5703125" style="4" customWidth="1"/>
    <col min="1540" max="1540" width="15.28515625" style="4" customWidth="1"/>
    <col min="1541" max="1541" width="17.28515625" style="4" customWidth="1"/>
    <col min="1542" max="1542" width="16" style="4" customWidth="1"/>
    <col min="1543" max="1543" width="4.7109375" style="4" customWidth="1"/>
    <col min="1544" max="1544" width="15.28515625" style="4" customWidth="1"/>
    <col min="1545" max="1559" width="3.140625" style="4" customWidth="1"/>
    <col min="1560" max="1561" width="0" style="4" hidden="1" customWidth="1"/>
    <col min="1562" max="1589" width="3.140625" style="4" customWidth="1"/>
    <col min="1590" max="1792" width="11.42578125" style="4"/>
    <col min="1793" max="1793" width="12.7109375" style="4" customWidth="1"/>
    <col min="1794" max="1794" width="67.140625" style="4" customWidth="1"/>
    <col min="1795" max="1795" width="18.5703125" style="4" customWidth="1"/>
    <col min="1796" max="1796" width="15.28515625" style="4" customWidth="1"/>
    <col min="1797" max="1797" width="17.28515625" style="4" customWidth="1"/>
    <col min="1798" max="1798" width="16" style="4" customWidth="1"/>
    <col min="1799" max="1799" width="4.7109375" style="4" customWidth="1"/>
    <col min="1800" max="1800" width="15.28515625" style="4" customWidth="1"/>
    <col min="1801" max="1815" width="3.140625" style="4" customWidth="1"/>
    <col min="1816" max="1817" width="0" style="4" hidden="1" customWidth="1"/>
    <col min="1818" max="1845" width="3.140625" style="4" customWidth="1"/>
    <col min="1846" max="2048" width="11.42578125" style="4"/>
    <col min="2049" max="2049" width="12.7109375" style="4" customWidth="1"/>
    <col min="2050" max="2050" width="67.140625" style="4" customWidth="1"/>
    <col min="2051" max="2051" width="18.5703125" style="4" customWidth="1"/>
    <col min="2052" max="2052" width="15.28515625" style="4" customWidth="1"/>
    <col min="2053" max="2053" width="17.28515625" style="4" customWidth="1"/>
    <col min="2054" max="2054" width="16" style="4" customWidth="1"/>
    <col min="2055" max="2055" width="4.7109375" style="4" customWidth="1"/>
    <col min="2056" max="2056" width="15.28515625" style="4" customWidth="1"/>
    <col min="2057" max="2071" width="3.140625" style="4" customWidth="1"/>
    <col min="2072" max="2073" width="0" style="4" hidden="1" customWidth="1"/>
    <col min="2074" max="2101" width="3.140625" style="4" customWidth="1"/>
    <col min="2102" max="2304" width="11.42578125" style="4"/>
    <col min="2305" max="2305" width="12.7109375" style="4" customWidth="1"/>
    <col min="2306" max="2306" width="67.140625" style="4" customWidth="1"/>
    <col min="2307" max="2307" width="18.5703125" style="4" customWidth="1"/>
    <col min="2308" max="2308" width="15.28515625" style="4" customWidth="1"/>
    <col min="2309" max="2309" width="17.28515625" style="4" customWidth="1"/>
    <col min="2310" max="2310" width="16" style="4" customWidth="1"/>
    <col min="2311" max="2311" width="4.7109375" style="4" customWidth="1"/>
    <col min="2312" max="2312" width="15.28515625" style="4" customWidth="1"/>
    <col min="2313" max="2327" width="3.140625" style="4" customWidth="1"/>
    <col min="2328" max="2329" width="0" style="4" hidden="1" customWidth="1"/>
    <col min="2330" max="2357" width="3.140625" style="4" customWidth="1"/>
    <col min="2358" max="2560" width="11.42578125" style="4"/>
    <col min="2561" max="2561" width="12.7109375" style="4" customWidth="1"/>
    <col min="2562" max="2562" width="67.140625" style="4" customWidth="1"/>
    <col min="2563" max="2563" width="18.5703125" style="4" customWidth="1"/>
    <col min="2564" max="2564" width="15.28515625" style="4" customWidth="1"/>
    <col min="2565" max="2565" width="17.28515625" style="4" customWidth="1"/>
    <col min="2566" max="2566" width="16" style="4" customWidth="1"/>
    <col min="2567" max="2567" width="4.7109375" style="4" customWidth="1"/>
    <col min="2568" max="2568" width="15.28515625" style="4" customWidth="1"/>
    <col min="2569" max="2583" width="3.140625" style="4" customWidth="1"/>
    <col min="2584" max="2585" width="0" style="4" hidden="1" customWidth="1"/>
    <col min="2586" max="2613" width="3.140625" style="4" customWidth="1"/>
    <col min="2614" max="2816" width="11.42578125" style="4"/>
    <col min="2817" max="2817" width="12.7109375" style="4" customWidth="1"/>
    <col min="2818" max="2818" width="67.140625" style="4" customWidth="1"/>
    <col min="2819" max="2819" width="18.5703125" style="4" customWidth="1"/>
    <col min="2820" max="2820" width="15.28515625" style="4" customWidth="1"/>
    <col min="2821" max="2821" width="17.28515625" style="4" customWidth="1"/>
    <col min="2822" max="2822" width="16" style="4" customWidth="1"/>
    <col min="2823" max="2823" width="4.7109375" style="4" customWidth="1"/>
    <col min="2824" max="2824" width="15.28515625" style="4" customWidth="1"/>
    <col min="2825" max="2839" width="3.140625" style="4" customWidth="1"/>
    <col min="2840" max="2841" width="0" style="4" hidden="1" customWidth="1"/>
    <col min="2842" max="2869" width="3.140625" style="4" customWidth="1"/>
    <col min="2870" max="3072" width="11.42578125" style="4"/>
    <col min="3073" max="3073" width="12.7109375" style="4" customWidth="1"/>
    <col min="3074" max="3074" width="67.140625" style="4" customWidth="1"/>
    <col min="3075" max="3075" width="18.5703125" style="4" customWidth="1"/>
    <col min="3076" max="3076" width="15.28515625" style="4" customWidth="1"/>
    <col min="3077" max="3077" width="17.28515625" style="4" customWidth="1"/>
    <col min="3078" max="3078" width="16" style="4" customWidth="1"/>
    <col min="3079" max="3079" width="4.7109375" style="4" customWidth="1"/>
    <col min="3080" max="3080" width="15.28515625" style="4" customWidth="1"/>
    <col min="3081" max="3095" width="3.140625" style="4" customWidth="1"/>
    <col min="3096" max="3097" width="0" style="4" hidden="1" customWidth="1"/>
    <col min="3098" max="3125" width="3.140625" style="4" customWidth="1"/>
    <col min="3126" max="3328" width="11.42578125" style="4"/>
    <col min="3329" max="3329" width="12.7109375" style="4" customWidth="1"/>
    <col min="3330" max="3330" width="67.140625" style="4" customWidth="1"/>
    <col min="3331" max="3331" width="18.5703125" style="4" customWidth="1"/>
    <col min="3332" max="3332" width="15.28515625" style="4" customWidth="1"/>
    <col min="3333" max="3333" width="17.28515625" style="4" customWidth="1"/>
    <col min="3334" max="3334" width="16" style="4" customWidth="1"/>
    <col min="3335" max="3335" width="4.7109375" style="4" customWidth="1"/>
    <col min="3336" max="3336" width="15.28515625" style="4" customWidth="1"/>
    <col min="3337" max="3351" width="3.140625" style="4" customWidth="1"/>
    <col min="3352" max="3353" width="0" style="4" hidden="1" customWidth="1"/>
    <col min="3354" max="3381" width="3.140625" style="4" customWidth="1"/>
    <col min="3382" max="3584" width="11.42578125" style="4"/>
    <col min="3585" max="3585" width="12.7109375" style="4" customWidth="1"/>
    <col min="3586" max="3586" width="67.140625" style="4" customWidth="1"/>
    <col min="3587" max="3587" width="18.5703125" style="4" customWidth="1"/>
    <col min="3588" max="3588" width="15.28515625" style="4" customWidth="1"/>
    <col min="3589" max="3589" width="17.28515625" style="4" customWidth="1"/>
    <col min="3590" max="3590" width="16" style="4" customWidth="1"/>
    <col min="3591" max="3591" width="4.7109375" style="4" customWidth="1"/>
    <col min="3592" max="3592" width="15.28515625" style="4" customWidth="1"/>
    <col min="3593" max="3607" width="3.140625" style="4" customWidth="1"/>
    <col min="3608" max="3609" width="0" style="4" hidden="1" customWidth="1"/>
    <col min="3610" max="3637" width="3.140625" style="4" customWidth="1"/>
    <col min="3638" max="3840" width="11.42578125" style="4"/>
    <col min="3841" max="3841" width="12.7109375" style="4" customWidth="1"/>
    <col min="3842" max="3842" width="67.140625" style="4" customWidth="1"/>
    <col min="3843" max="3843" width="18.5703125" style="4" customWidth="1"/>
    <col min="3844" max="3844" width="15.28515625" style="4" customWidth="1"/>
    <col min="3845" max="3845" width="17.28515625" style="4" customWidth="1"/>
    <col min="3846" max="3846" width="16" style="4" customWidth="1"/>
    <col min="3847" max="3847" width="4.7109375" style="4" customWidth="1"/>
    <col min="3848" max="3848" width="15.28515625" style="4" customWidth="1"/>
    <col min="3849" max="3863" width="3.140625" style="4" customWidth="1"/>
    <col min="3864" max="3865" width="0" style="4" hidden="1" customWidth="1"/>
    <col min="3866" max="3893" width="3.140625" style="4" customWidth="1"/>
    <col min="3894" max="4096" width="11.42578125" style="4"/>
    <col min="4097" max="4097" width="12.7109375" style="4" customWidth="1"/>
    <col min="4098" max="4098" width="67.140625" style="4" customWidth="1"/>
    <col min="4099" max="4099" width="18.5703125" style="4" customWidth="1"/>
    <col min="4100" max="4100" width="15.28515625" style="4" customWidth="1"/>
    <col min="4101" max="4101" width="17.28515625" style="4" customWidth="1"/>
    <col min="4102" max="4102" width="16" style="4" customWidth="1"/>
    <col min="4103" max="4103" width="4.7109375" style="4" customWidth="1"/>
    <col min="4104" max="4104" width="15.28515625" style="4" customWidth="1"/>
    <col min="4105" max="4119" width="3.140625" style="4" customWidth="1"/>
    <col min="4120" max="4121" width="0" style="4" hidden="1" customWidth="1"/>
    <col min="4122" max="4149" width="3.140625" style="4" customWidth="1"/>
    <col min="4150" max="4352" width="11.42578125" style="4"/>
    <col min="4353" max="4353" width="12.7109375" style="4" customWidth="1"/>
    <col min="4354" max="4354" width="67.140625" style="4" customWidth="1"/>
    <col min="4355" max="4355" width="18.5703125" style="4" customWidth="1"/>
    <col min="4356" max="4356" width="15.28515625" style="4" customWidth="1"/>
    <col min="4357" max="4357" width="17.28515625" style="4" customWidth="1"/>
    <col min="4358" max="4358" width="16" style="4" customWidth="1"/>
    <col min="4359" max="4359" width="4.7109375" style="4" customWidth="1"/>
    <col min="4360" max="4360" width="15.28515625" style="4" customWidth="1"/>
    <col min="4361" max="4375" width="3.140625" style="4" customWidth="1"/>
    <col min="4376" max="4377" width="0" style="4" hidden="1" customWidth="1"/>
    <col min="4378" max="4405" width="3.140625" style="4" customWidth="1"/>
    <col min="4406" max="4608" width="11.42578125" style="4"/>
    <col min="4609" max="4609" width="12.7109375" style="4" customWidth="1"/>
    <col min="4610" max="4610" width="67.140625" style="4" customWidth="1"/>
    <col min="4611" max="4611" width="18.5703125" style="4" customWidth="1"/>
    <col min="4612" max="4612" width="15.28515625" style="4" customWidth="1"/>
    <col min="4613" max="4613" width="17.28515625" style="4" customWidth="1"/>
    <col min="4614" max="4614" width="16" style="4" customWidth="1"/>
    <col min="4615" max="4615" width="4.7109375" style="4" customWidth="1"/>
    <col min="4616" max="4616" width="15.28515625" style="4" customWidth="1"/>
    <col min="4617" max="4631" width="3.140625" style="4" customWidth="1"/>
    <col min="4632" max="4633" width="0" style="4" hidden="1" customWidth="1"/>
    <col min="4634" max="4661" width="3.140625" style="4" customWidth="1"/>
    <col min="4662" max="4864" width="11.42578125" style="4"/>
    <col min="4865" max="4865" width="12.7109375" style="4" customWidth="1"/>
    <col min="4866" max="4866" width="67.140625" style="4" customWidth="1"/>
    <col min="4867" max="4867" width="18.5703125" style="4" customWidth="1"/>
    <col min="4868" max="4868" width="15.28515625" style="4" customWidth="1"/>
    <col min="4869" max="4869" width="17.28515625" style="4" customWidth="1"/>
    <col min="4870" max="4870" width="16" style="4" customWidth="1"/>
    <col min="4871" max="4871" width="4.7109375" style="4" customWidth="1"/>
    <col min="4872" max="4872" width="15.28515625" style="4" customWidth="1"/>
    <col min="4873" max="4887" width="3.140625" style="4" customWidth="1"/>
    <col min="4888" max="4889" width="0" style="4" hidden="1" customWidth="1"/>
    <col min="4890" max="4917" width="3.140625" style="4" customWidth="1"/>
    <col min="4918" max="5120" width="11.42578125" style="4"/>
    <col min="5121" max="5121" width="12.7109375" style="4" customWidth="1"/>
    <col min="5122" max="5122" width="67.140625" style="4" customWidth="1"/>
    <col min="5123" max="5123" width="18.5703125" style="4" customWidth="1"/>
    <col min="5124" max="5124" width="15.28515625" style="4" customWidth="1"/>
    <col min="5125" max="5125" width="17.28515625" style="4" customWidth="1"/>
    <col min="5126" max="5126" width="16" style="4" customWidth="1"/>
    <col min="5127" max="5127" width="4.7109375" style="4" customWidth="1"/>
    <col min="5128" max="5128" width="15.28515625" style="4" customWidth="1"/>
    <col min="5129" max="5143" width="3.140625" style="4" customWidth="1"/>
    <col min="5144" max="5145" width="0" style="4" hidden="1" customWidth="1"/>
    <col min="5146" max="5173" width="3.140625" style="4" customWidth="1"/>
    <col min="5174" max="5376" width="11.42578125" style="4"/>
    <col min="5377" max="5377" width="12.7109375" style="4" customWidth="1"/>
    <col min="5378" max="5378" width="67.140625" style="4" customWidth="1"/>
    <col min="5379" max="5379" width="18.5703125" style="4" customWidth="1"/>
    <col min="5380" max="5380" width="15.28515625" style="4" customWidth="1"/>
    <col min="5381" max="5381" width="17.28515625" style="4" customWidth="1"/>
    <col min="5382" max="5382" width="16" style="4" customWidth="1"/>
    <col min="5383" max="5383" width="4.7109375" style="4" customWidth="1"/>
    <col min="5384" max="5384" width="15.28515625" style="4" customWidth="1"/>
    <col min="5385" max="5399" width="3.140625" style="4" customWidth="1"/>
    <col min="5400" max="5401" width="0" style="4" hidden="1" customWidth="1"/>
    <col min="5402" max="5429" width="3.140625" style="4" customWidth="1"/>
    <col min="5430" max="5632" width="11.42578125" style="4"/>
    <col min="5633" max="5633" width="12.7109375" style="4" customWidth="1"/>
    <col min="5634" max="5634" width="67.140625" style="4" customWidth="1"/>
    <col min="5635" max="5635" width="18.5703125" style="4" customWidth="1"/>
    <col min="5636" max="5636" width="15.28515625" style="4" customWidth="1"/>
    <col min="5637" max="5637" width="17.28515625" style="4" customWidth="1"/>
    <col min="5638" max="5638" width="16" style="4" customWidth="1"/>
    <col min="5639" max="5639" width="4.7109375" style="4" customWidth="1"/>
    <col min="5640" max="5640" width="15.28515625" style="4" customWidth="1"/>
    <col min="5641" max="5655" width="3.140625" style="4" customWidth="1"/>
    <col min="5656" max="5657" width="0" style="4" hidden="1" customWidth="1"/>
    <col min="5658" max="5685" width="3.140625" style="4" customWidth="1"/>
    <col min="5686" max="5888" width="11.42578125" style="4"/>
    <col min="5889" max="5889" width="12.7109375" style="4" customWidth="1"/>
    <col min="5890" max="5890" width="67.140625" style="4" customWidth="1"/>
    <col min="5891" max="5891" width="18.5703125" style="4" customWidth="1"/>
    <col min="5892" max="5892" width="15.28515625" style="4" customWidth="1"/>
    <col min="5893" max="5893" width="17.28515625" style="4" customWidth="1"/>
    <col min="5894" max="5894" width="16" style="4" customWidth="1"/>
    <col min="5895" max="5895" width="4.7109375" style="4" customWidth="1"/>
    <col min="5896" max="5896" width="15.28515625" style="4" customWidth="1"/>
    <col min="5897" max="5911" width="3.140625" style="4" customWidth="1"/>
    <col min="5912" max="5913" width="0" style="4" hidden="1" customWidth="1"/>
    <col min="5914" max="5941" width="3.140625" style="4" customWidth="1"/>
    <col min="5942" max="6144" width="11.42578125" style="4"/>
    <col min="6145" max="6145" width="12.7109375" style="4" customWidth="1"/>
    <col min="6146" max="6146" width="67.140625" style="4" customWidth="1"/>
    <col min="6147" max="6147" width="18.5703125" style="4" customWidth="1"/>
    <col min="6148" max="6148" width="15.28515625" style="4" customWidth="1"/>
    <col min="6149" max="6149" width="17.28515625" style="4" customWidth="1"/>
    <col min="6150" max="6150" width="16" style="4" customWidth="1"/>
    <col min="6151" max="6151" width="4.7109375" style="4" customWidth="1"/>
    <col min="6152" max="6152" width="15.28515625" style="4" customWidth="1"/>
    <col min="6153" max="6167" width="3.140625" style="4" customWidth="1"/>
    <col min="6168" max="6169" width="0" style="4" hidden="1" customWidth="1"/>
    <col min="6170" max="6197" width="3.140625" style="4" customWidth="1"/>
    <col min="6198" max="6400" width="11.42578125" style="4"/>
    <col min="6401" max="6401" width="12.7109375" style="4" customWidth="1"/>
    <col min="6402" max="6402" width="67.140625" style="4" customWidth="1"/>
    <col min="6403" max="6403" width="18.5703125" style="4" customWidth="1"/>
    <col min="6404" max="6404" width="15.28515625" style="4" customWidth="1"/>
    <col min="6405" max="6405" width="17.28515625" style="4" customWidth="1"/>
    <col min="6406" max="6406" width="16" style="4" customWidth="1"/>
    <col min="6407" max="6407" width="4.7109375" style="4" customWidth="1"/>
    <col min="6408" max="6408" width="15.28515625" style="4" customWidth="1"/>
    <col min="6409" max="6423" width="3.140625" style="4" customWidth="1"/>
    <col min="6424" max="6425" width="0" style="4" hidden="1" customWidth="1"/>
    <col min="6426" max="6453" width="3.140625" style="4" customWidth="1"/>
    <col min="6454" max="6656" width="11.42578125" style="4"/>
    <col min="6657" max="6657" width="12.7109375" style="4" customWidth="1"/>
    <col min="6658" max="6658" width="67.140625" style="4" customWidth="1"/>
    <col min="6659" max="6659" width="18.5703125" style="4" customWidth="1"/>
    <col min="6660" max="6660" width="15.28515625" style="4" customWidth="1"/>
    <col min="6661" max="6661" width="17.28515625" style="4" customWidth="1"/>
    <col min="6662" max="6662" width="16" style="4" customWidth="1"/>
    <col min="6663" max="6663" width="4.7109375" style="4" customWidth="1"/>
    <col min="6664" max="6664" width="15.28515625" style="4" customWidth="1"/>
    <col min="6665" max="6679" width="3.140625" style="4" customWidth="1"/>
    <col min="6680" max="6681" width="0" style="4" hidden="1" customWidth="1"/>
    <col min="6682" max="6709" width="3.140625" style="4" customWidth="1"/>
    <col min="6710" max="6912" width="11.42578125" style="4"/>
    <col min="6913" max="6913" width="12.7109375" style="4" customWidth="1"/>
    <col min="6914" max="6914" width="67.140625" style="4" customWidth="1"/>
    <col min="6915" max="6915" width="18.5703125" style="4" customWidth="1"/>
    <col min="6916" max="6916" width="15.28515625" style="4" customWidth="1"/>
    <col min="6917" max="6917" width="17.28515625" style="4" customWidth="1"/>
    <col min="6918" max="6918" width="16" style="4" customWidth="1"/>
    <col min="6919" max="6919" width="4.7109375" style="4" customWidth="1"/>
    <col min="6920" max="6920" width="15.28515625" style="4" customWidth="1"/>
    <col min="6921" max="6935" width="3.140625" style="4" customWidth="1"/>
    <col min="6936" max="6937" width="0" style="4" hidden="1" customWidth="1"/>
    <col min="6938" max="6965" width="3.140625" style="4" customWidth="1"/>
    <col min="6966" max="7168" width="11.42578125" style="4"/>
    <col min="7169" max="7169" width="12.7109375" style="4" customWidth="1"/>
    <col min="7170" max="7170" width="67.140625" style="4" customWidth="1"/>
    <col min="7171" max="7171" width="18.5703125" style="4" customWidth="1"/>
    <col min="7172" max="7172" width="15.28515625" style="4" customWidth="1"/>
    <col min="7173" max="7173" width="17.28515625" style="4" customWidth="1"/>
    <col min="7174" max="7174" width="16" style="4" customWidth="1"/>
    <col min="7175" max="7175" width="4.7109375" style="4" customWidth="1"/>
    <col min="7176" max="7176" width="15.28515625" style="4" customWidth="1"/>
    <col min="7177" max="7191" width="3.140625" style="4" customWidth="1"/>
    <col min="7192" max="7193" width="0" style="4" hidden="1" customWidth="1"/>
    <col min="7194" max="7221" width="3.140625" style="4" customWidth="1"/>
    <col min="7222" max="7424" width="11.42578125" style="4"/>
    <col min="7425" max="7425" width="12.7109375" style="4" customWidth="1"/>
    <col min="7426" max="7426" width="67.140625" style="4" customWidth="1"/>
    <col min="7427" max="7427" width="18.5703125" style="4" customWidth="1"/>
    <col min="7428" max="7428" width="15.28515625" style="4" customWidth="1"/>
    <col min="7429" max="7429" width="17.28515625" style="4" customWidth="1"/>
    <col min="7430" max="7430" width="16" style="4" customWidth="1"/>
    <col min="7431" max="7431" width="4.7109375" style="4" customWidth="1"/>
    <col min="7432" max="7432" width="15.28515625" style="4" customWidth="1"/>
    <col min="7433" max="7447" width="3.140625" style="4" customWidth="1"/>
    <col min="7448" max="7449" width="0" style="4" hidden="1" customWidth="1"/>
    <col min="7450" max="7477" width="3.140625" style="4" customWidth="1"/>
    <col min="7478" max="7680" width="11.42578125" style="4"/>
    <col min="7681" max="7681" width="12.7109375" style="4" customWidth="1"/>
    <col min="7682" max="7682" width="67.140625" style="4" customWidth="1"/>
    <col min="7683" max="7683" width="18.5703125" style="4" customWidth="1"/>
    <col min="7684" max="7684" width="15.28515625" style="4" customWidth="1"/>
    <col min="7685" max="7685" width="17.28515625" style="4" customWidth="1"/>
    <col min="7686" max="7686" width="16" style="4" customWidth="1"/>
    <col min="7687" max="7687" width="4.7109375" style="4" customWidth="1"/>
    <col min="7688" max="7688" width="15.28515625" style="4" customWidth="1"/>
    <col min="7689" max="7703" width="3.140625" style="4" customWidth="1"/>
    <col min="7704" max="7705" width="0" style="4" hidden="1" customWidth="1"/>
    <col min="7706" max="7733" width="3.140625" style="4" customWidth="1"/>
    <col min="7734" max="7936" width="11.42578125" style="4"/>
    <col min="7937" max="7937" width="12.7109375" style="4" customWidth="1"/>
    <col min="7938" max="7938" width="67.140625" style="4" customWidth="1"/>
    <col min="7939" max="7939" width="18.5703125" style="4" customWidth="1"/>
    <col min="7940" max="7940" width="15.28515625" style="4" customWidth="1"/>
    <col min="7941" max="7941" width="17.28515625" style="4" customWidth="1"/>
    <col min="7942" max="7942" width="16" style="4" customWidth="1"/>
    <col min="7943" max="7943" width="4.7109375" style="4" customWidth="1"/>
    <col min="7944" max="7944" width="15.28515625" style="4" customWidth="1"/>
    <col min="7945" max="7959" width="3.140625" style="4" customWidth="1"/>
    <col min="7960" max="7961" width="0" style="4" hidden="1" customWidth="1"/>
    <col min="7962" max="7989" width="3.140625" style="4" customWidth="1"/>
    <col min="7990" max="8192" width="11.42578125" style="4"/>
    <col min="8193" max="8193" width="12.7109375" style="4" customWidth="1"/>
    <col min="8194" max="8194" width="67.140625" style="4" customWidth="1"/>
    <col min="8195" max="8195" width="18.5703125" style="4" customWidth="1"/>
    <col min="8196" max="8196" width="15.28515625" style="4" customWidth="1"/>
    <col min="8197" max="8197" width="17.28515625" style="4" customWidth="1"/>
    <col min="8198" max="8198" width="16" style="4" customWidth="1"/>
    <col min="8199" max="8199" width="4.7109375" style="4" customWidth="1"/>
    <col min="8200" max="8200" width="15.28515625" style="4" customWidth="1"/>
    <col min="8201" max="8215" width="3.140625" style="4" customWidth="1"/>
    <col min="8216" max="8217" width="0" style="4" hidden="1" customWidth="1"/>
    <col min="8218" max="8245" width="3.140625" style="4" customWidth="1"/>
    <col min="8246" max="8448" width="11.42578125" style="4"/>
    <col min="8449" max="8449" width="12.7109375" style="4" customWidth="1"/>
    <col min="8450" max="8450" width="67.140625" style="4" customWidth="1"/>
    <col min="8451" max="8451" width="18.5703125" style="4" customWidth="1"/>
    <col min="8452" max="8452" width="15.28515625" style="4" customWidth="1"/>
    <col min="8453" max="8453" width="17.28515625" style="4" customWidth="1"/>
    <col min="8454" max="8454" width="16" style="4" customWidth="1"/>
    <col min="8455" max="8455" width="4.7109375" style="4" customWidth="1"/>
    <col min="8456" max="8456" width="15.28515625" style="4" customWidth="1"/>
    <col min="8457" max="8471" width="3.140625" style="4" customWidth="1"/>
    <col min="8472" max="8473" width="0" style="4" hidden="1" customWidth="1"/>
    <col min="8474" max="8501" width="3.140625" style="4" customWidth="1"/>
    <col min="8502" max="8704" width="11.42578125" style="4"/>
    <col min="8705" max="8705" width="12.7109375" style="4" customWidth="1"/>
    <col min="8706" max="8706" width="67.140625" style="4" customWidth="1"/>
    <col min="8707" max="8707" width="18.5703125" style="4" customWidth="1"/>
    <col min="8708" max="8708" width="15.28515625" style="4" customWidth="1"/>
    <col min="8709" max="8709" width="17.28515625" style="4" customWidth="1"/>
    <col min="8710" max="8710" width="16" style="4" customWidth="1"/>
    <col min="8711" max="8711" width="4.7109375" style="4" customWidth="1"/>
    <col min="8712" max="8712" width="15.28515625" style="4" customWidth="1"/>
    <col min="8713" max="8727" width="3.140625" style="4" customWidth="1"/>
    <col min="8728" max="8729" width="0" style="4" hidden="1" customWidth="1"/>
    <col min="8730" max="8757" width="3.140625" style="4" customWidth="1"/>
    <col min="8758" max="8960" width="11.42578125" style="4"/>
    <col min="8961" max="8961" width="12.7109375" style="4" customWidth="1"/>
    <col min="8962" max="8962" width="67.140625" style="4" customWidth="1"/>
    <col min="8963" max="8963" width="18.5703125" style="4" customWidth="1"/>
    <col min="8964" max="8964" width="15.28515625" style="4" customWidth="1"/>
    <col min="8965" max="8965" width="17.28515625" style="4" customWidth="1"/>
    <col min="8966" max="8966" width="16" style="4" customWidth="1"/>
    <col min="8967" max="8967" width="4.7109375" style="4" customWidth="1"/>
    <col min="8968" max="8968" width="15.28515625" style="4" customWidth="1"/>
    <col min="8969" max="8983" width="3.140625" style="4" customWidth="1"/>
    <col min="8984" max="8985" width="0" style="4" hidden="1" customWidth="1"/>
    <col min="8986" max="9013" width="3.140625" style="4" customWidth="1"/>
    <col min="9014" max="9216" width="11.42578125" style="4"/>
    <col min="9217" max="9217" width="12.7109375" style="4" customWidth="1"/>
    <col min="9218" max="9218" width="67.140625" style="4" customWidth="1"/>
    <col min="9219" max="9219" width="18.5703125" style="4" customWidth="1"/>
    <col min="9220" max="9220" width="15.28515625" style="4" customWidth="1"/>
    <col min="9221" max="9221" width="17.28515625" style="4" customWidth="1"/>
    <col min="9222" max="9222" width="16" style="4" customWidth="1"/>
    <col min="9223" max="9223" width="4.7109375" style="4" customWidth="1"/>
    <col min="9224" max="9224" width="15.28515625" style="4" customWidth="1"/>
    <col min="9225" max="9239" width="3.140625" style="4" customWidth="1"/>
    <col min="9240" max="9241" width="0" style="4" hidden="1" customWidth="1"/>
    <col min="9242" max="9269" width="3.140625" style="4" customWidth="1"/>
    <col min="9270" max="9472" width="11.42578125" style="4"/>
    <col min="9473" max="9473" width="12.7109375" style="4" customWidth="1"/>
    <col min="9474" max="9474" width="67.140625" style="4" customWidth="1"/>
    <col min="9475" max="9475" width="18.5703125" style="4" customWidth="1"/>
    <col min="9476" max="9476" width="15.28515625" style="4" customWidth="1"/>
    <col min="9477" max="9477" width="17.28515625" style="4" customWidth="1"/>
    <col min="9478" max="9478" width="16" style="4" customWidth="1"/>
    <col min="9479" max="9479" width="4.7109375" style="4" customWidth="1"/>
    <col min="9480" max="9480" width="15.28515625" style="4" customWidth="1"/>
    <col min="9481" max="9495" width="3.140625" style="4" customWidth="1"/>
    <col min="9496" max="9497" width="0" style="4" hidden="1" customWidth="1"/>
    <col min="9498" max="9525" width="3.140625" style="4" customWidth="1"/>
    <col min="9526" max="9728" width="11.42578125" style="4"/>
    <col min="9729" max="9729" width="12.7109375" style="4" customWidth="1"/>
    <col min="9730" max="9730" width="67.140625" style="4" customWidth="1"/>
    <col min="9731" max="9731" width="18.5703125" style="4" customWidth="1"/>
    <col min="9732" max="9732" width="15.28515625" style="4" customWidth="1"/>
    <col min="9733" max="9733" width="17.28515625" style="4" customWidth="1"/>
    <col min="9734" max="9734" width="16" style="4" customWidth="1"/>
    <col min="9735" max="9735" width="4.7109375" style="4" customWidth="1"/>
    <col min="9736" max="9736" width="15.28515625" style="4" customWidth="1"/>
    <col min="9737" max="9751" width="3.140625" style="4" customWidth="1"/>
    <col min="9752" max="9753" width="0" style="4" hidden="1" customWidth="1"/>
    <col min="9754" max="9781" width="3.140625" style="4" customWidth="1"/>
    <col min="9782" max="9984" width="11.42578125" style="4"/>
    <col min="9985" max="9985" width="12.7109375" style="4" customWidth="1"/>
    <col min="9986" max="9986" width="67.140625" style="4" customWidth="1"/>
    <col min="9987" max="9987" width="18.5703125" style="4" customWidth="1"/>
    <col min="9988" max="9988" width="15.28515625" style="4" customWidth="1"/>
    <col min="9989" max="9989" width="17.28515625" style="4" customWidth="1"/>
    <col min="9990" max="9990" width="16" style="4" customWidth="1"/>
    <col min="9991" max="9991" width="4.7109375" style="4" customWidth="1"/>
    <col min="9992" max="9992" width="15.28515625" style="4" customWidth="1"/>
    <col min="9993" max="10007" width="3.140625" style="4" customWidth="1"/>
    <col min="10008" max="10009" width="0" style="4" hidden="1" customWidth="1"/>
    <col min="10010" max="10037" width="3.140625" style="4" customWidth="1"/>
    <col min="10038" max="10240" width="11.42578125" style="4"/>
    <col min="10241" max="10241" width="12.7109375" style="4" customWidth="1"/>
    <col min="10242" max="10242" width="67.140625" style="4" customWidth="1"/>
    <col min="10243" max="10243" width="18.5703125" style="4" customWidth="1"/>
    <col min="10244" max="10244" width="15.28515625" style="4" customWidth="1"/>
    <col min="10245" max="10245" width="17.28515625" style="4" customWidth="1"/>
    <col min="10246" max="10246" width="16" style="4" customWidth="1"/>
    <col min="10247" max="10247" width="4.7109375" style="4" customWidth="1"/>
    <col min="10248" max="10248" width="15.28515625" style="4" customWidth="1"/>
    <col min="10249" max="10263" width="3.140625" style="4" customWidth="1"/>
    <col min="10264" max="10265" width="0" style="4" hidden="1" customWidth="1"/>
    <col min="10266" max="10293" width="3.140625" style="4" customWidth="1"/>
    <col min="10294" max="10496" width="11.42578125" style="4"/>
    <col min="10497" max="10497" width="12.7109375" style="4" customWidth="1"/>
    <col min="10498" max="10498" width="67.140625" style="4" customWidth="1"/>
    <col min="10499" max="10499" width="18.5703125" style="4" customWidth="1"/>
    <col min="10500" max="10500" width="15.28515625" style="4" customWidth="1"/>
    <col min="10501" max="10501" width="17.28515625" style="4" customWidth="1"/>
    <col min="10502" max="10502" width="16" style="4" customWidth="1"/>
    <col min="10503" max="10503" width="4.7109375" style="4" customWidth="1"/>
    <col min="10504" max="10504" width="15.28515625" style="4" customWidth="1"/>
    <col min="10505" max="10519" width="3.140625" style="4" customWidth="1"/>
    <col min="10520" max="10521" width="0" style="4" hidden="1" customWidth="1"/>
    <col min="10522" max="10549" width="3.140625" style="4" customWidth="1"/>
    <col min="10550" max="10752" width="11.42578125" style="4"/>
    <col min="10753" max="10753" width="12.7109375" style="4" customWidth="1"/>
    <col min="10754" max="10754" width="67.140625" style="4" customWidth="1"/>
    <col min="10755" max="10755" width="18.5703125" style="4" customWidth="1"/>
    <col min="10756" max="10756" width="15.28515625" style="4" customWidth="1"/>
    <col min="10757" max="10757" width="17.28515625" style="4" customWidth="1"/>
    <col min="10758" max="10758" width="16" style="4" customWidth="1"/>
    <col min="10759" max="10759" width="4.7109375" style="4" customWidth="1"/>
    <col min="10760" max="10760" width="15.28515625" style="4" customWidth="1"/>
    <col min="10761" max="10775" width="3.140625" style="4" customWidth="1"/>
    <col min="10776" max="10777" width="0" style="4" hidden="1" customWidth="1"/>
    <col min="10778" max="10805" width="3.140625" style="4" customWidth="1"/>
    <col min="10806" max="11008" width="11.42578125" style="4"/>
    <col min="11009" max="11009" width="12.7109375" style="4" customWidth="1"/>
    <col min="11010" max="11010" width="67.140625" style="4" customWidth="1"/>
    <col min="11011" max="11011" width="18.5703125" style="4" customWidth="1"/>
    <col min="11012" max="11012" width="15.28515625" style="4" customWidth="1"/>
    <col min="11013" max="11013" width="17.28515625" style="4" customWidth="1"/>
    <col min="11014" max="11014" width="16" style="4" customWidth="1"/>
    <col min="11015" max="11015" width="4.7109375" style="4" customWidth="1"/>
    <col min="11016" max="11016" width="15.28515625" style="4" customWidth="1"/>
    <col min="11017" max="11031" width="3.140625" style="4" customWidth="1"/>
    <col min="11032" max="11033" width="0" style="4" hidden="1" customWidth="1"/>
    <col min="11034" max="11061" width="3.140625" style="4" customWidth="1"/>
    <col min="11062" max="11264" width="11.42578125" style="4"/>
    <col min="11265" max="11265" width="12.7109375" style="4" customWidth="1"/>
    <col min="11266" max="11266" width="67.140625" style="4" customWidth="1"/>
    <col min="11267" max="11267" width="18.5703125" style="4" customWidth="1"/>
    <col min="11268" max="11268" width="15.28515625" style="4" customWidth="1"/>
    <col min="11269" max="11269" width="17.28515625" style="4" customWidth="1"/>
    <col min="11270" max="11270" width="16" style="4" customWidth="1"/>
    <col min="11271" max="11271" width="4.7109375" style="4" customWidth="1"/>
    <col min="11272" max="11272" width="15.28515625" style="4" customWidth="1"/>
    <col min="11273" max="11287" width="3.140625" style="4" customWidth="1"/>
    <col min="11288" max="11289" width="0" style="4" hidden="1" customWidth="1"/>
    <col min="11290" max="11317" width="3.140625" style="4" customWidth="1"/>
    <col min="11318" max="11520" width="11.42578125" style="4"/>
    <col min="11521" max="11521" width="12.7109375" style="4" customWidth="1"/>
    <col min="11522" max="11522" width="67.140625" style="4" customWidth="1"/>
    <col min="11523" max="11523" width="18.5703125" style="4" customWidth="1"/>
    <col min="11524" max="11524" width="15.28515625" style="4" customWidth="1"/>
    <col min="11525" max="11525" width="17.28515625" style="4" customWidth="1"/>
    <col min="11526" max="11526" width="16" style="4" customWidth="1"/>
    <col min="11527" max="11527" width="4.7109375" style="4" customWidth="1"/>
    <col min="11528" max="11528" width="15.28515625" style="4" customWidth="1"/>
    <col min="11529" max="11543" width="3.140625" style="4" customWidth="1"/>
    <col min="11544" max="11545" width="0" style="4" hidden="1" customWidth="1"/>
    <col min="11546" max="11573" width="3.140625" style="4" customWidth="1"/>
    <col min="11574" max="11776" width="11.42578125" style="4"/>
    <col min="11777" max="11777" width="12.7109375" style="4" customWidth="1"/>
    <col min="11778" max="11778" width="67.140625" style="4" customWidth="1"/>
    <col min="11779" max="11779" width="18.5703125" style="4" customWidth="1"/>
    <col min="11780" max="11780" width="15.28515625" style="4" customWidth="1"/>
    <col min="11781" max="11781" width="17.28515625" style="4" customWidth="1"/>
    <col min="11782" max="11782" width="16" style="4" customWidth="1"/>
    <col min="11783" max="11783" width="4.7109375" style="4" customWidth="1"/>
    <col min="11784" max="11784" width="15.28515625" style="4" customWidth="1"/>
    <col min="11785" max="11799" width="3.140625" style="4" customWidth="1"/>
    <col min="11800" max="11801" width="0" style="4" hidden="1" customWidth="1"/>
    <col min="11802" max="11829" width="3.140625" style="4" customWidth="1"/>
    <col min="11830" max="12032" width="11.42578125" style="4"/>
    <col min="12033" max="12033" width="12.7109375" style="4" customWidth="1"/>
    <col min="12034" max="12034" width="67.140625" style="4" customWidth="1"/>
    <col min="12035" max="12035" width="18.5703125" style="4" customWidth="1"/>
    <col min="12036" max="12036" width="15.28515625" style="4" customWidth="1"/>
    <col min="12037" max="12037" width="17.28515625" style="4" customWidth="1"/>
    <col min="12038" max="12038" width="16" style="4" customWidth="1"/>
    <col min="12039" max="12039" width="4.7109375" style="4" customWidth="1"/>
    <col min="12040" max="12040" width="15.28515625" style="4" customWidth="1"/>
    <col min="12041" max="12055" width="3.140625" style="4" customWidth="1"/>
    <col min="12056" max="12057" width="0" style="4" hidden="1" customWidth="1"/>
    <col min="12058" max="12085" width="3.140625" style="4" customWidth="1"/>
    <col min="12086" max="12288" width="11.42578125" style="4"/>
    <col min="12289" max="12289" width="12.7109375" style="4" customWidth="1"/>
    <col min="12290" max="12290" width="67.140625" style="4" customWidth="1"/>
    <col min="12291" max="12291" width="18.5703125" style="4" customWidth="1"/>
    <col min="12292" max="12292" width="15.28515625" style="4" customWidth="1"/>
    <col min="12293" max="12293" width="17.28515625" style="4" customWidth="1"/>
    <col min="12294" max="12294" width="16" style="4" customWidth="1"/>
    <col min="12295" max="12295" width="4.7109375" style="4" customWidth="1"/>
    <col min="12296" max="12296" width="15.28515625" style="4" customWidth="1"/>
    <col min="12297" max="12311" width="3.140625" style="4" customWidth="1"/>
    <col min="12312" max="12313" width="0" style="4" hidden="1" customWidth="1"/>
    <col min="12314" max="12341" width="3.140625" style="4" customWidth="1"/>
    <col min="12342" max="12544" width="11.42578125" style="4"/>
    <col min="12545" max="12545" width="12.7109375" style="4" customWidth="1"/>
    <col min="12546" max="12546" width="67.140625" style="4" customWidth="1"/>
    <col min="12547" max="12547" width="18.5703125" style="4" customWidth="1"/>
    <col min="12548" max="12548" width="15.28515625" style="4" customWidth="1"/>
    <col min="12549" max="12549" width="17.28515625" style="4" customWidth="1"/>
    <col min="12550" max="12550" width="16" style="4" customWidth="1"/>
    <col min="12551" max="12551" width="4.7109375" style="4" customWidth="1"/>
    <col min="12552" max="12552" width="15.28515625" style="4" customWidth="1"/>
    <col min="12553" max="12567" width="3.140625" style="4" customWidth="1"/>
    <col min="12568" max="12569" width="0" style="4" hidden="1" customWidth="1"/>
    <col min="12570" max="12597" width="3.140625" style="4" customWidth="1"/>
    <col min="12598" max="12800" width="11.42578125" style="4"/>
    <col min="12801" max="12801" width="12.7109375" style="4" customWidth="1"/>
    <col min="12802" max="12802" width="67.140625" style="4" customWidth="1"/>
    <col min="12803" max="12803" width="18.5703125" style="4" customWidth="1"/>
    <col min="12804" max="12804" width="15.28515625" style="4" customWidth="1"/>
    <col min="12805" max="12805" width="17.28515625" style="4" customWidth="1"/>
    <col min="12806" max="12806" width="16" style="4" customWidth="1"/>
    <col min="12807" max="12807" width="4.7109375" style="4" customWidth="1"/>
    <col min="12808" max="12808" width="15.28515625" style="4" customWidth="1"/>
    <col min="12809" max="12823" width="3.140625" style="4" customWidth="1"/>
    <col min="12824" max="12825" width="0" style="4" hidden="1" customWidth="1"/>
    <col min="12826" max="12853" width="3.140625" style="4" customWidth="1"/>
    <col min="12854" max="13056" width="11.42578125" style="4"/>
    <col min="13057" max="13057" width="12.7109375" style="4" customWidth="1"/>
    <col min="13058" max="13058" width="67.140625" style="4" customWidth="1"/>
    <col min="13059" max="13059" width="18.5703125" style="4" customWidth="1"/>
    <col min="13060" max="13060" width="15.28515625" style="4" customWidth="1"/>
    <col min="13061" max="13061" width="17.28515625" style="4" customWidth="1"/>
    <col min="13062" max="13062" width="16" style="4" customWidth="1"/>
    <col min="13063" max="13063" width="4.7109375" style="4" customWidth="1"/>
    <col min="13064" max="13064" width="15.28515625" style="4" customWidth="1"/>
    <col min="13065" max="13079" width="3.140625" style="4" customWidth="1"/>
    <col min="13080" max="13081" width="0" style="4" hidden="1" customWidth="1"/>
    <col min="13082" max="13109" width="3.140625" style="4" customWidth="1"/>
    <col min="13110" max="13312" width="11.42578125" style="4"/>
    <col min="13313" max="13313" width="12.7109375" style="4" customWidth="1"/>
    <col min="13314" max="13314" width="67.140625" style="4" customWidth="1"/>
    <col min="13315" max="13315" width="18.5703125" style="4" customWidth="1"/>
    <col min="13316" max="13316" width="15.28515625" style="4" customWidth="1"/>
    <col min="13317" max="13317" width="17.28515625" style="4" customWidth="1"/>
    <col min="13318" max="13318" width="16" style="4" customWidth="1"/>
    <col min="13319" max="13319" width="4.7109375" style="4" customWidth="1"/>
    <col min="13320" max="13320" width="15.28515625" style="4" customWidth="1"/>
    <col min="13321" max="13335" width="3.140625" style="4" customWidth="1"/>
    <col min="13336" max="13337" width="0" style="4" hidden="1" customWidth="1"/>
    <col min="13338" max="13365" width="3.140625" style="4" customWidth="1"/>
    <col min="13366" max="13568" width="11.42578125" style="4"/>
    <col min="13569" max="13569" width="12.7109375" style="4" customWidth="1"/>
    <col min="13570" max="13570" width="67.140625" style="4" customWidth="1"/>
    <col min="13571" max="13571" width="18.5703125" style="4" customWidth="1"/>
    <col min="13572" max="13572" width="15.28515625" style="4" customWidth="1"/>
    <col min="13573" max="13573" width="17.28515625" style="4" customWidth="1"/>
    <col min="13574" max="13574" width="16" style="4" customWidth="1"/>
    <col min="13575" max="13575" width="4.7109375" style="4" customWidth="1"/>
    <col min="13576" max="13576" width="15.28515625" style="4" customWidth="1"/>
    <col min="13577" max="13591" width="3.140625" style="4" customWidth="1"/>
    <col min="13592" max="13593" width="0" style="4" hidden="1" customWidth="1"/>
    <col min="13594" max="13621" width="3.140625" style="4" customWidth="1"/>
    <col min="13622" max="13824" width="11.42578125" style="4"/>
    <col min="13825" max="13825" width="12.7109375" style="4" customWidth="1"/>
    <col min="13826" max="13826" width="67.140625" style="4" customWidth="1"/>
    <col min="13827" max="13827" width="18.5703125" style="4" customWidth="1"/>
    <col min="13828" max="13828" width="15.28515625" style="4" customWidth="1"/>
    <col min="13829" max="13829" width="17.28515625" style="4" customWidth="1"/>
    <col min="13830" max="13830" width="16" style="4" customWidth="1"/>
    <col min="13831" max="13831" width="4.7109375" style="4" customWidth="1"/>
    <col min="13832" max="13832" width="15.28515625" style="4" customWidth="1"/>
    <col min="13833" max="13847" width="3.140625" style="4" customWidth="1"/>
    <col min="13848" max="13849" width="0" style="4" hidden="1" customWidth="1"/>
    <col min="13850" max="13877" width="3.140625" style="4" customWidth="1"/>
    <col min="13878" max="14080" width="11.42578125" style="4"/>
    <col min="14081" max="14081" width="12.7109375" style="4" customWidth="1"/>
    <col min="14082" max="14082" width="67.140625" style="4" customWidth="1"/>
    <col min="14083" max="14083" width="18.5703125" style="4" customWidth="1"/>
    <col min="14084" max="14084" width="15.28515625" style="4" customWidth="1"/>
    <col min="14085" max="14085" width="17.28515625" style="4" customWidth="1"/>
    <col min="14086" max="14086" width="16" style="4" customWidth="1"/>
    <col min="14087" max="14087" width="4.7109375" style="4" customWidth="1"/>
    <col min="14088" max="14088" width="15.28515625" style="4" customWidth="1"/>
    <col min="14089" max="14103" width="3.140625" style="4" customWidth="1"/>
    <col min="14104" max="14105" width="0" style="4" hidden="1" customWidth="1"/>
    <col min="14106" max="14133" width="3.140625" style="4" customWidth="1"/>
    <col min="14134" max="14336" width="11.42578125" style="4"/>
    <col min="14337" max="14337" width="12.7109375" style="4" customWidth="1"/>
    <col min="14338" max="14338" width="67.140625" style="4" customWidth="1"/>
    <col min="14339" max="14339" width="18.5703125" style="4" customWidth="1"/>
    <col min="14340" max="14340" width="15.28515625" style="4" customWidth="1"/>
    <col min="14341" max="14341" width="17.28515625" style="4" customWidth="1"/>
    <col min="14342" max="14342" width="16" style="4" customWidth="1"/>
    <col min="14343" max="14343" width="4.7109375" style="4" customWidth="1"/>
    <col min="14344" max="14344" width="15.28515625" style="4" customWidth="1"/>
    <col min="14345" max="14359" width="3.140625" style="4" customWidth="1"/>
    <col min="14360" max="14361" width="0" style="4" hidden="1" customWidth="1"/>
    <col min="14362" max="14389" width="3.140625" style="4" customWidth="1"/>
    <col min="14390" max="14592" width="11.42578125" style="4"/>
    <col min="14593" max="14593" width="12.7109375" style="4" customWidth="1"/>
    <col min="14594" max="14594" width="67.140625" style="4" customWidth="1"/>
    <col min="14595" max="14595" width="18.5703125" style="4" customWidth="1"/>
    <col min="14596" max="14596" width="15.28515625" style="4" customWidth="1"/>
    <col min="14597" max="14597" width="17.28515625" style="4" customWidth="1"/>
    <col min="14598" max="14598" width="16" style="4" customWidth="1"/>
    <col min="14599" max="14599" width="4.7109375" style="4" customWidth="1"/>
    <col min="14600" max="14600" width="15.28515625" style="4" customWidth="1"/>
    <col min="14601" max="14615" width="3.140625" style="4" customWidth="1"/>
    <col min="14616" max="14617" width="0" style="4" hidden="1" customWidth="1"/>
    <col min="14618" max="14645" width="3.140625" style="4" customWidth="1"/>
    <col min="14646" max="14848" width="11.42578125" style="4"/>
    <col min="14849" max="14849" width="12.7109375" style="4" customWidth="1"/>
    <col min="14850" max="14850" width="67.140625" style="4" customWidth="1"/>
    <col min="14851" max="14851" width="18.5703125" style="4" customWidth="1"/>
    <col min="14852" max="14852" width="15.28515625" style="4" customWidth="1"/>
    <col min="14853" max="14853" width="17.28515625" style="4" customWidth="1"/>
    <col min="14854" max="14854" width="16" style="4" customWidth="1"/>
    <col min="14855" max="14855" width="4.7109375" style="4" customWidth="1"/>
    <col min="14856" max="14856" width="15.28515625" style="4" customWidth="1"/>
    <col min="14857" max="14871" width="3.140625" style="4" customWidth="1"/>
    <col min="14872" max="14873" width="0" style="4" hidden="1" customWidth="1"/>
    <col min="14874" max="14901" width="3.140625" style="4" customWidth="1"/>
    <col min="14902" max="15104" width="11.42578125" style="4"/>
    <col min="15105" max="15105" width="12.7109375" style="4" customWidth="1"/>
    <col min="15106" max="15106" width="67.140625" style="4" customWidth="1"/>
    <col min="15107" max="15107" width="18.5703125" style="4" customWidth="1"/>
    <col min="15108" max="15108" width="15.28515625" style="4" customWidth="1"/>
    <col min="15109" max="15109" width="17.28515625" style="4" customWidth="1"/>
    <col min="15110" max="15110" width="16" style="4" customWidth="1"/>
    <col min="15111" max="15111" width="4.7109375" style="4" customWidth="1"/>
    <col min="15112" max="15112" width="15.28515625" style="4" customWidth="1"/>
    <col min="15113" max="15127" width="3.140625" style="4" customWidth="1"/>
    <col min="15128" max="15129" width="0" style="4" hidden="1" customWidth="1"/>
    <col min="15130" max="15157" width="3.140625" style="4" customWidth="1"/>
    <col min="15158" max="15360" width="11.42578125" style="4"/>
    <col min="15361" max="15361" width="12.7109375" style="4" customWidth="1"/>
    <col min="15362" max="15362" width="67.140625" style="4" customWidth="1"/>
    <col min="15363" max="15363" width="18.5703125" style="4" customWidth="1"/>
    <col min="15364" max="15364" width="15.28515625" style="4" customWidth="1"/>
    <col min="15365" max="15365" width="17.28515625" style="4" customWidth="1"/>
    <col min="15366" max="15366" width="16" style="4" customWidth="1"/>
    <col min="15367" max="15367" width="4.7109375" style="4" customWidth="1"/>
    <col min="15368" max="15368" width="15.28515625" style="4" customWidth="1"/>
    <col min="15369" max="15383" width="3.140625" style="4" customWidth="1"/>
    <col min="15384" max="15385" width="0" style="4" hidden="1" customWidth="1"/>
    <col min="15386" max="15413" width="3.140625" style="4" customWidth="1"/>
    <col min="15414" max="15616" width="11.42578125" style="4"/>
    <col min="15617" max="15617" width="12.7109375" style="4" customWidth="1"/>
    <col min="15618" max="15618" width="67.140625" style="4" customWidth="1"/>
    <col min="15619" max="15619" width="18.5703125" style="4" customWidth="1"/>
    <col min="15620" max="15620" width="15.28515625" style="4" customWidth="1"/>
    <col min="15621" max="15621" width="17.28515625" style="4" customWidth="1"/>
    <col min="15622" max="15622" width="16" style="4" customWidth="1"/>
    <col min="15623" max="15623" width="4.7109375" style="4" customWidth="1"/>
    <col min="15624" max="15624" width="15.28515625" style="4" customWidth="1"/>
    <col min="15625" max="15639" width="3.140625" style="4" customWidth="1"/>
    <col min="15640" max="15641" width="0" style="4" hidden="1" customWidth="1"/>
    <col min="15642" max="15669" width="3.140625" style="4" customWidth="1"/>
    <col min="15670" max="15872" width="11.42578125" style="4"/>
    <col min="15873" max="15873" width="12.7109375" style="4" customWidth="1"/>
    <col min="15874" max="15874" width="67.140625" style="4" customWidth="1"/>
    <col min="15875" max="15875" width="18.5703125" style="4" customWidth="1"/>
    <col min="15876" max="15876" width="15.28515625" style="4" customWidth="1"/>
    <col min="15877" max="15877" width="17.28515625" style="4" customWidth="1"/>
    <col min="15878" max="15878" width="16" style="4" customWidth="1"/>
    <col min="15879" max="15879" width="4.7109375" style="4" customWidth="1"/>
    <col min="15880" max="15880" width="15.28515625" style="4" customWidth="1"/>
    <col min="15881" max="15895" width="3.140625" style="4" customWidth="1"/>
    <col min="15896" max="15897" width="0" style="4" hidden="1" customWidth="1"/>
    <col min="15898" max="15925" width="3.140625" style="4" customWidth="1"/>
    <col min="15926" max="16128" width="11.42578125" style="4"/>
    <col min="16129" max="16129" width="12.7109375" style="4" customWidth="1"/>
    <col min="16130" max="16130" width="67.140625" style="4" customWidth="1"/>
    <col min="16131" max="16131" width="18.5703125" style="4" customWidth="1"/>
    <col min="16132" max="16132" width="15.28515625" style="4" customWidth="1"/>
    <col min="16133" max="16133" width="17.28515625" style="4" customWidth="1"/>
    <col min="16134" max="16134" width="16" style="4" customWidth="1"/>
    <col min="16135" max="16135" width="4.7109375" style="4" customWidth="1"/>
    <col min="16136" max="16136" width="15.28515625" style="4" customWidth="1"/>
    <col min="16137" max="16151" width="3.140625" style="4" customWidth="1"/>
    <col min="16152" max="16153" width="0" style="4" hidden="1" customWidth="1"/>
    <col min="16154" max="16181" width="3.140625" style="4" customWidth="1"/>
    <col min="16182" max="16384" width="11.42578125" style="4"/>
  </cols>
  <sheetData>
    <row r="1" spans="1:148" x14ac:dyDescent="0.25">
      <c r="A1" s="1" t="s">
        <v>0</v>
      </c>
    </row>
    <row r="2" spans="1:148" x14ac:dyDescent="0.25">
      <c r="A2" s="1" t="str">
        <f>CONCATENATE("COMUNA: ",[1]NOMBRE!B2," - ","( ",[1]NOMBRE!C2,[1]NOMBRE!D2,[1]NOMBRE!E2,[1]NOMBRE!F2,[1]NOMBRE!G2," )")</f>
        <v>COMUNA: LINARES  - ( 07401 )</v>
      </c>
    </row>
    <row r="3" spans="1:148" x14ac:dyDescent="0.25">
      <c r="A3" s="1" t="str">
        <f>CONCATENATE("ESTABLECIMIENTO: ",[1]NOMBRE!B3," - ","( ",[1]NOMBRE!C3,[1]NOMBRE!D3,[1]NOMBRE!E3,[1]NOMBRE!F3,[1]NOMBRE!G3," )")</f>
        <v>ESTABLECIMIENTO: HOSPITAL DE LINARES  - ( 16108 )</v>
      </c>
      <c r="C3" s="5"/>
      <c r="D3" s="5"/>
      <c r="E3" s="5"/>
      <c r="F3" s="5"/>
    </row>
    <row r="4" spans="1:148" x14ac:dyDescent="0.25">
      <c r="A4" s="1"/>
      <c r="C4" s="6"/>
      <c r="D4" s="6"/>
      <c r="E4" s="6"/>
      <c r="F4" s="6"/>
    </row>
    <row r="5" spans="1:148" x14ac:dyDescent="0.25">
      <c r="A5" s="1" t="str">
        <f>CONCATENATE("AÑO: ",[1]NOMBRE!B7)</f>
        <v>AÑO: 2011</v>
      </c>
    </row>
    <row r="6" spans="1:148" x14ac:dyDescent="0.25">
      <c r="A6" s="1"/>
    </row>
    <row r="7" spans="1:148" x14ac:dyDescent="0.25">
      <c r="A7" s="1"/>
    </row>
    <row r="8" spans="1:148" s="8" customFormat="1" ht="36.75" customHeight="1" x14ac:dyDescent="0.25">
      <c r="A8" s="155" t="s">
        <v>1</v>
      </c>
      <c r="B8" s="155"/>
      <c r="C8" s="155"/>
      <c r="D8" s="155"/>
      <c r="E8" s="155"/>
      <c r="F8" s="155"/>
      <c r="G8" s="7"/>
      <c r="H8"/>
      <c r="I8"/>
      <c r="J8"/>
      <c r="K8"/>
    </row>
    <row r="9" spans="1:148" ht="34.5" customHeight="1" x14ac:dyDescent="0.25">
      <c r="A9" s="156"/>
      <c r="B9" s="157"/>
      <c r="C9" s="158" t="s">
        <v>2</v>
      </c>
      <c r="D9" s="160" t="s">
        <v>3</v>
      </c>
      <c r="E9" s="161"/>
      <c r="F9" s="162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5">
      <c r="A10" s="156"/>
      <c r="B10" s="157"/>
      <c r="C10" s="159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5">
      <c r="A11" s="13"/>
      <c r="B11" s="14" t="s">
        <v>7</v>
      </c>
      <c r="C11" s="15"/>
      <c r="D11" s="16"/>
      <c r="E11" s="17"/>
      <c r="F11" s="17"/>
    </row>
    <row r="12" spans="1:148" x14ac:dyDescent="0.25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5">
      <c r="A13" s="23" t="s">
        <v>9</v>
      </c>
      <c r="B13" s="24" t="s">
        <v>10</v>
      </c>
      <c r="C13" s="25">
        <f>ENERO!C13+FEBRERO!C13+MARZO!C13+ABRIL!C13+MAYO!C13+JUNIO!C13+JULIO!C13+AGOSTO!C13+SEPTIEMBRE!C13+OCTUBRE!C13+NOVIEMBRE!C13+DICIEMBRE!C13</f>
        <v>0</v>
      </c>
      <c r="D13" s="26">
        <f>ENERO!D13+FEBRERO!D13+MARZO!D13+ABRIL!D13+MAYO!D13+JUNIO!D13+JULIO!D13+AGOSTO!D13+SEPTIEMBRE!D13+OCTUBRE!D13+NOVIEMBRE!D13+DICIEMBRE!D13</f>
        <v>0</v>
      </c>
      <c r="E13" s="26">
        <f>ENERO!E13+FEBRERO!E13+MARZO!E13+ABRIL!E13+MAYO!E13+JUNIO!E13+JULIO!E13+AGOSTO!E13+SEPTIEMBRE!E13+OCTUBRE!E13+NOVIEMBRE!E13+DICIEMBRE!E13</f>
        <v>0</v>
      </c>
      <c r="F13" s="27">
        <f>ENERO!F13+FEBRERO!F13+MARZO!F13+ABRIL!F13+MAYO!F13+JUNIO!F13+JULIO!F13+AGOSTO!F13+SEPTIEMBRE!F13+OCTUBRE!F13+NOVIEMBRE!F13+DICIEMBRE!F13</f>
        <v>0</v>
      </c>
    </row>
    <row r="14" spans="1:148" x14ac:dyDescent="0.25">
      <c r="A14" s="23" t="s">
        <v>11</v>
      </c>
      <c r="B14" s="24" t="s">
        <v>12</v>
      </c>
      <c r="C14" s="25">
        <f>ENERO!C14+FEBRERO!C14+MARZO!C14+ABRIL!C14+MAYO!C14+JUNIO!C14+JULIO!C14+AGOSTO!C14+SEPTIEMBRE!C14+OCTUBRE!C14+NOVIEMBRE!C14+DICIEMBRE!C14</f>
        <v>0</v>
      </c>
      <c r="D14" s="26">
        <f>ENERO!D14+FEBRERO!D14+MARZO!D14+ABRIL!D14+MAYO!D14+JUNIO!D14+JULIO!D14+AGOSTO!D14+SEPTIEMBRE!D14+OCTUBRE!D14+NOVIEMBRE!D14+DICIEMBRE!D14</f>
        <v>0</v>
      </c>
      <c r="E14" s="26">
        <f>ENERO!E14+FEBRERO!E14+MARZO!E14+ABRIL!E14+MAYO!E14+JUNIO!E14+JULIO!E14+AGOSTO!E14+SEPTIEMBRE!E14+OCTUBRE!E14+NOVIEMBRE!E14+DICIEMBRE!E14</f>
        <v>0</v>
      </c>
      <c r="F14" s="27">
        <f>ENERO!F14+FEBRERO!F14+MARZO!F14+ABRIL!F14+MAYO!F14+JUNIO!F14+JULIO!F14+AGOSTO!F14+SEPTIEMBRE!F14+OCTUBRE!F14+NOVIEMBRE!F14+DICIEMBRE!F14</f>
        <v>0</v>
      </c>
    </row>
    <row r="15" spans="1:148" x14ac:dyDescent="0.25">
      <c r="A15" s="23" t="s">
        <v>13</v>
      </c>
      <c r="B15" s="24" t="s">
        <v>14</v>
      </c>
      <c r="C15" s="25">
        <f>ENERO!C15+FEBRERO!C15+MARZO!C15+ABRIL!C15+MAYO!C15+JUNIO!C15+JULIO!C15+AGOSTO!C15+SEPTIEMBRE!C15+OCTUBRE!C15+NOVIEMBRE!C15+DICIEMBRE!C15</f>
        <v>0</v>
      </c>
      <c r="D15" s="26">
        <f>ENERO!D15+FEBRERO!D15+MARZO!D15+ABRIL!D15+MAYO!D15+JUNIO!D15+JULIO!D15+AGOSTO!D15+SEPTIEMBRE!D15+OCTUBRE!D15+NOVIEMBRE!D15+DICIEMBRE!D15</f>
        <v>0</v>
      </c>
      <c r="E15" s="26">
        <f>ENERO!E15+FEBRERO!E15+MARZO!E15+ABRIL!E15+MAYO!E15+JUNIO!E15+JULIO!E15+AGOSTO!E15+SEPTIEMBRE!E15+OCTUBRE!E15+NOVIEMBRE!E15+DICIEMBRE!E15</f>
        <v>0</v>
      </c>
      <c r="F15" s="27">
        <f>ENERO!F15+FEBRERO!F15+MARZO!F15+ABRIL!F15+MAYO!F15+JUNIO!F15+JULIO!F15+AGOSTO!F15+SEPTIEMBRE!F15+OCTUBRE!F15+NOVIEMBRE!F15+DICIEMBRE!F15</f>
        <v>0</v>
      </c>
    </row>
    <row r="16" spans="1:148" x14ac:dyDescent="0.25">
      <c r="A16" s="23" t="s">
        <v>15</v>
      </c>
      <c r="B16" s="24" t="s">
        <v>16</v>
      </c>
      <c r="C16" s="25">
        <f>ENERO!C16+FEBRERO!C16+MARZO!C16+ABRIL!C16+MAYO!C16+JUNIO!C16+JULIO!C16+AGOSTO!C16+SEPTIEMBRE!C16+OCTUBRE!C16+NOVIEMBRE!C16+DICIEMBRE!C16</f>
        <v>0</v>
      </c>
      <c r="D16" s="26">
        <f>ENERO!D16+FEBRERO!D16+MARZO!D16+ABRIL!D16+MAYO!D16+JUNIO!D16+JULIO!D16+AGOSTO!D16+SEPTIEMBRE!D16+OCTUBRE!D16+NOVIEMBRE!D16+DICIEMBRE!D16</f>
        <v>0</v>
      </c>
      <c r="E16" s="26">
        <f>ENERO!E16+FEBRERO!E16+MARZO!E16+ABRIL!E16+MAYO!E16+JUNIO!E16+JULIO!E16+AGOSTO!E16+SEPTIEMBRE!E16+OCTUBRE!E16+NOVIEMBRE!E16+DICIEMBRE!E16</f>
        <v>0</v>
      </c>
      <c r="F16" s="27">
        <f>ENERO!F16+FEBRERO!F16+MARZO!F16+ABRIL!F16+MAYO!F16+JUNIO!F16+JULIO!F16+AGOSTO!F16+SEPTIEMBRE!F16+OCTUBRE!F16+NOVIEMBRE!F16+DICIEMBRE!F16</f>
        <v>0</v>
      </c>
    </row>
    <row r="17" spans="1:6" x14ac:dyDescent="0.25">
      <c r="A17" s="23" t="s">
        <v>17</v>
      </c>
      <c r="B17" s="24" t="s">
        <v>18</v>
      </c>
      <c r="C17" s="25">
        <f>ENERO!C17+FEBRERO!C17+MARZO!C17+ABRIL!C17+MAYO!C17+JUNIO!C17+JULIO!C17+AGOSTO!C17+SEPTIEMBRE!C17+OCTUBRE!C17+NOVIEMBRE!C17+DICIEMBRE!C17</f>
        <v>0</v>
      </c>
      <c r="D17" s="26">
        <f>ENERO!D17+FEBRERO!D17+MARZO!D17+ABRIL!D17+MAYO!D17+JUNIO!D17+JULIO!D17+AGOSTO!D17+SEPTIEMBRE!D17+OCTUBRE!D17+NOVIEMBRE!D17+DICIEMBRE!D17</f>
        <v>0</v>
      </c>
      <c r="E17" s="26">
        <f>ENERO!E17+FEBRERO!E17+MARZO!E17+ABRIL!E17+MAYO!E17+JUNIO!E17+JULIO!E17+AGOSTO!E17+SEPTIEMBRE!E17+OCTUBRE!E17+NOVIEMBRE!E17+DICIEMBRE!E17</f>
        <v>0</v>
      </c>
      <c r="F17" s="27">
        <f>ENERO!F17+FEBRERO!F17+MARZO!F17+ABRIL!F17+MAYO!F17+JUNIO!F17+JULIO!F17+AGOSTO!F17+SEPTIEMBRE!F17+OCTUBRE!F17+NOVIEMBRE!F17+DICIEMBRE!F17</f>
        <v>0</v>
      </c>
    </row>
    <row r="18" spans="1:6" x14ac:dyDescent="0.25">
      <c r="A18" s="23" t="s">
        <v>19</v>
      </c>
      <c r="B18" s="24" t="s">
        <v>20</v>
      </c>
      <c r="C18" s="25">
        <f>ENERO!C18+FEBRERO!C18+MARZO!C18+ABRIL!C18+MAYO!C18+JUNIO!C18+JULIO!C18+AGOSTO!C18+SEPTIEMBRE!C18+OCTUBRE!C18+NOVIEMBRE!C18+DICIEMBRE!C18</f>
        <v>0</v>
      </c>
      <c r="D18" s="26">
        <f>ENERO!D18+FEBRERO!D18+MARZO!D18+ABRIL!D18+MAYO!D18+JUNIO!D18+JULIO!D18+AGOSTO!D18+SEPTIEMBRE!D18+OCTUBRE!D18+NOVIEMBRE!D18+DICIEMBRE!D18</f>
        <v>0</v>
      </c>
      <c r="E18" s="26">
        <f>ENERO!E18+FEBRERO!E18+MARZO!E18+ABRIL!E18+MAYO!E18+JUNIO!E18+JULIO!E18+AGOSTO!E18+SEPTIEMBRE!E18+OCTUBRE!E18+NOVIEMBRE!E18+DICIEMBRE!E18</f>
        <v>0</v>
      </c>
      <c r="F18" s="27">
        <f>ENERO!F18+FEBRERO!F18+MARZO!F18+ABRIL!F18+MAYO!F18+JUNIO!F18+JULIO!F18+AGOSTO!F18+SEPTIEMBRE!F18+OCTUBRE!F18+NOVIEMBRE!F18+DICIEMBRE!F18</f>
        <v>0</v>
      </c>
    </row>
    <row r="19" spans="1:6" x14ac:dyDescent="0.25">
      <c r="A19" s="23" t="s">
        <v>21</v>
      </c>
      <c r="B19" s="24" t="s">
        <v>22</v>
      </c>
      <c r="C19" s="25">
        <f>ENERO!C19+FEBRERO!C19+MARZO!C19+ABRIL!C19+MAYO!C19+JUNIO!C19+JULIO!C19+AGOSTO!C19+SEPTIEMBRE!C19+OCTUBRE!C19+NOVIEMBRE!C19+DICIEMBRE!C19</f>
        <v>0</v>
      </c>
      <c r="D19" s="26">
        <f>ENERO!D19+FEBRERO!D19+MARZO!D19+ABRIL!D19+MAYO!D19+JUNIO!D19+JULIO!D19+AGOSTO!D19+SEPTIEMBRE!D19+OCTUBRE!D19+NOVIEMBRE!D19+DICIEMBRE!D19</f>
        <v>0</v>
      </c>
      <c r="E19" s="26">
        <f>ENERO!E19+FEBRERO!E19+MARZO!E19+ABRIL!E19+MAYO!E19+JUNIO!E19+JULIO!E19+AGOSTO!E19+SEPTIEMBRE!E19+OCTUBRE!E19+NOVIEMBRE!E19+DICIEMBRE!E19</f>
        <v>0</v>
      </c>
      <c r="F19" s="27">
        <f>ENERO!F19+FEBRERO!F19+MARZO!F19+ABRIL!F19+MAYO!F19+JUNIO!F19+JULIO!F19+AGOSTO!F19+SEPTIEMBRE!F19+OCTUBRE!F19+NOVIEMBRE!F19+DICIEMBRE!F19</f>
        <v>0</v>
      </c>
    </row>
    <row r="20" spans="1:6" ht="24" x14ac:dyDescent="0.25">
      <c r="A20" s="23" t="s">
        <v>23</v>
      </c>
      <c r="B20" s="28" t="s">
        <v>24</v>
      </c>
      <c r="C20" s="25">
        <f>ENERO!C20+FEBRERO!C20+MARZO!C20+ABRIL!C20+MAYO!C20+JUNIO!C20+JULIO!C20+AGOSTO!C20+SEPTIEMBRE!C20+OCTUBRE!C20+NOVIEMBRE!C20+DICIEMBRE!C20</f>
        <v>0</v>
      </c>
      <c r="D20" s="26">
        <f>ENERO!D20+FEBRERO!D20+MARZO!D20+ABRIL!D20+MAYO!D20+JUNIO!D20+JULIO!D20+AGOSTO!D20+SEPTIEMBRE!D20+OCTUBRE!D20+NOVIEMBRE!D20+DICIEMBRE!D20</f>
        <v>0</v>
      </c>
      <c r="E20" s="26">
        <f>ENERO!E20+FEBRERO!E20+MARZO!E20+ABRIL!E20+MAYO!E20+JUNIO!E20+JULIO!E20+AGOSTO!E20+SEPTIEMBRE!E20+OCTUBRE!E20+NOVIEMBRE!E20+DICIEMBRE!E20</f>
        <v>0</v>
      </c>
      <c r="F20" s="27">
        <f>ENERO!F20+FEBRERO!F20+MARZO!F20+ABRIL!F20+MAYO!F20+JUNIO!F20+JULIO!F20+AGOSTO!F20+SEPTIEMBRE!F20+OCTUBRE!F20+NOVIEMBRE!F20+DICIEMBRE!F20</f>
        <v>0</v>
      </c>
    </row>
    <row r="21" spans="1:6" ht="35.25" x14ac:dyDescent="0.25">
      <c r="A21" s="23" t="s">
        <v>25</v>
      </c>
      <c r="B21" s="28" t="s">
        <v>26</v>
      </c>
      <c r="C21" s="25">
        <f>ENERO!C21+FEBRERO!C21+MARZO!C21+ABRIL!C21+MAYO!C21+JUNIO!C21+JULIO!C21+AGOSTO!C21+SEPTIEMBRE!C21+OCTUBRE!C21+NOVIEMBRE!C21+DICIEMBRE!C21</f>
        <v>0</v>
      </c>
      <c r="D21" s="26">
        <f>ENERO!D21+FEBRERO!D21+MARZO!D21+ABRIL!D21+MAYO!D21+JUNIO!D21+JULIO!D21+AGOSTO!D21+SEPTIEMBRE!D21+OCTUBRE!D21+NOVIEMBRE!D21+DICIEMBRE!D21</f>
        <v>0</v>
      </c>
      <c r="E21" s="26">
        <f>ENERO!E21+FEBRERO!E21+MARZO!E21+ABRIL!E21+MAYO!E21+JUNIO!E21+JULIO!E21+AGOSTO!E21+SEPTIEMBRE!E21+OCTUBRE!E21+NOVIEMBRE!E21+DICIEMBRE!E21</f>
        <v>0</v>
      </c>
      <c r="F21" s="27">
        <f>ENERO!F21+FEBRERO!F21+MARZO!F21+ABRIL!F21+MAYO!F21+JUNIO!F21+JULIO!F21+AGOSTO!F21+SEPTIEMBRE!F21+OCTUBRE!F21+NOVIEMBRE!F21+DICIEMBRE!F21</f>
        <v>0</v>
      </c>
    </row>
    <row r="22" spans="1:6" ht="35.25" x14ac:dyDescent="0.25">
      <c r="A22" s="23" t="s">
        <v>27</v>
      </c>
      <c r="B22" s="28" t="s">
        <v>28</v>
      </c>
      <c r="C22" s="25">
        <f>ENERO!C22+FEBRERO!C22+MARZO!C22+ABRIL!C22+MAYO!C22+JUNIO!C22+JULIO!C22+AGOSTO!C22+SEPTIEMBRE!C22+OCTUBRE!C22+NOVIEMBRE!C22+DICIEMBRE!C22</f>
        <v>0</v>
      </c>
      <c r="D22" s="26">
        <f>ENERO!D22+FEBRERO!D22+MARZO!D22+ABRIL!D22+MAYO!D22+JUNIO!D22+JULIO!D22+AGOSTO!D22+SEPTIEMBRE!D22+OCTUBRE!D22+NOVIEMBRE!D22+DICIEMBRE!D22</f>
        <v>0</v>
      </c>
      <c r="E22" s="26">
        <f>ENERO!E22+FEBRERO!E22+MARZO!E22+ABRIL!E22+MAYO!E22+JUNIO!E22+JULIO!E22+AGOSTO!E22+SEPTIEMBRE!E22+OCTUBRE!E22+NOVIEMBRE!E22+DICIEMBRE!E22</f>
        <v>0</v>
      </c>
      <c r="F22" s="27">
        <f>ENERO!F22+FEBRERO!F22+MARZO!F22+ABRIL!F22+MAYO!F22+JUNIO!F22+JULIO!F22+AGOSTO!F22+SEPTIEMBRE!F22+OCTUBRE!F22+NOVIEMBRE!F22+DICIEMBRE!F22</f>
        <v>0</v>
      </c>
    </row>
    <row r="23" spans="1:6" ht="24" x14ac:dyDescent="0.25">
      <c r="A23" s="23" t="s">
        <v>29</v>
      </c>
      <c r="B23" s="28" t="s">
        <v>30</v>
      </c>
      <c r="C23" s="25">
        <f>ENERO!C23+FEBRERO!C23+MARZO!C23+ABRIL!C23+MAYO!C23+JUNIO!C23+JULIO!C23+AGOSTO!C23+SEPTIEMBRE!C23+OCTUBRE!C23+NOVIEMBRE!C23+DICIEMBRE!C23</f>
        <v>0</v>
      </c>
      <c r="D23" s="26">
        <f>ENERO!D23+FEBRERO!D23+MARZO!D23+ABRIL!D23+MAYO!D23+JUNIO!D23+JULIO!D23+AGOSTO!D23+SEPTIEMBRE!D23+OCTUBRE!D23+NOVIEMBRE!D23+DICIEMBRE!D23</f>
        <v>0</v>
      </c>
      <c r="E23" s="26">
        <f>ENERO!E23+FEBRERO!E23+MARZO!E23+ABRIL!E23+MAYO!E23+JUNIO!E23+JULIO!E23+AGOSTO!E23+SEPTIEMBRE!E23+OCTUBRE!E23+NOVIEMBRE!E23+DICIEMBRE!E23</f>
        <v>0</v>
      </c>
      <c r="F23" s="27">
        <f>ENERO!F23+FEBRERO!F23+MARZO!F23+ABRIL!F23+MAYO!F23+JUNIO!F23+JULIO!F23+AGOSTO!F23+SEPTIEMBRE!F23+OCTUBRE!F23+NOVIEMBRE!F23+DICIEMBRE!F23</f>
        <v>0</v>
      </c>
    </row>
    <row r="24" spans="1:6" ht="35.25" x14ac:dyDescent="0.25">
      <c r="A24" s="23" t="s">
        <v>31</v>
      </c>
      <c r="B24" s="28" t="s">
        <v>32</v>
      </c>
      <c r="C24" s="25">
        <f>ENERO!C24+FEBRERO!C24+MARZO!C24+ABRIL!C24+MAYO!C24+JUNIO!C24+JULIO!C24+AGOSTO!C24+SEPTIEMBRE!C24+OCTUBRE!C24+NOVIEMBRE!C24+DICIEMBRE!C24</f>
        <v>0</v>
      </c>
      <c r="D24" s="26">
        <f>ENERO!D24+FEBRERO!D24+MARZO!D24+ABRIL!D24+MAYO!D24+JUNIO!D24+JULIO!D24+AGOSTO!D24+SEPTIEMBRE!D24+OCTUBRE!D24+NOVIEMBRE!D24+DICIEMBRE!D24</f>
        <v>0</v>
      </c>
      <c r="E24" s="26">
        <f>ENERO!E24+FEBRERO!E24+MARZO!E24+ABRIL!E24+MAYO!E24+JUNIO!E24+JULIO!E24+AGOSTO!E24+SEPTIEMBRE!E24+OCTUBRE!E24+NOVIEMBRE!E24+DICIEMBRE!E24</f>
        <v>0</v>
      </c>
      <c r="F24" s="27">
        <f>ENERO!F24+FEBRERO!F24+MARZO!F24+ABRIL!F24+MAYO!F24+JUNIO!F24+JULIO!F24+AGOSTO!F24+SEPTIEMBRE!F24+OCTUBRE!F24+NOVIEMBRE!F24+DICIEMBRE!F24</f>
        <v>0</v>
      </c>
    </row>
    <row r="25" spans="1:6" ht="35.25" x14ac:dyDescent="0.25">
      <c r="A25" s="23" t="s">
        <v>33</v>
      </c>
      <c r="B25" s="29" t="s">
        <v>34</v>
      </c>
      <c r="C25" s="25">
        <f>ENERO!C25+FEBRERO!C25+MARZO!C25+ABRIL!C25+MAYO!C25+JUNIO!C25+JULIO!C25+AGOSTO!C25+SEPTIEMBRE!C25+OCTUBRE!C25+NOVIEMBRE!C25+DICIEMBRE!C25</f>
        <v>0</v>
      </c>
      <c r="D25" s="30">
        <f>ENERO!D25+FEBRERO!D25+MARZO!D25+ABRIL!D25+MAYO!D25+JUNIO!D25+JULIO!D25+AGOSTO!D25+SEPTIEMBRE!D25+OCTUBRE!D25+NOVIEMBRE!D25+DICIEMBRE!D25</f>
        <v>0</v>
      </c>
      <c r="E25" s="30">
        <f>ENERO!E25+FEBRERO!E25+MARZO!E25+ABRIL!E25+MAYO!E25+JUNIO!E25+JULIO!E25+AGOSTO!E25+SEPTIEMBRE!E25+OCTUBRE!E25+NOVIEMBRE!E25+DICIEMBRE!E25</f>
        <v>0</v>
      </c>
      <c r="F25" s="31">
        <f>ENERO!F25+FEBRERO!F25+MARZO!F25+ABRIL!F25+MAYO!F25+JUNIO!F25+JULIO!F25+AGOSTO!F25+SEPTIEMBRE!F25+OCTUBRE!F25+NOVIEMBRE!F25+DICIEMBRE!F25</f>
        <v>0</v>
      </c>
    </row>
    <row r="26" spans="1:6" x14ac:dyDescent="0.25">
      <c r="A26" s="23"/>
      <c r="B26" s="32" t="s">
        <v>35</v>
      </c>
      <c r="C26" s="33">
        <f>ENERO!C26+FEBRERO!C26+MARZO!C26+ABRIL!C26+MAYO!C26+JUNIO!C26+JULIO!C26+AGOSTO!C26+SEPTIEMBRE!C26+OCTUBRE!C26+NOVIEMBRE!C26+DICIEMBRE!C26</f>
        <v>0</v>
      </c>
      <c r="D26" s="34">
        <f>ENERO!D26+FEBRERO!D26+MARZO!D26+ABRIL!D26+MAYO!D26+JUNIO!D26+JULIO!D26+AGOSTO!D26+SEPTIEMBRE!D26+OCTUBRE!D26+NOVIEMBRE!D26+DICIEMBRE!D26</f>
        <v>0</v>
      </c>
      <c r="E26" s="34">
        <f>ENERO!E26+FEBRERO!E26+MARZO!E26+ABRIL!E26+MAYO!E26+JUNIO!E26+JULIO!E26+AGOSTO!E26+SEPTIEMBRE!E26+OCTUBRE!E26+NOVIEMBRE!E26+DICIEMBRE!E26</f>
        <v>0</v>
      </c>
      <c r="F26" s="35">
        <f>ENERO!F26+FEBRERO!F26+MARZO!F26+ABRIL!F26+MAYO!F26+JUNIO!F26+JULIO!F26+AGOSTO!F26+SEPTIEMBRE!F26+OCTUBRE!F26+NOVIEMBRE!F26+DICIEMBRE!F26</f>
        <v>0</v>
      </c>
    </row>
    <row r="27" spans="1:6" x14ac:dyDescent="0.25">
      <c r="A27" s="23" t="s">
        <v>36</v>
      </c>
      <c r="B27" s="24" t="s">
        <v>37</v>
      </c>
      <c r="C27" s="25">
        <f>ENERO!C27+FEBRERO!C27+MARZO!C27+ABRIL!C27+MAYO!C27+JUNIO!C27+JULIO!C27+AGOSTO!C27+SEPTIEMBRE!C27+OCTUBRE!C27+NOVIEMBRE!C27+DICIEMBRE!C27</f>
        <v>0</v>
      </c>
      <c r="D27" s="26">
        <f>ENERO!D27+FEBRERO!D27+MARZO!D27+ABRIL!D27+MAYO!D27+JUNIO!D27+JULIO!D27+AGOSTO!D27+SEPTIEMBRE!D27+OCTUBRE!D27+NOVIEMBRE!D27+DICIEMBRE!D27</f>
        <v>0</v>
      </c>
      <c r="E27" s="26">
        <f>ENERO!E27+FEBRERO!E27+MARZO!E27+ABRIL!E27+MAYO!E27+JUNIO!E27+JULIO!E27+AGOSTO!E27+SEPTIEMBRE!E27+OCTUBRE!E27+NOVIEMBRE!E27+DICIEMBRE!E27</f>
        <v>0</v>
      </c>
      <c r="F27" s="27">
        <f>ENERO!F27+FEBRERO!F27+MARZO!F27+ABRIL!F27+MAYO!F27+JUNIO!F27+JULIO!F27+AGOSTO!F27+SEPTIEMBRE!F27+OCTUBRE!F27+NOVIEMBRE!F27+DICIEMBRE!F27</f>
        <v>0</v>
      </c>
    </row>
    <row r="28" spans="1:6" x14ac:dyDescent="0.25">
      <c r="A28" s="23" t="s">
        <v>38</v>
      </c>
      <c r="B28" s="24" t="s">
        <v>39</v>
      </c>
      <c r="C28" s="25">
        <f>ENERO!C28+FEBRERO!C28+MARZO!C28+ABRIL!C28+MAYO!C28+JUNIO!C28+JULIO!C28+AGOSTO!C28+SEPTIEMBRE!C28+OCTUBRE!C28+NOVIEMBRE!C28+DICIEMBRE!C28</f>
        <v>0</v>
      </c>
      <c r="D28" s="26">
        <f>ENERO!D28+FEBRERO!D28+MARZO!D28+ABRIL!D28+MAYO!D28+JUNIO!D28+JULIO!D28+AGOSTO!D28+SEPTIEMBRE!D28+OCTUBRE!D28+NOVIEMBRE!D28+DICIEMBRE!D28</f>
        <v>0</v>
      </c>
      <c r="E28" s="26">
        <f>ENERO!E28+FEBRERO!E28+MARZO!E28+ABRIL!E28+MAYO!E28+JUNIO!E28+JULIO!E28+AGOSTO!E28+SEPTIEMBRE!E28+OCTUBRE!E28+NOVIEMBRE!E28+DICIEMBRE!E28</f>
        <v>0</v>
      </c>
      <c r="F28" s="27">
        <f>ENERO!F28+FEBRERO!F28+MARZO!F28+ABRIL!F28+MAYO!F28+JUNIO!F28+JULIO!F28+AGOSTO!F28+SEPTIEMBRE!F28+OCTUBRE!F28+NOVIEMBRE!F28+DICIEMBRE!F28</f>
        <v>0</v>
      </c>
    </row>
    <row r="29" spans="1:6" x14ac:dyDescent="0.25">
      <c r="A29" s="23" t="s">
        <v>40</v>
      </c>
      <c r="B29" s="24" t="s">
        <v>41</v>
      </c>
      <c r="C29" s="25">
        <f>ENERO!C29+FEBRERO!C29+MARZO!C29+ABRIL!C29+MAYO!C29+JUNIO!C29+JULIO!C29+AGOSTO!C29+SEPTIEMBRE!C29+OCTUBRE!C29+NOVIEMBRE!C29+DICIEMBRE!C29</f>
        <v>0</v>
      </c>
      <c r="D29" s="26">
        <f>ENERO!D29+FEBRERO!D29+MARZO!D29+ABRIL!D29+MAYO!D29+JUNIO!D29+JULIO!D29+AGOSTO!D29+SEPTIEMBRE!D29+OCTUBRE!D29+NOVIEMBRE!D29+DICIEMBRE!D29</f>
        <v>0</v>
      </c>
      <c r="E29" s="26">
        <f>ENERO!E29+FEBRERO!E29+MARZO!E29+ABRIL!E29+MAYO!E29+JUNIO!E29+JULIO!E29+AGOSTO!E29+SEPTIEMBRE!E29+OCTUBRE!E29+NOVIEMBRE!E29+DICIEMBRE!E29</f>
        <v>0</v>
      </c>
      <c r="F29" s="27">
        <f>ENERO!F29+FEBRERO!F29+MARZO!F29+ABRIL!F29+MAYO!F29+JUNIO!F29+JULIO!F29+AGOSTO!F29+SEPTIEMBRE!F29+OCTUBRE!F29+NOVIEMBRE!F29+DICIEMBRE!F29</f>
        <v>0</v>
      </c>
    </row>
    <row r="30" spans="1:6" x14ac:dyDescent="0.25">
      <c r="A30" s="23" t="s">
        <v>42</v>
      </c>
      <c r="B30" s="24" t="s">
        <v>43</v>
      </c>
      <c r="C30" s="25">
        <f>ENERO!C30+FEBRERO!C30+MARZO!C30+ABRIL!C30+MAYO!C30+JUNIO!C30+JULIO!C30+AGOSTO!C30+SEPTIEMBRE!C30+OCTUBRE!C30+NOVIEMBRE!C30+DICIEMBRE!C30</f>
        <v>0</v>
      </c>
      <c r="D30" s="26">
        <f>ENERO!D30+FEBRERO!D30+MARZO!D30+ABRIL!D30+MAYO!D30+JUNIO!D30+JULIO!D30+AGOSTO!D30+SEPTIEMBRE!D30+OCTUBRE!D30+NOVIEMBRE!D30+DICIEMBRE!D30</f>
        <v>0</v>
      </c>
      <c r="E30" s="26">
        <f>ENERO!E30+FEBRERO!E30+MARZO!E30+ABRIL!E30+MAYO!E30+JUNIO!E30+JULIO!E30+AGOSTO!E30+SEPTIEMBRE!E30+OCTUBRE!E30+NOVIEMBRE!E30+DICIEMBRE!E30</f>
        <v>0</v>
      </c>
      <c r="F30" s="27">
        <f>ENERO!F30+FEBRERO!F30+MARZO!F30+ABRIL!F30+MAYO!F30+JUNIO!F30+JULIO!F30+AGOSTO!F30+SEPTIEMBRE!F30+OCTUBRE!F30+NOVIEMBRE!F30+DICIEMBRE!F30</f>
        <v>0</v>
      </c>
    </row>
    <row r="31" spans="1:6" x14ac:dyDescent="0.25">
      <c r="A31" s="23" t="s">
        <v>44</v>
      </c>
      <c r="B31" s="24" t="s">
        <v>45</v>
      </c>
      <c r="C31" s="25">
        <f>ENERO!C31+FEBRERO!C31+MARZO!C31+ABRIL!C31+MAYO!C31+JUNIO!C31+JULIO!C31+AGOSTO!C31+SEPTIEMBRE!C31+OCTUBRE!C31+NOVIEMBRE!C31+DICIEMBRE!C31</f>
        <v>0</v>
      </c>
      <c r="D31" s="26">
        <f>ENERO!D31+FEBRERO!D31+MARZO!D31+ABRIL!D31+MAYO!D31+JUNIO!D31+JULIO!D31+AGOSTO!D31+SEPTIEMBRE!D31+OCTUBRE!D31+NOVIEMBRE!D31+DICIEMBRE!D31</f>
        <v>0</v>
      </c>
      <c r="E31" s="26">
        <f>ENERO!E31+FEBRERO!E31+MARZO!E31+ABRIL!E31+MAYO!E31+JUNIO!E31+JULIO!E31+AGOSTO!E31+SEPTIEMBRE!E31+OCTUBRE!E31+NOVIEMBRE!E31+DICIEMBRE!E31</f>
        <v>0</v>
      </c>
      <c r="F31" s="27">
        <f>ENERO!F31+FEBRERO!F31+MARZO!F31+ABRIL!F31+MAYO!F31+JUNIO!F31+JULIO!F31+AGOSTO!F31+SEPTIEMBRE!F31+OCTUBRE!F31+NOVIEMBRE!F31+DICIEMBRE!F31</f>
        <v>0</v>
      </c>
    </row>
    <row r="32" spans="1:6" x14ac:dyDescent="0.25">
      <c r="A32" s="23" t="s">
        <v>46</v>
      </c>
      <c r="B32" s="36" t="s">
        <v>47</v>
      </c>
      <c r="C32" s="25">
        <f>ENERO!C32+FEBRERO!C32+MARZO!C32+ABRIL!C32+MAYO!C32+JUNIO!C32+JULIO!C32+AGOSTO!C32+SEPTIEMBRE!C32+OCTUBRE!C32+NOVIEMBRE!C32+DICIEMBRE!C32</f>
        <v>0</v>
      </c>
      <c r="D32" s="30">
        <f>ENERO!D32+FEBRERO!D32+MARZO!D32+ABRIL!D32+MAYO!D32+JUNIO!D32+JULIO!D32+AGOSTO!D32+SEPTIEMBRE!D32+OCTUBRE!D32+NOVIEMBRE!D32+DICIEMBRE!D32</f>
        <v>0</v>
      </c>
      <c r="E32" s="30">
        <f>ENERO!E32+FEBRERO!E32+MARZO!E32+ABRIL!E32+MAYO!E32+JUNIO!E32+JULIO!E32+AGOSTO!E32+SEPTIEMBRE!E32+OCTUBRE!E32+NOVIEMBRE!E32+DICIEMBRE!E32</f>
        <v>0</v>
      </c>
      <c r="F32" s="31">
        <f>ENERO!F32+FEBRERO!F32+MARZO!F32+ABRIL!F32+MAYO!F32+JUNIO!F32+JULIO!F32+AGOSTO!F32+SEPTIEMBRE!F32+OCTUBRE!F32+NOVIEMBRE!F32+DICIEMBRE!F32</f>
        <v>0</v>
      </c>
    </row>
    <row r="33" spans="1:11" x14ac:dyDescent="0.25">
      <c r="A33" s="23"/>
      <c r="B33" s="32" t="s">
        <v>48</v>
      </c>
      <c r="C33" s="33">
        <f>ENERO!C33+FEBRERO!C33+MARZO!C33+ABRIL!C33+MAYO!C33+JUNIO!C33+JULIO!C33+AGOSTO!C33+SEPTIEMBRE!C33+OCTUBRE!C33+NOVIEMBRE!C33+DICIEMBRE!C33</f>
        <v>0</v>
      </c>
      <c r="D33" s="34">
        <f>ENERO!D33+FEBRERO!D33+MARZO!D33+ABRIL!D33+MAYO!D33+JUNIO!D33+JULIO!D33+AGOSTO!D33+SEPTIEMBRE!D33+OCTUBRE!D33+NOVIEMBRE!D33+DICIEMBRE!D33</f>
        <v>0</v>
      </c>
      <c r="E33" s="34">
        <f>ENERO!E33+FEBRERO!E33+MARZO!E33+ABRIL!E33+MAYO!E33+JUNIO!E33+JULIO!E33+AGOSTO!E33+SEPTIEMBRE!E33+OCTUBRE!E33+NOVIEMBRE!E33+DICIEMBRE!E33</f>
        <v>0</v>
      </c>
      <c r="F33" s="35">
        <f>ENERO!F33+FEBRERO!F33+MARZO!F33+ABRIL!F33+MAYO!F33+JUNIO!F33+JULIO!F33+AGOSTO!F33+SEPTIEMBRE!F33+OCTUBRE!F33+NOVIEMBRE!F33+DICIEMBRE!F33</f>
        <v>0</v>
      </c>
    </row>
    <row r="34" spans="1:11" x14ac:dyDescent="0.25">
      <c r="A34" s="23" t="s">
        <v>49</v>
      </c>
      <c r="B34" s="24" t="s">
        <v>50</v>
      </c>
      <c r="C34" s="25">
        <f>ENERO!C34+FEBRERO!C34+MARZO!C34+ABRIL!C34+MAYO!C34+JUNIO!C34+JULIO!C34+AGOSTO!C34+SEPTIEMBRE!C34+OCTUBRE!C34+NOVIEMBRE!C34+DICIEMBRE!C34</f>
        <v>0</v>
      </c>
      <c r="D34" s="26">
        <f>ENERO!D34+FEBRERO!D34+MARZO!D34+ABRIL!D34+MAYO!D34+JUNIO!D34+JULIO!D34+AGOSTO!D34+SEPTIEMBRE!D34+OCTUBRE!D34+NOVIEMBRE!D34+DICIEMBRE!D34</f>
        <v>0</v>
      </c>
      <c r="E34" s="26">
        <f>ENERO!E34+FEBRERO!E34+MARZO!E34+ABRIL!E34+MAYO!E34+JUNIO!E34+JULIO!E34+AGOSTO!E34+SEPTIEMBRE!E34+OCTUBRE!E34+NOVIEMBRE!E34+DICIEMBRE!E34</f>
        <v>0</v>
      </c>
      <c r="F34" s="27">
        <f>ENERO!F34+FEBRERO!F34+MARZO!F34+ABRIL!F34+MAYO!F34+JUNIO!F34+JULIO!F34+AGOSTO!F34+SEPTIEMBRE!F34+OCTUBRE!F34+NOVIEMBRE!F34+DICIEMBRE!F34</f>
        <v>0</v>
      </c>
    </row>
    <row r="35" spans="1:11" x14ac:dyDescent="0.25">
      <c r="A35" s="23" t="s">
        <v>51</v>
      </c>
      <c r="B35" s="24" t="s">
        <v>52</v>
      </c>
      <c r="C35" s="25">
        <f>ENERO!C35+FEBRERO!C35+MARZO!C35+ABRIL!C35+MAYO!C35+JUNIO!C35+JULIO!C35+AGOSTO!C35+SEPTIEMBRE!C35+OCTUBRE!C35+NOVIEMBRE!C35+DICIEMBRE!C35</f>
        <v>0</v>
      </c>
      <c r="D35" s="26">
        <f>ENERO!D35+FEBRERO!D35+MARZO!D35+ABRIL!D35+MAYO!D35+JUNIO!D35+JULIO!D35+AGOSTO!D35+SEPTIEMBRE!D35+OCTUBRE!D35+NOVIEMBRE!D35+DICIEMBRE!D35</f>
        <v>0</v>
      </c>
      <c r="E35" s="26">
        <f>ENERO!E35+FEBRERO!E35+MARZO!E35+ABRIL!E35+MAYO!E35+JUNIO!E35+JULIO!E35+AGOSTO!E35+SEPTIEMBRE!E35+OCTUBRE!E35+NOVIEMBRE!E35+DICIEMBRE!E35</f>
        <v>0</v>
      </c>
      <c r="F35" s="27">
        <f>ENERO!F35+FEBRERO!F35+MARZO!F35+ABRIL!F35+MAYO!F35+JUNIO!F35+JULIO!F35+AGOSTO!F35+SEPTIEMBRE!F35+OCTUBRE!F35+NOVIEMBRE!F35+DICIEMBRE!F35</f>
        <v>0</v>
      </c>
    </row>
    <row r="36" spans="1:11" x14ac:dyDescent="0.25">
      <c r="A36" s="23" t="s">
        <v>53</v>
      </c>
      <c r="B36" s="24" t="s">
        <v>54</v>
      </c>
      <c r="C36" s="25">
        <f>ENERO!C36+FEBRERO!C36+MARZO!C36+ABRIL!C36+MAYO!C36+JUNIO!C36+JULIO!C36+AGOSTO!C36+SEPTIEMBRE!C36+OCTUBRE!C36+NOVIEMBRE!C36+DICIEMBRE!C36</f>
        <v>0</v>
      </c>
      <c r="D36" s="26">
        <f>ENERO!D36+FEBRERO!D36+MARZO!D36+ABRIL!D36+MAYO!D36+JUNIO!D36+JULIO!D36+AGOSTO!D36+SEPTIEMBRE!D36+OCTUBRE!D36+NOVIEMBRE!D36+DICIEMBRE!D36</f>
        <v>0</v>
      </c>
      <c r="E36" s="26">
        <f>ENERO!E36+FEBRERO!E36+MARZO!E36+ABRIL!E36+MAYO!E36+JUNIO!E36+JULIO!E36+AGOSTO!E36+SEPTIEMBRE!E36+OCTUBRE!E36+NOVIEMBRE!E36+DICIEMBRE!E36</f>
        <v>0</v>
      </c>
      <c r="F36" s="27">
        <f>ENERO!F36+FEBRERO!F36+MARZO!F36+ABRIL!F36+MAYO!F36+JUNIO!F36+JULIO!F36+AGOSTO!F36+SEPTIEMBRE!F36+OCTUBRE!F36+NOVIEMBRE!F36+DICIEMBRE!F36</f>
        <v>0</v>
      </c>
    </row>
    <row r="37" spans="1:11" x14ac:dyDescent="0.25">
      <c r="A37" s="23" t="s">
        <v>55</v>
      </c>
      <c r="B37" s="36" t="s">
        <v>56</v>
      </c>
      <c r="C37" s="25">
        <f>ENERO!C37+FEBRERO!C37+MARZO!C37+ABRIL!C37+MAYO!C37+JUNIO!C37+JULIO!C37+AGOSTO!C37+SEPTIEMBRE!C37+OCTUBRE!C37+NOVIEMBRE!C37+DICIEMBRE!C37</f>
        <v>0</v>
      </c>
      <c r="D37" s="30">
        <f>ENERO!D37+FEBRERO!D37+MARZO!D37+ABRIL!D37+MAYO!D37+JUNIO!D37+JULIO!D37+AGOSTO!D37+SEPTIEMBRE!D37+OCTUBRE!D37+NOVIEMBRE!D37+DICIEMBRE!D37</f>
        <v>0</v>
      </c>
      <c r="E37" s="30">
        <f>ENERO!E37+FEBRERO!E37+MARZO!E37+ABRIL!E37+MAYO!E37+JUNIO!E37+JULIO!E37+AGOSTO!E37+SEPTIEMBRE!E37+OCTUBRE!E37+NOVIEMBRE!E37+DICIEMBRE!E37</f>
        <v>0</v>
      </c>
      <c r="F37" s="31">
        <f>ENERO!F37+FEBRERO!F37+MARZO!F37+ABRIL!F37+MAYO!F37+JUNIO!F37+JULIO!F37+AGOSTO!F37+SEPTIEMBRE!F37+OCTUBRE!F37+NOVIEMBRE!F37+DICIEMBRE!F37</f>
        <v>0</v>
      </c>
    </row>
    <row r="38" spans="1:11" x14ac:dyDescent="0.25">
      <c r="A38" s="23"/>
      <c r="B38" s="32" t="s">
        <v>57</v>
      </c>
      <c r="C38" s="33">
        <f>ENERO!C38+FEBRERO!C38+MARZO!C38+ABRIL!C38+MAYO!C38+JUNIO!C38+JULIO!C38+AGOSTO!C38+SEPTIEMBRE!C38+OCTUBRE!C38+NOVIEMBRE!C38+DICIEMBRE!C38</f>
        <v>0</v>
      </c>
      <c r="D38" s="34">
        <f>ENERO!D38+FEBRERO!D38+MARZO!D38+ABRIL!D38+MAYO!D38+JUNIO!D38+JULIO!D38+AGOSTO!D38+SEPTIEMBRE!D38+OCTUBRE!D38+NOVIEMBRE!D38+DICIEMBRE!D38</f>
        <v>0</v>
      </c>
      <c r="E38" s="34">
        <f>ENERO!E38+FEBRERO!E38+MARZO!E38+ABRIL!E38+MAYO!E38+JUNIO!E38+JULIO!E38+AGOSTO!E38+SEPTIEMBRE!E38+OCTUBRE!E38+NOVIEMBRE!E38+DICIEMBRE!E38</f>
        <v>0</v>
      </c>
      <c r="F38" s="35">
        <f>ENERO!F38+FEBRERO!F38+MARZO!F38+ABRIL!F38+MAYO!F38+JUNIO!F38+JULIO!F38+AGOSTO!F38+SEPTIEMBRE!F38+OCTUBRE!F38+NOVIEMBRE!F38+DICIEMBRE!F38</f>
        <v>0</v>
      </c>
    </row>
    <row r="39" spans="1:11" x14ac:dyDescent="0.25">
      <c r="A39" s="23" t="s">
        <v>58</v>
      </c>
      <c r="B39" s="24" t="s">
        <v>59</v>
      </c>
      <c r="C39" s="25">
        <f>ENERO!C39+FEBRERO!C39+MARZO!C39+ABRIL!C39+MAYO!C39+JUNIO!C39+JULIO!C39+AGOSTO!C39+SEPTIEMBRE!C39+OCTUBRE!C39+NOVIEMBRE!C39+DICIEMBRE!C39</f>
        <v>0</v>
      </c>
      <c r="D39" s="26">
        <f>ENERO!D39+FEBRERO!D39+MARZO!D39+ABRIL!D39+MAYO!D39+JUNIO!D39+JULIO!D39+AGOSTO!D39+SEPTIEMBRE!D39+OCTUBRE!D39+NOVIEMBRE!D39+DICIEMBRE!D39</f>
        <v>0</v>
      </c>
      <c r="E39" s="26">
        <f>ENERO!E39+FEBRERO!E39+MARZO!E39+ABRIL!E39+MAYO!E39+JUNIO!E39+JULIO!E39+AGOSTO!E39+SEPTIEMBRE!E39+OCTUBRE!E39+NOVIEMBRE!E39+DICIEMBRE!E39</f>
        <v>0</v>
      </c>
      <c r="F39" s="27">
        <f>ENERO!F39+FEBRERO!F39+MARZO!F39+ABRIL!F39+MAYO!F39+JUNIO!F39+JULIO!F39+AGOSTO!F39+SEPTIEMBRE!F39+OCTUBRE!F39+NOVIEMBRE!F39+DICIEMBRE!F39</f>
        <v>0</v>
      </c>
    </row>
    <row r="40" spans="1:11" x14ac:dyDescent="0.25">
      <c r="A40" s="23" t="s">
        <v>60</v>
      </c>
      <c r="B40" s="24" t="s">
        <v>61</v>
      </c>
      <c r="C40" s="25">
        <f>ENERO!C40+FEBRERO!C40+MARZO!C40+ABRIL!C40+MAYO!C40+JUNIO!C40+JULIO!C40+AGOSTO!C40+SEPTIEMBRE!C40+OCTUBRE!C40+NOVIEMBRE!C40+DICIEMBRE!C40</f>
        <v>0</v>
      </c>
      <c r="D40" s="26">
        <f>ENERO!D40+FEBRERO!D40+MARZO!D40+ABRIL!D40+MAYO!D40+JUNIO!D40+JULIO!D40+AGOSTO!D40+SEPTIEMBRE!D40+OCTUBRE!D40+NOVIEMBRE!D40+DICIEMBRE!D40</f>
        <v>0</v>
      </c>
      <c r="E40" s="26">
        <f>ENERO!E40+FEBRERO!E40+MARZO!E40+ABRIL!E40+MAYO!E40+JUNIO!E40+JULIO!E40+AGOSTO!E40+SEPTIEMBRE!E40+OCTUBRE!E40+NOVIEMBRE!E40+DICIEMBRE!E40</f>
        <v>0</v>
      </c>
      <c r="F40" s="27">
        <f>ENERO!F40+FEBRERO!F40+MARZO!F40+ABRIL!F40+MAYO!F40+JUNIO!F40+JULIO!F40+AGOSTO!F40+SEPTIEMBRE!F40+OCTUBRE!F40+NOVIEMBRE!F40+DICIEMBRE!F40</f>
        <v>0</v>
      </c>
    </row>
    <row r="41" spans="1:11" x14ac:dyDescent="0.25">
      <c r="A41" s="23" t="s">
        <v>62</v>
      </c>
      <c r="B41" s="36" t="s">
        <v>63</v>
      </c>
      <c r="C41" s="25">
        <f>ENERO!C41+FEBRERO!C41+MARZO!C41+ABRIL!C41+MAYO!C41+JUNIO!C41+JULIO!C41+AGOSTO!C41+SEPTIEMBRE!C41+OCTUBRE!C41+NOVIEMBRE!C41+DICIEMBRE!C41</f>
        <v>0</v>
      </c>
      <c r="D41" s="30">
        <f>ENERO!D41+FEBRERO!D41+MARZO!D41+ABRIL!D41+MAYO!D41+JUNIO!D41+JULIO!D41+AGOSTO!D41+SEPTIEMBRE!D41+OCTUBRE!D41+NOVIEMBRE!D41+DICIEMBRE!D41</f>
        <v>0</v>
      </c>
      <c r="E41" s="30">
        <f>ENERO!E41+FEBRERO!E41+MARZO!E41+ABRIL!E41+MAYO!E41+JUNIO!E41+JULIO!E41+AGOSTO!E41+SEPTIEMBRE!E41+OCTUBRE!E41+NOVIEMBRE!E41+DICIEMBRE!E41</f>
        <v>0</v>
      </c>
      <c r="F41" s="31">
        <f>ENERO!F41+FEBRERO!F41+MARZO!F41+ABRIL!F41+MAYO!F41+JUNIO!F41+JULIO!F41+AGOSTO!F41+SEPTIEMBRE!F41+OCTUBRE!F41+NOVIEMBRE!F41+DICIEMBRE!F41</f>
        <v>0</v>
      </c>
    </row>
    <row r="42" spans="1:11" s="6" customFormat="1" x14ac:dyDescent="0.25">
      <c r="A42" s="23"/>
      <c r="B42" s="32" t="s">
        <v>64</v>
      </c>
      <c r="C42" s="33">
        <f>ENERO!C42+FEBRERO!C42+MARZO!C42+ABRIL!C42+MAYO!C42+JUNIO!C42+JULIO!C42+AGOSTO!C42+SEPTIEMBRE!C42+OCTUBRE!C42+NOVIEMBRE!C42+DICIEMBRE!C42</f>
        <v>0</v>
      </c>
      <c r="D42" s="34">
        <f>ENERO!D42+FEBRERO!D42+MARZO!D42+ABRIL!D42+MAYO!D42+JUNIO!D42+JULIO!D42+AGOSTO!D42+SEPTIEMBRE!D42+OCTUBRE!D42+NOVIEMBRE!D42+DICIEMBRE!D42</f>
        <v>0</v>
      </c>
      <c r="E42" s="34">
        <f>ENERO!E42+FEBRERO!E42+MARZO!E42+ABRIL!E42+MAYO!E42+JUNIO!E42+JULIO!E42+AGOSTO!E42+SEPTIEMBRE!E42+OCTUBRE!E42+NOVIEMBRE!E42+DICIEMBRE!E42</f>
        <v>0</v>
      </c>
      <c r="F42" s="35">
        <f>ENERO!F42+FEBRERO!F42+MARZO!F42+ABRIL!F42+MAYO!F42+JUNIO!F42+JULIO!F42+AGOSTO!F42+SEPTIEMBRE!F42+OCTUBRE!F42+NOVIEMBRE!F42+DICIEMBRE!F42</f>
        <v>0</v>
      </c>
      <c r="H42"/>
      <c r="I42"/>
      <c r="J42"/>
      <c r="K42"/>
    </row>
    <row r="43" spans="1:11" x14ac:dyDescent="0.25">
      <c r="A43" s="23" t="s">
        <v>65</v>
      </c>
      <c r="B43" s="24" t="s">
        <v>66</v>
      </c>
      <c r="C43" s="25">
        <f>ENERO!C43+FEBRERO!C43+MARZO!C43+ABRIL!C43+MAYO!C43+JUNIO!C43+JULIO!C43+AGOSTO!C43+SEPTIEMBRE!C43+OCTUBRE!C43+NOVIEMBRE!C43+DICIEMBRE!C43</f>
        <v>0</v>
      </c>
      <c r="D43" s="26">
        <f>ENERO!D43+FEBRERO!D43+MARZO!D43+ABRIL!D43+MAYO!D43+JUNIO!D43+JULIO!D43+AGOSTO!D43+SEPTIEMBRE!D43+OCTUBRE!D43+NOVIEMBRE!D43+DICIEMBRE!D43</f>
        <v>0</v>
      </c>
      <c r="E43" s="26">
        <f>ENERO!E43+FEBRERO!E43+MARZO!E43+ABRIL!E43+MAYO!E43+JUNIO!E43+JULIO!E43+AGOSTO!E43+SEPTIEMBRE!E43+OCTUBRE!E43+NOVIEMBRE!E43+DICIEMBRE!E43</f>
        <v>0</v>
      </c>
      <c r="F43" s="27">
        <f>ENERO!F43+FEBRERO!F43+MARZO!F43+ABRIL!F43+MAYO!F43+JUNIO!F43+JULIO!F43+AGOSTO!F43+SEPTIEMBRE!F43+OCTUBRE!F43+NOVIEMBRE!F43+DICIEMBRE!F43</f>
        <v>0</v>
      </c>
    </row>
    <row r="44" spans="1:11" x14ac:dyDescent="0.25">
      <c r="A44" s="23" t="s">
        <v>67</v>
      </c>
      <c r="B44" s="24" t="s">
        <v>68</v>
      </c>
      <c r="C44" s="25">
        <f>ENERO!C44+FEBRERO!C44+MARZO!C44+ABRIL!C44+MAYO!C44+JUNIO!C44+JULIO!C44+AGOSTO!C44+SEPTIEMBRE!C44+OCTUBRE!C44+NOVIEMBRE!C44+DICIEMBRE!C44</f>
        <v>0</v>
      </c>
      <c r="D44" s="26">
        <f>ENERO!D44+FEBRERO!D44+MARZO!D44+ABRIL!D44+MAYO!D44+JUNIO!D44+JULIO!D44+AGOSTO!D44+SEPTIEMBRE!D44+OCTUBRE!D44+NOVIEMBRE!D44+DICIEMBRE!D44</f>
        <v>0</v>
      </c>
      <c r="E44" s="26">
        <f>ENERO!E44+FEBRERO!E44+MARZO!E44+ABRIL!E44+MAYO!E44+JUNIO!E44+JULIO!E44+AGOSTO!E44+SEPTIEMBRE!E44+OCTUBRE!E44+NOVIEMBRE!E44+DICIEMBRE!E44</f>
        <v>0</v>
      </c>
      <c r="F44" s="27">
        <f>ENERO!F44+FEBRERO!F44+MARZO!F44+ABRIL!F44+MAYO!F44+JUNIO!F44+JULIO!F44+AGOSTO!F44+SEPTIEMBRE!F44+OCTUBRE!F44+NOVIEMBRE!F44+DICIEMBRE!F44</f>
        <v>0</v>
      </c>
    </row>
    <row r="45" spans="1:11" x14ac:dyDescent="0.25">
      <c r="A45" s="23" t="s">
        <v>69</v>
      </c>
      <c r="B45" s="36" t="s">
        <v>70</v>
      </c>
      <c r="C45" s="37">
        <f>ENERO!C45+FEBRERO!C45+MARZO!C45+ABRIL!C45+MAYO!C45+JUNIO!C45+JULIO!C45+AGOSTO!C45+SEPTIEMBRE!C45+OCTUBRE!C45+NOVIEMBRE!C45+DICIEMBRE!C45</f>
        <v>0</v>
      </c>
      <c r="D45" s="30">
        <f>ENERO!D45+FEBRERO!D45+MARZO!D45+ABRIL!D45+MAYO!D45+JUNIO!D45+JULIO!D45+AGOSTO!D45+SEPTIEMBRE!D45+OCTUBRE!D45+NOVIEMBRE!D45+DICIEMBRE!D45</f>
        <v>0</v>
      </c>
      <c r="E45" s="30">
        <f>ENERO!E45+FEBRERO!E45+MARZO!E45+ABRIL!E45+MAYO!E45+JUNIO!E45+JULIO!E45+AGOSTO!E45+SEPTIEMBRE!E45+OCTUBRE!E45+NOVIEMBRE!E45+DICIEMBRE!E45</f>
        <v>0</v>
      </c>
      <c r="F45" s="31">
        <f>ENERO!F45+FEBRERO!F45+MARZO!F45+ABRIL!F45+MAYO!F45+JUNIO!F45+JULIO!F45+AGOSTO!F45+SEPTIEMBRE!F45+OCTUBRE!F45+NOVIEMBRE!F45+DICIEMBRE!F45</f>
        <v>0</v>
      </c>
    </row>
    <row r="46" spans="1:11" x14ac:dyDescent="0.25">
      <c r="A46" s="23"/>
      <c r="B46" s="32" t="s">
        <v>71</v>
      </c>
      <c r="C46" s="33">
        <f>ENERO!C46+FEBRERO!C46+MARZO!C46+ABRIL!C46+MAYO!C46+JUNIO!C46+JULIO!C46+AGOSTO!C46+SEPTIEMBRE!C46+OCTUBRE!C46+NOVIEMBRE!C46+DICIEMBRE!C46</f>
        <v>0</v>
      </c>
      <c r="D46" s="34">
        <f>ENERO!D46+FEBRERO!D46+MARZO!D46+ABRIL!D46+MAYO!D46+JUNIO!D46+JULIO!D46+AGOSTO!D46+SEPTIEMBRE!D46+OCTUBRE!D46+NOVIEMBRE!D46+DICIEMBRE!D46</f>
        <v>0</v>
      </c>
      <c r="E46" s="34">
        <f>ENERO!E46+FEBRERO!E46+MARZO!E46+ABRIL!E46+MAYO!E46+JUNIO!E46+JULIO!E46+AGOSTO!E46+SEPTIEMBRE!E46+OCTUBRE!E46+NOVIEMBRE!E46+DICIEMBRE!E46</f>
        <v>0</v>
      </c>
      <c r="F46" s="35">
        <f>ENERO!F46+FEBRERO!F46+MARZO!F46+ABRIL!F46+MAYO!F46+JUNIO!F46+JULIO!F46+AGOSTO!F46+SEPTIEMBRE!F46+OCTUBRE!F46+NOVIEMBRE!F46+DICIEMBRE!F46</f>
        <v>0</v>
      </c>
    </row>
    <row r="47" spans="1:11" x14ac:dyDescent="0.25">
      <c r="A47" s="23" t="s">
        <v>72</v>
      </c>
      <c r="B47" s="24" t="s">
        <v>73</v>
      </c>
      <c r="C47" s="25">
        <f>ENERO!C47+FEBRERO!C47+MARZO!C47+ABRIL!C47+MAYO!C47+JUNIO!C47+JULIO!C47+AGOSTO!C47+SEPTIEMBRE!C47+OCTUBRE!C47+NOVIEMBRE!C47+DICIEMBRE!C47</f>
        <v>0</v>
      </c>
      <c r="D47" s="26">
        <f>ENERO!D47+FEBRERO!D47+MARZO!D47+ABRIL!D47+MAYO!D47+JUNIO!D47+JULIO!D47+AGOSTO!D47+SEPTIEMBRE!D47+OCTUBRE!D47+NOVIEMBRE!D47+DICIEMBRE!D47</f>
        <v>0</v>
      </c>
      <c r="E47" s="26">
        <f>ENERO!E47+FEBRERO!E47+MARZO!E47+ABRIL!E47+MAYO!E47+JUNIO!E47+JULIO!E47+AGOSTO!E47+SEPTIEMBRE!E47+OCTUBRE!E47+NOVIEMBRE!E47+DICIEMBRE!E47</f>
        <v>0</v>
      </c>
      <c r="F47" s="27">
        <f>ENERO!F47+FEBRERO!F47+MARZO!F47+ABRIL!F47+MAYO!F47+JUNIO!F47+JULIO!F47+AGOSTO!F47+SEPTIEMBRE!F47+OCTUBRE!F47+NOVIEMBRE!F47+DICIEMBRE!F47</f>
        <v>0</v>
      </c>
    </row>
    <row r="48" spans="1:11" x14ac:dyDescent="0.25">
      <c r="A48" s="23" t="s">
        <v>74</v>
      </c>
      <c r="B48" s="24" t="s">
        <v>75</v>
      </c>
      <c r="C48" s="25">
        <f>ENERO!C48+FEBRERO!C48+MARZO!C48+ABRIL!C48+MAYO!C48+JUNIO!C48+JULIO!C48+AGOSTO!C48+SEPTIEMBRE!C48+OCTUBRE!C48+NOVIEMBRE!C48+DICIEMBRE!C48</f>
        <v>0</v>
      </c>
      <c r="D48" s="26">
        <f>ENERO!D48+FEBRERO!D48+MARZO!D48+ABRIL!D48+MAYO!D48+JUNIO!D48+JULIO!D48+AGOSTO!D48+SEPTIEMBRE!D48+OCTUBRE!D48+NOVIEMBRE!D48+DICIEMBRE!D48</f>
        <v>0</v>
      </c>
      <c r="E48" s="26">
        <f>ENERO!E48+FEBRERO!E48+MARZO!E48+ABRIL!E48+MAYO!E48+JUNIO!E48+JULIO!E48+AGOSTO!E48+SEPTIEMBRE!E48+OCTUBRE!E48+NOVIEMBRE!E48+DICIEMBRE!E48</f>
        <v>0</v>
      </c>
      <c r="F48" s="27">
        <f>ENERO!F48+FEBRERO!F48+MARZO!F48+ABRIL!F48+MAYO!F48+JUNIO!F48+JULIO!F48+AGOSTO!F48+SEPTIEMBRE!F48+OCTUBRE!F48+NOVIEMBRE!F48+DICIEMBRE!F48</f>
        <v>0</v>
      </c>
    </row>
    <row r="49" spans="1:6" x14ac:dyDescent="0.25">
      <c r="A49" s="23" t="s">
        <v>76</v>
      </c>
      <c r="B49" s="24" t="s">
        <v>77</v>
      </c>
      <c r="C49" s="25">
        <f>ENERO!C49+FEBRERO!C49+MARZO!C49+ABRIL!C49+MAYO!C49+JUNIO!C49+JULIO!C49+AGOSTO!C49+SEPTIEMBRE!C49+OCTUBRE!C49+NOVIEMBRE!C49+DICIEMBRE!C49</f>
        <v>0</v>
      </c>
      <c r="D49" s="26">
        <f>ENERO!D49+FEBRERO!D49+MARZO!D49+ABRIL!D49+MAYO!D49+JUNIO!D49+JULIO!D49+AGOSTO!D49+SEPTIEMBRE!D49+OCTUBRE!D49+NOVIEMBRE!D49+DICIEMBRE!D49</f>
        <v>0</v>
      </c>
      <c r="E49" s="26">
        <f>ENERO!E49+FEBRERO!E49+MARZO!E49+ABRIL!E49+MAYO!E49+JUNIO!E49+JULIO!E49+AGOSTO!E49+SEPTIEMBRE!E49+OCTUBRE!E49+NOVIEMBRE!E49+DICIEMBRE!E49</f>
        <v>0</v>
      </c>
      <c r="F49" s="27">
        <f>ENERO!F49+FEBRERO!F49+MARZO!F49+ABRIL!F49+MAYO!F49+JUNIO!F49+JULIO!F49+AGOSTO!F49+SEPTIEMBRE!F49+OCTUBRE!F49+NOVIEMBRE!F49+DICIEMBRE!F49</f>
        <v>0</v>
      </c>
    </row>
    <row r="50" spans="1:6" x14ac:dyDescent="0.25">
      <c r="A50" s="23" t="s">
        <v>78</v>
      </c>
      <c r="B50" s="24" t="s">
        <v>79</v>
      </c>
      <c r="C50" s="25">
        <f>ENERO!C50+FEBRERO!C50+MARZO!C50+ABRIL!C50+MAYO!C50+JUNIO!C50+JULIO!C50+AGOSTO!C50+SEPTIEMBRE!C50+OCTUBRE!C50+NOVIEMBRE!C50+DICIEMBRE!C50</f>
        <v>0</v>
      </c>
      <c r="D50" s="26">
        <f>ENERO!D50+FEBRERO!D50+MARZO!D50+ABRIL!D50+MAYO!D50+JUNIO!D50+JULIO!D50+AGOSTO!D50+SEPTIEMBRE!D50+OCTUBRE!D50+NOVIEMBRE!D50+DICIEMBRE!D50</f>
        <v>0</v>
      </c>
      <c r="E50" s="26">
        <f>ENERO!E50+FEBRERO!E50+MARZO!E50+ABRIL!E50+MAYO!E50+JUNIO!E50+JULIO!E50+AGOSTO!E50+SEPTIEMBRE!E50+OCTUBRE!E50+NOVIEMBRE!E50+DICIEMBRE!E50</f>
        <v>0</v>
      </c>
      <c r="F50" s="27">
        <f>ENERO!F50+FEBRERO!F50+MARZO!F50+ABRIL!F50+MAYO!F50+JUNIO!F50+JULIO!F50+AGOSTO!F50+SEPTIEMBRE!F50+OCTUBRE!F50+NOVIEMBRE!F50+DICIEMBRE!F50</f>
        <v>0</v>
      </c>
    </row>
    <row r="51" spans="1:6" x14ac:dyDescent="0.25">
      <c r="A51" s="23" t="s">
        <v>80</v>
      </c>
      <c r="B51" s="36" t="s">
        <v>81</v>
      </c>
      <c r="C51" s="37">
        <f>ENERO!C51+FEBRERO!C51+MARZO!C51+ABRIL!C51+MAYO!C51+JUNIO!C51+JULIO!C51+AGOSTO!C51+SEPTIEMBRE!C51+OCTUBRE!C51+NOVIEMBRE!C51+DICIEMBRE!C51</f>
        <v>0</v>
      </c>
      <c r="D51" s="30">
        <f>ENERO!D51+FEBRERO!D51+MARZO!D51+ABRIL!D51+MAYO!D51+JUNIO!D51+JULIO!D51+AGOSTO!D51+SEPTIEMBRE!D51+OCTUBRE!D51+NOVIEMBRE!D51+DICIEMBRE!D51</f>
        <v>0</v>
      </c>
      <c r="E51" s="30">
        <f>ENERO!E51+FEBRERO!E51+MARZO!E51+ABRIL!E51+MAYO!E51+JUNIO!E51+JULIO!E51+AGOSTO!E51+SEPTIEMBRE!E51+OCTUBRE!E51+NOVIEMBRE!E51+DICIEMBRE!E51</f>
        <v>0</v>
      </c>
      <c r="F51" s="31">
        <f>ENERO!F51+FEBRERO!F51+MARZO!F51+ABRIL!F51+MAYO!F51+JUNIO!F51+JULIO!F51+AGOSTO!F51+SEPTIEMBRE!F51+OCTUBRE!F51+NOVIEMBRE!F51+DICIEMBRE!F51</f>
        <v>0</v>
      </c>
    </row>
    <row r="52" spans="1:6" x14ac:dyDescent="0.25">
      <c r="A52" s="23"/>
      <c r="B52" s="32" t="s">
        <v>82</v>
      </c>
      <c r="C52" s="33">
        <f>ENERO!C52+FEBRERO!C52+MARZO!C52+ABRIL!C52+MAYO!C52+JUNIO!C52+JULIO!C52+AGOSTO!C52+SEPTIEMBRE!C52+OCTUBRE!C52+NOVIEMBRE!C52+DICIEMBRE!C52</f>
        <v>0</v>
      </c>
      <c r="D52" s="34">
        <f>ENERO!D52+FEBRERO!D52+MARZO!D52+ABRIL!D52+MAYO!D52+JUNIO!D52+JULIO!D52+AGOSTO!D52+SEPTIEMBRE!D52+OCTUBRE!D52+NOVIEMBRE!D52+DICIEMBRE!D52</f>
        <v>0</v>
      </c>
      <c r="E52" s="34">
        <f>ENERO!E52+FEBRERO!E52+MARZO!E52+ABRIL!E52+MAYO!E52+JUNIO!E52+JULIO!E52+AGOSTO!E52+SEPTIEMBRE!E52+OCTUBRE!E52+NOVIEMBRE!E52+DICIEMBRE!E52</f>
        <v>0</v>
      </c>
      <c r="F52" s="35">
        <f>ENERO!F52+FEBRERO!F52+MARZO!F52+ABRIL!F52+MAYO!F52+JUNIO!F52+JULIO!F52+AGOSTO!F52+SEPTIEMBRE!F52+OCTUBRE!F52+NOVIEMBRE!F52+DICIEMBRE!F52</f>
        <v>0</v>
      </c>
    </row>
    <row r="53" spans="1:6" x14ac:dyDescent="0.25">
      <c r="A53" s="23" t="s">
        <v>83</v>
      </c>
      <c r="B53" s="24" t="s">
        <v>84</v>
      </c>
      <c r="C53" s="25">
        <f>ENERO!C53+FEBRERO!C53+MARZO!C53+ABRIL!C53+MAYO!C53+JUNIO!C53+JULIO!C53+AGOSTO!C53+SEPTIEMBRE!C53+OCTUBRE!C53+NOVIEMBRE!C53+DICIEMBRE!C53</f>
        <v>0</v>
      </c>
      <c r="D53" s="26">
        <f>ENERO!D53+FEBRERO!D53+MARZO!D53+ABRIL!D53+MAYO!D53+JUNIO!D53+JULIO!D53+AGOSTO!D53+SEPTIEMBRE!D53+OCTUBRE!D53+NOVIEMBRE!D53+DICIEMBRE!D53</f>
        <v>0</v>
      </c>
      <c r="E53" s="26">
        <f>ENERO!E53+FEBRERO!E53+MARZO!E53+ABRIL!E53+MAYO!E53+JUNIO!E53+JULIO!E53+AGOSTO!E53+SEPTIEMBRE!E53+OCTUBRE!E53+NOVIEMBRE!E53+DICIEMBRE!E53</f>
        <v>0</v>
      </c>
      <c r="F53" s="27">
        <f>ENERO!F53+FEBRERO!F53+MARZO!F53+ABRIL!F53+MAYO!F53+JUNIO!F53+JULIO!F53+AGOSTO!F53+SEPTIEMBRE!F53+OCTUBRE!F53+NOVIEMBRE!F53+DICIEMBRE!F53</f>
        <v>0</v>
      </c>
    </row>
    <row r="54" spans="1:6" x14ac:dyDescent="0.25">
      <c r="A54" s="23" t="s">
        <v>85</v>
      </c>
      <c r="B54" s="24" t="s">
        <v>86</v>
      </c>
      <c r="C54" s="25">
        <f>ENERO!C54+FEBRERO!C54+MARZO!C54+ABRIL!C54+MAYO!C54+JUNIO!C54+JULIO!C54+AGOSTO!C54+SEPTIEMBRE!C54+OCTUBRE!C54+NOVIEMBRE!C54+DICIEMBRE!C54</f>
        <v>0</v>
      </c>
      <c r="D54" s="26">
        <f>ENERO!D54+FEBRERO!D54+MARZO!D54+ABRIL!D54+MAYO!D54+JUNIO!D54+JULIO!D54+AGOSTO!D54+SEPTIEMBRE!D54+OCTUBRE!D54+NOVIEMBRE!D54+DICIEMBRE!D54</f>
        <v>0</v>
      </c>
      <c r="E54" s="26">
        <f>ENERO!E54+FEBRERO!E54+MARZO!E54+ABRIL!E54+MAYO!E54+JUNIO!E54+JULIO!E54+AGOSTO!E54+SEPTIEMBRE!E54+OCTUBRE!E54+NOVIEMBRE!E54+DICIEMBRE!E54</f>
        <v>0</v>
      </c>
      <c r="F54" s="27">
        <f>ENERO!F54+FEBRERO!F54+MARZO!F54+ABRIL!F54+MAYO!F54+JUNIO!F54+JULIO!F54+AGOSTO!F54+SEPTIEMBRE!F54+OCTUBRE!F54+NOVIEMBRE!F54+DICIEMBRE!F54</f>
        <v>0</v>
      </c>
    </row>
    <row r="55" spans="1:6" x14ac:dyDescent="0.25">
      <c r="A55" s="23" t="s">
        <v>87</v>
      </c>
      <c r="B55" s="24" t="s">
        <v>88</v>
      </c>
      <c r="C55" s="25">
        <f>ENERO!C55+FEBRERO!C55+MARZO!C55+ABRIL!C55+MAYO!C55+JUNIO!C55+JULIO!C55+AGOSTO!C55+SEPTIEMBRE!C55+OCTUBRE!C55+NOVIEMBRE!C55+DICIEMBRE!C55</f>
        <v>0</v>
      </c>
      <c r="D55" s="26">
        <f>ENERO!D55+FEBRERO!D55+MARZO!D55+ABRIL!D55+MAYO!D55+JUNIO!D55+JULIO!D55+AGOSTO!D55+SEPTIEMBRE!D55+OCTUBRE!D55+NOVIEMBRE!D55+DICIEMBRE!D55</f>
        <v>0</v>
      </c>
      <c r="E55" s="26">
        <f>ENERO!E55+FEBRERO!E55+MARZO!E55+ABRIL!E55+MAYO!E55+JUNIO!E55+JULIO!E55+AGOSTO!E55+SEPTIEMBRE!E55+OCTUBRE!E55+NOVIEMBRE!E55+DICIEMBRE!E55</f>
        <v>0</v>
      </c>
      <c r="F55" s="27">
        <f>ENERO!F55+FEBRERO!F55+MARZO!F55+ABRIL!F55+MAYO!F55+JUNIO!F55+JULIO!F55+AGOSTO!F55+SEPTIEMBRE!F55+OCTUBRE!F55+NOVIEMBRE!F55+DICIEMBRE!F55</f>
        <v>0</v>
      </c>
    </row>
    <row r="56" spans="1:6" x14ac:dyDescent="0.25">
      <c r="A56" s="23" t="s">
        <v>89</v>
      </c>
      <c r="B56" s="24" t="s">
        <v>90</v>
      </c>
      <c r="C56" s="25">
        <f>ENERO!C56+FEBRERO!C56+MARZO!C56+ABRIL!C56+MAYO!C56+JUNIO!C56+JULIO!C56+AGOSTO!C56+SEPTIEMBRE!C56+OCTUBRE!C56+NOVIEMBRE!C56+DICIEMBRE!C56</f>
        <v>0</v>
      </c>
      <c r="D56" s="26">
        <f>ENERO!D56+FEBRERO!D56+MARZO!D56+ABRIL!D56+MAYO!D56+JUNIO!D56+JULIO!D56+AGOSTO!D56+SEPTIEMBRE!D56+OCTUBRE!D56+NOVIEMBRE!D56+DICIEMBRE!D56</f>
        <v>0</v>
      </c>
      <c r="E56" s="26">
        <f>ENERO!E56+FEBRERO!E56+MARZO!E56+ABRIL!E56+MAYO!E56+JUNIO!E56+JULIO!E56+AGOSTO!E56+SEPTIEMBRE!E56+OCTUBRE!E56+NOVIEMBRE!E56+DICIEMBRE!E56</f>
        <v>0</v>
      </c>
      <c r="F56" s="27">
        <f>ENERO!F56+FEBRERO!F56+MARZO!F56+ABRIL!F56+MAYO!F56+JUNIO!F56+JULIO!F56+AGOSTO!F56+SEPTIEMBRE!F56+OCTUBRE!F56+NOVIEMBRE!F56+DICIEMBRE!F56</f>
        <v>0</v>
      </c>
    </row>
    <row r="57" spans="1:6" x14ac:dyDescent="0.25">
      <c r="A57" s="23" t="s">
        <v>91</v>
      </c>
      <c r="B57" s="36" t="s">
        <v>92</v>
      </c>
      <c r="C57" s="37">
        <f>ENERO!C57+FEBRERO!C57+MARZO!C57+ABRIL!C57+MAYO!C57+JUNIO!C57+JULIO!C57+AGOSTO!C57+SEPTIEMBRE!C57+OCTUBRE!C57+NOVIEMBRE!C57+DICIEMBRE!C57</f>
        <v>0</v>
      </c>
      <c r="D57" s="30">
        <f>ENERO!D57+FEBRERO!D57+MARZO!D57+ABRIL!D57+MAYO!D57+JUNIO!D57+JULIO!D57+AGOSTO!D57+SEPTIEMBRE!D57+OCTUBRE!D57+NOVIEMBRE!D57+DICIEMBRE!D57</f>
        <v>0</v>
      </c>
      <c r="E57" s="30">
        <f>ENERO!E57+FEBRERO!E57+MARZO!E57+ABRIL!E57+MAYO!E57+JUNIO!E57+JULIO!E57+AGOSTO!E57+SEPTIEMBRE!E57+OCTUBRE!E57+NOVIEMBRE!E57+DICIEMBRE!E57</f>
        <v>0</v>
      </c>
      <c r="F57" s="31">
        <f>ENERO!F57+FEBRERO!F57+MARZO!F57+ABRIL!F57+MAYO!F57+JUNIO!F57+JULIO!F57+AGOSTO!F57+SEPTIEMBRE!F57+OCTUBRE!F57+NOVIEMBRE!F57+DICIEMBRE!F57</f>
        <v>0</v>
      </c>
    </row>
    <row r="58" spans="1:6" x14ac:dyDescent="0.25">
      <c r="A58" s="23"/>
      <c r="B58" s="38" t="s">
        <v>93</v>
      </c>
      <c r="C58" s="33">
        <f>ENERO!C58+FEBRERO!C58+MARZO!C58+ABRIL!C58+MAYO!C58+JUNIO!C58+JULIO!C58+AGOSTO!C58+SEPTIEMBRE!C58+OCTUBRE!C58+NOVIEMBRE!C58+DICIEMBRE!C58</f>
        <v>0</v>
      </c>
      <c r="D58" s="34">
        <f>ENERO!D58+FEBRERO!D58+MARZO!D58+ABRIL!D58+MAYO!D58+JUNIO!D58+JULIO!D58+AGOSTO!D58+SEPTIEMBRE!D58+OCTUBRE!D58+NOVIEMBRE!D58+DICIEMBRE!D58</f>
        <v>0</v>
      </c>
      <c r="E58" s="34">
        <f>ENERO!E58+FEBRERO!E58+MARZO!E58+ABRIL!E58+MAYO!E58+JUNIO!E58+JULIO!E58+AGOSTO!E58+SEPTIEMBRE!E58+OCTUBRE!E58+NOVIEMBRE!E58+DICIEMBRE!E58</f>
        <v>0</v>
      </c>
      <c r="F58" s="35">
        <f>ENERO!F58+FEBRERO!F58+MARZO!F58+ABRIL!F58+MAYO!F58+JUNIO!F58+JULIO!F58+AGOSTO!F58+SEPTIEMBRE!F58+OCTUBRE!F58+NOVIEMBRE!F58+DICIEMBRE!F58</f>
        <v>0</v>
      </c>
    </row>
    <row r="59" spans="1:6" ht="35.25" x14ac:dyDescent="0.25">
      <c r="A59" s="39" t="s">
        <v>94</v>
      </c>
      <c r="B59" s="28" t="s">
        <v>95</v>
      </c>
      <c r="C59" s="25">
        <f>ENERO!C59+FEBRERO!C59+MARZO!C59+ABRIL!C59+MAYO!C59+JUNIO!C59+JULIO!C59+AGOSTO!C59+SEPTIEMBRE!C59+OCTUBRE!C59+NOVIEMBRE!C59+DICIEMBRE!C59</f>
        <v>0</v>
      </c>
      <c r="D59" s="26">
        <f>ENERO!D59+FEBRERO!D59+MARZO!D59+ABRIL!D59+MAYO!D59+JUNIO!D59+JULIO!D59+AGOSTO!D59+SEPTIEMBRE!D59+OCTUBRE!D59+NOVIEMBRE!D59+DICIEMBRE!D59</f>
        <v>0</v>
      </c>
      <c r="E59" s="26">
        <f>ENERO!E59+FEBRERO!E59+MARZO!E59+ABRIL!E59+MAYO!E59+JUNIO!E59+JULIO!E59+AGOSTO!E59+SEPTIEMBRE!E59+OCTUBRE!E59+NOVIEMBRE!E59+DICIEMBRE!E59</f>
        <v>0</v>
      </c>
      <c r="F59" s="27">
        <f>ENERO!F59+FEBRERO!F59+MARZO!F59+ABRIL!F59+MAYO!F59+JUNIO!F59+JULIO!F59+AGOSTO!F59+SEPTIEMBRE!F59+OCTUBRE!F59+NOVIEMBRE!F59+DICIEMBRE!F59</f>
        <v>0</v>
      </c>
    </row>
    <row r="60" spans="1:6" ht="35.25" x14ac:dyDescent="0.25">
      <c r="A60" s="23" t="s">
        <v>96</v>
      </c>
      <c r="B60" s="28" t="s">
        <v>97</v>
      </c>
      <c r="C60" s="25">
        <f>ENERO!C60+FEBRERO!C60+MARZO!C60+ABRIL!C60+MAYO!C60+JUNIO!C60+JULIO!C60+AGOSTO!C60+SEPTIEMBRE!C60+OCTUBRE!C60+NOVIEMBRE!C60+DICIEMBRE!C60</f>
        <v>0</v>
      </c>
      <c r="D60" s="26">
        <f>ENERO!D60+FEBRERO!D60+MARZO!D60+ABRIL!D60+MAYO!D60+JUNIO!D60+JULIO!D60+AGOSTO!D60+SEPTIEMBRE!D60+OCTUBRE!D60+NOVIEMBRE!D60+DICIEMBRE!D60</f>
        <v>0</v>
      </c>
      <c r="E60" s="26">
        <f>ENERO!E60+FEBRERO!E60+MARZO!E60+ABRIL!E60+MAYO!E60+JUNIO!E60+JULIO!E60+AGOSTO!E60+SEPTIEMBRE!E60+OCTUBRE!E60+NOVIEMBRE!E60+DICIEMBRE!E60</f>
        <v>0</v>
      </c>
      <c r="F60" s="27">
        <f>ENERO!F60+FEBRERO!F60+MARZO!F60+ABRIL!F60+MAYO!F60+JUNIO!F60+JULIO!F60+AGOSTO!F60+SEPTIEMBRE!F60+OCTUBRE!F60+NOVIEMBRE!F60+DICIEMBRE!F60</f>
        <v>0</v>
      </c>
    </row>
    <row r="61" spans="1:6" ht="35.25" x14ac:dyDescent="0.25">
      <c r="A61" s="23" t="s">
        <v>98</v>
      </c>
      <c r="B61" s="28" t="s">
        <v>99</v>
      </c>
      <c r="C61" s="25">
        <f>ENERO!C61+FEBRERO!C61+MARZO!C61+ABRIL!C61+MAYO!C61+JUNIO!C61+JULIO!C61+AGOSTO!C61+SEPTIEMBRE!C61+OCTUBRE!C61+NOVIEMBRE!C61+DICIEMBRE!C61</f>
        <v>0</v>
      </c>
      <c r="D61" s="26">
        <f>ENERO!D61+FEBRERO!D61+MARZO!D61+ABRIL!D61+MAYO!D61+JUNIO!D61+JULIO!D61+AGOSTO!D61+SEPTIEMBRE!D61+OCTUBRE!D61+NOVIEMBRE!D61+DICIEMBRE!D61</f>
        <v>0</v>
      </c>
      <c r="E61" s="26">
        <f>ENERO!E61+FEBRERO!E61+MARZO!E61+ABRIL!E61+MAYO!E61+JUNIO!E61+JULIO!E61+AGOSTO!E61+SEPTIEMBRE!E61+OCTUBRE!E61+NOVIEMBRE!E61+DICIEMBRE!E61</f>
        <v>0</v>
      </c>
      <c r="F61" s="27">
        <f>ENERO!F61+FEBRERO!F61+MARZO!F61+ABRIL!F61+MAYO!F61+JUNIO!F61+JULIO!F61+AGOSTO!F61+SEPTIEMBRE!F61+OCTUBRE!F61+NOVIEMBRE!F61+DICIEMBRE!F61</f>
        <v>0</v>
      </c>
    </row>
    <row r="62" spans="1:6" ht="24" x14ac:dyDescent="0.25">
      <c r="A62" s="23" t="s">
        <v>100</v>
      </c>
      <c r="B62" s="28" t="s">
        <v>101</v>
      </c>
      <c r="C62" s="25">
        <f>ENERO!C62+FEBRERO!C62+MARZO!C62+ABRIL!C62+MAYO!C62+JUNIO!C62+JULIO!C62+AGOSTO!C62+SEPTIEMBRE!C62+OCTUBRE!C62+NOVIEMBRE!C62+DICIEMBRE!C62</f>
        <v>0</v>
      </c>
      <c r="D62" s="26">
        <f>ENERO!D62+FEBRERO!D62+MARZO!D62+ABRIL!D62+MAYO!D62+JUNIO!D62+JULIO!D62+AGOSTO!D62+SEPTIEMBRE!D62+OCTUBRE!D62+NOVIEMBRE!D62+DICIEMBRE!D62</f>
        <v>0</v>
      </c>
      <c r="E62" s="26">
        <f>ENERO!E62+FEBRERO!E62+MARZO!E62+ABRIL!E62+MAYO!E62+JUNIO!E62+JULIO!E62+AGOSTO!E62+SEPTIEMBRE!E62+OCTUBRE!E62+NOVIEMBRE!E62+DICIEMBRE!E62</f>
        <v>0</v>
      </c>
      <c r="F62" s="27">
        <f>ENERO!F62+FEBRERO!F62+MARZO!F62+ABRIL!F62+MAYO!F62+JUNIO!F62+JULIO!F62+AGOSTO!F62+SEPTIEMBRE!F62+OCTUBRE!F62+NOVIEMBRE!F62+DICIEMBRE!F62</f>
        <v>0</v>
      </c>
    </row>
    <row r="63" spans="1:6" ht="24" x14ac:dyDescent="0.25">
      <c r="A63" s="23" t="s">
        <v>102</v>
      </c>
      <c r="B63" s="28" t="s">
        <v>103</v>
      </c>
      <c r="C63" s="25">
        <f>ENERO!C63+FEBRERO!C63+MARZO!C63+ABRIL!C63+MAYO!C63+JUNIO!C63+JULIO!C63+AGOSTO!C63+SEPTIEMBRE!C63+OCTUBRE!C63+NOVIEMBRE!C63+DICIEMBRE!C63</f>
        <v>0</v>
      </c>
      <c r="D63" s="26">
        <f>ENERO!D63+FEBRERO!D63+MARZO!D63+ABRIL!D63+MAYO!D63+JUNIO!D63+JULIO!D63+AGOSTO!D63+SEPTIEMBRE!D63+OCTUBRE!D63+NOVIEMBRE!D63+DICIEMBRE!D63</f>
        <v>0</v>
      </c>
      <c r="E63" s="26">
        <f>ENERO!E63+FEBRERO!E63+MARZO!E63+ABRIL!E63+MAYO!E63+JUNIO!E63+JULIO!E63+AGOSTO!E63+SEPTIEMBRE!E63+OCTUBRE!E63+NOVIEMBRE!E63+DICIEMBRE!E63</f>
        <v>0</v>
      </c>
      <c r="F63" s="27">
        <f>ENERO!F63+FEBRERO!F63+MARZO!F63+ABRIL!F63+MAYO!F63+JUNIO!F63+JULIO!F63+AGOSTO!F63+SEPTIEMBRE!F63+OCTUBRE!F63+NOVIEMBRE!F63+DICIEMBRE!F63</f>
        <v>0</v>
      </c>
    </row>
    <row r="64" spans="1:6" ht="24" x14ac:dyDescent="0.25">
      <c r="A64" s="23" t="s">
        <v>104</v>
      </c>
      <c r="B64" s="28" t="s">
        <v>105</v>
      </c>
      <c r="C64" s="25">
        <f>ENERO!C64+FEBRERO!C64+MARZO!C64+ABRIL!C64+MAYO!C64+JUNIO!C64+JULIO!C64+AGOSTO!C64+SEPTIEMBRE!C64+OCTUBRE!C64+NOVIEMBRE!C64+DICIEMBRE!C64</f>
        <v>0</v>
      </c>
      <c r="D64" s="26">
        <f>ENERO!D64+FEBRERO!D64+MARZO!D64+ABRIL!D64+MAYO!D64+JUNIO!D64+JULIO!D64+AGOSTO!D64+SEPTIEMBRE!D64+OCTUBRE!D64+NOVIEMBRE!D64+DICIEMBRE!D64</f>
        <v>0</v>
      </c>
      <c r="E64" s="26">
        <f>ENERO!E64+FEBRERO!E64+MARZO!E64+ABRIL!E64+MAYO!E64+JUNIO!E64+JULIO!E64+AGOSTO!E64+SEPTIEMBRE!E64+OCTUBRE!E64+NOVIEMBRE!E64+DICIEMBRE!E64</f>
        <v>0</v>
      </c>
      <c r="F64" s="27">
        <f>ENERO!F64+FEBRERO!F64+MARZO!F64+ABRIL!F64+MAYO!F64+JUNIO!F64+JULIO!F64+AGOSTO!F64+SEPTIEMBRE!F64+OCTUBRE!F64+NOVIEMBRE!F64+DICIEMBRE!F64</f>
        <v>0</v>
      </c>
    </row>
    <row r="65" spans="1:6" ht="24" x14ac:dyDescent="0.25">
      <c r="A65" s="23" t="s">
        <v>106</v>
      </c>
      <c r="B65" s="28" t="s">
        <v>107</v>
      </c>
      <c r="C65" s="25">
        <f>ENERO!C65+FEBRERO!C65+MARZO!C65+ABRIL!C65+MAYO!C65+JUNIO!C65+JULIO!C65+AGOSTO!C65+SEPTIEMBRE!C65+OCTUBRE!C65+NOVIEMBRE!C65+DICIEMBRE!C65</f>
        <v>0</v>
      </c>
      <c r="D65" s="26">
        <f>ENERO!D65+FEBRERO!D65+MARZO!D65+ABRIL!D65+MAYO!D65+JUNIO!D65+JULIO!D65+AGOSTO!D65+SEPTIEMBRE!D65+OCTUBRE!D65+NOVIEMBRE!D65+DICIEMBRE!D65</f>
        <v>0</v>
      </c>
      <c r="E65" s="26">
        <f>ENERO!E65+FEBRERO!E65+MARZO!E65+ABRIL!E65+MAYO!E65+JUNIO!E65+JULIO!E65+AGOSTO!E65+SEPTIEMBRE!E65+OCTUBRE!E65+NOVIEMBRE!E65+DICIEMBRE!E65</f>
        <v>0</v>
      </c>
      <c r="F65" s="27">
        <f>ENERO!F65+FEBRERO!F65+MARZO!F65+ABRIL!F65+MAYO!F65+JUNIO!F65+JULIO!F65+AGOSTO!F65+SEPTIEMBRE!F65+OCTUBRE!F65+NOVIEMBRE!F65+DICIEMBRE!F65</f>
        <v>0</v>
      </c>
    </row>
    <row r="66" spans="1:6" ht="24" x14ac:dyDescent="0.25">
      <c r="A66" s="23" t="s">
        <v>108</v>
      </c>
      <c r="B66" s="28" t="s">
        <v>109</v>
      </c>
      <c r="C66" s="25">
        <f>ENERO!C66+FEBRERO!C66+MARZO!C66+ABRIL!C66+MAYO!C66+JUNIO!C66+JULIO!C66+AGOSTO!C66+SEPTIEMBRE!C66+OCTUBRE!C66+NOVIEMBRE!C66+DICIEMBRE!C66</f>
        <v>0</v>
      </c>
      <c r="D66" s="26">
        <f>ENERO!D66+FEBRERO!D66+MARZO!D66+ABRIL!D66+MAYO!D66+JUNIO!D66+JULIO!D66+AGOSTO!D66+SEPTIEMBRE!D66+OCTUBRE!D66+NOVIEMBRE!D66+DICIEMBRE!D66</f>
        <v>0</v>
      </c>
      <c r="E66" s="26">
        <f>ENERO!E66+FEBRERO!E66+MARZO!E66+ABRIL!E66+MAYO!E66+JUNIO!E66+JULIO!E66+AGOSTO!E66+SEPTIEMBRE!E66+OCTUBRE!E66+NOVIEMBRE!E66+DICIEMBRE!E66</f>
        <v>0</v>
      </c>
      <c r="F66" s="27">
        <f>ENERO!F66+FEBRERO!F66+MARZO!F66+ABRIL!F66+MAYO!F66+JUNIO!F66+JULIO!F66+AGOSTO!F66+SEPTIEMBRE!F66+OCTUBRE!F66+NOVIEMBRE!F66+DICIEMBRE!F66</f>
        <v>0</v>
      </c>
    </row>
    <row r="67" spans="1:6" ht="24" x14ac:dyDescent="0.25">
      <c r="A67" s="23" t="s">
        <v>110</v>
      </c>
      <c r="B67" s="28" t="s">
        <v>111</v>
      </c>
      <c r="C67" s="25">
        <f>ENERO!C67+FEBRERO!C67+MARZO!C67+ABRIL!C67+MAYO!C67+JUNIO!C67+JULIO!C67+AGOSTO!C67+SEPTIEMBRE!C67+OCTUBRE!C67+NOVIEMBRE!C67+DICIEMBRE!C67</f>
        <v>0</v>
      </c>
      <c r="D67" s="26">
        <f>ENERO!D67+FEBRERO!D67+MARZO!D67+ABRIL!D67+MAYO!D67+JUNIO!D67+JULIO!D67+AGOSTO!D67+SEPTIEMBRE!D67+OCTUBRE!D67+NOVIEMBRE!D67+DICIEMBRE!D67</f>
        <v>0</v>
      </c>
      <c r="E67" s="26">
        <f>ENERO!E67+FEBRERO!E67+MARZO!E67+ABRIL!E67+MAYO!E67+JUNIO!E67+JULIO!E67+AGOSTO!E67+SEPTIEMBRE!E67+OCTUBRE!E67+NOVIEMBRE!E67+DICIEMBRE!E67</f>
        <v>0</v>
      </c>
      <c r="F67" s="27">
        <f>ENERO!F67+FEBRERO!F67+MARZO!F67+ABRIL!F67+MAYO!F67+JUNIO!F67+JULIO!F67+AGOSTO!F67+SEPTIEMBRE!F67+OCTUBRE!F67+NOVIEMBRE!F67+DICIEMBRE!F67</f>
        <v>0</v>
      </c>
    </row>
    <row r="68" spans="1:6" x14ac:dyDescent="0.25">
      <c r="A68" s="23" t="s">
        <v>112</v>
      </c>
      <c r="B68" s="24" t="s">
        <v>113</v>
      </c>
      <c r="C68" s="25">
        <f>ENERO!C68+FEBRERO!C68+MARZO!C68+ABRIL!C68+MAYO!C68+JUNIO!C68+JULIO!C68+AGOSTO!C68+SEPTIEMBRE!C68+OCTUBRE!C68+NOVIEMBRE!C68+DICIEMBRE!C68</f>
        <v>0</v>
      </c>
      <c r="D68" s="26">
        <f>ENERO!D68+FEBRERO!D68+MARZO!D68+ABRIL!D68+MAYO!D68+JUNIO!D68+JULIO!D68+AGOSTO!D68+SEPTIEMBRE!D68+OCTUBRE!D68+NOVIEMBRE!D68+DICIEMBRE!D68</f>
        <v>0</v>
      </c>
      <c r="E68" s="26">
        <f>ENERO!E68+FEBRERO!E68+MARZO!E68+ABRIL!E68+MAYO!E68+JUNIO!E68+JULIO!E68+AGOSTO!E68+SEPTIEMBRE!E68+OCTUBRE!E68+NOVIEMBRE!E68+DICIEMBRE!E68</f>
        <v>0</v>
      </c>
      <c r="F68" s="27">
        <f>ENERO!F68+FEBRERO!F68+MARZO!F68+ABRIL!F68+MAYO!F68+JUNIO!F68+JULIO!F68+AGOSTO!F68+SEPTIEMBRE!F68+OCTUBRE!F68+NOVIEMBRE!F68+DICIEMBRE!F68</f>
        <v>0</v>
      </c>
    </row>
    <row r="69" spans="1:6" x14ac:dyDescent="0.25">
      <c r="A69" s="23" t="s">
        <v>114</v>
      </c>
      <c r="B69" s="24" t="s">
        <v>115</v>
      </c>
      <c r="C69" s="25">
        <f>ENERO!C69+FEBRERO!C69+MARZO!C69+ABRIL!C69+MAYO!C69+JUNIO!C69+JULIO!C69+AGOSTO!C69+SEPTIEMBRE!C69+OCTUBRE!C69+NOVIEMBRE!C69+DICIEMBRE!C69</f>
        <v>0</v>
      </c>
      <c r="D69" s="26">
        <f>ENERO!D69+FEBRERO!D69+MARZO!D69+ABRIL!D69+MAYO!D69+JUNIO!D69+JULIO!D69+AGOSTO!D69+SEPTIEMBRE!D69+OCTUBRE!D69+NOVIEMBRE!D69+DICIEMBRE!D69</f>
        <v>0</v>
      </c>
      <c r="E69" s="26">
        <f>ENERO!E69+FEBRERO!E69+MARZO!E69+ABRIL!E69+MAYO!E69+JUNIO!E69+JULIO!E69+AGOSTO!E69+SEPTIEMBRE!E69+OCTUBRE!E69+NOVIEMBRE!E69+DICIEMBRE!E69</f>
        <v>0</v>
      </c>
      <c r="F69" s="27">
        <f>ENERO!F69+FEBRERO!F69+MARZO!F69+ABRIL!F69+MAYO!F69+JUNIO!F69+JULIO!F69+AGOSTO!F69+SEPTIEMBRE!F69+OCTUBRE!F69+NOVIEMBRE!F69+DICIEMBRE!F69</f>
        <v>0</v>
      </c>
    </row>
    <row r="70" spans="1:6" x14ac:dyDescent="0.25">
      <c r="A70" s="23" t="s">
        <v>116</v>
      </c>
      <c r="B70" s="24" t="s">
        <v>117</v>
      </c>
      <c r="C70" s="25">
        <f>ENERO!C70+FEBRERO!C70+MARZO!C70+ABRIL!C70+MAYO!C70+JUNIO!C70+JULIO!C70+AGOSTO!C70+SEPTIEMBRE!C70+OCTUBRE!C70+NOVIEMBRE!C70+DICIEMBRE!C70</f>
        <v>0</v>
      </c>
      <c r="D70" s="26">
        <f>ENERO!D70+FEBRERO!D70+MARZO!D70+ABRIL!D70+MAYO!D70+JUNIO!D70+JULIO!D70+AGOSTO!D70+SEPTIEMBRE!D70+OCTUBRE!D70+NOVIEMBRE!D70+DICIEMBRE!D70</f>
        <v>0</v>
      </c>
      <c r="E70" s="26">
        <f>ENERO!E70+FEBRERO!E70+MARZO!E70+ABRIL!E70+MAYO!E70+JUNIO!E70+JULIO!E70+AGOSTO!E70+SEPTIEMBRE!E70+OCTUBRE!E70+NOVIEMBRE!E70+DICIEMBRE!E70</f>
        <v>0</v>
      </c>
      <c r="F70" s="27">
        <f>ENERO!F70+FEBRERO!F70+MARZO!F70+ABRIL!F70+MAYO!F70+JUNIO!F70+JULIO!F70+AGOSTO!F70+SEPTIEMBRE!F70+OCTUBRE!F70+NOVIEMBRE!F70+DICIEMBRE!F70</f>
        <v>0</v>
      </c>
    </row>
    <row r="71" spans="1:6" x14ac:dyDescent="0.25">
      <c r="A71" s="23" t="s">
        <v>118</v>
      </c>
      <c r="B71" s="24" t="s">
        <v>119</v>
      </c>
      <c r="C71" s="25">
        <f>ENERO!C71+FEBRERO!C71+MARZO!C71+ABRIL!C71+MAYO!C71+JUNIO!C71+JULIO!C71+AGOSTO!C71+SEPTIEMBRE!C71+OCTUBRE!C71+NOVIEMBRE!C71+DICIEMBRE!C71</f>
        <v>0</v>
      </c>
      <c r="D71" s="26">
        <f>ENERO!D71+FEBRERO!D71+MARZO!D71+ABRIL!D71+MAYO!D71+JUNIO!D71+JULIO!D71+AGOSTO!D71+SEPTIEMBRE!D71+OCTUBRE!D71+NOVIEMBRE!D71+DICIEMBRE!D71</f>
        <v>0</v>
      </c>
      <c r="E71" s="26">
        <f>ENERO!E71+FEBRERO!E71+MARZO!E71+ABRIL!E71+MAYO!E71+JUNIO!E71+JULIO!E71+AGOSTO!E71+SEPTIEMBRE!E71+OCTUBRE!E71+NOVIEMBRE!E71+DICIEMBRE!E71</f>
        <v>0</v>
      </c>
      <c r="F71" s="27">
        <f>ENERO!F71+FEBRERO!F71+MARZO!F71+ABRIL!F71+MAYO!F71+JUNIO!F71+JULIO!F71+AGOSTO!F71+SEPTIEMBRE!F71+OCTUBRE!F71+NOVIEMBRE!F71+DICIEMBRE!F71</f>
        <v>0</v>
      </c>
    </row>
    <row r="72" spans="1:6" x14ac:dyDescent="0.25">
      <c r="A72" s="23" t="s">
        <v>120</v>
      </c>
      <c r="B72" s="24" t="s">
        <v>121</v>
      </c>
      <c r="C72" s="25">
        <f>ENERO!C72+FEBRERO!C72+MARZO!C72+ABRIL!C72+MAYO!C72+JUNIO!C72+JULIO!C72+AGOSTO!C72+SEPTIEMBRE!C72+OCTUBRE!C72+NOVIEMBRE!C72+DICIEMBRE!C72</f>
        <v>0</v>
      </c>
      <c r="D72" s="26">
        <f>ENERO!D72+FEBRERO!D72+MARZO!D72+ABRIL!D72+MAYO!D72+JUNIO!D72+JULIO!D72+AGOSTO!D72+SEPTIEMBRE!D72+OCTUBRE!D72+NOVIEMBRE!D72+DICIEMBRE!D72</f>
        <v>0</v>
      </c>
      <c r="E72" s="26">
        <f>ENERO!E72+FEBRERO!E72+MARZO!E72+ABRIL!E72+MAYO!E72+JUNIO!E72+JULIO!E72+AGOSTO!E72+SEPTIEMBRE!E72+OCTUBRE!E72+NOVIEMBRE!E72+DICIEMBRE!E72</f>
        <v>0</v>
      </c>
      <c r="F72" s="27">
        <f>ENERO!F72+FEBRERO!F72+MARZO!F72+ABRIL!F72+MAYO!F72+JUNIO!F72+JULIO!F72+AGOSTO!F72+SEPTIEMBRE!F72+OCTUBRE!F72+NOVIEMBRE!F72+DICIEMBRE!F72</f>
        <v>0</v>
      </c>
    </row>
    <row r="73" spans="1:6" x14ac:dyDescent="0.25">
      <c r="A73" s="23" t="s">
        <v>122</v>
      </c>
      <c r="B73" s="24" t="s">
        <v>123</v>
      </c>
      <c r="C73" s="25">
        <f>ENERO!C73+FEBRERO!C73+MARZO!C73+ABRIL!C73+MAYO!C73+JUNIO!C73+JULIO!C73+AGOSTO!C73+SEPTIEMBRE!C73+OCTUBRE!C73+NOVIEMBRE!C73+DICIEMBRE!C73</f>
        <v>0</v>
      </c>
      <c r="D73" s="26">
        <f>ENERO!D73+FEBRERO!D73+MARZO!D73+ABRIL!D73+MAYO!D73+JUNIO!D73+JULIO!D73+AGOSTO!D73+SEPTIEMBRE!D73+OCTUBRE!D73+NOVIEMBRE!D73+DICIEMBRE!D73</f>
        <v>0</v>
      </c>
      <c r="E73" s="26">
        <f>ENERO!E73+FEBRERO!E73+MARZO!E73+ABRIL!E73+MAYO!E73+JUNIO!E73+JULIO!E73+AGOSTO!E73+SEPTIEMBRE!E73+OCTUBRE!E73+NOVIEMBRE!E73+DICIEMBRE!E73</f>
        <v>0</v>
      </c>
      <c r="F73" s="27">
        <f>ENERO!F73+FEBRERO!F73+MARZO!F73+ABRIL!F73+MAYO!F73+JUNIO!F73+JULIO!F73+AGOSTO!F73+SEPTIEMBRE!F73+OCTUBRE!F73+NOVIEMBRE!F73+DICIEMBRE!F73</f>
        <v>0</v>
      </c>
    </row>
    <row r="74" spans="1:6" ht="24" x14ac:dyDescent="0.25">
      <c r="A74" s="23" t="s">
        <v>124</v>
      </c>
      <c r="B74" s="28" t="s">
        <v>125</v>
      </c>
      <c r="C74" s="25">
        <f>ENERO!C74+FEBRERO!C74+MARZO!C74+ABRIL!C74+MAYO!C74+JUNIO!C74+JULIO!C74+AGOSTO!C74+SEPTIEMBRE!C74+OCTUBRE!C74+NOVIEMBRE!C74+DICIEMBRE!C74</f>
        <v>0</v>
      </c>
      <c r="D74" s="26">
        <f>ENERO!D74+FEBRERO!D74+MARZO!D74+ABRIL!D74+MAYO!D74+JUNIO!D74+JULIO!D74+AGOSTO!D74+SEPTIEMBRE!D74+OCTUBRE!D74+NOVIEMBRE!D74+DICIEMBRE!D74</f>
        <v>0</v>
      </c>
      <c r="E74" s="26">
        <f>ENERO!E74+FEBRERO!E74+MARZO!E74+ABRIL!E74+MAYO!E74+JUNIO!E74+JULIO!E74+AGOSTO!E74+SEPTIEMBRE!E74+OCTUBRE!E74+NOVIEMBRE!E74+DICIEMBRE!E74</f>
        <v>0</v>
      </c>
      <c r="F74" s="27">
        <f>ENERO!F74+FEBRERO!F74+MARZO!F74+ABRIL!F74+MAYO!F74+JUNIO!F74+JULIO!F74+AGOSTO!F74+SEPTIEMBRE!F74+OCTUBRE!F74+NOVIEMBRE!F74+DICIEMBRE!F74</f>
        <v>0</v>
      </c>
    </row>
    <row r="75" spans="1:6" x14ac:dyDescent="0.25">
      <c r="A75" s="23" t="s">
        <v>126</v>
      </c>
      <c r="B75" s="24" t="s">
        <v>127</v>
      </c>
      <c r="C75" s="25">
        <f>ENERO!C75+FEBRERO!C75+MARZO!C75+ABRIL!C75+MAYO!C75+JUNIO!C75+JULIO!C75+AGOSTO!C75+SEPTIEMBRE!C75+OCTUBRE!C75+NOVIEMBRE!C75+DICIEMBRE!C75</f>
        <v>0</v>
      </c>
      <c r="D75" s="26">
        <f>ENERO!D75+FEBRERO!D75+MARZO!D75+ABRIL!D75+MAYO!D75+JUNIO!D75+JULIO!D75+AGOSTO!D75+SEPTIEMBRE!D75+OCTUBRE!D75+NOVIEMBRE!D75+DICIEMBRE!D75</f>
        <v>0</v>
      </c>
      <c r="E75" s="26">
        <f>ENERO!E75+FEBRERO!E75+MARZO!E75+ABRIL!E75+MAYO!E75+JUNIO!E75+JULIO!E75+AGOSTO!E75+SEPTIEMBRE!E75+OCTUBRE!E75+NOVIEMBRE!E75+DICIEMBRE!E75</f>
        <v>0</v>
      </c>
      <c r="F75" s="27">
        <f>ENERO!F75+FEBRERO!F75+MARZO!F75+ABRIL!F75+MAYO!F75+JUNIO!F75+JULIO!F75+AGOSTO!F75+SEPTIEMBRE!F75+OCTUBRE!F75+NOVIEMBRE!F75+DICIEMBRE!F75</f>
        <v>0</v>
      </c>
    </row>
    <row r="76" spans="1:6" x14ac:dyDescent="0.25">
      <c r="A76" s="23" t="s">
        <v>128</v>
      </c>
      <c r="B76" s="24" t="s">
        <v>129</v>
      </c>
      <c r="C76" s="25">
        <f>ENERO!C76+FEBRERO!C76+MARZO!C76+ABRIL!C76+MAYO!C76+JUNIO!C76+JULIO!C76+AGOSTO!C76+SEPTIEMBRE!C76+OCTUBRE!C76+NOVIEMBRE!C76+DICIEMBRE!C76</f>
        <v>0</v>
      </c>
      <c r="D76" s="26">
        <f>ENERO!D76+FEBRERO!D76+MARZO!D76+ABRIL!D76+MAYO!D76+JUNIO!D76+JULIO!D76+AGOSTO!D76+SEPTIEMBRE!D76+OCTUBRE!D76+NOVIEMBRE!D76+DICIEMBRE!D76</f>
        <v>0</v>
      </c>
      <c r="E76" s="26">
        <f>ENERO!E76+FEBRERO!E76+MARZO!E76+ABRIL!E76+MAYO!E76+JUNIO!E76+JULIO!E76+AGOSTO!E76+SEPTIEMBRE!E76+OCTUBRE!E76+NOVIEMBRE!E76+DICIEMBRE!E76</f>
        <v>0</v>
      </c>
      <c r="F76" s="27">
        <f>ENERO!F76+FEBRERO!F76+MARZO!F76+ABRIL!F76+MAYO!F76+JUNIO!F76+JULIO!F76+AGOSTO!F76+SEPTIEMBRE!F76+OCTUBRE!F76+NOVIEMBRE!F76+DICIEMBRE!F76</f>
        <v>0</v>
      </c>
    </row>
    <row r="77" spans="1:6" x14ac:dyDescent="0.25">
      <c r="A77" s="23" t="s">
        <v>130</v>
      </c>
      <c r="B77" s="24" t="s">
        <v>131</v>
      </c>
      <c r="C77" s="25">
        <f>ENERO!C77+FEBRERO!C77+MARZO!C77+ABRIL!C77+MAYO!C77+JUNIO!C77+JULIO!C77+AGOSTO!C77+SEPTIEMBRE!C77+OCTUBRE!C77+NOVIEMBRE!C77+DICIEMBRE!C77</f>
        <v>0</v>
      </c>
      <c r="D77" s="26">
        <f>ENERO!D77+FEBRERO!D77+MARZO!D77+ABRIL!D77+MAYO!D77+JUNIO!D77+JULIO!D77+AGOSTO!D77+SEPTIEMBRE!D77+OCTUBRE!D77+NOVIEMBRE!D77+DICIEMBRE!D77</f>
        <v>0</v>
      </c>
      <c r="E77" s="26">
        <f>ENERO!E77+FEBRERO!E77+MARZO!E77+ABRIL!E77+MAYO!E77+JUNIO!E77+JULIO!E77+AGOSTO!E77+SEPTIEMBRE!E77+OCTUBRE!E77+NOVIEMBRE!E77+DICIEMBRE!E77</f>
        <v>0</v>
      </c>
      <c r="F77" s="27">
        <f>ENERO!F77+FEBRERO!F77+MARZO!F77+ABRIL!F77+MAYO!F77+JUNIO!F77+JULIO!F77+AGOSTO!F77+SEPTIEMBRE!F77+OCTUBRE!F77+NOVIEMBRE!F77+DICIEMBRE!F77</f>
        <v>0</v>
      </c>
    </row>
    <row r="78" spans="1:6" x14ac:dyDescent="0.25">
      <c r="A78" s="23" t="s">
        <v>132</v>
      </c>
      <c r="B78" s="24" t="s">
        <v>133</v>
      </c>
      <c r="C78" s="25">
        <f>ENERO!C78+FEBRERO!C78+MARZO!C78+ABRIL!C78+MAYO!C78+JUNIO!C78+JULIO!C78+AGOSTO!C78+SEPTIEMBRE!C78+OCTUBRE!C78+NOVIEMBRE!C78+DICIEMBRE!C78</f>
        <v>0</v>
      </c>
      <c r="D78" s="26">
        <f>ENERO!D78+FEBRERO!D78+MARZO!D78+ABRIL!D78+MAYO!D78+JUNIO!D78+JULIO!D78+AGOSTO!D78+SEPTIEMBRE!D78+OCTUBRE!D78+NOVIEMBRE!D78+DICIEMBRE!D78</f>
        <v>0</v>
      </c>
      <c r="E78" s="26">
        <f>ENERO!E78+FEBRERO!E78+MARZO!E78+ABRIL!E78+MAYO!E78+JUNIO!E78+JULIO!E78+AGOSTO!E78+SEPTIEMBRE!E78+OCTUBRE!E78+NOVIEMBRE!E78+DICIEMBRE!E78</f>
        <v>0</v>
      </c>
      <c r="F78" s="27">
        <f>ENERO!F78+FEBRERO!F78+MARZO!F78+ABRIL!F78+MAYO!F78+JUNIO!F78+JULIO!F78+AGOSTO!F78+SEPTIEMBRE!F78+OCTUBRE!F78+NOVIEMBRE!F78+DICIEMBRE!F78</f>
        <v>0</v>
      </c>
    </row>
    <row r="79" spans="1:6" x14ac:dyDescent="0.25">
      <c r="A79" s="23" t="s">
        <v>134</v>
      </c>
      <c r="B79" s="24" t="s">
        <v>135</v>
      </c>
      <c r="C79" s="25">
        <f>ENERO!C79+FEBRERO!C79+MARZO!C79+ABRIL!C79+MAYO!C79+JUNIO!C79+JULIO!C79+AGOSTO!C79+SEPTIEMBRE!C79+OCTUBRE!C79+NOVIEMBRE!C79+DICIEMBRE!C79</f>
        <v>0</v>
      </c>
      <c r="D79" s="26">
        <f>ENERO!D79+FEBRERO!D79+MARZO!D79+ABRIL!D79+MAYO!D79+JUNIO!D79+JULIO!D79+AGOSTO!D79+SEPTIEMBRE!D79+OCTUBRE!D79+NOVIEMBRE!D79+DICIEMBRE!D79</f>
        <v>0</v>
      </c>
      <c r="E79" s="26">
        <f>ENERO!E79+FEBRERO!E79+MARZO!E79+ABRIL!E79+MAYO!E79+JUNIO!E79+JULIO!E79+AGOSTO!E79+SEPTIEMBRE!E79+OCTUBRE!E79+NOVIEMBRE!E79+DICIEMBRE!E79</f>
        <v>0</v>
      </c>
      <c r="F79" s="27">
        <f>ENERO!F79+FEBRERO!F79+MARZO!F79+ABRIL!F79+MAYO!F79+JUNIO!F79+JULIO!F79+AGOSTO!F79+SEPTIEMBRE!F79+OCTUBRE!F79+NOVIEMBRE!F79+DICIEMBRE!F79</f>
        <v>0</v>
      </c>
    </row>
    <row r="80" spans="1:6" ht="24" x14ac:dyDescent="0.25">
      <c r="A80" s="23" t="s">
        <v>136</v>
      </c>
      <c r="B80" s="28" t="s">
        <v>137</v>
      </c>
      <c r="C80" s="25">
        <f>ENERO!C80+FEBRERO!C80+MARZO!C80+ABRIL!C80+MAYO!C80+JUNIO!C80+JULIO!C80+AGOSTO!C80+SEPTIEMBRE!C80+OCTUBRE!C80+NOVIEMBRE!C80+DICIEMBRE!C80</f>
        <v>0</v>
      </c>
      <c r="D80" s="26">
        <f>ENERO!D80+FEBRERO!D80+MARZO!D80+ABRIL!D80+MAYO!D80+JUNIO!D80+JULIO!D80+AGOSTO!D80+SEPTIEMBRE!D80+OCTUBRE!D80+NOVIEMBRE!D80+DICIEMBRE!D80</f>
        <v>0</v>
      </c>
      <c r="E80" s="26">
        <f>ENERO!E80+FEBRERO!E80+MARZO!E80+ABRIL!E80+MAYO!E80+JUNIO!E80+JULIO!E80+AGOSTO!E80+SEPTIEMBRE!E80+OCTUBRE!E80+NOVIEMBRE!E80+DICIEMBRE!E80</f>
        <v>0</v>
      </c>
      <c r="F80" s="27">
        <f>ENERO!F80+FEBRERO!F80+MARZO!F80+ABRIL!F80+MAYO!F80+JUNIO!F80+JULIO!F80+AGOSTO!F80+SEPTIEMBRE!F80+OCTUBRE!F80+NOVIEMBRE!F80+DICIEMBRE!F80</f>
        <v>0</v>
      </c>
    </row>
    <row r="81" spans="1:6" x14ac:dyDescent="0.25">
      <c r="A81" s="23" t="s">
        <v>138</v>
      </c>
      <c r="B81" s="36" t="s">
        <v>139</v>
      </c>
      <c r="C81" s="37">
        <f>ENERO!C81+FEBRERO!C81+MARZO!C81+ABRIL!C81+MAYO!C81+JUNIO!C81+JULIO!C81+AGOSTO!C81+SEPTIEMBRE!C81+OCTUBRE!C81+NOVIEMBRE!C81+DICIEMBRE!C81</f>
        <v>0</v>
      </c>
      <c r="D81" s="30">
        <f>ENERO!D81+FEBRERO!D81+MARZO!D81+ABRIL!D81+MAYO!D81+JUNIO!D81+JULIO!D81+AGOSTO!D81+SEPTIEMBRE!D81+OCTUBRE!D81+NOVIEMBRE!D81+DICIEMBRE!D81</f>
        <v>0</v>
      </c>
      <c r="E81" s="30">
        <f>ENERO!E81+FEBRERO!E81+MARZO!E81+ABRIL!E81+MAYO!E81+JUNIO!E81+JULIO!E81+AGOSTO!E81+SEPTIEMBRE!E81+OCTUBRE!E81+NOVIEMBRE!E81+DICIEMBRE!E81</f>
        <v>0</v>
      </c>
      <c r="F81" s="31">
        <f>ENERO!F81+FEBRERO!F81+MARZO!F81+ABRIL!F81+MAYO!F81+JUNIO!F81+JULIO!F81+AGOSTO!F81+SEPTIEMBRE!F81+OCTUBRE!F81+NOVIEMBRE!F81+DICIEMBRE!F81</f>
        <v>0</v>
      </c>
    </row>
    <row r="82" spans="1:6" x14ac:dyDescent="0.25">
      <c r="A82" s="23"/>
      <c r="B82" s="38" t="s">
        <v>140</v>
      </c>
      <c r="C82" s="20">
        <f>ENERO!C82+FEBRERO!C82+MARZO!C82+ABRIL!C82+MAYO!C82+JUNIO!C82+JULIO!C82+AGOSTO!C82+SEPTIEMBRE!C82+OCTUBRE!C82+NOVIEMBRE!C82+DICIEMBRE!C82</f>
        <v>0</v>
      </c>
      <c r="D82" s="21">
        <f>ENERO!D82+FEBRERO!D82+MARZO!D82+ABRIL!D82+MAYO!D82+JUNIO!D82+JULIO!D82+AGOSTO!D82+SEPTIEMBRE!D82+OCTUBRE!D82+NOVIEMBRE!D82+DICIEMBRE!D82</f>
        <v>0</v>
      </c>
      <c r="E82" s="21">
        <f>ENERO!E82+FEBRERO!E82+MARZO!E82+ABRIL!E82+MAYO!E82+JUNIO!E82+JULIO!E82+AGOSTO!E82+SEPTIEMBRE!E82+OCTUBRE!E82+NOVIEMBRE!E82+DICIEMBRE!E82</f>
        <v>0</v>
      </c>
      <c r="F82" s="22">
        <f>ENERO!F82+FEBRERO!F82+MARZO!F82+ABRIL!F82+MAYO!F82+JUNIO!F82+JULIO!F82+AGOSTO!F82+SEPTIEMBRE!F82+OCTUBRE!F82+NOVIEMBRE!F82+DICIEMBRE!F82</f>
        <v>0</v>
      </c>
    </row>
    <row r="83" spans="1:6" x14ac:dyDescent="0.25">
      <c r="A83" s="23"/>
      <c r="B83" s="40" t="s">
        <v>141</v>
      </c>
      <c r="C83" s="41">
        <f>ENERO!C83+FEBRERO!C83+MARZO!C83+ABRIL!C83+MAYO!C83+JUNIO!C83+JULIO!C83+AGOSTO!C83+SEPTIEMBRE!C83+OCTUBRE!C83+NOVIEMBRE!C83+DICIEMBRE!C83</f>
        <v>0</v>
      </c>
      <c r="D83" s="42">
        <f>ENERO!D83+FEBRERO!D83+MARZO!D83+ABRIL!D83+MAYO!D83+JUNIO!D83+JULIO!D83+AGOSTO!D83+SEPTIEMBRE!D83+OCTUBRE!D83+NOVIEMBRE!D83+DICIEMBRE!D83</f>
        <v>0</v>
      </c>
      <c r="E83" s="42">
        <f>ENERO!E83+FEBRERO!E83+MARZO!E83+ABRIL!E83+MAYO!E83+JUNIO!E83+JULIO!E83+AGOSTO!E83+SEPTIEMBRE!E83+OCTUBRE!E83+NOVIEMBRE!E83+DICIEMBRE!E83</f>
        <v>0</v>
      </c>
      <c r="F83" s="43">
        <f>ENERO!F83+FEBRERO!F83+MARZO!F83+ABRIL!F83+MAYO!F83+JUNIO!F83+JULIO!F83+AGOSTO!F83+SEPTIEMBRE!F83+OCTUBRE!F83+NOVIEMBRE!F83+DICIEMBRE!F83</f>
        <v>0</v>
      </c>
    </row>
    <row r="84" spans="1:6" x14ac:dyDescent="0.25">
      <c r="A84" s="23" t="s">
        <v>142</v>
      </c>
      <c r="B84" s="24" t="s">
        <v>143</v>
      </c>
      <c r="C84" s="25">
        <f>ENERO!C84+FEBRERO!C84+MARZO!C84+ABRIL!C84+MAYO!C84+JUNIO!C84+JULIO!C84+AGOSTO!C84+SEPTIEMBRE!C84+OCTUBRE!C84+NOVIEMBRE!C84+DICIEMBRE!C84</f>
        <v>0</v>
      </c>
      <c r="D84" s="26">
        <f>ENERO!D84+FEBRERO!D84+MARZO!D84+ABRIL!D84+MAYO!D84+JUNIO!D84+JULIO!D84+AGOSTO!D84+SEPTIEMBRE!D84+OCTUBRE!D84+NOVIEMBRE!D84+DICIEMBRE!D84</f>
        <v>0</v>
      </c>
      <c r="E84" s="26">
        <f>ENERO!E84+FEBRERO!E84+MARZO!E84+ABRIL!E84+MAYO!E84+JUNIO!E84+JULIO!E84+AGOSTO!E84+SEPTIEMBRE!E84+OCTUBRE!E84+NOVIEMBRE!E84+DICIEMBRE!E84</f>
        <v>0</v>
      </c>
      <c r="F84" s="27">
        <f>ENERO!F84+FEBRERO!F84+MARZO!F84+ABRIL!F84+MAYO!F84+JUNIO!F84+JULIO!F84+AGOSTO!F84+SEPTIEMBRE!F84+OCTUBRE!F84+NOVIEMBRE!F84+DICIEMBRE!F84</f>
        <v>0</v>
      </c>
    </row>
    <row r="85" spans="1:6" x14ac:dyDescent="0.25">
      <c r="A85" s="23" t="s">
        <v>144</v>
      </c>
      <c r="B85" s="24" t="s">
        <v>145</v>
      </c>
      <c r="C85" s="25">
        <f>ENERO!C85+FEBRERO!C85+MARZO!C85+ABRIL!C85+MAYO!C85+JUNIO!C85+JULIO!C85+AGOSTO!C85+SEPTIEMBRE!C85+OCTUBRE!C85+NOVIEMBRE!C85+DICIEMBRE!C85</f>
        <v>0</v>
      </c>
      <c r="D85" s="26">
        <f>ENERO!D85+FEBRERO!D85+MARZO!D85+ABRIL!D85+MAYO!D85+JUNIO!D85+JULIO!D85+AGOSTO!D85+SEPTIEMBRE!D85+OCTUBRE!D85+NOVIEMBRE!D85+DICIEMBRE!D85</f>
        <v>0</v>
      </c>
      <c r="E85" s="26">
        <f>ENERO!E85+FEBRERO!E85+MARZO!E85+ABRIL!E85+MAYO!E85+JUNIO!E85+JULIO!E85+AGOSTO!E85+SEPTIEMBRE!E85+OCTUBRE!E85+NOVIEMBRE!E85+DICIEMBRE!E85</f>
        <v>0</v>
      </c>
      <c r="F85" s="27">
        <f>ENERO!F85+FEBRERO!F85+MARZO!F85+ABRIL!F85+MAYO!F85+JUNIO!F85+JULIO!F85+AGOSTO!F85+SEPTIEMBRE!F85+OCTUBRE!F85+NOVIEMBRE!F85+DICIEMBRE!F85</f>
        <v>0</v>
      </c>
    </row>
    <row r="86" spans="1:6" x14ac:dyDescent="0.25">
      <c r="A86" s="23" t="s">
        <v>146</v>
      </c>
      <c r="B86" s="24" t="s">
        <v>147</v>
      </c>
      <c r="C86" s="25">
        <f>ENERO!C86+FEBRERO!C86+MARZO!C86+ABRIL!C86+MAYO!C86+JUNIO!C86+JULIO!C86+AGOSTO!C86+SEPTIEMBRE!C86+OCTUBRE!C86+NOVIEMBRE!C86+DICIEMBRE!C86</f>
        <v>0</v>
      </c>
      <c r="D86" s="26">
        <f>ENERO!D86+FEBRERO!D86+MARZO!D86+ABRIL!D86+MAYO!D86+JUNIO!D86+JULIO!D86+AGOSTO!D86+SEPTIEMBRE!D86+OCTUBRE!D86+NOVIEMBRE!D86+DICIEMBRE!D86</f>
        <v>0</v>
      </c>
      <c r="E86" s="26">
        <f>ENERO!E86+FEBRERO!E86+MARZO!E86+ABRIL!E86+MAYO!E86+JUNIO!E86+JULIO!E86+AGOSTO!E86+SEPTIEMBRE!E86+OCTUBRE!E86+NOVIEMBRE!E86+DICIEMBRE!E86</f>
        <v>0</v>
      </c>
      <c r="F86" s="27">
        <f>ENERO!F86+FEBRERO!F86+MARZO!F86+ABRIL!F86+MAYO!F86+JUNIO!F86+JULIO!F86+AGOSTO!F86+SEPTIEMBRE!F86+OCTUBRE!F86+NOVIEMBRE!F86+DICIEMBRE!F86</f>
        <v>0</v>
      </c>
    </row>
    <row r="87" spans="1:6" x14ac:dyDescent="0.25">
      <c r="A87" s="23" t="s">
        <v>148</v>
      </c>
      <c r="B87" s="24" t="s">
        <v>149</v>
      </c>
      <c r="C87" s="25">
        <f>ENERO!C87+FEBRERO!C87+MARZO!C87+ABRIL!C87+MAYO!C87+JUNIO!C87+JULIO!C87+AGOSTO!C87+SEPTIEMBRE!C87+OCTUBRE!C87+NOVIEMBRE!C87+DICIEMBRE!C87</f>
        <v>0</v>
      </c>
      <c r="D87" s="26">
        <f>ENERO!D87+FEBRERO!D87+MARZO!D87+ABRIL!D87+MAYO!D87+JUNIO!D87+JULIO!D87+AGOSTO!D87+SEPTIEMBRE!D87+OCTUBRE!D87+NOVIEMBRE!D87+DICIEMBRE!D87</f>
        <v>0</v>
      </c>
      <c r="E87" s="26">
        <f>ENERO!E87+FEBRERO!E87+MARZO!E87+ABRIL!E87+MAYO!E87+JUNIO!E87+JULIO!E87+AGOSTO!E87+SEPTIEMBRE!E87+OCTUBRE!E87+NOVIEMBRE!E87+DICIEMBRE!E87</f>
        <v>0</v>
      </c>
      <c r="F87" s="27">
        <f>ENERO!F87+FEBRERO!F87+MARZO!F87+ABRIL!F87+MAYO!F87+JUNIO!F87+JULIO!F87+AGOSTO!F87+SEPTIEMBRE!F87+OCTUBRE!F87+NOVIEMBRE!F87+DICIEMBRE!F87</f>
        <v>0</v>
      </c>
    </row>
    <row r="88" spans="1:6" x14ac:dyDescent="0.25">
      <c r="A88" s="23" t="s">
        <v>150</v>
      </c>
      <c r="B88" s="24" t="s">
        <v>151</v>
      </c>
      <c r="C88" s="25">
        <f>ENERO!C88+FEBRERO!C88+MARZO!C88+ABRIL!C88+MAYO!C88+JUNIO!C88+JULIO!C88+AGOSTO!C88+SEPTIEMBRE!C88+OCTUBRE!C88+NOVIEMBRE!C88+DICIEMBRE!C88</f>
        <v>0</v>
      </c>
      <c r="D88" s="26">
        <f>ENERO!D88+FEBRERO!D88+MARZO!D88+ABRIL!D88+MAYO!D88+JUNIO!D88+JULIO!D88+AGOSTO!D88+SEPTIEMBRE!D88+OCTUBRE!D88+NOVIEMBRE!D88+DICIEMBRE!D88</f>
        <v>0</v>
      </c>
      <c r="E88" s="26">
        <f>ENERO!E88+FEBRERO!E88+MARZO!E88+ABRIL!E88+MAYO!E88+JUNIO!E88+JULIO!E88+AGOSTO!E88+SEPTIEMBRE!E88+OCTUBRE!E88+NOVIEMBRE!E88+DICIEMBRE!E88</f>
        <v>0</v>
      </c>
      <c r="F88" s="27">
        <f>ENERO!F88+FEBRERO!F88+MARZO!F88+ABRIL!F88+MAYO!F88+JUNIO!F88+JULIO!F88+AGOSTO!F88+SEPTIEMBRE!F88+OCTUBRE!F88+NOVIEMBRE!F88+DICIEMBRE!F88</f>
        <v>0</v>
      </c>
    </row>
    <row r="89" spans="1:6" x14ac:dyDescent="0.25">
      <c r="A89" s="23" t="s">
        <v>152</v>
      </c>
      <c r="B89" s="24" t="s">
        <v>153</v>
      </c>
      <c r="C89" s="25">
        <f>ENERO!C89+FEBRERO!C89+MARZO!C89+ABRIL!C89+MAYO!C89+JUNIO!C89+JULIO!C89+AGOSTO!C89+SEPTIEMBRE!C89+OCTUBRE!C89+NOVIEMBRE!C89+DICIEMBRE!C89</f>
        <v>0</v>
      </c>
      <c r="D89" s="26">
        <f>ENERO!D89+FEBRERO!D89+MARZO!D89+ABRIL!D89+MAYO!D89+JUNIO!D89+JULIO!D89+AGOSTO!D89+SEPTIEMBRE!D89+OCTUBRE!D89+NOVIEMBRE!D89+DICIEMBRE!D89</f>
        <v>0</v>
      </c>
      <c r="E89" s="26">
        <f>ENERO!E89+FEBRERO!E89+MARZO!E89+ABRIL!E89+MAYO!E89+JUNIO!E89+JULIO!E89+AGOSTO!E89+SEPTIEMBRE!E89+OCTUBRE!E89+NOVIEMBRE!E89+DICIEMBRE!E89</f>
        <v>0</v>
      </c>
      <c r="F89" s="27">
        <f>ENERO!F89+FEBRERO!F89+MARZO!F89+ABRIL!F89+MAYO!F89+JUNIO!F89+JULIO!F89+AGOSTO!F89+SEPTIEMBRE!F89+OCTUBRE!F89+NOVIEMBRE!F89+DICIEMBRE!F89</f>
        <v>0</v>
      </c>
    </row>
    <row r="90" spans="1:6" x14ac:dyDescent="0.25">
      <c r="A90" s="23" t="s">
        <v>154</v>
      </c>
      <c r="B90" s="24" t="s">
        <v>155</v>
      </c>
      <c r="C90" s="25">
        <f>ENERO!C90+FEBRERO!C90+MARZO!C90+ABRIL!C90+MAYO!C90+JUNIO!C90+JULIO!C90+AGOSTO!C90+SEPTIEMBRE!C90+OCTUBRE!C90+NOVIEMBRE!C90+DICIEMBRE!C90</f>
        <v>0</v>
      </c>
      <c r="D90" s="26">
        <f>ENERO!D90+FEBRERO!D90+MARZO!D90+ABRIL!D90+MAYO!D90+JUNIO!D90+JULIO!D90+AGOSTO!D90+SEPTIEMBRE!D90+OCTUBRE!D90+NOVIEMBRE!D90+DICIEMBRE!D90</f>
        <v>0</v>
      </c>
      <c r="E90" s="26">
        <f>ENERO!E90+FEBRERO!E90+MARZO!E90+ABRIL!E90+MAYO!E90+JUNIO!E90+JULIO!E90+AGOSTO!E90+SEPTIEMBRE!E90+OCTUBRE!E90+NOVIEMBRE!E90+DICIEMBRE!E90</f>
        <v>0</v>
      </c>
      <c r="F90" s="27">
        <f>ENERO!F90+FEBRERO!F90+MARZO!F90+ABRIL!F90+MAYO!F90+JUNIO!F90+JULIO!F90+AGOSTO!F90+SEPTIEMBRE!F90+OCTUBRE!F90+NOVIEMBRE!F90+DICIEMBRE!F90</f>
        <v>0</v>
      </c>
    </row>
    <row r="91" spans="1:6" x14ac:dyDescent="0.25">
      <c r="A91" s="23" t="s">
        <v>156</v>
      </c>
      <c r="B91" s="24" t="s">
        <v>157</v>
      </c>
      <c r="C91" s="25">
        <f>ENERO!C91+FEBRERO!C91+MARZO!C91+ABRIL!C91+MAYO!C91+JUNIO!C91+JULIO!C91+AGOSTO!C91+SEPTIEMBRE!C91+OCTUBRE!C91+NOVIEMBRE!C91+DICIEMBRE!C91</f>
        <v>0</v>
      </c>
      <c r="D91" s="26">
        <f>ENERO!D91+FEBRERO!D91+MARZO!D91+ABRIL!D91+MAYO!D91+JUNIO!D91+JULIO!D91+AGOSTO!D91+SEPTIEMBRE!D91+OCTUBRE!D91+NOVIEMBRE!D91+DICIEMBRE!D91</f>
        <v>0</v>
      </c>
      <c r="E91" s="26">
        <f>ENERO!E91+FEBRERO!E91+MARZO!E91+ABRIL!E91+MAYO!E91+JUNIO!E91+JULIO!E91+AGOSTO!E91+SEPTIEMBRE!E91+OCTUBRE!E91+NOVIEMBRE!E91+DICIEMBRE!E91</f>
        <v>0</v>
      </c>
      <c r="F91" s="27">
        <f>ENERO!F91+FEBRERO!F91+MARZO!F91+ABRIL!F91+MAYO!F91+JUNIO!F91+JULIO!F91+AGOSTO!F91+SEPTIEMBRE!F91+OCTUBRE!F91+NOVIEMBRE!F91+DICIEMBRE!F91</f>
        <v>0</v>
      </c>
    </row>
    <row r="92" spans="1:6" x14ac:dyDescent="0.25">
      <c r="A92" s="23" t="s">
        <v>158</v>
      </c>
      <c r="B92" s="24" t="s">
        <v>159</v>
      </c>
      <c r="C92" s="25">
        <f>ENERO!C92+FEBRERO!C92+MARZO!C92+ABRIL!C92+MAYO!C92+JUNIO!C92+JULIO!C92+AGOSTO!C92+SEPTIEMBRE!C92+OCTUBRE!C92+NOVIEMBRE!C92+DICIEMBRE!C92</f>
        <v>0</v>
      </c>
      <c r="D92" s="26">
        <f>ENERO!D92+FEBRERO!D92+MARZO!D92+ABRIL!D92+MAYO!D92+JUNIO!D92+JULIO!D92+AGOSTO!D92+SEPTIEMBRE!D92+OCTUBRE!D92+NOVIEMBRE!D92+DICIEMBRE!D92</f>
        <v>0</v>
      </c>
      <c r="E92" s="26">
        <f>ENERO!E92+FEBRERO!E92+MARZO!E92+ABRIL!E92+MAYO!E92+JUNIO!E92+JULIO!E92+AGOSTO!E92+SEPTIEMBRE!E92+OCTUBRE!E92+NOVIEMBRE!E92+DICIEMBRE!E92</f>
        <v>0</v>
      </c>
      <c r="F92" s="27">
        <f>ENERO!F92+FEBRERO!F92+MARZO!F92+ABRIL!F92+MAYO!F92+JUNIO!F92+JULIO!F92+AGOSTO!F92+SEPTIEMBRE!F92+OCTUBRE!F92+NOVIEMBRE!F92+DICIEMBRE!F92</f>
        <v>0</v>
      </c>
    </row>
    <row r="93" spans="1:6" x14ac:dyDescent="0.25">
      <c r="A93" s="23" t="s">
        <v>160</v>
      </c>
      <c r="B93" s="24" t="s">
        <v>161</v>
      </c>
      <c r="C93" s="25">
        <f>ENERO!C93+FEBRERO!C93+MARZO!C93+ABRIL!C93+MAYO!C93+JUNIO!C93+JULIO!C93+AGOSTO!C93+SEPTIEMBRE!C93+OCTUBRE!C93+NOVIEMBRE!C93+DICIEMBRE!C93</f>
        <v>0</v>
      </c>
      <c r="D93" s="26">
        <f>ENERO!D93+FEBRERO!D93+MARZO!D93+ABRIL!D93+MAYO!D93+JUNIO!D93+JULIO!D93+AGOSTO!D93+SEPTIEMBRE!D93+OCTUBRE!D93+NOVIEMBRE!D93+DICIEMBRE!D93</f>
        <v>0</v>
      </c>
      <c r="E93" s="26">
        <f>ENERO!E93+FEBRERO!E93+MARZO!E93+ABRIL!E93+MAYO!E93+JUNIO!E93+JULIO!E93+AGOSTO!E93+SEPTIEMBRE!E93+OCTUBRE!E93+NOVIEMBRE!E93+DICIEMBRE!E93</f>
        <v>0</v>
      </c>
      <c r="F93" s="27">
        <f>ENERO!F93+FEBRERO!F93+MARZO!F93+ABRIL!F93+MAYO!F93+JUNIO!F93+JULIO!F93+AGOSTO!F93+SEPTIEMBRE!F93+OCTUBRE!F93+NOVIEMBRE!F93+DICIEMBRE!F93</f>
        <v>0</v>
      </c>
    </row>
    <row r="94" spans="1:6" x14ac:dyDescent="0.25">
      <c r="A94" s="23" t="s">
        <v>162</v>
      </c>
      <c r="B94" s="24" t="s">
        <v>163</v>
      </c>
      <c r="C94" s="25">
        <f>ENERO!C94+FEBRERO!C94+MARZO!C94+ABRIL!C94+MAYO!C94+JUNIO!C94+JULIO!C94+AGOSTO!C94+SEPTIEMBRE!C94+OCTUBRE!C94+NOVIEMBRE!C94+DICIEMBRE!C94</f>
        <v>0</v>
      </c>
      <c r="D94" s="26">
        <f>ENERO!D94+FEBRERO!D94+MARZO!D94+ABRIL!D94+MAYO!D94+JUNIO!D94+JULIO!D94+AGOSTO!D94+SEPTIEMBRE!D94+OCTUBRE!D94+NOVIEMBRE!D94+DICIEMBRE!D94</f>
        <v>0</v>
      </c>
      <c r="E94" s="26">
        <f>ENERO!E94+FEBRERO!E94+MARZO!E94+ABRIL!E94+MAYO!E94+JUNIO!E94+JULIO!E94+AGOSTO!E94+SEPTIEMBRE!E94+OCTUBRE!E94+NOVIEMBRE!E94+DICIEMBRE!E94</f>
        <v>0</v>
      </c>
      <c r="F94" s="27">
        <f>ENERO!F94+FEBRERO!F94+MARZO!F94+ABRIL!F94+MAYO!F94+JUNIO!F94+JULIO!F94+AGOSTO!F94+SEPTIEMBRE!F94+OCTUBRE!F94+NOVIEMBRE!F94+DICIEMBRE!F94</f>
        <v>0</v>
      </c>
    </row>
    <row r="95" spans="1:6" x14ac:dyDescent="0.25">
      <c r="A95" s="23" t="s">
        <v>164</v>
      </c>
      <c r="B95" s="24" t="s">
        <v>165</v>
      </c>
      <c r="C95" s="25">
        <f>ENERO!C95+FEBRERO!C95+MARZO!C95+ABRIL!C95+MAYO!C95+JUNIO!C95+JULIO!C95+AGOSTO!C95+SEPTIEMBRE!C95+OCTUBRE!C95+NOVIEMBRE!C95+DICIEMBRE!C95</f>
        <v>0</v>
      </c>
      <c r="D95" s="26">
        <f>ENERO!D95+FEBRERO!D95+MARZO!D95+ABRIL!D95+MAYO!D95+JUNIO!D95+JULIO!D95+AGOSTO!D95+SEPTIEMBRE!D95+OCTUBRE!D95+NOVIEMBRE!D95+DICIEMBRE!D95</f>
        <v>0</v>
      </c>
      <c r="E95" s="26">
        <f>ENERO!E95+FEBRERO!E95+MARZO!E95+ABRIL!E95+MAYO!E95+JUNIO!E95+JULIO!E95+AGOSTO!E95+SEPTIEMBRE!E95+OCTUBRE!E95+NOVIEMBRE!E95+DICIEMBRE!E95</f>
        <v>0</v>
      </c>
      <c r="F95" s="27">
        <f>ENERO!F95+FEBRERO!F95+MARZO!F95+ABRIL!F95+MAYO!F95+JUNIO!F95+JULIO!F95+AGOSTO!F95+SEPTIEMBRE!F95+OCTUBRE!F95+NOVIEMBRE!F95+DICIEMBRE!F95</f>
        <v>0</v>
      </c>
    </row>
    <row r="96" spans="1:6" x14ac:dyDescent="0.25">
      <c r="A96" s="23" t="s">
        <v>166</v>
      </c>
      <c r="B96" s="24" t="s">
        <v>167</v>
      </c>
      <c r="C96" s="25">
        <f>ENERO!C96+FEBRERO!C96+MARZO!C96+ABRIL!C96+MAYO!C96+JUNIO!C96+JULIO!C96+AGOSTO!C96+SEPTIEMBRE!C96+OCTUBRE!C96+NOVIEMBRE!C96+DICIEMBRE!C96</f>
        <v>0</v>
      </c>
      <c r="D96" s="26">
        <f>ENERO!D96+FEBRERO!D96+MARZO!D96+ABRIL!D96+MAYO!D96+JUNIO!D96+JULIO!D96+AGOSTO!D96+SEPTIEMBRE!D96+OCTUBRE!D96+NOVIEMBRE!D96+DICIEMBRE!D96</f>
        <v>0</v>
      </c>
      <c r="E96" s="26">
        <f>ENERO!E96+FEBRERO!E96+MARZO!E96+ABRIL!E96+MAYO!E96+JUNIO!E96+JULIO!E96+AGOSTO!E96+SEPTIEMBRE!E96+OCTUBRE!E96+NOVIEMBRE!E96+DICIEMBRE!E96</f>
        <v>0</v>
      </c>
      <c r="F96" s="27">
        <f>ENERO!F96+FEBRERO!F96+MARZO!F96+ABRIL!F96+MAYO!F96+JUNIO!F96+JULIO!F96+AGOSTO!F96+SEPTIEMBRE!F96+OCTUBRE!F96+NOVIEMBRE!F96+DICIEMBRE!F96</f>
        <v>0</v>
      </c>
    </row>
    <row r="97" spans="1:6" x14ac:dyDescent="0.25">
      <c r="A97" s="23" t="s">
        <v>168</v>
      </c>
      <c r="B97" s="24" t="s">
        <v>169</v>
      </c>
      <c r="C97" s="25">
        <f>ENERO!C97+FEBRERO!C97+MARZO!C97+ABRIL!C97+MAYO!C97+JUNIO!C97+JULIO!C97+AGOSTO!C97+SEPTIEMBRE!C97+OCTUBRE!C97+NOVIEMBRE!C97+DICIEMBRE!C97</f>
        <v>0</v>
      </c>
      <c r="D97" s="26">
        <f>ENERO!D97+FEBRERO!D97+MARZO!D97+ABRIL!D97+MAYO!D97+JUNIO!D97+JULIO!D97+AGOSTO!D97+SEPTIEMBRE!D97+OCTUBRE!D97+NOVIEMBRE!D97+DICIEMBRE!D97</f>
        <v>0</v>
      </c>
      <c r="E97" s="26">
        <f>ENERO!E97+FEBRERO!E97+MARZO!E97+ABRIL!E97+MAYO!E97+JUNIO!E97+JULIO!E97+AGOSTO!E97+SEPTIEMBRE!E97+OCTUBRE!E97+NOVIEMBRE!E97+DICIEMBRE!E97</f>
        <v>0</v>
      </c>
      <c r="F97" s="27">
        <f>ENERO!F97+FEBRERO!F97+MARZO!F97+ABRIL!F97+MAYO!F97+JUNIO!F97+JULIO!F97+AGOSTO!F97+SEPTIEMBRE!F97+OCTUBRE!F97+NOVIEMBRE!F97+DICIEMBRE!F97</f>
        <v>0</v>
      </c>
    </row>
    <row r="98" spans="1:6" x14ac:dyDescent="0.25">
      <c r="A98" s="23" t="s">
        <v>170</v>
      </c>
      <c r="B98" s="24" t="s">
        <v>171</v>
      </c>
      <c r="C98" s="25">
        <f>ENERO!C98+FEBRERO!C98+MARZO!C98+ABRIL!C98+MAYO!C98+JUNIO!C98+JULIO!C98+AGOSTO!C98+SEPTIEMBRE!C98+OCTUBRE!C98+NOVIEMBRE!C98+DICIEMBRE!C98</f>
        <v>0</v>
      </c>
      <c r="D98" s="26">
        <f>ENERO!D98+FEBRERO!D98+MARZO!D98+ABRIL!D98+MAYO!D98+JUNIO!D98+JULIO!D98+AGOSTO!D98+SEPTIEMBRE!D98+OCTUBRE!D98+NOVIEMBRE!D98+DICIEMBRE!D98</f>
        <v>0</v>
      </c>
      <c r="E98" s="26">
        <f>ENERO!E98+FEBRERO!E98+MARZO!E98+ABRIL!E98+MAYO!E98+JUNIO!E98+JULIO!E98+AGOSTO!E98+SEPTIEMBRE!E98+OCTUBRE!E98+NOVIEMBRE!E98+DICIEMBRE!E98</f>
        <v>0</v>
      </c>
      <c r="F98" s="27">
        <f>ENERO!F98+FEBRERO!F98+MARZO!F98+ABRIL!F98+MAYO!F98+JUNIO!F98+JULIO!F98+AGOSTO!F98+SEPTIEMBRE!F98+OCTUBRE!F98+NOVIEMBRE!F98+DICIEMBRE!F98</f>
        <v>0</v>
      </c>
    </row>
    <row r="99" spans="1:6" x14ac:dyDescent="0.25">
      <c r="A99" s="23" t="s">
        <v>172</v>
      </c>
      <c r="B99" s="24" t="s">
        <v>173</v>
      </c>
      <c r="C99" s="25">
        <f>ENERO!C99+FEBRERO!C99+MARZO!C99+ABRIL!C99+MAYO!C99+JUNIO!C99+JULIO!C99+AGOSTO!C99+SEPTIEMBRE!C99+OCTUBRE!C99+NOVIEMBRE!C99+DICIEMBRE!C99</f>
        <v>0</v>
      </c>
      <c r="D99" s="26">
        <f>ENERO!D99+FEBRERO!D99+MARZO!D99+ABRIL!D99+MAYO!D99+JUNIO!D99+JULIO!D99+AGOSTO!D99+SEPTIEMBRE!D99+OCTUBRE!D99+NOVIEMBRE!D99+DICIEMBRE!D99</f>
        <v>0</v>
      </c>
      <c r="E99" s="26">
        <f>ENERO!E99+FEBRERO!E99+MARZO!E99+ABRIL!E99+MAYO!E99+JUNIO!E99+JULIO!E99+AGOSTO!E99+SEPTIEMBRE!E99+OCTUBRE!E99+NOVIEMBRE!E99+DICIEMBRE!E99</f>
        <v>0</v>
      </c>
      <c r="F99" s="27">
        <f>ENERO!F99+FEBRERO!F99+MARZO!F99+ABRIL!F99+MAYO!F99+JUNIO!F99+JULIO!F99+AGOSTO!F99+SEPTIEMBRE!F99+OCTUBRE!F99+NOVIEMBRE!F99+DICIEMBRE!F99</f>
        <v>0</v>
      </c>
    </row>
    <row r="100" spans="1:6" x14ac:dyDescent="0.25">
      <c r="A100" s="23" t="s">
        <v>174</v>
      </c>
      <c r="B100" s="24" t="s">
        <v>175</v>
      </c>
      <c r="C100" s="25">
        <f>ENERO!C100+FEBRERO!C100+MARZO!C100+ABRIL!C100+MAYO!C100+JUNIO!C100+JULIO!C100+AGOSTO!C100+SEPTIEMBRE!C100+OCTUBRE!C100+NOVIEMBRE!C100+DICIEMBRE!C100</f>
        <v>0</v>
      </c>
      <c r="D100" s="26">
        <f>ENERO!D100+FEBRERO!D100+MARZO!D100+ABRIL!D100+MAYO!D100+JUNIO!D100+JULIO!D100+AGOSTO!D100+SEPTIEMBRE!D100+OCTUBRE!D100+NOVIEMBRE!D100+DICIEMBRE!D100</f>
        <v>0</v>
      </c>
      <c r="E100" s="26">
        <f>ENERO!E100+FEBRERO!E100+MARZO!E100+ABRIL!E100+MAYO!E100+JUNIO!E100+JULIO!E100+AGOSTO!E100+SEPTIEMBRE!E100+OCTUBRE!E100+NOVIEMBRE!E100+DICIEMBRE!E100</f>
        <v>0</v>
      </c>
      <c r="F100" s="27">
        <f>ENERO!F100+FEBRERO!F100+MARZO!F100+ABRIL!F100+MAYO!F100+JUNIO!F100+JULIO!F100+AGOSTO!F100+SEPTIEMBRE!F100+OCTUBRE!F100+NOVIEMBRE!F100+DICIEMBRE!F100</f>
        <v>0</v>
      </c>
    </row>
    <row r="101" spans="1:6" x14ac:dyDescent="0.25">
      <c r="A101" s="23" t="s">
        <v>176</v>
      </c>
      <c r="B101" s="24" t="s">
        <v>177</v>
      </c>
      <c r="C101" s="25">
        <f>ENERO!C101+FEBRERO!C101+MARZO!C101+ABRIL!C101+MAYO!C101+JUNIO!C101+JULIO!C101+AGOSTO!C101+SEPTIEMBRE!C101+OCTUBRE!C101+NOVIEMBRE!C101+DICIEMBRE!C101</f>
        <v>0</v>
      </c>
      <c r="D101" s="26">
        <f>ENERO!D101+FEBRERO!D101+MARZO!D101+ABRIL!D101+MAYO!D101+JUNIO!D101+JULIO!D101+AGOSTO!D101+SEPTIEMBRE!D101+OCTUBRE!D101+NOVIEMBRE!D101+DICIEMBRE!D101</f>
        <v>0</v>
      </c>
      <c r="E101" s="26">
        <f>ENERO!E101+FEBRERO!E101+MARZO!E101+ABRIL!E101+MAYO!E101+JUNIO!E101+JULIO!E101+AGOSTO!E101+SEPTIEMBRE!E101+OCTUBRE!E101+NOVIEMBRE!E101+DICIEMBRE!E101</f>
        <v>0</v>
      </c>
      <c r="F101" s="27">
        <f>ENERO!F101+FEBRERO!F101+MARZO!F101+ABRIL!F101+MAYO!F101+JUNIO!F101+JULIO!F101+AGOSTO!F101+SEPTIEMBRE!F101+OCTUBRE!F101+NOVIEMBRE!F101+DICIEMBRE!F101</f>
        <v>0</v>
      </c>
    </row>
    <row r="102" spans="1:6" x14ac:dyDescent="0.25">
      <c r="A102" s="23" t="s">
        <v>178</v>
      </c>
      <c r="B102" s="24" t="s">
        <v>179</v>
      </c>
      <c r="C102" s="25">
        <f>ENERO!C102+FEBRERO!C102+MARZO!C102+ABRIL!C102+MAYO!C102+JUNIO!C102+JULIO!C102+AGOSTO!C102+SEPTIEMBRE!C102+OCTUBRE!C102+NOVIEMBRE!C102+DICIEMBRE!C102</f>
        <v>0</v>
      </c>
      <c r="D102" s="26">
        <f>ENERO!D102+FEBRERO!D102+MARZO!D102+ABRIL!D102+MAYO!D102+JUNIO!D102+JULIO!D102+AGOSTO!D102+SEPTIEMBRE!D102+OCTUBRE!D102+NOVIEMBRE!D102+DICIEMBRE!D102</f>
        <v>0</v>
      </c>
      <c r="E102" s="26">
        <f>ENERO!E102+FEBRERO!E102+MARZO!E102+ABRIL!E102+MAYO!E102+JUNIO!E102+JULIO!E102+AGOSTO!E102+SEPTIEMBRE!E102+OCTUBRE!E102+NOVIEMBRE!E102+DICIEMBRE!E102</f>
        <v>0</v>
      </c>
      <c r="F102" s="27">
        <f>ENERO!F102+FEBRERO!F102+MARZO!F102+ABRIL!F102+MAYO!F102+JUNIO!F102+JULIO!F102+AGOSTO!F102+SEPTIEMBRE!F102+OCTUBRE!F102+NOVIEMBRE!F102+DICIEMBRE!F102</f>
        <v>0</v>
      </c>
    </row>
    <row r="103" spans="1:6" x14ac:dyDescent="0.25">
      <c r="A103" s="23" t="s">
        <v>180</v>
      </c>
      <c r="B103" s="24" t="s">
        <v>181</v>
      </c>
      <c r="C103" s="25">
        <f>ENERO!C103+FEBRERO!C103+MARZO!C103+ABRIL!C103+MAYO!C103+JUNIO!C103+JULIO!C103+AGOSTO!C103+SEPTIEMBRE!C103+OCTUBRE!C103+NOVIEMBRE!C103+DICIEMBRE!C103</f>
        <v>0</v>
      </c>
      <c r="D103" s="26">
        <f>ENERO!D103+FEBRERO!D103+MARZO!D103+ABRIL!D103+MAYO!D103+JUNIO!D103+JULIO!D103+AGOSTO!D103+SEPTIEMBRE!D103+OCTUBRE!D103+NOVIEMBRE!D103+DICIEMBRE!D103</f>
        <v>0</v>
      </c>
      <c r="E103" s="26">
        <f>ENERO!E103+FEBRERO!E103+MARZO!E103+ABRIL!E103+MAYO!E103+JUNIO!E103+JULIO!E103+AGOSTO!E103+SEPTIEMBRE!E103+OCTUBRE!E103+NOVIEMBRE!E103+DICIEMBRE!E103</f>
        <v>0</v>
      </c>
      <c r="F103" s="27">
        <f>ENERO!F103+FEBRERO!F103+MARZO!F103+ABRIL!F103+MAYO!F103+JUNIO!F103+JULIO!F103+AGOSTO!F103+SEPTIEMBRE!F103+OCTUBRE!F103+NOVIEMBRE!F103+DICIEMBRE!F103</f>
        <v>0</v>
      </c>
    </row>
    <row r="104" spans="1:6" x14ac:dyDescent="0.25">
      <c r="A104" s="23" t="s">
        <v>182</v>
      </c>
      <c r="B104" s="24" t="s">
        <v>183</v>
      </c>
      <c r="C104" s="25">
        <f>ENERO!C104+FEBRERO!C104+MARZO!C104+ABRIL!C104+MAYO!C104+JUNIO!C104+JULIO!C104+AGOSTO!C104+SEPTIEMBRE!C104+OCTUBRE!C104+NOVIEMBRE!C104+DICIEMBRE!C104</f>
        <v>0</v>
      </c>
      <c r="D104" s="26">
        <f>ENERO!D104+FEBRERO!D104+MARZO!D104+ABRIL!D104+MAYO!D104+JUNIO!D104+JULIO!D104+AGOSTO!D104+SEPTIEMBRE!D104+OCTUBRE!D104+NOVIEMBRE!D104+DICIEMBRE!D104</f>
        <v>0</v>
      </c>
      <c r="E104" s="26">
        <f>ENERO!E104+FEBRERO!E104+MARZO!E104+ABRIL!E104+MAYO!E104+JUNIO!E104+JULIO!E104+AGOSTO!E104+SEPTIEMBRE!E104+OCTUBRE!E104+NOVIEMBRE!E104+DICIEMBRE!E104</f>
        <v>0</v>
      </c>
      <c r="F104" s="27">
        <f>ENERO!F104+FEBRERO!F104+MARZO!F104+ABRIL!F104+MAYO!F104+JUNIO!F104+JULIO!F104+AGOSTO!F104+SEPTIEMBRE!F104+OCTUBRE!F104+NOVIEMBRE!F104+DICIEMBRE!F104</f>
        <v>0</v>
      </c>
    </row>
    <row r="105" spans="1:6" x14ac:dyDescent="0.25">
      <c r="A105" s="23" t="s">
        <v>184</v>
      </c>
      <c r="B105" s="24" t="s">
        <v>185</v>
      </c>
      <c r="C105" s="25">
        <f>ENERO!C105+FEBRERO!C105+MARZO!C105+ABRIL!C105+MAYO!C105+JUNIO!C105+JULIO!C105+AGOSTO!C105+SEPTIEMBRE!C105+OCTUBRE!C105+NOVIEMBRE!C105+DICIEMBRE!C105</f>
        <v>0</v>
      </c>
      <c r="D105" s="26">
        <f>ENERO!D105+FEBRERO!D105+MARZO!D105+ABRIL!D105+MAYO!D105+JUNIO!D105+JULIO!D105+AGOSTO!D105+SEPTIEMBRE!D105+OCTUBRE!D105+NOVIEMBRE!D105+DICIEMBRE!D105</f>
        <v>0</v>
      </c>
      <c r="E105" s="26">
        <f>ENERO!E105+FEBRERO!E105+MARZO!E105+ABRIL!E105+MAYO!E105+JUNIO!E105+JULIO!E105+AGOSTO!E105+SEPTIEMBRE!E105+OCTUBRE!E105+NOVIEMBRE!E105+DICIEMBRE!E105</f>
        <v>0</v>
      </c>
      <c r="F105" s="27">
        <f>ENERO!F105+FEBRERO!F105+MARZO!F105+ABRIL!F105+MAYO!F105+JUNIO!F105+JULIO!F105+AGOSTO!F105+SEPTIEMBRE!F105+OCTUBRE!F105+NOVIEMBRE!F105+DICIEMBRE!F105</f>
        <v>0</v>
      </c>
    </row>
    <row r="106" spans="1:6" x14ac:dyDescent="0.25">
      <c r="A106" s="23" t="s">
        <v>186</v>
      </c>
      <c r="B106" s="24" t="s">
        <v>187</v>
      </c>
      <c r="C106" s="25">
        <f>ENERO!C106+FEBRERO!C106+MARZO!C106+ABRIL!C106+MAYO!C106+JUNIO!C106+JULIO!C106+AGOSTO!C106+SEPTIEMBRE!C106+OCTUBRE!C106+NOVIEMBRE!C106+DICIEMBRE!C106</f>
        <v>0</v>
      </c>
      <c r="D106" s="26">
        <f>ENERO!D106+FEBRERO!D106+MARZO!D106+ABRIL!D106+MAYO!D106+JUNIO!D106+JULIO!D106+AGOSTO!D106+SEPTIEMBRE!D106+OCTUBRE!D106+NOVIEMBRE!D106+DICIEMBRE!D106</f>
        <v>0</v>
      </c>
      <c r="E106" s="26">
        <f>ENERO!E106+FEBRERO!E106+MARZO!E106+ABRIL!E106+MAYO!E106+JUNIO!E106+JULIO!E106+AGOSTO!E106+SEPTIEMBRE!E106+OCTUBRE!E106+NOVIEMBRE!E106+DICIEMBRE!E106</f>
        <v>0</v>
      </c>
      <c r="F106" s="27">
        <f>ENERO!F106+FEBRERO!F106+MARZO!F106+ABRIL!F106+MAYO!F106+JUNIO!F106+JULIO!F106+AGOSTO!F106+SEPTIEMBRE!F106+OCTUBRE!F106+NOVIEMBRE!F106+DICIEMBRE!F106</f>
        <v>0</v>
      </c>
    </row>
    <row r="107" spans="1:6" x14ac:dyDescent="0.25">
      <c r="A107" s="23" t="s">
        <v>188</v>
      </c>
      <c r="B107" s="24" t="s">
        <v>189</v>
      </c>
      <c r="C107" s="25">
        <f>ENERO!C107+FEBRERO!C107+MARZO!C107+ABRIL!C107+MAYO!C107+JUNIO!C107+JULIO!C107+AGOSTO!C107+SEPTIEMBRE!C107+OCTUBRE!C107+NOVIEMBRE!C107+DICIEMBRE!C107</f>
        <v>0</v>
      </c>
      <c r="D107" s="26">
        <f>ENERO!D107+FEBRERO!D107+MARZO!D107+ABRIL!D107+MAYO!D107+JUNIO!D107+JULIO!D107+AGOSTO!D107+SEPTIEMBRE!D107+OCTUBRE!D107+NOVIEMBRE!D107+DICIEMBRE!D107</f>
        <v>0</v>
      </c>
      <c r="E107" s="26">
        <f>ENERO!E107+FEBRERO!E107+MARZO!E107+ABRIL!E107+MAYO!E107+JUNIO!E107+JULIO!E107+AGOSTO!E107+SEPTIEMBRE!E107+OCTUBRE!E107+NOVIEMBRE!E107+DICIEMBRE!E107</f>
        <v>0</v>
      </c>
      <c r="F107" s="27">
        <f>ENERO!F107+FEBRERO!F107+MARZO!F107+ABRIL!F107+MAYO!F107+JUNIO!F107+JULIO!F107+AGOSTO!F107+SEPTIEMBRE!F107+OCTUBRE!F107+NOVIEMBRE!F107+DICIEMBRE!F107</f>
        <v>0</v>
      </c>
    </row>
    <row r="108" spans="1:6" x14ac:dyDescent="0.25">
      <c r="A108" s="23" t="s">
        <v>190</v>
      </c>
      <c r="B108" s="24" t="s">
        <v>191</v>
      </c>
      <c r="C108" s="25">
        <f>ENERO!C108+FEBRERO!C108+MARZO!C108+ABRIL!C108+MAYO!C108+JUNIO!C108+JULIO!C108+AGOSTO!C108+SEPTIEMBRE!C108+OCTUBRE!C108+NOVIEMBRE!C108+DICIEMBRE!C108</f>
        <v>0</v>
      </c>
      <c r="D108" s="26">
        <f>ENERO!D108+FEBRERO!D108+MARZO!D108+ABRIL!D108+MAYO!D108+JUNIO!D108+JULIO!D108+AGOSTO!D108+SEPTIEMBRE!D108+OCTUBRE!D108+NOVIEMBRE!D108+DICIEMBRE!D108</f>
        <v>0</v>
      </c>
      <c r="E108" s="26">
        <f>ENERO!E108+FEBRERO!E108+MARZO!E108+ABRIL!E108+MAYO!E108+JUNIO!E108+JULIO!E108+AGOSTO!E108+SEPTIEMBRE!E108+OCTUBRE!E108+NOVIEMBRE!E108+DICIEMBRE!E108</f>
        <v>0</v>
      </c>
      <c r="F108" s="27">
        <f>ENERO!F108+FEBRERO!F108+MARZO!F108+ABRIL!F108+MAYO!F108+JUNIO!F108+JULIO!F108+AGOSTO!F108+SEPTIEMBRE!F108+OCTUBRE!F108+NOVIEMBRE!F108+DICIEMBRE!F108</f>
        <v>0</v>
      </c>
    </row>
    <row r="109" spans="1:6" x14ac:dyDescent="0.25">
      <c r="A109" s="23" t="s">
        <v>192</v>
      </c>
      <c r="B109" s="24" t="s">
        <v>193</v>
      </c>
      <c r="C109" s="25">
        <f>ENERO!C109+FEBRERO!C109+MARZO!C109+ABRIL!C109+MAYO!C109+JUNIO!C109+JULIO!C109+AGOSTO!C109+SEPTIEMBRE!C109+OCTUBRE!C109+NOVIEMBRE!C109+DICIEMBRE!C109</f>
        <v>0</v>
      </c>
      <c r="D109" s="26">
        <f>ENERO!D109+FEBRERO!D109+MARZO!D109+ABRIL!D109+MAYO!D109+JUNIO!D109+JULIO!D109+AGOSTO!D109+SEPTIEMBRE!D109+OCTUBRE!D109+NOVIEMBRE!D109+DICIEMBRE!D109</f>
        <v>0</v>
      </c>
      <c r="E109" s="26">
        <f>ENERO!E109+FEBRERO!E109+MARZO!E109+ABRIL!E109+MAYO!E109+JUNIO!E109+JULIO!E109+AGOSTO!E109+SEPTIEMBRE!E109+OCTUBRE!E109+NOVIEMBRE!E109+DICIEMBRE!E109</f>
        <v>0</v>
      </c>
      <c r="F109" s="27">
        <f>ENERO!F109+FEBRERO!F109+MARZO!F109+ABRIL!F109+MAYO!F109+JUNIO!F109+JULIO!F109+AGOSTO!F109+SEPTIEMBRE!F109+OCTUBRE!F109+NOVIEMBRE!F109+DICIEMBRE!F109</f>
        <v>0</v>
      </c>
    </row>
    <row r="110" spans="1:6" x14ac:dyDescent="0.25">
      <c r="A110" s="23" t="s">
        <v>194</v>
      </c>
      <c r="B110" s="24" t="s">
        <v>195</v>
      </c>
      <c r="C110" s="25">
        <f>ENERO!C110+FEBRERO!C110+MARZO!C110+ABRIL!C110+MAYO!C110+JUNIO!C110+JULIO!C110+AGOSTO!C110+SEPTIEMBRE!C110+OCTUBRE!C110+NOVIEMBRE!C110+DICIEMBRE!C110</f>
        <v>0</v>
      </c>
      <c r="D110" s="26">
        <f>ENERO!D110+FEBRERO!D110+MARZO!D110+ABRIL!D110+MAYO!D110+JUNIO!D110+JULIO!D110+AGOSTO!D110+SEPTIEMBRE!D110+OCTUBRE!D110+NOVIEMBRE!D110+DICIEMBRE!D110</f>
        <v>0</v>
      </c>
      <c r="E110" s="26">
        <f>ENERO!E110+FEBRERO!E110+MARZO!E110+ABRIL!E110+MAYO!E110+JUNIO!E110+JULIO!E110+AGOSTO!E110+SEPTIEMBRE!E110+OCTUBRE!E110+NOVIEMBRE!E110+DICIEMBRE!E110</f>
        <v>0</v>
      </c>
      <c r="F110" s="27">
        <f>ENERO!F110+FEBRERO!F110+MARZO!F110+ABRIL!F110+MAYO!F110+JUNIO!F110+JULIO!F110+AGOSTO!F110+SEPTIEMBRE!F110+OCTUBRE!F110+NOVIEMBRE!F110+DICIEMBRE!F110</f>
        <v>0</v>
      </c>
    </row>
    <row r="111" spans="1:6" x14ac:dyDescent="0.25">
      <c r="A111" s="23" t="s">
        <v>196</v>
      </c>
      <c r="B111" s="24" t="s">
        <v>197</v>
      </c>
      <c r="C111" s="25">
        <f>ENERO!C111+FEBRERO!C111+MARZO!C111+ABRIL!C111+MAYO!C111+JUNIO!C111+JULIO!C111+AGOSTO!C111+SEPTIEMBRE!C111+OCTUBRE!C111+NOVIEMBRE!C111+DICIEMBRE!C111</f>
        <v>0</v>
      </c>
      <c r="D111" s="26">
        <f>ENERO!D111+FEBRERO!D111+MARZO!D111+ABRIL!D111+MAYO!D111+JUNIO!D111+JULIO!D111+AGOSTO!D111+SEPTIEMBRE!D111+OCTUBRE!D111+NOVIEMBRE!D111+DICIEMBRE!D111</f>
        <v>0</v>
      </c>
      <c r="E111" s="26">
        <f>ENERO!E111+FEBRERO!E111+MARZO!E111+ABRIL!E111+MAYO!E111+JUNIO!E111+JULIO!E111+AGOSTO!E111+SEPTIEMBRE!E111+OCTUBRE!E111+NOVIEMBRE!E111+DICIEMBRE!E111</f>
        <v>0</v>
      </c>
      <c r="F111" s="27">
        <f>ENERO!F111+FEBRERO!F111+MARZO!F111+ABRIL!F111+MAYO!F111+JUNIO!F111+JULIO!F111+AGOSTO!F111+SEPTIEMBRE!F111+OCTUBRE!F111+NOVIEMBRE!F111+DICIEMBRE!F111</f>
        <v>0</v>
      </c>
    </row>
    <row r="112" spans="1:6" x14ac:dyDescent="0.25">
      <c r="A112" s="23" t="s">
        <v>198</v>
      </c>
      <c r="B112" s="24" t="s">
        <v>199</v>
      </c>
      <c r="C112" s="25">
        <f>ENERO!C112+FEBRERO!C112+MARZO!C112+ABRIL!C112+MAYO!C112+JUNIO!C112+JULIO!C112+AGOSTO!C112+SEPTIEMBRE!C112+OCTUBRE!C112+NOVIEMBRE!C112+DICIEMBRE!C112</f>
        <v>0</v>
      </c>
      <c r="D112" s="26">
        <f>ENERO!D112+FEBRERO!D112+MARZO!D112+ABRIL!D112+MAYO!D112+JUNIO!D112+JULIO!D112+AGOSTO!D112+SEPTIEMBRE!D112+OCTUBRE!D112+NOVIEMBRE!D112+DICIEMBRE!D112</f>
        <v>0</v>
      </c>
      <c r="E112" s="26">
        <f>ENERO!E112+FEBRERO!E112+MARZO!E112+ABRIL!E112+MAYO!E112+JUNIO!E112+JULIO!E112+AGOSTO!E112+SEPTIEMBRE!E112+OCTUBRE!E112+NOVIEMBRE!E112+DICIEMBRE!E112</f>
        <v>0</v>
      </c>
      <c r="F112" s="27">
        <f>ENERO!F112+FEBRERO!F112+MARZO!F112+ABRIL!F112+MAYO!F112+JUNIO!F112+JULIO!F112+AGOSTO!F112+SEPTIEMBRE!F112+OCTUBRE!F112+NOVIEMBRE!F112+DICIEMBRE!F112</f>
        <v>0</v>
      </c>
    </row>
    <row r="113" spans="1:6" x14ac:dyDescent="0.25">
      <c r="A113" s="23" t="s">
        <v>200</v>
      </c>
      <c r="B113" s="24" t="s">
        <v>201</v>
      </c>
      <c r="C113" s="25">
        <f>ENERO!C113+FEBRERO!C113+MARZO!C113+ABRIL!C113+MAYO!C113+JUNIO!C113+JULIO!C113+AGOSTO!C113+SEPTIEMBRE!C113+OCTUBRE!C113+NOVIEMBRE!C113+DICIEMBRE!C113</f>
        <v>0</v>
      </c>
      <c r="D113" s="26">
        <f>ENERO!D113+FEBRERO!D113+MARZO!D113+ABRIL!D113+MAYO!D113+JUNIO!D113+JULIO!D113+AGOSTO!D113+SEPTIEMBRE!D113+OCTUBRE!D113+NOVIEMBRE!D113+DICIEMBRE!D113</f>
        <v>0</v>
      </c>
      <c r="E113" s="26">
        <f>ENERO!E113+FEBRERO!E113+MARZO!E113+ABRIL!E113+MAYO!E113+JUNIO!E113+JULIO!E113+AGOSTO!E113+SEPTIEMBRE!E113+OCTUBRE!E113+NOVIEMBRE!E113+DICIEMBRE!E113</f>
        <v>0</v>
      </c>
      <c r="F113" s="27">
        <f>ENERO!F113+FEBRERO!F113+MARZO!F113+ABRIL!F113+MAYO!F113+JUNIO!F113+JULIO!F113+AGOSTO!F113+SEPTIEMBRE!F113+OCTUBRE!F113+NOVIEMBRE!F113+DICIEMBRE!F113</f>
        <v>0</v>
      </c>
    </row>
    <row r="114" spans="1:6" x14ac:dyDescent="0.25">
      <c r="A114" s="23" t="s">
        <v>202</v>
      </c>
      <c r="B114" s="24" t="s">
        <v>203</v>
      </c>
      <c r="C114" s="25">
        <f>ENERO!C114+FEBRERO!C114+MARZO!C114+ABRIL!C114+MAYO!C114+JUNIO!C114+JULIO!C114+AGOSTO!C114+SEPTIEMBRE!C114+OCTUBRE!C114+NOVIEMBRE!C114+DICIEMBRE!C114</f>
        <v>0</v>
      </c>
      <c r="D114" s="26">
        <f>ENERO!D114+FEBRERO!D114+MARZO!D114+ABRIL!D114+MAYO!D114+JUNIO!D114+JULIO!D114+AGOSTO!D114+SEPTIEMBRE!D114+OCTUBRE!D114+NOVIEMBRE!D114+DICIEMBRE!D114</f>
        <v>0</v>
      </c>
      <c r="E114" s="26">
        <f>ENERO!E114+FEBRERO!E114+MARZO!E114+ABRIL!E114+MAYO!E114+JUNIO!E114+JULIO!E114+AGOSTO!E114+SEPTIEMBRE!E114+OCTUBRE!E114+NOVIEMBRE!E114+DICIEMBRE!E114</f>
        <v>0</v>
      </c>
      <c r="F114" s="27">
        <f>ENERO!F114+FEBRERO!F114+MARZO!F114+ABRIL!F114+MAYO!F114+JUNIO!F114+JULIO!F114+AGOSTO!F114+SEPTIEMBRE!F114+OCTUBRE!F114+NOVIEMBRE!F114+DICIEMBRE!F114</f>
        <v>0</v>
      </c>
    </row>
    <row r="115" spans="1:6" x14ac:dyDescent="0.25">
      <c r="A115" s="23" t="s">
        <v>204</v>
      </c>
      <c r="B115" s="24" t="s">
        <v>205</v>
      </c>
      <c r="C115" s="25">
        <f>ENERO!C115+FEBRERO!C115+MARZO!C115+ABRIL!C115+MAYO!C115+JUNIO!C115+JULIO!C115+AGOSTO!C115+SEPTIEMBRE!C115+OCTUBRE!C115+NOVIEMBRE!C115+DICIEMBRE!C115</f>
        <v>0</v>
      </c>
      <c r="D115" s="26">
        <f>ENERO!D115+FEBRERO!D115+MARZO!D115+ABRIL!D115+MAYO!D115+JUNIO!D115+JULIO!D115+AGOSTO!D115+SEPTIEMBRE!D115+OCTUBRE!D115+NOVIEMBRE!D115+DICIEMBRE!D115</f>
        <v>0</v>
      </c>
      <c r="E115" s="26">
        <f>ENERO!E115+FEBRERO!E115+MARZO!E115+ABRIL!E115+MAYO!E115+JUNIO!E115+JULIO!E115+AGOSTO!E115+SEPTIEMBRE!E115+OCTUBRE!E115+NOVIEMBRE!E115+DICIEMBRE!E115</f>
        <v>0</v>
      </c>
      <c r="F115" s="27">
        <f>ENERO!F115+FEBRERO!F115+MARZO!F115+ABRIL!F115+MAYO!F115+JUNIO!F115+JULIO!F115+AGOSTO!F115+SEPTIEMBRE!F115+OCTUBRE!F115+NOVIEMBRE!F115+DICIEMBRE!F115</f>
        <v>0</v>
      </c>
    </row>
    <row r="116" spans="1:6" ht="24" x14ac:dyDescent="0.25">
      <c r="A116" s="23" t="s">
        <v>206</v>
      </c>
      <c r="B116" s="28" t="s">
        <v>207</v>
      </c>
      <c r="C116" s="25">
        <f>ENERO!C116+FEBRERO!C116+MARZO!C116+ABRIL!C116+MAYO!C116+JUNIO!C116+JULIO!C116+AGOSTO!C116+SEPTIEMBRE!C116+OCTUBRE!C116+NOVIEMBRE!C116+DICIEMBRE!C116</f>
        <v>0</v>
      </c>
      <c r="D116" s="26">
        <f>ENERO!D116+FEBRERO!D116+MARZO!D116+ABRIL!D116+MAYO!D116+JUNIO!D116+JULIO!D116+AGOSTO!D116+SEPTIEMBRE!D116+OCTUBRE!D116+NOVIEMBRE!D116+DICIEMBRE!D116</f>
        <v>0</v>
      </c>
      <c r="E116" s="26">
        <f>ENERO!E116+FEBRERO!E116+MARZO!E116+ABRIL!E116+MAYO!E116+JUNIO!E116+JULIO!E116+AGOSTO!E116+SEPTIEMBRE!E116+OCTUBRE!E116+NOVIEMBRE!E116+DICIEMBRE!E116</f>
        <v>0</v>
      </c>
      <c r="F116" s="27">
        <f>ENERO!F116+FEBRERO!F116+MARZO!F116+ABRIL!F116+MAYO!F116+JUNIO!F116+JULIO!F116+AGOSTO!F116+SEPTIEMBRE!F116+OCTUBRE!F116+NOVIEMBRE!F116+DICIEMBRE!F116</f>
        <v>0</v>
      </c>
    </row>
    <row r="117" spans="1:6" ht="24" x14ac:dyDescent="0.25">
      <c r="A117" s="23" t="s">
        <v>208</v>
      </c>
      <c r="B117" s="28" t="s">
        <v>209</v>
      </c>
      <c r="C117" s="25">
        <f>ENERO!C117+FEBRERO!C117+MARZO!C117+ABRIL!C117+MAYO!C117+JUNIO!C117+JULIO!C117+AGOSTO!C117+SEPTIEMBRE!C117+OCTUBRE!C117+NOVIEMBRE!C117+DICIEMBRE!C117</f>
        <v>0</v>
      </c>
      <c r="D117" s="26">
        <f>ENERO!D117+FEBRERO!D117+MARZO!D117+ABRIL!D117+MAYO!D117+JUNIO!D117+JULIO!D117+AGOSTO!D117+SEPTIEMBRE!D117+OCTUBRE!D117+NOVIEMBRE!D117+DICIEMBRE!D117</f>
        <v>0</v>
      </c>
      <c r="E117" s="26">
        <f>ENERO!E117+FEBRERO!E117+MARZO!E117+ABRIL!E117+MAYO!E117+JUNIO!E117+JULIO!E117+AGOSTO!E117+SEPTIEMBRE!E117+OCTUBRE!E117+NOVIEMBRE!E117+DICIEMBRE!E117</f>
        <v>0</v>
      </c>
      <c r="F117" s="27">
        <f>ENERO!F117+FEBRERO!F117+MARZO!F117+ABRIL!F117+MAYO!F117+JUNIO!F117+JULIO!F117+AGOSTO!F117+SEPTIEMBRE!F117+OCTUBRE!F117+NOVIEMBRE!F117+DICIEMBRE!F117</f>
        <v>0</v>
      </c>
    </row>
    <row r="118" spans="1:6" x14ac:dyDescent="0.25">
      <c r="A118" s="23" t="s">
        <v>210</v>
      </c>
      <c r="B118" s="24" t="s">
        <v>211</v>
      </c>
      <c r="C118" s="25">
        <f>ENERO!C118+FEBRERO!C118+MARZO!C118+ABRIL!C118+MAYO!C118+JUNIO!C118+JULIO!C118+AGOSTO!C118+SEPTIEMBRE!C118+OCTUBRE!C118+NOVIEMBRE!C118+DICIEMBRE!C118</f>
        <v>0</v>
      </c>
      <c r="D118" s="26">
        <f>ENERO!D118+FEBRERO!D118+MARZO!D118+ABRIL!D118+MAYO!D118+JUNIO!D118+JULIO!D118+AGOSTO!D118+SEPTIEMBRE!D118+OCTUBRE!D118+NOVIEMBRE!D118+DICIEMBRE!D118</f>
        <v>0</v>
      </c>
      <c r="E118" s="26">
        <f>ENERO!E118+FEBRERO!E118+MARZO!E118+ABRIL!E118+MAYO!E118+JUNIO!E118+JULIO!E118+AGOSTO!E118+SEPTIEMBRE!E118+OCTUBRE!E118+NOVIEMBRE!E118+DICIEMBRE!E118</f>
        <v>0</v>
      </c>
      <c r="F118" s="27">
        <f>ENERO!F118+FEBRERO!F118+MARZO!F118+ABRIL!F118+MAYO!F118+JUNIO!F118+JULIO!F118+AGOSTO!F118+SEPTIEMBRE!F118+OCTUBRE!F118+NOVIEMBRE!F118+DICIEMBRE!F118</f>
        <v>0</v>
      </c>
    </row>
    <row r="119" spans="1:6" x14ac:dyDescent="0.25">
      <c r="A119" s="23" t="s">
        <v>212</v>
      </c>
      <c r="B119" s="24" t="s">
        <v>213</v>
      </c>
      <c r="C119" s="25">
        <f>ENERO!C119+FEBRERO!C119+MARZO!C119+ABRIL!C119+MAYO!C119+JUNIO!C119+JULIO!C119+AGOSTO!C119+SEPTIEMBRE!C119+OCTUBRE!C119+NOVIEMBRE!C119+DICIEMBRE!C119</f>
        <v>0</v>
      </c>
      <c r="D119" s="26">
        <f>ENERO!D119+FEBRERO!D119+MARZO!D119+ABRIL!D119+MAYO!D119+JUNIO!D119+JULIO!D119+AGOSTO!D119+SEPTIEMBRE!D119+OCTUBRE!D119+NOVIEMBRE!D119+DICIEMBRE!D119</f>
        <v>0</v>
      </c>
      <c r="E119" s="26">
        <f>ENERO!E119+FEBRERO!E119+MARZO!E119+ABRIL!E119+MAYO!E119+JUNIO!E119+JULIO!E119+AGOSTO!E119+SEPTIEMBRE!E119+OCTUBRE!E119+NOVIEMBRE!E119+DICIEMBRE!E119</f>
        <v>0</v>
      </c>
      <c r="F119" s="27">
        <f>ENERO!F119+FEBRERO!F119+MARZO!F119+ABRIL!F119+MAYO!F119+JUNIO!F119+JULIO!F119+AGOSTO!F119+SEPTIEMBRE!F119+OCTUBRE!F119+NOVIEMBRE!F119+DICIEMBRE!F119</f>
        <v>0</v>
      </c>
    </row>
    <row r="120" spans="1:6" x14ac:dyDescent="0.25">
      <c r="A120" s="23" t="s">
        <v>214</v>
      </c>
      <c r="B120" s="24" t="s">
        <v>215</v>
      </c>
      <c r="C120" s="25">
        <f>ENERO!C120+FEBRERO!C120+MARZO!C120+ABRIL!C120+MAYO!C120+JUNIO!C120+JULIO!C120+AGOSTO!C120+SEPTIEMBRE!C120+OCTUBRE!C120+NOVIEMBRE!C120+DICIEMBRE!C120</f>
        <v>0</v>
      </c>
      <c r="D120" s="26">
        <f>ENERO!D120+FEBRERO!D120+MARZO!D120+ABRIL!D120+MAYO!D120+JUNIO!D120+JULIO!D120+AGOSTO!D120+SEPTIEMBRE!D120+OCTUBRE!D120+NOVIEMBRE!D120+DICIEMBRE!D120</f>
        <v>0</v>
      </c>
      <c r="E120" s="26">
        <f>ENERO!E120+FEBRERO!E120+MARZO!E120+ABRIL!E120+MAYO!E120+JUNIO!E120+JULIO!E120+AGOSTO!E120+SEPTIEMBRE!E120+OCTUBRE!E120+NOVIEMBRE!E120+DICIEMBRE!E120</f>
        <v>0</v>
      </c>
      <c r="F120" s="27">
        <f>ENERO!F120+FEBRERO!F120+MARZO!F120+ABRIL!F120+MAYO!F120+JUNIO!F120+JULIO!F120+AGOSTO!F120+SEPTIEMBRE!F120+OCTUBRE!F120+NOVIEMBRE!F120+DICIEMBRE!F120</f>
        <v>0</v>
      </c>
    </row>
    <row r="121" spans="1:6" x14ac:dyDescent="0.25">
      <c r="A121" s="23" t="s">
        <v>216</v>
      </c>
      <c r="B121" s="24" t="s">
        <v>217</v>
      </c>
      <c r="C121" s="25">
        <f>ENERO!C121+FEBRERO!C121+MARZO!C121+ABRIL!C121+MAYO!C121+JUNIO!C121+JULIO!C121+AGOSTO!C121+SEPTIEMBRE!C121+OCTUBRE!C121+NOVIEMBRE!C121+DICIEMBRE!C121</f>
        <v>0</v>
      </c>
      <c r="D121" s="26">
        <f>ENERO!D121+FEBRERO!D121+MARZO!D121+ABRIL!D121+MAYO!D121+JUNIO!D121+JULIO!D121+AGOSTO!D121+SEPTIEMBRE!D121+OCTUBRE!D121+NOVIEMBRE!D121+DICIEMBRE!D121</f>
        <v>0</v>
      </c>
      <c r="E121" s="26">
        <f>ENERO!E121+FEBRERO!E121+MARZO!E121+ABRIL!E121+MAYO!E121+JUNIO!E121+JULIO!E121+AGOSTO!E121+SEPTIEMBRE!E121+OCTUBRE!E121+NOVIEMBRE!E121+DICIEMBRE!E121</f>
        <v>0</v>
      </c>
      <c r="F121" s="27">
        <f>ENERO!F121+FEBRERO!F121+MARZO!F121+ABRIL!F121+MAYO!F121+JUNIO!F121+JULIO!F121+AGOSTO!F121+SEPTIEMBRE!F121+OCTUBRE!F121+NOVIEMBRE!F121+DICIEMBRE!F121</f>
        <v>0</v>
      </c>
    </row>
    <row r="122" spans="1:6" x14ac:dyDescent="0.25">
      <c r="A122" s="23" t="s">
        <v>218</v>
      </c>
      <c r="B122" s="24" t="s">
        <v>219</v>
      </c>
      <c r="C122" s="25">
        <f>ENERO!C122+FEBRERO!C122+MARZO!C122+ABRIL!C122+MAYO!C122+JUNIO!C122+JULIO!C122+AGOSTO!C122+SEPTIEMBRE!C122+OCTUBRE!C122+NOVIEMBRE!C122+DICIEMBRE!C122</f>
        <v>0</v>
      </c>
      <c r="D122" s="26">
        <f>ENERO!D122+FEBRERO!D122+MARZO!D122+ABRIL!D122+MAYO!D122+JUNIO!D122+JULIO!D122+AGOSTO!D122+SEPTIEMBRE!D122+OCTUBRE!D122+NOVIEMBRE!D122+DICIEMBRE!D122</f>
        <v>0</v>
      </c>
      <c r="E122" s="26">
        <f>ENERO!E122+FEBRERO!E122+MARZO!E122+ABRIL!E122+MAYO!E122+JUNIO!E122+JULIO!E122+AGOSTO!E122+SEPTIEMBRE!E122+OCTUBRE!E122+NOVIEMBRE!E122+DICIEMBRE!E122</f>
        <v>0</v>
      </c>
      <c r="F122" s="27">
        <f>ENERO!F122+FEBRERO!F122+MARZO!F122+ABRIL!F122+MAYO!F122+JUNIO!F122+JULIO!F122+AGOSTO!F122+SEPTIEMBRE!F122+OCTUBRE!F122+NOVIEMBRE!F122+DICIEMBRE!F122</f>
        <v>0</v>
      </c>
    </row>
    <row r="123" spans="1:6" x14ac:dyDescent="0.25">
      <c r="A123" s="23" t="s">
        <v>220</v>
      </c>
      <c r="B123" s="24" t="s">
        <v>221</v>
      </c>
      <c r="C123" s="25">
        <f>ENERO!C123+FEBRERO!C123+MARZO!C123+ABRIL!C123+MAYO!C123+JUNIO!C123+JULIO!C123+AGOSTO!C123+SEPTIEMBRE!C123+OCTUBRE!C123+NOVIEMBRE!C123+DICIEMBRE!C123</f>
        <v>0</v>
      </c>
      <c r="D123" s="26">
        <f>ENERO!D123+FEBRERO!D123+MARZO!D123+ABRIL!D123+MAYO!D123+JUNIO!D123+JULIO!D123+AGOSTO!D123+SEPTIEMBRE!D123+OCTUBRE!D123+NOVIEMBRE!D123+DICIEMBRE!D123</f>
        <v>0</v>
      </c>
      <c r="E123" s="26">
        <f>ENERO!E123+FEBRERO!E123+MARZO!E123+ABRIL!E123+MAYO!E123+JUNIO!E123+JULIO!E123+AGOSTO!E123+SEPTIEMBRE!E123+OCTUBRE!E123+NOVIEMBRE!E123+DICIEMBRE!E123</f>
        <v>0</v>
      </c>
      <c r="F123" s="27">
        <f>ENERO!F123+FEBRERO!F123+MARZO!F123+ABRIL!F123+MAYO!F123+JUNIO!F123+JULIO!F123+AGOSTO!F123+SEPTIEMBRE!F123+OCTUBRE!F123+NOVIEMBRE!F123+DICIEMBRE!F123</f>
        <v>0</v>
      </c>
    </row>
    <row r="124" spans="1:6" x14ac:dyDescent="0.25">
      <c r="A124" s="23" t="s">
        <v>222</v>
      </c>
      <c r="B124" s="24" t="s">
        <v>223</v>
      </c>
      <c r="C124" s="25">
        <f>ENERO!C124+FEBRERO!C124+MARZO!C124+ABRIL!C124+MAYO!C124+JUNIO!C124+JULIO!C124+AGOSTO!C124+SEPTIEMBRE!C124+OCTUBRE!C124+NOVIEMBRE!C124+DICIEMBRE!C124</f>
        <v>0</v>
      </c>
      <c r="D124" s="26">
        <f>ENERO!D124+FEBRERO!D124+MARZO!D124+ABRIL!D124+MAYO!D124+JUNIO!D124+JULIO!D124+AGOSTO!D124+SEPTIEMBRE!D124+OCTUBRE!D124+NOVIEMBRE!D124+DICIEMBRE!D124</f>
        <v>0</v>
      </c>
      <c r="E124" s="26">
        <f>ENERO!E124+FEBRERO!E124+MARZO!E124+ABRIL!E124+MAYO!E124+JUNIO!E124+JULIO!E124+AGOSTO!E124+SEPTIEMBRE!E124+OCTUBRE!E124+NOVIEMBRE!E124+DICIEMBRE!E124</f>
        <v>0</v>
      </c>
      <c r="F124" s="27">
        <f>ENERO!F124+FEBRERO!F124+MARZO!F124+ABRIL!F124+MAYO!F124+JUNIO!F124+JULIO!F124+AGOSTO!F124+SEPTIEMBRE!F124+OCTUBRE!F124+NOVIEMBRE!F124+DICIEMBRE!F124</f>
        <v>0</v>
      </c>
    </row>
    <row r="125" spans="1:6" x14ac:dyDescent="0.25">
      <c r="A125" s="23" t="s">
        <v>224</v>
      </c>
      <c r="B125" s="24" t="s">
        <v>225</v>
      </c>
      <c r="C125" s="25">
        <f>ENERO!C125+FEBRERO!C125+MARZO!C125+ABRIL!C125+MAYO!C125+JUNIO!C125+JULIO!C125+AGOSTO!C125+SEPTIEMBRE!C125+OCTUBRE!C125+NOVIEMBRE!C125+DICIEMBRE!C125</f>
        <v>0</v>
      </c>
      <c r="D125" s="26">
        <f>ENERO!D125+FEBRERO!D125+MARZO!D125+ABRIL!D125+MAYO!D125+JUNIO!D125+JULIO!D125+AGOSTO!D125+SEPTIEMBRE!D125+OCTUBRE!D125+NOVIEMBRE!D125+DICIEMBRE!D125</f>
        <v>0</v>
      </c>
      <c r="E125" s="26">
        <f>ENERO!E125+FEBRERO!E125+MARZO!E125+ABRIL!E125+MAYO!E125+JUNIO!E125+JULIO!E125+AGOSTO!E125+SEPTIEMBRE!E125+OCTUBRE!E125+NOVIEMBRE!E125+DICIEMBRE!E125</f>
        <v>0</v>
      </c>
      <c r="F125" s="27">
        <f>ENERO!F125+FEBRERO!F125+MARZO!F125+ABRIL!F125+MAYO!F125+JUNIO!F125+JULIO!F125+AGOSTO!F125+SEPTIEMBRE!F125+OCTUBRE!F125+NOVIEMBRE!F125+DICIEMBRE!F125</f>
        <v>0</v>
      </c>
    </row>
    <row r="126" spans="1:6" x14ac:dyDescent="0.25">
      <c r="A126" s="23" t="s">
        <v>226</v>
      </c>
      <c r="B126" s="24" t="s">
        <v>227</v>
      </c>
      <c r="C126" s="25">
        <f>ENERO!C126+FEBRERO!C126+MARZO!C126+ABRIL!C126+MAYO!C126+JUNIO!C126+JULIO!C126+AGOSTO!C126+SEPTIEMBRE!C126+OCTUBRE!C126+NOVIEMBRE!C126+DICIEMBRE!C126</f>
        <v>0</v>
      </c>
      <c r="D126" s="26">
        <f>ENERO!D126+FEBRERO!D126+MARZO!D126+ABRIL!D126+MAYO!D126+JUNIO!D126+JULIO!D126+AGOSTO!D126+SEPTIEMBRE!D126+OCTUBRE!D126+NOVIEMBRE!D126+DICIEMBRE!D126</f>
        <v>0</v>
      </c>
      <c r="E126" s="26">
        <f>ENERO!E126+FEBRERO!E126+MARZO!E126+ABRIL!E126+MAYO!E126+JUNIO!E126+JULIO!E126+AGOSTO!E126+SEPTIEMBRE!E126+OCTUBRE!E126+NOVIEMBRE!E126+DICIEMBRE!E126</f>
        <v>0</v>
      </c>
      <c r="F126" s="27">
        <f>ENERO!F126+FEBRERO!F126+MARZO!F126+ABRIL!F126+MAYO!F126+JUNIO!F126+JULIO!F126+AGOSTO!F126+SEPTIEMBRE!F126+OCTUBRE!F126+NOVIEMBRE!F126+DICIEMBRE!F126</f>
        <v>0</v>
      </c>
    </row>
    <row r="127" spans="1:6" x14ac:dyDescent="0.25">
      <c r="A127" s="23" t="s">
        <v>228</v>
      </c>
      <c r="B127" s="24" t="s">
        <v>229</v>
      </c>
      <c r="C127" s="25">
        <f>ENERO!C127+FEBRERO!C127+MARZO!C127+ABRIL!C127+MAYO!C127+JUNIO!C127+JULIO!C127+AGOSTO!C127+SEPTIEMBRE!C127+OCTUBRE!C127+NOVIEMBRE!C127+DICIEMBRE!C127</f>
        <v>0</v>
      </c>
      <c r="D127" s="26">
        <f>ENERO!D127+FEBRERO!D127+MARZO!D127+ABRIL!D127+MAYO!D127+JUNIO!D127+JULIO!D127+AGOSTO!D127+SEPTIEMBRE!D127+OCTUBRE!D127+NOVIEMBRE!D127+DICIEMBRE!D127</f>
        <v>0</v>
      </c>
      <c r="E127" s="26">
        <f>ENERO!E127+FEBRERO!E127+MARZO!E127+ABRIL!E127+MAYO!E127+JUNIO!E127+JULIO!E127+AGOSTO!E127+SEPTIEMBRE!E127+OCTUBRE!E127+NOVIEMBRE!E127+DICIEMBRE!E127</f>
        <v>0</v>
      </c>
      <c r="F127" s="27">
        <f>ENERO!F127+FEBRERO!F127+MARZO!F127+ABRIL!F127+MAYO!F127+JUNIO!F127+JULIO!F127+AGOSTO!F127+SEPTIEMBRE!F127+OCTUBRE!F127+NOVIEMBRE!F127+DICIEMBRE!F127</f>
        <v>0</v>
      </c>
    </row>
    <row r="128" spans="1:6" ht="35.25" x14ac:dyDescent="0.25">
      <c r="A128" s="23" t="s">
        <v>230</v>
      </c>
      <c r="B128" s="28" t="s">
        <v>231</v>
      </c>
      <c r="C128" s="25">
        <f>ENERO!C128+FEBRERO!C128+MARZO!C128+ABRIL!C128+MAYO!C128+JUNIO!C128+JULIO!C128+AGOSTO!C128+SEPTIEMBRE!C128+OCTUBRE!C128+NOVIEMBRE!C128+DICIEMBRE!C128</f>
        <v>0</v>
      </c>
      <c r="D128" s="26">
        <f>ENERO!D128+FEBRERO!D128+MARZO!D128+ABRIL!D128+MAYO!D128+JUNIO!D128+JULIO!D128+AGOSTO!D128+SEPTIEMBRE!D128+OCTUBRE!D128+NOVIEMBRE!D128+DICIEMBRE!D128</f>
        <v>0</v>
      </c>
      <c r="E128" s="26">
        <f>ENERO!E128+FEBRERO!E128+MARZO!E128+ABRIL!E128+MAYO!E128+JUNIO!E128+JULIO!E128+AGOSTO!E128+SEPTIEMBRE!E128+OCTUBRE!E128+NOVIEMBRE!E128+DICIEMBRE!E128</f>
        <v>0</v>
      </c>
      <c r="F128" s="27">
        <f>ENERO!F128+FEBRERO!F128+MARZO!F128+ABRIL!F128+MAYO!F128+JUNIO!F128+JULIO!F128+AGOSTO!F128+SEPTIEMBRE!F128+OCTUBRE!F128+NOVIEMBRE!F128+DICIEMBRE!F128</f>
        <v>0</v>
      </c>
    </row>
    <row r="129" spans="1:6" x14ac:dyDescent="0.25">
      <c r="A129" s="23" t="s">
        <v>232</v>
      </c>
      <c r="B129" s="24" t="s">
        <v>233</v>
      </c>
      <c r="C129" s="25">
        <f>ENERO!C129+FEBRERO!C129+MARZO!C129+ABRIL!C129+MAYO!C129+JUNIO!C129+JULIO!C129+AGOSTO!C129+SEPTIEMBRE!C129+OCTUBRE!C129+NOVIEMBRE!C129+DICIEMBRE!C129</f>
        <v>0</v>
      </c>
      <c r="D129" s="26">
        <f>ENERO!D129+FEBRERO!D129+MARZO!D129+ABRIL!D129+MAYO!D129+JUNIO!D129+JULIO!D129+AGOSTO!D129+SEPTIEMBRE!D129+OCTUBRE!D129+NOVIEMBRE!D129+DICIEMBRE!D129</f>
        <v>0</v>
      </c>
      <c r="E129" s="26">
        <f>ENERO!E129+FEBRERO!E129+MARZO!E129+ABRIL!E129+MAYO!E129+JUNIO!E129+JULIO!E129+AGOSTO!E129+SEPTIEMBRE!E129+OCTUBRE!E129+NOVIEMBRE!E129+DICIEMBRE!E129</f>
        <v>0</v>
      </c>
      <c r="F129" s="27">
        <f>ENERO!F129+FEBRERO!F129+MARZO!F129+ABRIL!F129+MAYO!F129+JUNIO!F129+JULIO!F129+AGOSTO!F129+SEPTIEMBRE!F129+OCTUBRE!F129+NOVIEMBRE!F129+DICIEMBRE!F129</f>
        <v>0</v>
      </c>
    </row>
    <row r="130" spans="1:6" x14ac:dyDescent="0.25">
      <c r="A130" s="23" t="s">
        <v>234</v>
      </c>
      <c r="B130" s="24" t="s">
        <v>235</v>
      </c>
      <c r="C130" s="25">
        <f>ENERO!C130+FEBRERO!C130+MARZO!C130+ABRIL!C130+MAYO!C130+JUNIO!C130+JULIO!C130+AGOSTO!C130+SEPTIEMBRE!C130+OCTUBRE!C130+NOVIEMBRE!C130+DICIEMBRE!C130</f>
        <v>0</v>
      </c>
      <c r="D130" s="26">
        <f>ENERO!D130+FEBRERO!D130+MARZO!D130+ABRIL!D130+MAYO!D130+JUNIO!D130+JULIO!D130+AGOSTO!D130+SEPTIEMBRE!D130+OCTUBRE!D130+NOVIEMBRE!D130+DICIEMBRE!D130</f>
        <v>0</v>
      </c>
      <c r="E130" s="26">
        <f>ENERO!E130+FEBRERO!E130+MARZO!E130+ABRIL!E130+MAYO!E130+JUNIO!E130+JULIO!E130+AGOSTO!E130+SEPTIEMBRE!E130+OCTUBRE!E130+NOVIEMBRE!E130+DICIEMBRE!E130</f>
        <v>0</v>
      </c>
      <c r="F130" s="27">
        <f>ENERO!F130+FEBRERO!F130+MARZO!F130+ABRIL!F130+MAYO!F130+JUNIO!F130+JULIO!F130+AGOSTO!F130+SEPTIEMBRE!F130+OCTUBRE!F130+NOVIEMBRE!F130+DICIEMBRE!F130</f>
        <v>0</v>
      </c>
    </row>
    <row r="131" spans="1:6" x14ac:dyDescent="0.25">
      <c r="A131" s="23" t="s">
        <v>236</v>
      </c>
      <c r="B131" s="24" t="s">
        <v>237</v>
      </c>
      <c r="C131" s="25">
        <f>ENERO!C131+FEBRERO!C131+MARZO!C131+ABRIL!C131+MAYO!C131+JUNIO!C131+JULIO!C131+AGOSTO!C131+SEPTIEMBRE!C131+OCTUBRE!C131+NOVIEMBRE!C131+DICIEMBRE!C131</f>
        <v>0</v>
      </c>
      <c r="D131" s="26">
        <f>ENERO!D131+FEBRERO!D131+MARZO!D131+ABRIL!D131+MAYO!D131+JUNIO!D131+JULIO!D131+AGOSTO!D131+SEPTIEMBRE!D131+OCTUBRE!D131+NOVIEMBRE!D131+DICIEMBRE!D131</f>
        <v>0</v>
      </c>
      <c r="E131" s="26">
        <f>ENERO!E131+FEBRERO!E131+MARZO!E131+ABRIL!E131+MAYO!E131+JUNIO!E131+JULIO!E131+AGOSTO!E131+SEPTIEMBRE!E131+OCTUBRE!E131+NOVIEMBRE!E131+DICIEMBRE!E131</f>
        <v>0</v>
      </c>
      <c r="F131" s="27">
        <f>ENERO!F131+FEBRERO!F131+MARZO!F131+ABRIL!F131+MAYO!F131+JUNIO!F131+JULIO!F131+AGOSTO!F131+SEPTIEMBRE!F131+OCTUBRE!F131+NOVIEMBRE!F131+DICIEMBRE!F131</f>
        <v>0</v>
      </c>
    </row>
    <row r="132" spans="1:6" x14ac:dyDescent="0.25">
      <c r="A132" s="23" t="s">
        <v>238</v>
      </c>
      <c r="B132" s="24" t="s">
        <v>239</v>
      </c>
      <c r="C132" s="25">
        <f>ENERO!C132+FEBRERO!C132+MARZO!C132+ABRIL!C132+MAYO!C132+JUNIO!C132+JULIO!C132+AGOSTO!C132+SEPTIEMBRE!C132+OCTUBRE!C132+NOVIEMBRE!C132+DICIEMBRE!C132</f>
        <v>0</v>
      </c>
      <c r="D132" s="26">
        <f>ENERO!D132+FEBRERO!D132+MARZO!D132+ABRIL!D132+MAYO!D132+JUNIO!D132+JULIO!D132+AGOSTO!D132+SEPTIEMBRE!D132+OCTUBRE!D132+NOVIEMBRE!D132+DICIEMBRE!D132</f>
        <v>0</v>
      </c>
      <c r="E132" s="26">
        <f>ENERO!E132+FEBRERO!E132+MARZO!E132+ABRIL!E132+MAYO!E132+JUNIO!E132+JULIO!E132+AGOSTO!E132+SEPTIEMBRE!E132+OCTUBRE!E132+NOVIEMBRE!E132+DICIEMBRE!E132</f>
        <v>0</v>
      </c>
      <c r="F132" s="27">
        <f>ENERO!F132+FEBRERO!F132+MARZO!F132+ABRIL!F132+MAYO!F132+JUNIO!F132+JULIO!F132+AGOSTO!F132+SEPTIEMBRE!F132+OCTUBRE!F132+NOVIEMBRE!F132+DICIEMBRE!F132</f>
        <v>0</v>
      </c>
    </row>
    <row r="133" spans="1:6" x14ac:dyDescent="0.25">
      <c r="A133" s="23" t="s">
        <v>240</v>
      </c>
      <c r="B133" s="24" t="s">
        <v>241</v>
      </c>
      <c r="C133" s="25">
        <f>ENERO!C133+FEBRERO!C133+MARZO!C133+ABRIL!C133+MAYO!C133+JUNIO!C133+JULIO!C133+AGOSTO!C133+SEPTIEMBRE!C133+OCTUBRE!C133+NOVIEMBRE!C133+DICIEMBRE!C133</f>
        <v>0</v>
      </c>
      <c r="D133" s="26">
        <f>ENERO!D133+FEBRERO!D133+MARZO!D133+ABRIL!D133+MAYO!D133+JUNIO!D133+JULIO!D133+AGOSTO!D133+SEPTIEMBRE!D133+OCTUBRE!D133+NOVIEMBRE!D133+DICIEMBRE!D133</f>
        <v>0</v>
      </c>
      <c r="E133" s="26">
        <f>ENERO!E133+FEBRERO!E133+MARZO!E133+ABRIL!E133+MAYO!E133+JUNIO!E133+JULIO!E133+AGOSTO!E133+SEPTIEMBRE!E133+OCTUBRE!E133+NOVIEMBRE!E133+DICIEMBRE!E133</f>
        <v>0</v>
      </c>
      <c r="F133" s="27">
        <f>ENERO!F133+FEBRERO!F133+MARZO!F133+ABRIL!F133+MAYO!F133+JUNIO!F133+JULIO!F133+AGOSTO!F133+SEPTIEMBRE!F133+OCTUBRE!F133+NOVIEMBRE!F133+DICIEMBRE!F133</f>
        <v>0</v>
      </c>
    </row>
    <row r="134" spans="1:6" x14ac:dyDescent="0.25">
      <c r="A134" s="23" t="s">
        <v>242</v>
      </c>
      <c r="B134" s="24" t="s">
        <v>243</v>
      </c>
      <c r="C134" s="25">
        <f>ENERO!C134+FEBRERO!C134+MARZO!C134+ABRIL!C134+MAYO!C134+JUNIO!C134+JULIO!C134+AGOSTO!C134+SEPTIEMBRE!C134+OCTUBRE!C134+NOVIEMBRE!C134+DICIEMBRE!C134</f>
        <v>0</v>
      </c>
      <c r="D134" s="26">
        <f>ENERO!D134+FEBRERO!D134+MARZO!D134+ABRIL!D134+MAYO!D134+JUNIO!D134+JULIO!D134+AGOSTO!D134+SEPTIEMBRE!D134+OCTUBRE!D134+NOVIEMBRE!D134+DICIEMBRE!D134</f>
        <v>0</v>
      </c>
      <c r="E134" s="26">
        <f>ENERO!E134+FEBRERO!E134+MARZO!E134+ABRIL!E134+MAYO!E134+JUNIO!E134+JULIO!E134+AGOSTO!E134+SEPTIEMBRE!E134+OCTUBRE!E134+NOVIEMBRE!E134+DICIEMBRE!E134</f>
        <v>0</v>
      </c>
      <c r="F134" s="27">
        <f>ENERO!F134+FEBRERO!F134+MARZO!F134+ABRIL!F134+MAYO!F134+JUNIO!F134+JULIO!F134+AGOSTO!F134+SEPTIEMBRE!F134+OCTUBRE!F134+NOVIEMBRE!F134+DICIEMBRE!F134</f>
        <v>0</v>
      </c>
    </row>
    <row r="135" spans="1:6" x14ac:dyDescent="0.25">
      <c r="A135" s="23" t="s">
        <v>244</v>
      </c>
      <c r="B135" s="24" t="s">
        <v>245</v>
      </c>
      <c r="C135" s="25">
        <f>ENERO!C135+FEBRERO!C135+MARZO!C135+ABRIL!C135+MAYO!C135+JUNIO!C135+JULIO!C135+AGOSTO!C135+SEPTIEMBRE!C135+OCTUBRE!C135+NOVIEMBRE!C135+DICIEMBRE!C135</f>
        <v>0</v>
      </c>
      <c r="D135" s="26">
        <f>ENERO!D135+FEBRERO!D135+MARZO!D135+ABRIL!D135+MAYO!D135+JUNIO!D135+JULIO!D135+AGOSTO!D135+SEPTIEMBRE!D135+OCTUBRE!D135+NOVIEMBRE!D135+DICIEMBRE!D135</f>
        <v>0</v>
      </c>
      <c r="E135" s="26">
        <f>ENERO!E135+FEBRERO!E135+MARZO!E135+ABRIL!E135+MAYO!E135+JUNIO!E135+JULIO!E135+AGOSTO!E135+SEPTIEMBRE!E135+OCTUBRE!E135+NOVIEMBRE!E135+DICIEMBRE!E135</f>
        <v>0</v>
      </c>
      <c r="F135" s="27">
        <f>ENERO!F135+FEBRERO!F135+MARZO!F135+ABRIL!F135+MAYO!F135+JUNIO!F135+JULIO!F135+AGOSTO!F135+SEPTIEMBRE!F135+OCTUBRE!F135+NOVIEMBRE!F135+DICIEMBRE!F135</f>
        <v>0</v>
      </c>
    </row>
    <row r="136" spans="1:6" x14ac:dyDescent="0.25">
      <c r="A136" s="23" t="s">
        <v>246</v>
      </c>
      <c r="B136" s="24" t="s">
        <v>247</v>
      </c>
      <c r="C136" s="25">
        <f>ENERO!C136+FEBRERO!C136+MARZO!C136+ABRIL!C136+MAYO!C136+JUNIO!C136+JULIO!C136+AGOSTO!C136+SEPTIEMBRE!C136+OCTUBRE!C136+NOVIEMBRE!C136+DICIEMBRE!C136</f>
        <v>0</v>
      </c>
      <c r="D136" s="26">
        <f>ENERO!D136+FEBRERO!D136+MARZO!D136+ABRIL!D136+MAYO!D136+JUNIO!D136+JULIO!D136+AGOSTO!D136+SEPTIEMBRE!D136+OCTUBRE!D136+NOVIEMBRE!D136+DICIEMBRE!D136</f>
        <v>0</v>
      </c>
      <c r="E136" s="26">
        <f>ENERO!E136+FEBRERO!E136+MARZO!E136+ABRIL!E136+MAYO!E136+JUNIO!E136+JULIO!E136+AGOSTO!E136+SEPTIEMBRE!E136+OCTUBRE!E136+NOVIEMBRE!E136+DICIEMBRE!E136</f>
        <v>0</v>
      </c>
      <c r="F136" s="27">
        <f>ENERO!F136+FEBRERO!F136+MARZO!F136+ABRIL!F136+MAYO!F136+JUNIO!F136+JULIO!F136+AGOSTO!F136+SEPTIEMBRE!F136+OCTUBRE!F136+NOVIEMBRE!F136+DICIEMBRE!F136</f>
        <v>0</v>
      </c>
    </row>
    <row r="137" spans="1:6" x14ac:dyDescent="0.25">
      <c r="A137" s="23" t="s">
        <v>248</v>
      </c>
      <c r="B137" s="24" t="s">
        <v>249</v>
      </c>
      <c r="C137" s="25">
        <f>ENERO!C137+FEBRERO!C137+MARZO!C137+ABRIL!C137+MAYO!C137+JUNIO!C137+JULIO!C137+AGOSTO!C137+SEPTIEMBRE!C137+OCTUBRE!C137+NOVIEMBRE!C137+DICIEMBRE!C137</f>
        <v>0</v>
      </c>
      <c r="D137" s="26">
        <f>ENERO!D137+FEBRERO!D137+MARZO!D137+ABRIL!D137+MAYO!D137+JUNIO!D137+JULIO!D137+AGOSTO!D137+SEPTIEMBRE!D137+OCTUBRE!D137+NOVIEMBRE!D137+DICIEMBRE!D137</f>
        <v>0</v>
      </c>
      <c r="E137" s="26">
        <f>ENERO!E137+FEBRERO!E137+MARZO!E137+ABRIL!E137+MAYO!E137+JUNIO!E137+JULIO!E137+AGOSTO!E137+SEPTIEMBRE!E137+OCTUBRE!E137+NOVIEMBRE!E137+DICIEMBRE!E137</f>
        <v>0</v>
      </c>
      <c r="F137" s="27">
        <f>ENERO!F137+FEBRERO!F137+MARZO!F137+ABRIL!F137+MAYO!F137+JUNIO!F137+JULIO!F137+AGOSTO!F137+SEPTIEMBRE!F137+OCTUBRE!F137+NOVIEMBRE!F137+DICIEMBRE!F137</f>
        <v>0</v>
      </c>
    </row>
    <row r="138" spans="1:6" x14ac:dyDescent="0.25">
      <c r="A138" s="23" t="s">
        <v>250</v>
      </c>
      <c r="B138" s="24" t="s">
        <v>251</v>
      </c>
      <c r="C138" s="25">
        <f>ENERO!C138+FEBRERO!C138+MARZO!C138+ABRIL!C138+MAYO!C138+JUNIO!C138+JULIO!C138+AGOSTO!C138+SEPTIEMBRE!C138+OCTUBRE!C138+NOVIEMBRE!C138+DICIEMBRE!C138</f>
        <v>0</v>
      </c>
      <c r="D138" s="26">
        <f>ENERO!D138+FEBRERO!D138+MARZO!D138+ABRIL!D138+MAYO!D138+JUNIO!D138+JULIO!D138+AGOSTO!D138+SEPTIEMBRE!D138+OCTUBRE!D138+NOVIEMBRE!D138+DICIEMBRE!D138</f>
        <v>0</v>
      </c>
      <c r="E138" s="26">
        <f>ENERO!E138+FEBRERO!E138+MARZO!E138+ABRIL!E138+MAYO!E138+JUNIO!E138+JULIO!E138+AGOSTO!E138+SEPTIEMBRE!E138+OCTUBRE!E138+NOVIEMBRE!E138+DICIEMBRE!E138</f>
        <v>0</v>
      </c>
      <c r="F138" s="27">
        <f>ENERO!F138+FEBRERO!F138+MARZO!F138+ABRIL!F138+MAYO!F138+JUNIO!F138+JULIO!F138+AGOSTO!F138+SEPTIEMBRE!F138+OCTUBRE!F138+NOVIEMBRE!F138+DICIEMBRE!F138</f>
        <v>0</v>
      </c>
    </row>
    <row r="139" spans="1:6" x14ac:dyDescent="0.25">
      <c r="A139" s="23" t="s">
        <v>252</v>
      </c>
      <c r="B139" s="24" t="s">
        <v>253</v>
      </c>
      <c r="C139" s="25">
        <f>ENERO!C139+FEBRERO!C139+MARZO!C139+ABRIL!C139+MAYO!C139+JUNIO!C139+JULIO!C139+AGOSTO!C139+SEPTIEMBRE!C139+OCTUBRE!C139+NOVIEMBRE!C139+DICIEMBRE!C139</f>
        <v>0</v>
      </c>
      <c r="D139" s="26">
        <f>ENERO!D139+FEBRERO!D139+MARZO!D139+ABRIL!D139+MAYO!D139+JUNIO!D139+JULIO!D139+AGOSTO!D139+SEPTIEMBRE!D139+OCTUBRE!D139+NOVIEMBRE!D139+DICIEMBRE!D139</f>
        <v>0</v>
      </c>
      <c r="E139" s="26">
        <f>ENERO!E139+FEBRERO!E139+MARZO!E139+ABRIL!E139+MAYO!E139+JUNIO!E139+JULIO!E139+AGOSTO!E139+SEPTIEMBRE!E139+OCTUBRE!E139+NOVIEMBRE!E139+DICIEMBRE!E139</f>
        <v>0</v>
      </c>
      <c r="F139" s="27">
        <f>ENERO!F139+FEBRERO!F139+MARZO!F139+ABRIL!F139+MAYO!F139+JUNIO!F139+JULIO!F139+AGOSTO!F139+SEPTIEMBRE!F139+OCTUBRE!F139+NOVIEMBRE!F139+DICIEMBRE!F139</f>
        <v>0</v>
      </c>
    </row>
    <row r="140" spans="1:6" x14ac:dyDescent="0.25">
      <c r="A140" s="23" t="s">
        <v>254</v>
      </c>
      <c r="B140" s="24" t="s">
        <v>255</v>
      </c>
      <c r="C140" s="25">
        <f>ENERO!C140+FEBRERO!C140+MARZO!C140+ABRIL!C140+MAYO!C140+JUNIO!C140+JULIO!C140+AGOSTO!C140+SEPTIEMBRE!C140+OCTUBRE!C140+NOVIEMBRE!C140+DICIEMBRE!C140</f>
        <v>0</v>
      </c>
      <c r="D140" s="26">
        <f>ENERO!D140+FEBRERO!D140+MARZO!D140+ABRIL!D140+MAYO!D140+JUNIO!D140+JULIO!D140+AGOSTO!D140+SEPTIEMBRE!D140+OCTUBRE!D140+NOVIEMBRE!D140+DICIEMBRE!D140</f>
        <v>0</v>
      </c>
      <c r="E140" s="26">
        <f>ENERO!E140+FEBRERO!E140+MARZO!E140+ABRIL!E140+MAYO!E140+JUNIO!E140+JULIO!E140+AGOSTO!E140+SEPTIEMBRE!E140+OCTUBRE!E140+NOVIEMBRE!E140+DICIEMBRE!E140</f>
        <v>0</v>
      </c>
      <c r="F140" s="27">
        <f>ENERO!F140+FEBRERO!F140+MARZO!F140+ABRIL!F140+MAYO!F140+JUNIO!F140+JULIO!F140+AGOSTO!F140+SEPTIEMBRE!F140+OCTUBRE!F140+NOVIEMBRE!F140+DICIEMBRE!F140</f>
        <v>0</v>
      </c>
    </row>
    <row r="141" spans="1:6" x14ac:dyDescent="0.25">
      <c r="A141" s="23" t="s">
        <v>256</v>
      </c>
      <c r="B141" s="24" t="s">
        <v>257</v>
      </c>
      <c r="C141" s="25">
        <f>ENERO!C141+FEBRERO!C141+MARZO!C141+ABRIL!C141+MAYO!C141+JUNIO!C141+JULIO!C141+AGOSTO!C141+SEPTIEMBRE!C141+OCTUBRE!C141+NOVIEMBRE!C141+DICIEMBRE!C141</f>
        <v>0</v>
      </c>
      <c r="D141" s="26">
        <f>ENERO!D141+FEBRERO!D141+MARZO!D141+ABRIL!D141+MAYO!D141+JUNIO!D141+JULIO!D141+AGOSTO!D141+SEPTIEMBRE!D141+OCTUBRE!D141+NOVIEMBRE!D141+DICIEMBRE!D141</f>
        <v>0</v>
      </c>
      <c r="E141" s="26">
        <f>ENERO!E141+FEBRERO!E141+MARZO!E141+ABRIL!E141+MAYO!E141+JUNIO!E141+JULIO!E141+AGOSTO!E141+SEPTIEMBRE!E141+OCTUBRE!E141+NOVIEMBRE!E141+DICIEMBRE!E141</f>
        <v>0</v>
      </c>
      <c r="F141" s="27">
        <f>ENERO!F141+FEBRERO!F141+MARZO!F141+ABRIL!F141+MAYO!F141+JUNIO!F141+JULIO!F141+AGOSTO!F141+SEPTIEMBRE!F141+OCTUBRE!F141+NOVIEMBRE!F141+DICIEMBRE!F141</f>
        <v>0</v>
      </c>
    </row>
    <row r="142" spans="1:6" ht="9.75" customHeight="1" x14ac:dyDescent="0.25">
      <c r="A142" s="23" t="s">
        <v>258</v>
      </c>
      <c r="B142" s="28" t="s">
        <v>259</v>
      </c>
      <c r="C142" s="25">
        <f>ENERO!C142+FEBRERO!C142+MARZO!C142+ABRIL!C142+MAYO!C142+JUNIO!C142+JULIO!C142+AGOSTO!C142+SEPTIEMBRE!C142+OCTUBRE!C142+NOVIEMBRE!C142+DICIEMBRE!C142</f>
        <v>0</v>
      </c>
      <c r="D142" s="26">
        <f>ENERO!D142+FEBRERO!D142+MARZO!D142+ABRIL!D142+MAYO!D142+JUNIO!D142+JULIO!D142+AGOSTO!D142+SEPTIEMBRE!D142+OCTUBRE!D142+NOVIEMBRE!D142+DICIEMBRE!D142</f>
        <v>0</v>
      </c>
      <c r="E142" s="26">
        <f>ENERO!E142+FEBRERO!E142+MARZO!E142+ABRIL!E142+MAYO!E142+JUNIO!E142+JULIO!E142+AGOSTO!E142+SEPTIEMBRE!E142+OCTUBRE!E142+NOVIEMBRE!E142+DICIEMBRE!E142</f>
        <v>0</v>
      </c>
      <c r="F142" s="27">
        <f>ENERO!F142+FEBRERO!F142+MARZO!F142+ABRIL!F142+MAYO!F142+JUNIO!F142+JULIO!F142+AGOSTO!F142+SEPTIEMBRE!F142+OCTUBRE!F142+NOVIEMBRE!F142+DICIEMBRE!F142</f>
        <v>0</v>
      </c>
    </row>
    <row r="143" spans="1:6" x14ac:dyDescent="0.25">
      <c r="A143" s="23" t="s">
        <v>260</v>
      </c>
      <c r="B143" s="24" t="s">
        <v>261</v>
      </c>
      <c r="C143" s="25">
        <f>ENERO!C143+FEBRERO!C143+MARZO!C143+ABRIL!C143+MAYO!C143+JUNIO!C143+JULIO!C143+AGOSTO!C143+SEPTIEMBRE!C143+OCTUBRE!C143+NOVIEMBRE!C143+DICIEMBRE!C143</f>
        <v>0</v>
      </c>
      <c r="D143" s="26">
        <f>ENERO!D143+FEBRERO!D143+MARZO!D143+ABRIL!D143+MAYO!D143+JUNIO!D143+JULIO!D143+AGOSTO!D143+SEPTIEMBRE!D143+OCTUBRE!D143+NOVIEMBRE!D143+DICIEMBRE!D143</f>
        <v>0</v>
      </c>
      <c r="E143" s="26">
        <f>ENERO!E143+FEBRERO!E143+MARZO!E143+ABRIL!E143+MAYO!E143+JUNIO!E143+JULIO!E143+AGOSTO!E143+SEPTIEMBRE!E143+OCTUBRE!E143+NOVIEMBRE!E143+DICIEMBRE!E143</f>
        <v>0</v>
      </c>
      <c r="F143" s="27">
        <f>ENERO!F143+FEBRERO!F143+MARZO!F143+ABRIL!F143+MAYO!F143+JUNIO!F143+JULIO!F143+AGOSTO!F143+SEPTIEMBRE!F143+OCTUBRE!F143+NOVIEMBRE!F143+DICIEMBRE!F143</f>
        <v>0</v>
      </c>
    </row>
    <row r="144" spans="1:6" x14ac:dyDescent="0.25">
      <c r="A144" s="23" t="s">
        <v>262</v>
      </c>
      <c r="B144" s="24" t="s">
        <v>263</v>
      </c>
      <c r="C144" s="25">
        <f>ENERO!C144+FEBRERO!C144+MARZO!C144+ABRIL!C144+MAYO!C144+JUNIO!C144+JULIO!C144+AGOSTO!C144+SEPTIEMBRE!C144+OCTUBRE!C144+NOVIEMBRE!C144+DICIEMBRE!C144</f>
        <v>0</v>
      </c>
      <c r="D144" s="26">
        <f>ENERO!D144+FEBRERO!D144+MARZO!D144+ABRIL!D144+MAYO!D144+JUNIO!D144+JULIO!D144+AGOSTO!D144+SEPTIEMBRE!D144+OCTUBRE!D144+NOVIEMBRE!D144+DICIEMBRE!D144</f>
        <v>0</v>
      </c>
      <c r="E144" s="26">
        <f>ENERO!E144+FEBRERO!E144+MARZO!E144+ABRIL!E144+MAYO!E144+JUNIO!E144+JULIO!E144+AGOSTO!E144+SEPTIEMBRE!E144+OCTUBRE!E144+NOVIEMBRE!E144+DICIEMBRE!E144</f>
        <v>0</v>
      </c>
      <c r="F144" s="27">
        <f>ENERO!F144+FEBRERO!F144+MARZO!F144+ABRIL!F144+MAYO!F144+JUNIO!F144+JULIO!F144+AGOSTO!F144+SEPTIEMBRE!F144+OCTUBRE!F144+NOVIEMBRE!F144+DICIEMBRE!F144</f>
        <v>0</v>
      </c>
    </row>
    <row r="145" spans="1:6" x14ac:dyDescent="0.25">
      <c r="A145" s="23" t="s">
        <v>264</v>
      </c>
      <c r="B145" s="24" t="s">
        <v>265</v>
      </c>
      <c r="C145" s="25">
        <f>ENERO!C145+FEBRERO!C145+MARZO!C145+ABRIL!C145+MAYO!C145+JUNIO!C145+JULIO!C145+AGOSTO!C145+SEPTIEMBRE!C145+OCTUBRE!C145+NOVIEMBRE!C145+DICIEMBRE!C145</f>
        <v>0</v>
      </c>
      <c r="D145" s="26">
        <f>ENERO!D145+FEBRERO!D145+MARZO!D145+ABRIL!D145+MAYO!D145+JUNIO!D145+JULIO!D145+AGOSTO!D145+SEPTIEMBRE!D145+OCTUBRE!D145+NOVIEMBRE!D145+DICIEMBRE!D145</f>
        <v>0</v>
      </c>
      <c r="E145" s="26">
        <f>ENERO!E145+FEBRERO!E145+MARZO!E145+ABRIL!E145+MAYO!E145+JUNIO!E145+JULIO!E145+AGOSTO!E145+SEPTIEMBRE!E145+OCTUBRE!E145+NOVIEMBRE!E145+DICIEMBRE!E145</f>
        <v>0</v>
      </c>
      <c r="F145" s="27">
        <f>ENERO!F145+FEBRERO!F145+MARZO!F145+ABRIL!F145+MAYO!F145+JUNIO!F145+JULIO!F145+AGOSTO!F145+SEPTIEMBRE!F145+OCTUBRE!F145+NOVIEMBRE!F145+DICIEMBRE!F145</f>
        <v>0</v>
      </c>
    </row>
    <row r="146" spans="1:6" x14ac:dyDescent="0.25">
      <c r="A146" s="23" t="s">
        <v>266</v>
      </c>
      <c r="B146" s="24" t="s">
        <v>267</v>
      </c>
      <c r="C146" s="25">
        <f>ENERO!C146+FEBRERO!C146+MARZO!C146+ABRIL!C146+MAYO!C146+JUNIO!C146+JULIO!C146+AGOSTO!C146+SEPTIEMBRE!C146+OCTUBRE!C146+NOVIEMBRE!C146+DICIEMBRE!C146</f>
        <v>0</v>
      </c>
      <c r="D146" s="26">
        <f>ENERO!D146+FEBRERO!D146+MARZO!D146+ABRIL!D146+MAYO!D146+JUNIO!D146+JULIO!D146+AGOSTO!D146+SEPTIEMBRE!D146+OCTUBRE!D146+NOVIEMBRE!D146+DICIEMBRE!D146</f>
        <v>0</v>
      </c>
      <c r="E146" s="26">
        <f>ENERO!E146+FEBRERO!E146+MARZO!E146+ABRIL!E146+MAYO!E146+JUNIO!E146+JULIO!E146+AGOSTO!E146+SEPTIEMBRE!E146+OCTUBRE!E146+NOVIEMBRE!E146+DICIEMBRE!E146</f>
        <v>0</v>
      </c>
      <c r="F146" s="27">
        <f>ENERO!F146+FEBRERO!F146+MARZO!F146+ABRIL!F146+MAYO!F146+JUNIO!F146+JULIO!F146+AGOSTO!F146+SEPTIEMBRE!F146+OCTUBRE!F146+NOVIEMBRE!F146+DICIEMBRE!F146</f>
        <v>0</v>
      </c>
    </row>
    <row r="147" spans="1:6" x14ac:dyDescent="0.25">
      <c r="A147" s="23" t="s">
        <v>268</v>
      </c>
      <c r="B147" s="24" t="s">
        <v>269</v>
      </c>
      <c r="C147" s="25">
        <f>ENERO!C147+FEBRERO!C147+MARZO!C147+ABRIL!C147+MAYO!C147+JUNIO!C147+JULIO!C147+AGOSTO!C147+SEPTIEMBRE!C147+OCTUBRE!C147+NOVIEMBRE!C147+DICIEMBRE!C147</f>
        <v>0</v>
      </c>
      <c r="D147" s="26">
        <f>ENERO!D147+FEBRERO!D147+MARZO!D147+ABRIL!D147+MAYO!D147+JUNIO!D147+JULIO!D147+AGOSTO!D147+SEPTIEMBRE!D147+OCTUBRE!D147+NOVIEMBRE!D147+DICIEMBRE!D147</f>
        <v>0</v>
      </c>
      <c r="E147" s="26">
        <f>ENERO!E147+FEBRERO!E147+MARZO!E147+ABRIL!E147+MAYO!E147+JUNIO!E147+JULIO!E147+AGOSTO!E147+SEPTIEMBRE!E147+OCTUBRE!E147+NOVIEMBRE!E147+DICIEMBRE!E147</f>
        <v>0</v>
      </c>
      <c r="F147" s="27">
        <f>ENERO!F147+FEBRERO!F147+MARZO!F147+ABRIL!F147+MAYO!F147+JUNIO!F147+JULIO!F147+AGOSTO!F147+SEPTIEMBRE!F147+OCTUBRE!F147+NOVIEMBRE!F147+DICIEMBRE!F147</f>
        <v>0</v>
      </c>
    </row>
    <row r="148" spans="1:6" x14ac:dyDescent="0.25">
      <c r="A148" s="23" t="s">
        <v>270</v>
      </c>
      <c r="B148" s="24" t="s">
        <v>271</v>
      </c>
      <c r="C148" s="25">
        <f>ENERO!C148+FEBRERO!C148+MARZO!C148+ABRIL!C148+MAYO!C148+JUNIO!C148+JULIO!C148+AGOSTO!C148+SEPTIEMBRE!C148+OCTUBRE!C148+NOVIEMBRE!C148+DICIEMBRE!C148</f>
        <v>0</v>
      </c>
      <c r="D148" s="26">
        <f>ENERO!D148+FEBRERO!D148+MARZO!D148+ABRIL!D148+MAYO!D148+JUNIO!D148+JULIO!D148+AGOSTO!D148+SEPTIEMBRE!D148+OCTUBRE!D148+NOVIEMBRE!D148+DICIEMBRE!D148</f>
        <v>0</v>
      </c>
      <c r="E148" s="26">
        <f>ENERO!E148+FEBRERO!E148+MARZO!E148+ABRIL!E148+MAYO!E148+JUNIO!E148+JULIO!E148+AGOSTO!E148+SEPTIEMBRE!E148+OCTUBRE!E148+NOVIEMBRE!E148+DICIEMBRE!E148</f>
        <v>0</v>
      </c>
      <c r="F148" s="27">
        <f>ENERO!F148+FEBRERO!F148+MARZO!F148+ABRIL!F148+MAYO!F148+JUNIO!F148+JULIO!F148+AGOSTO!F148+SEPTIEMBRE!F148+OCTUBRE!F148+NOVIEMBRE!F148+DICIEMBRE!F148</f>
        <v>0</v>
      </c>
    </row>
    <row r="149" spans="1:6" x14ac:dyDescent="0.25">
      <c r="A149" s="23" t="s">
        <v>272</v>
      </c>
      <c r="B149" s="24" t="s">
        <v>273</v>
      </c>
      <c r="C149" s="25">
        <f>ENERO!C149+FEBRERO!C149+MARZO!C149+ABRIL!C149+MAYO!C149+JUNIO!C149+JULIO!C149+AGOSTO!C149+SEPTIEMBRE!C149+OCTUBRE!C149+NOVIEMBRE!C149+DICIEMBRE!C149</f>
        <v>0</v>
      </c>
      <c r="D149" s="26">
        <f>ENERO!D149+FEBRERO!D149+MARZO!D149+ABRIL!D149+MAYO!D149+JUNIO!D149+JULIO!D149+AGOSTO!D149+SEPTIEMBRE!D149+OCTUBRE!D149+NOVIEMBRE!D149+DICIEMBRE!D149</f>
        <v>0</v>
      </c>
      <c r="E149" s="26">
        <f>ENERO!E149+FEBRERO!E149+MARZO!E149+ABRIL!E149+MAYO!E149+JUNIO!E149+JULIO!E149+AGOSTO!E149+SEPTIEMBRE!E149+OCTUBRE!E149+NOVIEMBRE!E149+DICIEMBRE!E149</f>
        <v>0</v>
      </c>
      <c r="F149" s="27">
        <f>ENERO!F149+FEBRERO!F149+MARZO!F149+ABRIL!F149+MAYO!F149+JUNIO!F149+JULIO!F149+AGOSTO!F149+SEPTIEMBRE!F149+OCTUBRE!F149+NOVIEMBRE!F149+DICIEMBRE!F149</f>
        <v>0</v>
      </c>
    </row>
    <row r="150" spans="1:6" x14ac:dyDescent="0.25">
      <c r="A150" s="23" t="s">
        <v>274</v>
      </c>
      <c r="B150" s="24" t="s">
        <v>275</v>
      </c>
      <c r="C150" s="25">
        <f>ENERO!C150+FEBRERO!C150+MARZO!C150+ABRIL!C150+MAYO!C150+JUNIO!C150+JULIO!C150+AGOSTO!C150+SEPTIEMBRE!C150+OCTUBRE!C150+NOVIEMBRE!C150+DICIEMBRE!C150</f>
        <v>0</v>
      </c>
      <c r="D150" s="26">
        <f>ENERO!D150+FEBRERO!D150+MARZO!D150+ABRIL!D150+MAYO!D150+JUNIO!D150+JULIO!D150+AGOSTO!D150+SEPTIEMBRE!D150+OCTUBRE!D150+NOVIEMBRE!D150+DICIEMBRE!D150</f>
        <v>0</v>
      </c>
      <c r="E150" s="26">
        <f>ENERO!E150+FEBRERO!E150+MARZO!E150+ABRIL!E150+MAYO!E150+JUNIO!E150+JULIO!E150+AGOSTO!E150+SEPTIEMBRE!E150+OCTUBRE!E150+NOVIEMBRE!E150+DICIEMBRE!E150</f>
        <v>0</v>
      </c>
      <c r="F150" s="27">
        <f>ENERO!F150+FEBRERO!F150+MARZO!F150+ABRIL!F150+MAYO!F150+JUNIO!F150+JULIO!F150+AGOSTO!F150+SEPTIEMBRE!F150+OCTUBRE!F150+NOVIEMBRE!F150+DICIEMBRE!F150</f>
        <v>0</v>
      </c>
    </row>
    <row r="151" spans="1:6" x14ac:dyDescent="0.25">
      <c r="A151" s="23" t="s">
        <v>276</v>
      </c>
      <c r="B151" s="24" t="s">
        <v>277</v>
      </c>
      <c r="C151" s="25">
        <f>ENERO!C151+FEBRERO!C151+MARZO!C151+ABRIL!C151+MAYO!C151+JUNIO!C151+JULIO!C151+AGOSTO!C151+SEPTIEMBRE!C151+OCTUBRE!C151+NOVIEMBRE!C151+DICIEMBRE!C151</f>
        <v>0</v>
      </c>
      <c r="D151" s="26">
        <f>ENERO!D151+FEBRERO!D151+MARZO!D151+ABRIL!D151+MAYO!D151+JUNIO!D151+JULIO!D151+AGOSTO!D151+SEPTIEMBRE!D151+OCTUBRE!D151+NOVIEMBRE!D151+DICIEMBRE!D151</f>
        <v>0</v>
      </c>
      <c r="E151" s="26">
        <f>ENERO!E151+FEBRERO!E151+MARZO!E151+ABRIL!E151+MAYO!E151+JUNIO!E151+JULIO!E151+AGOSTO!E151+SEPTIEMBRE!E151+OCTUBRE!E151+NOVIEMBRE!E151+DICIEMBRE!E151</f>
        <v>0</v>
      </c>
      <c r="F151" s="27">
        <f>ENERO!F151+FEBRERO!F151+MARZO!F151+ABRIL!F151+MAYO!F151+JUNIO!F151+JULIO!F151+AGOSTO!F151+SEPTIEMBRE!F151+OCTUBRE!F151+NOVIEMBRE!F151+DICIEMBRE!F151</f>
        <v>0</v>
      </c>
    </row>
    <row r="152" spans="1:6" x14ac:dyDescent="0.25">
      <c r="A152" s="23" t="s">
        <v>278</v>
      </c>
      <c r="B152" s="24" t="s">
        <v>279</v>
      </c>
      <c r="C152" s="25">
        <f>ENERO!C152+FEBRERO!C152+MARZO!C152+ABRIL!C152+MAYO!C152+JUNIO!C152+JULIO!C152+AGOSTO!C152+SEPTIEMBRE!C152+OCTUBRE!C152+NOVIEMBRE!C152+DICIEMBRE!C152</f>
        <v>0</v>
      </c>
      <c r="D152" s="26">
        <f>ENERO!D152+FEBRERO!D152+MARZO!D152+ABRIL!D152+MAYO!D152+JUNIO!D152+JULIO!D152+AGOSTO!D152+SEPTIEMBRE!D152+OCTUBRE!D152+NOVIEMBRE!D152+DICIEMBRE!D152</f>
        <v>0</v>
      </c>
      <c r="E152" s="26">
        <f>ENERO!E152+FEBRERO!E152+MARZO!E152+ABRIL!E152+MAYO!E152+JUNIO!E152+JULIO!E152+AGOSTO!E152+SEPTIEMBRE!E152+OCTUBRE!E152+NOVIEMBRE!E152+DICIEMBRE!E152</f>
        <v>0</v>
      </c>
      <c r="F152" s="27">
        <f>ENERO!F152+FEBRERO!F152+MARZO!F152+ABRIL!F152+MAYO!F152+JUNIO!F152+JULIO!F152+AGOSTO!F152+SEPTIEMBRE!F152+OCTUBRE!F152+NOVIEMBRE!F152+DICIEMBRE!F152</f>
        <v>0</v>
      </c>
    </row>
    <row r="153" spans="1:6" x14ac:dyDescent="0.25">
      <c r="A153" s="23" t="s">
        <v>280</v>
      </c>
      <c r="B153" s="24" t="s">
        <v>281</v>
      </c>
      <c r="C153" s="25">
        <f>ENERO!C153+FEBRERO!C153+MARZO!C153+ABRIL!C153+MAYO!C153+JUNIO!C153+JULIO!C153+AGOSTO!C153+SEPTIEMBRE!C153+OCTUBRE!C153+NOVIEMBRE!C153+DICIEMBRE!C153</f>
        <v>0</v>
      </c>
      <c r="D153" s="26">
        <f>ENERO!D153+FEBRERO!D153+MARZO!D153+ABRIL!D153+MAYO!D153+JUNIO!D153+JULIO!D153+AGOSTO!D153+SEPTIEMBRE!D153+OCTUBRE!D153+NOVIEMBRE!D153+DICIEMBRE!D153</f>
        <v>0</v>
      </c>
      <c r="E153" s="26">
        <f>ENERO!E153+FEBRERO!E153+MARZO!E153+ABRIL!E153+MAYO!E153+JUNIO!E153+JULIO!E153+AGOSTO!E153+SEPTIEMBRE!E153+OCTUBRE!E153+NOVIEMBRE!E153+DICIEMBRE!E153</f>
        <v>0</v>
      </c>
      <c r="F153" s="27">
        <f>ENERO!F153+FEBRERO!F153+MARZO!F153+ABRIL!F153+MAYO!F153+JUNIO!F153+JULIO!F153+AGOSTO!F153+SEPTIEMBRE!F153+OCTUBRE!F153+NOVIEMBRE!F153+DICIEMBRE!F153</f>
        <v>0</v>
      </c>
    </row>
    <row r="154" spans="1:6" x14ac:dyDescent="0.25">
      <c r="A154" s="23" t="s">
        <v>282</v>
      </c>
      <c r="B154" s="24" t="s">
        <v>283</v>
      </c>
      <c r="C154" s="25">
        <f>ENERO!C154+FEBRERO!C154+MARZO!C154+ABRIL!C154+MAYO!C154+JUNIO!C154+JULIO!C154+AGOSTO!C154+SEPTIEMBRE!C154+OCTUBRE!C154+NOVIEMBRE!C154+DICIEMBRE!C154</f>
        <v>0</v>
      </c>
      <c r="D154" s="26">
        <f>ENERO!D154+FEBRERO!D154+MARZO!D154+ABRIL!D154+MAYO!D154+JUNIO!D154+JULIO!D154+AGOSTO!D154+SEPTIEMBRE!D154+OCTUBRE!D154+NOVIEMBRE!D154+DICIEMBRE!D154</f>
        <v>0</v>
      </c>
      <c r="E154" s="26">
        <f>ENERO!E154+FEBRERO!E154+MARZO!E154+ABRIL!E154+MAYO!E154+JUNIO!E154+JULIO!E154+AGOSTO!E154+SEPTIEMBRE!E154+OCTUBRE!E154+NOVIEMBRE!E154+DICIEMBRE!E154</f>
        <v>0</v>
      </c>
      <c r="F154" s="27">
        <f>ENERO!F154+FEBRERO!F154+MARZO!F154+ABRIL!F154+MAYO!F154+JUNIO!F154+JULIO!F154+AGOSTO!F154+SEPTIEMBRE!F154+OCTUBRE!F154+NOVIEMBRE!F154+DICIEMBRE!F154</f>
        <v>0</v>
      </c>
    </row>
    <row r="155" spans="1:6" x14ac:dyDescent="0.25">
      <c r="A155" s="23" t="s">
        <v>284</v>
      </c>
      <c r="B155" s="24" t="s">
        <v>285</v>
      </c>
      <c r="C155" s="25">
        <f>ENERO!C155+FEBRERO!C155+MARZO!C155+ABRIL!C155+MAYO!C155+JUNIO!C155+JULIO!C155+AGOSTO!C155+SEPTIEMBRE!C155+OCTUBRE!C155+NOVIEMBRE!C155+DICIEMBRE!C155</f>
        <v>0</v>
      </c>
      <c r="D155" s="26">
        <f>ENERO!D155+FEBRERO!D155+MARZO!D155+ABRIL!D155+MAYO!D155+JUNIO!D155+JULIO!D155+AGOSTO!D155+SEPTIEMBRE!D155+OCTUBRE!D155+NOVIEMBRE!D155+DICIEMBRE!D155</f>
        <v>0</v>
      </c>
      <c r="E155" s="26">
        <f>ENERO!E155+FEBRERO!E155+MARZO!E155+ABRIL!E155+MAYO!E155+JUNIO!E155+JULIO!E155+AGOSTO!E155+SEPTIEMBRE!E155+OCTUBRE!E155+NOVIEMBRE!E155+DICIEMBRE!E155</f>
        <v>0</v>
      </c>
      <c r="F155" s="27">
        <f>ENERO!F155+FEBRERO!F155+MARZO!F155+ABRIL!F155+MAYO!F155+JUNIO!F155+JULIO!F155+AGOSTO!F155+SEPTIEMBRE!F155+OCTUBRE!F155+NOVIEMBRE!F155+DICIEMBRE!F155</f>
        <v>0</v>
      </c>
    </row>
    <row r="156" spans="1:6" x14ac:dyDescent="0.25">
      <c r="A156" s="23" t="s">
        <v>286</v>
      </c>
      <c r="B156" s="24" t="s">
        <v>287</v>
      </c>
      <c r="C156" s="25">
        <f>ENERO!C156+FEBRERO!C156+MARZO!C156+ABRIL!C156+MAYO!C156+JUNIO!C156+JULIO!C156+AGOSTO!C156+SEPTIEMBRE!C156+OCTUBRE!C156+NOVIEMBRE!C156+DICIEMBRE!C156</f>
        <v>0</v>
      </c>
      <c r="D156" s="26">
        <f>ENERO!D156+FEBRERO!D156+MARZO!D156+ABRIL!D156+MAYO!D156+JUNIO!D156+JULIO!D156+AGOSTO!D156+SEPTIEMBRE!D156+OCTUBRE!D156+NOVIEMBRE!D156+DICIEMBRE!D156</f>
        <v>0</v>
      </c>
      <c r="E156" s="26">
        <f>ENERO!E156+FEBRERO!E156+MARZO!E156+ABRIL!E156+MAYO!E156+JUNIO!E156+JULIO!E156+AGOSTO!E156+SEPTIEMBRE!E156+OCTUBRE!E156+NOVIEMBRE!E156+DICIEMBRE!E156</f>
        <v>0</v>
      </c>
      <c r="F156" s="27">
        <f>ENERO!F156+FEBRERO!F156+MARZO!F156+ABRIL!F156+MAYO!F156+JUNIO!F156+JULIO!F156+AGOSTO!F156+SEPTIEMBRE!F156+OCTUBRE!F156+NOVIEMBRE!F156+DICIEMBRE!F156</f>
        <v>0</v>
      </c>
    </row>
    <row r="157" spans="1:6" x14ac:dyDescent="0.25">
      <c r="A157" s="23" t="s">
        <v>288</v>
      </c>
      <c r="B157" s="24" t="s">
        <v>289</v>
      </c>
      <c r="C157" s="25">
        <f>ENERO!C157+FEBRERO!C157+MARZO!C157+ABRIL!C157+MAYO!C157+JUNIO!C157+JULIO!C157+AGOSTO!C157+SEPTIEMBRE!C157+OCTUBRE!C157+NOVIEMBRE!C157+DICIEMBRE!C157</f>
        <v>0</v>
      </c>
      <c r="D157" s="26">
        <f>ENERO!D157+FEBRERO!D157+MARZO!D157+ABRIL!D157+MAYO!D157+JUNIO!D157+JULIO!D157+AGOSTO!D157+SEPTIEMBRE!D157+OCTUBRE!D157+NOVIEMBRE!D157+DICIEMBRE!D157</f>
        <v>0</v>
      </c>
      <c r="E157" s="26">
        <f>ENERO!E157+FEBRERO!E157+MARZO!E157+ABRIL!E157+MAYO!E157+JUNIO!E157+JULIO!E157+AGOSTO!E157+SEPTIEMBRE!E157+OCTUBRE!E157+NOVIEMBRE!E157+DICIEMBRE!E157</f>
        <v>0</v>
      </c>
      <c r="F157" s="27">
        <f>ENERO!F157+FEBRERO!F157+MARZO!F157+ABRIL!F157+MAYO!F157+JUNIO!F157+JULIO!F157+AGOSTO!F157+SEPTIEMBRE!F157+OCTUBRE!F157+NOVIEMBRE!F157+DICIEMBRE!F157</f>
        <v>0</v>
      </c>
    </row>
    <row r="158" spans="1:6" x14ac:dyDescent="0.25">
      <c r="A158" s="23" t="s">
        <v>290</v>
      </c>
      <c r="B158" s="24" t="s">
        <v>291</v>
      </c>
      <c r="C158" s="25">
        <f>ENERO!C158+FEBRERO!C158+MARZO!C158+ABRIL!C158+MAYO!C158+JUNIO!C158+JULIO!C158+AGOSTO!C158+SEPTIEMBRE!C158+OCTUBRE!C158+NOVIEMBRE!C158+DICIEMBRE!C158</f>
        <v>0</v>
      </c>
      <c r="D158" s="26">
        <f>ENERO!D158+FEBRERO!D158+MARZO!D158+ABRIL!D158+MAYO!D158+JUNIO!D158+JULIO!D158+AGOSTO!D158+SEPTIEMBRE!D158+OCTUBRE!D158+NOVIEMBRE!D158+DICIEMBRE!D158</f>
        <v>0</v>
      </c>
      <c r="E158" s="26">
        <f>ENERO!E158+FEBRERO!E158+MARZO!E158+ABRIL!E158+MAYO!E158+JUNIO!E158+JULIO!E158+AGOSTO!E158+SEPTIEMBRE!E158+OCTUBRE!E158+NOVIEMBRE!E158+DICIEMBRE!E158</f>
        <v>0</v>
      </c>
      <c r="F158" s="27">
        <f>ENERO!F158+FEBRERO!F158+MARZO!F158+ABRIL!F158+MAYO!F158+JUNIO!F158+JULIO!F158+AGOSTO!F158+SEPTIEMBRE!F158+OCTUBRE!F158+NOVIEMBRE!F158+DICIEMBRE!F158</f>
        <v>0</v>
      </c>
    </row>
    <row r="159" spans="1:6" x14ac:dyDescent="0.25">
      <c r="A159" s="23" t="s">
        <v>292</v>
      </c>
      <c r="B159" s="24" t="s">
        <v>293</v>
      </c>
      <c r="C159" s="25">
        <f>ENERO!C159+FEBRERO!C159+MARZO!C159+ABRIL!C159+MAYO!C159+JUNIO!C159+JULIO!C159+AGOSTO!C159+SEPTIEMBRE!C159+OCTUBRE!C159+NOVIEMBRE!C159+DICIEMBRE!C159</f>
        <v>0</v>
      </c>
      <c r="D159" s="26">
        <f>ENERO!D159+FEBRERO!D159+MARZO!D159+ABRIL!D159+MAYO!D159+JUNIO!D159+JULIO!D159+AGOSTO!D159+SEPTIEMBRE!D159+OCTUBRE!D159+NOVIEMBRE!D159+DICIEMBRE!D159</f>
        <v>0</v>
      </c>
      <c r="E159" s="26">
        <f>ENERO!E159+FEBRERO!E159+MARZO!E159+ABRIL!E159+MAYO!E159+JUNIO!E159+JULIO!E159+AGOSTO!E159+SEPTIEMBRE!E159+OCTUBRE!E159+NOVIEMBRE!E159+DICIEMBRE!E159</f>
        <v>0</v>
      </c>
      <c r="F159" s="27">
        <f>ENERO!F159+FEBRERO!F159+MARZO!F159+ABRIL!F159+MAYO!F159+JUNIO!F159+JULIO!F159+AGOSTO!F159+SEPTIEMBRE!F159+OCTUBRE!F159+NOVIEMBRE!F159+DICIEMBRE!F159</f>
        <v>0</v>
      </c>
    </row>
    <row r="160" spans="1:6" x14ac:dyDescent="0.25">
      <c r="A160" s="23" t="s">
        <v>294</v>
      </c>
      <c r="B160" s="24" t="s">
        <v>295</v>
      </c>
      <c r="C160" s="25">
        <f>ENERO!C160+FEBRERO!C160+MARZO!C160+ABRIL!C160+MAYO!C160+JUNIO!C160+JULIO!C160+AGOSTO!C160+SEPTIEMBRE!C160+OCTUBRE!C160+NOVIEMBRE!C160+DICIEMBRE!C160</f>
        <v>0</v>
      </c>
      <c r="D160" s="26">
        <f>ENERO!D160+FEBRERO!D160+MARZO!D160+ABRIL!D160+MAYO!D160+JUNIO!D160+JULIO!D160+AGOSTO!D160+SEPTIEMBRE!D160+OCTUBRE!D160+NOVIEMBRE!D160+DICIEMBRE!D160</f>
        <v>0</v>
      </c>
      <c r="E160" s="26">
        <f>ENERO!E160+FEBRERO!E160+MARZO!E160+ABRIL!E160+MAYO!E160+JUNIO!E160+JULIO!E160+AGOSTO!E160+SEPTIEMBRE!E160+OCTUBRE!E160+NOVIEMBRE!E160+DICIEMBRE!E160</f>
        <v>0</v>
      </c>
      <c r="F160" s="27">
        <f>ENERO!F160+FEBRERO!F160+MARZO!F160+ABRIL!F160+MAYO!F160+JUNIO!F160+JULIO!F160+AGOSTO!F160+SEPTIEMBRE!F160+OCTUBRE!F160+NOVIEMBRE!F160+DICIEMBRE!F160</f>
        <v>0</v>
      </c>
    </row>
    <row r="161" spans="1:6" x14ac:dyDescent="0.25">
      <c r="A161" s="23" t="s">
        <v>296</v>
      </c>
      <c r="B161" s="24" t="s">
        <v>297</v>
      </c>
      <c r="C161" s="25">
        <f>ENERO!C161+FEBRERO!C161+MARZO!C161+ABRIL!C161+MAYO!C161+JUNIO!C161+JULIO!C161+AGOSTO!C161+SEPTIEMBRE!C161+OCTUBRE!C161+NOVIEMBRE!C161+DICIEMBRE!C161</f>
        <v>0</v>
      </c>
      <c r="D161" s="26">
        <f>ENERO!D161+FEBRERO!D161+MARZO!D161+ABRIL!D161+MAYO!D161+JUNIO!D161+JULIO!D161+AGOSTO!D161+SEPTIEMBRE!D161+OCTUBRE!D161+NOVIEMBRE!D161+DICIEMBRE!D161</f>
        <v>0</v>
      </c>
      <c r="E161" s="26">
        <f>ENERO!E161+FEBRERO!E161+MARZO!E161+ABRIL!E161+MAYO!E161+JUNIO!E161+JULIO!E161+AGOSTO!E161+SEPTIEMBRE!E161+OCTUBRE!E161+NOVIEMBRE!E161+DICIEMBRE!E161</f>
        <v>0</v>
      </c>
      <c r="F161" s="27">
        <f>ENERO!F161+FEBRERO!F161+MARZO!F161+ABRIL!F161+MAYO!F161+JUNIO!F161+JULIO!F161+AGOSTO!F161+SEPTIEMBRE!F161+OCTUBRE!F161+NOVIEMBRE!F161+DICIEMBRE!F161</f>
        <v>0</v>
      </c>
    </row>
    <row r="162" spans="1:6" x14ac:dyDescent="0.25">
      <c r="A162" s="23" t="s">
        <v>298</v>
      </c>
      <c r="B162" s="24" t="s">
        <v>299</v>
      </c>
      <c r="C162" s="25">
        <f>ENERO!C162+FEBRERO!C162+MARZO!C162+ABRIL!C162+MAYO!C162+JUNIO!C162+JULIO!C162+AGOSTO!C162+SEPTIEMBRE!C162+OCTUBRE!C162+NOVIEMBRE!C162+DICIEMBRE!C162</f>
        <v>0</v>
      </c>
      <c r="D162" s="26">
        <f>ENERO!D162+FEBRERO!D162+MARZO!D162+ABRIL!D162+MAYO!D162+JUNIO!D162+JULIO!D162+AGOSTO!D162+SEPTIEMBRE!D162+OCTUBRE!D162+NOVIEMBRE!D162+DICIEMBRE!D162</f>
        <v>0</v>
      </c>
      <c r="E162" s="26">
        <f>ENERO!E162+FEBRERO!E162+MARZO!E162+ABRIL!E162+MAYO!E162+JUNIO!E162+JULIO!E162+AGOSTO!E162+SEPTIEMBRE!E162+OCTUBRE!E162+NOVIEMBRE!E162+DICIEMBRE!E162</f>
        <v>0</v>
      </c>
      <c r="F162" s="27">
        <f>ENERO!F162+FEBRERO!F162+MARZO!F162+ABRIL!F162+MAYO!F162+JUNIO!F162+JULIO!F162+AGOSTO!F162+SEPTIEMBRE!F162+OCTUBRE!F162+NOVIEMBRE!F162+DICIEMBRE!F162</f>
        <v>0</v>
      </c>
    </row>
    <row r="163" spans="1:6" x14ac:dyDescent="0.25">
      <c r="A163" s="23" t="s">
        <v>300</v>
      </c>
      <c r="B163" s="24" t="s">
        <v>301</v>
      </c>
      <c r="C163" s="25">
        <f>ENERO!C163+FEBRERO!C163+MARZO!C163+ABRIL!C163+MAYO!C163+JUNIO!C163+JULIO!C163+AGOSTO!C163+SEPTIEMBRE!C163+OCTUBRE!C163+NOVIEMBRE!C163+DICIEMBRE!C163</f>
        <v>0</v>
      </c>
      <c r="D163" s="26">
        <f>ENERO!D163+FEBRERO!D163+MARZO!D163+ABRIL!D163+MAYO!D163+JUNIO!D163+JULIO!D163+AGOSTO!D163+SEPTIEMBRE!D163+OCTUBRE!D163+NOVIEMBRE!D163+DICIEMBRE!D163</f>
        <v>0</v>
      </c>
      <c r="E163" s="26">
        <f>ENERO!E163+FEBRERO!E163+MARZO!E163+ABRIL!E163+MAYO!E163+JUNIO!E163+JULIO!E163+AGOSTO!E163+SEPTIEMBRE!E163+OCTUBRE!E163+NOVIEMBRE!E163+DICIEMBRE!E163</f>
        <v>0</v>
      </c>
      <c r="F163" s="27">
        <f>ENERO!F163+FEBRERO!F163+MARZO!F163+ABRIL!F163+MAYO!F163+JUNIO!F163+JULIO!F163+AGOSTO!F163+SEPTIEMBRE!F163+OCTUBRE!F163+NOVIEMBRE!F163+DICIEMBRE!F163</f>
        <v>0</v>
      </c>
    </row>
    <row r="164" spans="1:6" x14ac:dyDescent="0.25">
      <c r="A164" s="23" t="s">
        <v>302</v>
      </c>
      <c r="B164" s="24" t="s">
        <v>303</v>
      </c>
      <c r="C164" s="25">
        <f>ENERO!C164+FEBRERO!C164+MARZO!C164+ABRIL!C164+MAYO!C164+JUNIO!C164+JULIO!C164+AGOSTO!C164+SEPTIEMBRE!C164+OCTUBRE!C164+NOVIEMBRE!C164+DICIEMBRE!C164</f>
        <v>0</v>
      </c>
      <c r="D164" s="26">
        <f>ENERO!D164+FEBRERO!D164+MARZO!D164+ABRIL!D164+MAYO!D164+JUNIO!D164+JULIO!D164+AGOSTO!D164+SEPTIEMBRE!D164+OCTUBRE!D164+NOVIEMBRE!D164+DICIEMBRE!D164</f>
        <v>0</v>
      </c>
      <c r="E164" s="26">
        <f>ENERO!E164+FEBRERO!E164+MARZO!E164+ABRIL!E164+MAYO!E164+JUNIO!E164+JULIO!E164+AGOSTO!E164+SEPTIEMBRE!E164+OCTUBRE!E164+NOVIEMBRE!E164+DICIEMBRE!E164</f>
        <v>0</v>
      </c>
      <c r="F164" s="27">
        <f>ENERO!F164+FEBRERO!F164+MARZO!F164+ABRIL!F164+MAYO!F164+JUNIO!F164+JULIO!F164+AGOSTO!F164+SEPTIEMBRE!F164+OCTUBRE!F164+NOVIEMBRE!F164+DICIEMBRE!F164</f>
        <v>0</v>
      </c>
    </row>
    <row r="165" spans="1:6" x14ac:dyDescent="0.25">
      <c r="A165" s="23" t="s">
        <v>304</v>
      </c>
      <c r="B165" s="24" t="s">
        <v>305</v>
      </c>
      <c r="C165" s="25">
        <f>ENERO!C165+FEBRERO!C165+MARZO!C165+ABRIL!C165+MAYO!C165+JUNIO!C165+JULIO!C165+AGOSTO!C165+SEPTIEMBRE!C165+OCTUBRE!C165+NOVIEMBRE!C165+DICIEMBRE!C165</f>
        <v>0</v>
      </c>
      <c r="D165" s="26">
        <f>ENERO!D165+FEBRERO!D165+MARZO!D165+ABRIL!D165+MAYO!D165+JUNIO!D165+JULIO!D165+AGOSTO!D165+SEPTIEMBRE!D165+OCTUBRE!D165+NOVIEMBRE!D165+DICIEMBRE!D165</f>
        <v>0</v>
      </c>
      <c r="E165" s="26">
        <f>ENERO!E165+FEBRERO!E165+MARZO!E165+ABRIL!E165+MAYO!E165+JUNIO!E165+JULIO!E165+AGOSTO!E165+SEPTIEMBRE!E165+OCTUBRE!E165+NOVIEMBRE!E165+DICIEMBRE!E165</f>
        <v>0</v>
      </c>
      <c r="F165" s="27">
        <f>ENERO!F165+FEBRERO!F165+MARZO!F165+ABRIL!F165+MAYO!F165+JUNIO!F165+JULIO!F165+AGOSTO!F165+SEPTIEMBRE!F165+OCTUBRE!F165+NOVIEMBRE!F165+DICIEMBRE!F165</f>
        <v>0</v>
      </c>
    </row>
    <row r="166" spans="1:6" x14ac:dyDescent="0.25">
      <c r="A166" s="23" t="s">
        <v>306</v>
      </c>
      <c r="B166" s="24" t="s">
        <v>307</v>
      </c>
      <c r="C166" s="25">
        <f>ENERO!C166+FEBRERO!C166+MARZO!C166+ABRIL!C166+MAYO!C166+JUNIO!C166+JULIO!C166+AGOSTO!C166+SEPTIEMBRE!C166+OCTUBRE!C166+NOVIEMBRE!C166+DICIEMBRE!C166</f>
        <v>0</v>
      </c>
      <c r="D166" s="26">
        <f>ENERO!D166+FEBRERO!D166+MARZO!D166+ABRIL!D166+MAYO!D166+JUNIO!D166+JULIO!D166+AGOSTO!D166+SEPTIEMBRE!D166+OCTUBRE!D166+NOVIEMBRE!D166+DICIEMBRE!D166</f>
        <v>0</v>
      </c>
      <c r="E166" s="26">
        <f>ENERO!E166+FEBRERO!E166+MARZO!E166+ABRIL!E166+MAYO!E166+JUNIO!E166+JULIO!E166+AGOSTO!E166+SEPTIEMBRE!E166+OCTUBRE!E166+NOVIEMBRE!E166+DICIEMBRE!E166</f>
        <v>0</v>
      </c>
      <c r="F166" s="27">
        <f>ENERO!F166+FEBRERO!F166+MARZO!F166+ABRIL!F166+MAYO!F166+JUNIO!F166+JULIO!F166+AGOSTO!F166+SEPTIEMBRE!F166+OCTUBRE!F166+NOVIEMBRE!F166+DICIEMBRE!F166</f>
        <v>0</v>
      </c>
    </row>
    <row r="167" spans="1:6" x14ac:dyDescent="0.25">
      <c r="A167" s="23" t="s">
        <v>308</v>
      </c>
      <c r="B167" s="24" t="s">
        <v>309</v>
      </c>
      <c r="C167" s="25">
        <f>ENERO!C167+FEBRERO!C167+MARZO!C167+ABRIL!C167+MAYO!C167+JUNIO!C167+JULIO!C167+AGOSTO!C167+SEPTIEMBRE!C167+OCTUBRE!C167+NOVIEMBRE!C167+DICIEMBRE!C167</f>
        <v>0</v>
      </c>
      <c r="D167" s="26">
        <f>ENERO!D167+FEBRERO!D167+MARZO!D167+ABRIL!D167+MAYO!D167+JUNIO!D167+JULIO!D167+AGOSTO!D167+SEPTIEMBRE!D167+OCTUBRE!D167+NOVIEMBRE!D167+DICIEMBRE!D167</f>
        <v>0</v>
      </c>
      <c r="E167" s="26">
        <f>ENERO!E167+FEBRERO!E167+MARZO!E167+ABRIL!E167+MAYO!E167+JUNIO!E167+JULIO!E167+AGOSTO!E167+SEPTIEMBRE!E167+OCTUBRE!E167+NOVIEMBRE!E167+DICIEMBRE!E167</f>
        <v>0</v>
      </c>
      <c r="F167" s="27">
        <f>ENERO!F167+FEBRERO!F167+MARZO!F167+ABRIL!F167+MAYO!F167+JUNIO!F167+JULIO!F167+AGOSTO!F167+SEPTIEMBRE!F167+OCTUBRE!F167+NOVIEMBRE!F167+DICIEMBRE!F167</f>
        <v>0</v>
      </c>
    </row>
    <row r="168" spans="1:6" ht="24" x14ac:dyDescent="0.25">
      <c r="A168" s="23" t="s">
        <v>310</v>
      </c>
      <c r="B168" s="28" t="s">
        <v>311</v>
      </c>
      <c r="C168" s="25">
        <f>ENERO!C168+FEBRERO!C168+MARZO!C168+ABRIL!C168+MAYO!C168+JUNIO!C168+JULIO!C168+AGOSTO!C168+SEPTIEMBRE!C168+OCTUBRE!C168+NOVIEMBRE!C168+DICIEMBRE!C168</f>
        <v>0</v>
      </c>
      <c r="D168" s="26">
        <f>ENERO!D168+FEBRERO!D168+MARZO!D168+ABRIL!D168+MAYO!D168+JUNIO!D168+JULIO!D168+AGOSTO!D168+SEPTIEMBRE!D168+OCTUBRE!D168+NOVIEMBRE!D168+DICIEMBRE!D168</f>
        <v>0</v>
      </c>
      <c r="E168" s="26">
        <f>ENERO!E168+FEBRERO!E168+MARZO!E168+ABRIL!E168+MAYO!E168+JUNIO!E168+JULIO!E168+AGOSTO!E168+SEPTIEMBRE!E168+OCTUBRE!E168+NOVIEMBRE!E168+DICIEMBRE!E168</f>
        <v>0</v>
      </c>
      <c r="F168" s="27">
        <f>ENERO!F168+FEBRERO!F168+MARZO!F168+ABRIL!F168+MAYO!F168+JUNIO!F168+JULIO!F168+AGOSTO!F168+SEPTIEMBRE!F168+OCTUBRE!F168+NOVIEMBRE!F168+DICIEMBRE!F168</f>
        <v>0</v>
      </c>
    </row>
    <row r="169" spans="1:6" x14ac:dyDescent="0.25">
      <c r="A169" s="23" t="s">
        <v>312</v>
      </c>
      <c r="B169" s="24" t="s">
        <v>313</v>
      </c>
      <c r="C169" s="25">
        <f>ENERO!C169+FEBRERO!C169+MARZO!C169+ABRIL!C169+MAYO!C169+JUNIO!C169+JULIO!C169+AGOSTO!C169+SEPTIEMBRE!C169+OCTUBRE!C169+NOVIEMBRE!C169+DICIEMBRE!C169</f>
        <v>0</v>
      </c>
      <c r="D169" s="26">
        <f>ENERO!D169+FEBRERO!D169+MARZO!D169+ABRIL!D169+MAYO!D169+JUNIO!D169+JULIO!D169+AGOSTO!D169+SEPTIEMBRE!D169+OCTUBRE!D169+NOVIEMBRE!D169+DICIEMBRE!D169</f>
        <v>0</v>
      </c>
      <c r="E169" s="26">
        <f>ENERO!E169+FEBRERO!E169+MARZO!E169+ABRIL!E169+MAYO!E169+JUNIO!E169+JULIO!E169+AGOSTO!E169+SEPTIEMBRE!E169+OCTUBRE!E169+NOVIEMBRE!E169+DICIEMBRE!E169</f>
        <v>0</v>
      </c>
      <c r="F169" s="27">
        <f>ENERO!F169+FEBRERO!F169+MARZO!F169+ABRIL!F169+MAYO!F169+JUNIO!F169+JULIO!F169+AGOSTO!F169+SEPTIEMBRE!F169+OCTUBRE!F169+NOVIEMBRE!F169+DICIEMBRE!F169</f>
        <v>0</v>
      </c>
    </row>
    <row r="170" spans="1:6" x14ac:dyDescent="0.25">
      <c r="A170" s="23" t="s">
        <v>314</v>
      </c>
      <c r="B170" s="24" t="s">
        <v>315</v>
      </c>
      <c r="C170" s="25">
        <f>ENERO!C170+FEBRERO!C170+MARZO!C170+ABRIL!C170+MAYO!C170+JUNIO!C170+JULIO!C170+AGOSTO!C170+SEPTIEMBRE!C170+OCTUBRE!C170+NOVIEMBRE!C170+DICIEMBRE!C170</f>
        <v>0</v>
      </c>
      <c r="D170" s="26">
        <f>ENERO!D170+FEBRERO!D170+MARZO!D170+ABRIL!D170+MAYO!D170+JUNIO!D170+JULIO!D170+AGOSTO!D170+SEPTIEMBRE!D170+OCTUBRE!D170+NOVIEMBRE!D170+DICIEMBRE!D170</f>
        <v>0</v>
      </c>
      <c r="E170" s="26">
        <f>ENERO!E170+FEBRERO!E170+MARZO!E170+ABRIL!E170+MAYO!E170+JUNIO!E170+JULIO!E170+AGOSTO!E170+SEPTIEMBRE!E170+OCTUBRE!E170+NOVIEMBRE!E170+DICIEMBRE!E170</f>
        <v>0</v>
      </c>
      <c r="F170" s="27">
        <f>ENERO!F170+FEBRERO!F170+MARZO!F170+ABRIL!F170+MAYO!F170+JUNIO!F170+JULIO!F170+AGOSTO!F170+SEPTIEMBRE!F170+OCTUBRE!F170+NOVIEMBRE!F170+DICIEMBRE!F170</f>
        <v>0</v>
      </c>
    </row>
    <row r="171" spans="1:6" x14ac:dyDescent="0.25">
      <c r="A171" s="23" t="s">
        <v>316</v>
      </c>
      <c r="B171" s="24" t="s">
        <v>317</v>
      </c>
      <c r="C171" s="25">
        <f>ENERO!C171+FEBRERO!C171+MARZO!C171+ABRIL!C171+MAYO!C171+JUNIO!C171+JULIO!C171+AGOSTO!C171+SEPTIEMBRE!C171+OCTUBRE!C171+NOVIEMBRE!C171+DICIEMBRE!C171</f>
        <v>0</v>
      </c>
      <c r="D171" s="26">
        <f>ENERO!D171+FEBRERO!D171+MARZO!D171+ABRIL!D171+MAYO!D171+JUNIO!D171+JULIO!D171+AGOSTO!D171+SEPTIEMBRE!D171+OCTUBRE!D171+NOVIEMBRE!D171+DICIEMBRE!D171</f>
        <v>0</v>
      </c>
      <c r="E171" s="26">
        <f>ENERO!E171+FEBRERO!E171+MARZO!E171+ABRIL!E171+MAYO!E171+JUNIO!E171+JULIO!E171+AGOSTO!E171+SEPTIEMBRE!E171+OCTUBRE!E171+NOVIEMBRE!E171+DICIEMBRE!E171</f>
        <v>0</v>
      </c>
      <c r="F171" s="27">
        <f>ENERO!F171+FEBRERO!F171+MARZO!F171+ABRIL!F171+MAYO!F171+JUNIO!F171+JULIO!F171+AGOSTO!F171+SEPTIEMBRE!F171+OCTUBRE!F171+NOVIEMBRE!F171+DICIEMBRE!F171</f>
        <v>0</v>
      </c>
    </row>
    <row r="172" spans="1:6" x14ac:dyDescent="0.25">
      <c r="A172" s="23" t="s">
        <v>318</v>
      </c>
      <c r="B172" s="24" t="s">
        <v>319</v>
      </c>
      <c r="C172" s="25">
        <f>ENERO!C172+FEBRERO!C172+MARZO!C172+ABRIL!C172+MAYO!C172+JUNIO!C172+JULIO!C172+AGOSTO!C172+SEPTIEMBRE!C172+OCTUBRE!C172+NOVIEMBRE!C172+DICIEMBRE!C172</f>
        <v>0</v>
      </c>
      <c r="D172" s="26">
        <f>ENERO!D172+FEBRERO!D172+MARZO!D172+ABRIL!D172+MAYO!D172+JUNIO!D172+JULIO!D172+AGOSTO!D172+SEPTIEMBRE!D172+OCTUBRE!D172+NOVIEMBRE!D172+DICIEMBRE!D172</f>
        <v>0</v>
      </c>
      <c r="E172" s="26">
        <f>ENERO!E172+FEBRERO!E172+MARZO!E172+ABRIL!E172+MAYO!E172+JUNIO!E172+JULIO!E172+AGOSTO!E172+SEPTIEMBRE!E172+OCTUBRE!E172+NOVIEMBRE!E172+DICIEMBRE!E172</f>
        <v>0</v>
      </c>
      <c r="F172" s="27">
        <f>ENERO!F172+FEBRERO!F172+MARZO!F172+ABRIL!F172+MAYO!F172+JUNIO!F172+JULIO!F172+AGOSTO!F172+SEPTIEMBRE!F172+OCTUBRE!F172+NOVIEMBRE!F172+DICIEMBRE!F172</f>
        <v>0</v>
      </c>
    </row>
    <row r="173" spans="1:6" x14ac:dyDescent="0.25">
      <c r="A173" s="23" t="s">
        <v>320</v>
      </c>
      <c r="B173" s="36" t="s">
        <v>321</v>
      </c>
      <c r="C173" s="25">
        <f>ENERO!C173+FEBRERO!C173+MARZO!C173+ABRIL!C173+MAYO!C173+JUNIO!C173+JULIO!C173+AGOSTO!C173+SEPTIEMBRE!C173+OCTUBRE!C173+NOVIEMBRE!C173+DICIEMBRE!C173</f>
        <v>0</v>
      </c>
      <c r="D173" s="26">
        <f>ENERO!D173+FEBRERO!D173+MARZO!D173+ABRIL!D173+MAYO!D173+JUNIO!D173+JULIO!D173+AGOSTO!D173+SEPTIEMBRE!D173+OCTUBRE!D173+NOVIEMBRE!D173+DICIEMBRE!D173</f>
        <v>0</v>
      </c>
      <c r="E173" s="26">
        <f>ENERO!E173+FEBRERO!E173+MARZO!E173+ABRIL!E173+MAYO!E173+JUNIO!E173+JULIO!E173+AGOSTO!E173+SEPTIEMBRE!E173+OCTUBRE!E173+NOVIEMBRE!E173+DICIEMBRE!E173</f>
        <v>0</v>
      </c>
      <c r="F173" s="27">
        <f>ENERO!F173+FEBRERO!F173+MARZO!F173+ABRIL!F173+MAYO!F173+JUNIO!F173+JULIO!F173+AGOSTO!F173+SEPTIEMBRE!F173+OCTUBRE!F173+NOVIEMBRE!F173+DICIEMBRE!F173</f>
        <v>0</v>
      </c>
    </row>
    <row r="174" spans="1:6" x14ac:dyDescent="0.25">
      <c r="A174" s="23"/>
      <c r="B174" s="32" t="s">
        <v>322</v>
      </c>
      <c r="C174" s="41">
        <f>ENERO!C174+FEBRERO!C174+MARZO!C174+ABRIL!C174+MAYO!C174+JUNIO!C174+JULIO!C174+AGOSTO!C174+SEPTIEMBRE!C174+OCTUBRE!C174+NOVIEMBRE!C174+DICIEMBRE!C174</f>
        <v>0</v>
      </c>
      <c r="D174" s="42">
        <f>ENERO!D174+FEBRERO!D174+MARZO!D174+ABRIL!D174+MAYO!D174+JUNIO!D174+JULIO!D174+AGOSTO!D174+SEPTIEMBRE!D174+OCTUBRE!D174+NOVIEMBRE!D174+DICIEMBRE!D174</f>
        <v>0</v>
      </c>
      <c r="E174" s="42">
        <f>ENERO!E174+FEBRERO!E174+MARZO!E174+ABRIL!E174+MAYO!E174+JUNIO!E174+JULIO!E174+AGOSTO!E174+SEPTIEMBRE!E174+OCTUBRE!E174+NOVIEMBRE!E174+DICIEMBRE!E174</f>
        <v>0</v>
      </c>
      <c r="F174" s="43">
        <f>ENERO!F174+FEBRERO!F174+MARZO!F174+ABRIL!F174+MAYO!F174+JUNIO!F174+JULIO!F174+AGOSTO!F174+SEPTIEMBRE!F174+OCTUBRE!F174+NOVIEMBRE!F174+DICIEMBRE!F174</f>
        <v>0</v>
      </c>
    </row>
    <row r="175" spans="1:6" x14ac:dyDescent="0.25">
      <c r="A175" s="23" t="s">
        <v>323</v>
      </c>
      <c r="B175" s="24" t="s">
        <v>324</v>
      </c>
      <c r="C175" s="25">
        <f>ENERO!C175+FEBRERO!C175+MARZO!C175+ABRIL!C175+MAYO!C175+JUNIO!C175+JULIO!C175+AGOSTO!C175+SEPTIEMBRE!C175+OCTUBRE!C175+NOVIEMBRE!C175+DICIEMBRE!C175</f>
        <v>0</v>
      </c>
      <c r="D175" s="26">
        <f>ENERO!D175+FEBRERO!D175+MARZO!D175+ABRIL!D175+MAYO!D175+JUNIO!D175+JULIO!D175+AGOSTO!D175+SEPTIEMBRE!D175+OCTUBRE!D175+NOVIEMBRE!D175+DICIEMBRE!D175</f>
        <v>0</v>
      </c>
      <c r="E175" s="26">
        <f>ENERO!E175+FEBRERO!E175+MARZO!E175+ABRIL!E175+MAYO!E175+JUNIO!E175+JULIO!E175+AGOSTO!E175+SEPTIEMBRE!E175+OCTUBRE!E175+NOVIEMBRE!E175+DICIEMBRE!E175</f>
        <v>0</v>
      </c>
      <c r="F175" s="27">
        <f>ENERO!F175+FEBRERO!F175+MARZO!F175+ABRIL!F175+MAYO!F175+JUNIO!F175+JULIO!F175+AGOSTO!F175+SEPTIEMBRE!F175+OCTUBRE!F175+NOVIEMBRE!F175+DICIEMBRE!F175</f>
        <v>0</v>
      </c>
    </row>
    <row r="176" spans="1:6" x14ac:dyDescent="0.25">
      <c r="A176" s="23" t="s">
        <v>325</v>
      </c>
      <c r="B176" s="24" t="s">
        <v>326</v>
      </c>
      <c r="C176" s="25">
        <f>ENERO!C176+FEBRERO!C176+MARZO!C176+ABRIL!C176+MAYO!C176+JUNIO!C176+JULIO!C176+AGOSTO!C176+SEPTIEMBRE!C176+OCTUBRE!C176+NOVIEMBRE!C176+DICIEMBRE!C176</f>
        <v>0</v>
      </c>
      <c r="D176" s="26">
        <f>ENERO!D176+FEBRERO!D176+MARZO!D176+ABRIL!D176+MAYO!D176+JUNIO!D176+JULIO!D176+AGOSTO!D176+SEPTIEMBRE!D176+OCTUBRE!D176+NOVIEMBRE!D176+DICIEMBRE!D176</f>
        <v>0</v>
      </c>
      <c r="E176" s="26">
        <f>ENERO!E176+FEBRERO!E176+MARZO!E176+ABRIL!E176+MAYO!E176+JUNIO!E176+JULIO!E176+AGOSTO!E176+SEPTIEMBRE!E176+OCTUBRE!E176+NOVIEMBRE!E176+DICIEMBRE!E176</f>
        <v>0</v>
      </c>
      <c r="F176" s="27">
        <f>ENERO!F176+FEBRERO!F176+MARZO!F176+ABRIL!F176+MAYO!F176+JUNIO!F176+JULIO!F176+AGOSTO!F176+SEPTIEMBRE!F176+OCTUBRE!F176+NOVIEMBRE!F176+DICIEMBRE!F176</f>
        <v>0</v>
      </c>
    </row>
    <row r="177" spans="1:6" x14ac:dyDescent="0.25">
      <c r="A177" s="23" t="s">
        <v>327</v>
      </c>
      <c r="B177" s="24" t="s">
        <v>328</v>
      </c>
      <c r="C177" s="25">
        <f>ENERO!C177+FEBRERO!C177+MARZO!C177+ABRIL!C177+MAYO!C177+JUNIO!C177+JULIO!C177+AGOSTO!C177+SEPTIEMBRE!C177+OCTUBRE!C177+NOVIEMBRE!C177+DICIEMBRE!C177</f>
        <v>0</v>
      </c>
      <c r="D177" s="26">
        <f>ENERO!D177+FEBRERO!D177+MARZO!D177+ABRIL!D177+MAYO!D177+JUNIO!D177+JULIO!D177+AGOSTO!D177+SEPTIEMBRE!D177+OCTUBRE!D177+NOVIEMBRE!D177+DICIEMBRE!D177</f>
        <v>0</v>
      </c>
      <c r="E177" s="26">
        <f>ENERO!E177+FEBRERO!E177+MARZO!E177+ABRIL!E177+MAYO!E177+JUNIO!E177+JULIO!E177+AGOSTO!E177+SEPTIEMBRE!E177+OCTUBRE!E177+NOVIEMBRE!E177+DICIEMBRE!E177</f>
        <v>0</v>
      </c>
      <c r="F177" s="27">
        <f>ENERO!F177+FEBRERO!F177+MARZO!F177+ABRIL!F177+MAYO!F177+JUNIO!F177+JULIO!F177+AGOSTO!F177+SEPTIEMBRE!F177+OCTUBRE!F177+NOVIEMBRE!F177+DICIEMBRE!F177</f>
        <v>0</v>
      </c>
    </row>
    <row r="178" spans="1:6" x14ac:dyDescent="0.25">
      <c r="A178" s="23" t="s">
        <v>329</v>
      </c>
      <c r="B178" s="24" t="s">
        <v>330</v>
      </c>
      <c r="C178" s="25">
        <f>ENERO!C178+FEBRERO!C178+MARZO!C178+ABRIL!C178+MAYO!C178+JUNIO!C178+JULIO!C178+AGOSTO!C178+SEPTIEMBRE!C178+OCTUBRE!C178+NOVIEMBRE!C178+DICIEMBRE!C178</f>
        <v>0</v>
      </c>
      <c r="D178" s="26">
        <f>ENERO!D178+FEBRERO!D178+MARZO!D178+ABRIL!D178+MAYO!D178+JUNIO!D178+JULIO!D178+AGOSTO!D178+SEPTIEMBRE!D178+OCTUBRE!D178+NOVIEMBRE!D178+DICIEMBRE!D178</f>
        <v>0</v>
      </c>
      <c r="E178" s="26">
        <f>ENERO!E178+FEBRERO!E178+MARZO!E178+ABRIL!E178+MAYO!E178+JUNIO!E178+JULIO!E178+AGOSTO!E178+SEPTIEMBRE!E178+OCTUBRE!E178+NOVIEMBRE!E178+DICIEMBRE!E178</f>
        <v>0</v>
      </c>
      <c r="F178" s="27">
        <f>ENERO!F178+FEBRERO!F178+MARZO!F178+ABRIL!F178+MAYO!F178+JUNIO!F178+JULIO!F178+AGOSTO!F178+SEPTIEMBRE!F178+OCTUBRE!F178+NOVIEMBRE!F178+DICIEMBRE!F178</f>
        <v>0</v>
      </c>
    </row>
    <row r="179" spans="1:6" x14ac:dyDescent="0.25">
      <c r="A179" s="23" t="s">
        <v>331</v>
      </c>
      <c r="B179" s="24" t="s">
        <v>332</v>
      </c>
      <c r="C179" s="25">
        <f>ENERO!C179+FEBRERO!C179+MARZO!C179+ABRIL!C179+MAYO!C179+JUNIO!C179+JULIO!C179+AGOSTO!C179+SEPTIEMBRE!C179+OCTUBRE!C179+NOVIEMBRE!C179+DICIEMBRE!C179</f>
        <v>0</v>
      </c>
      <c r="D179" s="26">
        <f>ENERO!D179+FEBRERO!D179+MARZO!D179+ABRIL!D179+MAYO!D179+JUNIO!D179+JULIO!D179+AGOSTO!D179+SEPTIEMBRE!D179+OCTUBRE!D179+NOVIEMBRE!D179+DICIEMBRE!D179</f>
        <v>0</v>
      </c>
      <c r="E179" s="26">
        <f>ENERO!E179+FEBRERO!E179+MARZO!E179+ABRIL!E179+MAYO!E179+JUNIO!E179+JULIO!E179+AGOSTO!E179+SEPTIEMBRE!E179+OCTUBRE!E179+NOVIEMBRE!E179+DICIEMBRE!E179</f>
        <v>0</v>
      </c>
      <c r="F179" s="27">
        <f>ENERO!F179+FEBRERO!F179+MARZO!F179+ABRIL!F179+MAYO!F179+JUNIO!F179+JULIO!F179+AGOSTO!F179+SEPTIEMBRE!F179+OCTUBRE!F179+NOVIEMBRE!F179+DICIEMBRE!F179</f>
        <v>0</v>
      </c>
    </row>
    <row r="180" spans="1:6" x14ac:dyDescent="0.25">
      <c r="A180" s="23" t="s">
        <v>333</v>
      </c>
      <c r="B180" s="24" t="s">
        <v>334</v>
      </c>
      <c r="C180" s="25">
        <f>ENERO!C180+FEBRERO!C180+MARZO!C180+ABRIL!C180+MAYO!C180+JUNIO!C180+JULIO!C180+AGOSTO!C180+SEPTIEMBRE!C180+OCTUBRE!C180+NOVIEMBRE!C180+DICIEMBRE!C180</f>
        <v>0</v>
      </c>
      <c r="D180" s="26">
        <f>ENERO!D180+FEBRERO!D180+MARZO!D180+ABRIL!D180+MAYO!D180+JUNIO!D180+JULIO!D180+AGOSTO!D180+SEPTIEMBRE!D180+OCTUBRE!D180+NOVIEMBRE!D180+DICIEMBRE!D180</f>
        <v>0</v>
      </c>
      <c r="E180" s="26">
        <f>ENERO!E180+FEBRERO!E180+MARZO!E180+ABRIL!E180+MAYO!E180+JUNIO!E180+JULIO!E180+AGOSTO!E180+SEPTIEMBRE!E180+OCTUBRE!E180+NOVIEMBRE!E180+DICIEMBRE!E180</f>
        <v>0</v>
      </c>
      <c r="F180" s="27">
        <f>ENERO!F180+FEBRERO!F180+MARZO!F180+ABRIL!F180+MAYO!F180+JUNIO!F180+JULIO!F180+AGOSTO!F180+SEPTIEMBRE!F180+OCTUBRE!F180+NOVIEMBRE!F180+DICIEMBRE!F180</f>
        <v>0</v>
      </c>
    </row>
    <row r="181" spans="1:6" x14ac:dyDescent="0.25">
      <c r="A181" s="23" t="s">
        <v>335</v>
      </c>
      <c r="B181" s="24" t="s">
        <v>336</v>
      </c>
      <c r="C181" s="25">
        <f>ENERO!C181+FEBRERO!C181+MARZO!C181+ABRIL!C181+MAYO!C181+JUNIO!C181+JULIO!C181+AGOSTO!C181+SEPTIEMBRE!C181+OCTUBRE!C181+NOVIEMBRE!C181+DICIEMBRE!C181</f>
        <v>0</v>
      </c>
      <c r="D181" s="26">
        <f>ENERO!D181+FEBRERO!D181+MARZO!D181+ABRIL!D181+MAYO!D181+JUNIO!D181+JULIO!D181+AGOSTO!D181+SEPTIEMBRE!D181+OCTUBRE!D181+NOVIEMBRE!D181+DICIEMBRE!D181</f>
        <v>0</v>
      </c>
      <c r="E181" s="26">
        <f>ENERO!E181+FEBRERO!E181+MARZO!E181+ABRIL!E181+MAYO!E181+JUNIO!E181+JULIO!E181+AGOSTO!E181+SEPTIEMBRE!E181+OCTUBRE!E181+NOVIEMBRE!E181+DICIEMBRE!E181</f>
        <v>0</v>
      </c>
      <c r="F181" s="27">
        <f>ENERO!F181+FEBRERO!F181+MARZO!F181+ABRIL!F181+MAYO!F181+JUNIO!F181+JULIO!F181+AGOSTO!F181+SEPTIEMBRE!F181+OCTUBRE!F181+NOVIEMBRE!F181+DICIEMBRE!F181</f>
        <v>0</v>
      </c>
    </row>
    <row r="182" spans="1:6" x14ac:dyDescent="0.25">
      <c r="A182" s="23" t="s">
        <v>337</v>
      </c>
      <c r="B182" s="24" t="s">
        <v>338</v>
      </c>
      <c r="C182" s="25">
        <f>ENERO!C182+FEBRERO!C182+MARZO!C182+ABRIL!C182+MAYO!C182+JUNIO!C182+JULIO!C182+AGOSTO!C182+SEPTIEMBRE!C182+OCTUBRE!C182+NOVIEMBRE!C182+DICIEMBRE!C182</f>
        <v>0</v>
      </c>
      <c r="D182" s="26">
        <f>ENERO!D182+FEBRERO!D182+MARZO!D182+ABRIL!D182+MAYO!D182+JUNIO!D182+JULIO!D182+AGOSTO!D182+SEPTIEMBRE!D182+OCTUBRE!D182+NOVIEMBRE!D182+DICIEMBRE!D182</f>
        <v>0</v>
      </c>
      <c r="E182" s="26">
        <f>ENERO!E182+FEBRERO!E182+MARZO!E182+ABRIL!E182+MAYO!E182+JUNIO!E182+JULIO!E182+AGOSTO!E182+SEPTIEMBRE!E182+OCTUBRE!E182+NOVIEMBRE!E182+DICIEMBRE!E182</f>
        <v>0</v>
      </c>
      <c r="F182" s="27">
        <f>ENERO!F182+FEBRERO!F182+MARZO!F182+ABRIL!F182+MAYO!F182+JUNIO!F182+JULIO!F182+AGOSTO!F182+SEPTIEMBRE!F182+OCTUBRE!F182+NOVIEMBRE!F182+DICIEMBRE!F182</f>
        <v>0</v>
      </c>
    </row>
    <row r="183" spans="1:6" x14ac:dyDescent="0.25">
      <c r="A183" s="23" t="s">
        <v>339</v>
      </c>
      <c r="B183" s="24" t="s">
        <v>340</v>
      </c>
      <c r="C183" s="25">
        <f>ENERO!C183+FEBRERO!C183+MARZO!C183+ABRIL!C183+MAYO!C183+JUNIO!C183+JULIO!C183+AGOSTO!C183+SEPTIEMBRE!C183+OCTUBRE!C183+NOVIEMBRE!C183+DICIEMBRE!C183</f>
        <v>0</v>
      </c>
      <c r="D183" s="26">
        <f>ENERO!D183+FEBRERO!D183+MARZO!D183+ABRIL!D183+MAYO!D183+JUNIO!D183+JULIO!D183+AGOSTO!D183+SEPTIEMBRE!D183+OCTUBRE!D183+NOVIEMBRE!D183+DICIEMBRE!D183</f>
        <v>0</v>
      </c>
      <c r="E183" s="26">
        <f>ENERO!E183+FEBRERO!E183+MARZO!E183+ABRIL!E183+MAYO!E183+JUNIO!E183+JULIO!E183+AGOSTO!E183+SEPTIEMBRE!E183+OCTUBRE!E183+NOVIEMBRE!E183+DICIEMBRE!E183</f>
        <v>0</v>
      </c>
      <c r="F183" s="27">
        <f>ENERO!F183+FEBRERO!F183+MARZO!F183+ABRIL!F183+MAYO!F183+JUNIO!F183+JULIO!F183+AGOSTO!F183+SEPTIEMBRE!F183+OCTUBRE!F183+NOVIEMBRE!F183+DICIEMBRE!F183</f>
        <v>0</v>
      </c>
    </row>
    <row r="184" spans="1:6" x14ac:dyDescent="0.25">
      <c r="A184" s="23" t="s">
        <v>341</v>
      </c>
      <c r="B184" s="24" t="s">
        <v>342</v>
      </c>
      <c r="C184" s="25">
        <f>ENERO!C184+FEBRERO!C184+MARZO!C184+ABRIL!C184+MAYO!C184+JUNIO!C184+JULIO!C184+AGOSTO!C184+SEPTIEMBRE!C184+OCTUBRE!C184+NOVIEMBRE!C184+DICIEMBRE!C184</f>
        <v>0</v>
      </c>
      <c r="D184" s="26">
        <f>ENERO!D184+FEBRERO!D184+MARZO!D184+ABRIL!D184+MAYO!D184+JUNIO!D184+JULIO!D184+AGOSTO!D184+SEPTIEMBRE!D184+OCTUBRE!D184+NOVIEMBRE!D184+DICIEMBRE!D184</f>
        <v>0</v>
      </c>
      <c r="E184" s="26">
        <f>ENERO!E184+FEBRERO!E184+MARZO!E184+ABRIL!E184+MAYO!E184+JUNIO!E184+JULIO!E184+AGOSTO!E184+SEPTIEMBRE!E184+OCTUBRE!E184+NOVIEMBRE!E184+DICIEMBRE!E184</f>
        <v>0</v>
      </c>
      <c r="F184" s="27">
        <f>ENERO!F184+FEBRERO!F184+MARZO!F184+ABRIL!F184+MAYO!F184+JUNIO!F184+JULIO!F184+AGOSTO!F184+SEPTIEMBRE!F184+OCTUBRE!F184+NOVIEMBRE!F184+DICIEMBRE!F184</f>
        <v>0</v>
      </c>
    </row>
    <row r="185" spans="1:6" x14ac:dyDescent="0.25">
      <c r="A185" s="23" t="s">
        <v>343</v>
      </c>
      <c r="B185" s="24" t="s">
        <v>344</v>
      </c>
      <c r="C185" s="25">
        <f>ENERO!C185+FEBRERO!C185+MARZO!C185+ABRIL!C185+MAYO!C185+JUNIO!C185+JULIO!C185+AGOSTO!C185+SEPTIEMBRE!C185+OCTUBRE!C185+NOVIEMBRE!C185+DICIEMBRE!C185</f>
        <v>0</v>
      </c>
      <c r="D185" s="26">
        <f>ENERO!D185+FEBRERO!D185+MARZO!D185+ABRIL!D185+MAYO!D185+JUNIO!D185+JULIO!D185+AGOSTO!D185+SEPTIEMBRE!D185+OCTUBRE!D185+NOVIEMBRE!D185+DICIEMBRE!D185</f>
        <v>0</v>
      </c>
      <c r="E185" s="26">
        <f>ENERO!E185+FEBRERO!E185+MARZO!E185+ABRIL!E185+MAYO!E185+JUNIO!E185+JULIO!E185+AGOSTO!E185+SEPTIEMBRE!E185+OCTUBRE!E185+NOVIEMBRE!E185+DICIEMBRE!E185</f>
        <v>0</v>
      </c>
      <c r="F185" s="27">
        <f>ENERO!F185+FEBRERO!F185+MARZO!F185+ABRIL!F185+MAYO!F185+JUNIO!F185+JULIO!F185+AGOSTO!F185+SEPTIEMBRE!F185+OCTUBRE!F185+NOVIEMBRE!F185+DICIEMBRE!F185</f>
        <v>0</v>
      </c>
    </row>
    <row r="186" spans="1:6" x14ac:dyDescent="0.25">
      <c r="A186" s="23" t="s">
        <v>345</v>
      </c>
      <c r="B186" s="24" t="s">
        <v>346</v>
      </c>
      <c r="C186" s="25">
        <f>ENERO!C186+FEBRERO!C186+MARZO!C186+ABRIL!C186+MAYO!C186+JUNIO!C186+JULIO!C186+AGOSTO!C186+SEPTIEMBRE!C186+OCTUBRE!C186+NOVIEMBRE!C186+DICIEMBRE!C186</f>
        <v>0</v>
      </c>
      <c r="D186" s="26">
        <f>ENERO!D186+FEBRERO!D186+MARZO!D186+ABRIL!D186+MAYO!D186+JUNIO!D186+JULIO!D186+AGOSTO!D186+SEPTIEMBRE!D186+OCTUBRE!D186+NOVIEMBRE!D186+DICIEMBRE!D186</f>
        <v>0</v>
      </c>
      <c r="E186" s="26">
        <f>ENERO!E186+FEBRERO!E186+MARZO!E186+ABRIL!E186+MAYO!E186+JUNIO!E186+JULIO!E186+AGOSTO!E186+SEPTIEMBRE!E186+OCTUBRE!E186+NOVIEMBRE!E186+DICIEMBRE!E186</f>
        <v>0</v>
      </c>
      <c r="F186" s="27">
        <f>ENERO!F186+FEBRERO!F186+MARZO!F186+ABRIL!F186+MAYO!F186+JUNIO!F186+JULIO!F186+AGOSTO!F186+SEPTIEMBRE!F186+OCTUBRE!F186+NOVIEMBRE!F186+DICIEMBRE!F186</f>
        <v>0</v>
      </c>
    </row>
    <row r="187" spans="1:6" ht="24" x14ac:dyDescent="0.25">
      <c r="A187" s="23" t="s">
        <v>347</v>
      </c>
      <c r="B187" s="28" t="s">
        <v>348</v>
      </c>
      <c r="C187" s="25">
        <f>ENERO!C187+FEBRERO!C187+MARZO!C187+ABRIL!C187+MAYO!C187+JUNIO!C187+JULIO!C187+AGOSTO!C187+SEPTIEMBRE!C187+OCTUBRE!C187+NOVIEMBRE!C187+DICIEMBRE!C187</f>
        <v>0</v>
      </c>
      <c r="D187" s="26">
        <f>ENERO!D187+FEBRERO!D187+MARZO!D187+ABRIL!D187+MAYO!D187+JUNIO!D187+JULIO!D187+AGOSTO!D187+SEPTIEMBRE!D187+OCTUBRE!D187+NOVIEMBRE!D187+DICIEMBRE!D187</f>
        <v>0</v>
      </c>
      <c r="E187" s="26">
        <f>ENERO!E187+FEBRERO!E187+MARZO!E187+ABRIL!E187+MAYO!E187+JUNIO!E187+JULIO!E187+AGOSTO!E187+SEPTIEMBRE!E187+OCTUBRE!E187+NOVIEMBRE!E187+DICIEMBRE!E187</f>
        <v>0</v>
      </c>
      <c r="F187" s="27">
        <f>ENERO!F187+FEBRERO!F187+MARZO!F187+ABRIL!F187+MAYO!F187+JUNIO!F187+JULIO!F187+AGOSTO!F187+SEPTIEMBRE!F187+OCTUBRE!F187+NOVIEMBRE!F187+DICIEMBRE!F187</f>
        <v>0</v>
      </c>
    </row>
    <row r="188" spans="1:6" x14ac:dyDescent="0.25">
      <c r="A188" s="23" t="s">
        <v>349</v>
      </c>
      <c r="B188" s="24" t="s">
        <v>350</v>
      </c>
      <c r="C188" s="25">
        <f>ENERO!C188+FEBRERO!C188+MARZO!C188+ABRIL!C188+MAYO!C188+JUNIO!C188+JULIO!C188+AGOSTO!C188+SEPTIEMBRE!C188+OCTUBRE!C188+NOVIEMBRE!C188+DICIEMBRE!C188</f>
        <v>0</v>
      </c>
      <c r="D188" s="26">
        <f>ENERO!D188+FEBRERO!D188+MARZO!D188+ABRIL!D188+MAYO!D188+JUNIO!D188+JULIO!D188+AGOSTO!D188+SEPTIEMBRE!D188+OCTUBRE!D188+NOVIEMBRE!D188+DICIEMBRE!D188</f>
        <v>0</v>
      </c>
      <c r="E188" s="26">
        <f>ENERO!E188+FEBRERO!E188+MARZO!E188+ABRIL!E188+MAYO!E188+JUNIO!E188+JULIO!E188+AGOSTO!E188+SEPTIEMBRE!E188+OCTUBRE!E188+NOVIEMBRE!E188+DICIEMBRE!E188</f>
        <v>0</v>
      </c>
      <c r="F188" s="27">
        <f>ENERO!F188+FEBRERO!F188+MARZO!F188+ABRIL!F188+MAYO!F188+JUNIO!F188+JULIO!F188+AGOSTO!F188+SEPTIEMBRE!F188+OCTUBRE!F188+NOVIEMBRE!F188+DICIEMBRE!F188</f>
        <v>0</v>
      </c>
    </row>
    <row r="189" spans="1:6" x14ac:dyDescent="0.25">
      <c r="A189" s="23" t="s">
        <v>351</v>
      </c>
      <c r="B189" s="24" t="s">
        <v>352</v>
      </c>
      <c r="C189" s="25">
        <f>ENERO!C189+FEBRERO!C189+MARZO!C189+ABRIL!C189+MAYO!C189+JUNIO!C189+JULIO!C189+AGOSTO!C189+SEPTIEMBRE!C189+OCTUBRE!C189+NOVIEMBRE!C189+DICIEMBRE!C189</f>
        <v>0</v>
      </c>
      <c r="D189" s="26">
        <f>ENERO!D189+FEBRERO!D189+MARZO!D189+ABRIL!D189+MAYO!D189+JUNIO!D189+JULIO!D189+AGOSTO!D189+SEPTIEMBRE!D189+OCTUBRE!D189+NOVIEMBRE!D189+DICIEMBRE!D189</f>
        <v>0</v>
      </c>
      <c r="E189" s="26">
        <f>ENERO!E189+FEBRERO!E189+MARZO!E189+ABRIL!E189+MAYO!E189+JUNIO!E189+JULIO!E189+AGOSTO!E189+SEPTIEMBRE!E189+OCTUBRE!E189+NOVIEMBRE!E189+DICIEMBRE!E189</f>
        <v>0</v>
      </c>
      <c r="F189" s="27">
        <f>ENERO!F189+FEBRERO!F189+MARZO!F189+ABRIL!F189+MAYO!F189+JUNIO!F189+JULIO!F189+AGOSTO!F189+SEPTIEMBRE!F189+OCTUBRE!F189+NOVIEMBRE!F189+DICIEMBRE!F189</f>
        <v>0</v>
      </c>
    </row>
    <row r="190" spans="1:6" x14ac:dyDescent="0.25">
      <c r="A190" s="23" t="s">
        <v>353</v>
      </c>
      <c r="B190" s="24" t="s">
        <v>354</v>
      </c>
      <c r="C190" s="25">
        <f>ENERO!C190+FEBRERO!C190+MARZO!C190+ABRIL!C190+MAYO!C190+JUNIO!C190+JULIO!C190+AGOSTO!C190+SEPTIEMBRE!C190+OCTUBRE!C190+NOVIEMBRE!C190+DICIEMBRE!C190</f>
        <v>0</v>
      </c>
      <c r="D190" s="26">
        <f>ENERO!D190+FEBRERO!D190+MARZO!D190+ABRIL!D190+MAYO!D190+JUNIO!D190+JULIO!D190+AGOSTO!D190+SEPTIEMBRE!D190+OCTUBRE!D190+NOVIEMBRE!D190+DICIEMBRE!D190</f>
        <v>0</v>
      </c>
      <c r="E190" s="26">
        <f>ENERO!E190+FEBRERO!E190+MARZO!E190+ABRIL!E190+MAYO!E190+JUNIO!E190+JULIO!E190+AGOSTO!E190+SEPTIEMBRE!E190+OCTUBRE!E190+NOVIEMBRE!E190+DICIEMBRE!E190</f>
        <v>0</v>
      </c>
      <c r="F190" s="27">
        <f>ENERO!F190+FEBRERO!F190+MARZO!F190+ABRIL!F190+MAYO!F190+JUNIO!F190+JULIO!F190+AGOSTO!F190+SEPTIEMBRE!F190+OCTUBRE!F190+NOVIEMBRE!F190+DICIEMBRE!F190</f>
        <v>0</v>
      </c>
    </row>
    <row r="191" spans="1:6" x14ac:dyDescent="0.25">
      <c r="A191" s="23" t="s">
        <v>355</v>
      </c>
      <c r="B191" s="24" t="s">
        <v>356</v>
      </c>
      <c r="C191" s="25">
        <f>ENERO!C191+FEBRERO!C191+MARZO!C191+ABRIL!C191+MAYO!C191+JUNIO!C191+JULIO!C191+AGOSTO!C191+SEPTIEMBRE!C191+OCTUBRE!C191+NOVIEMBRE!C191+DICIEMBRE!C191</f>
        <v>0</v>
      </c>
      <c r="D191" s="26">
        <f>ENERO!D191+FEBRERO!D191+MARZO!D191+ABRIL!D191+MAYO!D191+JUNIO!D191+JULIO!D191+AGOSTO!D191+SEPTIEMBRE!D191+OCTUBRE!D191+NOVIEMBRE!D191+DICIEMBRE!D191</f>
        <v>0</v>
      </c>
      <c r="E191" s="26">
        <f>ENERO!E191+FEBRERO!E191+MARZO!E191+ABRIL!E191+MAYO!E191+JUNIO!E191+JULIO!E191+AGOSTO!E191+SEPTIEMBRE!E191+OCTUBRE!E191+NOVIEMBRE!E191+DICIEMBRE!E191</f>
        <v>0</v>
      </c>
      <c r="F191" s="27">
        <f>ENERO!F191+FEBRERO!F191+MARZO!F191+ABRIL!F191+MAYO!F191+JUNIO!F191+JULIO!F191+AGOSTO!F191+SEPTIEMBRE!F191+OCTUBRE!F191+NOVIEMBRE!F191+DICIEMBRE!F191</f>
        <v>0</v>
      </c>
    </row>
    <row r="192" spans="1:6" x14ac:dyDescent="0.25">
      <c r="A192" s="23" t="s">
        <v>357</v>
      </c>
      <c r="B192" s="24" t="s">
        <v>358</v>
      </c>
      <c r="C192" s="25">
        <f>ENERO!C192+FEBRERO!C192+MARZO!C192+ABRIL!C192+MAYO!C192+JUNIO!C192+JULIO!C192+AGOSTO!C192+SEPTIEMBRE!C192+OCTUBRE!C192+NOVIEMBRE!C192+DICIEMBRE!C192</f>
        <v>0</v>
      </c>
      <c r="D192" s="26">
        <f>ENERO!D192+FEBRERO!D192+MARZO!D192+ABRIL!D192+MAYO!D192+JUNIO!D192+JULIO!D192+AGOSTO!D192+SEPTIEMBRE!D192+OCTUBRE!D192+NOVIEMBRE!D192+DICIEMBRE!D192</f>
        <v>0</v>
      </c>
      <c r="E192" s="26">
        <f>ENERO!E192+FEBRERO!E192+MARZO!E192+ABRIL!E192+MAYO!E192+JUNIO!E192+JULIO!E192+AGOSTO!E192+SEPTIEMBRE!E192+OCTUBRE!E192+NOVIEMBRE!E192+DICIEMBRE!E192</f>
        <v>0</v>
      </c>
      <c r="F192" s="27">
        <f>ENERO!F192+FEBRERO!F192+MARZO!F192+ABRIL!F192+MAYO!F192+JUNIO!F192+JULIO!F192+AGOSTO!F192+SEPTIEMBRE!F192+OCTUBRE!F192+NOVIEMBRE!F192+DICIEMBRE!F192</f>
        <v>0</v>
      </c>
    </row>
    <row r="193" spans="1:6" x14ac:dyDescent="0.25">
      <c r="A193" s="23" t="s">
        <v>359</v>
      </c>
      <c r="B193" s="24" t="s">
        <v>360</v>
      </c>
      <c r="C193" s="25">
        <f>ENERO!C193+FEBRERO!C193+MARZO!C193+ABRIL!C193+MAYO!C193+JUNIO!C193+JULIO!C193+AGOSTO!C193+SEPTIEMBRE!C193+OCTUBRE!C193+NOVIEMBRE!C193+DICIEMBRE!C193</f>
        <v>0</v>
      </c>
      <c r="D193" s="26">
        <f>ENERO!D193+FEBRERO!D193+MARZO!D193+ABRIL!D193+MAYO!D193+JUNIO!D193+JULIO!D193+AGOSTO!D193+SEPTIEMBRE!D193+OCTUBRE!D193+NOVIEMBRE!D193+DICIEMBRE!D193</f>
        <v>0</v>
      </c>
      <c r="E193" s="26">
        <f>ENERO!E193+FEBRERO!E193+MARZO!E193+ABRIL!E193+MAYO!E193+JUNIO!E193+JULIO!E193+AGOSTO!E193+SEPTIEMBRE!E193+OCTUBRE!E193+NOVIEMBRE!E193+DICIEMBRE!E193</f>
        <v>0</v>
      </c>
      <c r="F193" s="27">
        <f>ENERO!F193+FEBRERO!F193+MARZO!F193+ABRIL!F193+MAYO!F193+JUNIO!F193+JULIO!F193+AGOSTO!F193+SEPTIEMBRE!F193+OCTUBRE!F193+NOVIEMBRE!F193+DICIEMBRE!F193</f>
        <v>0</v>
      </c>
    </row>
    <row r="194" spans="1:6" x14ac:dyDescent="0.25">
      <c r="A194" s="23" t="s">
        <v>361</v>
      </c>
      <c r="B194" s="24" t="s">
        <v>362</v>
      </c>
      <c r="C194" s="25">
        <f>ENERO!C194+FEBRERO!C194+MARZO!C194+ABRIL!C194+MAYO!C194+JUNIO!C194+JULIO!C194+AGOSTO!C194+SEPTIEMBRE!C194+OCTUBRE!C194+NOVIEMBRE!C194+DICIEMBRE!C194</f>
        <v>0</v>
      </c>
      <c r="D194" s="26">
        <f>ENERO!D194+FEBRERO!D194+MARZO!D194+ABRIL!D194+MAYO!D194+JUNIO!D194+JULIO!D194+AGOSTO!D194+SEPTIEMBRE!D194+OCTUBRE!D194+NOVIEMBRE!D194+DICIEMBRE!D194</f>
        <v>0</v>
      </c>
      <c r="E194" s="26">
        <f>ENERO!E194+FEBRERO!E194+MARZO!E194+ABRIL!E194+MAYO!E194+JUNIO!E194+JULIO!E194+AGOSTO!E194+SEPTIEMBRE!E194+OCTUBRE!E194+NOVIEMBRE!E194+DICIEMBRE!E194</f>
        <v>0</v>
      </c>
      <c r="F194" s="27">
        <f>ENERO!F194+FEBRERO!F194+MARZO!F194+ABRIL!F194+MAYO!F194+JUNIO!F194+JULIO!F194+AGOSTO!F194+SEPTIEMBRE!F194+OCTUBRE!F194+NOVIEMBRE!F194+DICIEMBRE!F194</f>
        <v>0</v>
      </c>
    </row>
    <row r="195" spans="1:6" x14ac:dyDescent="0.25">
      <c r="A195" s="23" t="s">
        <v>363</v>
      </c>
      <c r="B195" s="24" t="s">
        <v>364</v>
      </c>
      <c r="C195" s="25">
        <f>ENERO!C195+FEBRERO!C195+MARZO!C195+ABRIL!C195+MAYO!C195+JUNIO!C195+JULIO!C195+AGOSTO!C195+SEPTIEMBRE!C195+OCTUBRE!C195+NOVIEMBRE!C195+DICIEMBRE!C195</f>
        <v>0</v>
      </c>
      <c r="D195" s="26">
        <f>ENERO!D195+FEBRERO!D195+MARZO!D195+ABRIL!D195+MAYO!D195+JUNIO!D195+JULIO!D195+AGOSTO!D195+SEPTIEMBRE!D195+OCTUBRE!D195+NOVIEMBRE!D195+DICIEMBRE!D195</f>
        <v>0</v>
      </c>
      <c r="E195" s="26">
        <f>ENERO!E195+FEBRERO!E195+MARZO!E195+ABRIL!E195+MAYO!E195+JUNIO!E195+JULIO!E195+AGOSTO!E195+SEPTIEMBRE!E195+OCTUBRE!E195+NOVIEMBRE!E195+DICIEMBRE!E195</f>
        <v>0</v>
      </c>
      <c r="F195" s="27">
        <f>ENERO!F195+FEBRERO!F195+MARZO!F195+ABRIL!F195+MAYO!F195+JUNIO!F195+JULIO!F195+AGOSTO!F195+SEPTIEMBRE!F195+OCTUBRE!F195+NOVIEMBRE!F195+DICIEMBRE!F195</f>
        <v>0</v>
      </c>
    </row>
    <row r="196" spans="1:6" x14ac:dyDescent="0.25">
      <c r="A196" s="23" t="s">
        <v>365</v>
      </c>
      <c r="B196" s="24" t="s">
        <v>366</v>
      </c>
      <c r="C196" s="25">
        <f>ENERO!C196+FEBRERO!C196+MARZO!C196+ABRIL!C196+MAYO!C196+JUNIO!C196+JULIO!C196+AGOSTO!C196+SEPTIEMBRE!C196+OCTUBRE!C196+NOVIEMBRE!C196+DICIEMBRE!C196</f>
        <v>0</v>
      </c>
      <c r="D196" s="26">
        <f>ENERO!D196+FEBRERO!D196+MARZO!D196+ABRIL!D196+MAYO!D196+JUNIO!D196+JULIO!D196+AGOSTO!D196+SEPTIEMBRE!D196+OCTUBRE!D196+NOVIEMBRE!D196+DICIEMBRE!D196</f>
        <v>0</v>
      </c>
      <c r="E196" s="26">
        <f>ENERO!E196+FEBRERO!E196+MARZO!E196+ABRIL!E196+MAYO!E196+JUNIO!E196+JULIO!E196+AGOSTO!E196+SEPTIEMBRE!E196+OCTUBRE!E196+NOVIEMBRE!E196+DICIEMBRE!E196</f>
        <v>0</v>
      </c>
      <c r="F196" s="27">
        <f>ENERO!F196+FEBRERO!F196+MARZO!F196+ABRIL!F196+MAYO!F196+JUNIO!F196+JULIO!F196+AGOSTO!F196+SEPTIEMBRE!F196+OCTUBRE!F196+NOVIEMBRE!F196+DICIEMBRE!F196</f>
        <v>0</v>
      </c>
    </row>
    <row r="197" spans="1:6" x14ac:dyDescent="0.25">
      <c r="A197" s="44" t="s">
        <v>367</v>
      </c>
      <c r="B197" s="24" t="s">
        <v>368</v>
      </c>
      <c r="C197" s="25">
        <f>ENERO!C197+FEBRERO!C197+MARZO!C197+ABRIL!C197+MAYO!C197+JUNIO!C197+JULIO!C197+AGOSTO!C197+SEPTIEMBRE!C197+OCTUBRE!C197+NOVIEMBRE!C197+DICIEMBRE!C197</f>
        <v>0</v>
      </c>
      <c r="D197" s="26">
        <f>ENERO!D197+FEBRERO!D197+MARZO!D197+ABRIL!D197+MAYO!D197+JUNIO!D197+JULIO!D197+AGOSTO!D197+SEPTIEMBRE!D197+OCTUBRE!D197+NOVIEMBRE!D197+DICIEMBRE!D197</f>
        <v>0</v>
      </c>
      <c r="E197" s="26">
        <f>ENERO!E197+FEBRERO!E197+MARZO!E197+ABRIL!E197+MAYO!E197+JUNIO!E197+JULIO!E197+AGOSTO!E197+SEPTIEMBRE!E197+OCTUBRE!E197+NOVIEMBRE!E197+DICIEMBRE!E197</f>
        <v>0</v>
      </c>
      <c r="F197" s="27">
        <f>ENERO!F197+FEBRERO!F197+MARZO!F197+ABRIL!F197+MAYO!F197+JUNIO!F197+JULIO!F197+AGOSTO!F197+SEPTIEMBRE!F197+OCTUBRE!F197+NOVIEMBRE!F197+DICIEMBRE!F197</f>
        <v>0</v>
      </c>
    </row>
    <row r="198" spans="1:6" x14ac:dyDescent="0.25">
      <c r="A198" s="44" t="s">
        <v>369</v>
      </c>
      <c r="B198" s="24" t="s">
        <v>370</v>
      </c>
      <c r="C198" s="25">
        <f>ENERO!C198+FEBRERO!C198+MARZO!C198+ABRIL!C198+MAYO!C198+JUNIO!C198+JULIO!C198+AGOSTO!C198+SEPTIEMBRE!C198+OCTUBRE!C198+NOVIEMBRE!C198+DICIEMBRE!C198</f>
        <v>0</v>
      </c>
      <c r="D198" s="26">
        <f>ENERO!D198+FEBRERO!D198+MARZO!D198+ABRIL!D198+MAYO!D198+JUNIO!D198+JULIO!D198+AGOSTO!D198+SEPTIEMBRE!D198+OCTUBRE!D198+NOVIEMBRE!D198+DICIEMBRE!D198</f>
        <v>0</v>
      </c>
      <c r="E198" s="26">
        <f>ENERO!E198+FEBRERO!E198+MARZO!E198+ABRIL!E198+MAYO!E198+JUNIO!E198+JULIO!E198+AGOSTO!E198+SEPTIEMBRE!E198+OCTUBRE!E198+NOVIEMBRE!E198+DICIEMBRE!E198</f>
        <v>0</v>
      </c>
      <c r="F198" s="27">
        <f>ENERO!F198+FEBRERO!F198+MARZO!F198+ABRIL!F198+MAYO!F198+JUNIO!F198+JULIO!F198+AGOSTO!F198+SEPTIEMBRE!F198+OCTUBRE!F198+NOVIEMBRE!F198+DICIEMBRE!F198</f>
        <v>0</v>
      </c>
    </row>
    <row r="199" spans="1:6" x14ac:dyDescent="0.25">
      <c r="A199" s="23" t="s">
        <v>371</v>
      </c>
      <c r="B199" s="24" t="s">
        <v>372</v>
      </c>
      <c r="C199" s="25">
        <f>ENERO!C199+FEBRERO!C199+MARZO!C199+ABRIL!C199+MAYO!C199+JUNIO!C199+JULIO!C199+AGOSTO!C199+SEPTIEMBRE!C199+OCTUBRE!C199+NOVIEMBRE!C199+DICIEMBRE!C199</f>
        <v>0</v>
      </c>
      <c r="D199" s="26">
        <f>ENERO!D199+FEBRERO!D199+MARZO!D199+ABRIL!D199+MAYO!D199+JUNIO!D199+JULIO!D199+AGOSTO!D199+SEPTIEMBRE!D199+OCTUBRE!D199+NOVIEMBRE!D199+DICIEMBRE!D199</f>
        <v>0</v>
      </c>
      <c r="E199" s="26">
        <f>ENERO!E199+FEBRERO!E199+MARZO!E199+ABRIL!E199+MAYO!E199+JUNIO!E199+JULIO!E199+AGOSTO!E199+SEPTIEMBRE!E199+OCTUBRE!E199+NOVIEMBRE!E199+DICIEMBRE!E199</f>
        <v>0</v>
      </c>
      <c r="F199" s="27">
        <f>ENERO!F199+FEBRERO!F199+MARZO!F199+ABRIL!F199+MAYO!F199+JUNIO!F199+JULIO!F199+AGOSTO!F199+SEPTIEMBRE!F199+OCTUBRE!F199+NOVIEMBRE!F199+DICIEMBRE!F199</f>
        <v>0</v>
      </c>
    </row>
    <row r="200" spans="1:6" x14ac:dyDescent="0.25">
      <c r="A200" s="23" t="s">
        <v>373</v>
      </c>
      <c r="B200" s="24" t="s">
        <v>374</v>
      </c>
      <c r="C200" s="25">
        <f>ENERO!C200+FEBRERO!C200+MARZO!C200+ABRIL!C200+MAYO!C200+JUNIO!C200+JULIO!C200+AGOSTO!C200+SEPTIEMBRE!C200+OCTUBRE!C200+NOVIEMBRE!C200+DICIEMBRE!C200</f>
        <v>0</v>
      </c>
      <c r="D200" s="26">
        <f>ENERO!D200+FEBRERO!D200+MARZO!D200+ABRIL!D200+MAYO!D200+JUNIO!D200+JULIO!D200+AGOSTO!D200+SEPTIEMBRE!D200+OCTUBRE!D200+NOVIEMBRE!D200+DICIEMBRE!D200</f>
        <v>0</v>
      </c>
      <c r="E200" s="26">
        <f>ENERO!E200+FEBRERO!E200+MARZO!E200+ABRIL!E200+MAYO!E200+JUNIO!E200+JULIO!E200+AGOSTO!E200+SEPTIEMBRE!E200+OCTUBRE!E200+NOVIEMBRE!E200+DICIEMBRE!E200</f>
        <v>0</v>
      </c>
      <c r="F200" s="27">
        <f>ENERO!F200+FEBRERO!F200+MARZO!F200+ABRIL!F200+MAYO!F200+JUNIO!F200+JULIO!F200+AGOSTO!F200+SEPTIEMBRE!F200+OCTUBRE!F200+NOVIEMBRE!F200+DICIEMBRE!F200</f>
        <v>0</v>
      </c>
    </row>
    <row r="201" spans="1:6" x14ac:dyDescent="0.25">
      <c r="A201" s="23" t="s">
        <v>375</v>
      </c>
      <c r="B201" s="24" t="s">
        <v>376</v>
      </c>
      <c r="C201" s="25">
        <f>ENERO!C201+FEBRERO!C201+MARZO!C201+ABRIL!C201+MAYO!C201+JUNIO!C201+JULIO!C201+AGOSTO!C201+SEPTIEMBRE!C201+OCTUBRE!C201+NOVIEMBRE!C201+DICIEMBRE!C201</f>
        <v>0</v>
      </c>
      <c r="D201" s="26">
        <f>ENERO!D201+FEBRERO!D201+MARZO!D201+ABRIL!D201+MAYO!D201+JUNIO!D201+JULIO!D201+AGOSTO!D201+SEPTIEMBRE!D201+OCTUBRE!D201+NOVIEMBRE!D201+DICIEMBRE!D201</f>
        <v>0</v>
      </c>
      <c r="E201" s="26">
        <f>ENERO!E201+FEBRERO!E201+MARZO!E201+ABRIL!E201+MAYO!E201+JUNIO!E201+JULIO!E201+AGOSTO!E201+SEPTIEMBRE!E201+OCTUBRE!E201+NOVIEMBRE!E201+DICIEMBRE!E201</f>
        <v>0</v>
      </c>
      <c r="F201" s="27">
        <f>ENERO!F201+FEBRERO!F201+MARZO!F201+ABRIL!F201+MAYO!F201+JUNIO!F201+JULIO!F201+AGOSTO!F201+SEPTIEMBRE!F201+OCTUBRE!F201+NOVIEMBRE!F201+DICIEMBRE!F201</f>
        <v>0</v>
      </c>
    </row>
    <row r="202" spans="1:6" x14ac:dyDescent="0.25">
      <c r="A202" s="23" t="s">
        <v>377</v>
      </c>
      <c r="B202" s="24" t="s">
        <v>378</v>
      </c>
      <c r="C202" s="25">
        <f>ENERO!C202+FEBRERO!C202+MARZO!C202+ABRIL!C202+MAYO!C202+JUNIO!C202+JULIO!C202+AGOSTO!C202+SEPTIEMBRE!C202+OCTUBRE!C202+NOVIEMBRE!C202+DICIEMBRE!C202</f>
        <v>0</v>
      </c>
      <c r="D202" s="26">
        <f>ENERO!D202+FEBRERO!D202+MARZO!D202+ABRIL!D202+MAYO!D202+JUNIO!D202+JULIO!D202+AGOSTO!D202+SEPTIEMBRE!D202+OCTUBRE!D202+NOVIEMBRE!D202+DICIEMBRE!D202</f>
        <v>0</v>
      </c>
      <c r="E202" s="26">
        <f>ENERO!E202+FEBRERO!E202+MARZO!E202+ABRIL!E202+MAYO!E202+JUNIO!E202+JULIO!E202+AGOSTO!E202+SEPTIEMBRE!E202+OCTUBRE!E202+NOVIEMBRE!E202+DICIEMBRE!E202</f>
        <v>0</v>
      </c>
      <c r="F202" s="27">
        <f>ENERO!F202+FEBRERO!F202+MARZO!F202+ABRIL!F202+MAYO!F202+JUNIO!F202+JULIO!F202+AGOSTO!F202+SEPTIEMBRE!F202+OCTUBRE!F202+NOVIEMBRE!F202+DICIEMBRE!F202</f>
        <v>0</v>
      </c>
    </row>
    <row r="203" spans="1:6" ht="26.25" customHeight="1" x14ac:dyDescent="0.25">
      <c r="A203" s="23" t="s">
        <v>379</v>
      </c>
      <c r="B203" s="28" t="s">
        <v>380</v>
      </c>
      <c r="C203" s="25">
        <f>ENERO!C203+FEBRERO!C203+MARZO!C203+ABRIL!C203+MAYO!C203+JUNIO!C203+JULIO!C203+AGOSTO!C203+SEPTIEMBRE!C203+OCTUBRE!C203+NOVIEMBRE!C203+DICIEMBRE!C203</f>
        <v>0</v>
      </c>
      <c r="D203" s="26">
        <f>ENERO!D203+FEBRERO!D203+MARZO!D203+ABRIL!D203+MAYO!D203+JUNIO!D203+JULIO!D203+AGOSTO!D203+SEPTIEMBRE!D203+OCTUBRE!D203+NOVIEMBRE!D203+DICIEMBRE!D203</f>
        <v>0</v>
      </c>
      <c r="E203" s="26">
        <f>ENERO!E203+FEBRERO!E203+MARZO!E203+ABRIL!E203+MAYO!E203+JUNIO!E203+JULIO!E203+AGOSTO!E203+SEPTIEMBRE!E203+OCTUBRE!E203+NOVIEMBRE!E203+DICIEMBRE!E203</f>
        <v>0</v>
      </c>
      <c r="F203" s="27">
        <f>ENERO!F203+FEBRERO!F203+MARZO!F203+ABRIL!F203+MAYO!F203+JUNIO!F203+JULIO!F203+AGOSTO!F203+SEPTIEMBRE!F203+OCTUBRE!F203+NOVIEMBRE!F203+DICIEMBRE!F203</f>
        <v>0</v>
      </c>
    </row>
    <row r="204" spans="1:6" x14ac:dyDescent="0.25">
      <c r="A204" s="23" t="s">
        <v>381</v>
      </c>
      <c r="B204" s="24" t="s">
        <v>382</v>
      </c>
      <c r="C204" s="25">
        <f>ENERO!C204+FEBRERO!C204+MARZO!C204+ABRIL!C204+MAYO!C204+JUNIO!C204+JULIO!C204+AGOSTO!C204+SEPTIEMBRE!C204+OCTUBRE!C204+NOVIEMBRE!C204+DICIEMBRE!C204</f>
        <v>0</v>
      </c>
      <c r="D204" s="26">
        <f>ENERO!D204+FEBRERO!D204+MARZO!D204+ABRIL!D204+MAYO!D204+JUNIO!D204+JULIO!D204+AGOSTO!D204+SEPTIEMBRE!D204+OCTUBRE!D204+NOVIEMBRE!D204+DICIEMBRE!D204</f>
        <v>0</v>
      </c>
      <c r="E204" s="26">
        <f>ENERO!E204+FEBRERO!E204+MARZO!E204+ABRIL!E204+MAYO!E204+JUNIO!E204+JULIO!E204+AGOSTO!E204+SEPTIEMBRE!E204+OCTUBRE!E204+NOVIEMBRE!E204+DICIEMBRE!E204</f>
        <v>0</v>
      </c>
      <c r="F204" s="27">
        <f>ENERO!F204+FEBRERO!F204+MARZO!F204+ABRIL!F204+MAYO!F204+JUNIO!F204+JULIO!F204+AGOSTO!F204+SEPTIEMBRE!F204+OCTUBRE!F204+NOVIEMBRE!F204+DICIEMBRE!F204</f>
        <v>0</v>
      </c>
    </row>
    <row r="205" spans="1:6" x14ac:dyDescent="0.25">
      <c r="A205" s="23" t="s">
        <v>383</v>
      </c>
      <c r="B205" s="24" t="s">
        <v>384</v>
      </c>
      <c r="C205" s="25">
        <f>ENERO!C205+FEBRERO!C205+MARZO!C205+ABRIL!C205+MAYO!C205+JUNIO!C205+JULIO!C205+AGOSTO!C205+SEPTIEMBRE!C205+OCTUBRE!C205+NOVIEMBRE!C205+DICIEMBRE!C205</f>
        <v>0</v>
      </c>
      <c r="D205" s="26">
        <f>ENERO!D205+FEBRERO!D205+MARZO!D205+ABRIL!D205+MAYO!D205+JUNIO!D205+JULIO!D205+AGOSTO!D205+SEPTIEMBRE!D205+OCTUBRE!D205+NOVIEMBRE!D205+DICIEMBRE!D205</f>
        <v>0</v>
      </c>
      <c r="E205" s="26">
        <f>ENERO!E205+FEBRERO!E205+MARZO!E205+ABRIL!E205+MAYO!E205+JUNIO!E205+JULIO!E205+AGOSTO!E205+SEPTIEMBRE!E205+OCTUBRE!E205+NOVIEMBRE!E205+DICIEMBRE!E205</f>
        <v>0</v>
      </c>
      <c r="F205" s="27">
        <f>ENERO!F205+FEBRERO!F205+MARZO!F205+ABRIL!F205+MAYO!F205+JUNIO!F205+JULIO!F205+AGOSTO!F205+SEPTIEMBRE!F205+OCTUBRE!F205+NOVIEMBRE!F205+DICIEMBRE!F205</f>
        <v>0</v>
      </c>
    </row>
    <row r="206" spans="1:6" ht="24" x14ac:dyDescent="0.25">
      <c r="A206" s="23" t="s">
        <v>385</v>
      </c>
      <c r="B206" s="28" t="s">
        <v>386</v>
      </c>
      <c r="C206" s="25">
        <f>ENERO!C206+FEBRERO!C206+MARZO!C206+ABRIL!C206+MAYO!C206+JUNIO!C206+JULIO!C206+AGOSTO!C206+SEPTIEMBRE!C206+OCTUBRE!C206+NOVIEMBRE!C206+DICIEMBRE!C206</f>
        <v>0</v>
      </c>
      <c r="D206" s="26">
        <f>ENERO!D206+FEBRERO!D206+MARZO!D206+ABRIL!D206+MAYO!D206+JUNIO!D206+JULIO!D206+AGOSTO!D206+SEPTIEMBRE!D206+OCTUBRE!D206+NOVIEMBRE!D206+DICIEMBRE!D206</f>
        <v>0</v>
      </c>
      <c r="E206" s="26">
        <f>ENERO!E206+FEBRERO!E206+MARZO!E206+ABRIL!E206+MAYO!E206+JUNIO!E206+JULIO!E206+AGOSTO!E206+SEPTIEMBRE!E206+OCTUBRE!E206+NOVIEMBRE!E206+DICIEMBRE!E206</f>
        <v>0</v>
      </c>
      <c r="F206" s="27">
        <f>ENERO!F206+FEBRERO!F206+MARZO!F206+ABRIL!F206+MAYO!F206+JUNIO!F206+JULIO!F206+AGOSTO!F206+SEPTIEMBRE!F206+OCTUBRE!F206+NOVIEMBRE!F206+DICIEMBRE!F206</f>
        <v>0</v>
      </c>
    </row>
    <row r="207" spans="1:6" x14ac:dyDescent="0.25">
      <c r="A207" s="23" t="s">
        <v>387</v>
      </c>
      <c r="B207" s="24" t="s">
        <v>388</v>
      </c>
      <c r="C207" s="25">
        <f>ENERO!C207+FEBRERO!C207+MARZO!C207+ABRIL!C207+MAYO!C207+JUNIO!C207+JULIO!C207+AGOSTO!C207+SEPTIEMBRE!C207+OCTUBRE!C207+NOVIEMBRE!C207+DICIEMBRE!C207</f>
        <v>0</v>
      </c>
      <c r="D207" s="26">
        <f>ENERO!D207+FEBRERO!D207+MARZO!D207+ABRIL!D207+MAYO!D207+JUNIO!D207+JULIO!D207+AGOSTO!D207+SEPTIEMBRE!D207+OCTUBRE!D207+NOVIEMBRE!D207+DICIEMBRE!D207</f>
        <v>0</v>
      </c>
      <c r="E207" s="26">
        <f>ENERO!E207+FEBRERO!E207+MARZO!E207+ABRIL!E207+MAYO!E207+JUNIO!E207+JULIO!E207+AGOSTO!E207+SEPTIEMBRE!E207+OCTUBRE!E207+NOVIEMBRE!E207+DICIEMBRE!E207</f>
        <v>0</v>
      </c>
      <c r="F207" s="27">
        <f>ENERO!F207+FEBRERO!F207+MARZO!F207+ABRIL!F207+MAYO!F207+JUNIO!F207+JULIO!F207+AGOSTO!F207+SEPTIEMBRE!F207+OCTUBRE!F207+NOVIEMBRE!F207+DICIEMBRE!F207</f>
        <v>0</v>
      </c>
    </row>
    <row r="208" spans="1:6" x14ac:dyDescent="0.25">
      <c r="A208" s="23" t="s">
        <v>389</v>
      </c>
      <c r="B208" s="24" t="s">
        <v>390</v>
      </c>
      <c r="C208" s="25">
        <f>ENERO!C208+FEBRERO!C208+MARZO!C208+ABRIL!C208+MAYO!C208+JUNIO!C208+JULIO!C208+AGOSTO!C208+SEPTIEMBRE!C208+OCTUBRE!C208+NOVIEMBRE!C208+DICIEMBRE!C208</f>
        <v>0</v>
      </c>
      <c r="D208" s="26">
        <f>ENERO!D208+FEBRERO!D208+MARZO!D208+ABRIL!D208+MAYO!D208+JUNIO!D208+JULIO!D208+AGOSTO!D208+SEPTIEMBRE!D208+OCTUBRE!D208+NOVIEMBRE!D208+DICIEMBRE!D208</f>
        <v>0</v>
      </c>
      <c r="E208" s="26">
        <f>ENERO!E208+FEBRERO!E208+MARZO!E208+ABRIL!E208+MAYO!E208+JUNIO!E208+JULIO!E208+AGOSTO!E208+SEPTIEMBRE!E208+OCTUBRE!E208+NOVIEMBRE!E208+DICIEMBRE!E208</f>
        <v>0</v>
      </c>
      <c r="F208" s="27">
        <f>ENERO!F208+FEBRERO!F208+MARZO!F208+ABRIL!F208+MAYO!F208+JUNIO!F208+JULIO!F208+AGOSTO!F208+SEPTIEMBRE!F208+OCTUBRE!F208+NOVIEMBRE!F208+DICIEMBRE!F208</f>
        <v>0</v>
      </c>
    </row>
    <row r="209" spans="1:6" ht="24" x14ac:dyDescent="0.25">
      <c r="A209" s="23" t="s">
        <v>391</v>
      </c>
      <c r="B209" s="28" t="s">
        <v>392</v>
      </c>
      <c r="C209" s="25">
        <f>ENERO!C209+FEBRERO!C209+MARZO!C209+ABRIL!C209+MAYO!C209+JUNIO!C209+JULIO!C209+AGOSTO!C209+SEPTIEMBRE!C209+OCTUBRE!C209+NOVIEMBRE!C209+DICIEMBRE!C209</f>
        <v>0</v>
      </c>
      <c r="D209" s="26">
        <f>ENERO!D209+FEBRERO!D209+MARZO!D209+ABRIL!D209+MAYO!D209+JUNIO!D209+JULIO!D209+AGOSTO!D209+SEPTIEMBRE!D209+OCTUBRE!D209+NOVIEMBRE!D209+DICIEMBRE!D209</f>
        <v>0</v>
      </c>
      <c r="E209" s="26">
        <f>ENERO!E209+FEBRERO!E209+MARZO!E209+ABRIL!E209+MAYO!E209+JUNIO!E209+JULIO!E209+AGOSTO!E209+SEPTIEMBRE!E209+OCTUBRE!E209+NOVIEMBRE!E209+DICIEMBRE!E209</f>
        <v>0</v>
      </c>
      <c r="F209" s="27">
        <f>ENERO!F209+FEBRERO!F209+MARZO!F209+ABRIL!F209+MAYO!F209+JUNIO!F209+JULIO!F209+AGOSTO!F209+SEPTIEMBRE!F209+OCTUBRE!F209+NOVIEMBRE!F209+DICIEMBRE!F209</f>
        <v>0</v>
      </c>
    </row>
    <row r="210" spans="1:6" ht="57.75" x14ac:dyDescent="0.25">
      <c r="A210" s="23" t="s">
        <v>393</v>
      </c>
      <c r="B210" s="45" t="s">
        <v>394</v>
      </c>
      <c r="C210" s="25">
        <f>ENERO!C210+FEBRERO!C210+MARZO!C210+ABRIL!C210+MAYO!C210+JUNIO!C210+JULIO!C210+AGOSTO!C210+SEPTIEMBRE!C210+OCTUBRE!C210+NOVIEMBRE!C210+DICIEMBRE!C210</f>
        <v>0</v>
      </c>
      <c r="D210" s="26">
        <f>ENERO!D210+FEBRERO!D210+MARZO!D210+ABRIL!D210+MAYO!D210+JUNIO!D210+JULIO!D210+AGOSTO!D210+SEPTIEMBRE!D210+OCTUBRE!D210+NOVIEMBRE!D210+DICIEMBRE!D210</f>
        <v>0</v>
      </c>
      <c r="E210" s="26">
        <f>ENERO!E210+FEBRERO!E210+MARZO!E210+ABRIL!E210+MAYO!E210+JUNIO!E210+JULIO!E210+AGOSTO!E210+SEPTIEMBRE!E210+OCTUBRE!E210+NOVIEMBRE!E210+DICIEMBRE!E210</f>
        <v>0</v>
      </c>
      <c r="F210" s="27">
        <f>ENERO!F210+FEBRERO!F210+MARZO!F210+ABRIL!F210+MAYO!F210+JUNIO!F210+JULIO!F210+AGOSTO!F210+SEPTIEMBRE!F210+OCTUBRE!F210+NOVIEMBRE!F210+DICIEMBRE!F210</f>
        <v>0</v>
      </c>
    </row>
    <row r="211" spans="1:6" x14ac:dyDescent="0.25">
      <c r="A211" s="23" t="s">
        <v>395</v>
      </c>
      <c r="B211" s="24" t="s">
        <v>396</v>
      </c>
      <c r="C211" s="25">
        <f>ENERO!C211+FEBRERO!C211+MARZO!C211+ABRIL!C211+MAYO!C211+JUNIO!C211+JULIO!C211+AGOSTO!C211+SEPTIEMBRE!C211+OCTUBRE!C211+NOVIEMBRE!C211+DICIEMBRE!C211</f>
        <v>0</v>
      </c>
      <c r="D211" s="26">
        <f>ENERO!D211+FEBRERO!D211+MARZO!D211+ABRIL!D211+MAYO!D211+JUNIO!D211+JULIO!D211+AGOSTO!D211+SEPTIEMBRE!D211+OCTUBRE!D211+NOVIEMBRE!D211+DICIEMBRE!D211</f>
        <v>0</v>
      </c>
      <c r="E211" s="26">
        <f>ENERO!E211+FEBRERO!E211+MARZO!E211+ABRIL!E211+MAYO!E211+JUNIO!E211+JULIO!E211+AGOSTO!E211+SEPTIEMBRE!E211+OCTUBRE!E211+NOVIEMBRE!E211+DICIEMBRE!E211</f>
        <v>0</v>
      </c>
      <c r="F211" s="27">
        <f>ENERO!F211+FEBRERO!F211+MARZO!F211+ABRIL!F211+MAYO!F211+JUNIO!F211+JULIO!F211+AGOSTO!F211+SEPTIEMBRE!F211+OCTUBRE!F211+NOVIEMBRE!F211+DICIEMBRE!F211</f>
        <v>0</v>
      </c>
    </row>
    <row r="212" spans="1:6" x14ac:dyDescent="0.25">
      <c r="A212" s="23" t="s">
        <v>397</v>
      </c>
      <c r="B212" s="24" t="s">
        <v>398</v>
      </c>
      <c r="C212" s="25">
        <f>ENERO!C212+FEBRERO!C212+MARZO!C212+ABRIL!C212+MAYO!C212+JUNIO!C212+JULIO!C212+AGOSTO!C212+SEPTIEMBRE!C212+OCTUBRE!C212+NOVIEMBRE!C212+DICIEMBRE!C212</f>
        <v>0</v>
      </c>
      <c r="D212" s="26">
        <f>ENERO!D212+FEBRERO!D212+MARZO!D212+ABRIL!D212+MAYO!D212+JUNIO!D212+JULIO!D212+AGOSTO!D212+SEPTIEMBRE!D212+OCTUBRE!D212+NOVIEMBRE!D212+DICIEMBRE!D212</f>
        <v>0</v>
      </c>
      <c r="E212" s="26">
        <f>ENERO!E212+FEBRERO!E212+MARZO!E212+ABRIL!E212+MAYO!E212+JUNIO!E212+JULIO!E212+AGOSTO!E212+SEPTIEMBRE!E212+OCTUBRE!E212+NOVIEMBRE!E212+DICIEMBRE!E212</f>
        <v>0</v>
      </c>
      <c r="F212" s="27">
        <f>ENERO!F212+FEBRERO!F212+MARZO!F212+ABRIL!F212+MAYO!F212+JUNIO!F212+JULIO!F212+AGOSTO!F212+SEPTIEMBRE!F212+OCTUBRE!F212+NOVIEMBRE!F212+DICIEMBRE!F212</f>
        <v>0</v>
      </c>
    </row>
    <row r="213" spans="1:6" x14ac:dyDescent="0.25">
      <c r="A213" s="23" t="s">
        <v>399</v>
      </c>
      <c r="B213" s="24" t="s">
        <v>400</v>
      </c>
      <c r="C213" s="25">
        <f>ENERO!C213+FEBRERO!C213+MARZO!C213+ABRIL!C213+MAYO!C213+JUNIO!C213+JULIO!C213+AGOSTO!C213+SEPTIEMBRE!C213+OCTUBRE!C213+NOVIEMBRE!C213+DICIEMBRE!C213</f>
        <v>0</v>
      </c>
      <c r="D213" s="26">
        <f>ENERO!D213+FEBRERO!D213+MARZO!D213+ABRIL!D213+MAYO!D213+JUNIO!D213+JULIO!D213+AGOSTO!D213+SEPTIEMBRE!D213+OCTUBRE!D213+NOVIEMBRE!D213+DICIEMBRE!D213</f>
        <v>0</v>
      </c>
      <c r="E213" s="26">
        <f>ENERO!E213+FEBRERO!E213+MARZO!E213+ABRIL!E213+MAYO!E213+JUNIO!E213+JULIO!E213+AGOSTO!E213+SEPTIEMBRE!E213+OCTUBRE!E213+NOVIEMBRE!E213+DICIEMBRE!E213</f>
        <v>0</v>
      </c>
      <c r="F213" s="27">
        <f>ENERO!F213+FEBRERO!F213+MARZO!F213+ABRIL!F213+MAYO!F213+JUNIO!F213+JULIO!F213+AGOSTO!F213+SEPTIEMBRE!F213+OCTUBRE!F213+NOVIEMBRE!F213+DICIEMBRE!F213</f>
        <v>0</v>
      </c>
    </row>
    <row r="214" spans="1:6" ht="24" x14ac:dyDescent="0.25">
      <c r="A214" s="23" t="s">
        <v>401</v>
      </c>
      <c r="B214" s="28" t="s">
        <v>402</v>
      </c>
      <c r="C214" s="25">
        <f>ENERO!C214+FEBRERO!C214+MARZO!C214+ABRIL!C214+MAYO!C214+JUNIO!C214+JULIO!C214+AGOSTO!C214+SEPTIEMBRE!C214+OCTUBRE!C214+NOVIEMBRE!C214+DICIEMBRE!C214</f>
        <v>0</v>
      </c>
      <c r="D214" s="26">
        <f>ENERO!D214+FEBRERO!D214+MARZO!D214+ABRIL!D214+MAYO!D214+JUNIO!D214+JULIO!D214+AGOSTO!D214+SEPTIEMBRE!D214+OCTUBRE!D214+NOVIEMBRE!D214+DICIEMBRE!D214</f>
        <v>0</v>
      </c>
      <c r="E214" s="26">
        <f>ENERO!E214+FEBRERO!E214+MARZO!E214+ABRIL!E214+MAYO!E214+JUNIO!E214+JULIO!E214+AGOSTO!E214+SEPTIEMBRE!E214+OCTUBRE!E214+NOVIEMBRE!E214+DICIEMBRE!E214</f>
        <v>0</v>
      </c>
      <c r="F214" s="27">
        <f>ENERO!F214+FEBRERO!F214+MARZO!F214+ABRIL!F214+MAYO!F214+JUNIO!F214+JULIO!F214+AGOSTO!F214+SEPTIEMBRE!F214+OCTUBRE!F214+NOVIEMBRE!F214+DICIEMBRE!F214</f>
        <v>0</v>
      </c>
    </row>
    <row r="215" spans="1:6" x14ac:dyDescent="0.25">
      <c r="A215" s="23" t="s">
        <v>403</v>
      </c>
      <c r="B215" s="24" t="s">
        <v>404</v>
      </c>
      <c r="C215" s="25">
        <f>ENERO!C215+FEBRERO!C215+MARZO!C215+ABRIL!C215+MAYO!C215+JUNIO!C215+JULIO!C215+AGOSTO!C215+SEPTIEMBRE!C215+OCTUBRE!C215+NOVIEMBRE!C215+DICIEMBRE!C215</f>
        <v>0</v>
      </c>
      <c r="D215" s="26">
        <f>ENERO!D215+FEBRERO!D215+MARZO!D215+ABRIL!D215+MAYO!D215+JUNIO!D215+JULIO!D215+AGOSTO!D215+SEPTIEMBRE!D215+OCTUBRE!D215+NOVIEMBRE!D215+DICIEMBRE!D215</f>
        <v>0</v>
      </c>
      <c r="E215" s="26">
        <f>ENERO!E215+FEBRERO!E215+MARZO!E215+ABRIL!E215+MAYO!E215+JUNIO!E215+JULIO!E215+AGOSTO!E215+SEPTIEMBRE!E215+OCTUBRE!E215+NOVIEMBRE!E215+DICIEMBRE!E215</f>
        <v>0</v>
      </c>
      <c r="F215" s="27">
        <f>ENERO!F215+FEBRERO!F215+MARZO!F215+ABRIL!F215+MAYO!F215+JUNIO!F215+JULIO!F215+AGOSTO!F215+SEPTIEMBRE!F215+OCTUBRE!F215+NOVIEMBRE!F215+DICIEMBRE!F215</f>
        <v>0</v>
      </c>
    </row>
    <row r="216" spans="1:6" x14ac:dyDescent="0.25">
      <c r="A216" s="23" t="s">
        <v>405</v>
      </c>
      <c r="B216" s="24" t="s">
        <v>406</v>
      </c>
      <c r="C216" s="25">
        <f>ENERO!C216+FEBRERO!C216+MARZO!C216+ABRIL!C216+MAYO!C216+JUNIO!C216+JULIO!C216+AGOSTO!C216+SEPTIEMBRE!C216+OCTUBRE!C216+NOVIEMBRE!C216+DICIEMBRE!C216</f>
        <v>0</v>
      </c>
      <c r="D216" s="26">
        <f>ENERO!D216+FEBRERO!D216+MARZO!D216+ABRIL!D216+MAYO!D216+JUNIO!D216+JULIO!D216+AGOSTO!D216+SEPTIEMBRE!D216+OCTUBRE!D216+NOVIEMBRE!D216+DICIEMBRE!D216</f>
        <v>0</v>
      </c>
      <c r="E216" s="26">
        <f>ENERO!E216+FEBRERO!E216+MARZO!E216+ABRIL!E216+MAYO!E216+JUNIO!E216+JULIO!E216+AGOSTO!E216+SEPTIEMBRE!E216+OCTUBRE!E216+NOVIEMBRE!E216+DICIEMBRE!E216</f>
        <v>0</v>
      </c>
      <c r="F216" s="27">
        <f>ENERO!F216+FEBRERO!F216+MARZO!F216+ABRIL!F216+MAYO!F216+JUNIO!F216+JULIO!F216+AGOSTO!F216+SEPTIEMBRE!F216+OCTUBRE!F216+NOVIEMBRE!F216+DICIEMBRE!F216</f>
        <v>0</v>
      </c>
    </row>
    <row r="217" spans="1:6" x14ac:dyDescent="0.25">
      <c r="A217" s="23" t="s">
        <v>407</v>
      </c>
      <c r="B217" s="24" t="s">
        <v>408</v>
      </c>
      <c r="C217" s="25">
        <f>ENERO!C217+FEBRERO!C217+MARZO!C217+ABRIL!C217+MAYO!C217+JUNIO!C217+JULIO!C217+AGOSTO!C217+SEPTIEMBRE!C217+OCTUBRE!C217+NOVIEMBRE!C217+DICIEMBRE!C217</f>
        <v>0</v>
      </c>
      <c r="D217" s="26">
        <f>ENERO!D217+FEBRERO!D217+MARZO!D217+ABRIL!D217+MAYO!D217+JUNIO!D217+JULIO!D217+AGOSTO!D217+SEPTIEMBRE!D217+OCTUBRE!D217+NOVIEMBRE!D217+DICIEMBRE!D217</f>
        <v>0</v>
      </c>
      <c r="E217" s="26">
        <f>ENERO!E217+FEBRERO!E217+MARZO!E217+ABRIL!E217+MAYO!E217+JUNIO!E217+JULIO!E217+AGOSTO!E217+SEPTIEMBRE!E217+OCTUBRE!E217+NOVIEMBRE!E217+DICIEMBRE!E217</f>
        <v>0</v>
      </c>
      <c r="F217" s="27">
        <f>ENERO!F217+FEBRERO!F217+MARZO!F217+ABRIL!F217+MAYO!F217+JUNIO!F217+JULIO!F217+AGOSTO!F217+SEPTIEMBRE!F217+OCTUBRE!F217+NOVIEMBRE!F217+DICIEMBRE!F217</f>
        <v>0</v>
      </c>
    </row>
    <row r="218" spans="1:6" x14ac:dyDescent="0.25">
      <c r="A218" s="23" t="s">
        <v>409</v>
      </c>
      <c r="B218" s="24" t="s">
        <v>410</v>
      </c>
      <c r="C218" s="25">
        <f>ENERO!C218+FEBRERO!C218+MARZO!C218+ABRIL!C218+MAYO!C218+JUNIO!C218+JULIO!C218+AGOSTO!C218+SEPTIEMBRE!C218+OCTUBRE!C218+NOVIEMBRE!C218+DICIEMBRE!C218</f>
        <v>0</v>
      </c>
      <c r="D218" s="26">
        <f>ENERO!D218+FEBRERO!D218+MARZO!D218+ABRIL!D218+MAYO!D218+JUNIO!D218+JULIO!D218+AGOSTO!D218+SEPTIEMBRE!D218+OCTUBRE!D218+NOVIEMBRE!D218+DICIEMBRE!D218</f>
        <v>0</v>
      </c>
      <c r="E218" s="26">
        <f>ENERO!E218+FEBRERO!E218+MARZO!E218+ABRIL!E218+MAYO!E218+JUNIO!E218+JULIO!E218+AGOSTO!E218+SEPTIEMBRE!E218+OCTUBRE!E218+NOVIEMBRE!E218+DICIEMBRE!E218</f>
        <v>0</v>
      </c>
      <c r="F218" s="27">
        <f>ENERO!F218+FEBRERO!F218+MARZO!F218+ABRIL!F218+MAYO!F218+JUNIO!F218+JULIO!F218+AGOSTO!F218+SEPTIEMBRE!F218+OCTUBRE!F218+NOVIEMBRE!F218+DICIEMBRE!F218</f>
        <v>0</v>
      </c>
    </row>
    <row r="219" spans="1:6" ht="35.25" x14ac:dyDescent="0.25">
      <c r="A219" s="23" t="s">
        <v>411</v>
      </c>
      <c r="B219" s="28" t="s">
        <v>412</v>
      </c>
      <c r="C219" s="25">
        <f>ENERO!C219+FEBRERO!C219+MARZO!C219+ABRIL!C219+MAYO!C219+JUNIO!C219+JULIO!C219+AGOSTO!C219+SEPTIEMBRE!C219+OCTUBRE!C219+NOVIEMBRE!C219+DICIEMBRE!C219</f>
        <v>0</v>
      </c>
      <c r="D219" s="26">
        <f>ENERO!D219+FEBRERO!D219+MARZO!D219+ABRIL!D219+MAYO!D219+JUNIO!D219+JULIO!D219+AGOSTO!D219+SEPTIEMBRE!D219+OCTUBRE!D219+NOVIEMBRE!D219+DICIEMBRE!D219</f>
        <v>0</v>
      </c>
      <c r="E219" s="26">
        <f>ENERO!E219+FEBRERO!E219+MARZO!E219+ABRIL!E219+MAYO!E219+JUNIO!E219+JULIO!E219+AGOSTO!E219+SEPTIEMBRE!E219+OCTUBRE!E219+NOVIEMBRE!E219+DICIEMBRE!E219</f>
        <v>0</v>
      </c>
      <c r="F219" s="27">
        <f>ENERO!F219+FEBRERO!F219+MARZO!F219+ABRIL!F219+MAYO!F219+JUNIO!F219+JULIO!F219+AGOSTO!F219+SEPTIEMBRE!F219+OCTUBRE!F219+NOVIEMBRE!F219+DICIEMBRE!F219</f>
        <v>0</v>
      </c>
    </row>
    <row r="220" spans="1:6" x14ac:dyDescent="0.25">
      <c r="A220" s="23" t="s">
        <v>413</v>
      </c>
      <c r="B220" s="24" t="s">
        <v>414</v>
      </c>
      <c r="C220" s="25">
        <f>ENERO!C220+FEBRERO!C220+MARZO!C220+ABRIL!C220+MAYO!C220+JUNIO!C220+JULIO!C220+AGOSTO!C220+SEPTIEMBRE!C220+OCTUBRE!C220+NOVIEMBRE!C220+DICIEMBRE!C220</f>
        <v>0</v>
      </c>
      <c r="D220" s="26">
        <f>ENERO!D220+FEBRERO!D220+MARZO!D220+ABRIL!D220+MAYO!D220+JUNIO!D220+JULIO!D220+AGOSTO!D220+SEPTIEMBRE!D220+OCTUBRE!D220+NOVIEMBRE!D220+DICIEMBRE!D220</f>
        <v>0</v>
      </c>
      <c r="E220" s="26">
        <f>ENERO!E220+FEBRERO!E220+MARZO!E220+ABRIL!E220+MAYO!E220+JUNIO!E220+JULIO!E220+AGOSTO!E220+SEPTIEMBRE!E220+OCTUBRE!E220+NOVIEMBRE!E220+DICIEMBRE!E220</f>
        <v>0</v>
      </c>
      <c r="F220" s="27">
        <f>ENERO!F220+FEBRERO!F220+MARZO!F220+ABRIL!F220+MAYO!F220+JUNIO!F220+JULIO!F220+AGOSTO!F220+SEPTIEMBRE!F220+OCTUBRE!F220+NOVIEMBRE!F220+DICIEMBRE!F220</f>
        <v>0</v>
      </c>
    </row>
    <row r="221" spans="1:6" ht="24" x14ac:dyDescent="0.25">
      <c r="A221" s="23" t="s">
        <v>415</v>
      </c>
      <c r="B221" s="28" t="s">
        <v>416</v>
      </c>
      <c r="C221" s="25">
        <f>ENERO!C221+FEBRERO!C221+MARZO!C221+ABRIL!C221+MAYO!C221+JUNIO!C221+JULIO!C221+AGOSTO!C221+SEPTIEMBRE!C221+OCTUBRE!C221+NOVIEMBRE!C221+DICIEMBRE!C221</f>
        <v>0</v>
      </c>
      <c r="D221" s="26">
        <f>ENERO!D221+FEBRERO!D221+MARZO!D221+ABRIL!D221+MAYO!D221+JUNIO!D221+JULIO!D221+AGOSTO!D221+SEPTIEMBRE!D221+OCTUBRE!D221+NOVIEMBRE!D221+DICIEMBRE!D221</f>
        <v>0</v>
      </c>
      <c r="E221" s="26">
        <f>ENERO!E221+FEBRERO!E221+MARZO!E221+ABRIL!E221+MAYO!E221+JUNIO!E221+JULIO!E221+AGOSTO!E221+SEPTIEMBRE!E221+OCTUBRE!E221+NOVIEMBRE!E221+DICIEMBRE!E221</f>
        <v>0</v>
      </c>
      <c r="F221" s="27">
        <f>ENERO!F221+FEBRERO!F221+MARZO!F221+ABRIL!F221+MAYO!F221+JUNIO!F221+JULIO!F221+AGOSTO!F221+SEPTIEMBRE!F221+OCTUBRE!F221+NOVIEMBRE!F221+DICIEMBRE!F221</f>
        <v>0</v>
      </c>
    </row>
    <row r="222" spans="1:6" x14ac:dyDescent="0.25">
      <c r="A222" s="23" t="s">
        <v>417</v>
      </c>
      <c r="B222" s="24" t="s">
        <v>418</v>
      </c>
      <c r="C222" s="25">
        <f>ENERO!C222+FEBRERO!C222+MARZO!C222+ABRIL!C222+MAYO!C222+JUNIO!C222+JULIO!C222+AGOSTO!C222+SEPTIEMBRE!C222+OCTUBRE!C222+NOVIEMBRE!C222+DICIEMBRE!C222</f>
        <v>0</v>
      </c>
      <c r="D222" s="26">
        <f>ENERO!D222+FEBRERO!D222+MARZO!D222+ABRIL!D222+MAYO!D222+JUNIO!D222+JULIO!D222+AGOSTO!D222+SEPTIEMBRE!D222+OCTUBRE!D222+NOVIEMBRE!D222+DICIEMBRE!D222</f>
        <v>0</v>
      </c>
      <c r="E222" s="26">
        <f>ENERO!E222+FEBRERO!E222+MARZO!E222+ABRIL!E222+MAYO!E222+JUNIO!E222+JULIO!E222+AGOSTO!E222+SEPTIEMBRE!E222+OCTUBRE!E222+NOVIEMBRE!E222+DICIEMBRE!E222</f>
        <v>0</v>
      </c>
      <c r="F222" s="27">
        <f>ENERO!F222+FEBRERO!F222+MARZO!F222+ABRIL!F222+MAYO!F222+JUNIO!F222+JULIO!F222+AGOSTO!F222+SEPTIEMBRE!F222+OCTUBRE!F222+NOVIEMBRE!F222+DICIEMBRE!F222</f>
        <v>0</v>
      </c>
    </row>
    <row r="223" spans="1:6" ht="35.25" x14ac:dyDescent="0.25">
      <c r="A223" s="23" t="s">
        <v>419</v>
      </c>
      <c r="B223" s="28" t="s">
        <v>420</v>
      </c>
      <c r="C223" s="25">
        <f>ENERO!C223+FEBRERO!C223+MARZO!C223+ABRIL!C223+MAYO!C223+JUNIO!C223+JULIO!C223+AGOSTO!C223+SEPTIEMBRE!C223+OCTUBRE!C223+NOVIEMBRE!C223+DICIEMBRE!C223</f>
        <v>0</v>
      </c>
      <c r="D223" s="26">
        <f>ENERO!D223+FEBRERO!D223+MARZO!D223+ABRIL!D223+MAYO!D223+JUNIO!D223+JULIO!D223+AGOSTO!D223+SEPTIEMBRE!D223+OCTUBRE!D223+NOVIEMBRE!D223+DICIEMBRE!D223</f>
        <v>0</v>
      </c>
      <c r="E223" s="26">
        <f>ENERO!E223+FEBRERO!E223+MARZO!E223+ABRIL!E223+MAYO!E223+JUNIO!E223+JULIO!E223+AGOSTO!E223+SEPTIEMBRE!E223+OCTUBRE!E223+NOVIEMBRE!E223+DICIEMBRE!E223</f>
        <v>0</v>
      </c>
      <c r="F223" s="27">
        <f>ENERO!F223+FEBRERO!F223+MARZO!F223+ABRIL!F223+MAYO!F223+JUNIO!F223+JULIO!F223+AGOSTO!F223+SEPTIEMBRE!F223+OCTUBRE!F223+NOVIEMBRE!F223+DICIEMBRE!F223</f>
        <v>0</v>
      </c>
    </row>
    <row r="224" spans="1:6" x14ac:dyDescent="0.25">
      <c r="A224" s="23" t="s">
        <v>421</v>
      </c>
      <c r="B224" s="24" t="s">
        <v>422</v>
      </c>
      <c r="C224" s="25">
        <f>ENERO!C224+FEBRERO!C224+MARZO!C224+ABRIL!C224+MAYO!C224+JUNIO!C224+JULIO!C224+AGOSTO!C224+SEPTIEMBRE!C224+OCTUBRE!C224+NOVIEMBRE!C224+DICIEMBRE!C224</f>
        <v>0</v>
      </c>
      <c r="D224" s="26">
        <f>ENERO!D224+FEBRERO!D224+MARZO!D224+ABRIL!D224+MAYO!D224+JUNIO!D224+JULIO!D224+AGOSTO!D224+SEPTIEMBRE!D224+OCTUBRE!D224+NOVIEMBRE!D224+DICIEMBRE!D224</f>
        <v>0</v>
      </c>
      <c r="E224" s="26">
        <f>ENERO!E224+FEBRERO!E224+MARZO!E224+ABRIL!E224+MAYO!E224+JUNIO!E224+JULIO!E224+AGOSTO!E224+SEPTIEMBRE!E224+OCTUBRE!E224+NOVIEMBRE!E224+DICIEMBRE!E224</f>
        <v>0</v>
      </c>
      <c r="F224" s="27">
        <f>ENERO!F224+FEBRERO!F224+MARZO!F224+ABRIL!F224+MAYO!F224+JUNIO!F224+JULIO!F224+AGOSTO!F224+SEPTIEMBRE!F224+OCTUBRE!F224+NOVIEMBRE!F224+DICIEMBRE!F224</f>
        <v>0</v>
      </c>
    </row>
    <row r="225" spans="1:6" ht="35.25" x14ac:dyDescent="0.25">
      <c r="A225" s="23" t="s">
        <v>423</v>
      </c>
      <c r="B225" s="28" t="s">
        <v>424</v>
      </c>
      <c r="C225" s="25">
        <f>ENERO!C225+FEBRERO!C225+MARZO!C225+ABRIL!C225+MAYO!C225+JUNIO!C225+JULIO!C225+AGOSTO!C225+SEPTIEMBRE!C225+OCTUBRE!C225+NOVIEMBRE!C225+DICIEMBRE!C225</f>
        <v>0</v>
      </c>
      <c r="D225" s="26">
        <f>ENERO!D225+FEBRERO!D225+MARZO!D225+ABRIL!D225+MAYO!D225+JUNIO!D225+JULIO!D225+AGOSTO!D225+SEPTIEMBRE!D225+OCTUBRE!D225+NOVIEMBRE!D225+DICIEMBRE!D225</f>
        <v>0</v>
      </c>
      <c r="E225" s="26">
        <f>ENERO!E225+FEBRERO!E225+MARZO!E225+ABRIL!E225+MAYO!E225+JUNIO!E225+JULIO!E225+AGOSTO!E225+SEPTIEMBRE!E225+OCTUBRE!E225+NOVIEMBRE!E225+DICIEMBRE!E225</f>
        <v>0</v>
      </c>
      <c r="F225" s="27">
        <f>ENERO!F225+FEBRERO!F225+MARZO!F225+ABRIL!F225+MAYO!F225+JUNIO!F225+JULIO!F225+AGOSTO!F225+SEPTIEMBRE!F225+OCTUBRE!F225+NOVIEMBRE!F225+DICIEMBRE!F225</f>
        <v>0</v>
      </c>
    </row>
    <row r="226" spans="1:6" x14ac:dyDescent="0.25">
      <c r="A226" s="23" t="s">
        <v>425</v>
      </c>
      <c r="B226" s="24" t="s">
        <v>426</v>
      </c>
      <c r="C226" s="25">
        <f>ENERO!C226+FEBRERO!C226+MARZO!C226+ABRIL!C226+MAYO!C226+JUNIO!C226+JULIO!C226+AGOSTO!C226+SEPTIEMBRE!C226+OCTUBRE!C226+NOVIEMBRE!C226+DICIEMBRE!C226</f>
        <v>0</v>
      </c>
      <c r="D226" s="26">
        <f>ENERO!D226+FEBRERO!D226+MARZO!D226+ABRIL!D226+MAYO!D226+JUNIO!D226+JULIO!D226+AGOSTO!D226+SEPTIEMBRE!D226+OCTUBRE!D226+NOVIEMBRE!D226+DICIEMBRE!D226</f>
        <v>0</v>
      </c>
      <c r="E226" s="26">
        <f>ENERO!E226+FEBRERO!E226+MARZO!E226+ABRIL!E226+MAYO!E226+JUNIO!E226+JULIO!E226+AGOSTO!E226+SEPTIEMBRE!E226+OCTUBRE!E226+NOVIEMBRE!E226+DICIEMBRE!E226</f>
        <v>0</v>
      </c>
      <c r="F226" s="27">
        <f>ENERO!F226+FEBRERO!F226+MARZO!F226+ABRIL!F226+MAYO!F226+JUNIO!F226+JULIO!F226+AGOSTO!F226+SEPTIEMBRE!F226+OCTUBRE!F226+NOVIEMBRE!F226+DICIEMBRE!F226</f>
        <v>0</v>
      </c>
    </row>
    <row r="227" spans="1:6" x14ac:dyDescent="0.25">
      <c r="A227" s="23" t="s">
        <v>427</v>
      </c>
      <c r="B227" s="24" t="s">
        <v>428</v>
      </c>
      <c r="C227" s="25">
        <f>ENERO!C227+FEBRERO!C227+MARZO!C227+ABRIL!C227+MAYO!C227+JUNIO!C227+JULIO!C227+AGOSTO!C227+SEPTIEMBRE!C227+OCTUBRE!C227+NOVIEMBRE!C227+DICIEMBRE!C227</f>
        <v>0</v>
      </c>
      <c r="D227" s="26">
        <f>ENERO!D227+FEBRERO!D227+MARZO!D227+ABRIL!D227+MAYO!D227+JUNIO!D227+JULIO!D227+AGOSTO!D227+SEPTIEMBRE!D227+OCTUBRE!D227+NOVIEMBRE!D227+DICIEMBRE!D227</f>
        <v>0</v>
      </c>
      <c r="E227" s="26">
        <f>ENERO!E227+FEBRERO!E227+MARZO!E227+ABRIL!E227+MAYO!E227+JUNIO!E227+JULIO!E227+AGOSTO!E227+SEPTIEMBRE!E227+OCTUBRE!E227+NOVIEMBRE!E227+DICIEMBRE!E227</f>
        <v>0</v>
      </c>
      <c r="F227" s="27">
        <f>ENERO!F227+FEBRERO!F227+MARZO!F227+ABRIL!F227+MAYO!F227+JUNIO!F227+JULIO!F227+AGOSTO!F227+SEPTIEMBRE!F227+OCTUBRE!F227+NOVIEMBRE!F227+DICIEMBRE!F227</f>
        <v>0</v>
      </c>
    </row>
    <row r="228" spans="1:6" x14ac:dyDescent="0.25">
      <c r="A228" s="23" t="s">
        <v>429</v>
      </c>
      <c r="B228" s="24" t="s">
        <v>430</v>
      </c>
      <c r="C228" s="25">
        <f>ENERO!C228+FEBRERO!C228+MARZO!C228+ABRIL!C228+MAYO!C228+JUNIO!C228+JULIO!C228+AGOSTO!C228+SEPTIEMBRE!C228+OCTUBRE!C228+NOVIEMBRE!C228+DICIEMBRE!C228</f>
        <v>0</v>
      </c>
      <c r="D228" s="26">
        <f>ENERO!D228+FEBRERO!D228+MARZO!D228+ABRIL!D228+MAYO!D228+JUNIO!D228+JULIO!D228+AGOSTO!D228+SEPTIEMBRE!D228+OCTUBRE!D228+NOVIEMBRE!D228+DICIEMBRE!D228</f>
        <v>0</v>
      </c>
      <c r="E228" s="26">
        <f>ENERO!E228+FEBRERO!E228+MARZO!E228+ABRIL!E228+MAYO!E228+JUNIO!E228+JULIO!E228+AGOSTO!E228+SEPTIEMBRE!E228+OCTUBRE!E228+NOVIEMBRE!E228+DICIEMBRE!E228</f>
        <v>0</v>
      </c>
      <c r="F228" s="27">
        <f>ENERO!F228+FEBRERO!F228+MARZO!F228+ABRIL!F228+MAYO!F228+JUNIO!F228+JULIO!F228+AGOSTO!F228+SEPTIEMBRE!F228+OCTUBRE!F228+NOVIEMBRE!F228+DICIEMBRE!F228</f>
        <v>0</v>
      </c>
    </row>
    <row r="229" spans="1:6" x14ac:dyDescent="0.25">
      <c r="A229" s="23" t="s">
        <v>431</v>
      </c>
      <c r="B229" s="24" t="s">
        <v>432</v>
      </c>
      <c r="C229" s="25">
        <f>ENERO!C229+FEBRERO!C229+MARZO!C229+ABRIL!C229+MAYO!C229+JUNIO!C229+JULIO!C229+AGOSTO!C229+SEPTIEMBRE!C229+OCTUBRE!C229+NOVIEMBRE!C229+DICIEMBRE!C229</f>
        <v>0</v>
      </c>
      <c r="D229" s="26">
        <f>ENERO!D229+FEBRERO!D229+MARZO!D229+ABRIL!D229+MAYO!D229+JUNIO!D229+JULIO!D229+AGOSTO!D229+SEPTIEMBRE!D229+OCTUBRE!D229+NOVIEMBRE!D229+DICIEMBRE!D229</f>
        <v>0</v>
      </c>
      <c r="E229" s="26">
        <f>ENERO!E229+FEBRERO!E229+MARZO!E229+ABRIL!E229+MAYO!E229+JUNIO!E229+JULIO!E229+AGOSTO!E229+SEPTIEMBRE!E229+OCTUBRE!E229+NOVIEMBRE!E229+DICIEMBRE!E229</f>
        <v>0</v>
      </c>
      <c r="F229" s="27">
        <f>ENERO!F229+FEBRERO!F229+MARZO!F229+ABRIL!F229+MAYO!F229+JUNIO!F229+JULIO!F229+AGOSTO!F229+SEPTIEMBRE!F229+OCTUBRE!F229+NOVIEMBRE!F229+DICIEMBRE!F229</f>
        <v>0</v>
      </c>
    </row>
    <row r="230" spans="1:6" x14ac:dyDescent="0.25">
      <c r="A230" s="23" t="s">
        <v>433</v>
      </c>
      <c r="B230" s="24" t="s">
        <v>434</v>
      </c>
      <c r="C230" s="25">
        <f>ENERO!C230+FEBRERO!C230+MARZO!C230+ABRIL!C230+MAYO!C230+JUNIO!C230+JULIO!C230+AGOSTO!C230+SEPTIEMBRE!C230+OCTUBRE!C230+NOVIEMBRE!C230+DICIEMBRE!C230</f>
        <v>0</v>
      </c>
      <c r="D230" s="26">
        <f>ENERO!D230+FEBRERO!D230+MARZO!D230+ABRIL!D230+MAYO!D230+JUNIO!D230+JULIO!D230+AGOSTO!D230+SEPTIEMBRE!D230+OCTUBRE!D230+NOVIEMBRE!D230+DICIEMBRE!D230</f>
        <v>0</v>
      </c>
      <c r="E230" s="26">
        <f>ENERO!E230+FEBRERO!E230+MARZO!E230+ABRIL!E230+MAYO!E230+JUNIO!E230+JULIO!E230+AGOSTO!E230+SEPTIEMBRE!E230+OCTUBRE!E230+NOVIEMBRE!E230+DICIEMBRE!E230</f>
        <v>0</v>
      </c>
      <c r="F230" s="27">
        <f>ENERO!F230+FEBRERO!F230+MARZO!F230+ABRIL!F230+MAYO!F230+JUNIO!F230+JULIO!F230+AGOSTO!F230+SEPTIEMBRE!F230+OCTUBRE!F230+NOVIEMBRE!F230+DICIEMBRE!F230</f>
        <v>0</v>
      </c>
    </row>
    <row r="231" spans="1:6" x14ac:dyDescent="0.25">
      <c r="A231" s="23" t="s">
        <v>435</v>
      </c>
      <c r="B231" s="24" t="s">
        <v>436</v>
      </c>
      <c r="C231" s="25">
        <f>ENERO!C231+FEBRERO!C231+MARZO!C231+ABRIL!C231+MAYO!C231+JUNIO!C231+JULIO!C231+AGOSTO!C231+SEPTIEMBRE!C231+OCTUBRE!C231+NOVIEMBRE!C231+DICIEMBRE!C231</f>
        <v>0</v>
      </c>
      <c r="D231" s="26">
        <f>ENERO!D231+FEBRERO!D231+MARZO!D231+ABRIL!D231+MAYO!D231+JUNIO!D231+JULIO!D231+AGOSTO!D231+SEPTIEMBRE!D231+OCTUBRE!D231+NOVIEMBRE!D231+DICIEMBRE!D231</f>
        <v>0</v>
      </c>
      <c r="E231" s="26">
        <f>ENERO!E231+FEBRERO!E231+MARZO!E231+ABRIL!E231+MAYO!E231+JUNIO!E231+JULIO!E231+AGOSTO!E231+SEPTIEMBRE!E231+OCTUBRE!E231+NOVIEMBRE!E231+DICIEMBRE!E231</f>
        <v>0</v>
      </c>
      <c r="F231" s="27">
        <f>ENERO!F231+FEBRERO!F231+MARZO!F231+ABRIL!F231+MAYO!F231+JUNIO!F231+JULIO!F231+AGOSTO!F231+SEPTIEMBRE!F231+OCTUBRE!F231+NOVIEMBRE!F231+DICIEMBRE!F231</f>
        <v>0</v>
      </c>
    </row>
    <row r="232" spans="1:6" x14ac:dyDescent="0.25">
      <c r="A232" s="23" t="s">
        <v>437</v>
      </c>
      <c r="B232" s="24" t="s">
        <v>438</v>
      </c>
      <c r="C232" s="25">
        <f>ENERO!C232+FEBRERO!C232+MARZO!C232+ABRIL!C232+MAYO!C232+JUNIO!C232+JULIO!C232+AGOSTO!C232+SEPTIEMBRE!C232+OCTUBRE!C232+NOVIEMBRE!C232+DICIEMBRE!C232</f>
        <v>0</v>
      </c>
      <c r="D232" s="26">
        <f>ENERO!D232+FEBRERO!D232+MARZO!D232+ABRIL!D232+MAYO!D232+JUNIO!D232+JULIO!D232+AGOSTO!D232+SEPTIEMBRE!D232+OCTUBRE!D232+NOVIEMBRE!D232+DICIEMBRE!D232</f>
        <v>0</v>
      </c>
      <c r="E232" s="26">
        <f>ENERO!E232+FEBRERO!E232+MARZO!E232+ABRIL!E232+MAYO!E232+JUNIO!E232+JULIO!E232+AGOSTO!E232+SEPTIEMBRE!E232+OCTUBRE!E232+NOVIEMBRE!E232+DICIEMBRE!E232</f>
        <v>0</v>
      </c>
      <c r="F232" s="27">
        <f>ENERO!F232+FEBRERO!F232+MARZO!F232+ABRIL!F232+MAYO!F232+JUNIO!F232+JULIO!F232+AGOSTO!F232+SEPTIEMBRE!F232+OCTUBRE!F232+NOVIEMBRE!F232+DICIEMBRE!F232</f>
        <v>0</v>
      </c>
    </row>
    <row r="233" spans="1:6" x14ac:dyDescent="0.25">
      <c r="A233" s="23" t="s">
        <v>439</v>
      </c>
      <c r="B233" s="24" t="s">
        <v>440</v>
      </c>
      <c r="C233" s="25">
        <f>ENERO!C233+FEBRERO!C233+MARZO!C233+ABRIL!C233+MAYO!C233+JUNIO!C233+JULIO!C233+AGOSTO!C233+SEPTIEMBRE!C233+OCTUBRE!C233+NOVIEMBRE!C233+DICIEMBRE!C233</f>
        <v>0</v>
      </c>
      <c r="D233" s="26">
        <f>ENERO!D233+FEBRERO!D233+MARZO!D233+ABRIL!D233+MAYO!D233+JUNIO!D233+JULIO!D233+AGOSTO!D233+SEPTIEMBRE!D233+OCTUBRE!D233+NOVIEMBRE!D233+DICIEMBRE!D233</f>
        <v>0</v>
      </c>
      <c r="E233" s="26">
        <f>ENERO!E233+FEBRERO!E233+MARZO!E233+ABRIL!E233+MAYO!E233+JUNIO!E233+JULIO!E233+AGOSTO!E233+SEPTIEMBRE!E233+OCTUBRE!E233+NOVIEMBRE!E233+DICIEMBRE!E233</f>
        <v>0</v>
      </c>
      <c r="F233" s="27">
        <f>ENERO!F233+FEBRERO!F233+MARZO!F233+ABRIL!F233+MAYO!F233+JUNIO!F233+JULIO!F233+AGOSTO!F233+SEPTIEMBRE!F233+OCTUBRE!F233+NOVIEMBRE!F233+DICIEMBRE!F233</f>
        <v>0</v>
      </c>
    </row>
    <row r="234" spans="1:6" x14ac:dyDescent="0.25">
      <c r="A234" s="23" t="s">
        <v>441</v>
      </c>
      <c r="B234" s="24" t="s">
        <v>442</v>
      </c>
      <c r="C234" s="25">
        <f>ENERO!C234+FEBRERO!C234+MARZO!C234+ABRIL!C234+MAYO!C234+JUNIO!C234+JULIO!C234+AGOSTO!C234+SEPTIEMBRE!C234+OCTUBRE!C234+NOVIEMBRE!C234+DICIEMBRE!C234</f>
        <v>0</v>
      </c>
      <c r="D234" s="26">
        <f>ENERO!D234+FEBRERO!D234+MARZO!D234+ABRIL!D234+MAYO!D234+JUNIO!D234+JULIO!D234+AGOSTO!D234+SEPTIEMBRE!D234+OCTUBRE!D234+NOVIEMBRE!D234+DICIEMBRE!D234</f>
        <v>0</v>
      </c>
      <c r="E234" s="26">
        <f>ENERO!E234+FEBRERO!E234+MARZO!E234+ABRIL!E234+MAYO!E234+JUNIO!E234+JULIO!E234+AGOSTO!E234+SEPTIEMBRE!E234+OCTUBRE!E234+NOVIEMBRE!E234+DICIEMBRE!E234</f>
        <v>0</v>
      </c>
      <c r="F234" s="27">
        <f>ENERO!F234+FEBRERO!F234+MARZO!F234+ABRIL!F234+MAYO!F234+JUNIO!F234+JULIO!F234+AGOSTO!F234+SEPTIEMBRE!F234+OCTUBRE!F234+NOVIEMBRE!F234+DICIEMBRE!F234</f>
        <v>0</v>
      </c>
    </row>
    <row r="235" spans="1:6" x14ac:dyDescent="0.25">
      <c r="A235" s="23" t="s">
        <v>443</v>
      </c>
      <c r="B235" s="24" t="s">
        <v>444</v>
      </c>
      <c r="C235" s="25">
        <f>ENERO!C235+FEBRERO!C235+MARZO!C235+ABRIL!C235+MAYO!C235+JUNIO!C235+JULIO!C235+AGOSTO!C235+SEPTIEMBRE!C235+OCTUBRE!C235+NOVIEMBRE!C235+DICIEMBRE!C235</f>
        <v>0</v>
      </c>
      <c r="D235" s="26">
        <f>ENERO!D235+FEBRERO!D235+MARZO!D235+ABRIL!D235+MAYO!D235+JUNIO!D235+JULIO!D235+AGOSTO!D235+SEPTIEMBRE!D235+OCTUBRE!D235+NOVIEMBRE!D235+DICIEMBRE!D235</f>
        <v>0</v>
      </c>
      <c r="E235" s="26">
        <f>ENERO!E235+FEBRERO!E235+MARZO!E235+ABRIL!E235+MAYO!E235+JUNIO!E235+JULIO!E235+AGOSTO!E235+SEPTIEMBRE!E235+OCTUBRE!E235+NOVIEMBRE!E235+DICIEMBRE!E235</f>
        <v>0</v>
      </c>
      <c r="F235" s="27">
        <f>ENERO!F235+FEBRERO!F235+MARZO!F235+ABRIL!F235+MAYO!F235+JUNIO!F235+JULIO!F235+AGOSTO!F235+SEPTIEMBRE!F235+OCTUBRE!F235+NOVIEMBRE!F235+DICIEMBRE!F235</f>
        <v>0</v>
      </c>
    </row>
    <row r="236" spans="1:6" x14ac:dyDescent="0.25">
      <c r="A236" s="23" t="s">
        <v>445</v>
      </c>
      <c r="B236" s="24" t="s">
        <v>446</v>
      </c>
      <c r="C236" s="25">
        <f>ENERO!C236+FEBRERO!C236+MARZO!C236+ABRIL!C236+MAYO!C236+JUNIO!C236+JULIO!C236+AGOSTO!C236+SEPTIEMBRE!C236+OCTUBRE!C236+NOVIEMBRE!C236+DICIEMBRE!C236</f>
        <v>0</v>
      </c>
      <c r="D236" s="26">
        <f>ENERO!D236+FEBRERO!D236+MARZO!D236+ABRIL!D236+MAYO!D236+JUNIO!D236+JULIO!D236+AGOSTO!D236+SEPTIEMBRE!D236+OCTUBRE!D236+NOVIEMBRE!D236+DICIEMBRE!D236</f>
        <v>0</v>
      </c>
      <c r="E236" s="26">
        <f>ENERO!E236+FEBRERO!E236+MARZO!E236+ABRIL!E236+MAYO!E236+JUNIO!E236+JULIO!E236+AGOSTO!E236+SEPTIEMBRE!E236+OCTUBRE!E236+NOVIEMBRE!E236+DICIEMBRE!E236</f>
        <v>0</v>
      </c>
      <c r="F236" s="27">
        <f>ENERO!F236+FEBRERO!F236+MARZO!F236+ABRIL!F236+MAYO!F236+JUNIO!F236+JULIO!F236+AGOSTO!F236+SEPTIEMBRE!F236+OCTUBRE!F236+NOVIEMBRE!F236+DICIEMBRE!F236</f>
        <v>0</v>
      </c>
    </row>
    <row r="237" spans="1:6" x14ac:dyDescent="0.25">
      <c r="A237" s="23" t="s">
        <v>447</v>
      </c>
      <c r="B237" s="24" t="s">
        <v>448</v>
      </c>
      <c r="C237" s="25">
        <f>ENERO!C237+FEBRERO!C237+MARZO!C237+ABRIL!C237+MAYO!C237+JUNIO!C237+JULIO!C237+AGOSTO!C237+SEPTIEMBRE!C237+OCTUBRE!C237+NOVIEMBRE!C237+DICIEMBRE!C237</f>
        <v>0</v>
      </c>
      <c r="D237" s="26">
        <f>ENERO!D237+FEBRERO!D237+MARZO!D237+ABRIL!D237+MAYO!D237+JUNIO!D237+JULIO!D237+AGOSTO!D237+SEPTIEMBRE!D237+OCTUBRE!D237+NOVIEMBRE!D237+DICIEMBRE!D237</f>
        <v>0</v>
      </c>
      <c r="E237" s="26">
        <f>ENERO!E237+FEBRERO!E237+MARZO!E237+ABRIL!E237+MAYO!E237+JUNIO!E237+JULIO!E237+AGOSTO!E237+SEPTIEMBRE!E237+OCTUBRE!E237+NOVIEMBRE!E237+DICIEMBRE!E237</f>
        <v>0</v>
      </c>
      <c r="F237" s="27">
        <f>ENERO!F237+FEBRERO!F237+MARZO!F237+ABRIL!F237+MAYO!F237+JUNIO!F237+JULIO!F237+AGOSTO!F237+SEPTIEMBRE!F237+OCTUBRE!F237+NOVIEMBRE!F237+DICIEMBRE!F237</f>
        <v>0</v>
      </c>
    </row>
    <row r="238" spans="1:6" ht="35.25" x14ac:dyDescent="0.25">
      <c r="A238" s="23" t="s">
        <v>449</v>
      </c>
      <c r="B238" s="28" t="s">
        <v>450</v>
      </c>
      <c r="C238" s="25">
        <f>ENERO!C238+FEBRERO!C238+MARZO!C238+ABRIL!C238+MAYO!C238+JUNIO!C238+JULIO!C238+AGOSTO!C238+SEPTIEMBRE!C238+OCTUBRE!C238+NOVIEMBRE!C238+DICIEMBRE!C238</f>
        <v>0</v>
      </c>
      <c r="D238" s="26">
        <f>ENERO!D238+FEBRERO!D238+MARZO!D238+ABRIL!D238+MAYO!D238+JUNIO!D238+JULIO!D238+AGOSTO!D238+SEPTIEMBRE!D238+OCTUBRE!D238+NOVIEMBRE!D238+DICIEMBRE!D238</f>
        <v>0</v>
      </c>
      <c r="E238" s="26">
        <f>ENERO!E238+FEBRERO!E238+MARZO!E238+ABRIL!E238+MAYO!E238+JUNIO!E238+JULIO!E238+AGOSTO!E238+SEPTIEMBRE!E238+OCTUBRE!E238+NOVIEMBRE!E238+DICIEMBRE!E238</f>
        <v>0</v>
      </c>
      <c r="F238" s="27">
        <f>ENERO!F238+FEBRERO!F238+MARZO!F238+ABRIL!F238+MAYO!F238+JUNIO!F238+JULIO!F238+AGOSTO!F238+SEPTIEMBRE!F238+OCTUBRE!F238+NOVIEMBRE!F238+DICIEMBRE!F238</f>
        <v>0</v>
      </c>
    </row>
    <row r="239" spans="1:6" x14ac:dyDescent="0.25">
      <c r="A239" s="23" t="s">
        <v>451</v>
      </c>
      <c r="B239" s="24" t="s">
        <v>452</v>
      </c>
      <c r="C239" s="25">
        <f>ENERO!C239+FEBRERO!C239+MARZO!C239+ABRIL!C239+MAYO!C239+JUNIO!C239+JULIO!C239+AGOSTO!C239+SEPTIEMBRE!C239+OCTUBRE!C239+NOVIEMBRE!C239+DICIEMBRE!C239</f>
        <v>0</v>
      </c>
      <c r="D239" s="26">
        <f>ENERO!D239+FEBRERO!D239+MARZO!D239+ABRIL!D239+MAYO!D239+JUNIO!D239+JULIO!D239+AGOSTO!D239+SEPTIEMBRE!D239+OCTUBRE!D239+NOVIEMBRE!D239+DICIEMBRE!D239</f>
        <v>0</v>
      </c>
      <c r="E239" s="26">
        <f>ENERO!E239+FEBRERO!E239+MARZO!E239+ABRIL!E239+MAYO!E239+JUNIO!E239+JULIO!E239+AGOSTO!E239+SEPTIEMBRE!E239+OCTUBRE!E239+NOVIEMBRE!E239+DICIEMBRE!E239</f>
        <v>0</v>
      </c>
      <c r="F239" s="27">
        <f>ENERO!F239+FEBRERO!F239+MARZO!F239+ABRIL!F239+MAYO!F239+JUNIO!F239+JULIO!F239+AGOSTO!F239+SEPTIEMBRE!F239+OCTUBRE!F239+NOVIEMBRE!F239+DICIEMBRE!F239</f>
        <v>0</v>
      </c>
    </row>
    <row r="240" spans="1:6" x14ac:dyDescent="0.25">
      <c r="A240" s="23" t="s">
        <v>453</v>
      </c>
      <c r="B240" s="24" t="s">
        <v>454</v>
      </c>
      <c r="C240" s="25">
        <f>ENERO!C240+FEBRERO!C240+MARZO!C240+ABRIL!C240+MAYO!C240+JUNIO!C240+JULIO!C240+AGOSTO!C240+SEPTIEMBRE!C240+OCTUBRE!C240+NOVIEMBRE!C240+DICIEMBRE!C240</f>
        <v>0</v>
      </c>
      <c r="D240" s="26">
        <f>ENERO!D240+FEBRERO!D240+MARZO!D240+ABRIL!D240+MAYO!D240+JUNIO!D240+JULIO!D240+AGOSTO!D240+SEPTIEMBRE!D240+OCTUBRE!D240+NOVIEMBRE!D240+DICIEMBRE!D240</f>
        <v>0</v>
      </c>
      <c r="E240" s="26">
        <f>ENERO!E240+FEBRERO!E240+MARZO!E240+ABRIL!E240+MAYO!E240+JUNIO!E240+JULIO!E240+AGOSTO!E240+SEPTIEMBRE!E240+OCTUBRE!E240+NOVIEMBRE!E240+DICIEMBRE!E240</f>
        <v>0</v>
      </c>
      <c r="F240" s="27">
        <f>ENERO!F240+FEBRERO!F240+MARZO!F240+ABRIL!F240+MAYO!F240+JUNIO!F240+JULIO!F240+AGOSTO!F240+SEPTIEMBRE!F240+OCTUBRE!F240+NOVIEMBRE!F240+DICIEMBRE!F240</f>
        <v>0</v>
      </c>
    </row>
    <row r="241" spans="1:6" x14ac:dyDescent="0.25">
      <c r="A241" s="23" t="s">
        <v>455</v>
      </c>
      <c r="B241" s="24" t="s">
        <v>456</v>
      </c>
      <c r="C241" s="25">
        <f>ENERO!C241+FEBRERO!C241+MARZO!C241+ABRIL!C241+MAYO!C241+JUNIO!C241+JULIO!C241+AGOSTO!C241+SEPTIEMBRE!C241+OCTUBRE!C241+NOVIEMBRE!C241+DICIEMBRE!C241</f>
        <v>0</v>
      </c>
      <c r="D241" s="26">
        <f>ENERO!D241+FEBRERO!D241+MARZO!D241+ABRIL!D241+MAYO!D241+JUNIO!D241+JULIO!D241+AGOSTO!D241+SEPTIEMBRE!D241+OCTUBRE!D241+NOVIEMBRE!D241+DICIEMBRE!D241</f>
        <v>0</v>
      </c>
      <c r="E241" s="26">
        <f>ENERO!E241+FEBRERO!E241+MARZO!E241+ABRIL!E241+MAYO!E241+JUNIO!E241+JULIO!E241+AGOSTO!E241+SEPTIEMBRE!E241+OCTUBRE!E241+NOVIEMBRE!E241+DICIEMBRE!E241</f>
        <v>0</v>
      </c>
      <c r="F241" s="27">
        <f>ENERO!F241+FEBRERO!F241+MARZO!F241+ABRIL!F241+MAYO!F241+JUNIO!F241+JULIO!F241+AGOSTO!F241+SEPTIEMBRE!F241+OCTUBRE!F241+NOVIEMBRE!F241+DICIEMBRE!F241</f>
        <v>0</v>
      </c>
    </row>
    <row r="242" spans="1:6" x14ac:dyDescent="0.25">
      <c r="A242" s="23" t="s">
        <v>457</v>
      </c>
      <c r="B242" s="36" t="s">
        <v>458</v>
      </c>
      <c r="C242" s="25">
        <f>ENERO!C242+FEBRERO!C242+MARZO!C242+ABRIL!C242+MAYO!C242+JUNIO!C242+JULIO!C242+AGOSTO!C242+SEPTIEMBRE!C242+OCTUBRE!C242+NOVIEMBRE!C242+DICIEMBRE!C242</f>
        <v>0</v>
      </c>
      <c r="D242" s="26">
        <f>ENERO!D242+FEBRERO!D242+MARZO!D242+ABRIL!D242+MAYO!D242+JUNIO!D242+JULIO!D242+AGOSTO!D242+SEPTIEMBRE!D242+OCTUBRE!D242+NOVIEMBRE!D242+DICIEMBRE!D242</f>
        <v>0</v>
      </c>
      <c r="E242" s="26">
        <f>ENERO!E242+FEBRERO!E242+MARZO!E242+ABRIL!E242+MAYO!E242+JUNIO!E242+JULIO!E242+AGOSTO!E242+SEPTIEMBRE!E242+OCTUBRE!E242+NOVIEMBRE!E242+DICIEMBRE!E242</f>
        <v>0</v>
      </c>
      <c r="F242" s="27">
        <f>ENERO!F242+FEBRERO!F242+MARZO!F242+ABRIL!F242+MAYO!F242+JUNIO!F242+JULIO!F242+AGOSTO!F242+SEPTIEMBRE!F242+OCTUBRE!F242+NOVIEMBRE!F242+DICIEMBRE!F242</f>
        <v>0</v>
      </c>
    </row>
    <row r="243" spans="1:6" x14ac:dyDescent="0.25">
      <c r="A243" s="23"/>
      <c r="B243" s="46" t="s">
        <v>459</v>
      </c>
      <c r="C243" s="41">
        <f>ENERO!C243+FEBRERO!C243+MARZO!C243+ABRIL!C243+MAYO!C243+JUNIO!C243+JULIO!C243+AGOSTO!C243+SEPTIEMBRE!C243+OCTUBRE!C243+NOVIEMBRE!C243+DICIEMBRE!C243</f>
        <v>0</v>
      </c>
      <c r="D243" s="42">
        <f>ENERO!D243+FEBRERO!D243+MARZO!D243+ABRIL!D243+MAYO!D243+JUNIO!D243+JULIO!D243+AGOSTO!D243+SEPTIEMBRE!D243+OCTUBRE!D243+NOVIEMBRE!D243+DICIEMBRE!D243</f>
        <v>0</v>
      </c>
      <c r="E243" s="42">
        <f>ENERO!E243+FEBRERO!E243+MARZO!E243+ABRIL!E243+MAYO!E243+JUNIO!E243+JULIO!E243+AGOSTO!E243+SEPTIEMBRE!E243+OCTUBRE!E243+NOVIEMBRE!E243+DICIEMBRE!E243</f>
        <v>0</v>
      </c>
      <c r="F243" s="43">
        <f>ENERO!F243+FEBRERO!F243+MARZO!F243+ABRIL!F243+MAYO!F243+JUNIO!F243+JULIO!F243+AGOSTO!F243+SEPTIEMBRE!F243+OCTUBRE!F243+NOVIEMBRE!F243+DICIEMBRE!F243</f>
        <v>0</v>
      </c>
    </row>
    <row r="244" spans="1:6" x14ac:dyDescent="0.25">
      <c r="A244" s="23" t="s">
        <v>460</v>
      </c>
      <c r="B244" s="24" t="s">
        <v>461</v>
      </c>
      <c r="C244" s="25">
        <f>ENERO!C244+FEBRERO!C244+MARZO!C244+ABRIL!C244+MAYO!C244+JUNIO!C244+JULIO!C244+AGOSTO!C244+SEPTIEMBRE!C244+OCTUBRE!C244+NOVIEMBRE!C244+DICIEMBRE!C244</f>
        <v>0</v>
      </c>
      <c r="D244" s="26">
        <f>ENERO!D244+FEBRERO!D244+MARZO!D244+ABRIL!D244+MAYO!D244+JUNIO!D244+JULIO!D244+AGOSTO!D244+SEPTIEMBRE!D244+OCTUBRE!D244+NOVIEMBRE!D244+DICIEMBRE!D244</f>
        <v>0</v>
      </c>
      <c r="E244" s="26">
        <f>ENERO!E244+FEBRERO!E244+MARZO!E244+ABRIL!E244+MAYO!E244+JUNIO!E244+JULIO!E244+AGOSTO!E244+SEPTIEMBRE!E244+OCTUBRE!E244+NOVIEMBRE!E244+DICIEMBRE!E244</f>
        <v>0</v>
      </c>
      <c r="F244" s="27">
        <f>ENERO!F244+FEBRERO!F244+MARZO!F244+ABRIL!F244+MAYO!F244+JUNIO!F244+JULIO!F244+AGOSTO!F244+SEPTIEMBRE!F244+OCTUBRE!F244+NOVIEMBRE!F244+DICIEMBRE!F244</f>
        <v>0</v>
      </c>
    </row>
    <row r="245" spans="1:6" x14ac:dyDescent="0.25">
      <c r="A245" s="23" t="s">
        <v>462</v>
      </c>
      <c r="B245" s="24" t="s">
        <v>463</v>
      </c>
      <c r="C245" s="25">
        <f>ENERO!C245+FEBRERO!C245+MARZO!C245+ABRIL!C245+MAYO!C245+JUNIO!C245+JULIO!C245+AGOSTO!C245+SEPTIEMBRE!C245+OCTUBRE!C245+NOVIEMBRE!C245+DICIEMBRE!C245</f>
        <v>0</v>
      </c>
      <c r="D245" s="26">
        <f>ENERO!D245+FEBRERO!D245+MARZO!D245+ABRIL!D245+MAYO!D245+JUNIO!D245+JULIO!D245+AGOSTO!D245+SEPTIEMBRE!D245+OCTUBRE!D245+NOVIEMBRE!D245+DICIEMBRE!D245</f>
        <v>0</v>
      </c>
      <c r="E245" s="26">
        <f>ENERO!E245+FEBRERO!E245+MARZO!E245+ABRIL!E245+MAYO!E245+JUNIO!E245+JULIO!E245+AGOSTO!E245+SEPTIEMBRE!E245+OCTUBRE!E245+NOVIEMBRE!E245+DICIEMBRE!E245</f>
        <v>0</v>
      </c>
      <c r="F245" s="27">
        <f>ENERO!F245+FEBRERO!F245+MARZO!F245+ABRIL!F245+MAYO!F245+JUNIO!F245+JULIO!F245+AGOSTO!F245+SEPTIEMBRE!F245+OCTUBRE!F245+NOVIEMBRE!F245+DICIEMBRE!F245</f>
        <v>0</v>
      </c>
    </row>
    <row r="246" spans="1:6" x14ac:dyDescent="0.25">
      <c r="A246" s="23" t="s">
        <v>464</v>
      </c>
      <c r="B246" s="24" t="s">
        <v>465</v>
      </c>
      <c r="C246" s="25">
        <f>ENERO!C246+FEBRERO!C246+MARZO!C246+ABRIL!C246+MAYO!C246+JUNIO!C246+JULIO!C246+AGOSTO!C246+SEPTIEMBRE!C246+OCTUBRE!C246+NOVIEMBRE!C246+DICIEMBRE!C246</f>
        <v>0</v>
      </c>
      <c r="D246" s="26">
        <f>ENERO!D246+FEBRERO!D246+MARZO!D246+ABRIL!D246+MAYO!D246+JUNIO!D246+JULIO!D246+AGOSTO!D246+SEPTIEMBRE!D246+OCTUBRE!D246+NOVIEMBRE!D246+DICIEMBRE!D246</f>
        <v>0</v>
      </c>
      <c r="E246" s="26">
        <f>ENERO!E246+FEBRERO!E246+MARZO!E246+ABRIL!E246+MAYO!E246+JUNIO!E246+JULIO!E246+AGOSTO!E246+SEPTIEMBRE!E246+OCTUBRE!E246+NOVIEMBRE!E246+DICIEMBRE!E246</f>
        <v>0</v>
      </c>
      <c r="F246" s="27">
        <f>ENERO!F246+FEBRERO!F246+MARZO!F246+ABRIL!F246+MAYO!F246+JUNIO!F246+JULIO!F246+AGOSTO!F246+SEPTIEMBRE!F246+OCTUBRE!F246+NOVIEMBRE!F246+DICIEMBRE!F246</f>
        <v>0</v>
      </c>
    </row>
    <row r="247" spans="1:6" x14ac:dyDescent="0.25">
      <c r="A247" s="23" t="s">
        <v>466</v>
      </c>
      <c r="B247" s="24" t="s">
        <v>467</v>
      </c>
      <c r="C247" s="25">
        <f>ENERO!C247+FEBRERO!C247+MARZO!C247+ABRIL!C247+MAYO!C247+JUNIO!C247+JULIO!C247+AGOSTO!C247+SEPTIEMBRE!C247+OCTUBRE!C247+NOVIEMBRE!C247+DICIEMBRE!C247</f>
        <v>0</v>
      </c>
      <c r="D247" s="26">
        <f>ENERO!D247+FEBRERO!D247+MARZO!D247+ABRIL!D247+MAYO!D247+JUNIO!D247+JULIO!D247+AGOSTO!D247+SEPTIEMBRE!D247+OCTUBRE!D247+NOVIEMBRE!D247+DICIEMBRE!D247</f>
        <v>0</v>
      </c>
      <c r="E247" s="26">
        <f>ENERO!E247+FEBRERO!E247+MARZO!E247+ABRIL!E247+MAYO!E247+JUNIO!E247+JULIO!E247+AGOSTO!E247+SEPTIEMBRE!E247+OCTUBRE!E247+NOVIEMBRE!E247+DICIEMBRE!E247</f>
        <v>0</v>
      </c>
      <c r="F247" s="27">
        <f>ENERO!F247+FEBRERO!F247+MARZO!F247+ABRIL!F247+MAYO!F247+JUNIO!F247+JULIO!F247+AGOSTO!F247+SEPTIEMBRE!F247+OCTUBRE!F247+NOVIEMBRE!F247+DICIEMBRE!F247</f>
        <v>0</v>
      </c>
    </row>
    <row r="248" spans="1:6" x14ac:dyDescent="0.25">
      <c r="A248" s="23" t="s">
        <v>468</v>
      </c>
      <c r="B248" s="24" t="s">
        <v>469</v>
      </c>
      <c r="C248" s="25">
        <f>ENERO!C248+FEBRERO!C248+MARZO!C248+ABRIL!C248+MAYO!C248+JUNIO!C248+JULIO!C248+AGOSTO!C248+SEPTIEMBRE!C248+OCTUBRE!C248+NOVIEMBRE!C248+DICIEMBRE!C248</f>
        <v>0</v>
      </c>
      <c r="D248" s="26">
        <f>ENERO!D248+FEBRERO!D248+MARZO!D248+ABRIL!D248+MAYO!D248+JUNIO!D248+JULIO!D248+AGOSTO!D248+SEPTIEMBRE!D248+OCTUBRE!D248+NOVIEMBRE!D248+DICIEMBRE!D248</f>
        <v>0</v>
      </c>
      <c r="E248" s="26">
        <f>ENERO!E248+FEBRERO!E248+MARZO!E248+ABRIL!E248+MAYO!E248+JUNIO!E248+JULIO!E248+AGOSTO!E248+SEPTIEMBRE!E248+OCTUBRE!E248+NOVIEMBRE!E248+DICIEMBRE!E248</f>
        <v>0</v>
      </c>
      <c r="F248" s="27">
        <f>ENERO!F248+FEBRERO!F248+MARZO!F248+ABRIL!F248+MAYO!F248+JUNIO!F248+JULIO!F248+AGOSTO!F248+SEPTIEMBRE!F248+OCTUBRE!F248+NOVIEMBRE!F248+DICIEMBRE!F248</f>
        <v>0</v>
      </c>
    </row>
    <row r="249" spans="1:6" x14ac:dyDescent="0.25">
      <c r="A249" s="23" t="s">
        <v>470</v>
      </c>
      <c r="B249" s="24" t="s">
        <v>471</v>
      </c>
      <c r="C249" s="25">
        <f>ENERO!C249+FEBRERO!C249+MARZO!C249+ABRIL!C249+MAYO!C249+JUNIO!C249+JULIO!C249+AGOSTO!C249+SEPTIEMBRE!C249+OCTUBRE!C249+NOVIEMBRE!C249+DICIEMBRE!C249</f>
        <v>0</v>
      </c>
      <c r="D249" s="26">
        <f>ENERO!D249+FEBRERO!D249+MARZO!D249+ABRIL!D249+MAYO!D249+JUNIO!D249+JULIO!D249+AGOSTO!D249+SEPTIEMBRE!D249+OCTUBRE!D249+NOVIEMBRE!D249+DICIEMBRE!D249</f>
        <v>0</v>
      </c>
      <c r="E249" s="26">
        <f>ENERO!E249+FEBRERO!E249+MARZO!E249+ABRIL!E249+MAYO!E249+JUNIO!E249+JULIO!E249+AGOSTO!E249+SEPTIEMBRE!E249+OCTUBRE!E249+NOVIEMBRE!E249+DICIEMBRE!E249</f>
        <v>0</v>
      </c>
      <c r="F249" s="27">
        <f>ENERO!F249+FEBRERO!F249+MARZO!F249+ABRIL!F249+MAYO!F249+JUNIO!F249+JULIO!F249+AGOSTO!F249+SEPTIEMBRE!F249+OCTUBRE!F249+NOVIEMBRE!F249+DICIEMBRE!F249</f>
        <v>0</v>
      </c>
    </row>
    <row r="250" spans="1:6" x14ac:dyDescent="0.25">
      <c r="A250" s="23" t="s">
        <v>472</v>
      </c>
      <c r="B250" s="24" t="s">
        <v>473</v>
      </c>
      <c r="C250" s="25">
        <f>ENERO!C250+FEBRERO!C250+MARZO!C250+ABRIL!C250+MAYO!C250+JUNIO!C250+JULIO!C250+AGOSTO!C250+SEPTIEMBRE!C250+OCTUBRE!C250+NOVIEMBRE!C250+DICIEMBRE!C250</f>
        <v>0</v>
      </c>
      <c r="D250" s="26">
        <f>ENERO!D250+FEBRERO!D250+MARZO!D250+ABRIL!D250+MAYO!D250+JUNIO!D250+JULIO!D250+AGOSTO!D250+SEPTIEMBRE!D250+OCTUBRE!D250+NOVIEMBRE!D250+DICIEMBRE!D250</f>
        <v>0</v>
      </c>
      <c r="E250" s="26">
        <f>ENERO!E250+FEBRERO!E250+MARZO!E250+ABRIL!E250+MAYO!E250+JUNIO!E250+JULIO!E250+AGOSTO!E250+SEPTIEMBRE!E250+OCTUBRE!E250+NOVIEMBRE!E250+DICIEMBRE!E250</f>
        <v>0</v>
      </c>
      <c r="F250" s="27">
        <f>ENERO!F250+FEBRERO!F250+MARZO!F250+ABRIL!F250+MAYO!F250+JUNIO!F250+JULIO!F250+AGOSTO!F250+SEPTIEMBRE!F250+OCTUBRE!F250+NOVIEMBRE!F250+DICIEMBRE!F250</f>
        <v>0</v>
      </c>
    </row>
    <row r="251" spans="1:6" x14ac:dyDescent="0.25">
      <c r="A251" s="23" t="s">
        <v>474</v>
      </c>
      <c r="B251" s="24" t="s">
        <v>475</v>
      </c>
      <c r="C251" s="25">
        <f>ENERO!C251+FEBRERO!C251+MARZO!C251+ABRIL!C251+MAYO!C251+JUNIO!C251+JULIO!C251+AGOSTO!C251+SEPTIEMBRE!C251+OCTUBRE!C251+NOVIEMBRE!C251+DICIEMBRE!C251</f>
        <v>0</v>
      </c>
      <c r="D251" s="26">
        <f>ENERO!D251+FEBRERO!D251+MARZO!D251+ABRIL!D251+MAYO!D251+JUNIO!D251+JULIO!D251+AGOSTO!D251+SEPTIEMBRE!D251+OCTUBRE!D251+NOVIEMBRE!D251+DICIEMBRE!D251</f>
        <v>0</v>
      </c>
      <c r="E251" s="26">
        <f>ENERO!E251+FEBRERO!E251+MARZO!E251+ABRIL!E251+MAYO!E251+JUNIO!E251+JULIO!E251+AGOSTO!E251+SEPTIEMBRE!E251+OCTUBRE!E251+NOVIEMBRE!E251+DICIEMBRE!E251</f>
        <v>0</v>
      </c>
      <c r="F251" s="27">
        <f>ENERO!F251+FEBRERO!F251+MARZO!F251+ABRIL!F251+MAYO!F251+JUNIO!F251+JULIO!F251+AGOSTO!F251+SEPTIEMBRE!F251+OCTUBRE!F251+NOVIEMBRE!F251+DICIEMBRE!F251</f>
        <v>0</v>
      </c>
    </row>
    <row r="252" spans="1:6" x14ac:dyDescent="0.25">
      <c r="A252" s="23" t="s">
        <v>476</v>
      </c>
      <c r="B252" s="24" t="s">
        <v>477</v>
      </c>
      <c r="C252" s="25">
        <f>ENERO!C252+FEBRERO!C252+MARZO!C252+ABRIL!C252+MAYO!C252+JUNIO!C252+JULIO!C252+AGOSTO!C252+SEPTIEMBRE!C252+OCTUBRE!C252+NOVIEMBRE!C252+DICIEMBRE!C252</f>
        <v>0</v>
      </c>
      <c r="D252" s="26">
        <f>ENERO!D252+FEBRERO!D252+MARZO!D252+ABRIL!D252+MAYO!D252+JUNIO!D252+JULIO!D252+AGOSTO!D252+SEPTIEMBRE!D252+OCTUBRE!D252+NOVIEMBRE!D252+DICIEMBRE!D252</f>
        <v>0</v>
      </c>
      <c r="E252" s="26">
        <f>ENERO!E252+FEBRERO!E252+MARZO!E252+ABRIL!E252+MAYO!E252+JUNIO!E252+JULIO!E252+AGOSTO!E252+SEPTIEMBRE!E252+OCTUBRE!E252+NOVIEMBRE!E252+DICIEMBRE!E252</f>
        <v>0</v>
      </c>
      <c r="F252" s="27">
        <f>ENERO!F252+FEBRERO!F252+MARZO!F252+ABRIL!F252+MAYO!F252+JUNIO!F252+JULIO!F252+AGOSTO!F252+SEPTIEMBRE!F252+OCTUBRE!F252+NOVIEMBRE!F252+DICIEMBRE!F252</f>
        <v>0</v>
      </c>
    </row>
    <row r="253" spans="1:6" x14ac:dyDescent="0.25">
      <c r="A253" s="23" t="s">
        <v>478</v>
      </c>
      <c r="B253" s="24" t="s">
        <v>479</v>
      </c>
      <c r="C253" s="25">
        <f>ENERO!C253+FEBRERO!C253+MARZO!C253+ABRIL!C253+MAYO!C253+JUNIO!C253+JULIO!C253+AGOSTO!C253+SEPTIEMBRE!C253+OCTUBRE!C253+NOVIEMBRE!C253+DICIEMBRE!C253</f>
        <v>0</v>
      </c>
      <c r="D253" s="26">
        <f>ENERO!D253+FEBRERO!D253+MARZO!D253+ABRIL!D253+MAYO!D253+JUNIO!D253+JULIO!D253+AGOSTO!D253+SEPTIEMBRE!D253+OCTUBRE!D253+NOVIEMBRE!D253+DICIEMBRE!D253</f>
        <v>0</v>
      </c>
      <c r="E253" s="26">
        <f>ENERO!E253+FEBRERO!E253+MARZO!E253+ABRIL!E253+MAYO!E253+JUNIO!E253+JULIO!E253+AGOSTO!E253+SEPTIEMBRE!E253+OCTUBRE!E253+NOVIEMBRE!E253+DICIEMBRE!E253</f>
        <v>0</v>
      </c>
      <c r="F253" s="27">
        <f>ENERO!F253+FEBRERO!F253+MARZO!F253+ABRIL!F253+MAYO!F253+JUNIO!F253+JULIO!F253+AGOSTO!F253+SEPTIEMBRE!F253+OCTUBRE!F253+NOVIEMBRE!F253+DICIEMBRE!F253</f>
        <v>0</v>
      </c>
    </row>
    <row r="254" spans="1:6" x14ac:dyDescent="0.25">
      <c r="A254" s="23" t="s">
        <v>480</v>
      </c>
      <c r="B254" s="24" t="s">
        <v>481</v>
      </c>
      <c r="C254" s="25">
        <f>ENERO!C254+FEBRERO!C254+MARZO!C254+ABRIL!C254+MAYO!C254+JUNIO!C254+JULIO!C254+AGOSTO!C254+SEPTIEMBRE!C254+OCTUBRE!C254+NOVIEMBRE!C254+DICIEMBRE!C254</f>
        <v>0</v>
      </c>
      <c r="D254" s="26">
        <f>ENERO!D254+FEBRERO!D254+MARZO!D254+ABRIL!D254+MAYO!D254+JUNIO!D254+JULIO!D254+AGOSTO!D254+SEPTIEMBRE!D254+OCTUBRE!D254+NOVIEMBRE!D254+DICIEMBRE!D254</f>
        <v>0</v>
      </c>
      <c r="E254" s="26">
        <f>ENERO!E254+FEBRERO!E254+MARZO!E254+ABRIL!E254+MAYO!E254+JUNIO!E254+JULIO!E254+AGOSTO!E254+SEPTIEMBRE!E254+OCTUBRE!E254+NOVIEMBRE!E254+DICIEMBRE!E254</f>
        <v>0</v>
      </c>
      <c r="F254" s="27">
        <f>ENERO!F254+FEBRERO!F254+MARZO!F254+ABRIL!F254+MAYO!F254+JUNIO!F254+JULIO!F254+AGOSTO!F254+SEPTIEMBRE!F254+OCTUBRE!F254+NOVIEMBRE!F254+DICIEMBRE!F254</f>
        <v>0</v>
      </c>
    </row>
    <row r="255" spans="1:6" x14ac:dyDescent="0.25">
      <c r="A255" s="23" t="s">
        <v>482</v>
      </c>
      <c r="B255" s="24" t="s">
        <v>483</v>
      </c>
      <c r="C255" s="25">
        <f>ENERO!C255+FEBRERO!C255+MARZO!C255+ABRIL!C255+MAYO!C255+JUNIO!C255+JULIO!C255+AGOSTO!C255+SEPTIEMBRE!C255+OCTUBRE!C255+NOVIEMBRE!C255+DICIEMBRE!C255</f>
        <v>0</v>
      </c>
      <c r="D255" s="26">
        <f>ENERO!D255+FEBRERO!D255+MARZO!D255+ABRIL!D255+MAYO!D255+JUNIO!D255+JULIO!D255+AGOSTO!D255+SEPTIEMBRE!D255+OCTUBRE!D255+NOVIEMBRE!D255+DICIEMBRE!D255</f>
        <v>0</v>
      </c>
      <c r="E255" s="26">
        <f>ENERO!E255+FEBRERO!E255+MARZO!E255+ABRIL!E255+MAYO!E255+JUNIO!E255+JULIO!E255+AGOSTO!E255+SEPTIEMBRE!E255+OCTUBRE!E255+NOVIEMBRE!E255+DICIEMBRE!E255</f>
        <v>0</v>
      </c>
      <c r="F255" s="27">
        <f>ENERO!F255+FEBRERO!F255+MARZO!F255+ABRIL!F255+MAYO!F255+JUNIO!F255+JULIO!F255+AGOSTO!F255+SEPTIEMBRE!F255+OCTUBRE!F255+NOVIEMBRE!F255+DICIEMBRE!F255</f>
        <v>0</v>
      </c>
    </row>
    <row r="256" spans="1:6" x14ac:dyDescent="0.25">
      <c r="A256" s="23" t="s">
        <v>484</v>
      </c>
      <c r="B256" s="24" t="s">
        <v>485</v>
      </c>
      <c r="C256" s="25">
        <f>ENERO!C256+FEBRERO!C256+MARZO!C256+ABRIL!C256+MAYO!C256+JUNIO!C256+JULIO!C256+AGOSTO!C256+SEPTIEMBRE!C256+OCTUBRE!C256+NOVIEMBRE!C256+DICIEMBRE!C256</f>
        <v>0</v>
      </c>
      <c r="D256" s="26">
        <f>ENERO!D256+FEBRERO!D256+MARZO!D256+ABRIL!D256+MAYO!D256+JUNIO!D256+JULIO!D256+AGOSTO!D256+SEPTIEMBRE!D256+OCTUBRE!D256+NOVIEMBRE!D256+DICIEMBRE!D256</f>
        <v>0</v>
      </c>
      <c r="E256" s="26">
        <f>ENERO!E256+FEBRERO!E256+MARZO!E256+ABRIL!E256+MAYO!E256+JUNIO!E256+JULIO!E256+AGOSTO!E256+SEPTIEMBRE!E256+OCTUBRE!E256+NOVIEMBRE!E256+DICIEMBRE!E256</f>
        <v>0</v>
      </c>
      <c r="F256" s="27">
        <f>ENERO!F256+FEBRERO!F256+MARZO!F256+ABRIL!F256+MAYO!F256+JUNIO!F256+JULIO!F256+AGOSTO!F256+SEPTIEMBRE!F256+OCTUBRE!F256+NOVIEMBRE!F256+DICIEMBRE!F256</f>
        <v>0</v>
      </c>
    </row>
    <row r="257" spans="1:6" ht="24" x14ac:dyDescent="0.25">
      <c r="A257" s="23" t="s">
        <v>486</v>
      </c>
      <c r="B257" s="28" t="s">
        <v>487</v>
      </c>
      <c r="C257" s="25">
        <f>ENERO!C257+FEBRERO!C257+MARZO!C257+ABRIL!C257+MAYO!C257+JUNIO!C257+JULIO!C257+AGOSTO!C257+SEPTIEMBRE!C257+OCTUBRE!C257+NOVIEMBRE!C257+DICIEMBRE!C257</f>
        <v>0</v>
      </c>
      <c r="D257" s="26">
        <f>ENERO!D257+FEBRERO!D257+MARZO!D257+ABRIL!D257+MAYO!D257+JUNIO!D257+JULIO!D257+AGOSTO!D257+SEPTIEMBRE!D257+OCTUBRE!D257+NOVIEMBRE!D257+DICIEMBRE!D257</f>
        <v>0</v>
      </c>
      <c r="E257" s="26">
        <f>ENERO!E257+FEBRERO!E257+MARZO!E257+ABRIL!E257+MAYO!E257+JUNIO!E257+JULIO!E257+AGOSTO!E257+SEPTIEMBRE!E257+OCTUBRE!E257+NOVIEMBRE!E257+DICIEMBRE!E257</f>
        <v>0</v>
      </c>
      <c r="F257" s="27">
        <f>ENERO!F257+FEBRERO!F257+MARZO!F257+ABRIL!F257+MAYO!F257+JUNIO!F257+JULIO!F257+AGOSTO!F257+SEPTIEMBRE!F257+OCTUBRE!F257+NOVIEMBRE!F257+DICIEMBRE!F257</f>
        <v>0</v>
      </c>
    </row>
    <row r="258" spans="1:6" x14ac:dyDescent="0.25">
      <c r="A258" s="23" t="s">
        <v>488</v>
      </c>
      <c r="B258" s="24" t="s">
        <v>489</v>
      </c>
      <c r="C258" s="25">
        <f>ENERO!C258+FEBRERO!C258+MARZO!C258+ABRIL!C258+MAYO!C258+JUNIO!C258+JULIO!C258+AGOSTO!C258+SEPTIEMBRE!C258+OCTUBRE!C258+NOVIEMBRE!C258+DICIEMBRE!C258</f>
        <v>0</v>
      </c>
      <c r="D258" s="26">
        <f>ENERO!D258+FEBRERO!D258+MARZO!D258+ABRIL!D258+MAYO!D258+JUNIO!D258+JULIO!D258+AGOSTO!D258+SEPTIEMBRE!D258+OCTUBRE!D258+NOVIEMBRE!D258+DICIEMBRE!D258</f>
        <v>0</v>
      </c>
      <c r="E258" s="26">
        <f>ENERO!E258+FEBRERO!E258+MARZO!E258+ABRIL!E258+MAYO!E258+JUNIO!E258+JULIO!E258+AGOSTO!E258+SEPTIEMBRE!E258+OCTUBRE!E258+NOVIEMBRE!E258+DICIEMBRE!E258</f>
        <v>0</v>
      </c>
      <c r="F258" s="27">
        <f>ENERO!F258+FEBRERO!F258+MARZO!F258+ABRIL!F258+MAYO!F258+JUNIO!F258+JULIO!F258+AGOSTO!F258+SEPTIEMBRE!F258+OCTUBRE!F258+NOVIEMBRE!F258+DICIEMBRE!F258</f>
        <v>0</v>
      </c>
    </row>
    <row r="259" spans="1:6" x14ac:dyDescent="0.25">
      <c r="A259" s="23" t="s">
        <v>490</v>
      </c>
      <c r="B259" s="24" t="s">
        <v>491</v>
      </c>
      <c r="C259" s="25">
        <f>ENERO!C259+FEBRERO!C259+MARZO!C259+ABRIL!C259+MAYO!C259+JUNIO!C259+JULIO!C259+AGOSTO!C259+SEPTIEMBRE!C259+OCTUBRE!C259+NOVIEMBRE!C259+DICIEMBRE!C259</f>
        <v>0</v>
      </c>
      <c r="D259" s="26">
        <f>ENERO!D259+FEBRERO!D259+MARZO!D259+ABRIL!D259+MAYO!D259+JUNIO!D259+JULIO!D259+AGOSTO!D259+SEPTIEMBRE!D259+OCTUBRE!D259+NOVIEMBRE!D259+DICIEMBRE!D259</f>
        <v>0</v>
      </c>
      <c r="E259" s="26">
        <f>ENERO!E259+FEBRERO!E259+MARZO!E259+ABRIL!E259+MAYO!E259+JUNIO!E259+JULIO!E259+AGOSTO!E259+SEPTIEMBRE!E259+OCTUBRE!E259+NOVIEMBRE!E259+DICIEMBRE!E259</f>
        <v>0</v>
      </c>
      <c r="F259" s="27">
        <f>ENERO!F259+FEBRERO!F259+MARZO!F259+ABRIL!F259+MAYO!F259+JUNIO!F259+JULIO!F259+AGOSTO!F259+SEPTIEMBRE!F259+OCTUBRE!F259+NOVIEMBRE!F259+DICIEMBRE!F259</f>
        <v>0</v>
      </c>
    </row>
    <row r="260" spans="1:6" x14ac:dyDescent="0.25">
      <c r="A260" s="23" t="s">
        <v>492</v>
      </c>
      <c r="B260" s="24" t="s">
        <v>493</v>
      </c>
      <c r="C260" s="25">
        <f>ENERO!C260+FEBRERO!C260+MARZO!C260+ABRIL!C260+MAYO!C260+JUNIO!C260+JULIO!C260+AGOSTO!C260+SEPTIEMBRE!C260+OCTUBRE!C260+NOVIEMBRE!C260+DICIEMBRE!C260</f>
        <v>0</v>
      </c>
      <c r="D260" s="26">
        <f>ENERO!D260+FEBRERO!D260+MARZO!D260+ABRIL!D260+MAYO!D260+JUNIO!D260+JULIO!D260+AGOSTO!D260+SEPTIEMBRE!D260+OCTUBRE!D260+NOVIEMBRE!D260+DICIEMBRE!D260</f>
        <v>0</v>
      </c>
      <c r="E260" s="26">
        <f>ENERO!E260+FEBRERO!E260+MARZO!E260+ABRIL!E260+MAYO!E260+JUNIO!E260+JULIO!E260+AGOSTO!E260+SEPTIEMBRE!E260+OCTUBRE!E260+NOVIEMBRE!E260+DICIEMBRE!E260</f>
        <v>0</v>
      </c>
      <c r="F260" s="27">
        <f>ENERO!F260+FEBRERO!F260+MARZO!F260+ABRIL!F260+MAYO!F260+JUNIO!F260+JULIO!F260+AGOSTO!F260+SEPTIEMBRE!F260+OCTUBRE!F260+NOVIEMBRE!F260+DICIEMBRE!F260</f>
        <v>0</v>
      </c>
    </row>
    <row r="261" spans="1:6" x14ac:dyDescent="0.25">
      <c r="A261" s="23" t="s">
        <v>494</v>
      </c>
      <c r="B261" s="24" t="s">
        <v>495</v>
      </c>
      <c r="C261" s="25">
        <f>ENERO!C261+FEBRERO!C261+MARZO!C261+ABRIL!C261+MAYO!C261+JUNIO!C261+JULIO!C261+AGOSTO!C261+SEPTIEMBRE!C261+OCTUBRE!C261+NOVIEMBRE!C261+DICIEMBRE!C261</f>
        <v>0</v>
      </c>
      <c r="D261" s="26">
        <f>ENERO!D261+FEBRERO!D261+MARZO!D261+ABRIL!D261+MAYO!D261+JUNIO!D261+JULIO!D261+AGOSTO!D261+SEPTIEMBRE!D261+OCTUBRE!D261+NOVIEMBRE!D261+DICIEMBRE!D261</f>
        <v>0</v>
      </c>
      <c r="E261" s="26">
        <f>ENERO!E261+FEBRERO!E261+MARZO!E261+ABRIL!E261+MAYO!E261+JUNIO!E261+JULIO!E261+AGOSTO!E261+SEPTIEMBRE!E261+OCTUBRE!E261+NOVIEMBRE!E261+DICIEMBRE!E261</f>
        <v>0</v>
      </c>
      <c r="F261" s="27">
        <f>ENERO!F261+FEBRERO!F261+MARZO!F261+ABRIL!F261+MAYO!F261+JUNIO!F261+JULIO!F261+AGOSTO!F261+SEPTIEMBRE!F261+OCTUBRE!F261+NOVIEMBRE!F261+DICIEMBRE!F261</f>
        <v>0</v>
      </c>
    </row>
    <row r="262" spans="1:6" x14ac:dyDescent="0.25">
      <c r="A262" s="23" t="s">
        <v>496</v>
      </c>
      <c r="B262" s="24" t="s">
        <v>497</v>
      </c>
      <c r="C262" s="25">
        <f>ENERO!C262+FEBRERO!C262+MARZO!C262+ABRIL!C262+MAYO!C262+JUNIO!C262+JULIO!C262+AGOSTO!C262+SEPTIEMBRE!C262+OCTUBRE!C262+NOVIEMBRE!C262+DICIEMBRE!C262</f>
        <v>0</v>
      </c>
      <c r="D262" s="26">
        <f>ENERO!D262+FEBRERO!D262+MARZO!D262+ABRIL!D262+MAYO!D262+JUNIO!D262+JULIO!D262+AGOSTO!D262+SEPTIEMBRE!D262+OCTUBRE!D262+NOVIEMBRE!D262+DICIEMBRE!D262</f>
        <v>0</v>
      </c>
      <c r="E262" s="26">
        <f>ENERO!E262+FEBRERO!E262+MARZO!E262+ABRIL!E262+MAYO!E262+JUNIO!E262+JULIO!E262+AGOSTO!E262+SEPTIEMBRE!E262+OCTUBRE!E262+NOVIEMBRE!E262+DICIEMBRE!E262</f>
        <v>0</v>
      </c>
      <c r="F262" s="27">
        <f>ENERO!F262+FEBRERO!F262+MARZO!F262+ABRIL!F262+MAYO!F262+JUNIO!F262+JULIO!F262+AGOSTO!F262+SEPTIEMBRE!F262+OCTUBRE!F262+NOVIEMBRE!F262+DICIEMBRE!F262</f>
        <v>0</v>
      </c>
    </row>
    <row r="263" spans="1:6" ht="35.25" x14ac:dyDescent="0.25">
      <c r="A263" s="23" t="s">
        <v>498</v>
      </c>
      <c r="B263" s="28" t="s">
        <v>499</v>
      </c>
      <c r="C263" s="25">
        <f>ENERO!C263+FEBRERO!C263+MARZO!C263+ABRIL!C263+MAYO!C263+JUNIO!C263+JULIO!C263+AGOSTO!C263+SEPTIEMBRE!C263+OCTUBRE!C263+NOVIEMBRE!C263+DICIEMBRE!C263</f>
        <v>0</v>
      </c>
      <c r="D263" s="26">
        <f>ENERO!D263+FEBRERO!D263+MARZO!D263+ABRIL!D263+MAYO!D263+JUNIO!D263+JULIO!D263+AGOSTO!D263+SEPTIEMBRE!D263+OCTUBRE!D263+NOVIEMBRE!D263+DICIEMBRE!D263</f>
        <v>0</v>
      </c>
      <c r="E263" s="26">
        <f>ENERO!E263+FEBRERO!E263+MARZO!E263+ABRIL!E263+MAYO!E263+JUNIO!E263+JULIO!E263+AGOSTO!E263+SEPTIEMBRE!E263+OCTUBRE!E263+NOVIEMBRE!E263+DICIEMBRE!E263</f>
        <v>0</v>
      </c>
      <c r="F263" s="27">
        <f>ENERO!F263+FEBRERO!F263+MARZO!F263+ABRIL!F263+MAYO!F263+JUNIO!F263+JULIO!F263+AGOSTO!F263+SEPTIEMBRE!F263+OCTUBRE!F263+NOVIEMBRE!F263+DICIEMBRE!F263</f>
        <v>0</v>
      </c>
    </row>
    <row r="264" spans="1:6" x14ac:dyDescent="0.25">
      <c r="A264" s="23" t="s">
        <v>500</v>
      </c>
      <c r="B264" s="24" t="s">
        <v>501</v>
      </c>
      <c r="C264" s="25">
        <f>ENERO!C264+FEBRERO!C264+MARZO!C264+ABRIL!C264+MAYO!C264+JUNIO!C264+JULIO!C264+AGOSTO!C264+SEPTIEMBRE!C264+OCTUBRE!C264+NOVIEMBRE!C264+DICIEMBRE!C264</f>
        <v>0</v>
      </c>
      <c r="D264" s="26">
        <f>ENERO!D264+FEBRERO!D264+MARZO!D264+ABRIL!D264+MAYO!D264+JUNIO!D264+JULIO!D264+AGOSTO!D264+SEPTIEMBRE!D264+OCTUBRE!D264+NOVIEMBRE!D264+DICIEMBRE!D264</f>
        <v>0</v>
      </c>
      <c r="E264" s="26">
        <f>ENERO!E264+FEBRERO!E264+MARZO!E264+ABRIL!E264+MAYO!E264+JUNIO!E264+JULIO!E264+AGOSTO!E264+SEPTIEMBRE!E264+OCTUBRE!E264+NOVIEMBRE!E264+DICIEMBRE!E264</f>
        <v>0</v>
      </c>
      <c r="F264" s="27">
        <f>ENERO!F264+FEBRERO!F264+MARZO!F264+ABRIL!F264+MAYO!F264+JUNIO!F264+JULIO!F264+AGOSTO!F264+SEPTIEMBRE!F264+OCTUBRE!F264+NOVIEMBRE!F264+DICIEMBRE!F264</f>
        <v>0</v>
      </c>
    </row>
    <row r="265" spans="1:6" x14ac:dyDescent="0.25">
      <c r="A265" s="23" t="s">
        <v>502</v>
      </c>
      <c r="B265" s="24" t="s">
        <v>503</v>
      </c>
      <c r="C265" s="25">
        <f>ENERO!C265+FEBRERO!C265+MARZO!C265+ABRIL!C265+MAYO!C265+JUNIO!C265+JULIO!C265+AGOSTO!C265+SEPTIEMBRE!C265+OCTUBRE!C265+NOVIEMBRE!C265+DICIEMBRE!C265</f>
        <v>0</v>
      </c>
      <c r="D265" s="26">
        <f>ENERO!D265+FEBRERO!D265+MARZO!D265+ABRIL!D265+MAYO!D265+JUNIO!D265+JULIO!D265+AGOSTO!D265+SEPTIEMBRE!D265+OCTUBRE!D265+NOVIEMBRE!D265+DICIEMBRE!D265</f>
        <v>0</v>
      </c>
      <c r="E265" s="26">
        <f>ENERO!E265+FEBRERO!E265+MARZO!E265+ABRIL!E265+MAYO!E265+JUNIO!E265+JULIO!E265+AGOSTO!E265+SEPTIEMBRE!E265+OCTUBRE!E265+NOVIEMBRE!E265+DICIEMBRE!E265</f>
        <v>0</v>
      </c>
      <c r="F265" s="27">
        <f>ENERO!F265+FEBRERO!F265+MARZO!F265+ABRIL!F265+MAYO!F265+JUNIO!F265+JULIO!F265+AGOSTO!F265+SEPTIEMBRE!F265+OCTUBRE!F265+NOVIEMBRE!F265+DICIEMBRE!F265</f>
        <v>0</v>
      </c>
    </row>
    <row r="266" spans="1:6" x14ac:dyDescent="0.25">
      <c r="A266" s="23" t="s">
        <v>504</v>
      </c>
      <c r="B266" s="24" t="s">
        <v>505</v>
      </c>
      <c r="C266" s="25">
        <f>ENERO!C266+FEBRERO!C266+MARZO!C266+ABRIL!C266+MAYO!C266+JUNIO!C266+JULIO!C266+AGOSTO!C266+SEPTIEMBRE!C266+OCTUBRE!C266+NOVIEMBRE!C266+DICIEMBRE!C266</f>
        <v>0</v>
      </c>
      <c r="D266" s="26">
        <f>ENERO!D266+FEBRERO!D266+MARZO!D266+ABRIL!D266+MAYO!D266+JUNIO!D266+JULIO!D266+AGOSTO!D266+SEPTIEMBRE!D266+OCTUBRE!D266+NOVIEMBRE!D266+DICIEMBRE!D266</f>
        <v>0</v>
      </c>
      <c r="E266" s="26">
        <f>ENERO!E266+FEBRERO!E266+MARZO!E266+ABRIL!E266+MAYO!E266+JUNIO!E266+JULIO!E266+AGOSTO!E266+SEPTIEMBRE!E266+OCTUBRE!E266+NOVIEMBRE!E266+DICIEMBRE!E266</f>
        <v>0</v>
      </c>
      <c r="F266" s="27">
        <f>ENERO!F266+FEBRERO!F266+MARZO!F266+ABRIL!F266+MAYO!F266+JUNIO!F266+JULIO!F266+AGOSTO!F266+SEPTIEMBRE!F266+OCTUBRE!F266+NOVIEMBRE!F266+DICIEMBRE!F266</f>
        <v>0</v>
      </c>
    </row>
    <row r="267" spans="1:6" x14ac:dyDescent="0.25">
      <c r="A267" s="23" t="s">
        <v>506</v>
      </c>
      <c r="B267" s="24" t="s">
        <v>507</v>
      </c>
      <c r="C267" s="25">
        <f>ENERO!C267+FEBRERO!C267+MARZO!C267+ABRIL!C267+MAYO!C267+JUNIO!C267+JULIO!C267+AGOSTO!C267+SEPTIEMBRE!C267+OCTUBRE!C267+NOVIEMBRE!C267+DICIEMBRE!C267</f>
        <v>0</v>
      </c>
      <c r="D267" s="26">
        <f>ENERO!D267+FEBRERO!D267+MARZO!D267+ABRIL!D267+MAYO!D267+JUNIO!D267+JULIO!D267+AGOSTO!D267+SEPTIEMBRE!D267+OCTUBRE!D267+NOVIEMBRE!D267+DICIEMBRE!D267</f>
        <v>0</v>
      </c>
      <c r="E267" s="26">
        <f>ENERO!E267+FEBRERO!E267+MARZO!E267+ABRIL!E267+MAYO!E267+JUNIO!E267+JULIO!E267+AGOSTO!E267+SEPTIEMBRE!E267+OCTUBRE!E267+NOVIEMBRE!E267+DICIEMBRE!E267</f>
        <v>0</v>
      </c>
      <c r="F267" s="27">
        <f>ENERO!F267+FEBRERO!F267+MARZO!F267+ABRIL!F267+MAYO!F267+JUNIO!F267+JULIO!F267+AGOSTO!F267+SEPTIEMBRE!F267+OCTUBRE!F267+NOVIEMBRE!F267+DICIEMBRE!F267</f>
        <v>0</v>
      </c>
    </row>
    <row r="268" spans="1:6" x14ac:dyDescent="0.25">
      <c r="A268" s="23" t="s">
        <v>508</v>
      </c>
      <c r="B268" s="24" t="s">
        <v>509</v>
      </c>
      <c r="C268" s="25">
        <f>ENERO!C268+FEBRERO!C268+MARZO!C268+ABRIL!C268+MAYO!C268+JUNIO!C268+JULIO!C268+AGOSTO!C268+SEPTIEMBRE!C268+OCTUBRE!C268+NOVIEMBRE!C268+DICIEMBRE!C268</f>
        <v>0</v>
      </c>
      <c r="D268" s="26">
        <f>ENERO!D268+FEBRERO!D268+MARZO!D268+ABRIL!D268+MAYO!D268+JUNIO!D268+JULIO!D268+AGOSTO!D268+SEPTIEMBRE!D268+OCTUBRE!D268+NOVIEMBRE!D268+DICIEMBRE!D268</f>
        <v>0</v>
      </c>
      <c r="E268" s="26">
        <f>ENERO!E268+FEBRERO!E268+MARZO!E268+ABRIL!E268+MAYO!E268+JUNIO!E268+JULIO!E268+AGOSTO!E268+SEPTIEMBRE!E268+OCTUBRE!E268+NOVIEMBRE!E268+DICIEMBRE!E268</f>
        <v>0</v>
      </c>
      <c r="F268" s="27">
        <f>ENERO!F268+FEBRERO!F268+MARZO!F268+ABRIL!F268+MAYO!F268+JUNIO!F268+JULIO!F268+AGOSTO!F268+SEPTIEMBRE!F268+OCTUBRE!F268+NOVIEMBRE!F268+DICIEMBRE!F268</f>
        <v>0</v>
      </c>
    </row>
    <row r="269" spans="1:6" x14ac:dyDescent="0.25">
      <c r="A269" s="23" t="s">
        <v>510</v>
      </c>
      <c r="B269" s="24" t="s">
        <v>511</v>
      </c>
      <c r="C269" s="25">
        <f>ENERO!C269+FEBRERO!C269+MARZO!C269+ABRIL!C269+MAYO!C269+JUNIO!C269+JULIO!C269+AGOSTO!C269+SEPTIEMBRE!C269+OCTUBRE!C269+NOVIEMBRE!C269+DICIEMBRE!C269</f>
        <v>0</v>
      </c>
      <c r="D269" s="26">
        <f>ENERO!D269+FEBRERO!D269+MARZO!D269+ABRIL!D269+MAYO!D269+JUNIO!D269+JULIO!D269+AGOSTO!D269+SEPTIEMBRE!D269+OCTUBRE!D269+NOVIEMBRE!D269+DICIEMBRE!D269</f>
        <v>0</v>
      </c>
      <c r="E269" s="26">
        <f>ENERO!E269+FEBRERO!E269+MARZO!E269+ABRIL!E269+MAYO!E269+JUNIO!E269+JULIO!E269+AGOSTO!E269+SEPTIEMBRE!E269+OCTUBRE!E269+NOVIEMBRE!E269+DICIEMBRE!E269</f>
        <v>0</v>
      </c>
      <c r="F269" s="27">
        <f>ENERO!F269+FEBRERO!F269+MARZO!F269+ABRIL!F269+MAYO!F269+JUNIO!F269+JULIO!F269+AGOSTO!F269+SEPTIEMBRE!F269+OCTUBRE!F269+NOVIEMBRE!F269+DICIEMBRE!F269</f>
        <v>0</v>
      </c>
    </row>
    <row r="270" spans="1:6" x14ac:dyDescent="0.25">
      <c r="A270" s="23" t="s">
        <v>512</v>
      </c>
      <c r="B270" s="24" t="s">
        <v>513</v>
      </c>
      <c r="C270" s="25">
        <f>ENERO!C270+FEBRERO!C270+MARZO!C270+ABRIL!C270+MAYO!C270+JUNIO!C270+JULIO!C270+AGOSTO!C270+SEPTIEMBRE!C270+OCTUBRE!C270+NOVIEMBRE!C270+DICIEMBRE!C270</f>
        <v>0</v>
      </c>
      <c r="D270" s="26">
        <f>ENERO!D270+FEBRERO!D270+MARZO!D270+ABRIL!D270+MAYO!D270+JUNIO!D270+JULIO!D270+AGOSTO!D270+SEPTIEMBRE!D270+OCTUBRE!D270+NOVIEMBRE!D270+DICIEMBRE!D270</f>
        <v>0</v>
      </c>
      <c r="E270" s="26">
        <f>ENERO!E270+FEBRERO!E270+MARZO!E270+ABRIL!E270+MAYO!E270+JUNIO!E270+JULIO!E270+AGOSTO!E270+SEPTIEMBRE!E270+OCTUBRE!E270+NOVIEMBRE!E270+DICIEMBRE!E270</f>
        <v>0</v>
      </c>
      <c r="F270" s="27">
        <f>ENERO!F270+FEBRERO!F270+MARZO!F270+ABRIL!F270+MAYO!F270+JUNIO!F270+JULIO!F270+AGOSTO!F270+SEPTIEMBRE!F270+OCTUBRE!F270+NOVIEMBRE!F270+DICIEMBRE!F270</f>
        <v>0</v>
      </c>
    </row>
    <row r="271" spans="1:6" x14ac:dyDescent="0.25">
      <c r="A271" s="23" t="s">
        <v>514</v>
      </c>
      <c r="B271" s="24" t="s">
        <v>515</v>
      </c>
      <c r="C271" s="25">
        <f>ENERO!C271+FEBRERO!C271+MARZO!C271+ABRIL!C271+MAYO!C271+JUNIO!C271+JULIO!C271+AGOSTO!C271+SEPTIEMBRE!C271+OCTUBRE!C271+NOVIEMBRE!C271+DICIEMBRE!C271</f>
        <v>0</v>
      </c>
      <c r="D271" s="26">
        <f>ENERO!D271+FEBRERO!D271+MARZO!D271+ABRIL!D271+MAYO!D271+JUNIO!D271+JULIO!D271+AGOSTO!D271+SEPTIEMBRE!D271+OCTUBRE!D271+NOVIEMBRE!D271+DICIEMBRE!D271</f>
        <v>0</v>
      </c>
      <c r="E271" s="26">
        <f>ENERO!E271+FEBRERO!E271+MARZO!E271+ABRIL!E271+MAYO!E271+JUNIO!E271+JULIO!E271+AGOSTO!E271+SEPTIEMBRE!E271+OCTUBRE!E271+NOVIEMBRE!E271+DICIEMBRE!E271</f>
        <v>0</v>
      </c>
      <c r="F271" s="27">
        <f>ENERO!F271+FEBRERO!F271+MARZO!F271+ABRIL!F271+MAYO!F271+JUNIO!F271+JULIO!F271+AGOSTO!F271+SEPTIEMBRE!F271+OCTUBRE!F271+NOVIEMBRE!F271+DICIEMBRE!F271</f>
        <v>0</v>
      </c>
    </row>
    <row r="272" spans="1:6" x14ac:dyDescent="0.25">
      <c r="A272" s="23" t="s">
        <v>516</v>
      </c>
      <c r="B272" s="24" t="s">
        <v>517</v>
      </c>
      <c r="C272" s="25">
        <f>ENERO!C272+FEBRERO!C272+MARZO!C272+ABRIL!C272+MAYO!C272+JUNIO!C272+JULIO!C272+AGOSTO!C272+SEPTIEMBRE!C272+OCTUBRE!C272+NOVIEMBRE!C272+DICIEMBRE!C272</f>
        <v>0</v>
      </c>
      <c r="D272" s="26">
        <f>ENERO!D272+FEBRERO!D272+MARZO!D272+ABRIL!D272+MAYO!D272+JUNIO!D272+JULIO!D272+AGOSTO!D272+SEPTIEMBRE!D272+OCTUBRE!D272+NOVIEMBRE!D272+DICIEMBRE!D272</f>
        <v>0</v>
      </c>
      <c r="E272" s="26">
        <f>ENERO!E272+FEBRERO!E272+MARZO!E272+ABRIL!E272+MAYO!E272+JUNIO!E272+JULIO!E272+AGOSTO!E272+SEPTIEMBRE!E272+OCTUBRE!E272+NOVIEMBRE!E272+DICIEMBRE!E272</f>
        <v>0</v>
      </c>
      <c r="F272" s="27">
        <f>ENERO!F272+FEBRERO!F272+MARZO!F272+ABRIL!F272+MAYO!F272+JUNIO!F272+JULIO!F272+AGOSTO!F272+SEPTIEMBRE!F272+OCTUBRE!F272+NOVIEMBRE!F272+DICIEMBRE!F272</f>
        <v>0</v>
      </c>
    </row>
    <row r="273" spans="1:6" x14ac:dyDescent="0.25">
      <c r="A273" s="23" t="s">
        <v>518</v>
      </c>
      <c r="B273" s="24" t="s">
        <v>519</v>
      </c>
      <c r="C273" s="25">
        <f>ENERO!C273+FEBRERO!C273+MARZO!C273+ABRIL!C273+MAYO!C273+JUNIO!C273+JULIO!C273+AGOSTO!C273+SEPTIEMBRE!C273+OCTUBRE!C273+NOVIEMBRE!C273+DICIEMBRE!C273</f>
        <v>0</v>
      </c>
      <c r="D273" s="26">
        <f>ENERO!D273+FEBRERO!D273+MARZO!D273+ABRIL!D273+MAYO!D273+JUNIO!D273+JULIO!D273+AGOSTO!D273+SEPTIEMBRE!D273+OCTUBRE!D273+NOVIEMBRE!D273+DICIEMBRE!D273</f>
        <v>0</v>
      </c>
      <c r="E273" s="26">
        <f>ENERO!E273+FEBRERO!E273+MARZO!E273+ABRIL!E273+MAYO!E273+JUNIO!E273+JULIO!E273+AGOSTO!E273+SEPTIEMBRE!E273+OCTUBRE!E273+NOVIEMBRE!E273+DICIEMBRE!E273</f>
        <v>0</v>
      </c>
      <c r="F273" s="27">
        <f>ENERO!F273+FEBRERO!F273+MARZO!F273+ABRIL!F273+MAYO!F273+JUNIO!F273+JULIO!F273+AGOSTO!F273+SEPTIEMBRE!F273+OCTUBRE!F273+NOVIEMBRE!F273+DICIEMBRE!F273</f>
        <v>0</v>
      </c>
    </row>
    <row r="274" spans="1:6" x14ac:dyDescent="0.25">
      <c r="A274" s="23" t="s">
        <v>520</v>
      </c>
      <c r="B274" s="24" t="s">
        <v>521</v>
      </c>
      <c r="C274" s="25">
        <f>ENERO!C274+FEBRERO!C274+MARZO!C274+ABRIL!C274+MAYO!C274+JUNIO!C274+JULIO!C274+AGOSTO!C274+SEPTIEMBRE!C274+OCTUBRE!C274+NOVIEMBRE!C274+DICIEMBRE!C274</f>
        <v>0</v>
      </c>
      <c r="D274" s="26">
        <f>ENERO!D274+FEBRERO!D274+MARZO!D274+ABRIL!D274+MAYO!D274+JUNIO!D274+JULIO!D274+AGOSTO!D274+SEPTIEMBRE!D274+OCTUBRE!D274+NOVIEMBRE!D274+DICIEMBRE!D274</f>
        <v>0</v>
      </c>
      <c r="E274" s="26">
        <f>ENERO!E274+FEBRERO!E274+MARZO!E274+ABRIL!E274+MAYO!E274+JUNIO!E274+JULIO!E274+AGOSTO!E274+SEPTIEMBRE!E274+OCTUBRE!E274+NOVIEMBRE!E274+DICIEMBRE!E274</f>
        <v>0</v>
      </c>
      <c r="F274" s="27">
        <f>ENERO!F274+FEBRERO!F274+MARZO!F274+ABRIL!F274+MAYO!F274+JUNIO!F274+JULIO!F274+AGOSTO!F274+SEPTIEMBRE!F274+OCTUBRE!F274+NOVIEMBRE!F274+DICIEMBRE!F274</f>
        <v>0</v>
      </c>
    </row>
    <row r="275" spans="1:6" x14ac:dyDescent="0.25">
      <c r="A275" s="23" t="s">
        <v>522</v>
      </c>
      <c r="B275" s="24" t="s">
        <v>523</v>
      </c>
      <c r="C275" s="25">
        <f>ENERO!C275+FEBRERO!C275+MARZO!C275+ABRIL!C275+MAYO!C275+JUNIO!C275+JULIO!C275+AGOSTO!C275+SEPTIEMBRE!C275+OCTUBRE!C275+NOVIEMBRE!C275+DICIEMBRE!C275</f>
        <v>0</v>
      </c>
      <c r="D275" s="26">
        <f>ENERO!D275+FEBRERO!D275+MARZO!D275+ABRIL!D275+MAYO!D275+JUNIO!D275+JULIO!D275+AGOSTO!D275+SEPTIEMBRE!D275+OCTUBRE!D275+NOVIEMBRE!D275+DICIEMBRE!D275</f>
        <v>0</v>
      </c>
      <c r="E275" s="26">
        <f>ENERO!E275+FEBRERO!E275+MARZO!E275+ABRIL!E275+MAYO!E275+JUNIO!E275+JULIO!E275+AGOSTO!E275+SEPTIEMBRE!E275+OCTUBRE!E275+NOVIEMBRE!E275+DICIEMBRE!E275</f>
        <v>0</v>
      </c>
      <c r="F275" s="27">
        <f>ENERO!F275+FEBRERO!F275+MARZO!F275+ABRIL!F275+MAYO!F275+JUNIO!F275+JULIO!F275+AGOSTO!F275+SEPTIEMBRE!F275+OCTUBRE!F275+NOVIEMBRE!F275+DICIEMBRE!F275</f>
        <v>0</v>
      </c>
    </row>
    <row r="276" spans="1:6" x14ac:dyDescent="0.25">
      <c r="A276" s="23" t="s">
        <v>524</v>
      </c>
      <c r="B276" s="24" t="s">
        <v>525</v>
      </c>
      <c r="C276" s="25">
        <f>ENERO!C276+FEBRERO!C276+MARZO!C276+ABRIL!C276+MAYO!C276+JUNIO!C276+JULIO!C276+AGOSTO!C276+SEPTIEMBRE!C276+OCTUBRE!C276+NOVIEMBRE!C276+DICIEMBRE!C276</f>
        <v>0</v>
      </c>
      <c r="D276" s="26">
        <f>ENERO!D276+FEBRERO!D276+MARZO!D276+ABRIL!D276+MAYO!D276+JUNIO!D276+JULIO!D276+AGOSTO!D276+SEPTIEMBRE!D276+OCTUBRE!D276+NOVIEMBRE!D276+DICIEMBRE!D276</f>
        <v>0</v>
      </c>
      <c r="E276" s="26">
        <f>ENERO!E276+FEBRERO!E276+MARZO!E276+ABRIL!E276+MAYO!E276+JUNIO!E276+JULIO!E276+AGOSTO!E276+SEPTIEMBRE!E276+OCTUBRE!E276+NOVIEMBRE!E276+DICIEMBRE!E276</f>
        <v>0</v>
      </c>
      <c r="F276" s="27">
        <f>ENERO!F276+FEBRERO!F276+MARZO!F276+ABRIL!F276+MAYO!F276+JUNIO!F276+JULIO!F276+AGOSTO!F276+SEPTIEMBRE!F276+OCTUBRE!F276+NOVIEMBRE!F276+DICIEMBRE!F276</f>
        <v>0</v>
      </c>
    </row>
    <row r="277" spans="1:6" x14ac:dyDescent="0.25">
      <c r="A277" s="23" t="s">
        <v>526</v>
      </c>
      <c r="B277" s="24" t="s">
        <v>527</v>
      </c>
      <c r="C277" s="25">
        <f>ENERO!C277+FEBRERO!C277+MARZO!C277+ABRIL!C277+MAYO!C277+JUNIO!C277+JULIO!C277+AGOSTO!C277+SEPTIEMBRE!C277+OCTUBRE!C277+NOVIEMBRE!C277+DICIEMBRE!C277</f>
        <v>0</v>
      </c>
      <c r="D277" s="26">
        <f>ENERO!D277+FEBRERO!D277+MARZO!D277+ABRIL!D277+MAYO!D277+JUNIO!D277+JULIO!D277+AGOSTO!D277+SEPTIEMBRE!D277+OCTUBRE!D277+NOVIEMBRE!D277+DICIEMBRE!D277</f>
        <v>0</v>
      </c>
      <c r="E277" s="26">
        <f>ENERO!E277+FEBRERO!E277+MARZO!E277+ABRIL!E277+MAYO!E277+JUNIO!E277+JULIO!E277+AGOSTO!E277+SEPTIEMBRE!E277+OCTUBRE!E277+NOVIEMBRE!E277+DICIEMBRE!E277</f>
        <v>0</v>
      </c>
      <c r="F277" s="27">
        <f>ENERO!F277+FEBRERO!F277+MARZO!F277+ABRIL!F277+MAYO!F277+JUNIO!F277+JULIO!F277+AGOSTO!F277+SEPTIEMBRE!F277+OCTUBRE!F277+NOVIEMBRE!F277+DICIEMBRE!F277</f>
        <v>0</v>
      </c>
    </row>
    <row r="278" spans="1:6" x14ac:dyDescent="0.25">
      <c r="A278" s="23" t="s">
        <v>528</v>
      </c>
      <c r="B278" s="24" t="s">
        <v>529</v>
      </c>
      <c r="C278" s="25">
        <f>ENERO!C278+FEBRERO!C278+MARZO!C278+ABRIL!C278+MAYO!C278+JUNIO!C278+JULIO!C278+AGOSTO!C278+SEPTIEMBRE!C278+OCTUBRE!C278+NOVIEMBRE!C278+DICIEMBRE!C278</f>
        <v>0</v>
      </c>
      <c r="D278" s="26">
        <f>ENERO!D278+FEBRERO!D278+MARZO!D278+ABRIL!D278+MAYO!D278+JUNIO!D278+JULIO!D278+AGOSTO!D278+SEPTIEMBRE!D278+OCTUBRE!D278+NOVIEMBRE!D278+DICIEMBRE!D278</f>
        <v>0</v>
      </c>
      <c r="E278" s="26">
        <f>ENERO!E278+FEBRERO!E278+MARZO!E278+ABRIL!E278+MAYO!E278+JUNIO!E278+JULIO!E278+AGOSTO!E278+SEPTIEMBRE!E278+OCTUBRE!E278+NOVIEMBRE!E278+DICIEMBRE!E278</f>
        <v>0</v>
      </c>
      <c r="F278" s="27">
        <f>ENERO!F278+FEBRERO!F278+MARZO!F278+ABRIL!F278+MAYO!F278+JUNIO!F278+JULIO!F278+AGOSTO!F278+SEPTIEMBRE!F278+OCTUBRE!F278+NOVIEMBRE!F278+DICIEMBRE!F278</f>
        <v>0</v>
      </c>
    </row>
    <row r="279" spans="1:6" x14ac:dyDescent="0.25">
      <c r="A279" s="23" t="s">
        <v>530</v>
      </c>
      <c r="B279" s="24" t="s">
        <v>467</v>
      </c>
      <c r="C279" s="25">
        <f>ENERO!C279+FEBRERO!C279+MARZO!C279+ABRIL!C279+MAYO!C279+JUNIO!C279+JULIO!C279+AGOSTO!C279+SEPTIEMBRE!C279+OCTUBRE!C279+NOVIEMBRE!C279+DICIEMBRE!C279</f>
        <v>0</v>
      </c>
      <c r="D279" s="26">
        <f>ENERO!D279+FEBRERO!D279+MARZO!D279+ABRIL!D279+MAYO!D279+JUNIO!D279+JULIO!D279+AGOSTO!D279+SEPTIEMBRE!D279+OCTUBRE!D279+NOVIEMBRE!D279+DICIEMBRE!D279</f>
        <v>0</v>
      </c>
      <c r="E279" s="26">
        <f>ENERO!E279+FEBRERO!E279+MARZO!E279+ABRIL!E279+MAYO!E279+JUNIO!E279+JULIO!E279+AGOSTO!E279+SEPTIEMBRE!E279+OCTUBRE!E279+NOVIEMBRE!E279+DICIEMBRE!E279</f>
        <v>0</v>
      </c>
      <c r="F279" s="27">
        <f>ENERO!F279+FEBRERO!F279+MARZO!F279+ABRIL!F279+MAYO!F279+JUNIO!F279+JULIO!F279+AGOSTO!F279+SEPTIEMBRE!F279+OCTUBRE!F279+NOVIEMBRE!F279+DICIEMBRE!F279</f>
        <v>0</v>
      </c>
    </row>
    <row r="280" spans="1:6" x14ac:dyDescent="0.25">
      <c r="A280" s="23" t="s">
        <v>531</v>
      </c>
      <c r="B280" s="24" t="s">
        <v>469</v>
      </c>
      <c r="C280" s="25">
        <f>ENERO!C280+FEBRERO!C280+MARZO!C280+ABRIL!C280+MAYO!C280+JUNIO!C280+JULIO!C280+AGOSTO!C280+SEPTIEMBRE!C280+OCTUBRE!C280+NOVIEMBRE!C280+DICIEMBRE!C280</f>
        <v>0</v>
      </c>
      <c r="D280" s="26">
        <f>ENERO!D280+FEBRERO!D280+MARZO!D280+ABRIL!D280+MAYO!D280+JUNIO!D280+JULIO!D280+AGOSTO!D280+SEPTIEMBRE!D280+OCTUBRE!D280+NOVIEMBRE!D280+DICIEMBRE!D280</f>
        <v>0</v>
      </c>
      <c r="E280" s="26">
        <f>ENERO!E280+FEBRERO!E280+MARZO!E280+ABRIL!E280+MAYO!E280+JUNIO!E280+JULIO!E280+AGOSTO!E280+SEPTIEMBRE!E280+OCTUBRE!E280+NOVIEMBRE!E280+DICIEMBRE!E280</f>
        <v>0</v>
      </c>
      <c r="F280" s="27">
        <f>ENERO!F280+FEBRERO!F280+MARZO!F280+ABRIL!F280+MAYO!F280+JUNIO!F280+JULIO!F280+AGOSTO!F280+SEPTIEMBRE!F280+OCTUBRE!F280+NOVIEMBRE!F280+DICIEMBRE!F280</f>
        <v>0</v>
      </c>
    </row>
    <row r="281" spans="1:6" x14ac:dyDescent="0.25">
      <c r="A281" s="23" t="s">
        <v>532</v>
      </c>
      <c r="B281" s="24" t="s">
        <v>533</v>
      </c>
      <c r="C281" s="25">
        <f>ENERO!C281+FEBRERO!C281+MARZO!C281+ABRIL!C281+MAYO!C281+JUNIO!C281+JULIO!C281+AGOSTO!C281+SEPTIEMBRE!C281+OCTUBRE!C281+NOVIEMBRE!C281+DICIEMBRE!C281</f>
        <v>0</v>
      </c>
      <c r="D281" s="26">
        <f>ENERO!D281+FEBRERO!D281+MARZO!D281+ABRIL!D281+MAYO!D281+JUNIO!D281+JULIO!D281+AGOSTO!D281+SEPTIEMBRE!D281+OCTUBRE!D281+NOVIEMBRE!D281+DICIEMBRE!D281</f>
        <v>0</v>
      </c>
      <c r="E281" s="26">
        <f>ENERO!E281+FEBRERO!E281+MARZO!E281+ABRIL!E281+MAYO!E281+JUNIO!E281+JULIO!E281+AGOSTO!E281+SEPTIEMBRE!E281+OCTUBRE!E281+NOVIEMBRE!E281+DICIEMBRE!E281</f>
        <v>0</v>
      </c>
      <c r="F281" s="27">
        <f>ENERO!F281+FEBRERO!F281+MARZO!F281+ABRIL!F281+MAYO!F281+JUNIO!F281+JULIO!F281+AGOSTO!F281+SEPTIEMBRE!F281+OCTUBRE!F281+NOVIEMBRE!F281+DICIEMBRE!F281</f>
        <v>0</v>
      </c>
    </row>
    <row r="282" spans="1:6" x14ac:dyDescent="0.25">
      <c r="A282" s="23" t="s">
        <v>534</v>
      </c>
      <c r="B282" s="24" t="s">
        <v>479</v>
      </c>
      <c r="C282" s="25">
        <f>ENERO!C282+FEBRERO!C282+MARZO!C282+ABRIL!C282+MAYO!C282+JUNIO!C282+JULIO!C282+AGOSTO!C282+SEPTIEMBRE!C282+OCTUBRE!C282+NOVIEMBRE!C282+DICIEMBRE!C282</f>
        <v>0</v>
      </c>
      <c r="D282" s="26">
        <f>ENERO!D282+FEBRERO!D282+MARZO!D282+ABRIL!D282+MAYO!D282+JUNIO!D282+JULIO!D282+AGOSTO!D282+SEPTIEMBRE!D282+OCTUBRE!D282+NOVIEMBRE!D282+DICIEMBRE!D282</f>
        <v>0</v>
      </c>
      <c r="E282" s="26">
        <f>ENERO!E282+FEBRERO!E282+MARZO!E282+ABRIL!E282+MAYO!E282+JUNIO!E282+JULIO!E282+AGOSTO!E282+SEPTIEMBRE!E282+OCTUBRE!E282+NOVIEMBRE!E282+DICIEMBRE!E282</f>
        <v>0</v>
      </c>
      <c r="F282" s="27">
        <f>ENERO!F282+FEBRERO!F282+MARZO!F282+ABRIL!F282+MAYO!F282+JUNIO!F282+JULIO!F282+AGOSTO!F282+SEPTIEMBRE!F282+OCTUBRE!F282+NOVIEMBRE!F282+DICIEMBRE!F282</f>
        <v>0</v>
      </c>
    </row>
    <row r="283" spans="1:6" ht="24" x14ac:dyDescent="0.25">
      <c r="A283" s="23" t="s">
        <v>535</v>
      </c>
      <c r="B283" s="28" t="s">
        <v>536</v>
      </c>
      <c r="C283" s="25">
        <f>ENERO!C283+FEBRERO!C283+MARZO!C283+ABRIL!C283+MAYO!C283+JUNIO!C283+JULIO!C283+AGOSTO!C283+SEPTIEMBRE!C283+OCTUBRE!C283+NOVIEMBRE!C283+DICIEMBRE!C283</f>
        <v>0</v>
      </c>
      <c r="D283" s="26">
        <f>ENERO!D283+FEBRERO!D283+MARZO!D283+ABRIL!D283+MAYO!D283+JUNIO!D283+JULIO!D283+AGOSTO!D283+SEPTIEMBRE!D283+OCTUBRE!D283+NOVIEMBRE!D283+DICIEMBRE!D283</f>
        <v>0</v>
      </c>
      <c r="E283" s="26">
        <f>ENERO!E283+FEBRERO!E283+MARZO!E283+ABRIL!E283+MAYO!E283+JUNIO!E283+JULIO!E283+AGOSTO!E283+SEPTIEMBRE!E283+OCTUBRE!E283+NOVIEMBRE!E283+DICIEMBRE!E283</f>
        <v>0</v>
      </c>
      <c r="F283" s="27">
        <f>ENERO!F283+FEBRERO!F283+MARZO!F283+ABRIL!F283+MAYO!F283+JUNIO!F283+JULIO!F283+AGOSTO!F283+SEPTIEMBRE!F283+OCTUBRE!F283+NOVIEMBRE!F283+DICIEMBRE!F283</f>
        <v>0</v>
      </c>
    </row>
    <row r="284" spans="1:6" x14ac:dyDescent="0.25">
      <c r="A284" s="23" t="s">
        <v>537</v>
      </c>
      <c r="B284" s="24" t="s">
        <v>538</v>
      </c>
      <c r="C284" s="25">
        <f>ENERO!C284+FEBRERO!C284+MARZO!C284+ABRIL!C284+MAYO!C284+JUNIO!C284+JULIO!C284+AGOSTO!C284+SEPTIEMBRE!C284+OCTUBRE!C284+NOVIEMBRE!C284+DICIEMBRE!C284</f>
        <v>0</v>
      </c>
      <c r="D284" s="26">
        <f>ENERO!D284+FEBRERO!D284+MARZO!D284+ABRIL!D284+MAYO!D284+JUNIO!D284+JULIO!D284+AGOSTO!D284+SEPTIEMBRE!D284+OCTUBRE!D284+NOVIEMBRE!D284+DICIEMBRE!D284</f>
        <v>0</v>
      </c>
      <c r="E284" s="26">
        <f>ENERO!E284+FEBRERO!E284+MARZO!E284+ABRIL!E284+MAYO!E284+JUNIO!E284+JULIO!E284+AGOSTO!E284+SEPTIEMBRE!E284+OCTUBRE!E284+NOVIEMBRE!E284+DICIEMBRE!E284</f>
        <v>0</v>
      </c>
      <c r="F284" s="27">
        <f>ENERO!F284+FEBRERO!F284+MARZO!F284+ABRIL!F284+MAYO!F284+JUNIO!F284+JULIO!F284+AGOSTO!F284+SEPTIEMBRE!F284+OCTUBRE!F284+NOVIEMBRE!F284+DICIEMBRE!F284</f>
        <v>0</v>
      </c>
    </row>
    <row r="285" spans="1:6" x14ac:dyDescent="0.25">
      <c r="A285" s="23" t="s">
        <v>539</v>
      </c>
      <c r="B285" s="24" t="s">
        <v>540</v>
      </c>
      <c r="C285" s="25">
        <f>ENERO!C285+FEBRERO!C285+MARZO!C285+ABRIL!C285+MAYO!C285+JUNIO!C285+JULIO!C285+AGOSTO!C285+SEPTIEMBRE!C285+OCTUBRE!C285+NOVIEMBRE!C285+DICIEMBRE!C285</f>
        <v>0</v>
      </c>
      <c r="D285" s="26">
        <f>ENERO!D285+FEBRERO!D285+MARZO!D285+ABRIL!D285+MAYO!D285+JUNIO!D285+JULIO!D285+AGOSTO!D285+SEPTIEMBRE!D285+OCTUBRE!D285+NOVIEMBRE!D285+DICIEMBRE!D285</f>
        <v>0</v>
      </c>
      <c r="E285" s="26">
        <f>ENERO!E285+FEBRERO!E285+MARZO!E285+ABRIL!E285+MAYO!E285+JUNIO!E285+JULIO!E285+AGOSTO!E285+SEPTIEMBRE!E285+OCTUBRE!E285+NOVIEMBRE!E285+DICIEMBRE!E285</f>
        <v>0</v>
      </c>
      <c r="F285" s="27">
        <f>ENERO!F285+FEBRERO!F285+MARZO!F285+ABRIL!F285+MAYO!F285+JUNIO!F285+JULIO!F285+AGOSTO!F285+SEPTIEMBRE!F285+OCTUBRE!F285+NOVIEMBRE!F285+DICIEMBRE!F285</f>
        <v>0</v>
      </c>
    </row>
    <row r="286" spans="1:6" x14ac:dyDescent="0.25">
      <c r="A286" s="23" t="s">
        <v>541</v>
      </c>
      <c r="B286" s="24" t="s">
        <v>542</v>
      </c>
      <c r="C286" s="25">
        <f>ENERO!C286+FEBRERO!C286+MARZO!C286+ABRIL!C286+MAYO!C286+JUNIO!C286+JULIO!C286+AGOSTO!C286+SEPTIEMBRE!C286+OCTUBRE!C286+NOVIEMBRE!C286+DICIEMBRE!C286</f>
        <v>0</v>
      </c>
      <c r="D286" s="26">
        <f>ENERO!D286+FEBRERO!D286+MARZO!D286+ABRIL!D286+MAYO!D286+JUNIO!D286+JULIO!D286+AGOSTO!D286+SEPTIEMBRE!D286+OCTUBRE!D286+NOVIEMBRE!D286+DICIEMBRE!D286</f>
        <v>0</v>
      </c>
      <c r="E286" s="26">
        <f>ENERO!E286+FEBRERO!E286+MARZO!E286+ABRIL!E286+MAYO!E286+JUNIO!E286+JULIO!E286+AGOSTO!E286+SEPTIEMBRE!E286+OCTUBRE!E286+NOVIEMBRE!E286+DICIEMBRE!E286</f>
        <v>0</v>
      </c>
      <c r="F286" s="27">
        <f>ENERO!F286+FEBRERO!F286+MARZO!F286+ABRIL!F286+MAYO!F286+JUNIO!F286+JULIO!F286+AGOSTO!F286+SEPTIEMBRE!F286+OCTUBRE!F286+NOVIEMBRE!F286+DICIEMBRE!F286</f>
        <v>0</v>
      </c>
    </row>
    <row r="287" spans="1:6" x14ac:dyDescent="0.25">
      <c r="A287" s="23" t="s">
        <v>543</v>
      </c>
      <c r="B287" s="24" t="s">
        <v>544</v>
      </c>
      <c r="C287" s="25">
        <f>ENERO!C287+FEBRERO!C287+MARZO!C287+ABRIL!C287+MAYO!C287+JUNIO!C287+JULIO!C287+AGOSTO!C287+SEPTIEMBRE!C287+OCTUBRE!C287+NOVIEMBRE!C287+DICIEMBRE!C287</f>
        <v>0</v>
      </c>
      <c r="D287" s="26">
        <f>ENERO!D287+FEBRERO!D287+MARZO!D287+ABRIL!D287+MAYO!D287+JUNIO!D287+JULIO!D287+AGOSTO!D287+SEPTIEMBRE!D287+OCTUBRE!D287+NOVIEMBRE!D287+DICIEMBRE!D287</f>
        <v>0</v>
      </c>
      <c r="E287" s="26">
        <f>ENERO!E287+FEBRERO!E287+MARZO!E287+ABRIL!E287+MAYO!E287+JUNIO!E287+JULIO!E287+AGOSTO!E287+SEPTIEMBRE!E287+OCTUBRE!E287+NOVIEMBRE!E287+DICIEMBRE!E287</f>
        <v>0</v>
      </c>
      <c r="F287" s="27">
        <f>ENERO!F287+FEBRERO!F287+MARZO!F287+ABRIL!F287+MAYO!F287+JUNIO!F287+JULIO!F287+AGOSTO!F287+SEPTIEMBRE!F287+OCTUBRE!F287+NOVIEMBRE!F287+DICIEMBRE!F287</f>
        <v>0</v>
      </c>
    </row>
    <row r="288" spans="1:6" x14ac:dyDescent="0.25">
      <c r="A288" s="23" t="s">
        <v>545</v>
      </c>
      <c r="B288" s="24" t="s">
        <v>546</v>
      </c>
      <c r="C288" s="25">
        <f>ENERO!C288+FEBRERO!C288+MARZO!C288+ABRIL!C288+MAYO!C288+JUNIO!C288+JULIO!C288+AGOSTO!C288+SEPTIEMBRE!C288+OCTUBRE!C288+NOVIEMBRE!C288+DICIEMBRE!C288</f>
        <v>0</v>
      </c>
      <c r="D288" s="26">
        <f>ENERO!D288+FEBRERO!D288+MARZO!D288+ABRIL!D288+MAYO!D288+JUNIO!D288+JULIO!D288+AGOSTO!D288+SEPTIEMBRE!D288+OCTUBRE!D288+NOVIEMBRE!D288+DICIEMBRE!D288</f>
        <v>0</v>
      </c>
      <c r="E288" s="26">
        <f>ENERO!E288+FEBRERO!E288+MARZO!E288+ABRIL!E288+MAYO!E288+JUNIO!E288+JULIO!E288+AGOSTO!E288+SEPTIEMBRE!E288+OCTUBRE!E288+NOVIEMBRE!E288+DICIEMBRE!E288</f>
        <v>0</v>
      </c>
      <c r="F288" s="27">
        <f>ENERO!F288+FEBRERO!F288+MARZO!F288+ABRIL!F288+MAYO!F288+JUNIO!F288+JULIO!F288+AGOSTO!F288+SEPTIEMBRE!F288+OCTUBRE!F288+NOVIEMBRE!F288+DICIEMBRE!F288</f>
        <v>0</v>
      </c>
    </row>
    <row r="289" spans="1:6" x14ac:dyDescent="0.25">
      <c r="A289" s="47"/>
      <c r="B289" s="19" t="s">
        <v>547</v>
      </c>
      <c r="C289" s="41">
        <f>ENERO!C289+FEBRERO!C289+MARZO!C289+ABRIL!C289+MAYO!C289+JUNIO!C289+JULIO!C289+AGOSTO!C289+SEPTIEMBRE!C289+OCTUBRE!C289+NOVIEMBRE!C289+DICIEMBRE!C289</f>
        <v>0</v>
      </c>
      <c r="D289" s="42">
        <f>ENERO!D289+FEBRERO!D289+MARZO!D289+ABRIL!D289+MAYO!D289+JUNIO!D289+JULIO!D289+AGOSTO!D289+SEPTIEMBRE!D289+OCTUBRE!D289+NOVIEMBRE!D289+DICIEMBRE!D289</f>
        <v>0</v>
      </c>
      <c r="E289" s="42">
        <f>ENERO!E289+FEBRERO!E289+MARZO!E289+ABRIL!E289+MAYO!E289+JUNIO!E289+JULIO!E289+AGOSTO!E289+SEPTIEMBRE!E289+OCTUBRE!E289+NOVIEMBRE!E289+DICIEMBRE!E289</f>
        <v>0</v>
      </c>
      <c r="F289" s="43">
        <f>ENERO!F289+FEBRERO!F289+MARZO!F289+ABRIL!F289+MAYO!F289+JUNIO!F289+JULIO!F289+AGOSTO!F289+SEPTIEMBRE!F289+OCTUBRE!F289+NOVIEMBRE!F289+DICIEMBRE!F289</f>
        <v>0</v>
      </c>
    </row>
    <row r="290" spans="1:6" ht="35.25" x14ac:dyDescent="0.25">
      <c r="A290" s="23" t="s">
        <v>548</v>
      </c>
      <c r="B290" s="28" t="s">
        <v>549</v>
      </c>
      <c r="C290" s="25">
        <f>ENERO!C290+FEBRERO!C290+MARZO!C290+ABRIL!C290+MAYO!C290+JUNIO!C290+JULIO!C290+AGOSTO!C290+SEPTIEMBRE!C290+OCTUBRE!C290+NOVIEMBRE!C290+DICIEMBRE!C290</f>
        <v>0</v>
      </c>
      <c r="D290" s="26">
        <f>ENERO!D290+FEBRERO!D290+MARZO!D290+ABRIL!D290+MAYO!D290+JUNIO!D290+JULIO!D290+AGOSTO!D290+SEPTIEMBRE!D290+OCTUBRE!D290+NOVIEMBRE!D290+DICIEMBRE!D290</f>
        <v>0</v>
      </c>
      <c r="E290" s="26">
        <f>ENERO!E290+FEBRERO!E290+MARZO!E290+ABRIL!E290+MAYO!E290+JUNIO!E290+JULIO!E290+AGOSTO!E290+SEPTIEMBRE!E290+OCTUBRE!E290+NOVIEMBRE!E290+DICIEMBRE!E290</f>
        <v>0</v>
      </c>
      <c r="F290" s="27">
        <f>ENERO!F290+FEBRERO!F290+MARZO!F290+ABRIL!F290+MAYO!F290+JUNIO!F290+JULIO!F290+AGOSTO!F290+SEPTIEMBRE!F290+OCTUBRE!F290+NOVIEMBRE!F290+DICIEMBRE!F290</f>
        <v>0</v>
      </c>
    </row>
    <row r="291" spans="1:6" ht="35.25" x14ac:dyDescent="0.25">
      <c r="A291" s="23" t="s">
        <v>550</v>
      </c>
      <c r="B291" s="28" t="s">
        <v>551</v>
      </c>
      <c r="C291" s="25">
        <f>ENERO!C291+FEBRERO!C291+MARZO!C291+ABRIL!C291+MAYO!C291+JUNIO!C291+JULIO!C291+AGOSTO!C291+SEPTIEMBRE!C291+OCTUBRE!C291+NOVIEMBRE!C291+DICIEMBRE!C291</f>
        <v>0</v>
      </c>
      <c r="D291" s="26">
        <f>ENERO!D291+FEBRERO!D291+MARZO!D291+ABRIL!D291+MAYO!D291+JUNIO!D291+JULIO!D291+AGOSTO!D291+SEPTIEMBRE!D291+OCTUBRE!D291+NOVIEMBRE!D291+DICIEMBRE!D291</f>
        <v>0</v>
      </c>
      <c r="E291" s="26">
        <f>ENERO!E291+FEBRERO!E291+MARZO!E291+ABRIL!E291+MAYO!E291+JUNIO!E291+JULIO!E291+AGOSTO!E291+SEPTIEMBRE!E291+OCTUBRE!E291+NOVIEMBRE!E291+DICIEMBRE!E291</f>
        <v>0</v>
      </c>
      <c r="F291" s="27">
        <f>ENERO!F291+FEBRERO!F291+MARZO!F291+ABRIL!F291+MAYO!F291+JUNIO!F291+JULIO!F291+AGOSTO!F291+SEPTIEMBRE!F291+OCTUBRE!F291+NOVIEMBRE!F291+DICIEMBRE!F291</f>
        <v>0</v>
      </c>
    </row>
    <row r="292" spans="1:6" ht="24" x14ac:dyDescent="0.25">
      <c r="A292" s="23" t="s">
        <v>552</v>
      </c>
      <c r="B292" s="28" t="s">
        <v>553</v>
      </c>
      <c r="C292" s="25">
        <f>ENERO!C292+FEBRERO!C292+MARZO!C292+ABRIL!C292+MAYO!C292+JUNIO!C292+JULIO!C292+AGOSTO!C292+SEPTIEMBRE!C292+OCTUBRE!C292+NOVIEMBRE!C292+DICIEMBRE!C292</f>
        <v>0</v>
      </c>
      <c r="D292" s="26">
        <f>ENERO!D292+FEBRERO!D292+MARZO!D292+ABRIL!D292+MAYO!D292+JUNIO!D292+JULIO!D292+AGOSTO!D292+SEPTIEMBRE!D292+OCTUBRE!D292+NOVIEMBRE!D292+DICIEMBRE!D292</f>
        <v>0</v>
      </c>
      <c r="E292" s="26">
        <f>ENERO!E292+FEBRERO!E292+MARZO!E292+ABRIL!E292+MAYO!E292+JUNIO!E292+JULIO!E292+AGOSTO!E292+SEPTIEMBRE!E292+OCTUBRE!E292+NOVIEMBRE!E292+DICIEMBRE!E292</f>
        <v>0</v>
      </c>
      <c r="F292" s="27">
        <f>ENERO!F292+FEBRERO!F292+MARZO!F292+ABRIL!F292+MAYO!F292+JUNIO!F292+JULIO!F292+AGOSTO!F292+SEPTIEMBRE!F292+OCTUBRE!F292+NOVIEMBRE!F292+DICIEMBRE!F292</f>
        <v>0</v>
      </c>
    </row>
    <row r="293" spans="1:6" ht="35.25" x14ac:dyDescent="0.25">
      <c r="A293" s="23" t="s">
        <v>554</v>
      </c>
      <c r="B293" s="28" t="s">
        <v>555</v>
      </c>
      <c r="C293" s="25">
        <f>ENERO!C293+FEBRERO!C293+MARZO!C293+ABRIL!C293+MAYO!C293+JUNIO!C293+JULIO!C293+AGOSTO!C293+SEPTIEMBRE!C293+OCTUBRE!C293+NOVIEMBRE!C293+DICIEMBRE!C293</f>
        <v>0</v>
      </c>
      <c r="D293" s="26">
        <f>ENERO!D293+FEBRERO!D293+MARZO!D293+ABRIL!D293+MAYO!D293+JUNIO!D293+JULIO!D293+AGOSTO!D293+SEPTIEMBRE!D293+OCTUBRE!D293+NOVIEMBRE!D293+DICIEMBRE!D293</f>
        <v>0</v>
      </c>
      <c r="E293" s="26">
        <f>ENERO!E293+FEBRERO!E293+MARZO!E293+ABRIL!E293+MAYO!E293+JUNIO!E293+JULIO!E293+AGOSTO!E293+SEPTIEMBRE!E293+OCTUBRE!E293+NOVIEMBRE!E293+DICIEMBRE!E293</f>
        <v>0</v>
      </c>
      <c r="F293" s="27">
        <f>ENERO!F293+FEBRERO!F293+MARZO!F293+ABRIL!F293+MAYO!F293+JUNIO!F293+JULIO!F293+AGOSTO!F293+SEPTIEMBRE!F293+OCTUBRE!F293+NOVIEMBRE!F293+DICIEMBRE!F293</f>
        <v>0</v>
      </c>
    </row>
    <row r="294" spans="1:6" ht="24" x14ac:dyDescent="0.25">
      <c r="A294" s="23" t="s">
        <v>556</v>
      </c>
      <c r="B294" s="29" t="s">
        <v>557</v>
      </c>
      <c r="C294" s="25">
        <f>ENERO!C294+FEBRERO!C294+MARZO!C294+ABRIL!C294+MAYO!C294+JUNIO!C294+JULIO!C294+AGOSTO!C294+SEPTIEMBRE!C294+OCTUBRE!C294+NOVIEMBRE!C294+DICIEMBRE!C294</f>
        <v>0</v>
      </c>
      <c r="D294" s="26">
        <f>ENERO!D294+FEBRERO!D294+MARZO!D294+ABRIL!D294+MAYO!D294+JUNIO!D294+JULIO!D294+AGOSTO!D294+SEPTIEMBRE!D294+OCTUBRE!D294+NOVIEMBRE!D294+DICIEMBRE!D294</f>
        <v>0</v>
      </c>
      <c r="E294" s="26">
        <f>ENERO!E294+FEBRERO!E294+MARZO!E294+ABRIL!E294+MAYO!E294+JUNIO!E294+JULIO!E294+AGOSTO!E294+SEPTIEMBRE!E294+OCTUBRE!E294+NOVIEMBRE!E294+DICIEMBRE!E294</f>
        <v>0</v>
      </c>
      <c r="F294" s="27">
        <f>ENERO!F294+FEBRERO!F294+MARZO!F294+ABRIL!F294+MAYO!F294+JUNIO!F294+JULIO!F294+AGOSTO!F294+SEPTIEMBRE!F294+OCTUBRE!F294+NOVIEMBRE!F294+DICIEMBRE!F294</f>
        <v>0</v>
      </c>
    </row>
    <row r="295" spans="1:6" x14ac:dyDescent="0.25">
      <c r="A295" s="47"/>
      <c r="B295" s="48" t="s">
        <v>558</v>
      </c>
      <c r="C295" s="41">
        <f>ENERO!C295+FEBRERO!C295+MARZO!C295+ABRIL!C295+MAYO!C295+JUNIO!C295+JULIO!C295+AGOSTO!C295+SEPTIEMBRE!C295+OCTUBRE!C295+NOVIEMBRE!C295+DICIEMBRE!C295</f>
        <v>0</v>
      </c>
      <c r="D295" s="42">
        <f>ENERO!D295+FEBRERO!D295+MARZO!D295+ABRIL!D295+MAYO!D295+JUNIO!D295+JULIO!D295+AGOSTO!D295+SEPTIEMBRE!D295+OCTUBRE!D295+NOVIEMBRE!D295+DICIEMBRE!D295</f>
        <v>0</v>
      </c>
      <c r="E295" s="42">
        <f>ENERO!E295+FEBRERO!E295+MARZO!E295+ABRIL!E295+MAYO!E295+JUNIO!E295+JULIO!E295+AGOSTO!E295+SEPTIEMBRE!E295+OCTUBRE!E295+NOVIEMBRE!E295+DICIEMBRE!E295</f>
        <v>0</v>
      </c>
      <c r="F295" s="43">
        <f>ENERO!F295+FEBRERO!F295+MARZO!F295+ABRIL!F295+MAYO!F295+JUNIO!F295+JULIO!F295+AGOSTO!F295+SEPTIEMBRE!F295+OCTUBRE!F295+NOVIEMBRE!F295+DICIEMBRE!F295</f>
        <v>0</v>
      </c>
    </row>
    <row r="296" spans="1:6" x14ac:dyDescent="0.25">
      <c r="A296" s="23" t="s">
        <v>559</v>
      </c>
      <c r="B296" s="24" t="s">
        <v>560</v>
      </c>
      <c r="C296" s="25">
        <f>ENERO!C296+FEBRERO!C296+MARZO!C296+ABRIL!C296+MAYO!C296+JUNIO!C296+JULIO!C296+AGOSTO!C296+SEPTIEMBRE!C296+OCTUBRE!C296+NOVIEMBRE!C296+DICIEMBRE!C296</f>
        <v>0</v>
      </c>
      <c r="D296" s="26">
        <f>ENERO!D296+FEBRERO!D296+MARZO!D296+ABRIL!D296+MAYO!D296+JUNIO!D296+JULIO!D296+AGOSTO!D296+SEPTIEMBRE!D296+OCTUBRE!D296+NOVIEMBRE!D296+DICIEMBRE!D296</f>
        <v>0</v>
      </c>
      <c r="E296" s="26">
        <f>ENERO!E296+FEBRERO!E296+MARZO!E296+ABRIL!E296+MAYO!E296+JUNIO!E296+JULIO!E296+AGOSTO!E296+SEPTIEMBRE!E296+OCTUBRE!E296+NOVIEMBRE!E296+DICIEMBRE!E296</f>
        <v>0</v>
      </c>
      <c r="F296" s="27">
        <f>ENERO!F296+FEBRERO!F296+MARZO!F296+ABRIL!F296+MAYO!F296+JUNIO!F296+JULIO!F296+AGOSTO!F296+SEPTIEMBRE!F296+OCTUBRE!F296+NOVIEMBRE!F296+DICIEMBRE!F296</f>
        <v>0</v>
      </c>
    </row>
    <row r="297" spans="1:6" x14ac:dyDescent="0.25">
      <c r="A297" s="23" t="s">
        <v>561</v>
      </c>
      <c r="B297" s="24" t="s">
        <v>562</v>
      </c>
      <c r="C297" s="25">
        <f>ENERO!C297+FEBRERO!C297+MARZO!C297+ABRIL!C297+MAYO!C297+JUNIO!C297+JULIO!C297+AGOSTO!C297+SEPTIEMBRE!C297+OCTUBRE!C297+NOVIEMBRE!C297+DICIEMBRE!C297</f>
        <v>0</v>
      </c>
      <c r="D297" s="26">
        <f>ENERO!D297+FEBRERO!D297+MARZO!D297+ABRIL!D297+MAYO!D297+JUNIO!D297+JULIO!D297+AGOSTO!D297+SEPTIEMBRE!D297+OCTUBRE!D297+NOVIEMBRE!D297+DICIEMBRE!D297</f>
        <v>0</v>
      </c>
      <c r="E297" s="26">
        <f>ENERO!E297+FEBRERO!E297+MARZO!E297+ABRIL!E297+MAYO!E297+JUNIO!E297+JULIO!E297+AGOSTO!E297+SEPTIEMBRE!E297+OCTUBRE!E297+NOVIEMBRE!E297+DICIEMBRE!E297</f>
        <v>0</v>
      </c>
      <c r="F297" s="27">
        <f>ENERO!F297+FEBRERO!F297+MARZO!F297+ABRIL!F297+MAYO!F297+JUNIO!F297+JULIO!F297+AGOSTO!F297+SEPTIEMBRE!F297+OCTUBRE!F297+NOVIEMBRE!F297+DICIEMBRE!F297</f>
        <v>0</v>
      </c>
    </row>
    <row r="298" spans="1:6" x14ac:dyDescent="0.25">
      <c r="A298" s="23" t="s">
        <v>563</v>
      </c>
      <c r="B298" s="24" t="s">
        <v>564</v>
      </c>
      <c r="C298" s="25">
        <f>ENERO!C298+FEBRERO!C298+MARZO!C298+ABRIL!C298+MAYO!C298+JUNIO!C298+JULIO!C298+AGOSTO!C298+SEPTIEMBRE!C298+OCTUBRE!C298+NOVIEMBRE!C298+DICIEMBRE!C298</f>
        <v>0</v>
      </c>
      <c r="D298" s="26">
        <f>ENERO!D298+FEBRERO!D298+MARZO!D298+ABRIL!D298+MAYO!D298+JUNIO!D298+JULIO!D298+AGOSTO!D298+SEPTIEMBRE!D298+OCTUBRE!D298+NOVIEMBRE!D298+DICIEMBRE!D298</f>
        <v>0</v>
      </c>
      <c r="E298" s="26">
        <f>ENERO!E298+FEBRERO!E298+MARZO!E298+ABRIL!E298+MAYO!E298+JUNIO!E298+JULIO!E298+AGOSTO!E298+SEPTIEMBRE!E298+OCTUBRE!E298+NOVIEMBRE!E298+DICIEMBRE!E298</f>
        <v>0</v>
      </c>
      <c r="F298" s="27">
        <f>ENERO!F298+FEBRERO!F298+MARZO!F298+ABRIL!F298+MAYO!F298+JUNIO!F298+JULIO!F298+AGOSTO!F298+SEPTIEMBRE!F298+OCTUBRE!F298+NOVIEMBRE!F298+DICIEMBRE!F298</f>
        <v>0</v>
      </c>
    </row>
    <row r="299" spans="1:6" ht="24" x14ac:dyDescent="0.25">
      <c r="A299" s="23" t="s">
        <v>565</v>
      </c>
      <c r="B299" s="28" t="s">
        <v>566</v>
      </c>
      <c r="C299" s="25">
        <f>ENERO!C299+FEBRERO!C299+MARZO!C299+ABRIL!C299+MAYO!C299+JUNIO!C299+JULIO!C299+AGOSTO!C299+SEPTIEMBRE!C299+OCTUBRE!C299+NOVIEMBRE!C299+DICIEMBRE!C299</f>
        <v>0</v>
      </c>
      <c r="D299" s="26">
        <f>ENERO!D299+FEBRERO!D299+MARZO!D299+ABRIL!D299+MAYO!D299+JUNIO!D299+JULIO!D299+AGOSTO!D299+SEPTIEMBRE!D299+OCTUBRE!D299+NOVIEMBRE!D299+DICIEMBRE!D299</f>
        <v>0</v>
      </c>
      <c r="E299" s="26">
        <f>ENERO!E299+FEBRERO!E299+MARZO!E299+ABRIL!E299+MAYO!E299+JUNIO!E299+JULIO!E299+AGOSTO!E299+SEPTIEMBRE!E299+OCTUBRE!E299+NOVIEMBRE!E299+DICIEMBRE!E299</f>
        <v>0</v>
      </c>
      <c r="F299" s="27">
        <f>ENERO!F299+FEBRERO!F299+MARZO!F299+ABRIL!F299+MAYO!F299+JUNIO!F299+JULIO!F299+AGOSTO!F299+SEPTIEMBRE!F299+OCTUBRE!F299+NOVIEMBRE!F299+DICIEMBRE!F299</f>
        <v>0</v>
      </c>
    </row>
    <row r="300" spans="1:6" ht="22.5" x14ac:dyDescent="0.25">
      <c r="A300" s="23" t="s">
        <v>567</v>
      </c>
      <c r="B300" s="49" t="s">
        <v>568</v>
      </c>
      <c r="C300" s="25">
        <f>ENERO!C300+FEBRERO!C300+MARZO!C300+ABRIL!C300+MAYO!C300+JUNIO!C300+JULIO!C300+AGOSTO!C300+SEPTIEMBRE!C300+OCTUBRE!C300+NOVIEMBRE!C300+DICIEMBRE!C300</f>
        <v>0</v>
      </c>
      <c r="D300" s="26">
        <f>ENERO!D300+FEBRERO!D300+MARZO!D300+ABRIL!D300+MAYO!D300+JUNIO!D300+JULIO!D300+AGOSTO!D300+SEPTIEMBRE!D300+OCTUBRE!D300+NOVIEMBRE!D300+DICIEMBRE!D300</f>
        <v>0</v>
      </c>
      <c r="E300" s="26">
        <f>ENERO!E300+FEBRERO!E300+MARZO!E300+ABRIL!E300+MAYO!E300+JUNIO!E300+JULIO!E300+AGOSTO!E300+SEPTIEMBRE!E300+OCTUBRE!E300+NOVIEMBRE!E300+DICIEMBRE!E300</f>
        <v>0</v>
      </c>
      <c r="F300" s="27">
        <f>ENERO!F300+FEBRERO!F300+MARZO!F300+ABRIL!F300+MAYO!F300+JUNIO!F300+JULIO!F300+AGOSTO!F300+SEPTIEMBRE!F300+OCTUBRE!F300+NOVIEMBRE!F300+DICIEMBRE!F300</f>
        <v>0</v>
      </c>
    </row>
    <row r="301" spans="1:6" x14ac:dyDescent="0.25">
      <c r="A301" s="23" t="s">
        <v>569</v>
      </c>
      <c r="B301" s="24" t="s">
        <v>570</v>
      </c>
      <c r="C301" s="25">
        <f>ENERO!C301+FEBRERO!C301+MARZO!C301+ABRIL!C301+MAYO!C301+JUNIO!C301+JULIO!C301+AGOSTO!C301+SEPTIEMBRE!C301+OCTUBRE!C301+NOVIEMBRE!C301+DICIEMBRE!C301</f>
        <v>0</v>
      </c>
      <c r="D301" s="26">
        <f>ENERO!D301+FEBRERO!D301+MARZO!D301+ABRIL!D301+MAYO!D301+JUNIO!D301+JULIO!D301+AGOSTO!D301+SEPTIEMBRE!D301+OCTUBRE!D301+NOVIEMBRE!D301+DICIEMBRE!D301</f>
        <v>0</v>
      </c>
      <c r="E301" s="26">
        <f>ENERO!E301+FEBRERO!E301+MARZO!E301+ABRIL!E301+MAYO!E301+JUNIO!E301+JULIO!E301+AGOSTO!E301+SEPTIEMBRE!E301+OCTUBRE!E301+NOVIEMBRE!E301+DICIEMBRE!E301</f>
        <v>0</v>
      </c>
      <c r="F301" s="27">
        <f>ENERO!F301+FEBRERO!F301+MARZO!F301+ABRIL!F301+MAYO!F301+JUNIO!F301+JULIO!F301+AGOSTO!F301+SEPTIEMBRE!F301+OCTUBRE!F301+NOVIEMBRE!F301+DICIEMBRE!F301</f>
        <v>0</v>
      </c>
    </row>
    <row r="302" spans="1:6" ht="35.25" x14ac:dyDescent="0.25">
      <c r="A302" s="23" t="s">
        <v>571</v>
      </c>
      <c r="B302" s="28" t="s">
        <v>572</v>
      </c>
      <c r="C302" s="25">
        <f>ENERO!C302+FEBRERO!C302+MARZO!C302+ABRIL!C302+MAYO!C302+JUNIO!C302+JULIO!C302+AGOSTO!C302+SEPTIEMBRE!C302+OCTUBRE!C302+NOVIEMBRE!C302+DICIEMBRE!C302</f>
        <v>0</v>
      </c>
      <c r="D302" s="26">
        <f>ENERO!D302+FEBRERO!D302+MARZO!D302+ABRIL!D302+MAYO!D302+JUNIO!D302+JULIO!D302+AGOSTO!D302+SEPTIEMBRE!D302+OCTUBRE!D302+NOVIEMBRE!D302+DICIEMBRE!D302</f>
        <v>0</v>
      </c>
      <c r="E302" s="26">
        <f>ENERO!E302+FEBRERO!E302+MARZO!E302+ABRIL!E302+MAYO!E302+JUNIO!E302+JULIO!E302+AGOSTO!E302+SEPTIEMBRE!E302+OCTUBRE!E302+NOVIEMBRE!E302+DICIEMBRE!E302</f>
        <v>0</v>
      </c>
      <c r="F302" s="27">
        <f>ENERO!F302+FEBRERO!F302+MARZO!F302+ABRIL!F302+MAYO!F302+JUNIO!F302+JULIO!F302+AGOSTO!F302+SEPTIEMBRE!F302+OCTUBRE!F302+NOVIEMBRE!F302+DICIEMBRE!F302</f>
        <v>0</v>
      </c>
    </row>
    <row r="303" spans="1:6" x14ac:dyDescent="0.25">
      <c r="A303" s="23" t="s">
        <v>573</v>
      </c>
      <c r="B303" s="24" t="s">
        <v>574</v>
      </c>
      <c r="C303" s="25">
        <f>ENERO!C303+FEBRERO!C303+MARZO!C303+ABRIL!C303+MAYO!C303+JUNIO!C303+JULIO!C303+AGOSTO!C303+SEPTIEMBRE!C303+OCTUBRE!C303+NOVIEMBRE!C303+DICIEMBRE!C303</f>
        <v>0</v>
      </c>
      <c r="D303" s="26">
        <f>ENERO!D303+FEBRERO!D303+MARZO!D303+ABRIL!D303+MAYO!D303+JUNIO!D303+JULIO!D303+AGOSTO!D303+SEPTIEMBRE!D303+OCTUBRE!D303+NOVIEMBRE!D303+DICIEMBRE!D303</f>
        <v>0</v>
      </c>
      <c r="E303" s="26">
        <f>ENERO!E303+FEBRERO!E303+MARZO!E303+ABRIL!E303+MAYO!E303+JUNIO!E303+JULIO!E303+AGOSTO!E303+SEPTIEMBRE!E303+OCTUBRE!E303+NOVIEMBRE!E303+DICIEMBRE!E303</f>
        <v>0</v>
      </c>
      <c r="F303" s="27">
        <f>ENERO!F303+FEBRERO!F303+MARZO!F303+ABRIL!F303+MAYO!F303+JUNIO!F303+JULIO!F303+AGOSTO!F303+SEPTIEMBRE!F303+OCTUBRE!F303+NOVIEMBRE!F303+DICIEMBRE!F303</f>
        <v>0</v>
      </c>
    </row>
    <row r="304" spans="1:6" x14ac:dyDescent="0.25">
      <c r="A304" s="23" t="s">
        <v>575</v>
      </c>
      <c r="B304" s="24" t="s">
        <v>576</v>
      </c>
      <c r="C304" s="25">
        <f>ENERO!C304+FEBRERO!C304+MARZO!C304+ABRIL!C304+MAYO!C304+JUNIO!C304+JULIO!C304+AGOSTO!C304+SEPTIEMBRE!C304+OCTUBRE!C304+NOVIEMBRE!C304+DICIEMBRE!C304</f>
        <v>0</v>
      </c>
      <c r="D304" s="26">
        <f>ENERO!D304+FEBRERO!D304+MARZO!D304+ABRIL!D304+MAYO!D304+JUNIO!D304+JULIO!D304+AGOSTO!D304+SEPTIEMBRE!D304+OCTUBRE!D304+NOVIEMBRE!D304+DICIEMBRE!D304</f>
        <v>0</v>
      </c>
      <c r="E304" s="26">
        <f>ENERO!E304+FEBRERO!E304+MARZO!E304+ABRIL!E304+MAYO!E304+JUNIO!E304+JULIO!E304+AGOSTO!E304+SEPTIEMBRE!E304+OCTUBRE!E304+NOVIEMBRE!E304+DICIEMBRE!E304</f>
        <v>0</v>
      </c>
      <c r="F304" s="27">
        <f>ENERO!F304+FEBRERO!F304+MARZO!F304+ABRIL!F304+MAYO!F304+JUNIO!F304+JULIO!F304+AGOSTO!F304+SEPTIEMBRE!F304+OCTUBRE!F304+NOVIEMBRE!F304+DICIEMBRE!F304</f>
        <v>0</v>
      </c>
    </row>
    <row r="305" spans="1:6" x14ac:dyDescent="0.25">
      <c r="A305" s="23" t="s">
        <v>577</v>
      </c>
      <c r="B305" s="24" t="s">
        <v>578</v>
      </c>
      <c r="C305" s="25">
        <f>ENERO!C305+FEBRERO!C305+MARZO!C305+ABRIL!C305+MAYO!C305+JUNIO!C305+JULIO!C305+AGOSTO!C305+SEPTIEMBRE!C305+OCTUBRE!C305+NOVIEMBRE!C305+DICIEMBRE!C305</f>
        <v>0</v>
      </c>
      <c r="D305" s="26">
        <f>ENERO!D305+FEBRERO!D305+MARZO!D305+ABRIL!D305+MAYO!D305+JUNIO!D305+JULIO!D305+AGOSTO!D305+SEPTIEMBRE!D305+OCTUBRE!D305+NOVIEMBRE!D305+DICIEMBRE!D305</f>
        <v>0</v>
      </c>
      <c r="E305" s="26">
        <f>ENERO!E305+FEBRERO!E305+MARZO!E305+ABRIL!E305+MAYO!E305+JUNIO!E305+JULIO!E305+AGOSTO!E305+SEPTIEMBRE!E305+OCTUBRE!E305+NOVIEMBRE!E305+DICIEMBRE!E305</f>
        <v>0</v>
      </c>
      <c r="F305" s="27">
        <f>ENERO!F305+FEBRERO!F305+MARZO!F305+ABRIL!F305+MAYO!F305+JUNIO!F305+JULIO!F305+AGOSTO!F305+SEPTIEMBRE!F305+OCTUBRE!F305+NOVIEMBRE!F305+DICIEMBRE!F305</f>
        <v>0</v>
      </c>
    </row>
    <row r="306" spans="1:6" x14ac:dyDescent="0.25">
      <c r="A306" s="23" t="s">
        <v>579</v>
      </c>
      <c r="B306" s="24" t="s">
        <v>580</v>
      </c>
      <c r="C306" s="25">
        <f>ENERO!C306+FEBRERO!C306+MARZO!C306+ABRIL!C306+MAYO!C306+JUNIO!C306+JULIO!C306+AGOSTO!C306+SEPTIEMBRE!C306+OCTUBRE!C306+NOVIEMBRE!C306+DICIEMBRE!C306</f>
        <v>0</v>
      </c>
      <c r="D306" s="26">
        <f>ENERO!D306+FEBRERO!D306+MARZO!D306+ABRIL!D306+MAYO!D306+JUNIO!D306+JULIO!D306+AGOSTO!D306+SEPTIEMBRE!D306+OCTUBRE!D306+NOVIEMBRE!D306+DICIEMBRE!D306</f>
        <v>0</v>
      </c>
      <c r="E306" s="26">
        <f>ENERO!E306+FEBRERO!E306+MARZO!E306+ABRIL!E306+MAYO!E306+JUNIO!E306+JULIO!E306+AGOSTO!E306+SEPTIEMBRE!E306+OCTUBRE!E306+NOVIEMBRE!E306+DICIEMBRE!E306</f>
        <v>0</v>
      </c>
      <c r="F306" s="27">
        <f>ENERO!F306+FEBRERO!F306+MARZO!F306+ABRIL!F306+MAYO!F306+JUNIO!F306+JULIO!F306+AGOSTO!F306+SEPTIEMBRE!F306+OCTUBRE!F306+NOVIEMBRE!F306+DICIEMBRE!F306</f>
        <v>0</v>
      </c>
    </row>
    <row r="307" spans="1:6" x14ac:dyDescent="0.25">
      <c r="A307" s="23" t="s">
        <v>581</v>
      </c>
      <c r="B307" s="24" t="s">
        <v>582</v>
      </c>
      <c r="C307" s="25">
        <f>ENERO!C307+FEBRERO!C307+MARZO!C307+ABRIL!C307+MAYO!C307+JUNIO!C307+JULIO!C307+AGOSTO!C307+SEPTIEMBRE!C307+OCTUBRE!C307+NOVIEMBRE!C307+DICIEMBRE!C307</f>
        <v>0</v>
      </c>
      <c r="D307" s="26">
        <f>ENERO!D307+FEBRERO!D307+MARZO!D307+ABRIL!D307+MAYO!D307+JUNIO!D307+JULIO!D307+AGOSTO!D307+SEPTIEMBRE!D307+OCTUBRE!D307+NOVIEMBRE!D307+DICIEMBRE!D307</f>
        <v>0</v>
      </c>
      <c r="E307" s="26">
        <f>ENERO!E307+FEBRERO!E307+MARZO!E307+ABRIL!E307+MAYO!E307+JUNIO!E307+JULIO!E307+AGOSTO!E307+SEPTIEMBRE!E307+OCTUBRE!E307+NOVIEMBRE!E307+DICIEMBRE!E307</f>
        <v>0</v>
      </c>
      <c r="F307" s="27">
        <f>ENERO!F307+FEBRERO!F307+MARZO!F307+ABRIL!F307+MAYO!F307+JUNIO!F307+JULIO!F307+AGOSTO!F307+SEPTIEMBRE!F307+OCTUBRE!F307+NOVIEMBRE!F307+DICIEMBRE!F307</f>
        <v>0</v>
      </c>
    </row>
    <row r="308" spans="1:6" x14ac:dyDescent="0.25">
      <c r="A308" s="23" t="s">
        <v>583</v>
      </c>
      <c r="B308" s="24" t="s">
        <v>584</v>
      </c>
      <c r="C308" s="25">
        <f>ENERO!C308+FEBRERO!C308+MARZO!C308+ABRIL!C308+MAYO!C308+JUNIO!C308+JULIO!C308+AGOSTO!C308+SEPTIEMBRE!C308+OCTUBRE!C308+NOVIEMBRE!C308+DICIEMBRE!C308</f>
        <v>0</v>
      </c>
      <c r="D308" s="26">
        <f>ENERO!D308+FEBRERO!D308+MARZO!D308+ABRIL!D308+MAYO!D308+JUNIO!D308+JULIO!D308+AGOSTO!D308+SEPTIEMBRE!D308+OCTUBRE!D308+NOVIEMBRE!D308+DICIEMBRE!D308</f>
        <v>0</v>
      </c>
      <c r="E308" s="26">
        <f>ENERO!E308+FEBRERO!E308+MARZO!E308+ABRIL!E308+MAYO!E308+JUNIO!E308+JULIO!E308+AGOSTO!E308+SEPTIEMBRE!E308+OCTUBRE!E308+NOVIEMBRE!E308+DICIEMBRE!E308</f>
        <v>0</v>
      </c>
      <c r="F308" s="27">
        <f>ENERO!F308+FEBRERO!F308+MARZO!F308+ABRIL!F308+MAYO!F308+JUNIO!F308+JULIO!F308+AGOSTO!F308+SEPTIEMBRE!F308+OCTUBRE!F308+NOVIEMBRE!F308+DICIEMBRE!F308</f>
        <v>0</v>
      </c>
    </row>
    <row r="309" spans="1:6" x14ac:dyDescent="0.25">
      <c r="A309" s="23" t="s">
        <v>585</v>
      </c>
      <c r="B309" s="24" t="s">
        <v>586</v>
      </c>
      <c r="C309" s="25">
        <f>ENERO!C309+FEBRERO!C309+MARZO!C309+ABRIL!C309+MAYO!C309+JUNIO!C309+JULIO!C309+AGOSTO!C309+SEPTIEMBRE!C309+OCTUBRE!C309+NOVIEMBRE!C309+DICIEMBRE!C309</f>
        <v>0</v>
      </c>
      <c r="D309" s="26">
        <f>ENERO!D309+FEBRERO!D309+MARZO!D309+ABRIL!D309+MAYO!D309+JUNIO!D309+JULIO!D309+AGOSTO!D309+SEPTIEMBRE!D309+OCTUBRE!D309+NOVIEMBRE!D309+DICIEMBRE!D309</f>
        <v>0</v>
      </c>
      <c r="E309" s="26">
        <f>ENERO!E309+FEBRERO!E309+MARZO!E309+ABRIL!E309+MAYO!E309+JUNIO!E309+JULIO!E309+AGOSTO!E309+SEPTIEMBRE!E309+OCTUBRE!E309+NOVIEMBRE!E309+DICIEMBRE!E309</f>
        <v>0</v>
      </c>
      <c r="F309" s="27">
        <f>ENERO!F309+FEBRERO!F309+MARZO!F309+ABRIL!F309+MAYO!F309+JUNIO!F309+JULIO!F309+AGOSTO!F309+SEPTIEMBRE!F309+OCTUBRE!F309+NOVIEMBRE!F309+DICIEMBRE!F309</f>
        <v>0</v>
      </c>
    </row>
    <row r="310" spans="1:6" x14ac:dyDescent="0.25">
      <c r="A310" s="23" t="s">
        <v>587</v>
      </c>
      <c r="B310" s="24" t="s">
        <v>588</v>
      </c>
      <c r="C310" s="25">
        <f>ENERO!C310+FEBRERO!C310+MARZO!C310+ABRIL!C310+MAYO!C310+JUNIO!C310+JULIO!C310+AGOSTO!C310+SEPTIEMBRE!C310+OCTUBRE!C310+NOVIEMBRE!C310+DICIEMBRE!C310</f>
        <v>0</v>
      </c>
      <c r="D310" s="26">
        <f>ENERO!D310+FEBRERO!D310+MARZO!D310+ABRIL!D310+MAYO!D310+JUNIO!D310+JULIO!D310+AGOSTO!D310+SEPTIEMBRE!D310+OCTUBRE!D310+NOVIEMBRE!D310+DICIEMBRE!D310</f>
        <v>0</v>
      </c>
      <c r="E310" s="26">
        <f>ENERO!E310+FEBRERO!E310+MARZO!E310+ABRIL!E310+MAYO!E310+JUNIO!E310+JULIO!E310+AGOSTO!E310+SEPTIEMBRE!E310+OCTUBRE!E310+NOVIEMBRE!E310+DICIEMBRE!E310</f>
        <v>0</v>
      </c>
      <c r="F310" s="27">
        <f>ENERO!F310+FEBRERO!F310+MARZO!F310+ABRIL!F310+MAYO!F310+JUNIO!F310+JULIO!F310+AGOSTO!F310+SEPTIEMBRE!F310+OCTUBRE!F310+NOVIEMBRE!F310+DICIEMBRE!F310</f>
        <v>0</v>
      </c>
    </row>
    <row r="311" spans="1:6" x14ac:dyDescent="0.25">
      <c r="A311" s="23" t="s">
        <v>589</v>
      </c>
      <c r="B311" s="24" t="s">
        <v>590</v>
      </c>
      <c r="C311" s="25">
        <f>ENERO!C311+FEBRERO!C311+MARZO!C311+ABRIL!C311+MAYO!C311+JUNIO!C311+JULIO!C311+AGOSTO!C311+SEPTIEMBRE!C311+OCTUBRE!C311+NOVIEMBRE!C311+DICIEMBRE!C311</f>
        <v>0</v>
      </c>
      <c r="D311" s="26">
        <f>ENERO!D311+FEBRERO!D311+MARZO!D311+ABRIL!D311+MAYO!D311+JUNIO!D311+JULIO!D311+AGOSTO!D311+SEPTIEMBRE!D311+OCTUBRE!D311+NOVIEMBRE!D311+DICIEMBRE!D311</f>
        <v>0</v>
      </c>
      <c r="E311" s="26">
        <f>ENERO!E311+FEBRERO!E311+MARZO!E311+ABRIL!E311+MAYO!E311+JUNIO!E311+JULIO!E311+AGOSTO!E311+SEPTIEMBRE!E311+OCTUBRE!E311+NOVIEMBRE!E311+DICIEMBRE!E311</f>
        <v>0</v>
      </c>
      <c r="F311" s="27">
        <f>ENERO!F311+FEBRERO!F311+MARZO!F311+ABRIL!F311+MAYO!F311+JUNIO!F311+JULIO!F311+AGOSTO!F311+SEPTIEMBRE!F311+OCTUBRE!F311+NOVIEMBRE!F311+DICIEMBRE!F311</f>
        <v>0</v>
      </c>
    </row>
    <row r="312" spans="1:6" x14ac:dyDescent="0.25">
      <c r="A312" s="23" t="s">
        <v>591</v>
      </c>
      <c r="B312" s="24" t="s">
        <v>592</v>
      </c>
      <c r="C312" s="25">
        <f>ENERO!C312+FEBRERO!C312+MARZO!C312+ABRIL!C312+MAYO!C312+JUNIO!C312+JULIO!C312+AGOSTO!C312+SEPTIEMBRE!C312+OCTUBRE!C312+NOVIEMBRE!C312+DICIEMBRE!C312</f>
        <v>0</v>
      </c>
      <c r="D312" s="26">
        <f>ENERO!D312+FEBRERO!D312+MARZO!D312+ABRIL!D312+MAYO!D312+JUNIO!D312+JULIO!D312+AGOSTO!D312+SEPTIEMBRE!D312+OCTUBRE!D312+NOVIEMBRE!D312+DICIEMBRE!D312</f>
        <v>0</v>
      </c>
      <c r="E312" s="26">
        <f>ENERO!E312+FEBRERO!E312+MARZO!E312+ABRIL!E312+MAYO!E312+JUNIO!E312+JULIO!E312+AGOSTO!E312+SEPTIEMBRE!E312+OCTUBRE!E312+NOVIEMBRE!E312+DICIEMBRE!E312</f>
        <v>0</v>
      </c>
      <c r="F312" s="27">
        <f>ENERO!F312+FEBRERO!F312+MARZO!F312+ABRIL!F312+MAYO!F312+JUNIO!F312+JULIO!F312+AGOSTO!F312+SEPTIEMBRE!F312+OCTUBRE!F312+NOVIEMBRE!F312+DICIEMBRE!F312</f>
        <v>0</v>
      </c>
    </row>
    <row r="313" spans="1:6" x14ac:dyDescent="0.25">
      <c r="A313" s="23" t="s">
        <v>593</v>
      </c>
      <c r="B313" s="24" t="s">
        <v>594</v>
      </c>
      <c r="C313" s="25">
        <f>ENERO!C313+FEBRERO!C313+MARZO!C313+ABRIL!C313+MAYO!C313+JUNIO!C313+JULIO!C313+AGOSTO!C313+SEPTIEMBRE!C313+OCTUBRE!C313+NOVIEMBRE!C313+DICIEMBRE!C313</f>
        <v>0</v>
      </c>
      <c r="D313" s="26">
        <f>ENERO!D313+FEBRERO!D313+MARZO!D313+ABRIL!D313+MAYO!D313+JUNIO!D313+JULIO!D313+AGOSTO!D313+SEPTIEMBRE!D313+OCTUBRE!D313+NOVIEMBRE!D313+DICIEMBRE!D313</f>
        <v>0</v>
      </c>
      <c r="E313" s="26">
        <f>ENERO!E313+FEBRERO!E313+MARZO!E313+ABRIL!E313+MAYO!E313+JUNIO!E313+JULIO!E313+AGOSTO!E313+SEPTIEMBRE!E313+OCTUBRE!E313+NOVIEMBRE!E313+DICIEMBRE!E313</f>
        <v>0</v>
      </c>
      <c r="F313" s="27">
        <f>ENERO!F313+FEBRERO!F313+MARZO!F313+ABRIL!F313+MAYO!F313+JUNIO!F313+JULIO!F313+AGOSTO!F313+SEPTIEMBRE!F313+OCTUBRE!F313+NOVIEMBRE!F313+DICIEMBRE!F313</f>
        <v>0</v>
      </c>
    </row>
    <row r="314" spans="1:6" x14ac:dyDescent="0.25">
      <c r="A314" s="23" t="s">
        <v>595</v>
      </c>
      <c r="B314" s="24" t="s">
        <v>596</v>
      </c>
      <c r="C314" s="25">
        <f>ENERO!C314+FEBRERO!C314+MARZO!C314+ABRIL!C314+MAYO!C314+JUNIO!C314+JULIO!C314+AGOSTO!C314+SEPTIEMBRE!C314+OCTUBRE!C314+NOVIEMBRE!C314+DICIEMBRE!C314</f>
        <v>0</v>
      </c>
      <c r="D314" s="26">
        <f>ENERO!D314+FEBRERO!D314+MARZO!D314+ABRIL!D314+MAYO!D314+JUNIO!D314+JULIO!D314+AGOSTO!D314+SEPTIEMBRE!D314+OCTUBRE!D314+NOVIEMBRE!D314+DICIEMBRE!D314</f>
        <v>0</v>
      </c>
      <c r="E314" s="26">
        <f>ENERO!E314+FEBRERO!E314+MARZO!E314+ABRIL!E314+MAYO!E314+JUNIO!E314+JULIO!E314+AGOSTO!E314+SEPTIEMBRE!E314+OCTUBRE!E314+NOVIEMBRE!E314+DICIEMBRE!E314</f>
        <v>0</v>
      </c>
      <c r="F314" s="27">
        <f>ENERO!F314+FEBRERO!F314+MARZO!F314+ABRIL!F314+MAYO!F314+JUNIO!F314+JULIO!F314+AGOSTO!F314+SEPTIEMBRE!F314+OCTUBRE!F314+NOVIEMBRE!F314+DICIEMBRE!F314</f>
        <v>0</v>
      </c>
    </row>
    <row r="315" spans="1:6" ht="24" x14ac:dyDescent="0.25">
      <c r="A315" s="23" t="s">
        <v>597</v>
      </c>
      <c r="B315" s="28" t="s">
        <v>598</v>
      </c>
      <c r="C315" s="25">
        <f>ENERO!C315+FEBRERO!C315+MARZO!C315+ABRIL!C315+MAYO!C315+JUNIO!C315+JULIO!C315+AGOSTO!C315+SEPTIEMBRE!C315+OCTUBRE!C315+NOVIEMBRE!C315+DICIEMBRE!C315</f>
        <v>0</v>
      </c>
      <c r="D315" s="26">
        <f>ENERO!D315+FEBRERO!D315+MARZO!D315+ABRIL!D315+MAYO!D315+JUNIO!D315+JULIO!D315+AGOSTO!D315+SEPTIEMBRE!D315+OCTUBRE!D315+NOVIEMBRE!D315+DICIEMBRE!D315</f>
        <v>0</v>
      </c>
      <c r="E315" s="26">
        <f>ENERO!E315+FEBRERO!E315+MARZO!E315+ABRIL!E315+MAYO!E315+JUNIO!E315+JULIO!E315+AGOSTO!E315+SEPTIEMBRE!E315+OCTUBRE!E315+NOVIEMBRE!E315+DICIEMBRE!E315</f>
        <v>0</v>
      </c>
      <c r="F315" s="27">
        <f>ENERO!F315+FEBRERO!F315+MARZO!F315+ABRIL!F315+MAYO!F315+JUNIO!F315+JULIO!F315+AGOSTO!F315+SEPTIEMBRE!F315+OCTUBRE!F315+NOVIEMBRE!F315+DICIEMBRE!F315</f>
        <v>0</v>
      </c>
    </row>
    <row r="316" spans="1:6" x14ac:dyDescent="0.25">
      <c r="A316" s="23" t="s">
        <v>599</v>
      </c>
      <c r="B316" s="24" t="s">
        <v>600</v>
      </c>
      <c r="C316" s="25">
        <f>ENERO!C316+FEBRERO!C316+MARZO!C316+ABRIL!C316+MAYO!C316+JUNIO!C316+JULIO!C316+AGOSTO!C316+SEPTIEMBRE!C316+OCTUBRE!C316+NOVIEMBRE!C316+DICIEMBRE!C316</f>
        <v>0</v>
      </c>
      <c r="D316" s="26">
        <f>ENERO!D316+FEBRERO!D316+MARZO!D316+ABRIL!D316+MAYO!D316+JUNIO!D316+JULIO!D316+AGOSTO!D316+SEPTIEMBRE!D316+OCTUBRE!D316+NOVIEMBRE!D316+DICIEMBRE!D316</f>
        <v>0</v>
      </c>
      <c r="E316" s="26">
        <f>ENERO!E316+FEBRERO!E316+MARZO!E316+ABRIL!E316+MAYO!E316+JUNIO!E316+JULIO!E316+AGOSTO!E316+SEPTIEMBRE!E316+OCTUBRE!E316+NOVIEMBRE!E316+DICIEMBRE!E316</f>
        <v>0</v>
      </c>
      <c r="F316" s="27">
        <f>ENERO!F316+FEBRERO!F316+MARZO!F316+ABRIL!F316+MAYO!F316+JUNIO!F316+JULIO!F316+AGOSTO!F316+SEPTIEMBRE!F316+OCTUBRE!F316+NOVIEMBRE!F316+DICIEMBRE!F316</f>
        <v>0</v>
      </c>
    </row>
    <row r="317" spans="1:6" ht="24" x14ac:dyDescent="0.25">
      <c r="A317" s="23" t="s">
        <v>601</v>
      </c>
      <c r="B317" s="28" t="s">
        <v>602</v>
      </c>
      <c r="C317" s="25">
        <f>ENERO!C317+FEBRERO!C317+MARZO!C317+ABRIL!C317+MAYO!C317+JUNIO!C317+JULIO!C317+AGOSTO!C317+SEPTIEMBRE!C317+OCTUBRE!C317+NOVIEMBRE!C317+DICIEMBRE!C317</f>
        <v>0</v>
      </c>
      <c r="D317" s="26">
        <f>ENERO!D317+FEBRERO!D317+MARZO!D317+ABRIL!D317+MAYO!D317+JUNIO!D317+JULIO!D317+AGOSTO!D317+SEPTIEMBRE!D317+OCTUBRE!D317+NOVIEMBRE!D317+DICIEMBRE!D317</f>
        <v>0</v>
      </c>
      <c r="E317" s="26">
        <f>ENERO!E317+FEBRERO!E317+MARZO!E317+ABRIL!E317+MAYO!E317+JUNIO!E317+JULIO!E317+AGOSTO!E317+SEPTIEMBRE!E317+OCTUBRE!E317+NOVIEMBRE!E317+DICIEMBRE!E317</f>
        <v>0</v>
      </c>
      <c r="F317" s="27">
        <f>ENERO!F317+FEBRERO!F317+MARZO!F317+ABRIL!F317+MAYO!F317+JUNIO!F317+JULIO!F317+AGOSTO!F317+SEPTIEMBRE!F317+OCTUBRE!F317+NOVIEMBRE!F317+DICIEMBRE!F317</f>
        <v>0</v>
      </c>
    </row>
    <row r="318" spans="1:6" x14ac:dyDescent="0.25">
      <c r="A318" s="23" t="s">
        <v>603</v>
      </c>
      <c r="B318" s="24" t="s">
        <v>604</v>
      </c>
      <c r="C318" s="25">
        <f>ENERO!C318+FEBRERO!C318+MARZO!C318+ABRIL!C318+MAYO!C318+JUNIO!C318+JULIO!C318+AGOSTO!C318+SEPTIEMBRE!C318+OCTUBRE!C318+NOVIEMBRE!C318+DICIEMBRE!C318</f>
        <v>0</v>
      </c>
      <c r="D318" s="26">
        <f>ENERO!D318+FEBRERO!D318+MARZO!D318+ABRIL!D318+MAYO!D318+JUNIO!D318+JULIO!D318+AGOSTO!D318+SEPTIEMBRE!D318+OCTUBRE!D318+NOVIEMBRE!D318+DICIEMBRE!D318</f>
        <v>0</v>
      </c>
      <c r="E318" s="26">
        <f>ENERO!E318+FEBRERO!E318+MARZO!E318+ABRIL!E318+MAYO!E318+JUNIO!E318+JULIO!E318+AGOSTO!E318+SEPTIEMBRE!E318+OCTUBRE!E318+NOVIEMBRE!E318+DICIEMBRE!E318</f>
        <v>0</v>
      </c>
      <c r="F318" s="27">
        <f>ENERO!F318+FEBRERO!F318+MARZO!F318+ABRIL!F318+MAYO!F318+JUNIO!F318+JULIO!F318+AGOSTO!F318+SEPTIEMBRE!F318+OCTUBRE!F318+NOVIEMBRE!F318+DICIEMBRE!F318</f>
        <v>0</v>
      </c>
    </row>
    <row r="319" spans="1:6" ht="24" x14ac:dyDescent="0.25">
      <c r="A319" s="23" t="s">
        <v>605</v>
      </c>
      <c r="B319" s="28" t="s">
        <v>606</v>
      </c>
      <c r="C319" s="25">
        <f>ENERO!C319+FEBRERO!C319+MARZO!C319+ABRIL!C319+MAYO!C319+JUNIO!C319+JULIO!C319+AGOSTO!C319+SEPTIEMBRE!C319+OCTUBRE!C319+NOVIEMBRE!C319+DICIEMBRE!C319</f>
        <v>0</v>
      </c>
      <c r="D319" s="26">
        <f>ENERO!D319+FEBRERO!D319+MARZO!D319+ABRIL!D319+MAYO!D319+JUNIO!D319+JULIO!D319+AGOSTO!D319+SEPTIEMBRE!D319+OCTUBRE!D319+NOVIEMBRE!D319+DICIEMBRE!D319</f>
        <v>0</v>
      </c>
      <c r="E319" s="26">
        <f>ENERO!E319+FEBRERO!E319+MARZO!E319+ABRIL!E319+MAYO!E319+JUNIO!E319+JULIO!E319+AGOSTO!E319+SEPTIEMBRE!E319+OCTUBRE!E319+NOVIEMBRE!E319+DICIEMBRE!E319</f>
        <v>0</v>
      </c>
      <c r="F319" s="27">
        <f>ENERO!F319+FEBRERO!F319+MARZO!F319+ABRIL!F319+MAYO!F319+JUNIO!F319+JULIO!F319+AGOSTO!F319+SEPTIEMBRE!F319+OCTUBRE!F319+NOVIEMBRE!F319+DICIEMBRE!F319</f>
        <v>0</v>
      </c>
    </row>
    <row r="320" spans="1:6" ht="24" x14ac:dyDescent="0.25">
      <c r="A320" s="23" t="s">
        <v>607</v>
      </c>
      <c r="B320" s="28" t="s">
        <v>608</v>
      </c>
      <c r="C320" s="25">
        <f>ENERO!C320+FEBRERO!C320+MARZO!C320+ABRIL!C320+MAYO!C320+JUNIO!C320+JULIO!C320+AGOSTO!C320+SEPTIEMBRE!C320+OCTUBRE!C320+NOVIEMBRE!C320+DICIEMBRE!C320</f>
        <v>0</v>
      </c>
      <c r="D320" s="26">
        <f>ENERO!D320+FEBRERO!D320+MARZO!D320+ABRIL!D320+MAYO!D320+JUNIO!D320+JULIO!D320+AGOSTO!D320+SEPTIEMBRE!D320+OCTUBRE!D320+NOVIEMBRE!D320+DICIEMBRE!D320</f>
        <v>0</v>
      </c>
      <c r="E320" s="26">
        <f>ENERO!E320+FEBRERO!E320+MARZO!E320+ABRIL!E320+MAYO!E320+JUNIO!E320+JULIO!E320+AGOSTO!E320+SEPTIEMBRE!E320+OCTUBRE!E320+NOVIEMBRE!E320+DICIEMBRE!E320</f>
        <v>0</v>
      </c>
      <c r="F320" s="27">
        <f>ENERO!F320+FEBRERO!F320+MARZO!F320+ABRIL!F320+MAYO!F320+JUNIO!F320+JULIO!F320+AGOSTO!F320+SEPTIEMBRE!F320+OCTUBRE!F320+NOVIEMBRE!F320+DICIEMBRE!F320</f>
        <v>0</v>
      </c>
    </row>
    <row r="321" spans="1:6" x14ac:dyDescent="0.25">
      <c r="A321" s="23" t="s">
        <v>609</v>
      </c>
      <c r="B321" s="24" t="s">
        <v>610</v>
      </c>
      <c r="C321" s="25">
        <f>ENERO!C321+FEBRERO!C321+MARZO!C321+ABRIL!C321+MAYO!C321+JUNIO!C321+JULIO!C321+AGOSTO!C321+SEPTIEMBRE!C321+OCTUBRE!C321+NOVIEMBRE!C321+DICIEMBRE!C321</f>
        <v>0</v>
      </c>
      <c r="D321" s="26">
        <f>ENERO!D321+FEBRERO!D321+MARZO!D321+ABRIL!D321+MAYO!D321+JUNIO!D321+JULIO!D321+AGOSTO!D321+SEPTIEMBRE!D321+OCTUBRE!D321+NOVIEMBRE!D321+DICIEMBRE!D321</f>
        <v>0</v>
      </c>
      <c r="E321" s="26">
        <f>ENERO!E321+FEBRERO!E321+MARZO!E321+ABRIL!E321+MAYO!E321+JUNIO!E321+JULIO!E321+AGOSTO!E321+SEPTIEMBRE!E321+OCTUBRE!E321+NOVIEMBRE!E321+DICIEMBRE!E321</f>
        <v>0</v>
      </c>
      <c r="F321" s="27">
        <f>ENERO!F321+FEBRERO!F321+MARZO!F321+ABRIL!F321+MAYO!F321+JUNIO!F321+JULIO!F321+AGOSTO!F321+SEPTIEMBRE!F321+OCTUBRE!F321+NOVIEMBRE!F321+DICIEMBRE!F321</f>
        <v>0</v>
      </c>
    </row>
    <row r="322" spans="1:6" x14ac:dyDescent="0.25">
      <c r="A322" s="23" t="s">
        <v>611</v>
      </c>
      <c r="B322" s="24" t="s">
        <v>612</v>
      </c>
      <c r="C322" s="25">
        <f>ENERO!C322+FEBRERO!C322+MARZO!C322+ABRIL!C322+MAYO!C322+JUNIO!C322+JULIO!C322+AGOSTO!C322+SEPTIEMBRE!C322+OCTUBRE!C322+NOVIEMBRE!C322+DICIEMBRE!C322</f>
        <v>0</v>
      </c>
      <c r="D322" s="26">
        <f>ENERO!D322+FEBRERO!D322+MARZO!D322+ABRIL!D322+MAYO!D322+JUNIO!D322+JULIO!D322+AGOSTO!D322+SEPTIEMBRE!D322+OCTUBRE!D322+NOVIEMBRE!D322+DICIEMBRE!D322</f>
        <v>0</v>
      </c>
      <c r="E322" s="26">
        <f>ENERO!E322+FEBRERO!E322+MARZO!E322+ABRIL!E322+MAYO!E322+JUNIO!E322+JULIO!E322+AGOSTO!E322+SEPTIEMBRE!E322+OCTUBRE!E322+NOVIEMBRE!E322+DICIEMBRE!E322</f>
        <v>0</v>
      </c>
      <c r="F322" s="27">
        <f>ENERO!F322+FEBRERO!F322+MARZO!F322+ABRIL!F322+MAYO!F322+JUNIO!F322+JULIO!F322+AGOSTO!F322+SEPTIEMBRE!F322+OCTUBRE!F322+NOVIEMBRE!F322+DICIEMBRE!F322</f>
        <v>0</v>
      </c>
    </row>
    <row r="323" spans="1:6" x14ac:dyDescent="0.25">
      <c r="A323" s="23" t="s">
        <v>613</v>
      </c>
      <c r="B323" s="24" t="s">
        <v>614</v>
      </c>
      <c r="C323" s="25">
        <f>ENERO!C323+FEBRERO!C323+MARZO!C323+ABRIL!C323+MAYO!C323+JUNIO!C323+JULIO!C323+AGOSTO!C323+SEPTIEMBRE!C323+OCTUBRE!C323+NOVIEMBRE!C323+DICIEMBRE!C323</f>
        <v>0</v>
      </c>
      <c r="D323" s="26">
        <f>ENERO!D323+FEBRERO!D323+MARZO!D323+ABRIL!D323+MAYO!D323+JUNIO!D323+JULIO!D323+AGOSTO!D323+SEPTIEMBRE!D323+OCTUBRE!D323+NOVIEMBRE!D323+DICIEMBRE!D323</f>
        <v>0</v>
      </c>
      <c r="E323" s="26">
        <f>ENERO!E323+FEBRERO!E323+MARZO!E323+ABRIL!E323+MAYO!E323+JUNIO!E323+JULIO!E323+AGOSTO!E323+SEPTIEMBRE!E323+OCTUBRE!E323+NOVIEMBRE!E323+DICIEMBRE!E323</f>
        <v>0</v>
      </c>
      <c r="F323" s="27">
        <f>ENERO!F323+FEBRERO!F323+MARZO!F323+ABRIL!F323+MAYO!F323+JUNIO!F323+JULIO!F323+AGOSTO!F323+SEPTIEMBRE!F323+OCTUBRE!F323+NOVIEMBRE!F323+DICIEMBRE!F323</f>
        <v>0</v>
      </c>
    </row>
    <row r="324" spans="1:6" x14ac:dyDescent="0.25">
      <c r="A324" s="23" t="s">
        <v>615</v>
      </c>
      <c r="B324" s="24" t="s">
        <v>616</v>
      </c>
      <c r="C324" s="25">
        <f>ENERO!C324+FEBRERO!C324+MARZO!C324+ABRIL!C324+MAYO!C324+JUNIO!C324+JULIO!C324+AGOSTO!C324+SEPTIEMBRE!C324+OCTUBRE!C324+NOVIEMBRE!C324+DICIEMBRE!C324</f>
        <v>0</v>
      </c>
      <c r="D324" s="26">
        <f>ENERO!D324+FEBRERO!D324+MARZO!D324+ABRIL!D324+MAYO!D324+JUNIO!D324+JULIO!D324+AGOSTO!D324+SEPTIEMBRE!D324+OCTUBRE!D324+NOVIEMBRE!D324+DICIEMBRE!D324</f>
        <v>0</v>
      </c>
      <c r="E324" s="26">
        <f>ENERO!E324+FEBRERO!E324+MARZO!E324+ABRIL!E324+MAYO!E324+JUNIO!E324+JULIO!E324+AGOSTO!E324+SEPTIEMBRE!E324+OCTUBRE!E324+NOVIEMBRE!E324+DICIEMBRE!E324</f>
        <v>0</v>
      </c>
      <c r="F324" s="27">
        <f>ENERO!F324+FEBRERO!F324+MARZO!F324+ABRIL!F324+MAYO!F324+JUNIO!F324+JULIO!F324+AGOSTO!F324+SEPTIEMBRE!F324+OCTUBRE!F324+NOVIEMBRE!F324+DICIEMBRE!F324</f>
        <v>0</v>
      </c>
    </row>
    <row r="325" spans="1:6" x14ac:dyDescent="0.25">
      <c r="A325" s="23" t="s">
        <v>617</v>
      </c>
      <c r="B325" s="24" t="s">
        <v>618</v>
      </c>
      <c r="C325" s="25">
        <f>ENERO!C325+FEBRERO!C325+MARZO!C325+ABRIL!C325+MAYO!C325+JUNIO!C325+JULIO!C325+AGOSTO!C325+SEPTIEMBRE!C325+OCTUBRE!C325+NOVIEMBRE!C325+DICIEMBRE!C325</f>
        <v>0</v>
      </c>
      <c r="D325" s="26">
        <f>ENERO!D325+FEBRERO!D325+MARZO!D325+ABRIL!D325+MAYO!D325+JUNIO!D325+JULIO!D325+AGOSTO!D325+SEPTIEMBRE!D325+OCTUBRE!D325+NOVIEMBRE!D325+DICIEMBRE!D325</f>
        <v>0</v>
      </c>
      <c r="E325" s="26">
        <f>ENERO!E325+FEBRERO!E325+MARZO!E325+ABRIL!E325+MAYO!E325+JUNIO!E325+JULIO!E325+AGOSTO!E325+SEPTIEMBRE!E325+OCTUBRE!E325+NOVIEMBRE!E325+DICIEMBRE!E325</f>
        <v>0</v>
      </c>
      <c r="F325" s="27">
        <f>ENERO!F325+FEBRERO!F325+MARZO!F325+ABRIL!F325+MAYO!F325+JUNIO!F325+JULIO!F325+AGOSTO!F325+SEPTIEMBRE!F325+OCTUBRE!F325+NOVIEMBRE!F325+DICIEMBRE!F325</f>
        <v>0</v>
      </c>
    </row>
    <row r="326" spans="1:6" x14ac:dyDescent="0.25">
      <c r="A326" s="23" t="s">
        <v>619</v>
      </c>
      <c r="B326" s="24" t="s">
        <v>620</v>
      </c>
      <c r="C326" s="25">
        <f>ENERO!C326+FEBRERO!C326+MARZO!C326+ABRIL!C326+MAYO!C326+JUNIO!C326+JULIO!C326+AGOSTO!C326+SEPTIEMBRE!C326+OCTUBRE!C326+NOVIEMBRE!C326+DICIEMBRE!C326</f>
        <v>0</v>
      </c>
      <c r="D326" s="26">
        <f>ENERO!D326+FEBRERO!D326+MARZO!D326+ABRIL!D326+MAYO!D326+JUNIO!D326+JULIO!D326+AGOSTO!D326+SEPTIEMBRE!D326+OCTUBRE!D326+NOVIEMBRE!D326+DICIEMBRE!D326</f>
        <v>0</v>
      </c>
      <c r="E326" s="26">
        <f>ENERO!E326+FEBRERO!E326+MARZO!E326+ABRIL!E326+MAYO!E326+JUNIO!E326+JULIO!E326+AGOSTO!E326+SEPTIEMBRE!E326+OCTUBRE!E326+NOVIEMBRE!E326+DICIEMBRE!E326</f>
        <v>0</v>
      </c>
      <c r="F326" s="27">
        <f>ENERO!F326+FEBRERO!F326+MARZO!F326+ABRIL!F326+MAYO!F326+JUNIO!F326+JULIO!F326+AGOSTO!F326+SEPTIEMBRE!F326+OCTUBRE!F326+NOVIEMBRE!F326+DICIEMBRE!F326</f>
        <v>0</v>
      </c>
    </row>
    <row r="327" spans="1:6" x14ac:dyDescent="0.25">
      <c r="A327" s="23" t="s">
        <v>621</v>
      </c>
      <c r="B327" s="24" t="s">
        <v>622</v>
      </c>
      <c r="C327" s="25">
        <f>ENERO!C327+FEBRERO!C327+MARZO!C327+ABRIL!C327+MAYO!C327+JUNIO!C327+JULIO!C327+AGOSTO!C327+SEPTIEMBRE!C327+OCTUBRE!C327+NOVIEMBRE!C327+DICIEMBRE!C327</f>
        <v>0</v>
      </c>
      <c r="D327" s="26">
        <f>ENERO!D327+FEBRERO!D327+MARZO!D327+ABRIL!D327+MAYO!D327+JUNIO!D327+JULIO!D327+AGOSTO!D327+SEPTIEMBRE!D327+OCTUBRE!D327+NOVIEMBRE!D327+DICIEMBRE!D327</f>
        <v>0</v>
      </c>
      <c r="E327" s="26">
        <f>ENERO!E327+FEBRERO!E327+MARZO!E327+ABRIL!E327+MAYO!E327+JUNIO!E327+JULIO!E327+AGOSTO!E327+SEPTIEMBRE!E327+OCTUBRE!E327+NOVIEMBRE!E327+DICIEMBRE!E327</f>
        <v>0</v>
      </c>
      <c r="F327" s="27">
        <f>ENERO!F327+FEBRERO!F327+MARZO!F327+ABRIL!F327+MAYO!F327+JUNIO!F327+JULIO!F327+AGOSTO!F327+SEPTIEMBRE!F327+OCTUBRE!F327+NOVIEMBRE!F327+DICIEMBRE!F327</f>
        <v>0</v>
      </c>
    </row>
    <row r="328" spans="1:6" x14ac:dyDescent="0.25">
      <c r="A328" s="23" t="s">
        <v>623</v>
      </c>
      <c r="B328" s="24" t="s">
        <v>624</v>
      </c>
      <c r="C328" s="25">
        <f>ENERO!C328+FEBRERO!C328+MARZO!C328+ABRIL!C328+MAYO!C328+JUNIO!C328+JULIO!C328+AGOSTO!C328+SEPTIEMBRE!C328+OCTUBRE!C328+NOVIEMBRE!C328+DICIEMBRE!C328</f>
        <v>0</v>
      </c>
      <c r="D328" s="26">
        <f>ENERO!D328+FEBRERO!D328+MARZO!D328+ABRIL!D328+MAYO!D328+JUNIO!D328+JULIO!D328+AGOSTO!D328+SEPTIEMBRE!D328+OCTUBRE!D328+NOVIEMBRE!D328+DICIEMBRE!D328</f>
        <v>0</v>
      </c>
      <c r="E328" s="26">
        <f>ENERO!E328+FEBRERO!E328+MARZO!E328+ABRIL!E328+MAYO!E328+JUNIO!E328+JULIO!E328+AGOSTO!E328+SEPTIEMBRE!E328+OCTUBRE!E328+NOVIEMBRE!E328+DICIEMBRE!E328</f>
        <v>0</v>
      </c>
      <c r="F328" s="27">
        <f>ENERO!F328+FEBRERO!F328+MARZO!F328+ABRIL!F328+MAYO!F328+JUNIO!F328+JULIO!F328+AGOSTO!F328+SEPTIEMBRE!F328+OCTUBRE!F328+NOVIEMBRE!F328+DICIEMBRE!F328</f>
        <v>0</v>
      </c>
    </row>
    <row r="329" spans="1:6" x14ac:dyDescent="0.25">
      <c r="A329" s="23" t="s">
        <v>625</v>
      </c>
      <c r="B329" s="24" t="s">
        <v>626</v>
      </c>
      <c r="C329" s="25">
        <f>ENERO!C329+FEBRERO!C329+MARZO!C329+ABRIL!C329+MAYO!C329+JUNIO!C329+JULIO!C329+AGOSTO!C329+SEPTIEMBRE!C329+OCTUBRE!C329+NOVIEMBRE!C329+DICIEMBRE!C329</f>
        <v>0</v>
      </c>
      <c r="D329" s="26">
        <f>ENERO!D329+FEBRERO!D329+MARZO!D329+ABRIL!D329+MAYO!D329+JUNIO!D329+JULIO!D329+AGOSTO!D329+SEPTIEMBRE!D329+OCTUBRE!D329+NOVIEMBRE!D329+DICIEMBRE!D329</f>
        <v>0</v>
      </c>
      <c r="E329" s="26">
        <f>ENERO!E329+FEBRERO!E329+MARZO!E329+ABRIL!E329+MAYO!E329+JUNIO!E329+JULIO!E329+AGOSTO!E329+SEPTIEMBRE!E329+OCTUBRE!E329+NOVIEMBRE!E329+DICIEMBRE!E329</f>
        <v>0</v>
      </c>
      <c r="F329" s="27">
        <f>ENERO!F329+FEBRERO!F329+MARZO!F329+ABRIL!F329+MAYO!F329+JUNIO!F329+JULIO!F329+AGOSTO!F329+SEPTIEMBRE!F329+OCTUBRE!F329+NOVIEMBRE!F329+DICIEMBRE!F329</f>
        <v>0</v>
      </c>
    </row>
    <row r="330" spans="1:6" x14ac:dyDescent="0.25">
      <c r="A330" s="23" t="s">
        <v>627</v>
      </c>
      <c r="B330" s="24" t="s">
        <v>628</v>
      </c>
      <c r="C330" s="25">
        <f>ENERO!C330+FEBRERO!C330+MARZO!C330+ABRIL!C330+MAYO!C330+JUNIO!C330+JULIO!C330+AGOSTO!C330+SEPTIEMBRE!C330+OCTUBRE!C330+NOVIEMBRE!C330+DICIEMBRE!C330</f>
        <v>0</v>
      </c>
      <c r="D330" s="26">
        <f>ENERO!D330+FEBRERO!D330+MARZO!D330+ABRIL!D330+MAYO!D330+JUNIO!D330+JULIO!D330+AGOSTO!D330+SEPTIEMBRE!D330+OCTUBRE!D330+NOVIEMBRE!D330+DICIEMBRE!D330</f>
        <v>0</v>
      </c>
      <c r="E330" s="26">
        <f>ENERO!E330+FEBRERO!E330+MARZO!E330+ABRIL!E330+MAYO!E330+JUNIO!E330+JULIO!E330+AGOSTO!E330+SEPTIEMBRE!E330+OCTUBRE!E330+NOVIEMBRE!E330+DICIEMBRE!E330</f>
        <v>0</v>
      </c>
      <c r="F330" s="27">
        <f>ENERO!F330+FEBRERO!F330+MARZO!F330+ABRIL!F330+MAYO!F330+JUNIO!F330+JULIO!F330+AGOSTO!F330+SEPTIEMBRE!F330+OCTUBRE!F330+NOVIEMBRE!F330+DICIEMBRE!F330</f>
        <v>0</v>
      </c>
    </row>
    <row r="331" spans="1:6" x14ac:dyDescent="0.25">
      <c r="A331" s="23" t="s">
        <v>629</v>
      </c>
      <c r="B331" s="24" t="s">
        <v>630</v>
      </c>
      <c r="C331" s="25">
        <f>ENERO!C331+FEBRERO!C331+MARZO!C331+ABRIL!C331+MAYO!C331+JUNIO!C331+JULIO!C331+AGOSTO!C331+SEPTIEMBRE!C331+OCTUBRE!C331+NOVIEMBRE!C331+DICIEMBRE!C331</f>
        <v>0</v>
      </c>
      <c r="D331" s="26">
        <f>ENERO!D331+FEBRERO!D331+MARZO!D331+ABRIL!D331+MAYO!D331+JUNIO!D331+JULIO!D331+AGOSTO!D331+SEPTIEMBRE!D331+OCTUBRE!D331+NOVIEMBRE!D331+DICIEMBRE!D331</f>
        <v>0</v>
      </c>
      <c r="E331" s="26">
        <f>ENERO!E331+FEBRERO!E331+MARZO!E331+ABRIL!E331+MAYO!E331+JUNIO!E331+JULIO!E331+AGOSTO!E331+SEPTIEMBRE!E331+OCTUBRE!E331+NOVIEMBRE!E331+DICIEMBRE!E331</f>
        <v>0</v>
      </c>
      <c r="F331" s="27">
        <f>ENERO!F331+FEBRERO!F331+MARZO!F331+ABRIL!F331+MAYO!F331+JUNIO!F331+JULIO!F331+AGOSTO!F331+SEPTIEMBRE!F331+OCTUBRE!F331+NOVIEMBRE!F331+DICIEMBRE!F331</f>
        <v>0</v>
      </c>
    </row>
    <row r="332" spans="1:6" ht="35.25" x14ac:dyDescent="0.25">
      <c r="A332" s="50" t="s">
        <v>631</v>
      </c>
      <c r="B332" s="51" t="s">
        <v>632</v>
      </c>
      <c r="C332" s="25">
        <f>ENERO!C332+FEBRERO!C332+MARZO!C332+ABRIL!C332+MAYO!C332+JUNIO!C332+JULIO!C332+AGOSTO!C332+SEPTIEMBRE!C332+OCTUBRE!C332+NOVIEMBRE!C332+DICIEMBRE!C332</f>
        <v>0</v>
      </c>
      <c r="D332" s="26">
        <f>ENERO!D332+FEBRERO!D332+MARZO!D332+ABRIL!D332+MAYO!D332+JUNIO!D332+JULIO!D332+AGOSTO!D332+SEPTIEMBRE!D332+OCTUBRE!D332+NOVIEMBRE!D332+DICIEMBRE!D332</f>
        <v>0</v>
      </c>
      <c r="E332" s="26">
        <f>ENERO!E332+FEBRERO!E332+MARZO!E332+ABRIL!E332+MAYO!E332+JUNIO!E332+JULIO!E332+AGOSTO!E332+SEPTIEMBRE!E332+OCTUBRE!E332+NOVIEMBRE!E332+DICIEMBRE!E332</f>
        <v>0</v>
      </c>
      <c r="F332" s="27">
        <f>ENERO!F332+FEBRERO!F332+MARZO!F332+ABRIL!F332+MAYO!F332+JUNIO!F332+JULIO!F332+AGOSTO!F332+SEPTIEMBRE!F332+OCTUBRE!F332+NOVIEMBRE!F332+DICIEMBRE!F332</f>
        <v>0</v>
      </c>
    </row>
    <row r="333" spans="1:6" x14ac:dyDescent="0.25">
      <c r="A333" s="23" t="s">
        <v>633</v>
      </c>
      <c r="B333" s="24" t="s">
        <v>634</v>
      </c>
      <c r="C333" s="25">
        <f>ENERO!C333+FEBRERO!C333+MARZO!C333+ABRIL!C333+MAYO!C333+JUNIO!C333+JULIO!C333+AGOSTO!C333+SEPTIEMBRE!C333+OCTUBRE!C333+NOVIEMBRE!C333+DICIEMBRE!C333</f>
        <v>0</v>
      </c>
      <c r="D333" s="26">
        <f>ENERO!D333+FEBRERO!D333+MARZO!D333+ABRIL!D333+MAYO!D333+JUNIO!D333+JULIO!D333+AGOSTO!D333+SEPTIEMBRE!D333+OCTUBRE!D333+NOVIEMBRE!D333+DICIEMBRE!D333</f>
        <v>0</v>
      </c>
      <c r="E333" s="26">
        <f>ENERO!E333+FEBRERO!E333+MARZO!E333+ABRIL!E333+MAYO!E333+JUNIO!E333+JULIO!E333+AGOSTO!E333+SEPTIEMBRE!E333+OCTUBRE!E333+NOVIEMBRE!E333+DICIEMBRE!E333</f>
        <v>0</v>
      </c>
      <c r="F333" s="27">
        <f>ENERO!F333+FEBRERO!F333+MARZO!F333+ABRIL!F333+MAYO!F333+JUNIO!F333+JULIO!F333+AGOSTO!F333+SEPTIEMBRE!F333+OCTUBRE!F333+NOVIEMBRE!F333+DICIEMBRE!F333</f>
        <v>0</v>
      </c>
    </row>
    <row r="334" spans="1:6" x14ac:dyDescent="0.25">
      <c r="A334" s="23" t="s">
        <v>635</v>
      </c>
      <c r="B334" s="24" t="s">
        <v>636</v>
      </c>
      <c r="C334" s="25">
        <f>ENERO!C334+FEBRERO!C334+MARZO!C334+ABRIL!C334+MAYO!C334+JUNIO!C334+JULIO!C334+AGOSTO!C334+SEPTIEMBRE!C334+OCTUBRE!C334+NOVIEMBRE!C334+DICIEMBRE!C334</f>
        <v>0</v>
      </c>
      <c r="D334" s="26">
        <f>ENERO!D334+FEBRERO!D334+MARZO!D334+ABRIL!D334+MAYO!D334+JUNIO!D334+JULIO!D334+AGOSTO!D334+SEPTIEMBRE!D334+OCTUBRE!D334+NOVIEMBRE!D334+DICIEMBRE!D334</f>
        <v>0</v>
      </c>
      <c r="E334" s="26">
        <f>ENERO!E334+FEBRERO!E334+MARZO!E334+ABRIL!E334+MAYO!E334+JUNIO!E334+JULIO!E334+AGOSTO!E334+SEPTIEMBRE!E334+OCTUBRE!E334+NOVIEMBRE!E334+DICIEMBRE!E334</f>
        <v>0</v>
      </c>
      <c r="F334" s="27">
        <f>ENERO!F334+FEBRERO!F334+MARZO!F334+ABRIL!F334+MAYO!F334+JUNIO!F334+JULIO!F334+AGOSTO!F334+SEPTIEMBRE!F334+OCTUBRE!F334+NOVIEMBRE!F334+DICIEMBRE!F334</f>
        <v>0</v>
      </c>
    </row>
    <row r="335" spans="1:6" x14ac:dyDescent="0.25">
      <c r="A335" s="23" t="s">
        <v>637</v>
      </c>
      <c r="B335" s="24" t="s">
        <v>638</v>
      </c>
      <c r="C335" s="25">
        <f>ENERO!C335+FEBRERO!C335+MARZO!C335+ABRIL!C335+MAYO!C335+JUNIO!C335+JULIO!C335+AGOSTO!C335+SEPTIEMBRE!C335+OCTUBRE!C335+NOVIEMBRE!C335+DICIEMBRE!C335</f>
        <v>0</v>
      </c>
      <c r="D335" s="26">
        <f>ENERO!D335+FEBRERO!D335+MARZO!D335+ABRIL!D335+MAYO!D335+JUNIO!D335+JULIO!D335+AGOSTO!D335+SEPTIEMBRE!D335+OCTUBRE!D335+NOVIEMBRE!D335+DICIEMBRE!D335</f>
        <v>0</v>
      </c>
      <c r="E335" s="26">
        <f>ENERO!E335+FEBRERO!E335+MARZO!E335+ABRIL!E335+MAYO!E335+JUNIO!E335+JULIO!E335+AGOSTO!E335+SEPTIEMBRE!E335+OCTUBRE!E335+NOVIEMBRE!E335+DICIEMBRE!E335</f>
        <v>0</v>
      </c>
      <c r="F335" s="27">
        <f>ENERO!F335+FEBRERO!F335+MARZO!F335+ABRIL!F335+MAYO!F335+JUNIO!F335+JULIO!F335+AGOSTO!F335+SEPTIEMBRE!F335+OCTUBRE!F335+NOVIEMBRE!F335+DICIEMBRE!F335</f>
        <v>0</v>
      </c>
    </row>
    <row r="336" spans="1:6" ht="24" x14ac:dyDescent="0.25">
      <c r="A336" s="23" t="s">
        <v>639</v>
      </c>
      <c r="B336" s="28" t="s">
        <v>640</v>
      </c>
      <c r="C336" s="25">
        <f>ENERO!C336+FEBRERO!C336+MARZO!C336+ABRIL!C336+MAYO!C336+JUNIO!C336+JULIO!C336+AGOSTO!C336+SEPTIEMBRE!C336+OCTUBRE!C336+NOVIEMBRE!C336+DICIEMBRE!C336</f>
        <v>0</v>
      </c>
      <c r="D336" s="26">
        <f>ENERO!D336+FEBRERO!D336+MARZO!D336+ABRIL!D336+MAYO!D336+JUNIO!D336+JULIO!D336+AGOSTO!D336+SEPTIEMBRE!D336+OCTUBRE!D336+NOVIEMBRE!D336+DICIEMBRE!D336</f>
        <v>0</v>
      </c>
      <c r="E336" s="26">
        <f>ENERO!E336+FEBRERO!E336+MARZO!E336+ABRIL!E336+MAYO!E336+JUNIO!E336+JULIO!E336+AGOSTO!E336+SEPTIEMBRE!E336+OCTUBRE!E336+NOVIEMBRE!E336+DICIEMBRE!E336</f>
        <v>0</v>
      </c>
      <c r="F336" s="27">
        <f>ENERO!F336+FEBRERO!F336+MARZO!F336+ABRIL!F336+MAYO!F336+JUNIO!F336+JULIO!F336+AGOSTO!F336+SEPTIEMBRE!F336+OCTUBRE!F336+NOVIEMBRE!F336+DICIEMBRE!F336</f>
        <v>0</v>
      </c>
    </row>
    <row r="337" spans="1:6" ht="24" x14ac:dyDescent="0.25">
      <c r="A337" s="23" t="s">
        <v>641</v>
      </c>
      <c r="B337" s="28" t="s">
        <v>642</v>
      </c>
      <c r="C337" s="25">
        <f>ENERO!C337+FEBRERO!C337+MARZO!C337+ABRIL!C337+MAYO!C337+JUNIO!C337+JULIO!C337+AGOSTO!C337+SEPTIEMBRE!C337+OCTUBRE!C337+NOVIEMBRE!C337+DICIEMBRE!C337</f>
        <v>0</v>
      </c>
      <c r="D337" s="26">
        <f>ENERO!D337+FEBRERO!D337+MARZO!D337+ABRIL!D337+MAYO!D337+JUNIO!D337+JULIO!D337+AGOSTO!D337+SEPTIEMBRE!D337+OCTUBRE!D337+NOVIEMBRE!D337+DICIEMBRE!D337</f>
        <v>0</v>
      </c>
      <c r="E337" s="26">
        <f>ENERO!E337+FEBRERO!E337+MARZO!E337+ABRIL!E337+MAYO!E337+JUNIO!E337+JULIO!E337+AGOSTO!E337+SEPTIEMBRE!E337+OCTUBRE!E337+NOVIEMBRE!E337+DICIEMBRE!E337</f>
        <v>0</v>
      </c>
      <c r="F337" s="27">
        <f>ENERO!F337+FEBRERO!F337+MARZO!F337+ABRIL!F337+MAYO!F337+JUNIO!F337+JULIO!F337+AGOSTO!F337+SEPTIEMBRE!F337+OCTUBRE!F337+NOVIEMBRE!F337+DICIEMBRE!F337</f>
        <v>0</v>
      </c>
    </row>
    <row r="338" spans="1:6" x14ac:dyDescent="0.25">
      <c r="A338" s="23" t="s">
        <v>643</v>
      </c>
      <c r="B338" s="24" t="s">
        <v>644</v>
      </c>
      <c r="C338" s="25">
        <f>ENERO!C338+FEBRERO!C338+MARZO!C338+ABRIL!C338+MAYO!C338+JUNIO!C338+JULIO!C338+AGOSTO!C338+SEPTIEMBRE!C338+OCTUBRE!C338+NOVIEMBRE!C338+DICIEMBRE!C338</f>
        <v>0</v>
      </c>
      <c r="D338" s="26">
        <f>ENERO!D338+FEBRERO!D338+MARZO!D338+ABRIL!D338+MAYO!D338+JUNIO!D338+JULIO!D338+AGOSTO!D338+SEPTIEMBRE!D338+OCTUBRE!D338+NOVIEMBRE!D338+DICIEMBRE!D338</f>
        <v>0</v>
      </c>
      <c r="E338" s="26">
        <f>ENERO!E338+FEBRERO!E338+MARZO!E338+ABRIL!E338+MAYO!E338+JUNIO!E338+JULIO!E338+AGOSTO!E338+SEPTIEMBRE!E338+OCTUBRE!E338+NOVIEMBRE!E338+DICIEMBRE!E338</f>
        <v>0</v>
      </c>
      <c r="F338" s="27">
        <f>ENERO!F338+FEBRERO!F338+MARZO!F338+ABRIL!F338+MAYO!F338+JUNIO!F338+JULIO!F338+AGOSTO!F338+SEPTIEMBRE!F338+OCTUBRE!F338+NOVIEMBRE!F338+DICIEMBRE!F338</f>
        <v>0</v>
      </c>
    </row>
    <row r="339" spans="1:6" ht="24" x14ac:dyDescent="0.25">
      <c r="A339" s="23" t="s">
        <v>645</v>
      </c>
      <c r="B339" s="28" t="s">
        <v>646</v>
      </c>
      <c r="C339" s="25">
        <f>ENERO!C339+FEBRERO!C339+MARZO!C339+ABRIL!C339+MAYO!C339+JUNIO!C339+JULIO!C339+AGOSTO!C339+SEPTIEMBRE!C339+OCTUBRE!C339+NOVIEMBRE!C339+DICIEMBRE!C339</f>
        <v>0</v>
      </c>
      <c r="D339" s="26">
        <f>ENERO!D339+FEBRERO!D339+MARZO!D339+ABRIL!D339+MAYO!D339+JUNIO!D339+JULIO!D339+AGOSTO!D339+SEPTIEMBRE!D339+OCTUBRE!D339+NOVIEMBRE!D339+DICIEMBRE!D339</f>
        <v>0</v>
      </c>
      <c r="E339" s="26">
        <f>ENERO!E339+FEBRERO!E339+MARZO!E339+ABRIL!E339+MAYO!E339+JUNIO!E339+JULIO!E339+AGOSTO!E339+SEPTIEMBRE!E339+OCTUBRE!E339+NOVIEMBRE!E339+DICIEMBRE!E339</f>
        <v>0</v>
      </c>
      <c r="F339" s="27">
        <f>ENERO!F339+FEBRERO!F339+MARZO!F339+ABRIL!F339+MAYO!F339+JUNIO!F339+JULIO!F339+AGOSTO!F339+SEPTIEMBRE!F339+OCTUBRE!F339+NOVIEMBRE!F339+DICIEMBRE!F339</f>
        <v>0</v>
      </c>
    </row>
    <row r="340" spans="1:6" x14ac:dyDescent="0.25">
      <c r="A340" s="23" t="s">
        <v>647</v>
      </c>
      <c r="B340" s="24" t="s">
        <v>648</v>
      </c>
      <c r="C340" s="25">
        <f>ENERO!C340+FEBRERO!C340+MARZO!C340+ABRIL!C340+MAYO!C340+JUNIO!C340+JULIO!C340+AGOSTO!C340+SEPTIEMBRE!C340+OCTUBRE!C340+NOVIEMBRE!C340+DICIEMBRE!C340</f>
        <v>0</v>
      </c>
      <c r="D340" s="26">
        <f>ENERO!D340+FEBRERO!D340+MARZO!D340+ABRIL!D340+MAYO!D340+JUNIO!D340+JULIO!D340+AGOSTO!D340+SEPTIEMBRE!D340+OCTUBRE!D340+NOVIEMBRE!D340+DICIEMBRE!D340</f>
        <v>0</v>
      </c>
      <c r="E340" s="26">
        <f>ENERO!E340+FEBRERO!E340+MARZO!E340+ABRIL!E340+MAYO!E340+JUNIO!E340+JULIO!E340+AGOSTO!E340+SEPTIEMBRE!E340+OCTUBRE!E340+NOVIEMBRE!E340+DICIEMBRE!E340</f>
        <v>0</v>
      </c>
      <c r="F340" s="27">
        <f>ENERO!F340+FEBRERO!F340+MARZO!F340+ABRIL!F340+MAYO!F340+JUNIO!F340+JULIO!F340+AGOSTO!F340+SEPTIEMBRE!F340+OCTUBRE!F340+NOVIEMBRE!F340+DICIEMBRE!F340</f>
        <v>0</v>
      </c>
    </row>
    <row r="341" spans="1:6" x14ac:dyDescent="0.25">
      <c r="A341" s="23" t="s">
        <v>649</v>
      </c>
      <c r="B341" s="24" t="s">
        <v>650</v>
      </c>
      <c r="C341" s="25">
        <f>ENERO!C341+FEBRERO!C341+MARZO!C341+ABRIL!C341+MAYO!C341+JUNIO!C341+JULIO!C341+AGOSTO!C341+SEPTIEMBRE!C341+OCTUBRE!C341+NOVIEMBRE!C341+DICIEMBRE!C341</f>
        <v>0</v>
      </c>
      <c r="D341" s="26">
        <f>ENERO!D341+FEBRERO!D341+MARZO!D341+ABRIL!D341+MAYO!D341+JUNIO!D341+JULIO!D341+AGOSTO!D341+SEPTIEMBRE!D341+OCTUBRE!D341+NOVIEMBRE!D341+DICIEMBRE!D341</f>
        <v>0</v>
      </c>
      <c r="E341" s="26">
        <f>ENERO!E341+FEBRERO!E341+MARZO!E341+ABRIL!E341+MAYO!E341+JUNIO!E341+JULIO!E341+AGOSTO!E341+SEPTIEMBRE!E341+OCTUBRE!E341+NOVIEMBRE!E341+DICIEMBRE!E341</f>
        <v>0</v>
      </c>
      <c r="F341" s="27">
        <f>ENERO!F341+FEBRERO!F341+MARZO!F341+ABRIL!F341+MAYO!F341+JUNIO!F341+JULIO!F341+AGOSTO!F341+SEPTIEMBRE!F341+OCTUBRE!F341+NOVIEMBRE!F341+DICIEMBRE!F341</f>
        <v>0</v>
      </c>
    </row>
    <row r="342" spans="1:6" x14ac:dyDescent="0.25">
      <c r="A342" s="23" t="s">
        <v>651</v>
      </c>
      <c r="B342" s="24" t="s">
        <v>652</v>
      </c>
      <c r="C342" s="25">
        <f>ENERO!C342+FEBRERO!C342+MARZO!C342+ABRIL!C342+MAYO!C342+JUNIO!C342+JULIO!C342+AGOSTO!C342+SEPTIEMBRE!C342+OCTUBRE!C342+NOVIEMBRE!C342+DICIEMBRE!C342</f>
        <v>0</v>
      </c>
      <c r="D342" s="26">
        <f>ENERO!D342+FEBRERO!D342+MARZO!D342+ABRIL!D342+MAYO!D342+JUNIO!D342+JULIO!D342+AGOSTO!D342+SEPTIEMBRE!D342+OCTUBRE!D342+NOVIEMBRE!D342+DICIEMBRE!D342</f>
        <v>0</v>
      </c>
      <c r="E342" s="26">
        <f>ENERO!E342+FEBRERO!E342+MARZO!E342+ABRIL!E342+MAYO!E342+JUNIO!E342+JULIO!E342+AGOSTO!E342+SEPTIEMBRE!E342+OCTUBRE!E342+NOVIEMBRE!E342+DICIEMBRE!E342</f>
        <v>0</v>
      </c>
      <c r="F342" s="27">
        <f>ENERO!F342+FEBRERO!F342+MARZO!F342+ABRIL!F342+MAYO!F342+JUNIO!F342+JULIO!F342+AGOSTO!F342+SEPTIEMBRE!F342+OCTUBRE!F342+NOVIEMBRE!F342+DICIEMBRE!F342</f>
        <v>0</v>
      </c>
    </row>
    <row r="343" spans="1:6" ht="24" x14ac:dyDescent="0.25">
      <c r="A343" s="23" t="s">
        <v>653</v>
      </c>
      <c r="B343" s="28" t="s">
        <v>654</v>
      </c>
      <c r="C343" s="25">
        <f>ENERO!C343+FEBRERO!C343+MARZO!C343+ABRIL!C343+MAYO!C343+JUNIO!C343+JULIO!C343+AGOSTO!C343+SEPTIEMBRE!C343+OCTUBRE!C343+NOVIEMBRE!C343+DICIEMBRE!C343</f>
        <v>0</v>
      </c>
      <c r="D343" s="26">
        <f>ENERO!D343+FEBRERO!D343+MARZO!D343+ABRIL!D343+MAYO!D343+JUNIO!D343+JULIO!D343+AGOSTO!D343+SEPTIEMBRE!D343+OCTUBRE!D343+NOVIEMBRE!D343+DICIEMBRE!D343</f>
        <v>0</v>
      </c>
      <c r="E343" s="26">
        <f>ENERO!E343+FEBRERO!E343+MARZO!E343+ABRIL!E343+MAYO!E343+JUNIO!E343+JULIO!E343+AGOSTO!E343+SEPTIEMBRE!E343+OCTUBRE!E343+NOVIEMBRE!E343+DICIEMBRE!E343</f>
        <v>0</v>
      </c>
      <c r="F343" s="27">
        <f>ENERO!F343+FEBRERO!F343+MARZO!F343+ABRIL!F343+MAYO!F343+JUNIO!F343+JULIO!F343+AGOSTO!F343+SEPTIEMBRE!F343+OCTUBRE!F343+NOVIEMBRE!F343+DICIEMBRE!F343</f>
        <v>0</v>
      </c>
    </row>
    <row r="344" spans="1:6" ht="35.25" x14ac:dyDescent="0.25">
      <c r="A344" s="23" t="s">
        <v>655</v>
      </c>
      <c r="B344" s="28" t="s">
        <v>656</v>
      </c>
      <c r="C344" s="25">
        <f>ENERO!C344+FEBRERO!C344+MARZO!C344+ABRIL!C344+MAYO!C344+JUNIO!C344+JULIO!C344+AGOSTO!C344+SEPTIEMBRE!C344+OCTUBRE!C344+NOVIEMBRE!C344+DICIEMBRE!C344</f>
        <v>0</v>
      </c>
      <c r="D344" s="26">
        <f>ENERO!D344+FEBRERO!D344+MARZO!D344+ABRIL!D344+MAYO!D344+JUNIO!D344+JULIO!D344+AGOSTO!D344+SEPTIEMBRE!D344+OCTUBRE!D344+NOVIEMBRE!D344+DICIEMBRE!D344</f>
        <v>0</v>
      </c>
      <c r="E344" s="26">
        <f>ENERO!E344+FEBRERO!E344+MARZO!E344+ABRIL!E344+MAYO!E344+JUNIO!E344+JULIO!E344+AGOSTO!E344+SEPTIEMBRE!E344+OCTUBRE!E344+NOVIEMBRE!E344+DICIEMBRE!E344</f>
        <v>0</v>
      </c>
      <c r="F344" s="27">
        <f>ENERO!F344+FEBRERO!F344+MARZO!F344+ABRIL!F344+MAYO!F344+JUNIO!F344+JULIO!F344+AGOSTO!F344+SEPTIEMBRE!F344+OCTUBRE!F344+NOVIEMBRE!F344+DICIEMBRE!F344</f>
        <v>0</v>
      </c>
    </row>
    <row r="345" spans="1:6" x14ac:dyDescent="0.25">
      <c r="A345" s="23" t="s">
        <v>657</v>
      </c>
      <c r="B345" s="24" t="s">
        <v>658</v>
      </c>
      <c r="C345" s="25">
        <f>ENERO!C345+FEBRERO!C345+MARZO!C345+ABRIL!C345+MAYO!C345+JUNIO!C345+JULIO!C345+AGOSTO!C345+SEPTIEMBRE!C345+OCTUBRE!C345+NOVIEMBRE!C345+DICIEMBRE!C345</f>
        <v>0</v>
      </c>
      <c r="D345" s="26">
        <f>ENERO!D345+FEBRERO!D345+MARZO!D345+ABRIL!D345+MAYO!D345+JUNIO!D345+JULIO!D345+AGOSTO!D345+SEPTIEMBRE!D345+OCTUBRE!D345+NOVIEMBRE!D345+DICIEMBRE!D345</f>
        <v>0</v>
      </c>
      <c r="E345" s="26">
        <f>ENERO!E345+FEBRERO!E345+MARZO!E345+ABRIL!E345+MAYO!E345+JUNIO!E345+JULIO!E345+AGOSTO!E345+SEPTIEMBRE!E345+OCTUBRE!E345+NOVIEMBRE!E345+DICIEMBRE!E345</f>
        <v>0</v>
      </c>
      <c r="F345" s="27">
        <f>ENERO!F345+FEBRERO!F345+MARZO!F345+ABRIL!F345+MAYO!F345+JUNIO!F345+JULIO!F345+AGOSTO!F345+SEPTIEMBRE!F345+OCTUBRE!F345+NOVIEMBRE!F345+DICIEMBRE!F345</f>
        <v>0</v>
      </c>
    </row>
    <row r="346" spans="1:6" ht="24" x14ac:dyDescent="0.25">
      <c r="A346" s="23" t="s">
        <v>659</v>
      </c>
      <c r="B346" s="28" t="s">
        <v>660</v>
      </c>
      <c r="C346" s="25">
        <f>ENERO!C346+FEBRERO!C346+MARZO!C346+ABRIL!C346+MAYO!C346+JUNIO!C346+JULIO!C346+AGOSTO!C346+SEPTIEMBRE!C346+OCTUBRE!C346+NOVIEMBRE!C346+DICIEMBRE!C346</f>
        <v>0</v>
      </c>
      <c r="D346" s="26">
        <f>ENERO!D346+FEBRERO!D346+MARZO!D346+ABRIL!D346+MAYO!D346+JUNIO!D346+JULIO!D346+AGOSTO!D346+SEPTIEMBRE!D346+OCTUBRE!D346+NOVIEMBRE!D346+DICIEMBRE!D346</f>
        <v>0</v>
      </c>
      <c r="E346" s="26">
        <f>ENERO!E346+FEBRERO!E346+MARZO!E346+ABRIL!E346+MAYO!E346+JUNIO!E346+JULIO!E346+AGOSTO!E346+SEPTIEMBRE!E346+OCTUBRE!E346+NOVIEMBRE!E346+DICIEMBRE!E346</f>
        <v>0</v>
      </c>
      <c r="F346" s="27">
        <f>ENERO!F346+FEBRERO!F346+MARZO!F346+ABRIL!F346+MAYO!F346+JUNIO!F346+JULIO!F346+AGOSTO!F346+SEPTIEMBRE!F346+OCTUBRE!F346+NOVIEMBRE!F346+DICIEMBRE!F346</f>
        <v>0</v>
      </c>
    </row>
    <row r="347" spans="1:6" ht="35.25" x14ac:dyDescent="0.25">
      <c r="A347" s="23" t="s">
        <v>661</v>
      </c>
      <c r="B347" s="28" t="s">
        <v>662</v>
      </c>
      <c r="C347" s="25">
        <f>ENERO!C347+FEBRERO!C347+MARZO!C347+ABRIL!C347+MAYO!C347+JUNIO!C347+JULIO!C347+AGOSTO!C347+SEPTIEMBRE!C347+OCTUBRE!C347+NOVIEMBRE!C347+DICIEMBRE!C347</f>
        <v>0</v>
      </c>
      <c r="D347" s="26">
        <f>ENERO!D347+FEBRERO!D347+MARZO!D347+ABRIL!D347+MAYO!D347+JUNIO!D347+JULIO!D347+AGOSTO!D347+SEPTIEMBRE!D347+OCTUBRE!D347+NOVIEMBRE!D347+DICIEMBRE!D347</f>
        <v>0</v>
      </c>
      <c r="E347" s="26">
        <f>ENERO!E347+FEBRERO!E347+MARZO!E347+ABRIL!E347+MAYO!E347+JUNIO!E347+JULIO!E347+AGOSTO!E347+SEPTIEMBRE!E347+OCTUBRE!E347+NOVIEMBRE!E347+DICIEMBRE!E347</f>
        <v>0</v>
      </c>
      <c r="F347" s="27">
        <f>ENERO!F347+FEBRERO!F347+MARZO!F347+ABRIL!F347+MAYO!F347+JUNIO!F347+JULIO!F347+AGOSTO!F347+SEPTIEMBRE!F347+OCTUBRE!F347+NOVIEMBRE!F347+DICIEMBRE!F347</f>
        <v>0</v>
      </c>
    </row>
    <row r="348" spans="1:6" x14ac:dyDescent="0.25">
      <c r="A348" s="23" t="s">
        <v>663</v>
      </c>
      <c r="B348" s="24" t="s">
        <v>664</v>
      </c>
      <c r="C348" s="25">
        <f>ENERO!C348+FEBRERO!C348+MARZO!C348+ABRIL!C348+MAYO!C348+JUNIO!C348+JULIO!C348+AGOSTO!C348+SEPTIEMBRE!C348+OCTUBRE!C348+NOVIEMBRE!C348+DICIEMBRE!C348</f>
        <v>0</v>
      </c>
      <c r="D348" s="26">
        <f>ENERO!D348+FEBRERO!D348+MARZO!D348+ABRIL!D348+MAYO!D348+JUNIO!D348+JULIO!D348+AGOSTO!D348+SEPTIEMBRE!D348+OCTUBRE!D348+NOVIEMBRE!D348+DICIEMBRE!D348</f>
        <v>0</v>
      </c>
      <c r="E348" s="26">
        <f>ENERO!E348+FEBRERO!E348+MARZO!E348+ABRIL!E348+MAYO!E348+JUNIO!E348+JULIO!E348+AGOSTO!E348+SEPTIEMBRE!E348+OCTUBRE!E348+NOVIEMBRE!E348+DICIEMBRE!E348</f>
        <v>0</v>
      </c>
      <c r="F348" s="27">
        <f>ENERO!F348+FEBRERO!F348+MARZO!F348+ABRIL!F348+MAYO!F348+JUNIO!F348+JULIO!F348+AGOSTO!F348+SEPTIEMBRE!F348+OCTUBRE!F348+NOVIEMBRE!F348+DICIEMBRE!F348</f>
        <v>0</v>
      </c>
    </row>
    <row r="349" spans="1:6" x14ac:dyDescent="0.25">
      <c r="A349" s="23" t="s">
        <v>665</v>
      </c>
      <c r="B349" s="24" t="s">
        <v>666</v>
      </c>
      <c r="C349" s="25">
        <f>ENERO!C349+FEBRERO!C349+MARZO!C349+ABRIL!C349+MAYO!C349+JUNIO!C349+JULIO!C349+AGOSTO!C349+SEPTIEMBRE!C349+OCTUBRE!C349+NOVIEMBRE!C349+DICIEMBRE!C349</f>
        <v>0</v>
      </c>
      <c r="D349" s="26">
        <f>ENERO!D349+FEBRERO!D349+MARZO!D349+ABRIL!D349+MAYO!D349+JUNIO!D349+JULIO!D349+AGOSTO!D349+SEPTIEMBRE!D349+OCTUBRE!D349+NOVIEMBRE!D349+DICIEMBRE!D349</f>
        <v>0</v>
      </c>
      <c r="E349" s="26">
        <f>ENERO!E349+FEBRERO!E349+MARZO!E349+ABRIL!E349+MAYO!E349+JUNIO!E349+JULIO!E349+AGOSTO!E349+SEPTIEMBRE!E349+OCTUBRE!E349+NOVIEMBRE!E349+DICIEMBRE!E349</f>
        <v>0</v>
      </c>
      <c r="F349" s="27">
        <f>ENERO!F349+FEBRERO!F349+MARZO!F349+ABRIL!F349+MAYO!F349+JUNIO!F349+JULIO!F349+AGOSTO!F349+SEPTIEMBRE!F349+OCTUBRE!F349+NOVIEMBRE!F349+DICIEMBRE!F349</f>
        <v>0</v>
      </c>
    </row>
    <row r="350" spans="1:6" x14ac:dyDescent="0.25">
      <c r="A350" s="23" t="s">
        <v>667</v>
      </c>
      <c r="B350" s="24" t="s">
        <v>668</v>
      </c>
      <c r="C350" s="25">
        <f>ENERO!C350+FEBRERO!C350+MARZO!C350+ABRIL!C350+MAYO!C350+JUNIO!C350+JULIO!C350+AGOSTO!C350+SEPTIEMBRE!C350+OCTUBRE!C350+NOVIEMBRE!C350+DICIEMBRE!C350</f>
        <v>0</v>
      </c>
      <c r="D350" s="26">
        <f>ENERO!D350+FEBRERO!D350+MARZO!D350+ABRIL!D350+MAYO!D350+JUNIO!D350+JULIO!D350+AGOSTO!D350+SEPTIEMBRE!D350+OCTUBRE!D350+NOVIEMBRE!D350+DICIEMBRE!D350</f>
        <v>0</v>
      </c>
      <c r="E350" s="26">
        <f>ENERO!E350+FEBRERO!E350+MARZO!E350+ABRIL!E350+MAYO!E350+JUNIO!E350+JULIO!E350+AGOSTO!E350+SEPTIEMBRE!E350+OCTUBRE!E350+NOVIEMBRE!E350+DICIEMBRE!E350</f>
        <v>0</v>
      </c>
      <c r="F350" s="27">
        <f>ENERO!F350+FEBRERO!F350+MARZO!F350+ABRIL!F350+MAYO!F350+JUNIO!F350+JULIO!F350+AGOSTO!F350+SEPTIEMBRE!F350+OCTUBRE!F350+NOVIEMBRE!F350+DICIEMBRE!F350</f>
        <v>0</v>
      </c>
    </row>
    <row r="351" spans="1:6" x14ac:dyDescent="0.25">
      <c r="A351" s="23" t="s">
        <v>669</v>
      </c>
      <c r="B351" s="24" t="s">
        <v>670</v>
      </c>
      <c r="C351" s="25">
        <f>ENERO!C351+FEBRERO!C351+MARZO!C351+ABRIL!C351+MAYO!C351+JUNIO!C351+JULIO!C351+AGOSTO!C351+SEPTIEMBRE!C351+OCTUBRE!C351+NOVIEMBRE!C351+DICIEMBRE!C351</f>
        <v>0</v>
      </c>
      <c r="D351" s="26">
        <f>ENERO!D351+FEBRERO!D351+MARZO!D351+ABRIL!D351+MAYO!D351+JUNIO!D351+JULIO!D351+AGOSTO!D351+SEPTIEMBRE!D351+OCTUBRE!D351+NOVIEMBRE!D351+DICIEMBRE!D351</f>
        <v>0</v>
      </c>
      <c r="E351" s="26">
        <f>ENERO!E351+FEBRERO!E351+MARZO!E351+ABRIL!E351+MAYO!E351+JUNIO!E351+JULIO!E351+AGOSTO!E351+SEPTIEMBRE!E351+OCTUBRE!E351+NOVIEMBRE!E351+DICIEMBRE!E351</f>
        <v>0</v>
      </c>
      <c r="F351" s="27">
        <f>ENERO!F351+FEBRERO!F351+MARZO!F351+ABRIL!F351+MAYO!F351+JUNIO!F351+JULIO!F351+AGOSTO!F351+SEPTIEMBRE!F351+OCTUBRE!F351+NOVIEMBRE!F351+DICIEMBRE!F351</f>
        <v>0</v>
      </c>
    </row>
    <row r="352" spans="1:6" x14ac:dyDescent="0.25">
      <c r="A352" s="23" t="s">
        <v>671</v>
      </c>
      <c r="B352" s="24" t="s">
        <v>672</v>
      </c>
      <c r="C352" s="25">
        <f>ENERO!C352+FEBRERO!C352+MARZO!C352+ABRIL!C352+MAYO!C352+JUNIO!C352+JULIO!C352+AGOSTO!C352+SEPTIEMBRE!C352+OCTUBRE!C352+NOVIEMBRE!C352+DICIEMBRE!C352</f>
        <v>0</v>
      </c>
      <c r="D352" s="26">
        <f>ENERO!D352+FEBRERO!D352+MARZO!D352+ABRIL!D352+MAYO!D352+JUNIO!D352+JULIO!D352+AGOSTO!D352+SEPTIEMBRE!D352+OCTUBRE!D352+NOVIEMBRE!D352+DICIEMBRE!D352</f>
        <v>0</v>
      </c>
      <c r="E352" s="26">
        <f>ENERO!E352+FEBRERO!E352+MARZO!E352+ABRIL!E352+MAYO!E352+JUNIO!E352+JULIO!E352+AGOSTO!E352+SEPTIEMBRE!E352+OCTUBRE!E352+NOVIEMBRE!E352+DICIEMBRE!E352</f>
        <v>0</v>
      </c>
      <c r="F352" s="27">
        <f>ENERO!F352+FEBRERO!F352+MARZO!F352+ABRIL!F352+MAYO!F352+JUNIO!F352+JULIO!F352+AGOSTO!F352+SEPTIEMBRE!F352+OCTUBRE!F352+NOVIEMBRE!F352+DICIEMBRE!F352</f>
        <v>0</v>
      </c>
    </row>
    <row r="353" spans="1:6" x14ac:dyDescent="0.25">
      <c r="A353" s="23" t="s">
        <v>673</v>
      </c>
      <c r="B353" s="24" t="s">
        <v>674</v>
      </c>
      <c r="C353" s="25">
        <f>ENERO!C353+FEBRERO!C353+MARZO!C353+ABRIL!C353+MAYO!C353+JUNIO!C353+JULIO!C353+AGOSTO!C353+SEPTIEMBRE!C353+OCTUBRE!C353+NOVIEMBRE!C353+DICIEMBRE!C353</f>
        <v>0</v>
      </c>
      <c r="D353" s="26">
        <f>ENERO!D353+FEBRERO!D353+MARZO!D353+ABRIL!D353+MAYO!D353+JUNIO!D353+JULIO!D353+AGOSTO!D353+SEPTIEMBRE!D353+OCTUBRE!D353+NOVIEMBRE!D353+DICIEMBRE!D353</f>
        <v>0</v>
      </c>
      <c r="E353" s="26">
        <f>ENERO!E353+FEBRERO!E353+MARZO!E353+ABRIL!E353+MAYO!E353+JUNIO!E353+JULIO!E353+AGOSTO!E353+SEPTIEMBRE!E353+OCTUBRE!E353+NOVIEMBRE!E353+DICIEMBRE!E353</f>
        <v>0</v>
      </c>
      <c r="F353" s="27">
        <f>ENERO!F353+FEBRERO!F353+MARZO!F353+ABRIL!F353+MAYO!F353+JUNIO!F353+JULIO!F353+AGOSTO!F353+SEPTIEMBRE!F353+OCTUBRE!F353+NOVIEMBRE!F353+DICIEMBRE!F353</f>
        <v>0</v>
      </c>
    </row>
    <row r="354" spans="1:6" x14ac:dyDescent="0.25">
      <c r="A354" s="23" t="s">
        <v>675</v>
      </c>
      <c r="B354" s="24" t="s">
        <v>676</v>
      </c>
      <c r="C354" s="25">
        <f>ENERO!C354+FEBRERO!C354+MARZO!C354+ABRIL!C354+MAYO!C354+JUNIO!C354+JULIO!C354+AGOSTO!C354+SEPTIEMBRE!C354+OCTUBRE!C354+NOVIEMBRE!C354+DICIEMBRE!C354</f>
        <v>0</v>
      </c>
      <c r="D354" s="26">
        <f>ENERO!D354+FEBRERO!D354+MARZO!D354+ABRIL!D354+MAYO!D354+JUNIO!D354+JULIO!D354+AGOSTO!D354+SEPTIEMBRE!D354+OCTUBRE!D354+NOVIEMBRE!D354+DICIEMBRE!D354</f>
        <v>0</v>
      </c>
      <c r="E354" s="26">
        <f>ENERO!E354+FEBRERO!E354+MARZO!E354+ABRIL!E354+MAYO!E354+JUNIO!E354+JULIO!E354+AGOSTO!E354+SEPTIEMBRE!E354+OCTUBRE!E354+NOVIEMBRE!E354+DICIEMBRE!E354</f>
        <v>0</v>
      </c>
      <c r="F354" s="27">
        <f>ENERO!F354+FEBRERO!F354+MARZO!F354+ABRIL!F354+MAYO!F354+JUNIO!F354+JULIO!F354+AGOSTO!F354+SEPTIEMBRE!F354+OCTUBRE!F354+NOVIEMBRE!F354+DICIEMBRE!F354</f>
        <v>0</v>
      </c>
    </row>
    <row r="355" spans="1:6" ht="24" x14ac:dyDescent="0.25">
      <c r="A355" s="23" t="s">
        <v>677</v>
      </c>
      <c r="B355" s="28" t="s">
        <v>678</v>
      </c>
      <c r="C355" s="25">
        <f>ENERO!C355+FEBRERO!C355+MARZO!C355+ABRIL!C355+MAYO!C355+JUNIO!C355+JULIO!C355+AGOSTO!C355+SEPTIEMBRE!C355+OCTUBRE!C355+NOVIEMBRE!C355+DICIEMBRE!C355</f>
        <v>0</v>
      </c>
      <c r="D355" s="26">
        <f>ENERO!D355+FEBRERO!D355+MARZO!D355+ABRIL!D355+MAYO!D355+JUNIO!D355+JULIO!D355+AGOSTO!D355+SEPTIEMBRE!D355+OCTUBRE!D355+NOVIEMBRE!D355+DICIEMBRE!D355</f>
        <v>0</v>
      </c>
      <c r="E355" s="26">
        <f>ENERO!E355+FEBRERO!E355+MARZO!E355+ABRIL!E355+MAYO!E355+JUNIO!E355+JULIO!E355+AGOSTO!E355+SEPTIEMBRE!E355+OCTUBRE!E355+NOVIEMBRE!E355+DICIEMBRE!E355</f>
        <v>0</v>
      </c>
      <c r="F355" s="27">
        <f>ENERO!F355+FEBRERO!F355+MARZO!F355+ABRIL!F355+MAYO!F355+JUNIO!F355+JULIO!F355+AGOSTO!F355+SEPTIEMBRE!F355+OCTUBRE!F355+NOVIEMBRE!F355+DICIEMBRE!F355</f>
        <v>0</v>
      </c>
    </row>
    <row r="356" spans="1:6" x14ac:dyDescent="0.25">
      <c r="A356" s="23" t="s">
        <v>679</v>
      </c>
      <c r="B356" s="24" t="s">
        <v>680</v>
      </c>
      <c r="C356" s="25">
        <f>ENERO!C356+FEBRERO!C356+MARZO!C356+ABRIL!C356+MAYO!C356+JUNIO!C356+JULIO!C356+AGOSTO!C356+SEPTIEMBRE!C356+OCTUBRE!C356+NOVIEMBRE!C356+DICIEMBRE!C356</f>
        <v>0</v>
      </c>
      <c r="D356" s="26">
        <f>ENERO!D356+FEBRERO!D356+MARZO!D356+ABRIL!D356+MAYO!D356+JUNIO!D356+JULIO!D356+AGOSTO!D356+SEPTIEMBRE!D356+OCTUBRE!D356+NOVIEMBRE!D356+DICIEMBRE!D356</f>
        <v>0</v>
      </c>
      <c r="E356" s="26">
        <f>ENERO!E356+FEBRERO!E356+MARZO!E356+ABRIL!E356+MAYO!E356+JUNIO!E356+JULIO!E356+AGOSTO!E356+SEPTIEMBRE!E356+OCTUBRE!E356+NOVIEMBRE!E356+DICIEMBRE!E356</f>
        <v>0</v>
      </c>
      <c r="F356" s="27">
        <f>ENERO!F356+FEBRERO!F356+MARZO!F356+ABRIL!F356+MAYO!F356+JUNIO!F356+JULIO!F356+AGOSTO!F356+SEPTIEMBRE!F356+OCTUBRE!F356+NOVIEMBRE!F356+DICIEMBRE!F356</f>
        <v>0</v>
      </c>
    </row>
    <row r="357" spans="1:6" x14ac:dyDescent="0.25">
      <c r="A357" s="23" t="s">
        <v>681</v>
      </c>
      <c r="B357" s="24" t="s">
        <v>682</v>
      </c>
      <c r="C357" s="25">
        <f>ENERO!C357+FEBRERO!C357+MARZO!C357+ABRIL!C357+MAYO!C357+JUNIO!C357+JULIO!C357+AGOSTO!C357+SEPTIEMBRE!C357+OCTUBRE!C357+NOVIEMBRE!C357+DICIEMBRE!C357</f>
        <v>0</v>
      </c>
      <c r="D357" s="26">
        <f>ENERO!D357+FEBRERO!D357+MARZO!D357+ABRIL!D357+MAYO!D357+JUNIO!D357+JULIO!D357+AGOSTO!D357+SEPTIEMBRE!D357+OCTUBRE!D357+NOVIEMBRE!D357+DICIEMBRE!D357</f>
        <v>0</v>
      </c>
      <c r="E357" s="26">
        <f>ENERO!E357+FEBRERO!E357+MARZO!E357+ABRIL!E357+MAYO!E357+JUNIO!E357+JULIO!E357+AGOSTO!E357+SEPTIEMBRE!E357+OCTUBRE!E357+NOVIEMBRE!E357+DICIEMBRE!E357</f>
        <v>0</v>
      </c>
      <c r="F357" s="27">
        <f>ENERO!F357+FEBRERO!F357+MARZO!F357+ABRIL!F357+MAYO!F357+JUNIO!F357+JULIO!F357+AGOSTO!F357+SEPTIEMBRE!F357+OCTUBRE!F357+NOVIEMBRE!F357+DICIEMBRE!F357</f>
        <v>0</v>
      </c>
    </row>
    <row r="358" spans="1:6" x14ac:dyDescent="0.25">
      <c r="A358" s="23" t="s">
        <v>683</v>
      </c>
      <c r="B358" s="24" t="s">
        <v>684</v>
      </c>
      <c r="C358" s="25">
        <f>ENERO!C358+FEBRERO!C358+MARZO!C358+ABRIL!C358+MAYO!C358+JUNIO!C358+JULIO!C358+AGOSTO!C358+SEPTIEMBRE!C358+OCTUBRE!C358+NOVIEMBRE!C358+DICIEMBRE!C358</f>
        <v>0</v>
      </c>
      <c r="D358" s="26">
        <f>ENERO!D358+FEBRERO!D358+MARZO!D358+ABRIL!D358+MAYO!D358+JUNIO!D358+JULIO!D358+AGOSTO!D358+SEPTIEMBRE!D358+OCTUBRE!D358+NOVIEMBRE!D358+DICIEMBRE!D358</f>
        <v>0</v>
      </c>
      <c r="E358" s="26">
        <f>ENERO!E358+FEBRERO!E358+MARZO!E358+ABRIL!E358+MAYO!E358+JUNIO!E358+JULIO!E358+AGOSTO!E358+SEPTIEMBRE!E358+OCTUBRE!E358+NOVIEMBRE!E358+DICIEMBRE!E358</f>
        <v>0</v>
      </c>
      <c r="F358" s="27">
        <f>ENERO!F358+FEBRERO!F358+MARZO!F358+ABRIL!F358+MAYO!F358+JUNIO!F358+JULIO!F358+AGOSTO!F358+SEPTIEMBRE!F358+OCTUBRE!F358+NOVIEMBRE!F358+DICIEMBRE!F358</f>
        <v>0</v>
      </c>
    </row>
    <row r="359" spans="1:6" x14ac:dyDescent="0.25">
      <c r="A359" s="52" t="s">
        <v>685</v>
      </c>
      <c r="B359" s="53" t="s">
        <v>686</v>
      </c>
      <c r="C359" s="25">
        <f>ENERO!C359+FEBRERO!C359+MARZO!C359+ABRIL!C359+MAYO!C359+JUNIO!C359+JULIO!C359+AGOSTO!C359+SEPTIEMBRE!C359+OCTUBRE!C359+NOVIEMBRE!C359+DICIEMBRE!C359</f>
        <v>0</v>
      </c>
      <c r="D359" s="26">
        <f>ENERO!D359+FEBRERO!D359+MARZO!D359+ABRIL!D359+MAYO!D359+JUNIO!D359+JULIO!D359+AGOSTO!D359+SEPTIEMBRE!D359+OCTUBRE!D359+NOVIEMBRE!D359+DICIEMBRE!D359</f>
        <v>0</v>
      </c>
      <c r="E359" s="26">
        <f>ENERO!E359+FEBRERO!E359+MARZO!E359+ABRIL!E359+MAYO!E359+JUNIO!E359+JULIO!E359+AGOSTO!E359+SEPTIEMBRE!E359+OCTUBRE!E359+NOVIEMBRE!E359+DICIEMBRE!E359</f>
        <v>0</v>
      </c>
      <c r="F359" s="27">
        <f>ENERO!F359+FEBRERO!F359+MARZO!F359+ABRIL!F359+MAYO!F359+JUNIO!F359+JULIO!F359+AGOSTO!F359+SEPTIEMBRE!F359+OCTUBRE!F359+NOVIEMBRE!F359+DICIEMBRE!F359</f>
        <v>0</v>
      </c>
    </row>
    <row r="360" spans="1:6" x14ac:dyDescent="0.25">
      <c r="A360" s="50" t="s">
        <v>687</v>
      </c>
      <c r="B360" s="51" t="s">
        <v>688</v>
      </c>
      <c r="C360" s="25">
        <f>ENERO!C360+FEBRERO!C360+MARZO!C360+ABRIL!C360+MAYO!C360+JUNIO!C360+JULIO!C360+AGOSTO!C360+SEPTIEMBRE!C360+OCTUBRE!C360+NOVIEMBRE!C360+DICIEMBRE!C360</f>
        <v>0</v>
      </c>
      <c r="D360" s="26">
        <f>ENERO!D360+FEBRERO!D360+MARZO!D360+ABRIL!D360+MAYO!D360+JUNIO!D360+JULIO!D360+AGOSTO!D360+SEPTIEMBRE!D360+OCTUBRE!D360+NOVIEMBRE!D360+DICIEMBRE!D360</f>
        <v>0</v>
      </c>
      <c r="E360" s="26">
        <f>ENERO!E360+FEBRERO!E360+MARZO!E360+ABRIL!E360+MAYO!E360+JUNIO!E360+JULIO!E360+AGOSTO!E360+SEPTIEMBRE!E360+OCTUBRE!E360+NOVIEMBRE!E360+DICIEMBRE!E360</f>
        <v>0</v>
      </c>
      <c r="F360" s="27">
        <f>ENERO!F360+FEBRERO!F360+MARZO!F360+ABRIL!F360+MAYO!F360+JUNIO!F360+JULIO!F360+AGOSTO!F360+SEPTIEMBRE!F360+OCTUBRE!F360+NOVIEMBRE!F360+DICIEMBRE!F360</f>
        <v>0</v>
      </c>
    </row>
    <row r="361" spans="1:6" x14ac:dyDescent="0.25">
      <c r="A361" s="47"/>
      <c r="B361" s="54" t="s">
        <v>689</v>
      </c>
      <c r="C361" s="41">
        <f>ENERO!C361+FEBRERO!C361+MARZO!C361+ABRIL!C361+MAYO!C361+JUNIO!C361+JULIO!C361+AGOSTO!C361+SEPTIEMBRE!C361+OCTUBRE!C361+NOVIEMBRE!C361+DICIEMBRE!C361</f>
        <v>0</v>
      </c>
      <c r="D361" s="42">
        <f>ENERO!D361+FEBRERO!D361+MARZO!D361+ABRIL!D361+MAYO!D361+JUNIO!D361+JULIO!D361+AGOSTO!D361+SEPTIEMBRE!D361+OCTUBRE!D361+NOVIEMBRE!D361+DICIEMBRE!D361</f>
        <v>0</v>
      </c>
      <c r="E361" s="42">
        <f>ENERO!E361+FEBRERO!E361+MARZO!E361+ABRIL!E361+MAYO!E361+JUNIO!E361+JULIO!E361+AGOSTO!E361+SEPTIEMBRE!E361+OCTUBRE!E361+NOVIEMBRE!E361+DICIEMBRE!E361</f>
        <v>0</v>
      </c>
      <c r="F361" s="43">
        <f>ENERO!F361+FEBRERO!F361+MARZO!F361+ABRIL!F361+MAYO!F361+JUNIO!F361+JULIO!F361+AGOSTO!F361+SEPTIEMBRE!F361+OCTUBRE!F361+NOVIEMBRE!F361+DICIEMBRE!F361</f>
        <v>0</v>
      </c>
    </row>
    <row r="362" spans="1:6" x14ac:dyDescent="0.25">
      <c r="A362" s="47"/>
      <c r="B362" s="55" t="s">
        <v>690</v>
      </c>
      <c r="C362" s="41">
        <f>ENERO!C362+FEBRERO!C362+MARZO!C362+ABRIL!C362+MAYO!C362+JUNIO!C362+JULIO!C362+AGOSTO!C362+SEPTIEMBRE!C362+OCTUBRE!C362+NOVIEMBRE!C362+DICIEMBRE!C362</f>
        <v>0</v>
      </c>
      <c r="D362" s="42">
        <f>ENERO!D362+FEBRERO!D362+MARZO!D362+ABRIL!D362+MAYO!D362+JUNIO!D362+JULIO!D362+AGOSTO!D362+SEPTIEMBRE!D362+OCTUBRE!D362+NOVIEMBRE!D362+DICIEMBRE!D362</f>
        <v>0</v>
      </c>
      <c r="E362" s="42">
        <f>ENERO!E362+FEBRERO!E362+MARZO!E362+ABRIL!E362+MAYO!E362+JUNIO!E362+JULIO!E362+AGOSTO!E362+SEPTIEMBRE!E362+OCTUBRE!E362+NOVIEMBRE!E362+DICIEMBRE!E362</f>
        <v>0</v>
      </c>
      <c r="F362" s="43">
        <f>ENERO!F362+FEBRERO!F362+MARZO!F362+ABRIL!F362+MAYO!F362+JUNIO!F362+JULIO!F362+AGOSTO!F362+SEPTIEMBRE!F362+OCTUBRE!F362+NOVIEMBRE!F362+DICIEMBRE!F362</f>
        <v>0</v>
      </c>
    </row>
    <row r="363" spans="1:6" ht="24" x14ac:dyDescent="0.25">
      <c r="A363" s="23" t="s">
        <v>691</v>
      </c>
      <c r="B363" s="28" t="s">
        <v>692</v>
      </c>
      <c r="C363" s="25">
        <f>ENERO!C363+FEBRERO!C363+MARZO!C363+ABRIL!C363+MAYO!C363+JUNIO!C363+JULIO!C363+AGOSTO!C363+SEPTIEMBRE!C363+OCTUBRE!C363+NOVIEMBRE!C363+DICIEMBRE!C363</f>
        <v>0</v>
      </c>
      <c r="D363" s="26">
        <f>ENERO!D363+FEBRERO!D363+MARZO!D363+ABRIL!D363+MAYO!D363+JUNIO!D363+JULIO!D363+AGOSTO!D363+SEPTIEMBRE!D363+OCTUBRE!D363+NOVIEMBRE!D363+DICIEMBRE!D363</f>
        <v>0</v>
      </c>
      <c r="E363" s="26">
        <f>ENERO!E363+FEBRERO!E363+MARZO!E363+ABRIL!E363+MAYO!E363+JUNIO!E363+JULIO!E363+AGOSTO!E363+SEPTIEMBRE!E363+OCTUBRE!E363+NOVIEMBRE!E363+DICIEMBRE!E363</f>
        <v>0</v>
      </c>
      <c r="F363" s="27">
        <f>ENERO!F363+FEBRERO!F363+MARZO!F363+ABRIL!F363+MAYO!F363+JUNIO!F363+JULIO!F363+AGOSTO!F363+SEPTIEMBRE!F363+OCTUBRE!F363+NOVIEMBRE!F363+DICIEMBRE!F363</f>
        <v>0</v>
      </c>
    </row>
    <row r="364" spans="1:6" x14ac:dyDescent="0.25">
      <c r="A364" s="23" t="s">
        <v>693</v>
      </c>
      <c r="B364" s="24" t="s">
        <v>694</v>
      </c>
      <c r="C364" s="25">
        <f>ENERO!C364+FEBRERO!C364+MARZO!C364+ABRIL!C364+MAYO!C364+JUNIO!C364+JULIO!C364+AGOSTO!C364+SEPTIEMBRE!C364+OCTUBRE!C364+NOVIEMBRE!C364+DICIEMBRE!C364</f>
        <v>0</v>
      </c>
      <c r="D364" s="26">
        <f>ENERO!D364+FEBRERO!D364+MARZO!D364+ABRIL!D364+MAYO!D364+JUNIO!D364+JULIO!D364+AGOSTO!D364+SEPTIEMBRE!D364+OCTUBRE!D364+NOVIEMBRE!D364+DICIEMBRE!D364</f>
        <v>0</v>
      </c>
      <c r="E364" s="26">
        <f>ENERO!E364+FEBRERO!E364+MARZO!E364+ABRIL!E364+MAYO!E364+JUNIO!E364+JULIO!E364+AGOSTO!E364+SEPTIEMBRE!E364+OCTUBRE!E364+NOVIEMBRE!E364+DICIEMBRE!E364</f>
        <v>0</v>
      </c>
      <c r="F364" s="27">
        <f>ENERO!F364+FEBRERO!F364+MARZO!F364+ABRIL!F364+MAYO!F364+JUNIO!F364+JULIO!F364+AGOSTO!F364+SEPTIEMBRE!F364+OCTUBRE!F364+NOVIEMBRE!F364+DICIEMBRE!F364</f>
        <v>0</v>
      </c>
    </row>
    <row r="365" spans="1:6" x14ac:dyDescent="0.25">
      <c r="A365" s="23" t="s">
        <v>695</v>
      </c>
      <c r="B365" s="24" t="s">
        <v>696</v>
      </c>
      <c r="C365" s="25">
        <f>ENERO!C365+FEBRERO!C365+MARZO!C365+ABRIL!C365+MAYO!C365+JUNIO!C365+JULIO!C365+AGOSTO!C365+SEPTIEMBRE!C365+OCTUBRE!C365+NOVIEMBRE!C365+DICIEMBRE!C365</f>
        <v>0</v>
      </c>
      <c r="D365" s="26">
        <f>ENERO!D365+FEBRERO!D365+MARZO!D365+ABRIL!D365+MAYO!D365+JUNIO!D365+JULIO!D365+AGOSTO!D365+SEPTIEMBRE!D365+OCTUBRE!D365+NOVIEMBRE!D365+DICIEMBRE!D365</f>
        <v>0</v>
      </c>
      <c r="E365" s="26">
        <f>ENERO!E365+FEBRERO!E365+MARZO!E365+ABRIL!E365+MAYO!E365+JUNIO!E365+JULIO!E365+AGOSTO!E365+SEPTIEMBRE!E365+OCTUBRE!E365+NOVIEMBRE!E365+DICIEMBRE!E365</f>
        <v>0</v>
      </c>
      <c r="F365" s="27">
        <f>ENERO!F365+FEBRERO!F365+MARZO!F365+ABRIL!F365+MAYO!F365+JUNIO!F365+JULIO!F365+AGOSTO!F365+SEPTIEMBRE!F365+OCTUBRE!F365+NOVIEMBRE!F365+DICIEMBRE!F365</f>
        <v>0</v>
      </c>
    </row>
    <row r="366" spans="1:6" x14ac:dyDescent="0.25">
      <c r="A366" s="23" t="s">
        <v>697</v>
      </c>
      <c r="B366" s="24" t="s">
        <v>698</v>
      </c>
      <c r="C366" s="25">
        <f>ENERO!C366+FEBRERO!C366+MARZO!C366+ABRIL!C366+MAYO!C366+JUNIO!C366+JULIO!C366+AGOSTO!C366+SEPTIEMBRE!C366+OCTUBRE!C366+NOVIEMBRE!C366+DICIEMBRE!C366</f>
        <v>0</v>
      </c>
      <c r="D366" s="26">
        <f>ENERO!D366+FEBRERO!D366+MARZO!D366+ABRIL!D366+MAYO!D366+JUNIO!D366+JULIO!D366+AGOSTO!D366+SEPTIEMBRE!D366+OCTUBRE!D366+NOVIEMBRE!D366+DICIEMBRE!D366</f>
        <v>0</v>
      </c>
      <c r="E366" s="26">
        <f>ENERO!E366+FEBRERO!E366+MARZO!E366+ABRIL!E366+MAYO!E366+JUNIO!E366+JULIO!E366+AGOSTO!E366+SEPTIEMBRE!E366+OCTUBRE!E366+NOVIEMBRE!E366+DICIEMBRE!E366</f>
        <v>0</v>
      </c>
      <c r="F366" s="27">
        <f>ENERO!F366+FEBRERO!F366+MARZO!F366+ABRIL!F366+MAYO!F366+JUNIO!F366+JULIO!F366+AGOSTO!F366+SEPTIEMBRE!F366+OCTUBRE!F366+NOVIEMBRE!F366+DICIEMBRE!F366</f>
        <v>0</v>
      </c>
    </row>
    <row r="367" spans="1:6" x14ac:dyDescent="0.25">
      <c r="A367" s="23" t="s">
        <v>699</v>
      </c>
      <c r="B367" s="24" t="s">
        <v>700</v>
      </c>
      <c r="C367" s="25">
        <f>ENERO!C367+FEBRERO!C367+MARZO!C367+ABRIL!C367+MAYO!C367+JUNIO!C367+JULIO!C367+AGOSTO!C367+SEPTIEMBRE!C367+OCTUBRE!C367+NOVIEMBRE!C367+DICIEMBRE!C367</f>
        <v>0</v>
      </c>
      <c r="D367" s="26">
        <f>ENERO!D367+FEBRERO!D367+MARZO!D367+ABRIL!D367+MAYO!D367+JUNIO!D367+JULIO!D367+AGOSTO!D367+SEPTIEMBRE!D367+OCTUBRE!D367+NOVIEMBRE!D367+DICIEMBRE!D367</f>
        <v>0</v>
      </c>
      <c r="E367" s="26">
        <f>ENERO!E367+FEBRERO!E367+MARZO!E367+ABRIL!E367+MAYO!E367+JUNIO!E367+JULIO!E367+AGOSTO!E367+SEPTIEMBRE!E367+OCTUBRE!E367+NOVIEMBRE!E367+DICIEMBRE!E367</f>
        <v>0</v>
      </c>
      <c r="F367" s="27">
        <f>ENERO!F367+FEBRERO!F367+MARZO!F367+ABRIL!F367+MAYO!F367+JUNIO!F367+JULIO!F367+AGOSTO!F367+SEPTIEMBRE!F367+OCTUBRE!F367+NOVIEMBRE!F367+DICIEMBRE!F367</f>
        <v>0</v>
      </c>
    </row>
    <row r="368" spans="1:6" x14ac:dyDescent="0.25">
      <c r="A368" s="23" t="s">
        <v>701</v>
      </c>
      <c r="B368" s="24" t="s">
        <v>702</v>
      </c>
      <c r="C368" s="25">
        <f>ENERO!C368+FEBRERO!C368+MARZO!C368+ABRIL!C368+MAYO!C368+JUNIO!C368+JULIO!C368+AGOSTO!C368+SEPTIEMBRE!C368+OCTUBRE!C368+NOVIEMBRE!C368+DICIEMBRE!C368</f>
        <v>0</v>
      </c>
      <c r="D368" s="26">
        <f>ENERO!D368+FEBRERO!D368+MARZO!D368+ABRIL!D368+MAYO!D368+JUNIO!D368+JULIO!D368+AGOSTO!D368+SEPTIEMBRE!D368+OCTUBRE!D368+NOVIEMBRE!D368+DICIEMBRE!D368</f>
        <v>0</v>
      </c>
      <c r="E368" s="26">
        <f>ENERO!E368+FEBRERO!E368+MARZO!E368+ABRIL!E368+MAYO!E368+JUNIO!E368+JULIO!E368+AGOSTO!E368+SEPTIEMBRE!E368+OCTUBRE!E368+NOVIEMBRE!E368+DICIEMBRE!E368</f>
        <v>0</v>
      </c>
      <c r="F368" s="27">
        <f>ENERO!F368+FEBRERO!F368+MARZO!F368+ABRIL!F368+MAYO!F368+JUNIO!F368+JULIO!F368+AGOSTO!F368+SEPTIEMBRE!F368+OCTUBRE!F368+NOVIEMBRE!F368+DICIEMBRE!F368</f>
        <v>0</v>
      </c>
    </row>
    <row r="369" spans="1:6" x14ac:dyDescent="0.25">
      <c r="A369" s="23" t="s">
        <v>703</v>
      </c>
      <c r="B369" s="24" t="s">
        <v>704</v>
      </c>
      <c r="C369" s="25">
        <f>ENERO!C369+FEBRERO!C369+MARZO!C369+ABRIL!C369+MAYO!C369+JUNIO!C369+JULIO!C369+AGOSTO!C369+SEPTIEMBRE!C369+OCTUBRE!C369+NOVIEMBRE!C369+DICIEMBRE!C369</f>
        <v>0</v>
      </c>
      <c r="D369" s="26">
        <f>ENERO!D369+FEBRERO!D369+MARZO!D369+ABRIL!D369+MAYO!D369+JUNIO!D369+JULIO!D369+AGOSTO!D369+SEPTIEMBRE!D369+OCTUBRE!D369+NOVIEMBRE!D369+DICIEMBRE!D369</f>
        <v>0</v>
      </c>
      <c r="E369" s="26">
        <f>ENERO!E369+FEBRERO!E369+MARZO!E369+ABRIL!E369+MAYO!E369+JUNIO!E369+JULIO!E369+AGOSTO!E369+SEPTIEMBRE!E369+OCTUBRE!E369+NOVIEMBRE!E369+DICIEMBRE!E369</f>
        <v>0</v>
      </c>
      <c r="F369" s="27">
        <f>ENERO!F369+FEBRERO!F369+MARZO!F369+ABRIL!F369+MAYO!F369+JUNIO!F369+JULIO!F369+AGOSTO!F369+SEPTIEMBRE!F369+OCTUBRE!F369+NOVIEMBRE!F369+DICIEMBRE!F369</f>
        <v>0</v>
      </c>
    </row>
    <row r="370" spans="1:6" x14ac:dyDescent="0.25">
      <c r="A370" s="23" t="s">
        <v>705</v>
      </c>
      <c r="B370" s="24" t="s">
        <v>706</v>
      </c>
      <c r="C370" s="25">
        <f>ENERO!C370+FEBRERO!C370+MARZO!C370+ABRIL!C370+MAYO!C370+JUNIO!C370+JULIO!C370+AGOSTO!C370+SEPTIEMBRE!C370+OCTUBRE!C370+NOVIEMBRE!C370+DICIEMBRE!C370</f>
        <v>0</v>
      </c>
      <c r="D370" s="26">
        <f>ENERO!D370+FEBRERO!D370+MARZO!D370+ABRIL!D370+MAYO!D370+JUNIO!D370+JULIO!D370+AGOSTO!D370+SEPTIEMBRE!D370+OCTUBRE!D370+NOVIEMBRE!D370+DICIEMBRE!D370</f>
        <v>0</v>
      </c>
      <c r="E370" s="26">
        <f>ENERO!E370+FEBRERO!E370+MARZO!E370+ABRIL!E370+MAYO!E370+JUNIO!E370+JULIO!E370+AGOSTO!E370+SEPTIEMBRE!E370+OCTUBRE!E370+NOVIEMBRE!E370+DICIEMBRE!E370</f>
        <v>0</v>
      </c>
      <c r="F370" s="27">
        <f>ENERO!F370+FEBRERO!F370+MARZO!F370+ABRIL!F370+MAYO!F370+JUNIO!F370+JULIO!F370+AGOSTO!F370+SEPTIEMBRE!F370+OCTUBRE!F370+NOVIEMBRE!F370+DICIEMBRE!F370</f>
        <v>0</v>
      </c>
    </row>
    <row r="371" spans="1:6" x14ac:dyDescent="0.25">
      <c r="A371" s="23" t="s">
        <v>707</v>
      </c>
      <c r="B371" s="24" t="s">
        <v>708</v>
      </c>
      <c r="C371" s="25">
        <f>ENERO!C371+FEBRERO!C371+MARZO!C371+ABRIL!C371+MAYO!C371+JUNIO!C371+JULIO!C371+AGOSTO!C371+SEPTIEMBRE!C371+OCTUBRE!C371+NOVIEMBRE!C371+DICIEMBRE!C371</f>
        <v>0</v>
      </c>
      <c r="D371" s="26">
        <f>ENERO!D371+FEBRERO!D371+MARZO!D371+ABRIL!D371+MAYO!D371+JUNIO!D371+JULIO!D371+AGOSTO!D371+SEPTIEMBRE!D371+OCTUBRE!D371+NOVIEMBRE!D371+DICIEMBRE!D371</f>
        <v>0</v>
      </c>
      <c r="E371" s="26">
        <f>ENERO!E371+FEBRERO!E371+MARZO!E371+ABRIL!E371+MAYO!E371+JUNIO!E371+JULIO!E371+AGOSTO!E371+SEPTIEMBRE!E371+OCTUBRE!E371+NOVIEMBRE!E371+DICIEMBRE!E371</f>
        <v>0</v>
      </c>
      <c r="F371" s="27">
        <f>ENERO!F371+FEBRERO!F371+MARZO!F371+ABRIL!F371+MAYO!F371+JUNIO!F371+JULIO!F371+AGOSTO!F371+SEPTIEMBRE!F371+OCTUBRE!F371+NOVIEMBRE!F371+DICIEMBRE!F371</f>
        <v>0</v>
      </c>
    </row>
    <row r="372" spans="1:6" ht="35.25" x14ac:dyDescent="0.25">
      <c r="A372" s="23" t="s">
        <v>709</v>
      </c>
      <c r="B372" s="28" t="s">
        <v>710</v>
      </c>
      <c r="C372" s="25">
        <f>ENERO!C372+FEBRERO!C372+MARZO!C372+ABRIL!C372+MAYO!C372+JUNIO!C372+JULIO!C372+AGOSTO!C372+SEPTIEMBRE!C372+OCTUBRE!C372+NOVIEMBRE!C372+DICIEMBRE!C372</f>
        <v>0</v>
      </c>
      <c r="D372" s="26">
        <f>ENERO!D372+FEBRERO!D372+MARZO!D372+ABRIL!D372+MAYO!D372+JUNIO!D372+JULIO!D372+AGOSTO!D372+SEPTIEMBRE!D372+OCTUBRE!D372+NOVIEMBRE!D372+DICIEMBRE!D372</f>
        <v>0</v>
      </c>
      <c r="E372" s="26">
        <f>ENERO!E372+FEBRERO!E372+MARZO!E372+ABRIL!E372+MAYO!E372+JUNIO!E372+JULIO!E372+AGOSTO!E372+SEPTIEMBRE!E372+OCTUBRE!E372+NOVIEMBRE!E372+DICIEMBRE!E372</f>
        <v>0</v>
      </c>
      <c r="F372" s="27">
        <f>ENERO!F372+FEBRERO!F372+MARZO!F372+ABRIL!F372+MAYO!F372+JUNIO!F372+JULIO!F372+AGOSTO!F372+SEPTIEMBRE!F372+OCTUBRE!F372+NOVIEMBRE!F372+DICIEMBRE!F372</f>
        <v>0</v>
      </c>
    </row>
    <row r="373" spans="1:6" x14ac:dyDescent="0.25">
      <c r="A373" s="23" t="s">
        <v>711</v>
      </c>
      <c r="B373" s="24" t="s">
        <v>712</v>
      </c>
      <c r="C373" s="25">
        <f>ENERO!C373+FEBRERO!C373+MARZO!C373+ABRIL!C373+MAYO!C373+JUNIO!C373+JULIO!C373+AGOSTO!C373+SEPTIEMBRE!C373+OCTUBRE!C373+NOVIEMBRE!C373+DICIEMBRE!C373</f>
        <v>0</v>
      </c>
      <c r="D373" s="26">
        <f>ENERO!D373+FEBRERO!D373+MARZO!D373+ABRIL!D373+MAYO!D373+JUNIO!D373+JULIO!D373+AGOSTO!D373+SEPTIEMBRE!D373+OCTUBRE!D373+NOVIEMBRE!D373+DICIEMBRE!D373</f>
        <v>0</v>
      </c>
      <c r="E373" s="26">
        <f>ENERO!E373+FEBRERO!E373+MARZO!E373+ABRIL!E373+MAYO!E373+JUNIO!E373+JULIO!E373+AGOSTO!E373+SEPTIEMBRE!E373+OCTUBRE!E373+NOVIEMBRE!E373+DICIEMBRE!E373</f>
        <v>0</v>
      </c>
      <c r="F373" s="27">
        <f>ENERO!F373+FEBRERO!F373+MARZO!F373+ABRIL!F373+MAYO!F373+JUNIO!F373+JULIO!F373+AGOSTO!F373+SEPTIEMBRE!F373+OCTUBRE!F373+NOVIEMBRE!F373+DICIEMBRE!F373</f>
        <v>0</v>
      </c>
    </row>
    <row r="374" spans="1:6" x14ac:dyDescent="0.25">
      <c r="A374" s="23" t="s">
        <v>713</v>
      </c>
      <c r="B374" s="24" t="s">
        <v>714</v>
      </c>
      <c r="C374" s="25">
        <f>ENERO!C374+FEBRERO!C374+MARZO!C374+ABRIL!C374+MAYO!C374+JUNIO!C374+JULIO!C374+AGOSTO!C374+SEPTIEMBRE!C374+OCTUBRE!C374+NOVIEMBRE!C374+DICIEMBRE!C374</f>
        <v>0</v>
      </c>
      <c r="D374" s="26">
        <f>ENERO!D374+FEBRERO!D374+MARZO!D374+ABRIL!D374+MAYO!D374+JUNIO!D374+JULIO!D374+AGOSTO!D374+SEPTIEMBRE!D374+OCTUBRE!D374+NOVIEMBRE!D374+DICIEMBRE!D374</f>
        <v>0</v>
      </c>
      <c r="E374" s="26">
        <f>ENERO!E374+FEBRERO!E374+MARZO!E374+ABRIL!E374+MAYO!E374+JUNIO!E374+JULIO!E374+AGOSTO!E374+SEPTIEMBRE!E374+OCTUBRE!E374+NOVIEMBRE!E374+DICIEMBRE!E374</f>
        <v>0</v>
      </c>
      <c r="F374" s="27">
        <f>ENERO!F374+FEBRERO!F374+MARZO!F374+ABRIL!F374+MAYO!F374+JUNIO!F374+JULIO!F374+AGOSTO!F374+SEPTIEMBRE!F374+OCTUBRE!F374+NOVIEMBRE!F374+DICIEMBRE!F374</f>
        <v>0</v>
      </c>
    </row>
    <row r="375" spans="1:6" x14ac:dyDescent="0.25">
      <c r="A375" s="23" t="s">
        <v>715</v>
      </c>
      <c r="B375" s="24" t="s">
        <v>716</v>
      </c>
      <c r="C375" s="25">
        <f>ENERO!C375+FEBRERO!C375+MARZO!C375+ABRIL!C375+MAYO!C375+JUNIO!C375+JULIO!C375+AGOSTO!C375+SEPTIEMBRE!C375+OCTUBRE!C375+NOVIEMBRE!C375+DICIEMBRE!C375</f>
        <v>0</v>
      </c>
      <c r="D375" s="26">
        <f>ENERO!D375+FEBRERO!D375+MARZO!D375+ABRIL!D375+MAYO!D375+JUNIO!D375+JULIO!D375+AGOSTO!D375+SEPTIEMBRE!D375+OCTUBRE!D375+NOVIEMBRE!D375+DICIEMBRE!D375</f>
        <v>0</v>
      </c>
      <c r="E375" s="26">
        <f>ENERO!E375+FEBRERO!E375+MARZO!E375+ABRIL!E375+MAYO!E375+JUNIO!E375+JULIO!E375+AGOSTO!E375+SEPTIEMBRE!E375+OCTUBRE!E375+NOVIEMBRE!E375+DICIEMBRE!E375</f>
        <v>0</v>
      </c>
      <c r="F375" s="27">
        <f>ENERO!F375+FEBRERO!F375+MARZO!F375+ABRIL!F375+MAYO!F375+JUNIO!F375+JULIO!F375+AGOSTO!F375+SEPTIEMBRE!F375+OCTUBRE!F375+NOVIEMBRE!F375+DICIEMBRE!F375</f>
        <v>0</v>
      </c>
    </row>
    <row r="376" spans="1:6" x14ac:dyDescent="0.25">
      <c r="A376" s="23" t="s">
        <v>717</v>
      </c>
      <c r="B376" s="24" t="s">
        <v>718</v>
      </c>
      <c r="C376" s="25">
        <f>ENERO!C376+FEBRERO!C376+MARZO!C376+ABRIL!C376+MAYO!C376+JUNIO!C376+JULIO!C376+AGOSTO!C376+SEPTIEMBRE!C376+OCTUBRE!C376+NOVIEMBRE!C376+DICIEMBRE!C376</f>
        <v>0</v>
      </c>
      <c r="D376" s="26">
        <f>ENERO!D376+FEBRERO!D376+MARZO!D376+ABRIL!D376+MAYO!D376+JUNIO!D376+JULIO!D376+AGOSTO!D376+SEPTIEMBRE!D376+OCTUBRE!D376+NOVIEMBRE!D376+DICIEMBRE!D376</f>
        <v>0</v>
      </c>
      <c r="E376" s="26">
        <f>ENERO!E376+FEBRERO!E376+MARZO!E376+ABRIL!E376+MAYO!E376+JUNIO!E376+JULIO!E376+AGOSTO!E376+SEPTIEMBRE!E376+OCTUBRE!E376+NOVIEMBRE!E376+DICIEMBRE!E376</f>
        <v>0</v>
      </c>
      <c r="F376" s="27">
        <f>ENERO!F376+FEBRERO!F376+MARZO!F376+ABRIL!F376+MAYO!F376+JUNIO!F376+JULIO!F376+AGOSTO!F376+SEPTIEMBRE!F376+OCTUBRE!F376+NOVIEMBRE!F376+DICIEMBRE!F376</f>
        <v>0</v>
      </c>
    </row>
    <row r="377" spans="1:6" x14ac:dyDescent="0.25">
      <c r="A377" s="23" t="s">
        <v>719</v>
      </c>
      <c r="B377" s="24" t="s">
        <v>720</v>
      </c>
      <c r="C377" s="25">
        <f>ENERO!C377+FEBRERO!C377+MARZO!C377+ABRIL!C377+MAYO!C377+JUNIO!C377+JULIO!C377+AGOSTO!C377+SEPTIEMBRE!C377+OCTUBRE!C377+NOVIEMBRE!C377+DICIEMBRE!C377</f>
        <v>0</v>
      </c>
      <c r="D377" s="26">
        <f>ENERO!D377+FEBRERO!D377+MARZO!D377+ABRIL!D377+MAYO!D377+JUNIO!D377+JULIO!D377+AGOSTO!D377+SEPTIEMBRE!D377+OCTUBRE!D377+NOVIEMBRE!D377+DICIEMBRE!D377</f>
        <v>0</v>
      </c>
      <c r="E377" s="26">
        <f>ENERO!E377+FEBRERO!E377+MARZO!E377+ABRIL!E377+MAYO!E377+JUNIO!E377+JULIO!E377+AGOSTO!E377+SEPTIEMBRE!E377+OCTUBRE!E377+NOVIEMBRE!E377+DICIEMBRE!E377</f>
        <v>0</v>
      </c>
      <c r="F377" s="27">
        <f>ENERO!F377+FEBRERO!F377+MARZO!F377+ABRIL!F377+MAYO!F377+JUNIO!F377+JULIO!F377+AGOSTO!F377+SEPTIEMBRE!F377+OCTUBRE!F377+NOVIEMBRE!F377+DICIEMBRE!F377</f>
        <v>0</v>
      </c>
    </row>
    <row r="378" spans="1:6" x14ac:dyDescent="0.25">
      <c r="A378" s="23" t="s">
        <v>721</v>
      </c>
      <c r="B378" s="24" t="s">
        <v>722</v>
      </c>
      <c r="C378" s="25">
        <f>ENERO!C378+FEBRERO!C378+MARZO!C378+ABRIL!C378+MAYO!C378+JUNIO!C378+JULIO!C378+AGOSTO!C378+SEPTIEMBRE!C378+OCTUBRE!C378+NOVIEMBRE!C378+DICIEMBRE!C378</f>
        <v>0</v>
      </c>
      <c r="D378" s="26">
        <f>ENERO!D378+FEBRERO!D378+MARZO!D378+ABRIL!D378+MAYO!D378+JUNIO!D378+JULIO!D378+AGOSTO!D378+SEPTIEMBRE!D378+OCTUBRE!D378+NOVIEMBRE!D378+DICIEMBRE!D378</f>
        <v>0</v>
      </c>
      <c r="E378" s="26">
        <f>ENERO!E378+FEBRERO!E378+MARZO!E378+ABRIL!E378+MAYO!E378+JUNIO!E378+JULIO!E378+AGOSTO!E378+SEPTIEMBRE!E378+OCTUBRE!E378+NOVIEMBRE!E378+DICIEMBRE!E378</f>
        <v>0</v>
      </c>
      <c r="F378" s="27">
        <f>ENERO!F378+FEBRERO!F378+MARZO!F378+ABRIL!F378+MAYO!F378+JUNIO!F378+JULIO!F378+AGOSTO!F378+SEPTIEMBRE!F378+OCTUBRE!F378+NOVIEMBRE!F378+DICIEMBRE!F378</f>
        <v>0</v>
      </c>
    </row>
    <row r="379" spans="1:6" x14ac:dyDescent="0.25">
      <c r="A379" s="23" t="s">
        <v>723</v>
      </c>
      <c r="B379" s="24" t="s">
        <v>724</v>
      </c>
      <c r="C379" s="25">
        <f>ENERO!C379+FEBRERO!C379+MARZO!C379+ABRIL!C379+MAYO!C379+JUNIO!C379+JULIO!C379+AGOSTO!C379+SEPTIEMBRE!C379+OCTUBRE!C379+NOVIEMBRE!C379+DICIEMBRE!C379</f>
        <v>0</v>
      </c>
      <c r="D379" s="26">
        <f>ENERO!D379+FEBRERO!D379+MARZO!D379+ABRIL!D379+MAYO!D379+JUNIO!D379+JULIO!D379+AGOSTO!D379+SEPTIEMBRE!D379+OCTUBRE!D379+NOVIEMBRE!D379+DICIEMBRE!D379</f>
        <v>0</v>
      </c>
      <c r="E379" s="26">
        <f>ENERO!E379+FEBRERO!E379+MARZO!E379+ABRIL!E379+MAYO!E379+JUNIO!E379+JULIO!E379+AGOSTO!E379+SEPTIEMBRE!E379+OCTUBRE!E379+NOVIEMBRE!E379+DICIEMBRE!E379</f>
        <v>0</v>
      </c>
      <c r="F379" s="27">
        <f>ENERO!F379+FEBRERO!F379+MARZO!F379+ABRIL!F379+MAYO!F379+JUNIO!F379+JULIO!F379+AGOSTO!F379+SEPTIEMBRE!F379+OCTUBRE!F379+NOVIEMBRE!F379+DICIEMBRE!F379</f>
        <v>0</v>
      </c>
    </row>
    <row r="380" spans="1:6" x14ac:dyDescent="0.25">
      <c r="A380" s="23" t="s">
        <v>725</v>
      </c>
      <c r="B380" s="24" t="s">
        <v>726</v>
      </c>
      <c r="C380" s="25">
        <f>ENERO!C380+FEBRERO!C380+MARZO!C380+ABRIL!C380+MAYO!C380+JUNIO!C380+JULIO!C380+AGOSTO!C380+SEPTIEMBRE!C380+OCTUBRE!C380+NOVIEMBRE!C380+DICIEMBRE!C380</f>
        <v>0</v>
      </c>
      <c r="D380" s="26">
        <f>ENERO!D380+FEBRERO!D380+MARZO!D380+ABRIL!D380+MAYO!D380+JUNIO!D380+JULIO!D380+AGOSTO!D380+SEPTIEMBRE!D380+OCTUBRE!D380+NOVIEMBRE!D380+DICIEMBRE!D380</f>
        <v>0</v>
      </c>
      <c r="E380" s="26">
        <f>ENERO!E380+FEBRERO!E380+MARZO!E380+ABRIL!E380+MAYO!E380+JUNIO!E380+JULIO!E380+AGOSTO!E380+SEPTIEMBRE!E380+OCTUBRE!E380+NOVIEMBRE!E380+DICIEMBRE!E380</f>
        <v>0</v>
      </c>
      <c r="F380" s="27">
        <f>ENERO!F380+FEBRERO!F380+MARZO!F380+ABRIL!F380+MAYO!F380+JUNIO!F380+JULIO!F380+AGOSTO!F380+SEPTIEMBRE!F380+OCTUBRE!F380+NOVIEMBRE!F380+DICIEMBRE!F380</f>
        <v>0</v>
      </c>
    </row>
    <row r="381" spans="1:6" x14ac:dyDescent="0.25">
      <c r="A381" s="23" t="s">
        <v>727</v>
      </c>
      <c r="B381" s="24" t="s">
        <v>728</v>
      </c>
      <c r="C381" s="25">
        <f>ENERO!C381+FEBRERO!C381+MARZO!C381+ABRIL!C381+MAYO!C381+JUNIO!C381+JULIO!C381+AGOSTO!C381+SEPTIEMBRE!C381+OCTUBRE!C381+NOVIEMBRE!C381+DICIEMBRE!C381</f>
        <v>0</v>
      </c>
      <c r="D381" s="26">
        <f>ENERO!D381+FEBRERO!D381+MARZO!D381+ABRIL!D381+MAYO!D381+JUNIO!D381+JULIO!D381+AGOSTO!D381+SEPTIEMBRE!D381+OCTUBRE!D381+NOVIEMBRE!D381+DICIEMBRE!D381</f>
        <v>0</v>
      </c>
      <c r="E381" s="26">
        <f>ENERO!E381+FEBRERO!E381+MARZO!E381+ABRIL!E381+MAYO!E381+JUNIO!E381+JULIO!E381+AGOSTO!E381+SEPTIEMBRE!E381+OCTUBRE!E381+NOVIEMBRE!E381+DICIEMBRE!E381</f>
        <v>0</v>
      </c>
      <c r="F381" s="27">
        <f>ENERO!F381+FEBRERO!F381+MARZO!F381+ABRIL!F381+MAYO!F381+JUNIO!F381+JULIO!F381+AGOSTO!F381+SEPTIEMBRE!F381+OCTUBRE!F381+NOVIEMBRE!F381+DICIEMBRE!F381</f>
        <v>0</v>
      </c>
    </row>
    <row r="382" spans="1:6" x14ac:dyDescent="0.25">
      <c r="A382" s="23" t="s">
        <v>729</v>
      </c>
      <c r="B382" s="24" t="s">
        <v>730</v>
      </c>
      <c r="C382" s="25">
        <f>ENERO!C382+FEBRERO!C382+MARZO!C382+ABRIL!C382+MAYO!C382+JUNIO!C382+JULIO!C382+AGOSTO!C382+SEPTIEMBRE!C382+OCTUBRE!C382+NOVIEMBRE!C382+DICIEMBRE!C382</f>
        <v>0</v>
      </c>
      <c r="D382" s="26">
        <f>ENERO!D382+FEBRERO!D382+MARZO!D382+ABRIL!D382+MAYO!D382+JUNIO!D382+JULIO!D382+AGOSTO!D382+SEPTIEMBRE!D382+OCTUBRE!D382+NOVIEMBRE!D382+DICIEMBRE!D382</f>
        <v>0</v>
      </c>
      <c r="E382" s="26">
        <f>ENERO!E382+FEBRERO!E382+MARZO!E382+ABRIL!E382+MAYO!E382+JUNIO!E382+JULIO!E382+AGOSTO!E382+SEPTIEMBRE!E382+OCTUBRE!E382+NOVIEMBRE!E382+DICIEMBRE!E382</f>
        <v>0</v>
      </c>
      <c r="F382" s="27">
        <f>ENERO!F382+FEBRERO!F382+MARZO!F382+ABRIL!F382+MAYO!F382+JUNIO!F382+JULIO!F382+AGOSTO!F382+SEPTIEMBRE!F382+OCTUBRE!F382+NOVIEMBRE!F382+DICIEMBRE!F382</f>
        <v>0</v>
      </c>
    </row>
    <row r="383" spans="1:6" x14ac:dyDescent="0.25">
      <c r="A383" s="23" t="s">
        <v>731</v>
      </c>
      <c r="B383" s="24" t="s">
        <v>732</v>
      </c>
      <c r="C383" s="25">
        <f>ENERO!C383+FEBRERO!C383+MARZO!C383+ABRIL!C383+MAYO!C383+JUNIO!C383+JULIO!C383+AGOSTO!C383+SEPTIEMBRE!C383+OCTUBRE!C383+NOVIEMBRE!C383+DICIEMBRE!C383</f>
        <v>0</v>
      </c>
      <c r="D383" s="26">
        <f>ENERO!D383+FEBRERO!D383+MARZO!D383+ABRIL!D383+MAYO!D383+JUNIO!D383+JULIO!D383+AGOSTO!D383+SEPTIEMBRE!D383+OCTUBRE!D383+NOVIEMBRE!D383+DICIEMBRE!D383</f>
        <v>0</v>
      </c>
      <c r="E383" s="26">
        <f>ENERO!E383+FEBRERO!E383+MARZO!E383+ABRIL!E383+MAYO!E383+JUNIO!E383+JULIO!E383+AGOSTO!E383+SEPTIEMBRE!E383+OCTUBRE!E383+NOVIEMBRE!E383+DICIEMBRE!E383</f>
        <v>0</v>
      </c>
      <c r="F383" s="27">
        <f>ENERO!F383+FEBRERO!F383+MARZO!F383+ABRIL!F383+MAYO!F383+JUNIO!F383+JULIO!F383+AGOSTO!F383+SEPTIEMBRE!F383+OCTUBRE!F383+NOVIEMBRE!F383+DICIEMBRE!F383</f>
        <v>0</v>
      </c>
    </row>
    <row r="384" spans="1:6" x14ac:dyDescent="0.25">
      <c r="A384" s="23" t="s">
        <v>733</v>
      </c>
      <c r="B384" s="24" t="s">
        <v>734</v>
      </c>
      <c r="C384" s="25">
        <f>ENERO!C384+FEBRERO!C384+MARZO!C384+ABRIL!C384+MAYO!C384+JUNIO!C384+JULIO!C384+AGOSTO!C384+SEPTIEMBRE!C384+OCTUBRE!C384+NOVIEMBRE!C384+DICIEMBRE!C384</f>
        <v>0</v>
      </c>
      <c r="D384" s="26">
        <f>ENERO!D384+FEBRERO!D384+MARZO!D384+ABRIL!D384+MAYO!D384+JUNIO!D384+JULIO!D384+AGOSTO!D384+SEPTIEMBRE!D384+OCTUBRE!D384+NOVIEMBRE!D384+DICIEMBRE!D384</f>
        <v>0</v>
      </c>
      <c r="E384" s="26">
        <f>ENERO!E384+FEBRERO!E384+MARZO!E384+ABRIL!E384+MAYO!E384+JUNIO!E384+JULIO!E384+AGOSTO!E384+SEPTIEMBRE!E384+OCTUBRE!E384+NOVIEMBRE!E384+DICIEMBRE!E384</f>
        <v>0</v>
      </c>
      <c r="F384" s="27">
        <f>ENERO!F384+FEBRERO!F384+MARZO!F384+ABRIL!F384+MAYO!F384+JUNIO!F384+JULIO!F384+AGOSTO!F384+SEPTIEMBRE!F384+OCTUBRE!F384+NOVIEMBRE!F384+DICIEMBRE!F384</f>
        <v>0</v>
      </c>
    </row>
    <row r="385" spans="1:6" x14ac:dyDescent="0.25">
      <c r="A385" s="23" t="s">
        <v>735</v>
      </c>
      <c r="B385" s="24" t="s">
        <v>736</v>
      </c>
      <c r="C385" s="25">
        <f>ENERO!C385+FEBRERO!C385+MARZO!C385+ABRIL!C385+MAYO!C385+JUNIO!C385+JULIO!C385+AGOSTO!C385+SEPTIEMBRE!C385+OCTUBRE!C385+NOVIEMBRE!C385+DICIEMBRE!C385</f>
        <v>0</v>
      </c>
      <c r="D385" s="26">
        <f>ENERO!D385+FEBRERO!D385+MARZO!D385+ABRIL!D385+MAYO!D385+JUNIO!D385+JULIO!D385+AGOSTO!D385+SEPTIEMBRE!D385+OCTUBRE!D385+NOVIEMBRE!D385+DICIEMBRE!D385</f>
        <v>0</v>
      </c>
      <c r="E385" s="26">
        <f>ENERO!E385+FEBRERO!E385+MARZO!E385+ABRIL!E385+MAYO!E385+JUNIO!E385+JULIO!E385+AGOSTO!E385+SEPTIEMBRE!E385+OCTUBRE!E385+NOVIEMBRE!E385+DICIEMBRE!E385</f>
        <v>0</v>
      </c>
      <c r="F385" s="27">
        <f>ENERO!F385+FEBRERO!F385+MARZO!F385+ABRIL!F385+MAYO!F385+JUNIO!F385+JULIO!F385+AGOSTO!F385+SEPTIEMBRE!F385+OCTUBRE!F385+NOVIEMBRE!F385+DICIEMBRE!F385</f>
        <v>0</v>
      </c>
    </row>
    <row r="386" spans="1:6" x14ac:dyDescent="0.25">
      <c r="A386" s="23" t="s">
        <v>737</v>
      </c>
      <c r="B386" s="24" t="s">
        <v>738</v>
      </c>
      <c r="C386" s="25">
        <f>ENERO!C386+FEBRERO!C386+MARZO!C386+ABRIL!C386+MAYO!C386+JUNIO!C386+JULIO!C386+AGOSTO!C386+SEPTIEMBRE!C386+OCTUBRE!C386+NOVIEMBRE!C386+DICIEMBRE!C386</f>
        <v>0</v>
      </c>
      <c r="D386" s="26">
        <f>ENERO!D386+FEBRERO!D386+MARZO!D386+ABRIL!D386+MAYO!D386+JUNIO!D386+JULIO!D386+AGOSTO!D386+SEPTIEMBRE!D386+OCTUBRE!D386+NOVIEMBRE!D386+DICIEMBRE!D386</f>
        <v>0</v>
      </c>
      <c r="E386" s="26">
        <f>ENERO!E386+FEBRERO!E386+MARZO!E386+ABRIL!E386+MAYO!E386+JUNIO!E386+JULIO!E386+AGOSTO!E386+SEPTIEMBRE!E386+OCTUBRE!E386+NOVIEMBRE!E386+DICIEMBRE!E386</f>
        <v>0</v>
      </c>
      <c r="F386" s="27">
        <f>ENERO!F386+FEBRERO!F386+MARZO!F386+ABRIL!F386+MAYO!F386+JUNIO!F386+JULIO!F386+AGOSTO!F386+SEPTIEMBRE!F386+OCTUBRE!F386+NOVIEMBRE!F386+DICIEMBRE!F386</f>
        <v>0</v>
      </c>
    </row>
    <row r="387" spans="1:6" x14ac:dyDescent="0.25">
      <c r="A387" s="23" t="s">
        <v>739</v>
      </c>
      <c r="B387" s="24" t="s">
        <v>740</v>
      </c>
      <c r="C387" s="25">
        <f>ENERO!C387+FEBRERO!C387+MARZO!C387+ABRIL!C387+MAYO!C387+JUNIO!C387+JULIO!C387+AGOSTO!C387+SEPTIEMBRE!C387+OCTUBRE!C387+NOVIEMBRE!C387+DICIEMBRE!C387</f>
        <v>0</v>
      </c>
      <c r="D387" s="26">
        <f>ENERO!D387+FEBRERO!D387+MARZO!D387+ABRIL!D387+MAYO!D387+JUNIO!D387+JULIO!D387+AGOSTO!D387+SEPTIEMBRE!D387+OCTUBRE!D387+NOVIEMBRE!D387+DICIEMBRE!D387</f>
        <v>0</v>
      </c>
      <c r="E387" s="26">
        <f>ENERO!E387+FEBRERO!E387+MARZO!E387+ABRIL!E387+MAYO!E387+JUNIO!E387+JULIO!E387+AGOSTO!E387+SEPTIEMBRE!E387+OCTUBRE!E387+NOVIEMBRE!E387+DICIEMBRE!E387</f>
        <v>0</v>
      </c>
      <c r="F387" s="27">
        <f>ENERO!F387+FEBRERO!F387+MARZO!F387+ABRIL!F387+MAYO!F387+JUNIO!F387+JULIO!F387+AGOSTO!F387+SEPTIEMBRE!F387+OCTUBRE!F387+NOVIEMBRE!F387+DICIEMBRE!F387</f>
        <v>0</v>
      </c>
    </row>
    <row r="388" spans="1:6" ht="24" x14ac:dyDescent="0.25">
      <c r="A388" s="23" t="s">
        <v>741</v>
      </c>
      <c r="B388" s="28" t="s">
        <v>742</v>
      </c>
      <c r="C388" s="25">
        <f>ENERO!C388+FEBRERO!C388+MARZO!C388+ABRIL!C388+MAYO!C388+JUNIO!C388+JULIO!C388+AGOSTO!C388+SEPTIEMBRE!C388+OCTUBRE!C388+NOVIEMBRE!C388+DICIEMBRE!C388</f>
        <v>0</v>
      </c>
      <c r="D388" s="26">
        <f>ENERO!D388+FEBRERO!D388+MARZO!D388+ABRIL!D388+MAYO!D388+JUNIO!D388+JULIO!D388+AGOSTO!D388+SEPTIEMBRE!D388+OCTUBRE!D388+NOVIEMBRE!D388+DICIEMBRE!D388</f>
        <v>0</v>
      </c>
      <c r="E388" s="26">
        <f>ENERO!E388+FEBRERO!E388+MARZO!E388+ABRIL!E388+MAYO!E388+JUNIO!E388+JULIO!E388+AGOSTO!E388+SEPTIEMBRE!E388+OCTUBRE!E388+NOVIEMBRE!E388+DICIEMBRE!E388</f>
        <v>0</v>
      </c>
      <c r="F388" s="27">
        <f>ENERO!F388+FEBRERO!F388+MARZO!F388+ABRIL!F388+MAYO!F388+JUNIO!F388+JULIO!F388+AGOSTO!F388+SEPTIEMBRE!F388+OCTUBRE!F388+NOVIEMBRE!F388+DICIEMBRE!F388</f>
        <v>0</v>
      </c>
    </row>
    <row r="389" spans="1:6" ht="35.25" x14ac:dyDescent="0.25">
      <c r="A389" s="23" t="s">
        <v>743</v>
      </c>
      <c r="B389" s="28" t="s">
        <v>744</v>
      </c>
      <c r="C389" s="25">
        <f>ENERO!C389+FEBRERO!C389+MARZO!C389+ABRIL!C389+MAYO!C389+JUNIO!C389+JULIO!C389+AGOSTO!C389+SEPTIEMBRE!C389+OCTUBRE!C389+NOVIEMBRE!C389+DICIEMBRE!C389</f>
        <v>0</v>
      </c>
      <c r="D389" s="26">
        <f>ENERO!D389+FEBRERO!D389+MARZO!D389+ABRIL!D389+MAYO!D389+JUNIO!D389+JULIO!D389+AGOSTO!D389+SEPTIEMBRE!D389+OCTUBRE!D389+NOVIEMBRE!D389+DICIEMBRE!D389</f>
        <v>0</v>
      </c>
      <c r="E389" s="26">
        <f>ENERO!E389+FEBRERO!E389+MARZO!E389+ABRIL!E389+MAYO!E389+JUNIO!E389+JULIO!E389+AGOSTO!E389+SEPTIEMBRE!E389+OCTUBRE!E389+NOVIEMBRE!E389+DICIEMBRE!E389</f>
        <v>0</v>
      </c>
      <c r="F389" s="27">
        <f>ENERO!F389+FEBRERO!F389+MARZO!F389+ABRIL!F389+MAYO!F389+JUNIO!F389+JULIO!F389+AGOSTO!F389+SEPTIEMBRE!F389+OCTUBRE!F389+NOVIEMBRE!F389+DICIEMBRE!F389</f>
        <v>0</v>
      </c>
    </row>
    <row r="390" spans="1:6" x14ac:dyDescent="0.25">
      <c r="A390" s="23" t="s">
        <v>745</v>
      </c>
      <c r="B390" s="24" t="s">
        <v>746</v>
      </c>
      <c r="C390" s="25">
        <f>ENERO!C390+FEBRERO!C390+MARZO!C390+ABRIL!C390+MAYO!C390+JUNIO!C390+JULIO!C390+AGOSTO!C390+SEPTIEMBRE!C390+OCTUBRE!C390+NOVIEMBRE!C390+DICIEMBRE!C390</f>
        <v>0</v>
      </c>
      <c r="D390" s="26">
        <f>ENERO!D390+FEBRERO!D390+MARZO!D390+ABRIL!D390+MAYO!D390+JUNIO!D390+JULIO!D390+AGOSTO!D390+SEPTIEMBRE!D390+OCTUBRE!D390+NOVIEMBRE!D390+DICIEMBRE!D390</f>
        <v>0</v>
      </c>
      <c r="E390" s="26">
        <f>ENERO!E390+FEBRERO!E390+MARZO!E390+ABRIL!E390+MAYO!E390+JUNIO!E390+JULIO!E390+AGOSTO!E390+SEPTIEMBRE!E390+OCTUBRE!E390+NOVIEMBRE!E390+DICIEMBRE!E390</f>
        <v>0</v>
      </c>
      <c r="F390" s="27">
        <f>ENERO!F390+FEBRERO!F390+MARZO!F390+ABRIL!F390+MAYO!F390+JUNIO!F390+JULIO!F390+AGOSTO!F390+SEPTIEMBRE!F390+OCTUBRE!F390+NOVIEMBRE!F390+DICIEMBRE!F390</f>
        <v>0</v>
      </c>
    </row>
    <row r="391" spans="1:6" x14ac:dyDescent="0.25">
      <c r="A391" s="23" t="s">
        <v>747</v>
      </c>
      <c r="B391" s="24" t="s">
        <v>748</v>
      </c>
      <c r="C391" s="25">
        <f>ENERO!C391+FEBRERO!C391+MARZO!C391+ABRIL!C391+MAYO!C391+JUNIO!C391+JULIO!C391+AGOSTO!C391+SEPTIEMBRE!C391+OCTUBRE!C391+NOVIEMBRE!C391+DICIEMBRE!C391</f>
        <v>0</v>
      </c>
      <c r="D391" s="26">
        <f>ENERO!D391+FEBRERO!D391+MARZO!D391+ABRIL!D391+MAYO!D391+JUNIO!D391+JULIO!D391+AGOSTO!D391+SEPTIEMBRE!D391+OCTUBRE!D391+NOVIEMBRE!D391+DICIEMBRE!D391</f>
        <v>0</v>
      </c>
      <c r="E391" s="26">
        <f>ENERO!E391+FEBRERO!E391+MARZO!E391+ABRIL!E391+MAYO!E391+JUNIO!E391+JULIO!E391+AGOSTO!E391+SEPTIEMBRE!E391+OCTUBRE!E391+NOVIEMBRE!E391+DICIEMBRE!E391</f>
        <v>0</v>
      </c>
      <c r="F391" s="27">
        <f>ENERO!F391+FEBRERO!F391+MARZO!F391+ABRIL!F391+MAYO!F391+JUNIO!F391+JULIO!F391+AGOSTO!F391+SEPTIEMBRE!F391+OCTUBRE!F391+NOVIEMBRE!F391+DICIEMBRE!F391</f>
        <v>0</v>
      </c>
    </row>
    <row r="392" spans="1:6" x14ac:dyDescent="0.25">
      <c r="A392" s="23" t="s">
        <v>749</v>
      </c>
      <c r="B392" s="24" t="s">
        <v>750</v>
      </c>
      <c r="C392" s="25">
        <f>ENERO!C392+FEBRERO!C392+MARZO!C392+ABRIL!C392+MAYO!C392+JUNIO!C392+JULIO!C392+AGOSTO!C392+SEPTIEMBRE!C392+OCTUBRE!C392+NOVIEMBRE!C392+DICIEMBRE!C392</f>
        <v>0</v>
      </c>
      <c r="D392" s="26">
        <f>ENERO!D392+FEBRERO!D392+MARZO!D392+ABRIL!D392+MAYO!D392+JUNIO!D392+JULIO!D392+AGOSTO!D392+SEPTIEMBRE!D392+OCTUBRE!D392+NOVIEMBRE!D392+DICIEMBRE!D392</f>
        <v>0</v>
      </c>
      <c r="E392" s="26">
        <f>ENERO!E392+FEBRERO!E392+MARZO!E392+ABRIL!E392+MAYO!E392+JUNIO!E392+JULIO!E392+AGOSTO!E392+SEPTIEMBRE!E392+OCTUBRE!E392+NOVIEMBRE!E392+DICIEMBRE!E392</f>
        <v>0</v>
      </c>
      <c r="F392" s="27">
        <f>ENERO!F392+FEBRERO!F392+MARZO!F392+ABRIL!F392+MAYO!F392+JUNIO!F392+JULIO!F392+AGOSTO!F392+SEPTIEMBRE!F392+OCTUBRE!F392+NOVIEMBRE!F392+DICIEMBRE!F392</f>
        <v>0</v>
      </c>
    </row>
    <row r="393" spans="1:6" ht="24" x14ac:dyDescent="0.25">
      <c r="A393" s="23" t="s">
        <v>751</v>
      </c>
      <c r="B393" s="28" t="s">
        <v>752</v>
      </c>
      <c r="C393" s="25">
        <f>ENERO!C393+FEBRERO!C393+MARZO!C393+ABRIL!C393+MAYO!C393+JUNIO!C393+JULIO!C393+AGOSTO!C393+SEPTIEMBRE!C393+OCTUBRE!C393+NOVIEMBRE!C393+DICIEMBRE!C393</f>
        <v>0</v>
      </c>
      <c r="D393" s="26">
        <f>ENERO!D393+FEBRERO!D393+MARZO!D393+ABRIL!D393+MAYO!D393+JUNIO!D393+JULIO!D393+AGOSTO!D393+SEPTIEMBRE!D393+OCTUBRE!D393+NOVIEMBRE!D393+DICIEMBRE!D393</f>
        <v>0</v>
      </c>
      <c r="E393" s="26">
        <f>ENERO!E393+FEBRERO!E393+MARZO!E393+ABRIL!E393+MAYO!E393+JUNIO!E393+JULIO!E393+AGOSTO!E393+SEPTIEMBRE!E393+OCTUBRE!E393+NOVIEMBRE!E393+DICIEMBRE!E393</f>
        <v>0</v>
      </c>
      <c r="F393" s="27">
        <f>ENERO!F393+FEBRERO!F393+MARZO!F393+ABRIL!F393+MAYO!F393+JUNIO!F393+JULIO!F393+AGOSTO!F393+SEPTIEMBRE!F393+OCTUBRE!F393+NOVIEMBRE!F393+DICIEMBRE!F393</f>
        <v>0</v>
      </c>
    </row>
    <row r="394" spans="1:6" ht="24" x14ac:dyDescent="0.25">
      <c r="A394" s="23" t="s">
        <v>753</v>
      </c>
      <c r="B394" s="28" t="s">
        <v>754</v>
      </c>
      <c r="C394" s="25">
        <f>ENERO!C394+FEBRERO!C394+MARZO!C394+ABRIL!C394+MAYO!C394+JUNIO!C394+JULIO!C394+AGOSTO!C394+SEPTIEMBRE!C394+OCTUBRE!C394+NOVIEMBRE!C394+DICIEMBRE!C394</f>
        <v>0</v>
      </c>
      <c r="D394" s="26">
        <f>ENERO!D394+FEBRERO!D394+MARZO!D394+ABRIL!D394+MAYO!D394+JUNIO!D394+JULIO!D394+AGOSTO!D394+SEPTIEMBRE!D394+OCTUBRE!D394+NOVIEMBRE!D394+DICIEMBRE!D394</f>
        <v>0</v>
      </c>
      <c r="E394" s="26">
        <f>ENERO!E394+FEBRERO!E394+MARZO!E394+ABRIL!E394+MAYO!E394+JUNIO!E394+JULIO!E394+AGOSTO!E394+SEPTIEMBRE!E394+OCTUBRE!E394+NOVIEMBRE!E394+DICIEMBRE!E394</f>
        <v>0</v>
      </c>
      <c r="F394" s="27">
        <f>ENERO!F394+FEBRERO!F394+MARZO!F394+ABRIL!F394+MAYO!F394+JUNIO!F394+JULIO!F394+AGOSTO!F394+SEPTIEMBRE!F394+OCTUBRE!F394+NOVIEMBRE!F394+DICIEMBRE!F394</f>
        <v>0</v>
      </c>
    </row>
    <row r="395" spans="1:6" x14ac:dyDescent="0.25">
      <c r="A395" s="23" t="s">
        <v>755</v>
      </c>
      <c r="B395" s="24" t="s">
        <v>756</v>
      </c>
      <c r="C395" s="25">
        <f>ENERO!C395+FEBRERO!C395+MARZO!C395+ABRIL!C395+MAYO!C395+JUNIO!C395+JULIO!C395+AGOSTO!C395+SEPTIEMBRE!C395+OCTUBRE!C395+NOVIEMBRE!C395+DICIEMBRE!C395</f>
        <v>0</v>
      </c>
      <c r="D395" s="26">
        <f>ENERO!D395+FEBRERO!D395+MARZO!D395+ABRIL!D395+MAYO!D395+JUNIO!D395+JULIO!D395+AGOSTO!D395+SEPTIEMBRE!D395+OCTUBRE!D395+NOVIEMBRE!D395+DICIEMBRE!D395</f>
        <v>0</v>
      </c>
      <c r="E395" s="26">
        <f>ENERO!E395+FEBRERO!E395+MARZO!E395+ABRIL!E395+MAYO!E395+JUNIO!E395+JULIO!E395+AGOSTO!E395+SEPTIEMBRE!E395+OCTUBRE!E395+NOVIEMBRE!E395+DICIEMBRE!E395</f>
        <v>0</v>
      </c>
      <c r="F395" s="27">
        <f>ENERO!F395+FEBRERO!F395+MARZO!F395+ABRIL!F395+MAYO!F395+JUNIO!F395+JULIO!F395+AGOSTO!F395+SEPTIEMBRE!F395+OCTUBRE!F395+NOVIEMBRE!F395+DICIEMBRE!F395</f>
        <v>0</v>
      </c>
    </row>
    <row r="396" spans="1:6" x14ac:dyDescent="0.25">
      <c r="A396" s="23" t="s">
        <v>757</v>
      </c>
      <c r="B396" s="24" t="s">
        <v>758</v>
      </c>
      <c r="C396" s="25">
        <f>ENERO!C396+FEBRERO!C396+MARZO!C396+ABRIL!C396+MAYO!C396+JUNIO!C396+JULIO!C396+AGOSTO!C396+SEPTIEMBRE!C396+OCTUBRE!C396+NOVIEMBRE!C396+DICIEMBRE!C396</f>
        <v>0</v>
      </c>
      <c r="D396" s="26">
        <f>ENERO!D396+FEBRERO!D396+MARZO!D396+ABRIL!D396+MAYO!D396+JUNIO!D396+JULIO!D396+AGOSTO!D396+SEPTIEMBRE!D396+OCTUBRE!D396+NOVIEMBRE!D396+DICIEMBRE!D396</f>
        <v>0</v>
      </c>
      <c r="E396" s="26">
        <f>ENERO!E396+FEBRERO!E396+MARZO!E396+ABRIL!E396+MAYO!E396+JUNIO!E396+JULIO!E396+AGOSTO!E396+SEPTIEMBRE!E396+OCTUBRE!E396+NOVIEMBRE!E396+DICIEMBRE!E396</f>
        <v>0</v>
      </c>
      <c r="F396" s="27">
        <f>ENERO!F396+FEBRERO!F396+MARZO!F396+ABRIL!F396+MAYO!F396+JUNIO!F396+JULIO!F396+AGOSTO!F396+SEPTIEMBRE!F396+OCTUBRE!F396+NOVIEMBRE!F396+DICIEMBRE!F396</f>
        <v>0</v>
      </c>
    </row>
    <row r="397" spans="1:6" ht="24" x14ac:dyDescent="0.25">
      <c r="A397" s="23" t="s">
        <v>759</v>
      </c>
      <c r="B397" s="28" t="s">
        <v>760</v>
      </c>
      <c r="C397" s="25">
        <f>ENERO!C397+FEBRERO!C397+MARZO!C397+ABRIL!C397+MAYO!C397+JUNIO!C397+JULIO!C397+AGOSTO!C397+SEPTIEMBRE!C397+OCTUBRE!C397+NOVIEMBRE!C397+DICIEMBRE!C397</f>
        <v>0</v>
      </c>
      <c r="D397" s="26">
        <f>ENERO!D397+FEBRERO!D397+MARZO!D397+ABRIL!D397+MAYO!D397+JUNIO!D397+JULIO!D397+AGOSTO!D397+SEPTIEMBRE!D397+OCTUBRE!D397+NOVIEMBRE!D397+DICIEMBRE!D397</f>
        <v>0</v>
      </c>
      <c r="E397" s="26">
        <f>ENERO!E397+FEBRERO!E397+MARZO!E397+ABRIL!E397+MAYO!E397+JUNIO!E397+JULIO!E397+AGOSTO!E397+SEPTIEMBRE!E397+OCTUBRE!E397+NOVIEMBRE!E397+DICIEMBRE!E397</f>
        <v>0</v>
      </c>
      <c r="F397" s="27">
        <f>ENERO!F397+FEBRERO!F397+MARZO!F397+ABRIL!F397+MAYO!F397+JUNIO!F397+JULIO!F397+AGOSTO!F397+SEPTIEMBRE!F397+OCTUBRE!F397+NOVIEMBRE!F397+DICIEMBRE!F397</f>
        <v>0</v>
      </c>
    </row>
    <row r="398" spans="1:6" ht="24" x14ac:dyDescent="0.25">
      <c r="A398" s="23" t="s">
        <v>761</v>
      </c>
      <c r="B398" s="28" t="s">
        <v>762</v>
      </c>
      <c r="C398" s="25">
        <f>ENERO!C398+FEBRERO!C398+MARZO!C398+ABRIL!C398+MAYO!C398+JUNIO!C398+JULIO!C398+AGOSTO!C398+SEPTIEMBRE!C398+OCTUBRE!C398+NOVIEMBRE!C398+DICIEMBRE!C398</f>
        <v>0</v>
      </c>
      <c r="D398" s="26">
        <f>ENERO!D398+FEBRERO!D398+MARZO!D398+ABRIL!D398+MAYO!D398+JUNIO!D398+JULIO!D398+AGOSTO!D398+SEPTIEMBRE!D398+OCTUBRE!D398+NOVIEMBRE!D398+DICIEMBRE!D398</f>
        <v>0</v>
      </c>
      <c r="E398" s="26">
        <f>ENERO!E398+FEBRERO!E398+MARZO!E398+ABRIL!E398+MAYO!E398+JUNIO!E398+JULIO!E398+AGOSTO!E398+SEPTIEMBRE!E398+OCTUBRE!E398+NOVIEMBRE!E398+DICIEMBRE!E398</f>
        <v>0</v>
      </c>
      <c r="F398" s="27">
        <f>ENERO!F398+FEBRERO!F398+MARZO!F398+ABRIL!F398+MAYO!F398+JUNIO!F398+JULIO!F398+AGOSTO!F398+SEPTIEMBRE!F398+OCTUBRE!F398+NOVIEMBRE!F398+DICIEMBRE!F398</f>
        <v>0</v>
      </c>
    </row>
    <row r="399" spans="1:6" x14ac:dyDescent="0.25">
      <c r="A399" s="23" t="s">
        <v>763</v>
      </c>
      <c r="B399" s="24" t="s">
        <v>764</v>
      </c>
      <c r="C399" s="25">
        <f>ENERO!C399+FEBRERO!C399+MARZO!C399+ABRIL!C399+MAYO!C399+JUNIO!C399+JULIO!C399+AGOSTO!C399+SEPTIEMBRE!C399+OCTUBRE!C399+NOVIEMBRE!C399+DICIEMBRE!C399</f>
        <v>0</v>
      </c>
      <c r="D399" s="26">
        <f>ENERO!D399+FEBRERO!D399+MARZO!D399+ABRIL!D399+MAYO!D399+JUNIO!D399+JULIO!D399+AGOSTO!D399+SEPTIEMBRE!D399+OCTUBRE!D399+NOVIEMBRE!D399+DICIEMBRE!D399</f>
        <v>0</v>
      </c>
      <c r="E399" s="26">
        <f>ENERO!E399+FEBRERO!E399+MARZO!E399+ABRIL!E399+MAYO!E399+JUNIO!E399+JULIO!E399+AGOSTO!E399+SEPTIEMBRE!E399+OCTUBRE!E399+NOVIEMBRE!E399+DICIEMBRE!E399</f>
        <v>0</v>
      </c>
      <c r="F399" s="27">
        <f>ENERO!F399+FEBRERO!F399+MARZO!F399+ABRIL!F399+MAYO!F399+JUNIO!F399+JULIO!F399+AGOSTO!F399+SEPTIEMBRE!F399+OCTUBRE!F399+NOVIEMBRE!F399+DICIEMBRE!F399</f>
        <v>0</v>
      </c>
    </row>
    <row r="400" spans="1:6" x14ac:dyDescent="0.25">
      <c r="A400" s="23" t="s">
        <v>765</v>
      </c>
      <c r="B400" s="24" t="s">
        <v>766</v>
      </c>
      <c r="C400" s="25">
        <f>ENERO!C400+FEBRERO!C400+MARZO!C400+ABRIL!C400+MAYO!C400+JUNIO!C400+JULIO!C400+AGOSTO!C400+SEPTIEMBRE!C400+OCTUBRE!C400+NOVIEMBRE!C400+DICIEMBRE!C400</f>
        <v>0</v>
      </c>
      <c r="D400" s="26">
        <f>ENERO!D400+FEBRERO!D400+MARZO!D400+ABRIL!D400+MAYO!D400+JUNIO!D400+JULIO!D400+AGOSTO!D400+SEPTIEMBRE!D400+OCTUBRE!D400+NOVIEMBRE!D400+DICIEMBRE!D400</f>
        <v>0</v>
      </c>
      <c r="E400" s="26">
        <f>ENERO!E400+FEBRERO!E400+MARZO!E400+ABRIL!E400+MAYO!E400+JUNIO!E400+JULIO!E400+AGOSTO!E400+SEPTIEMBRE!E400+OCTUBRE!E400+NOVIEMBRE!E400+DICIEMBRE!E400</f>
        <v>0</v>
      </c>
      <c r="F400" s="27">
        <f>ENERO!F400+FEBRERO!F400+MARZO!F400+ABRIL!F400+MAYO!F400+JUNIO!F400+JULIO!F400+AGOSTO!F400+SEPTIEMBRE!F400+OCTUBRE!F400+NOVIEMBRE!F400+DICIEMBRE!F400</f>
        <v>0</v>
      </c>
    </row>
    <row r="401" spans="1:6" ht="24" x14ac:dyDescent="0.25">
      <c r="A401" s="23" t="s">
        <v>767</v>
      </c>
      <c r="B401" s="28" t="s">
        <v>768</v>
      </c>
      <c r="C401" s="25">
        <f>ENERO!C401+FEBRERO!C401+MARZO!C401+ABRIL!C401+MAYO!C401+JUNIO!C401+JULIO!C401+AGOSTO!C401+SEPTIEMBRE!C401+OCTUBRE!C401+NOVIEMBRE!C401+DICIEMBRE!C401</f>
        <v>0</v>
      </c>
      <c r="D401" s="26">
        <f>ENERO!D401+FEBRERO!D401+MARZO!D401+ABRIL!D401+MAYO!D401+JUNIO!D401+JULIO!D401+AGOSTO!D401+SEPTIEMBRE!D401+OCTUBRE!D401+NOVIEMBRE!D401+DICIEMBRE!D401</f>
        <v>0</v>
      </c>
      <c r="E401" s="26">
        <f>ENERO!E401+FEBRERO!E401+MARZO!E401+ABRIL!E401+MAYO!E401+JUNIO!E401+JULIO!E401+AGOSTO!E401+SEPTIEMBRE!E401+OCTUBRE!E401+NOVIEMBRE!E401+DICIEMBRE!E401</f>
        <v>0</v>
      </c>
      <c r="F401" s="27">
        <f>ENERO!F401+FEBRERO!F401+MARZO!F401+ABRIL!F401+MAYO!F401+JUNIO!F401+JULIO!F401+AGOSTO!F401+SEPTIEMBRE!F401+OCTUBRE!F401+NOVIEMBRE!F401+DICIEMBRE!F401</f>
        <v>0</v>
      </c>
    </row>
    <row r="402" spans="1:6" x14ac:dyDescent="0.25">
      <c r="A402" s="23" t="s">
        <v>769</v>
      </c>
      <c r="B402" s="24" t="s">
        <v>770</v>
      </c>
      <c r="C402" s="25">
        <f>ENERO!C402+FEBRERO!C402+MARZO!C402+ABRIL!C402+MAYO!C402+JUNIO!C402+JULIO!C402+AGOSTO!C402+SEPTIEMBRE!C402+OCTUBRE!C402+NOVIEMBRE!C402+DICIEMBRE!C402</f>
        <v>0</v>
      </c>
      <c r="D402" s="26">
        <f>ENERO!D402+FEBRERO!D402+MARZO!D402+ABRIL!D402+MAYO!D402+JUNIO!D402+JULIO!D402+AGOSTO!D402+SEPTIEMBRE!D402+OCTUBRE!D402+NOVIEMBRE!D402+DICIEMBRE!D402</f>
        <v>0</v>
      </c>
      <c r="E402" s="26">
        <f>ENERO!E402+FEBRERO!E402+MARZO!E402+ABRIL!E402+MAYO!E402+JUNIO!E402+JULIO!E402+AGOSTO!E402+SEPTIEMBRE!E402+OCTUBRE!E402+NOVIEMBRE!E402+DICIEMBRE!E402</f>
        <v>0</v>
      </c>
      <c r="F402" s="27">
        <f>ENERO!F402+FEBRERO!F402+MARZO!F402+ABRIL!F402+MAYO!F402+JUNIO!F402+JULIO!F402+AGOSTO!F402+SEPTIEMBRE!F402+OCTUBRE!F402+NOVIEMBRE!F402+DICIEMBRE!F402</f>
        <v>0</v>
      </c>
    </row>
    <row r="403" spans="1:6" x14ac:dyDescent="0.25">
      <c r="A403" s="23" t="s">
        <v>771</v>
      </c>
      <c r="B403" s="24" t="s">
        <v>772</v>
      </c>
      <c r="C403" s="25">
        <f>ENERO!C403+FEBRERO!C403+MARZO!C403+ABRIL!C403+MAYO!C403+JUNIO!C403+JULIO!C403+AGOSTO!C403+SEPTIEMBRE!C403+OCTUBRE!C403+NOVIEMBRE!C403+DICIEMBRE!C403</f>
        <v>0</v>
      </c>
      <c r="D403" s="26">
        <f>ENERO!D403+FEBRERO!D403+MARZO!D403+ABRIL!D403+MAYO!D403+JUNIO!D403+JULIO!D403+AGOSTO!D403+SEPTIEMBRE!D403+OCTUBRE!D403+NOVIEMBRE!D403+DICIEMBRE!D403</f>
        <v>0</v>
      </c>
      <c r="E403" s="26">
        <f>ENERO!E403+FEBRERO!E403+MARZO!E403+ABRIL!E403+MAYO!E403+JUNIO!E403+JULIO!E403+AGOSTO!E403+SEPTIEMBRE!E403+OCTUBRE!E403+NOVIEMBRE!E403+DICIEMBRE!E403</f>
        <v>0</v>
      </c>
      <c r="F403" s="27">
        <f>ENERO!F403+FEBRERO!F403+MARZO!F403+ABRIL!F403+MAYO!F403+JUNIO!F403+JULIO!F403+AGOSTO!F403+SEPTIEMBRE!F403+OCTUBRE!F403+NOVIEMBRE!F403+DICIEMBRE!F403</f>
        <v>0</v>
      </c>
    </row>
    <row r="404" spans="1:6" x14ac:dyDescent="0.25">
      <c r="A404" s="23" t="s">
        <v>773</v>
      </c>
      <c r="B404" s="36" t="s">
        <v>774</v>
      </c>
      <c r="C404" s="25">
        <f>ENERO!C404+FEBRERO!C404+MARZO!C404+ABRIL!C404+MAYO!C404+JUNIO!C404+JULIO!C404+AGOSTO!C404+SEPTIEMBRE!C404+OCTUBRE!C404+NOVIEMBRE!C404+DICIEMBRE!C404</f>
        <v>0</v>
      </c>
      <c r="D404" s="26">
        <f>ENERO!D404+FEBRERO!D404+MARZO!D404+ABRIL!D404+MAYO!D404+JUNIO!D404+JULIO!D404+AGOSTO!D404+SEPTIEMBRE!D404+OCTUBRE!D404+NOVIEMBRE!D404+DICIEMBRE!D404</f>
        <v>0</v>
      </c>
      <c r="E404" s="26">
        <f>ENERO!E404+FEBRERO!E404+MARZO!E404+ABRIL!E404+MAYO!E404+JUNIO!E404+JULIO!E404+AGOSTO!E404+SEPTIEMBRE!E404+OCTUBRE!E404+NOVIEMBRE!E404+DICIEMBRE!E404</f>
        <v>0</v>
      </c>
      <c r="F404" s="27">
        <f>ENERO!F404+FEBRERO!F404+MARZO!F404+ABRIL!F404+MAYO!F404+JUNIO!F404+JULIO!F404+AGOSTO!F404+SEPTIEMBRE!F404+OCTUBRE!F404+NOVIEMBRE!F404+DICIEMBRE!F404</f>
        <v>0</v>
      </c>
    </row>
    <row r="405" spans="1:6" x14ac:dyDescent="0.25">
      <c r="A405" s="47"/>
      <c r="B405" s="19" t="s">
        <v>775</v>
      </c>
      <c r="C405" s="41">
        <f>ENERO!C405+FEBRERO!C405+MARZO!C405+ABRIL!C405+MAYO!C405+JUNIO!C405+JULIO!C405+AGOSTO!C405+SEPTIEMBRE!C405+OCTUBRE!C405+NOVIEMBRE!C405+DICIEMBRE!C405</f>
        <v>0</v>
      </c>
      <c r="D405" s="42">
        <f>ENERO!D405+FEBRERO!D405+MARZO!D405+ABRIL!D405+MAYO!D405+JUNIO!D405+JULIO!D405+AGOSTO!D405+SEPTIEMBRE!D405+OCTUBRE!D405+NOVIEMBRE!D405+DICIEMBRE!D405</f>
        <v>0</v>
      </c>
      <c r="E405" s="42">
        <f>ENERO!E405+FEBRERO!E405+MARZO!E405+ABRIL!E405+MAYO!E405+JUNIO!E405+JULIO!E405+AGOSTO!E405+SEPTIEMBRE!E405+OCTUBRE!E405+NOVIEMBRE!E405+DICIEMBRE!E405</f>
        <v>0</v>
      </c>
      <c r="F405" s="43">
        <f>ENERO!F405+FEBRERO!F405+MARZO!F405+ABRIL!F405+MAYO!F405+JUNIO!F405+JULIO!F405+AGOSTO!F405+SEPTIEMBRE!F405+OCTUBRE!F405+NOVIEMBRE!F405+DICIEMBRE!F405</f>
        <v>0</v>
      </c>
    </row>
    <row r="406" spans="1:6" ht="24" x14ac:dyDescent="0.25">
      <c r="A406" s="23" t="s">
        <v>776</v>
      </c>
      <c r="B406" s="28" t="s">
        <v>777</v>
      </c>
      <c r="C406" s="25">
        <f>ENERO!C406+FEBRERO!C406+MARZO!C406+ABRIL!C406+MAYO!C406+JUNIO!C406+JULIO!C406+AGOSTO!C406+SEPTIEMBRE!C406+OCTUBRE!C406+NOVIEMBRE!C406+DICIEMBRE!C406</f>
        <v>0</v>
      </c>
      <c r="D406" s="26">
        <f>ENERO!D406+FEBRERO!D406+MARZO!D406+ABRIL!D406+MAYO!D406+JUNIO!D406+JULIO!D406+AGOSTO!D406+SEPTIEMBRE!D406+OCTUBRE!D406+NOVIEMBRE!D406+DICIEMBRE!D406</f>
        <v>0</v>
      </c>
      <c r="E406" s="26">
        <f>ENERO!E406+FEBRERO!E406+MARZO!E406+ABRIL!E406+MAYO!E406+JUNIO!E406+JULIO!E406+AGOSTO!E406+SEPTIEMBRE!E406+OCTUBRE!E406+NOVIEMBRE!E406+DICIEMBRE!E406</f>
        <v>0</v>
      </c>
      <c r="F406" s="27">
        <f>ENERO!F406+FEBRERO!F406+MARZO!F406+ABRIL!F406+MAYO!F406+JUNIO!F406+JULIO!F406+AGOSTO!F406+SEPTIEMBRE!F406+OCTUBRE!F406+NOVIEMBRE!F406+DICIEMBRE!F406</f>
        <v>0</v>
      </c>
    </row>
    <row r="407" spans="1:6" ht="12.75" customHeight="1" x14ac:dyDescent="0.25">
      <c r="A407" s="23" t="s">
        <v>778</v>
      </c>
      <c r="B407" s="45" t="s">
        <v>779</v>
      </c>
      <c r="C407" s="25">
        <f>ENERO!C407+FEBRERO!C407+MARZO!C407+ABRIL!C407+MAYO!C407+JUNIO!C407+JULIO!C407+AGOSTO!C407+SEPTIEMBRE!C407+OCTUBRE!C407+NOVIEMBRE!C407+DICIEMBRE!C407</f>
        <v>0</v>
      </c>
      <c r="D407" s="26">
        <f>ENERO!D407+FEBRERO!D407+MARZO!D407+ABRIL!D407+MAYO!D407+JUNIO!D407+JULIO!D407+AGOSTO!D407+SEPTIEMBRE!D407+OCTUBRE!D407+NOVIEMBRE!D407+DICIEMBRE!D407</f>
        <v>0</v>
      </c>
      <c r="E407" s="26">
        <f>ENERO!E407+FEBRERO!E407+MARZO!E407+ABRIL!E407+MAYO!E407+JUNIO!E407+JULIO!E407+AGOSTO!E407+SEPTIEMBRE!E407+OCTUBRE!E407+NOVIEMBRE!E407+DICIEMBRE!E407</f>
        <v>0</v>
      </c>
      <c r="F407" s="27">
        <f>ENERO!F407+FEBRERO!F407+MARZO!F407+ABRIL!F407+MAYO!F407+JUNIO!F407+JULIO!F407+AGOSTO!F407+SEPTIEMBRE!F407+OCTUBRE!F407+NOVIEMBRE!F407+DICIEMBRE!F407</f>
        <v>0</v>
      </c>
    </row>
    <row r="408" spans="1:6" ht="12.75" customHeight="1" x14ac:dyDescent="0.25">
      <c r="A408" s="23" t="s">
        <v>780</v>
      </c>
      <c r="B408" s="28" t="s">
        <v>781</v>
      </c>
      <c r="C408" s="25">
        <f>ENERO!C408+FEBRERO!C408+MARZO!C408+ABRIL!C408+MAYO!C408+JUNIO!C408+JULIO!C408+AGOSTO!C408+SEPTIEMBRE!C408+OCTUBRE!C408+NOVIEMBRE!C408+DICIEMBRE!C408</f>
        <v>0</v>
      </c>
      <c r="D408" s="26">
        <f>ENERO!D408+FEBRERO!D408+MARZO!D408+ABRIL!D408+MAYO!D408+JUNIO!D408+JULIO!D408+AGOSTO!D408+SEPTIEMBRE!D408+OCTUBRE!D408+NOVIEMBRE!D408+DICIEMBRE!D408</f>
        <v>0</v>
      </c>
      <c r="E408" s="26">
        <f>ENERO!E408+FEBRERO!E408+MARZO!E408+ABRIL!E408+MAYO!E408+JUNIO!E408+JULIO!E408+AGOSTO!E408+SEPTIEMBRE!E408+OCTUBRE!E408+NOVIEMBRE!E408+DICIEMBRE!E408</f>
        <v>0</v>
      </c>
      <c r="F408" s="27">
        <f>ENERO!F408+FEBRERO!F408+MARZO!F408+ABRIL!F408+MAYO!F408+JUNIO!F408+JULIO!F408+AGOSTO!F408+SEPTIEMBRE!F408+OCTUBRE!F408+NOVIEMBRE!F408+DICIEMBRE!F408</f>
        <v>0</v>
      </c>
    </row>
    <row r="409" spans="1:6" ht="35.25" x14ac:dyDescent="0.25">
      <c r="A409" s="23" t="s">
        <v>782</v>
      </c>
      <c r="B409" s="28" t="s">
        <v>783</v>
      </c>
      <c r="C409" s="25">
        <f>ENERO!C409+FEBRERO!C409+MARZO!C409+ABRIL!C409+MAYO!C409+JUNIO!C409+JULIO!C409+AGOSTO!C409+SEPTIEMBRE!C409+OCTUBRE!C409+NOVIEMBRE!C409+DICIEMBRE!C409</f>
        <v>0</v>
      </c>
      <c r="D409" s="26">
        <f>ENERO!D409+FEBRERO!D409+MARZO!D409+ABRIL!D409+MAYO!D409+JUNIO!D409+JULIO!D409+AGOSTO!D409+SEPTIEMBRE!D409+OCTUBRE!D409+NOVIEMBRE!D409+DICIEMBRE!D409</f>
        <v>0</v>
      </c>
      <c r="E409" s="26">
        <f>ENERO!E409+FEBRERO!E409+MARZO!E409+ABRIL!E409+MAYO!E409+JUNIO!E409+JULIO!E409+AGOSTO!E409+SEPTIEMBRE!E409+OCTUBRE!E409+NOVIEMBRE!E409+DICIEMBRE!E409</f>
        <v>0</v>
      </c>
      <c r="F409" s="27">
        <f>ENERO!F409+FEBRERO!F409+MARZO!F409+ABRIL!F409+MAYO!F409+JUNIO!F409+JULIO!F409+AGOSTO!F409+SEPTIEMBRE!F409+OCTUBRE!F409+NOVIEMBRE!F409+DICIEMBRE!F409</f>
        <v>0</v>
      </c>
    </row>
    <row r="410" spans="1:6" ht="35.25" x14ac:dyDescent="0.25">
      <c r="A410" s="23" t="s">
        <v>784</v>
      </c>
      <c r="B410" s="28" t="s">
        <v>785</v>
      </c>
      <c r="C410" s="25">
        <f>ENERO!C410+FEBRERO!C410+MARZO!C410+ABRIL!C410+MAYO!C410+JUNIO!C410+JULIO!C410+AGOSTO!C410+SEPTIEMBRE!C410+OCTUBRE!C410+NOVIEMBRE!C410+DICIEMBRE!C410</f>
        <v>0</v>
      </c>
      <c r="D410" s="26">
        <f>ENERO!D410+FEBRERO!D410+MARZO!D410+ABRIL!D410+MAYO!D410+JUNIO!D410+JULIO!D410+AGOSTO!D410+SEPTIEMBRE!D410+OCTUBRE!D410+NOVIEMBRE!D410+DICIEMBRE!D410</f>
        <v>0</v>
      </c>
      <c r="E410" s="26">
        <f>ENERO!E410+FEBRERO!E410+MARZO!E410+ABRIL!E410+MAYO!E410+JUNIO!E410+JULIO!E410+AGOSTO!E410+SEPTIEMBRE!E410+OCTUBRE!E410+NOVIEMBRE!E410+DICIEMBRE!E410</f>
        <v>0</v>
      </c>
      <c r="F410" s="27">
        <f>ENERO!F410+FEBRERO!F410+MARZO!F410+ABRIL!F410+MAYO!F410+JUNIO!F410+JULIO!F410+AGOSTO!F410+SEPTIEMBRE!F410+OCTUBRE!F410+NOVIEMBRE!F410+DICIEMBRE!F410</f>
        <v>0</v>
      </c>
    </row>
    <row r="411" spans="1:6" ht="35.25" x14ac:dyDescent="0.25">
      <c r="A411" s="23" t="s">
        <v>786</v>
      </c>
      <c r="B411" s="28" t="s">
        <v>787</v>
      </c>
      <c r="C411" s="25">
        <f>ENERO!C411+FEBRERO!C411+MARZO!C411+ABRIL!C411+MAYO!C411+JUNIO!C411+JULIO!C411+AGOSTO!C411+SEPTIEMBRE!C411+OCTUBRE!C411+NOVIEMBRE!C411+DICIEMBRE!C411</f>
        <v>0</v>
      </c>
      <c r="D411" s="26">
        <f>ENERO!D411+FEBRERO!D411+MARZO!D411+ABRIL!D411+MAYO!D411+JUNIO!D411+JULIO!D411+AGOSTO!D411+SEPTIEMBRE!D411+OCTUBRE!D411+NOVIEMBRE!D411+DICIEMBRE!D411</f>
        <v>0</v>
      </c>
      <c r="E411" s="26">
        <f>ENERO!E411+FEBRERO!E411+MARZO!E411+ABRIL!E411+MAYO!E411+JUNIO!E411+JULIO!E411+AGOSTO!E411+SEPTIEMBRE!E411+OCTUBRE!E411+NOVIEMBRE!E411+DICIEMBRE!E411</f>
        <v>0</v>
      </c>
      <c r="F411" s="27">
        <f>ENERO!F411+FEBRERO!F411+MARZO!F411+ABRIL!F411+MAYO!F411+JUNIO!F411+JULIO!F411+AGOSTO!F411+SEPTIEMBRE!F411+OCTUBRE!F411+NOVIEMBRE!F411+DICIEMBRE!F411</f>
        <v>0</v>
      </c>
    </row>
    <row r="412" spans="1:6" ht="46.5" x14ac:dyDescent="0.25">
      <c r="A412" s="23" t="s">
        <v>788</v>
      </c>
      <c r="B412" s="28" t="s">
        <v>789</v>
      </c>
      <c r="C412" s="25">
        <f>ENERO!C412+FEBRERO!C412+MARZO!C412+ABRIL!C412+MAYO!C412+JUNIO!C412+JULIO!C412+AGOSTO!C412+SEPTIEMBRE!C412+OCTUBRE!C412+NOVIEMBRE!C412+DICIEMBRE!C412</f>
        <v>0</v>
      </c>
      <c r="D412" s="26">
        <f>ENERO!D412+FEBRERO!D412+MARZO!D412+ABRIL!D412+MAYO!D412+JUNIO!D412+JULIO!D412+AGOSTO!D412+SEPTIEMBRE!D412+OCTUBRE!D412+NOVIEMBRE!D412+DICIEMBRE!D412</f>
        <v>0</v>
      </c>
      <c r="E412" s="26">
        <f>ENERO!E412+FEBRERO!E412+MARZO!E412+ABRIL!E412+MAYO!E412+JUNIO!E412+JULIO!E412+AGOSTO!E412+SEPTIEMBRE!E412+OCTUBRE!E412+NOVIEMBRE!E412+DICIEMBRE!E412</f>
        <v>0</v>
      </c>
      <c r="F412" s="27">
        <f>ENERO!F412+FEBRERO!F412+MARZO!F412+ABRIL!F412+MAYO!F412+JUNIO!F412+JULIO!F412+AGOSTO!F412+SEPTIEMBRE!F412+OCTUBRE!F412+NOVIEMBRE!F412+DICIEMBRE!F412</f>
        <v>0</v>
      </c>
    </row>
    <row r="413" spans="1:6" ht="24" x14ac:dyDescent="0.25">
      <c r="A413" s="23" t="s">
        <v>790</v>
      </c>
      <c r="B413" s="28" t="s">
        <v>791</v>
      </c>
      <c r="C413" s="25">
        <f>ENERO!C413+FEBRERO!C413+MARZO!C413+ABRIL!C413+MAYO!C413+JUNIO!C413+JULIO!C413+AGOSTO!C413+SEPTIEMBRE!C413+OCTUBRE!C413+NOVIEMBRE!C413+DICIEMBRE!C413</f>
        <v>0</v>
      </c>
      <c r="D413" s="26">
        <f>ENERO!D413+FEBRERO!D413+MARZO!D413+ABRIL!D413+MAYO!D413+JUNIO!D413+JULIO!D413+AGOSTO!D413+SEPTIEMBRE!D413+OCTUBRE!D413+NOVIEMBRE!D413+DICIEMBRE!D413</f>
        <v>0</v>
      </c>
      <c r="E413" s="26">
        <f>ENERO!E413+FEBRERO!E413+MARZO!E413+ABRIL!E413+MAYO!E413+JUNIO!E413+JULIO!E413+AGOSTO!E413+SEPTIEMBRE!E413+OCTUBRE!E413+NOVIEMBRE!E413+DICIEMBRE!E413</f>
        <v>0</v>
      </c>
      <c r="F413" s="27">
        <f>ENERO!F413+FEBRERO!F413+MARZO!F413+ABRIL!F413+MAYO!F413+JUNIO!F413+JULIO!F413+AGOSTO!F413+SEPTIEMBRE!F413+OCTUBRE!F413+NOVIEMBRE!F413+DICIEMBRE!F413</f>
        <v>0</v>
      </c>
    </row>
    <row r="414" spans="1:6" x14ac:dyDescent="0.25">
      <c r="A414" s="23" t="s">
        <v>792</v>
      </c>
      <c r="B414" s="24" t="s">
        <v>793</v>
      </c>
      <c r="C414" s="25">
        <f>ENERO!C414+FEBRERO!C414+MARZO!C414+ABRIL!C414+MAYO!C414+JUNIO!C414+JULIO!C414+AGOSTO!C414+SEPTIEMBRE!C414+OCTUBRE!C414+NOVIEMBRE!C414+DICIEMBRE!C414</f>
        <v>0</v>
      </c>
      <c r="D414" s="26">
        <f>ENERO!D414+FEBRERO!D414+MARZO!D414+ABRIL!D414+MAYO!D414+JUNIO!D414+JULIO!D414+AGOSTO!D414+SEPTIEMBRE!D414+OCTUBRE!D414+NOVIEMBRE!D414+DICIEMBRE!D414</f>
        <v>0</v>
      </c>
      <c r="E414" s="26">
        <f>ENERO!E414+FEBRERO!E414+MARZO!E414+ABRIL!E414+MAYO!E414+JUNIO!E414+JULIO!E414+AGOSTO!E414+SEPTIEMBRE!E414+OCTUBRE!E414+NOVIEMBRE!E414+DICIEMBRE!E414</f>
        <v>0</v>
      </c>
      <c r="F414" s="27">
        <f>ENERO!F414+FEBRERO!F414+MARZO!F414+ABRIL!F414+MAYO!F414+JUNIO!F414+JULIO!F414+AGOSTO!F414+SEPTIEMBRE!F414+OCTUBRE!F414+NOVIEMBRE!F414+DICIEMBRE!F414</f>
        <v>0</v>
      </c>
    </row>
    <row r="415" spans="1:6" ht="24" x14ac:dyDescent="0.25">
      <c r="A415" s="23" t="s">
        <v>794</v>
      </c>
      <c r="B415" s="28" t="s">
        <v>795</v>
      </c>
      <c r="C415" s="25">
        <f>ENERO!C415+FEBRERO!C415+MARZO!C415+ABRIL!C415+MAYO!C415+JUNIO!C415+JULIO!C415+AGOSTO!C415+SEPTIEMBRE!C415+OCTUBRE!C415+NOVIEMBRE!C415+DICIEMBRE!C415</f>
        <v>0</v>
      </c>
      <c r="D415" s="26">
        <f>ENERO!D415+FEBRERO!D415+MARZO!D415+ABRIL!D415+MAYO!D415+JUNIO!D415+JULIO!D415+AGOSTO!D415+SEPTIEMBRE!D415+OCTUBRE!D415+NOVIEMBRE!D415+DICIEMBRE!D415</f>
        <v>0</v>
      </c>
      <c r="E415" s="26">
        <f>ENERO!E415+FEBRERO!E415+MARZO!E415+ABRIL!E415+MAYO!E415+JUNIO!E415+JULIO!E415+AGOSTO!E415+SEPTIEMBRE!E415+OCTUBRE!E415+NOVIEMBRE!E415+DICIEMBRE!E415</f>
        <v>0</v>
      </c>
      <c r="F415" s="27">
        <f>ENERO!F415+FEBRERO!F415+MARZO!F415+ABRIL!F415+MAYO!F415+JUNIO!F415+JULIO!F415+AGOSTO!F415+SEPTIEMBRE!F415+OCTUBRE!F415+NOVIEMBRE!F415+DICIEMBRE!F415</f>
        <v>0</v>
      </c>
    </row>
    <row r="416" spans="1:6" ht="24" x14ac:dyDescent="0.25">
      <c r="A416" s="23" t="s">
        <v>796</v>
      </c>
      <c r="B416" s="28" t="s">
        <v>797</v>
      </c>
      <c r="C416" s="25">
        <f>ENERO!C416+FEBRERO!C416+MARZO!C416+ABRIL!C416+MAYO!C416+JUNIO!C416+JULIO!C416+AGOSTO!C416+SEPTIEMBRE!C416+OCTUBRE!C416+NOVIEMBRE!C416+DICIEMBRE!C416</f>
        <v>0</v>
      </c>
      <c r="D416" s="26">
        <f>ENERO!D416+FEBRERO!D416+MARZO!D416+ABRIL!D416+MAYO!D416+JUNIO!D416+JULIO!D416+AGOSTO!D416+SEPTIEMBRE!D416+OCTUBRE!D416+NOVIEMBRE!D416+DICIEMBRE!D416</f>
        <v>0</v>
      </c>
      <c r="E416" s="26">
        <f>ENERO!E416+FEBRERO!E416+MARZO!E416+ABRIL!E416+MAYO!E416+JUNIO!E416+JULIO!E416+AGOSTO!E416+SEPTIEMBRE!E416+OCTUBRE!E416+NOVIEMBRE!E416+DICIEMBRE!E416</f>
        <v>0</v>
      </c>
      <c r="F416" s="27">
        <f>ENERO!F416+FEBRERO!F416+MARZO!F416+ABRIL!F416+MAYO!F416+JUNIO!F416+JULIO!F416+AGOSTO!F416+SEPTIEMBRE!F416+OCTUBRE!F416+NOVIEMBRE!F416+DICIEMBRE!F416</f>
        <v>0</v>
      </c>
    </row>
    <row r="417" spans="1:6" ht="24" x14ac:dyDescent="0.25">
      <c r="A417" s="23" t="s">
        <v>798</v>
      </c>
      <c r="B417" s="28" t="s">
        <v>799</v>
      </c>
      <c r="C417" s="25">
        <f>ENERO!C417+FEBRERO!C417+MARZO!C417+ABRIL!C417+MAYO!C417+JUNIO!C417+JULIO!C417+AGOSTO!C417+SEPTIEMBRE!C417+OCTUBRE!C417+NOVIEMBRE!C417+DICIEMBRE!C417</f>
        <v>0</v>
      </c>
      <c r="D417" s="26">
        <f>ENERO!D417+FEBRERO!D417+MARZO!D417+ABRIL!D417+MAYO!D417+JUNIO!D417+JULIO!D417+AGOSTO!D417+SEPTIEMBRE!D417+OCTUBRE!D417+NOVIEMBRE!D417+DICIEMBRE!D417</f>
        <v>0</v>
      </c>
      <c r="E417" s="26">
        <f>ENERO!E417+FEBRERO!E417+MARZO!E417+ABRIL!E417+MAYO!E417+JUNIO!E417+JULIO!E417+AGOSTO!E417+SEPTIEMBRE!E417+OCTUBRE!E417+NOVIEMBRE!E417+DICIEMBRE!E417</f>
        <v>0</v>
      </c>
      <c r="F417" s="27">
        <f>ENERO!F417+FEBRERO!F417+MARZO!F417+ABRIL!F417+MAYO!F417+JUNIO!F417+JULIO!F417+AGOSTO!F417+SEPTIEMBRE!F417+OCTUBRE!F417+NOVIEMBRE!F417+DICIEMBRE!F417</f>
        <v>0</v>
      </c>
    </row>
    <row r="418" spans="1:6" x14ac:dyDescent="0.25">
      <c r="A418" s="23" t="s">
        <v>800</v>
      </c>
      <c r="B418" s="24" t="s">
        <v>801</v>
      </c>
      <c r="C418" s="25">
        <f>ENERO!C418+FEBRERO!C418+MARZO!C418+ABRIL!C418+MAYO!C418+JUNIO!C418+JULIO!C418+AGOSTO!C418+SEPTIEMBRE!C418+OCTUBRE!C418+NOVIEMBRE!C418+DICIEMBRE!C418</f>
        <v>0</v>
      </c>
      <c r="D418" s="26">
        <f>ENERO!D418+FEBRERO!D418+MARZO!D418+ABRIL!D418+MAYO!D418+JUNIO!D418+JULIO!D418+AGOSTO!D418+SEPTIEMBRE!D418+OCTUBRE!D418+NOVIEMBRE!D418+DICIEMBRE!D418</f>
        <v>0</v>
      </c>
      <c r="E418" s="26">
        <f>ENERO!E418+FEBRERO!E418+MARZO!E418+ABRIL!E418+MAYO!E418+JUNIO!E418+JULIO!E418+AGOSTO!E418+SEPTIEMBRE!E418+OCTUBRE!E418+NOVIEMBRE!E418+DICIEMBRE!E418</f>
        <v>0</v>
      </c>
      <c r="F418" s="27">
        <f>ENERO!F418+FEBRERO!F418+MARZO!F418+ABRIL!F418+MAYO!F418+JUNIO!F418+JULIO!F418+AGOSTO!F418+SEPTIEMBRE!F418+OCTUBRE!F418+NOVIEMBRE!F418+DICIEMBRE!F418</f>
        <v>0</v>
      </c>
    </row>
    <row r="419" spans="1:6" ht="35.25" x14ac:dyDescent="0.25">
      <c r="A419" s="23" t="s">
        <v>802</v>
      </c>
      <c r="B419" s="28" t="s">
        <v>803</v>
      </c>
      <c r="C419" s="25">
        <f>ENERO!C419+FEBRERO!C419+MARZO!C419+ABRIL!C419+MAYO!C419+JUNIO!C419+JULIO!C419+AGOSTO!C419+SEPTIEMBRE!C419+OCTUBRE!C419+NOVIEMBRE!C419+DICIEMBRE!C419</f>
        <v>0</v>
      </c>
      <c r="D419" s="26">
        <f>ENERO!D419+FEBRERO!D419+MARZO!D419+ABRIL!D419+MAYO!D419+JUNIO!D419+JULIO!D419+AGOSTO!D419+SEPTIEMBRE!D419+OCTUBRE!D419+NOVIEMBRE!D419+DICIEMBRE!D419</f>
        <v>0</v>
      </c>
      <c r="E419" s="26">
        <f>ENERO!E419+FEBRERO!E419+MARZO!E419+ABRIL!E419+MAYO!E419+JUNIO!E419+JULIO!E419+AGOSTO!E419+SEPTIEMBRE!E419+OCTUBRE!E419+NOVIEMBRE!E419+DICIEMBRE!E419</f>
        <v>0</v>
      </c>
      <c r="F419" s="27">
        <f>ENERO!F419+FEBRERO!F419+MARZO!F419+ABRIL!F419+MAYO!F419+JUNIO!F419+JULIO!F419+AGOSTO!F419+SEPTIEMBRE!F419+OCTUBRE!F419+NOVIEMBRE!F419+DICIEMBRE!F419</f>
        <v>0</v>
      </c>
    </row>
    <row r="420" spans="1:6" ht="35.25" x14ac:dyDescent="0.25">
      <c r="A420" s="23" t="s">
        <v>804</v>
      </c>
      <c r="B420" s="28" t="s">
        <v>805</v>
      </c>
      <c r="C420" s="25">
        <f>ENERO!C420+FEBRERO!C420+MARZO!C420+ABRIL!C420+MAYO!C420+JUNIO!C420+JULIO!C420+AGOSTO!C420+SEPTIEMBRE!C420+OCTUBRE!C420+NOVIEMBRE!C420+DICIEMBRE!C420</f>
        <v>0</v>
      </c>
      <c r="D420" s="26">
        <f>ENERO!D420+FEBRERO!D420+MARZO!D420+ABRIL!D420+MAYO!D420+JUNIO!D420+JULIO!D420+AGOSTO!D420+SEPTIEMBRE!D420+OCTUBRE!D420+NOVIEMBRE!D420+DICIEMBRE!D420</f>
        <v>0</v>
      </c>
      <c r="E420" s="26">
        <f>ENERO!E420+FEBRERO!E420+MARZO!E420+ABRIL!E420+MAYO!E420+JUNIO!E420+JULIO!E420+AGOSTO!E420+SEPTIEMBRE!E420+OCTUBRE!E420+NOVIEMBRE!E420+DICIEMBRE!E420</f>
        <v>0</v>
      </c>
      <c r="F420" s="27">
        <f>ENERO!F420+FEBRERO!F420+MARZO!F420+ABRIL!F420+MAYO!F420+JUNIO!F420+JULIO!F420+AGOSTO!F420+SEPTIEMBRE!F420+OCTUBRE!F420+NOVIEMBRE!F420+DICIEMBRE!F420</f>
        <v>0</v>
      </c>
    </row>
    <row r="421" spans="1:6" x14ac:dyDescent="0.25">
      <c r="A421" s="23" t="s">
        <v>806</v>
      </c>
      <c r="B421" s="24" t="s">
        <v>807</v>
      </c>
      <c r="C421" s="25">
        <f>ENERO!C421+FEBRERO!C421+MARZO!C421+ABRIL!C421+MAYO!C421+JUNIO!C421+JULIO!C421+AGOSTO!C421+SEPTIEMBRE!C421+OCTUBRE!C421+NOVIEMBRE!C421+DICIEMBRE!C421</f>
        <v>0</v>
      </c>
      <c r="D421" s="26">
        <f>ENERO!D421+FEBRERO!D421+MARZO!D421+ABRIL!D421+MAYO!D421+JUNIO!D421+JULIO!D421+AGOSTO!D421+SEPTIEMBRE!D421+OCTUBRE!D421+NOVIEMBRE!D421+DICIEMBRE!D421</f>
        <v>0</v>
      </c>
      <c r="E421" s="26">
        <f>ENERO!E421+FEBRERO!E421+MARZO!E421+ABRIL!E421+MAYO!E421+JUNIO!E421+JULIO!E421+AGOSTO!E421+SEPTIEMBRE!E421+OCTUBRE!E421+NOVIEMBRE!E421+DICIEMBRE!E421</f>
        <v>0</v>
      </c>
      <c r="F421" s="27">
        <f>ENERO!F421+FEBRERO!F421+MARZO!F421+ABRIL!F421+MAYO!F421+JUNIO!F421+JULIO!F421+AGOSTO!F421+SEPTIEMBRE!F421+OCTUBRE!F421+NOVIEMBRE!F421+DICIEMBRE!F421</f>
        <v>0</v>
      </c>
    </row>
    <row r="422" spans="1:6" x14ac:dyDescent="0.25">
      <c r="A422" s="23" t="s">
        <v>808</v>
      </c>
      <c r="B422" s="24" t="s">
        <v>809</v>
      </c>
      <c r="C422" s="25">
        <f>ENERO!C422+FEBRERO!C422+MARZO!C422+ABRIL!C422+MAYO!C422+JUNIO!C422+JULIO!C422+AGOSTO!C422+SEPTIEMBRE!C422+OCTUBRE!C422+NOVIEMBRE!C422+DICIEMBRE!C422</f>
        <v>0</v>
      </c>
      <c r="D422" s="26">
        <f>ENERO!D422+FEBRERO!D422+MARZO!D422+ABRIL!D422+MAYO!D422+JUNIO!D422+JULIO!D422+AGOSTO!D422+SEPTIEMBRE!D422+OCTUBRE!D422+NOVIEMBRE!D422+DICIEMBRE!D422</f>
        <v>0</v>
      </c>
      <c r="E422" s="26">
        <f>ENERO!E422+FEBRERO!E422+MARZO!E422+ABRIL!E422+MAYO!E422+JUNIO!E422+JULIO!E422+AGOSTO!E422+SEPTIEMBRE!E422+OCTUBRE!E422+NOVIEMBRE!E422+DICIEMBRE!E422</f>
        <v>0</v>
      </c>
      <c r="F422" s="27">
        <f>ENERO!F422+FEBRERO!F422+MARZO!F422+ABRIL!F422+MAYO!F422+JUNIO!F422+JULIO!F422+AGOSTO!F422+SEPTIEMBRE!F422+OCTUBRE!F422+NOVIEMBRE!F422+DICIEMBRE!F422</f>
        <v>0</v>
      </c>
    </row>
    <row r="423" spans="1:6" ht="24" x14ac:dyDescent="0.25">
      <c r="A423" s="23" t="s">
        <v>810</v>
      </c>
      <c r="B423" s="28" t="s">
        <v>811</v>
      </c>
      <c r="C423" s="25">
        <f>ENERO!C423+FEBRERO!C423+MARZO!C423+ABRIL!C423+MAYO!C423+JUNIO!C423+JULIO!C423+AGOSTO!C423+SEPTIEMBRE!C423+OCTUBRE!C423+NOVIEMBRE!C423+DICIEMBRE!C423</f>
        <v>0</v>
      </c>
      <c r="D423" s="26">
        <f>ENERO!D423+FEBRERO!D423+MARZO!D423+ABRIL!D423+MAYO!D423+JUNIO!D423+JULIO!D423+AGOSTO!D423+SEPTIEMBRE!D423+OCTUBRE!D423+NOVIEMBRE!D423+DICIEMBRE!D423</f>
        <v>0</v>
      </c>
      <c r="E423" s="26">
        <f>ENERO!E423+FEBRERO!E423+MARZO!E423+ABRIL!E423+MAYO!E423+JUNIO!E423+JULIO!E423+AGOSTO!E423+SEPTIEMBRE!E423+OCTUBRE!E423+NOVIEMBRE!E423+DICIEMBRE!E423</f>
        <v>0</v>
      </c>
      <c r="F423" s="27">
        <f>ENERO!F423+FEBRERO!F423+MARZO!F423+ABRIL!F423+MAYO!F423+JUNIO!F423+JULIO!F423+AGOSTO!F423+SEPTIEMBRE!F423+OCTUBRE!F423+NOVIEMBRE!F423+DICIEMBRE!F423</f>
        <v>0</v>
      </c>
    </row>
    <row r="424" spans="1:6" ht="24" x14ac:dyDescent="0.25">
      <c r="A424" s="23" t="s">
        <v>812</v>
      </c>
      <c r="B424" s="28" t="s">
        <v>813</v>
      </c>
      <c r="C424" s="25">
        <f>ENERO!C424+FEBRERO!C424+MARZO!C424+ABRIL!C424+MAYO!C424+JUNIO!C424+JULIO!C424+AGOSTO!C424+SEPTIEMBRE!C424+OCTUBRE!C424+NOVIEMBRE!C424+DICIEMBRE!C424</f>
        <v>0</v>
      </c>
      <c r="D424" s="26">
        <f>ENERO!D424+FEBRERO!D424+MARZO!D424+ABRIL!D424+MAYO!D424+JUNIO!D424+JULIO!D424+AGOSTO!D424+SEPTIEMBRE!D424+OCTUBRE!D424+NOVIEMBRE!D424+DICIEMBRE!D424</f>
        <v>0</v>
      </c>
      <c r="E424" s="26">
        <f>ENERO!E424+FEBRERO!E424+MARZO!E424+ABRIL!E424+MAYO!E424+JUNIO!E424+JULIO!E424+AGOSTO!E424+SEPTIEMBRE!E424+OCTUBRE!E424+NOVIEMBRE!E424+DICIEMBRE!E424</f>
        <v>0</v>
      </c>
      <c r="F424" s="27">
        <f>ENERO!F424+FEBRERO!F424+MARZO!F424+ABRIL!F424+MAYO!F424+JUNIO!F424+JULIO!F424+AGOSTO!F424+SEPTIEMBRE!F424+OCTUBRE!F424+NOVIEMBRE!F424+DICIEMBRE!F424</f>
        <v>0</v>
      </c>
    </row>
    <row r="425" spans="1:6" x14ac:dyDescent="0.25">
      <c r="A425" s="23" t="s">
        <v>814</v>
      </c>
      <c r="B425" s="24" t="s">
        <v>815</v>
      </c>
      <c r="C425" s="25">
        <f>ENERO!C425+FEBRERO!C425+MARZO!C425+ABRIL!C425+MAYO!C425+JUNIO!C425+JULIO!C425+AGOSTO!C425+SEPTIEMBRE!C425+OCTUBRE!C425+NOVIEMBRE!C425+DICIEMBRE!C425</f>
        <v>0</v>
      </c>
      <c r="D425" s="26">
        <f>ENERO!D425+FEBRERO!D425+MARZO!D425+ABRIL!D425+MAYO!D425+JUNIO!D425+JULIO!D425+AGOSTO!D425+SEPTIEMBRE!D425+OCTUBRE!D425+NOVIEMBRE!D425+DICIEMBRE!D425</f>
        <v>0</v>
      </c>
      <c r="E425" s="26">
        <f>ENERO!E425+FEBRERO!E425+MARZO!E425+ABRIL!E425+MAYO!E425+JUNIO!E425+JULIO!E425+AGOSTO!E425+SEPTIEMBRE!E425+OCTUBRE!E425+NOVIEMBRE!E425+DICIEMBRE!E425</f>
        <v>0</v>
      </c>
      <c r="F425" s="27">
        <f>ENERO!F425+FEBRERO!F425+MARZO!F425+ABRIL!F425+MAYO!F425+JUNIO!F425+JULIO!F425+AGOSTO!F425+SEPTIEMBRE!F425+OCTUBRE!F425+NOVIEMBRE!F425+DICIEMBRE!F425</f>
        <v>0</v>
      </c>
    </row>
    <row r="426" spans="1:6" ht="24" x14ac:dyDescent="0.25">
      <c r="A426" s="23" t="s">
        <v>816</v>
      </c>
      <c r="B426" s="28" t="s">
        <v>817</v>
      </c>
      <c r="C426" s="25">
        <f>ENERO!C426+FEBRERO!C426+MARZO!C426+ABRIL!C426+MAYO!C426+JUNIO!C426+JULIO!C426+AGOSTO!C426+SEPTIEMBRE!C426+OCTUBRE!C426+NOVIEMBRE!C426+DICIEMBRE!C426</f>
        <v>0</v>
      </c>
      <c r="D426" s="26">
        <f>ENERO!D426+FEBRERO!D426+MARZO!D426+ABRIL!D426+MAYO!D426+JUNIO!D426+JULIO!D426+AGOSTO!D426+SEPTIEMBRE!D426+OCTUBRE!D426+NOVIEMBRE!D426+DICIEMBRE!D426</f>
        <v>0</v>
      </c>
      <c r="E426" s="26">
        <f>ENERO!E426+FEBRERO!E426+MARZO!E426+ABRIL!E426+MAYO!E426+JUNIO!E426+JULIO!E426+AGOSTO!E426+SEPTIEMBRE!E426+OCTUBRE!E426+NOVIEMBRE!E426+DICIEMBRE!E426</f>
        <v>0</v>
      </c>
      <c r="F426" s="27">
        <f>ENERO!F426+FEBRERO!F426+MARZO!F426+ABRIL!F426+MAYO!F426+JUNIO!F426+JULIO!F426+AGOSTO!F426+SEPTIEMBRE!F426+OCTUBRE!F426+NOVIEMBRE!F426+DICIEMBRE!F426</f>
        <v>0</v>
      </c>
    </row>
    <row r="427" spans="1:6" ht="24" x14ac:dyDescent="0.25">
      <c r="A427" s="23" t="s">
        <v>818</v>
      </c>
      <c r="B427" s="28" t="s">
        <v>819</v>
      </c>
      <c r="C427" s="25">
        <f>ENERO!C427+FEBRERO!C427+MARZO!C427+ABRIL!C427+MAYO!C427+JUNIO!C427+JULIO!C427+AGOSTO!C427+SEPTIEMBRE!C427+OCTUBRE!C427+NOVIEMBRE!C427+DICIEMBRE!C427</f>
        <v>0</v>
      </c>
      <c r="D427" s="26">
        <f>ENERO!D427+FEBRERO!D427+MARZO!D427+ABRIL!D427+MAYO!D427+JUNIO!D427+JULIO!D427+AGOSTO!D427+SEPTIEMBRE!D427+OCTUBRE!D427+NOVIEMBRE!D427+DICIEMBRE!D427</f>
        <v>0</v>
      </c>
      <c r="E427" s="26">
        <f>ENERO!E427+FEBRERO!E427+MARZO!E427+ABRIL!E427+MAYO!E427+JUNIO!E427+JULIO!E427+AGOSTO!E427+SEPTIEMBRE!E427+OCTUBRE!E427+NOVIEMBRE!E427+DICIEMBRE!E427</f>
        <v>0</v>
      </c>
      <c r="F427" s="27">
        <f>ENERO!F427+FEBRERO!F427+MARZO!F427+ABRIL!F427+MAYO!F427+JUNIO!F427+JULIO!F427+AGOSTO!F427+SEPTIEMBRE!F427+OCTUBRE!F427+NOVIEMBRE!F427+DICIEMBRE!F427</f>
        <v>0</v>
      </c>
    </row>
    <row r="428" spans="1:6" x14ac:dyDescent="0.25">
      <c r="A428" s="47"/>
      <c r="B428" s="19" t="s">
        <v>820</v>
      </c>
      <c r="C428" s="41">
        <f>ENERO!C428+FEBRERO!C428+MARZO!C428+ABRIL!C428+MAYO!C428+JUNIO!C428+JULIO!C428+AGOSTO!C428+SEPTIEMBRE!C428+OCTUBRE!C428+NOVIEMBRE!C428+DICIEMBRE!C428</f>
        <v>0</v>
      </c>
      <c r="D428" s="42">
        <f>ENERO!D428+FEBRERO!D428+MARZO!D428+ABRIL!D428+MAYO!D428+JUNIO!D428+JULIO!D428+AGOSTO!D428+SEPTIEMBRE!D428+OCTUBRE!D428+NOVIEMBRE!D428+DICIEMBRE!D428</f>
        <v>0</v>
      </c>
      <c r="E428" s="42">
        <f>ENERO!E428+FEBRERO!E428+MARZO!E428+ABRIL!E428+MAYO!E428+JUNIO!E428+JULIO!E428+AGOSTO!E428+SEPTIEMBRE!E428+OCTUBRE!E428+NOVIEMBRE!E428+DICIEMBRE!E428</f>
        <v>0</v>
      </c>
      <c r="F428" s="43">
        <f>ENERO!F428+FEBRERO!F428+MARZO!F428+ABRIL!F428+MAYO!F428+JUNIO!F428+JULIO!F428+AGOSTO!F428+SEPTIEMBRE!F428+OCTUBRE!F428+NOVIEMBRE!F428+DICIEMBRE!F428</f>
        <v>0</v>
      </c>
    </row>
    <row r="429" spans="1:6" ht="24" x14ac:dyDescent="0.25">
      <c r="A429" s="23" t="s">
        <v>821</v>
      </c>
      <c r="B429" s="28" t="s">
        <v>822</v>
      </c>
      <c r="C429" s="25">
        <f>ENERO!C429+FEBRERO!C429+MARZO!C429+ABRIL!C429+MAYO!C429+JUNIO!C429+JULIO!C429+AGOSTO!C429+SEPTIEMBRE!C429+OCTUBRE!C429+NOVIEMBRE!C429+DICIEMBRE!C429</f>
        <v>0</v>
      </c>
      <c r="D429" s="26">
        <f>ENERO!D429+FEBRERO!D429+MARZO!D429+ABRIL!D429+MAYO!D429+JUNIO!D429+JULIO!D429+AGOSTO!D429+SEPTIEMBRE!D429+OCTUBRE!D429+NOVIEMBRE!D429+DICIEMBRE!D429</f>
        <v>0</v>
      </c>
      <c r="E429" s="26">
        <f>ENERO!E429+FEBRERO!E429+MARZO!E429+ABRIL!E429+MAYO!E429+JUNIO!E429+JULIO!E429+AGOSTO!E429+SEPTIEMBRE!E429+OCTUBRE!E429+NOVIEMBRE!E429+DICIEMBRE!E429</f>
        <v>0</v>
      </c>
      <c r="F429" s="27">
        <f>ENERO!F429+FEBRERO!F429+MARZO!F429+ABRIL!F429+MAYO!F429+JUNIO!F429+JULIO!F429+AGOSTO!F429+SEPTIEMBRE!F429+OCTUBRE!F429+NOVIEMBRE!F429+DICIEMBRE!F429</f>
        <v>0</v>
      </c>
    </row>
    <row r="430" spans="1:6" ht="46.5" x14ac:dyDescent="0.25">
      <c r="A430" s="23" t="s">
        <v>823</v>
      </c>
      <c r="B430" s="28" t="s">
        <v>824</v>
      </c>
      <c r="C430" s="25">
        <f>ENERO!C430+FEBRERO!C430+MARZO!C430+ABRIL!C430+MAYO!C430+JUNIO!C430+JULIO!C430+AGOSTO!C430+SEPTIEMBRE!C430+OCTUBRE!C430+NOVIEMBRE!C430+DICIEMBRE!C430</f>
        <v>0</v>
      </c>
      <c r="D430" s="26">
        <f>ENERO!D430+FEBRERO!D430+MARZO!D430+ABRIL!D430+MAYO!D430+JUNIO!D430+JULIO!D430+AGOSTO!D430+SEPTIEMBRE!D430+OCTUBRE!D430+NOVIEMBRE!D430+DICIEMBRE!D430</f>
        <v>0</v>
      </c>
      <c r="E430" s="26">
        <f>ENERO!E430+FEBRERO!E430+MARZO!E430+ABRIL!E430+MAYO!E430+JUNIO!E430+JULIO!E430+AGOSTO!E430+SEPTIEMBRE!E430+OCTUBRE!E430+NOVIEMBRE!E430+DICIEMBRE!E430</f>
        <v>0</v>
      </c>
      <c r="F430" s="27">
        <f>ENERO!F430+FEBRERO!F430+MARZO!F430+ABRIL!F430+MAYO!F430+JUNIO!F430+JULIO!F430+AGOSTO!F430+SEPTIEMBRE!F430+OCTUBRE!F430+NOVIEMBRE!F430+DICIEMBRE!F430</f>
        <v>0</v>
      </c>
    </row>
    <row r="431" spans="1:6" x14ac:dyDescent="0.25">
      <c r="A431" s="23" t="s">
        <v>825</v>
      </c>
      <c r="B431" s="24" t="s">
        <v>826</v>
      </c>
      <c r="C431" s="25">
        <f>ENERO!C431+FEBRERO!C431+MARZO!C431+ABRIL!C431+MAYO!C431+JUNIO!C431+JULIO!C431+AGOSTO!C431+SEPTIEMBRE!C431+OCTUBRE!C431+NOVIEMBRE!C431+DICIEMBRE!C431</f>
        <v>0</v>
      </c>
      <c r="D431" s="26">
        <f>ENERO!D431+FEBRERO!D431+MARZO!D431+ABRIL!D431+MAYO!D431+JUNIO!D431+JULIO!D431+AGOSTO!D431+SEPTIEMBRE!D431+OCTUBRE!D431+NOVIEMBRE!D431+DICIEMBRE!D431</f>
        <v>0</v>
      </c>
      <c r="E431" s="26">
        <f>ENERO!E431+FEBRERO!E431+MARZO!E431+ABRIL!E431+MAYO!E431+JUNIO!E431+JULIO!E431+AGOSTO!E431+SEPTIEMBRE!E431+OCTUBRE!E431+NOVIEMBRE!E431+DICIEMBRE!E431</f>
        <v>0</v>
      </c>
      <c r="F431" s="27">
        <f>ENERO!F431+FEBRERO!F431+MARZO!F431+ABRIL!F431+MAYO!F431+JUNIO!F431+JULIO!F431+AGOSTO!F431+SEPTIEMBRE!F431+OCTUBRE!F431+NOVIEMBRE!F431+DICIEMBRE!F431</f>
        <v>0</v>
      </c>
    </row>
    <row r="432" spans="1:6" ht="35.25" x14ac:dyDescent="0.25">
      <c r="A432" s="23" t="s">
        <v>827</v>
      </c>
      <c r="B432" s="28" t="s">
        <v>828</v>
      </c>
      <c r="C432" s="25">
        <f>ENERO!C432+FEBRERO!C432+MARZO!C432+ABRIL!C432+MAYO!C432+JUNIO!C432+JULIO!C432+AGOSTO!C432+SEPTIEMBRE!C432+OCTUBRE!C432+NOVIEMBRE!C432+DICIEMBRE!C432</f>
        <v>0</v>
      </c>
      <c r="D432" s="26">
        <f>ENERO!D432+FEBRERO!D432+MARZO!D432+ABRIL!D432+MAYO!D432+JUNIO!D432+JULIO!D432+AGOSTO!D432+SEPTIEMBRE!D432+OCTUBRE!D432+NOVIEMBRE!D432+DICIEMBRE!D432</f>
        <v>0</v>
      </c>
      <c r="E432" s="26">
        <f>ENERO!E432+FEBRERO!E432+MARZO!E432+ABRIL!E432+MAYO!E432+JUNIO!E432+JULIO!E432+AGOSTO!E432+SEPTIEMBRE!E432+OCTUBRE!E432+NOVIEMBRE!E432+DICIEMBRE!E432</f>
        <v>0</v>
      </c>
      <c r="F432" s="27">
        <f>ENERO!F432+FEBRERO!F432+MARZO!F432+ABRIL!F432+MAYO!F432+JUNIO!F432+JULIO!F432+AGOSTO!F432+SEPTIEMBRE!F432+OCTUBRE!F432+NOVIEMBRE!F432+DICIEMBRE!F432</f>
        <v>0</v>
      </c>
    </row>
    <row r="433" spans="1:25" x14ac:dyDescent="0.25">
      <c r="A433" s="23" t="s">
        <v>829</v>
      </c>
      <c r="B433" s="24" t="s">
        <v>830</v>
      </c>
      <c r="C433" s="25">
        <f>ENERO!C433+FEBRERO!C433+MARZO!C433+ABRIL!C433+MAYO!C433+JUNIO!C433+JULIO!C433+AGOSTO!C433+SEPTIEMBRE!C433+OCTUBRE!C433+NOVIEMBRE!C433+DICIEMBRE!C433</f>
        <v>0</v>
      </c>
      <c r="D433" s="26">
        <f>ENERO!D433+FEBRERO!D433+MARZO!D433+ABRIL!D433+MAYO!D433+JUNIO!D433+JULIO!D433+AGOSTO!D433+SEPTIEMBRE!D433+OCTUBRE!D433+NOVIEMBRE!D433+DICIEMBRE!D433</f>
        <v>0</v>
      </c>
      <c r="E433" s="26">
        <f>ENERO!E433+FEBRERO!E433+MARZO!E433+ABRIL!E433+MAYO!E433+JUNIO!E433+JULIO!E433+AGOSTO!E433+SEPTIEMBRE!E433+OCTUBRE!E433+NOVIEMBRE!E433+DICIEMBRE!E433</f>
        <v>0</v>
      </c>
      <c r="F433" s="27">
        <f>ENERO!F433+FEBRERO!F433+MARZO!F433+ABRIL!F433+MAYO!F433+JUNIO!F433+JULIO!F433+AGOSTO!F433+SEPTIEMBRE!F433+OCTUBRE!F433+NOVIEMBRE!F433+DICIEMBRE!F433</f>
        <v>0</v>
      </c>
    </row>
    <row r="434" spans="1:25" x14ac:dyDescent="0.25">
      <c r="A434" s="23" t="s">
        <v>831</v>
      </c>
      <c r="B434" s="24" t="s">
        <v>832</v>
      </c>
      <c r="C434" s="25">
        <f>ENERO!C434+FEBRERO!C434+MARZO!C434+ABRIL!C434+MAYO!C434+JUNIO!C434+JULIO!C434+AGOSTO!C434+SEPTIEMBRE!C434+OCTUBRE!C434+NOVIEMBRE!C434+DICIEMBRE!C434</f>
        <v>0</v>
      </c>
      <c r="D434" s="26">
        <f>ENERO!D434+FEBRERO!D434+MARZO!D434+ABRIL!D434+MAYO!D434+JUNIO!D434+JULIO!D434+AGOSTO!D434+SEPTIEMBRE!D434+OCTUBRE!D434+NOVIEMBRE!D434+DICIEMBRE!D434</f>
        <v>0</v>
      </c>
      <c r="E434" s="26">
        <f>ENERO!E434+FEBRERO!E434+MARZO!E434+ABRIL!E434+MAYO!E434+JUNIO!E434+JULIO!E434+AGOSTO!E434+SEPTIEMBRE!E434+OCTUBRE!E434+NOVIEMBRE!E434+DICIEMBRE!E434</f>
        <v>0</v>
      </c>
      <c r="F434" s="27">
        <f>ENERO!F434+FEBRERO!F434+MARZO!F434+ABRIL!F434+MAYO!F434+JUNIO!F434+JULIO!F434+AGOSTO!F434+SEPTIEMBRE!F434+OCTUBRE!F434+NOVIEMBRE!F434+DICIEMBRE!F434</f>
        <v>0</v>
      </c>
    </row>
    <row r="435" spans="1:25" ht="24" x14ac:dyDescent="0.25">
      <c r="A435" s="23" t="s">
        <v>833</v>
      </c>
      <c r="B435" s="28" t="s">
        <v>834</v>
      </c>
      <c r="C435" s="25">
        <f>ENERO!C435+FEBRERO!C435+MARZO!C435+ABRIL!C435+MAYO!C435+JUNIO!C435+JULIO!C435+AGOSTO!C435+SEPTIEMBRE!C435+OCTUBRE!C435+NOVIEMBRE!C435+DICIEMBRE!C435</f>
        <v>0</v>
      </c>
      <c r="D435" s="26">
        <f>ENERO!D435+FEBRERO!D435+MARZO!D435+ABRIL!D435+MAYO!D435+JUNIO!D435+JULIO!D435+AGOSTO!D435+SEPTIEMBRE!D435+OCTUBRE!D435+NOVIEMBRE!D435+DICIEMBRE!D435</f>
        <v>0</v>
      </c>
      <c r="E435" s="26">
        <f>ENERO!E435+FEBRERO!E435+MARZO!E435+ABRIL!E435+MAYO!E435+JUNIO!E435+JULIO!E435+AGOSTO!E435+SEPTIEMBRE!E435+OCTUBRE!E435+NOVIEMBRE!E435+DICIEMBRE!E435</f>
        <v>0</v>
      </c>
      <c r="F435" s="27">
        <f>ENERO!F435+FEBRERO!F435+MARZO!F435+ABRIL!F435+MAYO!F435+JUNIO!F435+JULIO!F435+AGOSTO!F435+SEPTIEMBRE!F435+OCTUBRE!F435+NOVIEMBRE!F435+DICIEMBRE!F435</f>
        <v>0</v>
      </c>
    </row>
    <row r="436" spans="1:25" x14ac:dyDescent="0.25">
      <c r="A436" s="23" t="s">
        <v>835</v>
      </c>
      <c r="B436" s="24" t="s">
        <v>836</v>
      </c>
      <c r="C436" s="25">
        <f>ENERO!C436+FEBRERO!C436+MARZO!C436+ABRIL!C436+MAYO!C436+JUNIO!C436+JULIO!C436+AGOSTO!C436+SEPTIEMBRE!C436+OCTUBRE!C436+NOVIEMBRE!C436+DICIEMBRE!C436</f>
        <v>0</v>
      </c>
      <c r="D436" s="26">
        <f>ENERO!D436+FEBRERO!D436+MARZO!D436+ABRIL!D436+MAYO!D436+JUNIO!D436+JULIO!D436+AGOSTO!D436+SEPTIEMBRE!D436+OCTUBRE!D436+NOVIEMBRE!D436+DICIEMBRE!D436</f>
        <v>0</v>
      </c>
      <c r="E436" s="26">
        <f>ENERO!E436+FEBRERO!E436+MARZO!E436+ABRIL!E436+MAYO!E436+JUNIO!E436+JULIO!E436+AGOSTO!E436+SEPTIEMBRE!E436+OCTUBRE!E436+NOVIEMBRE!E436+DICIEMBRE!E436</f>
        <v>0</v>
      </c>
      <c r="F436" s="27">
        <f>ENERO!F436+FEBRERO!F436+MARZO!F436+ABRIL!F436+MAYO!F436+JUNIO!F436+JULIO!F436+AGOSTO!F436+SEPTIEMBRE!F436+OCTUBRE!F436+NOVIEMBRE!F436+DICIEMBRE!F436</f>
        <v>0</v>
      </c>
      <c r="X436" s="56" t="str">
        <f>IF(D436&gt;C436,1,"")</f>
        <v/>
      </c>
      <c r="Y436" s="56"/>
    </row>
    <row r="437" spans="1:25" x14ac:dyDescent="0.25">
      <c r="A437" s="23" t="s">
        <v>837</v>
      </c>
      <c r="B437" s="24" t="s">
        <v>838</v>
      </c>
      <c r="C437" s="25">
        <f>ENERO!C437+FEBRERO!C437+MARZO!C437+ABRIL!C437+MAYO!C437+JUNIO!C437+JULIO!C437+AGOSTO!C437+SEPTIEMBRE!C437+OCTUBRE!C437+NOVIEMBRE!C437+DICIEMBRE!C437</f>
        <v>0</v>
      </c>
      <c r="D437" s="26">
        <f>ENERO!D437+FEBRERO!D437+MARZO!D437+ABRIL!D437+MAYO!D437+JUNIO!D437+JULIO!D437+AGOSTO!D437+SEPTIEMBRE!D437+OCTUBRE!D437+NOVIEMBRE!D437+DICIEMBRE!D437</f>
        <v>0</v>
      </c>
      <c r="E437" s="26">
        <f>ENERO!E437+FEBRERO!E437+MARZO!E437+ABRIL!E437+MAYO!E437+JUNIO!E437+JULIO!E437+AGOSTO!E437+SEPTIEMBRE!E437+OCTUBRE!E437+NOVIEMBRE!E437+DICIEMBRE!E437</f>
        <v>0</v>
      </c>
      <c r="F437" s="27">
        <f>ENERO!F437+FEBRERO!F437+MARZO!F437+ABRIL!F437+MAYO!F437+JUNIO!F437+JULIO!F437+AGOSTO!F437+SEPTIEMBRE!F437+OCTUBRE!F437+NOVIEMBRE!F437+DICIEMBRE!F437</f>
        <v>0</v>
      </c>
      <c r="X437" s="56" t="str">
        <f t="shared" ref="X437:X501" si="0">IF(D437&gt;C437,1,"")</f>
        <v/>
      </c>
      <c r="Y437" s="56"/>
    </row>
    <row r="438" spans="1:25" x14ac:dyDescent="0.25">
      <c r="A438" s="23" t="s">
        <v>839</v>
      </c>
      <c r="B438" s="24" t="s">
        <v>840</v>
      </c>
      <c r="C438" s="25">
        <f>ENERO!C438+FEBRERO!C438+MARZO!C438+ABRIL!C438+MAYO!C438+JUNIO!C438+JULIO!C438+AGOSTO!C438+SEPTIEMBRE!C438+OCTUBRE!C438+NOVIEMBRE!C438+DICIEMBRE!C438</f>
        <v>0</v>
      </c>
      <c r="D438" s="26">
        <f>ENERO!D438+FEBRERO!D438+MARZO!D438+ABRIL!D438+MAYO!D438+JUNIO!D438+JULIO!D438+AGOSTO!D438+SEPTIEMBRE!D438+OCTUBRE!D438+NOVIEMBRE!D438+DICIEMBRE!D438</f>
        <v>0</v>
      </c>
      <c r="E438" s="26">
        <f>ENERO!E438+FEBRERO!E438+MARZO!E438+ABRIL!E438+MAYO!E438+JUNIO!E438+JULIO!E438+AGOSTO!E438+SEPTIEMBRE!E438+OCTUBRE!E438+NOVIEMBRE!E438+DICIEMBRE!E438</f>
        <v>0</v>
      </c>
      <c r="F438" s="27">
        <f>ENERO!F438+FEBRERO!F438+MARZO!F438+ABRIL!F438+MAYO!F438+JUNIO!F438+JULIO!F438+AGOSTO!F438+SEPTIEMBRE!F438+OCTUBRE!F438+NOVIEMBRE!F438+DICIEMBRE!F438</f>
        <v>0</v>
      </c>
      <c r="X438" s="56" t="str">
        <f t="shared" si="0"/>
        <v/>
      </c>
      <c r="Y438" s="56"/>
    </row>
    <row r="439" spans="1:25" x14ac:dyDescent="0.25">
      <c r="A439" s="23" t="s">
        <v>841</v>
      </c>
      <c r="B439" s="24" t="s">
        <v>842</v>
      </c>
      <c r="C439" s="25">
        <f>ENERO!C439+FEBRERO!C439+MARZO!C439+ABRIL!C439+MAYO!C439+JUNIO!C439+JULIO!C439+AGOSTO!C439+SEPTIEMBRE!C439+OCTUBRE!C439+NOVIEMBRE!C439+DICIEMBRE!C439</f>
        <v>0</v>
      </c>
      <c r="D439" s="26">
        <f>ENERO!D439+FEBRERO!D439+MARZO!D439+ABRIL!D439+MAYO!D439+JUNIO!D439+JULIO!D439+AGOSTO!D439+SEPTIEMBRE!D439+OCTUBRE!D439+NOVIEMBRE!D439+DICIEMBRE!D439</f>
        <v>0</v>
      </c>
      <c r="E439" s="26">
        <f>ENERO!E439+FEBRERO!E439+MARZO!E439+ABRIL!E439+MAYO!E439+JUNIO!E439+JULIO!E439+AGOSTO!E439+SEPTIEMBRE!E439+OCTUBRE!E439+NOVIEMBRE!E439+DICIEMBRE!E439</f>
        <v>0</v>
      </c>
      <c r="F439" s="27">
        <f>ENERO!F439+FEBRERO!F439+MARZO!F439+ABRIL!F439+MAYO!F439+JUNIO!F439+JULIO!F439+AGOSTO!F439+SEPTIEMBRE!F439+OCTUBRE!F439+NOVIEMBRE!F439+DICIEMBRE!F439</f>
        <v>0</v>
      </c>
      <c r="X439" s="56" t="str">
        <f t="shared" si="0"/>
        <v/>
      </c>
      <c r="Y439" s="56"/>
    </row>
    <row r="440" spans="1:25" x14ac:dyDescent="0.25">
      <c r="A440" s="23" t="s">
        <v>843</v>
      </c>
      <c r="B440" s="24" t="s">
        <v>844</v>
      </c>
      <c r="C440" s="25">
        <f>ENERO!C440+FEBRERO!C440+MARZO!C440+ABRIL!C440+MAYO!C440+JUNIO!C440+JULIO!C440+AGOSTO!C440+SEPTIEMBRE!C440+OCTUBRE!C440+NOVIEMBRE!C440+DICIEMBRE!C440</f>
        <v>0</v>
      </c>
      <c r="D440" s="26">
        <f>ENERO!D440+FEBRERO!D440+MARZO!D440+ABRIL!D440+MAYO!D440+JUNIO!D440+JULIO!D440+AGOSTO!D440+SEPTIEMBRE!D440+OCTUBRE!D440+NOVIEMBRE!D440+DICIEMBRE!D440</f>
        <v>0</v>
      </c>
      <c r="E440" s="26">
        <f>ENERO!E440+FEBRERO!E440+MARZO!E440+ABRIL!E440+MAYO!E440+JUNIO!E440+JULIO!E440+AGOSTO!E440+SEPTIEMBRE!E440+OCTUBRE!E440+NOVIEMBRE!E440+DICIEMBRE!E440</f>
        <v>0</v>
      </c>
      <c r="F440" s="27">
        <f>ENERO!F440+FEBRERO!F440+MARZO!F440+ABRIL!F440+MAYO!F440+JUNIO!F440+JULIO!F440+AGOSTO!F440+SEPTIEMBRE!F440+OCTUBRE!F440+NOVIEMBRE!F440+DICIEMBRE!F440</f>
        <v>0</v>
      </c>
      <c r="X440" s="56" t="str">
        <f t="shared" si="0"/>
        <v/>
      </c>
      <c r="Y440" s="56"/>
    </row>
    <row r="441" spans="1:25" x14ac:dyDescent="0.25">
      <c r="A441" s="23" t="s">
        <v>845</v>
      </c>
      <c r="B441" s="24" t="s">
        <v>846</v>
      </c>
      <c r="C441" s="25">
        <f>ENERO!C441+FEBRERO!C441+MARZO!C441+ABRIL!C441+MAYO!C441+JUNIO!C441+JULIO!C441+AGOSTO!C441+SEPTIEMBRE!C441+OCTUBRE!C441+NOVIEMBRE!C441+DICIEMBRE!C441</f>
        <v>0</v>
      </c>
      <c r="D441" s="26">
        <f>ENERO!D441+FEBRERO!D441+MARZO!D441+ABRIL!D441+MAYO!D441+JUNIO!D441+JULIO!D441+AGOSTO!D441+SEPTIEMBRE!D441+OCTUBRE!D441+NOVIEMBRE!D441+DICIEMBRE!D441</f>
        <v>0</v>
      </c>
      <c r="E441" s="26">
        <f>ENERO!E441+FEBRERO!E441+MARZO!E441+ABRIL!E441+MAYO!E441+JUNIO!E441+JULIO!E441+AGOSTO!E441+SEPTIEMBRE!E441+OCTUBRE!E441+NOVIEMBRE!E441+DICIEMBRE!E441</f>
        <v>0</v>
      </c>
      <c r="F441" s="27">
        <f>ENERO!F441+FEBRERO!F441+MARZO!F441+ABRIL!F441+MAYO!F441+JUNIO!F441+JULIO!F441+AGOSTO!F441+SEPTIEMBRE!F441+OCTUBRE!F441+NOVIEMBRE!F441+DICIEMBRE!F441</f>
        <v>0</v>
      </c>
      <c r="X441" s="56" t="str">
        <f t="shared" si="0"/>
        <v/>
      </c>
      <c r="Y441" s="56"/>
    </row>
    <row r="442" spans="1:25" x14ac:dyDescent="0.25">
      <c r="A442" s="23" t="s">
        <v>847</v>
      </c>
      <c r="B442" s="24" t="s">
        <v>848</v>
      </c>
      <c r="C442" s="25">
        <f>ENERO!C442+FEBRERO!C442+MARZO!C442+ABRIL!C442+MAYO!C442+JUNIO!C442+JULIO!C442+AGOSTO!C442+SEPTIEMBRE!C442+OCTUBRE!C442+NOVIEMBRE!C442+DICIEMBRE!C442</f>
        <v>0</v>
      </c>
      <c r="D442" s="26">
        <f>ENERO!D442+FEBRERO!D442+MARZO!D442+ABRIL!D442+MAYO!D442+JUNIO!D442+JULIO!D442+AGOSTO!D442+SEPTIEMBRE!D442+OCTUBRE!D442+NOVIEMBRE!D442+DICIEMBRE!D442</f>
        <v>0</v>
      </c>
      <c r="E442" s="26">
        <f>ENERO!E442+FEBRERO!E442+MARZO!E442+ABRIL!E442+MAYO!E442+JUNIO!E442+JULIO!E442+AGOSTO!E442+SEPTIEMBRE!E442+OCTUBRE!E442+NOVIEMBRE!E442+DICIEMBRE!E442</f>
        <v>0</v>
      </c>
      <c r="F442" s="27">
        <f>ENERO!F442+FEBRERO!F442+MARZO!F442+ABRIL!F442+MAYO!F442+JUNIO!F442+JULIO!F442+AGOSTO!F442+SEPTIEMBRE!F442+OCTUBRE!F442+NOVIEMBRE!F442+DICIEMBRE!F442</f>
        <v>0</v>
      </c>
      <c r="X442" s="56" t="str">
        <f t="shared" si="0"/>
        <v/>
      </c>
      <c r="Y442" s="56"/>
    </row>
    <row r="443" spans="1:25" x14ac:dyDescent="0.25">
      <c r="A443" s="23" t="s">
        <v>849</v>
      </c>
      <c r="B443" s="24" t="s">
        <v>850</v>
      </c>
      <c r="C443" s="25">
        <f>ENERO!C443+FEBRERO!C443+MARZO!C443+ABRIL!C443+MAYO!C443+JUNIO!C443+JULIO!C443+AGOSTO!C443+SEPTIEMBRE!C443+OCTUBRE!C443+NOVIEMBRE!C443+DICIEMBRE!C443</f>
        <v>0</v>
      </c>
      <c r="D443" s="26">
        <f>ENERO!D443+FEBRERO!D443+MARZO!D443+ABRIL!D443+MAYO!D443+JUNIO!D443+JULIO!D443+AGOSTO!D443+SEPTIEMBRE!D443+OCTUBRE!D443+NOVIEMBRE!D443+DICIEMBRE!D443</f>
        <v>0</v>
      </c>
      <c r="E443" s="26">
        <f>ENERO!E443+FEBRERO!E443+MARZO!E443+ABRIL!E443+MAYO!E443+JUNIO!E443+JULIO!E443+AGOSTO!E443+SEPTIEMBRE!E443+OCTUBRE!E443+NOVIEMBRE!E443+DICIEMBRE!E443</f>
        <v>0</v>
      </c>
      <c r="F443" s="27">
        <f>ENERO!F443+FEBRERO!F443+MARZO!F443+ABRIL!F443+MAYO!F443+JUNIO!F443+JULIO!F443+AGOSTO!F443+SEPTIEMBRE!F443+OCTUBRE!F443+NOVIEMBRE!F443+DICIEMBRE!F443</f>
        <v>0</v>
      </c>
      <c r="X443" s="56" t="str">
        <f t="shared" si="0"/>
        <v/>
      </c>
      <c r="Y443" s="56"/>
    </row>
    <row r="444" spans="1:25" x14ac:dyDescent="0.25">
      <c r="A444" s="23" t="s">
        <v>851</v>
      </c>
      <c r="B444" s="24" t="s">
        <v>852</v>
      </c>
      <c r="C444" s="25">
        <f>ENERO!C444+FEBRERO!C444+MARZO!C444+ABRIL!C444+MAYO!C444+JUNIO!C444+JULIO!C444+AGOSTO!C444+SEPTIEMBRE!C444+OCTUBRE!C444+NOVIEMBRE!C444+DICIEMBRE!C444</f>
        <v>0</v>
      </c>
      <c r="D444" s="26">
        <f>ENERO!D444+FEBRERO!D444+MARZO!D444+ABRIL!D444+MAYO!D444+JUNIO!D444+JULIO!D444+AGOSTO!D444+SEPTIEMBRE!D444+OCTUBRE!D444+NOVIEMBRE!D444+DICIEMBRE!D444</f>
        <v>0</v>
      </c>
      <c r="E444" s="26">
        <f>ENERO!E444+FEBRERO!E444+MARZO!E444+ABRIL!E444+MAYO!E444+JUNIO!E444+JULIO!E444+AGOSTO!E444+SEPTIEMBRE!E444+OCTUBRE!E444+NOVIEMBRE!E444+DICIEMBRE!E444</f>
        <v>0</v>
      </c>
      <c r="F444" s="27">
        <f>ENERO!F444+FEBRERO!F444+MARZO!F444+ABRIL!F444+MAYO!F444+JUNIO!F444+JULIO!F444+AGOSTO!F444+SEPTIEMBRE!F444+OCTUBRE!F444+NOVIEMBRE!F444+DICIEMBRE!F444</f>
        <v>0</v>
      </c>
      <c r="X444" s="56" t="str">
        <f t="shared" si="0"/>
        <v/>
      </c>
      <c r="Y444" s="56"/>
    </row>
    <row r="445" spans="1:25" x14ac:dyDescent="0.25">
      <c r="A445" s="23" t="s">
        <v>853</v>
      </c>
      <c r="B445" s="36" t="s">
        <v>854</v>
      </c>
      <c r="C445" s="25">
        <f>ENERO!C445+FEBRERO!C445+MARZO!C445+ABRIL!C445+MAYO!C445+JUNIO!C445+JULIO!C445+AGOSTO!C445+SEPTIEMBRE!C445+OCTUBRE!C445+NOVIEMBRE!C445+DICIEMBRE!C445</f>
        <v>0</v>
      </c>
      <c r="D445" s="26">
        <f>ENERO!D445+FEBRERO!D445+MARZO!D445+ABRIL!D445+MAYO!D445+JUNIO!D445+JULIO!D445+AGOSTO!D445+SEPTIEMBRE!D445+OCTUBRE!D445+NOVIEMBRE!D445+DICIEMBRE!D445</f>
        <v>0</v>
      </c>
      <c r="E445" s="26">
        <f>ENERO!E445+FEBRERO!E445+MARZO!E445+ABRIL!E445+MAYO!E445+JUNIO!E445+JULIO!E445+AGOSTO!E445+SEPTIEMBRE!E445+OCTUBRE!E445+NOVIEMBRE!E445+DICIEMBRE!E445</f>
        <v>0</v>
      </c>
      <c r="F445" s="27">
        <f>ENERO!F445+FEBRERO!F445+MARZO!F445+ABRIL!F445+MAYO!F445+JUNIO!F445+JULIO!F445+AGOSTO!F445+SEPTIEMBRE!F445+OCTUBRE!F445+NOVIEMBRE!F445+DICIEMBRE!F445</f>
        <v>0</v>
      </c>
      <c r="X445" s="56" t="str">
        <f t="shared" si="0"/>
        <v/>
      </c>
      <c r="Y445" s="56"/>
    </row>
    <row r="446" spans="1:25" ht="25.5" customHeight="1" x14ac:dyDescent="0.25">
      <c r="A446" s="47"/>
      <c r="B446" s="19" t="s">
        <v>855</v>
      </c>
      <c r="C446" s="41">
        <f>ENERO!C446+FEBRERO!C446+MARZO!C446+ABRIL!C446+MAYO!C446+JUNIO!C446+JULIO!C446+AGOSTO!C446+SEPTIEMBRE!C446+OCTUBRE!C446+NOVIEMBRE!C446+DICIEMBRE!C446</f>
        <v>0</v>
      </c>
      <c r="D446" s="42">
        <f>ENERO!D446+FEBRERO!D446+MARZO!D446+ABRIL!D446+MAYO!D446+JUNIO!D446+JULIO!D446+AGOSTO!D446+SEPTIEMBRE!D446+OCTUBRE!D446+NOVIEMBRE!D446+DICIEMBRE!D446</f>
        <v>0</v>
      </c>
      <c r="E446" s="42">
        <f>ENERO!E446+FEBRERO!E446+MARZO!E446+ABRIL!E446+MAYO!E446+JUNIO!E446+JULIO!E446+AGOSTO!E446+SEPTIEMBRE!E446+OCTUBRE!E446+NOVIEMBRE!E446+DICIEMBRE!E446</f>
        <v>0</v>
      </c>
      <c r="F446" s="43">
        <f>ENERO!F446+FEBRERO!F446+MARZO!F446+ABRIL!F446+MAYO!F446+JUNIO!F446+JULIO!F446+AGOSTO!F446+SEPTIEMBRE!F446+OCTUBRE!F446+NOVIEMBRE!F446+DICIEMBRE!F446</f>
        <v>0</v>
      </c>
      <c r="X446" s="56" t="str">
        <f t="shared" si="0"/>
        <v/>
      </c>
      <c r="Y446" s="56"/>
    </row>
    <row r="447" spans="1:25" x14ac:dyDescent="0.25">
      <c r="A447" s="23" t="s">
        <v>856</v>
      </c>
      <c r="B447" s="24" t="s">
        <v>857</v>
      </c>
      <c r="C447" s="25">
        <f>ENERO!C447+FEBRERO!C447+MARZO!C447+ABRIL!C447+MAYO!C447+JUNIO!C447+JULIO!C447+AGOSTO!C447+SEPTIEMBRE!C447+OCTUBRE!C447+NOVIEMBRE!C447+DICIEMBRE!C447</f>
        <v>0</v>
      </c>
      <c r="D447" s="26">
        <f>ENERO!D447+FEBRERO!D447+MARZO!D447+ABRIL!D447+MAYO!D447+JUNIO!D447+JULIO!D447+AGOSTO!D447+SEPTIEMBRE!D447+OCTUBRE!D447+NOVIEMBRE!D447+DICIEMBRE!D447</f>
        <v>0</v>
      </c>
      <c r="E447" s="26">
        <f>ENERO!E447+FEBRERO!E447+MARZO!E447+ABRIL!E447+MAYO!E447+JUNIO!E447+JULIO!E447+AGOSTO!E447+SEPTIEMBRE!E447+OCTUBRE!E447+NOVIEMBRE!E447+DICIEMBRE!E447</f>
        <v>0</v>
      </c>
      <c r="F447" s="27">
        <f>ENERO!F447+FEBRERO!F447+MARZO!F447+ABRIL!F447+MAYO!F447+JUNIO!F447+JULIO!F447+AGOSTO!F447+SEPTIEMBRE!F447+OCTUBRE!F447+NOVIEMBRE!F447+DICIEMBRE!F447</f>
        <v>0</v>
      </c>
      <c r="X447" s="56" t="str">
        <f t="shared" si="0"/>
        <v/>
      </c>
      <c r="Y447" s="56"/>
    </row>
    <row r="448" spans="1:25" x14ac:dyDescent="0.25">
      <c r="A448" s="23" t="s">
        <v>858</v>
      </c>
      <c r="B448" s="24" t="s">
        <v>859</v>
      </c>
      <c r="C448" s="25">
        <f>ENERO!C448+FEBRERO!C448+MARZO!C448+ABRIL!C448+MAYO!C448+JUNIO!C448+JULIO!C448+AGOSTO!C448+SEPTIEMBRE!C448+OCTUBRE!C448+NOVIEMBRE!C448+DICIEMBRE!C448</f>
        <v>0</v>
      </c>
      <c r="D448" s="26">
        <f>ENERO!D448+FEBRERO!D448+MARZO!D448+ABRIL!D448+MAYO!D448+JUNIO!D448+JULIO!D448+AGOSTO!D448+SEPTIEMBRE!D448+OCTUBRE!D448+NOVIEMBRE!D448+DICIEMBRE!D448</f>
        <v>0</v>
      </c>
      <c r="E448" s="26">
        <f>ENERO!E448+FEBRERO!E448+MARZO!E448+ABRIL!E448+MAYO!E448+JUNIO!E448+JULIO!E448+AGOSTO!E448+SEPTIEMBRE!E448+OCTUBRE!E448+NOVIEMBRE!E448+DICIEMBRE!E448</f>
        <v>0</v>
      </c>
      <c r="F448" s="27">
        <f>ENERO!F448+FEBRERO!F448+MARZO!F448+ABRIL!F448+MAYO!F448+JUNIO!F448+JULIO!F448+AGOSTO!F448+SEPTIEMBRE!F448+OCTUBRE!F448+NOVIEMBRE!F448+DICIEMBRE!F448</f>
        <v>0</v>
      </c>
      <c r="X448" s="56" t="str">
        <f t="shared" si="0"/>
        <v/>
      </c>
      <c r="Y448" s="56"/>
    </row>
    <row r="449" spans="1:25" x14ac:dyDescent="0.25">
      <c r="A449" s="23" t="s">
        <v>860</v>
      </c>
      <c r="B449" s="24" t="s">
        <v>861</v>
      </c>
      <c r="C449" s="25">
        <f>ENERO!C449+FEBRERO!C449+MARZO!C449+ABRIL!C449+MAYO!C449+JUNIO!C449+JULIO!C449+AGOSTO!C449+SEPTIEMBRE!C449+OCTUBRE!C449+NOVIEMBRE!C449+DICIEMBRE!C449</f>
        <v>0</v>
      </c>
      <c r="D449" s="26">
        <f>ENERO!D449+FEBRERO!D449+MARZO!D449+ABRIL!D449+MAYO!D449+JUNIO!D449+JULIO!D449+AGOSTO!D449+SEPTIEMBRE!D449+OCTUBRE!D449+NOVIEMBRE!D449+DICIEMBRE!D449</f>
        <v>0</v>
      </c>
      <c r="E449" s="26">
        <f>ENERO!E449+FEBRERO!E449+MARZO!E449+ABRIL!E449+MAYO!E449+JUNIO!E449+JULIO!E449+AGOSTO!E449+SEPTIEMBRE!E449+OCTUBRE!E449+NOVIEMBRE!E449+DICIEMBRE!E449</f>
        <v>0</v>
      </c>
      <c r="F449" s="27">
        <f>ENERO!F449+FEBRERO!F449+MARZO!F449+ABRIL!F449+MAYO!F449+JUNIO!F449+JULIO!F449+AGOSTO!F449+SEPTIEMBRE!F449+OCTUBRE!F449+NOVIEMBRE!F449+DICIEMBRE!F449</f>
        <v>0</v>
      </c>
      <c r="X449" s="56" t="str">
        <f t="shared" si="0"/>
        <v/>
      </c>
      <c r="Y449" s="56"/>
    </row>
    <row r="450" spans="1:25" x14ac:dyDescent="0.25">
      <c r="A450" s="23" t="s">
        <v>862</v>
      </c>
      <c r="B450" s="24" t="s">
        <v>863</v>
      </c>
      <c r="C450" s="25">
        <f>ENERO!C450+FEBRERO!C450+MARZO!C450+ABRIL!C450+MAYO!C450+JUNIO!C450+JULIO!C450+AGOSTO!C450+SEPTIEMBRE!C450+OCTUBRE!C450+NOVIEMBRE!C450+DICIEMBRE!C450</f>
        <v>0</v>
      </c>
      <c r="D450" s="26">
        <f>ENERO!D450+FEBRERO!D450+MARZO!D450+ABRIL!D450+MAYO!D450+JUNIO!D450+JULIO!D450+AGOSTO!D450+SEPTIEMBRE!D450+OCTUBRE!D450+NOVIEMBRE!D450+DICIEMBRE!D450</f>
        <v>0</v>
      </c>
      <c r="E450" s="26">
        <f>ENERO!E450+FEBRERO!E450+MARZO!E450+ABRIL!E450+MAYO!E450+JUNIO!E450+JULIO!E450+AGOSTO!E450+SEPTIEMBRE!E450+OCTUBRE!E450+NOVIEMBRE!E450+DICIEMBRE!E450</f>
        <v>0</v>
      </c>
      <c r="F450" s="27">
        <f>ENERO!F450+FEBRERO!F450+MARZO!F450+ABRIL!F450+MAYO!F450+JUNIO!F450+JULIO!F450+AGOSTO!F450+SEPTIEMBRE!F450+OCTUBRE!F450+NOVIEMBRE!F450+DICIEMBRE!F450</f>
        <v>0</v>
      </c>
      <c r="X450" s="56" t="str">
        <f t="shared" si="0"/>
        <v/>
      </c>
      <c r="Y450" s="56"/>
    </row>
    <row r="451" spans="1:25" x14ac:dyDescent="0.25">
      <c r="A451" s="23" t="s">
        <v>864</v>
      </c>
      <c r="B451" s="24" t="s">
        <v>865</v>
      </c>
      <c r="C451" s="25">
        <f>ENERO!C451+FEBRERO!C451+MARZO!C451+ABRIL!C451+MAYO!C451+JUNIO!C451+JULIO!C451+AGOSTO!C451+SEPTIEMBRE!C451+OCTUBRE!C451+NOVIEMBRE!C451+DICIEMBRE!C451</f>
        <v>0</v>
      </c>
      <c r="D451" s="26">
        <f>ENERO!D451+FEBRERO!D451+MARZO!D451+ABRIL!D451+MAYO!D451+JUNIO!D451+JULIO!D451+AGOSTO!D451+SEPTIEMBRE!D451+OCTUBRE!D451+NOVIEMBRE!D451+DICIEMBRE!D451</f>
        <v>0</v>
      </c>
      <c r="E451" s="26">
        <f>ENERO!E451+FEBRERO!E451+MARZO!E451+ABRIL!E451+MAYO!E451+JUNIO!E451+JULIO!E451+AGOSTO!E451+SEPTIEMBRE!E451+OCTUBRE!E451+NOVIEMBRE!E451+DICIEMBRE!E451</f>
        <v>0</v>
      </c>
      <c r="F451" s="27">
        <f>ENERO!F451+FEBRERO!F451+MARZO!F451+ABRIL!F451+MAYO!F451+JUNIO!F451+JULIO!F451+AGOSTO!F451+SEPTIEMBRE!F451+OCTUBRE!F451+NOVIEMBRE!F451+DICIEMBRE!F451</f>
        <v>0</v>
      </c>
      <c r="X451" s="56" t="str">
        <f t="shared" si="0"/>
        <v/>
      </c>
      <c r="Y451" s="56"/>
    </row>
    <row r="452" spans="1:25" x14ac:dyDescent="0.25">
      <c r="A452" s="23" t="s">
        <v>866</v>
      </c>
      <c r="B452" s="24" t="s">
        <v>867</v>
      </c>
      <c r="C452" s="25">
        <f>ENERO!C452+FEBRERO!C452+MARZO!C452+ABRIL!C452+MAYO!C452+JUNIO!C452+JULIO!C452+AGOSTO!C452+SEPTIEMBRE!C452+OCTUBRE!C452+NOVIEMBRE!C452+DICIEMBRE!C452</f>
        <v>0</v>
      </c>
      <c r="D452" s="26">
        <f>ENERO!D452+FEBRERO!D452+MARZO!D452+ABRIL!D452+MAYO!D452+JUNIO!D452+JULIO!D452+AGOSTO!D452+SEPTIEMBRE!D452+OCTUBRE!D452+NOVIEMBRE!D452+DICIEMBRE!D452</f>
        <v>0</v>
      </c>
      <c r="E452" s="26">
        <f>ENERO!E452+FEBRERO!E452+MARZO!E452+ABRIL!E452+MAYO!E452+JUNIO!E452+JULIO!E452+AGOSTO!E452+SEPTIEMBRE!E452+OCTUBRE!E452+NOVIEMBRE!E452+DICIEMBRE!E452</f>
        <v>0</v>
      </c>
      <c r="F452" s="27">
        <f>ENERO!F452+FEBRERO!F452+MARZO!F452+ABRIL!F452+MAYO!F452+JUNIO!F452+JULIO!F452+AGOSTO!F452+SEPTIEMBRE!F452+OCTUBRE!F452+NOVIEMBRE!F452+DICIEMBRE!F452</f>
        <v>0</v>
      </c>
      <c r="X452" s="56" t="str">
        <f t="shared" si="0"/>
        <v/>
      </c>
      <c r="Y452" s="56"/>
    </row>
    <row r="453" spans="1:25" x14ac:dyDescent="0.25">
      <c r="A453" s="23" t="s">
        <v>868</v>
      </c>
      <c r="B453" s="24" t="s">
        <v>869</v>
      </c>
      <c r="C453" s="25">
        <f>ENERO!C453+FEBRERO!C453+MARZO!C453+ABRIL!C453+MAYO!C453+JUNIO!C453+JULIO!C453+AGOSTO!C453+SEPTIEMBRE!C453+OCTUBRE!C453+NOVIEMBRE!C453+DICIEMBRE!C453</f>
        <v>0</v>
      </c>
      <c r="D453" s="26">
        <f>ENERO!D453+FEBRERO!D453+MARZO!D453+ABRIL!D453+MAYO!D453+JUNIO!D453+JULIO!D453+AGOSTO!D453+SEPTIEMBRE!D453+OCTUBRE!D453+NOVIEMBRE!D453+DICIEMBRE!D453</f>
        <v>0</v>
      </c>
      <c r="E453" s="26">
        <f>ENERO!E453+FEBRERO!E453+MARZO!E453+ABRIL!E453+MAYO!E453+JUNIO!E453+JULIO!E453+AGOSTO!E453+SEPTIEMBRE!E453+OCTUBRE!E453+NOVIEMBRE!E453+DICIEMBRE!E453</f>
        <v>0</v>
      </c>
      <c r="F453" s="27">
        <f>ENERO!F453+FEBRERO!F453+MARZO!F453+ABRIL!F453+MAYO!F453+JUNIO!F453+JULIO!F453+AGOSTO!F453+SEPTIEMBRE!F453+OCTUBRE!F453+NOVIEMBRE!F453+DICIEMBRE!F453</f>
        <v>0</v>
      </c>
      <c r="X453" s="56" t="str">
        <f t="shared" si="0"/>
        <v/>
      </c>
      <c r="Y453" s="56"/>
    </row>
    <row r="454" spans="1:25" x14ac:dyDescent="0.25">
      <c r="A454" s="52" t="s">
        <v>870</v>
      </c>
      <c r="B454" s="53" t="s">
        <v>871</v>
      </c>
      <c r="C454" s="25">
        <f>ENERO!C454+FEBRERO!C454+MARZO!C454+ABRIL!C454+MAYO!C454+JUNIO!C454+JULIO!C454+AGOSTO!C454+SEPTIEMBRE!C454+OCTUBRE!C454+NOVIEMBRE!C454+DICIEMBRE!C454</f>
        <v>0</v>
      </c>
      <c r="D454" s="26">
        <f>ENERO!D454+FEBRERO!D454+MARZO!D454+ABRIL!D454+MAYO!D454+JUNIO!D454+JULIO!D454+AGOSTO!D454+SEPTIEMBRE!D454+OCTUBRE!D454+NOVIEMBRE!D454+DICIEMBRE!D454</f>
        <v>0</v>
      </c>
      <c r="E454" s="26">
        <f>ENERO!E454+FEBRERO!E454+MARZO!E454+ABRIL!E454+MAYO!E454+JUNIO!E454+JULIO!E454+AGOSTO!E454+SEPTIEMBRE!E454+OCTUBRE!E454+NOVIEMBRE!E454+DICIEMBRE!E454</f>
        <v>0</v>
      </c>
      <c r="F454" s="27">
        <f>ENERO!F454+FEBRERO!F454+MARZO!F454+ABRIL!F454+MAYO!F454+JUNIO!F454+JULIO!F454+AGOSTO!F454+SEPTIEMBRE!F454+OCTUBRE!F454+NOVIEMBRE!F454+DICIEMBRE!F454</f>
        <v>0</v>
      </c>
      <c r="X454" s="56"/>
      <c r="Y454" s="56"/>
    </row>
    <row r="455" spans="1:25" x14ac:dyDescent="0.25">
      <c r="A455" s="50" t="s">
        <v>872</v>
      </c>
      <c r="B455" s="57" t="s">
        <v>873</v>
      </c>
      <c r="C455" s="25">
        <f>ENERO!C455+FEBRERO!C455+MARZO!C455+ABRIL!C455+MAYO!C455+JUNIO!C455+JULIO!C455+AGOSTO!C455+SEPTIEMBRE!C455+OCTUBRE!C455+NOVIEMBRE!C455+DICIEMBRE!C455</f>
        <v>0</v>
      </c>
      <c r="D455" s="26">
        <f>ENERO!D455+FEBRERO!D455+MARZO!D455+ABRIL!D455+MAYO!D455+JUNIO!D455+JULIO!D455+AGOSTO!D455+SEPTIEMBRE!D455+OCTUBRE!D455+NOVIEMBRE!D455+DICIEMBRE!D455</f>
        <v>0</v>
      </c>
      <c r="E455" s="26">
        <f>ENERO!E455+FEBRERO!E455+MARZO!E455+ABRIL!E455+MAYO!E455+JUNIO!E455+JULIO!E455+AGOSTO!E455+SEPTIEMBRE!E455+OCTUBRE!E455+NOVIEMBRE!E455+DICIEMBRE!E455</f>
        <v>0</v>
      </c>
      <c r="F455" s="27">
        <f>ENERO!F455+FEBRERO!F455+MARZO!F455+ABRIL!F455+MAYO!F455+JUNIO!F455+JULIO!F455+AGOSTO!F455+SEPTIEMBRE!F455+OCTUBRE!F455+NOVIEMBRE!F455+DICIEMBRE!F455</f>
        <v>0</v>
      </c>
      <c r="X455" s="56" t="str">
        <f t="shared" si="0"/>
        <v/>
      </c>
      <c r="Y455" s="56"/>
    </row>
    <row r="456" spans="1:25" ht="26.1" customHeight="1" x14ac:dyDescent="0.25">
      <c r="A456" s="47"/>
      <c r="B456" s="19" t="s">
        <v>874</v>
      </c>
      <c r="C456" s="41">
        <f>ENERO!C456+FEBRERO!C456+MARZO!C456+ABRIL!C456+MAYO!C456+JUNIO!C456+JULIO!C456+AGOSTO!C456+SEPTIEMBRE!C456+OCTUBRE!C456+NOVIEMBRE!C456+DICIEMBRE!C456</f>
        <v>0</v>
      </c>
      <c r="D456" s="42">
        <f>ENERO!D456+FEBRERO!D456+MARZO!D456+ABRIL!D456+MAYO!D456+JUNIO!D456+JULIO!D456+AGOSTO!D456+SEPTIEMBRE!D456+OCTUBRE!D456+NOVIEMBRE!D456+DICIEMBRE!D456</f>
        <v>0</v>
      </c>
      <c r="E456" s="42">
        <f>ENERO!E456+FEBRERO!E456+MARZO!E456+ABRIL!E456+MAYO!E456+JUNIO!E456+JULIO!E456+AGOSTO!E456+SEPTIEMBRE!E456+OCTUBRE!E456+NOVIEMBRE!E456+DICIEMBRE!E456</f>
        <v>0</v>
      </c>
      <c r="F456" s="43">
        <f>ENERO!F456+FEBRERO!F456+MARZO!F456+ABRIL!F456+MAYO!F456+JUNIO!F456+JULIO!F456+AGOSTO!F456+SEPTIEMBRE!F456+OCTUBRE!F456+NOVIEMBRE!F456+DICIEMBRE!F456</f>
        <v>0</v>
      </c>
      <c r="X456" s="56" t="str">
        <f t="shared" si="0"/>
        <v/>
      </c>
      <c r="Y456" s="56"/>
    </row>
    <row r="457" spans="1:25" x14ac:dyDescent="0.25">
      <c r="A457" s="23" t="s">
        <v>875</v>
      </c>
      <c r="B457" s="24" t="s">
        <v>876</v>
      </c>
      <c r="C457" s="25">
        <f>ENERO!C457+FEBRERO!C457+MARZO!C457+ABRIL!C457+MAYO!C457+JUNIO!C457+JULIO!C457+AGOSTO!C457+SEPTIEMBRE!C457+OCTUBRE!C457+NOVIEMBRE!C457+DICIEMBRE!C457</f>
        <v>0</v>
      </c>
      <c r="D457" s="26">
        <f>ENERO!D457+FEBRERO!D457+MARZO!D457+ABRIL!D457+MAYO!D457+JUNIO!D457+JULIO!D457+AGOSTO!D457+SEPTIEMBRE!D457+OCTUBRE!D457+NOVIEMBRE!D457+DICIEMBRE!D457</f>
        <v>0</v>
      </c>
      <c r="E457" s="26">
        <f>ENERO!E457+FEBRERO!E457+MARZO!E457+ABRIL!E457+MAYO!E457+JUNIO!E457+JULIO!E457+AGOSTO!E457+SEPTIEMBRE!E457+OCTUBRE!E457+NOVIEMBRE!E457+DICIEMBRE!E457</f>
        <v>0</v>
      </c>
      <c r="F457" s="27">
        <f>ENERO!F457+FEBRERO!F457+MARZO!F457+ABRIL!F457+MAYO!F457+JUNIO!F457+JULIO!F457+AGOSTO!F457+SEPTIEMBRE!F457+OCTUBRE!F457+NOVIEMBRE!F457+DICIEMBRE!F457</f>
        <v>0</v>
      </c>
      <c r="X457" s="56" t="str">
        <f t="shared" si="0"/>
        <v/>
      </c>
      <c r="Y457" s="56"/>
    </row>
    <row r="458" spans="1:25" x14ac:dyDescent="0.25">
      <c r="A458" s="23" t="s">
        <v>877</v>
      </c>
      <c r="B458" s="24" t="s">
        <v>878</v>
      </c>
      <c r="C458" s="25">
        <f>ENERO!C458+FEBRERO!C458+MARZO!C458+ABRIL!C458+MAYO!C458+JUNIO!C458+JULIO!C458+AGOSTO!C458+SEPTIEMBRE!C458+OCTUBRE!C458+NOVIEMBRE!C458+DICIEMBRE!C458</f>
        <v>0</v>
      </c>
      <c r="D458" s="26">
        <f>ENERO!D458+FEBRERO!D458+MARZO!D458+ABRIL!D458+MAYO!D458+JUNIO!D458+JULIO!D458+AGOSTO!D458+SEPTIEMBRE!D458+OCTUBRE!D458+NOVIEMBRE!D458+DICIEMBRE!D458</f>
        <v>0</v>
      </c>
      <c r="E458" s="26">
        <f>ENERO!E458+FEBRERO!E458+MARZO!E458+ABRIL!E458+MAYO!E458+JUNIO!E458+JULIO!E458+AGOSTO!E458+SEPTIEMBRE!E458+OCTUBRE!E458+NOVIEMBRE!E458+DICIEMBRE!E458</f>
        <v>0</v>
      </c>
      <c r="F458" s="27">
        <f>ENERO!F458+FEBRERO!F458+MARZO!F458+ABRIL!F458+MAYO!F458+JUNIO!F458+JULIO!F458+AGOSTO!F458+SEPTIEMBRE!F458+OCTUBRE!F458+NOVIEMBRE!F458+DICIEMBRE!F458</f>
        <v>0</v>
      </c>
      <c r="X458" s="56" t="str">
        <f t="shared" si="0"/>
        <v/>
      </c>
      <c r="Y458" s="56"/>
    </row>
    <row r="459" spans="1:25" x14ac:dyDescent="0.25">
      <c r="A459" s="23" t="s">
        <v>879</v>
      </c>
      <c r="B459" s="24" t="s">
        <v>880</v>
      </c>
      <c r="C459" s="25">
        <f>ENERO!C459+FEBRERO!C459+MARZO!C459+ABRIL!C459+MAYO!C459+JUNIO!C459+JULIO!C459+AGOSTO!C459+SEPTIEMBRE!C459+OCTUBRE!C459+NOVIEMBRE!C459+DICIEMBRE!C459</f>
        <v>0</v>
      </c>
      <c r="D459" s="26">
        <f>ENERO!D459+FEBRERO!D459+MARZO!D459+ABRIL!D459+MAYO!D459+JUNIO!D459+JULIO!D459+AGOSTO!D459+SEPTIEMBRE!D459+OCTUBRE!D459+NOVIEMBRE!D459+DICIEMBRE!D459</f>
        <v>0</v>
      </c>
      <c r="E459" s="26">
        <f>ENERO!E459+FEBRERO!E459+MARZO!E459+ABRIL!E459+MAYO!E459+JUNIO!E459+JULIO!E459+AGOSTO!E459+SEPTIEMBRE!E459+OCTUBRE!E459+NOVIEMBRE!E459+DICIEMBRE!E459</f>
        <v>0</v>
      </c>
      <c r="F459" s="27">
        <f>ENERO!F459+FEBRERO!F459+MARZO!F459+ABRIL!F459+MAYO!F459+JUNIO!F459+JULIO!F459+AGOSTO!F459+SEPTIEMBRE!F459+OCTUBRE!F459+NOVIEMBRE!F459+DICIEMBRE!F459</f>
        <v>0</v>
      </c>
      <c r="X459" s="56" t="str">
        <f t="shared" si="0"/>
        <v/>
      </c>
      <c r="Y459" s="56"/>
    </row>
    <row r="460" spans="1:25" ht="24" x14ac:dyDescent="0.25">
      <c r="A460" s="23" t="s">
        <v>881</v>
      </c>
      <c r="B460" s="28" t="s">
        <v>882</v>
      </c>
      <c r="C460" s="25">
        <f>ENERO!C460+FEBRERO!C460+MARZO!C460+ABRIL!C460+MAYO!C460+JUNIO!C460+JULIO!C460+AGOSTO!C460+SEPTIEMBRE!C460+OCTUBRE!C460+NOVIEMBRE!C460+DICIEMBRE!C460</f>
        <v>0</v>
      </c>
      <c r="D460" s="26">
        <f>ENERO!D460+FEBRERO!D460+MARZO!D460+ABRIL!D460+MAYO!D460+JUNIO!D460+JULIO!D460+AGOSTO!D460+SEPTIEMBRE!D460+OCTUBRE!D460+NOVIEMBRE!D460+DICIEMBRE!D460</f>
        <v>0</v>
      </c>
      <c r="E460" s="26">
        <f>ENERO!E460+FEBRERO!E460+MARZO!E460+ABRIL!E460+MAYO!E460+JUNIO!E460+JULIO!E460+AGOSTO!E460+SEPTIEMBRE!E460+OCTUBRE!E460+NOVIEMBRE!E460+DICIEMBRE!E460</f>
        <v>0</v>
      </c>
      <c r="F460" s="27">
        <f>ENERO!F460+FEBRERO!F460+MARZO!F460+ABRIL!F460+MAYO!F460+JUNIO!F460+JULIO!F460+AGOSTO!F460+SEPTIEMBRE!F460+OCTUBRE!F460+NOVIEMBRE!F460+DICIEMBRE!F460</f>
        <v>0</v>
      </c>
      <c r="X460" s="56" t="str">
        <f t="shared" si="0"/>
        <v/>
      </c>
      <c r="Y460" s="56"/>
    </row>
    <row r="461" spans="1:25" x14ac:dyDescent="0.25">
      <c r="A461" s="23" t="s">
        <v>883</v>
      </c>
      <c r="B461" s="24" t="s">
        <v>884</v>
      </c>
      <c r="C461" s="25">
        <f>ENERO!C461+FEBRERO!C461+MARZO!C461+ABRIL!C461+MAYO!C461+JUNIO!C461+JULIO!C461+AGOSTO!C461+SEPTIEMBRE!C461+OCTUBRE!C461+NOVIEMBRE!C461+DICIEMBRE!C461</f>
        <v>0</v>
      </c>
      <c r="D461" s="26">
        <f>ENERO!D461+FEBRERO!D461+MARZO!D461+ABRIL!D461+MAYO!D461+JUNIO!D461+JULIO!D461+AGOSTO!D461+SEPTIEMBRE!D461+OCTUBRE!D461+NOVIEMBRE!D461+DICIEMBRE!D461</f>
        <v>0</v>
      </c>
      <c r="E461" s="26">
        <f>ENERO!E461+FEBRERO!E461+MARZO!E461+ABRIL!E461+MAYO!E461+JUNIO!E461+JULIO!E461+AGOSTO!E461+SEPTIEMBRE!E461+OCTUBRE!E461+NOVIEMBRE!E461+DICIEMBRE!E461</f>
        <v>0</v>
      </c>
      <c r="F461" s="27">
        <f>ENERO!F461+FEBRERO!F461+MARZO!F461+ABRIL!F461+MAYO!F461+JUNIO!F461+JULIO!F461+AGOSTO!F461+SEPTIEMBRE!F461+OCTUBRE!F461+NOVIEMBRE!F461+DICIEMBRE!F461</f>
        <v>0</v>
      </c>
      <c r="X461" s="56" t="str">
        <f t="shared" si="0"/>
        <v/>
      </c>
      <c r="Y461" s="56"/>
    </row>
    <row r="462" spans="1:25" x14ac:dyDescent="0.25">
      <c r="A462" s="23" t="s">
        <v>885</v>
      </c>
      <c r="B462" s="24" t="s">
        <v>886</v>
      </c>
      <c r="C462" s="25">
        <f>ENERO!C462+FEBRERO!C462+MARZO!C462+ABRIL!C462+MAYO!C462+JUNIO!C462+JULIO!C462+AGOSTO!C462+SEPTIEMBRE!C462+OCTUBRE!C462+NOVIEMBRE!C462+DICIEMBRE!C462</f>
        <v>0</v>
      </c>
      <c r="D462" s="26">
        <f>ENERO!D462+FEBRERO!D462+MARZO!D462+ABRIL!D462+MAYO!D462+JUNIO!D462+JULIO!D462+AGOSTO!D462+SEPTIEMBRE!D462+OCTUBRE!D462+NOVIEMBRE!D462+DICIEMBRE!D462</f>
        <v>0</v>
      </c>
      <c r="E462" s="26">
        <f>ENERO!E462+FEBRERO!E462+MARZO!E462+ABRIL!E462+MAYO!E462+JUNIO!E462+JULIO!E462+AGOSTO!E462+SEPTIEMBRE!E462+OCTUBRE!E462+NOVIEMBRE!E462+DICIEMBRE!E462</f>
        <v>0</v>
      </c>
      <c r="F462" s="27">
        <f>ENERO!F462+FEBRERO!F462+MARZO!F462+ABRIL!F462+MAYO!F462+JUNIO!F462+JULIO!F462+AGOSTO!F462+SEPTIEMBRE!F462+OCTUBRE!F462+NOVIEMBRE!F462+DICIEMBRE!F462</f>
        <v>0</v>
      </c>
      <c r="X462" s="56" t="str">
        <f t="shared" si="0"/>
        <v/>
      </c>
      <c r="Y462" s="56"/>
    </row>
    <row r="463" spans="1:25" x14ac:dyDescent="0.25">
      <c r="A463" s="23" t="s">
        <v>887</v>
      </c>
      <c r="B463" s="24" t="s">
        <v>888</v>
      </c>
      <c r="C463" s="25">
        <f>ENERO!C463+FEBRERO!C463+MARZO!C463+ABRIL!C463+MAYO!C463+JUNIO!C463+JULIO!C463+AGOSTO!C463+SEPTIEMBRE!C463+OCTUBRE!C463+NOVIEMBRE!C463+DICIEMBRE!C463</f>
        <v>0</v>
      </c>
      <c r="D463" s="26">
        <f>ENERO!D463+FEBRERO!D463+MARZO!D463+ABRIL!D463+MAYO!D463+JUNIO!D463+JULIO!D463+AGOSTO!D463+SEPTIEMBRE!D463+OCTUBRE!D463+NOVIEMBRE!D463+DICIEMBRE!D463</f>
        <v>0</v>
      </c>
      <c r="E463" s="26">
        <f>ENERO!E463+FEBRERO!E463+MARZO!E463+ABRIL!E463+MAYO!E463+JUNIO!E463+JULIO!E463+AGOSTO!E463+SEPTIEMBRE!E463+OCTUBRE!E463+NOVIEMBRE!E463+DICIEMBRE!E463</f>
        <v>0</v>
      </c>
      <c r="F463" s="27">
        <f>ENERO!F463+FEBRERO!F463+MARZO!F463+ABRIL!F463+MAYO!F463+JUNIO!F463+JULIO!F463+AGOSTO!F463+SEPTIEMBRE!F463+OCTUBRE!F463+NOVIEMBRE!F463+DICIEMBRE!F463</f>
        <v>0</v>
      </c>
      <c r="X463" s="56" t="str">
        <f t="shared" si="0"/>
        <v/>
      </c>
      <c r="Y463" s="56"/>
    </row>
    <row r="464" spans="1:25" x14ac:dyDescent="0.25">
      <c r="A464" s="23" t="s">
        <v>889</v>
      </c>
      <c r="B464" s="24" t="s">
        <v>890</v>
      </c>
      <c r="C464" s="25">
        <f>ENERO!C464+FEBRERO!C464+MARZO!C464+ABRIL!C464+MAYO!C464+JUNIO!C464+JULIO!C464+AGOSTO!C464+SEPTIEMBRE!C464+OCTUBRE!C464+NOVIEMBRE!C464+DICIEMBRE!C464</f>
        <v>0</v>
      </c>
      <c r="D464" s="26">
        <f>ENERO!D464+FEBRERO!D464+MARZO!D464+ABRIL!D464+MAYO!D464+JUNIO!D464+JULIO!D464+AGOSTO!D464+SEPTIEMBRE!D464+OCTUBRE!D464+NOVIEMBRE!D464+DICIEMBRE!D464</f>
        <v>0</v>
      </c>
      <c r="E464" s="26">
        <f>ENERO!E464+FEBRERO!E464+MARZO!E464+ABRIL!E464+MAYO!E464+JUNIO!E464+JULIO!E464+AGOSTO!E464+SEPTIEMBRE!E464+OCTUBRE!E464+NOVIEMBRE!E464+DICIEMBRE!E464</f>
        <v>0</v>
      </c>
      <c r="F464" s="27">
        <f>ENERO!F464+FEBRERO!F464+MARZO!F464+ABRIL!F464+MAYO!F464+JUNIO!F464+JULIO!F464+AGOSTO!F464+SEPTIEMBRE!F464+OCTUBRE!F464+NOVIEMBRE!F464+DICIEMBRE!F464</f>
        <v>0</v>
      </c>
      <c r="X464" s="56" t="str">
        <f t="shared" si="0"/>
        <v/>
      </c>
      <c r="Y464" s="56"/>
    </row>
    <row r="465" spans="1:25" x14ac:dyDescent="0.25">
      <c r="A465" s="23" t="s">
        <v>891</v>
      </c>
      <c r="B465" s="24" t="s">
        <v>892</v>
      </c>
      <c r="C465" s="25">
        <f>ENERO!C465+FEBRERO!C465+MARZO!C465+ABRIL!C465+MAYO!C465+JUNIO!C465+JULIO!C465+AGOSTO!C465+SEPTIEMBRE!C465+OCTUBRE!C465+NOVIEMBRE!C465+DICIEMBRE!C465</f>
        <v>0</v>
      </c>
      <c r="D465" s="26">
        <f>ENERO!D465+FEBRERO!D465+MARZO!D465+ABRIL!D465+MAYO!D465+JUNIO!D465+JULIO!D465+AGOSTO!D465+SEPTIEMBRE!D465+OCTUBRE!D465+NOVIEMBRE!D465+DICIEMBRE!D465</f>
        <v>0</v>
      </c>
      <c r="E465" s="26">
        <f>ENERO!E465+FEBRERO!E465+MARZO!E465+ABRIL!E465+MAYO!E465+JUNIO!E465+JULIO!E465+AGOSTO!E465+SEPTIEMBRE!E465+OCTUBRE!E465+NOVIEMBRE!E465+DICIEMBRE!E465</f>
        <v>0</v>
      </c>
      <c r="F465" s="27">
        <f>ENERO!F465+FEBRERO!F465+MARZO!F465+ABRIL!F465+MAYO!F465+JUNIO!F465+JULIO!F465+AGOSTO!F465+SEPTIEMBRE!F465+OCTUBRE!F465+NOVIEMBRE!F465+DICIEMBRE!F465</f>
        <v>0</v>
      </c>
      <c r="X465" s="56" t="str">
        <f t="shared" si="0"/>
        <v/>
      </c>
      <c r="Y465" s="56"/>
    </row>
    <row r="466" spans="1:25" ht="24" x14ac:dyDescent="0.25">
      <c r="A466" s="23" t="s">
        <v>893</v>
      </c>
      <c r="B466" s="28" t="s">
        <v>894</v>
      </c>
      <c r="C466" s="25">
        <f>ENERO!C466+FEBRERO!C466+MARZO!C466+ABRIL!C466+MAYO!C466+JUNIO!C466+JULIO!C466+AGOSTO!C466+SEPTIEMBRE!C466+OCTUBRE!C466+NOVIEMBRE!C466+DICIEMBRE!C466</f>
        <v>0</v>
      </c>
      <c r="D466" s="26">
        <f>ENERO!D466+FEBRERO!D466+MARZO!D466+ABRIL!D466+MAYO!D466+JUNIO!D466+JULIO!D466+AGOSTO!D466+SEPTIEMBRE!D466+OCTUBRE!D466+NOVIEMBRE!D466+DICIEMBRE!D466</f>
        <v>0</v>
      </c>
      <c r="E466" s="26">
        <f>ENERO!E466+FEBRERO!E466+MARZO!E466+ABRIL!E466+MAYO!E466+JUNIO!E466+JULIO!E466+AGOSTO!E466+SEPTIEMBRE!E466+OCTUBRE!E466+NOVIEMBRE!E466+DICIEMBRE!E466</f>
        <v>0</v>
      </c>
      <c r="F466" s="27">
        <f>ENERO!F466+FEBRERO!F466+MARZO!F466+ABRIL!F466+MAYO!F466+JUNIO!F466+JULIO!F466+AGOSTO!F466+SEPTIEMBRE!F466+OCTUBRE!F466+NOVIEMBRE!F466+DICIEMBRE!F466</f>
        <v>0</v>
      </c>
      <c r="X466" s="56" t="str">
        <f t="shared" si="0"/>
        <v/>
      </c>
      <c r="Y466" s="56"/>
    </row>
    <row r="467" spans="1:25" x14ac:dyDescent="0.25">
      <c r="A467" s="23" t="s">
        <v>895</v>
      </c>
      <c r="B467" s="24" t="s">
        <v>896</v>
      </c>
      <c r="C467" s="25">
        <f>ENERO!C467+FEBRERO!C467+MARZO!C467+ABRIL!C467+MAYO!C467+JUNIO!C467+JULIO!C467+AGOSTO!C467+SEPTIEMBRE!C467+OCTUBRE!C467+NOVIEMBRE!C467+DICIEMBRE!C467</f>
        <v>0</v>
      </c>
      <c r="D467" s="26">
        <f>ENERO!D467+FEBRERO!D467+MARZO!D467+ABRIL!D467+MAYO!D467+JUNIO!D467+JULIO!D467+AGOSTO!D467+SEPTIEMBRE!D467+OCTUBRE!D467+NOVIEMBRE!D467+DICIEMBRE!D467</f>
        <v>0</v>
      </c>
      <c r="E467" s="26">
        <f>ENERO!E467+FEBRERO!E467+MARZO!E467+ABRIL!E467+MAYO!E467+JUNIO!E467+JULIO!E467+AGOSTO!E467+SEPTIEMBRE!E467+OCTUBRE!E467+NOVIEMBRE!E467+DICIEMBRE!E467</f>
        <v>0</v>
      </c>
      <c r="F467" s="27">
        <f>ENERO!F467+FEBRERO!F467+MARZO!F467+ABRIL!F467+MAYO!F467+JUNIO!F467+JULIO!F467+AGOSTO!F467+SEPTIEMBRE!F467+OCTUBRE!F467+NOVIEMBRE!F467+DICIEMBRE!F467</f>
        <v>0</v>
      </c>
      <c r="X467" s="56" t="str">
        <f t="shared" si="0"/>
        <v/>
      </c>
      <c r="Y467" s="56"/>
    </row>
    <row r="468" spans="1:25" x14ac:dyDescent="0.25">
      <c r="A468" s="23" t="s">
        <v>897</v>
      </c>
      <c r="B468" s="24" t="s">
        <v>898</v>
      </c>
      <c r="C468" s="25">
        <f>ENERO!C468+FEBRERO!C468+MARZO!C468+ABRIL!C468+MAYO!C468+JUNIO!C468+JULIO!C468+AGOSTO!C468+SEPTIEMBRE!C468+OCTUBRE!C468+NOVIEMBRE!C468+DICIEMBRE!C468</f>
        <v>0</v>
      </c>
      <c r="D468" s="26">
        <f>ENERO!D468+FEBRERO!D468+MARZO!D468+ABRIL!D468+MAYO!D468+JUNIO!D468+JULIO!D468+AGOSTO!D468+SEPTIEMBRE!D468+OCTUBRE!D468+NOVIEMBRE!D468+DICIEMBRE!D468</f>
        <v>0</v>
      </c>
      <c r="E468" s="26">
        <f>ENERO!E468+FEBRERO!E468+MARZO!E468+ABRIL!E468+MAYO!E468+JUNIO!E468+JULIO!E468+AGOSTO!E468+SEPTIEMBRE!E468+OCTUBRE!E468+NOVIEMBRE!E468+DICIEMBRE!E468</f>
        <v>0</v>
      </c>
      <c r="F468" s="27">
        <f>ENERO!F468+FEBRERO!F468+MARZO!F468+ABRIL!F468+MAYO!F468+JUNIO!F468+JULIO!F468+AGOSTO!F468+SEPTIEMBRE!F468+OCTUBRE!F468+NOVIEMBRE!F468+DICIEMBRE!F468</f>
        <v>0</v>
      </c>
      <c r="X468" s="56" t="str">
        <f t="shared" si="0"/>
        <v/>
      </c>
      <c r="Y468" s="56"/>
    </row>
    <row r="469" spans="1:25" x14ac:dyDescent="0.25">
      <c r="A469" s="23" t="s">
        <v>899</v>
      </c>
      <c r="B469" s="24" t="s">
        <v>900</v>
      </c>
      <c r="C469" s="25">
        <f>ENERO!C469+FEBRERO!C469+MARZO!C469+ABRIL!C469+MAYO!C469+JUNIO!C469+JULIO!C469+AGOSTO!C469+SEPTIEMBRE!C469+OCTUBRE!C469+NOVIEMBRE!C469+DICIEMBRE!C469</f>
        <v>0</v>
      </c>
      <c r="D469" s="26">
        <f>ENERO!D469+FEBRERO!D469+MARZO!D469+ABRIL!D469+MAYO!D469+JUNIO!D469+JULIO!D469+AGOSTO!D469+SEPTIEMBRE!D469+OCTUBRE!D469+NOVIEMBRE!D469+DICIEMBRE!D469</f>
        <v>0</v>
      </c>
      <c r="E469" s="26">
        <f>ENERO!E469+FEBRERO!E469+MARZO!E469+ABRIL!E469+MAYO!E469+JUNIO!E469+JULIO!E469+AGOSTO!E469+SEPTIEMBRE!E469+OCTUBRE!E469+NOVIEMBRE!E469+DICIEMBRE!E469</f>
        <v>0</v>
      </c>
      <c r="F469" s="27">
        <f>ENERO!F469+FEBRERO!F469+MARZO!F469+ABRIL!F469+MAYO!F469+JUNIO!F469+JULIO!F469+AGOSTO!F469+SEPTIEMBRE!F469+OCTUBRE!F469+NOVIEMBRE!F469+DICIEMBRE!F469</f>
        <v>0</v>
      </c>
      <c r="X469" s="56" t="str">
        <f t="shared" si="0"/>
        <v/>
      </c>
      <c r="Y469" s="56"/>
    </row>
    <row r="470" spans="1:25" ht="24" x14ac:dyDescent="0.25">
      <c r="A470" s="23" t="s">
        <v>901</v>
      </c>
      <c r="B470" s="28" t="s">
        <v>902</v>
      </c>
      <c r="C470" s="25">
        <f>ENERO!C470+FEBRERO!C470+MARZO!C470+ABRIL!C470+MAYO!C470+JUNIO!C470+JULIO!C470+AGOSTO!C470+SEPTIEMBRE!C470+OCTUBRE!C470+NOVIEMBRE!C470+DICIEMBRE!C470</f>
        <v>0</v>
      </c>
      <c r="D470" s="26">
        <f>ENERO!D470+FEBRERO!D470+MARZO!D470+ABRIL!D470+MAYO!D470+JUNIO!D470+JULIO!D470+AGOSTO!D470+SEPTIEMBRE!D470+OCTUBRE!D470+NOVIEMBRE!D470+DICIEMBRE!D470</f>
        <v>0</v>
      </c>
      <c r="E470" s="26">
        <f>ENERO!E470+FEBRERO!E470+MARZO!E470+ABRIL!E470+MAYO!E470+JUNIO!E470+JULIO!E470+AGOSTO!E470+SEPTIEMBRE!E470+OCTUBRE!E470+NOVIEMBRE!E470+DICIEMBRE!E470</f>
        <v>0</v>
      </c>
      <c r="F470" s="27">
        <f>ENERO!F470+FEBRERO!F470+MARZO!F470+ABRIL!F470+MAYO!F470+JUNIO!F470+JULIO!F470+AGOSTO!F470+SEPTIEMBRE!F470+OCTUBRE!F470+NOVIEMBRE!F470+DICIEMBRE!F470</f>
        <v>0</v>
      </c>
      <c r="X470" s="56" t="str">
        <f t="shared" si="0"/>
        <v/>
      </c>
      <c r="Y470" s="56"/>
    </row>
    <row r="471" spans="1:25" x14ac:dyDescent="0.25">
      <c r="A471" s="23" t="s">
        <v>903</v>
      </c>
      <c r="B471" s="24" t="s">
        <v>418</v>
      </c>
      <c r="C471" s="25">
        <f>ENERO!C471+FEBRERO!C471+MARZO!C471+ABRIL!C471+MAYO!C471+JUNIO!C471+JULIO!C471+AGOSTO!C471+SEPTIEMBRE!C471+OCTUBRE!C471+NOVIEMBRE!C471+DICIEMBRE!C471</f>
        <v>0</v>
      </c>
      <c r="D471" s="26">
        <f>ENERO!D471+FEBRERO!D471+MARZO!D471+ABRIL!D471+MAYO!D471+JUNIO!D471+JULIO!D471+AGOSTO!D471+SEPTIEMBRE!D471+OCTUBRE!D471+NOVIEMBRE!D471+DICIEMBRE!D471</f>
        <v>0</v>
      </c>
      <c r="E471" s="26">
        <f>ENERO!E471+FEBRERO!E471+MARZO!E471+ABRIL!E471+MAYO!E471+JUNIO!E471+JULIO!E471+AGOSTO!E471+SEPTIEMBRE!E471+OCTUBRE!E471+NOVIEMBRE!E471+DICIEMBRE!E471</f>
        <v>0</v>
      </c>
      <c r="F471" s="27">
        <f>ENERO!F471+FEBRERO!F471+MARZO!F471+ABRIL!F471+MAYO!F471+JUNIO!F471+JULIO!F471+AGOSTO!F471+SEPTIEMBRE!F471+OCTUBRE!F471+NOVIEMBRE!F471+DICIEMBRE!F471</f>
        <v>0</v>
      </c>
      <c r="X471" s="56" t="str">
        <f t="shared" si="0"/>
        <v/>
      </c>
      <c r="Y471" s="56"/>
    </row>
    <row r="472" spans="1:25" x14ac:dyDescent="0.25">
      <c r="A472" s="23" t="s">
        <v>904</v>
      </c>
      <c r="B472" s="24" t="s">
        <v>905</v>
      </c>
      <c r="C472" s="25">
        <f>ENERO!C472+FEBRERO!C472+MARZO!C472+ABRIL!C472+MAYO!C472+JUNIO!C472+JULIO!C472+AGOSTO!C472+SEPTIEMBRE!C472+OCTUBRE!C472+NOVIEMBRE!C472+DICIEMBRE!C472</f>
        <v>0</v>
      </c>
      <c r="D472" s="26">
        <f>ENERO!D472+FEBRERO!D472+MARZO!D472+ABRIL!D472+MAYO!D472+JUNIO!D472+JULIO!D472+AGOSTO!D472+SEPTIEMBRE!D472+OCTUBRE!D472+NOVIEMBRE!D472+DICIEMBRE!D472</f>
        <v>0</v>
      </c>
      <c r="E472" s="26">
        <f>ENERO!E472+FEBRERO!E472+MARZO!E472+ABRIL!E472+MAYO!E472+JUNIO!E472+JULIO!E472+AGOSTO!E472+SEPTIEMBRE!E472+OCTUBRE!E472+NOVIEMBRE!E472+DICIEMBRE!E472</f>
        <v>0</v>
      </c>
      <c r="F472" s="27">
        <f>ENERO!F472+FEBRERO!F472+MARZO!F472+ABRIL!F472+MAYO!F472+JUNIO!F472+JULIO!F472+AGOSTO!F472+SEPTIEMBRE!F472+OCTUBRE!F472+NOVIEMBRE!F472+DICIEMBRE!F472</f>
        <v>0</v>
      </c>
      <c r="X472" s="56" t="str">
        <f t="shared" si="0"/>
        <v/>
      </c>
      <c r="Y472" s="56"/>
    </row>
    <row r="473" spans="1:25" x14ac:dyDescent="0.25">
      <c r="A473" s="23" t="s">
        <v>906</v>
      </c>
      <c r="B473" s="24" t="s">
        <v>907</v>
      </c>
      <c r="C473" s="25">
        <f>ENERO!C473+FEBRERO!C473+MARZO!C473+ABRIL!C473+MAYO!C473+JUNIO!C473+JULIO!C473+AGOSTO!C473+SEPTIEMBRE!C473+OCTUBRE!C473+NOVIEMBRE!C473+DICIEMBRE!C473</f>
        <v>0</v>
      </c>
      <c r="D473" s="26">
        <f>ENERO!D473+FEBRERO!D473+MARZO!D473+ABRIL!D473+MAYO!D473+JUNIO!D473+JULIO!D473+AGOSTO!D473+SEPTIEMBRE!D473+OCTUBRE!D473+NOVIEMBRE!D473+DICIEMBRE!D473</f>
        <v>0</v>
      </c>
      <c r="E473" s="26">
        <f>ENERO!E473+FEBRERO!E473+MARZO!E473+ABRIL!E473+MAYO!E473+JUNIO!E473+JULIO!E473+AGOSTO!E473+SEPTIEMBRE!E473+OCTUBRE!E473+NOVIEMBRE!E473+DICIEMBRE!E473</f>
        <v>0</v>
      </c>
      <c r="F473" s="27">
        <f>ENERO!F473+FEBRERO!F473+MARZO!F473+ABRIL!F473+MAYO!F473+JUNIO!F473+JULIO!F473+AGOSTO!F473+SEPTIEMBRE!F473+OCTUBRE!F473+NOVIEMBRE!F473+DICIEMBRE!F473</f>
        <v>0</v>
      </c>
      <c r="X473" s="56" t="str">
        <f t="shared" si="0"/>
        <v/>
      </c>
      <c r="Y473" s="56"/>
    </row>
    <row r="474" spans="1:25" x14ac:dyDescent="0.25">
      <c r="A474" s="23" t="s">
        <v>908</v>
      </c>
      <c r="B474" s="24" t="s">
        <v>909</v>
      </c>
      <c r="C474" s="25">
        <f>ENERO!C474+FEBRERO!C474+MARZO!C474+ABRIL!C474+MAYO!C474+JUNIO!C474+JULIO!C474+AGOSTO!C474+SEPTIEMBRE!C474+OCTUBRE!C474+NOVIEMBRE!C474+DICIEMBRE!C474</f>
        <v>0</v>
      </c>
      <c r="D474" s="26">
        <f>ENERO!D474+FEBRERO!D474+MARZO!D474+ABRIL!D474+MAYO!D474+JUNIO!D474+JULIO!D474+AGOSTO!D474+SEPTIEMBRE!D474+OCTUBRE!D474+NOVIEMBRE!D474+DICIEMBRE!D474</f>
        <v>0</v>
      </c>
      <c r="E474" s="26">
        <f>ENERO!E474+FEBRERO!E474+MARZO!E474+ABRIL!E474+MAYO!E474+JUNIO!E474+JULIO!E474+AGOSTO!E474+SEPTIEMBRE!E474+OCTUBRE!E474+NOVIEMBRE!E474+DICIEMBRE!E474</f>
        <v>0</v>
      </c>
      <c r="F474" s="27">
        <f>ENERO!F474+FEBRERO!F474+MARZO!F474+ABRIL!F474+MAYO!F474+JUNIO!F474+JULIO!F474+AGOSTO!F474+SEPTIEMBRE!F474+OCTUBRE!F474+NOVIEMBRE!F474+DICIEMBRE!F474</f>
        <v>0</v>
      </c>
      <c r="X474" s="56" t="str">
        <f t="shared" si="0"/>
        <v/>
      </c>
      <c r="Y474" s="56"/>
    </row>
    <row r="475" spans="1:25" x14ac:dyDescent="0.25">
      <c r="A475" s="23" t="s">
        <v>910</v>
      </c>
      <c r="B475" s="24" t="s">
        <v>911</v>
      </c>
      <c r="C475" s="25">
        <f>ENERO!C475+FEBRERO!C475+MARZO!C475+ABRIL!C475+MAYO!C475+JUNIO!C475+JULIO!C475+AGOSTO!C475+SEPTIEMBRE!C475+OCTUBRE!C475+NOVIEMBRE!C475+DICIEMBRE!C475</f>
        <v>0</v>
      </c>
      <c r="D475" s="26">
        <f>ENERO!D475+FEBRERO!D475+MARZO!D475+ABRIL!D475+MAYO!D475+JUNIO!D475+JULIO!D475+AGOSTO!D475+SEPTIEMBRE!D475+OCTUBRE!D475+NOVIEMBRE!D475+DICIEMBRE!D475</f>
        <v>0</v>
      </c>
      <c r="E475" s="26">
        <f>ENERO!E475+FEBRERO!E475+MARZO!E475+ABRIL!E475+MAYO!E475+JUNIO!E475+JULIO!E475+AGOSTO!E475+SEPTIEMBRE!E475+OCTUBRE!E475+NOVIEMBRE!E475+DICIEMBRE!E475</f>
        <v>0</v>
      </c>
      <c r="F475" s="27">
        <f>ENERO!F475+FEBRERO!F475+MARZO!F475+ABRIL!F475+MAYO!F475+JUNIO!F475+JULIO!F475+AGOSTO!F475+SEPTIEMBRE!F475+OCTUBRE!F475+NOVIEMBRE!F475+DICIEMBRE!F475</f>
        <v>0</v>
      </c>
      <c r="X475" s="56" t="str">
        <f t="shared" si="0"/>
        <v/>
      </c>
      <c r="Y475" s="56"/>
    </row>
    <row r="476" spans="1:25" ht="24" x14ac:dyDescent="0.25">
      <c r="A476" s="23" t="s">
        <v>912</v>
      </c>
      <c r="B476" s="28" t="s">
        <v>913</v>
      </c>
      <c r="C476" s="25">
        <f>ENERO!C476+FEBRERO!C476+MARZO!C476+ABRIL!C476+MAYO!C476+JUNIO!C476+JULIO!C476+AGOSTO!C476+SEPTIEMBRE!C476+OCTUBRE!C476+NOVIEMBRE!C476+DICIEMBRE!C476</f>
        <v>0</v>
      </c>
      <c r="D476" s="26">
        <f>ENERO!D476+FEBRERO!D476+MARZO!D476+ABRIL!D476+MAYO!D476+JUNIO!D476+JULIO!D476+AGOSTO!D476+SEPTIEMBRE!D476+OCTUBRE!D476+NOVIEMBRE!D476+DICIEMBRE!D476</f>
        <v>0</v>
      </c>
      <c r="E476" s="26">
        <f>ENERO!E476+FEBRERO!E476+MARZO!E476+ABRIL!E476+MAYO!E476+JUNIO!E476+JULIO!E476+AGOSTO!E476+SEPTIEMBRE!E476+OCTUBRE!E476+NOVIEMBRE!E476+DICIEMBRE!E476</f>
        <v>0</v>
      </c>
      <c r="F476" s="27">
        <f>ENERO!F476+FEBRERO!F476+MARZO!F476+ABRIL!F476+MAYO!F476+JUNIO!F476+JULIO!F476+AGOSTO!F476+SEPTIEMBRE!F476+OCTUBRE!F476+NOVIEMBRE!F476+DICIEMBRE!F476</f>
        <v>0</v>
      </c>
      <c r="X476" s="56" t="str">
        <f t="shared" si="0"/>
        <v/>
      </c>
      <c r="Y476" s="56"/>
    </row>
    <row r="477" spans="1:25" x14ac:dyDescent="0.25">
      <c r="A477" s="23" t="s">
        <v>914</v>
      </c>
      <c r="B477" s="24" t="s">
        <v>915</v>
      </c>
      <c r="C477" s="25">
        <f>ENERO!C477+FEBRERO!C477+MARZO!C477+ABRIL!C477+MAYO!C477+JUNIO!C477+JULIO!C477+AGOSTO!C477+SEPTIEMBRE!C477+OCTUBRE!C477+NOVIEMBRE!C477+DICIEMBRE!C477</f>
        <v>0</v>
      </c>
      <c r="D477" s="26">
        <f>ENERO!D477+FEBRERO!D477+MARZO!D477+ABRIL!D477+MAYO!D477+JUNIO!D477+JULIO!D477+AGOSTO!D477+SEPTIEMBRE!D477+OCTUBRE!D477+NOVIEMBRE!D477+DICIEMBRE!D477</f>
        <v>0</v>
      </c>
      <c r="E477" s="26">
        <f>ENERO!E477+FEBRERO!E477+MARZO!E477+ABRIL!E477+MAYO!E477+JUNIO!E477+JULIO!E477+AGOSTO!E477+SEPTIEMBRE!E477+OCTUBRE!E477+NOVIEMBRE!E477+DICIEMBRE!E477</f>
        <v>0</v>
      </c>
      <c r="F477" s="27">
        <f>ENERO!F477+FEBRERO!F477+MARZO!F477+ABRIL!F477+MAYO!F477+JUNIO!F477+JULIO!F477+AGOSTO!F477+SEPTIEMBRE!F477+OCTUBRE!F477+NOVIEMBRE!F477+DICIEMBRE!F477</f>
        <v>0</v>
      </c>
      <c r="X477" s="56" t="str">
        <f t="shared" si="0"/>
        <v/>
      </c>
      <c r="Y477" s="56"/>
    </row>
    <row r="478" spans="1:25" ht="24" x14ac:dyDescent="0.25">
      <c r="A478" s="23" t="s">
        <v>916</v>
      </c>
      <c r="B478" s="28" t="s">
        <v>917</v>
      </c>
      <c r="C478" s="25">
        <f>ENERO!C478+FEBRERO!C478+MARZO!C478+ABRIL!C478+MAYO!C478+JUNIO!C478+JULIO!C478+AGOSTO!C478+SEPTIEMBRE!C478+OCTUBRE!C478+NOVIEMBRE!C478+DICIEMBRE!C478</f>
        <v>0</v>
      </c>
      <c r="D478" s="26">
        <f>ENERO!D478+FEBRERO!D478+MARZO!D478+ABRIL!D478+MAYO!D478+JUNIO!D478+JULIO!D478+AGOSTO!D478+SEPTIEMBRE!D478+OCTUBRE!D478+NOVIEMBRE!D478+DICIEMBRE!D478</f>
        <v>0</v>
      </c>
      <c r="E478" s="26">
        <f>ENERO!E478+FEBRERO!E478+MARZO!E478+ABRIL!E478+MAYO!E478+JUNIO!E478+JULIO!E478+AGOSTO!E478+SEPTIEMBRE!E478+OCTUBRE!E478+NOVIEMBRE!E478+DICIEMBRE!E478</f>
        <v>0</v>
      </c>
      <c r="F478" s="27">
        <f>ENERO!F478+FEBRERO!F478+MARZO!F478+ABRIL!F478+MAYO!F478+JUNIO!F478+JULIO!F478+AGOSTO!F478+SEPTIEMBRE!F478+OCTUBRE!F478+NOVIEMBRE!F478+DICIEMBRE!F478</f>
        <v>0</v>
      </c>
      <c r="X478" s="56" t="str">
        <f t="shared" si="0"/>
        <v/>
      </c>
      <c r="Y478" s="56"/>
    </row>
    <row r="479" spans="1:25" x14ac:dyDescent="0.25">
      <c r="A479" s="23" t="s">
        <v>918</v>
      </c>
      <c r="B479" s="24" t="s">
        <v>919</v>
      </c>
      <c r="C479" s="25">
        <f>ENERO!C479+FEBRERO!C479+MARZO!C479+ABRIL!C479+MAYO!C479+JUNIO!C479+JULIO!C479+AGOSTO!C479+SEPTIEMBRE!C479+OCTUBRE!C479+NOVIEMBRE!C479+DICIEMBRE!C479</f>
        <v>0</v>
      </c>
      <c r="D479" s="26">
        <f>ENERO!D479+FEBRERO!D479+MARZO!D479+ABRIL!D479+MAYO!D479+JUNIO!D479+JULIO!D479+AGOSTO!D479+SEPTIEMBRE!D479+OCTUBRE!D479+NOVIEMBRE!D479+DICIEMBRE!D479</f>
        <v>0</v>
      </c>
      <c r="E479" s="26">
        <f>ENERO!E479+FEBRERO!E479+MARZO!E479+ABRIL!E479+MAYO!E479+JUNIO!E479+JULIO!E479+AGOSTO!E479+SEPTIEMBRE!E479+OCTUBRE!E479+NOVIEMBRE!E479+DICIEMBRE!E479</f>
        <v>0</v>
      </c>
      <c r="F479" s="27">
        <f>ENERO!F479+FEBRERO!F479+MARZO!F479+ABRIL!F479+MAYO!F479+JUNIO!F479+JULIO!F479+AGOSTO!F479+SEPTIEMBRE!F479+OCTUBRE!F479+NOVIEMBRE!F479+DICIEMBRE!F479</f>
        <v>0</v>
      </c>
      <c r="X479" s="56" t="str">
        <f t="shared" si="0"/>
        <v/>
      </c>
      <c r="Y479" s="56"/>
    </row>
    <row r="480" spans="1:25" x14ac:dyDescent="0.25">
      <c r="A480" s="23" t="s">
        <v>920</v>
      </c>
      <c r="B480" s="24" t="s">
        <v>921</v>
      </c>
      <c r="C480" s="25">
        <f>ENERO!C480+FEBRERO!C480+MARZO!C480+ABRIL!C480+MAYO!C480+JUNIO!C480+JULIO!C480+AGOSTO!C480+SEPTIEMBRE!C480+OCTUBRE!C480+NOVIEMBRE!C480+DICIEMBRE!C480</f>
        <v>0</v>
      </c>
      <c r="D480" s="26">
        <f>ENERO!D480+FEBRERO!D480+MARZO!D480+ABRIL!D480+MAYO!D480+JUNIO!D480+JULIO!D480+AGOSTO!D480+SEPTIEMBRE!D480+OCTUBRE!D480+NOVIEMBRE!D480+DICIEMBRE!D480</f>
        <v>0</v>
      </c>
      <c r="E480" s="26">
        <f>ENERO!E480+FEBRERO!E480+MARZO!E480+ABRIL!E480+MAYO!E480+JUNIO!E480+JULIO!E480+AGOSTO!E480+SEPTIEMBRE!E480+OCTUBRE!E480+NOVIEMBRE!E480+DICIEMBRE!E480</f>
        <v>0</v>
      </c>
      <c r="F480" s="27">
        <f>ENERO!F480+FEBRERO!F480+MARZO!F480+ABRIL!F480+MAYO!F480+JUNIO!F480+JULIO!F480+AGOSTO!F480+SEPTIEMBRE!F480+OCTUBRE!F480+NOVIEMBRE!F480+DICIEMBRE!F480</f>
        <v>0</v>
      </c>
      <c r="X480" s="56" t="str">
        <f t="shared" si="0"/>
        <v/>
      </c>
      <c r="Y480" s="56"/>
    </row>
    <row r="481" spans="1:25" ht="24" x14ac:dyDescent="0.25">
      <c r="A481" s="23" t="s">
        <v>922</v>
      </c>
      <c r="B481" s="28" t="s">
        <v>923</v>
      </c>
      <c r="C481" s="25">
        <f>ENERO!C481+FEBRERO!C481+MARZO!C481+ABRIL!C481+MAYO!C481+JUNIO!C481+JULIO!C481+AGOSTO!C481+SEPTIEMBRE!C481+OCTUBRE!C481+NOVIEMBRE!C481+DICIEMBRE!C481</f>
        <v>0</v>
      </c>
      <c r="D481" s="26">
        <f>ENERO!D481+FEBRERO!D481+MARZO!D481+ABRIL!D481+MAYO!D481+JUNIO!D481+JULIO!D481+AGOSTO!D481+SEPTIEMBRE!D481+OCTUBRE!D481+NOVIEMBRE!D481+DICIEMBRE!D481</f>
        <v>0</v>
      </c>
      <c r="E481" s="26">
        <f>ENERO!E481+FEBRERO!E481+MARZO!E481+ABRIL!E481+MAYO!E481+JUNIO!E481+JULIO!E481+AGOSTO!E481+SEPTIEMBRE!E481+OCTUBRE!E481+NOVIEMBRE!E481+DICIEMBRE!E481</f>
        <v>0</v>
      </c>
      <c r="F481" s="27">
        <f>ENERO!F481+FEBRERO!F481+MARZO!F481+ABRIL!F481+MAYO!F481+JUNIO!F481+JULIO!F481+AGOSTO!F481+SEPTIEMBRE!F481+OCTUBRE!F481+NOVIEMBRE!F481+DICIEMBRE!F481</f>
        <v>0</v>
      </c>
      <c r="X481" s="56" t="str">
        <f t="shared" si="0"/>
        <v/>
      </c>
      <c r="Y481" s="56"/>
    </row>
    <row r="482" spans="1:25" x14ac:dyDescent="0.25">
      <c r="A482" s="23" t="s">
        <v>924</v>
      </c>
      <c r="B482" s="24" t="s">
        <v>925</v>
      </c>
      <c r="C482" s="25">
        <f>ENERO!C482+FEBRERO!C482+MARZO!C482+ABRIL!C482+MAYO!C482+JUNIO!C482+JULIO!C482+AGOSTO!C482+SEPTIEMBRE!C482+OCTUBRE!C482+NOVIEMBRE!C482+DICIEMBRE!C482</f>
        <v>0</v>
      </c>
      <c r="D482" s="26">
        <f>ENERO!D482+FEBRERO!D482+MARZO!D482+ABRIL!D482+MAYO!D482+JUNIO!D482+JULIO!D482+AGOSTO!D482+SEPTIEMBRE!D482+OCTUBRE!D482+NOVIEMBRE!D482+DICIEMBRE!D482</f>
        <v>0</v>
      </c>
      <c r="E482" s="26">
        <f>ENERO!E482+FEBRERO!E482+MARZO!E482+ABRIL!E482+MAYO!E482+JUNIO!E482+JULIO!E482+AGOSTO!E482+SEPTIEMBRE!E482+OCTUBRE!E482+NOVIEMBRE!E482+DICIEMBRE!E482</f>
        <v>0</v>
      </c>
      <c r="F482" s="27">
        <f>ENERO!F482+FEBRERO!F482+MARZO!F482+ABRIL!F482+MAYO!F482+JUNIO!F482+JULIO!F482+AGOSTO!F482+SEPTIEMBRE!F482+OCTUBRE!F482+NOVIEMBRE!F482+DICIEMBRE!F482</f>
        <v>0</v>
      </c>
      <c r="X482" s="56" t="str">
        <f t="shared" si="0"/>
        <v/>
      </c>
      <c r="Y482" s="56"/>
    </row>
    <row r="483" spans="1:25" x14ac:dyDescent="0.25">
      <c r="A483" s="23" t="s">
        <v>926</v>
      </c>
      <c r="B483" s="24" t="s">
        <v>927</v>
      </c>
      <c r="C483" s="25">
        <f>ENERO!C483+FEBRERO!C483+MARZO!C483+ABRIL!C483+MAYO!C483+JUNIO!C483+JULIO!C483+AGOSTO!C483+SEPTIEMBRE!C483+OCTUBRE!C483+NOVIEMBRE!C483+DICIEMBRE!C483</f>
        <v>0</v>
      </c>
      <c r="D483" s="26">
        <f>ENERO!D483+FEBRERO!D483+MARZO!D483+ABRIL!D483+MAYO!D483+JUNIO!D483+JULIO!D483+AGOSTO!D483+SEPTIEMBRE!D483+OCTUBRE!D483+NOVIEMBRE!D483+DICIEMBRE!D483</f>
        <v>0</v>
      </c>
      <c r="E483" s="26">
        <f>ENERO!E483+FEBRERO!E483+MARZO!E483+ABRIL!E483+MAYO!E483+JUNIO!E483+JULIO!E483+AGOSTO!E483+SEPTIEMBRE!E483+OCTUBRE!E483+NOVIEMBRE!E483+DICIEMBRE!E483</f>
        <v>0</v>
      </c>
      <c r="F483" s="27">
        <f>ENERO!F483+FEBRERO!F483+MARZO!F483+ABRIL!F483+MAYO!F483+JUNIO!F483+JULIO!F483+AGOSTO!F483+SEPTIEMBRE!F483+OCTUBRE!F483+NOVIEMBRE!F483+DICIEMBRE!F483</f>
        <v>0</v>
      </c>
      <c r="X483" s="56" t="str">
        <f t="shared" si="0"/>
        <v/>
      </c>
      <c r="Y483" s="56"/>
    </row>
    <row r="484" spans="1:25" x14ac:dyDescent="0.25">
      <c r="A484" s="23" t="s">
        <v>928</v>
      </c>
      <c r="B484" s="24" t="s">
        <v>929</v>
      </c>
      <c r="C484" s="25">
        <f>ENERO!C484+FEBRERO!C484+MARZO!C484+ABRIL!C484+MAYO!C484+JUNIO!C484+JULIO!C484+AGOSTO!C484+SEPTIEMBRE!C484+OCTUBRE!C484+NOVIEMBRE!C484+DICIEMBRE!C484</f>
        <v>0</v>
      </c>
      <c r="D484" s="26">
        <f>ENERO!D484+FEBRERO!D484+MARZO!D484+ABRIL!D484+MAYO!D484+JUNIO!D484+JULIO!D484+AGOSTO!D484+SEPTIEMBRE!D484+OCTUBRE!D484+NOVIEMBRE!D484+DICIEMBRE!D484</f>
        <v>0</v>
      </c>
      <c r="E484" s="26">
        <f>ENERO!E484+FEBRERO!E484+MARZO!E484+ABRIL!E484+MAYO!E484+JUNIO!E484+JULIO!E484+AGOSTO!E484+SEPTIEMBRE!E484+OCTUBRE!E484+NOVIEMBRE!E484+DICIEMBRE!E484</f>
        <v>0</v>
      </c>
      <c r="F484" s="27">
        <f>ENERO!F484+FEBRERO!F484+MARZO!F484+ABRIL!F484+MAYO!F484+JUNIO!F484+JULIO!F484+AGOSTO!F484+SEPTIEMBRE!F484+OCTUBRE!F484+NOVIEMBRE!F484+DICIEMBRE!F484</f>
        <v>0</v>
      </c>
      <c r="X484" s="56" t="str">
        <f t="shared" si="0"/>
        <v/>
      </c>
      <c r="Y484" s="56"/>
    </row>
    <row r="485" spans="1:25" ht="24" x14ac:dyDescent="0.25">
      <c r="A485" s="23" t="s">
        <v>930</v>
      </c>
      <c r="B485" s="28" t="s">
        <v>931</v>
      </c>
      <c r="C485" s="25">
        <f>ENERO!C485+FEBRERO!C485+MARZO!C485+ABRIL!C485+MAYO!C485+JUNIO!C485+JULIO!C485+AGOSTO!C485+SEPTIEMBRE!C485+OCTUBRE!C485+NOVIEMBRE!C485+DICIEMBRE!C485</f>
        <v>0</v>
      </c>
      <c r="D485" s="26">
        <f>ENERO!D485+FEBRERO!D485+MARZO!D485+ABRIL!D485+MAYO!D485+JUNIO!D485+JULIO!D485+AGOSTO!D485+SEPTIEMBRE!D485+OCTUBRE!D485+NOVIEMBRE!D485+DICIEMBRE!D485</f>
        <v>0</v>
      </c>
      <c r="E485" s="26">
        <f>ENERO!E485+FEBRERO!E485+MARZO!E485+ABRIL!E485+MAYO!E485+JUNIO!E485+JULIO!E485+AGOSTO!E485+SEPTIEMBRE!E485+OCTUBRE!E485+NOVIEMBRE!E485+DICIEMBRE!E485</f>
        <v>0</v>
      </c>
      <c r="F485" s="27">
        <f>ENERO!F485+FEBRERO!F485+MARZO!F485+ABRIL!F485+MAYO!F485+JUNIO!F485+JULIO!F485+AGOSTO!F485+SEPTIEMBRE!F485+OCTUBRE!F485+NOVIEMBRE!F485+DICIEMBRE!F485</f>
        <v>0</v>
      </c>
      <c r="X485" s="56" t="str">
        <f t="shared" si="0"/>
        <v/>
      </c>
      <c r="Y485" s="56"/>
    </row>
    <row r="486" spans="1:25" x14ac:dyDescent="0.25">
      <c r="A486" s="23" t="s">
        <v>932</v>
      </c>
      <c r="B486" s="24" t="s">
        <v>933</v>
      </c>
      <c r="C486" s="25">
        <f>ENERO!C486+FEBRERO!C486+MARZO!C486+ABRIL!C486+MAYO!C486+JUNIO!C486+JULIO!C486+AGOSTO!C486+SEPTIEMBRE!C486+OCTUBRE!C486+NOVIEMBRE!C486+DICIEMBRE!C486</f>
        <v>0</v>
      </c>
      <c r="D486" s="26">
        <f>ENERO!D486+FEBRERO!D486+MARZO!D486+ABRIL!D486+MAYO!D486+JUNIO!D486+JULIO!D486+AGOSTO!D486+SEPTIEMBRE!D486+OCTUBRE!D486+NOVIEMBRE!D486+DICIEMBRE!D486</f>
        <v>0</v>
      </c>
      <c r="E486" s="26">
        <f>ENERO!E486+FEBRERO!E486+MARZO!E486+ABRIL!E486+MAYO!E486+JUNIO!E486+JULIO!E486+AGOSTO!E486+SEPTIEMBRE!E486+OCTUBRE!E486+NOVIEMBRE!E486+DICIEMBRE!E486</f>
        <v>0</v>
      </c>
      <c r="F486" s="27">
        <f>ENERO!F486+FEBRERO!F486+MARZO!F486+ABRIL!F486+MAYO!F486+JUNIO!F486+JULIO!F486+AGOSTO!F486+SEPTIEMBRE!F486+OCTUBRE!F486+NOVIEMBRE!F486+DICIEMBRE!F486</f>
        <v>0</v>
      </c>
      <c r="X486" s="56" t="str">
        <f t="shared" si="0"/>
        <v/>
      </c>
      <c r="Y486" s="56"/>
    </row>
    <row r="487" spans="1:25" x14ac:dyDescent="0.25">
      <c r="A487" s="23" t="s">
        <v>934</v>
      </c>
      <c r="B487" s="24" t="s">
        <v>935</v>
      </c>
      <c r="C487" s="25">
        <f>ENERO!C487+FEBRERO!C487+MARZO!C487+ABRIL!C487+MAYO!C487+JUNIO!C487+JULIO!C487+AGOSTO!C487+SEPTIEMBRE!C487+OCTUBRE!C487+NOVIEMBRE!C487+DICIEMBRE!C487</f>
        <v>0</v>
      </c>
      <c r="D487" s="26">
        <f>ENERO!D487+FEBRERO!D487+MARZO!D487+ABRIL!D487+MAYO!D487+JUNIO!D487+JULIO!D487+AGOSTO!D487+SEPTIEMBRE!D487+OCTUBRE!D487+NOVIEMBRE!D487+DICIEMBRE!D487</f>
        <v>0</v>
      </c>
      <c r="E487" s="26">
        <f>ENERO!E487+FEBRERO!E487+MARZO!E487+ABRIL!E487+MAYO!E487+JUNIO!E487+JULIO!E487+AGOSTO!E487+SEPTIEMBRE!E487+OCTUBRE!E487+NOVIEMBRE!E487+DICIEMBRE!E487</f>
        <v>0</v>
      </c>
      <c r="F487" s="27">
        <f>ENERO!F487+FEBRERO!F487+MARZO!F487+ABRIL!F487+MAYO!F487+JUNIO!F487+JULIO!F487+AGOSTO!F487+SEPTIEMBRE!F487+OCTUBRE!F487+NOVIEMBRE!F487+DICIEMBRE!F487</f>
        <v>0</v>
      </c>
      <c r="X487" s="56" t="str">
        <f t="shared" si="0"/>
        <v/>
      </c>
      <c r="Y487" s="56"/>
    </row>
    <row r="488" spans="1:25" x14ac:dyDescent="0.25">
      <c r="A488" s="23" t="s">
        <v>936</v>
      </c>
      <c r="B488" s="24" t="s">
        <v>937</v>
      </c>
      <c r="C488" s="25">
        <f>ENERO!C488+FEBRERO!C488+MARZO!C488+ABRIL!C488+MAYO!C488+JUNIO!C488+JULIO!C488+AGOSTO!C488+SEPTIEMBRE!C488+OCTUBRE!C488+NOVIEMBRE!C488+DICIEMBRE!C488</f>
        <v>0</v>
      </c>
      <c r="D488" s="26">
        <f>ENERO!D488+FEBRERO!D488+MARZO!D488+ABRIL!D488+MAYO!D488+JUNIO!D488+JULIO!D488+AGOSTO!D488+SEPTIEMBRE!D488+OCTUBRE!D488+NOVIEMBRE!D488+DICIEMBRE!D488</f>
        <v>0</v>
      </c>
      <c r="E488" s="26">
        <f>ENERO!E488+FEBRERO!E488+MARZO!E488+ABRIL!E488+MAYO!E488+JUNIO!E488+JULIO!E488+AGOSTO!E488+SEPTIEMBRE!E488+OCTUBRE!E488+NOVIEMBRE!E488+DICIEMBRE!E488</f>
        <v>0</v>
      </c>
      <c r="F488" s="27">
        <f>ENERO!F488+FEBRERO!F488+MARZO!F488+ABRIL!F488+MAYO!F488+JUNIO!F488+JULIO!F488+AGOSTO!F488+SEPTIEMBRE!F488+OCTUBRE!F488+NOVIEMBRE!F488+DICIEMBRE!F488</f>
        <v>0</v>
      </c>
      <c r="X488" s="56" t="str">
        <f t="shared" si="0"/>
        <v/>
      </c>
      <c r="Y488" s="56"/>
    </row>
    <row r="489" spans="1:25" x14ac:dyDescent="0.25">
      <c r="A489" s="23" t="s">
        <v>938</v>
      </c>
      <c r="B489" s="24" t="s">
        <v>939</v>
      </c>
      <c r="C489" s="25">
        <f>ENERO!C489+FEBRERO!C489+MARZO!C489+ABRIL!C489+MAYO!C489+JUNIO!C489+JULIO!C489+AGOSTO!C489+SEPTIEMBRE!C489+OCTUBRE!C489+NOVIEMBRE!C489+DICIEMBRE!C489</f>
        <v>0</v>
      </c>
      <c r="D489" s="26">
        <f>ENERO!D489+FEBRERO!D489+MARZO!D489+ABRIL!D489+MAYO!D489+JUNIO!D489+JULIO!D489+AGOSTO!D489+SEPTIEMBRE!D489+OCTUBRE!D489+NOVIEMBRE!D489+DICIEMBRE!D489</f>
        <v>0</v>
      </c>
      <c r="E489" s="26">
        <f>ENERO!E489+FEBRERO!E489+MARZO!E489+ABRIL!E489+MAYO!E489+JUNIO!E489+JULIO!E489+AGOSTO!E489+SEPTIEMBRE!E489+OCTUBRE!E489+NOVIEMBRE!E489+DICIEMBRE!E489</f>
        <v>0</v>
      </c>
      <c r="F489" s="27">
        <f>ENERO!F489+FEBRERO!F489+MARZO!F489+ABRIL!F489+MAYO!F489+JUNIO!F489+JULIO!F489+AGOSTO!F489+SEPTIEMBRE!F489+OCTUBRE!F489+NOVIEMBRE!F489+DICIEMBRE!F489</f>
        <v>0</v>
      </c>
      <c r="X489" s="56" t="str">
        <f t="shared" si="0"/>
        <v/>
      </c>
      <c r="Y489" s="56"/>
    </row>
    <row r="490" spans="1:25" x14ac:dyDescent="0.25">
      <c r="A490" s="23" t="s">
        <v>940</v>
      </c>
      <c r="B490" s="24" t="s">
        <v>941</v>
      </c>
      <c r="C490" s="25">
        <f>ENERO!C490+FEBRERO!C490+MARZO!C490+ABRIL!C490+MAYO!C490+JUNIO!C490+JULIO!C490+AGOSTO!C490+SEPTIEMBRE!C490+OCTUBRE!C490+NOVIEMBRE!C490+DICIEMBRE!C490</f>
        <v>0</v>
      </c>
      <c r="D490" s="26">
        <f>ENERO!D490+FEBRERO!D490+MARZO!D490+ABRIL!D490+MAYO!D490+JUNIO!D490+JULIO!D490+AGOSTO!D490+SEPTIEMBRE!D490+OCTUBRE!D490+NOVIEMBRE!D490+DICIEMBRE!D490</f>
        <v>0</v>
      </c>
      <c r="E490" s="26">
        <f>ENERO!E490+FEBRERO!E490+MARZO!E490+ABRIL!E490+MAYO!E490+JUNIO!E490+JULIO!E490+AGOSTO!E490+SEPTIEMBRE!E490+OCTUBRE!E490+NOVIEMBRE!E490+DICIEMBRE!E490</f>
        <v>0</v>
      </c>
      <c r="F490" s="27">
        <f>ENERO!F490+FEBRERO!F490+MARZO!F490+ABRIL!F490+MAYO!F490+JUNIO!F490+JULIO!F490+AGOSTO!F490+SEPTIEMBRE!F490+OCTUBRE!F490+NOVIEMBRE!F490+DICIEMBRE!F490</f>
        <v>0</v>
      </c>
      <c r="X490" s="56" t="str">
        <f t="shared" si="0"/>
        <v/>
      </c>
      <c r="Y490" s="56"/>
    </row>
    <row r="491" spans="1:25" x14ac:dyDescent="0.25">
      <c r="A491" s="23" t="s">
        <v>942</v>
      </c>
      <c r="B491" s="24" t="s">
        <v>943</v>
      </c>
      <c r="C491" s="25">
        <f>ENERO!C491+FEBRERO!C491+MARZO!C491+ABRIL!C491+MAYO!C491+JUNIO!C491+JULIO!C491+AGOSTO!C491+SEPTIEMBRE!C491+OCTUBRE!C491+NOVIEMBRE!C491+DICIEMBRE!C491</f>
        <v>0</v>
      </c>
      <c r="D491" s="26">
        <f>ENERO!D491+FEBRERO!D491+MARZO!D491+ABRIL!D491+MAYO!D491+JUNIO!D491+JULIO!D491+AGOSTO!D491+SEPTIEMBRE!D491+OCTUBRE!D491+NOVIEMBRE!D491+DICIEMBRE!D491</f>
        <v>0</v>
      </c>
      <c r="E491" s="26">
        <f>ENERO!E491+FEBRERO!E491+MARZO!E491+ABRIL!E491+MAYO!E491+JUNIO!E491+JULIO!E491+AGOSTO!E491+SEPTIEMBRE!E491+OCTUBRE!E491+NOVIEMBRE!E491+DICIEMBRE!E491</f>
        <v>0</v>
      </c>
      <c r="F491" s="27">
        <f>ENERO!F491+FEBRERO!F491+MARZO!F491+ABRIL!F491+MAYO!F491+JUNIO!F491+JULIO!F491+AGOSTO!F491+SEPTIEMBRE!F491+OCTUBRE!F491+NOVIEMBRE!F491+DICIEMBRE!F491</f>
        <v>0</v>
      </c>
      <c r="X491" s="56" t="str">
        <f t="shared" si="0"/>
        <v/>
      </c>
      <c r="Y491" s="56"/>
    </row>
    <row r="492" spans="1:25" x14ac:dyDescent="0.25">
      <c r="A492" s="23" t="s">
        <v>944</v>
      </c>
      <c r="B492" s="24" t="s">
        <v>945</v>
      </c>
      <c r="C492" s="25">
        <f>ENERO!C492+FEBRERO!C492+MARZO!C492+ABRIL!C492+MAYO!C492+JUNIO!C492+JULIO!C492+AGOSTO!C492+SEPTIEMBRE!C492+OCTUBRE!C492+NOVIEMBRE!C492+DICIEMBRE!C492</f>
        <v>0</v>
      </c>
      <c r="D492" s="26">
        <f>ENERO!D492+FEBRERO!D492+MARZO!D492+ABRIL!D492+MAYO!D492+JUNIO!D492+JULIO!D492+AGOSTO!D492+SEPTIEMBRE!D492+OCTUBRE!D492+NOVIEMBRE!D492+DICIEMBRE!D492</f>
        <v>0</v>
      </c>
      <c r="E492" s="26">
        <f>ENERO!E492+FEBRERO!E492+MARZO!E492+ABRIL!E492+MAYO!E492+JUNIO!E492+JULIO!E492+AGOSTO!E492+SEPTIEMBRE!E492+OCTUBRE!E492+NOVIEMBRE!E492+DICIEMBRE!E492</f>
        <v>0</v>
      </c>
      <c r="F492" s="27">
        <f>ENERO!F492+FEBRERO!F492+MARZO!F492+ABRIL!F492+MAYO!F492+JUNIO!F492+JULIO!F492+AGOSTO!F492+SEPTIEMBRE!F492+OCTUBRE!F492+NOVIEMBRE!F492+DICIEMBRE!F492</f>
        <v>0</v>
      </c>
      <c r="X492" s="56" t="str">
        <f t="shared" si="0"/>
        <v/>
      </c>
      <c r="Y492" s="56"/>
    </row>
    <row r="493" spans="1:25" x14ac:dyDescent="0.25">
      <c r="A493" s="23" t="s">
        <v>946</v>
      </c>
      <c r="B493" s="24" t="s">
        <v>947</v>
      </c>
      <c r="C493" s="25">
        <f>ENERO!C493+FEBRERO!C493+MARZO!C493+ABRIL!C493+MAYO!C493+JUNIO!C493+JULIO!C493+AGOSTO!C493+SEPTIEMBRE!C493+OCTUBRE!C493+NOVIEMBRE!C493+DICIEMBRE!C493</f>
        <v>0</v>
      </c>
      <c r="D493" s="26">
        <f>ENERO!D493+FEBRERO!D493+MARZO!D493+ABRIL!D493+MAYO!D493+JUNIO!D493+JULIO!D493+AGOSTO!D493+SEPTIEMBRE!D493+OCTUBRE!D493+NOVIEMBRE!D493+DICIEMBRE!D493</f>
        <v>0</v>
      </c>
      <c r="E493" s="26">
        <f>ENERO!E493+FEBRERO!E493+MARZO!E493+ABRIL!E493+MAYO!E493+JUNIO!E493+JULIO!E493+AGOSTO!E493+SEPTIEMBRE!E493+OCTUBRE!E493+NOVIEMBRE!E493+DICIEMBRE!E493</f>
        <v>0</v>
      </c>
      <c r="F493" s="27">
        <f>ENERO!F493+FEBRERO!F493+MARZO!F493+ABRIL!F493+MAYO!F493+JUNIO!F493+JULIO!F493+AGOSTO!F493+SEPTIEMBRE!F493+OCTUBRE!F493+NOVIEMBRE!F493+DICIEMBRE!F493</f>
        <v>0</v>
      </c>
      <c r="X493" s="56" t="str">
        <f t="shared" si="0"/>
        <v/>
      </c>
      <c r="Y493" s="56"/>
    </row>
    <row r="494" spans="1:25" ht="24" x14ac:dyDescent="0.25">
      <c r="A494" s="23" t="s">
        <v>948</v>
      </c>
      <c r="B494" s="28" t="s">
        <v>949</v>
      </c>
      <c r="C494" s="25">
        <f>ENERO!C494+FEBRERO!C494+MARZO!C494+ABRIL!C494+MAYO!C494+JUNIO!C494+JULIO!C494+AGOSTO!C494+SEPTIEMBRE!C494+OCTUBRE!C494+NOVIEMBRE!C494+DICIEMBRE!C494</f>
        <v>0</v>
      </c>
      <c r="D494" s="26">
        <f>ENERO!D494+FEBRERO!D494+MARZO!D494+ABRIL!D494+MAYO!D494+JUNIO!D494+JULIO!D494+AGOSTO!D494+SEPTIEMBRE!D494+OCTUBRE!D494+NOVIEMBRE!D494+DICIEMBRE!D494</f>
        <v>0</v>
      </c>
      <c r="E494" s="26">
        <f>ENERO!E494+FEBRERO!E494+MARZO!E494+ABRIL!E494+MAYO!E494+JUNIO!E494+JULIO!E494+AGOSTO!E494+SEPTIEMBRE!E494+OCTUBRE!E494+NOVIEMBRE!E494+DICIEMBRE!E494</f>
        <v>0</v>
      </c>
      <c r="F494" s="27">
        <f>ENERO!F494+FEBRERO!F494+MARZO!F494+ABRIL!F494+MAYO!F494+JUNIO!F494+JULIO!F494+AGOSTO!F494+SEPTIEMBRE!F494+OCTUBRE!F494+NOVIEMBRE!F494+DICIEMBRE!F494</f>
        <v>0</v>
      </c>
      <c r="X494" s="56" t="str">
        <f t="shared" si="0"/>
        <v/>
      </c>
      <c r="Y494" s="56"/>
    </row>
    <row r="495" spans="1:25" x14ac:dyDescent="0.25">
      <c r="A495" s="23" t="s">
        <v>950</v>
      </c>
      <c r="B495" s="24" t="s">
        <v>951</v>
      </c>
      <c r="C495" s="25">
        <f>ENERO!C495+FEBRERO!C495+MARZO!C495+ABRIL!C495+MAYO!C495+JUNIO!C495+JULIO!C495+AGOSTO!C495+SEPTIEMBRE!C495+OCTUBRE!C495+NOVIEMBRE!C495+DICIEMBRE!C495</f>
        <v>0</v>
      </c>
      <c r="D495" s="26">
        <f>ENERO!D495+FEBRERO!D495+MARZO!D495+ABRIL!D495+MAYO!D495+JUNIO!D495+JULIO!D495+AGOSTO!D495+SEPTIEMBRE!D495+OCTUBRE!D495+NOVIEMBRE!D495+DICIEMBRE!D495</f>
        <v>0</v>
      </c>
      <c r="E495" s="26">
        <f>ENERO!E495+FEBRERO!E495+MARZO!E495+ABRIL!E495+MAYO!E495+JUNIO!E495+JULIO!E495+AGOSTO!E495+SEPTIEMBRE!E495+OCTUBRE!E495+NOVIEMBRE!E495+DICIEMBRE!E495</f>
        <v>0</v>
      </c>
      <c r="F495" s="27">
        <f>ENERO!F495+FEBRERO!F495+MARZO!F495+ABRIL!F495+MAYO!F495+JUNIO!F495+JULIO!F495+AGOSTO!F495+SEPTIEMBRE!F495+OCTUBRE!F495+NOVIEMBRE!F495+DICIEMBRE!F495</f>
        <v>0</v>
      </c>
      <c r="X495" s="56" t="str">
        <f t="shared" si="0"/>
        <v/>
      </c>
      <c r="Y495" s="56"/>
    </row>
    <row r="496" spans="1:25" x14ac:dyDescent="0.25">
      <c r="A496" s="23" t="s">
        <v>952</v>
      </c>
      <c r="B496" s="24" t="s">
        <v>953</v>
      </c>
      <c r="C496" s="25">
        <f>ENERO!C496+FEBRERO!C496+MARZO!C496+ABRIL!C496+MAYO!C496+JUNIO!C496+JULIO!C496+AGOSTO!C496+SEPTIEMBRE!C496+OCTUBRE!C496+NOVIEMBRE!C496+DICIEMBRE!C496</f>
        <v>0</v>
      </c>
      <c r="D496" s="26">
        <f>ENERO!D496+FEBRERO!D496+MARZO!D496+ABRIL!D496+MAYO!D496+JUNIO!D496+JULIO!D496+AGOSTO!D496+SEPTIEMBRE!D496+OCTUBRE!D496+NOVIEMBRE!D496+DICIEMBRE!D496</f>
        <v>0</v>
      </c>
      <c r="E496" s="26">
        <f>ENERO!E496+FEBRERO!E496+MARZO!E496+ABRIL!E496+MAYO!E496+JUNIO!E496+JULIO!E496+AGOSTO!E496+SEPTIEMBRE!E496+OCTUBRE!E496+NOVIEMBRE!E496+DICIEMBRE!E496</f>
        <v>0</v>
      </c>
      <c r="F496" s="27">
        <f>ENERO!F496+FEBRERO!F496+MARZO!F496+ABRIL!F496+MAYO!F496+JUNIO!F496+JULIO!F496+AGOSTO!F496+SEPTIEMBRE!F496+OCTUBRE!F496+NOVIEMBRE!F496+DICIEMBRE!F496</f>
        <v>0</v>
      </c>
      <c r="X496" s="56" t="str">
        <f t="shared" si="0"/>
        <v/>
      </c>
      <c r="Y496" s="56"/>
    </row>
    <row r="497" spans="1:25" x14ac:dyDescent="0.25">
      <c r="A497" s="23" t="s">
        <v>954</v>
      </c>
      <c r="B497" s="24" t="s">
        <v>955</v>
      </c>
      <c r="C497" s="25">
        <f>ENERO!C497+FEBRERO!C497+MARZO!C497+ABRIL!C497+MAYO!C497+JUNIO!C497+JULIO!C497+AGOSTO!C497+SEPTIEMBRE!C497+OCTUBRE!C497+NOVIEMBRE!C497+DICIEMBRE!C497</f>
        <v>0</v>
      </c>
      <c r="D497" s="26">
        <f>ENERO!D497+FEBRERO!D497+MARZO!D497+ABRIL!D497+MAYO!D497+JUNIO!D497+JULIO!D497+AGOSTO!D497+SEPTIEMBRE!D497+OCTUBRE!D497+NOVIEMBRE!D497+DICIEMBRE!D497</f>
        <v>0</v>
      </c>
      <c r="E497" s="26">
        <f>ENERO!E497+FEBRERO!E497+MARZO!E497+ABRIL!E497+MAYO!E497+JUNIO!E497+JULIO!E497+AGOSTO!E497+SEPTIEMBRE!E497+OCTUBRE!E497+NOVIEMBRE!E497+DICIEMBRE!E497</f>
        <v>0</v>
      </c>
      <c r="F497" s="27">
        <f>ENERO!F497+FEBRERO!F497+MARZO!F497+ABRIL!F497+MAYO!F497+JUNIO!F497+JULIO!F497+AGOSTO!F497+SEPTIEMBRE!F497+OCTUBRE!F497+NOVIEMBRE!F497+DICIEMBRE!F497</f>
        <v>0</v>
      </c>
      <c r="X497" s="56" t="str">
        <f t="shared" si="0"/>
        <v/>
      </c>
      <c r="Y497" s="56"/>
    </row>
    <row r="498" spans="1:25" x14ac:dyDescent="0.25">
      <c r="A498" s="23" t="s">
        <v>956</v>
      </c>
      <c r="B498" s="24" t="s">
        <v>957</v>
      </c>
      <c r="C498" s="25">
        <f>ENERO!C498+FEBRERO!C498+MARZO!C498+ABRIL!C498+MAYO!C498+JUNIO!C498+JULIO!C498+AGOSTO!C498+SEPTIEMBRE!C498+OCTUBRE!C498+NOVIEMBRE!C498+DICIEMBRE!C498</f>
        <v>0</v>
      </c>
      <c r="D498" s="26">
        <f>ENERO!D498+FEBRERO!D498+MARZO!D498+ABRIL!D498+MAYO!D498+JUNIO!D498+JULIO!D498+AGOSTO!D498+SEPTIEMBRE!D498+OCTUBRE!D498+NOVIEMBRE!D498+DICIEMBRE!D498</f>
        <v>0</v>
      </c>
      <c r="E498" s="26">
        <f>ENERO!E498+FEBRERO!E498+MARZO!E498+ABRIL!E498+MAYO!E498+JUNIO!E498+JULIO!E498+AGOSTO!E498+SEPTIEMBRE!E498+OCTUBRE!E498+NOVIEMBRE!E498+DICIEMBRE!E498</f>
        <v>0</v>
      </c>
      <c r="F498" s="27">
        <f>ENERO!F498+FEBRERO!F498+MARZO!F498+ABRIL!F498+MAYO!F498+JUNIO!F498+JULIO!F498+AGOSTO!F498+SEPTIEMBRE!F498+OCTUBRE!F498+NOVIEMBRE!F498+DICIEMBRE!F498</f>
        <v>0</v>
      </c>
      <c r="X498" s="56" t="str">
        <f t="shared" si="0"/>
        <v/>
      </c>
      <c r="Y498" s="56"/>
    </row>
    <row r="499" spans="1:25" ht="35.25" x14ac:dyDescent="0.25">
      <c r="A499" s="23" t="s">
        <v>958</v>
      </c>
      <c r="B499" s="29" t="s">
        <v>959</v>
      </c>
      <c r="C499" s="25">
        <f>ENERO!C499+FEBRERO!C499+MARZO!C499+ABRIL!C499+MAYO!C499+JUNIO!C499+JULIO!C499+AGOSTO!C499+SEPTIEMBRE!C499+OCTUBRE!C499+NOVIEMBRE!C499+DICIEMBRE!C499</f>
        <v>0</v>
      </c>
      <c r="D499" s="26">
        <f>ENERO!D499+FEBRERO!D499+MARZO!D499+ABRIL!D499+MAYO!D499+JUNIO!D499+JULIO!D499+AGOSTO!D499+SEPTIEMBRE!D499+OCTUBRE!D499+NOVIEMBRE!D499+DICIEMBRE!D499</f>
        <v>0</v>
      </c>
      <c r="E499" s="26">
        <f>ENERO!E499+FEBRERO!E499+MARZO!E499+ABRIL!E499+MAYO!E499+JUNIO!E499+JULIO!E499+AGOSTO!E499+SEPTIEMBRE!E499+OCTUBRE!E499+NOVIEMBRE!E499+DICIEMBRE!E499</f>
        <v>0</v>
      </c>
      <c r="F499" s="27">
        <f>ENERO!F499+FEBRERO!F499+MARZO!F499+ABRIL!F499+MAYO!F499+JUNIO!F499+JULIO!F499+AGOSTO!F499+SEPTIEMBRE!F499+OCTUBRE!F499+NOVIEMBRE!F499+DICIEMBRE!F499</f>
        <v>0</v>
      </c>
      <c r="X499" s="56" t="str">
        <f t="shared" si="0"/>
        <v/>
      </c>
      <c r="Y499" s="56"/>
    </row>
    <row r="500" spans="1:25" x14ac:dyDescent="0.25">
      <c r="A500" s="47"/>
      <c r="B500" s="19" t="s">
        <v>960</v>
      </c>
      <c r="C500" s="41">
        <f>ENERO!C500+FEBRERO!C500+MARZO!C500+ABRIL!C500+MAYO!C500+JUNIO!C500+JULIO!C500+AGOSTO!C500+SEPTIEMBRE!C500+OCTUBRE!C500+NOVIEMBRE!C500+DICIEMBRE!C500</f>
        <v>0</v>
      </c>
      <c r="D500" s="42">
        <f>ENERO!D500+FEBRERO!D500+MARZO!D500+ABRIL!D500+MAYO!D500+JUNIO!D500+JULIO!D500+AGOSTO!D500+SEPTIEMBRE!D500+OCTUBRE!D500+NOVIEMBRE!D500+DICIEMBRE!D500</f>
        <v>0</v>
      </c>
      <c r="E500" s="42">
        <f>ENERO!E500+FEBRERO!E500+MARZO!E500+ABRIL!E500+MAYO!E500+JUNIO!E500+JULIO!E500+AGOSTO!E500+SEPTIEMBRE!E500+OCTUBRE!E500+NOVIEMBRE!E500+DICIEMBRE!E500</f>
        <v>0</v>
      </c>
      <c r="F500" s="43">
        <f>ENERO!F500+FEBRERO!F500+MARZO!F500+ABRIL!F500+MAYO!F500+JUNIO!F500+JULIO!F500+AGOSTO!F500+SEPTIEMBRE!F500+OCTUBRE!F500+NOVIEMBRE!F500+DICIEMBRE!F500</f>
        <v>0</v>
      </c>
      <c r="X500" s="56" t="str">
        <f t="shared" si="0"/>
        <v/>
      </c>
      <c r="Y500" s="56"/>
    </row>
    <row r="501" spans="1:25" x14ac:dyDescent="0.25">
      <c r="A501" s="23" t="s">
        <v>961</v>
      </c>
      <c r="B501" s="24" t="s">
        <v>962</v>
      </c>
      <c r="C501" s="25">
        <f>ENERO!C501+FEBRERO!C501+MARZO!C501+ABRIL!C501+MAYO!C501+JUNIO!C501+JULIO!C501+AGOSTO!C501+SEPTIEMBRE!C501+OCTUBRE!C501+NOVIEMBRE!C501+DICIEMBRE!C501</f>
        <v>0</v>
      </c>
      <c r="D501" s="26">
        <f>ENERO!D501+FEBRERO!D501+MARZO!D501+ABRIL!D501+MAYO!D501+JUNIO!D501+JULIO!D501+AGOSTO!D501+SEPTIEMBRE!D501+OCTUBRE!D501+NOVIEMBRE!D501+DICIEMBRE!D501</f>
        <v>0</v>
      </c>
      <c r="E501" s="26">
        <f>ENERO!E501+FEBRERO!E501+MARZO!E501+ABRIL!E501+MAYO!E501+JUNIO!E501+JULIO!E501+AGOSTO!E501+SEPTIEMBRE!E501+OCTUBRE!E501+NOVIEMBRE!E501+DICIEMBRE!E501</f>
        <v>0</v>
      </c>
      <c r="F501" s="27">
        <f>ENERO!F501+FEBRERO!F501+MARZO!F501+ABRIL!F501+MAYO!F501+JUNIO!F501+JULIO!F501+AGOSTO!F501+SEPTIEMBRE!F501+OCTUBRE!F501+NOVIEMBRE!F501+DICIEMBRE!F501</f>
        <v>0</v>
      </c>
      <c r="X501" s="56" t="str">
        <f t="shared" si="0"/>
        <v/>
      </c>
      <c r="Y501" s="56"/>
    </row>
    <row r="502" spans="1:25" x14ac:dyDescent="0.25">
      <c r="A502" s="23" t="s">
        <v>963</v>
      </c>
      <c r="B502" s="24" t="s">
        <v>964</v>
      </c>
      <c r="C502" s="25">
        <f>ENERO!C502+FEBRERO!C502+MARZO!C502+ABRIL!C502+MAYO!C502+JUNIO!C502+JULIO!C502+AGOSTO!C502+SEPTIEMBRE!C502+OCTUBRE!C502+NOVIEMBRE!C502+DICIEMBRE!C502</f>
        <v>0</v>
      </c>
      <c r="D502" s="26">
        <f>ENERO!D502+FEBRERO!D502+MARZO!D502+ABRIL!D502+MAYO!D502+JUNIO!D502+JULIO!D502+AGOSTO!D502+SEPTIEMBRE!D502+OCTUBRE!D502+NOVIEMBRE!D502+DICIEMBRE!D502</f>
        <v>0</v>
      </c>
      <c r="E502" s="26">
        <f>ENERO!E502+FEBRERO!E502+MARZO!E502+ABRIL!E502+MAYO!E502+JUNIO!E502+JULIO!E502+AGOSTO!E502+SEPTIEMBRE!E502+OCTUBRE!E502+NOVIEMBRE!E502+DICIEMBRE!E502</f>
        <v>0</v>
      </c>
      <c r="F502" s="27">
        <f>ENERO!F502+FEBRERO!F502+MARZO!F502+ABRIL!F502+MAYO!F502+JUNIO!F502+JULIO!F502+AGOSTO!F502+SEPTIEMBRE!F502+OCTUBRE!F502+NOVIEMBRE!F502+DICIEMBRE!F502</f>
        <v>0</v>
      </c>
      <c r="X502" s="56" t="str">
        <f t="shared" ref="X502:X566" si="1">IF(D502&gt;C502,1,"")</f>
        <v/>
      </c>
      <c r="Y502" s="56"/>
    </row>
    <row r="503" spans="1:25" x14ac:dyDescent="0.25">
      <c r="A503" s="23" t="s">
        <v>965</v>
      </c>
      <c r="B503" s="24" t="s">
        <v>966</v>
      </c>
      <c r="C503" s="25">
        <f>ENERO!C503+FEBRERO!C503+MARZO!C503+ABRIL!C503+MAYO!C503+JUNIO!C503+JULIO!C503+AGOSTO!C503+SEPTIEMBRE!C503+OCTUBRE!C503+NOVIEMBRE!C503+DICIEMBRE!C503</f>
        <v>0</v>
      </c>
      <c r="D503" s="26">
        <f>ENERO!D503+FEBRERO!D503+MARZO!D503+ABRIL!D503+MAYO!D503+JUNIO!D503+JULIO!D503+AGOSTO!D503+SEPTIEMBRE!D503+OCTUBRE!D503+NOVIEMBRE!D503+DICIEMBRE!D503</f>
        <v>0</v>
      </c>
      <c r="E503" s="26">
        <f>ENERO!E503+FEBRERO!E503+MARZO!E503+ABRIL!E503+MAYO!E503+JUNIO!E503+JULIO!E503+AGOSTO!E503+SEPTIEMBRE!E503+OCTUBRE!E503+NOVIEMBRE!E503+DICIEMBRE!E503</f>
        <v>0</v>
      </c>
      <c r="F503" s="27">
        <f>ENERO!F503+FEBRERO!F503+MARZO!F503+ABRIL!F503+MAYO!F503+JUNIO!F503+JULIO!F503+AGOSTO!F503+SEPTIEMBRE!F503+OCTUBRE!F503+NOVIEMBRE!F503+DICIEMBRE!F503</f>
        <v>0</v>
      </c>
      <c r="X503" s="56" t="str">
        <f t="shared" si="1"/>
        <v/>
      </c>
      <c r="Y503" s="56"/>
    </row>
    <row r="504" spans="1:25" x14ac:dyDescent="0.25">
      <c r="A504" s="23" t="s">
        <v>967</v>
      </c>
      <c r="B504" s="24" t="s">
        <v>968</v>
      </c>
      <c r="C504" s="25">
        <f>ENERO!C504+FEBRERO!C504+MARZO!C504+ABRIL!C504+MAYO!C504+JUNIO!C504+JULIO!C504+AGOSTO!C504+SEPTIEMBRE!C504+OCTUBRE!C504+NOVIEMBRE!C504+DICIEMBRE!C504</f>
        <v>0</v>
      </c>
      <c r="D504" s="26">
        <f>ENERO!D504+FEBRERO!D504+MARZO!D504+ABRIL!D504+MAYO!D504+JUNIO!D504+JULIO!D504+AGOSTO!D504+SEPTIEMBRE!D504+OCTUBRE!D504+NOVIEMBRE!D504+DICIEMBRE!D504</f>
        <v>0</v>
      </c>
      <c r="E504" s="26">
        <f>ENERO!E504+FEBRERO!E504+MARZO!E504+ABRIL!E504+MAYO!E504+JUNIO!E504+JULIO!E504+AGOSTO!E504+SEPTIEMBRE!E504+OCTUBRE!E504+NOVIEMBRE!E504+DICIEMBRE!E504</f>
        <v>0</v>
      </c>
      <c r="F504" s="27">
        <f>ENERO!F504+FEBRERO!F504+MARZO!F504+ABRIL!F504+MAYO!F504+JUNIO!F504+JULIO!F504+AGOSTO!F504+SEPTIEMBRE!F504+OCTUBRE!F504+NOVIEMBRE!F504+DICIEMBRE!F504</f>
        <v>0</v>
      </c>
      <c r="X504" s="56" t="str">
        <f t="shared" si="1"/>
        <v/>
      </c>
      <c r="Y504" s="56"/>
    </row>
    <row r="505" spans="1:25" x14ac:dyDescent="0.25">
      <c r="A505" s="23" t="s">
        <v>969</v>
      </c>
      <c r="B505" s="24" t="s">
        <v>970</v>
      </c>
      <c r="C505" s="25">
        <f>ENERO!C505+FEBRERO!C505+MARZO!C505+ABRIL!C505+MAYO!C505+JUNIO!C505+JULIO!C505+AGOSTO!C505+SEPTIEMBRE!C505+OCTUBRE!C505+NOVIEMBRE!C505+DICIEMBRE!C505</f>
        <v>0</v>
      </c>
      <c r="D505" s="26">
        <f>ENERO!D505+FEBRERO!D505+MARZO!D505+ABRIL!D505+MAYO!D505+JUNIO!D505+JULIO!D505+AGOSTO!D505+SEPTIEMBRE!D505+OCTUBRE!D505+NOVIEMBRE!D505+DICIEMBRE!D505</f>
        <v>0</v>
      </c>
      <c r="E505" s="26">
        <f>ENERO!E505+FEBRERO!E505+MARZO!E505+ABRIL!E505+MAYO!E505+JUNIO!E505+JULIO!E505+AGOSTO!E505+SEPTIEMBRE!E505+OCTUBRE!E505+NOVIEMBRE!E505+DICIEMBRE!E505</f>
        <v>0</v>
      </c>
      <c r="F505" s="27">
        <f>ENERO!F505+FEBRERO!F505+MARZO!F505+ABRIL!F505+MAYO!F505+JUNIO!F505+JULIO!F505+AGOSTO!F505+SEPTIEMBRE!F505+OCTUBRE!F505+NOVIEMBRE!F505+DICIEMBRE!F505</f>
        <v>0</v>
      </c>
      <c r="X505" s="56" t="str">
        <f t="shared" si="1"/>
        <v/>
      </c>
      <c r="Y505" s="56"/>
    </row>
    <row r="506" spans="1:25" x14ac:dyDescent="0.25">
      <c r="A506" s="23" t="s">
        <v>971</v>
      </c>
      <c r="B506" s="24" t="s">
        <v>972</v>
      </c>
      <c r="C506" s="25">
        <f>ENERO!C506+FEBRERO!C506+MARZO!C506+ABRIL!C506+MAYO!C506+JUNIO!C506+JULIO!C506+AGOSTO!C506+SEPTIEMBRE!C506+OCTUBRE!C506+NOVIEMBRE!C506+DICIEMBRE!C506</f>
        <v>0</v>
      </c>
      <c r="D506" s="26">
        <f>ENERO!D506+FEBRERO!D506+MARZO!D506+ABRIL!D506+MAYO!D506+JUNIO!D506+JULIO!D506+AGOSTO!D506+SEPTIEMBRE!D506+OCTUBRE!D506+NOVIEMBRE!D506+DICIEMBRE!D506</f>
        <v>0</v>
      </c>
      <c r="E506" s="26">
        <f>ENERO!E506+FEBRERO!E506+MARZO!E506+ABRIL!E506+MAYO!E506+JUNIO!E506+JULIO!E506+AGOSTO!E506+SEPTIEMBRE!E506+OCTUBRE!E506+NOVIEMBRE!E506+DICIEMBRE!E506</f>
        <v>0</v>
      </c>
      <c r="F506" s="27">
        <f>ENERO!F506+FEBRERO!F506+MARZO!F506+ABRIL!F506+MAYO!F506+JUNIO!F506+JULIO!F506+AGOSTO!F506+SEPTIEMBRE!F506+OCTUBRE!F506+NOVIEMBRE!F506+DICIEMBRE!F506</f>
        <v>0</v>
      </c>
      <c r="X506" s="56" t="str">
        <f t="shared" si="1"/>
        <v/>
      </c>
      <c r="Y506" s="56"/>
    </row>
    <row r="507" spans="1:25" x14ac:dyDescent="0.25">
      <c r="A507" s="23" t="s">
        <v>973</v>
      </c>
      <c r="B507" s="24" t="s">
        <v>974</v>
      </c>
      <c r="C507" s="25">
        <f>ENERO!C507+FEBRERO!C507+MARZO!C507+ABRIL!C507+MAYO!C507+JUNIO!C507+JULIO!C507+AGOSTO!C507+SEPTIEMBRE!C507+OCTUBRE!C507+NOVIEMBRE!C507+DICIEMBRE!C507</f>
        <v>0</v>
      </c>
      <c r="D507" s="26">
        <f>ENERO!D507+FEBRERO!D507+MARZO!D507+ABRIL!D507+MAYO!D507+JUNIO!D507+JULIO!D507+AGOSTO!D507+SEPTIEMBRE!D507+OCTUBRE!D507+NOVIEMBRE!D507+DICIEMBRE!D507</f>
        <v>0</v>
      </c>
      <c r="E507" s="26">
        <f>ENERO!E507+FEBRERO!E507+MARZO!E507+ABRIL!E507+MAYO!E507+JUNIO!E507+JULIO!E507+AGOSTO!E507+SEPTIEMBRE!E507+OCTUBRE!E507+NOVIEMBRE!E507+DICIEMBRE!E507</f>
        <v>0</v>
      </c>
      <c r="F507" s="27">
        <f>ENERO!F507+FEBRERO!F507+MARZO!F507+ABRIL!F507+MAYO!F507+JUNIO!F507+JULIO!F507+AGOSTO!F507+SEPTIEMBRE!F507+OCTUBRE!F507+NOVIEMBRE!F507+DICIEMBRE!F507</f>
        <v>0</v>
      </c>
      <c r="X507" s="56" t="str">
        <f t="shared" si="1"/>
        <v/>
      </c>
      <c r="Y507" s="56"/>
    </row>
    <row r="508" spans="1:25" x14ac:dyDescent="0.25">
      <c r="A508" s="23" t="s">
        <v>975</v>
      </c>
      <c r="B508" s="24" t="s">
        <v>976</v>
      </c>
      <c r="C508" s="25">
        <f>ENERO!C508+FEBRERO!C508+MARZO!C508+ABRIL!C508+MAYO!C508+JUNIO!C508+JULIO!C508+AGOSTO!C508+SEPTIEMBRE!C508+OCTUBRE!C508+NOVIEMBRE!C508+DICIEMBRE!C508</f>
        <v>0</v>
      </c>
      <c r="D508" s="26">
        <f>ENERO!D508+FEBRERO!D508+MARZO!D508+ABRIL!D508+MAYO!D508+JUNIO!D508+JULIO!D508+AGOSTO!D508+SEPTIEMBRE!D508+OCTUBRE!D508+NOVIEMBRE!D508+DICIEMBRE!D508</f>
        <v>0</v>
      </c>
      <c r="E508" s="26">
        <f>ENERO!E508+FEBRERO!E508+MARZO!E508+ABRIL!E508+MAYO!E508+JUNIO!E508+JULIO!E508+AGOSTO!E508+SEPTIEMBRE!E508+OCTUBRE!E508+NOVIEMBRE!E508+DICIEMBRE!E508</f>
        <v>0</v>
      </c>
      <c r="F508" s="27">
        <f>ENERO!F508+FEBRERO!F508+MARZO!F508+ABRIL!F508+MAYO!F508+JUNIO!F508+JULIO!F508+AGOSTO!F508+SEPTIEMBRE!F508+OCTUBRE!F508+NOVIEMBRE!F508+DICIEMBRE!F508</f>
        <v>0</v>
      </c>
      <c r="X508" s="56" t="str">
        <f t="shared" si="1"/>
        <v/>
      </c>
      <c r="Y508" s="56"/>
    </row>
    <row r="509" spans="1:25" x14ac:dyDescent="0.25">
      <c r="A509" s="23" t="s">
        <v>977</v>
      </c>
      <c r="B509" s="24" t="s">
        <v>978</v>
      </c>
      <c r="C509" s="25">
        <f>ENERO!C509+FEBRERO!C509+MARZO!C509+ABRIL!C509+MAYO!C509+JUNIO!C509+JULIO!C509+AGOSTO!C509+SEPTIEMBRE!C509+OCTUBRE!C509+NOVIEMBRE!C509+DICIEMBRE!C509</f>
        <v>0</v>
      </c>
      <c r="D509" s="26">
        <f>ENERO!D509+FEBRERO!D509+MARZO!D509+ABRIL!D509+MAYO!D509+JUNIO!D509+JULIO!D509+AGOSTO!D509+SEPTIEMBRE!D509+OCTUBRE!D509+NOVIEMBRE!D509+DICIEMBRE!D509</f>
        <v>0</v>
      </c>
      <c r="E509" s="26">
        <f>ENERO!E509+FEBRERO!E509+MARZO!E509+ABRIL!E509+MAYO!E509+JUNIO!E509+JULIO!E509+AGOSTO!E509+SEPTIEMBRE!E509+OCTUBRE!E509+NOVIEMBRE!E509+DICIEMBRE!E509</f>
        <v>0</v>
      </c>
      <c r="F509" s="27">
        <f>ENERO!F509+FEBRERO!F509+MARZO!F509+ABRIL!F509+MAYO!F509+JUNIO!F509+JULIO!F509+AGOSTO!F509+SEPTIEMBRE!F509+OCTUBRE!F509+NOVIEMBRE!F509+DICIEMBRE!F509</f>
        <v>0</v>
      </c>
      <c r="X509" s="56" t="str">
        <f t="shared" si="1"/>
        <v/>
      </c>
      <c r="Y509" s="56"/>
    </row>
    <row r="510" spans="1:25" x14ac:dyDescent="0.25">
      <c r="A510" s="23" t="s">
        <v>979</v>
      </c>
      <c r="B510" s="24" t="s">
        <v>980</v>
      </c>
      <c r="C510" s="25">
        <f>ENERO!C510+FEBRERO!C510+MARZO!C510+ABRIL!C510+MAYO!C510+JUNIO!C510+JULIO!C510+AGOSTO!C510+SEPTIEMBRE!C510+OCTUBRE!C510+NOVIEMBRE!C510+DICIEMBRE!C510</f>
        <v>0</v>
      </c>
      <c r="D510" s="26">
        <f>ENERO!D510+FEBRERO!D510+MARZO!D510+ABRIL!D510+MAYO!D510+JUNIO!D510+JULIO!D510+AGOSTO!D510+SEPTIEMBRE!D510+OCTUBRE!D510+NOVIEMBRE!D510+DICIEMBRE!D510</f>
        <v>0</v>
      </c>
      <c r="E510" s="26">
        <f>ENERO!E510+FEBRERO!E510+MARZO!E510+ABRIL!E510+MAYO!E510+JUNIO!E510+JULIO!E510+AGOSTO!E510+SEPTIEMBRE!E510+OCTUBRE!E510+NOVIEMBRE!E510+DICIEMBRE!E510</f>
        <v>0</v>
      </c>
      <c r="F510" s="27">
        <f>ENERO!F510+FEBRERO!F510+MARZO!F510+ABRIL!F510+MAYO!F510+JUNIO!F510+JULIO!F510+AGOSTO!F510+SEPTIEMBRE!F510+OCTUBRE!F510+NOVIEMBRE!F510+DICIEMBRE!F510</f>
        <v>0</v>
      </c>
      <c r="X510" s="56" t="str">
        <f t="shared" si="1"/>
        <v/>
      </c>
      <c r="Y510" s="56"/>
    </row>
    <row r="511" spans="1:25" x14ac:dyDescent="0.25">
      <c r="A511" s="23" t="s">
        <v>981</v>
      </c>
      <c r="B511" s="24" t="s">
        <v>982</v>
      </c>
      <c r="C511" s="25">
        <f>ENERO!C511+FEBRERO!C511+MARZO!C511+ABRIL!C511+MAYO!C511+JUNIO!C511+JULIO!C511+AGOSTO!C511+SEPTIEMBRE!C511+OCTUBRE!C511+NOVIEMBRE!C511+DICIEMBRE!C511</f>
        <v>0</v>
      </c>
      <c r="D511" s="26">
        <f>ENERO!D511+FEBRERO!D511+MARZO!D511+ABRIL!D511+MAYO!D511+JUNIO!D511+JULIO!D511+AGOSTO!D511+SEPTIEMBRE!D511+OCTUBRE!D511+NOVIEMBRE!D511+DICIEMBRE!D511</f>
        <v>0</v>
      </c>
      <c r="E511" s="26">
        <f>ENERO!E511+FEBRERO!E511+MARZO!E511+ABRIL!E511+MAYO!E511+JUNIO!E511+JULIO!E511+AGOSTO!E511+SEPTIEMBRE!E511+OCTUBRE!E511+NOVIEMBRE!E511+DICIEMBRE!E511</f>
        <v>0</v>
      </c>
      <c r="F511" s="27">
        <f>ENERO!F511+FEBRERO!F511+MARZO!F511+ABRIL!F511+MAYO!F511+JUNIO!F511+JULIO!F511+AGOSTO!F511+SEPTIEMBRE!F511+OCTUBRE!F511+NOVIEMBRE!F511+DICIEMBRE!F511</f>
        <v>0</v>
      </c>
      <c r="X511" s="56" t="str">
        <f t="shared" si="1"/>
        <v/>
      </c>
      <c r="Y511" s="56"/>
    </row>
    <row r="512" spans="1:25" x14ac:dyDescent="0.25">
      <c r="A512" s="23" t="s">
        <v>983</v>
      </c>
      <c r="B512" s="24" t="s">
        <v>984</v>
      </c>
      <c r="C512" s="25">
        <f>ENERO!C512+FEBRERO!C512+MARZO!C512+ABRIL!C512+MAYO!C512+JUNIO!C512+JULIO!C512+AGOSTO!C512+SEPTIEMBRE!C512+OCTUBRE!C512+NOVIEMBRE!C512+DICIEMBRE!C512</f>
        <v>0</v>
      </c>
      <c r="D512" s="26">
        <f>ENERO!D512+FEBRERO!D512+MARZO!D512+ABRIL!D512+MAYO!D512+JUNIO!D512+JULIO!D512+AGOSTO!D512+SEPTIEMBRE!D512+OCTUBRE!D512+NOVIEMBRE!D512+DICIEMBRE!D512</f>
        <v>0</v>
      </c>
      <c r="E512" s="26">
        <f>ENERO!E512+FEBRERO!E512+MARZO!E512+ABRIL!E512+MAYO!E512+JUNIO!E512+JULIO!E512+AGOSTO!E512+SEPTIEMBRE!E512+OCTUBRE!E512+NOVIEMBRE!E512+DICIEMBRE!E512</f>
        <v>0</v>
      </c>
      <c r="F512" s="27">
        <f>ENERO!F512+FEBRERO!F512+MARZO!F512+ABRIL!F512+MAYO!F512+JUNIO!F512+JULIO!F512+AGOSTO!F512+SEPTIEMBRE!F512+OCTUBRE!F512+NOVIEMBRE!F512+DICIEMBRE!F512</f>
        <v>0</v>
      </c>
      <c r="X512" s="56" t="str">
        <f t="shared" si="1"/>
        <v/>
      </c>
      <c r="Y512" s="56"/>
    </row>
    <row r="513" spans="1:25" x14ac:dyDescent="0.25">
      <c r="A513" s="23" t="s">
        <v>985</v>
      </c>
      <c r="B513" s="24" t="s">
        <v>986</v>
      </c>
      <c r="C513" s="25">
        <f>ENERO!C513+FEBRERO!C513+MARZO!C513+ABRIL!C513+MAYO!C513+JUNIO!C513+JULIO!C513+AGOSTO!C513+SEPTIEMBRE!C513+OCTUBRE!C513+NOVIEMBRE!C513+DICIEMBRE!C513</f>
        <v>0</v>
      </c>
      <c r="D513" s="26">
        <f>ENERO!D513+FEBRERO!D513+MARZO!D513+ABRIL!D513+MAYO!D513+JUNIO!D513+JULIO!D513+AGOSTO!D513+SEPTIEMBRE!D513+OCTUBRE!D513+NOVIEMBRE!D513+DICIEMBRE!D513</f>
        <v>0</v>
      </c>
      <c r="E513" s="26">
        <f>ENERO!E513+FEBRERO!E513+MARZO!E513+ABRIL!E513+MAYO!E513+JUNIO!E513+JULIO!E513+AGOSTO!E513+SEPTIEMBRE!E513+OCTUBRE!E513+NOVIEMBRE!E513+DICIEMBRE!E513</f>
        <v>0</v>
      </c>
      <c r="F513" s="27">
        <f>ENERO!F513+FEBRERO!F513+MARZO!F513+ABRIL!F513+MAYO!F513+JUNIO!F513+JULIO!F513+AGOSTO!F513+SEPTIEMBRE!F513+OCTUBRE!F513+NOVIEMBRE!F513+DICIEMBRE!F513</f>
        <v>0</v>
      </c>
      <c r="X513" s="56" t="str">
        <f t="shared" si="1"/>
        <v/>
      </c>
      <c r="Y513" s="56"/>
    </row>
    <row r="514" spans="1:25" x14ac:dyDescent="0.25">
      <c r="A514" s="23" t="s">
        <v>987</v>
      </c>
      <c r="B514" s="24" t="s">
        <v>988</v>
      </c>
      <c r="C514" s="25">
        <f>ENERO!C514+FEBRERO!C514+MARZO!C514+ABRIL!C514+MAYO!C514+JUNIO!C514+JULIO!C514+AGOSTO!C514+SEPTIEMBRE!C514+OCTUBRE!C514+NOVIEMBRE!C514+DICIEMBRE!C514</f>
        <v>0</v>
      </c>
      <c r="D514" s="26">
        <f>ENERO!D514+FEBRERO!D514+MARZO!D514+ABRIL!D514+MAYO!D514+JUNIO!D514+JULIO!D514+AGOSTO!D514+SEPTIEMBRE!D514+OCTUBRE!D514+NOVIEMBRE!D514+DICIEMBRE!D514</f>
        <v>0</v>
      </c>
      <c r="E514" s="26">
        <f>ENERO!E514+FEBRERO!E514+MARZO!E514+ABRIL!E514+MAYO!E514+JUNIO!E514+JULIO!E514+AGOSTO!E514+SEPTIEMBRE!E514+OCTUBRE!E514+NOVIEMBRE!E514+DICIEMBRE!E514</f>
        <v>0</v>
      </c>
      <c r="F514" s="27">
        <f>ENERO!F514+FEBRERO!F514+MARZO!F514+ABRIL!F514+MAYO!F514+JUNIO!F514+JULIO!F514+AGOSTO!F514+SEPTIEMBRE!F514+OCTUBRE!F514+NOVIEMBRE!F514+DICIEMBRE!F514</f>
        <v>0</v>
      </c>
      <c r="X514" s="56" t="str">
        <f t="shared" si="1"/>
        <v/>
      </c>
      <c r="Y514" s="56"/>
    </row>
    <row r="515" spans="1:25" x14ac:dyDescent="0.25">
      <c r="A515" s="23" t="s">
        <v>989</v>
      </c>
      <c r="B515" s="24" t="s">
        <v>990</v>
      </c>
      <c r="C515" s="25">
        <f>ENERO!C515+FEBRERO!C515+MARZO!C515+ABRIL!C515+MAYO!C515+JUNIO!C515+JULIO!C515+AGOSTO!C515+SEPTIEMBRE!C515+OCTUBRE!C515+NOVIEMBRE!C515+DICIEMBRE!C515</f>
        <v>0</v>
      </c>
      <c r="D515" s="26">
        <f>ENERO!D515+FEBRERO!D515+MARZO!D515+ABRIL!D515+MAYO!D515+JUNIO!D515+JULIO!D515+AGOSTO!D515+SEPTIEMBRE!D515+OCTUBRE!D515+NOVIEMBRE!D515+DICIEMBRE!D515</f>
        <v>0</v>
      </c>
      <c r="E515" s="26">
        <f>ENERO!E515+FEBRERO!E515+MARZO!E515+ABRIL!E515+MAYO!E515+JUNIO!E515+JULIO!E515+AGOSTO!E515+SEPTIEMBRE!E515+OCTUBRE!E515+NOVIEMBRE!E515+DICIEMBRE!E515</f>
        <v>0</v>
      </c>
      <c r="F515" s="27">
        <f>ENERO!F515+FEBRERO!F515+MARZO!F515+ABRIL!F515+MAYO!F515+JUNIO!F515+JULIO!F515+AGOSTO!F515+SEPTIEMBRE!F515+OCTUBRE!F515+NOVIEMBRE!F515+DICIEMBRE!F515</f>
        <v>0</v>
      </c>
      <c r="X515" s="56" t="str">
        <f t="shared" si="1"/>
        <v/>
      </c>
      <c r="Y515" s="56"/>
    </row>
    <row r="516" spans="1:25" x14ac:dyDescent="0.25">
      <c r="A516" s="23" t="s">
        <v>991</v>
      </c>
      <c r="B516" s="24" t="s">
        <v>992</v>
      </c>
      <c r="C516" s="25">
        <f>ENERO!C516+FEBRERO!C516+MARZO!C516+ABRIL!C516+MAYO!C516+JUNIO!C516+JULIO!C516+AGOSTO!C516+SEPTIEMBRE!C516+OCTUBRE!C516+NOVIEMBRE!C516+DICIEMBRE!C516</f>
        <v>0</v>
      </c>
      <c r="D516" s="26">
        <f>ENERO!D516+FEBRERO!D516+MARZO!D516+ABRIL!D516+MAYO!D516+JUNIO!D516+JULIO!D516+AGOSTO!D516+SEPTIEMBRE!D516+OCTUBRE!D516+NOVIEMBRE!D516+DICIEMBRE!D516</f>
        <v>0</v>
      </c>
      <c r="E516" s="26">
        <f>ENERO!E516+FEBRERO!E516+MARZO!E516+ABRIL!E516+MAYO!E516+JUNIO!E516+JULIO!E516+AGOSTO!E516+SEPTIEMBRE!E516+OCTUBRE!E516+NOVIEMBRE!E516+DICIEMBRE!E516</f>
        <v>0</v>
      </c>
      <c r="F516" s="27">
        <f>ENERO!F516+FEBRERO!F516+MARZO!F516+ABRIL!F516+MAYO!F516+JUNIO!F516+JULIO!F516+AGOSTO!F516+SEPTIEMBRE!F516+OCTUBRE!F516+NOVIEMBRE!F516+DICIEMBRE!F516</f>
        <v>0</v>
      </c>
      <c r="X516" s="56" t="str">
        <f t="shared" si="1"/>
        <v/>
      </c>
      <c r="Y516" s="56"/>
    </row>
    <row r="517" spans="1:25" x14ac:dyDescent="0.25">
      <c r="A517" s="23" t="s">
        <v>993</v>
      </c>
      <c r="B517" s="24" t="s">
        <v>994</v>
      </c>
      <c r="C517" s="25">
        <f>ENERO!C517+FEBRERO!C517+MARZO!C517+ABRIL!C517+MAYO!C517+JUNIO!C517+JULIO!C517+AGOSTO!C517+SEPTIEMBRE!C517+OCTUBRE!C517+NOVIEMBRE!C517+DICIEMBRE!C517</f>
        <v>0</v>
      </c>
      <c r="D517" s="26">
        <f>ENERO!D517+FEBRERO!D517+MARZO!D517+ABRIL!D517+MAYO!D517+JUNIO!D517+JULIO!D517+AGOSTO!D517+SEPTIEMBRE!D517+OCTUBRE!D517+NOVIEMBRE!D517+DICIEMBRE!D517</f>
        <v>0</v>
      </c>
      <c r="E517" s="26">
        <f>ENERO!E517+FEBRERO!E517+MARZO!E517+ABRIL!E517+MAYO!E517+JUNIO!E517+JULIO!E517+AGOSTO!E517+SEPTIEMBRE!E517+OCTUBRE!E517+NOVIEMBRE!E517+DICIEMBRE!E517</f>
        <v>0</v>
      </c>
      <c r="F517" s="27">
        <f>ENERO!F517+FEBRERO!F517+MARZO!F517+ABRIL!F517+MAYO!F517+JUNIO!F517+JULIO!F517+AGOSTO!F517+SEPTIEMBRE!F517+OCTUBRE!F517+NOVIEMBRE!F517+DICIEMBRE!F517</f>
        <v>0</v>
      </c>
      <c r="X517" s="56" t="str">
        <f t="shared" si="1"/>
        <v/>
      </c>
      <c r="Y517" s="56"/>
    </row>
    <row r="518" spans="1:25" x14ac:dyDescent="0.25">
      <c r="A518" s="23" t="s">
        <v>995</v>
      </c>
      <c r="B518" s="24" t="s">
        <v>996</v>
      </c>
      <c r="C518" s="25">
        <f>ENERO!C518+FEBRERO!C518+MARZO!C518+ABRIL!C518+MAYO!C518+JUNIO!C518+JULIO!C518+AGOSTO!C518+SEPTIEMBRE!C518+OCTUBRE!C518+NOVIEMBRE!C518+DICIEMBRE!C518</f>
        <v>0</v>
      </c>
      <c r="D518" s="26">
        <f>ENERO!D518+FEBRERO!D518+MARZO!D518+ABRIL!D518+MAYO!D518+JUNIO!D518+JULIO!D518+AGOSTO!D518+SEPTIEMBRE!D518+OCTUBRE!D518+NOVIEMBRE!D518+DICIEMBRE!D518</f>
        <v>0</v>
      </c>
      <c r="E518" s="26">
        <f>ENERO!E518+FEBRERO!E518+MARZO!E518+ABRIL!E518+MAYO!E518+JUNIO!E518+JULIO!E518+AGOSTO!E518+SEPTIEMBRE!E518+OCTUBRE!E518+NOVIEMBRE!E518+DICIEMBRE!E518</f>
        <v>0</v>
      </c>
      <c r="F518" s="27">
        <f>ENERO!F518+FEBRERO!F518+MARZO!F518+ABRIL!F518+MAYO!F518+JUNIO!F518+JULIO!F518+AGOSTO!F518+SEPTIEMBRE!F518+OCTUBRE!F518+NOVIEMBRE!F518+DICIEMBRE!F518</f>
        <v>0</v>
      </c>
      <c r="X518" s="56" t="str">
        <f t="shared" si="1"/>
        <v/>
      </c>
      <c r="Y518" s="56"/>
    </row>
    <row r="519" spans="1:25" x14ac:dyDescent="0.25">
      <c r="A519" s="23" t="s">
        <v>997</v>
      </c>
      <c r="B519" s="24" t="s">
        <v>998</v>
      </c>
      <c r="C519" s="25">
        <f>ENERO!C519+FEBRERO!C519+MARZO!C519+ABRIL!C519+MAYO!C519+JUNIO!C519+JULIO!C519+AGOSTO!C519+SEPTIEMBRE!C519+OCTUBRE!C519+NOVIEMBRE!C519+DICIEMBRE!C519</f>
        <v>0</v>
      </c>
      <c r="D519" s="26">
        <f>ENERO!D519+FEBRERO!D519+MARZO!D519+ABRIL!D519+MAYO!D519+JUNIO!D519+JULIO!D519+AGOSTO!D519+SEPTIEMBRE!D519+OCTUBRE!D519+NOVIEMBRE!D519+DICIEMBRE!D519</f>
        <v>0</v>
      </c>
      <c r="E519" s="26">
        <f>ENERO!E519+FEBRERO!E519+MARZO!E519+ABRIL!E519+MAYO!E519+JUNIO!E519+JULIO!E519+AGOSTO!E519+SEPTIEMBRE!E519+OCTUBRE!E519+NOVIEMBRE!E519+DICIEMBRE!E519</f>
        <v>0</v>
      </c>
      <c r="F519" s="27">
        <f>ENERO!F519+FEBRERO!F519+MARZO!F519+ABRIL!F519+MAYO!F519+JUNIO!F519+JULIO!F519+AGOSTO!F519+SEPTIEMBRE!F519+OCTUBRE!F519+NOVIEMBRE!F519+DICIEMBRE!F519</f>
        <v>0</v>
      </c>
      <c r="X519" s="56" t="str">
        <f t="shared" si="1"/>
        <v/>
      </c>
      <c r="Y519" s="56"/>
    </row>
    <row r="520" spans="1:25" x14ac:dyDescent="0.25">
      <c r="A520" s="23" t="s">
        <v>999</v>
      </c>
      <c r="B520" s="24" t="s">
        <v>1000</v>
      </c>
      <c r="C520" s="25">
        <f>ENERO!C520+FEBRERO!C520+MARZO!C520+ABRIL!C520+MAYO!C520+JUNIO!C520+JULIO!C520+AGOSTO!C520+SEPTIEMBRE!C520+OCTUBRE!C520+NOVIEMBRE!C520+DICIEMBRE!C520</f>
        <v>0</v>
      </c>
      <c r="D520" s="26">
        <f>ENERO!D520+FEBRERO!D520+MARZO!D520+ABRIL!D520+MAYO!D520+JUNIO!D520+JULIO!D520+AGOSTO!D520+SEPTIEMBRE!D520+OCTUBRE!D520+NOVIEMBRE!D520+DICIEMBRE!D520</f>
        <v>0</v>
      </c>
      <c r="E520" s="26">
        <f>ENERO!E520+FEBRERO!E520+MARZO!E520+ABRIL!E520+MAYO!E520+JUNIO!E520+JULIO!E520+AGOSTO!E520+SEPTIEMBRE!E520+OCTUBRE!E520+NOVIEMBRE!E520+DICIEMBRE!E520</f>
        <v>0</v>
      </c>
      <c r="F520" s="27">
        <f>ENERO!F520+FEBRERO!F520+MARZO!F520+ABRIL!F520+MAYO!F520+JUNIO!F520+JULIO!F520+AGOSTO!F520+SEPTIEMBRE!F520+OCTUBRE!F520+NOVIEMBRE!F520+DICIEMBRE!F520</f>
        <v>0</v>
      </c>
      <c r="X520" s="56" t="str">
        <f t="shared" si="1"/>
        <v/>
      </c>
      <c r="Y520" s="56"/>
    </row>
    <row r="521" spans="1:25" x14ac:dyDescent="0.25">
      <c r="A521" s="23" t="s">
        <v>1001</v>
      </c>
      <c r="B521" s="24" t="s">
        <v>1002</v>
      </c>
      <c r="C521" s="25">
        <f>ENERO!C521+FEBRERO!C521+MARZO!C521+ABRIL!C521+MAYO!C521+JUNIO!C521+JULIO!C521+AGOSTO!C521+SEPTIEMBRE!C521+OCTUBRE!C521+NOVIEMBRE!C521+DICIEMBRE!C521</f>
        <v>0</v>
      </c>
      <c r="D521" s="26">
        <f>ENERO!D521+FEBRERO!D521+MARZO!D521+ABRIL!D521+MAYO!D521+JUNIO!D521+JULIO!D521+AGOSTO!D521+SEPTIEMBRE!D521+OCTUBRE!D521+NOVIEMBRE!D521+DICIEMBRE!D521</f>
        <v>0</v>
      </c>
      <c r="E521" s="26">
        <f>ENERO!E521+FEBRERO!E521+MARZO!E521+ABRIL!E521+MAYO!E521+JUNIO!E521+JULIO!E521+AGOSTO!E521+SEPTIEMBRE!E521+OCTUBRE!E521+NOVIEMBRE!E521+DICIEMBRE!E521</f>
        <v>0</v>
      </c>
      <c r="F521" s="27">
        <f>ENERO!F521+FEBRERO!F521+MARZO!F521+ABRIL!F521+MAYO!F521+JUNIO!F521+JULIO!F521+AGOSTO!F521+SEPTIEMBRE!F521+OCTUBRE!F521+NOVIEMBRE!F521+DICIEMBRE!F521</f>
        <v>0</v>
      </c>
      <c r="X521" s="56" t="str">
        <f t="shared" si="1"/>
        <v/>
      </c>
      <c r="Y521" s="56"/>
    </row>
    <row r="522" spans="1:25" x14ac:dyDescent="0.25">
      <c r="A522" s="23" t="s">
        <v>1003</v>
      </c>
      <c r="B522" s="24" t="s">
        <v>1004</v>
      </c>
      <c r="C522" s="25">
        <f>ENERO!C522+FEBRERO!C522+MARZO!C522+ABRIL!C522+MAYO!C522+JUNIO!C522+JULIO!C522+AGOSTO!C522+SEPTIEMBRE!C522+OCTUBRE!C522+NOVIEMBRE!C522+DICIEMBRE!C522</f>
        <v>0</v>
      </c>
      <c r="D522" s="26">
        <f>ENERO!D522+FEBRERO!D522+MARZO!D522+ABRIL!D522+MAYO!D522+JUNIO!D522+JULIO!D522+AGOSTO!D522+SEPTIEMBRE!D522+OCTUBRE!D522+NOVIEMBRE!D522+DICIEMBRE!D522</f>
        <v>0</v>
      </c>
      <c r="E522" s="26">
        <f>ENERO!E522+FEBRERO!E522+MARZO!E522+ABRIL!E522+MAYO!E522+JUNIO!E522+JULIO!E522+AGOSTO!E522+SEPTIEMBRE!E522+OCTUBRE!E522+NOVIEMBRE!E522+DICIEMBRE!E522</f>
        <v>0</v>
      </c>
      <c r="F522" s="27">
        <f>ENERO!F522+FEBRERO!F522+MARZO!F522+ABRIL!F522+MAYO!F522+JUNIO!F522+JULIO!F522+AGOSTO!F522+SEPTIEMBRE!F522+OCTUBRE!F522+NOVIEMBRE!F522+DICIEMBRE!F522</f>
        <v>0</v>
      </c>
      <c r="X522" s="56" t="str">
        <f t="shared" si="1"/>
        <v/>
      </c>
      <c r="Y522" s="56"/>
    </row>
    <row r="523" spans="1:25" x14ac:dyDescent="0.25">
      <c r="A523" s="23" t="s">
        <v>1005</v>
      </c>
      <c r="B523" s="24" t="s">
        <v>1006</v>
      </c>
      <c r="C523" s="25">
        <f>ENERO!C523+FEBRERO!C523+MARZO!C523+ABRIL!C523+MAYO!C523+JUNIO!C523+JULIO!C523+AGOSTO!C523+SEPTIEMBRE!C523+OCTUBRE!C523+NOVIEMBRE!C523+DICIEMBRE!C523</f>
        <v>0</v>
      </c>
      <c r="D523" s="26">
        <f>ENERO!D523+FEBRERO!D523+MARZO!D523+ABRIL!D523+MAYO!D523+JUNIO!D523+JULIO!D523+AGOSTO!D523+SEPTIEMBRE!D523+OCTUBRE!D523+NOVIEMBRE!D523+DICIEMBRE!D523</f>
        <v>0</v>
      </c>
      <c r="E523" s="26">
        <f>ENERO!E523+FEBRERO!E523+MARZO!E523+ABRIL!E523+MAYO!E523+JUNIO!E523+JULIO!E523+AGOSTO!E523+SEPTIEMBRE!E523+OCTUBRE!E523+NOVIEMBRE!E523+DICIEMBRE!E523</f>
        <v>0</v>
      </c>
      <c r="F523" s="27">
        <f>ENERO!F523+FEBRERO!F523+MARZO!F523+ABRIL!F523+MAYO!F523+JUNIO!F523+JULIO!F523+AGOSTO!F523+SEPTIEMBRE!F523+OCTUBRE!F523+NOVIEMBRE!F523+DICIEMBRE!F523</f>
        <v>0</v>
      </c>
      <c r="X523" s="56" t="str">
        <f t="shared" si="1"/>
        <v/>
      </c>
      <c r="Y523" s="56"/>
    </row>
    <row r="524" spans="1:25" x14ac:dyDescent="0.25">
      <c r="A524" s="23" t="s">
        <v>1007</v>
      </c>
      <c r="B524" s="24" t="s">
        <v>1008</v>
      </c>
      <c r="C524" s="25">
        <f>ENERO!C524+FEBRERO!C524+MARZO!C524+ABRIL!C524+MAYO!C524+JUNIO!C524+JULIO!C524+AGOSTO!C524+SEPTIEMBRE!C524+OCTUBRE!C524+NOVIEMBRE!C524+DICIEMBRE!C524</f>
        <v>0</v>
      </c>
      <c r="D524" s="26">
        <f>ENERO!D524+FEBRERO!D524+MARZO!D524+ABRIL!D524+MAYO!D524+JUNIO!D524+JULIO!D524+AGOSTO!D524+SEPTIEMBRE!D524+OCTUBRE!D524+NOVIEMBRE!D524+DICIEMBRE!D524</f>
        <v>0</v>
      </c>
      <c r="E524" s="26">
        <f>ENERO!E524+FEBRERO!E524+MARZO!E524+ABRIL!E524+MAYO!E524+JUNIO!E524+JULIO!E524+AGOSTO!E524+SEPTIEMBRE!E524+OCTUBRE!E524+NOVIEMBRE!E524+DICIEMBRE!E524</f>
        <v>0</v>
      </c>
      <c r="F524" s="27">
        <f>ENERO!F524+FEBRERO!F524+MARZO!F524+ABRIL!F524+MAYO!F524+JUNIO!F524+JULIO!F524+AGOSTO!F524+SEPTIEMBRE!F524+OCTUBRE!F524+NOVIEMBRE!F524+DICIEMBRE!F524</f>
        <v>0</v>
      </c>
      <c r="X524" s="56" t="str">
        <f t="shared" si="1"/>
        <v/>
      </c>
      <c r="Y524" s="56"/>
    </row>
    <row r="525" spans="1:25" ht="35.25" x14ac:dyDescent="0.25">
      <c r="A525" s="23" t="s">
        <v>1009</v>
      </c>
      <c r="B525" s="28" t="s">
        <v>1010</v>
      </c>
      <c r="C525" s="25">
        <f>ENERO!C525+FEBRERO!C525+MARZO!C525+ABRIL!C525+MAYO!C525+JUNIO!C525+JULIO!C525+AGOSTO!C525+SEPTIEMBRE!C525+OCTUBRE!C525+NOVIEMBRE!C525+DICIEMBRE!C525</f>
        <v>0</v>
      </c>
      <c r="D525" s="26">
        <f>ENERO!D525+FEBRERO!D525+MARZO!D525+ABRIL!D525+MAYO!D525+JUNIO!D525+JULIO!D525+AGOSTO!D525+SEPTIEMBRE!D525+OCTUBRE!D525+NOVIEMBRE!D525+DICIEMBRE!D525</f>
        <v>0</v>
      </c>
      <c r="E525" s="26">
        <f>ENERO!E525+FEBRERO!E525+MARZO!E525+ABRIL!E525+MAYO!E525+JUNIO!E525+JULIO!E525+AGOSTO!E525+SEPTIEMBRE!E525+OCTUBRE!E525+NOVIEMBRE!E525+DICIEMBRE!E525</f>
        <v>0</v>
      </c>
      <c r="F525" s="27">
        <f>ENERO!F525+FEBRERO!F525+MARZO!F525+ABRIL!F525+MAYO!F525+JUNIO!F525+JULIO!F525+AGOSTO!F525+SEPTIEMBRE!F525+OCTUBRE!F525+NOVIEMBRE!F525+DICIEMBRE!F525</f>
        <v>0</v>
      </c>
      <c r="X525" s="56" t="str">
        <f t="shared" si="1"/>
        <v/>
      </c>
      <c r="Y525" s="56"/>
    </row>
    <row r="526" spans="1:25" x14ac:dyDescent="0.25">
      <c r="A526" s="23" t="s">
        <v>1011</v>
      </c>
      <c r="B526" s="24" t="s">
        <v>1012</v>
      </c>
      <c r="C526" s="25">
        <f>ENERO!C526+FEBRERO!C526+MARZO!C526+ABRIL!C526+MAYO!C526+JUNIO!C526+JULIO!C526+AGOSTO!C526+SEPTIEMBRE!C526+OCTUBRE!C526+NOVIEMBRE!C526+DICIEMBRE!C526</f>
        <v>0</v>
      </c>
      <c r="D526" s="26">
        <f>ENERO!D526+FEBRERO!D526+MARZO!D526+ABRIL!D526+MAYO!D526+JUNIO!D526+JULIO!D526+AGOSTO!D526+SEPTIEMBRE!D526+OCTUBRE!D526+NOVIEMBRE!D526+DICIEMBRE!D526</f>
        <v>0</v>
      </c>
      <c r="E526" s="26">
        <f>ENERO!E526+FEBRERO!E526+MARZO!E526+ABRIL!E526+MAYO!E526+JUNIO!E526+JULIO!E526+AGOSTO!E526+SEPTIEMBRE!E526+OCTUBRE!E526+NOVIEMBRE!E526+DICIEMBRE!E526</f>
        <v>0</v>
      </c>
      <c r="F526" s="27">
        <f>ENERO!F526+FEBRERO!F526+MARZO!F526+ABRIL!F526+MAYO!F526+JUNIO!F526+JULIO!F526+AGOSTO!F526+SEPTIEMBRE!F526+OCTUBRE!F526+NOVIEMBRE!F526+DICIEMBRE!F526</f>
        <v>0</v>
      </c>
      <c r="X526" s="56" t="str">
        <f t="shared" si="1"/>
        <v/>
      </c>
      <c r="Y526" s="56"/>
    </row>
    <row r="527" spans="1:25" x14ac:dyDescent="0.25">
      <c r="A527" s="23" t="s">
        <v>1013</v>
      </c>
      <c r="B527" s="24" t="s">
        <v>440</v>
      </c>
      <c r="C527" s="25">
        <f>ENERO!C527+FEBRERO!C527+MARZO!C527+ABRIL!C527+MAYO!C527+JUNIO!C527+JULIO!C527+AGOSTO!C527+SEPTIEMBRE!C527+OCTUBRE!C527+NOVIEMBRE!C527+DICIEMBRE!C527</f>
        <v>0</v>
      </c>
      <c r="D527" s="26">
        <f>ENERO!D527+FEBRERO!D527+MARZO!D527+ABRIL!D527+MAYO!D527+JUNIO!D527+JULIO!D527+AGOSTO!D527+SEPTIEMBRE!D527+OCTUBRE!D527+NOVIEMBRE!D527+DICIEMBRE!D527</f>
        <v>0</v>
      </c>
      <c r="E527" s="26">
        <f>ENERO!E527+FEBRERO!E527+MARZO!E527+ABRIL!E527+MAYO!E527+JUNIO!E527+JULIO!E527+AGOSTO!E527+SEPTIEMBRE!E527+OCTUBRE!E527+NOVIEMBRE!E527+DICIEMBRE!E527</f>
        <v>0</v>
      </c>
      <c r="F527" s="27">
        <f>ENERO!F527+FEBRERO!F527+MARZO!F527+ABRIL!F527+MAYO!F527+JUNIO!F527+JULIO!F527+AGOSTO!F527+SEPTIEMBRE!F527+OCTUBRE!F527+NOVIEMBRE!F527+DICIEMBRE!F527</f>
        <v>0</v>
      </c>
      <c r="X527" s="56" t="str">
        <f t="shared" si="1"/>
        <v/>
      </c>
      <c r="Y527" s="56"/>
    </row>
    <row r="528" spans="1:25" x14ac:dyDescent="0.25">
      <c r="A528" s="23" t="s">
        <v>1014</v>
      </c>
      <c r="B528" s="24" t="s">
        <v>1015</v>
      </c>
      <c r="C528" s="25">
        <f>ENERO!C528+FEBRERO!C528+MARZO!C528+ABRIL!C528+MAYO!C528+JUNIO!C528+JULIO!C528+AGOSTO!C528+SEPTIEMBRE!C528+OCTUBRE!C528+NOVIEMBRE!C528+DICIEMBRE!C528</f>
        <v>0</v>
      </c>
      <c r="D528" s="26">
        <f>ENERO!D528+FEBRERO!D528+MARZO!D528+ABRIL!D528+MAYO!D528+JUNIO!D528+JULIO!D528+AGOSTO!D528+SEPTIEMBRE!D528+OCTUBRE!D528+NOVIEMBRE!D528+DICIEMBRE!D528</f>
        <v>0</v>
      </c>
      <c r="E528" s="26">
        <f>ENERO!E528+FEBRERO!E528+MARZO!E528+ABRIL!E528+MAYO!E528+JUNIO!E528+JULIO!E528+AGOSTO!E528+SEPTIEMBRE!E528+OCTUBRE!E528+NOVIEMBRE!E528+DICIEMBRE!E528</f>
        <v>0</v>
      </c>
      <c r="F528" s="27">
        <f>ENERO!F528+FEBRERO!F528+MARZO!F528+ABRIL!F528+MAYO!F528+JUNIO!F528+JULIO!F528+AGOSTO!F528+SEPTIEMBRE!F528+OCTUBRE!F528+NOVIEMBRE!F528+DICIEMBRE!F528</f>
        <v>0</v>
      </c>
      <c r="X528" s="56" t="str">
        <f t="shared" si="1"/>
        <v/>
      </c>
      <c r="Y528" s="56"/>
    </row>
    <row r="529" spans="1:25" x14ac:dyDescent="0.25">
      <c r="A529" s="23" t="s">
        <v>1016</v>
      </c>
      <c r="B529" s="24" t="s">
        <v>888</v>
      </c>
      <c r="C529" s="25">
        <f>ENERO!C529+FEBRERO!C529+MARZO!C529+ABRIL!C529+MAYO!C529+JUNIO!C529+JULIO!C529+AGOSTO!C529+SEPTIEMBRE!C529+OCTUBRE!C529+NOVIEMBRE!C529+DICIEMBRE!C529</f>
        <v>0</v>
      </c>
      <c r="D529" s="26">
        <f>ENERO!D529+FEBRERO!D529+MARZO!D529+ABRIL!D529+MAYO!D529+JUNIO!D529+JULIO!D529+AGOSTO!D529+SEPTIEMBRE!D529+OCTUBRE!D529+NOVIEMBRE!D529+DICIEMBRE!D529</f>
        <v>0</v>
      </c>
      <c r="E529" s="26">
        <f>ENERO!E529+FEBRERO!E529+MARZO!E529+ABRIL!E529+MAYO!E529+JUNIO!E529+JULIO!E529+AGOSTO!E529+SEPTIEMBRE!E529+OCTUBRE!E529+NOVIEMBRE!E529+DICIEMBRE!E529</f>
        <v>0</v>
      </c>
      <c r="F529" s="27">
        <f>ENERO!F529+FEBRERO!F529+MARZO!F529+ABRIL!F529+MAYO!F529+JUNIO!F529+JULIO!F529+AGOSTO!F529+SEPTIEMBRE!F529+OCTUBRE!F529+NOVIEMBRE!F529+DICIEMBRE!F529</f>
        <v>0</v>
      </c>
      <c r="X529" s="56" t="str">
        <f t="shared" si="1"/>
        <v/>
      </c>
      <c r="Y529" s="56"/>
    </row>
    <row r="530" spans="1:25" x14ac:dyDescent="0.25">
      <c r="A530" s="23" t="s">
        <v>1017</v>
      </c>
      <c r="B530" s="24" t="s">
        <v>1018</v>
      </c>
      <c r="C530" s="25">
        <f>ENERO!C530+FEBRERO!C530+MARZO!C530+ABRIL!C530+MAYO!C530+JUNIO!C530+JULIO!C530+AGOSTO!C530+SEPTIEMBRE!C530+OCTUBRE!C530+NOVIEMBRE!C530+DICIEMBRE!C530</f>
        <v>0</v>
      </c>
      <c r="D530" s="26">
        <f>ENERO!D530+FEBRERO!D530+MARZO!D530+ABRIL!D530+MAYO!D530+JUNIO!D530+JULIO!D530+AGOSTO!D530+SEPTIEMBRE!D530+OCTUBRE!D530+NOVIEMBRE!D530+DICIEMBRE!D530</f>
        <v>0</v>
      </c>
      <c r="E530" s="26">
        <f>ENERO!E530+FEBRERO!E530+MARZO!E530+ABRIL!E530+MAYO!E530+JUNIO!E530+JULIO!E530+AGOSTO!E530+SEPTIEMBRE!E530+OCTUBRE!E530+NOVIEMBRE!E530+DICIEMBRE!E530</f>
        <v>0</v>
      </c>
      <c r="F530" s="27">
        <f>ENERO!F530+FEBRERO!F530+MARZO!F530+ABRIL!F530+MAYO!F530+JUNIO!F530+JULIO!F530+AGOSTO!F530+SEPTIEMBRE!F530+OCTUBRE!F530+NOVIEMBRE!F530+DICIEMBRE!F530</f>
        <v>0</v>
      </c>
      <c r="X530" s="56" t="str">
        <f t="shared" si="1"/>
        <v/>
      </c>
      <c r="Y530" s="56"/>
    </row>
    <row r="531" spans="1:25" x14ac:dyDescent="0.25">
      <c r="A531" s="23" t="s">
        <v>1019</v>
      </c>
      <c r="B531" s="24" t="s">
        <v>1020</v>
      </c>
      <c r="C531" s="25">
        <f>ENERO!C531+FEBRERO!C531+MARZO!C531+ABRIL!C531+MAYO!C531+JUNIO!C531+JULIO!C531+AGOSTO!C531+SEPTIEMBRE!C531+OCTUBRE!C531+NOVIEMBRE!C531+DICIEMBRE!C531</f>
        <v>0</v>
      </c>
      <c r="D531" s="26">
        <f>ENERO!D531+FEBRERO!D531+MARZO!D531+ABRIL!D531+MAYO!D531+JUNIO!D531+JULIO!D531+AGOSTO!D531+SEPTIEMBRE!D531+OCTUBRE!D531+NOVIEMBRE!D531+DICIEMBRE!D531</f>
        <v>0</v>
      </c>
      <c r="E531" s="26">
        <f>ENERO!E531+FEBRERO!E531+MARZO!E531+ABRIL!E531+MAYO!E531+JUNIO!E531+JULIO!E531+AGOSTO!E531+SEPTIEMBRE!E531+OCTUBRE!E531+NOVIEMBRE!E531+DICIEMBRE!E531</f>
        <v>0</v>
      </c>
      <c r="F531" s="27">
        <f>ENERO!F531+FEBRERO!F531+MARZO!F531+ABRIL!F531+MAYO!F531+JUNIO!F531+JULIO!F531+AGOSTO!F531+SEPTIEMBRE!F531+OCTUBRE!F531+NOVIEMBRE!F531+DICIEMBRE!F531</f>
        <v>0</v>
      </c>
      <c r="X531" s="56" t="str">
        <f t="shared" si="1"/>
        <v/>
      </c>
      <c r="Y531" s="56"/>
    </row>
    <row r="532" spans="1:25" x14ac:dyDescent="0.25">
      <c r="A532" s="52" t="s">
        <v>1021</v>
      </c>
      <c r="B532" s="53" t="s">
        <v>1022</v>
      </c>
      <c r="C532" s="25">
        <f>ENERO!C532+FEBRERO!C532+MARZO!C532+ABRIL!C532+MAYO!C532+JUNIO!C532+JULIO!C532+AGOSTO!C532+SEPTIEMBRE!C532+OCTUBRE!C532+NOVIEMBRE!C532+DICIEMBRE!C532</f>
        <v>0</v>
      </c>
      <c r="D532" s="26">
        <f>ENERO!D532+FEBRERO!D532+MARZO!D532+ABRIL!D532+MAYO!D532+JUNIO!D532+JULIO!D532+AGOSTO!D532+SEPTIEMBRE!D532+OCTUBRE!D532+NOVIEMBRE!D532+DICIEMBRE!D532</f>
        <v>0</v>
      </c>
      <c r="E532" s="26">
        <f>ENERO!E532+FEBRERO!E532+MARZO!E532+ABRIL!E532+MAYO!E532+JUNIO!E532+JULIO!E532+AGOSTO!E532+SEPTIEMBRE!E532+OCTUBRE!E532+NOVIEMBRE!E532+DICIEMBRE!E532</f>
        <v>0</v>
      </c>
      <c r="F532" s="27">
        <f>ENERO!F532+FEBRERO!F532+MARZO!F532+ABRIL!F532+MAYO!F532+JUNIO!F532+JULIO!F532+AGOSTO!F532+SEPTIEMBRE!F532+OCTUBRE!F532+NOVIEMBRE!F532+DICIEMBRE!F532</f>
        <v>0</v>
      </c>
      <c r="X532" s="56"/>
      <c r="Y532" s="56"/>
    </row>
    <row r="533" spans="1:25" x14ac:dyDescent="0.25">
      <c r="A533" s="50" t="s">
        <v>1023</v>
      </c>
      <c r="B533" s="57" t="s">
        <v>1024</v>
      </c>
      <c r="C533" s="25">
        <f>ENERO!C533+FEBRERO!C533+MARZO!C533+ABRIL!C533+MAYO!C533+JUNIO!C533+JULIO!C533+AGOSTO!C533+SEPTIEMBRE!C533+OCTUBRE!C533+NOVIEMBRE!C533+DICIEMBRE!C533</f>
        <v>0</v>
      </c>
      <c r="D533" s="26">
        <f>ENERO!D533+FEBRERO!D533+MARZO!D533+ABRIL!D533+MAYO!D533+JUNIO!D533+JULIO!D533+AGOSTO!D533+SEPTIEMBRE!D533+OCTUBRE!D533+NOVIEMBRE!D533+DICIEMBRE!D533</f>
        <v>0</v>
      </c>
      <c r="E533" s="26">
        <f>ENERO!E533+FEBRERO!E533+MARZO!E533+ABRIL!E533+MAYO!E533+JUNIO!E533+JULIO!E533+AGOSTO!E533+SEPTIEMBRE!E533+OCTUBRE!E533+NOVIEMBRE!E533+DICIEMBRE!E533</f>
        <v>0</v>
      </c>
      <c r="F533" s="27">
        <f>ENERO!F533+FEBRERO!F533+MARZO!F533+ABRIL!F533+MAYO!F533+JUNIO!F533+JULIO!F533+AGOSTO!F533+SEPTIEMBRE!F533+OCTUBRE!F533+NOVIEMBRE!F533+DICIEMBRE!F533</f>
        <v>0</v>
      </c>
      <c r="X533" s="56" t="str">
        <f t="shared" si="1"/>
        <v/>
      </c>
      <c r="Y533" s="56"/>
    </row>
    <row r="534" spans="1:25" x14ac:dyDescent="0.25">
      <c r="A534" s="47"/>
      <c r="B534" s="58" t="s">
        <v>1025</v>
      </c>
      <c r="C534" s="41">
        <f>ENERO!C534+FEBRERO!C534+MARZO!C534+ABRIL!C534+MAYO!C534+JUNIO!C534+JULIO!C534+AGOSTO!C534+SEPTIEMBRE!C534+OCTUBRE!C534+NOVIEMBRE!C534+DICIEMBRE!C534</f>
        <v>0</v>
      </c>
      <c r="D534" s="42">
        <f>ENERO!D534+FEBRERO!D534+MARZO!D534+ABRIL!D534+MAYO!D534+JUNIO!D534+JULIO!D534+AGOSTO!D534+SEPTIEMBRE!D534+OCTUBRE!D534+NOVIEMBRE!D534+DICIEMBRE!D534</f>
        <v>0</v>
      </c>
      <c r="E534" s="42">
        <f>ENERO!E534+FEBRERO!E534+MARZO!E534+ABRIL!E534+MAYO!E534+JUNIO!E534+JULIO!E534+AGOSTO!E534+SEPTIEMBRE!E534+OCTUBRE!E534+NOVIEMBRE!E534+DICIEMBRE!E534</f>
        <v>0</v>
      </c>
      <c r="F534" s="43">
        <f>ENERO!F534+FEBRERO!F534+MARZO!F534+ABRIL!F534+MAYO!F534+JUNIO!F534+JULIO!F534+AGOSTO!F534+SEPTIEMBRE!F534+OCTUBRE!F534+NOVIEMBRE!F534+DICIEMBRE!F534</f>
        <v>0</v>
      </c>
      <c r="X534" s="56" t="str">
        <f t="shared" si="1"/>
        <v/>
      </c>
      <c r="Y534" s="56"/>
    </row>
    <row r="535" spans="1:25" ht="15.75" customHeight="1" x14ac:dyDescent="0.25">
      <c r="A535" s="47"/>
      <c r="B535" s="59" t="s">
        <v>1026</v>
      </c>
      <c r="C535" s="41">
        <f>ENERO!C535+FEBRERO!C535+MARZO!C535+ABRIL!C535+MAYO!C535+JUNIO!C535+JULIO!C535+AGOSTO!C535+SEPTIEMBRE!C535+OCTUBRE!C535+NOVIEMBRE!C535+DICIEMBRE!C535</f>
        <v>0</v>
      </c>
      <c r="D535" s="42">
        <f>ENERO!D535+FEBRERO!D535+MARZO!D535+ABRIL!D535+MAYO!D535+JUNIO!D535+JULIO!D535+AGOSTO!D535+SEPTIEMBRE!D535+OCTUBRE!D535+NOVIEMBRE!D535+DICIEMBRE!D535</f>
        <v>0</v>
      </c>
      <c r="E535" s="42">
        <f>ENERO!E535+FEBRERO!E535+MARZO!E535+ABRIL!E535+MAYO!E535+JUNIO!E535+JULIO!E535+AGOSTO!E535+SEPTIEMBRE!E535+OCTUBRE!E535+NOVIEMBRE!E535+DICIEMBRE!E535</f>
        <v>0</v>
      </c>
      <c r="F535" s="43">
        <f>ENERO!F535+FEBRERO!F535+MARZO!F535+ABRIL!F535+MAYO!F535+JUNIO!F535+JULIO!F535+AGOSTO!F535+SEPTIEMBRE!F535+OCTUBRE!F535+NOVIEMBRE!F535+DICIEMBRE!F535</f>
        <v>0</v>
      </c>
      <c r="X535" s="56" t="str">
        <f t="shared" si="1"/>
        <v/>
      </c>
      <c r="Y535" s="56"/>
    </row>
    <row r="536" spans="1:25" x14ac:dyDescent="0.25">
      <c r="A536" s="23" t="s">
        <v>1027</v>
      </c>
      <c r="B536" s="24" t="s">
        <v>1028</v>
      </c>
      <c r="C536" s="25">
        <f>ENERO!C536+FEBRERO!C536+MARZO!C536+ABRIL!C536+MAYO!C536+JUNIO!C536+JULIO!C536+AGOSTO!C536+SEPTIEMBRE!C536+OCTUBRE!C536+NOVIEMBRE!C536+DICIEMBRE!C536</f>
        <v>0</v>
      </c>
      <c r="D536" s="26">
        <f>ENERO!D536+FEBRERO!D536+MARZO!D536+ABRIL!D536+MAYO!D536+JUNIO!D536+JULIO!D536+AGOSTO!D536+SEPTIEMBRE!D536+OCTUBRE!D536+NOVIEMBRE!D536+DICIEMBRE!D536</f>
        <v>0</v>
      </c>
      <c r="E536" s="26">
        <f>ENERO!E536+FEBRERO!E536+MARZO!E536+ABRIL!E536+MAYO!E536+JUNIO!E536+JULIO!E536+AGOSTO!E536+SEPTIEMBRE!E536+OCTUBRE!E536+NOVIEMBRE!E536+DICIEMBRE!E536</f>
        <v>0</v>
      </c>
      <c r="F536" s="27">
        <f>ENERO!F536+FEBRERO!F536+MARZO!F536+ABRIL!F536+MAYO!F536+JUNIO!F536+JULIO!F536+AGOSTO!F536+SEPTIEMBRE!F536+OCTUBRE!F536+NOVIEMBRE!F536+DICIEMBRE!F536</f>
        <v>0</v>
      </c>
      <c r="X536" s="56" t="str">
        <f t="shared" si="1"/>
        <v/>
      </c>
      <c r="Y536" s="56"/>
    </row>
    <row r="537" spans="1:25" ht="24" x14ac:dyDescent="0.25">
      <c r="A537" s="23" t="s">
        <v>1029</v>
      </c>
      <c r="B537" s="28" t="s">
        <v>1030</v>
      </c>
      <c r="C537" s="25">
        <f>ENERO!C537+FEBRERO!C537+MARZO!C537+ABRIL!C537+MAYO!C537+JUNIO!C537+JULIO!C537+AGOSTO!C537+SEPTIEMBRE!C537+OCTUBRE!C537+NOVIEMBRE!C537+DICIEMBRE!C537</f>
        <v>0</v>
      </c>
      <c r="D537" s="26">
        <f>ENERO!D537+FEBRERO!D537+MARZO!D537+ABRIL!D537+MAYO!D537+JUNIO!D537+JULIO!D537+AGOSTO!D537+SEPTIEMBRE!D537+OCTUBRE!D537+NOVIEMBRE!D537+DICIEMBRE!D537</f>
        <v>0</v>
      </c>
      <c r="E537" s="26">
        <f>ENERO!E537+FEBRERO!E537+MARZO!E537+ABRIL!E537+MAYO!E537+JUNIO!E537+JULIO!E537+AGOSTO!E537+SEPTIEMBRE!E537+OCTUBRE!E537+NOVIEMBRE!E537+DICIEMBRE!E537</f>
        <v>0</v>
      </c>
      <c r="F537" s="27">
        <f>ENERO!F537+FEBRERO!F537+MARZO!F537+ABRIL!F537+MAYO!F537+JUNIO!F537+JULIO!F537+AGOSTO!F537+SEPTIEMBRE!F537+OCTUBRE!F537+NOVIEMBRE!F537+DICIEMBRE!F537</f>
        <v>0</v>
      </c>
      <c r="X537" s="56" t="str">
        <f t="shared" si="1"/>
        <v/>
      </c>
      <c r="Y537" s="56"/>
    </row>
    <row r="538" spans="1:25" ht="24" x14ac:dyDescent="0.25">
      <c r="A538" s="23" t="s">
        <v>1031</v>
      </c>
      <c r="B538" s="28" t="s">
        <v>1032</v>
      </c>
      <c r="C538" s="25">
        <f>ENERO!C538+FEBRERO!C538+MARZO!C538+ABRIL!C538+MAYO!C538+JUNIO!C538+JULIO!C538+AGOSTO!C538+SEPTIEMBRE!C538+OCTUBRE!C538+NOVIEMBRE!C538+DICIEMBRE!C538</f>
        <v>0</v>
      </c>
      <c r="D538" s="26">
        <f>ENERO!D538+FEBRERO!D538+MARZO!D538+ABRIL!D538+MAYO!D538+JUNIO!D538+JULIO!D538+AGOSTO!D538+SEPTIEMBRE!D538+OCTUBRE!D538+NOVIEMBRE!D538+DICIEMBRE!D538</f>
        <v>0</v>
      </c>
      <c r="E538" s="26">
        <f>ENERO!E538+FEBRERO!E538+MARZO!E538+ABRIL!E538+MAYO!E538+JUNIO!E538+JULIO!E538+AGOSTO!E538+SEPTIEMBRE!E538+OCTUBRE!E538+NOVIEMBRE!E538+DICIEMBRE!E538</f>
        <v>0</v>
      </c>
      <c r="F538" s="27">
        <f>ENERO!F538+FEBRERO!F538+MARZO!F538+ABRIL!F538+MAYO!F538+JUNIO!F538+JULIO!F538+AGOSTO!F538+SEPTIEMBRE!F538+OCTUBRE!F538+NOVIEMBRE!F538+DICIEMBRE!F538</f>
        <v>0</v>
      </c>
      <c r="X538" s="56" t="str">
        <f t="shared" si="1"/>
        <v/>
      </c>
      <c r="Y538" s="56"/>
    </row>
    <row r="539" spans="1:25" ht="24" x14ac:dyDescent="0.25">
      <c r="A539" s="23" t="s">
        <v>1033</v>
      </c>
      <c r="B539" s="28" t="s">
        <v>1034</v>
      </c>
      <c r="C539" s="25">
        <f>ENERO!C539+FEBRERO!C539+MARZO!C539+ABRIL!C539+MAYO!C539+JUNIO!C539+JULIO!C539+AGOSTO!C539+SEPTIEMBRE!C539+OCTUBRE!C539+NOVIEMBRE!C539+DICIEMBRE!C539</f>
        <v>0</v>
      </c>
      <c r="D539" s="26">
        <f>ENERO!D539+FEBRERO!D539+MARZO!D539+ABRIL!D539+MAYO!D539+JUNIO!D539+JULIO!D539+AGOSTO!D539+SEPTIEMBRE!D539+OCTUBRE!D539+NOVIEMBRE!D539+DICIEMBRE!D539</f>
        <v>0</v>
      </c>
      <c r="E539" s="26">
        <f>ENERO!E539+FEBRERO!E539+MARZO!E539+ABRIL!E539+MAYO!E539+JUNIO!E539+JULIO!E539+AGOSTO!E539+SEPTIEMBRE!E539+OCTUBRE!E539+NOVIEMBRE!E539+DICIEMBRE!E539</f>
        <v>0</v>
      </c>
      <c r="F539" s="27">
        <f>ENERO!F539+FEBRERO!F539+MARZO!F539+ABRIL!F539+MAYO!F539+JUNIO!F539+JULIO!F539+AGOSTO!F539+SEPTIEMBRE!F539+OCTUBRE!F539+NOVIEMBRE!F539+DICIEMBRE!F539</f>
        <v>0</v>
      </c>
      <c r="X539" s="56" t="str">
        <f t="shared" si="1"/>
        <v/>
      </c>
      <c r="Y539" s="56"/>
    </row>
    <row r="540" spans="1:25" ht="24" x14ac:dyDescent="0.25">
      <c r="A540" s="23" t="s">
        <v>1035</v>
      </c>
      <c r="B540" s="28" t="s">
        <v>1036</v>
      </c>
      <c r="C540" s="25">
        <f>ENERO!C540+FEBRERO!C540+MARZO!C540+ABRIL!C540+MAYO!C540+JUNIO!C540+JULIO!C540+AGOSTO!C540+SEPTIEMBRE!C540+OCTUBRE!C540+NOVIEMBRE!C540+DICIEMBRE!C540</f>
        <v>0</v>
      </c>
      <c r="D540" s="26">
        <f>ENERO!D540+FEBRERO!D540+MARZO!D540+ABRIL!D540+MAYO!D540+JUNIO!D540+JULIO!D540+AGOSTO!D540+SEPTIEMBRE!D540+OCTUBRE!D540+NOVIEMBRE!D540+DICIEMBRE!D540</f>
        <v>0</v>
      </c>
      <c r="E540" s="26">
        <f>ENERO!E540+FEBRERO!E540+MARZO!E540+ABRIL!E540+MAYO!E540+JUNIO!E540+JULIO!E540+AGOSTO!E540+SEPTIEMBRE!E540+OCTUBRE!E540+NOVIEMBRE!E540+DICIEMBRE!E540</f>
        <v>0</v>
      </c>
      <c r="F540" s="27">
        <f>ENERO!F540+FEBRERO!F540+MARZO!F540+ABRIL!F540+MAYO!F540+JUNIO!F540+JULIO!F540+AGOSTO!F540+SEPTIEMBRE!F540+OCTUBRE!F540+NOVIEMBRE!F540+DICIEMBRE!F540</f>
        <v>0</v>
      </c>
      <c r="X540" s="56" t="str">
        <f t="shared" si="1"/>
        <v/>
      </c>
      <c r="Y540" s="56"/>
    </row>
    <row r="541" spans="1:25" ht="24" x14ac:dyDescent="0.25">
      <c r="A541" s="23" t="s">
        <v>1037</v>
      </c>
      <c r="B541" s="28" t="s">
        <v>1038</v>
      </c>
      <c r="C541" s="25">
        <f>ENERO!C541+FEBRERO!C541+MARZO!C541+ABRIL!C541+MAYO!C541+JUNIO!C541+JULIO!C541+AGOSTO!C541+SEPTIEMBRE!C541+OCTUBRE!C541+NOVIEMBRE!C541+DICIEMBRE!C541</f>
        <v>0</v>
      </c>
      <c r="D541" s="26">
        <f>ENERO!D541+FEBRERO!D541+MARZO!D541+ABRIL!D541+MAYO!D541+JUNIO!D541+JULIO!D541+AGOSTO!D541+SEPTIEMBRE!D541+OCTUBRE!D541+NOVIEMBRE!D541+DICIEMBRE!D541</f>
        <v>0</v>
      </c>
      <c r="E541" s="26">
        <f>ENERO!E541+FEBRERO!E541+MARZO!E541+ABRIL!E541+MAYO!E541+JUNIO!E541+JULIO!E541+AGOSTO!E541+SEPTIEMBRE!E541+OCTUBRE!E541+NOVIEMBRE!E541+DICIEMBRE!E541</f>
        <v>0</v>
      </c>
      <c r="F541" s="27">
        <f>ENERO!F541+FEBRERO!F541+MARZO!F541+ABRIL!F541+MAYO!F541+JUNIO!F541+JULIO!F541+AGOSTO!F541+SEPTIEMBRE!F541+OCTUBRE!F541+NOVIEMBRE!F541+DICIEMBRE!F541</f>
        <v>0</v>
      </c>
      <c r="X541" s="56" t="str">
        <f t="shared" si="1"/>
        <v/>
      </c>
      <c r="Y541" s="56"/>
    </row>
    <row r="542" spans="1:25" ht="24" x14ac:dyDescent="0.25">
      <c r="A542" s="23" t="s">
        <v>1039</v>
      </c>
      <c r="B542" s="28" t="s">
        <v>1040</v>
      </c>
      <c r="C542" s="25">
        <f>ENERO!C542+FEBRERO!C542+MARZO!C542+ABRIL!C542+MAYO!C542+JUNIO!C542+JULIO!C542+AGOSTO!C542+SEPTIEMBRE!C542+OCTUBRE!C542+NOVIEMBRE!C542+DICIEMBRE!C542</f>
        <v>0</v>
      </c>
      <c r="D542" s="26">
        <f>ENERO!D542+FEBRERO!D542+MARZO!D542+ABRIL!D542+MAYO!D542+JUNIO!D542+JULIO!D542+AGOSTO!D542+SEPTIEMBRE!D542+OCTUBRE!D542+NOVIEMBRE!D542+DICIEMBRE!D542</f>
        <v>0</v>
      </c>
      <c r="E542" s="26">
        <f>ENERO!E542+FEBRERO!E542+MARZO!E542+ABRIL!E542+MAYO!E542+JUNIO!E542+JULIO!E542+AGOSTO!E542+SEPTIEMBRE!E542+OCTUBRE!E542+NOVIEMBRE!E542+DICIEMBRE!E542</f>
        <v>0</v>
      </c>
      <c r="F542" s="27">
        <f>ENERO!F542+FEBRERO!F542+MARZO!F542+ABRIL!F542+MAYO!F542+JUNIO!F542+JULIO!F542+AGOSTO!F542+SEPTIEMBRE!F542+OCTUBRE!F542+NOVIEMBRE!F542+DICIEMBRE!F542</f>
        <v>0</v>
      </c>
      <c r="X542" s="56" t="str">
        <f t="shared" si="1"/>
        <v/>
      </c>
      <c r="Y542" s="56"/>
    </row>
    <row r="543" spans="1:25" x14ac:dyDescent="0.25">
      <c r="A543" s="23" t="s">
        <v>1041</v>
      </c>
      <c r="B543" s="24" t="s">
        <v>1042</v>
      </c>
      <c r="C543" s="25">
        <f>ENERO!C543+FEBRERO!C543+MARZO!C543+ABRIL!C543+MAYO!C543+JUNIO!C543+JULIO!C543+AGOSTO!C543+SEPTIEMBRE!C543+OCTUBRE!C543+NOVIEMBRE!C543+DICIEMBRE!C543</f>
        <v>0</v>
      </c>
      <c r="D543" s="26">
        <f>ENERO!D543+FEBRERO!D543+MARZO!D543+ABRIL!D543+MAYO!D543+JUNIO!D543+JULIO!D543+AGOSTO!D543+SEPTIEMBRE!D543+OCTUBRE!D543+NOVIEMBRE!D543+DICIEMBRE!D543</f>
        <v>0</v>
      </c>
      <c r="E543" s="26">
        <f>ENERO!E543+FEBRERO!E543+MARZO!E543+ABRIL!E543+MAYO!E543+JUNIO!E543+JULIO!E543+AGOSTO!E543+SEPTIEMBRE!E543+OCTUBRE!E543+NOVIEMBRE!E543+DICIEMBRE!E543</f>
        <v>0</v>
      </c>
      <c r="F543" s="27">
        <f>ENERO!F543+FEBRERO!F543+MARZO!F543+ABRIL!F543+MAYO!F543+JUNIO!F543+JULIO!F543+AGOSTO!F543+SEPTIEMBRE!F543+OCTUBRE!F543+NOVIEMBRE!F543+DICIEMBRE!F543</f>
        <v>0</v>
      </c>
      <c r="X543" s="56" t="str">
        <f t="shared" si="1"/>
        <v/>
      </c>
      <c r="Y543" s="56"/>
    </row>
    <row r="544" spans="1:25" x14ac:dyDescent="0.25">
      <c r="A544" s="23" t="s">
        <v>1043</v>
      </c>
      <c r="B544" s="24" t="s">
        <v>1044</v>
      </c>
      <c r="C544" s="25">
        <f>ENERO!C544+FEBRERO!C544+MARZO!C544+ABRIL!C544+MAYO!C544+JUNIO!C544+JULIO!C544+AGOSTO!C544+SEPTIEMBRE!C544+OCTUBRE!C544+NOVIEMBRE!C544+DICIEMBRE!C544</f>
        <v>0</v>
      </c>
      <c r="D544" s="26">
        <f>ENERO!D544+FEBRERO!D544+MARZO!D544+ABRIL!D544+MAYO!D544+JUNIO!D544+JULIO!D544+AGOSTO!D544+SEPTIEMBRE!D544+OCTUBRE!D544+NOVIEMBRE!D544+DICIEMBRE!D544</f>
        <v>0</v>
      </c>
      <c r="E544" s="26">
        <f>ENERO!E544+FEBRERO!E544+MARZO!E544+ABRIL!E544+MAYO!E544+JUNIO!E544+JULIO!E544+AGOSTO!E544+SEPTIEMBRE!E544+OCTUBRE!E544+NOVIEMBRE!E544+DICIEMBRE!E544</f>
        <v>0</v>
      </c>
      <c r="F544" s="27">
        <f>ENERO!F544+FEBRERO!F544+MARZO!F544+ABRIL!F544+MAYO!F544+JUNIO!F544+JULIO!F544+AGOSTO!F544+SEPTIEMBRE!F544+OCTUBRE!F544+NOVIEMBRE!F544+DICIEMBRE!F544</f>
        <v>0</v>
      </c>
      <c r="X544" s="56" t="str">
        <f t="shared" si="1"/>
        <v/>
      </c>
      <c r="Y544" s="56"/>
    </row>
    <row r="545" spans="1:25" x14ac:dyDescent="0.25">
      <c r="A545" s="23" t="s">
        <v>1045</v>
      </c>
      <c r="B545" s="24" t="s">
        <v>1046</v>
      </c>
      <c r="C545" s="25">
        <f>ENERO!C545+FEBRERO!C545+MARZO!C545+ABRIL!C545+MAYO!C545+JUNIO!C545+JULIO!C545+AGOSTO!C545+SEPTIEMBRE!C545+OCTUBRE!C545+NOVIEMBRE!C545+DICIEMBRE!C545</f>
        <v>0</v>
      </c>
      <c r="D545" s="26">
        <f>ENERO!D545+FEBRERO!D545+MARZO!D545+ABRIL!D545+MAYO!D545+JUNIO!D545+JULIO!D545+AGOSTO!D545+SEPTIEMBRE!D545+OCTUBRE!D545+NOVIEMBRE!D545+DICIEMBRE!D545</f>
        <v>0</v>
      </c>
      <c r="E545" s="26">
        <f>ENERO!E545+FEBRERO!E545+MARZO!E545+ABRIL!E545+MAYO!E545+JUNIO!E545+JULIO!E545+AGOSTO!E545+SEPTIEMBRE!E545+OCTUBRE!E545+NOVIEMBRE!E545+DICIEMBRE!E545</f>
        <v>0</v>
      </c>
      <c r="F545" s="27">
        <f>ENERO!F545+FEBRERO!F545+MARZO!F545+ABRIL!F545+MAYO!F545+JUNIO!F545+JULIO!F545+AGOSTO!F545+SEPTIEMBRE!F545+OCTUBRE!F545+NOVIEMBRE!F545+DICIEMBRE!F545</f>
        <v>0</v>
      </c>
      <c r="X545" s="56" t="str">
        <f t="shared" si="1"/>
        <v/>
      </c>
      <c r="Y545" s="56"/>
    </row>
    <row r="546" spans="1:25" x14ac:dyDescent="0.25">
      <c r="A546" s="23" t="s">
        <v>1047</v>
      </c>
      <c r="B546" s="24" t="s">
        <v>1048</v>
      </c>
      <c r="C546" s="25">
        <f>ENERO!C546+FEBRERO!C546+MARZO!C546+ABRIL!C546+MAYO!C546+JUNIO!C546+JULIO!C546+AGOSTO!C546+SEPTIEMBRE!C546+OCTUBRE!C546+NOVIEMBRE!C546+DICIEMBRE!C546</f>
        <v>0</v>
      </c>
      <c r="D546" s="26">
        <f>ENERO!D546+FEBRERO!D546+MARZO!D546+ABRIL!D546+MAYO!D546+JUNIO!D546+JULIO!D546+AGOSTO!D546+SEPTIEMBRE!D546+OCTUBRE!D546+NOVIEMBRE!D546+DICIEMBRE!D546</f>
        <v>0</v>
      </c>
      <c r="E546" s="26">
        <f>ENERO!E546+FEBRERO!E546+MARZO!E546+ABRIL!E546+MAYO!E546+JUNIO!E546+JULIO!E546+AGOSTO!E546+SEPTIEMBRE!E546+OCTUBRE!E546+NOVIEMBRE!E546+DICIEMBRE!E546</f>
        <v>0</v>
      </c>
      <c r="F546" s="27">
        <f>ENERO!F546+FEBRERO!F546+MARZO!F546+ABRIL!F546+MAYO!F546+JUNIO!F546+JULIO!F546+AGOSTO!F546+SEPTIEMBRE!F546+OCTUBRE!F546+NOVIEMBRE!F546+DICIEMBRE!F546</f>
        <v>0</v>
      </c>
      <c r="X546" s="56" t="str">
        <f t="shared" si="1"/>
        <v/>
      </c>
      <c r="Y546" s="56"/>
    </row>
    <row r="547" spans="1:25" x14ac:dyDescent="0.25">
      <c r="A547" s="23" t="s">
        <v>1049</v>
      </c>
      <c r="B547" s="24" t="s">
        <v>1050</v>
      </c>
      <c r="C547" s="25">
        <f>ENERO!C547+FEBRERO!C547+MARZO!C547+ABRIL!C547+MAYO!C547+JUNIO!C547+JULIO!C547+AGOSTO!C547+SEPTIEMBRE!C547+OCTUBRE!C547+NOVIEMBRE!C547+DICIEMBRE!C547</f>
        <v>0</v>
      </c>
      <c r="D547" s="26">
        <f>ENERO!D547+FEBRERO!D547+MARZO!D547+ABRIL!D547+MAYO!D547+JUNIO!D547+JULIO!D547+AGOSTO!D547+SEPTIEMBRE!D547+OCTUBRE!D547+NOVIEMBRE!D547+DICIEMBRE!D547</f>
        <v>0</v>
      </c>
      <c r="E547" s="26">
        <f>ENERO!E547+FEBRERO!E547+MARZO!E547+ABRIL!E547+MAYO!E547+JUNIO!E547+JULIO!E547+AGOSTO!E547+SEPTIEMBRE!E547+OCTUBRE!E547+NOVIEMBRE!E547+DICIEMBRE!E547</f>
        <v>0</v>
      </c>
      <c r="F547" s="27">
        <f>ENERO!F547+FEBRERO!F547+MARZO!F547+ABRIL!F547+MAYO!F547+JUNIO!F547+JULIO!F547+AGOSTO!F547+SEPTIEMBRE!F547+OCTUBRE!F547+NOVIEMBRE!F547+DICIEMBRE!F547</f>
        <v>0</v>
      </c>
      <c r="X547" s="56" t="str">
        <f t="shared" si="1"/>
        <v/>
      </c>
      <c r="Y547" s="56"/>
    </row>
    <row r="548" spans="1:25" ht="24" x14ac:dyDescent="0.25">
      <c r="A548" s="23" t="s">
        <v>1051</v>
      </c>
      <c r="B548" s="28" t="s">
        <v>1052</v>
      </c>
      <c r="C548" s="25">
        <f>ENERO!C548+FEBRERO!C548+MARZO!C548+ABRIL!C548+MAYO!C548+JUNIO!C548+JULIO!C548+AGOSTO!C548+SEPTIEMBRE!C548+OCTUBRE!C548+NOVIEMBRE!C548+DICIEMBRE!C548</f>
        <v>0</v>
      </c>
      <c r="D548" s="26">
        <f>ENERO!D548+FEBRERO!D548+MARZO!D548+ABRIL!D548+MAYO!D548+JUNIO!D548+JULIO!D548+AGOSTO!D548+SEPTIEMBRE!D548+OCTUBRE!D548+NOVIEMBRE!D548+DICIEMBRE!D548</f>
        <v>0</v>
      </c>
      <c r="E548" s="26">
        <f>ENERO!E548+FEBRERO!E548+MARZO!E548+ABRIL!E548+MAYO!E548+JUNIO!E548+JULIO!E548+AGOSTO!E548+SEPTIEMBRE!E548+OCTUBRE!E548+NOVIEMBRE!E548+DICIEMBRE!E548</f>
        <v>0</v>
      </c>
      <c r="F548" s="27">
        <f>ENERO!F548+FEBRERO!F548+MARZO!F548+ABRIL!F548+MAYO!F548+JUNIO!F548+JULIO!F548+AGOSTO!F548+SEPTIEMBRE!F548+OCTUBRE!F548+NOVIEMBRE!F548+DICIEMBRE!F548</f>
        <v>0</v>
      </c>
      <c r="X548" s="56" t="str">
        <f t="shared" si="1"/>
        <v/>
      </c>
      <c r="Y548" s="56"/>
    </row>
    <row r="549" spans="1:25" ht="24" x14ac:dyDescent="0.25">
      <c r="A549" s="23" t="s">
        <v>1053</v>
      </c>
      <c r="B549" s="28" t="s">
        <v>1054</v>
      </c>
      <c r="C549" s="25">
        <f>ENERO!C549+FEBRERO!C549+MARZO!C549+ABRIL!C549+MAYO!C549+JUNIO!C549+JULIO!C549+AGOSTO!C549+SEPTIEMBRE!C549+OCTUBRE!C549+NOVIEMBRE!C549+DICIEMBRE!C549</f>
        <v>0</v>
      </c>
      <c r="D549" s="26">
        <f>ENERO!D549+FEBRERO!D549+MARZO!D549+ABRIL!D549+MAYO!D549+JUNIO!D549+JULIO!D549+AGOSTO!D549+SEPTIEMBRE!D549+OCTUBRE!D549+NOVIEMBRE!D549+DICIEMBRE!D549</f>
        <v>0</v>
      </c>
      <c r="E549" s="26">
        <f>ENERO!E549+FEBRERO!E549+MARZO!E549+ABRIL!E549+MAYO!E549+JUNIO!E549+JULIO!E549+AGOSTO!E549+SEPTIEMBRE!E549+OCTUBRE!E549+NOVIEMBRE!E549+DICIEMBRE!E549</f>
        <v>0</v>
      </c>
      <c r="F549" s="27">
        <f>ENERO!F549+FEBRERO!F549+MARZO!F549+ABRIL!F549+MAYO!F549+JUNIO!F549+JULIO!F549+AGOSTO!F549+SEPTIEMBRE!F549+OCTUBRE!F549+NOVIEMBRE!F549+DICIEMBRE!F549</f>
        <v>0</v>
      </c>
      <c r="X549" s="56" t="str">
        <f t="shared" si="1"/>
        <v/>
      </c>
      <c r="Y549" s="56"/>
    </row>
    <row r="550" spans="1:25" x14ac:dyDescent="0.25">
      <c r="A550" s="23" t="s">
        <v>1055</v>
      </c>
      <c r="B550" s="24" t="s">
        <v>1056</v>
      </c>
      <c r="C550" s="25">
        <f>ENERO!C550+FEBRERO!C550+MARZO!C550+ABRIL!C550+MAYO!C550+JUNIO!C550+JULIO!C550+AGOSTO!C550+SEPTIEMBRE!C550+OCTUBRE!C550+NOVIEMBRE!C550+DICIEMBRE!C550</f>
        <v>0</v>
      </c>
      <c r="D550" s="26">
        <f>ENERO!D550+FEBRERO!D550+MARZO!D550+ABRIL!D550+MAYO!D550+JUNIO!D550+JULIO!D550+AGOSTO!D550+SEPTIEMBRE!D550+OCTUBRE!D550+NOVIEMBRE!D550+DICIEMBRE!D550</f>
        <v>0</v>
      </c>
      <c r="E550" s="26">
        <f>ENERO!E550+FEBRERO!E550+MARZO!E550+ABRIL!E550+MAYO!E550+JUNIO!E550+JULIO!E550+AGOSTO!E550+SEPTIEMBRE!E550+OCTUBRE!E550+NOVIEMBRE!E550+DICIEMBRE!E550</f>
        <v>0</v>
      </c>
      <c r="F550" s="27">
        <f>ENERO!F550+FEBRERO!F550+MARZO!F550+ABRIL!F550+MAYO!F550+JUNIO!F550+JULIO!F550+AGOSTO!F550+SEPTIEMBRE!F550+OCTUBRE!F550+NOVIEMBRE!F550+DICIEMBRE!F550</f>
        <v>0</v>
      </c>
      <c r="X550" s="56" t="str">
        <f t="shared" si="1"/>
        <v/>
      </c>
      <c r="Y550" s="56"/>
    </row>
    <row r="551" spans="1:25" ht="24" x14ac:dyDescent="0.25">
      <c r="A551" s="23" t="s">
        <v>1057</v>
      </c>
      <c r="B551" s="28" t="s">
        <v>1058</v>
      </c>
      <c r="C551" s="25">
        <f>ENERO!C551+FEBRERO!C551+MARZO!C551+ABRIL!C551+MAYO!C551+JUNIO!C551+JULIO!C551+AGOSTO!C551+SEPTIEMBRE!C551+OCTUBRE!C551+NOVIEMBRE!C551+DICIEMBRE!C551</f>
        <v>0</v>
      </c>
      <c r="D551" s="26">
        <f>ENERO!D551+FEBRERO!D551+MARZO!D551+ABRIL!D551+MAYO!D551+JUNIO!D551+JULIO!D551+AGOSTO!D551+SEPTIEMBRE!D551+OCTUBRE!D551+NOVIEMBRE!D551+DICIEMBRE!D551</f>
        <v>0</v>
      </c>
      <c r="E551" s="26">
        <f>ENERO!E551+FEBRERO!E551+MARZO!E551+ABRIL!E551+MAYO!E551+JUNIO!E551+JULIO!E551+AGOSTO!E551+SEPTIEMBRE!E551+OCTUBRE!E551+NOVIEMBRE!E551+DICIEMBRE!E551</f>
        <v>0</v>
      </c>
      <c r="F551" s="27">
        <f>ENERO!F551+FEBRERO!F551+MARZO!F551+ABRIL!F551+MAYO!F551+JUNIO!F551+JULIO!F551+AGOSTO!F551+SEPTIEMBRE!F551+OCTUBRE!F551+NOVIEMBRE!F551+DICIEMBRE!F551</f>
        <v>0</v>
      </c>
      <c r="X551" s="56" t="str">
        <f t="shared" si="1"/>
        <v/>
      </c>
      <c r="Y551" s="56"/>
    </row>
    <row r="552" spans="1:25" ht="24" x14ac:dyDescent="0.25">
      <c r="A552" s="23" t="s">
        <v>1059</v>
      </c>
      <c r="B552" s="28" t="s">
        <v>1060</v>
      </c>
      <c r="C552" s="25">
        <f>ENERO!C552+FEBRERO!C552+MARZO!C552+ABRIL!C552+MAYO!C552+JUNIO!C552+JULIO!C552+AGOSTO!C552+SEPTIEMBRE!C552+OCTUBRE!C552+NOVIEMBRE!C552+DICIEMBRE!C552</f>
        <v>0</v>
      </c>
      <c r="D552" s="26">
        <f>ENERO!D552+FEBRERO!D552+MARZO!D552+ABRIL!D552+MAYO!D552+JUNIO!D552+JULIO!D552+AGOSTO!D552+SEPTIEMBRE!D552+OCTUBRE!D552+NOVIEMBRE!D552+DICIEMBRE!D552</f>
        <v>0</v>
      </c>
      <c r="E552" s="26">
        <f>ENERO!E552+FEBRERO!E552+MARZO!E552+ABRIL!E552+MAYO!E552+JUNIO!E552+JULIO!E552+AGOSTO!E552+SEPTIEMBRE!E552+OCTUBRE!E552+NOVIEMBRE!E552+DICIEMBRE!E552</f>
        <v>0</v>
      </c>
      <c r="F552" s="27">
        <f>ENERO!F552+FEBRERO!F552+MARZO!F552+ABRIL!F552+MAYO!F552+JUNIO!F552+JULIO!F552+AGOSTO!F552+SEPTIEMBRE!F552+OCTUBRE!F552+NOVIEMBRE!F552+DICIEMBRE!F552</f>
        <v>0</v>
      </c>
      <c r="X552" s="56" t="str">
        <f t="shared" si="1"/>
        <v/>
      </c>
      <c r="Y552" s="56"/>
    </row>
    <row r="553" spans="1:25" ht="24" x14ac:dyDescent="0.25">
      <c r="A553" s="23" t="s">
        <v>1061</v>
      </c>
      <c r="B553" s="28" t="s">
        <v>1062</v>
      </c>
      <c r="C553" s="25">
        <f>ENERO!C553+FEBRERO!C553+MARZO!C553+ABRIL!C553+MAYO!C553+JUNIO!C553+JULIO!C553+AGOSTO!C553+SEPTIEMBRE!C553+OCTUBRE!C553+NOVIEMBRE!C553+DICIEMBRE!C553</f>
        <v>0</v>
      </c>
      <c r="D553" s="26">
        <f>ENERO!D553+FEBRERO!D553+MARZO!D553+ABRIL!D553+MAYO!D553+JUNIO!D553+JULIO!D553+AGOSTO!D553+SEPTIEMBRE!D553+OCTUBRE!D553+NOVIEMBRE!D553+DICIEMBRE!D553</f>
        <v>0</v>
      </c>
      <c r="E553" s="26">
        <f>ENERO!E553+FEBRERO!E553+MARZO!E553+ABRIL!E553+MAYO!E553+JUNIO!E553+JULIO!E553+AGOSTO!E553+SEPTIEMBRE!E553+OCTUBRE!E553+NOVIEMBRE!E553+DICIEMBRE!E553</f>
        <v>0</v>
      </c>
      <c r="F553" s="27">
        <f>ENERO!F553+FEBRERO!F553+MARZO!F553+ABRIL!F553+MAYO!F553+JUNIO!F553+JULIO!F553+AGOSTO!F553+SEPTIEMBRE!F553+OCTUBRE!F553+NOVIEMBRE!F553+DICIEMBRE!F553</f>
        <v>0</v>
      </c>
      <c r="X553" s="56" t="str">
        <f t="shared" si="1"/>
        <v/>
      </c>
      <c r="Y553" s="56"/>
    </row>
    <row r="554" spans="1:25" x14ac:dyDescent="0.25">
      <c r="A554" s="23" t="s">
        <v>1063</v>
      </c>
      <c r="B554" s="24" t="s">
        <v>1064</v>
      </c>
      <c r="C554" s="25">
        <f>ENERO!C554+FEBRERO!C554+MARZO!C554+ABRIL!C554+MAYO!C554+JUNIO!C554+JULIO!C554+AGOSTO!C554+SEPTIEMBRE!C554+OCTUBRE!C554+NOVIEMBRE!C554+DICIEMBRE!C554</f>
        <v>0</v>
      </c>
      <c r="D554" s="26">
        <f>ENERO!D554+FEBRERO!D554+MARZO!D554+ABRIL!D554+MAYO!D554+JUNIO!D554+JULIO!D554+AGOSTO!D554+SEPTIEMBRE!D554+OCTUBRE!D554+NOVIEMBRE!D554+DICIEMBRE!D554</f>
        <v>0</v>
      </c>
      <c r="E554" s="26">
        <f>ENERO!E554+FEBRERO!E554+MARZO!E554+ABRIL!E554+MAYO!E554+JUNIO!E554+JULIO!E554+AGOSTO!E554+SEPTIEMBRE!E554+OCTUBRE!E554+NOVIEMBRE!E554+DICIEMBRE!E554</f>
        <v>0</v>
      </c>
      <c r="F554" s="27">
        <f>ENERO!F554+FEBRERO!F554+MARZO!F554+ABRIL!F554+MAYO!F554+JUNIO!F554+JULIO!F554+AGOSTO!F554+SEPTIEMBRE!F554+OCTUBRE!F554+NOVIEMBRE!F554+DICIEMBRE!F554</f>
        <v>0</v>
      </c>
      <c r="X554" s="56" t="str">
        <f t="shared" si="1"/>
        <v/>
      </c>
      <c r="Y554" s="56"/>
    </row>
    <row r="555" spans="1:25" x14ac:dyDescent="0.25">
      <c r="A555" s="23" t="s">
        <v>1065</v>
      </c>
      <c r="B555" s="24" t="s">
        <v>1066</v>
      </c>
      <c r="C555" s="25">
        <f>ENERO!C555+FEBRERO!C555+MARZO!C555+ABRIL!C555+MAYO!C555+JUNIO!C555+JULIO!C555+AGOSTO!C555+SEPTIEMBRE!C555+OCTUBRE!C555+NOVIEMBRE!C555+DICIEMBRE!C555</f>
        <v>0</v>
      </c>
      <c r="D555" s="26">
        <f>ENERO!D555+FEBRERO!D555+MARZO!D555+ABRIL!D555+MAYO!D555+JUNIO!D555+JULIO!D555+AGOSTO!D555+SEPTIEMBRE!D555+OCTUBRE!D555+NOVIEMBRE!D555+DICIEMBRE!D555</f>
        <v>0</v>
      </c>
      <c r="E555" s="26">
        <f>ENERO!E555+FEBRERO!E555+MARZO!E555+ABRIL!E555+MAYO!E555+JUNIO!E555+JULIO!E555+AGOSTO!E555+SEPTIEMBRE!E555+OCTUBRE!E555+NOVIEMBRE!E555+DICIEMBRE!E555</f>
        <v>0</v>
      </c>
      <c r="F555" s="27">
        <f>ENERO!F555+FEBRERO!F555+MARZO!F555+ABRIL!F555+MAYO!F555+JUNIO!F555+JULIO!F555+AGOSTO!F555+SEPTIEMBRE!F555+OCTUBRE!F555+NOVIEMBRE!F555+DICIEMBRE!F555</f>
        <v>0</v>
      </c>
      <c r="X555" s="56" t="str">
        <f t="shared" si="1"/>
        <v/>
      </c>
      <c r="Y555" s="56"/>
    </row>
    <row r="556" spans="1:25" x14ac:dyDescent="0.25">
      <c r="A556" s="23" t="s">
        <v>1067</v>
      </c>
      <c r="B556" s="24" t="s">
        <v>1068</v>
      </c>
      <c r="C556" s="25">
        <f>ENERO!C556+FEBRERO!C556+MARZO!C556+ABRIL!C556+MAYO!C556+JUNIO!C556+JULIO!C556+AGOSTO!C556+SEPTIEMBRE!C556+OCTUBRE!C556+NOVIEMBRE!C556+DICIEMBRE!C556</f>
        <v>0</v>
      </c>
      <c r="D556" s="26">
        <f>ENERO!D556+FEBRERO!D556+MARZO!D556+ABRIL!D556+MAYO!D556+JUNIO!D556+JULIO!D556+AGOSTO!D556+SEPTIEMBRE!D556+OCTUBRE!D556+NOVIEMBRE!D556+DICIEMBRE!D556</f>
        <v>0</v>
      </c>
      <c r="E556" s="26">
        <f>ENERO!E556+FEBRERO!E556+MARZO!E556+ABRIL!E556+MAYO!E556+JUNIO!E556+JULIO!E556+AGOSTO!E556+SEPTIEMBRE!E556+OCTUBRE!E556+NOVIEMBRE!E556+DICIEMBRE!E556</f>
        <v>0</v>
      </c>
      <c r="F556" s="27">
        <f>ENERO!F556+FEBRERO!F556+MARZO!F556+ABRIL!F556+MAYO!F556+JUNIO!F556+JULIO!F556+AGOSTO!F556+SEPTIEMBRE!F556+OCTUBRE!F556+NOVIEMBRE!F556+DICIEMBRE!F556</f>
        <v>0</v>
      </c>
      <c r="X556" s="56" t="str">
        <f t="shared" si="1"/>
        <v/>
      </c>
      <c r="Y556" s="56"/>
    </row>
    <row r="557" spans="1:25" x14ac:dyDescent="0.25">
      <c r="A557" s="23" t="s">
        <v>1069</v>
      </c>
      <c r="B557" s="24" t="s">
        <v>1070</v>
      </c>
      <c r="C557" s="25">
        <f>ENERO!C557+FEBRERO!C557+MARZO!C557+ABRIL!C557+MAYO!C557+JUNIO!C557+JULIO!C557+AGOSTO!C557+SEPTIEMBRE!C557+OCTUBRE!C557+NOVIEMBRE!C557+DICIEMBRE!C557</f>
        <v>0</v>
      </c>
      <c r="D557" s="26">
        <f>ENERO!D557+FEBRERO!D557+MARZO!D557+ABRIL!D557+MAYO!D557+JUNIO!D557+JULIO!D557+AGOSTO!D557+SEPTIEMBRE!D557+OCTUBRE!D557+NOVIEMBRE!D557+DICIEMBRE!D557</f>
        <v>0</v>
      </c>
      <c r="E557" s="26">
        <f>ENERO!E557+FEBRERO!E557+MARZO!E557+ABRIL!E557+MAYO!E557+JUNIO!E557+JULIO!E557+AGOSTO!E557+SEPTIEMBRE!E557+OCTUBRE!E557+NOVIEMBRE!E557+DICIEMBRE!E557</f>
        <v>0</v>
      </c>
      <c r="F557" s="27">
        <f>ENERO!F557+FEBRERO!F557+MARZO!F557+ABRIL!F557+MAYO!F557+JUNIO!F557+JULIO!F557+AGOSTO!F557+SEPTIEMBRE!F557+OCTUBRE!F557+NOVIEMBRE!F557+DICIEMBRE!F557</f>
        <v>0</v>
      </c>
      <c r="X557" s="56" t="str">
        <f t="shared" si="1"/>
        <v/>
      </c>
      <c r="Y557" s="56"/>
    </row>
    <row r="558" spans="1:25" ht="35.25" x14ac:dyDescent="0.25">
      <c r="A558" s="23" t="s">
        <v>1071</v>
      </c>
      <c r="B558" s="28" t="s">
        <v>1072</v>
      </c>
      <c r="C558" s="25">
        <f>ENERO!C558+FEBRERO!C558+MARZO!C558+ABRIL!C558+MAYO!C558+JUNIO!C558+JULIO!C558+AGOSTO!C558+SEPTIEMBRE!C558+OCTUBRE!C558+NOVIEMBRE!C558+DICIEMBRE!C558</f>
        <v>0</v>
      </c>
      <c r="D558" s="26">
        <f>ENERO!D558+FEBRERO!D558+MARZO!D558+ABRIL!D558+MAYO!D558+JUNIO!D558+JULIO!D558+AGOSTO!D558+SEPTIEMBRE!D558+OCTUBRE!D558+NOVIEMBRE!D558+DICIEMBRE!D558</f>
        <v>0</v>
      </c>
      <c r="E558" s="26">
        <f>ENERO!E558+FEBRERO!E558+MARZO!E558+ABRIL!E558+MAYO!E558+JUNIO!E558+JULIO!E558+AGOSTO!E558+SEPTIEMBRE!E558+OCTUBRE!E558+NOVIEMBRE!E558+DICIEMBRE!E558</f>
        <v>0</v>
      </c>
      <c r="F558" s="27">
        <f>ENERO!F558+FEBRERO!F558+MARZO!F558+ABRIL!F558+MAYO!F558+JUNIO!F558+JULIO!F558+AGOSTO!F558+SEPTIEMBRE!F558+OCTUBRE!F558+NOVIEMBRE!F558+DICIEMBRE!F558</f>
        <v>0</v>
      </c>
      <c r="X558" s="56" t="str">
        <f t="shared" si="1"/>
        <v/>
      </c>
      <c r="Y558" s="56"/>
    </row>
    <row r="559" spans="1:25" x14ac:dyDescent="0.25">
      <c r="A559" s="23" t="s">
        <v>1073</v>
      </c>
      <c r="B559" s="24" t="s">
        <v>1074</v>
      </c>
      <c r="C559" s="25">
        <f>ENERO!C559+FEBRERO!C559+MARZO!C559+ABRIL!C559+MAYO!C559+JUNIO!C559+JULIO!C559+AGOSTO!C559+SEPTIEMBRE!C559+OCTUBRE!C559+NOVIEMBRE!C559+DICIEMBRE!C559</f>
        <v>0</v>
      </c>
      <c r="D559" s="26">
        <f>ENERO!D559+FEBRERO!D559+MARZO!D559+ABRIL!D559+MAYO!D559+JUNIO!D559+JULIO!D559+AGOSTO!D559+SEPTIEMBRE!D559+OCTUBRE!D559+NOVIEMBRE!D559+DICIEMBRE!D559</f>
        <v>0</v>
      </c>
      <c r="E559" s="26">
        <f>ENERO!E559+FEBRERO!E559+MARZO!E559+ABRIL!E559+MAYO!E559+JUNIO!E559+JULIO!E559+AGOSTO!E559+SEPTIEMBRE!E559+OCTUBRE!E559+NOVIEMBRE!E559+DICIEMBRE!E559</f>
        <v>0</v>
      </c>
      <c r="F559" s="27">
        <f>ENERO!F559+FEBRERO!F559+MARZO!F559+ABRIL!F559+MAYO!F559+JUNIO!F559+JULIO!F559+AGOSTO!F559+SEPTIEMBRE!F559+OCTUBRE!F559+NOVIEMBRE!F559+DICIEMBRE!F559</f>
        <v>0</v>
      </c>
      <c r="X559" s="56" t="str">
        <f t="shared" si="1"/>
        <v/>
      </c>
      <c r="Y559" s="56"/>
    </row>
    <row r="560" spans="1:25" x14ac:dyDescent="0.25">
      <c r="A560" s="23" t="s">
        <v>1075</v>
      </c>
      <c r="B560" s="24" t="s">
        <v>1076</v>
      </c>
      <c r="C560" s="25">
        <f>ENERO!C560+FEBRERO!C560+MARZO!C560+ABRIL!C560+MAYO!C560+JUNIO!C560+JULIO!C560+AGOSTO!C560+SEPTIEMBRE!C560+OCTUBRE!C560+NOVIEMBRE!C560+DICIEMBRE!C560</f>
        <v>0</v>
      </c>
      <c r="D560" s="26">
        <f>ENERO!D560+FEBRERO!D560+MARZO!D560+ABRIL!D560+MAYO!D560+JUNIO!D560+JULIO!D560+AGOSTO!D560+SEPTIEMBRE!D560+OCTUBRE!D560+NOVIEMBRE!D560+DICIEMBRE!D560</f>
        <v>0</v>
      </c>
      <c r="E560" s="26">
        <f>ENERO!E560+FEBRERO!E560+MARZO!E560+ABRIL!E560+MAYO!E560+JUNIO!E560+JULIO!E560+AGOSTO!E560+SEPTIEMBRE!E560+OCTUBRE!E560+NOVIEMBRE!E560+DICIEMBRE!E560</f>
        <v>0</v>
      </c>
      <c r="F560" s="27">
        <f>ENERO!F560+FEBRERO!F560+MARZO!F560+ABRIL!F560+MAYO!F560+JUNIO!F560+JULIO!F560+AGOSTO!F560+SEPTIEMBRE!F560+OCTUBRE!F560+NOVIEMBRE!F560+DICIEMBRE!F560</f>
        <v>0</v>
      </c>
      <c r="X560" s="56" t="str">
        <f t="shared" si="1"/>
        <v/>
      </c>
      <c r="Y560" s="56"/>
    </row>
    <row r="561" spans="1:25" x14ac:dyDescent="0.25">
      <c r="A561" s="23" t="s">
        <v>1077</v>
      </c>
      <c r="B561" s="24" t="s">
        <v>1078</v>
      </c>
      <c r="C561" s="25">
        <f>ENERO!C561+FEBRERO!C561+MARZO!C561+ABRIL!C561+MAYO!C561+JUNIO!C561+JULIO!C561+AGOSTO!C561+SEPTIEMBRE!C561+OCTUBRE!C561+NOVIEMBRE!C561+DICIEMBRE!C561</f>
        <v>0</v>
      </c>
      <c r="D561" s="26">
        <f>ENERO!D561+FEBRERO!D561+MARZO!D561+ABRIL!D561+MAYO!D561+JUNIO!D561+JULIO!D561+AGOSTO!D561+SEPTIEMBRE!D561+OCTUBRE!D561+NOVIEMBRE!D561+DICIEMBRE!D561</f>
        <v>0</v>
      </c>
      <c r="E561" s="26">
        <f>ENERO!E561+FEBRERO!E561+MARZO!E561+ABRIL!E561+MAYO!E561+JUNIO!E561+JULIO!E561+AGOSTO!E561+SEPTIEMBRE!E561+OCTUBRE!E561+NOVIEMBRE!E561+DICIEMBRE!E561</f>
        <v>0</v>
      </c>
      <c r="F561" s="27">
        <f>ENERO!F561+FEBRERO!F561+MARZO!F561+ABRIL!F561+MAYO!F561+JUNIO!F561+JULIO!F561+AGOSTO!F561+SEPTIEMBRE!F561+OCTUBRE!F561+NOVIEMBRE!F561+DICIEMBRE!F561</f>
        <v>0</v>
      </c>
      <c r="X561" s="56" t="str">
        <f t="shared" si="1"/>
        <v/>
      </c>
      <c r="Y561" s="56"/>
    </row>
    <row r="562" spans="1:25" ht="35.25" x14ac:dyDescent="0.25">
      <c r="A562" s="23" t="s">
        <v>1079</v>
      </c>
      <c r="B562" s="28" t="s">
        <v>1080</v>
      </c>
      <c r="C562" s="25">
        <f>ENERO!C562+FEBRERO!C562+MARZO!C562+ABRIL!C562+MAYO!C562+JUNIO!C562+JULIO!C562+AGOSTO!C562+SEPTIEMBRE!C562+OCTUBRE!C562+NOVIEMBRE!C562+DICIEMBRE!C562</f>
        <v>0</v>
      </c>
      <c r="D562" s="26">
        <f>ENERO!D562+FEBRERO!D562+MARZO!D562+ABRIL!D562+MAYO!D562+JUNIO!D562+JULIO!D562+AGOSTO!D562+SEPTIEMBRE!D562+OCTUBRE!D562+NOVIEMBRE!D562+DICIEMBRE!D562</f>
        <v>0</v>
      </c>
      <c r="E562" s="26">
        <f>ENERO!E562+FEBRERO!E562+MARZO!E562+ABRIL!E562+MAYO!E562+JUNIO!E562+JULIO!E562+AGOSTO!E562+SEPTIEMBRE!E562+OCTUBRE!E562+NOVIEMBRE!E562+DICIEMBRE!E562</f>
        <v>0</v>
      </c>
      <c r="F562" s="27">
        <f>ENERO!F562+FEBRERO!F562+MARZO!F562+ABRIL!F562+MAYO!F562+JUNIO!F562+JULIO!F562+AGOSTO!F562+SEPTIEMBRE!F562+OCTUBRE!F562+NOVIEMBRE!F562+DICIEMBRE!F562</f>
        <v>0</v>
      </c>
      <c r="X562" s="56" t="str">
        <f t="shared" si="1"/>
        <v/>
      </c>
      <c r="Y562" s="56"/>
    </row>
    <row r="563" spans="1:25" x14ac:dyDescent="0.25">
      <c r="A563" s="23" t="s">
        <v>1081</v>
      </c>
      <c r="B563" s="24" t="s">
        <v>1082</v>
      </c>
      <c r="C563" s="25">
        <f>ENERO!C563+FEBRERO!C563+MARZO!C563+ABRIL!C563+MAYO!C563+JUNIO!C563+JULIO!C563+AGOSTO!C563+SEPTIEMBRE!C563+OCTUBRE!C563+NOVIEMBRE!C563+DICIEMBRE!C563</f>
        <v>0</v>
      </c>
      <c r="D563" s="26">
        <f>ENERO!D563+FEBRERO!D563+MARZO!D563+ABRIL!D563+MAYO!D563+JUNIO!D563+JULIO!D563+AGOSTO!D563+SEPTIEMBRE!D563+OCTUBRE!D563+NOVIEMBRE!D563+DICIEMBRE!D563</f>
        <v>0</v>
      </c>
      <c r="E563" s="26">
        <f>ENERO!E563+FEBRERO!E563+MARZO!E563+ABRIL!E563+MAYO!E563+JUNIO!E563+JULIO!E563+AGOSTO!E563+SEPTIEMBRE!E563+OCTUBRE!E563+NOVIEMBRE!E563+DICIEMBRE!E563</f>
        <v>0</v>
      </c>
      <c r="F563" s="27">
        <f>ENERO!F563+FEBRERO!F563+MARZO!F563+ABRIL!F563+MAYO!F563+JUNIO!F563+JULIO!F563+AGOSTO!F563+SEPTIEMBRE!F563+OCTUBRE!F563+NOVIEMBRE!F563+DICIEMBRE!F563</f>
        <v>0</v>
      </c>
      <c r="X563" s="56" t="str">
        <f t="shared" si="1"/>
        <v/>
      </c>
      <c r="Y563" s="56"/>
    </row>
    <row r="564" spans="1:25" ht="24" x14ac:dyDescent="0.25">
      <c r="A564" s="23" t="s">
        <v>1083</v>
      </c>
      <c r="B564" s="28" t="s">
        <v>1084</v>
      </c>
      <c r="C564" s="25">
        <f>ENERO!C564+FEBRERO!C564+MARZO!C564+ABRIL!C564+MAYO!C564+JUNIO!C564+JULIO!C564+AGOSTO!C564+SEPTIEMBRE!C564+OCTUBRE!C564+NOVIEMBRE!C564+DICIEMBRE!C564</f>
        <v>0</v>
      </c>
      <c r="D564" s="26">
        <f>ENERO!D564+FEBRERO!D564+MARZO!D564+ABRIL!D564+MAYO!D564+JUNIO!D564+JULIO!D564+AGOSTO!D564+SEPTIEMBRE!D564+OCTUBRE!D564+NOVIEMBRE!D564+DICIEMBRE!D564</f>
        <v>0</v>
      </c>
      <c r="E564" s="26">
        <f>ENERO!E564+FEBRERO!E564+MARZO!E564+ABRIL!E564+MAYO!E564+JUNIO!E564+JULIO!E564+AGOSTO!E564+SEPTIEMBRE!E564+OCTUBRE!E564+NOVIEMBRE!E564+DICIEMBRE!E564</f>
        <v>0</v>
      </c>
      <c r="F564" s="27">
        <f>ENERO!F564+FEBRERO!F564+MARZO!F564+ABRIL!F564+MAYO!F564+JUNIO!F564+JULIO!F564+AGOSTO!F564+SEPTIEMBRE!F564+OCTUBRE!F564+NOVIEMBRE!F564+DICIEMBRE!F564</f>
        <v>0</v>
      </c>
      <c r="X564" s="56" t="str">
        <f t="shared" si="1"/>
        <v/>
      </c>
      <c r="Y564" s="56"/>
    </row>
    <row r="565" spans="1:25" x14ac:dyDescent="0.25">
      <c r="A565" s="23" t="s">
        <v>1085</v>
      </c>
      <c r="B565" s="24" t="s">
        <v>1086</v>
      </c>
      <c r="C565" s="25">
        <f>ENERO!C565+FEBRERO!C565+MARZO!C565+ABRIL!C565+MAYO!C565+JUNIO!C565+JULIO!C565+AGOSTO!C565+SEPTIEMBRE!C565+OCTUBRE!C565+NOVIEMBRE!C565+DICIEMBRE!C565</f>
        <v>0</v>
      </c>
      <c r="D565" s="26">
        <f>ENERO!D565+FEBRERO!D565+MARZO!D565+ABRIL!D565+MAYO!D565+JUNIO!D565+JULIO!D565+AGOSTO!D565+SEPTIEMBRE!D565+OCTUBRE!D565+NOVIEMBRE!D565+DICIEMBRE!D565</f>
        <v>0</v>
      </c>
      <c r="E565" s="26">
        <f>ENERO!E565+FEBRERO!E565+MARZO!E565+ABRIL!E565+MAYO!E565+JUNIO!E565+JULIO!E565+AGOSTO!E565+SEPTIEMBRE!E565+OCTUBRE!E565+NOVIEMBRE!E565+DICIEMBRE!E565</f>
        <v>0</v>
      </c>
      <c r="F565" s="27">
        <f>ENERO!F565+FEBRERO!F565+MARZO!F565+ABRIL!F565+MAYO!F565+JUNIO!F565+JULIO!F565+AGOSTO!F565+SEPTIEMBRE!F565+OCTUBRE!F565+NOVIEMBRE!F565+DICIEMBRE!F565</f>
        <v>0</v>
      </c>
      <c r="X565" s="56" t="str">
        <f t="shared" si="1"/>
        <v/>
      </c>
      <c r="Y565" s="56"/>
    </row>
    <row r="566" spans="1:25" x14ac:dyDescent="0.25">
      <c r="A566" s="23" t="s">
        <v>1087</v>
      </c>
      <c r="B566" s="24" t="s">
        <v>1088</v>
      </c>
      <c r="C566" s="25">
        <f>ENERO!C566+FEBRERO!C566+MARZO!C566+ABRIL!C566+MAYO!C566+JUNIO!C566+JULIO!C566+AGOSTO!C566+SEPTIEMBRE!C566+OCTUBRE!C566+NOVIEMBRE!C566+DICIEMBRE!C566</f>
        <v>0</v>
      </c>
      <c r="D566" s="26">
        <f>ENERO!D566+FEBRERO!D566+MARZO!D566+ABRIL!D566+MAYO!D566+JUNIO!D566+JULIO!D566+AGOSTO!D566+SEPTIEMBRE!D566+OCTUBRE!D566+NOVIEMBRE!D566+DICIEMBRE!D566</f>
        <v>0</v>
      </c>
      <c r="E566" s="26">
        <f>ENERO!E566+FEBRERO!E566+MARZO!E566+ABRIL!E566+MAYO!E566+JUNIO!E566+JULIO!E566+AGOSTO!E566+SEPTIEMBRE!E566+OCTUBRE!E566+NOVIEMBRE!E566+DICIEMBRE!E566</f>
        <v>0</v>
      </c>
      <c r="F566" s="27">
        <f>ENERO!F566+FEBRERO!F566+MARZO!F566+ABRIL!F566+MAYO!F566+JUNIO!F566+JULIO!F566+AGOSTO!F566+SEPTIEMBRE!F566+OCTUBRE!F566+NOVIEMBRE!F566+DICIEMBRE!F566</f>
        <v>0</v>
      </c>
      <c r="X566" s="56" t="str">
        <f t="shared" si="1"/>
        <v/>
      </c>
      <c r="Y566" s="56"/>
    </row>
    <row r="567" spans="1:25" x14ac:dyDescent="0.25">
      <c r="A567" s="23" t="s">
        <v>1089</v>
      </c>
      <c r="B567" s="24" t="s">
        <v>1090</v>
      </c>
      <c r="C567" s="25">
        <f>ENERO!C567+FEBRERO!C567+MARZO!C567+ABRIL!C567+MAYO!C567+JUNIO!C567+JULIO!C567+AGOSTO!C567+SEPTIEMBRE!C567+OCTUBRE!C567+NOVIEMBRE!C567+DICIEMBRE!C567</f>
        <v>0</v>
      </c>
      <c r="D567" s="26">
        <f>ENERO!D567+FEBRERO!D567+MARZO!D567+ABRIL!D567+MAYO!D567+JUNIO!D567+JULIO!D567+AGOSTO!D567+SEPTIEMBRE!D567+OCTUBRE!D567+NOVIEMBRE!D567+DICIEMBRE!D567</f>
        <v>0</v>
      </c>
      <c r="E567" s="26">
        <f>ENERO!E567+FEBRERO!E567+MARZO!E567+ABRIL!E567+MAYO!E567+JUNIO!E567+JULIO!E567+AGOSTO!E567+SEPTIEMBRE!E567+OCTUBRE!E567+NOVIEMBRE!E567+DICIEMBRE!E567</f>
        <v>0</v>
      </c>
      <c r="F567" s="27">
        <f>ENERO!F567+FEBRERO!F567+MARZO!F567+ABRIL!F567+MAYO!F567+JUNIO!F567+JULIO!F567+AGOSTO!F567+SEPTIEMBRE!F567+OCTUBRE!F567+NOVIEMBRE!F567+DICIEMBRE!F567</f>
        <v>0</v>
      </c>
      <c r="X567" s="56" t="str">
        <f t="shared" ref="X567:X630" si="2">IF(D567&gt;C567,1,"")</f>
        <v/>
      </c>
      <c r="Y567" s="56"/>
    </row>
    <row r="568" spans="1:25" x14ac:dyDescent="0.25">
      <c r="A568" s="23" t="s">
        <v>1091</v>
      </c>
      <c r="B568" s="24" t="s">
        <v>1092</v>
      </c>
      <c r="C568" s="25">
        <f>ENERO!C568+FEBRERO!C568+MARZO!C568+ABRIL!C568+MAYO!C568+JUNIO!C568+JULIO!C568+AGOSTO!C568+SEPTIEMBRE!C568+OCTUBRE!C568+NOVIEMBRE!C568+DICIEMBRE!C568</f>
        <v>0</v>
      </c>
      <c r="D568" s="26">
        <f>ENERO!D568+FEBRERO!D568+MARZO!D568+ABRIL!D568+MAYO!D568+JUNIO!D568+JULIO!D568+AGOSTO!D568+SEPTIEMBRE!D568+OCTUBRE!D568+NOVIEMBRE!D568+DICIEMBRE!D568</f>
        <v>0</v>
      </c>
      <c r="E568" s="26">
        <f>ENERO!E568+FEBRERO!E568+MARZO!E568+ABRIL!E568+MAYO!E568+JUNIO!E568+JULIO!E568+AGOSTO!E568+SEPTIEMBRE!E568+OCTUBRE!E568+NOVIEMBRE!E568+DICIEMBRE!E568</f>
        <v>0</v>
      </c>
      <c r="F568" s="27">
        <f>ENERO!F568+FEBRERO!F568+MARZO!F568+ABRIL!F568+MAYO!F568+JUNIO!F568+JULIO!F568+AGOSTO!F568+SEPTIEMBRE!F568+OCTUBRE!F568+NOVIEMBRE!F568+DICIEMBRE!F568</f>
        <v>0</v>
      </c>
      <c r="X568" s="56" t="str">
        <f t="shared" si="2"/>
        <v/>
      </c>
      <c r="Y568" s="56"/>
    </row>
    <row r="569" spans="1:25" x14ac:dyDescent="0.25">
      <c r="A569" s="23" t="s">
        <v>1093</v>
      </c>
      <c r="B569" s="24" t="s">
        <v>1094</v>
      </c>
      <c r="C569" s="25">
        <f>ENERO!C569+FEBRERO!C569+MARZO!C569+ABRIL!C569+MAYO!C569+JUNIO!C569+JULIO!C569+AGOSTO!C569+SEPTIEMBRE!C569+OCTUBRE!C569+NOVIEMBRE!C569+DICIEMBRE!C569</f>
        <v>0</v>
      </c>
      <c r="D569" s="26">
        <f>ENERO!D569+FEBRERO!D569+MARZO!D569+ABRIL!D569+MAYO!D569+JUNIO!D569+JULIO!D569+AGOSTO!D569+SEPTIEMBRE!D569+OCTUBRE!D569+NOVIEMBRE!D569+DICIEMBRE!D569</f>
        <v>0</v>
      </c>
      <c r="E569" s="26">
        <f>ENERO!E569+FEBRERO!E569+MARZO!E569+ABRIL!E569+MAYO!E569+JUNIO!E569+JULIO!E569+AGOSTO!E569+SEPTIEMBRE!E569+OCTUBRE!E569+NOVIEMBRE!E569+DICIEMBRE!E569</f>
        <v>0</v>
      </c>
      <c r="F569" s="27">
        <f>ENERO!F569+FEBRERO!F569+MARZO!F569+ABRIL!F569+MAYO!F569+JUNIO!F569+JULIO!F569+AGOSTO!F569+SEPTIEMBRE!F569+OCTUBRE!F569+NOVIEMBRE!F569+DICIEMBRE!F569</f>
        <v>0</v>
      </c>
      <c r="X569" s="56" t="str">
        <f t="shared" si="2"/>
        <v/>
      </c>
      <c r="Y569" s="56"/>
    </row>
    <row r="570" spans="1:25" x14ac:dyDescent="0.25">
      <c r="A570" s="23" t="s">
        <v>1095</v>
      </c>
      <c r="B570" s="24" t="s">
        <v>1096</v>
      </c>
      <c r="C570" s="25">
        <f>ENERO!C570+FEBRERO!C570+MARZO!C570+ABRIL!C570+MAYO!C570+JUNIO!C570+JULIO!C570+AGOSTO!C570+SEPTIEMBRE!C570+OCTUBRE!C570+NOVIEMBRE!C570+DICIEMBRE!C570</f>
        <v>0</v>
      </c>
      <c r="D570" s="26">
        <f>ENERO!D570+FEBRERO!D570+MARZO!D570+ABRIL!D570+MAYO!D570+JUNIO!D570+JULIO!D570+AGOSTO!D570+SEPTIEMBRE!D570+OCTUBRE!D570+NOVIEMBRE!D570+DICIEMBRE!D570</f>
        <v>0</v>
      </c>
      <c r="E570" s="26">
        <f>ENERO!E570+FEBRERO!E570+MARZO!E570+ABRIL!E570+MAYO!E570+JUNIO!E570+JULIO!E570+AGOSTO!E570+SEPTIEMBRE!E570+OCTUBRE!E570+NOVIEMBRE!E570+DICIEMBRE!E570</f>
        <v>0</v>
      </c>
      <c r="F570" s="27">
        <f>ENERO!F570+FEBRERO!F570+MARZO!F570+ABRIL!F570+MAYO!F570+JUNIO!F570+JULIO!F570+AGOSTO!F570+SEPTIEMBRE!F570+OCTUBRE!F570+NOVIEMBRE!F570+DICIEMBRE!F570</f>
        <v>0</v>
      </c>
      <c r="X570" s="56" t="str">
        <f t="shared" si="2"/>
        <v/>
      </c>
      <c r="Y570" s="56"/>
    </row>
    <row r="571" spans="1:25" ht="24" x14ac:dyDescent="0.25">
      <c r="A571" s="23" t="s">
        <v>1097</v>
      </c>
      <c r="B571" s="28" t="s">
        <v>1098</v>
      </c>
      <c r="C571" s="25">
        <f>ENERO!C571+FEBRERO!C571+MARZO!C571+ABRIL!C571+MAYO!C571+JUNIO!C571+JULIO!C571+AGOSTO!C571+SEPTIEMBRE!C571+OCTUBRE!C571+NOVIEMBRE!C571+DICIEMBRE!C571</f>
        <v>0</v>
      </c>
      <c r="D571" s="26">
        <f>ENERO!D571+FEBRERO!D571+MARZO!D571+ABRIL!D571+MAYO!D571+JUNIO!D571+JULIO!D571+AGOSTO!D571+SEPTIEMBRE!D571+OCTUBRE!D571+NOVIEMBRE!D571+DICIEMBRE!D571</f>
        <v>0</v>
      </c>
      <c r="E571" s="26">
        <f>ENERO!E571+FEBRERO!E571+MARZO!E571+ABRIL!E571+MAYO!E571+JUNIO!E571+JULIO!E571+AGOSTO!E571+SEPTIEMBRE!E571+OCTUBRE!E571+NOVIEMBRE!E571+DICIEMBRE!E571</f>
        <v>0</v>
      </c>
      <c r="F571" s="27">
        <f>ENERO!F571+FEBRERO!F571+MARZO!F571+ABRIL!F571+MAYO!F571+JUNIO!F571+JULIO!F571+AGOSTO!F571+SEPTIEMBRE!F571+OCTUBRE!F571+NOVIEMBRE!F571+DICIEMBRE!F571</f>
        <v>0</v>
      </c>
      <c r="X571" s="56" t="str">
        <f t="shared" si="2"/>
        <v/>
      </c>
      <c r="Y571" s="56"/>
    </row>
    <row r="572" spans="1:25" ht="24" x14ac:dyDescent="0.25">
      <c r="A572" s="23" t="s">
        <v>1099</v>
      </c>
      <c r="B572" s="28" t="s">
        <v>1100</v>
      </c>
      <c r="C572" s="25">
        <f>ENERO!C572+FEBRERO!C572+MARZO!C572+ABRIL!C572+MAYO!C572+JUNIO!C572+JULIO!C572+AGOSTO!C572+SEPTIEMBRE!C572+OCTUBRE!C572+NOVIEMBRE!C572+DICIEMBRE!C572</f>
        <v>0</v>
      </c>
      <c r="D572" s="26">
        <f>ENERO!D572+FEBRERO!D572+MARZO!D572+ABRIL!D572+MAYO!D572+JUNIO!D572+JULIO!D572+AGOSTO!D572+SEPTIEMBRE!D572+OCTUBRE!D572+NOVIEMBRE!D572+DICIEMBRE!D572</f>
        <v>0</v>
      </c>
      <c r="E572" s="26">
        <f>ENERO!E572+FEBRERO!E572+MARZO!E572+ABRIL!E572+MAYO!E572+JUNIO!E572+JULIO!E572+AGOSTO!E572+SEPTIEMBRE!E572+OCTUBRE!E572+NOVIEMBRE!E572+DICIEMBRE!E572</f>
        <v>0</v>
      </c>
      <c r="F572" s="27">
        <f>ENERO!F572+FEBRERO!F572+MARZO!F572+ABRIL!F572+MAYO!F572+JUNIO!F572+JULIO!F572+AGOSTO!F572+SEPTIEMBRE!F572+OCTUBRE!F572+NOVIEMBRE!F572+DICIEMBRE!F572</f>
        <v>0</v>
      </c>
      <c r="X572" s="56" t="str">
        <f t="shared" si="2"/>
        <v/>
      </c>
      <c r="Y572" s="56"/>
    </row>
    <row r="573" spans="1:25" x14ac:dyDescent="0.25">
      <c r="A573" s="23" t="s">
        <v>1101</v>
      </c>
      <c r="B573" s="24" t="s">
        <v>1102</v>
      </c>
      <c r="C573" s="25">
        <f>ENERO!C573+FEBRERO!C573+MARZO!C573+ABRIL!C573+MAYO!C573+JUNIO!C573+JULIO!C573+AGOSTO!C573+SEPTIEMBRE!C573+OCTUBRE!C573+NOVIEMBRE!C573+DICIEMBRE!C573</f>
        <v>0</v>
      </c>
      <c r="D573" s="26">
        <f>ENERO!D573+FEBRERO!D573+MARZO!D573+ABRIL!D573+MAYO!D573+JUNIO!D573+JULIO!D573+AGOSTO!D573+SEPTIEMBRE!D573+OCTUBRE!D573+NOVIEMBRE!D573+DICIEMBRE!D573</f>
        <v>0</v>
      </c>
      <c r="E573" s="26">
        <f>ENERO!E573+FEBRERO!E573+MARZO!E573+ABRIL!E573+MAYO!E573+JUNIO!E573+JULIO!E573+AGOSTO!E573+SEPTIEMBRE!E573+OCTUBRE!E573+NOVIEMBRE!E573+DICIEMBRE!E573</f>
        <v>0</v>
      </c>
      <c r="F573" s="27">
        <f>ENERO!F573+FEBRERO!F573+MARZO!F573+ABRIL!F573+MAYO!F573+JUNIO!F573+JULIO!F573+AGOSTO!F573+SEPTIEMBRE!F573+OCTUBRE!F573+NOVIEMBRE!F573+DICIEMBRE!F573</f>
        <v>0</v>
      </c>
      <c r="X573" s="56" t="str">
        <f t="shared" si="2"/>
        <v/>
      </c>
      <c r="Y573" s="56"/>
    </row>
    <row r="574" spans="1:25" x14ac:dyDescent="0.25">
      <c r="A574" s="23" t="s">
        <v>1103</v>
      </c>
      <c r="B574" s="24" t="s">
        <v>1104</v>
      </c>
      <c r="C574" s="25">
        <f>ENERO!C574+FEBRERO!C574+MARZO!C574+ABRIL!C574+MAYO!C574+JUNIO!C574+JULIO!C574+AGOSTO!C574+SEPTIEMBRE!C574+OCTUBRE!C574+NOVIEMBRE!C574+DICIEMBRE!C574</f>
        <v>0</v>
      </c>
      <c r="D574" s="26">
        <f>ENERO!D574+FEBRERO!D574+MARZO!D574+ABRIL!D574+MAYO!D574+JUNIO!D574+JULIO!D574+AGOSTO!D574+SEPTIEMBRE!D574+OCTUBRE!D574+NOVIEMBRE!D574+DICIEMBRE!D574</f>
        <v>0</v>
      </c>
      <c r="E574" s="26">
        <f>ENERO!E574+FEBRERO!E574+MARZO!E574+ABRIL!E574+MAYO!E574+JUNIO!E574+JULIO!E574+AGOSTO!E574+SEPTIEMBRE!E574+OCTUBRE!E574+NOVIEMBRE!E574+DICIEMBRE!E574</f>
        <v>0</v>
      </c>
      <c r="F574" s="27">
        <f>ENERO!F574+FEBRERO!F574+MARZO!F574+ABRIL!F574+MAYO!F574+JUNIO!F574+JULIO!F574+AGOSTO!F574+SEPTIEMBRE!F574+OCTUBRE!F574+NOVIEMBRE!F574+DICIEMBRE!F574</f>
        <v>0</v>
      </c>
      <c r="X574" s="56" t="str">
        <f t="shared" si="2"/>
        <v/>
      </c>
      <c r="Y574" s="56"/>
    </row>
    <row r="575" spans="1:25" ht="24" x14ac:dyDescent="0.25">
      <c r="A575" s="23" t="s">
        <v>1105</v>
      </c>
      <c r="B575" s="28" t="s">
        <v>1106</v>
      </c>
      <c r="C575" s="25">
        <f>ENERO!C575+FEBRERO!C575+MARZO!C575+ABRIL!C575+MAYO!C575+JUNIO!C575+JULIO!C575+AGOSTO!C575+SEPTIEMBRE!C575+OCTUBRE!C575+NOVIEMBRE!C575+DICIEMBRE!C575</f>
        <v>0</v>
      </c>
      <c r="D575" s="26">
        <f>ENERO!D575+FEBRERO!D575+MARZO!D575+ABRIL!D575+MAYO!D575+JUNIO!D575+JULIO!D575+AGOSTO!D575+SEPTIEMBRE!D575+OCTUBRE!D575+NOVIEMBRE!D575+DICIEMBRE!D575</f>
        <v>0</v>
      </c>
      <c r="E575" s="26">
        <f>ENERO!E575+FEBRERO!E575+MARZO!E575+ABRIL!E575+MAYO!E575+JUNIO!E575+JULIO!E575+AGOSTO!E575+SEPTIEMBRE!E575+OCTUBRE!E575+NOVIEMBRE!E575+DICIEMBRE!E575</f>
        <v>0</v>
      </c>
      <c r="F575" s="27">
        <f>ENERO!F575+FEBRERO!F575+MARZO!F575+ABRIL!F575+MAYO!F575+JUNIO!F575+JULIO!F575+AGOSTO!F575+SEPTIEMBRE!F575+OCTUBRE!F575+NOVIEMBRE!F575+DICIEMBRE!F575</f>
        <v>0</v>
      </c>
      <c r="X575" s="56" t="str">
        <f t="shared" si="2"/>
        <v/>
      </c>
      <c r="Y575" s="56"/>
    </row>
    <row r="576" spans="1:25" x14ac:dyDescent="0.25">
      <c r="A576" s="23" t="s">
        <v>1107</v>
      </c>
      <c r="B576" s="24" t="s">
        <v>1108</v>
      </c>
      <c r="C576" s="25">
        <f>ENERO!C576+FEBRERO!C576+MARZO!C576+ABRIL!C576+MAYO!C576+JUNIO!C576+JULIO!C576+AGOSTO!C576+SEPTIEMBRE!C576+OCTUBRE!C576+NOVIEMBRE!C576+DICIEMBRE!C576</f>
        <v>0</v>
      </c>
      <c r="D576" s="26">
        <f>ENERO!D576+FEBRERO!D576+MARZO!D576+ABRIL!D576+MAYO!D576+JUNIO!D576+JULIO!D576+AGOSTO!D576+SEPTIEMBRE!D576+OCTUBRE!D576+NOVIEMBRE!D576+DICIEMBRE!D576</f>
        <v>0</v>
      </c>
      <c r="E576" s="26">
        <f>ENERO!E576+FEBRERO!E576+MARZO!E576+ABRIL!E576+MAYO!E576+JUNIO!E576+JULIO!E576+AGOSTO!E576+SEPTIEMBRE!E576+OCTUBRE!E576+NOVIEMBRE!E576+DICIEMBRE!E576</f>
        <v>0</v>
      </c>
      <c r="F576" s="27">
        <f>ENERO!F576+FEBRERO!F576+MARZO!F576+ABRIL!F576+MAYO!F576+JUNIO!F576+JULIO!F576+AGOSTO!F576+SEPTIEMBRE!F576+OCTUBRE!F576+NOVIEMBRE!F576+DICIEMBRE!F576</f>
        <v>0</v>
      </c>
      <c r="X576" s="56" t="str">
        <f t="shared" si="2"/>
        <v/>
      </c>
      <c r="Y576" s="56"/>
    </row>
    <row r="577" spans="1:25" ht="24" x14ac:dyDescent="0.25">
      <c r="A577" s="23" t="s">
        <v>1109</v>
      </c>
      <c r="B577" s="28" t="s">
        <v>1110</v>
      </c>
      <c r="C577" s="25">
        <f>ENERO!C577+FEBRERO!C577+MARZO!C577+ABRIL!C577+MAYO!C577+JUNIO!C577+JULIO!C577+AGOSTO!C577+SEPTIEMBRE!C577+OCTUBRE!C577+NOVIEMBRE!C577+DICIEMBRE!C577</f>
        <v>0</v>
      </c>
      <c r="D577" s="26">
        <f>ENERO!D577+FEBRERO!D577+MARZO!D577+ABRIL!D577+MAYO!D577+JUNIO!D577+JULIO!D577+AGOSTO!D577+SEPTIEMBRE!D577+OCTUBRE!D577+NOVIEMBRE!D577+DICIEMBRE!D577</f>
        <v>0</v>
      </c>
      <c r="E577" s="26">
        <f>ENERO!E577+FEBRERO!E577+MARZO!E577+ABRIL!E577+MAYO!E577+JUNIO!E577+JULIO!E577+AGOSTO!E577+SEPTIEMBRE!E577+OCTUBRE!E577+NOVIEMBRE!E577+DICIEMBRE!E577</f>
        <v>0</v>
      </c>
      <c r="F577" s="27">
        <f>ENERO!F577+FEBRERO!F577+MARZO!F577+ABRIL!F577+MAYO!F577+JUNIO!F577+JULIO!F577+AGOSTO!F577+SEPTIEMBRE!F577+OCTUBRE!F577+NOVIEMBRE!F577+DICIEMBRE!F577</f>
        <v>0</v>
      </c>
      <c r="X577" s="56" t="str">
        <f t="shared" si="2"/>
        <v/>
      </c>
      <c r="Y577" s="56"/>
    </row>
    <row r="578" spans="1:25" ht="35.25" x14ac:dyDescent="0.25">
      <c r="A578" s="23" t="s">
        <v>1111</v>
      </c>
      <c r="B578" s="28" t="s">
        <v>1112</v>
      </c>
      <c r="C578" s="25">
        <f>ENERO!C578+FEBRERO!C578+MARZO!C578+ABRIL!C578+MAYO!C578+JUNIO!C578+JULIO!C578+AGOSTO!C578+SEPTIEMBRE!C578+OCTUBRE!C578+NOVIEMBRE!C578+DICIEMBRE!C578</f>
        <v>0</v>
      </c>
      <c r="D578" s="26">
        <f>ENERO!D578+FEBRERO!D578+MARZO!D578+ABRIL!D578+MAYO!D578+JUNIO!D578+JULIO!D578+AGOSTO!D578+SEPTIEMBRE!D578+OCTUBRE!D578+NOVIEMBRE!D578+DICIEMBRE!D578</f>
        <v>0</v>
      </c>
      <c r="E578" s="26">
        <f>ENERO!E578+FEBRERO!E578+MARZO!E578+ABRIL!E578+MAYO!E578+JUNIO!E578+JULIO!E578+AGOSTO!E578+SEPTIEMBRE!E578+OCTUBRE!E578+NOVIEMBRE!E578+DICIEMBRE!E578</f>
        <v>0</v>
      </c>
      <c r="F578" s="27">
        <f>ENERO!F578+FEBRERO!F578+MARZO!F578+ABRIL!F578+MAYO!F578+JUNIO!F578+JULIO!F578+AGOSTO!F578+SEPTIEMBRE!F578+OCTUBRE!F578+NOVIEMBRE!F578+DICIEMBRE!F578</f>
        <v>0</v>
      </c>
      <c r="X578" s="56" t="str">
        <f t="shared" si="2"/>
        <v/>
      </c>
      <c r="Y578" s="56"/>
    </row>
    <row r="579" spans="1:25" x14ac:dyDescent="0.25">
      <c r="A579" s="23" t="s">
        <v>1113</v>
      </c>
      <c r="B579" s="24" t="s">
        <v>1114</v>
      </c>
      <c r="C579" s="25">
        <f>ENERO!C579+FEBRERO!C579+MARZO!C579+ABRIL!C579+MAYO!C579+JUNIO!C579+JULIO!C579+AGOSTO!C579+SEPTIEMBRE!C579+OCTUBRE!C579+NOVIEMBRE!C579+DICIEMBRE!C579</f>
        <v>0</v>
      </c>
      <c r="D579" s="26">
        <f>ENERO!D579+FEBRERO!D579+MARZO!D579+ABRIL!D579+MAYO!D579+JUNIO!D579+JULIO!D579+AGOSTO!D579+SEPTIEMBRE!D579+OCTUBRE!D579+NOVIEMBRE!D579+DICIEMBRE!D579</f>
        <v>0</v>
      </c>
      <c r="E579" s="26">
        <f>ENERO!E579+FEBRERO!E579+MARZO!E579+ABRIL!E579+MAYO!E579+JUNIO!E579+JULIO!E579+AGOSTO!E579+SEPTIEMBRE!E579+OCTUBRE!E579+NOVIEMBRE!E579+DICIEMBRE!E579</f>
        <v>0</v>
      </c>
      <c r="F579" s="27">
        <f>ENERO!F579+FEBRERO!F579+MARZO!F579+ABRIL!F579+MAYO!F579+JUNIO!F579+JULIO!F579+AGOSTO!F579+SEPTIEMBRE!F579+OCTUBRE!F579+NOVIEMBRE!F579+DICIEMBRE!F579</f>
        <v>0</v>
      </c>
      <c r="X579" s="56" t="str">
        <f t="shared" si="2"/>
        <v/>
      </c>
      <c r="Y579" s="56"/>
    </row>
    <row r="580" spans="1:25" ht="24" x14ac:dyDescent="0.25">
      <c r="A580" s="23" t="s">
        <v>1115</v>
      </c>
      <c r="B580" s="28" t="s">
        <v>1116</v>
      </c>
      <c r="C580" s="25">
        <f>ENERO!C580+FEBRERO!C580+MARZO!C580+ABRIL!C580+MAYO!C580+JUNIO!C580+JULIO!C580+AGOSTO!C580+SEPTIEMBRE!C580+OCTUBRE!C580+NOVIEMBRE!C580+DICIEMBRE!C580</f>
        <v>0</v>
      </c>
      <c r="D580" s="26">
        <f>ENERO!D580+FEBRERO!D580+MARZO!D580+ABRIL!D580+MAYO!D580+JUNIO!D580+JULIO!D580+AGOSTO!D580+SEPTIEMBRE!D580+OCTUBRE!D580+NOVIEMBRE!D580+DICIEMBRE!D580</f>
        <v>0</v>
      </c>
      <c r="E580" s="26">
        <f>ENERO!E580+FEBRERO!E580+MARZO!E580+ABRIL!E580+MAYO!E580+JUNIO!E580+JULIO!E580+AGOSTO!E580+SEPTIEMBRE!E580+OCTUBRE!E580+NOVIEMBRE!E580+DICIEMBRE!E580</f>
        <v>0</v>
      </c>
      <c r="F580" s="27">
        <f>ENERO!F580+FEBRERO!F580+MARZO!F580+ABRIL!F580+MAYO!F580+JUNIO!F580+JULIO!F580+AGOSTO!F580+SEPTIEMBRE!F580+OCTUBRE!F580+NOVIEMBRE!F580+DICIEMBRE!F580</f>
        <v>0</v>
      </c>
      <c r="X580" s="56" t="str">
        <f t="shared" si="2"/>
        <v/>
      </c>
      <c r="Y580" s="56"/>
    </row>
    <row r="581" spans="1:25" x14ac:dyDescent="0.25">
      <c r="A581" s="23" t="s">
        <v>1117</v>
      </c>
      <c r="B581" s="24" t="s">
        <v>1118</v>
      </c>
      <c r="C581" s="25">
        <f>ENERO!C581+FEBRERO!C581+MARZO!C581+ABRIL!C581+MAYO!C581+JUNIO!C581+JULIO!C581+AGOSTO!C581+SEPTIEMBRE!C581+OCTUBRE!C581+NOVIEMBRE!C581+DICIEMBRE!C581</f>
        <v>0</v>
      </c>
      <c r="D581" s="26">
        <f>ENERO!D581+FEBRERO!D581+MARZO!D581+ABRIL!D581+MAYO!D581+JUNIO!D581+JULIO!D581+AGOSTO!D581+SEPTIEMBRE!D581+OCTUBRE!D581+NOVIEMBRE!D581+DICIEMBRE!D581</f>
        <v>0</v>
      </c>
      <c r="E581" s="26">
        <f>ENERO!E581+FEBRERO!E581+MARZO!E581+ABRIL!E581+MAYO!E581+JUNIO!E581+JULIO!E581+AGOSTO!E581+SEPTIEMBRE!E581+OCTUBRE!E581+NOVIEMBRE!E581+DICIEMBRE!E581</f>
        <v>0</v>
      </c>
      <c r="F581" s="27">
        <f>ENERO!F581+FEBRERO!F581+MARZO!F581+ABRIL!F581+MAYO!F581+JUNIO!F581+JULIO!F581+AGOSTO!F581+SEPTIEMBRE!F581+OCTUBRE!F581+NOVIEMBRE!F581+DICIEMBRE!F581</f>
        <v>0</v>
      </c>
      <c r="X581" s="56" t="str">
        <f t="shared" si="2"/>
        <v/>
      </c>
      <c r="Y581" s="56"/>
    </row>
    <row r="582" spans="1:25" x14ac:dyDescent="0.25">
      <c r="A582" s="23" t="s">
        <v>1119</v>
      </c>
      <c r="B582" s="24" t="s">
        <v>1120</v>
      </c>
      <c r="C582" s="25">
        <f>ENERO!C582+FEBRERO!C582+MARZO!C582+ABRIL!C582+MAYO!C582+JUNIO!C582+JULIO!C582+AGOSTO!C582+SEPTIEMBRE!C582+OCTUBRE!C582+NOVIEMBRE!C582+DICIEMBRE!C582</f>
        <v>0</v>
      </c>
      <c r="D582" s="26">
        <f>ENERO!D582+FEBRERO!D582+MARZO!D582+ABRIL!D582+MAYO!D582+JUNIO!D582+JULIO!D582+AGOSTO!D582+SEPTIEMBRE!D582+OCTUBRE!D582+NOVIEMBRE!D582+DICIEMBRE!D582</f>
        <v>0</v>
      </c>
      <c r="E582" s="26">
        <f>ENERO!E582+FEBRERO!E582+MARZO!E582+ABRIL!E582+MAYO!E582+JUNIO!E582+JULIO!E582+AGOSTO!E582+SEPTIEMBRE!E582+OCTUBRE!E582+NOVIEMBRE!E582+DICIEMBRE!E582</f>
        <v>0</v>
      </c>
      <c r="F582" s="27">
        <f>ENERO!F582+FEBRERO!F582+MARZO!F582+ABRIL!F582+MAYO!F582+JUNIO!F582+JULIO!F582+AGOSTO!F582+SEPTIEMBRE!F582+OCTUBRE!F582+NOVIEMBRE!F582+DICIEMBRE!F582</f>
        <v>0</v>
      </c>
      <c r="X582" s="56" t="str">
        <f t="shared" si="2"/>
        <v/>
      </c>
      <c r="Y582" s="56"/>
    </row>
    <row r="583" spans="1:25" x14ac:dyDescent="0.25">
      <c r="A583" s="23" t="s">
        <v>1121</v>
      </c>
      <c r="B583" s="24" t="s">
        <v>1122</v>
      </c>
      <c r="C583" s="25">
        <f>ENERO!C583+FEBRERO!C583+MARZO!C583+ABRIL!C583+MAYO!C583+JUNIO!C583+JULIO!C583+AGOSTO!C583+SEPTIEMBRE!C583+OCTUBRE!C583+NOVIEMBRE!C583+DICIEMBRE!C583</f>
        <v>0</v>
      </c>
      <c r="D583" s="26">
        <f>ENERO!D583+FEBRERO!D583+MARZO!D583+ABRIL!D583+MAYO!D583+JUNIO!D583+JULIO!D583+AGOSTO!D583+SEPTIEMBRE!D583+OCTUBRE!D583+NOVIEMBRE!D583+DICIEMBRE!D583</f>
        <v>0</v>
      </c>
      <c r="E583" s="26">
        <f>ENERO!E583+FEBRERO!E583+MARZO!E583+ABRIL!E583+MAYO!E583+JUNIO!E583+JULIO!E583+AGOSTO!E583+SEPTIEMBRE!E583+OCTUBRE!E583+NOVIEMBRE!E583+DICIEMBRE!E583</f>
        <v>0</v>
      </c>
      <c r="F583" s="27">
        <f>ENERO!F583+FEBRERO!F583+MARZO!F583+ABRIL!F583+MAYO!F583+JUNIO!F583+JULIO!F583+AGOSTO!F583+SEPTIEMBRE!F583+OCTUBRE!F583+NOVIEMBRE!F583+DICIEMBRE!F583</f>
        <v>0</v>
      </c>
      <c r="X583" s="56" t="str">
        <f t="shared" si="2"/>
        <v/>
      </c>
      <c r="Y583" s="56"/>
    </row>
    <row r="584" spans="1:25" x14ac:dyDescent="0.25">
      <c r="A584" s="23" t="s">
        <v>1123</v>
      </c>
      <c r="B584" s="24" t="s">
        <v>1124</v>
      </c>
      <c r="C584" s="25">
        <f>ENERO!C584+FEBRERO!C584+MARZO!C584+ABRIL!C584+MAYO!C584+JUNIO!C584+JULIO!C584+AGOSTO!C584+SEPTIEMBRE!C584+OCTUBRE!C584+NOVIEMBRE!C584+DICIEMBRE!C584</f>
        <v>0</v>
      </c>
      <c r="D584" s="26">
        <f>ENERO!D584+FEBRERO!D584+MARZO!D584+ABRIL!D584+MAYO!D584+JUNIO!D584+JULIO!D584+AGOSTO!D584+SEPTIEMBRE!D584+OCTUBRE!D584+NOVIEMBRE!D584+DICIEMBRE!D584</f>
        <v>0</v>
      </c>
      <c r="E584" s="26">
        <f>ENERO!E584+FEBRERO!E584+MARZO!E584+ABRIL!E584+MAYO!E584+JUNIO!E584+JULIO!E584+AGOSTO!E584+SEPTIEMBRE!E584+OCTUBRE!E584+NOVIEMBRE!E584+DICIEMBRE!E584</f>
        <v>0</v>
      </c>
      <c r="F584" s="27">
        <f>ENERO!F584+FEBRERO!F584+MARZO!F584+ABRIL!F584+MAYO!F584+JUNIO!F584+JULIO!F584+AGOSTO!F584+SEPTIEMBRE!F584+OCTUBRE!F584+NOVIEMBRE!F584+DICIEMBRE!F584</f>
        <v>0</v>
      </c>
      <c r="X584" s="56" t="str">
        <f t="shared" si="2"/>
        <v/>
      </c>
      <c r="Y584" s="56"/>
    </row>
    <row r="585" spans="1:25" x14ac:dyDescent="0.25">
      <c r="A585" s="23" t="s">
        <v>1125</v>
      </c>
      <c r="B585" s="24" t="s">
        <v>1126</v>
      </c>
      <c r="C585" s="25">
        <f>ENERO!C585+FEBRERO!C585+MARZO!C585+ABRIL!C585+MAYO!C585+JUNIO!C585+JULIO!C585+AGOSTO!C585+SEPTIEMBRE!C585+OCTUBRE!C585+NOVIEMBRE!C585+DICIEMBRE!C585</f>
        <v>0</v>
      </c>
      <c r="D585" s="26">
        <f>ENERO!D585+FEBRERO!D585+MARZO!D585+ABRIL!D585+MAYO!D585+JUNIO!D585+JULIO!D585+AGOSTO!D585+SEPTIEMBRE!D585+OCTUBRE!D585+NOVIEMBRE!D585+DICIEMBRE!D585</f>
        <v>0</v>
      </c>
      <c r="E585" s="26">
        <f>ENERO!E585+FEBRERO!E585+MARZO!E585+ABRIL!E585+MAYO!E585+JUNIO!E585+JULIO!E585+AGOSTO!E585+SEPTIEMBRE!E585+OCTUBRE!E585+NOVIEMBRE!E585+DICIEMBRE!E585</f>
        <v>0</v>
      </c>
      <c r="F585" s="27">
        <f>ENERO!F585+FEBRERO!F585+MARZO!F585+ABRIL!F585+MAYO!F585+JUNIO!F585+JULIO!F585+AGOSTO!F585+SEPTIEMBRE!F585+OCTUBRE!F585+NOVIEMBRE!F585+DICIEMBRE!F585</f>
        <v>0</v>
      </c>
      <c r="X585" s="56" t="str">
        <f t="shared" si="2"/>
        <v/>
      </c>
      <c r="Y585" s="56"/>
    </row>
    <row r="586" spans="1:25" ht="24" x14ac:dyDescent="0.25">
      <c r="A586" s="23" t="s">
        <v>1127</v>
      </c>
      <c r="B586" s="28" t="s">
        <v>1128</v>
      </c>
      <c r="C586" s="25">
        <f>ENERO!C586+FEBRERO!C586+MARZO!C586+ABRIL!C586+MAYO!C586+JUNIO!C586+JULIO!C586+AGOSTO!C586+SEPTIEMBRE!C586+OCTUBRE!C586+NOVIEMBRE!C586+DICIEMBRE!C586</f>
        <v>0</v>
      </c>
      <c r="D586" s="26">
        <f>ENERO!D586+FEBRERO!D586+MARZO!D586+ABRIL!D586+MAYO!D586+JUNIO!D586+JULIO!D586+AGOSTO!D586+SEPTIEMBRE!D586+OCTUBRE!D586+NOVIEMBRE!D586+DICIEMBRE!D586</f>
        <v>0</v>
      </c>
      <c r="E586" s="26">
        <f>ENERO!E586+FEBRERO!E586+MARZO!E586+ABRIL!E586+MAYO!E586+JUNIO!E586+JULIO!E586+AGOSTO!E586+SEPTIEMBRE!E586+OCTUBRE!E586+NOVIEMBRE!E586+DICIEMBRE!E586</f>
        <v>0</v>
      </c>
      <c r="F586" s="27">
        <f>ENERO!F586+FEBRERO!F586+MARZO!F586+ABRIL!F586+MAYO!F586+JUNIO!F586+JULIO!F586+AGOSTO!F586+SEPTIEMBRE!F586+OCTUBRE!F586+NOVIEMBRE!F586+DICIEMBRE!F586</f>
        <v>0</v>
      </c>
      <c r="X586" s="56" t="str">
        <f t="shared" si="2"/>
        <v/>
      </c>
      <c r="Y586" s="56"/>
    </row>
    <row r="587" spans="1:25" ht="35.25" x14ac:dyDescent="0.25">
      <c r="A587" s="23" t="s">
        <v>1129</v>
      </c>
      <c r="B587" s="28" t="s">
        <v>1130</v>
      </c>
      <c r="C587" s="25">
        <f>ENERO!C587+FEBRERO!C587+MARZO!C587+ABRIL!C587+MAYO!C587+JUNIO!C587+JULIO!C587+AGOSTO!C587+SEPTIEMBRE!C587+OCTUBRE!C587+NOVIEMBRE!C587+DICIEMBRE!C587</f>
        <v>0</v>
      </c>
      <c r="D587" s="26">
        <f>ENERO!D587+FEBRERO!D587+MARZO!D587+ABRIL!D587+MAYO!D587+JUNIO!D587+JULIO!D587+AGOSTO!D587+SEPTIEMBRE!D587+OCTUBRE!D587+NOVIEMBRE!D587+DICIEMBRE!D587</f>
        <v>0</v>
      </c>
      <c r="E587" s="26">
        <f>ENERO!E587+FEBRERO!E587+MARZO!E587+ABRIL!E587+MAYO!E587+JUNIO!E587+JULIO!E587+AGOSTO!E587+SEPTIEMBRE!E587+OCTUBRE!E587+NOVIEMBRE!E587+DICIEMBRE!E587</f>
        <v>0</v>
      </c>
      <c r="F587" s="27">
        <f>ENERO!F587+FEBRERO!F587+MARZO!F587+ABRIL!F587+MAYO!F587+JUNIO!F587+JULIO!F587+AGOSTO!F587+SEPTIEMBRE!F587+OCTUBRE!F587+NOVIEMBRE!F587+DICIEMBRE!F587</f>
        <v>0</v>
      </c>
      <c r="X587" s="56" t="str">
        <f t="shared" si="2"/>
        <v/>
      </c>
      <c r="Y587" s="56"/>
    </row>
    <row r="588" spans="1:25" x14ac:dyDescent="0.25">
      <c r="A588" s="23" t="s">
        <v>1131</v>
      </c>
      <c r="B588" s="24" t="s">
        <v>1132</v>
      </c>
      <c r="C588" s="25">
        <f>ENERO!C588+FEBRERO!C588+MARZO!C588+ABRIL!C588+MAYO!C588+JUNIO!C588+JULIO!C588+AGOSTO!C588+SEPTIEMBRE!C588+OCTUBRE!C588+NOVIEMBRE!C588+DICIEMBRE!C588</f>
        <v>0</v>
      </c>
      <c r="D588" s="26">
        <f>ENERO!D588+FEBRERO!D588+MARZO!D588+ABRIL!D588+MAYO!D588+JUNIO!D588+JULIO!D588+AGOSTO!D588+SEPTIEMBRE!D588+OCTUBRE!D588+NOVIEMBRE!D588+DICIEMBRE!D588</f>
        <v>0</v>
      </c>
      <c r="E588" s="26">
        <f>ENERO!E588+FEBRERO!E588+MARZO!E588+ABRIL!E588+MAYO!E588+JUNIO!E588+JULIO!E588+AGOSTO!E588+SEPTIEMBRE!E588+OCTUBRE!E588+NOVIEMBRE!E588+DICIEMBRE!E588</f>
        <v>0</v>
      </c>
      <c r="F588" s="27">
        <f>ENERO!F588+FEBRERO!F588+MARZO!F588+ABRIL!F588+MAYO!F588+JUNIO!F588+JULIO!F588+AGOSTO!F588+SEPTIEMBRE!F588+OCTUBRE!F588+NOVIEMBRE!F588+DICIEMBRE!F588</f>
        <v>0</v>
      </c>
      <c r="X588" s="56" t="str">
        <f t="shared" si="2"/>
        <v/>
      </c>
      <c r="Y588" s="56"/>
    </row>
    <row r="589" spans="1:25" ht="24" x14ac:dyDescent="0.25">
      <c r="A589" s="23" t="s">
        <v>1133</v>
      </c>
      <c r="B589" s="29" t="s">
        <v>1134</v>
      </c>
      <c r="C589" s="25">
        <f>ENERO!C589+FEBRERO!C589+MARZO!C589+ABRIL!C589+MAYO!C589+JUNIO!C589+JULIO!C589+AGOSTO!C589+SEPTIEMBRE!C589+OCTUBRE!C589+NOVIEMBRE!C589+DICIEMBRE!C589</f>
        <v>0</v>
      </c>
      <c r="D589" s="26">
        <f>ENERO!D589+FEBRERO!D589+MARZO!D589+ABRIL!D589+MAYO!D589+JUNIO!D589+JULIO!D589+AGOSTO!D589+SEPTIEMBRE!D589+OCTUBRE!D589+NOVIEMBRE!D589+DICIEMBRE!D589</f>
        <v>0</v>
      </c>
      <c r="E589" s="26">
        <f>ENERO!E589+FEBRERO!E589+MARZO!E589+ABRIL!E589+MAYO!E589+JUNIO!E589+JULIO!E589+AGOSTO!E589+SEPTIEMBRE!E589+OCTUBRE!E589+NOVIEMBRE!E589+DICIEMBRE!E589</f>
        <v>0</v>
      </c>
      <c r="F589" s="27">
        <f>ENERO!F589+FEBRERO!F589+MARZO!F589+ABRIL!F589+MAYO!F589+JUNIO!F589+JULIO!F589+AGOSTO!F589+SEPTIEMBRE!F589+OCTUBRE!F589+NOVIEMBRE!F589+DICIEMBRE!F589</f>
        <v>0</v>
      </c>
      <c r="X589" s="56" t="str">
        <f t="shared" si="2"/>
        <v/>
      </c>
      <c r="Y589" s="56"/>
    </row>
    <row r="590" spans="1:25" ht="17.25" customHeight="1" x14ac:dyDescent="0.25">
      <c r="A590" s="47"/>
      <c r="B590" s="19" t="s">
        <v>1135</v>
      </c>
      <c r="C590" s="41">
        <f>ENERO!C590+FEBRERO!C590+MARZO!C590+ABRIL!C590+MAYO!C590+JUNIO!C590+JULIO!C590+AGOSTO!C590+SEPTIEMBRE!C590+OCTUBRE!C590+NOVIEMBRE!C590+DICIEMBRE!C590</f>
        <v>0</v>
      </c>
      <c r="D590" s="42">
        <f>ENERO!D590+FEBRERO!D590+MARZO!D590+ABRIL!D590+MAYO!D590+JUNIO!D590+JULIO!D590+AGOSTO!D590+SEPTIEMBRE!D590+OCTUBRE!D590+NOVIEMBRE!D590+DICIEMBRE!D590</f>
        <v>0</v>
      </c>
      <c r="E590" s="42">
        <f>ENERO!E590+FEBRERO!E590+MARZO!E590+ABRIL!E590+MAYO!E590+JUNIO!E590+JULIO!E590+AGOSTO!E590+SEPTIEMBRE!E590+OCTUBRE!E590+NOVIEMBRE!E590+DICIEMBRE!E590</f>
        <v>0</v>
      </c>
      <c r="F590" s="43">
        <f>ENERO!F590+FEBRERO!F590+MARZO!F590+ABRIL!F590+MAYO!F590+JUNIO!F590+JULIO!F590+AGOSTO!F590+SEPTIEMBRE!F590+OCTUBRE!F590+NOVIEMBRE!F590+DICIEMBRE!F590</f>
        <v>0</v>
      </c>
      <c r="X590" s="56" t="str">
        <f t="shared" si="2"/>
        <v/>
      </c>
      <c r="Y590" s="56"/>
    </row>
    <row r="591" spans="1:25" x14ac:dyDescent="0.25">
      <c r="A591" s="23" t="s">
        <v>1136</v>
      </c>
      <c r="B591" s="24" t="s">
        <v>1137</v>
      </c>
      <c r="C591" s="25">
        <f>ENERO!C591+FEBRERO!C591+MARZO!C591+ABRIL!C591+MAYO!C591+JUNIO!C591+JULIO!C591+AGOSTO!C591+SEPTIEMBRE!C591+OCTUBRE!C591+NOVIEMBRE!C591+DICIEMBRE!C591</f>
        <v>0</v>
      </c>
      <c r="D591" s="26">
        <f>ENERO!D591+FEBRERO!D591+MARZO!D591+ABRIL!D591+MAYO!D591+JUNIO!D591+JULIO!D591+AGOSTO!D591+SEPTIEMBRE!D591+OCTUBRE!D591+NOVIEMBRE!D591+DICIEMBRE!D591</f>
        <v>0</v>
      </c>
      <c r="E591" s="26">
        <f>ENERO!E591+FEBRERO!E591+MARZO!E591+ABRIL!E591+MAYO!E591+JUNIO!E591+JULIO!E591+AGOSTO!E591+SEPTIEMBRE!E591+OCTUBRE!E591+NOVIEMBRE!E591+DICIEMBRE!E591</f>
        <v>0</v>
      </c>
      <c r="F591" s="27">
        <f>ENERO!F591+FEBRERO!F591+MARZO!F591+ABRIL!F591+MAYO!F591+JUNIO!F591+JULIO!F591+AGOSTO!F591+SEPTIEMBRE!F591+OCTUBRE!F591+NOVIEMBRE!F591+DICIEMBRE!F591</f>
        <v>0</v>
      </c>
      <c r="X591" s="56" t="str">
        <f t="shared" si="2"/>
        <v/>
      </c>
      <c r="Y591" s="56"/>
    </row>
    <row r="592" spans="1:25" x14ac:dyDescent="0.25">
      <c r="A592" s="23" t="s">
        <v>1138</v>
      </c>
      <c r="B592" s="24" t="s">
        <v>1139</v>
      </c>
      <c r="C592" s="25">
        <f>ENERO!C592+FEBRERO!C592+MARZO!C592+ABRIL!C592+MAYO!C592+JUNIO!C592+JULIO!C592+AGOSTO!C592+SEPTIEMBRE!C592+OCTUBRE!C592+NOVIEMBRE!C592+DICIEMBRE!C592</f>
        <v>0</v>
      </c>
      <c r="D592" s="26">
        <f>ENERO!D592+FEBRERO!D592+MARZO!D592+ABRIL!D592+MAYO!D592+JUNIO!D592+JULIO!D592+AGOSTO!D592+SEPTIEMBRE!D592+OCTUBRE!D592+NOVIEMBRE!D592+DICIEMBRE!D592</f>
        <v>0</v>
      </c>
      <c r="E592" s="26">
        <f>ENERO!E592+FEBRERO!E592+MARZO!E592+ABRIL!E592+MAYO!E592+JUNIO!E592+JULIO!E592+AGOSTO!E592+SEPTIEMBRE!E592+OCTUBRE!E592+NOVIEMBRE!E592+DICIEMBRE!E592</f>
        <v>0</v>
      </c>
      <c r="F592" s="27">
        <f>ENERO!F592+FEBRERO!F592+MARZO!F592+ABRIL!F592+MAYO!F592+JUNIO!F592+JULIO!F592+AGOSTO!F592+SEPTIEMBRE!F592+OCTUBRE!F592+NOVIEMBRE!F592+DICIEMBRE!F592</f>
        <v>0</v>
      </c>
      <c r="X592" s="56" t="str">
        <f t="shared" si="2"/>
        <v/>
      </c>
      <c r="Y592" s="56"/>
    </row>
    <row r="593" spans="1:25" x14ac:dyDescent="0.25">
      <c r="A593" s="23" t="s">
        <v>1140</v>
      </c>
      <c r="B593" s="24" t="s">
        <v>1141</v>
      </c>
      <c r="C593" s="25">
        <f>ENERO!C593+FEBRERO!C593+MARZO!C593+ABRIL!C593+MAYO!C593+JUNIO!C593+JULIO!C593+AGOSTO!C593+SEPTIEMBRE!C593+OCTUBRE!C593+NOVIEMBRE!C593+DICIEMBRE!C593</f>
        <v>0</v>
      </c>
      <c r="D593" s="26">
        <f>ENERO!D593+FEBRERO!D593+MARZO!D593+ABRIL!D593+MAYO!D593+JUNIO!D593+JULIO!D593+AGOSTO!D593+SEPTIEMBRE!D593+OCTUBRE!D593+NOVIEMBRE!D593+DICIEMBRE!D593</f>
        <v>0</v>
      </c>
      <c r="E593" s="26">
        <f>ENERO!E593+FEBRERO!E593+MARZO!E593+ABRIL!E593+MAYO!E593+JUNIO!E593+JULIO!E593+AGOSTO!E593+SEPTIEMBRE!E593+OCTUBRE!E593+NOVIEMBRE!E593+DICIEMBRE!E593</f>
        <v>0</v>
      </c>
      <c r="F593" s="27">
        <f>ENERO!F593+FEBRERO!F593+MARZO!F593+ABRIL!F593+MAYO!F593+JUNIO!F593+JULIO!F593+AGOSTO!F593+SEPTIEMBRE!F593+OCTUBRE!F593+NOVIEMBRE!F593+DICIEMBRE!F593</f>
        <v>0</v>
      </c>
      <c r="X593" s="56" t="str">
        <f t="shared" si="2"/>
        <v/>
      </c>
      <c r="Y593" s="56"/>
    </row>
    <row r="594" spans="1:25" x14ac:dyDescent="0.25">
      <c r="A594" s="23" t="s">
        <v>1142</v>
      </c>
      <c r="B594" s="24" t="s">
        <v>1143</v>
      </c>
      <c r="C594" s="25">
        <f>ENERO!C594+FEBRERO!C594+MARZO!C594+ABRIL!C594+MAYO!C594+JUNIO!C594+JULIO!C594+AGOSTO!C594+SEPTIEMBRE!C594+OCTUBRE!C594+NOVIEMBRE!C594+DICIEMBRE!C594</f>
        <v>0</v>
      </c>
      <c r="D594" s="26">
        <f>ENERO!D594+FEBRERO!D594+MARZO!D594+ABRIL!D594+MAYO!D594+JUNIO!D594+JULIO!D594+AGOSTO!D594+SEPTIEMBRE!D594+OCTUBRE!D594+NOVIEMBRE!D594+DICIEMBRE!D594</f>
        <v>0</v>
      </c>
      <c r="E594" s="26">
        <f>ENERO!E594+FEBRERO!E594+MARZO!E594+ABRIL!E594+MAYO!E594+JUNIO!E594+JULIO!E594+AGOSTO!E594+SEPTIEMBRE!E594+OCTUBRE!E594+NOVIEMBRE!E594+DICIEMBRE!E594</f>
        <v>0</v>
      </c>
      <c r="F594" s="27">
        <f>ENERO!F594+FEBRERO!F594+MARZO!F594+ABRIL!F594+MAYO!F594+JUNIO!F594+JULIO!F594+AGOSTO!F594+SEPTIEMBRE!F594+OCTUBRE!F594+NOVIEMBRE!F594+DICIEMBRE!F594</f>
        <v>0</v>
      </c>
      <c r="X594" s="56" t="str">
        <f t="shared" si="2"/>
        <v/>
      </c>
      <c r="Y594" s="56"/>
    </row>
    <row r="595" spans="1:25" ht="24" x14ac:dyDescent="0.25">
      <c r="A595" s="23" t="s">
        <v>1144</v>
      </c>
      <c r="B595" s="28" t="s">
        <v>1145</v>
      </c>
      <c r="C595" s="25">
        <f>ENERO!C595+FEBRERO!C595+MARZO!C595+ABRIL!C595+MAYO!C595+JUNIO!C595+JULIO!C595+AGOSTO!C595+SEPTIEMBRE!C595+OCTUBRE!C595+NOVIEMBRE!C595+DICIEMBRE!C595</f>
        <v>0</v>
      </c>
      <c r="D595" s="26">
        <f>ENERO!D595+FEBRERO!D595+MARZO!D595+ABRIL!D595+MAYO!D595+JUNIO!D595+JULIO!D595+AGOSTO!D595+SEPTIEMBRE!D595+OCTUBRE!D595+NOVIEMBRE!D595+DICIEMBRE!D595</f>
        <v>0</v>
      </c>
      <c r="E595" s="26">
        <f>ENERO!E595+FEBRERO!E595+MARZO!E595+ABRIL!E595+MAYO!E595+JUNIO!E595+JULIO!E595+AGOSTO!E595+SEPTIEMBRE!E595+OCTUBRE!E595+NOVIEMBRE!E595+DICIEMBRE!E595</f>
        <v>0</v>
      </c>
      <c r="F595" s="27">
        <f>ENERO!F595+FEBRERO!F595+MARZO!F595+ABRIL!F595+MAYO!F595+JUNIO!F595+JULIO!F595+AGOSTO!F595+SEPTIEMBRE!F595+OCTUBRE!F595+NOVIEMBRE!F595+DICIEMBRE!F595</f>
        <v>0</v>
      </c>
      <c r="X595" s="56" t="str">
        <f t="shared" si="2"/>
        <v/>
      </c>
      <c r="Y595" s="56"/>
    </row>
    <row r="596" spans="1:25" x14ac:dyDescent="0.25">
      <c r="A596" s="23" t="s">
        <v>1146</v>
      </c>
      <c r="B596" s="24" t="s">
        <v>1147</v>
      </c>
      <c r="C596" s="25">
        <f>ENERO!C596+FEBRERO!C596+MARZO!C596+ABRIL!C596+MAYO!C596+JUNIO!C596+JULIO!C596+AGOSTO!C596+SEPTIEMBRE!C596+OCTUBRE!C596+NOVIEMBRE!C596+DICIEMBRE!C596</f>
        <v>0</v>
      </c>
      <c r="D596" s="26">
        <f>ENERO!D596+FEBRERO!D596+MARZO!D596+ABRIL!D596+MAYO!D596+JUNIO!D596+JULIO!D596+AGOSTO!D596+SEPTIEMBRE!D596+OCTUBRE!D596+NOVIEMBRE!D596+DICIEMBRE!D596</f>
        <v>0</v>
      </c>
      <c r="E596" s="26">
        <f>ENERO!E596+FEBRERO!E596+MARZO!E596+ABRIL!E596+MAYO!E596+JUNIO!E596+JULIO!E596+AGOSTO!E596+SEPTIEMBRE!E596+OCTUBRE!E596+NOVIEMBRE!E596+DICIEMBRE!E596</f>
        <v>0</v>
      </c>
      <c r="F596" s="27">
        <f>ENERO!F596+FEBRERO!F596+MARZO!F596+ABRIL!F596+MAYO!F596+JUNIO!F596+JULIO!F596+AGOSTO!F596+SEPTIEMBRE!F596+OCTUBRE!F596+NOVIEMBRE!F596+DICIEMBRE!F596</f>
        <v>0</v>
      </c>
      <c r="X596" s="56" t="str">
        <f t="shared" si="2"/>
        <v/>
      </c>
      <c r="Y596" s="56"/>
    </row>
    <row r="597" spans="1:25" x14ac:dyDescent="0.25">
      <c r="A597" s="23" t="s">
        <v>1148</v>
      </c>
      <c r="B597" s="24" t="s">
        <v>1149</v>
      </c>
      <c r="C597" s="25">
        <f>ENERO!C597+FEBRERO!C597+MARZO!C597+ABRIL!C597+MAYO!C597+JUNIO!C597+JULIO!C597+AGOSTO!C597+SEPTIEMBRE!C597+OCTUBRE!C597+NOVIEMBRE!C597+DICIEMBRE!C597</f>
        <v>0</v>
      </c>
      <c r="D597" s="26">
        <f>ENERO!D597+FEBRERO!D597+MARZO!D597+ABRIL!D597+MAYO!D597+JUNIO!D597+JULIO!D597+AGOSTO!D597+SEPTIEMBRE!D597+OCTUBRE!D597+NOVIEMBRE!D597+DICIEMBRE!D597</f>
        <v>0</v>
      </c>
      <c r="E597" s="26">
        <f>ENERO!E597+FEBRERO!E597+MARZO!E597+ABRIL!E597+MAYO!E597+JUNIO!E597+JULIO!E597+AGOSTO!E597+SEPTIEMBRE!E597+OCTUBRE!E597+NOVIEMBRE!E597+DICIEMBRE!E597</f>
        <v>0</v>
      </c>
      <c r="F597" s="27">
        <f>ENERO!F597+FEBRERO!F597+MARZO!F597+ABRIL!F597+MAYO!F597+JUNIO!F597+JULIO!F597+AGOSTO!F597+SEPTIEMBRE!F597+OCTUBRE!F597+NOVIEMBRE!F597+DICIEMBRE!F597</f>
        <v>0</v>
      </c>
      <c r="X597" s="56" t="str">
        <f t="shared" si="2"/>
        <v/>
      </c>
      <c r="Y597" s="56"/>
    </row>
    <row r="598" spans="1:25" x14ac:dyDescent="0.25">
      <c r="A598" s="23" t="s">
        <v>1150</v>
      </c>
      <c r="B598" s="24" t="s">
        <v>1151</v>
      </c>
      <c r="C598" s="25">
        <f>ENERO!C598+FEBRERO!C598+MARZO!C598+ABRIL!C598+MAYO!C598+JUNIO!C598+JULIO!C598+AGOSTO!C598+SEPTIEMBRE!C598+OCTUBRE!C598+NOVIEMBRE!C598+DICIEMBRE!C598</f>
        <v>0</v>
      </c>
      <c r="D598" s="26">
        <f>ENERO!D598+FEBRERO!D598+MARZO!D598+ABRIL!D598+MAYO!D598+JUNIO!D598+JULIO!D598+AGOSTO!D598+SEPTIEMBRE!D598+OCTUBRE!D598+NOVIEMBRE!D598+DICIEMBRE!D598</f>
        <v>0</v>
      </c>
      <c r="E598" s="26">
        <f>ENERO!E598+FEBRERO!E598+MARZO!E598+ABRIL!E598+MAYO!E598+JUNIO!E598+JULIO!E598+AGOSTO!E598+SEPTIEMBRE!E598+OCTUBRE!E598+NOVIEMBRE!E598+DICIEMBRE!E598</f>
        <v>0</v>
      </c>
      <c r="F598" s="27">
        <f>ENERO!F598+FEBRERO!F598+MARZO!F598+ABRIL!F598+MAYO!F598+JUNIO!F598+JULIO!F598+AGOSTO!F598+SEPTIEMBRE!F598+OCTUBRE!F598+NOVIEMBRE!F598+DICIEMBRE!F598</f>
        <v>0</v>
      </c>
      <c r="X598" s="56" t="str">
        <f t="shared" si="2"/>
        <v/>
      </c>
      <c r="Y598" s="56"/>
    </row>
    <row r="599" spans="1:25" x14ac:dyDescent="0.25">
      <c r="A599" s="23" t="s">
        <v>1152</v>
      </c>
      <c r="B599" s="24" t="s">
        <v>1153</v>
      </c>
      <c r="C599" s="25">
        <f>ENERO!C599+FEBRERO!C599+MARZO!C599+ABRIL!C599+MAYO!C599+JUNIO!C599+JULIO!C599+AGOSTO!C599+SEPTIEMBRE!C599+OCTUBRE!C599+NOVIEMBRE!C599+DICIEMBRE!C599</f>
        <v>0</v>
      </c>
      <c r="D599" s="26">
        <f>ENERO!D599+FEBRERO!D599+MARZO!D599+ABRIL!D599+MAYO!D599+JUNIO!D599+JULIO!D599+AGOSTO!D599+SEPTIEMBRE!D599+OCTUBRE!D599+NOVIEMBRE!D599+DICIEMBRE!D599</f>
        <v>0</v>
      </c>
      <c r="E599" s="26">
        <f>ENERO!E599+FEBRERO!E599+MARZO!E599+ABRIL!E599+MAYO!E599+JUNIO!E599+JULIO!E599+AGOSTO!E599+SEPTIEMBRE!E599+OCTUBRE!E599+NOVIEMBRE!E599+DICIEMBRE!E599</f>
        <v>0</v>
      </c>
      <c r="F599" s="27">
        <f>ENERO!F599+FEBRERO!F599+MARZO!F599+ABRIL!F599+MAYO!F599+JUNIO!F599+JULIO!F599+AGOSTO!F599+SEPTIEMBRE!F599+OCTUBRE!F599+NOVIEMBRE!F599+DICIEMBRE!F599</f>
        <v>0</v>
      </c>
      <c r="X599" s="56" t="str">
        <f t="shared" si="2"/>
        <v/>
      </c>
      <c r="Y599" s="56"/>
    </row>
    <row r="600" spans="1:25" ht="24" x14ac:dyDescent="0.25">
      <c r="A600" s="23" t="s">
        <v>1154</v>
      </c>
      <c r="B600" s="28" t="s">
        <v>1155</v>
      </c>
      <c r="C600" s="25">
        <f>ENERO!C600+FEBRERO!C600+MARZO!C600+ABRIL!C600+MAYO!C600+JUNIO!C600+JULIO!C600+AGOSTO!C600+SEPTIEMBRE!C600+OCTUBRE!C600+NOVIEMBRE!C600+DICIEMBRE!C600</f>
        <v>0</v>
      </c>
      <c r="D600" s="26">
        <f>ENERO!D600+FEBRERO!D600+MARZO!D600+ABRIL!D600+MAYO!D600+JUNIO!D600+JULIO!D600+AGOSTO!D600+SEPTIEMBRE!D600+OCTUBRE!D600+NOVIEMBRE!D600+DICIEMBRE!D600</f>
        <v>0</v>
      </c>
      <c r="E600" s="26">
        <f>ENERO!E600+FEBRERO!E600+MARZO!E600+ABRIL!E600+MAYO!E600+JUNIO!E600+JULIO!E600+AGOSTO!E600+SEPTIEMBRE!E600+OCTUBRE!E600+NOVIEMBRE!E600+DICIEMBRE!E600</f>
        <v>0</v>
      </c>
      <c r="F600" s="27">
        <f>ENERO!F600+FEBRERO!F600+MARZO!F600+ABRIL!F600+MAYO!F600+JUNIO!F600+JULIO!F600+AGOSTO!F600+SEPTIEMBRE!F600+OCTUBRE!F600+NOVIEMBRE!F600+DICIEMBRE!F600</f>
        <v>0</v>
      </c>
      <c r="X600" s="56" t="str">
        <f t="shared" si="2"/>
        <v/>
      </c>
      <c r="Y600" s="56"/>
    </row>
    <row r="601" spans="1:25" x14ac:dyDescent="0.25">
      <c r="A601" s="23" t="s">
        <v>1156</v>
      </c>
      <c r="B601" s="24" t="s">
        <v>1157</v>
      </c>
      <c r="C601" s="25">
        <f>ENERO!C601+FEBRERO!C601+MARZO!C601+ABRIL!C601+MAYO!C601+JUNIO!C601+JULIO!C601+AGOSTO!C601+SEPTIEMBRE!C601+OCTUBRE!C601+NOVIEMBRE!C601+DICIEMBRE!C601</f>
        <v>0</v>
      </c>
      <c r="D601" s="26">
        <f>ENERO!D601+FEBRERO!D601+MARZO!D601+ABRIL!D601+MAYO!D601+JUNIO!D601+JULIO!D601+AGOSTO!D601+SEPTIEMBRE!D601+OCTUBRE!D601+NOVIEMBRE!D601+DICIEMBRE!D601</f>
        <v>0</v>
      </c>
      <c r="E601" s="26">
        <f>ENERO!E601+FEBRERO!E601+MARZO!E601+ABRIL!E601+MAYO!E601+JUNIO!E601+JULIO!E601+AGOSTO!E601+SEPTIEMBRE!E601+OCTUBRE!E601+NOVIEMBRE!E601+DICIEMBRE!E601</f>
        <v>0</v>
      </c>
      <c r="F601" s="27">
        <f>ENERO!F601+FEBRERO!F601+MARZO!F601+ABRIL!F601+MAYO!F601+JUNIO!F601+JULIO!F601+AGOSTO!F601+SEPTIEMBRE!F601+OCTUBRE!F601+NOVIEMBRE!F601+DICIEMBRE!F601</f>
        <v>0</v>
      </c>
      <c r="X601" s="56" t="str">
        <f t="shared" si="2"/>
        <v/>
      </c>
      <c r="Y601" s="56"/>
    </row>
    <row r="602" spans="1:25" x14ac:dyDescent="0.25">
      <c r="A602" s="23" t="s">
        <v>1158</v>
      </c>
      <c r="B602" s="24" t="s">
        <v>1159</v>
      </c>
      <c r="C602" s="25">
        <f>ENERO!C602+FEBRERO!C602+MARZO!C602+ABRIL!C602+MAYO!C602+JUNIO!C602+JULIO!C602+AGOSTO!C602+SEPTIEMBRE!C602+OCTUBRE!C602+NOVIEMBRE!C602+DICIEMBRE!C602</f>
        <v>0</v>
      </c>
      <c r="D602" s="26">
        <f>ENERO!D602+FEBRERO!D602+MARZO!D602+ABRIL!D602+MAYO!D602+JUNIO!D602+JULIO!D602+AGOSTO!D602+SEPTIEMBRE!D602+OCTUBRE!D602+NOVIEMBRE!D602+DICIEMBRE!D602</f>
        <v>0</v>
      </c>
      <c r="E602" s="26">
        <f>ENERO!E602+FEBRERO!E602+MARZO!E602+ABRIL!E602+MAYO!E602+JUNIO!E602+JULIO!E602+AGOSTO!E602+SEPTIEMBRE!E602+OCTUBRE!E602+NOVIEMBRE!E602+DICIEMBRE!E602</f>
        <v>0</v>
      </c>
      <c r="F602" s="27">
        <f>ENERO!F602+FEBRERO!F602+MARZO!F602+ABRIL!F602+MAYO!F602+JUNIO!F602+JULIO!F602+AGOSTO!F602+SEPTIEMBRE!F602+OCTUBRE!F602+NOVIEMBRE!F602+DICIEMBRE!F602</f>
        <v>0</v>
      </c>
      <c r="X602" s="56" t="str">
        <f t="shared" si="2"/>
        <v/>
      </c>
      <c r="Y602" s="56"/>
    </row>
    <row r="603" spans="1:25" x14ac:dyDescent="0.25">
      <c r="A603" s="23" t="s">
        <v>1160</v>
      </c>
      <c r="B603" s="24" t="s">
        <v>1161</v>
      </c>
      <c r="C603" s="25">
        <f>ENERO!C603+FEBRERO!C603+MARZO!C603+ABRIL!C603+MAYO!C603+JUNIO!C603+JULIO!C603+AGOSTO!C603+SEPTIEMBRE!C603+OCTUBRE!C603+NOVIEMBRE!C603+DICIEMBRE!C603</f>
        <v>0</v>
      </c>
      <c r="D603" s="26">
        <f>ENERO!D603+FEBRERO!D603+MARZO!D603+ABRIL!D603+MAYO!D603+JUNIO!D603+JULIO!D603+AGOSTO!D603+SEPTIEMBRE!D603+OCTUBRE!D603+NOVIEMBRE!D603+DICIEMBRE!D603</f>
        <v>0</v>
      </c>
      <c r="E603" s="26">
        <f>ENERO!E603+FEBRERO!E603+MARZO!E603+ABRIL!E603+MAYO!E603+JUNIO!E603+JULIO!E603+AGOSTO!E603+SEPTIEMBRE!E603+OCTUBRE!E603+NOVIEMBRE!E603+DICIEMBRE!E603</f>
        <v>0</v>
      </c>
      <c r="F603" s="27">
        <f>ENERO!F603+FEBRERO!F603+MARZO!F603+ABRIL!F603+MAYO!F603+JUNIO!F603+JULIO!F603+AGOSTO!F603+SEPTIEMBRE!F603+OCTUBRE!F603+NOVIEMBRE!F603+DICIEMBRE!F603</f>
        <v>0</v>
      </c>
      <c r="X603" s="56" t="str">
        <f t="shared" si="2"/>
        <v/>
      </c>
      <c r="Y603" s="56"/>
    </row>
    <row r="604" spans="1:25" x14ac:dyDescent="0.25">
      <c r="A604" s="23" t="s">
        <v>1162</v>
      </c>
      <c r="B604" s="24" t="s">
        <v>1163</v>
      </c>
      <c r="C604" s="25">
        <f>ENERO!C604+FEBRERO!C604+MARZO!C604+ABRIL!C604+MAYO!C604+JUNIO!C604+JULIO!C604+AGOSTO!C604+SEPTIEMBRE!C604+OCTUBRE!C604+NOVIEMBRE!C604+DICIEMBRE!C604</f>
        <v>0</v>
      </c>
      <c r="D604" s="26">
        <f>ENERO!D604+FEBRERO!D604+MARZO!D604+ABRIL!D604+MAYO!D604+JUNIO!D604+JULIO!D604+AGOSTO!D604+SEPTIEMBRE!D604+OCTUBRE!D604+NOVIEMBRE!D604+DICIEMBRE!D604</f>
        <v>0</v>
      </c>
      <c r="E604" s="26">
        <f>ENERO!E604+FEBRERO!E604+MARZO!E604+ABRIL!E604+MAYO!E604+JUNIO!E604+JULIO!E604+AGOSTO!E604+SEPTIEMBRE!E604+OCTUBRE!E604+NOVIEMBRE!E604+DICIEMBRE!E604</f>
        <v>0</v>
      </c>
      <c r="F604" s="27">
        <f>ENERO!F604+FEBRERO!F604+MARZO!F604+ABRIL!F604+MAYO!F604+JUNIO!F604+JULIO!F604+AGOSTO!F604+SEPTIEMBRE!F604+OCTUBRE!F604+NOVIEMBRE!F604+DICIEMBRE!F604</f>
        <v>0</v>
      </c>
      <c r="X604" s="56" t="str">
        <f t="shared" si="2"/>
        <v/>
      </c>
      <c r="Y604" s="56"/>
    </row>
    <row r="605" spans="1:25" x14ac:dyDescent="0.25">
      <c r="A605" s="23" t="s">
        <v>1164</v>
      </c>
      <c r="B605" s="24" t="s">
        <v>1165</v>
      </c>
      <c r="C605" s="25">
        <f>ENERO!C605+FEBRERO!C605+MARZO!C605+ABRIL!C605+MAYO!C605+JUNIO!C605+JULIO!C605+AGOSTO!C605+SEPTIEMBRE!C605+OCTUBRE!C605+NOVIEMBRE!C605+DICIEMBRE!C605</f>
        <v>0</v>
      </c>
      <c r="D605" s="26">
        <f>ENERO!D605+FEBRERO!D605+MARZO!D605+ABRIL!D605+MAYO!D605+JUNIO!D605+JULIO!D605+AGOSTO!D605+SEPTIEMBRE!D605+OCTUBRE!D605+NOVIEMBRE!D605+DICIEMBRE!D605</f>
        <v>0</v>
      </c>
      <c r="E605" s="26">
        <f>ENERO!E605+FEBRERO!E605+MARZO!E605+ABRIL!E605+MAYO!E605+JUNIO!E605+JULIO!E605+AGOSTO!E605+SEPTIEMBRE!E605+OCTUBRE!E605+NOVIEMBRE!E605+DICIEMBRE!E605</f>
        <v>0</v>
      </c>
      <c r="F605" s="27">
        <f>ENERO!F605+FEBRERO!F605+MARZO!F605+ABRIL!F605+MAYO!F605+JUNIO!F605+JULIO!F605+AGOSTO!F605+SEPTIEMBRE!F605+OCTUBRE!F605+NOVIEMBRE!F605+DICIEMBRE!F605</f>
        <v>0</v>
      </c>
      <c r="X605" s="56" t="str">
        <f t="shared" si="2"/>
        <v/>
      </c>
      <c r="Y605" s="56"/>
    </row>
    <row r="606" spans="1:25" ht="24" x14ac:dyDescent="0.25">
      <c r="A606" s="23" t="s">
        <v>1166</v>
      </c>
      <c r="B606" s="28" t="s">
        <v>1167</v>
      </c>
      <c r="C606" s="25">
        <f>ENERO!C606+FEBRERO!C606+MARZO!C606+ABRIL!C606+MAYO!C606+JUNIO!C606+JULIO!C606+AGOSTO!C606+SEPTIEMBRE!C606+OCTUBRE!C606+NOVIEMBRE!C606+DICIEMBRE!C606</f>
        <v>0</v>
      </c>
      <c r="D606" s="26">
        <f>ENERO!D606+FEBRERO!D606+MARZO!D606+ABRIL!D606+MAYO!D606+JUNIO!D606+JULIO!D606+AGOSTO!D606+SEPTIEMBRE!D606+OCTUBRE!D606+NOVIEMBRE!D606+DICIEMBRE!D606</f>
        <v>0</v>
      </c>
      <c r="E606" s="26">
        <f>ENERO!E606+FEBRERO!E606+MARZO!E606+ABRIL!E606+MAYO!E606+JUNIO!E606+JULIO!E606+AGOSTO!E606+SEPTIEMBRE!E606+OCTUBRE!E606+NOVIEMBRE!E606+DICIEMBRE!E606</f>
        <v>0</v>
      </c>
      <c r="F606" s="27">
        <f>ENERO!F606+FEBRERO!F606+MARZO!F606+ABRIL!F606+MAYO!F606+JUNIO!F606+JULIO!F606+AGOSTO!F606+SEPTIEMBRE!F606+OCTUBRE!F606+NOVIEMBRE!F606+DICIEMBRE!F606</f>
        <v>0</v>
      </c>
      <c r="X606" s="56" t="str">
        <f t="shared" si="2"/>
        <v/>
      </c>
      <c r="Y606" s="56"/>
    </row>
    <row r="607" spans="1:25" ht="24" x14ac:dyDescent="0.25">
      <c r="A607" s="23" t="s">
        <v>1168</v>
      </c>
      <c r="B607" s="28" t="s">
        <v>1169</v>
      </c>
      <c r="C607" s="25">
        <f>ENERO!C607+FEBRERO!C607+MARZO!C607+ABRIL!C607+MAYO!C607+JUNIO!C607+JULIO!C607+AGOSTO!C607+SEPTIEMBRE!C607+OCTUBRE!C607+NOVIEMBRE!C607+DICIEMBRE!C607</f>
        <v>0</v>
      </c>
      <c r="D607" s="26">
        <f>ENERO!D607+FEBRERO!D607+MARZO!D607+ABRIL!D607+MAYO!D607+JUNIO!D607+JULIO!D607+AGOSTO!D607+SEPTIEMBRE!D607+OCTUBRE!D607+NOVIEMBRE!D607+DICIEMBRE!D607</f>
        <v>0</v>
      </c>
      <c r="E607" s="26">
        <f>ENERO!E607+FEBRERO!E607+MARZO!E607+ABRIL!E607+MAYO!E607+JUNIO!E607+JULIO!E607+AGOSTO!E607+SEPTIEMBRE!E607+OCTUBRE!E607+NOVIEMBRE!E607+DICIEMBRE!E607</f>
        <v>0</v>
      </c>
      <c r="F607" s="27">
        <f>ENERO!F607+FEBRERO!F607+MARZO!F607+ABRIL!F607+MAYO!F607+JUNIO!F607+JULIO!F607+AGOSTO!F607+SEPTIEMBRE!F607+OCTUBRE!F607+NOVIEMBRE!F607+DICIEMBRE!F607</f>
        <v>0</v>
      </c>
      <c r="X607" s="56" t="str">
        <f t="shared" si="2"/>
        <v/>
      </c>
      <c r="Y607" s="56"/>
    </row>
    <row r="608" spans="1:25" ht="24" x14ac:dyDescent="0.25">
      <c r="A608" s="23" t="s">
        <v>1170</v>
      </c>
      <c r="B608" s="28" t="s">
        <v>1171</v>
      </c>
      <c r="C608" s="25">
        <f>ENERO!C608+FEBRERO!C608+MARZO!C608+ABRIL!C608+MAYO!C608+JUNIO!C608+JULIO!C608+AGOSTO!C608+SEPTIEMBRE!C608+OCTUBRE!C608+NOVIEMBRE!C608+DICIEMBRE!C608</f>
        <v>0</v>
      </c>
      <c r="D608" s="26">
        <f>ENERO!D608+FEBRERO!D608+MARZO!D608+ABRIL!D608+MAYO!D608+JUNIO!D608+JULIO!D608+AGOSTO!D608+SEPTIEMBRE!D608+OCTUBRE!D608+NOVIEMBRE!D608+DICIEMBRE!D608</f>
        <v>0</v>
      </c>
      <c r="E608" s="26">
        <f>ENERO!E608+FEBRERO!E608+MARZO!E608+ABRIL!E608+MAYO!E608+JUNIO!E608+JULIO!E608+AGOSTO!E608+SEPTIEMBRE!E608+OCTUBRE!E608+NOVIEMBRE!E608+DICIEMBRE!E608</f>
        <v>0</v>
      </c>
      <c r="F608" s="27">
        <f>ENERO!F608+FEBRERO!F608+MARZO!F608+ABRIL!F608+MAYO!F608+JUNIO!F608+JULIO!F608+AGOSTO!F608+SEPTIEMBRE!F608+OCTUBRE!F608+NOVIEMBRE!F608+DICIEMBRE!F608</f>
        <v>0</v>
      </c>
      <c r="X608" s="56" t="str">
        <f t="shared" si="2"/>
        <v/>
      </c>
      <c r="Y608" s="56"/>
    </row>
    <row r="609" spans="1:25" x14ac:dyDescent="0.25">
      <c r="A609" s="23" t="s">
        <v>1172</v>
      </c>
      <c r="B609" s="24" t="s">
        <v>1173</v>
      </c>
      <c r="C609" s="25">
        <f>ENERO!C609+FEBRERO!C609+MARZO!C609+ABRIL!C609+MAYO!C609+JUNIO!C609+JULIO!C609+AGOSTO!C609+SEPTIEMBRE!C609+OCTUBRE!C609+NOVIEMBRE!C609+DICIEMBRE!C609</f>
        <v>0</v>
      </c>
      <c r="D609" s="26">
        <f>ENERO!D609+FEBRERO!D609+MARZO!D609+ABRIL!D609+MAYO!D609+JUNIO!D609+JULIO!D609+AGOSTO!D609+SEPTIEMBRE!D609+OCTUBRE!D609+NOVIEMBRE!D609+DICIEMBRE!D609</f>
        <v>0</v>
      </c>
      <c r="E609" s="26">
        <f>ENERO!E609+FEBRERO!E609+MARZO!E609+ABRIL!E609+MAYO!E609+JUNIO!E609+JULIO!E609+AGOSTO!E609+SEPTIEMBRE!E609+OCTUBRE!E609+NOVIEMBRE!E609+DICIEMBRE!E609</f>
        <v>0</v>
      </c>
      <c r="F609" s="27">
        <f>ENERO!F609+FEBRERO!F609+MARZO!F609+ABRIL!F609+MAYO!F609+JUNIO!F609+JULIO!F609+AGOSTO!F609+SEPTIEMBRE!F609+OCTUBRE!F609+NOVIEMBRE!F609+DICIEMBRE!F609</f>
        <v>0</v>
      </c>
      <c r="X609" s="56" t="str">
        <f t="shared" si="2"/>
        <v/>
      </c>
      <c r="Y609" s="56"/>
    </row>
    <row r="610" spans="1:25" x14ac:dyDescent="0.25">
      <c r="A610" s="23" t="s">
        <v>1174</v>
      </c>
      <c r="B610" s="24" t="s">
        <v>1175</v>
      </c>
      <c r="C610" s="25">
        <f>ENERO!C610+FEBRERO!C610+MARZO!C610+ABRIL!C610+MAYO!C610+JUNIO!C610+JULIO!C610+AGOSTO!C610+SEPTIEMBRE!C610+OCTUBRE!C610+NOVIEMBRE!C610+DICIEMBRE!C610</f>
        <v>0</v>
      </c>
      <c r="D610" s="26">
        <f>ENERO!D610+FEBRERO!D610+MARZO!D610+ABRIL!D610+MAYO!D610+JUNIO!D610+JULIO!D610+AGOSTO!D610+SEPTIEMBRE!D610+OCTUBRE!D610+NOVIEMBRE!D610+DICIEMBRE!D610</f>
        <v>0</v>
      </c>
      <c r="E610" s="26">
        <f>ENERO!E610+FEBRERO!E610+MARZO!E610+ABRIL!E610+MAYO!E610+JUNIO!E610+JULIO!E610+AGOSTO!E610+SEPTIEMBRE!E610+OCTUBRE!E610+NOVIEMBRE!E610+DICIEMBRE!E610</f>
        <v>0</v>
      </c>
      <c r="F610" s="27">
        <f>ENERO!F610+FEBRERO!F610+MARZO!F610+ABRIL!F610+MAYO!F610+JUNIO!F610+JULIO!F610+AGOSTO!F610+SEPTIEMBRE!F610+OCTUBRE!F610+NOVIEMBRE!F610+DICIEMBRE!F610</f>
        <v>0</v>
      </c>
      <c r="X610" s="56" t="str">
        <f t="shared" si="2"/>
        <v/>
      </c>
      <c r="Y610" s="56"/>
    </row>
    <row r="611" spans="1:25" x14ac:dyDescent="0.25">
      <c r="A611" s="23" t="s">
        <v>1176</v>
      </c>
      <c r="B611" s="24" t="s">
        <v>1177</v>
      </c>
      <c r="C611" s="25">
        <f>ENERO!C611+FEBRERO!C611+MARZO!C611+ABRIL!C611+MAYO!C611+JUNIO!C611+JULIO!C611+AGOSTO!C611+SEPTIEMBRE!C611+OCTUBRE!C611+NOVIEMBRE!C611+DICIEMBRE!C611</f>
        <v>0</v>
      </c>
      <c r="D611" s="26">
        <f>ENERO!D611+FEBRERO!D611+MARZO!D611+ABRIL!D611+MAYO!D611+JUNIO!D611+JULIO!D611+AGOSTO!D611+SEPTIEMBRE!D611+OCTUBRE!D611+NOVIEMBRE!D611+DICIEMBRE!D611</f>
        <v>0</v>
      </c>
      <c r="E611" s="26">
        <f>ENERO!E611+FEBRERO!E611+MARZO!E611+ABRIL!E611+MAYO!E611+JUNIO!E611+JULIO!E611+AGOSTO!E611+SEPTIEMBRE!E611+OCTUBRE!E611+NOVIEMBRE!E611+DICIEMBRE!E611</f>
        <v>0</v>
      </c>
      <c r="F611" s="27">
        <f>ENERO!F611+FEBRERO!F611+MARZO!F611+ABRIL!F611+MAYO!F611+JUNIO!F611+JULIO!F611+AGOSTO!F611+SEPTIEMBRE!F611+OCTUBRE!F611+NOVIEMBRE!F611+DICIEMBRE!F611</f>
        <v>0</v>
      </c>
      <c r="X611" s="56" t="str">
        <f t="shared" si="2"/>
        <v/>
      </c>
      <c r="Y611" s="56"/>
    </row>
    <row r="612" spans="1:25" x14ac:dyDescent="0.25">
      <c r="A612" s="23" t="s">
        <v>1178</v>
      </c>
      <c r="B612" s="24" t="s">
        <v>1179</v>
      </c>
      <c r="C612" s="25">
        <f>ENERO!C612+FEBRERO!C612+MARZO!C612+ABRIL!C612+MAYO!C612+JUNIO!C612+JULIO!C612+AGOSTO!C612+SEPTIEMBRE!C612+OCTUBRE!C612+NOVIEMBRE!C612+DICIEMBRE!C612</f>
        <v>0</v>
      </c>
      <c r="D612" s="26">
        <f>ENERO!D612+FEBRERO!D612+MARZO!D612+ABRIL!D612+MAYO!D612+JUNIO!D612+JULIO!D612+AGOSTO!D612+SEPTIEMBRE!D612+OCTUBRE!D612+NOVIEMBRE!D612+DICIEMBRE!D612</f>
        <v>0</v>
      </c>
      <c r="E612" s="26">
        <f>ENERO!E612+FEBRERO!E612+MARZO!E612+ABRIL!E612+MAYO!E612+JUNIO!E612+JULIO!E612+AGOSTO!E612+SEPTIEMBRE!E612+OCTUBRE!E612+NOVIEMBRE!E612+DICIEMBRE!E612</f>
        <v>0</v>
      </c>
      <c r="F612" s="27">
        <f>ENERO!F612+FEBRERO!F612+MARZO!F612+ABRIL!F612+MAYO!F612+JUNIO!F612+JULIO!F612+AGOSTO!F612+SEPTIEMBRE!F612+OCTUBRE!F612+NOVIEMBRE!F612+DICIEMBRE!F612</f>
        <v>0</v>
      </c>
      <c r="X612" s="56" t="str">
        <f t="shared" si="2"/>
        <v/>
      </c>
      <c r="Y612" s="56"/>
    </row>
    <row r="613" spans="1:25" x14ac:dyDescent="0.25">
      <c r="A613" s="23" t="s">
        <v>1180</v>
      </c>
      <c r="B613" s="24" t="s">
        <v>1181</v>
      </c>
      <c r="C613" s="25">
        <f>ENERO!C613+FEBRERO!C613+MARZO!C613+ABRIL!C613+MAYO!C613+JUNIO!C613+JULIO!C613+AGOSTO!C613+SEPTIEMBRE!C613+OCTUBRE!C613+NOVIEMBRE!C613+DICIEMBRE!C613</f>
        <v>0</v>
      </c>
      <c r="D613" s="26">
        <f>ENERO!D613+FEBRERO!D613+MARZO!D613+ABRIL!D613+MAYO!D613+JUNIO!D613+JULIO!D613+AGOSTO!D613+SEPTIEMBRE!D613+OCTUBRE!D613+NOVIEMBRE!D613+DICIEMBRE!D613</f>
        <v>0</v>
      </c>
      <c r="E613" s="26">
        <f>ENERO!E613+FEBRERO!E613+MARZO!E613+ABRIL!E613+MAYO!E613+JUNIO!E613+JULIO!E613+AGOSTO!E613+SEPTIEMBRE!E613+OCTUBRE!E613+NOVIEMBRE!E613+DICIEMBRE!E613</f>
        <v>0</v>
      </c>
      <c r="F613" s="27">
        <f>ENERO!F613+FEBRERO!F613+MARZO!F613+ABRIL!F613+MAYO!F613+JUNIO!F613+JULIO!F613+AGOSTO!F613+SEPTIEMBRE!F613+OCTUBRE!F613+NOVIEMBRE!F613+DICIEMBRE!F613</f>
        <v>0</v>
      </c>
      <c r="X613" s="56" t="str">
        <f t="shared" si="2"/>
        <v/>
      </c>
      <c r="Y613" s="56"/>
    </row>
    <row r="614" spans="1:25" x14ac:dyDescent="0.25">
      <c r="A614" s="23" t="s">
        <v>1182</v>
      </c>
      <c r="B614" s="24" t="s">
        <v>1183</v>
      </c>
      <c r="C614" s="25">
        <f>ENERO!C614+FEBRERO!C614+MARZO!C614+ABRIL!C614+MAYO!C614+JUNIO!C614+JULIO!C614+AGOSTO!C614+SEPTIEMBRE!C614+OCTUBRE!C614+NOVIEMBRE!C614+DICIEMBRE!C614</f>
        <v>0</v>
      </c>
      <c r="D614" s="26">
        <f>ENERO!D614+FEBRERO!D614+MARZO!D614+ABRIL!D614+MAYO!D614+JUNIO!D614+JULIO!D614+AGOSTO!D614+SEPTIEMBRE!D614+OCTUBRE!D614+NOVIEMBRE!D614+DICIEMBRE!D614</f>
        <v>0</v>
      </c>
      <c r="E614" s="26">
        <f>ENERO!E614+FEBRERO!E614+MARZO!E614+ABRIL!E614+MAYO!E614+JUNIO!E614+JULIO!E614+AGOSTO!E614+SEPTIEMBRE!E614+OCTUBRE!E614+NOVIEMBRE!E614+DICIEMBRE!E614</f>
        <v>0</v>
      </c>
      <c r="F614" s="27">
        <f>ENERO!F614+FEBRERO!F614+MARZO!F614+ABRIL!F614+MAYO!F614+JUNIO!F614+JULIO!F614+AGOSTO!F614+SEPTIEMBRE!F614+OCTUBRE!F614+NOVIEMBRE!F614+DICIEMBRE!F614</f>
        <v>0</v>
      </c>
      <c r="X614" s="56" t="str">
        <f t="shared" si="2"/>
        <v/>
      </c>
      <c r="Y614" s="56"/>
    </row>
    <row r="615" spans="1:25" ht="16.5" customHeight="1" x14ac:dyDescent="0.25">
      <c r="A615" s="47"/>
      <c r="B615" s="19" t="s">
        <v>1184</v>
      </c>
      <c r="C615" s="41">
        <f>ENERO!C615+FEBRERO!C615+MARZO!C615+ABRIL!C615+MAYO!C615+JUNIO!C615+JULIO!C615+AGOSTO!C615+SEPTIEMBRE!C615+OCTUBRE!C615+NOVIEMBRE!C615+DICIEMBRE!C615</f>
        <v>0</v>
      </c>
      <c r="D615" s="42">
        <f>ENERO!D615+FEBRERO!D615+MARZO!D615+ABRIL!D615+MAYO!D615+JUNIO!D615+JULIO!D615+AGOSTO!D615+SEPTIEMBRE!D615+OCTUBRE!D615+NOVIEMBRE!D615+DICIEMBRE!D615</f>
        <v>0</v>
      </c>
      <c r="E615" s="42">
        <f>ENERO!E615+FEBRERO!E615+MARZO!E615+ABRIL!E615+MAYO!E615+JUNIO!E615+JULIO!E615+AGOSTO!E615+SEPTIEMBRE!E615+OCTUBRE!E615+NOVIEMBRE!E615+DICIEMBRE!E615</f>
        <v>0</v>
      </c>
      <c r="F615" s="43">
        <f>ENERO!F615+FEBRERO!F615+MARZO!F615+ABRIL!F615+MAYO!F615+JUNIO!F615+JULIO!F615+AGOSTO!F615+SEPTIEMBRE!F615+OCTUBRE!F615+NOVIEMBRE!F615+DICIEMBRE!F615</f>
        <v>0</v>
      </c>
      <c r="X615" s="56" t="str">
        <f t="shared" si="2"/>
        <v/>
      </c>
      <c r="Y615" s="56"/>
    </row>
    <row r="616" spans="1:25" x14ac:dyDescent="0.25">
      <c r="A616" s="23" t="s">
        <v>1185</v>
      </c>
      <c r="B616" s="24" t="s">
        <v>1186</v>
      </c>
      <c r="C616" s="25">
        <f>ENERO!C616+FEBRERO!C616+MARZO!C616+ABRIL!C616+MAYO!C616+JUNIO!C616+JULIO!C616+AGOSTO!C616+SEPTIEMBRE!C616+OCTUBRE!C616+NOVIEMBRE!C616+DICIEMBRE!C616</f>
        <v>0</v>
      </c>
      <c r="D616" s="26">
        <f>ENERO!D616+FEBRERO!D616+MARZO!D616+ABRIL!D616+MAYO!D616+JUNIO!D616+JULIO!D616+AGOSTO!D616+SEPTIEMBRE!D616+OCTUBRE!D616+NOVIEMBRE!D616+DICIEMBRE!D616</f>
        <v>0</v>
      </c>
      <c r="E616" s="26">
        <f>ENERO!E616+FEBRERO!E616+MARZO!E616+ABRIL!E616+MAYO!E616+JUNIO!E616+JULIO!E616+AGOSTO!E616+SEPTIEMBRE!E616+OCTUBRE!E616+NOVIEMBRE!E616+DICIEMBRE!E616</f>
        <v>0</v>
      </c>
      <c r="F616" s="27">
        <f>ENERO!F616+FEBRERO!F616+MARZO!F616+ABRIL!F616+MAYO!F616+JUNIO!F616+JULIO!F616+AGOSTO!F616+SEPTIEMBRE!F616+OCTUBRE!F616+NOVIEMBRE!F616+DICIEMBRE!F616</f>
        <v>0</v>
      </c>
      <c r="X616" s="56" t="str">
        <f t="shared" si="2"/>
        <v/>
      </c>
      <c r="Y616" s="56"/>
    </row>
    <row r="617" spans="1:25" x14ac:dyDescent="0.25">
      <c r="A617" s="23" t="s">
        <v>1187</v>
      </c>
      <c r="B617" s="24" t="s">
        <v>1188</v>
      </c>
      <c r="C617" s="25">
        <f>ENERO!C617+FEBRERO!C617+MARZO!C617+ABRIL!C617+MAYO!C617+JUNIO!C617+JULIO!C617+AGOSTO!C617+SEPTIEMBRE!C617+OCTUBRE!C617+NOVIEMBRE!C617+DICIEMBRE!C617</f>
        <v>0</v>
      </c>
      <c r="D617" s="26">
        <f>ENERO!D617+FEBRERO!D617+MARZO!D617+ABRIL!D617+MAYO!D617+JUNIO!D617+JULIO!D617+AGOSTO!D617+SEPTIEMBRE!D617+OCTUBRE!D617+NOVIEMBRE!D617+DICIEMBRE!D617</f>
        <v>0</v>
      </c>
      <c r="E617" s="26">
        <f>ENERO!E617+FEBRERO!E617+MARZO!E617+ABRIL!E617+MAYO!E617+JUNIO!E617+JULIO!E617+AGOSTO!E617+SEPTIEMBRE!E617+OCTUBRE!E617+NOVIEMBRE!E617+DICIEMBRE!E617</f>
        <v>0</v>
      </c>
      <c r="F617" s="27">
        <f>ENERO!F617+FEBRERO!F617+MARZO!F617+ABRIL!F617+MAYO!F617+JUNIO!F617+JULIO!F617+AGOSTO!F617+SEPTIEMBRE!F617+OCTUBRE!F617+NOVIEMBRE!F617+DICIEMBRE!F617</f>
        <v>0</v>
      </c>
      <c r="X617" s="56" t="str">
        <f t="shared" si="2"/>
        <v/>
      </c>
      <c r="Y617" s="56"/>
    </row>
    <row r="618" spans="1:25" x14ac:dyDescent="0.25">
      <c r="A618" s="23" t="s">
        <v>1189</v>
      </c>
      <c r="B618" s="24" t="s">
        <v>1190</v>
      </c>
      <c r="C618" s="25">
        <f>ENERO!C618+FEBRERO!C618+MARZO!C618+ABRIL!C618+MAYO!C618+JUNIO!C618+JULIO!C618+AGOSTO!C618+SEPTIEMBRE!C618+OCTUBRE!C618+NOVIEMBRE!C618+DICIEMBRE!C618</f>
        <v>0</v>
      </c>
      <c r="D618" s="26">
        <f>ENERO!D618+FEBRERO!D618+MARZO!D618+ABRIL!D618+MAYO!D618+JUNIO!D618+JULIO!D618+AGOSTO!D618+SEPTIEMBRE!D618+OCTUBRE!D618+NOVIEMBRE!D618+DICIEMBRE!D618</f>
        <v>0</v>
      </c>
      <c r="E618" s="26">
        <f>ENERO!E618+FEBRERO!E618+MARZO!E618+ABRIL!E618+MAYO!E618+JUNIO!E618+JULIO!E618+AGOSTO!E618+SEPTIEMBRE!E618+OCTUBRE!E618+NOVIEMBRE!E618+DICIEMBRE!E618</f>
        <v>0</v>
      </c>
      <c r="F618" s="27">
        <f>ENERO!F618+FEBRERO!F618+MARZO!F618+ABRIL!F618+MAYO!F618+JUNIO!F618+JULIO!F618+AGOSTO!F618+SEPTIEMBRE!F618+OCTUBRE!F618+NOVIEMBRE!F618+DICIEMBRE!F618</f>
        <v>0</v>
      </c>
      <c r="X618" s="56" t="str">
        <f t="shared" si="2"/>
        <v/>
      </c>
      <c r="Y618" s="56"/>
    </row>
    <row r="619" spans="1:25" x14ac:dyDescent="0.25">
      <c r="A619" s="23" t="s">
        <v>1191</v>
      </c>
      <c r="B619" s="24" t="s">
        <v>1192</v>
      </c>
      <c r="C619" s="25">
        <f>ENERO!C619+FEBRERO!C619+MARZO!C619+ABRIL!C619+MAYO!C619+JUNIO!C619+JULIO!C619+AGOSTO!C619+SEPTIEMBRE!C619+OCTUBRE!C619+NOVIEMBRE!C619+DICIEMBRE!C619</f>
        <v>0</v>
      </c>
      <c r="D619" s="26">
        <f>ENERO!D619+FEBRERO!D619+MARZO!D619+ABRIL!D619+MAYO!D619+JUNIO!D619+JULIO!D619+AGOSTO!D619+SEPTIEMBRE!D619+OCTUBRE!D619+NOVIEMBRE!D619+DICIEMBRE!D619</f>
        <v>0</v>
      </c>
      <c r="E619" s="26">
        <f>ENERO!E619+FEBRERO!E619+MARZO!E619+ABRIL!E619+MAYO!E619+JUNIO!E619+JULIO!E619+AGOSTO!E619+SEPTIEMBRE!E619+OCTUBRE!E619+NOVIEMBRE!E619+DICIEMBRE!E619</f>
        <v>0</v>
      </c>
      <c r="F619" s="27">
        <f>ENERO!F619+FEBRERO!F619+MARZO!F619+ABRIL!F619+MAYO!F619+JUNIO!F619+JULIO!F619+AGOSTO!F619+SEPTIEMBRE!F619+OCTUBRE!F619+NOVIEMBRE!F619+DICIEMBRE!F619</f>
        <v>0</v>
      </c>
      <c r="X619" s="56" t="str">
        <f t="shared" si="2"/>
        <v/>
      </c>
      <c r="Y619" s="56"/>
    </row>
    <row r="620" spans="1:25" x14ac:dyDescent="0.25">
      <c r="A620" s="23" t="s">
        <v>1193</v>
      </c>
      <c r="B620" s="24" t="s">
        <v>1194</v>
      </c>
      <c r="C620" s="25">
        <f>ENERO!C620+FEBRERO!C620+MARZO!C620+ABRIL!C620+MAYO!C620+JUNIO!C620+JULIO!C620+AGOSTO!C620+SEPTIEMBRE!C620+OCTUBRE!C620+NOVIEMBRE!C620+DICIEMBRE!C620</f>
        <v>0</v>
      </c>
      <c r="D620" s="26">
        <f>ENERO!D620+FEBRERO!D620+MARZO!D620+ABRIL!D620+MAYO!D620+JUNIO!D620+JULIO!D620+AGOSTO!D620+SEPTIEMBRE!D620+OCTUBRE!D620+NOVIEMBRE!D620+DICIEMBRE!D620</f>
        <v>0</v>
      </c>
      <c r="E620" s="26">
        <f>ENERO!E620+FEBRERO!E620+MARZO!E620+ABRIL!E620+MAYO!E620+JUNIO!E620+JULIO!E620+AGOSTO!E620+SEPTIEMBRE!E620+OCTUBRE!E620+NOVIEMBRE!E620+DICIEMBRE!E620</f>
        <v>0</v>
      </c>
      <c r="F620" s="27">
        <f>ENERO!F620+FEBRERO!F620+MARZO!F620+ABRIL!F620+MAYO!F620+JUNIO!F620+JULIO!F620+AGOSTO!F620+SEPTIEMBRE!F620+OCTUBRE!F620+NOVIEMBRE!F620+DICIEMBRE!F620</f>
        <v>0</v>
      </c>
      <c r="X620" s="56" t="str">
        <f t="shared" si="2"/>
        <v/>
      </c>
      <c r="Y620" s="56"/>
    </row>
    <row r="621" spans="1:25" x14ac:dyDescent="0.25">
      <c r="A621" s="23" t="s">
        <v>1195</v>
      </c>
      <c r="B621" s="24" t="s">
        <v>1196</v>
      </c>
      <c r="C621" s="25">
        <f>ENERO!C621+FEBRERO!C621+MARZO!C621+ABRIL!C621+MAYO!C621+JUNIO!C621+JULIO!C621+AGOSTO!C621+SEPTIEMBRE!C621+OCTUBRE!C621+NOVIEMBRE!C621+DICIEMBRE!C621</f>
        <v>0</v>
      </c>
      <c r="D621" s="26">
        <f>ENERO!D621+FEBRERO!D621+MARZO!D621+ABRIL!D621+MAYO!D621+JUNIO!D621+JULIO!D621+AGOSTO!D621+SEPTIEMBRE!D621+OCTUBRE!D621+NOVIEMBRE!D621+DICIEMBRE!D621</f>
        <v>0</v>
      </c>
      <c r="E621" s="26">
        <f>ENERO!E621+FEBRERO!E621+MARZO!E621+ABRIL!E621+MAYO!E621+JUNIO!E621+JULIO!E621+AGOSTO!E621+SEPTIEMBRE!E621+OCTUBRE!E621+NOVIEMBRE!E621+DICIEMBRE!E621</f>
        <v>0</v>
      </c>
      <c r="F621" s="27">
        <f>ENERO!F621+FEBRERO!F621+MARZO!F621+ABRIL!F621+MAYO!F621+JUNIO!F621+JULIO!F621+AGOSTO!F621+SEPTIEMBRE!F621+OCTUBRE!F621+NOVIEMBRE!F621+DICIEMBRE!F621</f>
        <v>0</v>
      </c>
      <c r="X621" s="56" t="str">
        <f t="shared" si="2"/>
        <v/>
      </c>
      <c r="Y621" s="56"/>
    </row>
    <row r="622" spans="1:25" x14ac:dyDescent="0.25">
      <c r="A622" s="23" t="s">
        <v>1197</v>
      </c>
      <c r="B622" s="24" t="s">
        <v>1198</v>
      </c>
      <c r="C622" s="25">
        <f>ENERO!C622+FEBRERO!C622+MARZO!C622+ABRIL!C622+MAYO!C622+JUNIO!C622+JULIO!C622+AGOSTO!C622+SEPTIEMBRE!C622+OCTUBRE!C622+NOVIEMBRE!C622+DICIEMBRE!C622</f>
        <v>0</v>
      </c>
      <c r="D622" s="26">
        <f>ENERO!D622+FEBRERO!D622+MARZO!D622+ABRIL!D622+MAYO!D622+JUNIO!D622+JULIO!D622+AGOSTO!D622+SEPTIEMBRE!D622+OCTUBRE!D622+NOVIEMBRE!D622+DICIEMBRE!D622</f>
        <v>0</v>
      </c>
      <c r="E622" s="26">
        <f>ENERO!E622+FEBRERO!E622+MARZO!E622+ABRIL!E622+MAYO!E622+JUNIO!E622+JULIO!E622+AGOSTO!E622+SEPTIEMBRE!E622+OCTUBRE!E622+NOVIEMBRE!E622+DICIEMBRE!E622</f>
        <v>0</v>
      </c>
      <c r="F622" s="27">
        <f>ENERO!F622+FEBRERO!F622+MARZO!F622+ABRIL!F622+MAYO!F622+JUNIO!F622+JULIO!F622+AGOSTO!F622+SEPTIEMBRE!F622+OCTUBRE!F622+NOVIEMBRE!F622+DICIEMBRE!F622</f>
        <v>0</v>
      </c>
      <c r="X622" s="56" t="str">
        <f t="shared" si="2"/>
        <v/>
      </c>
      <c r="Y622" s="56"/>
    </row>
    <row r="623" spans="1:25" ht="24" x14ac:dyDescent="0.25">
      <c r="A623" s="23" t="s">
        <v>1199</v>
      </c>
      <c r="B623" s="28" t="s">
        <v>1200</v>
      </c>
      <c r="C623" s="25">
        <f>ENERO!C623+FEBRERO!C623+MARZO!C623+ABRIL!C623+MAYO!C623+JUNIO!C623+JULIO!C623+AGOSTO!C623+SEPTIEMBRE!C623+OCTUBRE!C623+NOVIEMBRE!C623+DICIEMBRE!C623</f>
        <v>0</v>
      </c>
      <c r="D623" s="26">
        <f>ENERO!D623+FEBRERO!D623+MARZO!D623+ABRIL!D623+MAYO!D623+JUNIO!D623+JULIO!D623+AGOSTO!D623+SEPTIEMBRE!D623+OCTUBRE!D623+NOVIEMBRE!D623+DICIEMBRE!D623</f>
        <v>0</v>
      </c>
      <c r="E623" s="26">
        <f>ENERO!E623+FEBRERO!E623+MARZO!E623+ABRIL!E623+MAYO!E623+JUNIO!E623+JULIO!E623+AGOSTO!E623+SEPTIEMBRE!E623+OCTUBRE!E623+NOVIEMBRE!E623+DICIEMBRE!E623</f>
        <v>0</v>
      </c>
      <c r="F623" s="27">
        <f>ENERO!F623+FEBRERO!F623+MARZO!F623+ABRIL!F623+MAYO!F623+JUNIO!F623+JULIO!F623+AGOSTO!F623+SEPTIEMBRE!F623+OCTUBRE!F623+NOVIEMBRE!F623+DICIEMBRE!F623</f>
        <v>0</v>
      </c>
      <c r="X623" s="56" t="str">
        <f t="shared" si="2"/>
        <v/>
      </c>
      <c r="Y623" s="56"/>
    </row>
    <row r="624" spans="1:25" x14ac:dyDescent="0.25">
      <c r="A624" s="23" t="s">
        <v>1201</v>
      </c>
      <c r="B624" s="24" t="s">
        <v>1202</v>
      </c>
      <c r="C624" s="25">
        <f>ENERO!C624+FEBRERO!C624+MARZO!C624+ABRIL!C624+MAYO!C624+JUNIO!C624+JULIO!C624+AGOSTO!C624+SEPTIEMBRE!C624+OCTUBRE!C624+NOVIEMBRE!C624+DICIEMBRE!C624</f>
        <v>0</v>
      </c>
      <c r="D624" s="26">
        <f>ENERO!D624+FEBRERO!D624+MARZO!D624+ABRIL!D624+MAYO!D624+JUNIO!D624+JULIO!D624+AGOSTO!D624+SEPTIEMBRE!D624+OCTUBRE!D624+NOVIEMBRE!D624+DICIEMBRE!D624</f>
        <v>0</v>
      </c>
      <c r="E624" s="26">
        <f>ENERO!E624+FEBRERO!E624+MARZO!E624+ABRIL!E624+MAYO!E624+JUNIO!E624+JULIO!E624+AGOSTO!E624+SEPTIEMBRE!E624+OCTUBRE!E624+NOVIEMBRE!E624+DICIEMBRE!E624</f>
        <v>0</v>
      </c>
      <c r="F624" s="27">
        <f>ENERO!F624+FEBRERO!F624+MARZO!F624+ABRIL!F624+MAYO!F624+JUNIO!F624+JULIO!F624+AGOSTO!F624+SEPTIEMBRE!F624+OCTUBRE!F624+NOVIEMBRE!F624+DICIEMBRE!F624</f>
        <v>0</v>
      </c>
      <c r="X624" s="56" t="str">
        <f t="shared" si="2"/>
        <v/>
      </c>
      <c r="Y624" s="56"/>
    </row>
    <row r="625" spans="1:25" x14ac:dyDescent="0.25">
      <c r="A625" s="23" t="s">
        <v>1203</v>
      </c>
      <c r="B625" s="24" t="s">
        <v>1204</v>
      </c>
      <c r="C625" s="25">
        <f>ENERO!C625+FEBRERO!C625+MARZO!C625+ABRIL!C625+MAYO!C625+JUNIO!C625+JULIO!C625+AGOSTO!C625+SEPTIEMBRE!C625+OCTUBRE!C625+NOVIEMBRE!C625+DICIEMBRE!C625</f>
        <v>0</v>
      </c>
      <c r="D625" s="26">
        <f>ENERO!D625+FEBRERO!D625+MARZO!D625+ABRIL!D625+MAYO!D625+JUNIO!D625+JULIO!D625+AGOSTO!D625+SEPTIEMBRE!D625+OCTUBRE!D625+NOVIEMBRE!D625+DICIEMBRE!D625</f>
        <v>0</v>
      </c>
      <c r="E625" s="26">
        <f>ENERO!E625+FEBRERO!E625+MARZO!E625+ABRIL!E625+MAYO!E625+JUNIO!E625+JULIO!E625+AGOSTO!E625+SEPTIEMBRE!E625+OCTUBRE!E625+NOVIEMBRE!E625+DICIEMBRE!E625</f>
        <v>0</v>
      </c>
      <c r="F625" s="27">
        <f>ENERO!F625+FEBRERO!F625+MARZO!F625+ABRIL!F625+MAYO!F625+JUNIO!F625+JULIO!F625+AGOSTO!F625+SEPTIEMBRE!F625+OCTUBRE!F625+NOVIEMBRE!F625+DICIEMBRE!F625</f>
        <v>0</v>
      </c>
      <c r="X625" s="56" t="str">
        <f t="shared" si="2"/>
        <v/>
      </c>
      <c r="Y625" s="56"/>
    </row>
    <row r="626" spans="1:25" x14ac:dyDescent="0.25">
      <c r="A626" s="23" t="s">
        <v>1205</v>
      </c>
      <c r="B626" s="24" t="s">
        <v>1206</v>
      </c>
      <c r="C626" s="25">
        <f>ENERO!C626+FEBRERO!C626+MARZO!C626+ABRIL!C626+MAYO!C626+JUNIO!C626+JULIO!C626+AGOSTO!C626+SEPTIEMBRE!C626+OCTUBRE!C626+NOVIEMBRE!C626+DICIEMBRE!C626</f>
        <v>0</v>
      </c>
      <c r="D626" s="26">
        <f>ENERO!D626+FEBRERO!D626+MARZO!D626+ABRIL!D626+MAYO!D626+JUNIO!D626+JULIO!D626+AGOSTO!D626+SEPTIEMBRE!D626+OCTUBRE!D626+NOVIEMBRE!D626+DICIEMBRE!D626</f>
        <v>0</v>
      </c>
      <c r="E626" s="26">
        <f>ENERO!E626+FEBRERO!E626+MARZO!E626+ABRIL!E626+MAYO!E626+JUNIO!E626+JULIO!E626+AGOSTO!E626+SEPTIEMBRE!E626+OCTUBRE!E626+NOVIEMBRE!E626+DICIEMBRE!E626</f>
        <v>0</v>
      </c>
      <c r="F626" s="27">
        <f>ENERO!F626+FEBRERO!F626+MARZO!F626+ABRIL!F626+MAYO!F626+JUNIO!F626+JULIO!F626+AGOSTO!F626+SEPTIEMBRE!F626+OCTUBRE!F626+NOVIEMBRE!F626+DICIEMBRE!F626</f>
        <v>0</v>
      </c>
      <c r="X626" s="56" t="str">
        <f t="shared" si="2"/>
        <v/>
      </c>
      <c r="Y626" s="56"/>
    </row>
    <row r="627" spans="1:25" ht="24" x14ac:dyDescent="0.25">
      <c r="A627" s="23" t="s">
        <v>1207</v>
      </c>
      <c r="B627" s="28" t="s">
        <v>1208</v>
      </c>
      <c r="C627" s="25">
        <f>ENERO!C627+FEBRERO!C627+MARZO!C627+ABRIL!C627+MAYO!C627+JUNIO!C627+JULIO!C627+AGOSTO!C627+SEPTIEMBRE!C627+OCTUBRE!C627+NOVIEMBRE!C627+DICIEMBRE!C627</f>
        <v>0</v>
      </c>
      <c r="D627" s="26">
        <f>ENERO!D627+FEBRERO!D627+MARZO!D627+ABRIL!D627+MAYO!D627+JUNIO!D627+JULIO!D627+AGOSTO!D627+SEPTIEMBRE!D627+OCTUBRE!D627+NOVIEMBRE!D627+DICIEMBRE!D627</f>
        <v>0</v>
      </c>
      <c r="E627" s="26">
        <f>ENERO!E627+FEBRERO!E627+MARZO!E627+ABRIL!E627+MAYO!E627+JUNIO!E627+JULIO!E627+AGOSTO!E627+SEPTIEMBRE!E627+OCTUBRE!E627+NOVIEMBRE!E627+DICIEMBRE!E627</f>
        <v>0</v>
      </c>
      <c r="F627" s="27">
        <f>ENERO!F627+FEBRERO!F627+MARZO!F627+ABRIL!F627+MAYO!F627+JUNIO!F627+JULIO!F627+AGOSTO!F627+SEPTIEMBRE!F627+OCTUBRE!F627+NOVIEMBRE!F627+DICIEMBRE!F627</f>
        <v>0</v>
      </c>
      <c r="X627" s="56" t="str">
        <f t="shared" si="2"/>
        <v/>
      </c>
      <c r="Y627" s="56"/>
    </row>
    <row r="628" spans="1:25" x14ac:dyDescent="0.25">
      <c r="A628" s="23" t="s">
        <v>1209</v>
      </c>
      <c r="B628" s="24" t="s">
        <v>1210</v>
      </c>
      <c r="C628" s="25">
        <f>ENERO!C628+FEBRERO!C628+MARZO!C628+ABRIL!C628+MAYO!C628+JUNIO!C628+JULIO!C628+AGOSTO!C628+SEPTIEMBRE!C628+OCTUBRE!C628+NOVIEMBRE!C628+DICIEMBRE!C628</f>
        <v>0</v>
      </c>
      <c r="D628" s="26">
        <f>ENERO!D628+FEBRERO!D628+MARZO!D628+ABRIL!D628+MAYO!D628+JUNIO!D628+JULIO!D628+AGOSTO!D628+SEPTIEMBRE!D628+OCTUBRE!D628+NOVIEMBRE!D628+DICIEMBRE!D628</f>
        <v>0</v>
      </c>
      <c r="E628" s="26">
        <f>ENERO!E628+FEBRERO!E628+MARZO!E628+ABRIL!E628+MAYO!E628+JUNIO!E628+JULIO!E628+AGOSTO!E628+SEPTIEMBRE!E628+OCTUBRE!E628+NOVIEMBRE!E628+DICIEMBRE!E628</f>
        <v>0</v>
      </c>
      <c r="F628" s="27">
        <f>ENERO!F628+FEBRERO!F628+MARZO!F628+ABRIL!F628+MAYO!F628+JUNIO!F628+JULIO!F628+AGOSTO!F628+SEPTIEMBRE!F628+OCTUBRE!F628+NOVIEMBRE!F628+DICIEMBRE!F628</f>
        <v>0</v>
      </c>
      <c r="X628" s="56" t="str">
        <f t="shared" si="2"/>
        <v/>
      </c>
      <c r="Y628" s="56"/>
    </row>
    <row r="629" spans="1:25" x14ac:dyDescent="0.25">
      <c r="A629" s="23" t="s">
        <v>1211</v>
      </c>
      <c r="B629" s="36" t="s">
        <v>1212</v>
      </c>
      <c r="C629" s="25">
        <f>ENERO!C629+FEBRERO!C629+MARZO!C629+ABRIL!C629+MAYO!C629+JUNIO!C629+JULIO!C629+AGOSTO!C629+SEPTIEMBRE!C629+OCTUBRE!C629+NOVIEMBRE!C629+DICIEMBRE!C629</f>
        <v>0</v>
      </c>
      <c r="D629" s="26">
        <f>ENERO!D629+FEBRERO!D629+MARZO!D629+ABRIL!D629+MAYO!D629+JUNIO!D629+JULIO!D629+AGOSTO!D629+SEPTIEMBRE!D629+OCTUBRE!D629+NOVIEMBRE!D629+DICIEMBRE!D629</f>
        <v>0</v>
      </c>
      <c r="E629" s="26">
        <f>ENERO!E629+FEBRERO!E629+MARZO!E629+ABRIL!E629+MAYO!E629+JUNIO!E629+JULIO!E629+AGOSTO!E629+SEPTIEMBRE!E629+OCTUBRE!E629+NOVIEMBRE!E629+DICIEMBRE!E629</f>
        <v>0</v>
      </c>
      <c r="F629" s="27">
        <f>ENERO!F629+FEBRERO!F629+MARZO!F629+ABRIL!F629+MAYO!F629+JUNIO!F629+JULIO!F629+AGOSTO!F629+SEPTIEMBRE!F629+OCTUBRE!F629+NOVIEMBRE!F629+DICIEMBRE!F629</f>
        <v>0</v>
      </c>
      <c r="X629" s="56" t="str">
        <f t="shared" si="2"/>
        <v/>
      </c>
      <c r="Y629" s="56"/>
    </row>
    <row r="630" spans="1:25" x14ac:dyDescent="0.25">
      <c r="A630" s="60" t="s">
        <v>1213</v>
      </c>
      <c r="B630" s="61" t="s">
        <v>1214</v>
      </c>
      <c r="C630" s="25">
        <f>ENERO!C630+FEBRERO!C630+MARZO!C630+ABRIL!C630+MAYO!C630+JUNIO!C630+JULIO!C630+AGOSTO!C630+SEPTIEMBRE!C630+OCTUBRE!C630+NOVIEMBRE!C630+DICIEMBRE!C630</f>
        <v>0</v>
      </c>
      <c r="D630" s="26">
        <f>ENERO!D630+FEBRERO!D630+MARZO!D630+ABRIL!D630+MAYO!D630+JUNIO!D630+JULIO!D630+AGOSTO!D630+SEPTIEMBRE!D630+OCTUBRE!D630+NOVIEMBRE!D630+DICIEMBRE!D630</f>
        <v>0</v>
      </c>
      <c r="E630" s="26">
        <f>ENERO!E630+FEBRERO!E630+MARZO!E630+ABRIL!E630+MAYO!E630+JUNIO!E630+JULIO!E630+AGOSTO!E630+SEPTIEMBRE!E630+OCTUBRE!E630+NOVIEMBRE!E630+DICIEMBRE!E630</f>
        <v>0</v>
      </c>
      <c r="F630" s="27">
        <f>ENERO!F630+FEBRERO!F630+MARZO!F630+ABRIL!F630+MAYO!F630+JUNIO!F630+JULIO!F630+AGOSTO!F630+SEPTIEMBRE!F630+OCTUBRE!F630+NOVIEMBRE!F630+DICIEMBRE!F630</f>
        <v>0</v>
      </c>
      <c r="X630" s="56" t="str">
        <f t="shared" si="2"/>
        <v/>
      </c>
      <c r="Y630" s="56"/>
    </row>
    <row r="631" spans="1:25" x14ac:dyDescent="0.25">
      <c r="A631" s="60" t="s">
        <v>1215</v>
      </c>
      <c r="B631" s="62" t="s">
        <v>1216</v>
      </c>
      <c r="C631" s="25">
        <f>ENERO!C631+FEBRERO!C631+MARZO!C631+ABRIL!C631+MAYO!C631+JUNIO!C631+JULIO!C631+AGOSTO!C631+SEPTIEMBRE!C631+OCTUBRE!C631+NOVIEMBRE!C631+DICIEMBRE!C631</f>
        <v>0</v>
      </c>
      <c r="D631" s="26">
        <f>ENERO!D631+FEBRERO!D631+MARZO!D631+ABRIL!D631+MAYO!D631+JUNIO!D631+JULIO!D631+AGOSTO!D631+SEPTIEMBRE!D631+OCTUBRE!D631+NOVIEMBRE!D631+DICIEMBRE!D631</f>
        <v>0</v>
      </c>
      <c r="E631" s="26">
        <f>ENERO!E631+FEBRERO!E631+MARZO!E631+ABRIL!E631+MAYO!E631+JUNIO!E631+JULIO!E631+AGOSTO!E631+SEPTIEMBRE!E631+OCTUBRE!E631+NOVIEMBRE!E631+DICIEMBRE!E631</f>
        <v>0</v>
      </c>
      <c r="F631" s="27">
        <f>ENERO!F631+FEBRERO!F631+MARZO!F631+ABRIL!F631+MAYO!F631+JUNIO!F631+JULIO!F631+AGOSTO!F631+SEPTIEMBRE!F631+OCTUBRE!F631+NOVIEMBRE!F631+DICIEMBRE!F631</f>
        <v>0</v>
      </c>
      <c r="X631" s="56" t="str">
        <f t="shared" ref="X631:X694" si="3">IF(D631&gt;C631,1,"")</f>
        <v/>
      </c>
      <c r="Y631" s="56"/>
    </row>
    <row r="632" spans="1:25" x14ac:dyDescent="0.25">
      <c r="A632" s="60" t="s">
        <v>1217</v>
      </c>
      <c r="B632" s="62" t="s">
        <v>1218</v>
      </c>
      <c r="C632" s="25">
        <f>ENERO!C632+FEBRERO!C632+MARZO!C632+ABRIL!C632+MAYO!C632+JUNIO!C632+JULIO!C632+AGOSTO!C632+SEPTIEMBRE!C632+OCTUBRE!C632+NOVIEMBRE!C632+DICIEMBRE!C632</f>
        <v>0</v>
      </c>
      <c r="D632" s="26">
        <f>ENERO!D632+FEBRERO!D632+MARZO!D632+ABRIL!D632+MAYO!D632+JUNIO!D632+JULIO!D632+AGOSTO!D632+SEPTIEMBRE!D632+OCTUBRE!D632+NOVIEMBRE!D632+DICIEMBRE!D632</f>
        <v>0</v>
      </c>
      <c r="E632" s="26">
        <f>ENERO!E632+FEBRERO!E632+MARZO!E632+ABRIL!E632+MAYO!E632+JUNIO!E632+JULIO!E632+AGOSTO!E632+SEPTIEMBRE!E632+OCTUBRE!E632+NOVIEMBRE!E632+DICIEMBRE!E632</f>
        <v>0</v>
      </c>
      <c r="F632" s="27">
        <f>ENERO!F632+FEBRERO!F632+MARZO!F632+ABRIL!F632+MAYO!F632+JUNIO!F632+JULIO!F632+AGOSTO!F632+SEPTIEMBRE!F632+OCTUBRE!F632+NOVIEMBRE!F632+DICIEMBRE!F632</f>
        <v>0</v>
      </c>
      <c r="X632" s="56" t="str">
        <f t="shared" si="3"/>
        <v/>
      </c>
      <c r="Y632" s="56"/>
    </row>
    <row r="633" spans="1:25" x14ac:dyDescent="0.25">
      <c r="A633" s="47"/>
      <c r="B633" s="19" t="s">
        <v>1219</v>
      </c>
      <c r="C633" s="41">
        <f>ENERO!C633+FEBRERO!C633+MARZO!C633+ABRIL!C633+MAYO!C633+JUNIO!C633+JULIO!C633+AGOSTO!C633+SEPTIEMBRE!C633+OCTUBRE!C633+NOVIEMBRE!C633+DICIEMBRE!C633</f>
        <v>0</v>
      </c>
      <c r="D633" s="42">
        <f>ENERO!D633+FEBRERO!D633+MARZO!D633+ABRIL!D633+MAYO!D633+JUNIO!D633+JULIO!D633+AGOSTO!D633+SEPTIEMBRE!D633+OCTUBRE!D633+NOVIEMBRE!D633+DICIEMBRE!D633</f>
        <v>0</v>
      </c>
      <c r="E633" s="42">
        <f>ENERO!E633+FEBRERO!E633+MARZO!E633+ABRIL!E633+MAYO!E633+JUNIO!E633+JULIO!E633+AGOSTO!E633+SEPTIEMBRE!E633+OCTUBRE!E633+NOVIEMBRE!E633+DICIEMBRE!E633</f>
        <v>0</v>
      </c>
      <c r="F633" s="43">
        <f>ENERO!F633+FEBRERO!F633+MARZO!F633+ABRIL!F633+MAYO!F633+JUNIO!F633+JULIO!F633+AGOSTO!F633+SEPTIEMBRE!F633+OCTUBRE!F633+NOVIEMBRE!F633+DICIEMBRE!F633</f>
        <v>0</v>
      </c>
      <c r="X633" s="56" t="str">
        <f t="shared" si="3"/>
        <v/>
      </c>
      <c r="Y633" s="56"/>
    </row>
    <row r="634" spans="1:25" x14ac:dyDescent="0.25">
      <c r="A634" s="23" t="s">
        <v>1220</v>
      </c>
      <c r="B634" s="24" t="s">
        <v>1221</v>
      </c>
      <c r="C634" s="25">
        <f>ENERO!C634+FEBRERO!C634+MARZO!C634+ABRIL!C634+MAYO!C634+JUNIO!C634+JULIO!C634+AGOSTO!C634+SEPTIEMBRE!C634+OCTUBRE!C634+NOVIEMBRE!C634+DICIEMBRE!C634</f>
        <v>0</v>
      </c>
      <c r="D634" s="26">
        <f>ENERO!D634+FEBRERO!D634+MARZO!D634+ABRIL!D634+MAYO!D634+JUNIO!D634+JULIO!D634+AGOSTO!D634+SEPTIEMBRE!D634+OCTUBRE!D634+NOVIEMBRE!D634+DICIEMBRE!D634</f>
        <v>0</v>
      </c>
      <c r="E634" s="26">
        <f>ENERO!E634+FEBRERO!E634+MARZO!E634+ABRIL!E634+MAYO!E634+JUNIO!E634+JULIO!E634+AGOSTO!E634+SEPTIEMBRE!E634+OCTUBRE!E634+NOVIEMBRE!E634+DICIEMBRE!E634</f>
        <v>0</v>
      </c>
      <c r="F634" s="27">
        <f>ENERO!F634+FEBRERO!F634+MARZO!F634+ABRIL!F634+MAYO!F634+JUNIO!F634+JULIO!F634+AGOSTO!F634+SEPTIEMBRE!F634+OCTUBRE!F634+NOVIEMBRE!F634+DICIEMBRE!F634</f>
        <v>0</v>
      </c>
      <c r="X634" s="56" t="str">
        <f t="shared" si="3"/>
        <v/>
      </c>
      <c r="Y634" s="56"/>
    </row>
    <row r="635" spans="1:25" ht="24" x14ac:dyDescent="0.25">
      <c r="A635" s="23" t="s">
        <v>1222</v>
      </c>
      <c r="B635" s="28" t="s">
        <v>1223</v>
      </c>
      <c r="C635" s="25">
        <f>ENERO!C635+FEBRERO!C635+MARZO!C635+ABRIL!C635+MAYO!C635+JUNIO!C635+JULIO!C635+AGOSTO!C635+SEPTIEMBRE!C635+OCTUBRE!C635+NOVIEMBRE!C635+DICIEMBRE!C635</f>
        <v>0</v>
      </c>
      <c r="D635" s="26">
        <f>ENERO!D635+FEBRERO!D635+MARZO!D635+ABRIL!D635+MAYO!D635+JUNIO!D635+JULIO!D635+AGOSTO!D635+SEPTIEMBRE!D635+OCTUBRE!D635+NOVIEMBRE!D635+DICIEMBRE!D635</f>
        <v>0</v>
      </c>
      <c r="E635" s="26">
        <f>ENERO!E635+FEBRERO!E635+MARZO!E635+ABRIL!E635+MAYO!E635+JUNIO!E635+JULIO!E635+AGOSTO!E635+SEPTIEMBRE!E635+OCTUBRE!E635+NOVIEMBRE!E635+DICIEMBRE!E635</f>
        <v>0</v>
      </c>
      <c r="F635" s="27">
        <f>ENERO!F635+FEBRERO!F635+MARZO!F635+ABRIL!F635+MAYO!F635+JUNIO!F635+JULIO!F635+AGOSTO!F635+SEPTIEMBRE!F635+OCTUBRE!F635+NOVIEMBRE!F635+DICIEMBRE!F635</f>
        <v>0</v>
      </c>
      <c r="X635" s="56" t="str">
        <f t="shared" si="3"/>
        <v/>
      </c>
      <c r="Y635" s="56"/>
    </row>
    <row r="636" spans="1:25" ht="24" x14ac:dyDescent="0.25">
      <c r="A636" s="23" t="s">
        <v>1224</v>
      </c>
      <c r="B636" s="28" t="s">
        <v>1225</v>
      </c>
      <c r="C636" s="25">
        <f>ENERO!C636+FEBRERO!C636+MARZO!C636+ABRIL!C636+MAYO!C636+JUNIO!C636+JULIO!C636+AGOSTO!C636+SEPTIEMBRE!C636+OCTUBRE!C636+NOVIEMBRE!C636+DICIEMBRE!C636</f>
        <v>0</v>
      </c>
      <c r="D636" s="26">
        <f>ENERO!D636+FEBRERO!D636+MARZO!D636+ABRIL!D636+MAYO!D636+JUNIO!D636+JULIO!D636+AGOSTO!D636+SEPTIEMBRE!D636+OCTUBRE!D636+NOVIEMBRE!D636+DICIEMBRE!D636</f>
        <v>0</v>
      </c>
      <c r="E636" s="26">
        <f>ENERO!E636+FEBRERO!E636+MARZO!E636+ABRIL!E636+MAYO!E636+JUNIO!E636+JULIO!E636+AGOSTO!E636+SEPTIEMBRE!E636+OCTUBRE!E636+NOVIEMBRE!E636+DICIEMBRE!E636</f>
        <v>0</v>
      </c>
      <c r="F636" s="27">
        <f>ENERO!F636+FEBRERO!F636+MARZO!F636+ABRIL!F636+MAYO!F636+JUNIO!F636+JULIO!F636+AGOSTO!F636+SEPTIEMBRE!F636+OCTUBRE!F636+NOVIEMBRE!F636+DICIEMBRE!F636</f>
        <v>0</v>
      </c>
      <c r="X636" s="56" t="str">
        <f t="shared" si="3"/>
        <v/>
      </c>
      <c r="Y636" s="56"/>
    </row>
    <row r="637" spans="1:25" x14ac:dyDescent="0.25">
      <c r="A637" s="23" t="s">
        <v>1226</v>
      </c>
      <c r="B637" s="24" t="s">
        <v>1227</v>
      </c>
      <c r="C637" s="25">
        <f>ENERO!C637+FEBRERO!C637+MARZO!C637+ABRIL!C637+MAYO!C637+JUNIO!C637+JULIO!C637+AGOSTO!C637+SEPTIEMBRE!C637+OCTUBRE!C637+NOVIEMBRE!C637+DICIEMBRE!C637</f>
        <v>0</v>
      </c>
      <c r="D637" s="26">
        <f>ENERO!D637+FEBRERO!D637+MARZO!D637+ABRIL!D637+MAYO!D637+JUNIO!D637+JULIO!D637+AGOSTO!D637+SEPTIEMBRE!D637+OCTUBRE!D637+NOVIEMBRE!D637+DICIEMBRE!D637</f>
        <v>0</v>
      </c>
      <c r="E637" s="26">
        <f>ENERO!E637+FEBRERO!E637+MARZO!E637+ABRIL!E637+MAYO!E637+JUNIO!E637+JULIO!E637+AGOSTO!E637+SEPTIEMBRE!E637+OCTUBRE!E637+NOVIEMBRE!E637+DICIEMBRE!E637</f>
        <v>0</v>
      </c>
      <c r="F637" s="27">
        <f>ENERO!F637+FEBRERO!F637+MARZO!F637+ABRIL!F637+MAYO!F637+JUNIO!F637+JULIO!F637+AGOSTO!F637+SEPTIEMBRE!F637+OCTUBRE!F637+NOVIEMBRE!F637+DICIEMBRE!F637</f>
        <v>0</v>
      </c>
      <c r="X637" s="56" t="str">
        <f t="shared" si="3"/>
        <v/>
      </c>
      <c r="Y637" s="56"/>
    </row>
    <row r="638" spans="1:25" ht="24" x14ac:dyDescent="0.25">
      <c r="A638" s="23" t="s">
        <v>1228</v>
      </c>
      <c r="B638" s="28" t="s">
        <v>1229</v>
      </c>
      <c r="C638" s="25">
        <f>ENERO!C638+FEBRERO!C638+MARZO!C638+ABRIL!C638+MAYO!C638+JUNIO!C638+JULIO!C638+AGOSTO!C638+SEPTIEMBRE!C638+OCTUBRE!C638+NOVIEMBRE!C638+DICIEMBRE!C638</f>
        <v>0</v>
      </c>
      <c r="D638" s="26">
        <f>ENERO!D638+FEBRERO!D638+MARZO!D638+ABRIL!D638+MAYO!D638+JUNIO!D638+JULIO!D638+AGOSTO!D638+SEPTIEMBRE!D638+OCTUBRE!D638+NOVIEMBRE!D638+DICIEMBRE!D638</f>
        <v>0</v>
      </c>
      <c r="E638" s="26">
        <f>ENERO!E638+FEBRERO!E638+MARZO!E638+ABRIL!E638+MAYO!E638+JUNIO!E638+JULIO!E638+AGOSTO!E638+SEPTIEMBRE!E638+OCTUBRE!E638+NOVIEMBRE!E638+DICIEMBRE!E638</f>
        <v>0</v>
      </c>
      <c r="F638" s="27">
        <f>ENERO!F638+FEBRERO!F638+MARZO!F638+ABRIL!F638+MAYO!F638+JUNIO!F638+JULIO!F638+AGOSTO!F638+SEPTIEMBRE!F638+OCTUBRE!F638+NOVIEMBRE!F638+DICIEMBRE!F638</f>
        <v>0</v>
      </c>
      <c r="X638" s="56" t="str">
        <f t="shared" si="3"/>
        <v/>
      </c>
      <c r="Y638" s="56"/>
    </row>
    <row r="639" spans="1:25" ht="24" x14ac:dyDescent="0.25">
      <c r="A639" s="23" t="s">
        <v>1230</v>
      </c>
      <c r="B639" s="28" t="s">
        <v>1231</v>
      </c>
      <c r="C639" s="25">
        <f>ENERO!C639+FEBRERO!C639+MARZO!C639+ABRIL!C639+MAYO!C639+JUNIO!C639+JULIO!C639+AGOSTO!C639+SEPTIEMBRE!C639+OCTUBRE!C639+NOVIEMBRE!C639+DICIEMBRE!C639</f>
        <v>0</v>
      </c>
      <c r="D639" s="26">
        <f>ENERO!D639+FEBRERO!D639+MARZO!D639+ABRIL!D639+MAYO!D639+JUNIO!D639+JULIO!D639+AGOSTO!D639+SEPTIEMBRE!D639+OCTUBRE!D639+NOVIEMBRE!D639+DICIEMBRE!D639</f>
        <v>0</v>
      </c>
      <c r="E639" s="26">
        <f>ENERO!E639+FEBRERO!E639+MARZO!E639+ABRIL!E639+MAYO!E639+JUNIO!E639+JULIO!E639+AGOSTO!E639+SEPTIEMBRE!E639+OCTUBRE!E639+NOVIEMBRE!E639+DICIEMBRE!E639</f>
        <v>0</v>
      </c>
      <c r="F639" s="27">
        <f>ENERO!F639+FEBRERO!F639+MARZO!F639+ABRIL!F639+MAYO!F639+JUNIO!F639+JULIO!F639+AGOSTO!F639+SEPTIEMBRE!F639+OCTUBRE!F639+NOVIEMBRE!F639+DICIEMBRE!F639</f>
        <v>0</v>
      </c>
      <c r="X639" s="56" t="str">
        <f t="shared" si="3"/>
        <v/>
      </c>
      <c r="Y639" s="56"/>
    </row>
    <row r="640" spans="1:25" ht="24" x14ac:dyDescent="0.25">
      <c r="A640" s="23" t="s">
        <v>1232</v>
      </c>
      <c r="B640" s="28" t="s">
        <v>1233</v>
      </c>
      <c r="C640" s="25">
        <f>ENERO!C640+FEBRERO!C640+MARZO!C640+ABRIL!C640+MAYO!C640+JUNIO!C640+JULIO!C640+AGOSTO!C640+SEPTIEMBRE!C640+OCTUBRE!C640+NOVIEMBRE!C640+DICIEMBRE!C640</f>
        <v>0</v>
      </c>
      <c r="D640" s="26">
        <f>ENERO!D640+FEBRERO!D640+MARZO!D640+ABRIL!D640+MAYO!D640+JUNIO!D640+JULIO!D640+AGOSTO!D640+SEPTIEMBRE!D640+OCTUBRE!D640+NOVIEMBRE!D640+DICIEMBRE!D640</f>
        <v>0</v>
      </c>
      <c r="E640" s="26">
        <f>ENERO!E640+FEBRERO!E640+MARZO!E640+ABRIL!E640+MAYO!E640+JUNIO!E640+JULIO!E640+AGOSTO!E640+SEPTIEMBRE!E640+OCTUBRE!E640+NOVIEMBRE!E640+DICIEMBRE!E640</f>
        <v>0</v>
      </c>
      <c r="F640" s="27">
        <f>ENERO!F640+FEBRERO!F640+MARZO!F640+ABRIL!F640+MAYO!F640+JUNIO!F640+JULIO!F640+AGOSTO!F640+SEPTIEMBRE!F640+OCTUBRE!F640+NOVIEMBRE!F640+DICIEMBRE!F640</f>
        <v>0</v>
      </c>
      <c r="X640" s="56" t="str">
        <f t="shared" si="3"/>
        <v/>
      </c>
      <c r="Y640" s="56"/>
    </row>
    <row r="641" spans="1:25" x14ac:dyDescent="0.25">
      <c r="A641" s="23" t="s">
        <v>1234</v>
      </c>
      <c r="B641" s="24" t="s">
        <v>1235</v>
      </c>
      <c r="C641" s="25">
        <f>ENERO!C641+FEBRERO!C641+MARZO!C641+ABRIL!C641+MAYO!C641+JUNIO!C641+JULIO!C641+AGOSTO!C641+SEPTIEMBRE!C641+OCTUBRE!C641+NOVIEMBRE!C641+DICIEMBRE!C641</f>
        <v>0</v>
      </c>
      <c r="D641" s="26">
        <f>ENERO!D641+FEBRERO!D641+MARZO!D641+ABRIL!D641+MAYO!D641+JUNIO!D641+JULIO!D641+AGOSTO!D641+SEPTIEMBRE!D641+OCTUBRE!D641+NOVIEMBRE!D641+DICIEMBRE!D641</f>
        <v>0</v>
      </c>
      <c r="E641" s="26">
        <f>ENERO!E641+FEBRERO!E641+MARZO!E641+ABRIL!E641+MAYO!E641+JUNIO!E641+JULIO!E641+AGOSTO!E641+SEPTIEMBRE!E641+OCTUBRE!E641+NOVIEMBRE!E641+DICIEMBRE!E641</f>
        <v>0</v>
      </c>
      <c r="F641" s="27">
        <f>ENERO!F641+FEBRERO!F641+MARZO!F641+ABRIL!F641+MAYO!F641+JUNIO!F641+JULIO!F641+AGOSTO!F641+SEPTIEMBRE!F641+OCTUBRE!F641+NOVIEMBRE!F641+DICIEMBRE!F641</f>
        <v>0</v>
      </c>
      <c r="X641" s="56" t="str">
        <f t="shared" si="3"/>
        <v/>
      </c>
      <c r="Y641" s="56"/>
    </row>
    <row r="642" spans="1:25" x14ac:dyDescent="0.25">
      <c r="A642" s="23" t="s">
        <v>1236</v>
      </c>
      <c r="B642" s="24" t="s">
        <v>1237</v>
      </c>
      <c r="C642" s="25">
        <f>ENERO!C642+FEBRERO!C642+MARZO!C642+ABRIL!C642+MAYO!C642+JUNIO!C642+JULIO!C642+AGOSTO!C642+SEPTIEMBRE!C642+OCTUBRE!C642+NOVIEMBRE!C642+DICIEMBRE!C642</f>
        <v>0</v>
      </c>
      <c r="D642" s="26">
        <f>ENERO!D642+FEBRERO!D642+MARZO!D642+ABRIL!D642+MAYO!D642+JUNIO!D642+JULIO!D642+AGOSTO!D642+SEPTIEMBRE!D642+OCTUBRE!D642+NOVIEMBRE!D642+DICIEMBRE!D642</f>
        <v>0</v>
      </c>
      <c r="E642" s="26">
        <f>ENERO!E642+FEBRERO!E642+MARZO!E642+ABRIL!E642+MAYO!E642+JUNIO!E642+JULIO!E642+AGOSTO!E642+SEPTIEMBRE!E642+OCTUBRE!E642+NOVIEMBRE!E642+DICIEMBRE!E642</f>
        <v>0</v>
      </c>
      <c r="F642" s="27">
        <f>ENERO!F642+FEBRERO!F642+MARZO!F642+ABRIL!F642+MAYO!F642+JUNIO!F642+JULIO!F642+AGOSTO!F642+SEPTIEMBRE!F642+OCTUBRE!F642+NOVIEMBRE!F642+DICIEMBRE!F642</f>
        <v>0</v>
      </c>
      <c r="X642" s="56" t="str">
        <f t="shared" si="3"/>
        <v/>
      </c>
      <c r="Y642" s="56"/>
    </row>
    <row r="643" spans="1:25" x14ac:dyDescent="0.25">
      <c r="A643" s="23" t="s">
        <v>1238</v>
      </c>
      <c r="B643" s="24" t="s">
        <v>1239</v>
      </c>
      <c r="C643" s="25">
        <f>ENERO!C643+FEBRERO!C643+MARZO!C643+ABRIL!C643+MAYO!C643+JUNIO!C643+JULIO!C643+AGOSTO!C643+SEPTIEMBRE!C643+OCTUBRE!C643+NOVIEMBRE!C643+DICIEMBRE!C643</f>
        <v>0</v>
      </c>
      <c r="D643" s="26">
        <f>ENERO!D643+FEBRERO!D643+MARZO!D643+ABRIL!D643+MAYO!D643+JUNIO!D643+JULIO!D643+AGOSTO!D643+SEPTIEMBRE!D643+OCTUBRE!D643+NOVIEMBRE!D643+DICIEMBRE!D643</f>
        <v>0</v>
      </c>
      <c r="E643" s="26">
        <f>ENERO!E643+FEBRERO!E643+MARZO!E643+ABRIL!E643+MAYO!E643+JUNIO!E643+JULIO!E643+AGOSTO!E643+SEPTIEMBRE!E643+OCTUBRE!E643+NOVIEMBRE!E643+DICIEMBRE!E643</f>
        <v>0</v>
      </c>
      <c r="F643" s="27">
        <f>ENERO!F643+FEBRERO!F643+MARZO!F643+ABRIL!F643+MAYO!F643+JUNIO!F643+JULIO!F643+AGOSTO!F643+SEPTIEMBRE!F643+OCTUBRE!F643+NOVIEMBRE!F643+DICIEMBRE!F643</f>
        <v>0</v>
      </c>
      <c r="X643" s="56" t="str">
        <f t="shared" si="3"/>
        <v/>
      </c>
      <c r="Y643" s="56"/>
    </row>
    <row r="644" spans="1:25" x14ac:dyDescent="0.25">
      <c r="A644" s="23" t="s">
        <v>1240</v>
      </c>
      <c r="B644" s="24" t="s">
        <v>1241</v>
      </c>
      <c r="C644" s="25">
        <f>ENERO!C644+FEBRERO!C644+MARZO!C644+ABRIL!C644+MAYO!C644+JUNIO!C644+JULIO!C644+AGOSTO!C644+SEPTIEMBRE!C644+OCTUBRE!C644+NOVIEMBRE!C644+DICIEMBRE!C644</f>
        <v>0</v>
      </c>
      <c r="D644" s="26">
        <f>ENERO!D644+FEBRERO!D644+MARZO!D644+ABRIL!D644+MAYO!D644+JUNIO!D644+JULIO!D644+AGOSTO!D644+SEPTIEMBRE!D644+OCTUBRE!D644+NOVIEMBRE!D644+DICIEMBRE!D644</f>
        <v>0</v>
      </c>
      <c r="E644" s="26">
        <f>ENERO!E644+FEBRERO!E644+MARZO!E644+ABRIL!E644+MAYO!E644+JUNIO!E644+JULIO!E644+AGOSTO!E644+SEPTIEMBRE!E644+OCTUBRE!E644+NOVIEMBRE!E644+DICIEMBRE!E644</f>
        <v>0</v>
      </c>
      <c r="F644" s="27">
        <f>ENERO!F644+FEBRERO!F644+MARZO!F644+ABRIL!F644+MAYO!F644+JUNIO!F644+JULIO!F644+AGOSTO!F644+SEPTIEMBRE!F644+OCTUBRE!F644+NOVIEMBRE!F644+DICIEMBRE!F644</f>
        <v>0</v>
      </c>
      <c r="X644" s="56" t="str">
        <f t="shared" si="3"/>
        <v/>
      </c>
      <c r="Y644" s="56"/>
    </row>
    <row r="645" spans="1:25" x14ac:dyDescent="0.25">
      <c r="A645" s="23" t="s">
        <v>1242</v>
      </c>
      <c r="B645" s="24" t="s">
        <v>1243</v>
      </c>
      <c r="C645" s="25">
        <f>ENERO!C645+FEBRERO!C645+MARZO!C645+ABRIL!C645+MAYO!C645+JUNIO!C645+JULIO!C645+AGOSTO!C645+SEPTIEMBRE!C645+OCTUBRE!C645+NOVIEMBRE!C645+DICIEMBRE!C645</f>
        <v>0</v>
      </c>
      <c r="D645" s="26">
        <f>ENERO!D645+FEBRERO!D645+MARZO!D645+ABRIL!D645+MAYO!D645+JUNIO!D645+JULIO!D645+AGOSTO!D645+SEPTIEMBRE!D645+OCTUBRE!D645+NOVIEMBRE!D645+DICIEMBRE!D645</f>
        <v>0</v>
      </c>
      <c r="E645" s="26">
        <f>ENERO!E645+FEBRERO!E645+MARZO!E645+ABRIL!E645+MAYO!E645+JUNIO!E645+JULIO!E645+AGOSTO!E645+SEPTIEMBRE!E645+OCTUBRE!E645+NOVIEMBRE!E645+DICIEMBRE!E645</f>
        <v>0</v>
      </c>
      <c r="F645" s="27">
        <f>ENERO!F645+FEBRERO!F645+MARZO!F645+ABRIL!F645+MAYO!F645+JUNIO!F645+JULIO!F645+AGOSTO!F645+SEPTIEMBRE!F645+OCTUBRE!F645+NOVIEMBRE!F645+DICIEMBRE!F645</f>
        <v>0</v>
      </c>
      <c r="X645" s="56" t="str">
        <f t="shared" si="3"/>
        <v/>
      </c>
      <c r="Y645" s="56"/>
    </row>
    <row r="646" spans="1:25" x14ac:dyDescent="0.25">
      <c r="A646" s="23" t="s">
        <v>1244</v>
      </c>
      <c r="B646" s="24" t="s">
        <v>1245</v>
      </c>
      <c r="C646" s="25">
        <f>ENERO!C646+FEBRERO!C646+MARZO!C646+ABRIL!C646+MAYO!C646+JUNIO!C646+JULIO!C646+AGOSTO!C646+SEPTIEMBRE!C646+OCTUBRE!C646+NOVIEMBRE!C646+DICIEMBRE!C646</f>
        <v>0</v>
      </c>
      <c r="D646" s="26">
        <f>ENERO!D646+FEBRERO!D646+MARZO!D646+ABRIL!D646+MAYO!D646+JUNIO!D646+JULIO!D646+AGOSTO!D646+SEPTIEMBRE!D646+OCTUBRE!D646+NOVIEMBRE!D646+DICIEMBRE!D646</f>
        <v>0</v>
      </c>
      <c r="E646" s="26">
        <f>ENERO!E646+FEBRERO!E646+MARZO!E646+ABRIL!E646+MAYO!E646+JUNIO!E646+JULIO!E646+AGOSTO!E646+SEPTIEMBRE!E646+OCTUBRE!E646+NOVIEMBRE!E646+DICIEMBRE!E646</f>
        <v>0</v>
      </c>
      <c r="F646" s="27">
        <f>ENERO!F646+FEBRERO!F646+MARZO!F646+ABRIL!F646+MAYO!F646+JUNIO!F646+JULIO!F646+AGOSTO!F646+SEPTIEMBRE!F646+OCTUBRE!F646+NOVIEMBRE!F646+DICIEMBRE!F646</f>
        <v>0</v>
      </c>
      <c r="X646" s="56" t="str">
        <f t="shared" si="3"/>
        <v/>
      </c>
      <c r="Y646" s="56"/>
    </row>
    <row r="647" spans="1:25" x14ac:dyDescent="0.25">
      <c r="A647" s="23" t="s">
        <v>1246</v>
      </c>
      <c r="B647" s="24" t="s">
        <v>1247</v>
      </c>
      <c r="C647" s="25">
        <f>ENERO!C647+FEBRERO!C647+MARZO!C647+ABRIL!C647+MAYO!C647+JUNIO!C647+JULIO!C647+AGOSTO!C647+SEPTIEMBRE!C647+OCTUBRE!C647+NOVIEMBRE!C647+DICIEMBRE!C647</f>
        <v>0</v>
      </c>
      <c r="D647" s="26">
        <f>ENERO!D647+FEBRERO!D647+MARZO!D647+ABRIL!D647+MAYO!D647+JUNIO!D647+JULIO!D647+AGOSTO!D647+SEPTIEMBRE!D647+OCTUBRE!D647+NOVIEMBRE!D647+DICIEMBRE!D647</f>
        <v>0</v>
      </c>
      <c r="E647" s="26">
        <f>ENERO!E647+FEBRERO!E647+MARZO!E647+ABRIL!E647+MAYO!E647+JUNIO!E647+JULIO!E647+AGOSTO!E647+SEPTIEMBRE!E647+OCTUBRE!E647+NOVIEMBRE!E647+DICIEMBRE!E647</f>
        <v>0</v>
      </c>
      <c r="F647" s="27">
        <f>ENERO!F647+FEBRERO!F647+MARZO!F647+ABRIL!F647+MAYO!F647+JUNIO!F647+JULIO!F647+AGOSTO!F647+SEPTIEMBRE!F647+OCTUBRE!F647+NOVIEMBRE!F647+DICIEMBRE!F647</f>
        <v>0</v>
      </c>
      <c r="X647" s="56" t="str">
        <f t="shared" si="3"/>
        <v/>
      </c>
      <c r="Y647" s="56"/>
    </row>
    <row r="648" spans="1:25" x14ac:dyDescent="0.25">
      <c r="A648" s="23" t="s">
        <v>1248</v>
      </c>
      <c r="B648" s="24" t="s">
        <v>1249</v>
      </c>
      <c r="C648" s="25">
        <f>ENERO!C648+FEBRERO!C648+MARZO!C648+ABRIL!C648+MAYO!C648+JUNIO!C648+JULIO!C648+AGOSTO!C648+SEPTIEMBRE!C648+OCTUBRE!C648+NOVIEMBRE!C648+DICIEMBRE!C648</f>
        <v>0</v>
      </c>
      <c r="D648" s="26">
        <f>ENERO!D648+FEBRERO!D648+MARZO!D648+ABRIL!D648+MAYO!D648+JUNIO!D648+JULIO!D648+AGOSTO!D648+SEPTIEMBRE!D648+OCTUBRE!D648+NOVIEMBRE!D648+DICIEMBRE!D648</f>
        <v>0</v>
      </c>
      <c r="E648" s="26">
        <f>ENERO!E648+FEBRERO!E648+MARZO!E648+ABRIL!E648+MAYO!E648+JUNIO!E648+JULIO!E648+AGOSTO!E648+SEPTIEMBRE!E648+OCTUBRE!E648+NOVIEMBRE!E648+DICIEMBRE!E648</f>
        <v>0</v>
      </c>
      <c r="F648" s="27">
        <f>ENERO!F648+FEBRERO!F648+MARZO!F648+ABRIL!F648+MAYO!F648+JUNIO!F648+JULIO!F648+AGOSTO!F648+SEPTIEMBRE!F648+OCTUBRE!F648+NOVIEMBRE!F648+DICIEMBRE!F648</f>
        <v>0</v>
      </c>
      <c r="X648" s="56" t="str">
        <f t="shared" si="3"/>
        <v/>
      </c>
      <c r="Y648" s="56"/>
    </row>
    <row r="649" spans="1:25" x14ac:dyDescent="0.25">
      <c r="A649" s="23" t="s">
        <v>1250</v>
      </c>
      <c r="B649" s="28" t="s">
        <v>1251</v>
      </c>
      <c r="C649" s="25">
        <f>ENERO!C649+FEBRERO!C649+MARZO!C649+ABRIL!C649+MAYO!C649+JUNIO!C649+JULIO!C649+AGOSTO!C649+SEPTIEMBRE!C649+OCTUBRE!C649+NOVIEMBRE!C649+DICIEMBRE!C649</f>
        <v>0</v>
      </c>
      <c r="D649" s="26">
        <f>ENERO!D649+FEBRERO!D649+MARZO!D649+ABRIL!D649+MAYO!D649+JUNIO!D649+JULIO!D649+AGOSTO!D649+SEPTIEMBRE!D649+OCTUBRE!D649+NOVIEMBRE!D649+DICIEMBRE!D649</f>
        <v>0</v>
      </c>
      <c r="E649" s="26">
        <f>ENERO!E649+FEBRERO!E649+MARZO!E649+ABRIL!E649+MAYO!E649+JUNIO!E649+JULIO!E649+AGOSTO!E649+SEPTIEMBRE!E649+OCTUBRE!E649+NOVIEMBRE!E649+DICIEMBRE!E649</f>
        <v>0</v>
      </c>
      <c r="F649" s="27">
        <f>ENERO!F649+FEBRERO!F649+MARZO!F649+ABRIL!F649+MAYO!F649+JUNIO!F649+JULIO!F649+AGOSTO!F649+SEPTIEMBRE!F649+OCTUBRE!F649+NOVIEMBRE!F649+DICIEMBRE!F649</f>
        <v>0</v>
      </c>
      <c r="X649" s="56" t="str">
        <f t="shared" si="3"/>
        <v/>
      </c>
      <c r="Y649" s="56"/>
    </row>
    <row r="650" spans="1:25" x14ac:dyDescent="0.25">
      <c r="A650" s="23" t="s">
        <v>1252</v>
      </c>
      <c r="B650" s="29" t="s">
        <v>1253</v>
      </c>
      <c r="C650" s="25">
        <f>ENERO!C650+FEBRERO!C650+MARZO!C650+ABRIL!C650+MAYO!C650+JUNIO!C650+JULIO!C650+AGOSTO!C650+SEPTIEMBRE!C650+OCTUBRE!C650+NOVIEMBRE!C650+DICIEMBRE!C650</f>
        <v>0</v>
      </c>
      <c r="D650" s="26">
        <f>ENERO!D650+FEBRERO!D650+MARZO!D650+ABRIL!D650+MAYO!D650+JUNIO!D650+JULIO!D650+AGOSTO!D650+SEPTIEMBRE!D650+OCTUBRE!D650+NOVIEMBRE!D650+DICIEMBRE!D650</f>
        <v>0</v>
      </c>
      <c r="E650" s="26">
        <f>ENERO!E650+FEBRERO!E650+MARZO!E650+ABRIL!E650+MAYO!E650+JUNIO!E650+JULIO!E650+AGOSTO!E650+SEPTIEMBRE!E650+OCTUBRE!E650+NOVIEMBRE!E650+DICIEMBRE!E650</f>
        <v>0</v>
      </c>
      <c r="F650" s="27">
        <f>ENERO!F650+FEBRERO!F650+MARZO!F650+ABRIL!F650+MAYO!F650+JUNIO!F650+JULIO!F650+AGOSTO!F650+SEPTIEMBRE!F650+OCTUBRE!F650+NOVIEMBRE!F650+DICIEMBRE!F650</f>
        <v>0</v>
      </c>
      <c r="X650" s="56" t="str">
        <f t="shared" si="3"/>
        <v/>
      </c>
      <c r="Y650" s="56"/>
    </row>
    <row r="651" spans="1:25" x14ac:dyDescent="0.25">
      <c r="A651" s="23" t="s">
        <v>1254</v>
      </c>
      <c r="B651" s="29" t="s">
        <v>1255</v>
      </c>
      <c r="C651" s="25">
        <f>ENERO!C651+FEBRERO!C651+MARZO!C651+ABRIL!C651+MAYO!C651+JUNIO!C651+JULIO!C651+AGOSTO!C651+SEPTIEMBRE!C651+OCTUBRE!C651+NOVIEMBRE!C651+DICIEMBRE!C651</f>
        <v>0</v>
      </c>
      <c r="D651" s="26">
        <f>ENERO!D651+FEBRERO!D651+MARZO!D651+ABRIL!D651+MAYO!D651+JUNIO!D651+JULIO!D651+AGOSTO!D651+SEPTIEMBRE!D651+OCTUBRE!D651+NOVIEMBRE!D651+DICIEMBRE!D651</f>
        <v>0</v>
      </c>
      <c r="E651" s="26">
        <f>ENERO!E651+FEBRERO!E651+MARZO!E651+ABRIL!E651+MAYO!E651+JUNIO!E651+JULIO!E651+AGOSTO!E651+SEPTIEMBRE!E651+OCTUBRE!E651+NOVIEMBRE!E651+DICIEMBRE!E651</f>
        <v>0</v>
      </c>
      <c r="F651" s="27">
        <f>ENERO!F651+FEBRERO!F651+MARZO!F651+ABRIL!F651+MAYO!F651+JUNIO!F651+JULIO!F651+AGOSTO!F651+SEPTIEMBRE!F651+OCTUBRE!F651+NOVIEMBRE!F651+DICIEMBRE!F651</f>
        <v>0</v>
      </c>
      <c r="X651" s="56" t="str">
        <f t="shared" si="3"/>
        <v/>
      </c>
      <c r="Y651" s="56"/>
    </row>
    <row r="652" spans="1:25" x14ac:dyDescent="0.25">
      <c r="A652" s="23" t="s">
        <v>1256</v>
      </c>
      <c r="B652" s="29" t="s">
        <v>1257</v>
      </c>
      <c r="C652" s="25">
        <f>ENERO!C652+FEBRERO!C652+MARZO!C652+ABRIL!C652+MAYO!C652+JUNIO!C652+JULIO!C652+AGOSTO!C652+SEPTIEMBRE!C652+OCTUBRE!C652+NOVIEMBRE!C652+DICIEMBRE!C652</f>
        <v>0</v>
      </c>
      <c r="D652" s="26">
        <f>ENERO!D652+FEBRERO!D652+MARZO!D652+ABRIL!D652+MAYO!D652+JUNIO!D652+JULIO!D652+AGOSTO!D652+SEPTIEMBRE!D652+OCTUBRE!D652+NOVIEMBRE!D652+DICIEMBRE!D652</f>
        <v>0</v>
      </c>
      <c r="E652" s="26">
        <f>ENERO!E652+FEBRERO!E652+MARZO!E652+ABRIL!E652+MAYO!E652+JUNIO!E652+JULIO!E652+AGOSTO!E652+SEPTIEMBRE!E652+OCTUBRE!E652+NOVIEMBRE!E652+DICIEMBRE!E652</f>
        <v>0</v>
      </c>
      <c r="F652" s="27">
        <f>ENERO!F652+FEBRERO!F652+MARZO!F652+ABRIL!F652+MAYO!F652+JUNIO!F652+JULIO!F652+AGOSTO!F652+SEPTIEMBRE!F652+OCTUBRE!F652+NOVIEMBRE!F652+DICIEMBRE!F652</f>
        <v>0</v>
      </c>
      <c r="X652" s="56" t="str">
        <f t="shared" si="3"/>
        <v/>
      </c>
      <c r="Y652" s="56"/>
    </row>
    <row r="653" spans="1:25" x14ac:dyDescent="0.25">
      <c r="A653" s="23" t="s">
        <v>1258</v>
      </c>
      <c r="B653" s="29" t="s">
        <v>1259</v>
      </c>
      <c r="C653" s="25">
        <f>ENERO!C653+FEBRERO!C653+MARZO!C653+ABRIL!C653+MAYO!C653+JUNIO!C653+JULIO!C653+AGOSTO!C653+SEPTIEMBRE!C653+OCTUBRE!C653+NOVIEMBRE!C653+DICIEMBRE!C653</f>
        <v>0</v>
      </c>
      <c r="D653" s="26">
        <f>ENERO!D653+FEBRERO!D653+MARZO!D653+ABRIL!D653+MAYO!D653+JUNIO!D653+JULIO!D653+AGOSTO!D653+SEPTIEMBRE!D653+OCTUBRE!D653+NOVIEMBRE!D653+DICIEMBRE!D653</f>
        <v>0</v>
      </c>
      <c r="E653" s="26">
        <f>ENERO!E653+FEBRERO!E653+MARZO!E653+ABRIL!E653+MAYO!E653+JUNIO!E653+JULIO!E653+AGOSTO!E653+SEPTIEMBRE!E653+OCTUBRE!E653+NOVIEMBRE!E653+DICIEMBRE!E653</f>
        <v>0</v>
      </c>
      <c r="F653" s="27">
        <f>ENERO!F653+FEBRERO!F653+MARZO!F653+ABRIL!F653+MAYO!F653+JUNIO!F653+JULIO!F653+AGOSTO!F653+SEPTIEMBRE!F653+OCTUBRE!F653+NOVIEMBRE!F653+DICIEMBRE!F653</f>
        <v>0</v>
      </c>
      <c r="X653" s="56" t="str">
        <f t="shared" si="3"/>
        <v/>
      </c>
      <c r="Y653" s="56"/>
    </row>
    <row r="654" spans="1:25" x14ac:dyDescent="0.25">
      <c r="A654" s="47"/>
      <c r="B654" s="19" t="s">
        <v>1260</v>
      </c>
      <c r="C654" s="41">
        <f>ENERO!C654+FEBRERO!C654+MARZO!C654+ABRIL!C654+MAYO!C654+JUNIO!C654+JULIO!C654+AGOSTO!C654+SEPTIEMBRE!C654+OCTUBRE!C654+NOVIEMBRE!C654+DICIEMBRE!C654</f>
        <v>0</v>
      </c>
      <c r="D654" s="42">
        <f>ENERO!D654+FEBRERO!D654+MARZO!D654+ABRIL!D654+MAYO!D654+JUNIO!D654+JULIO!D654+AGOSTO!D654+SEPTIEMBRE!D654+OCTUBRE!D654+NOVIEMBRE!D654+DICIEMBRE!D654</f>
        <v>0</v>
      </c>
      <c r="E654" s="42">
        <f>ENERO!E654+FEBRERO!E654+MARZO!E654+ABRIL!E654+MAYO!E654+JUNIO!E654+JULIO!E654+AGOSTO!E654+SEPTIEMBRE!E654+OCTUBRE!E654+NOVIEMBRE!E654+DICIEMBRE!E654</f>
        <v>0</v>
      </c>
      <c r="F654" s="43">
        <f>ENERO!F654+FEBRERO!F654+MARZO!F654+ABRIL!F654+MAYO!F654+JUNIO!F654+JULIO!F654+AGOSTO!F654+SEPTIEMBRE!F654+OCTUBRE!F654+NOVIEMBRE!F654+DICIEMBRE!F654</f>
        <v>0</v>
      </c>
      <c r="X654" s="56" t="str">
        <f t="shared" si="3"/>
        <v/>
      </c>
      <c r="Y654" s="56"/>
    </row>
    <row r="655" spans="1:25" x14ac:dyDescent="0.25">
      <c r="A655" s="23" t="s">
        <v>1261</v>
      </c>
      <c r="B655" s="24" t="s">
        <v>1262</v>
      </c>
      <c r="C655" s="25">
        <f>ENERO!C655+FEBRERO!C655+MARZO!C655+ABRIL!C655+MAYO!C655+JUNIO!C655+JULIO!C655+AGOSTO!C655+SEPTIEMBRE!C655+OCTUBRE!C655+NOVIEMBRE!C655+DICIEMBRE!C655</f>
        <v>0</v>
      </c>
      <c r="D655" s="26">
        <f>ENERO!D655+FEBRERO!D655+MARZO!D655+ABRIL!D655+MAYO!D655+JUNIO!D655+JULIO!D655+AGOSTO!D655+SEPTIEMBRE!D655+OCTUBRE!D655+NOVIEMBRE!D655+DICIEMBRE!D655</f>
        <v>0</v>
      </c>
      <c r="E655" s="26">
        <f>ENERO!E655+FEBRERO!E655+MARZO!E655+ABRIL!E655+MAYO!E655+JUNIO!E655+JULIO!E655+AGOSTO!E655+SEPTIEMBRE!E655+OCTUBRE!E655+NOVIEMBRE!E655+DICIEMBRE!E655</f>
        <v>0</v>
      </c>
      <c r="F655" s="27">
        <f>ENERO!F655+FEBRERO!F655+MARZO!F655+ABRIL!F655+MAYO!F655+JUNIO!F655+JULIO!F655+AGOSTO!F655+SEPTIEMBRE!F655+OCTUBRE!F655+NOVIEMBRE!F655+DICIEMBRE!F655</f>
        <v>0</v>
      </c>
      <c r="X655" s="56" t="str">
        <f t="shared" si="3"/>
        <v/>
      </c>
      <c r="Y655" s="56"/>
    </row>
    <row r="656" spans="1:25" x14ac:dyDescent="0.25">
      <c r="A656" s="23" t="s">
        <v>1263</v>
      </c>
      <c r="B656" s="28" t="s">
        <v>1264</v>
      </c>
      <c r="C656" s="25">
        <f>ENERO!C656+FEBRERO!C656+MARZO!C656+ABRIL!C656+MAYO!C656+JUNIO!C656+JULIO!C656+AGOSTO!C656+SEPTIEMBRE!C656+OCTUBRE!C656+NOVIEMBRE!C656+DICIEMBRE!C656</f>
        <v>0</v>
      </c>
      <c r="D656" s="26">
        <f>ENERO!D656+FEBRERO!D656+MARZO!D656+ABRIL!D656+MAYO!D656+JUNIO!D656+JULIO!D656+AGOSTO!D656+SEPTIEMBRE!D656+OCTUBRE!D656+NOVIEMBRE!D656+DICIEMBRE!D656</f>
        <v>0</v>
      </c>
      <c r="E656" s="26">
        <f>ENERO!E656+FEBRERO!E656+MARZO!E656+ABRIL!E656+MAYO!E656+JUNIO!E656+JULIO!E656+AGOSTO!E656+SEPTIEMBRE!E656+OCTUBRE!E656+NOVIEMBRE!E656+DICIEMBRE!E656</f>
        <v>0</v>
      </c>
      <c r="F656" s="27">
        <f>ENERO!F656+FEBRERO!F656+MARZO!F656+ABRIL!F656+MAYO!F656+JUNIO!F656+JULIO!F656+AGOSTO!F656+SEPTIEMBRE!F656+OCTUBRE!F656+NOVIEMBRE!F656+DICIEMBRE!F656</f>
        <v>0</v>
      </c>
      <c r="X656" s="56" t="str">
        <f t="shared" si="3"/>
        <v/>
      </c>
      <c r="Y656" s="56"/>
    </row>
    <row r="657" spans="1:25" x14ac:dyDescent="0.25">
      <c r="A657" s="23" t="s">
        <v>1265</v>
      </c>
      <c r="B657" s="28" t="s">
        <v>1266</v>
      </c>
      <c r="C657" s="25">
        <f>ENERO!C657+FEBRERO!C657+MARZO!C657+ABRIL!C657+MAYO!C657+JUNIO!C657+JULIO!C657+AGOSTO!C657+SEPTIEMBRE!C657+OCTUBRE!C657+NOVIEMBRE!C657+DICIEMBRE!C657</f>
        <v>0</v>
      </c>
      <c r="D657" s="26">
        <f>ENERO!D657+FEBRERO!D657+MARZO!D657+ABRIL!D657+MAYO!D657+JUNIO!D657+JULIO!D657+AGOSTO!D657+SEPTIEMBRE!D657+OCTUBRE!D657+NOVIEMBRE!D657+DICIEMBRE!D657</f>
        <v>0</v>
      </c>
      <c r="E657" s="26">
        <f>ENERO!E657+FEBRERO!E657+MARZO!E657+ABRIL!E657+MAYO!E657+JUNIO!E657+JULIO!E657+AGOSTO!E657+SEPTIEMBRE!E657+OCTUBRE!E657+NOVIEMBRE!E657+DICIEMBRE!E657</f>
        <v>0</v>
      </c>
      <c r="F657" s="27">
        <f>ENERO!F657+FEBRERO!F657+MARZO!F657+ABRIL!F657+MAYO!F657+JUNIO!F657+JULIO!F657+AGOSTO!F657+SEPTIEMBRE!F657+OCTUBRE!F657+NOVIEMBRE!F657+DICIEMBRE!F657</f>
        <v>0</v>
      </c>
      <c r="X657" s="56" t="str">
        <f t="shared" si="3"/>
        <v/>
      </c>
      <c r="Y657" s="56"/>
    </row>
    <row r="658" spans="1:25" x14ac:dyDescent="0.25">
      <c r="A658" s="23" t="s">
        <v>1267</v>
      </c>
      <c r="B658" s="24" t="s">
        <v>1268</v>
      </c>
      <c r="C658" s="25">
        <f>ENERO!C658+FEBRERO!C658+MARZO!C658+ABRIL!C658+MAYO!C658+JUNIO!C658+JULIO!C658+AGOSTO!C658+SEPTIEMBRE!C658+OCTUBRE!C658+NOVIEMBRE!C658+DICIEMBRE!C658</f>
        <v>0</v>
      </c>
      <c r="D658" s="26">
        <f>ENERO!D658+FEBRERO!D658+MARZO!D658+ABRIL!D658+MAYO!D658+JUNIO!D658+JULIO!D658+AGOSTO!D658+SEPTIEMBRE!D658+OCTUBRE!D658+NOVIEMBRE!D658+DICIEMBRE!D658</f>
        <v>0</v>
      </c>
      <c r="E658" s="26">
        <f>ENERO!E658+FEBRERO!E658+MARZO!E658+ABRIL!E658+MAYO!E658+JUNIO!E658+JULIO!E658+AGOSTO!E658+SEPTIEMBRE!E658+OCTUBRE!E658+NOVIEMBRE!E658+DICIEMBRE!E658</f>
        <v>0</v>
      </c>
      <c r="F658" s="27">
        <f>ENERO!F658+FEBRERO!F658+MARZO!F658+ABRIL!F658+MAYO!F658+JUNIO!F658+JULIO!F658+AGOSTO!F658+SEPTIEMBRE!F658+OCTUBRE!F658+NOVIEMBRE!F658+DICIEMBRE!F658</f>
        <v>0</v>
      </c>
      <c r="X658" s="56" t="str">
        <f t="shared" si="3"/>
        <v/>
      </c>
      <c r="Y658" s="56"/>
    </row>
    <row r="659" spans="1:25" x14ac:dyDescent="0.25">
      <c r="A659" s="23" t="s">
        <v>1269</v>
      </c>
      <c r="B659" s="28" t="s">
        <v>1270</v>
      </c>
      <c r="C659" s="25">
        <f>ENERO!C659+FEBRERO!C659+MARZO!C659+ABRIL!C659+MAYO!C659+JUNIO!C659+JULIO!C659+AGOSTO!C659+SEPTIEMBRE!C659+OCTUBRE!C659+NOVIEMBRE!C659+DICIEMBRE!C659</f>
        <v>0</v>
      </c>
      <c r="D659" s="26">
        <f>ENERO!D659+FEBRERO!D659+MARZO!D659+ABRIL!D659+MAYO!D659+JUNIO!D659+JULIO!D659+AGOSTO!D659+SEPTIEMBRE!D659+OCTUBRE!D659+NOVIEMBRE!D659+DICIEMBRE!D659</f>
        <v>0</v>
      </c>
      <c r="E659" s="26">
        <f>ENERO!E659+FEBRERO!E659+MARZO!E659+ABRIL!E659+MAYO!E659+JUNIO!E659+JULIO!E659+AGOSTO!E659+SEPTIEMBRE!E659+OCTUBRE!E659+NOVIEMBRE!E659+DICIEMBRE!E659</f>
        <v>0</v>
      </c>
      <c r="F659" s="27">
        <f>ENERO!F659+FEBRERO!F659+MARZO!F659+ABRIL!F659+MAYO!F659+JUNIO!F659+JULIO!F659+AGOSTO!F659+SEPTIEMBRE!F659+OCTUBRE!F659+NOVIEMBRE!F659+DICIEMBRE!F659</f>
        <v>0</v>
      </c>
      <c r="X659" s="56" t="str">
        <f t="shared" si="3"/>
        <v/>
      </c>
      <c r="Y659" s="56"/>
    </row>
    <row r="660" spans="1:25" x14ac:dyDescent="0.25">
      <c r="A660" s="23" t="s">
        <v>1271</v>
      </c>
      <c r="B660" s="28" t="s">
        <v>1272</v>
      </c>
      <c r="C660" s="25">
        <f>ENERO!C660+FEBRERO!C660+MARZO!C660+ABRIL!C660+MAYO!C660+JUNIO!C660+JULIO!C660+AGOSTO!C660+SEPTIEMBRE!C660+OCTUBRE!C660+NOVIEMBRE!C660+DICIEMBRE!C660</f>
        <v>0</v>
      </c>
      <c r="D660" s="26">
        <f>ENERO!D660+FEBRERO!D660+MARZO!D660+ABRIL!D660+MAYO!D660+JUNIO!D660+JULIO!D660+AGOSTO!D660+SEPTIEMBRE!D660+OCTUBRE!D660+NOVIEMBRE!D660+DICIEMBRE!D660</f>
        <v>0</v>
      </c>
      <c r="E660" s="26">
        <f>ENERO!E660+FEBRERO!E660+MARZO!E660+ABRIL!E660+MAYO!E660+JUNIO!E660+JULIO!E660+AGOSTO!E660+SEPTIEMBRE!E660+OCTUBRE!E660+NOVIEMBRE!E660+DICIEMBRE!E660</f>
        <v>0</v>
      </c>
      <c r="F660" s="27">
        <f>ENERO!F660+FEBRERO!F660+MARZO!F660+ABRIL!F660+MAYO!F660+JUNIO!F660+JULIO!F660+AGOSTO!F660+SEPTIEMBRE!F660+OCTUBRE!F660+NOVIEMBRE!F660+DICIEMBRE!F660</f>
        <v>0</v>
      </c>
      <c r="X660" s="56" t="str">
        <f t="shared" si="3"/>
        <v/>
      </c>
      <c r="Y660" s="56"/>
    </row>
    <row r="661" spans="1:25" x14ac:dyDescent="0.25">
      <c r="A661" s="23" t="s">
        <v>1273</v>
      </c>
      <c r="B661" s="28" t="s">
        <v>1274</v>
      </c>
      <c r="C661" s="25">
        <f>ENERO!C661+FEBRERO!C661+MARZO!C661+ABRIL!C661+MAYO!C661+JUNIO!C661+JULIO!C661+AGOSTO!C661+SEPTIEMBRE!C661+OCTUBRE!C661+NOVIEMBRE!C661+DICIEMBRE!C661</f>
        <v>0</v>
      </c>
      <c r="D661" s="26">
        <f>ENERO!D661+FEBRERO!D661+MARZO!D661+ABRIL!D661+MAYO!D661+JUNIO!D661+JULIO!D661+AGOSTO!D661+SEPTIEMBRE!D661+OCTUBRE!D661+NOVIEMBRE!D661+DICIEMBRE!D661</f>
        <v>0</v>
      </c>
      <c r="E661" s="26">
        <f>ENERO!E661+FEBRERO!E661+MARZO!E661+ABRIL!E661+MAYO!E661+JUNIO!E661+JULIO!E661+AGOSTO!E661+SEPTIEMBRE!E661+OCTUBRE!E661+NOVIEMBRE!E661+DICIEMBRE!E661</f>
        <v>0</v>
      </c>
      <c r="F661" s="27">
        <f>ENERO!F661+FEBRERO!F661+MARZO!F661+ABRIL!F661+MAYO!F661+JUNIO!F661+JULIO!F661+AGOSTO!F661+SEPTIEMBRE!F661+OCTUBRE!F661+NOVIEMBRE!F661+DICIEMBRE!F661</f>
        <v>0</v>
      </c>
      <c r="X661" s="56" t="str">
        <f t="shared" si="3"/>
        <v/>
      </c>
      <c r="Y661" s="56"/>
    </row>
    <row r="662" spans="1:25" x14ac:dyDescent="0.25">
      <c r="A662" s="23" t="s">
        <v>1275</v>
      </c>
      <c r="B662" s="24" t="s">
        <v>1276</v>
      </c>
      <c r="C662" s="25">
        <f>ENERO!C662+FEBRERO!C662+MARZO!C662+ABRIL!C662+MAYO!C662+JUNIO!C662+JULIO!C662+AGOSTO!C662+SEPTIEMBRE!C662+OCTUBRE!C662+NOVIEMBRE!C662+DICIEMBRE!C662</f>
        <v>0</v>
      </c>
      <c r="D662" s="26">
        <f>ENERO!D662+FEBRERO!D662+MARZO!D662+ABRIL!D662+MAYO!D662+JUNIO!D662+JULIO!D662+AGOSTO!D662+SEPTIEMBRE!D662+OCTUBRE!D662+NOVIEMBRE!D662+DICIEMBRE!D662</f>
        <v>0</v>
      </c>
      <c r="E662" s="26">
        <f>ENERO!E662+FEBRERO!E662+MARZO!E662+ABRIL!E662+MAYO!E662+JUNIO!E662+JULIO!E662+AGOSTO!E662+SEPTIEMBRE!E662+OCTUBRE!E662+NOVIEMBRE!E662+DICIEMBRE!E662</f>
        <v>0</v>
      </c>
      <c r="F662" s="27">
        <f>ENERO!F662+FEBRERO!F662+MARZO!F662+ABRIL!F662+MAYO!F662+JUNIO!F662+JULIO!F662+AGOSTO!F662+SEPTIEMBRE!F662+OCTUBRE!F662+NOVIEMBRE!F662+DICIEMBRE!F662</f>
        <v>0</v>
      </c>
      <c r="X662" s="56" t="str">
        <f t="shared" si="3"/>
        <v/>
      </c>
      <c r="Y662" s="56"/>
    </row>
    <row r="663" spans="1:25" x14ac:dyDescent="0.25">
      <c r="A663" s="23" t="s">
        <v>1277</v>
      </c>
      <c r="B663" s="24" t="s">
        <v>1278</v>
      </c>
      <c r="C663" s="25">
        <f>ENERO!C663+FEBRERO!C663+MARZO!C663+ABRIL!C663+MAYO!C663+JUNIO!C663+JULIO!C663+AGOSTO!C663+SEPTIEMBRE!C663+OCTUBRE!C663+NOVIEMBRE!C663+DICIEMBRE!C663</f>
        <v>0</v>
      </c>
      <c r="D663" s="26">
        <f>ENERO!D663+FEBRERO!D663+MARZO!D663+ABRIL!D663+MAYO!D663+JUNIO!D663+JULIO!D663+AGOSTO!D663+SEPTIEMBRE!D663+OCTUBRE!D663+NOVIEMBRE!D663+DICIEMBRE!D663</f>
        <v>0</v>
      </c>
      <c r="E663" s="26">
        <f>ENERO!E663+FEBRERO!E663+MARZO!E663+ABRIL!E663+MAYO!E663+JUNIO!E663+JULIO!E663+AGOSTO!E663+SEPTIEMBRE!E663+OCTUBRE!E663+NOVIEMBRE!E663+DICIEMBRE!E663</f>
        <v>0</v>
      </c>
      <c r="F663" s="27">
        <f>ENERO!F663+FEBRERO!F663+MARZO!F663+ABRIL!F663+MAYO!F663+JUNIO!F663+JULIO!F663+AGOSTO!F663+SEPTIEMBRE!F663+OCTUBRE!F663+NOVIEMBRE!F663+DICIEMBRE!F663</f>
        <v>0</v>
      </c>
      <c r="X663" s="56" t="str">
        <f t="shared" si="3"/>
        <v/>
      </c>
      <c r="Y663" s="56"/>
    </row>
    <row r="664" spans="1:25" x14ac:dyDescent="0.25">
      <c r="A664" s="23" t="s">
        <v>1279</v>
      </c>
      <c r="B664" s="24" t="s">
        <v>1280</v>
      </c>
      <c r="C664" s="25">
        <f>ENERO!C664+FEBRERO!C664+MARZO!C664+ABRIL!C664+MAYO!C664+JUNIO!C664+JULIO!C664+AGOSTO!C664+SEPTIEMBRE!C664+OCTUBRE!C664+NOVIEMBRE!C664+DICIEMBRE!C664</f>
        <v>0</v>
      </c>
      <c r="D664" s="26">
        <f>ENERO!D664+FEBRERO!D664+MARZO!D664+ABRIL!D664+MAYO!D664+JUNIO!D664+JULIO!D664+AGOSTO!D664+SEPTIEMBRE!D664+OCTUBRE!D664+NOVIEMBRE!D664+DICIEMBRE!D664</f>
        <v>0</v>
      </c>
      <c r="E664" s="26">
        <f>ENERO!E664+FEBRERO!E664+MARZO!E664+ABRIL!E664+MAYO!E664+JUNIO!E664+JULIO!E664+AGOSTO!E664+SEPTIEMBRE!E664+OCTUBRE!E664+NOVIEMBRE!E664+DICIEMBRE!E664</f>
        <v>0</v>
      </c>
      <c r="F664" s="27">
        <f>ENERO!F664+FEBRERO!F664+MARZO!F664+ABRIL!F664+MAYO!F664+JUNIO!F664+JULIO!F664+AGOSTO!F664+SEPTIEMBRE!F664+OCTUBRE!F664+NOVIEMBRE!F664+DICIEMBRE!F664</f>
        <v>0</v>
      </c>
      <c r="X664" s="56" t="str">
        <f t="shared" si="3"/>
        <v/>
      </c>
      <c r="Y664" s="56"/>
    </row>
    <row r="665" spans="1:25" x14ac:dyDescent="0.25">
      <c r="A665" s="23" t="s">
        <v>1281</v>
      </c>
      <c r="B665" s="24" t="s">
        <v>1282</v>
      </c>
      <c r="C665" s="25">
        <f>ENERO!C665+FEBRERO!C665+MARZO!C665+ABRIL!C665+MAYO!C665+JUNIO!C665+JULIO!C665+AGOSTO!C665+SEPTIEMBRE!C665+OCTUBRE!C665+NOVIEMBRE!C665+DICIEMBRE!C665</f>
        <v>0</v>
      </c>
      <c r="D665" s="26">
        <f>ENERO!D665+FEBRERO!D665+MARZO!D665+ABRIL!D665+MAYO!D665+JUNIO!D665+JULIO!D665+AGOSTO!D665+SEPTIEMBRE!D665+OCTUBRE!D665+NOVIEMBRE!D665+DICIEMBRE!D665</f>
        <v>0</v>
      </c>
      <c r="E665" s="26">
        <f>ENERO!E665+FEBRERO!E665+MARZO!E665+ABRIL!E665+MAYO!E665+JUNIO!E665+JULIO!E665+AGOSTO!E665+SEPTIEMBRE!E665+OCTUBRE!E665+NOVIEMBRE!E665+DICIEMBRE!E665</f>
        <v>0</v>
      </c>
      <c r="F665" s="27">
        <f>ENERO!F665+FEBRERO!F665+MARZO!F665+ABRIL!F665+MAYO!F665+JUNIO!F665+JULIO!F665+AGOSTO!F665+SEPTIEMBRE!F665+OCTUBRE!F665+NOVIEMBRE!F665+DICIEMBRE!F665</f>
        <v>0</v>
      </c>
      <c r="X665" s="56" t="str">
        <f t="shared" si="3"/>
        <v/>
      </c>
      <c r="Y665" s="56"/>
    </row>
    <row r="666" spans="1:25" x14ac:dyDescent="0.25">
      <c r="A666" s="23" t="s">
        <v>1283</v>
      </c>
      <c r="B666" s="24" t="s">
        <v>1284</v>
      </c>
      <c r="C666" s="25">
        <f>ENERO!C666+FEBRERO!C666+MARZO!C666+ABRIL!C666+MAYO!C666+JUNIO!C666+JULIO!C666+AGOSTO!C666+SEPTIEMBRE!C666+OCTUBRE!C666+NOVIEMBRE!C666+DICIEMBRE!C666</f>
        <v>0</v>
      </c>
      <c r="D666" s="26">
        <f>ENERO!D666+FEBRERO!D666+MARZO!D666+ABRIL!D666+MAYO!D666+JUNIO!D666+JULIO!D666+AGOSTO!D666+SEPTIEMBRE!D666+OCTUBRE!D666+NOVIEMBRE!D666+DICIEMBRE!D666</f>
        <v>0</v>
      </c>
      <c r="E666" s="26">
        <f>ENERO!E666+FEBRERO!E666+MARZO!E666+ABRIL!E666+MAYO!E666+JUNIO!E666+JULIO!E666+AGOSTO!E666+SEPTIEMBRE!E666+OCTUBRE!E666+NOVIEMBRE!E666+DICIEMBRE!E666</f>
        <v>0</v>
      </c>
      <c r="F666" s="27">
        <f>ENERO!F666+FEBRERO!F666+MARZO!F666+ABRIL!F666+MAYO!F666+JUNIO!F666+JULIO!F666+AGOSTO!F666+SEPTIEMBRE!F666+OCTUBRE!F666+NOVIEMBRE!F666+DICIEMBRE!F666</f>
        <v>0</v>
      </c>
      <c r="X666" s="56" t="str">
        <f t="shared" si="3"/>
        <v/>
      </c>
      <c r="Y666" s="56"/>
    </row>
    <row r="667" spans="1:25" x14ac:dyDescent="0.25">
      <c r="A667" s="23" t="s">
        <v>1285</v>
      </c>
      <c r="B667" s="24" t="s">
        <v>1286</v>
      </c>
      <c r="C667" s="25">
        <f>ENERO!C667+FEBRERO!C667+MARZO!C667+ABRIL!C667+MAYO!C667+JUNIO!C667+JULIO!C667+AGOSTO!C667+SEPTIEMBRE!C667+OCTUBRE!C667+NOVIEMBRE!C667+DICIEMBRE!C667</f>
        <v>0</v>
      </c>
      <c r="D667" s="26">
        <f>ENERO!D667+FEBRERO!D667+MARZO!D667+ABRIL!D667+MAYO!D667+JUNIO!D667+JULIO!D667+AGOSTO!D667+SEPTIEMBRE!D667+OCTUBRE!D667+NOVIEMBRE!D667+DICIEMBRE!D667</f>
        <v>0</v>
      </c>
      <c r="E667" s="26">
        <f>ENERO!E667+FEBRERO!E667+MARZO!E667+ABRIL!E667+MAYO!E667+JUNIO!E667+JULIO!E667+AGOSTO!E667+SEPTIEMBRE!E667+OCTUBRE!E667+NOVIEMBRE!E667+DICIEMBRE!E667</f>
        <v>0</v>
      </c>
      <c r="F667" s="27">
        <f>ENERO!F667+FEBRERO!F667+MARZO!F667+ABRIL!F667+MAYO!F667+JUNIO!F667+JULIO!F667+AGOSTO!F667+SEPTIEMBRE!F667+OCTUBRE!F667+NOVIEMBRE!F667+DICIEMBRE!F667</f>
        <v>0</v>
      </c>
      <c r="X667" s="56" t="str">
        <f t="shared" si="3"/>
        <v/>
      </c>
      <c r="Y667" s="56"/>
    </row>
    <row r="668" spans="1:25" ht="15.75" customHeight="1" x14ac:dyDescent="0.25">
      <c r="A668" s="47"/>
      <c r="B668" s="63" t="s">
        <v>1287</v>
      </c>
      <c r="C668" s="41">
        <f>ENERO!C668+FEBRERO!C668+MARZO!C668+ABRIL!C668+MAYO!C668+JUNIO!C668+JULIO!C668+AGOSTO!C668+SEPTIEMBRE!C668+OCTUBRE!C668+NOVIEMBRE!C668+DICIEMBRE!C668</f>
        <v>0</v>
      </c>
      <c r="D668" s="42">
        <f>ENERO!D668+FEBRERO!D668+MARZO!D668+ABRIL!D668+MAYO!D668+JUNIO!D668+JULIO!D668+AGOSTO!D668+SEPTIEMBRE!D668+OCTUBRE!D668+NOVIEMBRE!D668+DICIEMBRE!D668</f>
        <v>0</v>
      </c>
      <c r="E668" s="42">
        <f>ENERO!E668+FEBRERO!E668+MARZO!E668+ABRIL!E668+MAYO!E668+JUNIO!E668+JULIO!E668+AGOSTO!E668+SEPTIEMBRE!E668+OCTUBRE!E668+NOVIEMBRE!E668+DICIEMBRE!E668</f>
        <v>0</v>
      </c>
      <c r="F668" s="43">
        <f>ENERO!F668+FEBRERO!F668+MARZO!F668+ABRIL!F668+MAYO!F668+JUNIO!F668+JULIO!F668+AGOSTO!F668+SEPTIEMBRE!F668+OCTUBRE!F668+NOVIEMBRE!F668+DICIEMBRE!F668</f>
        <v>0</v>
      </c>
      <c r="X668" s="56" t="str">
        <f t="shared" si="3"/>
        <v/>
      </c>
      <c r="Y668" s="56"/>
    </row>
    <row r="669" spans="1:25" ht="14.25" customHeight="1" x14ac:dyDescent="0.25">
      <c r="A669" s="47"/>
      <c r="B669" s="59" t="s">
        <v>1288</v>
      </c>
      <c r="C669" s="41">
        <f>ENERO!C669+FEBRERO!C669+MARZO!C669+ABRIL!C669+MAYO!C669+JUNIO!C669+JULIO!C669+AGOSTO!C669+SEPTIEMBRE!C669+OCTUBRE!C669+NOVIEMBRE!C669+DICIEMBRE!C669</f>
        <v>0</v>
      </c>
      <c r="D669" s="42">
        <f>ENERO!D669+FEBRERO!D669+MARZO!D669+ABRIL!D669+MAYO!D669+JUNIO!D669+JULIO!D669+AGOSTO!D669+SEPTIEMBRE!D669+OCTUBRE!D669+NOVIEMBRE!D669+DICIEMBRE!D669</f>
        <v>0</v>
      </c>
      <c r="E669" s="42">
        <f>ENERO!E669+FEBRERO!E669+MARZO!E669+ABRIL!E669+MAYO!E669+JUNIO!E669+JULIO!E669+AGOSTO!E669+SEPTIEMBRE!E669+OCTUBRE!E669+NOVIEMBRE!E669+DICIEMBRE!E669</f>
        <v>0</v>
      </c>
      <c r="F669" s="43">
        <f>ENERO!F669+FEBRERO!F669+MARZO!F669+ABRIL!F669+MAYO!F669+JUNIO!F669+JULIO!F669+AGOSTO!F669+SEPTIEMBRE!F669+OCTUBRE!F669+NOVIEMBRE!F669+DICIEMBRE!F669</f>
        <v>0</v>
      </c>
      <c r="X669" s="56" t="str">
        <f t="shared" si="3"/>
        <v/>
      </c>
      <c r="Y669" s="56"/>
    </row>
    <row r="670" spans="1:25" ht="13.5" customHeight="1" x14ac:dyDescent="0.25">
      <c r="A670" s="47"/>
      <c r="B670" s="19" t="s">
        <v>1289</v>
      </c>
      <c r="C670" s="41">
        <f>ENERO!C670+FEBRERO!C670+MARZO!C670+ABRIL!C670+MAYO!C670+JUNIO!C670+JULIO!C670+AGOSTO!C670+SEPTIEMBRE!C670+OCTUBRE!C670+NOVIEMBRE!C670+DICIEMBRE!C670</f>
        <v>0</v>
      </c>
      <c r="D670" s="42">
        <f>ENERO!D670+FEBRERO!D670+MARZO!D670+ABRIL!D670+MAYO!D670+JUNIO!D670+JULIO!D670+AGOSTO!D670+SEPTIEMBRE!D670+OCTUBRE!D670+NOVIEMBRE!D670+DICIEMBRE!D670</f>
        <v>0</v>
      </c>
      <c r="E670" s="42">
        <f>ENERO!E670+FEBRERO!E670+MARZO!E670+ABRIL!E670+MAYO!E670+JUNIO!E670+JULIO!E670+AGOSTO!E670+SEPTIEMBRE!E670+OCTUBRE!E670+NOVIEMBRE!E670+DICIEMBRE!E670</f>
        <v>0</v>
      </c>
      <c r="F670" s="43">
        <f>ENERO!F670+FEBRERO!F670+MARZO!F670+ABRIL!F670+MAYO!F670+JUNIO!F670+JULIO!F670+AGOSTO!F670+SEPTIEMBRE!F670+OCTUBRE!F670+NOVIEMBRE!F670+DICIEMBRE!F670</f>
        <v>0</v>
      </c>
      <c r="X670" s="56" t="str">
        <f t="shared" si="3"/>
        <v/>
      </c>
      <c r="Y670" s="56"/>
    </row>
    <row r="671" spans="1:25" x14ac:dyDescent="0.25">
      <c r="A671" s="23" t="s">
        <v>1290</v>
      </c>
      <c r="B671" s="24" t="s">
        <v>1291</v>
      </c>
      <c r="C671" s="25">
        <f>ENERO!C671+FEBRERO!C671+MARZO!C671+ABRIL!C671+MAYO!C671+JUNIO!C671+JULIO!C671+AGOSTO!C671+SEPTIEMBRE!C671+OCTUBRE!C671+NOVIEMBRE!C671+DICIEMBRE!C671</f>
        <v>0</v>
      </c>
      <c r="D671" s="26">
        <f>ENERO!D671+FEBRERO!D671+MARZO!D671+ABRIL!D671+MAYO!D671+JUNIO!D671+JULIO!D671+AGOSTO!D671+SEPTIEMBRE!D671+OCTUBRE!D671+NOVIEMBRE!D671+DICIEMBRE!D671</f>
        <v>0</v>
      </c>
      <c r="E671" s="26">
        <f>ENERO!E671+FEBRERO!E671+MARZO!E671+ABRIL!E671+MAYO!E671+JUNIO!E671+JULIO!E671+AGOSTO!E671+SEPTIEMBRE!E671+OCTUBRE!E671+NOVIEMBRE!E671+DICIEMBRE!E671</f>
        <v>0</v>
      </c>
      <c r="F671" s="27">
        <f>ENERO!F671+FEBRERO!F671+MARZO!F671+ABRIL!F671+MAYO!F671+JUNIO!F671+JULIO!F671+AGOSTO!F671+SEPTIEMBRE!F671+OCTUBRE!F671+NOVIEMBRE!F671+DICIEMBRE!F671</f>
        <v>0</v>
      </c>
      <c r="X671" s="56" t="str">
        <f t="shared" si="3"/>
        <v/>
      </c>
      <c r="Y671" s="56"/>
    </row>
    <row r="672" spans="1:25" x14ac:dyDescent="0.25">
      <c r="A672" s="23" t="s">
        <v>1292</v>
      </c>
      <c r="B672" s="24" t="s">
        <v>1293</v>
      </c>
      <c r="C672" s="25">
        <f>ENERO!C672+FEBRERO!C672+MARZO!C672+ABRIL!C672+MAYO!C672+JUNIO!C672+JULIO!C672+AGOSTO!C672+SEPTIEMBRE!C672+OCTUBRE!C672+NOVIEMBRE!C672+DICIEMBRE!C672</f>
        <v>0</v>
      </c>
      <c r="D672" s="26">
        <f>ENERO!D672+FEBRERO!D672+MARZO!D672+ABRIL!D672+MAYO!D672+JUNIO!D672+JULIO!D672+AGOSTO!D672+SEPTIEMBRE!D672+OCTUBRE!D672+NOVIEMBRE!D672+DICIEMBRE!D672</f>
        <v>0</v>
      </c>
      <c r="E672" s="26">
        <f>ENERO!E672+FEBRERO!E672+MARZO!E672+ABRIL!E672+MAYO!E672+JUNIO!E672+JULIO!E672+AGOSTO!E672+SEPTIEMBRE!E672+OCTUBRE!E672+NOVIEMBRE!E672+DICIEMBRE!E672</f>
        <v>0</v>
      </c>
      <c r="F672" s="27">
        <f>ENERO!F672+FEBRERO!F672+MARZO!F672+ABRIL!F672+MAYO!F672+JUNIO!F672+JULIO!F672+AGOSTO!F672+SEPTIEMBRE!F672+OCTUBRE!F672+NOVIEMBRE!F672+DICIEMBRE!F672</f>
        <v>0</v>
      </c>
      <c r="X672" s="56" t="str">
        <f t="shared" si="3"/>
        <v/>
      </c>
      <c r="Y672" s="56"/>
    </row>
    <row r="673" spans="1:25" x14ac:dyDescent="0.25">
      <c r="A673" s="23" t="s">
        <v>1294</v>
      </c>
      <c r="B673" s="36" t="s">
        <v>1295</v>
      </c>
      <c r="C673" s="25">
        <f>ENERO!C673+FEBRERO!C673+MARZO!C673+ABRIL!C673+MAYO!C673+JUNIO!C673+JULIO!C673+AGOSTO!C673+SEPTIEMBRE!C673+OCTUBRE!C673+NOVIEMBRE!C673+DICIEMBRE!C673</f>
        <v>0</v>
      </c>
      <c r="D673" s="26">
        <f>ENERO!D673+FEBRERO!D673+MARZO!D673+ABRIL!D673+MAYO!D673+JUNIO!D673+JULIO!D673+AGOSTO!D673+SEPTIEMBRE!D673+OCTUBRE!D673+NOVIEMBRE!D673+DICIEMBRE!D673</f>
        <v>0</v>
      </c>
      <c r="E673" s="26">
        <f>ENERO!E673+FEBRERO!E673+MARZO!E673+ABRIL!E673+MAYO!E673+JUNIO!E673+JULIO!E673+AGOSTO!E673+SEPTIEMBRE!E673+OCTUBRE!E673+NOVIEMBRE!E673+DICIEMBRE!E673</f>
        <v>0</v>
      </c>
      <c r="F673" s="27">
        <f>ENERO!F673+FEBRERO!F673+MARZO!F673+ABRIL!F673+MAYO!F673+JUNIO!F673+JULIO!F673+AGOSTO!F673+SEPTIEMBRE!F673+OCTUBRE!F673+NOVIEMBRE!F673+DICIEMBRE!F673</f>
        <v>0</v>
      </c>
      <c r="X673" s="56" t="str">
        <f t="shared" si="3"/>
        <v/>
      </c>
      <c r="Y673" s="56"/>
    </row>
    <row r="674" spans="1:25" x14ac:dyDescent="0.25">
      <c r="A674" s="23"/>
      <c r="B674" s="46" t="s">
        <v>1296</v>
      </c>
      <c r="C674" s="25">
        <f>ENERO!C674+FEBRERO!C674+MARZO!C674+ABRIL!C674+MAYO!C674+JUNIO!C674+JULIO!C674+AGOSTO!C674+SEPTIEMBRE!C674+OCTUBRE!C674+NOVIEMBRE!C674+DICIEMBRE!C674</f>
        <v>0</v>
      </c>
      <c r="D674" s="26">
        <f>ENERO!D674+FEBRERO!D674+MARZO!D674+ABRIL!D674+MAYO!D674+JUNIO!D674+JULIO!D674+AGOSTO!D674+SEPTIEMBRE!D674+OCTUBRE!D674+NOVIEMBRE!D674+DICIEMBRE!D674</f>
        <v>0</v>
      </c>
      <c r="E674" s="26">
        <f>ENERO!E674+FEBRERO!E674+MARZO!E674+ABRIL!E674+MAYO!E674+JUNIO!E674+JULIO!E674+AGOSTO!E674+SEPTIEMBRE!E674+OCTUBRE!E674+NOVIEMBRE!E674+DICIEMBRE!E674</f>
        <v>0</v>
      </c>
      <c r="F674" s="27">
        <f>ENERO!F674+FEBRERO!F674+MARZO!F674+ABRIL!F674+MAYO!F674+JUNIO!F674+JULIO!F674+AGOSTO!F674+SEPTIEMBRE!F674+OCTUBRE!F674+NOVIEMBRE!F674+DICIEMBRE!F674</f>
        <v>0</v>
      </c>
      <c r="X674" s="56" t="str">
        <f t="shared" si="3"/>
        <v/>
      </c>
      <c r="Y674" s="56"/>
    </row>
    <row r="675" spans="1:25" ht="24" x14ac:dyDescent="0.25">
      <c r="A675" s="23" t="s">
        <v>1297</v>
      </c>
      <c r="B675" s="28" t="s">
        <v>1298</v>
      </c>
      <c r="C675" s="25">
        <f>ENERO!C675+FEBRERO!C675+MARZO!C675+ABRIL!C675+MAYO!C675+JUNIO!C675+JULIO!C675+AGOSTO!C675+SEPTIEMBRE!C675+OCTUBRE!C675+NOVIEMBRE!C675+DICIEMBRE!C675</f>
        <v>0</v>
      </c>
      <c r="D675" s="26">
        <f>ENERO!D675+FEBRERO!D675+MARZO!D675+ABRIL!D675+MAYO!D675+JUNIO!D675+JULIO!D675+AGOSTO!D675+SEPTIEMBRE!D675+OCTUBRE!D675+NOVIEMBRE!D675+DICIEMBRE!D675</f>
        <v>0</v>
      </c>
      <c r="E675" s="26">
        <f>ENERO!E675+FEBRERO!E675+MARZO!E675+ABRIL!E675+MAYO!E675+JUNIO!E675+JULIO!E675+AGOSTO!E675+SEPTIEMBRE!E675+OCTUBRE!E675+NOVIEMBRE!E675+DICIEMBRE!E675</f>
        <v>0</v>
      </c>
      <c r="F675" s="27">
        <f>ENERO!F675+FEBRERO!F675+MARZO!F675+ABRIL!F675+MAYO!F675+JUNIO!F675+JULIO!F675+AGOSTO!F675+SEPTIEMBRE!F675+OCTUBRE!F675+NOVIEMBRE!F675+DICIEMBRE!F675</f>
        <v>0</v>
      </c>
      <c r="X675" s="56" t="str">
        <f t="shared" si="3"/>
        <v/>
      </c>
      <c r="Y675" s="56"/>
    </row>
    <row r="676" spans="1:25" x14ac:dyDescent="0.25">
      <c r="A676" s="23" t="s">
        <v>1299</v>
      </c>
      <c r="B676" s="36" t="s">
        <v>1300</v>
      </c>
      <c r="C676" s="25">
        <f>ENERO!C676+FEBRERO!C676+MARZO!C676+ABRIL!C676+MAYO!C676+JUNIO!C676+JULIO!C676+AGOSTO!C676+SEPTIEMBRE!C676+OCTUBRE!C676+NOVIEMBRE!C676+DICIEMBRE!C676</f>
        <v>0</v>
      </c>
      <c r="D676" s="26">
        <f>ENERO!D676+FEBRERO!D676+MARZO!D676+ABRIL!D676+MAYO!D676+JUNIO!D676+JULIO!D676+AGOSTO!D676+SEPTIEMBRE!D676+OCTUBRE!D676+NOVIEMBRE!D676+DICIEMBRE!D676</f>
        <v>0</v>
      </c>
      <c r="E676" s="26">
        <f>ENERO!E676+FEBRERO!E676+MARZO!E676+ABRIL!E676+MAYO!E676+JUNIO!E676+JULIO!E676+AGOSTO!E676+SEPTIEMBRE!E676+OCTUBRE!E676+NOVIEMBRE!E676+DICIEMBRE!E676</f>
        <v>0</v>
      </c>
      <c r="F676" s="27">
        <f>ENERO!F676+FEBRERO!F676+MARZO!F676+ABRIL!F676+MAYO!F676+JUNIO!F676+JULIO!F676+AGOSTO!F676+SEPTIEMBRE!F676+OCTUBRE!F676+NOVIEMBRE!F676+DICIEMBRE!F676</f>
        <v>0</v>
      </c>
      <c r="X676" s="56" t="str">
        <f t="shared" si="3"/>
        <v/>
      </c>
      <c r="Y676" s="56"/>
    </row>
    <row r="677" spans="1:25" x14ac:dyDescent="0.25">
      <c r="A677" s="23"/>
      <c r="B677" s="46" t="s">
        <v>1301</v>
      </c>
      <c r="C677" s="25">
        <f>ENERO!C677+FEBRERO!C677+MARZO!C677+ABRIL!C677+MAYO!C677+JUNIO!C677+JULIO!C677+AGOSTO!C677+SEPTIEMBRE!C677+OCTUBRE!C677+NOVIEMBRE!C677+DICIEMBRE!C677</f>
        <v>0</v>
      </c>
      <c r="D677" s="26">
        <f>ENERO!D677+FEBRERO!D677+MARZO!D677+ABRIL!D677+MAYO!D677+JUNIO!D677+JULIO!D677+AGOSTO!D677+SEPTIEMBRE!D677+OCTUBRE!D677+NOVIEMBRE!D677+DICIEMBRE!D677</f>
        <v>0</v>
      </c>
      <c r="E677" s="26">
        <f>ENERO!E677+FEBRERO!E677+MARZO!E677+ABRIL!E677+MAYO!E677+JUNIO!E677+JULIO!E677+AGOSTO!E677+SEPTIEMBRE!E677+OCTUBRE!E677+NOVIEMBRE!E677+DICIEMBRE!E677</f>
        <v>0</v>
      </c>
      <c r="F677" s="27">
        <f>ENERO!F677+FEBRERO!F677+MARZO!F677+ABRIL!F677+MAYO!F677+JUNIO!F677+JULIO!F677+AGOSTO!F677+SEPTIEMBRE!F677+OCTUBRE!F677+NOVIEMBRE!F677+DICIEMBRE!F677</f>
        <v>0</v>
      </c>
      <c r="X677" s="56" t="str">
        <f t="shared" si="3"/>
        <v/>
      </c>
      <c r="Y677" s="56"/>
    </row>
    <row r="678" spans="1:25" x14ac:dyDescent="0.25">
      <c r="A678" s="23" t="s">
        <v>1302</v>
      </c>
      <c r="B678" s="24" t="s">
        <v>1303</v>
      </c>
      <c r="C678" s="25">
        <f>ENERO!C678+FEBRERO!C678+MARZO!C678+ABRIL!C678+MAYO!C678+JUNIO!C678+JULIO!C678+AGOSTO!C678+SEPTIEMBRE!C678+OCTUBRE!C678+NOVIEMBRE!C678+DICIEMBRE!C678</f>
        <v>0</v>
      </c>
      <c r="D678" s="26">
        <f>ENERO!D678+FEBRERO!D678+MARZO!D678+ABRIL!D678+MAYO!D678+JUNIO!D678+JULIO!D678+AGOSTO!D678+SEPTIEMBRE!D678+OCTUBRE!D678+NOVIEMBRE!D678+DICIEMBRE!D678</f>
        <v>0</v>
      </c>
      <c r="E678" s="26">
        <f>ENERO!E678+FEBRERO!E678+MARZO!E678+ABRIL!E678+MAYO!E678+JUNIO!E678+JULIO!E678+AGOSTO!E678+SEPTIEMBRE!E678+OCTUBRE!E678+NOVIEMBRE!E678+DICIEMBRE!E678</f>
        <v>0</v>
      </c>
      <c r="F678" s="27">
        <f>ENERO!F678+FEBRERO!F678+MARZO!F678+ABRIL!F678+MAYO!F678+JUNIO!F678+JULIO!F678+AGOSTO!F678+SEPTIEMBRE!F678+OCTUBRE!F678+NOVIEMBRE!F678+DICIEMBRE!F678</f>
        <v>0</v>
      </c>
      <c r="X678" s="56" t="str">
        <f t="shared" si="3"/>
        <v/>
      </c>
      <c r="Y678" s="56"/>
    </row>
    <row r="679" spans="1:25" x14ac:dyDescent="0.25">
      <c r="A679" s="23" t="s">
        <v>1304</v>
      </c>
      <c r="B679" s="24" t="s">
        <v>1305</v>
      </c>
      <c r="C679" s="25">
        <f>ENERO!C679+FEBRERO!C679+MARZO!C679+ABRIL!C679+MAYO!C679+JUNIO!C679+JULIO!C679+AGOSTO!C679+SEPTIEMBRE!C679+OCTUBRE!C679+NOVIEMBRE!C679+DICIEMBRE!C679</f>
        <v>0</v>
      </c>
      <c r="D679" s="26">
        <f>ENERO!D679+FEBRERO!D679+MARZO!D679+ABRIL!D679+MAYO!D679+JUNIO!D679+JULIO!D679+AGOSTO!D679+SEPTIEMBRE!D679+OCTUBRE!D679+NOVIEMBRE!D679+DICIEMBRE!D679</f>
        <v>0</v>
      </c>
      <c r="E679" s="26">
        <f>ENERO!E679+FEBRERO!E679+MARZO!E679+ABRIL!E679+MAYO!E679+JUNIO!E679+JULIO!E679+AGOSTO!E679+SEPTIEMBRE!E679+OCTUBRE!E679+NOVIEMBRE!E679+DICIEMBRE!E679</f>
        <v>0</v>
      </c>
      <c r="F679" s="27">
        <f>ENERO!F679+FEBRERO!F679+MARZO!F679+ABRIL!F679+MAYO!F679+JUNIO!F679+JULIO!F679+AGOSTO!F679+SEPTIEMBRE!F679+OCTUBRE!F679+NOVIEMBRE!F679+DICIEMBRE!F679</f>
        <v>0</v>
      </c>
      <c r="X679" s="56" t="str">
        <f t="shared" si="3"/>
        <v/>
      </c>
      <c r="Y679" s="56"/>
    </row>
    <row r="680" spans="1:25" x14ac:dyDescent="0.25">
      <c r="A680" s="23" t="s">
        <v>1306</v>
      </c>
      <c r="B680" s="24" t="s">
        <v>1307</v>
      </c>
      <c r="C680" s="25">
        <f>ENERO!C680+FEBRERO!C680+MARZO!C680+ABRIL!C680+MAYO!C680+JUNIO!C680+JULIO!C680+AGOSTO!C680+SEPTIEMBRE!C680+OCTUBRE!C680+NOVIEMBRE!C680+DICIEMBRE!C680</f>
        <v>0</v>
      </c>
      <c r="D680" s="26">
        <f>ENERO!D680+FEBRERO!D680+MARZO!D680+ABRIL!D680+MAYO!D680+JUNIO!D680+JULIO!D680+AGOSTO!D680+SEPTIEMBRE!D680+OCTUBRE!D680+NOVIEMBRE!D680+DICIEMBRE!D680</f>
        <v>0</v>
      </c>
      <c r="E680" s="26">
        <f>ENERO!E680+FEBRERO!E680+MARZO!E680+ABRIL!E680+MAYO!E680+JUNIO!E680+JULIO!E680+AGOSTO!E680+SEPTIEMBRE!E680+OCTUBRE!E680+NOVIEMBRE!E680+DICIEMBRE!E680</f>
        <v>0</v>
      </c>
      <c r="F680" s="27">
        <f>ENERO!F680+FEBRERO!F680+MARZO!F680+ABRIL!F680+MAYO!F680+JUNIO!F680+JULIO!F680+AGOSTO!F680+SEPTIEMBRE!F680+OCTUBRE!F680+NOVIEMBRE!F680+DICIEMBRE!F680</f>
        <v>0</v>
      </c>
      <c r="X680" s="56" t="str">
        <f t="shared" si="3"/>
        <v/>
      </c>
      <c r="Y680" s="56"/>
    </row>
    <row r="681" spans="1:25" x14ac:dyDescent="0.25">
      <c r="A681" s="23" t="s">
        <v>1308</v>
      </c>
      <c r="B681" s="24" t="s">
        <v>1309</v>
      </c>
      <c r="C681" s="25">
        <f>ENERO!C681+FEBRERO!C681+MARZO!C681+ABRIL!C681+MAYO!C681+JUNIO!C681+JULIO!C681+AGOSTO!C681+SEPTIEMBRE!C681+OCTUBRE!C681+NOVIEMBRE!C681+DICIEMBRE!C681</f>
        <v>0</v>
      </c>
      <c r="D681" s="26">
        <f>ENERO!D681+FEBRERO!D681+MARZO!D681+ABRIL!D681+MAYO!D681+JUNIO!D681+JULIO!D681+AGOSTO!D681+SEPTIEMBRE!D681+OCTUBRE!D681+NOVIEMBRE!D681+DICIEMBRE!D681</f>
        <v>0</v>
      </c>
      <c r="E681" s="26">
        <f>ENERO!E681+FEBRERO!E681+MARZO!E681+ABRIL!E681+MAYO!E681+JUNIO!E681+JULIO!E681+AGOSTO!E681+SEPTIEMBRE!E681+OCTUBRE!E681+NOVIEMBRE!E681+DICIEMBRE!E681</f>
        <v>0</v>
      </c>
      <c r="F681" s="27">
        <f>ENERO!F681+FEBRERO!F681+MARZO!F681+ABRIL!F681+MAYO!F681+JUNIO!F681+JULIO!F681+AGOSTO!F681+SEPTIEMBRE!F681+OCTUBRE!F681+NOVIEMBRE!F681+DICIEMBRE!F681</f>
        <v>0</v>
      </c>
      <c r="X681" s="56" t="str">
        <f t="shared" si="3"/>
        <v/>
      </c>
      <c r="Y681" s="56"/>
    </row>
    <row r="682" spans="1:25" x14ac:dyDescent="0.25">
      <c r="A682" s="23" t="s">
        <v>1310</v>
      </c>
      <c r="B682" s="36" t="s">
        <v>1311</v>
      </c>
      <c r="C682" s="25">
        <f>ENERO!C682+FEBRERO!C682+MARZO!C682+ABRIL!C682+MAYO!C682+JUNIO!C682+JULIO!C682+AGOSTO!C682+SEPTIEMBRE!C682+OCTUBRE!C682+NOVIEMBRE!C682+DICIEMBRE!C682</f>
        <v>0</v>
      </c>
      <c r="D682" s="26">
        <f>ENERO!D682+FEBRERO!D682+MARZO!D682+ABRIL!D682+MAYO!D682+JUNIO!D682+JULIO!D682+AGOSTO!D682+SEPTIEMBRE!D682+OCTUBRE!D682+NOVIEMBRE!D682+DICIEMBRE!D682</f>
        <v>0</v>
      </c>
      <c r="E682" s="26">
        <f>ENERO!E682+FEBRERO!E682+MARZO!E682+ABRIL!E682+MAYO!E682+JUNIO!E682+JULIO!E682+AGOSTO!E682+SEPTIEMBRE!E682+OCTUBRE!E682+NOVIEMBRE!E682+DICIEMBRE!E682</f>
        <v>0</v>
      </c>
      <c r="F682" s="27">
        <f>ENERO!F682+FEBRERO!F682+MARZO!F682+ABRIL!F682+MAYO!F682+JUNIO!F682+JULIO!F682+AGOSTO!F682+SEPTIEMBRE!F682+OCTUBRE!F682+NOVIEMBRE!F682+DICIEMBRE!F682</f>
        <v>0</v>
      </c>
      <c r="X682" s="56" t="str">
        <f t="shared" si="3"/>
        <v/>
      </c>
      <c r="Y682" s="56"/>
    </row>
    <row r="683" spans="1:25" x14ac:dyDescent="0.25">
      <c r="A683" s="23"/>
      <c r="B683" s="46" t="s">
        <v>1312</v>
      </c>
      <c r="C683" s="25">
        <f>ENERO!C683+FEBRERO!C683+MARZO!C683+ABRIL!C683+MAYO!C683+JUNIO!C683+JULIO!C683+AGOSTO!C683+SEPTIEMBRE!C683+OCTUBRE!C683+NOVIEMBRE!C683+DICIEMBRE!C683</f>
        <v>0</v>
      </c>
      <c r="D683" s="26">
        <f>ENERO!D683+FEBRERO!D683+MARZO!D683+ABRIL!D683+MAYO!D683+JUNIO!D683+JULIO!D683+AGOSTO!D683+SEPTIEMBRE!D683+OCTUBRE!D683+NOVIEMBRE!D683+DICIEMBRE!D683</f>
        <v>0</v>
      </c>
      <c r="E683" s="26">
        <f>ENERO!E683+FEBRERO!E683+MARZO!E683+ABRIL!E683+MAYO!E683+JUNIO!E683+JULIO!E683+AGOSTO!E683+SEPTIEMBRE!E683+OCTUBRE!E683+NOVIEMBRE!E683+DICIEMBRE!E683</f>
        <v>0</v>
      </c>
      <c r="F683" s="27">
        <f>ENERO!F683+FEBRERO!F683+MARZO!F683+ABRIL!F683+MAYO!F683+JUNIO!F683+JULIO!F683+AGOSTO!F683+SEPTIEMBRE!F683+OCTUBRE!F683+NOVIEMBRE!F683+DICIEMBRE!F683</f>
        <v>0</v>
      </c>
      <c r="X683" s="56" t="str">
        <f t="shared" si="3"/>
        <v/>
      </c>
      <c r="Y683" s="56"/>
    </row>
    <row r="684" spans="1:25" x14ac:dyDescent="0.25">
      <c r="A684" s="23" t="s">
        <v>1313</v>
      </c>
      <c r="B684" s="24" t="s">
        <v>1314</v>
      </c>
      <c r="C684" s="25">
        <f>ENERO!C684+FEBRERO!C684+MARZO!C684+ABRIL!C684+MAYO!C684+JUNIO!C684+JULIO!C684+AGOSTO!C684+SEPTIEMBRE!C684+OCTUBRE!C684+NOVIEMBRE!C684+DICIEMBRE!C684</f>
        <v>0</v>
      </c>
      <c r="D684" s="26">
        <f>ENERO!D684+FEBRERO!D684+MARZO!D684+ABRIL!D684+MAYO!D684+JUNIO!D684+JULIO!D684+AGOSTO!D684+SEPTIEMBRE!D684+OCTUBRE!D684+NOVIEMBRE!D684+DICIEMBRE!D684</f>
        <v>0</v>
      </c>
      <c r="E684" s="26">
        <f>ENERO!E684+FEBRERO!E684+MARZO!E684+ABRIL!E684+MAYO!E684+JUNIO!E684+JULIO!E684+AGOSTO!E684+SEPTIEMBRE!E684+OCTUBRE!E684+NOVIEMBRE!E684+DICIEMBRE!E684</f>
        <v>0</v>
      </c>
      <c r="F684" s="27">
        <f>ENERO!F684+FEBRERO!F684+MARZO!F684+ABRIL!F684+MAYO!F684+JUNIO!F684+JULIO!F684+AGOSTO!F684+SEPTIEMBRE!F684+OCTUBRE!F684+NOVIEMBRE!F684+DICIEMBRE!F684</f>
        <v>0</v>
      </c>
      <c r="X684" s="56" t="str">
        <f t="shared" si="3"/>
        <v/>
      </c>
      <c r="Y684" s="56"/>
    </row>
    <row r="685" spans="1:25" x14ac:dyDescent="0.25">
      <c r="A685" s="23" t="s">
        <v>1315</v>
      </c>
      <c r="B685" s="24" t="s">
        <v>1316</v>
      </c>
      <c r="C685" s="25">
        <f>ENERO!C685+FEBRERO!C685+MARZO!C685+ABRIL!C685+MAYO!C685+JUNIO!C685+JULIO!C685+AGOSTO!C685+SEPTIEMBRE!C685+OCTUBRE!C685+NOVIEMBRE!C685+DICIEMBRE!C685</f>
        <v>0</v>
      </c>
      <c r="D685" s="26">
        <f>ENERO!D685+FEBRERO!D685+MARZO!D685+ABRIL!D685+MAYO!D685+JUNIO!D685+JULIO!D685+AGOSTO!D685+SEPTIEMBRE!D685+OCTUBRE!D685+NOVIEMBRE!D685+DICIEMBRE!D685</f>
        <v>0</v>
      </c>
      <c r="E685" s="26">
        <f>ENERO!E685+FEBRERO!E685+MARZO!E685+ABRIL!E685+MAYO!E685+JUNIO!E685+JULIO!E685+AGOSTO!E685+SEPTIEMBRE!E685+OCTUBRE!E685+NOVIEMBRE!E685+DICIEMBRE!E685</f>
        <v>0</v>
      </c>
      <c r="F685" s="27">
        <f>ENERO!F685+FEBRERO!F685+MARZO!F685+ABRIL!F685+MAYO!F685+JUNIO!F685+JULIO!F685+AGOSTO!F685+SEPTIEMBRE!F685+OCTUBRE!F685+NOVIEMBRE!F685+DICIEMBRE!F685</f>
        <v>0</v>
      </c>
      <c r="X685" s="56" t="str">
        <f t="shared" si="3"/>
        <v/>
      </c>
      <c r="Y685" s="56"/>
    </row>
    <row r="686" spans="1:25" x14ac:dyDescent="0.25">
      <c r="A686" s="23" t="s">
        <v>1317</v>
      </c>
      <c r="B686" s="24" t="s">
        <v>1318</v>
      </c>
      <c r="C686" s="25">
        <f>ENERO!C686+FEBRERO!C686+MARZO!C686+ABRIL!C686+MAYO!C686+JUNIO!C686+JULIO!C686+AGOSTO!C686+SEPTIEMBRE!C686+OCTUBRE!C686+NOVIEMBRE!C686+DICIEMBRE!C686</f>
        <v>0</v>
      </c>
      <c r="D686" s="26">
        <f>ENERO!D686+FEBRERO!D686+MARZO!D686+ABRIL!D686+MAYO!D686+JUNIO!D686+JULIO!D686+AGOSTO!D686+SEPTIEMBRE!D686+OCTUBRE!D686+NOVIEMBRE!D686+DICIEMBRE!D686</f>
        <v>0</v>
      </c>
      <c r="E686" s="26">
        <f>ENERO!E686+FEBRERO!E686+MARZO!E686+ABRIL!E686+MAYO!E686+JUNIO!E686+JULIO!E686+AGOSTO!E686+SEPTIEMBRE!E686+OCTUBRE!E686+NOVIEMBRE!E686+DICIEMBRE!E686</f>
        <v>0</v>
      </c>
      <c r="F686" s="27">
        <f>ENERO!F686+FEBRERO!F686+MARZO!F686+ABRIL!F686+MAYO!F686+JUNIO!F686+JULIO!F686+AGOSTO!F686+SEPTIEMBRE!F686+OCTUBRE!F686+NOVIEMBRE!F686+DICIEMBRE!F686</f>
        <v>0</v>
      </c>
      <c r="X686" s="56" t="str">
        <f t="shared" si="3"/>
        <v/>
      </c>
      <c r="Y686" s="56"/>
    </row>
    <row r="687" spans="1:25" x14ac:dyDescent="0.25">
      <c r="A687" s="23" t="s">
        <v>1319</v>
      </c>
      <c r="B687" s="24" t="s">
        <v>1320</v>
      </c>
      <c r="C687" s="25">
        <f>ENERO!C687+FEBRERO!C687+MARZO!C687+ABRIL!C687+MAYO!C687+JUNIO!C687+JULIO!C687+AGOSTO!C687+SEPTIEMBRE!C687+OCTUBRE!C687+NOVIEMBRE!C687+DICIEMBRE!C687</f>
        <v>0</v>
      </c>
      <c r="D687" s="26">
        <f>ENERO!D687+FEBRERO!D687+MARZO!D687+ABRIL!D687+MAYO!D687+JUNIO!D687+JULIO!D687+AGOSTO!D687+SEPTIEMBRE!D687+OCTUBRE!D687+NOVIEMBRE!D687+DICIEMBRE!D687</f>
        <v>0</v>
      </c>
      <c r="E687" s="26">
        <f>ENERO!E687+FEBRERO!E687+MARZO!E687+ABRIL!E687+MAYO!E687+JUNIO!E687+JULIO!E687+AGOSTO!E687+SEPTIEMBRE!E687+OCTUBRE!E687+NOVIEMBRE!E687+DICIEMBRE!E687</f>
        <v>0</v>
      </c>
      <c r="F687" s="27">
        <f>ENERO!F687+FEBRERO!F687+MARZO!F687+ABRIL!F687+MAYO!F687+JUNIO!F687+JULIO!F687+AGOSTO!F687+SEPTIEMBRE!F687+OCTUBRE!F687+NOVIEMBRE!F687+DICIEMBRE!F687</f>
        <v>0</v>
      </c>
      <c r="X687" s="56" t="str">
        <f t="shared" si="3"/>
        <v/>
      </c>
      <c r="Y687" s="56"/>
    </row>
    <row r="688" spans="1:25" ht="24" x14ac:dyDescent="0.25">
      <c r="A688" s="23" t="s">
        <v>1321</v>
      </c>
      <c r="B688" s="28" t="s">
        <v>1322</v>
      </c>
      <c r="C688" s="25">
        <f>ENERO!C688+FEBRERO!C688+MARZO!C688+ABRIL!C688+MAYO!C688+JUNIO!C688+JULIO!C688+AGOSTO!C688+SEPTIEMBRE!C688+OCTUBRE!C688+NOVIEMBRE!C688+DICIEMBRE!C688</f>
        <v>0</v>
      </c>
      <c r="D688" s="26">
        <f>ENERO!D688+FEBRERO!D688+MARZO!D688+ABRIL!D688+MAYO!D688+JUNIO!D688+JULIO!D688+AGOSTO!D688+SEPTIEMBRE!D688+OCTUBRE!D688+NOVIEMBRE!D688+DICIEMBRE!D688</f>
        <v>0</v>
      </c>
      <c r="E688" s="26">
        <f>ENERO!E688+FEBRERO!E688+MARZO!E688+ABRIL!E688+MAYO!E688+JUNIO!E688+JULIO!E688+AGOSTO!E688+SEPTIEMBRE!E688+OCTUBRE!E688+NOVIEMBRE!E688+DICIEMBRE!E688</f>
        <v>0</v>
      </c>
      <c r="F688" s="27">
        <f>ENERO!F688+FEBRERO!F688+MARZO!F688+ABRIL!F688+MAYO!F688+JUNIO!F688+JULIO!F688+AGOSTO!F688+SEPTIEMBRE!F688+OCTUBRE!F688+NOVIEMBRE!F688+DICIEMBRE!F688</f>
        <v>0</v>
      </c>
      <c r="X688" s="56" t="str">
        <f t="shared" si="3"/>
        <v/>
      </c>
      <c r="Y688" s="56"/>
    </row>
    <row r="689" spans="1:25" x14ac:dyDescent="0.25">
      <c r="A689" s="23" t="s">
        <v>1323</v>
      </c>
      <c r="B689" s="24" t="s">
        <v>1324</v>
      </c>
      <c r="C689" s="25">
        <f>ENERO!C689+FEBRERO!C689+MARZO!C689+ABRIL!C689+MAYO!C689+JUNIO!C689+JULIO!C689+AGOSTO!C689+SEPTIEMBRE!C689+OCTUBRE!C689+NOVIEMBRE!C689+DICIEMBRE!C689</f>
        <v>0</v>
      </c>
      <c r="D689" s="26">
        <f>ENERO!D689+FEBRERO!D689+MARZO!D689+ABRIL!D689+MAYO!D689+JUNIO!D689+JULIO!D689+AGOSTO!D689+SEPTIEMBRE!D689+OCTUBRE!D689+NOVIEMBRE!D689+DICIEMBRE!D689</f>
        <v>0</v>
      </c>
      <c r="E689" s="26">
        <f>ENERO!E689+FEBRERO!E689+MARZO!E689+ABRIL!E689+MAYO!E689+JUNIO!E689+JULIO!E689+AGOSTO!E689+SEPTIEMBRE!E689+OCTUBRE!E689+NOVIEMBRE!E689+DICIEMBRE!E689</f>
        <v>0</v>
      </c>
      <c r="F689" s="27">
        <f>ENERO!F689+FEBRERO!F689+MARZO!F689+ABRIL!F689+MAYO!F689+JUNIO!F689+JULIO!F689+AGOSTO!F689+SEPTIEMBRE!F689+OCTUBRE!F689+NOVIEMBRE!F689+DICIEMBRE!F689</f>
        <v>0</v>
      </c>
      <c r="X689" s="56" t="str">
        <f t="shared" si="3"/>
        <v/>
      </c>
      <c r="Y689" s="56"/>
    </row>
    <row r="690" spans="1:25" ht="24" x14ac:dyDescent="0.25">
      <c r="A690" s="23" t="s">
        <v>1325</v>
      </c>
      <c r="B690" s="29" t="s">
        <v>1326</v>
      </c>
      <c r="C690" s="25">
        <f>ENERO!C690+FEBRERO!C690+MARZO!C690+ABRIL!C690+MAYO!C690+JUNIO!C690+JULIO!C690+AGOSTO!C690+SEPTIEMBRE!C690+OCTUBRE!C690+NOVIEMBRE!C690+DICIEMBRE!C690</f>
        <v>0</v>
      </c>
      <c r="D690" s="26">
        <f>ENERO!D690+FEBRERO!D690+MARZO!D690+ABRIL!D690+MAYO!D690+JUNIO!D690+JULIO!D690+AGOSTO!D690+SEPTIEMBRE!D690+OCTUBRE!D690+NOVIEMBRE!D690+DICIEMBRE!D690</f>
        <v>0</v>
      </c>
      <c r="E690" s="26">
        <f>ENERO!E690+FEBRERO!E690+MARZO!E690+ABRIL!E690+MAYO!E690+JUNIO!E690+JULIO!E690+AGOSTO!E690+SEPTIEMBRE!E690+OCTUBRE!E690+NOVIEMBRE!E690+DICIEMBRE!E690</f>
        <v>0</v>
      </c>
      <c r="F690" s="27">
        <f>ENERO!F690+FEBRERO!F690+MARZO!F690+ABRIL!F690+MAYO!F690+JUNIO!F690+JULIO!F690+AGOSTO!F690+SEPTIEMBRE!F690+OCTUBRE!F690+NOVIEMBRE!F690+DICIEMBRE!F690</f>
        <v>0</v>
      </c>
      <c r="X690" s="56" t="str">
        <f t="shared" si="3"/>
        <v/>
      </c>
      <c r="Y690" s="56"/>
    </row>
    <row r="691" spans="1:25" x14ac:dyDescent="0.25">
      <c r="A691" s="23"/>
      <c r="B691" s="46" t="s">
        <v>1327</v>
      </c>
      <c r="C691" s="25">
        <f>ENERO!C691+FEBRERO!C691+MARZO!C691+ABRIL!C691+MAYO!C691+JUNIO!C691+JULIO!C691+AGOSTO!C691+SEPTIEMBRE!C691+OCTUBRE!C691+NOVIEMBRE!C691+DICIEMBRE!C691</f>
        <v>0</v>
      </c>
      <c r="D691" s="26">
        <f>ENERO!D691+FEBRERO!D691+MARZO!D691+ABRIL!D691+MAYO!D691+JUNIO!D691+JULIO!D691+AGOSTO!D691+SEPTIEMBRE!D691+OCTUBRE!D691+NOVIEMBRE!D691+DICIEMBRE!D691</f>
        <v>0</v>
      </c>
      <c r="E691" s="26">
        <f>ENERO!E691+FEBRERO!E691+MARZO!E691+ABRIL!E691+MAYO!E691+JUNIO!E691+JULIO!E691+AGOSTO!E691+SEPTIEMBRE!E691+OCTUBRE!E691+NOVIEMBRE!E691+DICIEMBRE!E691</f>
        <v>0</v>
      </c>
      <c r="F691" s="27">
        <f>ENERO!F691+FEBRERO!F691+MARZO!F691+ABRIL!F691+MAYO!F691+JUNIO!F691+JULIO!F691+AGOSTO!F691+SEPTIEMBRE!F691+OCTUBRE!F691+NOVIEMBRE!F691+DICIEMBRE!F691</f>
        <v>0</v>
      </c>
      <c r="X691" s="56" t="str">
        <f t="shared" si="3"/>
        <v/>
      </c>
      <c r="Y691" s="56"/>
    </row>
    <row r="692" spans="1:25" x14ac:dyDescent="0.25">
      <c r="A692" s="23" t="s">
        <v>1328</v>
      </c>
      <c r="B692" s="24" t="s">
        <v>1329</v>
      </c>
      <c r="C692" s="25">
        <f>ENERO!C692+FEBRERO!C692+MARZO!C692+ABRIL!C692+MAYO!C692+JUNIO!C692+JULIO!C692+AGOSTO!C692+SEPTIEMBRE!C692+OCTUBRE!C692+NOVIEMBRE!C692+DICIEMBRE!C692</f>
        <v>0</v>
      </c>
      <c r="D692" s="26">
        <f>ENERO!D692+FEBRERO!D692+MARZO!D692+ABRIL!D692+MAYO!D692+JUNIO!D692+JULIO!D692+AGOSTO!D692+SEPTIEMBRE!D692+OCTUBRE!D692+NOVIEMBRE!D692+DICIEMBRE!D692</f>
        <v>0</v>
      </c>
      <c r="E692" s="26">
        <f>ENERO!E692+FEBRERO!E692+MARZO!E692+ABRIL!E692+MAYO!E692+JUNIO!E692+JULIO!E692+AGOSTO!E692+SEPTIEMBRE!E692+OCTUBRE!E692+NOVIEMBRE!E692+DICIEMBRE!E692</f>
        <v>0</v>
      </c>
      <c r="F692" s="27">
        <f>ENERO!F692+FEBRERO!F692+MARZO!F692+ABRIL!F692+MAYO!F692+JUNIO!F692+JULIO!F692+AGOSTO!F692+SEPTIEMBRE!F692+OCTUBRE!F692+NOVIEMBRE!F692+DICIEMBRE!F692</f>
        <v>0</v>
      </c>
      <c r="X692" s="56" t="str">
        <f t="shared" si="3"/>
        <v/>
      </c>
      <c r="Y692" s="56"/>
    </row>
    <row r="693" spans="1:25" x14ac:dyDescent="0.25">
      <c r="A693" s="23" t="s">
        <v>1330</v>
      </c>
      <c r="B693" s="24" t="s">
        <v>1331</v>
      </c>
      <c r="C693" s="25">
        <f>ENERO!C693+FEBRERO!C693+MARZO!C693+ABRIL!C693+MAYO!C693+JUNIO!C693+JULIO!C693+AGOSTO!C693+SEPTIEMBRE!C693+OCTUBRE!C693+NOVIEMBRE!C693+DICIEMBRE!C693</f>
        <v>0</v>
      </c>
      <c r="D693" s="26">
        <f>ENERO!D693+FEBRERO!D693+MARZO!D693+ABRIL!D693+MAYO!D693+JUNIO!D693+JULIO!D693+AGOSTO!D693+SEPTIEMBRE!D693+OCTUBRE!D693+NOVIEMBRE!D693+DICIEMBRE!D693</f>
        <v>0</v>
      </c>
      <c r="E693" s="26">
        <f>ENERO!E693+FEBRERO!E693+MARZO!E693+ABRIL!E693+MAYO!E693+JUNIO!E693+JULIO!E693+AGOSTO!E693+SEPTIEMBRE!E693+OCTUBRE!E693+NOVIEMBRE!E693+DICIEMBRE!E693</f>
        <v>0</v>
      </c>
      <c r="F693" s="27">
        <f>ENERO!F693+FEBRERO!F693+MARZO!F693+ABRIL!F693+MAYO!F693+JUNIO!F693+JULIO!F693+AGOSTO!F693+SEPTIEMBRE!F693+OCTUBRE!F693+NOVIEMBRE!F693+DICIEMBRE!F693</f>
        <v>0</v>
      </c>
      <c r="X693" s="56" t="str">
        <f t="shared" si="3"/>
        <v/>
      </c>
      <c r="Y693" s="56"/>
    </row>
    <row r="694" spans="1:25" x14ac:dyDescent="0.25">
      <c r="A694" s="23" t="s">
        <v>1332</v>
      </c>
      <c r="B694" s="24" t="s">
        <v>1333</v>
      </c>
      <c r="C694" s="25">
        <f>ENERO!C694+FEBRERO!C694+MARZO!C694+ABRIL!C694+MAYO!C694+JUNIO!C694+JULIO!C694+AGOSTO!C694+SEPTIEMBRE!C694+OCTUBRE!C694+NOVIEMBRE!C694+DICIEMBRE!C694</f>
        <v>0</v>
      </c>
      <c r="D694" s="26">
        <f>ENERO!D694+FEBRERO!D694+MARZO!D694+ABRIL!D694+MAYO!D694+JUNIO!D694+JULIO!D694+AGOSTO!D694+SEPTIEMBRE!D694+OCTUBRE!D694+NOVIEMBRE!D694+DICIEMBRE!D694</f>
        <v>0</v>
      </c>
      <c r="E694" s="26">
        <f>ENERO!E694+FEBRERO!E694+MARZO!E694+ABRIL!E694+MAYO!E694+JUNIO!E694+JULIO!E694+AGOSTO!E694+SEPTIEMBRE!E694+OCTUBRE!E694+NOVIEMBRE!E694+DICIEMBRE!E694</f>
        <v>0</v>
      </c>
      <c r="F694" s="27">
        <f>ENERO!F694+FEBRERO!F694+MARZO!F694+ABRIL!F694+MAYO!F694+JUNIO!F694+JULIO!F694+AGOSTO!F694+SEPTIEMBRE!F694+OCTUBRE!F694+NOVIEMBRE!F694+DICIEMBRE!F694</f>
        <v>0</v>
      </c>
      <c r="X694" s="56" t="str">
        <f t="shared" si="3"/>
        <v/>
      </c>
      <c r="Y694" s="56"/>
    </row>
    <row r="695" spans="1:25" x14ac:dyDescent="0.25">
      <c r="A695" s="23" t="s">
        <v>1334</v>
      </c>
      <c r="B695" s="24" t="s">
        <v>1335</v>
      </c>
      <c r="C695" s="25">
        <f>ENERO!C695+FEBRERO!C695+MARZO!C695+ABRIL!C695+MAYO!C695+JUNIO!C695+JULIO!C695+AGOSTO!C695+SEPTIEMBRE!C695+OCTUBRE!C695+NOVIEMBRE!C695+DICIEMBRE!C695</f>
        <v>0</v>
      </c>
      <c r="D695" s="26">
        <f>ENERO!D695+FEBRERO!D695+MARZO!D695+ABRIL!D695+MAYO!D695+JUNIO!D695+JULIO!D695+AGOSTO!D695+SEPTIEMBRE!D695+OCTUBRE!D695+NOVIEMBRE!D695+DICIEMBRE!D695</f>
        <v>0</v>
      </c>
      <c r="E695" s="26">
        <f>ENERO!E695+FEBRERO!E695+MARZO!E695+ABRIL!E695+MAYO!E695+JUNIO!E695+JULIO!E695+AGOSTO!E695+SEPTIEMBRE!E695+OCTUBRE!E695+NOVIEMBRE!E695+DICIEMBRE!E695</f>
        <v>0</v>
      </c>
      <c r="F695" s="27">
        <f>ENERO!F695+FEBRERO!F695+MARZO!F695+ABRIL!F695+MAYO!F695+JUNIO!F695+JULIO!F695+AGOSTO!F695+SEPTIEMBRE!F695+OCTUBRE!F695+NOVIEMBRE!F695+DICIEMBRE!F695</f>
        <v>0</v>
      </c>
      <c r="X695" s="56" t="str">
        <f t="shared" ref="X695:X758" si="4">IF(D695&gt;C695,1,"")</f>
        <v/>
      </c>
      <c r="Y695" s="56"/>
    </row>
    <row r="696" spans="1:25" x14ac:dyDescent="0.25">
      <c r="A696" s="23" t="s">
        <v>1336</v>
      </c>
      <c r="B696" s="36" t="s">
        <v>1337</v>
      </c>
      <c r="C696" s="25">
        <f>ENERO!C696+FEBRERO!C696+MARZO!C696+ABRIL!C696+MAYO!C696+JUNIO!C696+JULIO!C696+AGOSTO!C696+SEPTIEMBRE!C696+OCTUBRE!C696+NOVIEMBRE!C696+DICIEMBRE!C696</f>
        <v>0</v>
      </c>
      <c r="D696" s="26">
        <f>ENERO!D696+FEBRERO!D696+MARZO!D696+ABRIL!D696+MAYO!D696+JUNIO!D696+JULIO!D696+AGOSTO!D696+SEPTIEMBRE!D696+OCTUBRE!D696+NOVIEMBRE!D696+DICIEMBRE!D696</f>
        <v>0</v>
      </c>
      <c r="E696" s="26">
        <f>ENERO!E696+FEBRERO!E696+MARZO!E696+ABRIL!E696+MAYO!E696+JUNIO!E696+JULIO!E696+AGOSTO!E696+SEPTIEMBRE!E696+OCTUBRE!E696+NOVIEMBRE!E696+DICIEMBRE!E696</f>
        <v>0</v>
      </c>
      <c r="F696" s="27">
        <f>ENERO!F696+FEBRERO!F696+MARZO!F696+ABRIL!F696+MAYO!F696+JUNIO!F696+JULIO!F696+AGOSTO!F696+SEPTIEMBRE!F696+OCTUBRE!F696+NOVIEMBRE!F696+DICIEMBRE!F696</f>
        <v>0</v>
      </c>
      <c r="X696" s="56" t="str">
        <f t="shared" si="4"/>
        <v/>
      </c>
      <c r="Y696" s="56"/>
    </row>
    <row r="697" spans="1:25" x14ac:dyDescent="0.25">
      <c r="A697" s="47"/>
      <c r="B697" s="19" t="s">
        <v>1338</v>
      </c>
      <c r="C697" s="41">
        <f>ENERO!C697+FEBRERO!C697+MARZO!C697+ABRIL!C697+MAYO!C697+JUNIO!C697+JULIO!C697+AGOSTO!C697+SEPTIEMBRE!C697+OCTUBRE!C697+NOVIEMBRE!C697+DICIEMBRE!C697</f>
        <v>0</v>
      </c>
      <c r="D697" s="42">
        <f>ENERO!D697+FEBRERO!D697+MARZO!D697+ABRIL!D697+MAYO!D697+JUNIO!D697+JULIO!D697+AGOSTO!D697+SEPTIEMBRE!D697+OCTUBRE!D697+NOVIEMBRE!D697+DICIEMBRE!D697</f>
        <v>0</v>
      </c>
      <c r="E697" s="42">
        <f>ENERO!E697+FEBRERO!E697+MARZO!E697+ABRIL!E697+MAYO!E697+JUNIO!E697+JULIO!E697+AGOSTO!E697+SEPTIEMBRE!E697+OCTUBRE!E697+NOVIEMBRE!E697+DICIEMBRE!E697</f>
        <v>0</v>
      </c>
      <c r="F697" s="43">
        <f>ENERO!F697+FEBRERO!F697+MARZO!F697+ABRIL!F697+MAYO!F697+JUNIO!F697+JULIO!F697+AGOSTO!F697+SEPTIEMBRE!F697+OCTUBRE!F697+NOVIEMBRE!F697+DICIEMBRE!F697</f>
        <v>0</v>
      </c>
      <c r="X697" s="56" t="str">
        <f t="shared" si="4"/>
        <v/>
      </c>
      <c r="Y697" s="56"/>
    </row>
    <row r="698" spans="1:25" x14ac:dyDescent="0.25">
      <c r="A698" s="23" t="s">
        <v>1339</v>
      </c>
      <c r="B698" s="24" t="s">
        <v>1340</v>
      </c>
      <c r="C698" s="25">
        <f>ENERO!C698+FEBRERO!C698+MARZO!C698+ABRIL!C698+MAYO!C698+JUNIO!C698+JULIO!C698+AGOSTO!C698+SEPTIEMBRE!C698+OCTUBRE!C698+NOVIEMBRE!C698+DICIEMBRE!C698</f>
        <v>0</v>
      </c>
      <c r="D698" s="26">
        <f>ENERO!D698+FEBRERO!D698+MARZO!D698+ABRIL!D698+MAYO!D698+JUNIO!D698+JULIO!D698+AGOSTO!D698+SEPTIEMBRE!D698+OCTUBRE!D698+NOVIEMBRE!D698+DICIEMBRE!D698</f>
        <v>0</v>
      </c>
      <c r="E698" s="26">
        <f>ENERO!E698+FEBRERO!E698+MARZO!E698+ABRIL!E698+MAYO!E698+JUNIO!E698+JULIO!E698+AGOSTO!E698+SEPTIEMBRE!E698+OCTUBRE!E698+NOVIEMBRE!E698+DICIEMBRE!E698</f>
        <v>0</v>
      </c>
      <c r="F698" s="27">
        <f>ENERO!F698+FEBRERO!F698+MARZO!F698+ABRIL!F698+MAYO!F698+JUNIO!F698+JULIO!F698+AGOSTO!F698+SEPTIEMBRE!F698+OCTUBRE!F698+NOVIEMBRE!F698+DICIEMBRE!F698</f>
        <v>0</v>
      </c>
      <c r="X698" s="56" t="str">
        <f t="shared" si="4"/>
        <v/>
      </c>
      <c r="Y698" s="56"/>
    </row>
    <row r="699" spans="1:25" x14ac:dyDescent="0.25">
      <c r="A699" s="23" t="s">
        <v>1341</v>
      </c>
      <c r="B699" s="36" t="s">
        <v>1342</v>
      </c>
      <c r="C699" s="25">
        <f>ENERO!C699+FEBRERO!C699+MARZO!C699+ABRIL!C699+MAYO!C699+JUNIO!C699+JULIO!C699+AGOSTO!C699+SEPTIEMBRE!C699+OCTUBRE!C699+NOVIEMBRE!C699+DICIEMBRE!C699</f>
        <v>0</v>
      </c>
      <c r="D699" s="26">
        <f>ENERO!D699+FEBRERO!D699+MARZO!D699+ABRIL!D699+MAYO!D699+JUNIO!D699+JULIO!D699+AGOSTO!D699+SEPTIEMBRE!D699+OCTUBRE!D699+NOVIEMBRE!D699+DICIEMBRE!D699</f>
        <v>0</v>
      </c>
      <c r="E699" s="26">
        <f>ENERO!E699+FEBRERO!E699+MARZO!E699+ABRIL!E699+MAYO!E699+JUNIO!E699+JULIO!E699+AGOSTO!E699+SEPTIEMBRE!E699+OCTUBRE!E699+NOVIEMBRE!E699+DICIEMBRE!E699</f>
        <v>0</v>
      </c>
      <c r="F699" s="27">
        <f>ENERO!F699+FEBRERO!F699+MARZO!F699+ABRIL!F699+MAYO!F699+JUNIO!F699+JULIO!F699+AGOSTO!F699+SEPTIEMBRE!F699+OCTUBRE!F699+NOVIEMBRE!F699+DICIEMBRE!F699</f>
        <v>0</v>
      </c>
      <c r="X699" s="56" t="str">
        <f t="shared" si="4"/>
        <v/>
      </c>
      <c r="Y699" s="56"/>
    </row>
    <row r="700" spans="1:25" x14ac:dyDescent="0.25">
      <c r="A700" s="23"/>
      <c r="B700" s="46" t="s">
        <v>1343</v>
      </c>
      <c r="C700" s="25">
        <f>ENERO!C700+FEBRERO!C700+MARZO!C700+ABRIL!C700+MAYO!C700+JUNIO!C700+JULIO!C700+AGOSTO!C700+SEPTIEMBRE!C700+OCTUBRE!C700+NOVIEMBRE!C700+DICIEMBRE!C700</f>
        <v>0</v>
      </c>
      <c r="D700" s="26">
        <f>ENERO!D700+FEBRERO!D700+MARZO!D700+ABRIL!D700+MAYO!D700+JUNIO!D700+JULIO!D700+AGOSTO!D700+SEPTIEMBRE!D700+OCTUBRE!D700+NOVIEMBRE!D700+DICIEMBRE!D700</f>
        <v>0</v>
      </c>
      <c r="E700" s="26">
        <f>ENERO!E700+FEBRERO!E700+MARZO!E700+ABRIL!E700+MAYO!E700+JUNIO!E700+JULIO!E700+AGOSTO!E700+SEPTIEMBRE!E700+OCTUBRE!E700+NOVIEMBRE!E700+DICIEMBRE!E700</f>
        <v>0</v>
      </c>
      <c r="F700" s="27">
        <f>ENERO!F700+FEBRERO!F700+MARZO!F700+ABRIL!F700+MAYO!F700+JUNIO!F700+JULIO!F700+AGOSTO!F700+SEPTIEMBRE!F700+OCTUBRE!F700+NOVIEMBRE!F700+DICIEMBRE!F700</f>
        <v>0</v>
      </c>
      <c r="X700" s="56" t="str">
        <f t="shared" si="4"/>
        <v/>
      </c>
      <c r="Y700" s="56"/>
    </row>
    <row r="701" spans="1:25" x14ac:dyDescent="0.25">
      <c r="A701" s="23" t="s">
        <v>1344</v>
      </c>
      <c r="B701" s="24" t="s">
        <v>1345</v>
      </c>
      <c r="C701" s="25">
        <f>ENERO!C701+FEBRERO!C701+MARZO!C701+ABRIL!C701+MAYO!C701+JUNIO!C701+JULIO!C701+AGOSTO!C701+SEPTIEMBRE!C701+OCTUBRE!C701+NOVIEMBRE!C701+DICIEMBRE!C701</f>
        <v>0</v>
      </c>
      <c r="D701" s="26">
        <f>ENERO!D701+FEBRERO!D701+MARZO!D701+ABRIL!D701+MAYO!D701+JUNIO!D701+JULIO!D701+AGOSTO!D701+SEPTIEMBRE!D701+OCTUBRE!D701+NOVIEMBRE!D701+DICIEMBRE!D701</f>
        <v>0</v>
      </c>
      <c r="E701" s="26">
        <f>ENERO!E701+FEBRERO!E701+MARZO!E701+ABRIL!E701+MAYO!E701+JUNIO!E701+JULIO!E701+AGOSTO!E701+SEPTIEMBRE!E701+OCTUBRE!E701+NOVIEMBRE!E701+DICIEMBRE!E701</f>
        <v>0</v>
      </c>
      <c r="F701" s="27">
        <f>ENERO!F701+FEBRERO!F701+MARZO!F701+ABRIL!F701+MAYO!F701+JUNIO!F701+JULIO!F701+AGOSTO!F701+SEPTIEMBRE!F701+OCTUBRE!F701+NOVIEMBRE!F701+DICIEMBRE!F701</f>
        <v>0</v>
      </c>
      <c r="X701" s="56" t="str">
        <f t="shared" si="4"/>
        <v/>
      </c>
      <c r="Y701" s="56"/>
    </row>
    <row r="702" spans="1:25" ht="35.25" x14ac:dyDescent="0.25">
      <c r="A702" s="23" t="s">
        <v>1346</v>
      </c>
      <c r="B702" s="29" t="s">
        <v>1347</v>
      </c>
      <c r="C702" s="25">
        <f>ENERO!C702+FEBRERO!C702+MARZO!C702+ABRIL!C702+MAYO!C702+JUNIO!C702+JULIO!C702+AGOSTO!C702+SEPTIEMBRE!C702+OCTUBRE!C702+NOVIEMBRE!C702+DICIEMBRE!C702</f>
        <v>0</v>
      </c>
      <c r="D702" s="26">
        <f>ENERO!D702+FEBRERO!D702+MARZO!D702+ABRIL!D702+MAYO!D702+JUNIO!D702+JULIO!D702+AGOSTO!D702+SEPTIEMBRE!D702+OCTUBRE!D702+NOVIEMBRE!D702+DICIEMBRE!D702</f>
        <v>0</v>
      </c>
      <c r="E702" s="26">
        <f>ENERO!E702+FEBRERO!E702+MARZO!E702+ABRIL!E702+MAYO!E702+JUNIO!E702+JULIO!E702+AGOSTO!E702+SEPTIEMBRE!E702+OCTUBRE!E702+NOVIEMBRE!E702+DICIEMBRE!E702</f>
        <v>0</v>
      </c>
      <c r="F702" s="27">
        <f>ENERO!F702+FEBRERO!F702+MARZO!F702+ABRIL!F702+MAYO!F702+JUNIO!F702+JULIO!F702+AGOSTO!F702+SEPTIEMBRE!F702+OCTUBRE!F702+NOVIEMBRE!F702+DICIEMBRE!F702</f>
        <v>0</v>
      </c>
      <c r="X702" s="56" t="str">
        <f t="shared" si="4"/>
        <v/>
      </c>
      <c r="Y702" s="56"/>
    </row>
    <row r="703" spans="1:25" x14ac:dyDescent="0.25">
      <c r="A703" s="23"/>
      <c r="B703" s="46" t="s">
        <v>1348</v>
      </c>
      <c r="C703" s="25">
        <f>ENERO!C703+FEBRERO!C703+MARZO!C703+ABRIL!C703+MAYO!C703+JUNIO!C703+JULIO!C703+AGOSTO!C703+SEPTIEMBRE!C703+OCTUBRE!C703+NOVIEMBRE!C703+DICIEMBRE!C703</f>
        <v>0</v>
      </c>
      <c r="D703" s="26">
        <f>ENERO!D703+FEBRERO!D703+MARZO!D703+ABRIL!D703+MAYO!D703+JUNIO!D703+JULIO!D703+AGOSTO!D703+SEPTIEMBRE!D703+OCTUBRE!D703+NOVIEMBRE!D703+DICIEMBRE!D703</f>
        <v>0</v>
      </c>
      <c r="E703" s="26">
        <f>ENERO!E703+FEBRERO!E703+MARZO!E703+ABRIL!E703+MAYO!E703+JUNIO!E703+JULIO!E703+AGOSTO!E703+SEPTIEMBRE!E703+OCTUBRE!E703+NOVIEMBRE!E703+DICIEMBRE!E703</f>
        <v>0</v>
      </c>
      <c r="F703" s="27">
        <f>ENERO!F703+FEBRERO!F703+MARZO!F703+ABRIL!F703+MAYO!F703+JUNIO!F703+JULIO!F703+AGOSTO!F703+SEPTIEMBRE!F703+OCTUBRE!F703+NOVIEMBRE!F703+DICIEMBRE!F703</f>
        <v>0</v>
      </c>
      <c r="X703" s="56" t="str">
        <f t="shared" si="4"/>
        <v/>
      </c>
      <c r="Y703" s="56"/>
    </row>
    <row r="704" spans="1:25" ht="35.25" x14ac:dyDescent="0.25">
      <c r="A704" s="23" t="s">
        <v>1349</v>
      </c>
      <c r="B704" s="28" t="s">
        <v>1350</v>
      </c>
      <c r="C704" s="25">
        <f>ENERO!C704+FEBRERO!C704+MARZO!C704+ABRIL!C704+MAYO!C704+JUNIO!C704+JULIO!C704+AGOSTO!C704+SEPTIEMBRE!C704+OCTUBRE!C704+NOVIEMBRE!C704+DICIEMBRE!C704</f>
        <v>0</v>
      </c>
      <c r="D704" s="26">
        <f>ENERO!D704+FEBRERO!D704+MARZO!D704+ABRIL!D704+MAYO!D704+JUNIO!D704+JULIO!D704+AGOSTO!D704+SEPTIEMBRE!D704+OCTUBRE!D704+NOVIEMBRE!D704+DICIEMBRE!D704</f>
        <v>0</v>
      </c>
      <c r="E704" s="26">
        <f>ENERO!E704+FEBRERO!E704+MARZO!E704+ABRIL!E704+MAYO!E704+JUNIO!E704+JULIO!E704+AGOSTO!E704+SEPTIEMBRE!E704+OCTUBRE!E704+NOVIEMBRE!E704+DICIEMBRE!E704</f>
        <v>0</v>
      </c>
      <c r="F704" s="27">
        <f>ENERO!F704+FEBRERO!F704+MARZO!F704+ABRIL!F704+MAYO!F704+JUNIO!F704+JULIO!F704+AGOSTO!F704+SEPTIEMBRE!F704+OCTUBRE!F704+NOVIEMBRE!F704+DICIEMBRE!F704</f>
        <v>0</v>
      </c>
      <c r="X704" s="56" t="str">
        <f t="shared" si="4"/>
        <v/>
      </c>
      <c r="Y704" s="56"/>
    </row>
    <row r="705" spans="1:25" ht="24" x14ac:dyDescent="0.25">
      <c r="A705" s="23" t="s">
        <v>1351</v>
      </c>
      <c r="B705" s="29" t="s">
        <v>1352</v>
      </c>
      <c r="C705" s="25">
        <f>ENERO!C705+FEBRERO!C705+MARZO!C705+ABRIL!C705+MAYO!C705+JUNIO!C705+JULIO!C705+AGOSTO!C705+SEPTIEMBRE!C705+OCTUBRE!C705+NOVIEMBRE!C705+DICIEMBRE!C705</f>
        <v>0</v>
      </c>
      <c r="D705" s="26">
        <f>ENERO!D705+FEBRERO!D705+MARZO!D705+ABRIL!D705+MAYO!D705+JUNIO!D705+JULIO!D705+AGOSTO!D705+SEPTIEMBRE!D705+OCTUBRE!D705+NOVIEMBRE!D705+DICIEMBRE!D705</f>
        <v>0</v>
      </c>
      <c r="E705" s="26">
        <f>ENERO!E705+FEBRERO!E705+MARZO!E705+ABRIL!E705+MAYO!E705+JUNIO!E705+JULIO!E705+AGOSTO!E705+SEPTIEMBRE!E705+OCTUBRE!E705+NOVIEMBRE!E705+DICIEMBRE!E705</f>
        <v>0</v>
      </c>
      <c r="F705" s="27">
        <f>ENERO!F705+FEBRERO!F705+MARZO!F705+ABRIL!F705+MAYO!F705+JUNIO!F705+JULIO!F705+AGOSTO!F705+SEPTIEMBRE!F705+OCTUBRE!F705+NOVIEMBRE!F705+DICIEMBRE!F705</f>
        <v>0</v>
      </c>
      <c r="X705" s="56" t="str">
        <f t="shared" si="4"/>
        <v/>
      </c>
      <c r="Y705" s="56"/>
    </row>
    <row r="706" spans="1:25" x14ac:dyDescent="0.25">
      <c r="A706" s="23"/>
      <c r="B706" s="46" t="s">
        <v>1353</v>
      </c>
      <c r="C706" s="25">
        <f>ENERO!C706+FEBRERO!C706+MARZO!C706+ABRIL!C706+MAYO!C706+JUNIO!C706+JULIO!C706+AGOSTO!C706+SEPTIEMBRE!C706+OCTUBRE!C706+NOVIEMBRE!C706+DICIEMBRE!C706</f>
        <v>0</v>
      </c>
      <c r="D706" s="26">
        <f>ENERO!D706+FEBRERO!D706+MARZO!D706+ABRIL!D706+MAYO!D706+JUNIO!D706+JULIO!D706+AGOSTO!D706+SEPTIEMBRE!D706+OCTUBRE!D706+NOVIEMBRE!D706+DICIEMBRE!D706</f>
        <v>0</v>
      </c>
      <c r="E706" s="26">
        <f>ENERO!E706+FEBRERO!E706+MARZO!E706+ABRIL!E706+MAYO!E706+JUNIO!E706+JULIO!E706+AGOSTO!E706+SEPTIEMBRE!E706+OCTUBRE!E706+NOVIEMBRE!E706+DICIEMBRE!E706</f>
        <v>0</v>
      </c>
      <c r="F706" s="27">
        <f>ENERO!F706+FEBRERO!F706+MARZO!F706+ABRIL!F706+MAYO!F706+JUNIO!F706+JULIO!F706+AGOSTO!F706+SEPTIEMBRE!F706+OCTUBRE!F706+NOVIEMBRE!F706+DICIEMBRE!F706</f>
        <v>0</v>
      </c>
      <c r="X706" s="56" t="str">
        <f t="shared" si="4"/>
        <v/>
      </c>
      <c r="Y706" s="56"/>
    </row>
    <row r="707" spans="1:25" ht="24" x14ac:dyDescent="0.25">
      <c r="A707" s="23" t="s">
        <v>1354</v>
      </c>
      <c r="B707" s="28" t="s">
        <v>1355</v>
      </c>
      <c r="C707" s="25">
        <f>ENERO!C707+FEBRERO!C707+MARZO!C707+ABRIL!C707+MAYO!C707+JUNIO!C707+JULIO!C707+AGOSTO!C707+SEPTIEMBRE!C707+OCTUBRE!C707+NOVIEMBRE!C707+DICIEMBRE!C707</f>
        <v>0</v>
      </c>
      <c r="D707" s="26">
        <f>ENERO!D707+FEBRERO!D707+MARZO!D707+ABRIL!D707+MAYO!D707+JUNIO!D707+JULIO!D707+AGOSTO!D707+SEPTIEMBRE!D707+OCTUBRE!D707+NOVIEMBRE!D707+DICIEMBRE!D707</f>
        <v>0</v>
      </c>
      <c r="E707" s="26">
        <f>ENERO!E707+FEBRERO!E707+MARZO!E707+ABRIL!E707+MAYO!E707+JUNIO!E707+JULIO!E707+AGOSTO!E707+SEPTIEMBRE!E707+OCTUBRE!E707+NOVIEMBRE!E707+DICIEMBRE!E707</f>
        <v>0</v>
      </c>
      <c r="F707" s="27">
        <f>ENERO!F707+FEBRERO!F707+MARZO!F707+ABRIL!F707+MAYO!F707+JUNIO!F707+JULIO!F707+AGOSTO!F707+SEPTIEMBRE!F707+OCTUBRE!F707+NOVIEMBRE!F707+DICIEMBRE!F707</f>
        <v>0</v>
      </c>
      <c r="X707" s="56" t="str">
        <f t="shared" si="4"/>
        <v/>
      </c>
      <c r="Y707" s="56"/>
    </row>
    <row r="708" spans="1:25" ht="24" x14ac:dyDescent="0.25">
      <c r="A708" s="23" t="s">
        <v>1356</v>
      </c>
      <c r="B708" s="28" t="s">
        <v>1357</v>
      </c>
      <c r="C708" s="25">
        <f>ENERO!C708+FEBRERO!C708+MARZO!C708+ABRIL!C708+MAYO!C708+JUNIO!C708+JULIO!C708+AGOSTO!C708+SEPTIEMBRE!C708+OCTUBRE!C708+NOVIEMBRE!C708+DICIEMBRE!C708</f>
        <v>0</v>
      </c>
      <c r="D708" s="26">
        <f>ENERO!D708+FEBRERO!D708+MARZO!D708+ABRIL!D708+MAYO!D708+JUNIO!D708+JULIO!D708+AGOSTO!D708+SEPTIEMBRE!D708+OCTUBRE!D708+NOVIEMBRE!D708+DICIEMBRE!D708</f>
        <v>0</v>
      </c>
      <c r="E708" s="26">
        <f>ENERO!E708+FEBRERO!E708+MARZO!E708+ABRIL!E708+MAYO!E708+JUNIO!E708+JULIO!E708+AGOSTO!E708+SEPTIEMBRE!E708+OCTUBRE!E708+NOVIEMBRE!E708+DICIEMBRE!E708</f>
        <v>0</v>
      </c>
      <c r="F708" s="27">
        <f>ENERO!F708+FEBRERO!F708+MARZO!F708+ABRIL!F708+MAYO!F708+JUNIO!F708+JULIO!F708+AGOSTO!F708+SEPTIEMBRE!F708+OCTUBRE!F708+NOVIEMBRE!F708+DICIEMBRE!F708</f>
        <v>0</v>
      </c>
      <c r="X708" s="56" t="str">
        <f t="shared" si="4"/>
        <v/>
      </c>
      <c r="Y708" s="56"/>
    </row>
    <row r="709" spans="1:25" ht="24" x14ac:dyDescent="0.25">
      <c r="A709" s="23" t="s">
        <v>1358</v>
      </c>
      <c r="B709" s="28" t="s">
        <v>1359</v>
      </c>
      <c r="C709" s="25">
        <f>ENERO!C709+FEBRERO!C709+MARZO!C709+ABRIL!C709+MAYO!C709+JUNIO!C709+JULIO!C709+AGOSTO!C709+SEPTIEMBRE!C709+OCTUBRE!C709+NOVIEMBRE!C709+DICIEMBRE!C709</f>
        <v>0</v>
      </c>
      <c r="D709" s="26">
        <f>ENERO!D709+FEBRERO!D709+MARZO!D709+ABRIL!D709+MAYO!D709+JUNIO!D709+JULIO!D709+AGOSTO!D709+SEPTIEMBRE!D709+OCTUBRE!D709+NOVIEMBRE!D709+DICIEMBRE!D709</f>
        <v>0</v>
      </c>
      <c r="E709" s="26">
        <f>ENERO!E709+FEBRERO!E709+MARZO!E709+ABRIL!E709+MAYO!E709+JUNIO!E709+JULIO!E709+AGOSTO!E709+SEPTIEMBRE!E709+OCTUBRE!E709+NOVIEMBRE!E709+DICIEMBRE!E709</f>
        <v>0</v>
      </c>
      <c r="F709" s="27">
        <f>ENERO!F709+FEBRERO!F709+MARZO!F709+ABRIL!F709+MAYO!F709+JUNIO!F709+JULIO!F709+AGOSTO!F709+SEPTIEMBRE!F709+OCTUBRE!F709+NOVIEMBRE!F709+DICIEMBRE!F709</f>
        <v>0</v>
      </c>
      <c r="X709" s="56" t="str">
        <f t="shared" si="4"/>
        <v/>
      </c>
      <c r="Y709" s="56"/>
    </row>
    <row r="710" spans="1:25" x14ac:dyDescent="0.25">
      <c r="A710" s="23" t="s">
        <v>1360</v>
      </c>
      <c r="B710" s="24" t="s">
        <v>1361</v>
      </c>
      <c r="C710" s="25">
        <f>ENERO!C710+FEBRERO!C710+MARZO!C710+ABRIL!C710+MAYO!C710+JUNIO!C710+JULIO!C710+AGOSTO!C710+SEPTIEMBRE!C710+OCTUBRE!C710+NOVIEMBRE!C710+DICIEMBRE!C710</f>
        <v>0</v>
      </c>
      <c r="D710" s="26">
        <f>ENERO!D710+FEBRERO!D710+MARZO!D710+ABRIL!D710+MAYO!D710+JUNIO!D710+JULIO!D710+AGOSTO!D710+SEPTIEMBRE!D710+OCTUBRE!D710+NOVIEMBRE!D710+DICIEMBRE!D710</f>
        <v>0</v>
      </c>
      <c r="E710" s="26">
        <f>ENERO!E710+FEBRERO!E710+MARZO!E710+ABRIL!E710+MAYO!E710+JUNIO!E710+JULIO!E710+AGOSTO!E710+SEPTIEMBRE!E710+OCTUBRE!E710+NOVIEMBRE!E710+DICIEMBRE!E710</f>
        <v>0</v>
      </c>
      <c r="F710" s="27">
        <f>ENERO!F710+FEBRERO!F710+MARZO!F710+ABRIL!F710+MAYO!F710+JUNIO!F710+JULIO!F710+AGOSTO!F710+SEPTIEMBRE!F710+OCTUBRE!F710+NOVIEMBRE!F710+DICIEMBRE!F710</f>
        <v>0</v>
      </c>
      <c r="X710" s="56" t="str">
        <f t="shared" si="4"/>
        <v/>
      </c>
      <c r="Y710" s="56"/>
    </row>
    <row r="711" spans="1:25" ht="24" x14ac:dyDescent="0.25">
      <c r="A711" s="23" t="s">
        <v>1362</v>
      </c>
      <c r="B711" s="28" t="s">
        <v>1363</v>
      </c>
      <c r="C711" s="25">
        <f>ENERO!C711+FEBRERO!C711+MARZO!C711+ABRIL!C711+MAYO!C711+JUNIO!C711+JULIO!C711+AGOSTO!C711+SEPTIEMBRE!C711+OCTUBRE!C711+NOVIEMBRE!C711+DICIEMBRE!C711</f>
        <v>0</v>
      </c>
      <c r="D711" s="26">
        <f>ENERO!D711+FEBRERO!D711+MARZO!D711+ABRIL!D711+MAYO!D711+JUNIO!D711+JULIO!D711+AGOSTO!D711+SEPTIEMBRE!D711+OCTUBRE!D711+NOVIEMBRE!D711+DICIEMBRE!D711</f>
        <v>0</v>
      </c>
      <c r="E711" s="26">
        <f>ENERO!E711+FEBRERO!E711+MARZO!E711+ABRIL!E711+MAYO!E711+JUNIO!E711+JULIO!E711+AGOSTO!E711+SEPTIEMBRE!E711+OCTUBRE!E711+NOVIEMBRE!E711+DICIEMBRE!E711</f>
        <v>0</v>
      </c>
      <c r="F711" s="27">
        <f>ENERO!F711+FEBRERO!F711+MARZO!F711+ABRIL!F711+MAYO!F711+JUNIO!F711+JULIO!F711+AGOSTO!F711+SEPTIEMBRE!F711+OCTUBRE!F711+NOVIEMBRE!F711+DICIEMBRE!F711</f>
        <v>0</v>
      </c>
      <c r="X711" s="56" t="str">
        <f t="shared" si="4"/>
        <v/>
      </c>
      <c r="Y711" s="56"/>
    </row>
    <row r="712" spans="1:25" ht="24" x14ac:dyDescent="0.25">
      <c r="A712" s="23" t="s">
        <v>1364</v>
      </c>
      <c r="B712" s="29" t="s">
        <v>1365</v>
      </c>
      <c r="C712" s="25">
        <f>ENERO!C712+FEBRERO!C712+MARZO!C712+ABRIL!C712+MAYO!C712+JUNIO!C712+JULIO!C712+AGOSTO!C712+SEPTIEMBRE!C712+OCTUBRE!C712+NOVIEMBRE!C712+DICIEMBRE!C712</f>
        <v>0</v>
      </c>
      <c r="D712" s="26">
        <f>ENERO!D712+FEBRERO!D712+MARZO!D712+ABRIL!D712+MAYO!D712+JUNIO!D712+JULIO!D712+AGOSTO!D712+SEPTIEMBRE!D712+OCTUBRE!D712+NOVIEMBRE!D712+DICIEMBRE!D712</f>
        <v>0</v>
      </c>
      <c r="E712" s="26">
        <f>ENERO!E712+FEBRERO!E712+MARZO!E712+ABRIL!E712+MAYO!E712+JUNIO!E712+JULIO!E712+AGOSTO!E712+SEPTIEMBRE!E712+OCTUBRE!E712+NOVIEMBRE!E712+DICIEMBRE!E712</f>
        <v>0</v>
      </c>
      <c r="F712" s="27">
        <f>ENERO!F712+FEBRERO!F712+MARZO!F712+ABRIL!F712+MAYO!F712+JUNIO!F712+JULIO!F712+AGOSTO!F712+SEPTIEMBRE!F712+OCTUBRE!F712+NOVIEMBRE!F712+DICIEMBRE!F712</f>
        <v>0</v>
      </c>
      <c r="X712" s="56" t="str">
        <f t="shared" si="4"/>
        <v/>
      </c>
      <c r="Y712" s="56"/>
    </row>
    <row r="713" spans="1:25" x14ac:dyDescent="0.25">
      <c r="A713" s="23"/>
      <c r="B713" s="46" t="s">
        <v>1366</v>
      </c>
      <c r="C713" s="25">
        <f>ENERO!C713+FEBRERO!C713+MARZO!C713+ABRIL!C713+MAYO!C713+JUNIO!C713+JULIO!C713+AGOSTO!C713+SEPTIEMBRE!C713+OCTUBRE!C713+NOVIEMBRE!C713+DICIEMBRE!C713</f>
        <v>0</v>
      </c>
      <c r="D713" s="26">
        <f>ENERO!D713+FEBRERO!D713+MARZO!D713+ABRIL!D713+MAYO!D713+JUNIO!D713+JULIO!D713+AGOSTO!D713+SEPTIEMBRE!D713+OCTUBRE!D713+NOVIEMBRE!D713+DICIEMBRE!D713</f>
        <v>0</v>
      </c>
      <c r="E713" s="26">
        <f>ENERO!E713+FEBRERO!E713+MARZO!E713+ABRIL!E713+MAYO!E713+JUNIO!E713+JULIO!E713+AGOSTO!E713+SEPTIEMBRE!E713+OCTUBRE!E713+NOVIEMBRE!E713+DICIEMBRE!E713</f>
        <v>0</v>
      </c>
      <c r="F713" s="27">
        <f>ENERO!F713+FEBRERO!F713+MARZO!F713+ABRIL!F713+MAYO!F713+JUNIO!F713+JULIO!F713+AGOSTO!F713+SEPTIEMBRE!F713+OCTUBRE!F713+NOVIEMBRE!F713+DICIEMBRE!F713</f>
        <v>0</v>
      </c>
      <c r="X713" s="56" t="str">
        <f t="shared" si="4"/>
        <v/>
      </c>
      <c r="Y713" s="56"/>
    </row>
    <row r="714" spans="1:25" ht="24" x14ac:dyDescent="0.25">
      <c r="A714" s="23" t="s">
        <v>1367</v>
      </c>
      <c r="B714" s="29" t="s">
        <v>1368</v>
      </c>
      <c r="C714" s="25">
        <f>ENERO!C714+FEBRERO!C714+MARZO!C714+ABRIL!C714+MAYO!C714+JUNIO!C714+JULIO!C714+AGOSTO!C714+SEPTIEMBRE!C714+OCTUBRE!C714+NOVIEMBRE!C714+DICIEMBRE!C714</f>
        <v>0</v>
      </c>
      <c r="D714" s="26">
        <f>ENERO!D714+FEBRERO!D714+MARZO!D714+ABRIL!D714+MAYO!D714+JUNIO!D714+JULIO!D714+AGOSTO!D714+SEPTIEMBRE!D714+OCTUBRE!D714+NOVIEMBRE!D714+DICIEMBRE!D714</f>
        <v>0</v>
      </c>
      <c r="E714" s="26">
        <f>ENERO!E714+FEBRERO!E714+MARZO!E714+ABRIL!E714+MAYO!E714+JUNIO!E714+JULIO!E714+AGOSTO!E714+SEPTIEMBRE!E714+OCTUBRE!E714+NOVIEMBRE!E714+DICIEMBRE!E714</f>
        <v>0</v>
      </c>
      <c r="F714" s="27">
        <f>ENERO!F714+FEBRERO!F714+MARZO!F714+ABRIL!F714+MAYO!F714+JUNIO!F714+JULIO!F714+AGOSTO!F714+SEPTIEMBRE!F714+OCTUBRE!F714+NOVIEMBRE!F714+DICIEMBRE!F714</f>
        <v>0</v>
      </c>
      <c r="X714" s="56" t="str">
        <f t="shared" si="4"/>
        <v/>
      </c>
      <c r="Y714" s="56"/>
    </row>
    <row r="715" spans="1:25" x14ac:dyDescent="0.25">
      <c r="A715" s="47"/>
      <c r="B715" s="54" t="s">
        <v>1369</v>
      </c>
      <c r="C715" s="41">
        <f>ENERO!C715+FEBRERO!C715+MARZO!C715+ABRIL!C715+MAYO!C715+JUNIO!C715+JULIO!C715+AGOSTO!C715+SEPTIEMBRE!C715+OCTUBRE!C715+NOVIEMBRE!C715+DICIEMBRE!C715</f>
        <v>0</v>
      </c>
      <c r="D715" s="42">
        <f>ENERO!D715+FEBRERO!D715+MARZO!D715+ABRIL!D715+MAYO!D715+JUNIO!D715+JULIO!D715+AGOSTO!D715+SEPTIEMBRE!D715+OCTUBRE!D715+NOVIEMBRE!D715+DICIEMBRE!D715</f>
        <v>0</v>
      </c>
      <c r="E715" s="42">
        <f>ENERO!E715+FEBRERO!E715+MARZO!E715+ABRIL!E715+MAYO!E715+JUNIO!E715+JULIO!E715+AGOSTO!E715+SEPTIEMBRE!E715+OCTUBRE!E715+NOVIEMBRE!E715+DICIEMBRE!E715</f>
        <v>0</v>
      </c>
      <c r="F715" s="43">
        <f>ENERO!F715+FEBRERO!F715+MARZO!F715+ABRIL!F715+MAYO!F715+JUNIO!F715+JULIO!F715+AGOSTO!F715+SEPTIEMBRE!F715+OCTUBRE!F715+NOVIEMBRE!F715+DICIEMBRE!F715</f>
        <v>0</v>
      </c>
      <c r="X715" s="56" t="str">
        <f t="shared" si="4"/>
        <v/>
      </c>
      <c r="Y715" s="56"/>
    </row>
    <row r="716" spans="1:25" x14ac:dyDescent="0.25">
      <c r="A716" s="47"/>
      <c r="B716" s="55" t="s">
        <v>1370</v>
      </c>
      <c r="C716" s="41">
        <f>ENERO!C716+FEBRERO!C716+MARZO!C716+ABRIL!C716+MAYO!C716+JUNIO!C716+JULIO!C716+AGOSTO!C716+SEPTIEMBRE!C716+OCTUBRE!C716+NOVIEMBRE!C716+DICIEMBRE!C716</f>
        <v>0</v>
      </c>
      <c r="D716" s="42">
        <f>ENERO!D716+FEBRERO!D716+MARZO!D716+ABRIL!D716+MAYO!D716+JUNIO!D716+JULIO!D716+AGOSTO!D716+SEPTIEMBRE!D716+OCTUBRE!D716+NOVIEMBRE!D716+DICIEMBRE!D716</f>
        <v>0</v>
      </c>
      <c r="E716" s="42">
        <f>ENERO!E716+FEBRERO!E716+MARZO!E716+ABRIL!E716+MAYO!E716+JUNIO!E716+JULIO!E716+AGOSTO!E716+SEPTIEMBRE!E716+OCTUBRE!E716+NOVIEMBRE!E716+DICIEMBRE!E716</f>
        <v>0</v>
      </c>
      <c r="F716" s="43">
        <f>ENERO!F716+FEBRERO!F716+MARZO!F716+ABRIL!F716+MAYO!F716+JUNIO!F716+JULIO!F716+AGOSTO!F716+SEPTIEMBRE!F716+OCTUBRE!F716+NOVIEMBRE!F716+DICIEMBRE!F716</f>
        <v>0</v>
      </c>
      <c r="X716" s="56" t="str">
        <f t="shared" si="4"/>
        <v/>
      </c>
      <c r="Y716" s="56"/>
    </row>
    <row r="717" spans="1:25" x14ac:dyDescent="0.25">
      <c r="A717" s="23" t="s">
        <v>1371</v>
      </c>
      <c r="B717" s="24" t="s">
        <v>1372</v>
      </c>
      <c r="C717" s="25">
        <f>ENERO!C717+FEBRERO!C717+MARZO!C717+ABRIL!C717+MAYO!C717+JUNIO!C717+JULIO!C717+AGOSTO!C717+SEPTIEMBRE!C717+OCTUBRE!C717+NOVIEMBRE!C717+DICIEMBRE!C717</f>
        <v>0</v>
      </c>
      <c r="D717" s="26">
        <f>ENERO!D717+FEBRERO!D717+MARZO!D717+ABRIL!D717+MAYO!D717+JUNIO!D717+JULIO!D717+AGOSTO!D717+SEPTIEMBRE!D717+OCTUBRE!D717+NOVIEMBRE!D717+DICIEMBRE!D717</f>
        <v>0</v>
      </c>
      <c r="E717" s="26">
        <f>ENERO!E717+FEBRERO!E717+MARZO!E717+ABRIL!E717+MAYO!E717+JUNIO!E717+JULIO!E717+AGOSTO!E717+SEPTIEMBRE!E717+OCTUBRE!E717+NOVIEMBRE!E717+DICIEMBRE!E717</f>
        <v>0</v>
      </c>
      <c r="F717" s="27">
        <f>ENERO!F717+FEBRERO!F717+MARZO!F717+ABRIL!F717+MAYO!F717+JUNIO!F717+JULIO!F717+AGOSTO!F717+SEPTIEMBRE!F717+OCTUBRE!F717+NOVIEMBRE!F717+DICIEMBRE!F717</f>
        <v>0</v>
      </c>
      <c r="X717" s="56" t="str">
        <f t="shared" si="4"/>
        <v/>
      </c>
      <c r="Y717" s="56"/>
    </row>
    <row r="718" spans="1:25" x14ac:dyDescent="0.25">
      <c r="A718" s="23" t="s">
        <v>1373</v>
      </c>
      <c r="B718" s="24" t="s">
        <v>1374</v>
      </c>
      <c r="C718" s="25">
        <f>ENERO!C718+FEBRERO!C718+MARZO!C718+ABRIL!C718+MAYO!C718+JUNIO!C718+JULIO!C718+AGOSTO!C718+SEPTIEMBRE!C718+OCTUBRE!C718+NOVIEMBRE!C718+DICIEMBRE!C718</f>
        <v>0</v>
      </c>
      <c r="D718" s="26">
        <f>ENERO!D718+FEBRERO!D718+MARZO!D718+ABRIL!D718+MAYO!D718+JUNIO!D718+JULIO!D718+AGOSTO!D718+SEPTIEMBRE!D718+OCTUBRE!D718+NOVIEMBRE!D718+DICIEMBRE!D718</f>
        <v>0</v>
      </c>
      <c r="E718" s="26">
        <f>ENERO!E718+FEBRERO!E718+MARZO!E718+ABRIL!E718+MAYO!E718+JUNIO!E718+JULIO!E718+AGOSTO!E718+SEPTIEMBRE!E718+OCTUBRE!E718+NOVIEMBRE!E718+DICIEMBRE!E718</f>
        <v>0</v>
      </c>
      <c r="F718" s="27">
        <f>ENERO!F718+FEBRERO!F718+MARZO!F718+ABRIL!F718+MAYO!F718+JUNIO!F718+JULIO!F718+AGOSTO!F718+SEPTIEMBRE!F718+OCTUBRE!F718+NOVIEMBRE!F718+DICIEMBRE!F718</f>
        <v>0</v>
      </c>
      <c r="X718" s="56" t="str">
        <f t="shared" si="4"/>
        <v/>
      </c>
      <c r="Y718" s="56"/>
    </row>
    <row r="719" spans="1:25" x14ac:dyDescent="0.25">
      <c r="A719" s="23" t="s">
        <v>1375</v>
      </c>
      <c r="B719" s="24" t="s">
        <v>1376</v>
      </c>
      <c r="C719" s="25">
        <f>ENERO!C719+FEBRERO!C719+MARZO!C719+ABRIL!C719+MAYO!C719+JUNIO!C719+JULIO!C719+AGOSTO!C719+SEPTIEMBRE!C719+OCTUBRE!C719+NOVIEMBRE!C719+DICIEMBRE!C719</f>
        <v>0</v>
      </c>
      <c r="D719" s="26">
        <f>ENERO!D719+FEBRERO!D719+MARZO!D719+ABRIL!D719+MAYO!D719+JUNIO!D719+JULIO!D719+AGOSTO!D719+SEPTIEMBRE!D719+OCTUBRE!D719+NOVIEMBRE!D719+DICIEMBRE!D719</f>
        <v>0</v>
      </c>
      <c r="E719" s="26">
        <f>ENERO!E719+FEBRERO!E719+MARZO!E719+ABRIL!E719+MAYO!E719+JUNIO!E719+JULIO!E719+AGOSTO!E719+SEPTIEMBRE!E719+OCTUBRE!E719+NOVIEMBRE!E719+DICIEMBRE!E719</f>
        <v>0</v>
      </c>
      <c r="F719" s="27">
        <f>ENERO!F719+FEBRERO!F719+MARZO!F719+ABRIL!F719+MAYO!F719+JUNIO!F719+JULIO!F719+AGOSTO!F719+SEPTIEMBRE!F719+OCTUBRE!F719+NOVIEMBRE!F719+DICIEMBRE!F719</f>
        <v>0</v>
      </c>
      <c r="X719" s="56" t="str">
        <f t="shared" si="4"/>
        <v/>
      </c>
      <c r="Y719" s="56"/>
    </row>
    <row r="720" spans="1:25" x14ac:dyDescent="0.25">
      <c r="A720" s="23" t="s">
        <v>1377</v>
      </c>
      <c r="B720" s="24" t="s">
        <v>1378</v>
      </c>
      <c r="C720" s="25">
        <f>ENERO!C720+FEBRERO!C720+MARZO!C720+ABRIL!C720+MAYO!C720+JUNIO!C720+JULIO!C720+AGOSTO!C720+SEPTIEMBRE!C720+OCTUBRE!C720+NOVIEMBRE!C720+DICIEMBRE!C720</f>
        <v>0</v>
      </c>
      <c r="D720" s="26">
        <f>ENERO!D720+FEBRERO!D720+MARZO!D720+ABRIL!D720+MAYO!D720+JUNIO!D720+JULIO!D720+AGOSTO!D720+SEPTIEMBRE!D720+OCTUBRE!D720+NOVIEMBRE!D720+DICIEMBRE!D720</f>
        <v>0</v>
      </c>
      <c r="E720" s="26">
        <f>ENERO!E720+FEBRERO!E720+MARZO!E720+ABRIL!E720+MAYO!E720+JUNIO!E720+JULIO!E720+AGOSTO!E720+SEPTIEMBRE!E720+OCTUBRE!E720+NOVIEMBRE!E720+DICIEMBRE!E720</f>
        <v>0</v>
      </c>
      <c r="F720" s="27">
        <f>ENERO!F720+FEBRERO!F720+MARZO!F720+ABRIL!F720+MAYO!F720+JUNIO!F720+JULIO!F720+AGOSTO!F720+SEPTIEMBRE!F720+OCTUBRE!F720+NOVIEMBRE!F720+DICIEMBRE!F720</f>
        <v>0</v>
      </c>
      <c r="X720" s="56" t="str">
        <f t="shared" si="4"/>
        <v/>
      </c>
      <c r="Y720" s="56"/>
    </row>
    <row r="721" spans="1:25" x14ac:dyDescent="0.25">
      <c r="A721" s="23" t="s">
        <v>1379</v>
      </c>
      <c r="B721" s="36" t="s">
        <v>1380</v>
      </c>
      <c r="C721" s="25">
        <f>ENERO!C721+FEBRERO!C721+MARZO!C721+ABRIL!C721+MAYO!C721+JUNIO!C721+JULIO!C721+AGOSTO!C721+SEPTIEMBRE!C721+OCTUBRE!C721+NOVIEMBRE!C721+DICIEMBRE!C721</f>
        <v>0</v>
      </c>
      <c r="D721" s="26">
        <f>ENERO!D721+FEBRERO!D721+MARZO!D721+ABRIL!D721+MAYO!D721+JUNIO!D721+JULIO!D721+AGOSTO!D721+SEPTIEMBRE!D721+OCTUBRE!D721+NOVIEMBRE!D721+DICIEMBRE!D721</f>
        <v>0</v>
      </c>
      <c r="E721" s="26">
        <f>ENERO!E721+FEBRERO!E721+MARZO!E721+ABRIL!E721+MAYO!E721+JUNIO!E721+JULIO!E721+AGOSTO!E721+SEPTIEMBRE!E721+OCTUBRE!E721+NOVIEMBRE!E721+DICIEMBRE!E721</f>
        <v>0</v>
      </c>
      <c r="F721" s="27">
        <f>ENERO!F721+FEBRERO!F721+MARZO!F721+ABRIL!F721+MAYO!F721+JUNIO!F721+JULIO!F721+AGOSTO!F721+SEPTIEMBRE!F721+OCTUBRE!F721+NOVIEMBRE!F721+DICIEMBRE!F721</f>
        <v>0</v>
      </c>
      <c r="X721" s="56" t="str">
        <f t="shared" si="4"/>
        <v/>
      </c>
      <c r="Y721" s="56"/>
    </row>
    <row r="722" spans="1:25" x14ac:dyDescent="0.25">
      <c r="A722" s="47"/>
      <c r="B722" s="64" t="s">
        <v>1381</v>
      </c>
      <c r="C722" s="41">
        <f>ENERO!C722+FEBRERO!C722+MARZO!C722+ABRIL!C722+MAYO!C722+JUNIO!C722+JULIO!C722+AGOSTO!C722+SEPTIEMBRE!C722+OCTUBRE!C722+NOVIEMBRE!C722+DICIEMBRE!C722</f>
        <v>0</v>
      </c>
      <c r="D722" s="42">
        <f>ENERO!D722+FEBRERO!D722+MARZO!D722+ABRIL!D722+MAYO!D722+JUNIO!D722+JULIO!D722+AGOSTO!D722+SEPTIEMBRE!D722+OCTUBRE!D722+NOVIEMBRE!D722+DICIEMBRE!D722</f>
        <v>0</v>
      </c>
      <c r="E722" s="42">
        <f>ENERO!E722+FEBRERO!E722+MARZO!E722+ABRIL!E722+MAYO!E722+JUNIO!E722+JULIO!E722+AGOSTO!E722+SEPTIEMBRE!E722+OCTUBRE!E722+NOVIEMBRE!E722+DICIEMBRE!E722</f>
        <v>0</v>
      </c>
      <c r="F722" s="43">
        <f>ENERO!F722+FEBRERO!F722+MARZO!F722+ABRIL!F722+MAYO!F722+JUNIO!F722+JULIO!F722+AGOSTO!F722+SEPTIEMBRE!F722+OCTUBRE!F722+NOVIEMBRE!F722+DICIEMBRE!F722</f>
        <v>0</v>
      </c>
      <c r="X722" s="56" t="str">
        <f t="shared" si="4"/>
        <v/>
      </c>
      <c r="Y722" s="56"/>
    </row>
    <row r="723" spans="1:25" x14ac:dyDescent="0.25">
      <c r="A723" s="47"/>
      <c r="B723" s="65" t="s">
        <v>1382</v>
      </c>
      <c r="C723" s="41">
        <f>ENERO!C723+FEBRERO!C723+MARZO!C723+ABRIL!C723+MAYO!C723+JUNIO!C723+JULIO!C723+AGOSTO!C723+SEPTIEMBRE!C723+OCTUBRE!C723+NOVIEMBRE!C723+DICIEMBRE!C723</f>
        <v>0</v>
      </c>
      <c r="D723" s="42">
        <f>ENERO!D723+FEBRERO!D723+MARZO!D723+ABRIL!D723+MAYO!D723+JUNIO!D723+JULIO!D723+AGOSTO!D723+SEPTIEMBRE!D723+OCTUBRE!D723+NOVIEMBRE!D723+DICIEMBRE!D723</f>
        <v>0</v>
      </c>
      <c r="E723" s="42">
        <f>ENERO!E723+FEBRERO!E723+MARZO!E723+ABRIL!E723+MAYO!E723+JUNIO!E723+JULIO!E723+AGOSTO!E723+SEPTIEMBRE!E723+OCTUBRE!E723+NOVIEMBRE!E723+DICIEMBRE!E723</f>
        <v>0</v>
      </c>
      <c r="F723" s="43">
        <f>ENERO!F723+FEBRERO!F723+MARZO!F723+ABRIL!F723+MAYO!F723+JUNIO!F723+JULIO!F723+AGOSTO!F723+SEPTIEMBRE!F723+OCTUBRE!F723+NOVIEMBRE!F723+DICIEMBRE!F723</f>
        <v>0</v>
      </c>
      <c r="X723" s="56" t="str">
        <f t="shared" si="4"/>
        <v/>
      </c>
      <c r="Y723" s="56"/>
    </row>
    <row r="724" spans="1:25" x14ac:dyDescent="0.25">
      <c r="A724" s="23" t="s">
        <v>1383</v>
      </c>
      <c r="B724" s="66" t="s">
        <v>1384</v>
      </c>
      <c r="C724" s="25">
        <f>ENERO!C724+FEBRERO!C724+MARZO!C724+ABRIL!C724+MAYO!C724+JUNIO!C724+JULIO!C724+AGOSTO!C724+SEPTIEMBRE!C724+OCTUBRE!C724+NOVIEMBRE!C724+DICIEMBRE!C724</f>
        <v>0</v>
      </c>
      <c r="D724" s="26">
        <f>ENERO!D724+FEBRERO!D724+MARZO!D724+ABRIL!D724+MAYO!D724+JUNIO!D724+JULIO!D724+AGOSTO!D724+SEPTIEMBRE!D724+OCTUBRE!D724+NOVIEMBRE!D724+DICIEMBRE!D724</f>
        <v>0</v>
      </c>
      <c r="E724" s="26">
        <f>ENERO!E724+FEBRERO!E724+MARZO!E724+ABRIL!E724+MAYO!E724+JUNIO!E724+JULIO!E724+AGOSTO!E724+SEPTIEMBRE!E724+OCTUBRE!E724+NOVIEMBRE!E724+DICIEMBRE!E724</f>
        <v>0</v>
      </c>
      <c r="F724" s="27">
        <f>ENERO!F724+FEBRERO!F724+MARZO!F724+ABRIL!F724+MAYO!F724+JUNIO!F724+JULIO!F724+AGOSTO!F724+SEPTIEMBRE!F724+OCTUBRE!F724+NOVIEMBRE!F724+DICIEMBRE!F724</f>
        <v>0</v>
      </c>
      <c r="X724" s="56" t="str">
        <f t="shared" si="4"/>
        <v/>
      </c>
      <c r="Y724" s="56"/>
    </row>
    <row r="725" spans="1:25" x14ac:dyDescent="0.25">
      <c r="A725" s="23" t="s">
        <v>1385</v>
      </c>
      <c r="B725" s="36" t="s">
        <v>1386</v>
      </c>
      <c r="C725" s="25">
        <f>ENERO!C725+FEBRERO!C725+MARZO!C725+ABRIL!C725+MAYO!C725+JUNIO!C725+JULIO!C725+AGOSTO!C725+SEPTIEMBRE!C725+OCTUBRE!C725+NOVIEMBRE!C725+DICIEMBRE!C725</f>
        <v>0</v>
      </c>
      <c r="D725" s="26">
        <f>ENERO!D725+FEBRERO!D725+MARZO!D725+ABRIL!D725+MAYO!D725+JUNIO!D725+JULIO!D725+AGOSTO!D725+SEPTIEMBRE!D725+OCTUBRE!D725+NOVIEMBRE!D725+DICIEMBRE!D725</f>
        <v>0</v>
      </c>
      <c r="E725" s="26">
        <f>ENERO!E725+FEBRERO!E725+MARZO!E725+ABRIL!E725+MAYO!E725+JUNIO!E725+JULIO!E725+AGOSTO!E725+SEPTIEMBRE!E725+OCTUBRE!E725+NOVIEMBRE!E725+DICIEMBRE!E725</f>
        <v>0</v>
      </c>
      <c r="F725" s="27">
        <f>ENERO!F725+FEBRERO!F725+MARZO!F725+ABRIL!F725+MAYO!F725+JUNIO!F725+JULIO!F725+AGOSTO!F725+SEPTIEMBRE!F725+OCTUBRE!F725+NOVIEMBRE!F725+DICIEMBRE!F725</f>
        <v>0</v>
      </c>
      <c r="X725" s="56" t="str">
        <f t="shared" si="4"/>
        <v/>
      </c>
      <c r="Y725" s="56"/>
    </row>
    <row r="726" spans="1:25" ht="27" customHeight="1" x14ac:dyDescent="0.25">
      <c r="A726" s="47"/>
      <c r="B726" s="19" t="s">
        <v>1387</v>
      </c>
      <c r="C726" s="41">
        <f>ENERO!C726+FEBRERO!C726+MARZO!C726+ABRIL!C726+MAYO!C726+JUNIO!C726+JULIO!C726+AGOSTO!C726+SEPTIEMBRE!C726+OCTUBRE!C726+NOVIEMBRE!C726+DICIEMBRE!C726</f>
        <v>0</v>
      </c>
      <c r="D726" s="42">
        <f>ENERO!D726+FEBRERO!D726+MARZO!D726+ABRIL!D726+MAYO!D726+JUNIO!D726+JULIO!D726+AGOSTO!D726+SEPTIEMBRE!D726+OCTUBRE!D726+NOVIEMBRE!D726+DICIEMBRE!D726</f>
        <v>0</v>
      </c>
      <c r="E726" s="42">
        <f>ENERO!E726+FEBRERO!E726+MARZO!E726+ABRIL!E726+MAYO!E726+JUNIO!E726+JULIO!E726+AGOSTO!E726+SEPTIEMBRE!E726+OCTUBRE!E726+NOVIEMBRE!E726+DICIEMBRE!E726</f>
        <v>0</v>
      </c>
      <c r="F726" s="43">
        <f>ENERO!F726+FEBRERO!F726+MARZO!F726+ABRIL!F726+MAYO!F726+JUNIO!F726+JULIO!F726+AGOSTO!F726+SEPTIEMBRE!F726+OCTUBRE!F726+NOVIEMBRE!F726+DICIEMBRE!F726</f>
        <v>0</v>
      </c>
      <c r="X726" s="56" t="str">
        <f t="shared" si="4"/>
        <v/>
      </c>
      <c r="Y726" s="56"/>
    </row>
    <row r="727" spans="1:25" x14ac:dyDescent="0.25">
      <c r="A727" s="23" t="s">
        <v>1388</v>
      </c>
      <c r="B727" s="24" t="s">
        <v>1389</v>
      </c>
      <c r="C727" s="25">
        <f>ENERO!C727+FEBRERO!C727+MARZO!C727+ABRIL!C727+MAYO!C727+JUNIO!C727+JULIO!C727+AGOSTO!C727+SEPTIEMBRE!C727+OCTUBRE!C727+NOVIEMBRE!C727+DICIEMBRE!C727</f>
        <v>0</v>
      </c>
      <c r="D727" s="26">
        <f>ENERO!D727+FEBRERO!D727+MARZO!D727+ABRIL!D727+MAYO!D727+JUNIO!D727+JULIO!D727+AGOSTO!D727+SEPTIEMBRE!D727+OCTUBRE!D727+NOVIEMBRE!D727+DICIEMBRE!D727</f>
        <v>0</v>
      </c>
      <c r="E727" s="26">
        <f>ENERO!E727+FEBRERO!E727+MARZO!E727+ABRIL!E727+MAYO!E727+JUNIO!E727+JULIO!E727+AGOSTO!E727+SEPTIEMBRE!E727+OCTUBRE!E727+NOVIEMBRE!E727+DICIEMBRE!E727</f>
        <v>0</v>
      </c>
      <c r="F727" s="27">
        <f>ENERO!F727+FEBRERO!F727+MARZO!F727+ABRIL!F727+MAYO!F727+JUNIO!F727+JULIO!F727+AGOSTO!F727+SEPTIEMBRE!F727+OCTUBRE!F727+NOVIEMBRE!F727+DICIEMBRE!F727</f>
        <v>0</v>
      </c>
      <c r="X727" s="56" t="str">
        <f t="shared" si="4"/>
        <v/>
      </c>
      <c r="Y727" s="56"/>
    </row>
    <row r="728" spans="1:25" x14ac:dyDescent="0.25">
      <c r="A728" s="23" t="s">
        <v>1390</v>
      </c>
      <c r="B728" s="24" t="s">
        <v>1391</v>
      </c>
      <c r="C728" s="25">
        <f>ENERO!C728+FEBRERO!C728+MARZO!C728+ABRIL!C728+MAYO!C728+JUNIO!C728+JULIO!C728+AGOSTO!C728+SEPTIEMBRE!C728+OCTUBRE!C728+NOVIEMBRE!C728+DICIEMBRE!C728</f>
        <v>0</v>
      </c>
      <c r="D728" s="26">
        <f>ENERO!D728+FEBRERO!D728+MARZO!D728+ABRIL!D728+MAYO!D728+JUNIO!D728+JULIO!D728+AGOSTO!D728+SEPTIEMBRE!D728+OCTUBRE!D728+NOVIEMBRE!D728+DICIEMBRE!D728</f>
        <v>0</v>
      </c>
      <c r="E728" s="26">
        <f>ENERO!E728+FEBRERO!E728+MARZO!E728+ABRIL!E728+MAYO!E728+JUNIO!E728+JULIO!E728+AGOSTO!E728+SEPTIEMBRE!E728+OCTUBRE!E728+NOVIEMBRE!E728+DICIEMBRE!E728</f>
        <v>0</v>
      </c>
      <c r="F728" s="27">
        <f>ENERO!F728+FEBRERO!F728+MARZO!F728+ABRIL!F728+MAYO!F728+JUNIO!F728+JULIO!F728+AGOSTO!F728+SEPTIEMBRE!F728+OCTUBRE!F728+NOVIEMBRE!F728+DICIEMBRE!F728</f>
        <v>0</v>
      </c>
      <c r="X728" s="56" t="str">
        <f t="shared" si="4"/>
        <v/>
      </c>
      <c r="Y728" s="56"/>
    </row>
    <row r="729" spans="1:25" x14ac:dyDescent="0.25">
      <c r="A729" s="23" t="s">
        <v>1392</v>
      </c>
      <c r="B729" s="24" t="s">
        <v>1393</v>
      </c>
      <c r="C729" s="25">
        <f>ENERO!C729+FEBRERO!C729+MARZO!C729+ABRIL!C729+MAYO!C729+JUNIO!C729+JULIO!C729+AGOSTO!C729+SEPTIEMBRE!C729+OCTUBRE!C729+NOVIEMBRE!C729+DICIEMBRE!C729</f>
        <v>0</v>
      </c>
      <c r="D729" s="26">
        <f>ENERO!D729+FEBRERO!D729+MARZO!D729+ABRIL!D729+MAYO!D729+JUNIO!D729+JULIO!D729+AGOSTO!D729+SEPTIEMBRE!D729+OCTUBRE!D729+NOVIEMBRE!D729+DICIEMBRE!D729</f>
        <v>0</v>
      </c>
      <c r="E729" s="26">
        <f>ENERO!E729+FEBRERO!E729+MARZO!E729+ABRIL!E729+MAYO!E729+JUNIO!E729+JULIO!E729+AGOSTO!E729+SEPTIEMBRE!E729+OCTUBRE!E729+NOVIEMBRE!E729+DICIEMBRE!E729</f>
        <v>0</v>
      </c>
      <c r="F729" s="27">
        <f>ENERO!F729+FEBRERO!F729+MARZO!F729+ABRIL!F729+MAYO!F729+JUNIO!F729+JULIO!F729+AGOSTO!F729+SEPTIEMBRE!F729+OCTUBRE!F729+NOVIEMBRE!F729+DICIEMBRE!F729</f>
        <v>0</v>
      </c>
      <c r="X729" s="56" t="str">
        <f t="shared" si="4"/>
        <v/>
      </c>
      <c r="Y729" s="56"/>
    </row>
    <row r="730" spans="1:25" ht="24" x14ac:dyDescent="0.25">
      <c r="A730" s="23" t="s">
        <v>1394</v>
      </c>
      <c r="B730" s="28" t="s">
        <v>1395</v>
      </c>
      <c r="C730" s="25">
        <f>ENERO!C730+FEBRERO!C730+MARZO!C730+ABRIL!C730+MAYO!C730+JUNIO!C730+JULIO!C730+AGOSTO!C730+SEPTIEMBRE!C730+OCTUBRE!C730+NOVIEMBRE!C730+DICIEMBRE!C730</f>
        <v>0</v>
      </c>
      <c r="D730" s="26">
        <f>ENERO!D730+FEBRERO!D730+MARZO!D730+ABRIL!D730+MAYO!D730+JUNIO!D730+JULIO!D730+AGOSTO!D730+SEPTIEMBRE!D730+OCTUBRE!D730+NOVIEMBRE!D730+DICIEMBRE!D730</f>
        <v>0</v>
      </c>
      <c r="E730" s="26">
        <f>ENERO!E730+FEBRERO!E730+MARZO!E730+ABRIL!E730+MAYO!E730+JUNIO!E730+JULIO!E730+AGOSTO!E730+SEPTIEMBRE!E730+OCTUBRE!E730+NOVIEMBRE!E730+DICIEMBRE!E730</f>
        <v>0</v>
      </c>
      <c r="F730" s="27">
        <f>ENERO!F730+FEBRERO!F730+MARZO!F730+ABRIL!F730+MAYO!F730+JUNIO!F730+JULIO!F730+AGOSTO!F730+SEPTIEMBRE!F730+OCTUBRE!F730+NOVIEMBRE!F730+DICIEMBRE!F730</f>
        <v>0</v>
      </c>
      <c r="X730" s="56" t="str">
        <f t="shared" si="4"/>
        <v/>
      </c>
      <c r="Y730" s="56"/>
    </row>
    <row r="731" spans="1:25" x14ac:dyDescent="0.25">
      <c r="A731" s="23" t="s">
        <v>1396</v>
      </c>
      <c r="B731" s="24" t="s">
        <v>1397</v>
      </c>
      <c r="C731" s="25">
        <f>ENERO!C731+FEBRERO!C731+MARZO!C731+ABRIL!C731+MAYO!C731+JUNIO!C731+JULIO!C731+AGOSTO!C731+SEPTIEMBRE!C731+OCTUBRE!C731+NOVIEMBRE!C731+DICIEMBRE!C731</f>
        <v>0</v>
      </c>
      <c r="D731" s="26">
        <f>ENERO!D731+FEBRERO!D731+MARZO!D731+ABRIL!D731+MAYO!D731+JUNIO!D731+JULIO!D731+AGOSTO!D731+SEPTIEMBRE!D731+OCTUBRE!D731+NOVIEMBRE!D731+DICIEMBRE!D731</f>
        <v>0</v>
      </c>
      <c r="E731" s="26">
        <f>ENERO!E731+FEBRERO!E731+MARZO!E731+ABRIL!E731+MAYO!E731+JUNIO!E731+JULIO!E731+AGOSTO!E731+SEPTIEMBRE!E731+OCTUBRE!E731+NOVIEMBRE!E731+DICIEMBRE!E731</f>
        <v>0</v>
      </c>
      <c r="F731" s="27">
        <f>ENERO!F731+FEBRERO!F731+MARZO!F731+ABRIL!F731+MAYO!F731+JUNIO!F731+JULIO!F731+AGOSTO!F731+SEPTIEMBRE!F731+OCTUBRE!F731+NOVIEMBRE!F731+DICIEMBRE!F731</f>
        <v>0</v>
      </c>
      <c r="X731" s="56" t="str">
        <f t="shared" si="4"/>
        <v/>
      </c>
      <c r="Y731" s="56"/>
    </row>
    <row r="732" spans="1:25" x14ac:dyDescent="0.25">
      <c r="A732" s="23" t="s">
        <v>1398</v>
      </c>
      <c r="B732" s="24" t="s">
        <v>1399</v>
      </c>
      <c r="C732" s="25">
        <f>ENERO!C732+FEBRERO!C732+MARZO!C732+ABRIL!C732+MAYO!C732+JUNIO!C732+JULIO!C732+AGOSTO!C732+SEPTIEMBRE!C732+OCTUBRE!C732+NOVIEMBRE!C732+DICIEMBRE!C732</f>
        <v>0</v>
      </c>
      <c r="D732" s="26">
        <f>ENERO!D732+FEBRERO!D732+MARZO!D732+ABRIL!D732+MAYO!D732+JUNIO!D732+JULIO!D732+AGOSTO!D732+SEPTIEMBRE!D732+OCTUBRE!D732+NOVIEMBRE!D732+DICIEMBRE!D732</f>
        <v>0</v>
      </c>
      <c r="E732" s="26">
        <f>ENERO!E732+FEBRERO!E732+MARZO!E732+ABRIL!E732+MAYO!E732+JUNIO!E732+JULIO!E732+AGOSTO!E732+SEPTIEMBRE!E732+OCTUBRE!E732+NOVIEMBRE!E732+DICIEMBRE!E732</f>
        <v>0</v>
      </c>
      <c r="F732" s="27">
        <f>ENERO!F732+FEBRERO!F732+MARZO!F732+ABRIL!F732+MAYO!F732+JUNIO!F732+JULIO!F732+AGOSTO!F732+SEPTIEMBRE!F732+OCTUBRE!F732+NOVIEMBRE!F732+DICIEMBRE!F732</f>
        <v>0</v>
      </c>
      <c r="X732" s="56" t="str">
        <f t="shared" si="4"/>
        <v/>
      </c>
      <c r="Y732" s="56"/>
    </row>
    <row r="733" spans="1:25" x14ac:dyDescent="0.25">
      <c r="A733" s="23" t="s">
        <v>1400</v>
      </c>
      <c r="B733" s="24" t="s">
        <v>1401</v>
      </c>
      <c r="C733" s="25">
        <f>ENERO!C733+FEBRERO!C733+MARZO!C733+ABRIL!C733+MAYO!C733+JUNIO!C733+JULIO!C733+AGOSTO!C733+SEPTIEMBRE!C733+OCTUBRE!C733+NOVIEMBRE!C733+DICIEMBRE!C733</f>
        <v>0</v>
      </c>
      <c r="D733" s="26">
        <f>ENERO!D733+FEBRERO!D733+MARZO!D733+ABRIL!D733+MAYO!D733+JUNIO!D733+JULIO!D733+AGOSTO!D733+SEPTIEMBRE!D733+OCTUBRE!D733+NOVIEMBRE!D733+DICIEMBRE!D733</f>
        <v>0</v>
      </c>
      <c r="E733" s="26">
        <f>ENERO!E733+FEBRERO!E733+MARZO!E733+ABRIL!E733+MAYO!E733+JUNIO!E733+JULIO!E733+AGOSTO!E733+SEPTIEMBRE!E733+OCTUBRE!E733+NOVIEMBRE!E733+DICIEMBRE!E733</f>
        <v>0</v>
      </c>
      <c r="F733" s="27">
        <f>ENERO!F733+FEBRERO!F733+MARZO!F733+ABRIL!F733+MAYO!F733+JUNIO!F733+JULIO!F733+AGOSTO!F733+SEPTIEMBRE!F733+OCTUBRE!F733+NOVIEMBRE!F733+DICIEMBRE!F733</f>
        <v>0</v>
      </c>
      <c r="X733" s="56" t="str">
        <f t="shared" si="4"/>
        <v/>
      </c>
      <c r="Y733" s="56"/>
    </row>
    <row r="734" spans="1:25" x14ac:dyDescent="0.25">
      <c r="A734" s="23" t="s">
        <v>1402</v>
      </c>
      <c r="B734" s="24" t="s">
        <v>1403</v>
      </c>
      <c r="C734" s="25">
        <f>ENERO!C734+FEBRERO!C734+MARZO!C734+ABRIL!C734+MAYO!C734+JUNIO!C734+JULIO!C734+AGOSTO!C734+SEPTIEMBRE!C734+OCTUBRE!C734+NOVIEMBRE!C734+DICIEMBRE!C734</f>
        <v>0</v>
      </c>
      <c r="D734" s="26">
        <f>ENERO!D734+FEBRERO!D734+MARZO!D734+ABRIL!D734+MAYO!D734+JUNIO!D734+JULIO!D734+AGOSTO!D734+SEPTIEMBRE!D734+OCTUBRE!D734+NOVIEMBRE!D734+DICIEMBRE!D734</f>
        <v>0</v>
      </c>
      <c r="E734" s="26">
        <f>ENERO!E734+FEBRERO!E734+MARZO!E734+ABRIL!E734+MAYO!E734+JUNIO!E734+JULIO!E734+AGOSTO!E734+SEPTIEMBRE!E734+OCTUBRE!E734+NOVIEMBRE!E734+DICIEMBRE!E734</f>
        <v>0</v>
      </c>
      <c r="F734" s="27">
        <f>ENERO!F734+FEBRERO!F734+MARZO!F734+ABRIL!F734+MAYO!F734+JUNIO!F734+JULIO!F734+AGOSTO!F734+SEPTIEMBRE!F734+OCTUBRE!F734+NOVIEMBRE!F734+DICIEMBRE!F734</f>
        <v>0</v>
      </c>
      <c r="X734" s="56" t="str">
        <f t="shared" si="4"/>
        <v/>
      </c>
      <c r="Y734" s="56"/>
    </row>
    <row r="735" spans="1:25" x14ac:dyDescent="0.25">
      <c r="A735" s="23" t="s">
        <v>1404</v>
      </c>
      <c r="B735" s="24" t="s">
        <v>1405</v>
      </c>
      <c r="C735" s="25">
        <f>ENERO!C735+FEBRERO!C735+MARZO!C735+ABRIL!C735+MAYO!C735+JUNIO!C735+JULIO!C735+AGOSTO!C735+SEPTIEMBRE!C735+OCTUBRE!C735+NOVIEMBRE!C735+DICIEMBRE!C735</f>
        <v>0</v>
      </c>
      <c r="D735" s="26">
        <f>ENERO!D735+FEBRERO!D735+MARZO!D735+ABRIL!D735+MAYO!D735+JUNIO!D735+JULIO!D735+AGOSTO!D735+SEPTIEMBRE!D735+OCTUBRE!D735+NOVIEMBRE!D735+DICIEMBRE!D735</f>
        <v>0</v>
      </c>
      <c r="E735" s="26">
        <f>ENERO!E735+FEBRERO!E735+MARZO!E735+ABRIL!E735+MAYO!E735+JUNIO!E735+JULIO!E735+AGOSTO!E735+SEPTIEMBRE!E735+OCTUBRE!E735+NOVIEMBRE!E735+DICIEMBRE!E735</f>
        <v>0</v>
      </c>
      <c r="F735" s="27">
        <f>ENERO!F735+FEBRERO!F735+MARZO!F735+ABRIL!F735+MAYO!F735+JUNIO!F735+JULIO!F735+AGOSTO!F735+SEPTIEMBRE!F735+OCTUBRE!F735+NOVIEMBRE!F735+DICIEMBRE!F735</f>
        <v>0</v>
      </c>
      <c r="X735" s="56" t="str">
        <f t="shared" si="4"/>
        <v/>
      </c>
      <c r="Y735" s="56"/>
    </row>
    <row r="736" spans="1:25" x14ac:dyDescent="0.25">
      <c r="A736" s="23" t="s">
        <v>1406</v>
      </c>
      <c r="B736" s="24" t="s">
        <v>1407</v>
      </c>
      <c r="C736" s="25">
        <f>ENERO!C736+FEBRERO!C736+MARZO!C736+ABRIL!C736+MAYO!C736+JUNIO!C736+JULIO!C736+AGOSTO!C736+SEPTIEMBRE!C736+OCTUBRE!C736+NOVIEMBRE!C736+DICIEMBRE!C736</f>
        <v>0</v>
      </c>
      <c r="D736" s="26">
        <f>ENERO!D736+FEBRERO!D736+MARZO!D736+ABRIL!D736+MAYO!D736+JUNIO!D736+JULIO!D736+AGOSTO!D736+SEPTIEMBRE!D736+OCTUBRE!D736+NOVIEMBRE!D736+DICIEMBRE!D736</f>
        <v>0</v>
      </c>
      <c r="E736" s="26">
        <f>ENERO!E736+FEBRERO!E736+MARZO!E736+ABRIL!E736+MAYO!E736+JUNIO!E736+JULIO!E736+AGOSTO!E736+SEPTIEMBRE!E736+OCTUBRE!E736+NOVIEMBRE!E736+DICIEMBRE!E736</f>
        <v>0</v>
      </c>
      <c r="F736" s="27">
        <f>ENERO!F736+FEBRERO!F736+MARZO!F736+ABRIL!F736+MAYO!F736+JUNIO!F736+JULIO!F736+AGOSTO!F736+SEPTIEMBRE!F736+OCTUBRE!F736+NOVIEMBRE!F736+DICIEMBRE!F736</f>
        <v>0</v>
      </c>
      <c r="X736" s="56" t="str">
        <f t="shared" si="4"/>
        <v/>
      </c>
      <c r="Y736" s="56"/>
    </row>
    <row r="737" spans="1:25" x14ac:dyDescent="0.25">
      <c r="A737" s="23" t="s">
        <v>1408</v>
      </c>
      <c r="B737" s="24" t="s">
        <v>1409</v>
      </c>
      <c r="C737" s="25">
        <f>ENERO!C737+FEBRERO!C737+MARZO!C737+ABRIL!C737+MAYO!C737+JUNIO!C737+JULIO!C737+AGOSTO!C737+SEPTIEMBRE!C737+OCTUBRE!C737+NOVIEMBRE!C737+DICIEMBRE!C737</f>
        <v>0</v>
      </c>
      <c r="D737" s="26">
        <f>ENERO!D737+FEBRERO!D737+MARZO!D737+ABRIL!D737+MAYO!D737+JUNIO!D737+JULIO!D737+AGOSTO!D737+SEPTIEMBRE!D737+OCTUBRE!D737+NOVIEMBRE!D737+DICIEMBRE!D737</f>
        <v>0</v>
      </c>
      <c r="E737" s="26">
        <f>ENERO!E737+FEBRERO!E737+MARZO!E737+ABRIL!E737+MAYO!E737+JUNIO!E737+JULIO!E737+AGOSTO!E737+SEPTIEMBRE!E737+OCTUBRE!E737+NOVIEMBRE!E737+DICIEMBRE!E737</f>
        <v>0</v>
      </c>
      <c r="F737" s="27">
        <f>ENERO!F737+FEBRERO!F737+MARZO!F737+ABRIL!F737+MAYO!F737+JUNIO!F737+JULIO!F737+AGOSTO!F737+SEPTIEMBRE!F737+OCTUBRE!F737+NOVIEMBRE!F737+DICIEMBRE!F737</f>
        <v>0</v>
      </c>
      <c r="X737" s="56" t="str">
        <f t="shared" si="4"/>
        <v/>
      </c>
      <c r="Y737" s="56"/>
    </row>
    <row r="738" spans="1:25" x14ac:dyDescent="0.25">
      <c r="A738" s="23" t="s">
        <v>1410</v>
      </c>
      <c r="B738" s="24" t="s">
        <v>1411</v>
      </c>
      <c r="C738" s="25">
        <f>ENERO!C738+FEBRERO!C738+MARZO!C738+ABRIL!C738+MAYO!C738+JUNIO!C738+JULIO!C738+AGOSTO!C738+SEPTIEMBRE!C738+OCTUBRE!C738+NOVIEMBRE!C738+DICIEMBRE!C738</f>
        <v>0</v>
      </c>
      <c r="D738" s="26">
        <f>ENERO!D738+FEBRERO!D738+MARZO!D738+ABRIL!D738+MAYO!D738+JUNIO!D738+JULIO!D738+AGOSTO!D738+SEPTIEMBRE!D738+OCTUBRE!D738+NOVIEMBRE!D738+DICIEMBRE!D738</f>
        <v>0</v>
      </c>
      <c r="E738" s="26">
        <f>ENERO!E738+FEBRERO!E738+MARZO!E738+ABRIL!E738+MAYO!E738+JUNIO!E738+JULIO!E738+AGOSTO!E738+SEPTIEMBRE!E738+OCTUBRE!E738+NOVIEMBRE!E738+DICIEMBRE!E738</f>
        <v>0</v>
      </c>
      <c r="F738" s="27">
        <f>ENERO!F738+FEBRERO!F738+MARZO!F738+ABRIL!F738+MAYO!F738+JUNIO!F738+JULIO!F738+AGOSTO!F738+SEPTIEMBRE!F738+OCTUBRE!F738+NOVIEMBRE!F738+DICIEMBRE!F738</f>
        <v>0</v>
      </c>
      <c r="X738" s="56" t="str">
        <f t="shared" si="4"/>
        <v/>
      </c>
      <c r="Y738" s="56"/>
    </row>
    <row r="739" spans="1:25" x14ac:dyDescent="0.25">
      <c r="A739" s="23" t="s">
        <v>1412</v>
      </c>
      <c r="B739" s="24" t="s">
        <v>1413</v>
      </c>
      <c r="C739" s="25">
        <f>ENERO!C739+FEBRERO!C739+MARZO!C739+ABRIL!C739+MAYO!C739+JUNIO!C739+JULIO!C739+AGOSTO!C739+SEPTIEMBRE!C739+OCTUBRE!C739+NOVIEMBRE!C739+DICIEMBRE!C739</f>
        <v>0</v>
      </c>
      <c r="D739" s="26">
        <f>ENERO!D739+FEBRERO!D739+MARZO!D739+ABRIL!D739+MAYO!D739+JUNIO!D739+JULIO!D739+AGOSTO!D739+SEPTIEMBRE!D739+OCTUBRE!D739+NOVIEMBRE!D739+DICIEMBRE!D739</f>
        <v>0</v>
      </c>
      <c r="E739" s="26">
        <f>ENERO!E739+FEBRERO!E739+MARZO!E739+ABRIL!E739+MAYO!E739+JUNIO!E739+JULIO!E739+AGOSTO!E739+SEPTIEMBRE!E739+OCTUBRE!E739+NOVIEMBRE!E739+DICIEMBRE!E739</f>
        <v>0</v>
      </c>
      <c r="F739" s="27">
        <f>ENERO!F739+FEBRERO!F739+MARZO!F739+ABRIL!F739+MAYO!F739+JUNIO!F739+JULIO!F739+AGOSTO!F739+SEPTIEMBRE!F739+OCTUBRE!F739+NOVIEMBRE!F739+DICIEMBRE!F739</f>
        <v>0</v>
      </c>
      <c r="X739" s="56" t="str">
        <f t="shared" si="4"/>
        <v/>
      </c>
      <c r="Y739" s="56"/>
    </row>
    <row r="740" spans="1:25" ht="24" x14ac:dyDescent="0.25">
      <c r="A740" s="23" t="s">
        <v>1414</v>
      </c>
      <c r="B740" s="28" t="s">
        <v>1415</v>
      </c>
      <c r="C740" s="25">
        <f>ENERO!C740+FEBRERO!C740+MARZO!C740+ABRIL!C740+MAYO!C740+JUNIO!C740+JULIO!C740+AGOSTO!C740+SEPTIEMBRE!C740+OCTUBRE!C740+NOVIEMBRE!C740+DICIEMBRE!C740</f>
        <v>0</v>
      </c>
      <c r="D740" s="26">
        <f>ENERO!D740+FEBRERO!D740+MARZO!D740+ABRIL!D740+MAYO!D740+JUNIO!D740+JULIO!D740+AGOSTO!D740+SEPTIEMBRE!D740+OCTUBRE!D740+NOVIEMBRE!D740+DICIEMBRE!D740</f>
        <v>0</v>
      </c>
      <c r="E740" s="26">
        <f>ENERO!E740+FEBRERO!E740+MARZO!E740+ABRIL!E740+MAYO!E740+JUNIO!E740+JULIO!E740+AGOSTO!E740+SEPTIEMBRE!E740+OCTUBRE!E740+NOVIEMBRE!E740+DICIEMBRE!E740</f>
        <v>0</v>
      </c>
      <c r="F740" s="27">
        <f>ENERO!F740+FEBRERO!F740+MARZO!F740+ABRIL!F740+MAYO!F740+JUNIO!F740+JULIO!F740+AGOSTO!F740+SEPTIEMBRE!F740+OCTUBRE!F740+NOVIEMBRE!F740+DICIEMBRE!F740</f>
        <v>0</v>
      </c>
      <c r="X740" s="56" t="str">
        <f t="shared" si="4"/>
        <v/>
      </c>
      <c r="Y740" s="56"/>
    </row>
    <row r="741" spans="1:25" x14ac:dyDescent="0.25">
      <c r="A741" s="23" t="s">
        <v>1416</v>
      </c>
      <c r="B741" s="24" t="s">
        <v>1417</v>
      </c>
      <c r="C741" s="25">
        <f>ENERO!C741+FEBRERO!C741+MARZO!C741+ABRIL!C741+MAYO!C741+JUNIO!C741+JULIO!C741+AGOSTO!C741+SEPTIEMBRE!C741+OCTUBRE!C741+NOVIEMBRE!C741+DICIEMBRE!C741</f>
        <v>0</v>
      </c>
      <c r="D741" s="26">
        <f>ENERO!D741+FEBRERO!D741+MARZO!D741+ABRIL!D741+MAYO!D741+JUNIO!D741+JULIO!D741+AGOSTO!D741+SEPTIEMBRE!D741+OCTUBRE!D741+NOVIEMBRE!D741+DICIEMBRE!D741</f>
        <v>0</v>
      </c>
      <c r="E741" s="26">
        <f>ENERO!E741+FEBRERO!E741+MARZO!E741+ABRIL!E741+MAYO!E741+JUNIO!E741+JULIO!E741+AGOSTO!E741+SEPTIEMBRE!E741+OCTUBRE!E741+NOVIEMBRE!E741+DICIEMBRE!E741</f>
        <v>0</v>
      </c>
      <c r="F741" s="27">
        <f>ENERO!F741+FEBRERO!F741+MARZO!F741+ABRIL!F741+MAYO!F741+JUNIO!F741+JULIO!F741+AGOSTO!F741+SEPTIEMBRE!F741+OCTUBRE!F741+NOVIEMBRE!F741+DICIEMBRE!F741</f>
        <v>0</v>
      </c>
      <c r="X741" s="56" t="str">
        <f t="shared" si="4"/>
        <v/>
      </c>
      <c r="Y741" s="56"/>
    </row>
    <row r="742" spans="1:25" x14ac:dyDescent="0.25">
      <c r="A742" s="23" t="s">
        <v>1418</v>
      </c>
      <c r="B742" s="36" t="s">
        <v>1419</v>
      </c>
      <c r="C742" s="25">
        <f>ENERO!C742+FEBRERO!C742+MARZO!C742+ABRIL!C742+MAYO!C742+JUNIO!C742+JULIO!C742+AGOSTO!C742+SEPTIEMBRE!C742+OCTUBRE!C742+NOVIEMBRE!C742+DICIEMBRE!C742</f>
        <v>0</v>
      </c>
      <c r="D742" s="26">
        <f>ENERO!D742+FEBRERO!D742+MARZO!D742+ABRIL!D742+MAYO!D742+JUNIO!D742+JULIO!D742+AGOSTO!D742+SEPTIEMBRE!D742+OCTUBRE!D742+NOVIEMBRE!D742+DICIEMBRE!D742</f>
        <v>0</v>
      </c>
      <c r="E742" s="26">
        <f>ENERO!E742+FEBRERO!E742+MARZO!E742+ABRIL!E742+MAYO!E742+JUNIO!E742+JULIO!E742+AGOSTO!E742+SEPTIEMBRE!E742+OCTUBRE!E742+NOVIEMBRE!E742+DICIEMBRE!E742</f>
        <v>0</v>
      </c>
      <c r="F742" s="27">
        <f>ENERO!F742+FEBRERO!F742+MARZO!F742+ABRIL!F742+MAYO!F742+JUNIO!F742+JULIO!F742+AGOSTO!F742+SEPTIEMBRE!F742+OCTUBRE!F742+NOVIEMBRE!F742+DICIEMBRE!F742</f>
        <v>0</v>
      </c>
      <c r="X742" s="56" t="str">
        <f t="shared" si="4"/>
        <v/>
      </c>
      <c r="Y742" s="56"/>
    </row>
    <row r="743" spans="1:25" x14ac:dyDescent="0.25">
      <c r="A743" s="47"/>
      <c r="B743" s="19" t="s">
        <v>1420</v>
      </c>
      <c r="C743" s="41">
        <f>ENERO!C743+FEBRERO!C743+MARZO!C743+ABRIL!C743+MAYO!C743+JUNIO!C743+JULIO!C743+AGOSTO!C743+SEPTIEMBRE!C743+OCTUBRE!C743+NOVIEMBRE!C743+DICIEMBRE!C743</f>
        <v>0</v>
      </c>
      <c r="D743" s="42">
        <f>ENERO!D743+FEBRERO!D743+MARZO!D743+ABRIL!D743+MAYO!D743+JUNIO!D743+JULIO!D743+AGOSTO!D743+SEPTIEMBRE!D743+OCTUBRE!D743+NOVIEMBRE!D743+DICIEMBRE!D743</f>
        <v>0</v>
      </c>
      <c r="E743" s="42">
        <f>ENERO!E743+FEBRERO!E743+MARZO!E743+ABRIL!E743+MAYO!E743+JUNIO!E743+JULIO!E743+AGOSTO!E743+SEPTIEMBRE!E743+OCTUBRE!E743+NOVIEMBRE!E743+DICIEMBRE!E743</f>
        <v>0</v>
      </c>
      <c r="F743" s="43">
        <f>ENERO!F743+FEBRERO!F743+MARZO!F743+ABRIL!F743+MAYO!F743+JUNIO!F743+JULIO!F743+AGOSTO!F743+SEPTIEMBRE!F743+OCTUBRE!F743+NOVIEMBRE!F743+DICIEMBRE!F743</f>
        <v>0</v>
      </c>
      <c r="X743" s="56" t="str">
        <f t="shared" si="4"/>
        <v/>
      </c>
      <c r="Y743" s="56"/>
    </row>
    <row r="744" spans="1:25" x14ac:dyDescent="0.25">
      <c r="A744" s="23" t="s">
        <v>1421</v>
      </c>
      <c r="B744" s="24" t="s">
        <v>1389</v>
      </c>
      <c r="C744" s="25">
        <f>ENERO!C744+FEBRERO!C744+MARZO!C744+ABRIL!C744+MAYO!C744+JUNIO!C744+JULIO!C744+AGOSTO!C744+SEPTIEMBRE!C744+OCTUBRE!C744+NOVIEMBRE!C744+DICIEMBRE!C744</f>
        <v>0</v>
      </c>
      <c r="D744" s="26">
        <f>ENERO!D744+FEBRERO!D744+MARZO!D744+ABRIL!D744+MAYO!D744+JUNIO!D744+JULIO!D744+AGOSTO!D744+SEPTIEMBRE!D744+OCTUBRE!D744+NOVIEMBRE!D744+DICIEMBRE!D744</f>
        <v>0</v>
      </c>
      <c r="E744" s="26">
        <f>ENERO!E744+FEBRERO!E744+MARZO!E744+ABRIL!E744+MAYO!E744+JUNIO!E744+JULIO!E744+AGOSTO!E744+SEPTIEMBRE!E744+OCTUBRE!E744+NOVIEMBRE!E744+DICIEMBRE!E744</f>
        <v>0</v>
      </c>
      <c r="F744" s="27">
        <f>ENERO!F744+FEBRERO!F744+MARZO!F744+ABRIL!F744+MAYO!F744+JUNIO!F744+JULIO!F744+AGOSTO!F744+SEPTIEMBRE!F744+OCTUBRE!F744+NOVIEMBRE!F744+DICIEMBRE!F744</f>
        <v>0</v>
      </c>
      <c r="X744" s="56" t="str">
        <f t="shared" si="4"/>
        <v/>
      </c>
      <c r="Y744" s="56"/>
    </row>
    <row r="745" spans="1:25" x14ac:dyDescent="0.25">
      <c r="A745" s="23" t="s">
        <v>1422</v>
      </c>
      <c r="B745" s="24" t="s">
        <v>1391</v>
      </c>
      <c r="C745" s="25">
        <f>ENERO!C745+FEBRERO!C745+MARZO!C745+ABRIL!C745+MAYO!C745+JUNIO!C745+JULIO!C745+AGOSTO!C745+SEPTIEMBRE!C745+OCTUBRE!C745+NOVIEMBRE!C745+DICIEMBRE!C745</f>
        <v>0</v>
      </c>
      <c r="D745" s="26">
        <f>ENERO!D745+FEBRERO!D745+MARZO!D745+ABRIL!D745+MAYO!D745+JUNIO!D745+JULIO!D745+AGOSTO!D745+SEPTIEMBRE!D745+OCTUBRE!D745+NOVIEMBRE!D745+DICIEMBRE!D745</f>
        <v>0</v>
      </c>
      <c r="E745" s="26">
        <f>ENERO!E745+FEBRERO!E745+MARZO!E745+ABRIL!E745+MAYO!E745+JUNIO!E745+JULIO!E745+AGOSTO!E745+SEPTIEMBRE!E745+OCTUBRE!E745+NOVIEMBRE!E745+DICIEMBRE!E745</f>
        <v>0</v>
      </c>
      <c r="F745" s="27">
        <f>ENERO!F745+FEBRERO!F745+MARZO!F745+ABRIL!F745+MAYO!F745+JUNIO!F745+JULIO!F745+AGOSTO!F745+SEPTIEMBRE!F745+OCTUBRE!F745+NOVIEMBRE!F745+DICIEMBRE!F745</f>
        <v>0</v>
      </c>
      <c r="X745" s="56" t="str">
        <f t="shared" si="4"/>
        <v/>
      </c>
      <c r="Y745" s="56"/>
    </row>
    <row r="746" spans="1:25" ht="24" x14ac:dyDescent="0.25">
      <c r="A746" s="23" t="s">
        <v>1423</v>
      </c>
      <c r="B746" s="28" t="s">
        <v>1424</v>
      </c>
      <c r="C746" s="25">
        <f>ENERO!C746+FEBRERO!C746+MARZO!C746+ABRIL!C746+MAYO!C746+JUNIO!C746+JULIO!C746+AGOSTO!C746+SEPTIEMBRE!C746+OCTUBRE!C746+NOVIEMBRE!C746+DICIEMBRE!C746</f>
        <v>0</v>
      </c>
      <c r="D746" s="26">
        <f>ENERO!D746+FEBRERO!D746+MARZO!D746+ABRIL!D746+MAYO!D746+JUNIO!D746+JULIO!D746+AGOSTO!D746+SEPTIEMBRE!D746+OCTUBRE!D746+NOVIEMBRE!D746+DICIEMBRE!D746</f>
        <v>0</v>
      </c>
      <c r="E746" s="26">
        <f>ENERO!E746+FEBRERO!E746+MARZO!E746+ABRIL!E746+MAYO!E746+JUNIO!E746+JULIO!E746+AGOSTO!E746+SEPTIEMBRE!E746+OCTUBRE!E746+NOVIEMBRE!E746+DICIEMBRE!E746</f>
        <v>0</v>
      </c>
      <c r="F746" s="27">
        <f>ENERO!F746+FEBRERO!F746+MARZO!F746+ABRIL!F746+MAYO!F746+JUNIO!F746+JULIO!F746+AGOSTO!F746+SEPTIEMBRE!F746+OCTUBRE!F746+NOVIEMBRE!F746+DICIEMBRE!F746</f>
        <v>0</v>
      </c>
      <c r="X746" s="56" t="str">
        <f t="shared" si="4"/>
        <v/>
      </c>
      <c r="Y746" s="56"/>
    </row>
    <row r="747" spans="1:25" x14ac:dyDescent="0.25">
      <c r="A747" s="23" t="s">
        <v>1425</v>
      </c>
      <c r="B747" s="24" t="s">
        <v>1393</v>
      </c>
      <c r="C747" s="25">
        <f>ENERO!C747+FEBRERO!C747+MARZO!C747+ABRIL!C747+MAYO!C747+JUNIO!C747+JULIO!C747+AGOSTO!C747+SEPTIEMBRE!C747+OCTUBRE!C747+NOVIEMBRE!C747+DICIEMBRE!C747</f>
        <v>0</v>
      </c>
      <c r="D747" s="26">
        <f>ENERO!D747+FEBRERO!D747+MARZO!D747+ABRIL!D747+MAYO!D747+JUNIO!D747+JULIO!D747+AGOSTO!D747+SEPTIEMBRE!D747+OCTUBRE!D747+NOVIEMBRE!D747+DICIEMBRE!D747</f>
        <v>0</v>
      </c>
      <c r="E747" s="26">
        <f>ENERO!E747+FEBRERO!E747+MARZO!E747+ABRIL!E747+MAYO!E747+JUNIO!E747+JULIO!E747+AGOSTO!E747+SEPTIEMBRE!E747+OCTUBRE!E747+NOVIEMBRE!E747+DICIEMBRE!E747</f>
        <v>0</v>
      </c>
      <c r="F747" s="27">
        <f>ENERO!F747+FEBRERO!F747+MARZO!F747+ABRIL!F747+MAYO!F747+JUNIO!F747+JULIO!F747+AGOSTO!F747+SEPTIEMBRE!F747+OCTUBRE!F747+NOVIEMBRE!F747+DICIEMBRE!F747</f>
        <v>0</v>
      </c>
      <c r="X747" s="56" t="str">
        <f t="shared" si="4"/>
        <v/>
      </c>
      <c r="Y747" s="56"/>
    </row>
    <row r="748" spans="1:25" x14ac:dyDescent="0.25">
      <c r="A748" s="23" t="s">
        <v>1426</v>
      </c>
      <c r="B748" s="24" t="s">
        <v>1397</v>
      </c>
      <c r="C748" s="25">
        <f>ENERO!C748+FEBRERO!C748+MARZO!C748+ABRIL!C748+MAYO!C748+JUNIO!C748+JULIO!C748+AGOSTO!C748+SEPTIEMBRE!C748+OCTUBRE!C748+NOVIEMBRE!C748+DICIEMBRE!C748</f>
        <v>0</v>
      </c>
      <c r="D748" s="26">
        <f>ENERO!D748+FEBRERO!D748+MARZO!D748+ABRIL!D748+MAYO!D748+JUNIO!D748+JULIO!D748+AGOSTO!D748+SEPTIEMBRE!D748+OCTUBRE!D748+NOVIEMBRE!D748+DICIEMBRE!D748</f>
        <v>0</v>
      </c>
      <c r="E748" s="26">
        <f>ENERO!E748+FEBRERO!E748+MARZO!E748+ABRIL!E748+MAYO!E748+JUNIO!E748+JULIO!E748+AGOSTO!E748+SEPTIEMBRE!E748+OCTUBRE!E748+NOVIEMBRE!E748+DICIEMBRE!E748</f>
        <v>0</v>
      </c>
      <c r="F748" s="27">
        <f>ENERO!F748+FEBRERO!F748+MARZO!F748+ABRIL!F748+MAYO!F748+JUNIO!F748+JULIO!F748+AGOSTO!F748+SEPTIEMBRE!F748+OCTUBRE!F748+NOVIEMBRE!F748+DICIEMBRE!F748</f>
        <v>0</v>
      </c>
      <c r="X748" s="56" t="str">
        <f t="shared" si="4"/>
        <v/>
      </c>
      <c r="Y748" s="56"/>
    </row>
    <row r="749" spans="1:25" x14ac:dyDescent="0.25">
      <c r="A749" s="23" t="s">
        <v>1427</v>
      </c>
      <c r="B749" s="24" t="s">
        <v>1428</v>
      </c>
      <c r="C749" s="25">
        <f>ENERO!C749+FEBRERO!C749+MARZO!C749+ABRIL!C749+MAYO!C749+JUNIO!C749+JULIO!C749+AGOSTO!C749+SEPTIEMBRE!C749+OCTUBRE!C749+NOVIEMBRE!C749+DICIEMBRE!C749</f>
        <v>0</v>
      </c>
      <c r="D749" s="26">
        <f>ENERO!D749+FEBRERO!D749+MARZO!D749+ABRIL!D749+MAYO!D749+JUNIO!D749+JULIO!D749+AGOSTO!D749+SEPTIEMBRE!D749+OCTUBRE!D749+NOVIEMBRE!D749+DICIEMBRE!D749</f>
        <v>0</v>
      </c>
      <c r="E749" s="26">
        <f>ENERO!E749+FEBRERO!E749+MARZO!E749+ABRIL!E749+MAYO!E749+JUNIO!E749+JULIO!E749+AGOSTO!E749+SEPTIEMBRE!E749+OCTUBRE!E749+NOVIEMBRE!E749+DICIEMBRE!E749</f>
        <v>0</v>
      </c>
      <c r="F749" s="27">
        <f>ENERO!F749+FEBRERO!F749+MARZO!F749+ABRIL!F749+MAYO!F749+JUNIO!F749+JULIO!F749+AGOSTO!F749+SEPTIEMBRE!F749+OCTUBRE!F749+NOVIEMBRE!F749+DICIEMBRE!F749</f>
        <v>0</v>
      </c>
      <c r="X749" s="56" t="str">
        <f t="shared" si="4"/>
        <v/>
      </c>
      <c r="Y749" s="56"/>
    </row>
    <row r="750" spans="1:25" x14ac:dyDescent="0.25">
      <c r="A750" s="23" t="s">
        <v>1429</v>
      </c>
      <c r="B750" s="24" t="s">
        <v>1401</v>
      </c>
      <c r="C750" s="25">
        <f>ENERO!C750+FEBRERO!C750+MARZO!C750+ABRIL!C750+MAYO!C750+JUNIO!C750+JULIO!C750+AGOSTO!C750+SEPTIEMBRE!C750+OCTUBRE!C750+NOVIEMBRE!C750+DICIEMBRE!C750</f>
        <v>0</v>
      </c>
      <c r="D750" s="26">
        <f>ENERO!D750+FEBRERO!D750+MARZO!D750+ABRIL!D750+MAYO!D750+JUNIO!D750+JULIO!D750+AGOSTO!D750+SEPTIEMBRE!D750+OCTUBRE!D750+NOVIEMBRE!D750+DICIEMBRE!D750</f>
        <v>0</v>
      </c>
      <c r="E750" s="26">
        <f>ENERO!E750+FEBRERO!E750+MARZO!E750+ABRIL!E750+MAYO!E750+JUNIO!E750+JULIO!E750+AGOSTO!E750+SEPTIEMBRE!E750+OCTUBRE!E750+NOVIEMBRE!E750+DICIEMBRE!E750</f>
        <v>0</v>
      </c>
      <c r="F750" s="27">
        <f>ENERO!F750+FEBRERO!F750+MARZO!F750+ABRIL!F750+MAYO!F750+JUNIO!F750+JULIO!F750+AGOSTO!F750+SEPTIEMBRE!F750+OCTUBRE!F750+NOVIEMBRE!F750+DICIEMBRE!F750</f>
        <v>0</v>
      </c>
      <c r="X750" s="56" t="str">
        <f t="shared" si="4"/>
        <v/>
      </c>
      <c r="Y750" s="56"/>
    </row>
    <row r="751" spans="1:25" x14ac:dyDescent="0.25">
      <c r="A751" s="23" t="s">
        <v>1430</v>
      </c>
      <c r="B751" s="24" t="s">
        <v>1403</v>
      </c>
      <c r="C751" s="25">
        <f>ENERO!C751+FEBRERO!C751+MARZO!C751+ABRIL!C751+MAYO!C751+JUNIO!C751+JULIO!C751+AGOSTO!C751+SEPTIEMBRE!C751+OCTUBRE!C751+NOVIEMBRE!C751+DICIEMBRE!C751</f>
        <v>0</v>
      </c>
      <c r="D751" s="26">
        <f>ENERO!D751+FEBRERO!D751+MARZO!D751+ABRIL!D751+MAYO!D751+JUNIO!D751+JULIO!D751+AGOSTO!D751+SEPTIEMBRE!D751+OCTUBRE!D751+NOVIEMBRE!D751+DICIEMBRE!D751</f>
        <v>0</v>
      </c>
      <c r="E751" s="26">
        <f>ENERO!E751+FEBRERO!E751+MARZO!E751+ABRIL!E751+MAYO!E751+JUNIO!E751+JULIO!E751+AGOSTO!E751+SEPTIEMBRE!E751+OCTUBRE!E751+NOVIEMBRE!E751+DICIEMBRE!E751</f>
        <v>0</v>
      </c>
      <c r="F751" s="27">
        <f>ENERO!F751+FEBRERO!F751+MARZO!F751+ABRIL!F751+MAYO!F751+JUNIO!F751+JULIO!F751+AGOSTO!F751+SEPTIEMBRE!F751+OCTUBRE!F751+NOVIEMBRE!F751+DICIEMBRE!F751</f>
        <v>0</v>
      </c>
      <c r="X751" s="56" t="str">
        <f t="shared" si="4"/>
        <v/>
      </c>
      <c r="Y751" s="56"/>
    </row>
    <row r="752" spans="1:25" x14ac:dyDescent="0.25">
      <c r="A752" s="23" t="s">
        <v>1431</v>
      </c>
      <c r="B752" s="24" t="s">
        <v>1405</v>
      </c>
      <c r="C752" s="25">
        <f>ENERO!C752+FEBRERO!C752+MARZO!C752+ABRIL!C752+MAYO!C752+JUNIO!C752+JULIO!C752+AGOSTO!C752+SEPTIEMBRE!C752+OCTUBRE!C752+NOVIEMBRE!C752+DICIEMBRE!C752</f>
        <v>0</v>
      </c>
      <c r="D752" s="26">
        <f>ENERO!D752+FEBRERO!D752+MARZO!D752+ABRIL!D752+MAYO!D752+JUNIO!D752+JULIO!D752+AGOSTO!D752+SEPTIEMBRE!D752+OCTUBRE!D752+NOVIEMBRE!D752+DICIEMBRE!D752</f>
        <v>0</v>
      </c>
      <c r="E752" s="26">
        <f>ENERO!E752+FEBRERO!E752+MARZO!E752+ABRIL!E752+MAYO!E752+JUNIO!E752+JULIO!E752+AGOSTO!E752+SEPTIEMBRE!E752+OCTUBRE!E752+NOVIEMBRE!E752+DICIEMBRE!E752</f>
        <v>0</v>
      </c>
      <c r="F752" s="27">
        <f>ENERO!F752+FEBRERO!F752+MARZO!F752+ABRIL!F752+MAYO!F752+JUNIO!F752+JULIO!F752+AGOSTO!F752+SEPTIEMBRE!F752+OCTUBRE!F752+NOVIEMBRE!F752+DICIEMBRE!F752</f>
        <v>0</v>
      </c>
      <c r="X752" s="56" t="str">
        <f t="shared" si="4"/>
        <v/>
      </c>
      <c r="Y752" s="56"/>
    </row>
    <row r="753" spans="1:25" x14ac:dyDescent="0.25">
      <c r="A753" s="23" t="s">
        <v>1432</v>
      </c>
      <c r="B753" s="24" t="s">
        <v>1407</v>
      </c>
      <c r="C753" s="25">
        <f>ENERO!C753+FEBRERO!C753+MARZO!C753+ABRIL!C753+MAYO!C753+JUNIO!C753+JULIO!C753+AGOSTO!C753+SEPTIEMBRE!C753+OCTUBRE!C753+NOVIEMBRE!C753+DICIEMBRE!C753</f>
        <v>0</v>
      </c>
      <c r="D753" s="26">
        <f>ENERO!D753+FEBRERO!D753+MARZO!D753+ABRIL!D753+MAYO!D753+JUNIO!D753+JULIO!D753+AGOSTO!D753+SEPTIEMBRE!D753+OCTUBRE!D753+NOVIEMBRE!D753+DICIEMBRE!D753</f>
        <v>0</v>
      </c>
      <c r="E753" s="26">
        <f>ENERO!E753+FEBRERO!E753+MARZO!E753+ABRIL!E753+MAYO!E753+JUNIO!E753+JULIO!E753+AGOSTO!E753+SEPTIEMBRE!E753+OCTUBRE!E753+NOVIEMBRE!E753+DICIEMBRE!E753</f>
        <v>0</v>
      </c>
      <c r="F753" s="27">
        <f>ENERO!F753+FEBRERO!F753+MARZO!F753+ABRIL!F753+MAYO!F753+JUNIO!F753+JULIO!F753+AGOSTO!F753+SEPTIEMBRE!F753+OCTUBRE!F753+NOVIEMBRE!F753+DICIEMBRE!F753</f>
        <v>0</v>
      </c>
      <c r="X753" s="56" t="str">
        <f t="shared" si="4"/>
        <v/>
      </c>
      <c r="Y753" s="56"/>
    </row>
    <row r="754" spans="1:25" x14ac:dyDescent="0.25">
      <c r="A754" s="23" t="s">
        <v>1433</v>
      </c>
      <c r="B754" s="24" t="s">
        <v>1434</v>
      </c>
      <c r="C754" s="25">
        <f>ENERO!C754+FEBRERO!C754+MARZO!C754+ABRIL!C754+MAYO!C754+JUNIO!C754+JULIO!C754+AGOSTO!C754+SEPTIEMBRE!C754+OCTUBRE!C754+NOVIEMBRE!C754+DICIEMBRE!C754</f>
        <v>0</v>
      </c>
      <c r="D754" s="26">
        <f>ENERO!D754+FEBRERO!D754+MARZO!D754+ABRIL!D754+MAYO!D754+JUNIO!D754+JULIO!D754+AGOSTO!D754+SEPTIEMBRE!D754+OCTUBRE!D754+NOVIEMBRE!D754+DICIEMBRE!D754</f>
        <v>0</v>
      </c>
      <c r="E754" s="26">
        <f>ENERO!E754+FEBRERO!E754+MARZO!E754+ABRIL!E754+MAYO!E754+JUNIO!E754+JULIO!E754+AGOSTO!E754+SEPTIEMBRE!E754+OCTUBRE!E754+NOVIEMBRE!E754+DICIEMBRE!E754</f>
        <v>0</v>
      </c>
      <c r="F754" s="27">
        <f>ENERO!F754+FEBRERO!F754+MARZO!F754+ABRIL!F754+MAYO!F754+JUNIO!F754+JULIO!F754+AGOSTO!F754+SEPTIEMBRE!F754+OCTUBRE!F754+NOVIEMBRE!F754+DICIEMBRE!F754</f>
        <v>0</v>
      </c>
      <c r="X754" s="56" t="str">
        <f t="shared" si="4"/>
        <v/>
      </c>
      <c r="Y754" s="56"/>
    </row>
    <row r="755" spans="1:25" x14ac:dyDescent="0.25">
      <c r="A755" s="23" t="s">
        <v>1435</v>
      </c>
      <c r="B755" s="24" t="s">
        <v>1411</v>
      </c>
      <c r="C755" s="25">
        <f>ENERO!C755+FEBRERO!C755+MARZO!C755+ABRIL!C755+MAYO!C755+JUNIO!C755+JULIO!C755+AGOSTO!C755+SEPTIEMBRE!C755+OCTUBRE!C755+NOVIEMBRE!C755+DICIEMBRE!C755</f>
        <v>0</v>
      </c>
      <c r="D755" s="26">
        <f>ENERO!D755+FEBRERO!D755+MARZO!D755+ABRIL!D755+MAYO!D755+JUNIO!D755+JULIO!D755+AGOSTO!D755+SEPTIEMBRE!D755+OCTUBRE!D755+NOVIEMBRE!D755+DICIEMBRE!D755</f>
        <v>0</v>
      </c>
      <c r="E755" s="26">
        <f>ENERO!E755+FEBRERO!E755+MARZO!E755+ABRIL!E755+MAYO!E755+JUNIO!E755+JULIO!E755+AGOSTO!E755+SEPTIEMBRE!E755+OCTUBRE!E755+NOVIEMBRE!E755+DICIEMBRE!E755</f>
        <v>0</v>
      </c>
      <c r="F755" s="27">
        <f>ENERO!F755+FEBRERO!F755+MARZO!F755+ABRIL!F755+MAYO!F755+JUNIO!F755+JULIO!F755+AGOSTO!F755+SEPTIEMBRE!F755+OCTUBRE!F755+NOVIEMBRE!F755+DICIEMBRE!F755</f>
        <v>0</v>
      </c>
      <c r="X755" s="56" t="str">
        <f t="shared" si="4"/>
        <v/>
      </c>
      <c r="Y755" s="56"/>
    </row>
    <row r="756" spans="1:25" x14ac:dyDescent="0.25">
      <c r="A756" s="23" t="s">
        <v>1436</v>
      </c>
      <c r="B756" s="24" t="s">
        <v>1413</v>
      </c>
      <c r="C756" s="25">
        <f>ENERO!C756+FEBRERO!C756+MARZO!C756+ABRIL!C756+MAYO!C756+JUNIO!C756+JULIO!C756+AGOSTO!C756+SEPTIEMBRE!C756+OCTUBRE!C756+NOVIEMBRE!C756+DICIEMBRE!C756</f>
        <v>0</v>
      </c>
      <c r="D756" s="26">
        <f>ENERO!D756+FEBRERO!D756+MARZO!D756+ABRIL!D756+MAYO!D756+JUNIO!D756+JULIO!D756+AGOSTO!D756+SEPTIEMBRE!D756+OCTUBRE!D756+NOVIEMBRE!D756+DICIEMBRE!D756</f>
        <v>0</v>
      </c>
      <c r="E756" s="26">
        <f>ENERO!E756+FEBRERO!E756+MARZO!E756+ABRIL!E756+MAYO!E756+JUNIO!E756+JULIO!E756+AGOSTO!E756+SEPTIEMBRE!E756+OCTUBRE!E756+NOVIEMBRE!E756+DICIEMBRE!E756</f>
        <v>0</v>
      </c>
      <c r="F756" s="27">
        <f>ENERO!F756+FEBRERO!F756+MARZO!F756+ABRIL!F756+MAYO!F756+JUNIO!F756+JULIO!F756+AGOSTO!F756+SEPTIEMBRE!F756+OCTUBRE!F756+NOVIEMBRE!F756+DICIEMBRE!F756</f>
        <v>0</v>
      </c>
      <c r="X756" s="56" t="str">
        <f t="shared" si="4"/>
        <v/>
      </c>
      <c r="Y756" s="56"/>
    </row>
    <row r="757" spans="1:25" ht="24" x14ac:dyDescent="0.25">
      <c r="A757" s="23" t="s">
        <v>1437</v>
      </c>
      <c r="B757" s="28" t="s">
        <v>1438</v>
      </c>
      <c r="C757" s="25">
        <f>ENERO!C757+FEBRERO!C757+MARZO!C757+ABRIL!C757+MAYO!C757+JUNIO!C757+JULIO!C757+AGOSTO!C757+SEPTIEMBRE!C757+OCTUBRE!C757+NOVIEMBRE!C757+DICIEMBRE!C757</f>
        <v>0</v>
      </c>
      <c r="D757" s="26">
        <f>ENERO!D757+FEBRERO!D757+MARZO!D757+ABRIL!D757+MAYO!D757+JUNIO!D757+JULIO!D757+AGOSTO!D757+SEPTIEMBRE!D757+OCTUBRE!D757+NOVIEMBRE!D757+DICIEMBRE!D757</f>
        <v>0</v>
      </c>
      <c r="E757" s="26">
        <f>ENERO!E757+FEBRERO!E757+MARZO!E757+ABRIL!E757+MAYO!E757+JUNIO!E757+JULIO!E757+AGOSTO!E757+SEPTIEMBRE!E757+OCTUBRE!E757+NOVIEMBRE!E757+DICIEMBRE!E757</f>
        <v>0</v>
      </c>
      <c r="F757" s="27">
        <f>ENERO!F757+FEBRERO!F757+MARZO!F757+ABRIL!F757+MAYO!F757+JUNIO!F757+JULIO!F757+AGOSTO!F757+SEPTIEMBRE!F757+OCTUBRE!F757+NOVIEMBRE!F757+DICIEMBRE!F757</f>
        <v>0</v>
      </c>
      <c r="X757" s="56" t="str">
        <f t="shared" si="4"/>
        <v/>
      </c>
      <c r="Y757" s="56"/>
    </row>
    <row r="758" spans="1:25" x14ac:dyDescent="0.25">
      <c r="A758" s="23" t="s">
        <v>1439</v>
      </c>
      <c r="B758" s="24" t="s">
        <v>1417</v>
      </c>
      <c r="C758" s="25">
        <f>ENERO!C758+FEBRERO!C758+MARZO!C758+ABRIL!C758+MAYO!C758+JUNIO!C758+JULIO!C758+AGOSTO!C758+SEPTIEMBRE!C758+OCTUBRE!C758+NOVIEMBRE!C758+DICIEMBRE!C758</f>
        <v>0</v>
      </c>
      <c r="D758" s="26">
        <f>ENERO!D758+FEBRERO!D758+MARZO!D758+ABRIL!D758+MAYO!D758+JUNIO!D758+JULIO!D758+AGOSTO!D758+SEPTIEMBRE!D758+OCTUBRE!D758+NOVIEMBRE!D758+DICIEMBRE!D758</f>
        <v>0</v>
      </c>
      <c r="E758" s="26">
        <f>ENERO!E758+FEBRERO!E758+MARZO!E758+ABRIL!E758+MAYO!E758+JUNIO!E758+JULIO!E758+AGOSTO!E758+SEPTIEMBRE!E758+OCTUBRE!E758+NOVIEMBRE!E758+DICIEMBRE!E758</f>
        <v>0</v>
      </c>
      <c r="F758" s="27">
        <f>ENERO!F758+FEBRERO!F758+MARZO!F758+ABRIL!F758+MAYO!F758+JUNIO!F758+JULIO!F758+AGOSTO!F758+SEPTIEMBRE!F758+OCTUBRE!F758+NOVIEMBRE!F758+DICIEMBRE!F758</f>
        <v>0</v>
      </c>
      <c r="X758" s="56" t="str">
        <f t="shared" si="4"/>
        <v/>
      </c>
      <c r="Y758" s="56"/>
    </row>
    <row r="759" spans="1:25" x14ac:dyDescent="0.25">
      <c r="A759" s="23" t="s">
        <v>1440</v>
      </c>
      <c r="B759" s="36" t="s">
        <v>1419</v>
      </c>
      <c r="C759" s="25">
        <f>ENERO!C759+FEBRERO!C759+MARZO!C759+ABRIL!C759+MAYO!C759+JUNIO!C759+JULIO!C759+AGOSTO!C759+SEPTIEMBRE!C759+OCTUBRE!C759+NOVIEMBRE!C759+DICIEMBRE!C759</f>
        <v>0</v>
      </c>
      <c r="D759" s="26">
        <f>ENERO!D759+FEBRERO!D759+MARZO!D759+ABRIL!D759+MAYO!D759+JUNIO!D759+JULIO!D759+AGOSTO!D759+SEPTIEMBRE!D759+OCTUBRE!D759+NOVIEMBRE!D759+DICIEMBRE!D759</f>
        <v>0</v>
      </c>
      <c r="E759" s="26">
        <f>ENERO!E759+FEBRERO!E759+MARZO!E759+ABRIL!E759+MAYO!E759+JUNIO!E759+JULIO!E759+AGOSTO!E759+SEPTIEMBRE!E759+OCTUBRE!E759+NOVIEMBRE!E759+DICIEMBRE!E759</f>
        <v>0</v>
      </c>
      <c r="F759" s="27">
        <f>ENERO!F759+FEBRERO!F759+MARZO!F759+ABRIL!F759+MAYO!F759+JUNIO!F759+JULIO!F759+AGOSTO!F759+SEPTIEMBRE!F759+OCTUBRE!F759+NOVIEMBRE!F759+DICIEMBRE!F759</f>
        <v>0</v>
      </c>
      <c r="X759" s="56" t="str">
        <f t="shared" ref="X759:X816" si="5">IF(D759&gt;C759,1,"")</f>
        <v/>
      </c>
      <c r="Y759" s="56"/>
    </row>
    <row r="760" spans="1:25" x14ac:dyDescent="0.25">
      <c r="A760" s="47"/>
      <c r="B760" s="19" t="s">
        <v>1441</v>
      </c>
      <c r="C760" s="41">
        <f>ENERO!C760+FEBRERO!C760+MARZO!C760+ABRIL!C760+MAYO!C760+JUNIO!C760+JULIO!C760+AGOSTO!C760+SEPTIEMBRE!C760+OCTUBRE!C760+NOVIEMBRE!C760+DICIEMBRE!C760</f>
        <v>0</v>
      </c>
      <c r="D760" s="42">
        <f>ENERO!D760+FEBRERO!D760+MARZO!D760+ABRIL!D760+MAYO!D760+JUNIO!D760+JULIO!D760+AGOSTO!D760+SEPTIEMBRE!D760+OCTUBRE!D760+NOVIEMBRE!D760+DICIEMBRE!D760</f>
        <v>0</v>
      </c>
      <c r="E760" s="42">
        <f>ENERO!E760+FEBRERO!E760+MARZO!E760+ABRIL!E760+MAYO!E760+JUNIO!E760+JULIO!E760+AGOSTO!E760+SEPTIEMBRE!E760+OCTUBRE!E760+NOVIEMBRE!E760+DICIEMBRE!E760</f>
        <v>0</v>
      </c>
      <c r="F760" s="43">
        <f>ENERO!F760+FEBRERO!F760+MARZO!F760+ABRIL!F760+MAYO!F760+JUNIO!F760+JULIO!F760+AGOSTO!F760+SEPTIEMBRE!F760+OCTUBRE!F760+NOVIEMBRE!F760+DICIEMBRE!F760</f>
        <v>0</v>
      </c>
      <c r="X760" s="56" t="str">
        <f t="shared" si="5"/>
        <v/>
      </c>
      <c r="Y760" s="56"/>
    </row>
    <row r="761" spans="1:25" x14ac:dyDescent="0.25">
      <c r="A761" s="23" t="s">
        <v>1442</v>
      </c>
      <c r="B761" s="24" t="s">
        <v>1443</v>
      </c>
      <c r="C761" s="25">
        <f>ENERO!C761+FEBRERO!C761+MARZO!C761+ABRIL!C761+MAYO!C761+JUNIO!C761+JULIO!C761+AGOSTO!C761+SEPTIEMBRE!C761+OCTUBRE!C761+NOVIEMBRE!C761+DICIEMBRE!C761</f>
        <v>0</v>
      </c>
      <c r="D761" s="26">
        <f>ENERO!D761+FEBRERO!D761+MARZO!D761+ABRIL!D761+MAYO!D761+JUNIO!D761+JULIO!D761+AGOSTO!D761+SEPTIEMBRE!D761+OCTUBRE!D761+NOVIEMBRE!D761+DICIEMBRE!D761</f>
        <v>0</v>
      </c>
      <c r="E761" s="26">
        <f>ENERO!E761+FEBRERO!E761+MARZO!E761+ABRIL!E761+MAYO!E761+JUNIO!E761+JULIO!E761+AGOSTO!E761+SEPTIEMBRE!E761+OCTUBRE!E761+NOVIEMBRE!E761+DICIEMBRE!E761</f>
        <v>0</v>
      </c>
      <c r="F761" s="27">
        <f>ENERO!F761+FEBRERO!F761+MARZO!F761+ABRIL!F761+MAYO!F761+JUNIO!F761+JULIO!F761+AGOSTO!F761+SEPTIEMBRE!F761+OCTUBRE!F761+NOVIEMBRE!F761+DICIEMBRE!F761</f>
        <v>0</v>
      </c>
      <c r="X761" s="56" t="str">
        <f t="shared" si="5"/>
        <v/>
      </c>
      <c r="Y761" s="56"/>
    </row>
    <row r="762" spans="1:25" x14ac:dyDescent="0.25">
      <c r="A762" s="23" t="s">
        <v>1444</v>
      </c>
      <c r="B762" s="24" t="s">
        <v>1401</v>
      </c>
      <c r="C762" s="25">
        <f>ENERO!C762+FEBRERO!C762+MARZO!C762+ABRIL!C762+MAYO!C762+JUNIO!C762+JULIO!C762+AGOSTO!C762+SEPTIEMBRE!C762+OCTUBRE!C762+NOVIEMBRE!C762+DICIEMBRE!C762</f>
        <v>0</v>
      </c>
      <c r="D762" s="26">
        <f>ENERO!D762+FEBRERO!D762+MARZO!D762+ABRIL!D762+MAYO!D762+JUNIO!D762+JULIO!D762+AGOSTO!D762+SEPTIEMBRE!D762+OCTUBRE!D762+NOVIEMBRE!D762+DICIEMBRE!D762</f>
        <v>0</v>
      </c>
      <c r="E762" s="26">
        <f>ENERO!E762+FEBRERO!E762+MARZO!E762+ABRIL!E762+MAYO!E762+JUNIO!E762+JULIO!E762+AGOSTO!E762+SEPTIEMBRE!E762+OCTUBRE!E762+NOVIEMBRE!E762+DICIEMBRE!E762</f>
        <v>0</v>
      </c>
      <c r="F762" s="27">
        <f>ENERO!F762+FEBRERO!F762+MARZO!F762+ABRIL!F762+MAYO!F762+JUNIO!F762+JULIO!F762+AGOSTO!F762+SEPTIEMBRE!F762+OCTUBRE!F762+NOVIEMBRE!F762+DICIEMBRE!F762</f>
        <v>0</v>
      </c>
      <c r="X762" s="56" t="str">
        <f t="shared" si="5"/>
        <v/>
      </c>
      <c r="Y762" s="56"/>
    </row>
    <row r="763" spans="1:25" x14ac:dyDescent="0.25">
      <c r="A763" s="23" t="s">
        <v>1445</v>
      </c>
      <c r="B763" s="36" t="s">
        <v>1446</v>
      </c>
      <c r="C763" s="25">
        <f>ENERO!C763+FEBRERO!C763+MARZO!C763+ABRIL!C763+MAYO!C763+JUNIO!C763+JULIO!C763+AGOSTO!C763+SEPTIEMBRE!C763+OCTUBRE!C763+NOVIEMBRE!C763+DICIEMBRE!C763</f>
        <v>0</v>
      </c>
      <c r="D763" s="26">
        <f>ENERO!D763+FEBRERO!D763+MARZO!D763+ABRIL!D763+MAYO!D763+JUNIO!D763+JULIO!D763+AGOSTO!D763+SEPTIEMBRE!D763+OCTUBRE!D763+NOVIEMBRE!D763+DICIEMBRE!D763</f>
        <v>0</v>
      </c>
      <c r="E763" s="26">
        <f>ENERO!E763+FEBRERO!E763+MARZO!E763+ABRIL!E763+MAYO!E763+JUNIO!E763+JULIO!E763+AGOSTO!E763+SEPTIEMBRE!E763+OCTUBRE!E763+NOVIEMBRE!E763+DICIEMBRE!E763</f>
        <v>0</v>
      </c>
      <c r="F763" s="27">
        <f>ENERO!F763+FEBRERO!F763+MARZO!F763+ABRIL!F763+MAYO!F763+JUNIO!F763+JULIO!F763+AGOSTO!F763+SEPTIEMBRE!F763+OCTUBRE!F763+NOVIEMBRE!F763+DICIEMBRE!F763</f>
        <v>0</v>
      </c>
      <c r="X763" s="56" t="str">
        <f t="shared" si="5"/>
        <v/>
      </c>
      <c r="Y763" s="56"/>
    </row>
    <row r="764" spans="1:25" x14ac:dyDescent="0.25">
      <c r="A764" s="23"/>
      <c r="B764" s="38" t="s">
        <v>1447</v>
      </c>
      <c r="C764" s="41">
        <f>ENERO!C764+FEBRERO!C764+MARZO!C764+ABRIL!C764+MAYO!C764+JUNIO!C764+JULIO!C764+AGOSTO!C764+SEPTIEMBRE!C764+OCTUBRE!C764+NOVIEMBRE!C764+DICIEMBRE!C764</f>
        <v>0</v>
      </c>
      <c r="D764" s="42">
        <f>ENERO!D764+FEBRERO!D764+MARZO!D764+ABRIL!D764+MAYO!D764+JUNIO!D764+JULIO!D764+AGOSTO!D764+SEPTIEMBRE!D764+OCTUBRE!D764+NOVIEMBRE!D764+DICIEMBRE!D764</f>
        <v>0</v>
      </c>
      <c r="E764" s="42">
        <f>ENERO!E764+FEBRERO!E764+MARZO!E764+ABRIL!E764+MAYO!E764+JUNIO!E764+JULIO!E764+AGOSTO!E764+SEPTIEMBRE!E764+OCTUBRE!E764+NOVIEMBRE!E764+DICIEMBRE!E764</f>
        <v>0</v>
      </c>
      <c r="F764" s="43">
        <f>ENERO!F764+FEBRERO!F764+MARZO!F764+ABRIL!F764+MAYO!F764+JUNIO!F764+JULIO!F764+AGOSTO!F764+SEPTIEMBRE!F764+OCTUBRE!F764+NOVIEMBRE!F764+DICIEMBRE!F764</f>
        <v>0</v>
      </c>
      <c r="X764" s="56" t="str">
        <f t="shared" si="5"/>
        <v/>
      </c>
      <c r="Y764" s="56"/>
    </row>
    <row r="765" spans="1:25" ht="35.25" x14ac:dyDescent="0.25">
      <c r="A765" s="23" t="s">
        <v>1448</v>
      </c>
      <c r="B765" s="28" t="s">
        <v>1449</v>
      </c>
      <c r="C765" s="25">
        <f>ENERO!C765+FEBRERO!C765+MARZO!C765+ABRIL!C765+MAYO!C765+JUNIO!C765+JULIO!C765+AGOSTO!C765+SEPTIEMBRE!C765+OCTUBRE!C765+NOVIEMBRE!C765+DICIEMBRE!C765</f>
        <v>0</v>
      </c>
      <c r="D765" s="26">
        <f>ENERO!D765+FEBRERO!D765+MARZO!D765+ABRIL!D765+MAYO!D765+JUNIO!D765+JULIO!D765+AGOSTO!D765+SEPTIEMBRE!D765+OCTUBRE!D765+NOVIEMBRE!D765+DICIEMBRE!D765</f>
        <v>0</v>
      </c>
      <c r="E765" s="26">
        <f>ENERO!E765+FEBRERO!E765+MARZO!E765+ABRIL!E765+MAYO!E765+JUNIO!E765+JULIO!E765+AGOSTO!E765+SEPTIEMBRE!E765+OCTUBRE!E765+NOVIEMBRE!E765+DICIEMBRE!E765</f>
        <v>0</v>
      </c>
      <c r="F765" s="27">
        <f>ENERO!F765+FEBRERO!F765+MARZO!F765+ABRIL!F765+MAYO!F765+JUNIO!F765+JULIO!F765+AGOSTO!F765+SEPTIEMBRE!F765+OCTUBRE!F765+NOVIEMBRE!F765+DICIEMBRE!F765</f>
        <v>0</v>
      </c>
      <c r="X765" s="56" t="str">
        <f t="shared" si="5"/>
        <v/>
      </c>
      <c r="Y765" s="56"/>
    </row>
    <row r="766" spans="1:25" ht="24" x14ac:dyDescent="0.25">
      <c r="A766" s="23" t="s">
        <v>1450</v>
      </c>
      <c r="B766" s="28" t="s">
        <v>1451</v>
      </c>
      <c r="C766" s="25">
        <f>ENERO!C766+FEBRERO!C766+MARZO!C766+ABRIL!C766+MAYO!C766+JUNIO!C766+JULIO!C766+AGOSTO!C766+SEPTIEMBRE!C766+OCTUBRE!C766+NOVIEMBRE!C766+DICIEMBRE!C766</f>
        <v>0</v>
      </c>
      <c r="D766" s="26">
        <f>ENERO!D766+FEBRERO!D766+MARZO!D766+ABRIL!D766+MAYO!D766+JUNIO!D766+JULIO!D766+AGOSTO!D766+SEPTIEMBRE!D766+OCTUBRE!D766+NOVIEMBRE!D766+DICIEMBRE!D766</f>
        <v>0</v>
      </c>
      <c r="E766" s="26">
        <f>ENERO!E766+FEBRERO!E766+MARZO!E766+ABRIL!E766+MAYO!E766+JUNIO!E766+JULIO!E766+AGOSTO!E766+SEPTIEMBRE!E766+OCTUBRE!E766+NOVIEMBRE!E766+DICIEMBRE!E766</f>
        <v>0</v>
      </c>
      <c r="F766" s="27">
        <f>ENERO!F766+FEBRERO!F766+MARZO!F766+ABRIL!F766+MAYO!F766+JUNIO!F766+JULIO!F766+AGOSTO!F766+SEPTIEMBRE!F766+OCTUBRE!F766+NOVIEMBRE!F766+DICIEMBRE!F766</f>
        <v>0</v>
      </c>
      <c r="X766" s="56" t="str">
        <f t="shared" si="5"/>
        <v/>
      </c>
      <c r="Y766" s="56"/>
    </row>
    <row r="767" spans="1:25" ht="46.5" x14ac:dyDescent="0.25">
      <c r="A767" s="23" t="s">
        <v>1452</v>
      </c>
      <c r="B767" s="28" t="s">
        <v>1453</v>
      </c>
      <c r="C767" s="25">
        <f>ENERO!C767+FEBRERO!C767+MARZO!C767+ABRIL!C767+MAYO!C767+JUNIO!C767+JULIO!C767+AGOSTO!C767+SEPTIEMBRE!C767+OCTUBRE!C767+NOVIEMBRE!C767+DICIEMBRE!C767</f>
        <v>0</v>
      </c>
      <c r="D767" s="26">
        <f>ENERO!D767+FEBRERO!D767+MARZO!D767+ABRIL!D767+MAYO!D767+JUNIO!D767+JULIO!D767+AGOSTO!D767+SEPTIEMBRE!D767+OCTUBRE!D767+NOVIEMBRE!D767+DICIEMBRE!D767</f>
        <v>0</v>
      </c>
      <c r="E767" s="26">
        <f>ENERO!E767+FEBRERO!E767+MARZO!E767+ABRIL!E767+MAYO!E767+JUNIO!E767+JULIO!E767+AGOSTO!E767+SEPTIEMBRE!E767+OCTUBRE!E767+NOVIEMBRE!E767+DICIEMBRE!E767</f>
        <v>0</v>
      </c>
      <c r="F767" s="27">
        <f>ENERO!F767+FEBRERO!F767+MARZO!F767+ABRIL!F767+MAYO!F767+JUNIO!F767+JULIO!F767+AGOSTO!F767+SEPTIEMBRE!F767+OCTUBRE!F767+NOVIEMBRE!F767+DICIEMBRE!F767</f>
        <v>0</v>
      </c>
      <c r="X767" s="56" t="str">
        <f t="shared" si="5"/>
        <v/>
      </c>
      <c r="Y767" s="56"/>
    </row>
    <row r="768" spans="1:25" ht="46.5" x14ac:dyDescent="0.25">
      <c r="A768" s="23" t="s">
        <v>1454</v>
      </c>
      <c r="B768" s="28" t="s">
        <v>1455</v>
      </c>
      <c r="C768" s="25">
        <f>ENERO!C768+FEBRERO!C768+MARZO!C768+ABRIL!C768+MAYO!C768+JUNIO!C768+JULIO!C768+AGOSTO!C768+SEPTIEMBRE!C768+OCTUBRE!C768+NOVIEMBRE!C768+DICIEMBRE!C768</f>
        <v>0</v>
      </c>
      <c r="D768" s="26">
        <f>ENERO!D768+FEBRERO!D768+MARZO!D768+ABRIL!D768+MAYO!D768+JUNIO!D768+JULIO!D768+AGOSTO!D768+SEPTIEMBRE!D768+OCTUBRE!D768+NOVIEMBRE!D768+DICIEMBRE!D768</f>
        <v>0</v>
      </c>
      <c r="E768" s="26">
        <f>ENERO!E768+FEBRERO!E768+MARZO!E768+ABRIL!E768+MAYO!E768+JUNIO!E768+JULIO!E768+AGOSTO!E768+SEPTIEMBRE!E768+OCTUBRE!E768+NOVIEMBRE!E768+DICIEMBRE!E768</f>
        <v>0</v>
      </c>
      <c r="F768" s="27">
        <f>ENERO!F768+FEBRERO!F768+MARZO!F768+ABRIL!F768+MAYO!F768+JUNIO!F768+JULIO!F768+AGOSTO!F768+SEPTIEMBRE!F768+OCTUBRE!F768+NOVIEMBRE!F768+DICIEMBRE!F768</f>
        <v>0</v>
      </c>
      <c r="X768" s="56" t="str">
        <f t="shared" si="5"/>
        <v/>
      </c>
      <c r="Y768" s="56"/>
    </row>
    <row r="769" spans="1:25" x14ac:dyDescent="0.25">
      <c r="A769" s="23" t="s">
        <v>1456</v>
      </c>
      <c r="B769" s="24" t="s">
        <v>1457</v>
      </c>
      <c r="C769" s="25">
        <f>ENERO!C769+FEBRERO!C769+MARZO!C769+ABRIL!C769+MAYO!C769+JUNIO!C769+JULIO!C769+AGOSTO!C769+SEPTIEMBRE!C769+OCTUBRE!C769+NOVIEMBRE!C769+DICIEMBRE!C769</f>
        <v>0</v>
      </c>
      <c r="D769" s="26">
        <f>ENERO!D769+FEBRERO!D769+MARZO!D769+ABRIL!D769+MAYO!D769+JUNIO!D769+JULIO!D769+AGOSTO!D769+SEPTIEMBRE!D769+OCTUBRE!D769+NOVIEMBRE!D769+DICIEMBRE!D769</f>
        <v>0</v>
      </c>
      <c r="E769" s="26">
        <f>ENERO!E769+FEBRERO!E769+MARZO!E769+ABRIL!E769+MAYO!E769+JUNIO!E769+JULIO!E769+AGOSTO!E769+SEPTIEMBRE!E769+OCTUBRE!E769+NOVIEMBRE!E769+DICIEMBRE!E769</f>
        <v>0</v>
      </c>
      <c r="F769" s="27">
        <f>ENERO!F769+FEBRERO!F769+MARZO!F769+ABRIL!F769+MAYO!F769+JUNIO!F769+JULIO!F769+AGOSTO!F769+SEPTIEMBRE!F769+OCTUBRE!F769+NOVIEMBRE!F769+DICIEMBRE!F769</f>
        <v>0</v>
      </c>
      <c r="X769" s="56" t="str">
        <f t="shared" si="5"/>
        <v/>
      </c>
      <c r="Y769" s="56"/>
    </row>
    <row r="770" spans="1:25" ht="35.25" x14ac:dyDescent="0.25">
      <c r="A770" s="23" t="s">
        <v>1458</v>
      </c>
      <c r="B770" s="28" t="s">
        <v>1459</v>
      </c>
      <c r="C770" s="25">
        <f>ENERO!C770+FEBRERO!C770+MARZO!C770+ABRIL!C770+MAYO!C770+JUNIO!C770+JULIO!C770+AGOSTO!C770+SEPTIEMBRE!C770+OCTUBRE!C770+NOVIEMBRE!C770+DICIEMBRE!C770</f>
        <v>0</v>
      </c>
      <c r="D770" s="26">
        <f>ENERO!D770+FEBRERO!D770+MARZO!D770+ABRIL!D770+MAYO!D770+JUNIO!D770+JULIO!D770+AGOSTO!D770+SEPTIEMBRE!D770+OCTUBRE!D770+NOVIEMBRE!D770+DICIEMBRE!D770</f>
        <v>0</v>
      </c>
      <c r="E770" s="26">
        <f>ENERO!E770+FEBRERO!E770+MARZO!E770+ABRIL!E770+MAYO!E770+JUNIO!E770+JULIO!E770+AGOSTO!E770+SEPTIEMBRE!E770+OCTUBRE!E770+NOVIEMBRE!E770+DICIEMBRE!E770</f>
        <v>0</v>
      </c>
      <c r="F770" s="27">
        <f>ENERO!F770+FEBRERO!F770+MARZO!F770+ABRIL!F770+MAYO!F770+JUNIO!F770+JULIO!F770+AGOSTO!F770+SEPTIEMBRE!F770+OCTUBRE!F770+NOVIEMBRE!F770+DICIEMBRE!F770</f>
        <v>0</v>
      </c>
      <c r="X770" s="56" t="str">
        <f t="shared" si="5"/>
        <v/>
      </c>
      <c r="Y770" s="56"/>
    </row>
    <row r="771" spans="1:25" ht="35.25" x14ac:dyDescent="0.25">
      <c r="A771" s="23" t="s">
        <v>1460</v>
      </c>
      <c r="B771" s="28" t="s">
        <v>1461</v>
      </c>
      <c r="C771" s="25">
        <f>ENERO!C771+FEBRERO!C771+MARZO!C771+ABRIL!C771+MAYO!C771+JUNIO!C771+JULIO!C771+AGOSTO!C771+SEPTIEMBRE!C771+OCTUBRE!C771+NOVIEMBRE!C771+DICIEMBRE!C771</f>
        <v>0</v>
      </c>
      <c r="D771" s="26">
        <f>ENERO!D771+FEBRERO!D771+MARZO!D771+ABRIL!D771+MAYO!D771+JUNIO!D771+JULIO!D771+AGOSTO!D771+SEPTIEMBRE!D771+OCTUBRE!D771+NOVIEMBRE!D771+DICIEMBRE!D771</f>
        <v>0</v>
      </c>
      <c r="E771" s="26">
        <f>ENERO!E771+FEBRERO!E771+MARZO!E771+ABRIL!E771+MAYO!E771+JUNIO!E771+JULIO!E771+AGOSTO!E771+SEPTIEMBRE!E771+OCTUBRE!E771+NOVIEMBRE!E771+DICIEMBRE!E771</f>
        <v>0</v>
      </c>
      <c r="F771" s="27">
        <f>ENERO!F771+FEBRERO!F771+MARZO!F771+ABRIL!F771+MAYO!F771+JUNIO!F771+JULIO!F771+AGOSTO!F771+SEPTIEMBRE!F771+OCTUBRE!F771+NOVIEMBRE!F771+DICIEMBRE!F771</f>
        <v>0</v>
      </c>
      <c r="X771" s="56" t="str">
        <f t="shared" si="5"/>
        <v/>
      </c>
      <c r="Y771" s="56"/>
    </row>
    <row r="772" spans="1:25" ht="46.5" x14ac:dyDescent="0.25">
      <c r="A772" s="23" t="s">
        <v>1462</v>
      </c>
      <c r="B772" s="28" t="s">
        <v>1463</v>
      </c>
      <c r="C772" s="25">
        <f>ENERO!C772+FEBRERO!C772+MARZO!C772+ABRIL!C772+MAYO!C772+JUNIO!C772+JULIO!C772+AGOSTO!C772+SEPTIEMBRE!C772+OCTUBRE!C772+NOVIEMBRE!C772+DICIEMBRE!C772</f>
        <v>0</v>
      </c>
      <c r="D772" s="26">
        <f>ENERO!D772+FEBRERO!D772+MARZO!D772+ABRIL!D772+MAYO!D772+JUNIO!D772+JULIO!D772+AGOSTO!D772+SEPTIEMBRE!D772+OCTUBRE!D772+NOVIEMBRE!D772+DICIEMBRE!D772</f>
        <v>0</v>
      </c>
      <c r="E772" s="26">
        <f>ENERO!E772+FEBRERO!E772+MARZO!E772+ABRIL!E772+MAYO!E772+JUNIO!E772+JULIO!E772+AGOSTO!E772+SEPTIEMBRE!E772+OCTUBRE!E772+NOVIEMBRE!E772+DICIEMBRE!E772</f>
        <v>0</v>
      </c>
      <c r="F772" s="27">
        <f>ENERO!F772+FEBRERO!F772+MARZO!F772+ABRIL!F772+MAYO!F772+JUNIO!F772+JULIO!F772+AGOSTO!F772+SEPTIEMBRE!F772+OCTUBRE!F772+NOVIEMBRE!F772+DICIEMBRE!F772</f>
        <v>0</v>
      </c>
      <c r="X772" s="56" t="str">
        <f t="shared" si="5"/>
        <v/>
      </c>
      <c r="Y772" s="56"/>
    </row>
    <row r="773" spans="1:25" ht="35.25" x14ac:dyDescent="0.25">
      <c r="A773" s="23" t="s">
        <v>1464</v>
      </c>
      <c r="B773" s="67" t="s">
        <v>1465</v>
      </c>
      <c r="C773" s="25">
        <f>ENERO!C773+FEBRERO!C773+MARZO!C773+ABRIL!C773+MAYO!C773+JUNIO!C773+JULIO!C773+AGOSTO!C773+SEPTIEMBRE!C773+OCTUBRE!C773+NOVIEMBRE!C773+DICIEMBRE!C773</f>
        <v>0</v>
      </c>
      <c r="D773" s="26">
        <f>ENERO!D773+FEBRERO!D773+MARZO!D773+ABRIL!D773+MAYO!D773+JUNIO!D773+JULIO!D773+AGOSTO!D773+SEPTIEMBRE!D773+OCTUBRE!D773+NOVIEMBRE!D773+DICIEMBRE!D773</f>
        <v>0</v>
      </c>
      <c r="E773" s="26">
        <f>ENERO!E773+FEBRERO!E773+MARZO!E773+ABRIL!E773+MAYO!E773+JUNIO!E773+JULIO!E773+AGOSTO!E773+SEPTIEMBRE!E773+OCTUBRE!E773+NOVIEMBRE!E773+DICIEMBRE!E773</f>
        <v>0</v>
      </c>
      <c r="F773" s="27">
        <f>ENERO!F773+FEBRERO!F773+MARZO!F773+ABRIL!F773+MAYO!F773+JUNIO!F773+JULIO!F773+AGOSTO!F773+SEPTIEMBRE!F773+OCTUBRE!F773+NOVIEMBRE!F773+DICIEMBRE!F773</f>
        <v>0</v>
      </c>
      <c r="X773" s="56" t="str">
        <f t="shared" si="5"/>
        <v/>
      </c>
      <c r="Y773" s="56"/>
    </row>
    <row r="774" spans="1:25" ht="35.25" x14ac:dyDescent="0.25">
      <c r="A774" s="23" t="s">
        <v>1466</v>
      </c>
      <c r="B774" s="28" t="s">
        <v>1467</v>
      </c>
      <c r="C774" s="25">
        <f>ENERO!C774+FEBRERO!C774+MARZO!C774+ABRIL!C774+MAYO!C774+JUNIO!C774+JULIO!C774+AGOSTO!C774+SEPTIEMBRE!C774+OCTUBRE!C774+NOVIEMBRE!C774+DICIEMBRE!C774</f>
        <v>0</v>
      </c>
      <c r="D774" s="26">
        <f>ENERO!D774+FEBRERO!D774+MARZO!D774+ABRIL!D774+MAYO!D774+JUNIO!D774+JULIO!D774+AGOSTO!D774+SEPTIEMBRE!D774+OCTUBRE!D774+NOVIEMBRE!D774+DICIEMBRE!D774</f>
        <v>0</v>
      </c>
      <c r="E774" s="26">
        <f>ENERO!E774+FEBRERO!E774+MARZO!E774+ABRIL!E774+MAYO!E774+JUNIO!E774+JULIO!E774+AGOSTO!E774+SEPTIEMBRE!E774+OCTUBRE!E774+NOVIEMBRE!E774+DICIEMBRE!E774</f>
        <v>0</v>
      </c>
      <c r="F774" s="27">
        <f>ENERO!F774+FEBRERO!F774+MARZO!F774+ABRIL!F774+MAYO!F774+JUNIO!F774+JULIO!F774+AGOSTO!F774+SEPTIEMBRE!F774+OCTUBRE!F774+NOVIEMBRE!F774+DICIEMBRE!F774</f>
        <v>0</v>
      </c>
      <c r="X774" s="56" t="str">
        <f t="shared" si="5"/>
        <v/>
      </c>
      <c r="Y774" s="56"/>
    </row>
    <row r="775" spans="1:25" ht="35.25" x14ac:dyDescent="0.25">
      <c r="A775" s="23" t="s">
        <v>1468</v>
      </c>
      <c r="B775" s="28" t="s">
        <v>1469</v>
      </c>
      <c r="C775" s="25">
        <f>ENERO!C775+FEBRERO!C775+MARZO!C775+ABRIL!C775+MAYO!C775+JUNIO!C775+JULIO!C775+AGOSTO!C775+SEPTIEMBRE!C775+OCTUBRE!C775+NOVIEMBRE!C775+DICIEMBRE!C775</f>
        <v>0</v>
      </c>
      <c r="D775" s="26">
        <f>ENERO!D775+FEBRERO!D775+MARZO!D775+ABRIL!D775+MAYO!D775+JUNIO!D775+JULIO!D775+AGOSTO!D775+SEPTIEMBRE!D775+OCTUBRE!D775+NOVIEMBRE!D775+DICIEMBRE!D775</f>
        <v>0</v>
      </c>
      <c r="E775" s="26">
        <f>ENERO!E775+FEBRERO!E775+MARZO!E775+ABRIL!E775+MAYO!E775+JUNIO!E775+JULIO!E775+AGOSTO!E775+SEPTIEMBRE!E775+OCTUBRE!E775+NOVIEMBRE!E775+DICIEMBRE!E775</f>
        <v>0</v>
      </c>
      <c r="F775" s="27">
        <f>ENERO!F775+FEBRERO!F775+MARZO!F775+ABRIL!F775+MAYO!F775+JUNIO!F775+JULIO!F775+AGOSTO!F775+SEPTIEMBRE!F775+OCTUBRE!F775+NOVIEMBRE!F775+DICIEMBRE!F775</f>
        <v>0</v>
      </c>
      <c r="X775" s="56" t="str">
        <f t="shared" si="5"/>
        <v/>
      </c>
      <c r="Y775" s="56"/>
    </row>
    <row r="776" spans="1:25" ht="24" x14ac:dyDescent="0.25">
      <c r="A776" s="23" t="s">
        <v>1470</v>
      </c>
      <c r="B776" s="28" t="s">
        <v>1471</v>
      </c>
      <c r="C776" s="25">
        <f>ENERO!C776+FEBRERO!C776+MARZO!C776+ABRIL!C776+MAYO!C776+JUNIO!C776+JULIO!C776+AGOSTO!C776+SEPTIEMBRE!C776+OCTUBRE!C776+NOVIEMBRE!C776+DICIEMBRE!C776</f>
        <v>0</v>
      </c>
      <c r="D776" s="26">
        <f>ENERO!D776+FEBRERO!D776+MARZO!D776+ABRIL!D776+MAYO!D776+JUNIO!D776+JULIO!D776+AGOSTO!D776+SEPTIEMBRE!D776+OCTUBRE!D776+NOVIEMBRE!D776+DICIEMBRE!D776</f>
        <v>0</v>
      </c>
      <c r="E776" s="26">
        <f>ENERO!E776+FEBRERO!E776+MARZO!E776+ABRIL!E776+MAYO!E776+JUNIO!E776+JULIO!E776+AGOSTO!E776+SEPTIEMBRE!E776+OCTUBRE!E776+NOVIEMBRE!E776+DICIEMBRE!E776</f>
        <v>0</v>
      </c>
      <c r="F776" s="27">
        <f>ENERO!F776+FEBRERO!F776+MARZO!F776+ABRIL!F776+MAYO!F776+JUNIO!F776+JULIO!F776+AGOSTO!F776+SEPTIEMBRE!F776+OCTUBRE!F776+NOVIEMBRE!F776+DICIEMBRE!F776</f>
        <v>0</v>
      </c>
      <c r="X776" s="56" t="str">
        <f t="shared" si="5"/>
        <v/>
      </c>
      <c r="Y776" s="56"/>
    </row>
    <row r="777" spans="1:25" x14ac:dyDescent="0.25">
      <c r="A777" s="23" t="s">
        <v>1472</v>
      </c>
      <c r="B777" s="24" t="s">
        <v>1473</v>
      </c>
      <c r="C777" s="25">
        <f>ENERO!C777+FEBRERO!C777+MARZO!C777+ABRIL!C777+MAYO!C777+JUNIO!C777+JULIO!C777+AGOSTO!C777+SEPTIEMBRE!C777+OCTUBRE!C777+NOVIEMBRE!C777+DICIEMBRE!C777</f>
        <v>0</v>
      </c>
      <c r="D777" s="26">
        <f>ENERO!D777+FEBRERO!D777+MARZO!D777+ABRIL!D777+MAYO!D777+JUNIO!D777+JULIO!D777+AGOSTO!D777+SEPTIEMBRE!D777+OCTUBRE!D777+NOVIEMBRE!D777+DICIEMBRE!D777</f>
        <v>0</v>
      </c>
      <c r="E777" s="26">
        <f>ENERO!E777+FEBRERO!E777+MARZO!E777+ABRIL!E777+MAYO!E777+JUNIO!E777+JULIO!E777+AGOSTO!E777+SEPTIEMBRE!E777+OCTUBRE!E777+NOVIEMBRE!E777+DICIEMBRE!E777</f>
        <v>0</v>
      </c>
      <c r="F777" s="27">
        <f>ENERO!F777+FEBRERO!F777+MARZO!F777+ABRIL!F777+MAYO!F777+JUNIO!F777+JULIO!F777+AGOSTO!F777+SEPTIEMBRE!F777+OCTUBRE!F777+NOVIEMBRE!F777+DICIEMBRE!F777</f>
        <v>0</v>
      </c>
      <c r="X777" s="56" t="str">
        <f t="shared" si="5"/>
        <v/>
      </c>
      <c r="Y777" s="56"/>
    </row>
    <row r="778" spans="1:25" ht="24" x14ac:dyDescent="0.25">
      <c r="A778" s="23" t="s">
        <v>1474</v>
      </c>
      <c r="B778" s="29" t="s">
        <v>1475</v>
      </c>
      <c r="C778" s="25">
        <f>ENERO!C778+FEBRERO!C778+MARZO!C778+ABRIL!C778+MAYO!C778+JUNIO!C778+JULIO!C778+AGOSTO!C778+SEPTIEMBRE!C778+OCTUBRE!C778+NOVIEMBRE!C778+DICIEMBRE!C778</f>
        <v>0</v>
      </c>
      <c r="D778" s="26">
        <f>ENERO!D778+FEBRERO!D778+MARZO!D778+ABRIL!D778+MAYO!D778+JUNIO!D778+JULIO!D778+AGOSTO!D778+SEPTIEMBRE!D778+OCTUBRE!D778+NOVIEMBRE!D778+DICIEMBRE!D778</f>
        <v>0</v>
      </c>
      <c r="E778" s="26">
        <f>ENERO!E778+FEBRERO!E778+MARZO!E778+ABRIL!E778+MAYO!E778+JUNIO!E778+JULIO!E778+AGOSTO!E778+SEPTIEMBRE!E778+OCTUBRE!E778+NOVIEMBRE!E778+DICIEMBRE!E778</f>
        <v>0</v>
      </c>
      <c r="F778" s="27">
        <f>ENERO!F778+FEBRERO!F778+MARZO!F778+ABRIL!F778+MAYO!F778+JUNIO!F778+JULIO!F778+AGOSTO!F778+SEPTIEMBRE!F778+OCTUBRE!F778+NOVIEMBRE!F778+DICIEMBRE!F778</f>
        <v>0</v>
      </c>
      <c r="X778" s="56" t="str">
        <f t="shared" si="5"/>
        <v/>
      </c>
      <c r="Y778" s="56"/>
    </row>
    <row r="779" spans="1:25" x14ac:dyDescent="0.25">
      <c r="A779" s="47"/>
      <c r="B779" s="68" t="s">
        <v>1476</v>
      </c>
      <c r="C779" s="41">
        <f>ENERO!C779+FEBRERO!C779+MARZO!C779+ABRIL!C779+MAYO!C779+JUNIO!C779+JULIO!C779+AGOSTO!C779+SEPTIEMBRE!C779+OCTUBRE!C779+NOVIEMBRE!C779+DICIEMBRE!C779</f>
        <v>0</v>
      </c>
      <c r="D779" s="42">
        <f>ENERO!D779+FEBRERO!D779+MARZO!D779+ABRIL!D779+MAYO!D779+JUNIO!D779+JULIO!D779+AGOSTO!D779+SEPTIEMBRE!D779+OCTUBRE!D779+NOVIEMBRE!D779+DICIEMBRE!D779</f>
        <v>0</v>
      </c>
      <c r="E779" s="42">
        <f>ENERO!E779+FEBRERO!E779+MARZO!E779+ABRIL!E779+MAYO!E779+JUNIO!E779+JULIO!E779+AGOSTO!E779+SEPTIEMBRE!E779+OCTUBRE!E779+NOVIEMBRE!E779+DICIEMBRE!E779</f>
        <v>0</v>
      </c>
      <c r="F779" s="43">
        <f>ENERO!F779+FEBRERO!F779+MARZO!F779+ABRIL!F779+MAYO!F779+JUNIO!F779+JULIO!F779+AGOSTO!F779+SEPTIEMBRE!F779+OCTUBRE!F779+NOVIEMBRE!F779+DICIEMBRE!F779</f>
        <v>0</v>
      </c>
      <c r="X779" s="56" t="str">
        <f t="shared" si="5"/>
        <v/>
      </c>
      <c r="Y779" s="56"/>
    </row>
    <row r="780" spans="1:25" ht="24" x14ac:dyDescent="0.25">
      <c r="A780" s="23" t="s">
        <v>1477</v>
      </c>
      <c r="B780" s="28" t="s">
        <v>1478</v>
      </c>
      <c r="C780" s="25">
        <f>ENERO!C780+FEBRERO!C780+MARZO!C780+ABRIL!C780+MAYO!C780+JUNIO!C780+JULIO!C780+AGOSTO!C780+SEPTIEMBRE!C780+OCTUBRE!C780+NOVIEMBRE!C780+DICIEMBRE!C780</f>
        <v>0</v>
      </c>
      <c r="D780" s="26">
        <f>ENERO!D780+FEBRERO!D780+MARZO!D780+ABRIL!D780+MAYO!D780+JUNIO!D780+JULIO!D780+AGOSTO!D780+SEPTIEMBRE!D780+OCTUBRE!D780+NOVIEMBRE!D780+DICIEMBRE!D780</f>
        <v>0</v>
      </c>
      <c r="E780" s="26">
        <f>ENERO!E780+FEBRERO!E780+MARZO!E780+ABRIL!E780+MAYO!E780+JUNIO!E780+JULIO!E780+AGOSTO!E780+SEPTIEMBRE!E780+OCTUBRE!E780+NOVIEMBRE!E780+DICIEMBRE!E780</f>
        <v>0</v>
      </c>
      <c r="F780" s="27">
        <f>ENERO!F780+FEBRERO!F780+MARZO!F780+ABRIL!F780+MAYO!F780+JUNIO!F780+JULIO!F780+AGOSTO!F780+SEPTIEMBRE!F780+OCTUBRE!F780+NOVIEMBRE!F780+DICIEMBRE!F780</f>
        <v>0</v>
      </c>
      <c r="X780" s="56" t="str">
        <f t="shared" si="5"/>
        <v/>
      </c>
      <c r="Y780" s="56"/>
    </row>
    <row r="781" spans="1:25" x14ac:dyDescent="0.25">
      <c r="A781" s="23" t="s">
        <v>1479</v>
      </c>
      <c r="B781" s="24" t="s">
        <v>1480</v>
      </c>
      <c r="C781" s="25">
        <f>ENERO!C781+FEBRERO!C781+MARZO!C781+ABRIL!C781+MAYO!C781+JUNIO!C781+JULIO!C781+AGOSTO!C781+SEPTIEMBRE!C781+OCTUBRE!C781+NOVIEMBRE!C781+DICIEMBRE!C781</f>
        <v>0</v>
      </c>
      <c r="D781" s="26">
        <f>ENERO!D781+FEBRERO!D781+MARZO!D781+ABRIL!D781+MAYO!D781+JUNIO!D781+JULIO!D781+AGOSTO!D781+SEPTIEMBRE!D781+OCTUBRE!D781+NOVIEMBRE!D781+DICIEMBRE!D781</f>
        <v>0</v>
      </c>
      <c r="E781" s="26">
        <f>ENERO!E781+FEBRERO!E781+MARZO!E781+ABRIL!E781+MAYO!E781+JUNIO!E781+JULIO!E781+AGOSTO!E781+SEPTIEMBRE!E781+OCTUBRE!E781+NOVIEMBRE!E781+DICIEMBRE!E781</f>
        <v>0</v>
      </c>
      <c r="F781" s="27">
        <f>ENERO!F781+FEBRERO!F781+MARZO!F781+ABRIL!F781+MAYO!F781+JUNIO!F781+JULIO!F781+AGOSTO!F781+SEPTIEMBRE!F781+OCTUBRE!F781+NOVIEMBRE!F781+DICIEMBRE!F781</f>
        <v>0</v>
      </c>
      <c r="X781" s="56" t="str">
        <f t="shared" si="5"/>
        <v/>
      </c>
      <c r="Y781" s="56"/>
    </row>
    <row r="782" spans="1:25" x14ac:dyDescent="0.25">
      <c r="A782" s="23" t="s">
        <v>1481</v>
      </c>
      <c r="B782" s="24" t="s">
        <v>1482</v>
      </c>
      <c r="C782" s="25">
        <f>ENERO!C782+FEBRERO!C782+MARZO!C782+ABRIL!C782+MAYO!C782+JUNIO!C782+JULIO!C782+AGOSTO!C782+SEPTIEMBRE!C782+OCTUBRE!C782+NOVIEMBRE!C782+DICIEMBRE!C782</f>
        <v>0</v>
      </c>
      <c r="D782" s="26">
        <f>ENERO!D782+FEBRERO!D782+MARZO!D782+ABRIL!D782+MAYO!D782+JUNIO!D782+JULIO!D782+AGOSTO!D782+SEPTIEMBRE!D782+OCTUBRE!D782+NOVIEMBRE!D782+DICIEMBRE!D782</f>
        <v>0</v>
      </c>
      <c r="E782" s="26">
        <f>ENERO!E782+FEBRERO!E782+MARZO!E782+ABRIL!E782+MAYO!E782+JUNIO!E782+JULIO!E782+AGOSTO!E782+SEPTIEMBRE!E782+OCTUBRE!E782+NOVIEMBRE!E782+DICIEMBRE!E782</f>
        <v>0</v>
      </c>
      <c r="F782" s="27">
        <f>ENERO!F782+FEBRERO!F782+MARZO!F782+ABRIL!F782+MAYO!F782+JUNIO!F782+JULIO!F782+AGOSTO!F782+SEPTIEMBRE!F782+OCTUBRE!F782+NOVIEMBRE!F782+DICIEMBRE!F782</f>
        <v>0</v>
      </c>
      <c r="X782" s="56" t="str">
        <f t="shared" si="5"/>
        <v/>
      </c>
      <c r="Y782" s="56"/>
    </row>
    <row r="783" spans="1:25" ht="24" x14ac:dyDescent="0.25">
      <c r="A783" s="23" t="s">
        <v>1483</v>
      </c>
      <c r="B783" s="28" t="s">
        <v>1484</v>
      </c>
      <c r="C783" s="25">
        <f>ENERO!C783+FEBRERO!C783+MARZO!C783+ABRIL!C783+MAYO!C783+JUNIO!C783+JULIO!C783+AGOSTO!C783+SEPTIEMBRE!C783+OCTUBRE!C783+NOVIEMBRE!C783+DICIEMBRE!C783</f>
        <v>0</v>
      </c>
      <c r="D783" s="26">
        <f>ENERO!D783+FEBRERO!D783+MARZO!D783+ABRIL!D783+MAYO!D783+JUNIO!D783+JULIO!D783+AGOSTO!D783+SEPTIEMBRE!D783+OCTUBRE!D783+NOVIEMBRE!D783+DICIEMBRE!D783</f>
        <v>0</v>
      </c>
      <c r="E783" s="26">
        <f>ENERO!E783+FEBRERO!E783+MARZO!E783+ABRIL!E783+MAYO!E783+JUNIO!E783+JULIO!E783+AGOSTO!E783+SEPTIEMBRE!E783+OCTUBRE!E783+NOVIEMBRE!E783+DICIEMBRE!E783</f>
        <v>0</v>
      </c>
      <c r="F783" s="27">
        <f>ENERO!F783+FEBRERO!F783+MARZO!F783+ABRIL!F783+MAYO!F783+JUNIO!F783+JULIO!F783+AGOSTO!F783+SEPTIEMBRE!F783+OCTUBRE!F783+NOVIEMBRE!F783+DICIEMBRE!F783</f>
        <v>0</v>
      </c>
      <c r="X783" s="56" t="str">
        <f t="shared" si="5"/>
        <v/>
      </c>
      <c r="Y783" s="56"/>
    </row>
    <row r="784" spans="1:25" ht="24" x14ac:dyDescent="0.25">
      <c r="A784" s="23" t="s">
        <v>1485</v>
      </c>
      <c r="B784" s="28" t="s">
        <v>1486</v>
      </c>
      <c r="C784" s="25">
        <f>ENERO!C784+FEBRERO!C784+MARZO!C784+ABRIL!C784+MAYO!C784+JUNIO!C784+JULIO!C784+AGOSTO!C784+SEPTIEMBRE!C784+OCTUBRE!C784+NOVIEMBRE!C784+DICIEMBRE!C784</f>
        <v>0</v>
      </c>
      <c r="D784" s="26">
        <f>ENERO!D784+FEBRERO!D784+MARZO!D784+ABRIL!D784+MAYO!D784+JUNIO!D784+JULIO!D784+AGOSTO!D784+SEPTIEMBRE!D784+OCTUBRE!D784+NOVIEMBRE!D784+DICIEMBRE!D784</f>
        <v>0</v>
      </c>
      <c r="E784" s="26">
        <f>ENERO!E784+FEBRERO!E784+MARZO!E784+ABRIL!E784+MAYO!E784+JUNIO!E784+JULIO!E784+AGOSTO!E784+SEPTIEMBRE!E784+OCTUBRE!E784+NOVIEMBRE!E784+DICIEMBRE!E784</f>
        <v>0</v>
      </c>
      <c r="F784" s="27">
        <f>ENERO!F784+FEBRERO!F784+MARZO!F784+ABRIL!F784+MAYO!F784+JUNIO!F784+JULIO!F784+AGOSTO!F784+SEPTIEMBRE!F784+OCTUBRE!F784+NOVIEMBRE!F784+DICIEMBRE!F784</f>
        <v>0</v>
      </c>
      <c r="X784" s="56" t="str">
        <f t="shared" si="5"/>
        <v/>
      </c>
      <c r="Y784" s="56"/>
    </row>
    <row r="785" spans="1:25" ht="35.25" x14ac:dyDescent="0.25">
      <c r="A785" s="23" t="s">
        <v>1487</v>
      </c>
      <c r="B785" s="28" t="s">
        <v>1488</v>
      </c>
      <c r="C785" s="25">
        <f>ENERO!C785+FEBRERO!C785+MARZO!C785+ABRIL!C785+MAYO!C785+JUNIO!C785+JULIO!C785+AGOSTO!C785+SEPTIEMBRE!C785+OCTUBRE!C785+NOVIEMBRE!C785+DICIEMBRE!C785</f>
        <v>0</v>
      </c>
      <c r="D785" s="26">
        <f>ENERO!D785+FEBRERO!D785+MARZO!D785+ABRIL!D785+MAYO!D785+JUNIO!D785+JULIO!D785+AGOSTO!D785+SEPTIEMBRE!D785+OCTUBRE!D785+NOVIEMBRE!D785+DICIEMBRE!D785</f>
        <v>0</v>
      </c>
      <c r="E785" s="26">
        <f>ENERO!E785+FEBRERO!E785+MARZO!E785+ABRIL!E785+MAYO!E785+JUNIO!E785+JULIO!E785+AGOSTO!E785+SEPTIEMBRE!E785+OCTUBRE!E785+NOVIEMBRE!E785+DICIEMBRE!E785</f>
        <v>0</v>
      </c>
      <c r="F785" s="27">
        <f>ENERO!F785+FEBRERO!F785+MARZO!F785+ABRIL!F785+MAYO!F785+JUNIO!F785+JULIO!F785+AGOSTO!F785+SEPTIEMBRE!F785+OCTUBRE!F785+NOVIEMBRE!F785+DICIEMBRE!F785</f>
        <v>0</v>
      </c>
      <c r="X785" s="56" t="str">
        <f t="shared" si="5"/>
        <v/>
      </c>
      <c r="Y785" s="56"/>
    </row>
    <row r="786" spans="1:25" ht="46.5" x14ac:dyDescent="0.25">
      <c r="A786" s="23" t="s">
        <v>1489</v>
      </c>
      <c r="B786" s="28" t="s">
        <v>1490</v>
      </c>
      <c r="C786" s="25">
        <f>ENERO!C786+FEBRERO!C786+MARZO!C786+ABRIL!C786+MAYO!C786+JUNIO!C786+JULIO!C786+AGOSTO!C786+SEPTIEMBRE!C786+OCTUBRE!C786+NOVIEMBRE!C786+DICIEMBRE!C786</f>
        <v>0</v>
      </c>
      <c r="D786" s="26">
        <f>ENERO!D786+FEBRERO!D786+MARZO!D786+ABRIL!D786+MAYO!D786+JUNIO!D786+JULIO!D786+AGOSTO!D786+SEPTIEMBRE!D786+OCTUBRE!D786+NOVIEMBRE!D786+DICIEMBRE!D786</f>
        <v>0</v>
      </c>
      <c r="E786" s="26">
        <f>ENERO!E786+FEBRERO!E786+MARZO!E786+ABRIL!E786+MAYO!E786+JUNIO!E786+JULIO!E786+AGOSTO!E786+SEPTIEMBRE!E786+OCTUBRE!E786+NOVIEMBRE!E786+DICIEMBRE!E786</f>
        <v>0</v>
      </c>
      <c r="F786" s="27">
        <f>ENERO!F786+FEBRERO!F786+MARZO!F786+ABRIL!F786+MAYO!F786+JUNIO!F786+JULIO!F786+AGOSTO!F786+SEPTIEMBRE!F786+OCTUBRE!F786+NOVIEMBRE!F786+DICIEMBRE!F786</f>
        <v>0</v>
      </c>
      <c r="X786" s="56" t="str">
        <f t="shared" si="5"/>
        <v/>
      </c>
      <c r="Y786" s="56"/>
    </row>
    <row r="787" spans="1:25" x14ac:dyDescent="0.25">
      <c r="A787" s="23" t="s">
        <v>1491</v>
      </c>
      <c r="B787" s="24" t="s">
        <v>1492</v>
      </c>
      <c r="C787" s="25">
        <f>ENERO!C787+FEBRERO!C787+MARZO!C787+ABRIL!C787+MAYO!C787+JUNIO!C787+JULIO!C787+AGOSTO!C787+SEPTIEMBRE!C787+OCTUBRE!C787+NOVIEMBRE!C787+DICIEMBRE!C787</f>
        <v>0</v>
      </c>
      <c r="D787" s="26">
        <f>ENERO!D787+FEBRERO!D787+MARZO!D787+ABRIL!D787+MAYO!D787+JUNIO!D787+JULIO!D787+AGOSTO!D787+SEPTIEMBRE!D787+OCTUBRE!D787+NOVIEMBRE!D787+DICIEMBRE!D787</f>
        <v>0</v>
      </c>
      <c r="E787" s="26">
        <f>ENERO!E787+FEBRERO!E787+MARZO!E787+ABRIL!E787+MAYO!E787+JUNIO!E787+JULIO!E787+AGOSTO!E787+SEPTIEMBRE!E787+OCTUBRE!E787+NOVIEMBRE!E787+DICIEMBRE!E787</f>
        <v>0</v>
      </c>
      <c r="F787" s="27">
        <f>ENERO!F787+FEBRERO!F787+MARZO!F787+ABRIL!F787+MAYO!F787+JUNIO!F787+JULIO!F787+AGOSTO!F787+SEPTIEMBRE!F787+OCTUBRE!F787+NOVIEMBRE!F787+DICIEMBRE!F787</f>
        <v>0</v>
      </c>
      <c r="X787" s="56" t="str">
        <f t="shared" si="5"/>
        <v/>
      </c>
      <c r="Y787" s="56"/>
    </row>
    <row r="788" spans="1:25" x14ac:dyDescent="0.25">
      <c r="A788" s="23" t="s">
        <v>1493</v>
      </c>
      <c r="B788" s="24" t="s">
        <v>1494</v>
      </c>
      <c r="C788" s="25">
        <f>ENERO!C788+FEBRERO!C788+MARZO!C788+ABRIL!C788+MAYO!C788+JUNIO!C788+JULIO!C788+AGOSTO!C788+SEPTIEMBRE!C788+OCTUBRE!C788+NOVIEMBRE!C788+DICIEMBRE!C788</f>
        <v>0</v>
      </c>
      <c r="D788" s="26">
        <f>ENERO!D788+FEBRERO!D788+MARZO!D788+ABRIL!D788+MAYO!D788+JUNIO!D788+JULIO!D788+AGOSTO!D788+SEPTIEMBRE!D788+OCTUBRE!D788+NOVIEMBRE!D788+DICIEMBRE!D788</f>
        <v>0</v>
      </c>
      <c r="E788" s="26">
        <f>ENERO!E788+FEBRERO!E788+MARZO!E788+ABRIL!E788+MAYO!E788+JUNIO!E788+JULIO!E788+AGOSTO!E788+SEPTIEMBRE!E788+OCTUBRE!E788+NOVIEMBRE!E788+DICIEMBRE!E788</f>
        <v>0</v>
      </c>
      <c r="F788" s="27">
        <f>ENERO!F788+FEBRERO!F788+MARZO!F788+ABRIL!F788+MAYO!F788+JUNIO!F788+JULIO!F788+AGOSTO!F788+SEPTIEMBRE!F788+OCTUBRE!F788+NOVIEMBRE!F788+DICIEMBRE!F788</f>
        <v>0</v>
      </c>
      <c r="X788" s="56" t="str">
        <f t="shared" si="5"/>
        <v/>
      </c>
      <c r="Y788" s="56"/>
    </row>
    <row r="789" spans="1:25" ht="24" x14ac:dyDescent="0.25">
      <c r="A789" s="23" t="s">
        <v>1495</v>
      </c>
      <c r="B789" s="29" t="s">
        <v>1496</v>
      </c>
      <c r="C789" s="25">
        <f>ENERO!C789+FEBRERO!C789+MARZO!C789+ABRIL!C789+MAYO!C789+JUNIO!C789+JULIO!C789+AGOSTO!C789+SEPTIEMBRE!C789+OCTUBRE!C789+NOVIEMBRE!C789+DICIEMBRE!C789</f>
        <v>0</v>
      </c>
      <c r="D789" s="26">
        <f>ENERO!D789+FEBRERO!D789+MARZO!D789+ABRIL!D789+MAYO!D789+JUNIO!D789+JULIO!D789+AGOSTO!D789+SEPTIEMBRE!D789+OCTUBRE!D789+NOVIEMBRE!D789+DICIEMBRE!D789</f>
        <v>0</v>
      </c>
      <c r="E789" s="26">
        <f>ENERO!E789+FEBRERO!E789+MARZO!E789+ABRIL!E789+MAYO!E789+JUNIO!E789+JULIO!E789+AGOSTO!E789+SEPTIEMBRE!E789+OCTUBRE!E789+NOVIEMBRE!E789+DICIEMBRE!E789</f>
        <v>0</v>
      </c>
      <c r="F789" s="27">
        <f>ENERO!F789+FEBRERO!F789+MARZO!F789+ABRIL!F789+MAYO!F789+JUNIO!F789+JULIO!F789+AGOSTO!F789+SEPTIEMBRE!F789+OCTUBRE!F789+NOVIEMBRE!F789+DICIEMBRE!F789</f>
        <v>0</v>
      </c>
      <c r="X789" s="56" t="str">
        <f t="shared" si="5"/>
        <v/>
      </c>
      <c r="Y789" s="56"/>
    </row>
    <row r="790" spans="1:25" x14ac:dyDescent="0.25">
      <c r="A790" s="47"/>
      <c r="B790" s="68" t="s">
        <v>1497</v>
      </c>
      <c r="C790" s="41">
        <f>ENERO!C790+FEBRERO!C790+MARZO!C790+ABRIL!C790+MAYO!C790+JUNIO!C790+JULIO!C790+AGOSTO!C790+SEPTIEMBRE!C790+OCTUBRE!C790+NOVIEMBRE!C790+DICIEMBRE!C790</f>
        <v>0</v>
      </c>
      <c r="D790" s="42">
        <f>ENERO!D790+FEBRERO!D790+MARZO!D790+ABRIL!D790+MAYO!D790+JUNIO!D790+JULIO!D790+AGOSTO!D790+SEPTIEMBRE!D790+OCTUBRE!D790+NOVIEMBRE!D790+DICIEMBRE!D790</f>
        <v>0</v>
      </c>
      <c r="E790" s="42">
        <f>ENERO!E790+FEBRERO!E790+MARZO!E790+ABRIL!E790+MAYO!E790+JUNIO!E790+JULIO!E790+AGOSTO!E790+SEPTIEMBRE!E790+OCTUBRE!E790+NOVIEMBRE!E790+DICIEMBRE!E790</f>
        <v>0</v>
      </c>
      <c r="F790" s="43">
        <f>ENERO!F790+FEBRERO!F790+MARZO!F790+ABRIL!F790+MAYO!F790+JUNIO!F790+JULIO!F790+AGOSTO!F790+SEPTIEMBRE!F790+OCTUBRE!F790+NOVIEMBRE!F790+DICIEMBRE!F790</f>
        <v>0</v>
      </c>
      <c r="X790" s="56" t="str">
        <f t="shared" si="5"/>
        <v/>
      </c>
      <c r="Y790" s="56"/>
    </row>
    <row r="791" spans="1:25" x14ac:dyDescent="0.25">
      <c r="A791" s="23" t="s">
        <v>1498</v>
      </c>
      <c r="B791" s="24" t="s">
        <v>1499</v>
      </c>
      <c r="C791" s="25">
        <f>ENERO!C791+FEBRERO!C791+MARZO!C791+ABRIL!C791+MAYO!C791+JUNIO!C791+JULIO!C791+AGOSTO!C791+SEPTIEMBRE!C791+OCTUBRE!C791+NOVIEMBRE!C791+DICIEMBRE!C791</f>
        <v>0</v>
      </c>
      <c r="D791" s="26">
        <f>ENERO!D791+FEBRERO!D791+MARZO!D791+ABRIL!D791+MAYO!D791+JUNIO!D791+JULIO!D791+AGOSTO!D791+SEPTIEMBRE!D791+OCTUBRE!D791+NOVIEMBRE!D791+DICIEMBRE!D791</f>
        <v>0</v>
      </c>
      <c r="E791" s="26">
        <f>ENERO!E791+FEBRERO!E791+MARZO!E791+ABRIL!E791+MAYO!E791+JUNIO!E791+JULIO!E791+AGOSTO!E791+SEPTIEMBRE!E791+OCTUBRE!E791+NOVIEMBRE!E791+DICIEMBRE!E791</f>
        <v>0</v>
      </c>
      <c r="F791" s="27">
        <f>ENERO!F791+FEBRERO!F791+MARZO!F791+ABRIL!F791+MAYO!F791+JUNIO!F791+JULIO!F791+AGOSTO!F791+SEPTIEMBRE!F791+OCTUBRE!F791+NOVIEMBRE!F791+DICIEMBRE!F791</f>
        <v>0</v>
      </c>
      <c r="X791" s="56" t="str">
        <f t="shared" si="5"/>
        <v/>
      </c>
      <c r="Y791" s="56"/>
    </row>
    <row r="792" spans="1:25" x14ac:dyDescent="0.25">
      <c r="A792" s="23" t="s">
        <v>1500</v>
      </c>
      <c r="B792" s="24" t="s">
        <v>1501</v>
      </c>
      <c r="C792" s="25">
        <f>ENERO!C792+FEBRERO!C792+MARZO!C792+ABRIL!C792+MAYO!C792+JUNIO!C792+JULIO!C792+AGOSTO!C792+SEPTIEMBRE!C792+OCTUBRE!C792+NOVIEMBRE!C792+DICIEMBRE!C792</f>
        <v>0</v>
      </c>
      <c r="D792" s="26">
        <f>ENERO!D792+FEBRERO!D792+MARZO!D792+ABRIL!D792+MAYO!D792+JUNIO!D792+JULIO!D792+AGOSTO!D792+SEPTIEMBRE!D792+OCTUBRE!D792+NOVIEMBRE!D792+DICIEMBRE!D792</f>
        <v>0</v>
      </c>
      <c r="E792" s="26">
        <f>ENERO!E792+FEBRERO!E792+MARZO!E792+ABRIL!E792+MAYO!E792+JUNIO!E792+JULIO!E792+AGOSTO!E792+SEPTIEMBRE!E792+OCTUBRE!E792+NOVIEMBRE!E792+DICIEMBRE!E792</f>
        <v>0</v>
      </c>
      <c r="F792" s="27">
        <f>ENERO!F792+FEBRERO!F792+MARZO!F792+ABRIL!F792+MAYO!F792+JUNIO!F792+JULIO!F792+AGOSTO!F792+SEPTIEMBRE!F792+OCTUBRE!F792+NOVIEMBRE!F792+DICIEMBRE!F792</f>
        <v>0</v>
      </c>
      <c r="X792" s="56" t="str">
        <f t="shared" si="5"/>
        <v/>
      </c>
      <c r="Y792" s="56"/>
    </row>
    <row r="793" spans="1:25" x14ac:dyDescent="0.25">
      <c r="A793" s="23" t="s">
        <v>1502</v>
      </c>
      <c r="B793" s="24" t="s">
        <v>1503</v>
      </c>
      <c r="C793" s="25">
        <f>ENERO!C793+FEBRERO!C793+MARZO!C793+ABRIL!C793+MAYO!C793+JUNIO!C793+JULIO!C793+AGOSTO!C793+SEPTIEMBRE!C793+OCTUBRE!C793+NOVIEMBRE!C793+DICIEMBRE!C793</f>
        <v>0</v>
      </c>
      <c r="D793" s="26">
        <f>ENERO!D793+FEBRERO!D793+MARZO!D793+ABRIL!D793+MAYO!D793+JUNIO!D793+JULIO!D793+AGOSTO!D793+SEPTIEMBRE!D793+OCTUBRE!D793+NOVIEMBRE!D793+DICIEMBRE!D793</f>
        <v>0</v>
      </c>
      <c r="E793" s="26">
        <f>ENERO!E793+FEBRERO!E793+MARZO!E793+ABRIL!E793+MAYO!E793+JUNIO!E793+JULIO!E793+AGOSTO!E793+SEPTIEMBRE!E793+OCTUBRE!E793+NOVIEMBRE!E793+DICIEMBRE!E793</f>
        <v>0</v>
      </c>
      <c r="F793" s="27">
        <f>ENERO!F793+FEBRERO!F793+MARZO!F793+ABRIL!F793+MAYO!F793+JUNIO!F793+JULIO!F793+AGOSTO!F793+SEPTIEMBRE!F793+OCTUBRE!F793+NOVIEMBRE!F793+DICIEMBRE!F793</f>
        <v>0</v>
      </c>
      <c r="X793" s="56" t="str">
        <f t="shared" si="5"/>
        <v/>
      </c>
      <c r="Y793" s="56"/>
    </row>
    <row r="794" spans="1:25" x14ac:dyDescent="0.25">
      <c r="A794" s="23" t="s">
        <v>1504</v>
      </c>
      <c r="B794" s="24" t="s">
        <v>1505</v>
      </c>
      <c r="C794" s="25">
        <f>ENERO!C794+FEBRERO!C794+MARZO!C794+ABRIL!C794+MAYO!C794+JUNIO!C794+JULIO!C794+AGOSTO!C794+SEPTIEMBRE!C794+OCTUBRE!C794+NOVIEMBRE!C794+DICIEMBRE!C794</f>
        <v>0</v>
      </c>
      <c r="D794" s="26">
        <f>ENERO!D794+FEBRERO!D794+MARZO!D794+ABRIL!D794+MAYO!D794+JUNIO!D794+JULIO!D794+AGOSTO!D794+SEPTIEMBRE!D794+OCTUBRE!D794+NOVIEMBRE!D794+DICIEMBRE!D794</f>
        <v>0</v>
      </c>
      <c r="E794" s="26">
        <f>ENERO!E794+FEBRERO!E794+MARZO!E794+ABRIL!E794+MAYO!E794+JUNIO!E794+JULIO!E794+AGOSTO!E794+SEPTIEMBRE!E794+OCTUBRE!E794+NOVIEMBRE!E794+DICIEMBRE!E794</f>
        <v>0</v>
      </c>
      <c r="F794" s="27">
        <f>ENERO!F794+FEBRERO!F794+MARZO!F794+ABRIL!F794+MAYO!F794+JUNIO!F794+JULIO!F794+AGOSTO!F794+SEPTIEMBRE!F794+OCTUBRE!F794+NOVIEMBRE!F794+DICIEMBRE!F794</f>
        <v>0</v>
      </c>
      <c r="X794" s="56" t="str">
        <f t="shared" si="5"/>
        <v/>
      </c>
      <c r="Y794" s="56"/>
    </row>
    <row r="795" spans="1:25" x14ac:dyDescent="0.25">
      <c r="A795" s="23" t="s">
        <v>1506</v>
      </c>
      <c r="B795" s="24" t="s">
        <v>1507</v>
      </c>
      <c r="C795" s="25">
        <f>ENERO!C795+FEBRERO!C795+MARZO!C795+ABRIL!C795+MAYO!C795+JUNIO!C795+JULIO!C795+AGOSTO!C795+SEPTIEMBRE!C795+OCTUBRE!C795+NOVIEMBRE!C795+DICIEMBRE!C795</f>
        <v>0</v>
      </c>
      <c r="D795" s="26">
        <f>ENERO!D795+FEBRERO!D795+MARZO!D795+ABRIL!D795+MAYO!D795+JUNIO!D795+JULIO!D795+AGOSTO!D795+SEPTIEMBRE!D795+OCTUBRE!D795+NOVIEMBRE!D795+DICIEMBRE!D795</f>
        <v>0</v>
      </c>
      <c r="E795" s="26">
        <f>ENERO!E795+FEBRERO!E795+MARZO!E795+ABRIL!E795+MAYO!E795+JUNIO!E795+JULIO!E795+AGOSTO!E795+SEPTIEMBRE!E795+OCTUBRE!E795+NOVIEMBRE!E795+DICIEMBRE!E795</f>
        <v>0</v>
      </c>
      <c r="F795" s="27">
        <f>ENERO!F795+FEBRERO!F795+MARZO!F795+ABRIL!F795+MAYO!F795+JUNIO!F795+JULIO!F795+AGOSTO!F795+SEPTIEMBRE!F795+OCTUBRE!F795+NOVIEMBRE!F795+DICIEMBRE!F795</f>
        <v>0</v>
      </c>
      <c r="X795" s="56" t="str">
        <f t="shared" si="5"/>
        <v/>
      </c>
      <c r="Y795" s="56"/>
    </row>
    <row r="796" spans="1:25" ht="24" x14ac:dyDescent="0.25">
      <c r="A796" s="23" t="s">
        <v>1508</v>
      </c>
      <c r="B796" s="28" t="s">
        <v>1509</v>
      </c>
      <c r="C796" s="25">
        <f>ENERO!C796+FEBRERO!C796+MARZO!C796+ABRIL!C796+MAYO!C796+JUNIO!C796+JULIO!C796+AGOSTO!C796+SEPTIEMBRE!C796+OCTUBRE!C796+NOVIEMBRE!C796+DICIEMBRE!C796</f>
        <v>0</v>
      </c>
      <c r="D796" s="26">
        <f>ENERO!D796+FEBRERO!D796+MARZO!D796+ABRIL!D796+MAYO!D796+JUNIO!D796+JULIO!D796+AGOSTO!D796+SEPTIEMBRE!D796+OCTUBRE!D796+NOVIEMBRE!D796+DICIEMBRE!D796</f>
        <v>0</v>
      </c>
      <c r="E796" s="26">
        <f>ENERO!E796+FEBRERO!E796+MARZO!E796+ABRIL!E796+MAYO!E796+JUNIO!E796+JULIO!E796+AGOSTO!E796+SEPTIEMBRE!E796+OCTUBRE!E796+NOVIEMBRE!E796+DICIEMBRE!E796</f>
        <v>0</v>
      </c>
      <c r="F796" s="27">
        <f>ENERO!F796+FEBRERO!F796+MARZO!F796+ABRIL!F796+MAYO!F796+JUNIO!F796+JULIO!F796+AGOSTO!F796+SEPTIEMBRE!F796+OCTUBRE!F796+NOVIEMBRE!F796+DICIEMBRE!F796</f>
        <v>0</v>
      </c>
      <c r="X796" s="56" t="str">
        <f t="shared" si="5"/>
        <v/>
      </c>
      <c r="Y796" s="56"/>
    </row>
    <row r="797" spans="1:25" x14ac:dyDescent="0.25">
      <c r="A797" s="23" t="s">
        <v>1510</v>
      </c>
      <c r="B797" s="24" t="s">
        <v>1511</v>
      </c>
      <c r="C797" s="25">
        <f>ENERO!C797+FEBRERO!C797+MARZO!C797+ABRIL!C797+MAYO!C797+JUNIO!C797+JULIO!C797+AGOSTO!C797+SEPTIEMBRE!C797+OCTUBRE!C797+NOVIEMBRE!C797+DICIEMBRE!C797</f>
        <v>0</v>
      </c>
      <c r="D797" s="26">
        <f>ENERO!D797+FEBRERO!D797+MARZO!D797+ABRIL!D797+MAYO!D797+JUNIO!D797+JULIO!D797+AGOSTO!D797+SEPTIEMBRE!D797+OCTUBRE!D797+NOVIEMBRE!D797+DICIEMBRE!D797</f>
        <v>0</v>
      </c>
      <c r="E797" s="26">
        <f>ENERO!E797+FEBRERO!E797+MARZO!E797+ABRIL!E797+MAYO!E797+JUNIO!E797+JULIO!E797+AGOSTO!E797+SEPTIEMBRE!E797+OCTUBRE!E797+NOVIEMBRE!E797+DICIEMBRE!E797</f>
        <v>0</v>
      </c>
      <c r="F797" s="27">
        <f>ENERO!F797+FEBRERO!F797+MARZO!F797+ABRIL!F797+MAYO!F797+JUNIO!F797+JULIO!F797+AGOSTO!F797+SEPTIEMBRE!F797+OCTUBRE!F797+NOVIEMBRE!F797+DICIEMBRE!F797</f>
        <v>0</v>
      </c>
      <c r="X797" s="56" t="str">
        <f t="shared" si="5"/>
        <v/>
      </c>
      <c r="Y797" s="56"/>
    </row>
    <row r="798" spans="1:25" x14ac:dyDescent="0.25">
      <c r="A798" s="23" t="s">
        <v>1512</v>
      </c>
      <c r="B798" s="36" t="s">
        <v>1513</v>
      </c>
      <c r="C798" s="25">
        <f>ENERO!C798+FEBRERO!C798+MARZO!C798+ABRIL!C798+MAYO!C798+JUNIO!C798+JULIO!C798+AGOSTO!C798+SEPTIEMBRE!C798+OCTUBRE!C798+NOVIEMBRE!C798+DICIEMBRE!C798</f>
        <v>0</v>
      </c>
      <c r="D798" s="26">
        <f>ENERO!D798+FEBRERO!D798+MARZO!D798+ABRIL!D798+MAYO!D798+JUNIO!D798+JULIO!D798+AGOSTO!D798+SEPTIEMBRE!D798+OCTUBRE!D798+NOVIEMBRE!D798+DICIEMBRE!D798</f>
        <v>0</v>
      </c>
      <c r="E798" s="26">
        <f>ENERO!E798+FEBRERO!E798+MARZO!E798+ABRIL!E798+MAYO!E798+JUNIO!E798+JULIO!E798+AGOSTO!E798+SEPTIEMBRE!E798+OCTUBRE!E798+NOVIEMBRE!E798+DICIEMBRE!E798</f>
        <v>0</v>
      </c>
      <c r="F798" s="27">
        <f>ENERO!F798+FEBRERO!F798+MARZO!F798+ABRIL!F798+MAYO!F798+JUNIO!F798+JULIO!F798+AGOSTO!F798+SEPTIEMBRE!F798+OCTUBRE!F798+NOVIEMBRE!F798+DICIEMBRE!F798</f>
        <v>0</v>
      </c>
      <c r="X798" s="56" t="str">
        <f t="shared" si="5"/>
        <v/>
      </c>
      <c r="Y798" s="56"/>
    </row>
    <row r="799" spans="1:25" ht="17.25" customHeight="1" x14ac:dyDescent="0.25">
      <c r="A799" s="47"/>
      <c r="B799" s="63" t="s">
        <v>1514</v>
      </c>
      <c r="C799" s="69">
        <f>ENERO!C799+FEBRERO!C799+MARZO!C799+ABRIL!C799+MAYO!C799+JUNIO!C799+JULIO!C799+AGOSTO!C799+SEPTIEMBRE!C799+OCTUBRE!C799+NOVIEMBRE!C799+DICIEMBRE!C799</f>
        <v>0</v>
      </c>
      <c r="D799" s="42">
        <f>ENERO!D799+FEBRERO!D799+MARZO!D799+ABRIL!D799+MAYO!D799+JUNIO!D799+JULIO!D799+AGOSTO!D799+SEPTIEMBRE!D799+OCTUBRE!D799+NOVIEMBRE!D799+DICIEMBRE!D799</f>
        <v>0</v>
      </c>
      <c r="E799" s="42">
        <f>ENERO!E799+FEBRERO!E799+MARZO!E799+ABRIL!E799+MAYO!E799+JUNIO!E799+JULIO!E799+AGOSTO!E799+SEPTIEMBRE!E799+OCTUBRE!E799+NOVIEMBRE!E799+DICIEMBRE!E799</f>
        <v>0</v>
      </c>
      <c r="F799" s="43">
        <f>ENERO!F799+FEBRERO!F799+MARZO!F799+ABRIL!F799+MAYO!F799+JUNIO!F799+JULIO!F799+AGOSTO!F799+SEPTIEMBRE!F799+OCTUBRE!F799+NOVIEMBRE!F799+DICIEMBRE!F799</f>
        <v>0</v>
      </c>
      <c r="X799" s="56" t="str">
        <f t="shared" si="5"/>
        <v/>
      </c>
      <c r="Y799" s="56"/>
    </row>
    <row r="800" spans="1:25" ht="15.75" customHeight="1" x14ac:dyDescent="0.25">
      <c r="A800" s="47"/>
      <c r="B800" s="59" t="s">
        <v>1515</v>
      </c>
      <c r="C800" s="69">
        <f>ENERO!C800+FEBRERO!C800+MARZO!C800+ABRIL!C800+MAYO!C800+JUNIO!C800+JULIO!C800+AGOSTO!C800+SEPTIEMBRE!C800+OCTUBRE!C800+NOVIEMBRE!C800+DICIEMBRE!C800</f>
        <v>0</v>
      </c>
      <c r="D800" s="42">
        <f>ENERO!D800+FEBRERO!D800+MARZO!D800+ABRIL!D800+MAYO!D800+JUNIO!D800+JULIO!D800+AGOSTO!D800+SEPTIEMBRE!D800+OCTUBRE!D800+NOVIEMBRE!D800+DICIEMBRE!D800</f>
        <v>0</v>
      </c>
      <c r="E800" s="42">
        <f>ENERO!E800+FEBRERO!E800+MARZO!E800+ABRIL!E800+MAYO!E800+JUNIO!E800+JULIO!E800+AGOSTO!E800+SEPTIEMBRE!E800+OCTUBRE!E800+NOVIEMBRE!E800+DICIEMBRE!E800</f>
        <v>0</v>
      </c>
      <c r="F800" s="43">
        <f>ENERO!F800+FEBRERO!F800+MARZO!F800+ABRIL!F800+MAYO!F800+JUNIO!F800+JULIO!F800+AGOSTO!F800+SEPTIEMBRE!F800+OCTUBRE!F800+NOVIEMBRE!F800+DICIEMBRE!F800</f>
        <v>0</v>
      </c>
      <c r="X800" s="56" t="str">
        <f t="shared" si="5"/>
        <v/>
      </c>
      <c r="Y800" s="56"/>
    </row>
    <row r="801" spans="1:25" ht="12.75" customHeight="1" x14ac:dyDescent="0.25">
      <c r="A801" s="23" t="s">
        <v>1516</v>
      </c>
      <c r="B801" s="70" t="s">
        <v>1517</v>
      </c>
      <c r="C801" s="25">
        <f>ENERO!C801+FEBRERO!C801+MARZO!C801+ABRIL!C801+MAYO!C801+JUNIO!C801+JULIO!C801+AGOSTO!C801+SEPTIEMBRE!C801+OCTUBRE!C801+NOVIEMBRE!C801+DICIEMBRE!C801</f>
        <v>0</v>
      </c>
      <c r="D801" s="26">
        <f>ENERO!D801+FEBRERO!D801+MARZO!D801+ABRIL!D801+MAYO!D801+JUNIO!D801+JULIO!D801+AGOSTO!D801+SEPTIEMBRE!D801+OCTUBRE!D801+NOVIEMBRE!D801+DICIEMBRE!D801</f>
        <v>0</v>
      </c>
      <c r="E801" s="26">
        <f>ENERO!E801+FEBRERO!E801+MARZO!E801+ABRIL!E801+MAYO!E801+JUNIO!E801+JULIO!E801+AGOSTO!E801+SEPTIEMBRE!E801+OCTUBRE!E801+NOVIEMBRE!E801+DICIEMBRE!E801</f>
        <v>0</v>
      </c>
      <c r="F801" s="27">
        <f>ENERO!F801+FEBRERO!F801+MARZO!F801+ABRIL!F801+MAYO!F801+JUNIO!F801+JULIO!F801+AGOSTO!F801+SEPTIEMBRE!F801+OCTUBRE!F801+NOVIEMBRE!F801+DICIEMBRE!F801</f>
        <v>0</v>
      </c>
      <c r="X801" s="56" t="str">
        <f t="shared" si="5"/>
        <v/>
      </c>
      <c r="Y801" s="56"/>
    </row>
    <row r="802" spans="1:25" ht="46.5" x14ac:dyDescent="0.25">
      <c r="A802" s="23" t="s">
        <v>1518</v>
      </c>
      <c r="B802" s="71" t="s">
        <v>1519</v>
      </c>
      <c r="C802" s="72">
        <f>ENERO!C802+FEBRERO!C802+MARZO!C802+ABRIL!C802+MAYO!C802+JUNIO!C802+JULIO!C802+AGOSTO!C802+SEPTIEMBRE!C802+OCTUBRE!C802+NOVIEMBRE!C802+DICIEMBRE!C802</f>
        <v>0</v>
      </c>
      <c r="D802" s="73">
        <f>ENERO!D802+FEBRERO!D802+MARZO!D802+ABRIL!D802+MAYO!D802+JUNIO!D802+JULIO!D802+AGOSTO!D802+SEPTIEMBRE!D802+OCTUBRE!D802+NOVIEMBRE!D802+DICIEMBRE!D802</f>
        <v>0</v>
      </c>
      <c r="E802" s="73">
        <f>ENERO!E802+FEBRERO!E802+MARZO!E802+ABRIL!E802+MAYO!E802+JUNIO!E802+JULIO!E802+AGOSTO!E802+SEPTIEMBRE!E802+OCTUBRE!E802+NOVIEMBRE!E802+DICIEMBRE!E802</f>
        <v>0</v>
      </c>
      <c r="F802" s="74">
        <f>ENERO!F802+FEBRERO!F802+MARZO!F802+ABRIL!F802+MAYO!F802+JUNIO!F802+JULIO!F802+AGOSTO!F802+SEPTIEMBRE!F802+OCTUBRE!F802+NOVIEMBRE!F802+DICIEMBRE!F802</f>
        <v>0</v>
      </c>
      <c r="X802" s="56" t="str">
        <f t="shared" si="5"/>
        <v/>
      </c>
      <c r="Y802" s="56"/>
    </row>
    <row r="803" spans="1:25" ht="24" x14ac:dyDescent="0.25">
      <c r="A803" s="52" t="s">
        <v>1520</v>
      </c>
      <c r="B803" s="75" t="s">
        <v>1521</v>
      </c>
      <c r="C803" s="72">
        <f>ENERO!C803+FEBRERO!C803+MARZO!C803+ABRIL!C803+MAYO!C803+JUNIO!C803+JULIO!C803+AGOSTO!C803+SEPTIEMBRE!C803+OCTUBRE!C803+NOVIEMBRE!C803+DICIEMBRE!C803</f>
        <v>0</v>
      </c>
      <c r="D803" s="73">
        <f>ENERO!D803+FEBRERO!D803+MARZO!D803+ABRIL!D803+MAYO!D803+JUNIO!D803+JULIO!D803+AGOSTO!D803+SEPTIEMBRE!D803+OCTUBRE!D803+NOVIEMBRE!D803+DICIEMBRE!D803</f>
        <v>0</v>
      </c>
      <c r="E803" s="73">
        <f>ENERO!E803+FEBRERO!E803+MARZO!E803+ABRIL!E803+MAYO!E803+JUNIO!E803+JULIO!E803+AGOSTO!E803+SEPTIEMBRE!E803+OCTUBRE!E803+NOVIEMBRE!E803+DICIEMBRE!E803</f>
        <v>0</v>
      </c>
      <c r="F803" s="74">
        <f>ENERO!F803+FEBRERO!F803+MARZO!F803+ABRIL!F803+MAYO!F803+JUNIO!F803+JULIO!F803+AGOSTO!F803+SEPTIEMBRE!F803+OCTUBRE!F803+NOVIEMBRE!F803+DICIEMBRE!F803</f>
        <v>0</v>
      </c>
      <c r="X803" s="56" t="str">
        <f>IF(D803&gt;C803,1,"")</f>
        <v/>
      </c>
      <c r="Y803" s="56"/>
    </row>
    <row r="804" spans="1:25" ht="24" x14ac:dyDescent="0.25">
      <c r="A804" s="52" t="s">
        <v>1522</v>
      </c>
      <c r="B804" s="75" t="s">
        <v>1523</v>
      </c>
      <c r="C804" s="72">
        <f>ENERO!C804+FEBRERO!C804+MARZO!C804+ABRIL!C804+MAYO!C804+JUNIO!C804+JULIO!C804+AGOSTO!C804+SEPTIEMBRE!C804+OCTUBRE!C804+NOVIEMBRE!C804+DICIEMBRE!C804</f>
        <v>0</v>
      </c>
      <c r="D804" s="73">
        <f>ENERO!D804+FEBRERO!D804+MARZO!D804+ABRIL!D804+MAYO!D804+JUNIO!D804+JULIO!D804+AGOSTO!D804+SEPTIEMBRE!D804+OCTUBRE!D804+NOVIEMBRE!D804+DICIEMBRE!D804</f>
        <v>0</v>
      </c>
      <c r="E804" s="73">
        <f>ENERO!E804+FEBRERO!E804+MARZO!E804+ABRIL!E804+MAYO!E804+JUNIO!E804+JULIO!E804+AGOSTO!E804+SEPTIEMBRE!E804+OCTUBRE!E804+NOVIEMBRE!E804+DICIEMBRE!E804</f>
        <v>0</v>
      </c>
      <c r="F804" s="74">
        <f>ENERO!F804+FEBRERO!F804+MARZO!F804+ABRIL!F804+MAYO!F804+JUNIO!F804+JULIO!F804+AGOSTO!F804+SEPTIEMBRE!F804+OCTUBRE!F804+NOVIEMBRE!F804+DICIEMBRE!F804</f>
        <v>0</v>
      </c>
      <c r="X804" s="56" t="str">
        <f>IF(D804&gt;C804,1,"")</f>
        <v/>
      </c>
      <c r="Y804" s="56"/>
    </row>
    <row r="805" spans="1:25" x14ac:dyDescent="0.25">
      <c r="A805" s="52" t="s">
        <v>1524</v>
      </c>
      <c r="B805" s="75" t="s">
        <v>1525</v>
      </c>
      <c r="C805" s="72">
        <f>ENERO!C805+FEBRERO!C805+MARZO!C805+ABRIL!C805+MAYO!C805+JUNIO!C805+JULIO!C805+AGOSTO!C805+SEPTIEMBRE!C805+OCTUBRE!C805+NOVIEMBRE!C805+DICIEMBRE!C805</f>
        <v>0</v>
      </c>
      <c r="D805" s="73">
        <f>ENERO!D805+FEBRERO!D805+MARZO!D805+ABRIL!D805+MAYO!D805+JUNIO!D805+JULIO!D805+AGOSTO!D805+SEPTIEMBRE!D805+OCTUBRE!D805+NOVIEMBRE!D805+DICIEMBRE!D805</f>
        <v>0</v>
      </c>
      <c r="E805" s="73">
        <f>ENERO!E805+FEBRERO!E805+MARZO!E805+ABRIL!E805+MAYO!E805+JUNIO!E805+JULIO!E805+AGOSTO!E805+SEPTIEMBRE!E805+OCTUBRE!E805+NOVIEMBRE!E805+DICIEMBRE!E805</f>
        <v>0</v>
      </c>
      <c r="F805" s="74">
        <f>ENERO!F805+FEBRERO!F805+MARZO!F805+ABRIL!F805+MAYO!F805+JUNIO!F805+JULIO!F805+AGOSTO!F805+SEPTIEMBRE!F805+OCTUBRE!F805+NOVIEMBRE!F805+DICIEMBRE!F805</f>
        <v>0</v>
      </c>
      <c r="X805" s="56" t="str">
        <f>IF(D805&gt;C805,1,"")</f>
        <v/>
      </c>
      <c r="Y805" s="56"/>
    </row>
    <row r="806" spans="1:25" ht="22.5" customHeight="1" x14ac:dyDescent="0.25">
      <c r="A806" s="76" t="s">
        <v>1526</v>
      </c>
      <c r="B806" s="77" t="s">
        <v>1527</v>
      </c>
      <c r="C806" s="72">
        <f>ENERO!C806+FEBRERO!C806+MARZO!C806+ABRIL!C806+MAYO!C806+JUNIO!C806+JULIO!C806+AGOSTO!C806+SEPTIEMBRE!C806+OCTUBRE!C806+NOVIEMBRE!C806+DICIEMBRE!C806</f>
        <v>0</v>
      </c>
      <c r="D806" s="73">
        <f>ENERO!D806+FEBRERO!D806+MARZO!D806+ABRIL!D806+MAYO!D806+JUNIO!D806+JULIO!D806+AGOSTO!D806+SEPTIEMBRE!D806+OCTUBRE!D806+NOVIEMBRE!D806+DICIEMBRE!D806</f>
        <v>0</v>
      </c>
      <c r="E806" s="73">
        <f>ENERO!E806+FEBRERO!E806+MARZO!E806+ABRIL!E806+MAYO!E806+JUNIO!E806+JULIO!E806+AGOSTO!E806+SEPTIEMBRE!E806+OCTUBRE!E806+NOVIEMBRE!E806+DICIEMBRE!E806</f>
        <v>0</v>
      </c>
      <c r="F806" s="74">
        <f>ENERO!F806+FEBRERO!F806+MARZO!F806+ABRIL!F806+MAYO!F806+JUNIO!F806+JULIO!F806+AGOSTO!F806+SEPTIEMBRE!F806+OCTUBRE!F806+NOVIEMBRE!F806+DICIEMBRE!F806</f>
        <v>0</v>
      </c>
      <c r="X806" s="56" t="str">
        <f t="shared" si="5"/>
        <v/>
      </c>
      <c r="Y806" s="56"/>
    </row>
    <row r="807" spans="1:25" x14ac:dyDescent="0.25">
      <c r="A807" s="78"/>
      <c r="B807" s="79" t="s">
        <v>1528</v>
      </c>
      <c r="C807" s="80">
        <f>ENERO!C807+FEBRERO!C807+MARZO!C807+ABRIL!C807+MAYO!C807+JUNIO!C807+JULIO!C807+AGOSTO!C807+SEPTIEMBRE!C807+OCTUBRE!C807+NOVIEMBRE!C807+DICIEMBRE!C807</f>
        <v>0</v>
      </c>
      <c r="D807" s="81">
        <f>ENERO!D807+FEBRERO!D807+MARZO!D807+ABRIL!D807+MAYO!D807+JUNIO!D807+JULIO!D807+AGOSTO!D807+SEPTIEMBRE!D807+OCTUBRE!D807+NOVIEMBRE!D807+DICIEMBRE!D807</f>
        <v>0</v>
      </c>
      <c r="E807" s="81">
        <f>ENERO!E807+FEBRERO!E807+MARZO!E807+ABRIL!E807+MAYO!E807+JUNIO!E807+JULIO!E807+AGOSTO!E807+SEPTIEMBRE!E807+OCTUBRE!E807+NOVIEMBRE!E807+DICIEMBRE!E807</f>
        <v>0</v>
      </c>
      <c r="F807" s="82">
        <f>ENERO!F807+FEBRERO!F807+MARZO!F807+ABRIL!F807+MAYO!F807+JUNIO!F807+JULIO!F807+AGOSTO!F807+SEPTIEMBRE!F807+OCTUBRE!F807+NOVIEMBRE!F807+DICIEMBRE!F807</f>
        <v>0</v>
      </c>
      <c r="G807" s="4" t="str">
        <f t="shared" ref="G807:G870" si="6">IF(D807&gt;C807,"CMA ES MAYOR QUE TOTAL ACTIVIDADES","")</f>
        <v/>
      </c>
      <c r="X807" s="56" t="str">
        <f t="shared" si="5"/>
        <v/>
      </c>
      <c r="Y807" s="56"/>
    </row>
    <row r="808" spans="1:25" x14ac:dyDescent="0.25">
      <c r="A808" s="23" t="s">
        <v>1529</v>
      </c>
      <c r="B808" s="24" t="s">
        <v>1530</v>
      </c>
      <c r="C808" s="83">
        <f>ENERO!C808+FEBRERO!C808+MARZO!C808+ABRIL!C808+MAYO!C808+JUNIO!C808+JULIO!C808+AGOSTO!C808+SEPTIEMBRE!C808+OCTUBRE!C808+NOVIEMBRE!C808+DICIEMBRE!C808</f>
        <v>0</v>
      </c>
      <c r="D808" s="84">
        <f>ENERO!D808+FEBRERO!D808+MARZO!D808+ABRIL!D808+MAYO!D808+JUNIO!D808+JULIO!D808+AGOSTO!D808+SEPTIEMBRE!D808+OCTUBRE!D808+NOVIEMBRE!D808+DICIEMBRE!D808</f>
        <v>0</v>
      </c>
      <c r="E808" s="85">
        <f>ENERO!E808+FEBRERO!E808+MARZO!E808+ABRIL!E808+MAYO!E808+JUNIO!E808+JULIO!E808+AGOSTO!E808+SEPTIEMBRE!E808+OCTUBRE!E808+NOVIEMBRE!E808+DICIEMBRE!E808</f>
        <v>0</v>
      </c>
      <c r="F808" s="86">
        <f>ENERO!F808+FEBRERO!F808+MARZO!F808+ABRIL!F808+MAYO!F808+JUNIO!F808+JULIO!F808+AGOSTO!F808+SEPTIEMBRE!F808+OCTUBRE!F808+NOVIEMBRE!F808+DICIEMBRE!F808</f>
        <v>0</v>
      </c>
      <c r="G808" s="4" t="str">
        <f t="shared" si="6"/>
        <v/>
      </c>
      <c r="X808" s="56" t="str">
        <f t="shared" si="5"/>
        <v/>
      </c>
      <c r="Y808" s="56"/>
    </row>
    <row r="809" spans="1:25" x14ac:dyDescent="0.25">
      <c r="A809" s="23" t="s">
        <v>1531</v>
      </c>
      <c r="B809" s="24" t="s">
        <v>1532</v>
      </c>
      <c r="C809" s="25">
        <f>ENERO!C809+FEBRERO!C809+MARZO!C809+ABRIL!C809+MAYO!C809+JUNIO!C809+JULIO!C809+AGOSTO!C809+SEPTIEMBRE!C809+OCTUBRE!C809+NOVIEMBRE!C809+DICIEMBRE!C809</f>
        <v>0</v>
      </c>
      <c r="D809" s="87">
        <f>ENERO!D809+FEBRERO!D809+MARZO!D809+ABRIL!D809+MAYO!D809+JUNIO!D809+JULIO!D809+AGOSTO!D809+SEPTIEMBRE!D809+OCTUBRE!D809+NOVIEMBRE!D809+DICIEMBRE!D809</f>
        <v>0</v>
      </c>
      <c r="E809" s="88">
        <f>ENERO!E809+FEBRERO!E809+MARZO!E809+ABRIL!E809+MAYO!E809+JUNIO!E809+JULIO!E809+AGOSTO!E809+SEPTIEMBRE!E809+OCTUBRE!E809+NOVIEMBRE!E809+DICIEMBRE!E809</f>
        <v>0</v>
      </c>
      <c r="F809" s="89">
        <f>ENERO!F809+FEBRERO!F809+MARZO!F809+ABRIL!F809+MAYO!F809+JUNIO!F809+JULIO!F809+AGOSTO!F809+SEPTIEMBRE!F809+OCTUBRE!F809+NOVIEMBRE!F809+DICIEMBRE!F809</f>
        <v>0</v>
      </c>
      <c r="G809" s="4" t="str">
        <f t="shared" si="6"/>
        <v/>
      </c>
      <c r="X809" s="56" t="str">
        <f t="shared" si="5"/>
        <v/>
      </c>
      <c r="Y809" s="56"/>
    </row>
    <row r="810" spans="1:25" x14ac:dyDescent="0.25">
      <c r="A810" s="23" t="s">
        <v>1533</v>
      </c>
      <c r="B810" s="24" t="s">
        <v>1534</v>
      </c>
      <c r="C810" s="25">
        <f>ENERO!C810+FEBRERO!C810+MARZO!C810+ABRIL!C810+MAYO!C810+JUNIO!C810+JULIO!C810+AGOSTO!C810+SEPTIEMBRE!C810+OCTUBRE!C810+NOVIEMBRE!C810+DICIEMBRE!C810</f>
        <v>0</v>
      </c>
      <c r="D810" s="87">
        <f>ENERO!D810+FEBRERO!D810+MARZO!D810+ABRIL!D810+MAYO!D810+JUNIO!D810+JULIO!D810+AGOSTO!D810+SEPTIEMBRE!D810+OCTUBRE!D810+NOVIEMBRE!D810+DICIEMBRE!D810</f>
        <v>0</v>
      </c>
      <c r="E810" s="88">
        <f>ENERO!E810+FEBRERO!E810+MARZO!E810+ABRIL!E810+MAYO!E810+JUNIO!E810+JULIO!E810+AGOSTO!E810+SEPTIEMBRE!E810+OCTUBRE!E810+NOVIEMBRE!E810+DICIEMBRE!E810</f>
        <v>0</v>
      </c>
      <c r="F810" s="89">
        <f>ENERO!F810+FEBRERO!F810+MARZO!F810+ABRIL!F810+MAYO!F810+JUNIO!F810+JULIO!F810+AGOSTO!F810+SEPTIEMBRE!F810+OCTUBRE!F810+NOVIEMBRE!F810+DICIEMBRE!F810</f>
        <v>0</v>
      </c>
      <c r="G810" s="4" t="str">
        <f t="shared" si="6"/>
        <v/>
      </c>
      <c r="X810" s="56" t="str">
        <f t="shared" si="5"/>
        <v/>
      </c>
      <c r="Y810" s="56"/>
    </row>
    <row r="811" spans="1:25" x14ac:dyDescent="0.25">
      <c r="A811" s="23" t="s">
        <v>1535</v>
      </c>
      <c r="B811" s="24" t="s">
        <v>1536</v>
      </c>
      <c r="C811" s="25">
        <f>ENERO!C811+FEBRERO!C811+MARZO!C811+ABRIL!C811+MAYO!C811+JUNIO!C811+JULIO!C811+AGOSTO!C811+SEPTIEMBRE!C811+OCTUBRE!C811+NOVIEMBRE!C811+DICIEMBRE!C811</f>
        <v>0</v>
      </c>
      <c r="D811" s="87">
        <f>ENERO!D811+FEBRERO!D811+MARZO!D811+ABRIL!D811+MAYO!D811+JUNIO!D811+JULIO!D811+AGOSTO!D811+SEPTIEMBRE!D811+OCTUBRE!D811+NOVIEMBRE!D811+DICIEMBRE!D811</f>
        <v>0</v>
      </c>
      <c r="E811" s="88">
        <f>ENERO!E811+FEBRERO!E811+MARZO!E811+ABRIL!E811+MAYO!E811+JUNIO!E811+JULIO!E811+AGOSTO!E811+SEPTIEMBRE!E811+OCTUBRE!E811+NOVIEMBRE!E811+DICIEMBRE!E811</f>
        <v>0</v>
      </c>
      <c r="F811" s="89">
        <f>ENERO!F811+FEBRERO!F811+MARZO!F811+ABRIL!F811+MAYO!F811+JUNIO!F811+JULIO!F811+AGOSTO!F811+SEPTIEMBRE!F811+OCTUBRE!F811+NOVIEMBRE!F811+DICIEMBRE!F811</f>
        <v>0</v>
      </c>
      <c r="G811" s="4" t="str">
        <f t="shared" si="6"/>
        <v/>
      </c>
      <c r="X811" s="56" t="str">
        <f t="shared" si="5"/>
        <v/>
      </c>
      <c r="Y811" s="56"/>
    </row>
    <row r="812" spans="1:25" x14ac:dyDescent="0.25">
      <c r="A812" s="23" t="s">
        <v>1537</v>
      </c>
      <c r="B812" s="24" t="s">
        <v>1538</v>
      </c>
      <c r="C812" s="25">
        <f>ENERO!C812+FEBRERO!C812+MARZO!C812+ABRIL!C812+MAYO!C812+JUNIO!C812+JULIO!C812+AGOSTO!C812+SEPTIEMBRE!C812+OCTUBRE!C812+NOVIEMBRE!C812+DICIEMBRE!C812</f>
        <v>0</v>
      </c>
      <c r="D812" s="87">
        <f>ENERO!D812+FEBRERO!D812+MARZO!D812+ABRIL!D812+MAYO!D812+JUNIO!D812+JULIO!D812+AGOSTO!D812+SEPTIEMBRE!D812+OCTUBRE!D812+NOVIEMBRE!D812+DICIEMBRE!D812</f>
        <v>0</v>
      </c>
      <c r="E812" s="88">
        <f>ENERO!E812+FEBRERO!E812+MARZO!E812+ABRIL!E812+MAYO!E812+JUNIO!E812+JULIO!E812+AGOSTO!E812+SEPTIEMBRE!E812+OCTUBRE!E812+NOVIEMBRE!E812+DICIEMBRE!E812</f>
        <v>0</v>
      </c>
      <c r="F812" s="89">
        <f>ENERO!F812+FEBRERO!F812+MARZO!F812+ABRIL!F812+MAYO!F812+JUNIO!F812+JULIO!F812+AGOSTO!F812+SEPTIEMBRE!F812+OCTUBRE!F812+NOVIEMBRE!F812+DICIEMBRE!F812</f>
        <v>0</v>
      </c>
      <c r="G812" s="4" t="str">
        <f t="shared" si="6"/>
        <v/>
      </c>
      <c r="X812" s="56" t="str">
        <f t="shared" si="5"/>
        <v/>
      </c>
      <c r="Y812" s="56"/>
    </row>
    <row r="813" spans="1:25" x14ac:dyDescent="0.25">
      <c r="A813" s="23" t="s">
        <v>1539</v>
      </c>
      <c r="B813" s="24" t="s">
        <v>1540</v>
      </c>
      <c r="C813" s="25">
        <f>ENERO!C813+FEBRERO!C813+MARZO!C813+ABRIL!C813+MAYO!C813+JUNIO!C813+JULIO!C813+AGOSTO!C813+SEPTIEMBRE!C813+OCTUBRE!C813+NOVIEMBRE!C813+DICIEMBRE!C813</f>
        <v>0</v>
      </c>
      <c r="D813" s="87">
        <f>ENERO!D813+FEBRERO!D813+MARZO!D813+ABRIL!D813+MAYO!D813+JUNIO!D813+JULIO!D813+AGOSTO!D813+SEPTIEMBRE!D813+OCTUBRE!D813+NOVIEMBRE!D813+DICIEMBRE!D813</f>
        <v>0</v>
      </c>
      <c r="E813" s="88">
        <f>ENERO!E813+FEBRERO!E813+MARZO!E813+ABRIL!E813+MAYO!E813+JUNIO!E813+JULIO!E813+AGOSTO!E813+SEPTIEMBRE!E813+OCTUBRE!E813+NOVIEMBRE!E813+DICIEMBRE!E813</f>
        <v>0</v>
      </c>
      <c r="F813" s="89">
        <f>ENERO!F813+FEBRERO!F813+MARZO!F813+ABRIL!F813+MAYO!F813+JUNIO!F813+JULIO!F813+AGOSTO!F813+SEPTIEMBRE!F813+OCTUBRE!F813+NOVIEMBRE!F813+DICIEMBRE!F813</f>
        <v>0</v>
      </c>
      <c r="G813" s="4" t="str">
        <f t="shared" si="6"/>
        <v/>
      </c>
      <c r="X813" s="56" t="str">
        <f t="shared" si="5"/>
        <v/>
      </c>
      <c r="Y813" s="56"/>
    </row>
    <row r="814" spans="1:25" x14ac:dyDescent="0.25">
      <c r="A814" s="23" t="s">
        <v>1541</v>
      </c>
      <c r="B814" s="24" t="s">
        <v>1542</v>
      </c>
      <c r="C814" s="25">
        <f>ENERO!C814+FEBRERO!C814+MARZO!C814+ABRIL!C814+MAYO!C814+JUNIO!C814+JULIO!C814+AGOSTO!C814+SEPTIEMBRE!C814+OCTUBRE!C814+NOVIEMBRE!C814+DICIEMBRE!C814</f>
        <v>0</v>
      </c>
      <c r="D814" s="87">
        <f>ENERO!D814+FEBRERO!D814+MARZO!D814+ABRIL!D814+MAYO!D814+JUNIO!D814+JULIO!D814+AGOSTO!D814+SEPTIEMBRE!D814+OCTUBRE!D814+NOVIEMBRE!D814+DICIEMBRE!D814</f>
        <v>0</v>
      </c>
      <c r="E814" s="88">
        <f>ENERO!E814+FEBRERO!E814+MARZO!E814+ABRIL!E814+MAYO!E814+JUNIO!E814+JULIO!E814+AGOSTO!E814+SEPTIEMBRE!E814+OCTUBRE!E814+NOVIEMBRE!E814+DICIEMBRE!E814</f>
        <v>0</v>
      </c>
      <c r="F814" s="89">
        <f>ENERO!F814+FEBRERO!F814+MARZO!F814+ABRIL!F814+MAYO!F814+JUNIO!F814+JULIO!F814+AGOSTO!F814+SEPTIEMBRE!F814+OCTUBRE!F814+NOVIEMBRE!F814+DICIEMBRE!F814</f>
        <v>0</v>
      </c>
      <c r="G814" s="4" t="str">
        <f t="shared" si="6"/>
        <v/>
      </c>
      <c r="X814" s="56" t="str">
        <f t="shared" si="5"/>
        <v/>
      </c>
      <c r="Y814" s="56"/>
    </row>
    <row r="815" spans="1:25" x14ac:dyDescent="0.25">
      <c r="A815" s="23" t="s">
        <v>1543</v>
      </c>
      <c r="B815" s="24" t="s">
        <v>1544</v>
      </c>
      <c r="C815" s="25">
        <f>ENERO!C815+FEBRERO!C815+MARZO!C815+ABRIL!C815+MAYO!C815+JUNIO!C815+JULIO!C815+AGOSTO!C815+SEPTIEMBRE!C815+OCTUBRE!C815+NOVIEMBRE!C815+DICIEMBRE!C815</f>
        <v>0</v>
      </c>
      <c r="D815" s="87">
        <f>ENERO!D815+FEBRERO!D815+MARZO!D815+ABRIL!D815+MAYO!D815+JUNIO!D815+JULIO!D815+AGOSTO!D815+SEPTIEMBRE!D815+OCTUBRE!D815+NOVIEMBRE!D815+DICIEMBRE!D815</f>
        <v>0</v>
      </c>
      <c r="E815" s="88">
        <f>ENERO!E815+FEBRERO!E815+MARZO!E815+ABRIL!E815+MAYO!E815+JUNIO!E815+JULIO!E815+AGOSTO!E815+SEPTIEMBRE!E815+OCTUBRE!E815+NOVIEMBRE!E815+DICIEMBRE!E815</f>
        <v>0</v>
      </c>
      <c r="F815" s="89">
        <f>ENERO!F815+FEBRERO!F815+MARZO!F815+ABRIL!F815+MAYO!F815+JUNIO!F815+JULIO!F815+AGOSTO!F815+SEPTIEMBRE!F815+OCTUBRE!F815+NOVIEMBRE!F815+DICIEMBRE!F815</f>
        <v>0</v>
      </c>
      <c r="G815" s="4" t="str">
        <f t="shared" si="6"/>
        <v/>
      </c>
      <c r="X815" s="56" t="str">
        <f t="shared" si="5"/>
        <v/>
      </c>
      <c r="Y815" s="56"/>
    </row>
    <row r="816" spans="1:25" x14ac:dyDescent="0.25">
      <c r="A816" s="23" t="s">
        <v>1545</v>
      </c>
      <c r="B816" s="24" t="s">
        <v>1546</v>
      </c>
      <c r="C816" s="25">
        <f>ENERO!C816+FEBRERO!C816+MARZO!C816+ABRIL!C816+MAYO!C816+JUNIO!C816+JULIO!C816+AGOSTO!C816+SEPTIEMBRE!C816+OCTUBRE!C816+NOVIEMBRE!C816+DICIEMBRE!C816</f>
        <v>0</v>
      </c>
      <c r="D816" s="87">
        <f>ENERO!D816+FEBRERO!D816+MARZO!D816+ABRIL!D816+MAYO!D816+JUNIO!D816+JULIO!D816+AGOSTO!D816+SEPTIEMBRE!D816+OCTUBRE!D816+NOVIEMBRE!D816+DICIEMBRE!D816</f>
        <v>0</v>
      </c>
      <c r="E816" s="88">
        <f>ENERO!E816+FEBRERO!E816+MARZO!E816+ABRIL!E816+MAYO!E816+JUNIO!E816+JULIO!E816+AGOSTO!E816+SEPTIEMBRE!E816+OCTUBRE!E816+NOVIEMBRE!E816+DICIEMBRE!E816</f>
        <v>0</v>
      </c>
      <c r="F816" s="89">
        <f>ENERO!F816+FEBRERO!F816+MARZO!F816+ABRIL!F816+MAYO!F816+JUNIO!F816+JULIO!F816+AGOSTO!F816+SEPTIEMBRE!F816+OCTUBRE!F816+NOVIEMBRE!F816+DICIEMBRE!F816</f>
        <v>0</v>
      </c>
      <c r="G816" s="4" t="str">
        <f t="shared" si="6"/>
        <v/>
      </c>
      <c r="X816" s="56" t="str">
        <f t="shared" si="5"/>
        <v/>
      </c>
      <c r="Y816" s="56"/>
    </row>
    <row r="817" spans="1:25" x14ac:dyDescent="0.25">
      <c r="A817" s="23" t="s">
        <v>1547</v>
      </c>
      <c r="B817" s="24" t="s">
        <v>1548</v>
      </c>
      <c r="C817" s="25">
        <f>ENERO!C817+FEBRERO!C817+MARZO!C817+ABRIL!C817+MAYO!C817+JUNIO!C817+JULIO!C817+AGOSTO!C817+SEPTIEMBRE!C817+OCTUBRE!C817+NOVIEMBRE!C817+DICIEMBRE!C817</f>
        <v>0</v>
      </c>
      <c r="D817" s="87">
        <f>ENERO!D817+FEBRERO!D817+MARZO!D817+ABRIL!D817+MAYO!D817+JUNIO!D817+JULIO!D817+AGOSTO!D817+SEPTIEMBRE!D817+OCTUBRE!D817+NOVIEMBRE!D817+DICIEMBRE!D817</f>
        <v>0</v>
      </c>
      <c r="E817" s="88">
        <f>ENERO!E817+FEBRERO!E817+MARZO!E817+ABRIL!E817+MAYO!E817+JUNIO!E817+JULIO!E817+AGOSTO!E817+SEPTIEMBRE!E817+OCTUBRE!E817+NOVIEMBRE!E817+DICIEMBRE!E817</f>
        <v>0</v>
      </c>
      <c r="F817" s="89">
        <f>ENERO!F817+FEBRERO!F817+MARZO!F817+ABRIL!F817+MAYO!F817+JUNIO!F817+JULIO!F817+AGOSTO!F817+SEPTIEMBRE!F817+OCTUBRE!F817+NOVIEMBRE!F817+DICIEMBRE!F817</f>
        <v>0</v>
      </c>
      <c r="G817" s="4" t="str">
        <f t="shared" si="6"/>
        <v/>
      </c>
      <c r="X817" s="56"/>
      <c r="Y817" s="56"/>
    </row>
    <row r="818" spans="1:25" x14ac:dyDescent="0.25">
      <c r="A818" s="23" t="s">
        <v>1549</v>
      </c>
      <c r="B818" s="24" t="s">
        <v>1550</v>
      </c>
      <c r="C818" s="25">
        <f>ENERO!C818+FEBRERO!C818+MARZO!C818+ABRIL!C818+MAYO!C818+JUNIO!C818+JULIO!C818+AGOSTO!C818+SEPTIEMBRE!C818+OCTUBRE!C818+NOVIEMBRE!C818+DICIEMBRE!C818</f>
        <v>0</v>
      </c>
      <c r="D818" s="87">
        <f>ENERO!D818+FEBRERO!D818+MARZO!D818+ABRIL!D818+MAYO!D818+JUNIO!D818+JULIO!D818+AGOSTO!D818+SEPTIEMBRE!D818+OCTUBRE!D818+NOVIEMBRE!D818+DICIEMBRE!D818</f>
        <v>0</v>
      </c>
      <c r="E818" s="88">
        <f>ENERO!E818+FEBRERO!E818+MARZO!E818+ABRIL!E818+MAYO!E818+JUNIO!E818+JULIO!E818+AGOSTO!E818+SEPTIEMBRE!E818+OCTUBRE!E818+NOVIEMBRE!E818+DICIEMBRE!E818</f>
        <v>0</v>
      </c>
      <c r="F818" s="89">
        <f>ENERO!F818+FEBRERO!F818+MARZO!F818+ABRIL!F818+MAYO!F818+JUNIO!F818+JULIO!F818+AGOSTO!F818+SEPTIEMBRE!F818+OCTUBRE!F818+NOVIEMBRE!F818+DICIEMBRE!F818</f>
        <v>0</v>
      </c>
      <c r="G818" s="4" t="str">
        <f t="shared" si="6"/>
        <v/>
      </c>
      <c r="X818" s="56"/>
      <c r="Y818" s="56"/>
    </row>
    <row r="819" spans="1:25" x14ac:dyDescent="0.25">
      <c r="A819" s="23" t="s">
        <v>1551</v>
      </c>
      <c r="B819" s="24" t="s">
        <v>1552</v>
      </c>
      <c r="C819" s="25">
        <f>ENERO!C819+FEBRERO!C819+MARZO!C819+ABRIL!C819+MAYO!C819+JUNIO!C819+JULIO!C819+AGOSTO!C819+SEPTIEMBRE!C819+OCTUBRE!C819+NOVIEMBRE!C819+DICIEMBRE!C819</f>
        <v>0</v>
      </c>
      <c r="D819" s="87">
        <f>ENERO!D819+FEBRERO!D819+MARZO!D819+ABRIL!D819+MAYO!D819+JUNIO!D819+JULIO!D819+AGOSTO!D819+SEPTIEMBRE!D819+OCTUBRE!D819+NOVIEMBRE!D819+DICIEMBRE!D819</f>
        <v>0</v>
      </c>
      <c r="E819" s="88">
        <f>ENERO!E819+FEBRERO!E819+MARZO!E819+ABRIL!E819+MAYO!E819+JUNIO!E819+JULIO!E819+AGOSTO!E819+SEPTIEMBRE!E819+OCTUBRE!E819+NOVIEMBRE!E819+DICIEMBRE!E819</f>
        <v>0</v>
      </c>
      <c r="F819" s="89">
        <f>ENERO!F819+FEBRERO!F819+MARZO!F819+ABRIL!F819+MAYO!F819+JUNIO!F819+JULIO!F819+AGOSTO!F819+SEPTIEMBRE!F819+OCTUBRE!F819+NOVIEMBRE!F819+DICIEMBRE!F819</f>
        <v>0</v>
      </c>
      <c r="G819" s="4" t="str">
        <f t="shared" si="6"/>
        <v/>
      </c>
      <c r="X819" s="56"/>
      <c r="Y819" s="56"/>
    </row>
    <row r="820" spans="1:25" x14ac:dyDescent="0.25">
      <c r="A820" s="23" t="s">
        <v>1553</v>
      </c>
      <c r="B820" s="24" t="s">
        <v>1554</v>
      </c>
      <c r="C820" s="25">
        <f>ENERO!C820+FEBRERO!C820+MARZO!C820+ABRIL!C820+MAYO!C820+JUNIO!C820+JULIO!C820+AGOSTO!C820+SEPTIEMBRE!C820+OCTUBRE!C820+NOVIEMBRE!C820+DICIEMBRE!C820</f>
        <v>0</v>
      </c>
      <c r="D820" s="87">
        <f>ENERO!D820+FEBRERO!D820+MARZO!D820+ABRIL!D820+MAYO!D820+JUNIO!D820+JULIO!D820+AGOSTO!D820+SEPTIEMBRE!D820+OCTUBRE!D820+NOVIEMBRE!D820+DICIEMBRE!D820</f>
        <v>0</v>
      </c>
      <c r="E820" s="88">
        <f>ENERO!E820+FEBRERO!E820+MARZO!E820+ABRIL!E820+MAYO!E820+JUNIO!E820+JULIO!E820+AGOSTO!E820+SEPTIEMBRE!E820+OCTUBRE!E820+NOVIEMBRE!E820+DICIEMBRE!E820</f>
        <v>0</v>
      </c>
      <c r="F820" s="89">
        <f>ENERO!F820+FEBRERO!F820+MARZO!F820+ABRIL!F820+MAYO!F820+JUNIO!F820+JULIO!F820+AGOSTO!F820+SEPTIEMBRE!F820+OCTUBRE!F820+NOVIEMBRE!F820+DICIEMBRE!F820</f>
        <v>0</v>
      </c>
      <c r="G820" s="4" t="str">
        <f t="shared" si="6"/>
        <v/>
      </c>
      <c r="X820" s="56"/>
      <c r="Y820" s="56"/>
    </row>
    <row r="821" spans="1:25" x14ac:dyDescent="0.25">
      <c r="A821" s="23" t="s">
        <v>1555</v>
      </c>
      <c r="B821" s="24" t="s">
        <v>1556</v>
      </c>
      <c r="C821" s="25">
        <f>ENERO!C821+FEBRERO!C821+MARZO!C821+ABRIL!C821+MAYO!C821+JUNIO!C821+JULIO!C821+AGOSTO!C821+SEPTIEMBRE!C821+OCTUBRE!C821+NOVIEMBRE!C821+DICIEMBRE!C821</f>
        <v>0</v>
      </c>
      <c r="D821" s="87">
        <f>ENERO!D821+FEBRERO!D821+MARZO!D821+ABRIL!D821+MAYO!D821+JUNIO!D821+JULIO!D821+AGOSTO!D821+SEPTIEMBRE!D821+OCTUBRE!D821+NOVIEMBRE!D821+DICIEMBRE!D821</f>
        <v>0</v>
      </c>
      <c r="E821" s="88">
        <f>ENERO!E821+FEBRERO!E821+MARZO!E821+ABRIL!E821+MAYO!E821+JUNIO!E821+JULIO!E821+AGOSTO!E821+SEPTIEMBRE!E821+OCTUBRE!E821+NOVIEMBRE!E821+DICIEMBRE!E821</f>
        <v>0</v>
      </c>
      <c r="F821" s="89">
        <f>ENERO!F821+FEBRERO!F821+MARZO!F821+ABRIL!F821+MAYO!F821+JUNIO!F821+JULIO!F821+AGOSTO!F821+SEPTIEMBRE!F821+OCTUBRE!F821+NOVIEMBRE!F821+DICIEMBRE!F821</f>
        <v>0</v>
      </c>
      <c r="G821" s="4" t="str">
        <f t="shared" si="6"/>
        <v/>
      </c>
      <c r="X821" s="56"/>
      <c r="Y821" s="56"/>
    </row>
    <row r="822" spans="1:25" x14ac:dyDescent="0.25">
      <c r="A822" s="23" t="s">
        <v>1557</v>
      </c>
      <c r="B822" s="24" t="s">
        <v>1558</v>
      </c>
      <c r="C822" s="25">
        <f>ENERO!C822+FEBRERO!C822+MARZO!C822+ABRIL!C822+MAYO!C822+JUNIO!C822+JULIO!C822+AGOSTO!C822+SEPTIEMBRE!C822+OCTUBRE!C822+NOVIEMBRE!C822+DICIEMBRE!C822</f>
        <v>0</v>
      </c>
      <c r="D822" s="87">
        <f>ENERO!D822+FEBRERO!D822+MARZO!D822+ABRIL!D822+MAYO!D822+JUNIO!D822+JULIO!D822+AGOSTO!D822+SEPTIEMBRE!D822+OCTUBRE!D822+NOVIEMBRE!D822+DICIEMBRE!D822</f>
        <v>0</v>
      </c>
      <c r="E822" s="88">
        <f>ENERO!E822+FEBRERO!E822+MARZO!E822+ABRIL!E822+MAYO!E822+JUNIO!E822+JULIO!E822+AGOSTO!E822+SEPTIEMBRE!E822+OCTUBRE!E822+NOVIEMBRE!E822+DICIEMBRE!E822</f>
        <v>0</v>
      </c>
      <c r="F822" s="89">
        <f>ENERO!F822+FEBRERO!F822+MARZO!F822+ABRIL!F822+MAYO!F822+JUNIO!F822+JULIO!F822+AGOSTO!F822+SEPTIEMBRE!F822+OCTUBRE!F822+NOVIEMBRE!F822+DICIEMBRE!F822</f>
        <v>0</v>
      </c>
      <c r="G822" s="4" t="str">
        <f t="shared" si="6"/>
        <v/>
      </c>
      <c r="X822" s="56"/>
      <c r="Y822" s="56"/>
    </row>
    <row r="823" spans="1:25" x14ac:dyDescent="0.25">
      <c r="A823" s="23" t="s">
        <v>1559</v>
      </c>
      <c r="B823" s="24" t="s">
        <v>1560</v>
      </c>
      <c r="C823" s="25">
        <f>ENERO!C823+FEBRERO!C823+MARZO!C823+ABRIL!C823+MAYO!C823+JUNIO!C823+JULIO!C823+AGOSTO!C823+SEPTIEMBRE!C823+OCTUBRE!C823+NOVIEMBRE!C823+DICIEMBRE!C823</f>
        <v>0</v>
      </c>
      <c r="D823" s="87">
        <f>ENERO!D823+FEBRERO!D823+MARZO!D823+ABRIL!D823+MAYO!D823+JUNIO!D823+JULIO!D823+AGOSTO!D823+SEPTIEMBRE!D823+OCTUBRE!D823+NOVIEMBRE!D823+DICIEMBRE!D823</f>
        <v>0</v>
      </c>
      <c r="E823" s="88">
        <f>ENERO!E823+FEBRERO!E823+MARZO!E823+ABRIL!E823+MAYO!E823+JUNIO!E823+JULIO!E823+AGOSTO!E823+SEPTIEMBRE!E823+OCTUBRE!E823+NOVIEMBRE!E823+DICIEMBRE!E823</f>
        <v>0</v>
      </c>
      <c r="F823" s="89">
        <f>ENERO!F823+FEBRERO!F823+MARZO!F823+ABRIL!F823+MAYO!F823+JUNIO!F823+JULIO!F823+AGOSTO!F823+SEPTIEMBRE!F823+OCTUBRE!F823+NOVIEMBRE!F823+DICIEMBRE!F823</f>
        <v>0</v>
      </c>
      <c r="G823" s="4" t="str">
        <f t="shared" si="6"/>
        <v/>
      </c>
      <c r="X823" s="56"/>
      <c r="Y823" s="56"/>
    </row>
    <row r="824" spans="1:25" ht="24" x14ac:dyDescent="0.25">
      <c r="A824" s="23" t="s">
        <v>1561</v>
      </c>
      <c r="B824" s="28" t="s">
        <v>1562</v>
      </c>
      <c r="C824" s="25">
        <f>ENERO!C824+FEBRERO!C824+MARZO!C824+ABRIL!C824+MAYO!C824+JUNIO!C824+JULIO!C824+AGOSTO!C824+SEPTIEMBRE!C824+OCTUBRE!C824+NOVIEMBRE!C824+DICIEMBRE!C824</f>
        <v>0</v>
      </c>
      <c r="D824" s="87">
        <f>ENERO!D824+FEBRERO!D824+MARZO!D824+ABRIL!D824+MAYO!D824+JUNIO!D824+JULIO!D824+AGOSTO!D824+SEPTIEMBRE!D824+OCTUBRE!D824+NOVIEMBRE!D824+DICIEMBRE!D824</f>
        <v>0</v>
      </c>
      <c r="E824" s="88">
        <f>ENERO!E824+FEBRERO!E824+MARZO!E824+ABRIL!E824+MAYO!E824+JUNIO!E824+JULIO!E824+AGOSTO!E824+SEPTIEMBRE!E824+OCTUBRE!E824+NOVIEMBRE!E824+DICIEMBRE!E824</f>
        <v>0</v>
      </c>
      <c r="F824" s="89">
        <f>ENERO!F824+FEBRERO!F824+MARZO!F824+ABRIL!F824+MAYO!F824+JUNIO!F824+JULIO!F824+AGOSTO!F824+SEPTIEMBRE!F824+OCTUBRE!F824+NOVIEMBRE!F824+DICIEMBRE!F824</f>
        <v>0</v>
      </c>
      <c r="G824" s="4" t="str">
        <f t="shared" si="6"/>
        <v/>
      </c>
      <c r="X824" s="56"/>
      <c r="Y824" s="56"/>
    </row>
    <row r="825" spans="1:25" ht="35.25" x14ac:dyDescent="0.25">
      <c r="A825" s="23" t="s">
        <v>1563</v>
      </c>
      <c r="B825" s="28" t="s">
        <v>1564</v>
      </c>
      <c r="C825" s="25">
        <f>ENERO!C825+FEBRERO!C825+MARZO!C825+ABRIL!C825+MAYO!C825+JUNIO!C825+JULIO!C825+AGOSTO!C825+SEPTIEMBRE!C825+OCTUBRE!C825+NOVIEMBRE!C825+DICIEMBRE!C825</f>
        <v>0</v>
      </c>
      <c r="D825" s="87">
        <f>ENERO!D825+FEBRERO!D825+MARZO!D825+ABRIL!D825+MAYO!D825+JUNIO!D825+JULIO!D825+AGOSTO!D825+SEPTIEMBRE!D825+OCTUBRE!D825+NOVIEMBRE!D825+DICIEMBRE!D825</f>
        <v>0</v>
      </c>
      <c r="E825" s="88">
        <f>ENERO!E825+FEBRERO!E825+MARZO!E825+ABRIL!E825+MAYO!E825+JUNIO!E825+JULIO!E825+AGOSTO!E825+SEPTIEMBRE!E825+OCTUBRE!E825+NOVIEMBRE!E825+DICIEMBRE!E825</f>
        <v>0</v>
      </c>
      <c r="F825" s="89">
        <f>ENERO!F825+FEBRERO!F825+MARZO!F825+ABRIL!F825+MAYO!F825+JUNIO!F825+JULIO!F825+AGOSTO!F825+SEPTIEMBRE!F825+OCTUBRE!F825+NOVIEMBRE!F825+DICIEMBRE!F825</f>
        <v>0</v>
      </c>
      <c r="G825" s="4" t="str">
        <f t="shared" si="6"/>
        <v/>
      </c>
      <c r="X825" s="56"/>
      <c r="Y825" s="56"/>
    </row>
    <row r="826" spans="1:25" x14ac:dyDescent="0.25">
      <c r="A826" s="23" t="s">
        <v>1565</v>
      </c>
      <c r="B826" s="24" t="s">
        <v>1566</v>
      </c>
      <c r="C826" s="25">
        <f>ENERO!C826+FEBRERO!C826+MARZO!C826+ABRIL!C826+MAYO!C826+JUNIO!C826+JULIO!C826+AGOSTO!C826+SEPTIEMBRE!C826+OCTUBRE!C826+NOVIEMBRE!C826+DICIEMBRE!C826</f>
        <v>0</v>
      </c>
      <c r="D826" s="87">
        <f>ENERO!D826+FEBRERO!D826+MARZO!D826+ABRIL!D826+MAYO!D826+JUNIO!D826+JULIO!D826+AGOSTO!D826+SEPTIEMBRE!D826+OCTUBRE!D826+NOVIEMBRE!D826+DICIEMBRE!D826</f>
        <v>0</v>
      </c>
      <c r="E826" s="88">
        <f>ENERO!E826+FEBRERO!E826+MARZO!E826+ABRIL!E826+MAYO!E826+JUNIO!E826+JULIO!E826+AGOSTO!E826+SEPTIEMBRE!E826+OCTUBRE!E826+NOVIEMBRE!E826+DICIEMBRE!E826</f>
        <v>0</v>
      </c>
      <c r="F826" s="89">
        <f>ENERO!F826+FEBRERO!F826+MARZO!F826+ABRIL!F826+MAYO!F826+JUNIO!F826+JULIO!F826+AGOSTO!F826+SEPTIEMBRE!F826+OCTUBRE!F826+NOVIEMBRE!F826+DICIEMBRE!F826</f>
        <v>0</v>
      </c>
      <c r="G826" s="4" t="str">
        <f t="shared" si="6"/>
        <v/>
      </c>
      <c r="X826" s="56"/>
      <c r="Y826" s="56"/>
    </row>
    <row r="827" spans="1:25" x14ac:dyDescent="0.25">
      <c r="A827" s="23" t="s">
        <v>1567</v>
      </c>
      <c r="B827" s="24" t="s">
        <v>1568</v>
      </c>
      <c r="C827" s="25">
        <f>ENERO!C827+FEBRERO!C827+MARZO!C827+ABRIL!C827+MAYO!C827+JUNIO!C827+JULIO!C827+AGOSTO!C827+SEPTIEMBRE!C827+OCTUBRE!C827+NOVIEMBRE!C827+DICIEMBRE!C827</f>
        <v>0</v>
      </c>
      <c r="D827" s="87">
        <f>ENERO!D827+FEBRERO!D827+MARZO!D827+ABRIL!D827+MAYO!D827+JUNIO!D827+JULIO!D827+AGOSTO!D827+SEPTIEMBRE!D827+OCTUBRE!D827+NOVIEMBRE!D827+DICIEMBRE!D827</f>
        <v>0</v>
      </c>
      <c r="E827" s="88">
        <f>ENERO!E827+FEBRERO!E827+MARZO!E827+ABRIL!E827+MAYO!E827+JUNIO!E827+JULIO!E827+AGOSTO!E827+SEPTIEMBRE!E827+OCTUBRE!E827+NOVIEMBRE!E827+DICIEMBRE!E827</f>
        <v>0</v>
      </c>
      <c r="F827" s="89">
        <f>ENERO!F827+FEBRERO!F827+MARZO!F827+ABRIL!F827+MAYO!F827+JUNIO!F827+JULIO!F827+AGOSTO!F827+SEPTIEMBRE!F827+OCTUBRE!F827+NOVIEMBRE!F827+DICIEMBRE!F827</f>
        <v>0</v>
      </c>
      <c r="G827" s="4" t="str">
        <f t="shared" si="6"/>
        <v/>
      </c>
      <c r="X827" s="56"/>
      <c r="Y827" s="56"/>
    </row>
    <row r="828" spans="1:25" x14ac:dyDescent="0.25">
      <c r="A828" s="23" t="s">
        <v>1569</v>
      </c>
      <c r="B828" s="24" t="s">
        <v>1570</v>
      </c>
      <c r="C828" s="25">
        <f>ENERO!C828+FEBRERO!C828+MARZO!C828+ABRIL!C828+MAYO!C828+JUNIO!C828+JULIO!C828+AGOSTO!C828+SEPTIEMBRE!C828+OCTUBRE!C828+NOVIEMBRE!C828+DICIEMBRE!C828</f>
        <v>0</v>
      </c>
      <c r="D828" s="87">
        <f>ENERO!D828+FEBRERO!D828+MARZO!D828+ABRIL!D828+MAYO!D828+JUNIO!D828+JULIO!D828+AGOSTO!D828+SEPTIEMBRE!D828+OCTUBRE!D828+NOVIEMBRE!D828+DICIEMBRE!D828</f>
        <v>0</v>
      </c>
      <c r="E828" s="88">
        <f>ENERO!E828+FEBRERO!E828+MARZO!E828+ABRIL!E828+MAYO!E828+JUNIO!E828+JULIO!E828+AGOSTO!E828+SEPTIEMBRE!E828+OCTUBRE!E828+NOVIEMBRE!E828+DICIEMBRE!E828</f>
        <v>0</v>
      </c>
      <c r="F828" s="89">
        <f>ENERO!F828+FEBRERO!F828+MARZO!F828+ABRIL!F828+MAYO!F828+JUNIO!F828+JULIO!F828+AGOSTO!F828+SEPTIEMBRE!F828+OCTUBRE!F828+NOVIEMBRE!F828+DICIEMBRE!F828</f>
        <v>0</v>
      </c>
      <c r="G828" s="4" t="str">
        <f t="shared" si="6"/>
        <v/>
      </c>
      <c r="X828" s="56"/>
      <c r="Y828" s="56"/>
    </row>
    <row r="829" spans="1:25" x14ac:dyDescent="0.25">
      <c r="A829" s="23" t="s">
        <v>1571</v>
      </c>
      <c r="B829" s="24" t="s">
        <v>1572</v>
      </c>
      <c r="C829" s="25">
        <f>ENERO!C829+FEBRERO!C829+MARZO!C829+ABRIL!C829+MAYO!C829+JUNIO!C829+JULIO!C829+AGOSTO!C829+SEPTIEMBRE!C829+OCTUBRE!C829+NOVIEMBRE!C829+DICIEMBRE!C829</f>
        <v>0</v>
      </c>
      <c r="D829" s="87">
        <f>ENERO!D829+FEBRERO!D829+MARZO!D829+ABRIL!D829+MAYO!D829+JUNIO!D829+JULIO!D829+AGOSTO!D829+SEPTIEMBRE!D829+OCTUBRE!D829+NOVIEMBRE!D829+DICIEMBRE!D829</f>
        <v>0</v>
      </c>
      <c r="E829" s="88">
        <f>ENERO!E829+FEBRERO!E829+MARZO!E829+ABRIL!E829+MAYO!E829+JUNIO!E829+JULIO!E829+AGOSTO!E829+SEPTIEMBRE!E829+OCTUBRE!E829+NOVIEMBRE!E829+DICIEMBRE!E829</f>
        <v>0</v>
      </c>
      <c r="F829" s="89">
        <f>ENERO!F829+FEBRERO!F829+MARZO!F829+ABRIL!F829+MAYO!F829+JUNIO!F829+JULIO!F829+AGOSTO!F829+SEPTIEMBRE!F829+OCTUBRE!F829+NOVIEMBRE!F829+DICIEMBRE!F829</f>
        <v>0</v>
      </c>
      <c r="G829" s="4" t="str">
        <f t="shared" si="6"/>
        <v/>
      </c>
      <c r="X829" s="56"/>
      <c r="Y829" s="56"/>
    </row>
    <row r="830" spans="1:25" x14ac:dyDescent="0.25">
      <c r="A830" s="23" t="s">
        <v>1573</v>
      </c>
      <c r="B830" s="24" t="s">
        <v>1574</v>
      </c>
      <c r="C830" s="25">
        <f>ENERO!C830+FEBRERO!C830+MARZO!C830+ABRIL!C830+MAYO!C830+JUNIO!C830+JULIO!C830+AGOSTO!C830+SEPTIEMBRE!C830+OCTUBRE!C830+NOVIEMBRE!C830+DICIEMBRE!C830</f>
        <v>0</v>
      </c>
      <c r="D830" s="87">
        <f>ENERO!D830+FEBRERO!D830+MARZO!D830+ABRIL!D830+MAYO!D830+JUNIO!D830+JULIO!D830+AGOSTO!D830+SEPTIEMBRE!D830+OCTUBRE!D830+NOVIEMBRE!D830+DICIEMBRE!D830</f>
        <v>0</v>
      </c>
      <c r="E830" s="88">
        <f>ENERO!E830+FEBRERO!E830+MARZO!E830+ABRIL!E830+MAYO!E830+JUNIO!E830+JULIO!E830+AGOSTO!E830+SEPTIEMBRE!E830+OCTUBRE!E830+NOVIEMBRE!E830+DICIEMBRE!E830</f>
        <v>0</v>
      </c>
      <c r="F830" s="89">
        <f>ENERO!F830+FEBRERO!F830+MARZO!F830+ABRIL!F830+MAYO!F830+JUNIO!F830+JULIO!F830+AGOSTO!F830+SEPTIEMBRE!F830+OCTUBRE!F830+NOVIEMBRE!F830+DICIEMBRE!F830</f>
        <v>0</v>
      </c>
      <c r="G830" s="4" t="str">
        <f t="shared" si="6"/>
        <v/>
      </c>
      <c r="X830" s="56"/>
      <c r="Y830" s="56"/>
    </row>
    <row r="831" spans="1:25" x14ac:dyDescent="0.25">
      <c r="A831" s="23" t="s">
        <v>1575</v>
      </c>
      <c r="B831" s="24" t="s">
        <v>1576</v>
      </c>
      <c r="C831" s="25">
        <f>ENERO!C831+FEBRERO!C831+MARZO!C831+ABRIL!C831+MAYO!C831+JUNIO!C831+JULIO!C831+AGOSTO!C831+SEPTIEMBRE!C831+OCTUBRE!C831+NOVIEMBRE!C831+DICIEMBRE!C831</f>
        <v>0</v>
      </c>
      <c r="D831" s="87">
        <f>ENERO!D831+FEBRERO!D831+MARZO!D831+ABRIL!D831+MAYO!D831+JUNIO!D831+JULIO!D831+AGOSTO!D831+SEPTIEMBRE!D831+OCTUBRE!D831+NOVIEMBRE!D831+DICIEMBRE!D831</f>
        <v>0</v>
      </c>
      <c r="E831" s="88">
        <f>ENERO!E831+FEBRERO!E831+MARZO!E831+ABRIL!E831+MAYO!E831+JUNIO!E831+JULIO!E831+AGOSTO!E831+SEPTIEMBRE!E831+OCTUBRE!E831+NOVIEMBRE!E831+DICIEMBRE!E831</f>
        <v>0</v>
      </c>
      <c r="F831" s="89">
        <f>ENERO!F831+FEBRERO!F831+MARZO!F831+ABRIL!F831+MAYO!F831+JUNIO!F831+JULIO!F831+AGOSTO!F831+SEPTIEMBRE!F831+OCTUBRE!F831+NOVIEMBRE!F831+DICIEMBRE!F831</f>
        <v>0</v>
      </c>
      <c r="G831" s="4" t="str">
        <f t="shared" si="6"/>
        <v/>
      </c>
      <c r="X831" s="56"/>
      <c r="Y831" s="56"/>
    </row>
    <row r="832" spans="1:25" x14ac:dyDescent="0.25">
      <c r="A832" s="23" t="s">
        <v>1577</v>
      </c>
      <c r="B832" s="24" t="s">
        <v>1578</v>
      </c>
      <c r="C832" s="25">
        <f>ENERO!C832+FEBRERO!C832+MARZO!C832+ABRIL!C832+MAYO!C832+JUNIO!C832+JULIO!C832+AGOSTO!C832+SEPTIEMBRE!C832+OCTUBRE!C832+NOVIEMBRE!C832+DICIEMBRE!C832</f>
        <v>0</v>
      </c>
      <c r="D832" s="87">
        <f>ENERO!D832+FEBRERO!D832+MARZO!D832+ABRIL!D832+MAYO!D832+JUNIO!D832+JULIO!D832+AGOSTO!D832+SEPTIEMBRE!D832+OCTUBRE!D832+NOVIEMBRE!D832+DICIEMBRE!D832</f>
        <v>0</v>
      </c>
      <c r="E832" s="88">
        <f>ENERO!E832+FEBRERO!E832+MARZO!E832+ABRIL!E832+MAYO!E832+JUNIO!E832+JULIO!E832+AGOSTO!E832+SEPTIEMBRE!E832+OCTUBRE!E832+NOVIEMBRE!E832+DICIEMBRE!E832</f>
        <v>0</v>
      </c>
      <c r="F832" s="89">
        <f>ENERO!F832+FEBRERO!F832+MARZO!F832+ABRIL!F832+MAYO!F832+JUNIO!F832+JULIO!F832+AGOSTO!F832+SEPTIEMBRE!F832+OCTUBRE!F832+NOVIEMBRE!F832+DICIEMBRE!F832</f>
        <v>0</v>
      </c>
      <c r="G832" s="4" t="str">
        <f t="shared" si="6"/>
        <v/>
      </c>
      <c r="X832" s="56"/>
      <c r="Y832" s="56"/>
    </row>
    <row r="833" spans="1:25" x14ac:dyDescent="0.25">
      <c r="A833" s="23" t="s">
        <v>1579</v>
      </c>
      <c r="B833" s="24" t="s">
        <v>1580</v>
      </c>
      <c r="C833" s="25">
        <f>ENERO!C833+FEBRERO!C833+MARZO!C833+ABRIL!C833+MAYO!C833+JUNIO!C833+JULIO!C833+AGOSTO!C833+SEPTIEMBRE!C833+OCTUBRE!C833+NOVIEMBRE!C833+DICIEMBRE!C833</f>
        <v>0</v>
      </c>
      <c r="D833" s="87">
        <f>ENERO!D833+FEBRERO!D833+MARZO!D833+ABRIL!D833+MAYO!D833+JUNIO!D833+JULIO!D833+AGOSTO!D833+SEPTIEMBRE!D833+OCTUBRE!D833+NOVIEMBRE!D833+DICIEMBRE!D833</f>
        <v>0</v>
      </c>
      <c r="E833" s="88">
        <f>ENERO!E833+FEBRERO!E833+MARZO!E833+ABRIL!E833+MAYO!E833+JUNIO!E833+JULIO!E833+AGOSTO!E833+SEPTIEMBRE!E833+OCTUBRE!E833+NOVIEMBRE!E833+DICIEMBRE!E833</f>
        <v>0</v>
      </c>
      <c r="F833" s="89">
        <f>ENERO!F833+FEBRERO!F833+MARZO!F833+ABRIL!F833+MAYO!F833+JUNIO!F833+JULIO!F833+AGOSTO!F833+SEPTIEMBRE!F833+OCTUBRE!F833+NOVIEMBRE!F833+DICIEMBRE!F833</f>
        <v>0</v>
      </c>
      <c r="G833" s="4" t="str">
        <f t="shared" si="6"/>
        <v/>
      </c>
      <c r="X833" s="56"/>
      <c r="Y833" s="56"/>
    </row>
    <row r="834" spans="1:25" ht="24" x14ac:dyDescent="0.25">
      <c r="A834" s="23" t="s">
        <v>1581</v>
      </c>
      <c r="B834" s="28" t="s">
        <v>1582</v>
      </c>
      <c r="C834" s="25">
        <f>ENERO!C834+FEBRERO!C834+MARZO!C834+ABRIL!C834+MAYO!C834+JUNIO!C834+JULIO!C834+AGOSTO!C834+SEPTIEMBRE!C834+OCTUBRE!C834+NOVIEMBRE!C834+DICIEMBRE!C834</f>
        <v>0</v>
      </c>
      <c r="D834" s="87">
        <f>ENERO!D834+FEBRERO!D834+MARZO!D834+ABRIL!D834+MAYO!D834+JUNIO!D834+JULIO!D834+AGOSTO!D834+SEPTIEMBRE!D834+OCTUBRE!D834+NOVIEMBRE!D834+DICIEMBRE!D834</f>
        <v>0</v>
      </c>
      <c r="E834" s="88">
        <f>ENERO!E834+FEBRERO!E834+MARZO!E834+ABRIL!E834+MAYO!E834+JUNIO!E834+JULIO!E834+AGOSTO!E834+SEPTIEMBRE!E834+OCTUBRE!E834+NOVIEMBRE!E834+DICIEMBRE!E834</f>
        <v>0</v>
      </c>
      <c r="F834" s="89">
        <f>ENERO!F834+FEBRERO!F834+MARZO!F834+ABRIL!F834+MAYO!F834+JUNIO!F834+JULIO!F834+AGOSTO!F834+SEPTIEMBRE!F834+OCTUBRE!F834+NOVIEMBRE!F834+DICIEMBRE!F834</f>
        <v>0</v>
      </c>
      <c r="G834" s="4" t="str">
        <f t="shared" si="6"/>
        <v/>
      </c>
      <c r="X834" s="56"/>
      <c r="Y834" s="56"/>
    </row>
    <row r="835" spans="1:25" x14ac:dyDescent="0.25">
      <c r="A835" s="23" t="s">
        <v>1583</v>
      </c>
      <c r="B835" s="24" t="s">
        <v>1584</v>
      </c>
      <c r="C835" s="25">
        <f>ENERO!C835+FEBRERO!C835+MARZO!C835+ABRIL!C835+MAYO!C835+JUNIO!C835+JULIO!C835+AGOSTO!C835+SEPTIEMBRE!C835+OCTUBRE!C835+NOVIEMBRE!C835+DICIEMBRE!C835</f>
        <v>0</v>
      </c>
      <c r="D835" s="87">
        <f>ENERO!D835+FEBRERO!D835+MARZO!D835+ABRIL!D835+MAYO!D835+JUNIO!D835+JULIO!D835+AGOSTO!D835+SEPTIEMBRE!D835+OCTUBRE!D835+NOVIEMBRE!D835+DICIEMBRE!D835</f>
        <v>0</v>
      </c>
      <c r="E835" s="88">
        <f>ENERO!E835+FEBRERO!E835+MARZO!E835+ABRIL!E835+MAYO!E835+JUNIO!E835+JULIO!E835+AGOSTO!E835+SEPTIEMBRE!E835+OCTUBRE!E835+NOVIEMBRE!E835+DICIEMBRE!E835</f>
        <v>0</v>
      </c>
      <c r="F835" s="89">
        <f>ENERO!F835+FEBRERO!F835+MARZO!F835+ABRIL!F835+MAYO!F835+JUNIO!F835+JULIO!F835+AGOSTO!F835+SEPTIEMBRE!F835+OCTUBRE!F835+NOVIEMBRE!F835+DICIEMBRE!F835</f>
        <v>0</v>
      </c>
      <c r="G835" s="4" t="str">
        <f t="shared" si="6"/>
        <v/>
      </c>
      <c r="X835" s="56"/>
      <c r="Y835" s="56"/>
    </row>
    <row r="836" spans="1:25" x14ac:dyDescent="0.25">
      <c r="A836" s="23" t="s">
        <v>1585</v>
      </c>
      <c r="B836" s="24" t="s">
        <v>1586</v>
      </c>
      <c r="C836" s="25">
        <f>ENERO!C836+FEBRERO!C836+MARZO!C836+ABRIL!C836+MAYO!C836+JUNIO!C836+JULIO!C836+AGOSTO!C836+SEPTIEMBRE!C836+OCTUBRE!C836+NOVIEMBRE!C836+DICIEMBRE!C836</f>
        <v>0</v>
      </c>
      <c r="D836" s="87">
        <f>ENERO!D836+FEBRERO!D836+MARZO!D836+ABRIL!D836+MAYO!D836+JUNIO!D836+JULIO!D836+AGOSTO!D836+SEPTIEMBRE!D836+OCTUBRE!D836+NOVIEMBRE!D836+DICIEMBRE!D836</f>
        <v>0</v>
      </c>
      <c r="E836" s="88">
        <f>ENERO!E836+FEBRERO!E836+MARZO!E836+ABRIL!E836+MAYO!E836+JUNIO!E836+JULIO!E836+AGOSTO!E836+SEPTIEMBRE!E836+OCTUBRE!E836+NOVIEMBRE!E836+DICIEMBRE!E836</f>
        <v>0</v>
      </c>
      <c r="F836" s="89">
        <f>ENERO!F836+FEBRERO!F836+MARZO!F836+ABRIL!F836+MAYO!F836+JUNIO!F836+JULIO!F836+AGOSTO!F836+SEPTIEMBRE!F836+OCTUBRE!F836+NOVIEMBRE!F836+DICIEMBRE!F836</f>
        <v>0</v>
      </c>
      <c r="G836" s="4" t="str">
        <f t="shared" si="6"/>
        <v/>
      </c>
      <c r="X836" s="56"/>
      <c r="Y836" s="56"/>
    </row>
    <row r="837" spans="1:25" x14ac:dyDescent="0.25">
      <c r="A837" s="23" t="s">
        <v>1587</v>
      </c>
      <c r="B837" s="24" t="s">
        <v>1588</v>
      </c>
      <c r="C837" s="25">
        <f>ENERO!C837+FEBRERO!C837+MARZO!C837+ABRIL!C837+MAYO!C837+JUNIO!C837+JULIO!C837+AGOSTO!C837+SEPTIEMBRE!C837+OCTUBRE!C837+NOVIEMBRE!C837+DICIEMBRE!C837</f>
        <v>0</v>
      </c>
      <c r="D837" s="87">
        <f>ENERO!D837+FEBRERO!D837+MARZO!D837+ABRIL!D837+MAYO!D837+JUNIO!D837+JULIO!D837+AGOSTO!D837+SEPTIEMBRE!D837+OCTUBRE!D837+NOVIEMBRE!D837+DICIEMBRE!D837</f>
        <v>0</v>
      </c>
      <c r="E837" s="88">
        <f>ENERO!E837+FEBRERO!E837+MARZO!E837+ABRIL!E837+MAYO!E837+JUNIO!E837+JULIO!E837+AGOSTO!E837+SEPTIEMBRE!E837+OCTUBRE!E837+NOVIEMBRE!E837+DICIEMBRE!E837</f>
        <v>0</v>
      </c>
      <c r="F837" s="89">
        <f>ENERO!F837+FEBRERO!F837+MARZO!F837+ABRIL!F837+MAYO!F837+JUNIO!F837+JULIO!F837+AGOSTO!F837+SEPTIEMBRE!F837+OCTUBRE!F837+NOVIEMBRE!F837+DICIEMBRE!F837</f>
        <v>0</v>
      </c>
      <c r="G837" s="4" t="str">
        <f t="shared" si="6"/>
        <v/>
      </c>
      <c r="X837" s="56"/>
      <c r="Y837" s="56"/>
    </row>
    <row r="838" spans="1:25" ht="24" x14ac:dyDescent="0.25">
      <c r="A838" s="23" t="s">
        <v>1589</v>
      </c>
      <c r="B838" s="28" t="s">
        <v>1590</v>
      </c>
      <c r="C838" s="25">
        <f>ENERO!C838+FEBRERO!C838+MARZO!C838+ABRIL!C838+MAYO!C838+JUNIO!C838+JULIO!C838+AGOSTO!C838+SEPTIEMBRE!C838+OCTUBRE!C838+NOVIEMBRE!C838+DICIEMBRE!C838</f>
        <v>0</v>
      </c>
      <c r="D838" s="87">
        <f>ENERO!D838+FEBRERO!D838+MARZO!D838+ABRIL!D838+MAYO!D838+JUNIO!D838+JULIO!D838+AGOSTO!D838+SEPTIEMBRE!D838+OCTUBRE!D838+NOVIEMBRE!D838+DICIEMBRE!D838</f>
        <v>0</v>
      </c>
      <c r="E838" s="88">
        <f>ENERO!E838+FEBRERO!E838+MARZO!E838+ABRIL!E838+MAYO!E838+JUNIO!E838+JULIO!E838+AGOSTO!E838+SEPTIEMBRE!E838+OCTUBRE!E838+NOVIEMBRE!E838+DICIEMBRE!E838</f>
        <v>0</v>
      </c>
      <c r="F838" s="89">
        <f>ENERO!F838+FEBRERO!F838+MARZO!F838+ABRIL!F838+MAYO!F838+JUNIO!F838+JULIO!F838+AGOSTO!F838+SEPTIEMBRE!F838+OCTUBRE!F838+NOVIEMBRE!F838+DICIEMBRE!F838</f>
        <v>0</v>
      </c>
      <c r="G838" s="4" t="str">
        <f t="shared" si="6"/>
        <v/>
      </c>
      <c r="X838" s="56"/>
      <c r="Y838" s="56"/>
    </row>
    <row r="839" spans="1:25" x14ac:dyDescent="0.25">
      <c r="A839" s="23" t="s">
        <v>1591</v>
      </c>
      <c r="B839" s="24" t="s">
        <v>1592</v>
      </c>
      <c r="C839" s="25">
        <f>ENERO!C839+FEBRERO!C839+MARZO!C839+ABRIL!C839+MAYO!C839+JUNIO!C839+JULIO!C839+AGOSTO!C839+SEPTIEMBRE!C839+OCTUBRE!C839+NOVIEMBRE!C839+DICIEMBRE!C839</f>
        <v>0</v>
      </c>
      <c r="D839" s="87">
        <f>ENERO!D839+FEBRERO!D839+MARZO!D839+ABRIL!D839+MAYO!D839+JUNIO!D839+JULIO!D839+AGOSTO!D839+SEPTIEMBRE!D839+OCTUBRE!D839+NOVIEMBRE!D839+DICIEMBRE!D839</f>
        <v>0</v>
      </c>
      <c r="E839" s="88">
        <f>ENERO!E839+FEBRERO!E839+MARZO!E839+ABRIL!E839+MAYO!E839+JUNIO!E839+JULIO!E839+AGOSTO!E839+SEPTIEMBRE!E839+OCTUBRE!E839+NOVIEMBRE!E839+DICIEMBRE!E839</f>
        <v>0</v>
      </c>
      <c r="F839" s="89">
        <f>ENERO!F839+FEBRERO!F839+MARZO!F839+ABRIL!F839+MAYO!F839+JUNIO!F839+JULIO!F839+AGOSTO!F839+SEPTIEMBRE!F839+OCTUBRE!F839+NOVIEMBRE!F839+DICIEMBRE!F839</f>
        <v>0</v>
      </c>
      <c r="G839" s="4" t="str">
        <f t="shared" si="6"/>
        <v/>
      </c>
      <c r="X839" s="56"/>
      <c r="Y839" s="56"/>
    </row>
    <row r="840" spans="1:25" x14ac:dyDescent="0.25">
      <c r="A840" s="23" t="s">
        <v>1593</v>
      </c>
      <c r="B840" s="24" t="s">
        <v>1594</v>
      </c>
      <c r="C840" s="25">
        <f>ENERO!C840+FEBRERO!C840+MARZO!C840+ABRIL!C840+MAYO!C840+JUNIO!C840+JULIO!C840+AGOSTO!C840+SEPTIEMBRE!C840+OCTUBRE!C840+NOVIEMBRE!C840+DICIEMBRE!C840</f>
        <v>0</v>
      </c>
      <c r="D840" s="87">
        <f>ENERO!D840+FEBRERO!D840+MARZO!D840+ABRIL!D840+MAYO!D840+JUNIO!D840+JULIO!D840+AGOSTO!D840+SEPTIEMBRE!D840+OCTUBRE!D840+NOVIEMBRE!D840+DICIEMBRE!D840</f>
        <v>0</v>
      </c>
      <c r="E840" s="88">
        <f>ENERO!E840+FEBRERO!E840+MARZO!E840+ABRIL!E840+MAYO!E840+JUNIO!E840+JULIO!E840+AGOSTO!E840+SEPTIEMBRE!E840+OCTUBRE!E840+NOVIEMBRE!E840+DICIEMBRE!E840</f>
        <v>0</v>
      </c>
      <c r="F840" s="89">
        <f>ENERO!F840+FEBRERO!F840+MARZO!F840+ABRIL!F840+MAYO!F840+JUNIO!F840+JULIO!F840+AGOSTO!F840+SEPTIEMBRE!F840+OCTUBRE!F840+NOVIEMBRE!F840+DICIEMBRE!F840</f>
        <v>0</v>
      </c>
      <c r="G840" s="4" t="str">
        <f t="shared" si="6"/>
        <v/>
      </c>
      <c r="X840" s="56"/>
      <c r="Y840" s="56"/>
    </row>
    <row r="841" spans="1:25" x14ac:dyDescent="0.25">
      <c r="A841" s="23" t="s">
        <v>1595</v>
      </c>
      <c r="B841" s="24" t="s">
        <v>1596</v>
      </c>
      <c r="C841" s="25">
        <f>ENERO!C841+FEBRERO!C841+MARZO!C841+ABRIL!C841+MAYO!C841+JUNIO!C841+JULIO!C841+AGOSTO!C841+SEPTIEMBRE!C841+OCTUBRE!C841+NOVIEMBRE!C841+DICIEMBRE!C841</f>
        <v>0</v>
      </c>
      <c r="D841" s="87">
        <f>ENERO!D841+FEBRERO!D841+MARZO!D841+ABRIL!D841+MAYO!D841+JUNIO!D841+JULIO!D841+AGOSTO!D841+SEPTIEMBRE!D841+OCTUBRE!D841+NOVIEMBRE!D841+DICIEMBRE!D841</f>
        <v>0</v>
      </c>
      <c r="E841" s="88">
        <f>ENERO!E841+FEBRERO!E841+MARZO!E841+ABRIL!E841+MAYO!E841+JUNIO!E841+JULIO!E841+AGOSTO!E841+SEPTIEMBRE!E841+OCTUBRE!E841+NOVIEMBRE!E841+DICIEMBRE!E841</f>
        <v>0</v>
      </c>
      <c r="F841" s="89">
        <f>ENERO!F841+FEBRERO!F841+MARZO!F841+ABRIL!F841+MAYO!F841+JUNIO!F841+JULIO!F841+AGOSTO!F841+SEPTIEMBRE!F841+OCTUBRE!F841+NOVIEMBRE!F841+DICIEMBRE!F841</f>
        <v>0</v>
      </c>
      <c r="G841" s="4" t="str">
        <f t="shared" si="6"/>
        <v/>
      </c>
      <c r="X841" s="56"/>
      <c r="Y841" s="56"/>
    </row>
    <row r="842" spans="1:25" x14ac:dyDescent="0.25">
      <c r="A842" s="23" t="s">
        <v>1597</v>
      </c>
      <c r="B842" s="24" t="s">
        <v>1598</v>
      </c>
      <c r="C842" s="25">
        <f>ENERO!C842+FEBRERO!C842+MARZO!C842+ABRIL!C842+MAYO!C842+JUNIO!C842+JULIO!C842+AGOSTO!C842+SEPTIEMBRE!C842+OCTUBRE!C842+NOVIEMBRE!C842+DICIEMBRE!C842</f>
        <v>0</v>
      </c>
      <c r="D842" s="87">
        <f>ENERO!D842+FEBRERO!D842+MARZO!D842+ABRIL!D842+MAYO!D842+JUNIO!D842+JULIO!D842+AGOSTO!D842+SEPTIEMBRE!D842+OCTUBRE!D842+NOVIEMBRE!D842+DICIEMBRE!D842</f>
        <v>0</v>
      </c>
      <c r="E842" s="88">
        <f>ENERO!E842+FEBRERO!E842+MARZO!E842+ABRIL!E842+MAYO!E842+JUNIO!E842+JULIO!E842+AGOSTO!E842+SEPTIEMBRE!E842+OCTUBRE!E842+NOVIEMBRE!E842+DICIEMBRE!E842</f>
        <v>0</v>
      </c>
      <c r="F842" s="89">
        <f>ENERO!F842+FEBRERO!F842+MARZO!F842+ABRIL!F842+MAYO!F842+JUNIO!F842+JULIO!F842+AGOSTO!F842+SEPTIEMBRE!F842+OCTUBRE!F842+NOVIEMBRE!F842+DICIEMBRE!F842</f>
        <v>0</v>
      </c>
      <c r="G842" s="4" t="str">
        <f t="shared" si="6"/>
        <v/>
      </c>
      <c r="X842" s="56"/>
      <c r="Y842" s="56"/>
    </row>
    <row r="843" spans="1:25" ht="24" x14ac:dyDescent="0.25">
      <c r="A843" s="23" t="s">
        <v>1599</v>
      </c>
      <c r="B843" s="28" t="s">
        <v>1600</v>
      </c>
      <c r="C843" s="25">
        <f>ENERO!C843+FEBRERO!C843+MARZO!C843+ABRIL!C843+MAYO!C843+JUNIO!C843+JULIO!C843+AGOSTO!C843+SEPTIEMBRE!C843+OCTUBRE!C843+NOVIEMBRE!C843+DICIEMBRE!C843</f>
        <v>0</v>
      </c>
      <c r="D843" s="87">
        <f>ENERO!D843+FEBRERO!D843+MARZO!D843+ABRIL!D843+MAYO!D843+JUNIO!D843+JULIO!D843+AGOSTO!D843+SEPTIEMBRE!D843+OCTUBRE!D843+NOVIEMBRE!D843+DICIEMBRE!D843</f>
        <v>0</v>
      </c>
      <c r="E843" s="88">
        <f>ENERO!E843+FEBRERO!E843+MARZO!E843+ABRIL!E843+MAYO!E843+JUNIO!E843+JULIO!E843+AGOSTO!E843+SEPTIEMBRE!E843+OCTUBRE!E843+NOVIEMBRE!E843+DICIEMBRE!E843</f>
        <v>0</v>
      </c>
      <c r="F843" s="89">
        <f>ENERO!F843+FEBRERO!F843+MARZO!F843+ABRIL!F843+MAYO!F843+JUNIO!F843+JULIO!F843+AGOSTO!F843+SEPTIEMBRE!F843+OCTUBRE!F843+NOVIEMBRE!F843+DICIEMBRE!F843</f>
        <v>0</v>
      </c>
      <c r="G843" s="4" t="str">
        <f t="shared" si="6"/>
        <v/>
      </c>
      <c r="X843" s="56" t="str">
        <f t="shared" ref="X843:X906" si="7">IF(D843&gt;C843,1,"")</f>
        <v/>
      </c>
      <c r="Y843" s="56"/>
    </row>
    <row r="844" spans="1:25" ht="24" x14ac:dyDescent="0.25">
      <c r="A844" s="23" t="s">
        <v>1601</v>
      </c>
      <c r="B844" s="28" t="s">
        <v>1602</v>
      </c>
      <c r="C844" s="25">
        <f>ENERO!C844+FEBRERO!C844+MARZO!C844+ABRIL!C844+MAYO!C844+JUNIO!C844+JULIO!C844+AGOSTO!C844+SEPTIEMBRE!C844+OCTUBRE!C844+NOVIEMBRE!C844+DICIEMBRE!C844</f>
        <v>0</v>
      </c>
      <c r="D844" s="87">
        <f>ENERO!D844+FEBRERO!D844+MARZO!D844+ABRIL!D844+MAYO!D844+JUNIO!D844+JULIO!D844+AGOSTO!D844+SEPTIEMBRE!D844+OCTUBRE!D844+NOVIEMBRE!D844+DICIEMBRE!D844</f>
        <v>0</v>
      </c>
      <c r="E844" s="88">
        <f>ENERO!E844+FEBRERO!E844+MARZO!E844+ABRIL!E844+MAYO!E844+JUNIO!E844+JULIO!E844+AGOSTO!E844+SEPTIEMBRE!E844+OCTUBRE!E844+NOVIEMBRE!E844+DICIEMBRE!E844</f>
        <v>0</v>
      </c>
      <c r="F844" s="89">
        <f>ENERO!F844+FEBRERO!F844+MARZO!F844+ABRIL!F844+MAYO!F844+JUNIO!F844+JULIO!F844+AGOSTO!F844+SEPTIEMBRE!F844+OCTUBRE!F844+NOVIEMBRE!F844+DICIEMBRE!F844</f>
        <v>0</v>
      </c>
      <c r="G844" s="4" t="str">
        <f t="shared" si="6"/>
        <v/>
      </c>
      <c r="X844" s="56" t="str">
        <f t="shared" si="7"/>
        <v/>
      </c>
      <c r="Y844" s="56"/>
    </row>
    <row r="845" spans="1:25" x14ac:dyDescent="0.25">
      <c r="A845" s="23" t="s">
        <v>1603</v>
      </c>
      <c r="B845" s="24" t="s">
        <v>1604</v>
      </c>
      <c r="C845" s="25">
        <f>ENERO!C845+FEBRERO!C845+MARZO!C845+ABRIL!C845+MAYO!C845+JUNIO!C845+JULIO!C845+AGOSTO!C845+SEPTIEMBRE!C845+OCTUBRE!C845+NOVIEMBRE!C845+DICIEMBRE!C845</f>
        <v>0</v>
      </c>
      <c r="D845" s="87">
        <f>ENERO!D845+FEBRERO!D845+MARZO!D845+ABRIL!D845+MAYO!D845+JUNIO!D845+JULIO!D845+AGOSTO!D845+SEPTIEMBRE!D845+OCTUBRE!D845+NOVIEMBRE!D845+DICIEMBRE!D845</f>
        <v>0</v>
      </c>
      <c r="E845" s="88">
        <f>ENERO!E845+FEBRERO!E845+MARZO!E845+ABRIL!E845+MAYO!E845+JUNIO!E845+JULIO!E845+AGOSTO!E845+SEPTIEMBRE!E845+OCTUBRE!E845+NOVIEMBRE!E845+DICIEMBRE!E845</f>
        <v>0</v>
      </c>
      <c r="F845" s="89">
        <f>ENERO!F845+FEBRERO!F845+MARZO!F845+ABRIL!F845+MAYO!F845+JUNIO!F845+JULIO!F845+AGOSTO!F845+SEPTIEMBRE!F845+OCTUBRE!F845+NOVIEMBRE!F845+DICIEMBRE!F845</f>
        <v>0</v>
      </c>
      <c r="G845" s="4" t="str">
        <f t="shared" si="6"/>
        <v/>
      </c>
      <c r="X845" s="56" t="str">
        <f t="shared" si="7"/>
        <v/>
      </c>
      <c r="Y845" s="56"/>
    </row>
    <row r="846" spans="1:25" x14ac:dyDescent="0.25">
      <c r="A846" s="23" t="s">
        <v>1605</v>
      </c>
      <c r="B846" s="24" t="s">
        <v>1606</v>
      </c>
      <c r="C846" s="25">
        <f>ENERO!C846+FEBRERO!C846+MARZO!C846+ABRIL!C846+MAYO!C846+JUNIO!C846+JULIO!C846+AGOSTO!C846+SEPTIEMBRE!C846+OCTUBRE!C846+NOVIEMBRE!C846+DICIEMBRE!C846</f>
        <v>0</v>
      </c>
      <c r="D846" s="87">
        <f>ENERO!D846+FEBRERO!D846+MARZO!D846+ABRIL!D846+MAYO!D846+JUNIO!D846+JULIO!D846+AGOSTO!D846+SEPTIEMBRE!D846+OCTUBRE!D846+NOVIEMBRE!D846+DICIEMBRE!D846</f>
        <v>0</v>
      </c>
      <c r="E846" s="88">
        <f>ENERO!E846+FEBRERO!E846+MARZO!E846+ABRIL!E846+MAYO!E846+JUNIO!E846+JULIO!E846+AGOSTO!E846+SEPTIEMBRE!E846+OCTUBRE!E846+NOVIEMBRE!E846+DICIEMBRE!E846</f>
        <v>0</v>
      </c>
      <c r="F846" s="89">
        <f>ENERO!F846+FEBRERO!F846+MARZO!F846+ABRIL!F846+MAYO!F846+JUNIO!F846+JULIO!F846+AGOSTO!F846+SEPTIEMBRE!F846+OCTUBRE!F846+NOVIEMBRE!F846+DICIEMBRE!F846</f>
        <v>0</v>
      </c>
      <c r="G846" s="4" t="str">
        <f t="shared" si="6"/>
        <v/>
      </c>
      <c r="X846" s="56" t="str">
        <f t="shared" si="7"/>
        <v/>
      </c>
      <c r="Y846" s="56"/>
    </row>
    <row r="847" spans="1:25" x14ac:dyDescent="0.25">
      <c r="A847" s="23" t="s">
        <v>1607</v>
      </c>
      <c r="B847" s="24" t="s">
        <v>1608</v>
      </c>
      <c r="C847" s="25">
        <f>ENERO!C847+FEBRERO!C847+MARZO!C847+ABRIL!C847+MAYO!C847+JUNIO!C847+JULIO!C847+AGOSTO!C847+SEPTIEMBRE!C847+OCTUBRE!C847+NOVIEMBRE!C847+DICIEMBRE!C847</f>
        <v>0</v>
      </c>
      <c r="D847" s="87">
        <f>ENERO!D847+FEBRERO!D847+MARZO!D847+ABRIL!D847+MAYO!D847+JUNIO!D847+JULIO!D847+AGOSTO!D847+SEPTIEMBRE!D847+OCTUBRE!D847+NOVIEMBRE!D847+DICIEMBRE!D847</f>
        <v>0</v>
      </c>
      <c r="E847" s="88">
        <f>ENERO!E847+FEBRERO!E847+MARZO!E847+ABRIL!E847+MAYO!E847+JUNIO!E847+JULIO!E847+AGOSTO!E847+SEPTIEMBRE!E847+OCTUBRE!E847+NOVIEMBRE!E847+DICIEMBRE!E847</f>
        <v>0</v>
      </c>
      <c r="F847" s="89">
        <f>ENERO!F847+FEBRERO!F847+MARZO!F847+ABRIL!F847+MAYO!F847+JUNIO!F847+JULIO!F847+AGOSTO!F847+SEPTIEMBRE!F847+OCTUBRE!F847+NOVIEMBRE!F847+DICIEMBRE!F847</f>
        <v>0</v>
      </c>
      <c r="G847" s="4" t="str">
        <f t="shared" si="6"/>
        <v/>
      </c>
      <c r="X847" s="56" t="str">
        <f t="shared" si="7"/>
        <v/>
      </c>
      <c r="Y847" s="56"/>
    </row>
    <row r="848" spans="1:25" x14ac:dyDescent="0.25">
      <c r="A848" s="23" t="s">
        <v>1609</v>
      </c>
      <c r="B848" s="24" t="s">
        <v>1610</v>
      </c>
      <c r="C848" s="25">
        <f>ENERO!C848+FEBRERO!C848+MARZO!C848+ABRIL!C848+MAYO!C848+JUNIO!C848+JULIO!C848+AGOSTO!C848+SEPTIEMBRE!C848+OCTUBRE!C848+NOVIEMBRE!C848+DICIEMBRE!C848</f>
        <v>0</v>
      </c>
      <c r="D848" s="87">
        <f>ENERO!D848+FEBRERO!D848+MARZO!D848+ABRIL!D848+MAYO!D848+JUNIO!D848+JULIO!D848+AGOSTO!D848+SEPTIEMBRE!D848+OCTUBRE!D848+NOVIEMBRE!D848+DICIEMBRE!D848</f>
        <v>0</v>
      </c>
      <c r="E848" s="88">
        <f>ENERO!E848+FEBRERO!E848+MARZO!E848+ABRIL!E848+MAYO!E848+JUNIO!E848+JULIO!E848+AGOSTO!E848+SEPTIEMBRE!E848+OCTUBRE!E848+NOVIEMBRE!E848+DICIEMBRE!E848</f>
        <v>0</v>
      </c>
      <c r="F848" s="89">
        <f>ENERO!F848+FEBRERO!F848+MARZO!F848+ABRIL!F848+MAYO!F848+JUNIO!F848+JULIO!F848+AGOSTO!F848+SEPTIEMBRE!F848+OCTUBRE!F848+NOVIEMBRE!F848+DICIEMBRE!F848</f>
        <v>0</v>
      </c>
      <c r="G848" s="4" t="str">
        <f t="shared" si="6"/>
        <v/>
      </c>
      <c r="X848" s="56" t="str">
        <f t="shared" si="7"/>
        <v/>
      </c>
      <c r="Y848" s="56"/>
    </row>
    <row r="849" spans="1:25" x14ac:dyDescent="0.25">
      <c r="A849" s="23" t="s">
        <v>1611</v>
      </c>
      <c r="B849" s="24" t="s">
        <v>1612</v>
      </c>
      <c r="C849" s="25">
        <f>ENERO!C849+FEBRERO!C849+MARZO!C849+ABRIL!C849+MAYO!C849+JUNIO!C849+JULIO!C849+AGOSTO!C849+SEPTIEMBRE!C849+OCTUBRE!C849+NOVIEMBRE!C849+DICIEMBRE!C849</f>
        <v>0</v>
      </c>
      <c r="D849" s="87">
        <f>ENERO!D849+FEBRERO!D849+MARZO!D849+ABRIL!D849+MAYO!D849+JUNIO!D849+JULIO!D849+AGOSTO!D849+SEPTIEMBRE!D849+OCTUBRE!D849+NOVIEMBRE!D849+DICIEMBRE!D849</f>
        <v>0</v>
      </c>
      <c r="E849" s="88">
        <f>ENERO!E849+FEBRERO!E849+MARZO!E849+ABRIL!E849+MAYO!E849+JUNIO!E849+JULIO!E849+AGOSTO!E849+SEPTIEMBRE!E849+OCTUBRE!E849+NOVIEMBRE!E849+DICIEMBRE!E849</f>
        <v>0</v>
      </c>
      <c r="F849" s="89">
        <f>ENERO!F849+FEBRERO!F849+MARZO!F849+ABRIL!F849+MAYO!F849+JUNIO!F849+JULIO!F849+AGOSTO!F849+SEPTIEMBRE!F849+OCTUBRE!F849+NOVIEMBRE!F849+DICIEMBRE!F849</f>
        <v>0</v>
      </c>
      <c r="G849" s="4" t="str">
        <f t="shared" si="6"/>
        <v/>
      </c>
      <c r="X849" s="56" t="str">
        <f t="shared" si="7"/>
        <v/>
      </c>
      <c r="Y849" s="56"/>
    </row>
    <row r="850" spans="1:25" x14ac:dyDescent="0.25">
      <c r="A850" s="23" t="s">
        <v>1613</v>
      </c>
      <c r="B850" s="24" t="s">
        <v>1614</v>
      </c>
      <c r="C850" s="25">
        <f>ENERO!C850+FEBRERO!C850+MARZO!C850+ABRIL!C850+MAYO!C850+JUNIO!C850+JULIO!C850+AGOSTO!C850+SEPTIEMBRE!C850+OCTUBRE!C850+NOVIEMBRE!C850+DICIEMBRE!C850</f>
        <v>0</v>
      </c>
      <c r="D850" s="87">
        <f>ENERO!D850+FEBRERO!D850+MARZO!D850+ABRIL!D850+MAYO!D850+JUNIO!D850+JULIO!D850+AGOSTO!D850+SEPTIEMBRE!D850+OCTUBRE!D850+NOVIEMBRE!D850+DICIEMBRE!D850</f>
        <v>0</v>
      </c>
      <c r="E850" s="88">
        <f>ENERO!E850+FEBRERO!E850+MARZO!E850+ABRIL!E850+MAYO!E850+JUNIO!E850+JULIO!E850+AGOSTO!E850+SEPTIEMBRE!E850+OCTUBRE!E850+NOVIEMBRE!E850+DICIEMBRE!E850</f>
        <v>0</v>
      </c>
      <c r="F850" s="89">
        <f>ENERO!F850+FEBRERO!F850+MARZO!F850+ABRIL!F850+MAYO!F850+JUNIO!F850+JULIO!F850+AGOSTO!F850+SEPTIEMBRE!F850+OCTUBRE!F850+NOVIEMBRE!F850+DICIEMBRE!F850</f>
        <v>0</v>
      </c>
      <c r="G850" s="4" t="str">
        <f t="shared" si="6"/>
        <v/>
      </c>
      <c r="X850" s="56" t="str">
        <f t="shared" si="7"/>
        <v/>
      </c>
      <c r="Y850" s="56"/>
    </row>
    <row r="851" spans="1:25" x14ac:dyDescent="0.25">
      <c r="A851" s="23" t="s">
        <v>1615</v>
      </c>
      <c r="B851" s="24" t="s">
        <v>1616</v>
      </c>
      <c r="C851" s="25">
        <f>ENERO!C851+FEBRERO!C851+MARZO!C851+ABRIL!C851+MAYO!C851+JUNIO!C851+JULIO!C851+AGOSTO!C851+SEPTIEMBRE!C851+OCTUBRE!C851+NOVIEMBRE!C851+DICIEMBRE!C851</f>
        <v>0</v>
      </c>
      <c r="D851" s="87">
        <f>ENERO!D851+FEBRERO!D851+MARZO!D851+ABRIL!D851+MAYO!D851+JUNIO!D851+JULIO!D851+AGOSTO!D851+SEPTIEMBRE!D851+OCTUBRE!D851+NOVIEMBRE!D851+DICIEMBRE!D851</f>
        <v>0</v>
      </c>
      <c r="E851" s="88">
        <f>ENERO!E851+FEBRERO!E851+MARZO!E851+ABRIL!E851+MAYO!E851+JUNIO!E851+JULIO!E851+AGOSTO!E851+SEPTIEMBRE!E851+OCTUBRE!E851+NOVIEMBRE!E851+DICIEMBRE!E851</f>
        <v>0</v>
      </c>
      <c r="F851" s="89">
        <f>ENERO!F851+FEBRERO!F851+MARZO!F851+ABRIL!F851+MAYO!F851+JUNIO!F851+JULIO!F851+AGOSTO!F851+SEPTIEMBRE!F851+OCTUBRE!F851+NOVIEMBRE!F851+DICIEMBRE!F851</f>
        <v>0</v>
      </c>
      <c r="G851" s="4" t="str">
        <f t="shared" si="6"/>
        <v/>
      </c>
      <c r="X851" s="56" t="str">
        <f t="shared" si="7"/>
        <v/>
      </c>
      <c r="Y851" s="56"/>
    </row>
    <row r="852" spans="1:25" ht="24" x14ac:dyDescent="0.25">
      <c r="A852" s="23" t="s">
        <v>1617</v>
      </c>
      <c r="B852" s="28" t="s">
        <v>1618</v>
      </c>
      <c r="C852" s="25">
        <f>ENERO!C852+FEBRERO!C852+MARZO!C852+ABRIL!C852+MAYO!C852+JUNIO!C852+JULIO!C852+AGOSTO!C852+SEPTIEMBRE!C852+OCTUBRE!C852+NOVIEMBRE!C852+DICIEMBRE!C852</f>
        <v>0</v>
      </c>
      <c r="D852" s="87">
        <f>ENERO!D852+FEBRERO!D852+MARZO!D852+ABRIL!D852+MAYO!D852+JUNIO!D852+JULIO!D852+AGOSTO!D852+SEPTIEMBRE!D852+OCTUBRE!D852+NOVIEMBRE!D852+DICIEMBRE!D852</f>
        <v>0</v>
      </c>
      <c r="E852" s="88">
        <f>ENERO!E852+FEBRERO!E852+MARZO!E852+ABRIL!E852+MAYO!E852+JUNIO!E852+JULIO!E852+AGOSTO!E852+SEPTIEMBRE!E852+OCTUBRE!E852+NOVIEMBRE!E852+DICIEMBRE!E852</f>
        <v>0</v>
      </c>
      <c r="F852" s="89">
        <f>ENERO!F852+FEBRERO!F852+MARZO!F852+ABRIL!F852+MAYO!F852+JUNIO!F852+JULIO!F852+AGOSTO!F852+SEPTIEMBRE!F852+OCTUBRE!F852+NOVIEMBRE!F852+DICIEMBRE!F852</f>
        <v>0</v>
      </c>
      <c r="G852" s="4" t="str">
        <f t="shared" si="6"/>
        <v/>
      </c>
      <c r="X852" s="56" t="str">
        <f t="shared" si="7"/>
        <v/>
      </c>
      <c r="Y852" s="56"/>
    </row>
    <row r="853" spans="1:25" x14ac:dyDescent="0.25">
      <c r="A853" s="23" t="s">
        <v>1619</v>
      </c>
      <c r="B853" s="24" t="s">
        <v>1620</v>
      </c>
      <c r="C853" s="25">
        <f>ENERO!C853+FEBRERO!C853+MARZO!C853+ABRIL!C853+MAYO!C853+JUNIO!C853+JULIO!C853+AGOSTO!C853+SEPTIEMBRE!C853+OCTUBRE!C853+NOVIEMBRE!C853+DICIEMBRE!C853</f>
        <v>0</v>
      </c>
      <c r="D853" s="87">
        <f>ENERO!D853+FEBRERO!D853+MARZO!D853+ABRIL!D853+MAYO!D853+JUNIO!D853+JULIO!D853+AGOSTO!D853+SEPTIEMBRE!D853+OCTUBRE!D853+NOVIEMBRE!D853+DICIEMBRE!D853</f>
        <v>0</v>
      </c>
      <c r="E853" s="88">
        <f>ENERO!E853+FEBRERO!E853+MARZO!E853+ABRIL!E853+MAYO!E853+JUNIO!E853+JULIO!E853+AGOSTO!E853+SEPTIEMBRE!E853+OCTUBRE!E853+NOVIEMBRE!E853+DICIEMBRE!E853</f>
        <v>0</v>
      </c>
      <c r="F853" s="89">
        <f>ENERO!F853+FEBRERO!F853+MARZO!F853+ABRIL!F853+MAYO!F853+JUNIO!F853+JULIO!F853+AGOSTO!F853+SEPTIEMBRE!F853+OCTUBRE!F853+NOVIEMBRE!F853+DICIEMBRE!F853</f>
        <v>0</v>
      </c>
      <c r="G853" s="4" t="str">
        <f t="shared" si="6"/>
        <v/>
      </c>
      <c r="X853" s="56" t="str">
        <f t="shared" si="7"/>
        <v/>
      </c>
      <c r="Y853" s="56"/>
    </row>
    <row r="854" spans="1:25" x14ac:dyDescent="0.25">
      <c r="A854" s="23" t="s">
        <v>1621</v>
      </c>
      <c r="B854" s="24" t="s">
        <v>1622</v>
      </c>
      <c r="C854" s="25">
        <f>ENERO!C854+FEBRERO!C854+MARZO!C854+ABRIL!C854+MAYO!C854+JUNIO!C854+JULIO!C854+AGOSTO!C854+SEPTIEMBRE!C854+OCTUBRE!C854+NOVIEMBRE!C854+DICIEMBRE!C854</f>
        <v>0</v>
      </c>
      <c r="D854" s="87">
        <f>ENERO!D854+FEBRERO!D854+MARZO!D854+ABRIL!D854+MAYO!D854+JUNIO!D854+JULIO!D854+AGOSTO!D854+SEPTIEMBRE!D854+OCTUBRE!D854+NOVIEMBRE!D854+DICIEMBRE!D854</f>
        <v>0</v>
      </c>
      <c r="E854" s="88">
        <f>ENERO!E854+FEBRERO!E854+MARZO!E854+ABRIL!E854+MAYO!E854+JUNIO!E854+JULIO!E854+AGOSTO!E854+SEPTIEMBRE!E854+OCTUBRE!E854+NOVIEMBRE!E854+DICIEMBRE!E854</f>
        <v>0</v>
      </c>
      <c r="F854" s="89">
        <f>ENERO!F854+FEBRERO!F854+MARZO!F854+ABRIL!F854+MAYO!F854+JUNIO!F854+JULIO!F854+AGOSTO!F854+SEPTIEMBRE!F854+OCTUBRE!F854+NOVIEMBRE!F854+DICIEMBRE!F854</f>
        <v>0</v>
      </c>
      <c r="G854" s="4" t="str">
        <f t="shared" si="6"/>
        <v/>
      </c>
      <c r="X854" s="56" t="str">
        <f t="shared" si="7"/>
        <v/>
      </c>
      <c r="Y854" s="56"/>
    </row>
    <row r="855" spans="1:25" ht="24" x14ac:dyDescent="0.25">
      <c r="A855" s="23" t="s">
        <v>1623</v>
      </c>
      <c r="B855" s="28" t="s">
        <v>1624</v>
      </c>
      <c r="C855" s="25">
        <f>ENERO!C855+FEBRERO!C855+MARZO!C855+ABRIL!C855+MAYO!C855+JUNIO!C855+JULIO!C855+AGOSTO!C855+SEPTIEMBRE!C855+OCTUBRE!C855+NOVIEMBRE!C855+DICIEMBRE!C855</f>
        <v>0</v>
      </c>
      <c r="D855" s="87">
        <f>ENERO!D855+FEBRERO!D855+MARZO!D855+ABRIL!D855+MAYO!D855+JUNIO!D855+JULIO!D855+AGOSTO!D855+SEPTIEMBRE!D855+OCTUBRE!D855+NOVIEMBRE!D855+DICIEMBRE!D855</f>
        <v>0</v>
      </c>
      <c r="E855" s="88">
        <f>ENERO!E855+FEBRERO!E855+MARZO!E855+ABRIL!E855+MAYO!E855+JUNIO!E855+JULIO!E855+AGOSTO!E855+SEPTIEMBRE!E855+OCTUBRE!E855+NOVIEMBRE!E855+DICIEMBRE!E855</f>
        <v>0</v>
      </c>
      <c r="F855" s="89">
        <f>ENERO!F855+FEBRERO!F855+MARZO!F855+ABRIL!F855+MAYO!F855+JUNIO!F855+JULIO!F855+AGOSTO!F855+SEPTIEMBRE!F855+OCTUBRE!F855+NOVIEMBRE!F855+DICIEMBRE!F855</f>
        <v>0</v>
      </c>
      <c r="G855" s="4" t="str">
        <f t="shared" si="6"/>
        <v/>
      </c>
      <c r="X855" s="56" t="str">
        <f t="shared" si="7"/>
        <v/>
      </c>
      <c r="Y855" s="56"/>
    </row>
    <row r="856" spans="1:25" x14ac:dyDescent="0.25">
      <c r="A856" s="23" t="s">
        <v>1625</v>
      </c>
      <c r="B856" s="24" t="s">
        <v>1626</v>
      </c>
      <c r="C856" s="25">
        <f>ENERO!C856+FEBRERO!C856+MARZO!C856+ABRIL!C856+MAYO!C856+JUNIO!C856+JULIO!C856+AGOSTO!C856+SEPTIEMBRE!C856+OCTUBRE!C856+NOVIEMBRE!C856+DICIEMBRE!C856</f>
        <v>0</v>
      </c>
      <c r="D856" s="87">
        <f>ENERO!D856+FEBRERO!D856+MARZO!D856+ABRIL!D856+MAYO!D856+JUNIO!D856+JULIO!D856+AGOSTO!D856+SEPTIEMBRE!D856+OCTUBRE!D856+NOVIEMBRE!D856+DICIEMBRE!D856</f>
        <v>0</v>
      </c>
      <c r="E856" s="88">
        <f>ENERO!E856+FEBRERO!E856+MARZO!E856+ABRIL!E856+MAYO!E856+JUNIO!E856+JULIO!E856+AGOSTO!E856+SEPTIEMBRE!E856+OCTUBRE!E856+NOVIEMBRE!E856+DICIEMBRE!E856</f>
        <v>0</v>
      </c>
      <c r="F856" s="89">
        <f>ENERO!F856+FEBRERO!F856+MARZO!F856+ABRIL!F856+MAYO!F856+JUNIO!F856+JULIO!F856+AGOSTO!F856+SEPTIEMBRE!F856+OCTUBRE!F856+NOVIEMBRE!F856+DICIEMBRE!F856</f>
        <v>0</v>
      </c>
      <c r="G856" s="4" t="str">
        <f t="shared" si="6"/>
        <v/>
      </c>
      <c r="X856" s="56" t="str">
        <f t="shared" si="7"/>
        <v/>
      </c>
      <c r="Y856" s="56"/>
    </row>
    <row r="857" spans="1:25" ht="24" x14ac:dyDescent="0.25">
      <c r="A857" s="23" t="s">
        <v>1627</v>
      </c>
      <c r="B857" s="28" t="s">
        <v>1628</v>
      </c>
      <c r="C857" s="25">
        <f>ENERO!C857+FEBRERO!C857+MARZO!C857+ABRIL!C857+MAYO!C857+JUNIO!C857+JULIO!C857+AGOSTO!C857+SEPTIEMBRE!C857+OCTUBRE!C857+NOVIEMBRE!C857+DICIEMBRE!C857</f>
        <v>0</v>
      </c>
      <c r="D857" s="87">
        <f>ENERO!D857+FEBRERO!D857+MARZO!D857+ABRIL!D857+MAYO!D857+JUNIO!D857+JULIO!D857+AGOSTO!D857+SEPTIEMBRE!D857+OCTUBRE!D857+NOVIEMBRE!D857+DICIEMBRE!D857</f>
        <v>0</v>
      </c>
      <c r="E857" s="88">
        <f>ENERO!E857+FEBRERO!E857+MARZO!E857+ABRIL!E857+MAYO!E857+JUNIO!E857+JULIO!E857+AGOSTO!E857+SEPTIEMBRE!E857+OCTUBRE!E857+NOVIEMBRE!E857+DICIEMBRE!E857</f>
        <v>0</v>
      </c>
      <c r="F857" s="89">
        <f>ENERO!F857+FEBRERO!F857+MARZO!F857+ABRIL!F857+MAYO!F857+JUNIO!F857+JULIO!F857+AGOSTO!F857+SEPTIEMBRE!F857+OCTUBRE!F857+NOVIEMBRE!F857+DICIEMBRE!F857</f>
        <v>0</v>
      </c>
      <c r="G857" s="4" t="str">
        <f t="shared" si="6"/>
        <v/>
      </c>
      <c r="X857" s="56" t="str">
        <f t="shared" si="7"/>
        <v/>
      </c>
      <c r="Y857" s="56"/>
    </row>
    <row r="858" spans="1:25" x14ac:dyDescent="0.25">
      <c r="A858" s="23" t="s">
        <v>1629</v>
      </c>
      <c r="B858" s="24" t="s">
        <v>1630</v>
      </c>
      <c r="C858" s="25">
        <f>ENERO!C858+FEBRERO!C858+MARZO!C858+ABRIL!C858+MAYO!C858+JUNIO!C858+JULIO!C858+AGOSTO!C858+SEPTIEMBRE!C858+OCTUBRE!C858+NOVIEMBRE!C858+DICIEMBRE!C858</f>
        <v>0</v>
      </c>
      <c r="D858" s="87">
        <f>ENERO!D858+FEBRERO!D858+MARZO!D858+ABRIL!D858+MAYO!D858+JUNIO!D858+JULIO!D858+AGOSTO!D858+SEPTIEMBRE!D858+OCTUBRE!D858+NOVIEMBRE!D858+DICIEMBRE!D858</f>
        <v>0</v>
      </c>
      <c r="E858" s="88">
        <f>ENERO!E858+FEBRERO!E858+MARZO!E858+ABRIL!E858+MAYO!E858+JUNIO!E858+JULIO!E858+AGOSTO!E858+SEPTIEMBRE!E858+OCTUBRE!E858+NOVIEMBRE!E858+DICIEMBRE!E858</f>
        <v>0</v>
      </c>
      <c r="F858" s="89">
        <f>ENERO!F858+FEBRERO!F858+MARZO!F858+ABRIL!F858+MAYO!F858+JUNIO!F858+JULIO!F858+AGOSTO!F858+SEPTIEMBRE!F858+OCTUBRE!F858+NOVIEMBRE!F858+DICIEMBRE!F858</f>
        <v>0</v>
      </c>
      <c r="G858" s="4" t="str">
        <f t="shared" si="6"/>
        <v/>
      </c>
      <c r="X858" s="56" t="str">
        <f t="shared" si="7"/>
        <v/>
      </c>
      <c r="Y858" s="56"/>
    </row>
    <row r="859" spans="1:25" ht="24" x14ac:dyDescent="0.25">
      <c r="A859" s="23" t="s">
        <v>1631</v>
      </c>
      <c r="B859" s="28" t="s">
        <v>1632</v>
      </c>
      <c r="C859" s="25">
        <f>ENERO!C859+FEBRERO!C859+MARZO!C859+ABRIL!C859+MAYO!C859+JUNIO!C859+JULIO!C859+AGOSTO!C859+SEPTIEMBRE!C859+OCTUBRE!C859+NOVIEMBRE!C859+DICIEMBRE!C859</f>
        <v>0</v>
      </c>
      <c r="D859" s="87">
        <f>ENERO!D859+FEBRERO!D859+MARZO!D859+ABRIL!D859+MAYO!D859+JUNIO!D859+JULIO!D859+AGOSTO!D859+SEPTIEMBRE!D859+OCTUBRE!D859+NOVIEMBRE!D859+DICIEMBRE!D859</f>
        <v>0</v>
      </c>
      <c r="E859" s="88">
        <f>ENERO!E859+FEBRERO!E859+MARZO!E859+ABRIL!E859+MAYO!E859+JUNIO!E859+JULIO!E859+AGOSTO!E859+SEPTIEMBRE!E859+OCTUBRE!E859+NOVIEMBRE!E859+DICIEMBRE!E859</f>
        <v>0</v>
      </c>
      <c r="F859" s="89">
        <f>ENERO!F859+FEBRERO!F859+MARZO!F859+ABRIL!F859+MAYO!F859+JUNIO!F859+JULIO!F859+AGOSTO!F859+SEPTIEMBRE!F859+OCTUBRE!F859+NOVIEMBRE!F859+DICIEMBRE!F859</f>
        <v>0</v>
      </c>
      <c r="G859" s="4" t="str">
        <f t="shared" si="6"/>
        <v/>
      </c>
      <c r="X859" s="56" t="str">
        <f t="shared" si="7"/>
        <v/>
      </c>
      <c r="Y859" s="56"/>
    </row>
    <row r="860" spans="1:25" x14ac:dyDescent="0.25">
      <c r="A860" s="23" t="s">
        <v>1633</v>
      </c>
      <c r="B860" s="24" t="s">
        <v>1634</v>
      </c>
      <c r="C860" s="25">
        <f>ENERO!C860+FEBRERO!C860+MARZO!C860+ABRIL!C860+MAYO!C860+JUNIO!C860+JULIO!C860+AGOSTO!C860+SEPTIEMBRE!C860+OCTUBRE!C860+NOVIEMBRE!C860+DICIEMBRE!C860</f>
        <v>0</v>
      </c>
      <c r="D860" s="87">
        <f>ENERO!D860+FEBRERO!D860+MARZO!D860+ABRIL!D860+MAYO!D860+JUNIO!D860+JULIO!D860+AGOSTO!D860+SEPTIEMBRE!D860+OCTUBRE!D860+NOVIEMBRE!D860+DICIEMBRE!D860</f>
        <v>0</v>
      </c>
      <c r="E860" s="88">
        <f>ENERO!E860+FEBRERO!E860+MARZO!E860+ABRIL!E860+MAYO!E860+JUNIO!E860+JULIO!E860+AGOSTO!E860+SEPTIEMBRE!E860+OCTUBRE!E860+NOVIEMBRE!E860+DICIEMBRE!E860</f>
        <v>0</v>
      </c>
      <c r="F860" s="89">
        <f>ENERO!F860+FEBRERO!F860+MARZO!F860+ABRIL!F860+MAYO!F860+JUNIO!F860+JULIO!F860+AGOSTO!F860+SEPTIEMBRE!F860+OCTUBRE!F860+NOVIEMBRE!F860+DICIEMBRE!F860</f>
        <v>0</v>
      </c>
      <c r="G860" s="4" t="str">
        <f t="shared" si="6"/>
        <v/>
      </c>
      <c r="X860" s="56" t="str">
        <f t="shared" si="7"/>
        <v/>
      </c>
      <c r="Y860" s="56"/>
    </row>
    <row r="861" spans="1:25" x14ac:dyDescent="0.25">
      <c r="A861" s="23" t="s">
        <v>1635</v>
      </c>
      <c r="B861" s="24" t="s">
        <v>1636</v>
      </c>
      <c r="C861" s="25">
        <f>ENERO!C861+FEBRERO!C861+MARZO!C861+ABRIL!C861+MAYO!C861+JUNIO!C861+JULIO!C861+AGOSTO!C861+SEPTIEMBRE!C861+OCTUBRE!C861+NOVIEMBRE!C861+DICIEMBRE!C861</f>
        <v>0</v>
      </c>
      <c r="D861" s="87">
        <f>ENERO!D861+FEBRERO!D861+MARZO!D861+ABRIL!D861+MAYO!D861+JUNIO!D861+JULIO!D861+AGOSTO!D861+SEPTIEMBRE!D861+OCTUBRE!D861+NOVIEMBRE!D861+DICIEMBRE!D861</f>
        <v>0</v>
      </c>
      <c r="E861" s="88">
        <f>ENERO!E861+FEBRERO!E861+MARZO!E861+ABRIL!E861+MAYO!E861+JUNIO!E861+JULIO!E861+AGOSTO!E861+SEPTIEMBRE!E861+OCTUBRE!E861+NOVIEMBRE!E861+DICIEMBRE!E861</f>
        <v>0</v>
      </c>
      <c r="F861" s="89">
        <f>ENERO!F861+FEBRERO!F861+MARZO!F861+ABRIL!F861+MAYO!F861+JUNIO!F861+JULIO!F861+AGOSTO!F861+SEPTIEMBRE!F861+OCTUBRE!F861+NOVIEMBRE!F861+DICIEMBRE!F861</f>
        <v>0</v>
      </c>
      <c r="G861" s="4" t="str">
        <f t="shared" si="6"/>
        <v/>
      </c>
      <c r="X861" s="56" t="str">
        <f t="shared" si="7"/>
        <v/>
      </c>
      <c r="Y861" s="56"/>
    </row>
    <row r="862" spans="1:25" x14ac:dyDescent="0.25">
      <c r="A862" s="23" t="s">
        <v>1637</v>
      </c>
      <c r="B862" s="24" t="s">
        <v>1638</v>
      </c>
      <c r="C862" s="25">
        <f>ENERO!C862+FEBRERO!C862+MARZO!C862+ABRIL!C862+MAYO!C862+JUNIO!C862+JULIO!C862+AGOSTO!C862+SEPTIEMBRE!C862+OCTUBRE!C862+NOVIEMBRE!C862+DICIEMBRE!C862</f>
        <v>0</v>
      </c>
      <c r="D862" s="87">
        <f>ENERO!D862+FEBRERO!D862+MARZO!D862+ABRIL!D862+MAYO!D862+JUNIO!D862+JULIO!D862+AGOSTO!D862+SEPTIEMBRE!D862+OCTUBRE!D862+NOVIEMBRE!D862+DICIEMBRE!D862</f>
        <v>0</v>
      </c>
      <c r="E862" s="88">
        <f>ENERO!E862+FEBRERO!E862+MARZO!E862+ABRIL!E862+MAYO!E862+JUNIO!E862+JULIO!E862+AGOSTO!E862+SEPTIEMBRE!E862+OCTUBRE!E862+NOVIEMBRE!E862+DICIEMBRE!E862</f>
        <v>0</v>
      </c>
      <c r="F862" s="89">
        <f>ENERO!F862+FEBRERO!F862+MARZO!F862+ABRIL!F862+MAYO!F862+JUNIO!F862+JULIO!F862+AGOSTO!F862+SEPTIEMBRE!F862+OCTUBRE!F862+NOVIEMBRE!F862+DICIEMBRE!F862</f>
        <v>0</v>
      </c>
      <c r="G862" s="4" t="str">
        <f t="shared" si="6"/>
        <v/>
      </c>
      <c r="X862" s="56" t="str">
        <f t="shared" si="7"/>
        <v/>
      </c>
      <c r="Y862" s="56"/>
    </row>
    <row r="863" spans="1:25" x14ac:dyDescent="0.25">
      <c r="A863" s="23" t="s">
        <v>1639</v>
      </c>
      <c r="B863" s="24" t="s">
        <v>1640</v>
      </c>
      <c r="C863" s="25">
        <f>ENERO!C863+FEBRERO!C863+MARZO!C863+ABRIL!C863+MAYO!C863+JUNIO!C863+JULIO!C863+AGOSTO!C863+SEPTIEMBRE!C863+OCTUBRE!C863+NOVIEMBRE!C863+DICIEMBRE!C863</f>
        <v>0</v>
      </c>
      <c r="D863" s="87">
        <f>ENERO!D863+FEBRERO!D863+MARZO!D863+ABRIL!D863+MAYO!D863+JUNIO!D863+JULIO!D863+AGOSTO!D863+SEPTIEMBRE!D863+OCTUBRE!D863+NOVIEMBRE!D863+DICIEMBRE!D863</f>
        <v>0</v>
      </c>
      <c r="E863" s="88">
        <f>ENERO!E863+FEBRERO!E863+MARZO!E863+ABRIL!E863+MAYO!E863+JUNIO!E863+JULIO!E863+AGOSTO!E863+SEPTIEMBRE!E863+OCTUBRE!E863+NOVIEMBRE!E863+DICIEMBRE!E863</f>
        <v>0</v>
      </c>
      <c r="F863" s="89">
        <f>ENERO!F863+FEBRERO!F863+MARZO!F863+ABRIL!F863+MAYO!F863+JUNIO!F863+JULIO!F863+AGOSTO!F863+SEPTIEMBRE!F863+OCTUBRE!F863+NOVIEMBRE!F863+DICIEMBRE!F863</f>
        <v>0</v>
      </c>
      <c r="G863" s="4" t="str">
        <f t="shared" si="6"/>
        <v/>
      </c>
      <c r="X863" s="56" t="str">
        <f t="shared" si="7"/>
        <v/>
      </c>
      <c r="Y863" s="56"/>
    </row>
    <row r="864" spans="1:25" x14ac:dyDescent="0.25">
      <c r="A864" s="23" t="s">
        <v>1641</v>
      </c>
      <c r="B864" s="24" t="s">
        <v>1642</v>
      </c>
      <c r="C864" s="25">
        <f>ENERO!C864+FEBRERO!C864+MARZO!C864+ABRIL!C864+MAYO!C864+JUNIO!C864+JULIO!C864+AGOSTO!C864+SEPTIEMBRE!C864+OCTUBRE!C864+NOVIEMBRE!C864+DICIEMBRE!C864</f>
        <v>0</v>
      </c>
      <c r="D864" s="87">
        <f>ENERO!D864+FEBRERO!D864+MARZO!D864+ABRIL!D864+MAYO!D864+JUNIO!D864+JULIO!D864+AGOSTO!D864+SEPTIEMBRE!D864+OCTUBRE!D864+NOVIEMBRE!D864+DICIEMBRE!D864</f>
        <v>0</v>
      </c>
      <c r="E864" s="88">
        <f>ENERO!E864+FEBRERO!E864+MARZO!E864+ABRIL!E864+MAYO!E864+JUNIO!E864+JULIO!E864+AGOSTO!E864+SEPTIEMBRE!E864+OCTUBRE!E864+NOVIEMBRE!E864+DICIEMBRE!E864</f>
        <v>0</v>
      </c>
      <c r="F864" s="89">
        <f>ENERO!F864+FEBRERO!F864+MARZO!F864+ABRIL!F864+MAYO!F864+JUNIO!F864+JULIO!F864+AGOSTO!F864+SEPTIEMBRE!F864+OCTUBRE!F864+NOVIEMBRE!F864+DICIEMBRE!F864</f>
        <v>0</v>
      </c>
      <c r="G864" s="4" t="str">
        <f t="shared" si="6"/>
        <v/>
      </c>
      <c r="X864" s="56" t="str">
        <f t="shared" si="7"/>
        <v/>
      </c>
      <c r="Y864" s="56"/>
    </row>
    <row r="865" spans="1:25" x14ac:dyDescent="0.25">
      <c r="A865" s="23" t="s">
        <v>1643</v>
      </c>
      <c r="B865" s="24" t="s">
        <v>1644</v>
      </c>
      <c r="C865" s="25">
        <f>ENERO!C865+FEBRERO!C865+MARZO!C865+ABRIL!C865+MAYO!C865+JUNIO!C865+JULIO!C865+AGOSTO!C865+SEPTIEMBRE!C865+OCTUBRE!C865+NOVIEMBRE!C865+DICIEMBRE!C865</f>
        <v>0</v>
      </c>
      <c r="D865" s="87">
        <f>ENERO!D865+FEBRERO!D865+MARZO!D865+ABRIL!D865+MAYO!D865+JUNIO!D865+JULIO!D865+AGOSTO!D865+SEPTIEMBRE!D865+OCTUBRE!D865+NOVIEMBRE!D865+DICIEMBRE!D865</f>
        <v>0</v>
      </c>
      <c r="E865" s="88">
        <f>ENERO!E865+FEBRERO!E865+MARZO!E865+ABRIL!E865+MAYO!E865+JUNIO!E865+JULIO!E865+AGOSTO!E865+SEPTIEMBRE!E865+OCTUBRE!E865+NOVIEMBRE!E865+DICIEMBRE!E865</f>
        <v>0</v>
      </c>
      <c r="F865" s="89">
        <f>ENERO!F865+FEBRERO!F865+MARZO!F865+ABRIL!F865+MAYO!F865+JUNIO!F865+JULIO!F865+AGOSTO!F865+SEPTIEMBRE!F865+OCTUBRE!F865+NOVIEMBRE!F865+DICIEMBRE!F865</f>
        <v>0</v>
      </c>
      <c r="G865" s="4" t="str">
        <f t="shared" si="6"/>
        <v/>
      </c>
      <c r="X865" s="56" t="str">
        <f t="shared" si="7"/>
        <v/>
      </c>
      <c r="Y865" s="56"/>
    </row>
    <row r="866" spans="1:25" x14ac:dyDescent="0.25">
      <c r="A866" s="23" t="s">
        <v>1645</v>
      </c>
      <c r="B866" s="24" t="s">
        <v>1646</v>
      </c>
      <c r="C866" s="25">
        <f>ENERO!C866+FEBRERO!C866+MARZO!C866+ABRIL!C866+MAYO!C866+JUNIO!C866+JULIO!C866+AGOSTO!C866+SEPTIEMBRE!C866+OCTUBRE!C866+NOVIEMBRE!C866+DICIEMBRE!C866</f>
        <v>0</v>
      </c>
      <c r="D866" s="87">
        <f>ENERO!D866+FEBRERO!D866+MARZO!D866+ABRIL!D866+MAYO!D866+JUNIO!D866+JULIO!D866+AGOSTO!D866+SEPTIEMBRE!D866+OCTUBRE!D866+NOVIEMBRE!D866+DICIEMBRE!D866</f>
        <v>0</v>
      </c>
      <c r="E866" s="88">
        <f>ENERO!E866+FEBRERO!E866+MARZO!E866+ABRIL!E866+MAYO!E866+JUNIO!E866+JULIO!E866+AGOSTO!E866+SEPTIEMBRE!E866+OCTUBRE!E866+NOVIEMBRE!E866+DICIEMBRE!E866</f>
        <v>0</v>
      </c>
      <c r="F866" s="89">
        <f>ENERO!F866+FEBRERO!F866+MARZO!F866+ABRIL!F866+MAYO!F866+JUNIO!F866+JULIO!F866+AGOSTO!F866+SEPTIEMBRE!F866+OCTUBRE!F866+NOVIEMBRE!F866+DICIEMBRE!F866</f>
        <v>0</v>
      </c>
      <c r="G866" s="4" t="str">
        <f t="shared" si="6"/>
        <v/>
      </c>
      <c r="X866" s="56" t="str">
        <f t="shared" si="7"/>
        <v/>
      </c>
      <c r="Y866" s="56"/>
    </row>
    <row r="867" spans="1:25" x14ac:dyDescent="0.25">
      <c r="A867" s="23" t="s">
        <v>1647</v>
      </c>
      <c r="B867" s="24" t="s">
        <v>1648</v>
      </c>
      <c r="C867" s="25">
        <f>ENERO!C867+FEBRERO!C867+MARZO!C867+ABRIL!C867+MAYO!C867+JUNIO!C867+JULIO!C867+AGOSTO!C867+SEPTIEMBRE!C867+OCTUBRE!C867+NOVIEMBRE!C867+DICIEMBRE!C867</f>
        <v>0</v>
      </c>
      <c r="D867" s="87">
        <f>ENERO!D867+FEBRERO!D867+MARZO!D867+ABRIL!D867+MAYO!D867+JUNIO!D867+JULIO!D867+AGOSTO!D867+SEPTIEMBRE!D867+OCTUBRE!D867+NOVIEMBRE!D867+DICIEMBRE!D867</f>
        <v>0</v>
      </c>
      <c r="E867" s="88">
        <f>ENERO!E867+FEBRERO!E867+MARZO!E867+ABRIL!E867+MAYO!E867+JUNIO!E867+JULIO!E867+AGOSTO!E867+SEPTIEMBRE!E867+OCTUBRE!E867+NOVIEMBRE!E867+DICIEMBRE!E867</f>
        <v>0</v>
      </c>
      <c r="F867" s="89">
        <f>ENERO!F867+FEBRERO!F867+MARZO!F867+ABRIL!F867+MAYO!F867+JUNIO!F867+JULIO!F867+AGOSTO!F867+SEPTIEMBRE!F867+OCTUBRE!F867+NOVIEMBRE!F867+DICIEMBRE!F867</f>
        <v>0</v>
      </c>
      <c r="G867" s="4" t="str">
        <f t="shared" si="6"/>
        <v/>
      </c>
      <c r="X867" s="56" t="str">
        <f t="shared" si="7"/>
        <v/>
      </c>
      <c r="Y867" s="56"/>
    </row>
    <row r="868" spans="1:25" ht="24" x14ac:dyDescent="0.25">
      <c r="A868" s="23" t="s">
        <v>1649</v>
      </c>
      <c r="B868" s="28" t="s">
        <v>1650</v>
      </c>
      <c r="C868" s="25">
        <f>ENERO!C868+FEBRERO!C868+MARZO!C868+ABRIL!C868+MAYO!C868+JUNIO!C868+JULIO!C868+AGOSTO!C868+SEPTIEMBRE!C868+OCTUBRE!C868+NOVIEMBRE!C868+DICIEMBRE!C868</f>
        <v>0</v>
      </c>
      <c r="D868" s="87">
        <f>ENERO!D868+FEBRERO!D868+MARZO!D868+ABRIL!D868+MAYO!D868+JUNIO!D868+JULIO!D868+AGOSTO!D868+SEPTIEMBRE!D868+OCTUBRE!D868+NOVIEMBRE!D868+DICIEMBRE!D868</f>
        <v>0</v>
      </c>
      <c r="E868" s="88">
        <f>ENERO!E868+FEBRERO!E868+MARZO!E868+ABRIL!E868+MAYO!E868+JUNIO!E868+JULIO!E868+AGOSTO!E868+SEPTIEMBRE!E868+OCTUBRE!E868+NOVIEMBRE!E868+DICIEMBRE!E868</f>
        <v>0</v>
      </c>
      <c r="F868" s="89">
        <f>ENERO!F868+FEBRERO!F868+MARZO!F868+ABRIL!F868+MAYO!F868+JUNIO!F868+JULIO!F868+AGOSTO!F868+SEPTIEMBRE!F868+OCTUBRE!F868+NOVIEMBRE!F868+DICIEMBRE!F868</f>
        <v>0</v>
      </c>
      <c r="G868" s="4" t="str">
        <f t="shared" si="6"/>
        <v/>
      </c>
      <c r="X868" s="56" t="str">
        <f t="shared" si="7"/>
        <v/>
      </c>
      <c r="Y868" s="56"/>
    </row>
    <row r="869" spans="1:25" x14ac:dyDescent="0.25">
      <c r="A869" s="23" t="s">
        <v>1651</v>
      </c>
      <c r="B869" s="24" t="s">
        <v>1652</v>
      </c>
      <c r="C869" s="25">
        <f>ENERO!C869+FEBRERO!C869+MARZO!C869+ABRIL!C869+MAYO!C869+JUNIO!C869+JULIO!C869+AGOSTO!C869+SEPTIEMBRE!C869+OCTUBRE!C869+NOVIEMBRE!C869+DICIEMBRE!C869</f>
        <v>0</v>
      </c>
      <c r="D869" s="87">
        <f>ENERO!D869+FEBRERO!D869+MARZO!D869+ABRIL!D869+MAYO!D869+JUNIO!D869+JULIO!D869+AGOSTO!D869+SEPTIEMBRE!D869+OCTUBRE!D869+NOVIEMBRE!D869+DICIEMBRE!D869</f>
        <v>0</v>
      </c>
      <c r="E869" s="88">
        <f>ENERO!E869+FEBRERO!E869+MARZO!E869+ABRIL!E869+MAYO!E869+JUNIO!E869+JULIO!E869+AGOSTO!E869+SEPTIEMBRE!E869+OCTUBRE!E869+NOVIEMBRE!E869+DICIEMBRE!E869</f>
        <v>0</v>
      </c>
      <c r="F869" s="89">
        <f>ENERO!F869+FEBRERO!F869+MARZO!F869+ABRIL!F869+MAYO!F869+JUNIO!F869+JULIO!F869+AGOSTO!F869+SEPTIEMBRE!F869+OCTUBRE!F869+NOVIEMBRE!F869+DICIEMBRE!F869</f>
        <v>0</v>
      </c>
      <c r="G869" s="4" t="str">
        <f t="shared" si="6"/>
        <v/>
      </c>
      <c r="X869" s="56" t="str">
        <f t="shared" si="7"/>
        <v/>
      </c>
      <c r="Y869" s="56"/>
    </row>
    <row r="870" spans="1:25" x14ac:dyDescent="0.25">
      <c r="A870" s="23" t="s">
        <v>1653</v>
      </c>
      <c r="B870" s="24" t="s">
        <v>1654</v>
      </c>
      <c r="C870" s="25">
        <f>ENERO!C870+FEBRERO!C870+MARZO!C870+ABRIL!C870+MAYO!C870+JUNIO!C870+JULIO!C870+AGOSTO!C870+SEPTIEMBRE!C870+OCTUBRE!C870+NOVIEMBRE!C870+DICIEMBRE!C870</f>
        <v>0</v>
      </c>
      <c r="D870" s="87">
        <f>ENERO!D870+FEBRERO!D870+MARZO!D870+ABRIL!D870+MAYO!D870+JUNIO!D870+JULIO!D870+AGOSTO!D870+SEPTIEMBRE!D870+OCTUBRE!D870+NOVIEMBRE!D870+DICIEMBRE!D870</f>
        <v>0</v>
      </c>
      <c r="E870" s="88">
        <f>ENERO!E870+FEBRERO!E870+MARZO!E870+ABRIL!E870+MAYO!E870+JUNIO!E870+JULIO!E870+AGOSTO!E870+SEPTIEMBRE!E870+OCTUBRE!E870+NOVIEMBRE!E870+DICIEMBRE!E870</f>
        <v>0</v>
      </c>
      <c r="F870" s="89">
        <f>ENERO!F870+FEBRERO!F870+MARZO!F870+ABRIL!F870+MAYO!F870+JUNIO!F870+JULIO!F870+AGOSTO!F870+SEPTIEMBRE!F870+OCTUBRE!F870+NOVIEMBRE!F870+DICIEMBRE!F870</f>
        <v>0</v>
      </c>
      <c r="G870" s="4" t="str">
        <f t="shared" si="6"/>
        <v/>
      </c>
      <c r="X870" s="56" t="str">
        <f t="shared" si="7"/>
        <v/>
      </c>
      <c r="Y870" s="56"/>
    </row>
    <row r="871" spans="1:25" x14ac:dyDescent="0.25">
      <c r="A871" s="23" t="s">
        <v>1655</v>
      </c>
      <c r="B871" s="24" t="s">
        <v>1656</v>
      </c>
      <c r="C871" s="25">
        <f>ENERO!C871+FEBRERO!C871+MARZO!C871+ABRIL!C871+MAYO!C871+JUNIO!C871+JULIO!C871+AGOSTO!C871+SEPTIEMBRE!C871+OCTUBRE!C871+NOVIEMBRE!C871+DICIEMBRE!C871</f>
        <v>0</v>
      </c>
      <c r="D871" s="87">
        <f>ENERO!D871+FEBRERO!D871+MARZO!D871+ABRIL!D871+MAYO!D871+JUNIO!D871+JULIO!D871+AGOSTO!D871+SEPTIEMBRE!D871+OCTUBRE!D871+NOVIEMBRE!D871+DICIEMBRE!D871</f>
        <v>0</v>
      </c>
      <c r="E871" s="88">
        <f>ENERO!E871+FEBRERO!E871+MARZO!E871+ABRIL!E871+MAYO!E871+JUNIO!E871+JULIO!E871+AGOSTO!E871+SEPTIEMBRE!E871+OCTUBRE!E871+NOVIEMBRE!E871+DICIEMBRE!E871</f>
        <v>0</v>
      </c>
      <c r="F871" s="89">
        <f>ENERO!F871+FEBRERO!F871+MARZO!F871+ABRIL!F871+MAYO!F871+JUNIO!F871+JULIO!F871+AGOSTO!F871+SEPTIEMBRE!F871+OCTUBRE!F871+NOVIEMBRE!F871+DICIEMBRE!F871</f>
        <v>0</v>
      </c>
      <c r="G871" s="4" t="str">
        <f t="shared" ref="G871:G934" si="8">IF(D871&gt;C871,"CMA ES MAYOR QUE TOTAL ACTIVIDADES","")</f>
        <v/>
      </c>
      <c r="X871" s="56" t="str">
        <f t="shared" si="7"/>
        <v/>
      </c>
      <c r="Y871" s="56"/>
    </row>
    <row r="872" spans="1:25" x14ac:dyDescent="0.25">
      <c r="A872" s="23" t="s">
        <v>1657</v>
      </c>
      <c r="B872" s="24" t="s">
        <v>1658</v>
      </c>
      <c r="C872" s="25">
        <f>ENERO!C872+FEBRERO!C872+MARZO!C872+ABRIL!C872+MAYO!C872+JUNIO!C872+JULIO!C872+AGOSTO!C872+SEPTIEMBRE!C872+OCTUBRE!C872+NOVIEMBRE!C872+DICIEMBRE!C872</f>
        <v>0</v>
      </c>
      <c r="D872" s="87">
        <f>ENERO!D872+FEBRERO!D872+MARZO!D872+ABRIL!D872+MAYO!D872+JUNIO!D872+JULIO!D872+AGOSTO!D872+SEPTIEMBRE!D872+OCTUBRE!D872+NOVIEMBRE!D872+DICIEMBRE!D872</f>
        <v>0</v>
      </c>
      <c r="E872" s="88">
        <f>ENERO!E872+FEBRERO!E872+MARZO!E872+ABRIL!E872+MAYO!E872+JUNIO!E872+JULIO!E872+AGOSTO!E872+SEPTIEMBRE!E872+OCTUBRE!E872+NOVIEMBRE!E872+DICIEMBRE!E872</f>
        <v>0</v>
      </c>
      <c r="F872" s="89">
        <f>ENERO!F872+FEBRERO!F872+MARZO!F872+ABRIL!F872+MAYO!F872+JUNIO!F872+JULIO!F872+AGOSTO!F872+SEPTIEMBRE!F872+OCTUBRE!F872+NOVIEMBRE!F872+DICIEMBRE!F872</f>
        <v>0</v>
      </c>
      <c r="G872" s="4" t="str">
        <f t="shared" si="8"/>
        <v/>
      </c>
      <c r="X872" s="56" t="str">
        <f t="shared" si="7"/>
        <v/>
      </c>
      <c r="Y872" s="56"/>
    </row>
    <row r="873" spans="1:25" x14ac:dyDescent="0.25">
      <c r="A873" s="23" t="s">
        <v>1659</v>
      </c>
      <c r="B873" s="24" t="s">
        <v>1660</v>
      </c>
      <c r="C873" s="25">
        <f>ENERO!C873+FEBRERO!C873+MARZO!C873+ABRIL!C873+MAYO!C873+JUNIO!C873+JULIO!C873+AGOSTO!C873+SEPTIEMBRE!C873+OCTUBRE!C873+NOVIEMBRE!C873+DICIEMBRE!C873</f>
        <v>0</v>
      </c>
      <c r="D873" s="87">
        <f>ENERO!D873+FEBRERO!D873+MARZO!D873+ABRIL!D873+MAYO!D873+JUNIO!D873+JULIO!D873+AGOSTO!D873+SEPTIEMBRE!D873+OCTUBRE!D873+NOVIEMBRE!D873+DICIEMBRE!D873</f>
        <v>0</v>
      </c>
      <c r="E873" s="88">
        <f>ENERO!E873+FEBRERO!E873+MARZO!E873+ABRIL!E873+MAYO!E873+JUNIO!E873+JULIO!E873+AGOSTO!E873+SEPTIEMBRE!E873+OCTUBRE!E873+NOVIEMBRE!E873+DICIEMBRE!E873</f>
        <v>0</v>
      </c>
      <c r="F873" s="89">
        <f>ENERO!F873+FEBRERO!F873+MARZO!F873+ABRIL!F873+MAYO!F873+JUNIO!F873+JULIO!F873+AGOSTO!F873+SEPTIEMBRE!F873+OCTUBRE!F873+NOVIEMBRE!F873+DICIEMBRE!F873</f>
        <v>0</v>
      </c>
      <c r="G873" s="4" t="str">
        <f t="shared" si="8"/>
        <v/>
      </c>
      <c r="X873" s="56" t="str">
        <f t="shared" si="7"/>
        <v/>
      </c>
      <c r="Y873" s="56"/>
    </row>
    <row r="874" spans="1:25" x14ac:dyDescent="0.25">
      <c r="A874" s="23" t="s">
        <v>1661</v>
      </c>
      <c r="B874" s="24" t="s">
        <v>1662</v>
      </c>
      <c r="C874" s="25">
        <f>ENERO!C874+FEBRERO!C874+MARZO!C874+ABRIL!C874+MAYO!C874+JUNIO!C874+JULIO!C874+AGOSTO!C874+SEPTIEMBRE!C874+OCTUBRE!C874+NOVIEMBRE!C874+DICIEMBRE!C874</f>
        <v>0</v>
      </c>
      <c r="D874" s="87">
        <f>ENERO!D874+FEBRERO!D874+MARZO!D874+ABRIL!D874+MAYO!D874+JUNIO!D874+JULIO!D874+AGOSTO!D874+SEPTIEMBRE!D874+OCTUBRE!D874+NOVIEMBRE!D874+DICIEMBRE!D874</f>
        <v>0</v>
      </c>
      <c r="E874" s="88">
        <f>ENERO!E874+FEBRERO!E874+MARZO!E874+ABRIL!E874+MAYO!E874+JUNIO!E874+JULIO!E874+AGOSTO!E874+SEPTIEMBRE!E874+OCTUBRE!E874+NOVIEMBRE!E874+DICIEMBRE!E874</f>
        <v>0</v>
      </c>
      <c r="F874" s="89">
        <f>ENERO!F874+FEBRERO!F874+MARZO!F874+ABRIL!F874+MAYO!F874+JUNIO!F874+JULIO!F874+AGOSTO!F874+SEPTIEMBRE!F874+OCTUBRE!F874+NOVIEMBRE!F874+DICIEMBRE!F874</f>
        <v>0</v>
      </c>
      <c r="G874" s="4" t="str">
        <f t="shared" si="8"/>
        <v/>
      </c>
      <c r="X874" s="56" t="str">
        <f t="shared" si="7"/>
        <v/>
      </c>
      <c r="Y874" s="56"/>
    </row>
    <row r="875" spans="1:25" x14ac:dyDescent="0.25">
      <c r="A875" s="23" t="s">
        <v>1663</v>
      </c>
      <c r="B875" s="24" t="s">
        <v>1664</v>
      </c>
      <c r="C875" s="25">
        <f>ENERO!C875+FEBRERO!C875+MARZO!C875+ABRIL!C875+MAYO!C875+JUNIO!C875+JULIO!C875+AGOSTO!C875+SEPTIEMBRE!C875+OCTUBRE!C875+NOVIEMBRE!C875+DICIEMBRE!C875</f>
        <v>0</v>
      </c>
      <c r="D875" s="87">
        <f>ENERO!D875+FEBRERO!D875+MARZO!D875+ABRIL!D875+MAYO!D875+JUNIO!D875+JULIO!D875+AGOSTO!D875+SEPTIEMBRE!D875+OCTUBRE!D875+NOVIEMBRE!D875+DICIEMBRE!D875</f>
        <v>0</v>
      </c>
      <c r="E875" s="88">
        <f>ENERO!E875+FEBRERO!E875+MARZO!E875+ABRIL!E875+MAYO!E875+JUNIO!E875+JULIO!E875+AGOSTO!E875+SEPTIEMBRE!E875+OCTUBRE!E875+NOVIEMBRE!E875+DICIEMBRE!E875</f>
        <v>0</v>
      </c>
      <c r="F875" s="89">
        <f>ENERO!F875+FEBRERO!F875+MARZO!F875+ABRIL!F875+MAYO!F875+JUNIO!F875+JULIO!F875+AGOSTO!F875+SEPTIEMBRE!F875+OCTUBRE!F875+NOVIEMBRE!F875+DICIEMBRE!F875</f>
        <v>0</v>
      </c>
      <c r="G875" s="4" t="str">
        <f t="shared" si="8"/>
        <v/>
      </c>
      <c r="X875" s="56" t="str">
        <f t="shared" si="7"/>
        <v/>
      </c>
      <c r="Y875" s="56"/>
    </row>
    <row r="876" spans="1:25" x14ac:dyDescent="0.25">
      <c r="A876" s="23" t="s">
        <v>1665</v>
      </c>
      <c r="B876" s="24" t="s">
        <v>1666</v>
      </c>
      <c r="C876" s="25">
        <f>ENERO!C876+FEBRERO!C876+MARZO!C876+ABRIL!C876+MAYO!C876+JUNIO!C876+JULIO!C876+AGOSTO!C876+SEPTIEMBRE!C876+OCTUBRE!C876+NOVIEMBRE!C876+DICIEMBRE!C876</f>
        <v>0</v>
      </c>
      <c r="D876" s="87">
        <f>ENERO!D876+FEBRERO!D876+MARZO!D876+ABRIL!D876+MAYO!D876+JUNIO!D876+JULIO!D876+AGOSTO!D876+SEPTIEMBRE!D876+OCTUBRE!D876+NOVIEMBRE!D876+DICIEMBRE!D876</f>
        <v>0</v>
      </c>
      <c r="E876" s="88">
        <f>ENERO!E876+FEBRERO!E876+MARZO!E876+ABRIL!E876+MAYO!E876+JUNIO!E876+JULIO!E876+AGOSTO!E876+SEPTIEMBRE!E876+OCTUBRE!E876+NOVIEMBRE!E876+DICIEMBRE!E876</f>
        <v>0</v>
      </c>
      <c r="F876" s="89">
        <f>ENERO!F876+FEBRERO!F876+MARZO!F876+ABRIL!F876+MAYO!F876+JUNIO!F876+JULIO!F876+AGOSTO!F876+SEPTIEMBRE!F876+OCTUBRE!F876+NOVIEMBRE!F876+DICIEMBRE!F876</f>
        <v>0</v>
      </c>
      <c r="G876" s="4" t="str">
        <f t="shared" si="8"/>
        <v/>
      </c>
      <c r="X876" s="56" t="str">
        <f t="shared" si="7"/>
        <v/>
      </c>
      <c r="Y876" s="56"/>
    </row>
    <row r="877" spans="1:25" x14ac:dyDescent="0.25">
      <c r="A877" s="23" t="s">
        <v>1667</v>
      </c>
      <c r="B877" s="36" t="s">
        <v>1668</v>
      </c>
      <c r="C877" s="37">
        <f>ENERO!C877+FEBRERO!C877+MARZO!C877+ABRIL!C877+MAYO!C877+JUNIO!C877+JULIO!C877+AGOSTO!C877+SEPTIEMBRE!C877+OCTUBRE!C877+NOVIEMBRE!C877+DICIEMBRE!C877</f>
        <v>0</v>
      </c>
      <c r="D877" s="90">
        <f>ENERO!D877+FEBRERO!D877+MARZO!D877+ABRIL!D877+MAYO!D877+JUNIO!D877+JULIO!D877+AGOSTO!D877+SEPTIEMBRE!D877+OCTUBRE!D877+NOVIEMBRE!D877+DICIEMBRE!D877</f>
        <v>0</v>
      </c>
      <c r="E877" s="91">
        <f>ENERO!E877+FEBRERO!E877+MARZO!E877+ABRIL!E877+MAYO!E877+JUNIO!E877+JULIO!E877+AGOSTO!E877+SEPTIEMBRE!E877+OCTUBRE!E877+NOVIEMBRE!E877+DICIEMBRE!E877</f>
        <v>0</v>
      </c>
      <c r="F877" s="92">
        <f>ENERO!F877+FEBRERO!F877+MARZO!F877+ABRIL!F877+MAYO!F877+JUNIO!F877+JULIO!F877+AGOSTO!F877+SEPTIEMBRE!F877+OCTUBRE!F877+NOVIEMBRE!F877+DICIEMBRE!F877</f>
        <v>0</v>
      </c>
      <c r="G877" s="4" t="str">
        <f t="shared" si="8"/>
        <v/>
      </c>
      <c r="X877" s="56" t="str">
        <f t="shared" si="7"/>
        <v/>
      </c>
      <c r="Y877" s="56"/>
    </row>
    <row r="878" spans="1:25" x14ac:dyDescent="0.25">
      <c r="A878" s="18"/>
      <c r="B878" s="48" t="s">
        <v>1669</v>
      </c>
      <c r="C878" s="41">
        <f>ENERO!C878+FEBRERO!C878+MARZO!C878+ABRIL!C878+MAYO!C878+JUNIO!C878+JULIO!C878+AGOSTO!C878+SEPTIEMBRE!C878+OCTUBRE!C878+NOVIEMBRE!C878+DICIEMBRE!C878</f>
        <v>0</v>
      </c>
      <c r="D878" s="93">
        <f>ENERO!D878+FEBRERO!D878+MARZO!D878+ABRIL!D878+MAYO!D878+JUNIO!D878+JULIO!D878+AGOSTO!D878+SEPTIEMBRE!D878+OCTUBRE!D878+NOVIEMBRE!D878+DICIEMBRE!D878</f>
        <v>0</v>
      </c>
      <c r="E878" s="93">
        <f>ENERO!E878+FEBRERO!E878+MARZO!E878+ABRIL!E878+MAYO!E878+JUNIO!E878+JULIO!E878+AGOSTO!E878+SEPTIEMBRE!E878+OCTUBRE!E878+NOVIEMBRE!E878+DICIEMBRE!E878</f>
        <v>0</v>
      </c>
      <c r="F878" s="69">
        <f>ENERO!F878+FEBRERO!F878+MARZO!F878+ABRIL!F878+MAYO!F878+JUNIO!F878+JULIO!F878+AGOSTO!F878+SEPTIEMBRE!F878+OCTUBRE!F878+NOVIEMBRE!F878+DICIEMBRE!F878</f>
        <v>0</v>
      </c>
      <c r="G878" s="4" t="str">
        <f t="shared" si="8"/>
        <v/>
      </c>
      <c r="X878" s="56" t="str">
        <f t="shared" si="7"/>
        <v/>
      </c>
      <c r="Y878" s="56"/>
    </row>
    <row r="879" spans="1:25" x14ac:dyDescent="0.25">
      <c r="A879" s="23" t="s">
        <v>1670</v>
      </c>
      <c r="B879" s="24" t="s">
        <v>1671</v>
      </c>
      <c r="C879" s="25">
        <f>ENERO!C879+FEBRERO!C879+MARZO!C879+ABRIL!C879+MAYO!C879+JUNIO!C879+JULIO!C879+AGOSTO!C879+SEPTIEMBRE!C879+OCTUBRE!C879+NOVIEMBRE!C879+DICIEMBRE!C879</f>
        <v>0</v>
      </c>
      <c r="D879" s="87">
        <f>ENERO!D879+FEBRERO!D879+MARZO!D879+ABRIL!D879+MAYO!D879+JUNIO!D879+JULIO!D879+AGOSTO!D879+SEPTIEMBRE!D879+OCTUBRE!D879+NOVIEMBRE!D879+DICIEMBRE!D879</f>
        <v>0</v>
      </c>
      <c r="E879" s="88">
        <f>ENERO!E879+FEBRERO!E879+MARZO!E879+ABRIL!E879+MAYO!E879+JUNIO!E879+JULIO!E879+AGOSTO!E879+SEPTIEMBRE!E879+OCTUBRE!E879+NOVIEMBRE!E879+DICIEMBRE!E879</f>
        <v>0</v>
      </c>
      <c r="F879" s="89">
        <f>ENERO!F879+FEBRERO!F879+MARZO!F879+ABRIL!F879+MAYO!F879+JUNIO!F879+JULIO!F879+AGOSTO!F879+SEPTIEMBRE!F879+OCTUBRE!F879+NOVIEMBRE!F879+DICIEMBRE!F879</f>
        <v>0</v>
      </c>
      <c r="G879" s="4" t="str">
        <f t="shared" si="8"/>
        <v/>
      </c>
      <c r="X879" s="56" t="str">
        <f t="shared" si="7"/>
        <v/>
      </c>
      <c r="Y879" s="56"/>
    </row>
    <row r="880" spans="1:25" x14ac:dyDescent="0.25">
      <c r="A880" s="23" t="s">
        <v>1672</v>
      </c>
      <c r="B880" s="24" t="s">
        <v>1673</v>
      </c>
      <c r="C880" s="25">
        <f>ENERO!C880+FEBRERO!C880+MARZO!C880+ABRIL!C880+MAYO!C880+JUNIO!C880+JULIO!C880+AGOSTO!C880+SEPTIEMBRE!C880+OCTUBRE!C880+NOVIEMBRE!C880+DICIEMBRE!C880</f>
        <v>0</v>
      </c>
      <c r="D880" s="87">
        <f>ENERO!D880+FEBRERO!D880+MARZO!D880+ABRIL!D880+MAYO!D880+JUNIO!D880+JULIO!D880+AGOSTO!D880+SEPTIEMBRE!D880+OCTUBRE!D880+NOVIEMBRE!D880+DICIEMBRE!D880</f>
        <v>0</v>
      </c>
      <c r="E880" s="88">
        <f>ENERO!E880+FEBRERO!E880+MARZO!E880+ABRIL!E880+MAYO!E880+JUNIO!E880+JULIO!E880+AGOSTO!E880+SEPTIEMBRE!E880+OCTUBRE!E880+NOVIEMBRE!E880+DICIEMBRE!E880</f>
        <v>0</v>
      </c>
      <c r="F880" s="89">
        <f>ENERO!F880+FEBRERO!F880+MARZO!F880+ABRIL!F880+MAYO!F880+JUNIO!F880+JULIO!F880+AGOSTO!F880+SEPTIEMBRE!F880+OCTUBRE!F880+NOVIEMBRE!F880+DICIEMBRE!F880</f>
        <v>0</v>
      </c>
      <c r="G880" s="4" t="str">
        <f t="shared" si="8"/>
        <v/>
      </c>
      <c r="X880" s="56" t="str">
        <f t="shared" si="7"/>
        <v/>
      </c>
      <c r="Y880" s="56"/>
    </row>
    <row r="881" spans="1:25" x14ac:dyDescent="0.25">
      <c r="A881" s="23" t="s">
        <v>1674</v>
      </c>
      <c r="B881" s="24" t="s">
        <v>1675</v>
      </c>
      <c r="C881" s="25">
        <f>ENERO!C881+FEBRERO!C881+MARZO!C881+ABRIL!C881+MAYO!C881+JUNIO!C881+JULIO!C881+AGOSTO!C881+SEPTIEMBRE!C881+OCTUBRE!C881+NOVIEMBRE!C881+DICIEMBRE!C881</f>
        <v>0</v>
      </c>
      <c r="D881" s="87">
        <f>ENERO!D881+FEBRERO!D881+MARZO!D881+ABRIL!D881+MAYO!D881+JUNIO!D881+JULIO!D881+AGOSTO!D881+SEPTIEMBRE!D881+OCTUBRE!D881+NOVIEMBRE!D881+DICIEMBRE!D881</f>
        <v>0</v>
      </c>
      <c r="E881" s="88">
        <f>ENERO!E881+FEBRERO!E881+MARZO!E881+ABRIL!E881+MAYO!E881+JUNIO!E881+JULIO!E881+AGOSTO!E881+SEPTIEMBRE!E881+OCTUBRE!E881+NOVIEMBRE!E881+DICIEMBRE!E881</f>
        <v>0</v>
      </c>
      <c r="F881" s="89">
        <f>ENERO!F881+FEBRERO!F881+MARZO!F881+ABRIL!F881+MAYO!F881+JUNIO!F881+JULIO!F881+AGOSTO!F881+SEPTIEMBRE!F881+OCTUBRE!F881+NOVIEMBRE!F881+DICIEMBRE!F881</f>
        <v>0</v>
      </c>
      <c r="G881" s="4" t="str">
        <f t="shared" si="8"/>
        <v/>
      </c>
      <c r="X881" s="56" t="str">
        <f t="shared" si="7"/>
        <v/>
      </c>
      <c r="Y881" s="56"/>
    </row>
    <row r="882" spans="1:25" x14ac:dyDescent="0.25">
      <c r="A882" s="23" t="s">
        <v>1676</v>
      </c>
      <c r="B882" s="24" t="s">
        <v>1677</v>
      </c>
      <c r="C882" s="25">
        <f>ENERO!C882+FEBRERO!C882+MARZO!C882+ABRIL!C882+MAYO!C882+JUNIO!C882+JULIO!C882+AGOSTO!C882+SEPTIEMBRE!C882+OCTUBRE!C882+NOVIEMBRE!C882+DICIEMBRE!C882</f>
        <v>0</v>
      </c>
      <c r="D882" s="87">
        <f>ENERO!D882+FEBRERO!D882+MARZO!D882+ABRIL!D882+MAYO!D882+JUNIO!D882+JULIO!D882+AGOSTO!D882+SEPTIEMBRE!D882+OCTUBRE!D882+NOVIEMBRE!D882+DICIEMBRE!D882</f>
        <v>0</v>
      </c>
      <c r="E882" s="88">
        <f>ENERO!E882+FEBRERO!E882+MARZO!E882+ABRIL!E882+MAYO!E882+JUNIO!E882+JULIO!E882+AGOSTO!E882+SEPTIEMBRE!E882+OCTUBRE!E882+NOVIEMBRE!E882+DICIEMBRE!E882</f>
        <v>0</v>
      </c>
      <c r="F882" s="89">
        <f>ENERO!F882+FEBRERO!F882+MARZO!F882+ABRIL!F882+MAYO!F882+JUNIO!F882+JULIO!F882+AGOSTO!F882+SEPTIEMBRE!F882+OCTUBRE!F882+NOVIEMBRE!F882+DICIEMBRE!F882</f>
        <v>0</v>
      </c>
      <c r="G882" s="4" t="str">
        <f t="shared" si="8"/>
        <v/>
      </c>
      <c r="X882" s="56" t="str">
        <f t="shared" si="7"/>
        <v/>
      </c>
      <c r="Y882" s="56"/>
    </row>
    <row r="883" spans="1:25" x14ac:dyDescent="0.25">
      <c r="A883" s="23" t="s">
        <v>1678</v>
      </c>
      <c r="B883" s="24" t="s">
        <v>1679</v>
      </c>
      <c r="C883" s="25">
        <f>ENERO!C883+FEBRERO!C883+MARZO!C883+ABRIL!C883+MAYO!C883+JUNIO!C883+JULIO!C883+AGOSTO!C883+SEPTIEMBRE!C883+OCTUBRE!C883+NOVIEMBRE!C883+DICIEMBRE!C883</f>
        <v>0</v>
      </c>
      <c r="D883" s="87">
        <f>ENERO!D883+FEBRERO!D883+MARZO!D883+ABRIL!D883+MAYO!D883+JUNIO!D883+JULIO!D883+AGOSTO!D883+SEPTIEMBRE!D883+OCTUBRE!D883+NOVIEMBRE!D883+DICIEMBRE!D883</f>
        <v>0</v>
      </c>
      <c r="E883" s="88">
        <f>ENERO!E883+FEBRERO!E883+MARZO!E883+ABRIL!E883+MAYO!E883+JUNIO!E883+JULIO!E883+AGOSTO!E883+SEPTIEMBRE!E883+OCTUBRE!E883+NOVIEMBRE!E883+DICIEMBRE!E883</f>
        <v>0</v>
      </c>
      <c r="F883" s="89">
        <f>ENERO!F883+FEBRERO!F883+MARZO!F883+ABRIL!F883+MAYO!F883+JUNIO!F883+JULIO!F883+AGOSTO!F883+SEPTIEMBRE!F883+OCTUBRE!F883+NOVIEMBRE!F883+DICIEMBRE!F883</f>
        <v>0</v>
      </c>
      <c r="G883" s="4" t="str">
        <f t="shared" si="8"/>
        <v/>
      </c>
      <c r="X883" s="56" t="str">
        <f t="shared" si="7"/>
        <v/>
      </c>
      <c r="Y883" s="56"/>
    </row>
    <row r="884" spans="1:25" x14ac:dyDescent="0.25">
      <c r="A884" s="23" t="s">
        <v>1680</v>
      </c>
      <c r="B884" s="24" t="s">
        <v>1681</v>
      </c>
      <c r="C884" s="25">
        <f>ENERO!C884+FEBRERO!C884+MARZO!C884+ABRIL!C884+MAYO!C884+JUNIO!C884+JULIO!C884+AGOSTO!C884+SEPTIEMBRE!C884+OCTUBRE!C884+NOVIEMBRE!C884+DICIEMBRE!C884</f>
        <v>0</v>
      </c>
      <c r="D884" s="87">
        <f>ENERO!D884+FEBRERO!D884+MARZO!D884+ABRIL!D884+MAYO!D884+JUNIO!D884+JULIO!D884+AGOSTO!D884+SEPTIEMBRE!D884+OCTUBRE!D884+NOVIEMBRE!D884+DICIEMBRE!D884</f>
        <v>0</v>
      </c>
      <c r="E884" s="88">
        <f>ENERO!E884+FEBRERO!E884+MARZO!E884+ABRIL!E884+MAYO!E884+JUNIO!E884+JULIO!E884+AGOSTO!E884+SEPTIEMBRE!E884+OCTUBRE!E884+NOVIEMBRE!E884+DICIEMBRE!E884</f>
        <v>0</v>
      </c>
      <c r="F884" s="89">
        <f>ENERO!F884+FEBRERO!F884+MARZO!F884+ABRIL!F884+MAYO!F884+JUNIO!F884+JULIO!F884+AGOSTO!F884+SEPTIEMBRE!F884+OCTUBRE!F884+NOVIEMBRE!F884+DICIEMBRE!F884</f>
        <v>0</v>
      </c>
      <c r="G884" s="4" t="str">
        <f t="shared" si="8"/>
        <v/>
      </c>
      <c r="X884" s="56" t="str">
        <f t="shared" si="7"/>
        <v/>
      </c>
      <c r="Y884" s="56"/>
    </row>
    <row r="885" spans="1:25" x14ac:dyDescent="0.25">
      <c r="A885" s="23" t="s">
        <v>1682</v>
      </c>
      <c r="B885" s="24" t="s">
        <v>1683</v>
      </c>
      <c r="C885" s="25">
        <f>ENERO!C885+FEBRERO!C885+MARZO!C885+ABRIL!C885+MAYO!C885+JUNIO!C885+JULIO!C885+AGOSTO!C885+SEPTIEMBRE!C885+OCTUBRE!C885+NOVIEMBRE!C885+DICIEMBRE!C885</f>
        <v>0</v>
      </c>
      <c r="D885" s="87">
        <f>ENERO!D885+FEBRERO!D885+MARZO!D885+ABRIL!D885+MAYO!D885+JUNIO!D885+JULIO!D885+AGOSTO!D885+SEPTIEMBRE!D885+OCTUBRE!D885+NOVIEMBRE!D885+DICIEMBRE!D885</f>
        <v>0</v>
      </c>
      <c r="E885" s="88">
        <f>ENERO!E885+FEBRERO!E885+MARZO!E885+ABRIL!E885+MAYO!E885+JUNIO!E885+JULIO!E885+AGOSTO!E885+SEPTIEMBRE!E885+OCTUBRE!E885+NOVIEMBRE!E885+DICIEMBRE!E885</f>
        <v>0</v>
      </c>
      <c r="F885" s="89">
        <f>ENERO!F885+FEBRERO!F885+MARZO!F885+ABRIL!F885+MAYO!F885+JUNIO!F885+JULIO!F885+AGOSTO!F885+SEPTIEMBRE!F885+OCTUBRE!F885+NOVIEMBRE!F885+DICIEMBRE!F885</f>
        <v>0</v>
      </c>
      <c r="G885" s="4" t="str">
        <f t="shared" si="8"/>
        <v/>
      </c>
      <c r="X885" s="56" t="str">
        <f t="shared" si="7"/>
        <v/>
      </c>
      <c r="Y885" s="56"/>
    </row>
    <row r="886" spans="1:25" x14ac:dyDescent="0.25">
      <c r="A886" s="23" t="s">
        <v>1684</v>
      </c>
      <c r="B886" s="24" t="s">
        <v>1685</v>
      </c>
      <c r="C886" s="25">
        <f>ENERO!C886+FEBRERO!C886+MARZO!C886+ABRIL!C886+MAYO!C886+JUNIO!C886+JULIO!C886+AGOSTO!C886+SEPTIEMBRE!C886+OCTUBRE!C886+NOVIEMBRE!C886+DICIEMBRE!C886</f>
        <v>0</v>
      </c>
      <c r="D886" s="87">
        <f>ENERO!D886+FEBRERO!D886+MARZO!D886+ABRIL!D886+MAYO!D886+JUNIO!D886+JULIO!D886+AGOSTO!D886+SEPTIEMBRE!D886+OCTUBRE!D886+NOVIEMBRE!D886+DICIEMBRE!D886</f>
        <v>0</v>
      </c>
      <c r="E886" s="88">
        <f>ENERO!E886+FEBRERO!E886+MARZO!E886+ABRIL!E886+MAYO!E886+JUNIO!E886+JULIO!E886+AGOSTO!E886+SEPTIEMBRE!E886+OCTUBRE!E886+NOVIEMBRE!E886+DICIEMBRE!E886</f>
        <v>0</v>
      </c>
      <c r="F886" s="89">
        <f>ENERO!F886+FEBRERO!F886+MARZO!F886+ABRIL!F886+MAYO!F886+JUNIO!F886+JULIO!F886+AGOSTO!F886+SEPTIEMBRE!F886+OCTUBRE!F886+NOVIEMBRE!F886+DICIEMBRE!F886</f>
        <v>0</v>
      </c>
      <c r="G886" s="4" t="str">
        <f t="shared" si="8"/>
        <v/>
      </c>
      <c r="X886" s="56" t="str">
        <f t="shared" si="7"/>
        <v/>
      </c>
      <c r="Y886" s="56"/>
    </row>
    <row r="887" spans="1:25" x14ac:dyDescent="0.25">
      <c r="A887" s="23" t="s">
        <v>1686</v>
      </c>
      <c r="B887" s="24" t="s">
        <v>1687</v>
      </c>
      <c r="C887" s="25">
        <f>ENERO!C887+FEBRERO!C887+MARZO!C887+ABRIL!C887+MAYO!C887+JUNIO!C887+JULIO!C887+AGOSTO!C887+SEPTIEMBRE!C887+OCTUBRE!C887+NOVIEMBRE!C887+DICIEMBRE!C887</f>
        <v>0</v>
      </c>
      <c r="D887" s="87">
        <f>ENERO!D887+FEBRERO!D887+MARZO!D887+ABRIL!D887+MAYO!D887+JUNIO!D887+JULIO!D887+AGOSTO!D887+SEPTIEMBRE!D887+OCTUBRE!D887+NOVIEMBRE!D887+DICIEMBRE!D887</f>
        <v>0</v>
      </c>
      <c r="E887" s="88">
        <f>ENERO!E887+FEBRERO!E887+MARZO!E887+ABRIL!E887+MAYO!E887+JUNIO!E887+JULIO!E887+AGOSTO!E887+SEPTIEMBRE!E887+OCTUBRE!E887+NOVIEMBRE!E887+DICIEMBRE!E887</f>
        <v>0</v>
      </c>
      <c r="F887" s="89">
        <f>ENERO!F887+FEBRERO!F887+MARZO!F887+ABRIL!F887+MAYO!F887+JUNIO!F887+JULIO!F887+AGOSTO!F887+SEPTIEMBRE!F887+OCTUBRE!F887+NOVIEMBRE!F887+DICIEMBRE!F887</f>
        <v>0</v>
      </c>
      <c r="G887" s="4" t="str">
        <f t="shared" si="8"/>
        <v/>
      </c>
      <c r="X887" s="56" t="str">
        <f t="shared" si="7"/>
        <v/>
      </c>
      <c r="Y887" s="56"/>
    </row>
    <row r="888" spans="1:25" x14ac:dyDescent="0.25">
      <c r="A888" s="23" t="s">
        <v>1688</v>
      </c>
      <c r="B888" s="24" t="s">
        <v>1689</v>
      </c>
      <c r="C888" s="25">
        <f>ENERO!C888+FEBRERO!C888+MARZO!C888+ABRIL!C888+MAYO!C888+JUNIO!C888+JULIO!C888+AGOSTO!C888+SEPTIEMBRE!C888+OCTUBRE!C888+NOVIEMBRE!C888+DICIEMBRE!C888</f>
        <v>0</v>
      </c>
      <c r="D888" s="87">
        <f>ENERO!D888+FEBRERO!D888+MARZO!D888+ABRIL!D888+MAYO!D888+JUNIO!D888+JULIO!D888+AGOSTO!D888+SEPTIEMBRE!D888+OCTUBRE!D888+NOVIEMBRE!D888+DICIEMBRE!D888</f>
        <v>0</v>
      </c>
      <c r="E888" s="88">
        <f>ENERO!E888+FEBRERO!E888+MARZO!E888+ABRIL!E888+MAYO!E888+JUNIO!E888+JULIO!E888+AGOSTO!E888+SEPTIEMBRE!E888+OCTUBRE!E888+NOVIEMBRE!E888+DICIEMBRE!E888</f>
        <v>0</v>
      </c>
      <c r="F888" s="89">
        <f>ENERO!F888+FEBRERO!F888+MARZO!F888+ABRIL!F888+MAYO!F888+JUNIO!F888+JULIO!F888+AGOSTO!F888+SEPTIEMBRE!F888+OCTUBRE!F888+NOVIEMBRE!F888+DICIEMBRE!F888</f>
        <v>0</v>
      </c>
      <c r="G888" s="4" t="str">
        <f t="shared" si="8"/>
        <v/>
      </c>
      <c r="X888" s="56" t="str">
        <f t="shared" si="7"/>
        <v/>
      </c>
      <c r="Y888" s="56"/>
    </row>
    <row r="889" spans="1:25" x14ac:dyDescent="0.25">
      <c r="A889" s="23" t="s">
        <v>1690</v>
      </c>
      <c r="B889" s="24" t="s">
        <v>1691</v>
      </c>
      <c r="C889" s="25">
        <f>ENERO!C889+FEBRERO!C889+MARZO!C889+ABRIL!C889+MAYO!C889+JUNIO!C889+JULIO!C889+AGOSTO!C889+SEPTIEMBRE!C889+OCTUBRE!C889+NOVIEMBRE!C889+DICIEMBRE!C889</f>
        <v>0</v>
      </c>
      <c r="D889" s="87">
        <f>ENERO!D889+FEBRERO!D889+MARZO!D889+ABRIL!D889+MAYO!D889+JUNIO!D889+JULIO!D889+AGOSTO!D889+SEPTIEMBRE!D889+OCTUBRE!D889+NOVIEMBRE!D889+DICIEMBRE!D889</f>
        <v>0</v>
      </c>
      <c r="E889" s="88">
        <f>ENERO!E889+FEBRERO!E889+MARZO!E889+ABRIL!E889+MAYO!E889+JUNIO!E889+JULIO!E889+AGOSTO!E889+SEPTIEMBRE!E889+OCTUBRE!E889+NOVIEMBRE!E889+DICIEMBRE!E889</f>
        <v>0</v>
      </c>
      <c r="F889" s="89">
        <f>ENERO!F889+FEBRERO!F889+MARZO!F889+ABRIL!F889+MAYO!F889+JUNIO!F889+JULIO!F889+AGOSTO!F889+SEPTIEMBRE!F889+OCTUBRE!F889+NOVIEMBRE!F889+DICIEMBRE!F889</f>
        <v>0</v>
      </c>
      <c r="G889" s="4" t="str">
        <f t="shared" si="8"/>
        <v/>
      </c>
      <c r="X889" s="56" t="str">
        <f t="shared" si="7"/>
        <v/>
      </c>
      <c r="Y889" s="56"/>
    </row>
    <row r="890" spans="1:25" x14ac:dyDescent="0.25">
      <c r="A890" s="23" t="s">
        <v>1692</v>
      </c>
      <c r="B890" s="24" t="s">
        <v>1693</v>
      </c>
      <c r="C890" s="25">
        <f>ENERO!C890+FEBRERO!C890+MARZO!C890+ABRIL!C890+MAYO!C890+JUNIO!C890+JULIO!C890+AGOSTO!C890+SEPTIEMBRE!C890+OCTUBRE!C890+NOVIEMBRE!C890+DICIEMBRE!C890</f>
        <v>0</v>
      </c>
      <c r="D890" s="87">
        <f>ENERO!D890+FEBRERO!D890+MARZO!D890+ABRIL!D890+MAYO!D890+JUNIO!D890+JULIO!D890+AGOSTO!D890+SEPTIEMBRE!D890+OCTUBRE!D890+NOVIEMBRE!D890+DICIEMBRE!D890</f>
        <v>0</v>
      </c>
      <c r="E890" s="88">
        <f>ENERO!E890+FEBRERO!E890+MARZO!E890+ABRIL!E890+MAYO!E890+JUNIO!E890+JULIO!E890+AGOSTO!E890+SEPTIEMBRE!E890+OCTUBRE!E890+NOVIEMBRE!E890+DICIEMBRE!E890</f>
        <v>0</v>
      </c>
      <c r="F890" s="89">
        <f>ENERO!F890+FEBRERO!F890+MARZO!F890+ABRIL!F890+MAYO!F890+JUNIO!F890+JULIO!F890+AGOSTO!F890+SEPTIEMBRE!F890+OCTUBRE!F890+NOVIEMBRE!F890+DICIEMBRE!F890</f>
        <v>0</v>
      </c>
      <c r="G890" s="4" t="str">
        <f t="shared" si="8"/>
        <v/>
      </c>
      <c r="X890" s="56" t="str">
        <f t="shared" si="7"/>
        <v/>
      </c>
      <c r="Y890" s="56"/>
    </row>
    <row r="891" spans="1:25" x14ac:dyDescent="0.25">
      <c r="A891" s="23" t="s">
        <v>1694</v>
      </c>
      <c r="B891" s="24" t="s">
        <v>1695</v>
      </c>
      <c r="C891" s="25">
        <f>ENERO!C891+FEBRERO!C891+MARZO!C891+ABRIL!C891+MAYO!C891+JUNIO!C891+JULIO!C891+AGOSTO!C891+SEPTIEMBRE!C891+OCTUBRE!C891+NOVIEMBRE!C891+DICIEMBRE!C891</f>
        <v>0</v>
      </c>
      <c r="D891" s="87">
        <f>ENERO!D891+FEBRERO!D891+MARZO!D891+ABRIL!D891+MAYO!D891+JUNIO!D891+JULIO!D891+AGOSTO!D891+SEPTIEMBRE!D891+OCTUBRE!D891+NOVIEMBRE!D891+DICIEMBRE!D891</f>
        <v>0</v>
      </c>
      <c r="E891" s="88">
        <f>ENERO!E891+FEBRERO!E891+MARZO!E891+ABRIL!E891+MAYO!E891+JUNIO!E891+JULIO!E891+AGOSTO!E891+SEPTIEMBRE!E891+OCTUBRE!E891+NOVIEMBRE!E891+DICIEMBRE!E891</f>
        <v>0</v>
      </c>
      <c r="F891" s="89">
        <f>ENERO!F891+FEBRERO!F891+MARZO!F891+ABRIL!F891+MAYO!F891+JUNIO!F891+JULIO!F891+AGOSTO!F891+SEPTIEMBRE!F891+OCTUBRE!F891+NOVIEMBRE!F891+DICIEMBRE!F891</f>
        <v>0</v>
      </c>
      <c r="G891" s="4" t="str">
        <f t="shared" si="8"/>
        <v/>
      </c>
      <c r="X891" s="56" t="str">
        <f t="shared" si="7"/>
        <v/>
      </c>
      <c r="Y891" s="56"/>
    </row>
    <row r="892" spans="1:25" x14ac:dyDescent="0.25">
      <c r="A892" s="23" t="s">
        <v>1696</v>
      </c>
      <c r="B892" s="24" t="s">
        <v>1697</v>
      </c>
      <c r="C892" s="25">
        <f>ENERO!C892+FEBRERO!C892+MARZO!C892+ABRIL!C892+MAYO!C892+JUNIO!C892+JULIO!C892+AGOSTO!C892+SEPTIEMBRE!C892+OCTUBRE!C892+NOVIEMBRE!C892+DICIEMBRE!C892</f>
        <v>0</v>
      </c>
      <c r="D892" s="87">
        <f>ENERO!D892+FEBRERO!D892+MARZO!D892+ABRIL!D892+MAYO!D892+JUNIO!D892+JULIO!D892+AGOSTO!D892+SEPTIEMBRE!D892+OCTUBRE!D892+NOVIEMBRE!D892+DICIEMBRE!D892</f>
        <v>0</v>
      </c>
      <c r="E892" s="88">
        <f>ENERO!E892+FEBRERO!E892+MARZO!E892+ABRIL!E892+MAYO!E892+JUNIO!E892+JULIO!E892+AGOSTO!E892+SEPTIEMBRE!E892+OCTUBRE!E892+NOVIEMBRE!E892+DICIEMBRE!E892</f>
        <v>0</v>
      </c>
      <c r="F892" s="89">
        <f>ENERO!F892+FEBRERO!F892+MARZO!F892+ABRIL!F892+MAYO!F892+JUNIO!F892+JULIO!F892+AGOSTO!F892+SEPTIEMBRE!F892+OCTUBRE!F892+NOVIEMBRE!F892+DICIEMBRE!F892</f>
        <v>0</v>
      </c>
      <c r="G892" s="4" t="str">
        <f t="shared" si="8"/>
        <v/>
      </c>
      <c r="X892" s="56" t="str">
        <f t="shared" si="7"/>
        <v/>
      </c>
      <c r="Y892" s="56"/>
    </row>
    <row r="893" spans="1:25" x14ac:dyDescent="0.25">
      <c r="A893" s="23" t="s">
        <v>1698</v>
      </c>
      <c r="B893" s="24" t="s">
        <v>1699</v>
      </c>
      <c r="C893" s="25">
        <f>ENERO!C893+FEBRERO!C893+MARZO!C893+ABRIL!C893+MAYO!C893+JUNIO!C893+JULIO!C893+AGOSTO!C893+SEPTIEMBRE!C893+OCTUBRE!C893+NOVIEMBRE!C893+DICIEMBRE!C893</f>
        <v>0</v>
      </c>
      <c r="D893" s="87">
        <f>ENERO!D893+FEBRERO!D893+MARZO!D893+ABRIL!D893+MAYO!D893+JUNIO!D893+JULIO!D893+AGOSTO!D893+SEPTIEMBRE!D893+OCTUBRE!D893+NOVIEMBRE!D893+DICIEMBRE!D893</f>
        <v>0</v>
      </c>
      <c r="E893" s="88">
        <f>ENERO!E893+FEBRERO!E893+MARZO!E893+ABRIL!E893+MAYO!E893+JUNIO!E893+JULIO!E893+AGOSTO!E893+SEPTIEMBRE!E893+OCTUBRE!E893+NOVIEMBRE!E893+DICIEMBRE!E893</f>
        <v>0</v>
      </c>
      <c r="F893" s="89">
        <f>ENERO!F893+FEBRERO!F893+MARZO!F893+ABRIL!F893+MAYO!F893+JUNIO!F893+JULIO!F893+AGOSTO!F893+SEPTIEMBRE!F893+OCTUBRE!F893+NOVIEMBRE!F893+DICIEMBRE!F893</f>
        <v>0</v>
      </c>
      <c r="G893" s="4" t="str">
        <f t="shared" si="8"/>
        <v/>
      </c>
      <c r="X893" s="56" t="str">
        <f t="shared" si="7"/>
        <v/>
      </c>
      <c r="Y893" s="56"/>
    </row>
    <row r="894" spans="1:25" ht="24" x14ac:dyDescent="0.25">
      <c r="A894" s="23" t="s">
        <v>1700</v>
      </c>
      <c r="B894" s="28" t="s">
        <v>1701</v>
      </c>
      <c r="C894" s="25">
        <f>ENERO!C894+FEBRERO!C894+MARZO!C894+ABRIL!C894+MAYO!C894+JUNIO!C894+JULIO!C894+AGOSTO!C894+SEPTIEMBRE!C894+OCTUBRE!C894+NOVIEMBRE!C894+DICIEMBRE!C894</f>
        <v>0</v>
      </c>
      <c r="D894" s="87">
        <f>ENERO!D894+FEBRERO!D894+MARZO!D894+ABRIL!D894+MAYO!D894+JUNIO!D894+JULIO!D894+AGOSTO!D894+SEPTIEMBRE!D894+OCTUBRE!D894+NOVIEMBRE!D894+DICIEMBRE!D894</f>
        <v>0</v>
      </c>
      <c r="E894" s="88">
        <f>ENERO!E894+FEBRERO!E894+MARZO!E894+ABRIL!E894+MAYO!E894+JUNIO!E894+JULIO!E894+AGOSTO!E894+SEPTIEMBRE!E894+OCTUBRE!E894+NOVIEMBRE!E894+DICIEMBRE!E894</f>
        <v>0</v>
      </c>
      <c r="F894" s="89">
        <f>ENERO!F894+FEBRERO!F894+MARZO!F894+ABRIL!F894+MAYO!F894+JUNIO!F894+JULIO!F894+AGOSTO!F894+SEPTIEMBRE!F894+OCTUBRE!F894+NOVIEMBRE!F894+DICIEMBRE!F894</f>
        <v>0</v>
      </c>
      <c r="G894" s="4" t="str">
        <f t="shared" si="8"/>
        <v/>
      </c>
      <c r="X894" s="56" t="str">
        <f t="shared" si="7"/>
        <v/>
      </c>
      <c r="Y894" s="56"/>
    </row>
    <row r="895" spans="1:25" x14ac:dyDescent="0.25">
      <c r="A895" s="23" t="s">
        <v>1702</v>
      </c>
      <c r="B895" s="24" t="s">
        <v>1703</v>
      </c>
      <c r="C895" s="25">
        <f>ENERO!C895+FEBRERO!C895+MARZO!C895+ABRIL!C895+MAYO!C895+JUNIO!C895+JULIO!C895+AGOSTO!C895+SEPTIEMBRE!C895+OCTUBRE!C895+NOVIEMBRE!C895+DICIEMBRE!C895</f>
        <v>0</v>
      </c>
      <c r="D895" s="87">
        <f>ENERO!D895+FEBRERO!D895+MARZO!D895+ABRIL!D895+MAYO!D895+JUNIO!D895+JULIO!D895+AGOSTO!D895+SEPTIEMBRE!D895+OCTUBRE!D895+NOVIEMBRE!D895+DICIEMBRE!D895</f>
        <v>0</v>
      </c>
      <c r="E895" s="88">
        <f>ENERO!E895+FEBRERO!E895+MARZO!E895+ABRIL!E895+MAYO!E895+JUNIO!E895+JULIO!E895+AGOSTO!E895+SEPTIEMBRE!E895+OCTUBRE!E895+NOVIEMBRE!E895+DICIEMBRE!E895</f>
        <v>0</v>
      </c>
      <c r="F895" s="89">
        <f>ENERO!F895+FEBRERO!F895+MARZO!F895+ABRIL!F895+MAYO!F895+JUNIO!F895+JULIO!F895+AGOSTO!F895+SEPTIEMBRE!F895+OCTUBRE!F895+NOVIEMBRE!F895+DICIEMBRE!F895</f>
        <v>0</v>
      </c>
      <c r="G895" s="4" t="str">
        <f t="shared" si="8"/>
        <v/>
      </c>
      <c r="X895" s="56" t="str">
        <f t="shared" si="7"/>
        <v/>
      </c>
      <c r="Y895" s="56"/>
    </row>
    <row r="896" spans="1:25" x14ac:dyDescent="0.25">
      <c r="A896" s="23" t="s">
        <v>1704</v>
      </c>
      <c r="B896" s="24" t="s">
        <v>1705</v>
      </c>
      <c r="C896" s="25">
        <f>ENERO!C896+FEBRERO!C896+MARZO!C896+ABRIL!C896+MAYO!C896+JUNIO!C896+JULIO!C896+AGOSTO!C896+SEPTIEMBRE!C896+OCTUBRE!C896+NOVIEMBRE!C896+DICIEMBRE!C896</f>
        <v>0</v>
      </c>
      <c r="D896" s="87">
        <f>ENERO!D896+FEBRERO!D896+MARZO!D896+ABRIL!D896+MAYO!D896+JUNIO!D896+JULIO!D896+AGOSTO!D896+SEPTIEMBRE!D896+OCTUBRE!D896+NOVIEMBRE!D896+DICIEMBRE!D896</f>
        <v>0</v>
      </c>
      <c r="E896" s="88">
        <f>ENERO!E896+FEBRERO!E896+MARZO!E896+ABRIL!E896+MAYO!E896+JUNIO!E896+JULIO!E896+AGOSTO!E896+SEPTIEMBRE!E896+OCTUBRE!E896+NOVIEMBRE!E896+DICIEMBRE!E896</f>
        <v>0</v>
      </c>
      <c r="F896" s="89">
        <f>ENERO!F896+FEBRERO!F896+MARZO!F896+ABRIL!F896+MAYO!F896+JUNIO!F896+JULIO!F896+AGOSTO!F896+SEPTIEMBRE!F896+OCTUBRE!F896+NOVIEMBRE!F896+DICIEMBRE!F896</f>
        <v>0</v>
      </c>
      <c r="G896" s="4" t="str">
        <f t="shared" si="8"/>
        <v/>
      </c>
      <c r="X896" s="56" t="str">
        <f t="shared" si="7"/>
        <v/>
      </c>
      <c r="Y896" s="56"/>
    </row>
    <row r="897" spans="1:25" x14ac:dyDescent="0.25">
      <c r="A897" s="23" t="s">
        <v>1706</v>
      </c>
      <c r="B897" s="24" t="s">
        <v>1707</v>
      </c>
      <c r="C897" s="25">
        <f>ENERO!C897+FEBRERO!C897+MARZO!C897+ABRIL!C897+MAYO!C897+JUNIO!C897+JULIO!C897+AGOSTO!C897+SEPTIEMBRE!C897+OCTUBRE!C897+NOVIEMBRE!C897+DICIEMBRE!C897</f>
        <v>0</v>
      </c>
      <c r="D897" s="87">
        <f>ENERO!D897+FEBRERO!D897+MARZO!D897+ABRIL!D897+MAYO!D897+JUNIO!D897+JULIO!D897+AGOSTO!D897+SEPTIEMBRE!D897+OCTUBRE!D897+NOVIEMBRE!D897+DICIEMBRE!D897</f>
        <v>0</v>
      </c>
      <c r="E897" s="88">
        <f>ENERO!E897+FEBRERO!E897+MARZO!E897+ABRIL!E897+MAYO!E897+JUNIO!E897+JULIO!E897+AGOSTO!E897+SEPTIEMBRE!E897+OCTUBRE!E897+NOVIEMBRE!E897+DICIEMBRE!E897</f>
        <v>0</v>
      </c>
      <c r="F897" s="89">
        <f>ENERO!F897+FEBRERO!F897+MARZO!F897+ABRIL!F897+MAYO!F897+JUNIO!F897+JULIO!F897+AGOSTO!F897+SEPTIEMBRE!F897+OCTUBRE!F897+NOVIEMBRE!F897+DICIEMBRE!F897</f>
        <v>0</v>
      </c>
      <c r="G897" s="4" t="str">
        <f t="shared" si="8"/>
        <v/>
      </c>
      <c r="X897" s="56" t="str">
        <f t="shared" si="7"/>
        <v/>
      </c>
      <c r="Y897" s="56"/>
    </row>
    <row r="898" spans="1:25" x14ac:dyDescent="0.25">
      <c r="A898" s="23" t="s">
        <v>1708</v>
      </c>
      <c r="B898" s="24" t="s">
        <v>1709</v>
      </c>
      <c r="C898" s="25">
        <f>ENERO!C898+FEBRERO!C898+MARZO!C898+ABRIL!C898+MAYO!C898+JUNIO!C898+JULIO!C898+AGOSTO!C898+SEPTIEMBRE!C898+OCTUBRE!C898+NOVIEMBRE!C898+DICIEMBRE!C898</f>
        <v>0</v>
      </c>
      <c r="D898" s="87">
        <f>ENERO!D898+FEBRERO!D898+MARZO!D898+ABRIL!D898+MAYO!D898+JUNIO!D898+JULIO!D898+AGOSTO!D898+SEPTIEMBRE!D898+OCTUBRE!D898+NOVIEMBRE!D898+DICIEMBRE!D898</f>
        <v>0</v>
      </c>
      <c r="E898" s="88">
        <f>ENERO!E898+FEBRERO!E898+MARZO!E898+ABRIL!E898+MAYO!E898+JUNIO!E898+JULIO!E898+AGOSTO!E898+SEPTIEMBRE!E898+OCTUBRE!E898+NOVIEMBRE!E898+DICIEMBRE!E898</f>
        <v>0</v>
      </c>
      <c r="F898" s="89">
        <f>ENERO!F898+FEBRERO!F898+MARZO!F898+ABRIL!F898+MAYO!F898+JUNIO!F898+JULIO!F898+AGOSTO!F898+SEPTIEMBRE!F898+OCTUBRE!F898+NOVIEMBRE!F898+DICIEMBRE!F898</f>
        <v>0</v>
      </c>
      <c r="G898" s="4" t="str">
        <f t="shared" si="8"/>
        <v/>
      </c>
      <c r="X898" s="56" t="str">
        <f t="shared" si="7"/>
        <v/>
      </c>
      <c r="Y898" s="56"/>
    </row>
    <row r="899" spans="1:25" x14ac:dyDescent="0.25">
      <c r="A899" s="23" t="s">
        <v>1710</v>
      </c>
      <c r="B899" s="24" t="s">
        <v>1711</v>
      </c>
      <c r="C899" s="25">
        <f>ENERO!C899+FEBRERO!C899+MARZO!C899+ABRIL!C899+MAYO!C899+JUNIO!C899+JULIO!C899+AGOSTO!C899+SEPTIEMBRE!C899+OCTUBRE!C899+NOVIEMBRE!C899+DICIEMBRE!C899</f>
        <v>0</v>
      </c>
      <c r="D899" s="87">
        <f>ENERO!D899+FEBRERO!D899+MARZO!D899+ABRIL!D899+MAYO!D899+JUNIO!D899+JULIO!D899+AGOSTO!D899+SEPTIEMBRE!D899+OCTUBRE!D899+NOVIEMBRE!D899+DICIEMBRE!D899</f>
        <v>0</v>
      </c>
      <c r="E899" s="88">
        <f>ENERO!E899+FEBRERO!E899+MARZO!E899+ABRIL!E899+MAYO!E899+JUNIO!E899+JULIO!E899+AGOSTO!E899+SEPTIEMBRE!E899+OCTUBRE!E899+NOVIEMBRE!E899+DICIEMBRE!E899</f>
        <v>0</v>
      </c>
      <c r="F899" s="89">
        <f>ENERO!F899+FEBRERO!F899+MARZO!F899+ABRIL!F899+MAYO!F899+JUNIO!F899+JULIO!F899+AGOSTO!F899+SEPTIEMBRE!F899+OCTUBRE!F899+NOVIEMBRE!F899+DICIEMBRE!F899</f>
        <v>0</v>
      </c>
      <c r="G899" s="4" t="str">
        <f t="shared" si="8"/>
        <v/>
      </c>
      <c r="X899" s="56" t="str">
        <f t="shared" si="7"/>
        <v/>
      </c>
      <c r="Y899" s="56"/>
    </row>
    <row r="900" spans="1:25" x14ac:dyDescent="0.25">
      <c r="A900" s="23" t="s">
        <v>1712</v>
      </c>
      <c r="B900" s="24" t="s">
        <v>1713</v>
      </c>
      <c r="C900" s="25">
        <f>ENERO!C900+FEBRERO!C900+MARZO!C900+ABRIL!C900+MAYO!C900+JUNIO!C900+JULIO!C900+AGOSTO!C900+SEPTIEMBRE!C900+OCTUBRE!C900+NOVIEMBRE!C900+DICIEMBRE!C900</f>
        <v>0</v>
      </c>
      <c r="D900" s="87">
        <f>ENERO!D900+FEBRERO!D900+MARZO!D900+ABRIL!D900+MAYO!D900+JUNIO!D900+JULIO!D900+AGOSTO!D900+SEPTIEMBRE!D900+OCTUBRE!D900+NOVIEMBRE!D900+DICIEMBRE!D900</f>
        <v>0</v>
      </c>
      <c r="E900" s="88">
        <f>ENERO!E900+FEBRERO!E900+MARZO!E900+ABRIL!E900+MAYO!E900+JUNIO!E900+JULIO!E900+AGOSTO!E900+SEPTIEMBRE!E900+OCTUBRE!E900+NOVIEMBRE!E900+DICIEMBRE!E900</f>
        <v>0</v>
      </c>
      <c r="F900" s="89">
        <f>ENERO!F900+FEBRERO!F900+MARZO!F900+ABRIL!F900+MAYO!F900+JUNIO!F900+JULIO!F900+AGOSTO!F900+SEPTIEMBRE!F900+OCTUBRE!F900+NOVIEMBRE!F900+DICIEMBRE!F900</f>
        <v>0</v>
      </c>
      <c r="G900" s="4" t="str">
        <f t="shared" si="8"/>
        <v/>
      </c>
      <c r="X900" s="56" t="str">
        <f t="shared" si="7"/>
        <v/>
      </c>
      <c r="Y900" s="56"/>
    </row>
    <row r="901" spans="1:25" x14ac:dyDescent="0.25">
      <c r="A901" s="23" t="s">
        <v>1714</v>
      </c>
      <c r="B901" s="24" t="s">
        <v>1715</v>
      </c>
      <c r="C901" s="25">
        <f>ENERO!C901+FEBRERO!C901+MARZO!C901+ABRIL!C901+MAYO!C901+JUNIO!C901+JULIO!C901+AGOSTO!C901+SEPTIEMBRE!C901+OCTUBRE!C901+NOVIEMBRE!C901+DICIEMBRE!C901</f>
        <v>0</v>
      </c>
      <c r="D901" s="87">
        <f>ENERO!D901+FEBRERO!D901+MARZO!D901+ABRIL!D901+MAYO!D901+JUNIO!D901+JULIO!D901+AGOSTO!D901+SEPTIEMBRE!D901+OCTUBRE!D901+NOVIEMBRE!D901+DICIEMBRE!D901</f>
        <v>0</v>
      </c>
      <c r="E901" s="88">
        <f>ENERO!E901+FEBRERO!E901+MARZO!E901+ABRIL!E901+MAYO!E901+JUNIO!E901+JULIO!E901+AGOSTO!E901+SEPTIEMBRE!E901+OCTUBRE!E901+NOVIEMBRE!E901+DICIEMBRE!E901</f>
        <v>0</v>
      </c>
      <c r="F901" s="89">
        <f>ENERO!F901+FEBRERO!F901+MARZO!F901+ABRIL!F901+MAYO!F901+JUNIO!F901+JULIO!F901+AGOSTO!F901+SEPTIEMBRE!F901+OCTUBRE!F901+NOVIEMBRE!F901+DICIEMBRE!F901</f>
        <v>0</v>
      </c>
      <c r="G901" s="4" t="str">
        <f t="shared" si="8"/>
        <v/>
      </c>
      <c r="X901" s="56" t="str">
        <f t="shared" si="7"/>
        <v/>
      </c>
      <c r="Y901" s="56"/>
    </row>
    <row r="902" spans="1:25" x14ac:dyDescent="0.25">
      <c r="A902" s="23" t="s">
        <v>1716</v>
      </c>
      <c r="B902" s="24" t="s">
        <v>1717</v>
      </c>
      <c r="C902" s="25">
        <f>ENERO!C902+FEBRERO!C902+MARZO!C902+ABRIL!C902+MAYO!C902+JUNIO!C902+JULIO!C902+AGOSTO!C902+SEPTIEMBRE!C902+OCTUBRE!C902+NOVIEMBRE!C902+DICIEMBRE!C902</f>
        <v>0</v>
      </c>
      <c r="D902" s="87">
        <f>ENERO!D902+FEBRERO!D902+MARZO!D902+ABRIL!D902+MAYO!D902+JUNIO!D902+JULIO!D902+AGOSTO!D902+SEPTIEMBRE!D902+OCTUBRE!D902+NOVIEMBRE!D902+DICIEMBRE!D902</f>
        <v>0</v>
      </c>
      <c r="E902" s="88">
        <f>ENERO!E902+FEBRERO!E902+MARZO!E902+ABRIL!E902+MAYO!E902+JUNIO!E902+JULIO!E902+AGOSTO!E902+SEPTIEMBRE!E902+OCTUBRE!E902+NOVIEMBRE!E902+DICIEMBRE!E902</f>
        <v>0</v>
      </c>
      <c r="F902" s="89">
        <f>ENERO!F902+FEBRERO!F902+MARZO!F902+ABRIL!F902+MAYO!F902+JUNIO!F902+JULIO!F902+AGOSTO!F902+SEPTIEMBRE!F902+OCTUBRE!F902+NOVIEMBRE!F902+DICIEMBRE!F902</f>
        <v>0</v>
      </c>
      <c r="G902" s="4" t="str">
        <f t="shared" si="8"/>
        <v/>
      </c>
      <c r="X902" s="56" t="str">
        <f t="shared" si="7"/>
        <v/>
      </c>
      <c r="Y902" s="56"/>
    </row>
    <row r="903" spans="1:25" x14ac:dyDescent="0.25">
      <c r="A903" s="23" t="s">
        <v>1718</v>
      </c>
      <c r="B903" s="24" t="s">
        <v>1719</v>
      </c>
      <c r="C903" s="25">
        <f>ENERO!C903+FEBRERO!C903+MARZO!C903+ABRIL!C903+MAYO!C903+JUNIO!C903+JULIO!C903+AGOSTO!C903+SEPTIEMBRE!C903+OCTUBRE!C903+NOVIEMBRE!C903+DICIEMBRE!C903</f>
        <v>0</v>
      </c>
      <c r="D903" s="87">
        <f>ENERO!D903+FEBRERO!D903+MARZO!D903+ABRIL!D903+MAYO!D903+JUNIO!D903+JULIO!D903+AGOSTO!D903+SEPTIEMBRE!D903+OCTUBRE!D903+NOVIEMBRE!D903+DICIEMBRE!D903</f>
        <v>0</v>
      </c>
      <c r="E903" s="88">
        <f>ENERO!E903+FEBRERO!E903+MARZO!E903+ABRIL!E903+MAYO!E903+JUNIO!E903+JULIO!E903+AGOSTO!E903+SEPTIEMBRE!E903+OCTUBRE!E903+NOVIEMBRE!E903+DICIEMBRE!E903</f>
        <v>0</v>
      </c>
      <c r="F903" s="89">
        <f>ENERO!F903+FEBRERO!F903+MARZO!F903+ABRIL!F903+MAYO!F903+JUNIO!F903+JULIO!F903+AGOSTO!F903+SEPTIEMBRE!F903+OCTUBRE!F903+NOVIEMBRE!F903+DICIEMBRE!F903</f>
        <v>0</v>
      </c>
      <c r="G903" s="4" t="str">
        <f t="shared" si="8"/>
        <v/>
      </c>
      <c r="X903" s="56" t="str">
        <f t="shared" si="7"/>
        <v/>
      </c>
      <c r="Y903" s="56"/>
    </row>
    <row r="904" spans="1:25" x14ac:dyDescent="0.25">
      <c r="A904" s="23" t="s">
        <v>1720</v>
      </c>
      <c r="B904" s="24" t="s">
        <v>1721</v>
      </c>
      <c r="C904" s="25">
        <f>ENERO!C904+FEBRERO!C904+MARZO!C904+ABRIL!C904+MAYO!C904+JUNIO!C904+JULIO!C904+AGOSTO!C904+SEPTIEMBRE!C904+OCTUBRE!C904+NOVIEMBRE!C904+DICIEMBRE!C904</f>
        <v>0</v>
      </c>
      <c r="D904" s="87">
        <f>ENERO!D904+FEBRERO!D904+MARZO!D904+ABRIL!D904+MAYO!D904+JUNIO!D904+JULIO!D904+AGOSTO!D904+SEPTIEMBRE!D904+OCTUBRE!D904+NOVIEMBRE!D904+DICIEMBRE!D904</f>
        <v>0</v>
      </c>
      <c r="E904" s="88">
        <f>ENERO!E904+FEBRERO!E904+MARZO!E904+ABRIL!E904+MAYO!E904+JUNIO!E904+JULIO!E904+AGOSTO!E904+SEPTIEMBRE!E904+OCTUBRE!E904+NOVIEMBRE!E904+DICIEMBRE!E904</f>
        <v>0</v>
      </c>
      <c r="F904" s="89">
        <f>ENERO!F904+FEBRERO!F904+MARZO!F904+ABRIL!F904+MAYO!F904+JUNIO!F904+JULIO!F904+AGOSTO!F904+SEPTIEMBRE!F904+OCTUBRE!F904+NOVIEMBRE!F904+DICIEMBRE!F904</f>
        <v>0</v>
      </c>
      <c r="G904" s="4" t="str">
        <f t="shared" si="8"/>
        <v/>
      </c>
      <c r="X904" s="56" t="str">
        <f t="shared" si="7"/>
        <v/>
      </c>
      <c r="Y904" s="56"/>
    </row>
    <row r="905" spans="1:25" x14ac:dyDescent="0.25">
      <c r="A905" s="23" t="s">
        <v>1722</v>
      </c>
      <c r="B905" s="24" t="s">
        <v>1723</v>
      </c>
      <c r="C905" s="25">
        <f>ENERO!C905+FEBRERO!C905+MARZO!C905+ABRIL!C905+MAYO!C905+JUNIO!C905+JULIO!C905+AGOSTO!C905+SEPTIEMBRE!C905+OCTUBRE!C905+NOVIEMBRE!C905+DICIEMBRE!C905</f>
        <v>0</v>
      </c>
      <c r="D905" s="87">
        <f>ENERO!D905+FEBRERO!D905+MARZO!D905+ABRIL!D905+MAYO!D905+JUNIO!D905+JULIO!D905+AGOSTO!D905+SEPTIEMBRE!D905+OCTUBRE!D905+NOVIEMBRE!D905+DICIEMBRE!D905</f>
        <v>0</v>
      </c>
      <c r="E905" s="88">
        <f>ENERO!E905+FEBRERO!E905+MARZO!E905+ABRIL!E905+MAYO!E905+JUNIO!E905+JULIO!E905+AGOSTO!E905+SEPTIEMBRE!E905+OCTUBRE!E905+NOVIEMBRE!E905+DICIEMBRE!E905</f>
        <v>0</v>
      </c>
      <c r="F905" s="89">
        <f>ENERO!F905+FEBRERO!F905+MARZO!F905+ABRIL!F905+MAYO!F905+JUNIO!F905+JULIO!F905+AGOSTO!F905+SEPTIEMBRE!F905+OCTUBRE!F905+NOVIEMBRE!F905+DICIEMBRE!F905</f>
        <v>0</v>
      </c>
      <c r="G905" s="4" t="str">
        <f t="shared" si="8"/>
        <v/>
      </c>
      <c r="X905" s="56" t="str">
        <f t="shared" si="7"/>
        <v/>
      </c>
      <c r="Y905" s="56"/>
    </row>
    <row r="906" spans="1:25" x14ac:dyDescent="0.25">
      <c r="A906" s="23" t="s">
        <v>1724</v>
      </c>
      <c r="B906" s="24" t="s">
        <v>1725</v>
      </c>
      <c r="C906" s="25">
        <f>ENERO!C906+FEBRERO!C906+MARZO!C906+ABRIL!C906+MAYO!C906+JUNIO!C906+JULIO!C906+AGOSTO!C906+SEPTIEMBRE!C906+OCTUBRE!C906+NOVIEMBRE!C906+DICIEMBRE!C906</f>
        <v>0</v>
      </c>
      <c r="D906" s="87">
        <f>ENERO!D906+FEBRERO!D906+MARZO!D906+ABRIL!D906+MAYO!D906+JUNIO!D906+JULIO!D906+AGOSTO!D906+SEPTIEMBRE!D906+OCTUBRE!D906+NOVIEMBRE!D906+DICIEMBRE!D906</f>
        <v>0</v>
      </c>
      <c r="E906" s="88">
        <f>ENERO!E906+FEBRERO!E906+MARZO!E906+ABRIL!E906+MAYO!E906+JUNIO!E906+JULIO!E906+AGOSTO!E906+SEPTIEMBRE!E906+OCTUBRE!E906+NOVIEMBRE!E906+DICIEMBRE!E906</f>
        <v>0</v>
      </c>
      <c r="F906" s="89">
        <f>ENERO!F906+FEBRERO!F906+MARZO!F906+ABRIL!F906+MAYO!F906+JUNIO!F906+JULIO!F906+AGOSTO!F906+SEPTIEMBRE!F906+OCTUBRE!F906+NOVIEMBRE!F906+DICIEMBRE!F906</f>
        <v>0</v>
      </c>
      <c r="G906" s="4" t="str">
        <f t="shared" si="8"/>
        <v/>
      </c>
      <c r="X906" s="56" t="str">
        <f t="shared" si="7"/>
        <v/>
      </c>
      <c r="Y906" s="56"/>
    </row>
    <row r="907" spans="1:25" x14ac:dyDescent="0.25">
      <c r="A907" s="23" t="s">
        <v>1726</v>
      </c>
      <c r="B907" s="24" t="s">
        <v>1727</v>
      </c>
      <c r="C907" s="25">
        <f>ENERO!C907+FEBRERO!C907+MARZO!C907+ABRIL!C907+MAYO!C907+JUNIO!C907+JULIO!C907+AGOSTO!C907+SEPTIEMBRE!C907+OCTUBRE!C907+NOVIEMBRE!C907+DICIEMBRE!C907</f>
        <v>0</v>
      </c>
      <c r="D907" s="87">
        <f>ENERO!D907+FEBRERO!D907+MARZO!D907+ABRIL!D907+MAYO!D907+JUNIO!D907+JULIO!D907+AGOSTO!D907+SEPTIEMBRE!D907+OCTUBRE!D907+NOVIEMBRE!D907+DICIEMBRE!D907</f>
        <v>0</v>
      </c>
      <c r="E907" s="88">
        <f>ENERO!E907+FEBRERO!E907+MARZO!E907+ABRIL!E907+MAYO!E907+JUNIO!E907+JULIO!E907+AGOSTO!E907+SEPTIEMBRE!E907+OCTUBRE!E907+NOVIEMBRE!E907+DICIEMBRE!E907</f>
        <v>0</v>
      </c>
      <c r="F907" s="89">
        <f>ENERO!F907+FEBRERO!F907+MARZO!F907+ABRIL!F907+MAYO!F907+JUNIO!F907+JULIO!F907+AGOSTO!F907+SEPTIEMBRE!F907+OCTUBRE!F907+NOVIEMBRE!F907+DICIEMBRE!F907</f>
        <v>0</v>
      </c>
      <c r="G907" s="4" t="str">
        <f t="shared" si="8"/>
        <v/>
      </c>
      <c r="X907" s="56" t="str">
        <f t="shared" ref="X907:X970" si="9">IF(D907&gt;C907,1,"")</f>
        <v/>
      </c>
      <c r="Y907" s="56"/>
    </row>
    <row r="908" spans="1:25" x14ac:dyDescent="0.25">
      <c r="A908" s="23" t="s">
        <v>1728</v>
      </c>
      <c r="B908" s="24" t="s">
        <v>1689</v>
      </c>
      <c r="C908" s="25">
        <f>ENERO!C908+FEBRERO!C908+MARZO!C908+ABRIL!C908+MAYO!C908+JUNIO!C908+JULIO!C908+AGOSTO!C908+SEPTIEMBRE!C908+OCTUBRE!C908+NOVIEMBRE!C908+DICIEMBRE!C908</f>
        <v>0</v>
      </c>
      <c r="D908" s="87">
        <f>ENERO!D908+FEBRERO!D908+MARZO!D908+ABRIL!D908+MAYO!D908+JUNIO!D908+JULIO!D908+AGOSTO!D908+SEPTIEMBRE!D908+OCTUBRE!D908+NOVIEMBRE!D908+DICIEMBRE!D908</f>
        <v>0</v>
      </c>
      <c r="E908" s="88">
        <f>ENERO!E908+FEBRERO!E908+MARZO!E908+ABRIL!E908+MAYO!E908+JUNIO!E908+JULIO!E908+AGOSTO!E908+SEPTIEMBRE!E908+OCTUBRE!E908+NOVIEMBRE!E908+DICIEMBRE!E908</f>
        <v>0</v>
      </c>
      <c r="F908" s="89">
        <f>ENERO!F908+FEBRERO!F908+MARZO!F908+ABRIL!F908+MAYO!F908+JUNIO!F908+JULIO!F908+AGOSTO!F908+SEPTIEMBRE!F908+OCTUBRE!F908+NOVIEMBRE!F908+DICIEMBRE!F908</f>
        <v>0</v>
      </c>
      <c r="G908" s="4" t="str">
        <f t="shared" si="8"/>
        <v/>
      </c>
      <c r="X908" s="56" t="str">
        <f t="shared" si="9"/>
        <v/>
      </c>
      <c r="Y908" s="56"/>
    </row>
    <row r="909" spans="1:25" x14ac:dyDescent="0.25">
      <c r="A909" s="23" t="s">
        <v>1729</v>
      </c>
      <c r="B909" s="24" t="s">
        <v>1730</v>
      </c>
      <c r="C909" s="25">
        <f>ENERO!C909+FEBRERO!C909+MARZO!C909+ABRIL!C909+MAYO!C909+JUNIO!C909+JULIO!C909+AGOSTO!C909+SEPTIEMBRE!C909+OCTUBRE!C909+NOVIEMBRE!C909+DICIEMBRE!C909</f>
        <v>0</v>
      </c>
      <c r="D909" s="87">
        <f>ENERO!D909+FEBRERO!D909+MARZO!D909+ABRIL!D909+MAYO!D909+JUNIO!D909+JULIO!D909+AGOSTO!D909+SEPTIEMBRE!D909+OCTUBRE!D909+NOVIEMBRE!D909+DICIEMBRE!D909</f>
        <v>0</v>
      </c>
      <c r="E909" s="88">
        <f>ENERO!E909+FEBRERO!E909+MARZO!E909+ABRIL!E909+MAYO!E909+JUNIO!E909+JULIO!E909+AGOSTO!E909+SEPTIEMBRE!E909+OCTUBRE!E909+NOVIEMBRE!E909+DICIEMBRE!E909</f>
        <v>0</v>
      </c>
      <c r="F909" s="89">
        <f>ENERO!F909+FEBRERO!F909+MARZO!F909+ABRIL!F909+MAYO!F909+JUNIO!F909+JULIO!F909+AGOSTO!F909+SEPTIEMBRE!F909+OCTUBRE!F909+NOVIEMBRE!F909+DICIEMBRE!F909</f>
        <v>0</v>
      </c>
      <c r="G909" s="4" t="str">
        <f t="shared" si="8"/>
        <v/>
      </c>
      <c r="X909" s="56" t="str">
        <f t="shared" si="9"/>
        <v/>
      </c>
      <c r="Y909" s="56"/>
    </row>
    <row r="910" spans="1:25" x14ac:dyDescent="0.25">
      <c r="A910" s="23" t="s">
        <v>1731</v>
      </c>
      <c r="B910" s="24" t="s">
        <v>1732</v>
      </c>
      <c r="C910" s="25">
        <f>ENERO!C910+FEBRERO!C910+MARZO!C910+ABRIL!C910+MAYO!C910+JUNIO!C910+JULIO!C910+AGOSTO!C910+SEPTIEMBRE!C910+OCTUBRE!C910+NOVIEMBRE!C910+DICIEMBRE!C910</f>
        <v>0</v>
      </c>
      <c r="D910" s="87">
        <f>ENERO!D910+FEBRERO!D910+MARZO!D910+ABRIL!D910+MAYO!D910+JUNIO!D910+JULIO!D910+AGOSTO!D910+SEPTIEMBRE!D910+OCTUBRE!D910+NOVIEMBRE!D910+DICIEMBRE!D910</f>
        <v>0</v>
      </c>
      <c r="E910" s="88">
        <f>ENERO!E910+FEBRERO!E910+MARZO!E910+ABRIL!E910+MAYO!E910+JUNIO!E910+JULIO!E910+AGOSTO!E910+SEPTIEMBRE!E910+OCTUBRE!E910+NOVIEMBRE!E910+DICIEMBRE!E910</f>
        <v>0</v>
      </c>
      <c r="F910" s="89">
        <f>ENERO!F910+FEBRERO!F910+MARZO!F910+ABRIL!F910+MAYO!F910+JUNIO!F910+JULIO!F910+AGOSTO!F910+SEPTIEMBRE!F910+OCTUBRE!F910+NOVIEMBRE!F910+DICIEMBRE!F910</f>
        <v>0</v>
      </c>
      <c r="G910" s="4" t="str">
        <f t="shared" si="8"/>
        <v/>
      </c>
      <c r="X910" s="56" t="str">
        <f t="shared" si="9"/>
        <v/>
      </c>
      <c r="Y910" s="56"/>
    </row>
    <row r="911" spans="1:25" x14ac:dyDescent="0.25">
      <c r="A911" s="23" t="s">
        <v>1733</v>
      </c>
      <c r="B911" s="24" t="s">
        <v>1734</v>
      </c>
      <c r="C911" s="25">
        <f>ENERO!C911+FEBRERO!C911+MARZO!C911+ABRIL!C911+MAYO!C911+JUNIO!C911+JULIO!C911+AGOSTO!C911+SEPTIEMBRE!C911+OCTUBRE!C911+NOVIEMBRE!C911+DICIEMBRE!C911</f>
        <v>0</v>
      </c>
      <c r="D911" s="87">
        <f>ENERO!D911+FEBRERO!D911+MARZO!D911+ABRIL!D911+MAYO!D911+JUNIO!D911+JULIO!D911+AGOSTO!D911+SEPTIEMBRE!D911+OCTUBRE!D911+NOVIEMBRE!D911+DICIEMBRE!D911</f>
        <v>0</v>
      </c>
      <c r="E911" s="88">
        <f>ENERO!E911+FEBRERO!E911+MARZO!E911+ABRIL!E911+MAYO!E911+JUNIO!E911+JULIO!E911+AGOSTO!E911+SEPTIEMBRE!E911+OCTUBRE!E911+NOVIEMBRE!E911+DICIEMBRE!E911</f>
        <v>0</v>
      </c>
      <c r="F911" s="89">
        <f>ENERO!F911+FEBRERO!F911+MARZO!F911+ABRIL!F911+MAYO!F911+JUNIO!F911+JULIO!F911+AGOSTO!F911+SEPTIEMBRE!F911+OCTUBRE!F911+NOVIEMBRE!F911+DICIEMBRE!F911</f>
        <v>0</v>
      </c>
      <c r="G911" s="4" t="str">
        <f t="shared" si="8"/>
        <v/>
      </c>
      <c r="X911" s="56" t="str">
        <f t="shared" si="9"/>
        <v/>
      </c>
      <c r="Y911" s="56"/>
    </row>
    <row r="912" spans="1:25" x14ac:dyDescent="0.25">
      <c r="A912" s="23" t="s">
        <v>1735</v>
      </c>
      <c r="B912" s="24" t="s">
        <v>1736</v>
      </c>
      <c r="C912" s="25">
        <f>ENERO!C912+FEBRERO!C912+MARZO!C912+ABRIL!C912+MAYO!C912+JUNIO!C912+JULIO!C912+AGOSTO!C912+SEPTIEMBRE!C912+OCTUBRE!C912+NOVIEMBRE!C912+DICIEMBRE!C912</f>
        <v>0</v>
      </c>
      <c r="D912" s="87">
        <f>ENERO!D912+FEBRERO!D912+MARZO!D912+ABRIL!D912+MAYO!D912+JUNIO!D912+JULIO!D912+AGOSTO!D912+SEPTIEMBRE!D912+OCTUBRE!D912+NOVIEMBRE!D912+DICIEMBRE!D912</f>
        <v>0</v>
      </c>
      <c r="E912" s="88">
        <f>ENERO!E912+FEBRERO!E912+MARZO!E912+ABRIL!E912+MAYO!E912+JUNIO!E912+JULIO!E912+AGOSTO!E912+SEPTIEMBRE!E912+OCTUBRE!E912+NOVIEMBRE!E912+DICIEMBRE!E912</f>
        <v>0</v>
      </c>
      <c r="F912" s="89">
        <f>ENERO!F912+FEBRERO!F912+MARZO!F912+ABRIL!F912+MAYO!F912+JUNIO!F912+JULIO!F912+AGOSTO!F912+SEPTIEMBRE!F912+OCTUBRE!F912+NOVIEMBRE!F912+DICIEMBRE!F912</f>
        <v>0</v>
      </c>
      <c r="G912" s="4" t="str">
        <f t="shared" si="8"/>
        <v/>
      </c>
      <c r="X912" s="56" t="str">
        <f t="shared" si="9"/>
        <v/>
      </c>
      <c r="Y912" s="56"/>
    </row>
    <row r="913" spans="1:25" x14ac:dyDescent="0.25">
      <c r="A913" s="23" t="s">
        <v>1737</v>
      </c>
      <c r="B913" s="24" t="s">
        <v>1738</v>
      </c>
      <c r="C913" s="25">
        <f>ENERO!C913+FEBRERO!C913+MARZO!C913+ABRIL!C913+MAYO!C913+JUNIO!C913+JULIO!C913+AGOSTO!C913+SEPTIEMBRE!C913+OCTUBRE!C913+NOVIEMBRE!C913+DICIEMBRE!C913</f>
        <v>0</v>
      </c>
      <c r="D913" s="87">
        <f>ENERO!D913+FEBRERO!D913+MARZO!D913+ABRIL!D913+MAYO!D913+JUNIO!D913+JULIO!D913+AGOSTO!D913+SEPTIEMBRE!D913+OCTUBRE!D913+NOVIEMBRE!D913+DICIEMBRE!D913</f>
        <v>0</v>
      </c>
      <c r="E913" s="88">
        <f>ENERO!E913+FEBRERO!E913+MARZO!E913+ABRIL!E913+MAYO!E913+JUNIO!E913+JULIO!E913+AGOSTO!E913+SEPTIEMBRE!E913+OCTUBRE!E913+NOVIEMBRE!E913+DICIEMBRE!E913</f>
        <v>0</v>
      </c>
      <c r="F913" s="89">
        <f>ENERO!F913+FEBRERO!F913+MARZO!F913+ABRIL!F913+MAYO!F913+JUNIO!F913+JULIO!F913+AGOSTO!F913+SEPTIEMBRE!F913+OCTUBRE!F913+NOVIEMBRE!F913+DICIEMBRE!F913</f>
        <v>0</v>
      </c>
      <c r="G913" s="4" t="str">
        <f t="shared" si="8"/>
        <v/>
      </c>
      <c r="X913" s="56" t="str">
        <f t="shared" si="9"/>
        <v/>
      </c>
      <c r="Y913" s="56"/>
    </row>
    <row r="914" spans="1:25" x14ac:dyDescent="0.25">
      <c r="A914" s="23" t="s">
        <v>1739</v>
      </c>
      <c r="B914" s="24" t="s">
        <v>1740</v>
      </c>
      <c r="C914" s="25">
        <f>ENERO!C914+FEBRERO!C914+MARZO!C914+ABRIL!C914+MAYO!C914+JUNIO!C914+JULIO!C914+AGOSTO!C914+SEPTIEMBRE!C914+OCTUBRE!C914+NOVIEMBRE!C914+DICIEMBRE!C914</f>
        <v>0</v>
      </c>
      <c r="D914" s="87">
        <f>ENERO!D914+FEBRERO!D914+MARZO!D914+ABRIL!D914+MAYO!D914+JUNIO!D914+JULIO!D914+AGOSTO!D914+SEPTIEMBRE!D914+OCTUBRE!D914+NOVIEMBRE!D914+DICIEMBRE!D914</f>
        <v>0</v>
      </c>
      <c r="E914" s="88">
        <f>ENERO!E914+FEBRERO!E914+MARZO!E914+ABRIL!E914+MAYO!E914+JUNIO!E914+JULIO!E914+AGOSTO!E914+SEPTIEMBRE!E914+OCTUBRE!E914+NOVIEMBRE!E914+DICIEMBRE!E914</f>
        <v>0</v>
      </c>
      <c r="F914" s="89">
        <f>ENERO!F914+FEBRERO!F914+MARZO!F914+ABRIL!F914+MAYO!F914+JUNIO!F914+JULIO!F914+AGOSTO!F914+SEPTIEMBRE!F914+OCTUBRE!F914+NOVIEMBRE!F914+DICIEMBRE!F914</f>
        <v>0</v>
      </c>
      <c r="G914" s="4" t="str">
        <f t="shared" si="8"/>
        <v/>
      </c>
      <c r="X914" s="56" t="str">
        <f t="shared" si="9"/>
        <v/>
      </c>
      <c r="Y914" s="56"/>
    </row>
    <row r="915" spans="1:25" x14ac:dyDescent="0.25">
      <c r="A915" s="23" t="s">
        <v>1741</v>
      </c>
      <c r="B915" s="24" t="s">
        <v>1742</v>
      </c>
      <c r="C915" s="25">
        <f>ENERO!C915+FEBRERO!C915+MARZO!C915+ABRIL!C915+MAYO!C915+JUNIO!C915+JULIO!C915+AGOSTO!C915+SEPTIEMBRE!C915+OCTUBRE!C915+NOVIEMBRE!C915+DICIEMBRE!C915</f>
        <v>0</v>
      </c>
      <c r="D915" s="87">
        <f>ENERO!D915+FEBRERO!D915+MARZO!D915+ABRIL!D915+MAYO!D915+JUNIO!D915+JULIO!D915+AGOSTO!D915+SEPTIEMBRE!D915+OCTUBRE!D915+NOVIEMBRE!D915+DICIEMBRE!D915</f>
        <v>0</v>
      </c>
      <c r="E915" s="88">
        <f>ENERO!E915+FEBRERO!E915+MARZO!E915+ABRIL!E915+MAYO!E915+JUNIO!E915+JULIO!E915+AGOSTO!E915+SEPTIEMBRE!E915+OCTUBRE!E915+NOVIEMBRE!E915+DICIEMBRE!E915</f>
        <v>0</v>
      </c>
      <c r="F915" s="89">
        <f>ENERO!F915+FEBRERO!F915+MARZO!F915+ABRIL!F915+MAYO!F915+JUNIO!F915+JULIO!F915+AGOSTO!F915+SEPTIEMBRE!F915+OCTUBRE!F915+NOVIEMBRE!F915+DICIEMBRE!F915</f>
        <v>0</v>
      </c>
      <c r="G915" s="4" t="str">
        <f t="shared" si="8"/>
        <v/>
      </c>
      <c r="X915" s="56" t="str">
        <f t="shared" si="9"/>
        <v/>
      </c>
      <c r="Y915" s="56"/>
    </row>
    <row r="916" spans="1:25" x14ac:dyDescent="0.25">
      <c r="A916" s="23" t="s">
        <v>1743</v>
      </c>
      <c r="B916" s="24" t="s">
        <v>1744</v>
      </c>
      <c r="C916" s="25">
        <f>ENERO!C916+FEBRERO!C916+MARZO!C916+ABRIL!C916+MAYO!C916+JUNIO!C916+JULIO!C916+AGOSTO!C916+SEPTIEMBRE!C916+OCTUBRE!C916+NOVIEMBRE!C916+DICIEMBRE!C916</f>
        <v>0</v>
      </c>
      <c r="D916" s="87">
        <f>ENERO!D916+FEBRERO!D916+MARZO!D916+ABRIL!D916+MAYO!D916+JUNIO!D916+JULIO!D916+AGOSTO!D916+SEPTIEMBRE!D916+OCTUBRE!D916+NOVIEMBRE!D916+DICIEMBRE!D916</f>
        <v>0</v>
      </c>
      <c r="E916" s="88">
        <f>ENERO!E916+FEBRERO!E916+MARZO!E916+ABRIL!E916+MAYO!E916+JUNIO!E916+JULIO!E916+AGOSTO!E916+SEPTIEMBRE!E916+OCTUBRE!E916+NOVIEMBRE!E916+DICIEMBRE!E916</f>
        <v>0</v>
      </c>
      <c r="F916" s="89">
        <f>ENERO!F916+FEBRERO!F916+MARZO!F916+ABRIL!F916+MAYO!F916+JUNIO!F916+JULIO!F916+AGOSTO!F916+SEPTIEMBRE!F916+OCTUBRE!F916+NOVIEMBRE!F916+DICIEMBRE!F916</f>
        <v>0</v>
      </c>
      <c r="G916" s="4" t="str">
        <f t="shared" si="8"/>
        <v/>
      </c>
      <c r="X916" s="56" t="str">
        <f t="shared" si="9"/>
        <v/>
      </c>
      <c r="Y916" s="56"/>
    </row>
    <row r="917" spans="1:25" x14ac:dyDescent="0.25">
      <c r="A917" s="23" t="s">
        <v>1745</v>
      </c>
      <c r="B917" s="24" t="s">
        <v>1746</v>
      </c>
      <c r="C917" s="25">
        <f>ENERO!C917+FEBRERO!C917+MARZO!C917+ABRIL!C917+MAYO!C917+JUNIO!C917+JULIO!C917+AGOSTO!C917+SEPTIEMBRE!C917+OCTUBRE!C917+NOVIEMBRE!C917+DICIEMBRE!C917</f>
        <v>0</v>
      </c>
      <c r="D917" s="87">
        <f>ENERO!D917+FEBRERO!D917+MARZO!D917+ABRIL!D917+MAYO!D917+JUNIO!D917+JULIO!D917+AGOSTO!D917+SEPTIEMBRE!D917+OCTUBRE!D917+NOVIEMBRE!D917+DICIEMBRE!D917</f>
        <v>0</v>
      </c>
      <c r="E917" s="88">
        <f>ENERO!E917+FEBRERO!E917+MARZO!E917+ABRIL!E917+MAYO!E917+JUNIO!E917+JULIO!E917+AGOSTO!E917+SEPTIEMBRE!E917+OCTUBRE!E917+NOVIEMBRE!E917+DICIEMBRE!E917</f>
        <v>0</v>
      </c>
      <c r="F917" s="89">
        <f>ENERO!F917+FEBRERO!F917+MARZO!F917+ABRIL!F917+MAYO!F917+JUNIO!F917+JULIO!F917+AGOSTO!F917+SEPTIEMBRE!F917+OCTUBRE!F917+NOVIEMBRE!F917+DICIEMBRE!F917</f>
        <v>0</v>
      </c>
      <c r="G917" s="4" t="str">
        <f t="shared" si="8"/>
        <v/>
      </c>
      <c r="X917" s="56" t="str">
        <f t="shared" si="9"/>
        <v/>
      </c>
      <c r="Y917" s="56"/>
    </row>
    <row r="918" spans="1:25" x14ac:dyDescent="0.25">
      <c r="A918" s="23" t="s">
        <v>1747</v>
      </c>
      <c r="B918" s="24" t="s">
        <v>1748</v>
      </c>
      <c r="C918" s="25">
        <f>ENERO!C918+FEBRERO!C918+MARZO!C918+ABRIL!C918+MAYO!C918+JUNIO!C918+JULIO!C918+AGOSTO!C918+SEPTIEMBRE!C918+OCTUBRE!C918+NOVIEMBRE!C918+DICIEMBRE!C918</f>
        <v>0</v>
      </c>
      <c r="D918" s="87">
        <f>ENERO!D918+FEBRERO!D918+MARZO!D918+ABRIL!D918+MAYO!D918+JUNIO!D918+JULIO!D918+AGOSTO!D918+SEPTIEMBRE!D918+OCTUBRE!D918+NOVIEMBRE!D918+DICIEMBRE!D918</f>
        <v>0</v>
      </c>
      <c r="E918" s="88">
        <f>ENERO!E918+FEBRERO!E918+MARZO!E918+ABRIL!E918+MAYO!E918+JUNIO!E918+JULIO!E918+AGOSTO!E918+SEPTIEMBRE!E918+OCTUBRE!E918+NOVIEMBRE!E918+DICIEMBRE!E918</f>
        <v>0</v>
      </c>
      <c r="F918" s="89">
        <f>ENERO!F918+FEBRERO!F918+MARZO!F918+ABRIL!F918+MAYO!F918+JUNIO!F918+JULIO!F918+AGOSTO!F918+SEPTIEMBRE!F918+OCTUBRE!F918+NOVIEMBRE!F918+DICIEMBRE!F918</f>
        <v>0</v>
      </c>
      <c r="G918" s="4" t="str">
        <f t="shared" si="8"/>
        <v/>
      </c>
      <c r="X918" s="56" t="str">
        <f t="shared" si="9"/>
        <v/>
      </c>
      <c r="Y918" s="56"/>
    </row>
    <row r="919" spans="1:25" x14ac:dyDescent="0.25">
      <c r="A919" s="23" t="s">
        <v>1749</v>
      </c>
      <c r="B919" s="24" t="s">
        <v>1750</v>
      </c>
      <c r="C919" s="25">
        <f>ENERO!C919+FEBRERO!C919+MARZO!C919+ABRIL!C919+MAYO!C919+JUNIO!C919+JULIO!C919+AGOSTO!C919+SEPTIEMBRE!C919+OCTUBRE!C919+NOVIEMBRE!C919+DICIEMBRE!C919</f>
        <v>0</v>
      </c>
      <c r="D919" s="87">
        <f>ENERO!D919+FEBRERO!D919+MARZO!D919+ABRIL!D919+MAYO!D919+JUNIO!D919+JULIO!D919+AGOSTO!D919+SEPTIEMBRE!D919+OCTUBRE!D919+NOVIEMBRE!D919+DICIEMBRE!D919</f>
        <v>0</v>
      </c>
      <c r="E919" s="88">
        <f>ENERO!E919+FEBRERO!E919+MARZO!E919+ABRIL!E919+MAYO!E919+JUNIO!E919+JULIO!E919+AGOSTO!E919+SEPTIEMBRE!E919+OCTUBRE!E919+NOVIEMBRE!E919+DICIEMBRE!E919</f>
        <v>0</v>
      </c>
      <c r="F919" s="89">
        <f>ENERO!F919+FEBRERO!F919+MARZO!F919+ABRIL!F919+MAYO!F919+JUNIO!F919+JULIO!F919+AGOSTO!F919+SEPTIEMBRE!F919+OCTUBRE!F919+NOVIEMBRE!F919+DICIEMBRE!F919</f>
        <v>0</v>
      </c>
      <c r="G919" s="4" t="str">
        <f t="shared" si="8"/>
        <v/>
      </c>
      <c r="X919" s="56" t="str">
        <f t="shared" si="9"/>
        <v/>
      </c>
      <c r="Y919" s="56"/>
    </row>
    <row r="920" spans="1:25" x14ac:dyDescent="0.25">
      <c r="A920" s="23" t="s">
        <v>1751</v>
      </c>
      <c r="B920" s="24" t="s">
        <v>1752</v>
      </c>
      <c r="C920" s="25">
        <f>ENERO!C920+FEBRERO!C920+MARZO!C920+ABRIL!C920+MAYO!C920+JUNIO!C920+JULIO!C920+AGOSTO!C920+SEPTIEMBRE!C920+OCTUBRE!C920+NOVIEMBRE!C920+DICIEMBRE!C920</f>
        <v>0</v>
      </c>
      <c r="D920" s="87">
        <f>ENERO!D920+FEBRERO!D920+MARZO!D920+ABRIL!D920+MAYO!D920+JUNIO!D920+JULIO!D920+AGOSTO!D920+SEPTIEMBRE!D920+OCTUBRE!D920+NOVIEMBRE!D920+DICIEMBRE!D920</f>
        <v>0</v>
      </c>
      <c r="E920" s="88">
        <f>ENERO!E920+FEBRERO!E920+MARZO!E920+ABRIL!E920+MAYO!E920+JUNIO!E920+JULIO!E920+AGOSTO!E920+SEPTIEMBRE!E920+OCTUBRE!E920+NOVIEMBRE!E920+DICIEMBRE!E920</f>
        <v>0</v>
      </c>
      <c r="F920" s="89">
        <f>ENERO!F920+FEBRERO!F920+MARZO!F920+ABRIL!F920+MAYO!F920+JUNIO!F920+JULIO!F920+AGOSTO!F920+SEPTIEMBRE!F920+OCTUBRE!F920+NOVIEMBRE!F920+DICIEMBRE!F920</f>
        <v>0</v>
      </c>
      <c r="G920" s="4" t="str">
        <f t="shared" si="8"/>
        <v/>
      </c>
      <c r="X920" s="56" t="str">
        <f t="shared" si="9"/>
        <v/>
      </c>
      <c r="Y920" s="56"/>
    </row>
    <row r="921" spans="1:25" x14ac:dyDescent="0.25">
      <c r="A921" s="23" t="s">
        <v>1753</v>
      </c>
      <c r="B921" s="24" t="s">
        <v>1754</v>
      </c>
      <c r="C921" s="25">
        <f>ENERO!C921+FEBRERO!C921+MARZO!C921+ABRIL!C921+MAYO!C921+JUNIO!C921+JULIO!C921+AGOSTO!C921+SEPTIEMBRE!C921+OCTUBRE!C921+NOVIEMBRE!C921+DICIEMBRE!C921</f>
        <v>0</v>
      </c>
      <c r="D921" s="87">
        <f>ENERO!D921+FEBRERO!D921+MARZO!D921+ABRIL!D921+MAYO!D921+JUNIO!D921+JULIO!D921+AGOSTO!D921+SEPTIEMBRE!D921+OCTUBRE!D921+NOVIEMBRE!D921+DICIEMBRE!D921</f>
        <v>0</v>
      </c>
      <c r="E921" s="88">
        <f>ENERO!E921+FEBRERO!E921+MARZO!E921+ABRIL!E921+MAYO!E921+JUNIO!E921+JULIO!E921+AGOSTO!E921+SEPTIEMBRE!E921+OCTUBRE!E921+NOVIEMBRE!E921+DICIEMBRE!E921</f>
        <v>0</v>
      </c>
      <c r="F921" s="89">
        <f>ENERO!F921+FEBRERO!F921+MARZO!F921+ABRIL!F921+MAYO!F921+JUNIO!F921+JULIO!F921+AGOSTO!F921+SEPTIEMBRE!F921+OCTUBRE!F921+NOVIEMBRE!F921+DICIEMBRE!F921</f>
        <v>0</v>
      </c>
      <c r="G921" s="4" t="str">
        <f t="shared" si="8"/>
        <v/>
      </c>
      <c r="X921" s="56" t="str">
        <f t="shared" si="9"/>
        <v/>
      </c>
      <c r="Y921" s="56"/>
    </row>
    <row r="922" spans="1:25" x14ac:dyDescent="0.25">
      <c r="A922" s="23" t="s">
        <v>1755</v>
      </c>
      <c r="B922" s="24" t="s">
        <v>1756</v>
      </c>
      <c r="C922" s="25">
        <f>ENERO!C922+FEBRERO!C922+MARZO!C922+ABRIL!C922+MAYO!C922+JUNIO!C922+JULIO!C922+AGOSTO!C922+SEPTIEMBRE!C922+OCTUBRE!C922+NOVIEMBRE!C922+DICIEMBRE!C922</f>
        <v>0</v>
      </c>
      <c r="D922" s="87">
        <f>ENERO!D922+FEBRERO!D922+MARZO!D922+ABRIL!D922+MAYO!D922+JUNIO!D922+JULIO!D922+AGOSTO!D922+SEPTIEMBRE!D922+OCTUBRE!D922+NOVIEMBRE!D922+DICIEMBRE!D922</f>
        <v>0</v>
      </c>
      <c r="E922" s="88">
        <f>ENERO!E922+FEBRERO!E922+MARZO!E922+ABRIL!E922+MAYO!E922+JUNIO!E922+JULIO!E922+AGOSTO!E922+SEPTIEMBRE!E922+OCTUBRE!E922+NOVIEMBRE!E922+DICIEMBRE!E922</f>
        <v>0</v>
      </c>
      <c r="F922" s="89">
        <f>ENERO!F922+FEBRERO!F922+MARZO!F922+ABRIL!F922+MAYO!F922+JUNIO!F922+JULIO!F922+AGOSTO!F922+SEPTIEMBRE!F922+OCTUBRE!F922+NOVIEMBRE!F922+DICIEMBRE!F922</f>
        <v>0</v>
      </c>
      <c r="G922" s="4" t="str">
        <f t="shared" si="8"/>
        <v/>
      </c>
      <c r="X922" s="56" t="str">
        <f t="shared" si="9"/>
        <v/>
      </c>
      <c r="Y922" s="56"/>
    </row>
    <row r="923" spans="1:25" x14ac:dyDescent="0.25">
      <c r="A923" s="23" t="s">
        <v>1757</v>
      </c>
      <c r="B923" s="24" t="s">
        <v>1758</v>
      </c>
      <c r="C923" s="25">
        <f>ENERO!C923+FEBRERO!C923+MARZO!C923+ABRIL!C923+MAYO!C923+JUNIO!C923+JULIO!C923+AGOSTO!C923+SEPTIEMBRE!C923+OCTUBRE!C923+NOVIEMBRE!C923+DICIEMBRE!C923</f>
        <v>0</v>
      </c>
      <c r="D923" s="87">
        <f>ENERO!D923+FEBRERO!D923+MARZO!D923+ABRIL!D923+MAYO!D923+JUNIO!D923+JULIO!D923+AGOSTO!D923+SEPTIEMBRE!D923+OCTUBRE!D923+NOVIEMBRE!D923+DICIEMBRE!D923</f>
        <v>0</v>
      </c>
      <c r="E923" s="88">
        <f>ENERO!E923+FEBRERO!E923+MARZO!E923+ABRIL!E923+MAYO!E923+JUNIO!E923+JULIO!E923+AGOSTO!E923+SEPTIEMBRE!E923+OCTUBRE!E923+NOVIEMBRE!E923+DICIEMBRE!E923</f>
        <v>0</v>
      </c>
      <c r="F923" s="89">
        <f>ENERO!F923+FEBRERO!F923+MARZO!F923+ABRIL!F923+MAYO!F923+JUNIO!F923+JULIO!F923+AGOSTO!F923+SEPTIEMBRE!F923+OCTUBRE!F923+NOVIEMBRE!F923+DICIEMBRE!F923</f>
        <v>0</v>
      </c>
      <c r="G923" s="4" t="str">
        <f t="shared" si="8"/>
        <v/>
      </c>
      <c r="X923" s="56" t="str">
        <f t="shared" si="9"/>
        <v/>
      </c>
      <c r="Y923" s="56"/>
    </row>
    <row r="924" spans="1:25" x14ac:dyDescent="0.25">
      <c r="A924" s="23" t="s">
        <v>1759</v>
      </c>
      <c r="B924" s="24" t="s">
        <v>1760</v>
      </c>
      <c r="C924" s="25">
        <f>ENERO!C924+FEBRERO!C924+MARZO!C924+ABRIL!C924+MAYO!C924+JUNIO!C924+JULIO!C924+AGOSTO!C924+SEPTIEMBRE!C924+OCTUBRE!C924+NOVIEMBRE!C924+DICIEMBRE!C924</f>
        <v>0</v>
      </c>
      <c r="D924" s="87">
        <f>ENERO!D924+FEBRERO!D924+MARZO!D924+ABRIL!D924+MAYO!D924+JUNIO!D924+JULIO!D924+AGOSTO!D924+SEPTIEMBRE!D924+OCTUBRE!D924+NOVIEMBRE!D924+DICIEMBRE!D924</f>
        <v>0</v>
      </c>
      <c r="E924" s="88">
        <f>ENERO!E924+FEBRERO!E924+MARZO!E924+ABRIL!E924+MAYO!E924+JUNIO!E924+JULIO!E924+AGOSTO!E924+SEPTIEMBRE!E924+OCTUBRE!E924+NOVIEMBRE!E924+DICIEMBRE!E924</f>
        <v>0</v>
      </c>
      <c r="F924" s="89">
        <f>ENERO!F924+FEBRERO!F924+MARZO!F924+ABRIL!F924+MAYO!F924+JUNIO!F924+JULIO!F924+AGOSTO!F924+SEPTIEMBRE!F924+OCTUBRE!F924+NOVIEMBRE!F924+DICIEMBRE!F924</f>
        <v>0</v>
      </c>
      <c r="G924" s="4" t="str">
        <f t="shared" si="8"/>
        <v/>
      </c>
      <c r="X924" s="56" t="str">
        <f t="shared" si="9"/>
        <v/>
      </c>
      <c r="Y924" s="56"/>
    </row>
    <row r="925" spans="1:25" x14ac:dyDescent="0.25">
      <c r="A925" s="23" t="s">
        <v>1761</v>
      </c>
      <c r="B925" s="24" t="s">
        <v>1762</v>
      </c>
      <c r="C925" s="25">
        <f>ENERO!C925+FEBRERO!C925+MARZO!C925+ABRIL!C925+MAYO!C925+JUNIO!C925+JULIO!C925+AGOSTO!C925+SEPTIEMBRE!C925+OCTUBRE!C925+NOVIEMBRE!C925+DICIEMBRE!C925</f>
        <v>0</v>
      </c>
      <c r="D925" s="87">
        <f>ENERO!D925+FEBRERO!D925+MARZO!D925+ABRIL!D925+MAYO!D925+JUNIO!D925+JULIO!D925+AGOSTO!D925+SEPTIEMBRE!D925+OCTUBRE!D925+NOVIEMBRE!D925+DICIEMBRE!D925</f>
        <v>0</v>
      </c>
      <c r="E925" s="88">
        <f>ENERO!E925+FEBRERO!E925+MARZO!E925+ABRIL!E925+MAYO!E925+JUNIO!E925+JULIO!E925+AGOSTO!E925+SEPTIEMBRE!E925+OCTUBRE!E925+NOVIEMBRE!E925+DICIEMBRE!E925</f>
        <v>0</v>
      </c>
      <c r="F925" s="89">
        <f>ENERO!F925+FEBRERO!F925+MARZO!F925+ABRIL!F925+MAYO!F925+JUNIO!F925+JULIO!F925+AGOSTO!F925+SEPTIEMBRE!F925+OCTUBRE!F925+NOVIEMBRE!F925+DICIEMBRE!F925</f>
        <v>0</v>
      </c>
      <c r="G925" s="4" t="str">
        <f t="shared" si="8"/>
        <v/>
      </c>
      <c r="X925" s="56" t="str">
        <f t="shared" si="9"/>
        <v/>
      </c>
      <c r="Y925" s="56"/>
    </row>
    <row r="926" spans="1:25" x14ac:dyDescent="0.25">
      <c r="A926" s="23" t="s">
        <v>1763</v>
      </c>
      <c r="B926" s="24" t="s">
        <v>1764</v>
      </c>
      <c r="C926" s="25">
        <f>ENERO!C926+FEBRERO!C926+MARZO!C926+ABRIL!C926+MAYO!C926+JUNIO!C926+JULIO!C926+AGOSTO!C926+SEPTIEMBRE!C926+OCTUBRE!C926+NOVIEMBRE!C926+DICIEMBRE!C926</f>
        <v>0</v>
      </c>
      <c r="D926" s="87">
        <f>ENERO!D926+FEBRERO!D926+MARZO!D926+ABRIL!D926+MAYO!D926+JUNIO!D926+JULIO!D926+AGOSTO!D926+SEPTIEMBRE!D926+OCTUBRE!D926+NOVIEMBRE!D926+DICIEMBRE!D926</f>
        <v>0</v>
      </c>
      <c r="E926" s="88">
        <f>ENERO!E926+FEBRERO!E926+MARZO!E926+ABRIL!E926+MAYO!E926+JUNIO!E926+JULIO!E926+AGOSTO!E926+SEPTIEMBRE!E926+OCTUBRE!E926+NOVIEMBRE!E926+DICIEMBRE!E926</f>
        <v>0</v>
      </c>
      <c r="F926" s="89">
        <f>ENERO!F926+FEBRERO!F926+MARZO!F926+ABRIL!F926+MAYO!F926+JUNIO!F926+JULIO!F926+AGOSTO!F926+SEPTIEMBRE!F926+OCTUBRE!F926+NOVIEMBRE!F926+DICIEMBRE!F926</f>
        <v>0</v>
      </c>
      <c r="G926" s="4" t="str">
        <f t="shared" si="8"/>
        <v/>
      </c>
      <c r="X926" s="56" t="str">
        <f t="shared" si="9"/>
        <v/>
      </c>
      <c r="Y926" s="56"/>
    </row>
    <row r="927" spans="1:25" x14ac:dyDescent="0.25">
      <c r="A927" s="23" t="s">
        <v>1765</v>
      </c>
      <c r="B927" s="24" t="s">
        <v>1766</v>
      </c>
      <c r="C927" s="25">
        <f>ENERO!C927+FEBRERO!C927+MARZO!C927+ABRIL!C927+MAYO!C927+JUNIO!C927+JULIO!C927+AGOSTO!C927+SEPTIEMBRE!C927+OCTUBRE!C927+NOVIEMBRE!C927+DICIEMBRE!C927</f>
        <v>0</v>
      </c>
      <c r="D927" s="87">
        <f>ENERO!D927+FEBRERO!D927+MARZO!D927+ABRIL!D927+MAYO!D927+JUNIO!D927+JULIO!D927+AGOSTO!D927+SEPTIEMBRE!D927+OCTUBRE!D927+NOVIEMBRE!D927+DICIEMBRE!D927</f>
        <v>0</v>
      </c>
      <c r="E927" s="88">
        <f>ENERO!E927+FEBRERO!E927+MARZO!E927+ABRIL!E927+MAYO!E927+JUNIO!E927+JULIO!E927+AGOSTO!E927+SEPTIEMBRE!E927+OCTUBRE!E927+NOVIEMBRE!E927+DICIEMBRE!E927</f>
        <v>0</v>
      </c>
      <c r="F927" s="89">
        <f>ENERO!F927+FEBRERO!F927+MARZO!F927+ABRIL!F927+MAYO!F927+JUNIO!F927+JULIO!F927+AGOSTO!F927+SEPTIEMBRE!F927+OCTUBRE!F927+NOVIEMBRE!F927+DICIEMBRE!F927</f>
        <v>0</v>
      </c>
      <c r="G927" s="4" t="str">
        <f t="shared" si="8"/>
        <v/>
      </c>
      <c r="X927" s="56" t="str">
        <f t="shared" si="9"/>
        <v/>
      </c>
      <c r="Y927" s="56"/>
    </row>
    <row r="928" spans="1:25" x14ac:dyDescent="0.25">
      <c r="A928" s="23" t="s">
        <v>1767</v>
      </c>
      <c r="B928" s="24" t="s">
        <v>1768</v>
      </c>
      <c r="C928" s="25">
        <f>ENERO!C928+FEBRERO!C928+MARZO!C928+ABRIL!C928+MAYO!C928+JUNIO!C928+JULIO!C928+AGOSTO!C928+SEPTIEMBRE!C928+OCTUBRE!C928+NOVIEMBRE!C928+DICIEMBRE!C928</f>
        <v>0</v>
      </c>
      <c r="D928" s="87">
        <f>ENERO!D928+FEBRERO!D928+MARZO!D928+ABRIL!D928+MAYO!D928+JUNIO!D928+JULIO!D928+AGOSTO!D928+SEPTIEMBRE!D928+OCTUBRE!D928+NOVIEMBRE!D928+DICIEMBRE!D928</f>
        <v>0</v>
      </c>
      <c r="E928" s="88">
        <f>ENERO!E928+FEBRERO!E928+MARZO!E928+ABRIL!E928+MAYO!E928+JUNIO!E928+JULIO!E928+AGOSTO!E928+SEPTIEMBRE!E928+OCTUBRE!E928+NOVIEMBRE!E928+DICIEMBRE!E928</f>
        <v>0</v>
      </c>
      <c r="F928" s="89">
        <f>ENERO!F928+FEBRERO!F928+MARZO!F928+ABRIL!F928+MAYO!F928+JUNIO!F928+JULIO!F928+AGOSTO!F928+SEPTIEMBRE!F928+OCTUBRE!F928+NOVIEMBRE!F928+DICIEMBRE!F928</f>
        <v>0</v>
      </c>
      <c r="G928" s="4" t="str">
        <f t="shared" si="8"/>
        <v/>
      </c>
      <c r="X928" s="56" t="str">
        <f t="shared" si="9"/>
        <v/>
      </c>
      <c r="Y928" s="56"/>
    </row>
    <row r="929" spans="1:25" x14ac:dyDescent="0.25">
      <c r="A929" s="23" t="s">
        <v>1769</v>
      </c>
      <c r="B929" s="24" t="s">
        <v>1770</v>
      </c>
      <c r="C929" s="25">
        <f>ENERO!C929+FEBRERO!C929+MARZO!C929+ABRIL!C929+MAYO!C929+JUNIO!C929+JULIO!C929+AGOSTO!C929+SEPTIEMBRE!C929+OCTUBRE!C929+NOVIEMBRE!C929+DICIEMBRE!C929</f>
        <v>0</v>
      </c>
      <c r="D929" s="87">
        <f>ENERO!D929+FEBRERO!D929+MARZO!D929+ABRIL!D929+MAYO!D929+JUNIO!D929+JULIO!D929+AGOSTO!D929+SEPTIEMBRE!D929+OCTUBRE!D929+NOVIEMBRE!D929+DICIEMBRE!D929</f>
        <v>0</v>
      </c>
      <c r="E929" s="88">
        <f>ENERO!E929+FEBRERO!E929+MARZO!E929+ABRIL!E929+MAYO!E929+JUNIO!E929+JULIO!E929+AGOSTO!E929+SEPTIEMBRE!E929+OCTUBRE!E929+NOVIEMBRE!E929+DICIEMBRE!E929</f>
        <v>0</v>
      </c>
      <c r="F929" s="89">
        <f>ENERO!F929+FEBRERO!F929+MARZO!F929+ABRIL!F929+MAYO!F929+JUNIO!F929+JULIO!F929+AGOSTO!F929+SEPTIEMBRE!F929+OCTUBRE!F929+NOVIEMBRE!F929+DICIEMBRE!F929</f>
        <v>0</v>
      </c>
      <c r="G929" s="4" t="str">
        <f t="shared" si="8"/>
        <v/>
      </c>
      <c r="X929" s="56" t="str">
        <f t="shared" si="9"/>
        <v/>
      </c>
      <c r="Y929" s="56"/>
    </row>
    <row r="930" spans="1:25" x14ac:dyDescent="0.25">
      <c r="A930" s="23" t="s">
        <v>1771</v>
      </c>
      <c r="B930" s="24" t="s">
        <v>1772</v>
      </c>
      <c r="C930" s="25">
        <f>ENERO!C930+FEBRERO!C930+MARZO!C930+ABRIL!C930+MAYO!C930+JUNIO!C930+JULIO!C930+AGOSTO!C930+SEPTIEMBRE!C930+OCTUBRE!C930+NOVIEMBRE!C930+DICIEMBRE!C930</f>
        <v>0</v>
      </c>
      <c r="D930" s="87">
        <f>ENERO!D930+FEBRERO!D930+MARZO!D930+ABRIL!D930+MAYO!D930+JUNIO!D930+JULIO!D930+AGOSTO!D930+SEPTIEMBRE!D930+OCTUBRE!D930+NOVIEMBRE!D930+DICIEMBRE!D930</f>
        <v>0</v>
      </c>
      <c r="E930" s="88">
        <f>ENERO!E930+FEBRERO!E930+MARZO!E930+ABRIL!E930+MAYO!E930+JUNIO!E930+JULIO!E930+AGOSTO!E930+SEPTIEMBRE!E930+OCTUBRE!E930+NOVIEMBRE!E930+DICIEMBRE!E930</f>
        <v>0</v>
      </c>
      <c r="F930" s="89">
        <f>ENERO!F930+FEBRERO!F930+MARZO!F930+ABRIL!F930+MAYO!F930+JUNIO!F930+JULIO!F930+AGOSTO!F930+SEPTIEMBRE!F930+OCTUBRE!F930+NOVIEMBRE!F930+DICIEMBRE!F930</f>
        <v>0</v>
      </c>
      <c r="G930" s="4" t="str">
        <f t="shared" si="8"/>
        <v/>
      </c>
      <c r="X930" s="56" t="str">
        <f t="shared" si="9"/>
        <v/>
      </c>
      <c r="Y930" s="56"/>
    </row>
    <row r="931" spans="1:25" x14ac:dyDescent="0.25">
      <c r="A931" s="23" t="s">
        <v>1773</v>
      </c>
      <c r="B931" s="24" t="s">
        <v>1774</v>
      </c>
      <c r="C931" s="25">
        <f>ENERO!C931+FEBRERO!C931+MARZO!C931+ABRIL!C931+MAYO!C931+JUNIO!C931+JULIO!C931+AGOSTO!C931+SEPTIEMBRE!C931+OCTUBRE!C931+NOVIEMBRE!C931+DICIEMBRE!C931</f>
        <v>0</v>
      </c>
      <c r="D931" s="87">
        <f>ENERO!D931+FEBRERO!D931+MARZO!D931+ABRIL!D931+MAYO!D931+JUNIO!D931+JULIO!D931+AGOSTO!D931+SEPTIEMBRE!D931+OCTUBRE!D931+NOVIEMBRE!D931+DICIEMBRE!D931</f>
        <v>0</v>
      </c>
      <c r="E931" s="88">
        <f>ENERO!E931+FEBRERO!E931+MARZO!E931+ABRIL!E931+MAYO!E931+JUNIO!E931+JULIO!E931+AGOSTO!E931+SEPTIEMBRE!E931+OCTUBRE!E931+NOVIEMBRE!E931+DICIEMBRE!E931</f>
        <v>0</v>
      </c>
      <c r="F931" s="89">
        <f>ENERO!F931+FEBRERO!F931+MARZO!F931+ABRIL!F931+MAYO!F931+JUNIO!F931+JULIO!F931+AGOSTO!F931+SEPTIEMBRE!F931+OCTUBRE!F931+NOVIEMBRE!F931+DICIEMBRE!F931</f>
        <v>0</v>
      </c>
      <c r="G931" s="4" t="str">
        <f t="shared" si="8"/>
        <v/>
      </c>
      <c r="X931" s="56" t="str">
        <f t="shared" si="9"/>
        <v/>
      </c>
      <c r="Y931" s="56"/>
    </row>
    <row r="932" spans="1:25" ht="24" x14ac:dyDescent="0.25">
      <c r="A932" s="23" t="s">
        <v>1775</v>
      </c>
      <c r="B932" s="28" t="s">
        <v>1776</v>
      </c>
      <c r="C932" s="25">
        <f>ENERO!C932+FEBRERO!C932+MARZO!C932+ABRIL!C932+MAYO!C932+JUNIO!C932+JULIO!C932+AGOSTO!C932+SEPTIEMBRE!C932+OCTUBRE!C932+NOVIEMBRE!C932+DICIEMBRE!C932</f>
        <v>0</v>
      </c>
      <c r="D932" s="87">
        <f>ENERO!D932+FEBRERO!D932+MARZO!D932+ABRIL!D932+MAYO!D932+JUNIO!D932+JULIO!D932+AGOSTO!D932+SEPTIEMBRE!D932+OCTUBRE!D932+NOVIEMBRE!D932+DICIEMBRE!D932</f>
        <v>0</v>
      </c>
      <c r="E932" s="88">
        <f>ENERO!E932+FEBRERO!E932+MARZO!E932+ABRIL!E932+MAYO!E932+JUNIO!E932+JULIO!E932+AGOSTO!E932+SEPTIEMBRE!E932+OCTUBRE!E932+NOVIEMBRE!E932+DICIEMBRE!E932</f>
        <v>0</v>
      </c>
      <c r="F932" s="89">
        <f>ENERO!F932+FEBRERO!F932+MARZO!F932+ABRIL!F932+MAYO!F932+JUNIO!F932+JULIO!F932+AGOSTO!F932+SEPTIEMBRE!F932+OCTUBRE!F932+NOVIEMBRE!F932+DICIEMBRE!F932</f>
        <v>0</v>
      </c>
      <c r="G932" s="4" t="str">
        <f t="shared" si="8"/>
        <v/>
      </c>
      <c r="X932" s="56" t="str">
        <f t="shared" si="9"/>
        <v/>
      </c>
      <c r="Y932" s="56"/>
    </row>
    <row r="933" spans="1:25" ht="24" x14ac:dyDescent="0.25">
      <c r="A933" s="23" t="s">
        <v>1777</v>
      </c>
      <c r="B933" s="28" t="s">
        <v>1778</v>
      </c>
      <c r="C933" s="25">
        <f>ENERO!C933+FEBRERO!C933+MARZO!C933+ABRIL!C933+MAYO!C933+JUNIO!C933+JULIO!C933+AGOSTO!C933+SEPTIEMBRE!C933+OCTUBRE!C933+NOVIEMBRE!C933+DICIEMBRE!C933</f>
        <v>0</v>
      </c>
      <c r="D933" s="87">
        <f>ENERO!D933+FEBRERO!D933+MARZO!D933+ABRIL!D933+MAYO!D933+JUNIO!D933+JULIO!D933+AGOSTO!D933+SEPTIEMBRE!D933+OCTUBRE!D933+NOVIEMBRE!D933+DICIEMBRE!D933</f>
        <v>0</v>
      </c>
      <c r="E933" s="88">
        <f>ENERO!E933+FEBRERO!E933+MARZO!E933+ABRIL!E933+MAYO!E933+JUNIO!E933+JULIO!E933+AGOSTO!E933+SEPTIEMBRE!E933+OCTUBRE!E933+NOVIEMBRE!E933+DICIEMBRE!E933</f>
        <v>0</v>
      </c>
      <c r="F933" s="89">
        <f>ENERO!F933+FEBRERO!F933+MARZO!F933+ABRIL!F933+MAYO!F933+JUNIO!F933+JULIO!F933+AGOSTO!F933+SEPTIEMBRE!F933+OCTUBRE!F933+NOVIEMBRE!F933+DICIEMBRE!F933</f>
        <v>0</v>
      </c>
      <c r="G933" s="4" t="str">
        <f t="shared" si="8"/>
        <v/>
      </c>
      <c r="X933" s="56" t="str">
        <f t="shared" si="9"/>
        <v/>
      </c>
      <c r="Y933" s="56"/>
    </row>
    <row r="934" spans="1:25" x14ac:dyDescent="0.25">
      <c r="A934" s="23" t="s">
        <v>1779</v>
      </c>
      <c r="B934" s="24" t="s">
        <v>1780</v>
      </c>
      <c r="C934" s="25">
        <f>ENERO!C934+FEBRERO!C934+MARZO!C934+ABRIL!C934+MAYO!C934+JUNIO!C934+JULIO!C934+AGOSTO!C934+SEPTIEMBRE!C934+OCTUBRE!C934+NOVIEMBRE!C934+DICIEMBRE!C934</f>
        <v>0</v>
      </c>
      <c r="D934" s="87">
        <f>ENERO!D934+FEBRERO!D934+MARZO!D934+ABRIL!D934+MAYO!D934+JUNIO!D934+JULIO!D934+AGOSTO!D934+SEPTIEMBRE!D934+OCTUBRE!D934+NOVIEMBRE!D934+DICIEMBRE!D934</f>
        <v>0</v>
      </c>
      <c r="E934" s="88">
        <f>ENERO!E934+FEBRERO!E934+MARZO!E934+ABRIL!E934+MAYO!E934+JUNIO!E934+JULIO!E934+AGOSTO!E934+SEPTIEMBRE!E934+OCTUBRE!E934+NOVIEMBRE!E934+DICIEMBRE!E934</f>
        <v>0</v>
      </c>
      <c r="F934" s="89">
        <f>ENERO!F934+FEBRERO!F934+MARZO!F934+ABRIL!F934+MAYO!F934+JUNIO!F934+JULIO!F934+AGOSTO!F934+SEPTIEMBRE!F934+OCTUBRE!F934+NOVIEMBRE!F934+DICIEMBRE!F934</f>
        <v>0</v>
      </c>
      <c r="G934" s="4" t="str">
        <f t="shared" si="8"/>
        <v/>
      </c>
      <c r="X934" s="56" t="str">
        <f t="shared" si="9"/>
        <v/>
      </c>
      <c r="Y934" s="56"/>
    </row>
    <row r="935" spans="1:25" x14ac:dyDescent="0.25">
      <c r="A935" s="23" t="s">
        <v>1781</v>
      </c>
      <c r="B935" s="24" t="s">
        <v>1782</v>
      </c>
      <c r="C935" s="25">
        <f>ENERO!C935+FEBRERO!C935+MARZO!C935+ABRIL!C935+MAYO!C935+JUNIO!C935+JULIO!C935+AGOSTO!C935+SEPTIEMBRE!C935+OCTUBRE!C935+NOVIEMBRE!C935+DICIEMBRE!C935</f>
        <v>0</v>
      </c>
      <c r="D935" s="87">
        <f>ENERO!D935+FEBRERO!D935+MARZO!D935+ABRIL!D935+MAYO!D935+JUNIO!D935+JULIO!D935+AGOSTO!D935+SEPTIEMBRE!D935+OCTUBRE!D935+NOVIEMBRE!D935+DICIEMBRE!D935</f>
        <v>0</v>
      </c>
      <c r="E935" s="88">
        <f>ENERO!E935+FEBRERO!E935+MARZO!E935+ABRIL!E935+MAYO!E935+JUNIO!E935+JULIO!E935+AGOSTO!E935+SEPTIEMBRE!E935+OCTUBRE!E935+NOVIEMBRE!E935+DICIEMBRE!E935</f>
        <v>0</v>
      </c>
      <c r="F935" s="89">
        <f>ENERO!F935+FEBRERO!F935+MARZO!F935+ABRIL!F935+MAYO!F935+JUNIO!F935+JULIO!F935+AGOSTO!F935+SEPTIEMBRE!F935+OCTUBRE!F935+NOVIEMBRE!F935+DICIEMBRE!F935</f>
        <v>0</v>
      </c>
      <c r="G935" s="4" t="str">
        <f t="shared" ref="G935:G998" si="10">IF(D935&gt;C935,"CMA ES MAYOR QUE TOTAL ACTIVIDADES","")</f>
        <v/>
      </c>
      <c r="X935" s="56" t="str">
        <f t="shared" si="9"/>
        <v/>
      </c>
      <c r="Y935" s="56"/>
    </row>
    <row r="936" spans="1:25" x14ac:dyDescent="0.25">
      <c r="A936" s="23" t="s">
        <v>1783</v>
      </c>
      <c r="B936" s="24" t="s">
        <v>1784</v>
      </c>
      <c r="C936" s="25">
        <f>ENERO!C936+FEBRERO!C936+MARZO!C936+ABRIL!C936+MAYO!C936+JUNIO!C936+JULIO!C936+AGOSTO!C936+SEPTIEMBRE!C936+OCTUBRE!C936+NOVIEMBRE!C936+DICIEMBRE!C936</f>
        <v>0</v>
      </c>
      <c r="D936" s="87">
        <f>ENERO!D936+FEBRERO!D936+MARZO!D936+ABRIL!D936+MAYO!D936+JUNIO!D936+JULIO!D936+AGOSTO!D936+SEPTIEMBRE!D936+OCTUBRE!D936+NOVIEMBRE!D936+DICIEMBRE!D936</f>
        <v>0</v>
      </c>
      <c r="E936" s="88">
        <f>ENERO!E936+FEBRERO!E936+MARZO!E936+ABRIL!E936+MAYO!E936+JUNIO!E936+JULIO!E936+AGOSTO!E936+SEPTIEMBRE!E936+OCTUBRE!E936+NOVIEMBRE!E936+DICIEMBRE!E936</f>
        <v>0</v>
      </c>
      <c r="F936" s="89">
        <f>ENERO!F936+FEBRERO!F936+MARZO!F936+ABRIL!F936+MAYO!F936+JUNIO!F936+JULIO!F936+AGOSTO!F936+SEPTIEMBRE!F936+OCTUBRE!F936+NOVIEMBRE!F936+DICIEMBRE!F936</f>
        <v>0</v>
      </c>
      <c r="G936" s="4" t="str">
        <f t="shared" si="10"/>
        <v/>
      </c>
      <c r="X936" s="56" t="str">
        <f t="shared" si="9"/>
        <v/>
      </c>
      <c r="Y936" s="56"/>
    </row>
    <row r="937" spans="1:25" ht="24" x14ac:dyDescent="0.25">
      <c r="A937" s="23" t="s">
        <v>1785</v>
      </c>
      <c r="B937" s="28" t="s">
        <v>1786</v>
      </c>
      <c r="C937" s="25">
        <f>ENERO!C937+FEBRERO!C937+MARZO!C937+ABRIL!C937+MAYO!C937+JUNIO!C937+JULIO!C937+AGOSTO!C937+SEPTIEMBRE!C937+OCTUBRE!C937+NOVIEMBRE!C937+DICIEMBRE!C937</f>
        <v>0</v>
      </c>
      <c r="D937" s="87">
        <f>ENERO!D937+FEBRERO!D937+MARZO!D937+ABRIL!D937+MAYO!D937+JUNIO!D937+JULIO!D937+AGOSTO!D937+SEPTIEMBRE!D937+OCTUBRE!D937+NOVIEMBRE!D937+DICIEMBRE!D937</f>
        <v>0</v>
      </c>
      <c r="E937" s="88">
        <f>ENERO!E937+FEBRERO!E937+MARZO!E937+ABRIL!E937+MAYO!E937+JUNIO!E937+JULIO!E937+AGOSTO!E937+SEPTIEMBRE!E937+OCTUBRE!E937+NOVIEMBRE!E937+DICIEMBRE!E937</f>
        <v>0</v>
      </c>
      <c r="F937" s="89">
        <f>ENERO!F937+FEBRERO!F937+MARZO!F937+ABRIL!F937+MAYO!F937+JUNIO!F937+JULIO!F937+AGOSTO!F937+SEPTIEMBRE!F937+OCTUBRE!F937+NOVIEMBRE!F937+DICIEMBRE!F937</f>
        <v>0</v>
      </c>
      <c r="G937" s="4" t="str">
        <f t="shared" si="10"/>
        <v/>
      </c>
      <c r="X937" s="56" t="str">
        <f t="shared" si="9"/>
        <v/>
      </c>
      <c r="Y937" s="56"/>
    </row>
    <row r="938" spans="1:25" x14ac:dyDescent="0.25">
      <c r="A938" s="23" t="s">
        <v>1787</v>
      </c>
      <c r="B938" s="24" t="s">
        <v>1788</v>
      </c>
      <c r="C938" s="25">
        <f>ENERO!C938+FEBRERO!C938+MARZO!C938+ABRIL!C938+MAYO!C938+JUNIO!C938+JULIO!C938+AGOSTO!C938+SEPTIEMBRE!C938+OCTUBRE!C938+NOVIEMBRE!C938+DICIEMBRE!C938</f>
        <v>0</v>
      </c>
      <c r="D938" s="87">
        <f>ENERO!D938+FEBRERO!D938+MARZO!D938+ABRIL!D938+MAYO!D938+JUNIO!D938+JULIO!D938+AGOSTO!D938+SEPTIEMBRE!D938+OCTUBRE!D938+NOVIEMBRE!D938+DICIEMBRE!D938</f>
        <v>0</v>
      </c>
      <c r="E938" s="88">
        <f>ENERO!E938+FEBRERO!E938+MARZO!E938+ABRIL!E938+MAYO!E938+JUNIO!E938+JULIO!E938+AGOSTO!E938+SEPTIEMBRE!E938+OCTUBRE!E938+NOVIEMBRE!E938+DICIEMBRE!E938</f>
        <v>0</v>
      </c>
      <c r="F938" s="89">
        <f>ENERO!F938+FEBRERO!F938+MARZO!F938+ABRIL!F938+MAYO!F938+JUNIO!F938+JULIO!F938+AGOSTO!F938+SEPTIEMBRE!F938+OCTUBRE!F938+NOVIEMBRE!F938+DICIEMBRE!F938</f>
        <v>0</v>
      </c>
      <c r="G938" s="4" t="str">
        <f t="shared" si="10"/>
        <v/>
      </c>
      <c r="X938" s="56" t="str">
        <f t="shared" si="9"/>
        <v/>
      </c>
      <c r="Y938" s="56"/>
    </row>
    <row r="939" spans="1:25" x14ac:dyDescent="0.25">
      <c r="A939" s="23" t="s">
        <v>1789</v>
      </c>
      <c r="B939" s="24" t="s">
        <v>1790</v>
      </c>
      <c r="C939" s="25">
        <f>ENERO!C939+FEBRERO!C939+MARZO!C939+ABRIL!C939+MAYO!C939+JUNIO!C939+JULIO!C939+AGOSTO!C939+SEPTIEMBRE!C939+OCTUBRE!C939+NOVIEMBRE!C939+DICIEMBRE!C939</f>
        <v>0</v>
      </c>
      <c r="D939" s="87">
        <f>ENERO!D939+FEBRERO!D939+MARZO!D939+ABRIL!D939+MAYO!D939+JUNIO!D939+JULIO!D939+AGOSTO!D939+SEPTIEMBRE!D939+OCTUBRE!D939+NOVIEMBRE!D939+DICIEMBRE!D939</f>
        <v>0</v>
      </c>
      <c r="E939" s="88">
        <f>ENERO!E939+FEBRERO!E939+MARZO!E939+ABRIL!E939+MAYO!E939+JUNIO!E939+JULIO!E939+AGOSTO!E939+SEPTIEMBRE!E939+OCTUBRE!E939+NOVIEMBRE!E939+DICIEMBRE!E939</f>
        <v>0</v>
      </c>
      <c r="F939" s="89">
        <f>ENERO!F939+FEBRERO!F939+MARZO!F939+ABRIL!F939+MAYO!F939+JUNIO!F939+JULIO!F939+AGOSTO!F939+SEPTIEMBRE!F939+OCTUBRE!F939+NOVIEMBRE!F939+DICIEMBRE!F939</f>
        <v>0</v>
      </c>
      <c r="G939" s="4" t="str">
        <f t="shared" si="10"/>
        <v/>
      </c>
      <c r="X939" s="56" t="str">
        <f t="shared" si="9"/>
        <v/>
      </c>
      <c r="Y939" s="56"/>
    </row>
    <row r="940" spans="1:25" ht="24" x14ac:dyDescent="0.25">
      <c r="A940" s="23" t="s">
        <v>1791</v>
      </c>
      <c r="B940" s="28" t="s">
        <v>1792</v>
      </c>
      <c r="C940" s="25">
        <f>ENERO!C940+FEBRERO!C940+MARZO!C940+ABRIL!C940+MAYO!C940+JUNIO!C940+JULIO!C940+AGOSTO!C940+SEPTIEMBRE!C940+OCTUBRE!C940+NOVIEMBRE!C940+DICIEMBRE!C940</f>
        <v>0</v>
      </c>
      <c r="D940" s="87">
        <f>ENERO!D940+FEBRERO!D940+MARZO!D940+ABRIL!D940+MAYO!D940+JUNIO!D940+JULIO!D940+AGOSTO!D940+SEPTIEMBRE!D940+OCTUBRE!D940+NOVIEMBRE!D940+DICIEMBRE!D940</f>
        <v>0</v>
      </c>
      <c r="E940" s="88">
        <f>ENERO!E940+FEBRERO!E940+MARZO!E940+ABRIL!E940+MAYO!E940+JUNIO!E940+JULIO!E940+AGOSTO!E940+SEPTIEMBRE!E940+OCTUBRE!E940+NOVIEMBRE!E940+DICIEMBRE!E940</f>
        <v>0</v>
      </c>
      <c r="F940" s="89">
        <f>ENERO!F940+FEBRERO!F940+MARZO!F940+ABRIL!F940+MAYO!F940+JUNIO!F940+JULIO!F940+AGOSTO!F940+SEPTIEMBRE!F940+OCTUBRE!F940+NOVIEMBRE!F940+DICIEMBRE!F940</f>
        <v>0</v>
      </c>
      <c r="G940" s="4" t="str">
        <f t="shared" si="10"/>
        <v/>
      </c>
      <c r="X940" s="56" t="str">
        <f t="shared" si="9"/>
        <v/>
      </c>
      <c r="Y940" s="56"/>
    </row>
    <row r="941" spans="1:25" x14ac:dyDescent="0.25">
      <c r="A941" s="23" t="s">
        <v>1793</v>
      </c>
      <c r="B941" s="24" t="s">
        <v>1794</v>
      </c>
      <c r="C941" s="25">
        <f>ENERO!C941+FEBRERO!C941+MARZO!C941+ABRIL!C941+MAYO!C941+JUNIO!C941+JULIO!C941+AGOSTO!C941+SEPTIEMBRE!C941+OCTUBRE!C941+NOVIEMBRE!C941+DICIEMBRE!C941</f>
        <v>0</v>
      </c>
      <c r="D941" s="87">
        <f>ENERO!D941+FEBRERO!D941+MARZO!D941+ABRIL!D941+MAYO!D941+JUNIO!D941+JULIO!D941+AGOSTO!D941+SEPTIEMBRE!D941+OCTUBRE!D941+NOVIEMBRE!D941+DICIEMBRE!D941</f>
        <v>0</v>
      </c>
      <c r="E941" s="88">
        <f>ENERO!E941+FEBRERO!E941+MARZO!E941+ABRIL!E941+MAYO!E941+JUNIO!E941+JULIO!E941+AGOSTO!E941+SEPTIEMBRE!E941+OCTUBRE!E941+NOVIEMBRE!E941+DICIEMBRE!E941</f>
        <v>0</v>
      </c>
      <c r="F941" s="89">
        <f>ENERO!F941+FEBRERO!F941+MARZO!F941+ABRIL!F941+MAYO!F941+JUNIO!F941+JULIO!F941+AGOSTO!F941+SEPTIEMBRE!F941+OCTUBRE!F941+NOVIEMBRE!F941+DICIEMBRE!F941</f>
        <v>0</v>
      </c>
      <c r="G941" s="4" t="str">
        <f t="shared" si="10"/>
        <v/>
      </c>
      <c r="X941" s="56" t="str">
        <f t="shared" si="9"/>
        <v/>
      </c>
      <c r="Y941" s="56"/>
    </row>
    <row r="942" spans="1:25" x14ac:dyDescent="0.25">
      <c r="A942" s="23" t="s">
        <v>1795</v>
      </c>
      <c r="B942" s="24" t="s">
        <v>1796</v>
      </c>
      <c r="C942" s="25">
        <f>ENERO!C942+FEBRERO!C942+MARZO!C942+ABRIL!C942+MAYO!C942+JUNIO!C942+JULIO!C942+AGOSTO!C942+SEPTIEMBRE!C942+OCTUBRE!C942+NOVIEMBRE!C942+DICIEMBRE!C942</f>
        <v>0</v>
      </c>
      <c r="D942" s="87">
        <f>ENERO!D942+FEBRERO!D942+MARZO!D942+ABRIL!D942+MAYO!D942+JUNIO!D942+JULIO!D942+AGOSTO!D942+SEPTIEMBRE!D942+OCTUBRE!D942+NOVIEMBRE!D942+DICIEMBRE!D942</f>
        <v>0</v>
      </c>
      <c r="E942" s="88">
        <f>ENERO!E942+FEBRERO!E942+MARZO!E942+ABRIL!E942+MAYO!E942+JUNIO!E942+JULIO!E942+AGOSTO!E942+SEPTIEMBRE!E942+OCTUBRE!E942+NOVIEMBRE!E942+DICIEMBRE!E942</f>
        <v>0</v>
      </c>
      <c r="F942" s="89">
        <f>ENERO!F942+FEBRERO!F942+MARZO!F942+ABRIL!F942+MAYO!F942+JUNIO!F942+JULIO!F942+AGOSTO!F942+SEPTIEMBRE!F942+OCTUBRE!F942+NOVIEMBRE!F942+DICIEMBRE!F942</f>
        <v>0</v>
      </c>
      <c r="G942" s="4" t="str">
        <f t="shared" si="10"/>
        <v/>
      </c>
      <c r="X942" s="56" t="str">
        <f t="shared" si="9"/>
        <v/>
      </c>
      <c r="Y942" s="56"/>
    </row>
    <row r="943" spans="1:25" x14ac:dyDescent="0.25">
      <c r="A943" s="23" t="s">
        <v>1797</v>
      </c>
      <c r="B943" s="24" t="s">
        <v>1798</v>
      </c>
      <c r="C943" s="25">
        <f>ENERO!C943+FEBRERO!C943+MARZO!C943+ABRIL!C943+MAYO!C943+JUNIO!C943+JULIO!C943+AGOSTO!C943+SEPTIEMBRE!C943+OCTUBRE!C943+NOVIEMBRE!C943+DICIEMBRE!C943</f>
        <v>0</v>
      </c>
      <c r="D943" s="87">
        <f>ENERO!D943+FEBRERO!D943+MARZO!D943+ABRIL!D943+MAYO!D943+JUNIO!D943+JULIO!D943+AGOSTO!D943+SEPTIEMBRE!D943+OCTUBRE!D943+NOVIEMBRE!D943+DICIEMBRE!D943</f>
        <v>0</v>
      </c>
      <c r="E943" s="88">
        <f>ENERO!E943+FEBRERO!E943+MARZO!E943+ABRIL!E943+MAYO!E943+JUNIO!E943+JULIO!E943+AGOSTO!E943+SEPTIEMBRE!E943+OCTUBRE!E943+NOVIEMBRE!E943+DICIEMBRE!E943</f>
        <v>0</v>
      </c>
      <c r="F943" s="89">
        <f>ENERO!F943+FEBRERO!F943+MARZO!F943+ABRIL!F943+MAYO!F943+JUNIO!F943+JULIO!F943+AGOSTO!F943+SEPTIEMBRE!F943+OCTUBRE!F943+NOVIEMBRE!F943+DICIEMBRE!F943</f>
        <v>0</v>
      </c>
      <c r="G943" s="4" t="str">
        <f t="shared" si="10"/>
        <v/>
      </c>
      <c r="X943" s="56" t="str">
        <f t="shared" si="9"/>
        <v/>
      </c>
      <c r="Y943" s="56"/>
    </row>
    <row r="944" spans="1:25" x14ac:dyDescent="0.25">
      <c r="A944" s="23" t="s">
        <v>1799</v>
      </c>
      <c r="B944" s="24" t="s">
        <v>1800</v>
      </c>
      <c r="C944" s="25">
        <f>ENERO!C944+FEBRERO!C944+MARZO!C944+ABRIL!C944+MAYO!C944+JUNIO!C944+JULIO!C944+AGOSTO!C944+SEPTIEMBRE!C944+OCTUBRE!C944+NOVIEMBRE!C944+DICIEMBRE!C944</f>
        <v>0</v>
      </c>
      <c r="D944" s="87">
        <f>ENERO!D944+FEBRERO!D944+MARZO!D944+ABRIL!D944+MAYO!D944+JUNIO!D944+JULIO!D944+AGOSTO!D944+SEPTIEMBRE!D944+OCTUBRE!D944+NOVIEMBRE!D944+DICIEMBRE!D944</f>
        <v>0</v>
      </c>
      <c r="E944" s="88">
        <f>ENERO!E944+FEBRERO!E944+MARZO!E944+ABRIL!E944+MAYO!E944+JUNIO!E944+JULIO!E944+AGOSTO!E944+SEPTIEMBRE!E944+OCTUBRE!E944+NOVIEMBRE!E944+DICIEMBRE!E944</f>
        <v>0</v>
      </c>
      <c r="F944" s="89">
        <f>ENERO!F944+FEBRERO!F944+MARZO!F944+ABRIL!F944+MAYO!F944+JUNIO!F944+JULIO!F944+AGOSTO!F944+SEPTIEMBRE!F944+OCTUBRE!F944+NOVIEMBRE!F944+DICIEMBRE!F944</f>
        <v>0</v>
      </c>
      <c r="G944" s="4" t="str">
        <f t="shared" si="10"/>
        <v/>
      </c>
      <c r="X944" s="56" t="str">
        <f t="shared" si="9"/>
        <v/>
      </c>
      <c r="Y944" s="56"/>
    </row>
    <row r="945" spans="1:25" x14ac:dyDescent="0.25">
      <c r="A945" s="23" t="s">
        <v>1801</v>
      </c>
      <c r="B945" s="24" t="s">
        <v>1802</v>
      </c>
      <c r="C945" s="25">
        <f>ENERO!C945+FEBRERO!C945+MARZO!C945+ABRIL!C945+MAYO!C945+JUNIO!C945+JULIO!C945+AGOSTO!C945+SEPTIEMBRE!C945+OCTUBRE!C945+NOVIEMBRE!C945+DICIEMBRE!C945</f>
        <v>0</v>
      </c>
      <c r="D945" s="87">
        <f>ENERO!D945+FEBRERO!D945+MARZO!D945+ABRIL!D945+MAYO!D945+JUNIO!D945+JULIO!D945+AGOSTO!D945+SEPTIEMBRE!D945+OCTUBRE!D945+NOVIEMBRE!D945+DICIEMBRE!D945</f>
        <v>0</v>
      </c>
      <c r="E945" s="88">
        <f>ENERO!E945+FEBRERO!E945+MARZO!E945+ABRIL!E945+MAYO!E945+JUNIO!E945+JULIO!E945+AGOSTO!E945+SEPTIEMBRE!E945+OCTUBRE!E945+NOVIEMBRE!E945+DICIEMBRE!E945</f>
        <v>0</v>
      </c>
      <c r="F945" s="89">
        <f>ENERO!F945+FEBRERO!F945+MARZO!F945+ABRIL!F945+MAYO!F945+JUNIO!F945+JULIO!F945+AGOSTO!F945+SEPTIEMBRE!F945+OCTUBRE!F945+NOVIEMBRE!F945+DICIEMBRE!F945</f>
        <v>0</v>
      </c>
      <c r="G945" s="4" t="str">
        <f t="shared" si="10"/>
        <v/>
      </c>
      <c r="X945" s="56" t="str">
        <f t="shared" si="9"/>
        <v/>
      </c>
      <c r="Y945" s="56"/>
    </row>
    <row r="946" spans="1:25" ht="24" x14ac:dyDescent="0.25">
      <c r="A946" s="23" t="s">
        <v>1803</v>
      </c>
      <c r="B946" s="94" t="s">
        <v>1804</v>
      </c>
      <c r="C946" s="25">
        <f>ENERO!C946+FEBRERO!C946+MARZO!C946+ABRIL!C946+MAYO!C946+JUNIO!C946+JULIO!C946+AGOSTO!C946+SEPTIEMBRE!C946+OCTUBRE!C946+NOVIEMBRE!C946+DICIEMBRE!C946</f>
        <v>0</v>
      </c>
      <c r="D946" s="87">
        <f>ENERO!D946+FEBRERO!D946+MARZO!D946+ABRIL!D946+MAYO!D946+JUNIO!D946+JULIO!D946+AGOSTO!D946+SEPTIEMBRE!D946+OCTUBRE!D946+NOVIEMBRE!D946+DICIEMBRE!D946</f>
        <v>0</v>
      </c>
      <c r="E946" s="88">
        <f>ENERO!E946+FEBRERO!E946+MARZO!E946+ABRIL!E946+MAYO!E946+JUNIO!E946+JULIO!E946+AGOSTO!E946+SEPTIEMBRE!E946+OCTUBRE!E946+NOVIEMBRE!E946+DICIEMBRE!E946</f>
        <v>0</v>
      </c>
      <c r="F946" s="89">
        <f>ENERO!F946+FEBRERO!F946+MARZO!F946+ABRIL!F946+MAYO!F946+JUNIO!F946+JULIO!F946+AGOSTO!F946+SEPTIEMBRE!F946+OCTUBRE!F946+NOVIEMBRE!F946+DICIEMBRE!F946</f>
        <v>0</v>
      </c>
      <c r="G946" s="4" t="str">
        <f t="shared" si="10"/>
        <v/>
      </c>
      <c r="X946" s="56" t="str">
        <f t="shared" si="9"/>
        <v/>
      </c>
      <c r="Y946" s="56"/>
    </row>
    <row r="947" spans="1:25" ht="24" x14ac:dyDescent="0.25">
      <c r="A947" s="23" t="s">
        <v>1805</v>
      </c>
      <c r="B947" s="94" t="s">
        <v>1806</v>
      </c>
      <c r="C947" s="25">
        <f>ENERO!C947+FEBRERO!C947+MARZO!C947+ABRIL!C947+MAYO!C947+JUNIO!C947+JULIO!C947+AGOSTO!C947+SEPTIEMBRE!C947+OCTUBRE!C947+NOVIEMBRE!C947+DICIEMBRE!C947</f>
        <v>0</v>
      </c>
      <c r="D947" s="87">
        <f>ENERO!D947+FEBRERO!D947+MARZO!D947+ABRIL!D947+MAYO!D947+JUNIO!D947+JULIO!D947+AGOSTO!D947+SEPTIEMBRE!D947+OCTUBRE!D947+NOVIEMBRE!D947+DICIEMBRE!D947</f>
        <v>0</v>
      </c>
      <c r="E947" s="88">
        <f>ENERO!E947+FEBRERO!E947+MARZO!E947+ABRIL!E947+MAYO!E947+JUNIO!E947+JULIO!E947+AGOSTO!E947+SEPTIEMBRE!E947+OCTUBRE!E947+NOVIEMBRE!E947+DICIEMBRE!E947</f>
        <v>0</v>
      </c>
      <c r="F947" s="89">
        <f>ENERO!F947+FEBRERO!F947+MARZO!F947+ABRIL!F947+MAYO!F947+JUNIO!F947+JULIO!F947+AGOSTO!F947+SEPTIEMBRE!F947+OCTUBRE!F947+NOVIEMBRE!F947+DICIEMBRE!F947</f>
        <v>0</v>
      </c>
      <c r="G947" s="4" t="str">
        <f t="shared" si="10"/>
        <v/>
      </c>
      <c r="X947" s="56" t="str">
        <f t="shared" si="9"/>
        <v/>
      </c>
      <c r="Y947" s="56"/>
    </row>
    <row r="948" spans="1:25" ht="24" x14ac:dyDescent="0.25">
      <c r="A948" s="23" t="s">
        <v>1807</v>
      </c>
      <c r="B948" s="94" t="s">
        <v>1808</v>
      </c>
      <c r="C948" s="25">
        <f>ENERO!C948+FEBRERO!C948+MARZO!C948+ABRIL!C948+MAYO!C948+JUNIO!C948+JULIO!C948+AGOSTO!C948+SEPTIEMBRE!C948+OCTUBRE!C948+NOVIEMBRE!C948+DICIEMBRE!C948</f>
        <v>0</v>
      </c>
      <c r="D948" s="87">
        <f>ENERO!D948+FEBRERO!D948+MARZO!D948+ABRIL!D948+MAYO!D948+JUNIO!D948+JULIO!D948+AGOSTO!D948+SEPTIEMBRE!D948+OCTUBRE!D948+NOVIEMBRE!D948+DICIEMBRE!D948</f>
        <v>0</v>
      </c>
      <c r="E948" s="88">
        <f>ENERO!E948+FEBRERO!E948+MARZO!E948+ABRIL!E948+MAYO!E948+JUNIO!E948+JULIO!E948+AGOSTO!E948+SEPTIEMBRE!E948+OCTUBRE!E948+NOVIEMBRE!E948+DICIEMBRE!E948</f>
        <v>0</v>
      </c>
      <c r="F948" s="89">
        <f>ENERO!F948+FEBRERO!F948+MARZO!F948+ABRIL!F948+MAYO!F948+JUNIO!F948+JULIO!F948+AGOSTO!F948+SEPTIEMBRE!F948+OCTUBRE!F948+NOVIEMBRE!F948+DICIEMBRE!F948</f>
        <v>0</v>
      </c>
      <c r="G948" s="4" t="str">
        <f t="shared" si="10"/>
        <v/>
      </c>
      <c r="X948" s="56" t="str">
        <f t="shared" si="9"/>
        <v/>
      </c>
      <c r="Y948" s="56"/>
    </row>
    <row r="949" spans="1:25" x14ac:dyDescent="0.25">
      <c r="A949" s="23" t="s">
        <v>1809</v>
      </c>
      <c r="B949" s="24" t="s">
        <v>1810</v>
      </c>
      <c r="C949" s="25">
        <f>ENERO!C949+FEBRERO!C949+MARZO!C949+ABRIL!C949+MAYO!C949+JUNIO!C949+JULIO!C949+AGOSTO!C949+SEPTIEMBRE!C949+OCTUBRE!C949+NOVIEMBRE!C949+DICIEMBRE!C949</f>
        <v>0</v>
      </c>
      <c r="D949" s="87">
        <f>ENERO!D949+FEBRERO!D949+MARZO!D949+ABRIL!D949+MAYO!D949+JUNIO!D949+JULIO!D949+AGOSTO!D949+SEPTIEMBRE!D949+OCTUBRE!D949+NOVIEMBRE!D949+DICIEMBRE!D949</f>
        <v>0</v>
      </c>
      <c r="E949" s="88">
        <f>ENERO!E949+FEBRERO!E949+MARZO!E949+ABRIL!E949+MAYO!E949+JUNIO!E949+JULIO!E949+AGOSTO!E949+SEPTIEMBRE!E949+OCTUBRE!E949+NOVIEMBRE!E949+DICIEMBRE!E949</f>
        <v>0</v>
      </c>
      <c r="F949" s="89">
        <f>ENERO!F949+FEBRERO!F949+MARZO!F949+ABRIL!F949+MAYO!F949+JUNIO!F949+JULIO!F949+AGOSTO!F949+SEPTIEMBRE!F949+OCTUBRE!F949+NOVIEMBRE!F949+DICIEMBRE!F949</f>
        <v>0</v>
      </c>
      <c r="G949" s="4" t="str">
        <f t="shared" si="10"/>
        <v/>
      </c>
      <c r="X949" s="56" t="str">
        <f t="shared" si="9"/>
        <v/>
      </c>
      <c r="Y949" s="56"/>
    </row>
    <row r="950" spans="1:25" x14ac:dyDescent="0.25">
      <c r="A950" s="23" t="s">
        <v>1811</v>
      </c>
      <c r="B950" s="24" t="s">
        <v>1812</v>
      </c>
      <c r="C950" s="25">
        <f>ENERO!C950+FEBRERO!C950+MARZO!C950+ABRIL!C950+MAYO!C950+JUNIO!C950+JULIO!C950+AGOSTO!C950+SEPTIEMBRE!C950+OCTUBRE!C950+NOVIEMBRE!C950+DICIEMBRE!C950</f>
        <v>0</v>
      </c>
      <c r="D950" s="87">
        <f>ENERO!D950+FEBRERO!D950+MARZO!D950+ABRIL!D950+MAYO!D950+JUNIO!D950+JULIO!D950+AGOSTO!D950+SEPTIEMBRE!D950+OCTUBRE!D950+NOVIEMBRE!D950+DICIEMBRE!D950</f>
        <v>0</v>
      </c>
      <c r="E950" s="88">
        <f>ENERO!E950+FEBRERO!E950+MARZO!E950+ABRIL!E950+MAYO!E950+JUNIO!E950+JULIO!E950+AGOSTO!E950+SEPTIEMBRE!E950+OCTUBRE!E950+NOVIEMBRE!E950+DICIEMBRE!E950</f>
        <v>0</v>
      </c>
      <c r="F950" s="89">
        <f>ENERO!F950+FEBRERO!F950+MARZO!F950+ABRIL!F950+MAYO!F950+JUNIO!F950+JULIO!F950+AGOSTO!F950+SEPTIEMBRE!F950+OCTUBRE!F950+NOVIEMBRE!F950+DICIEMBRE!F950</f>
        <v>0</v>
      </c>
      <c r="G950" s="4" t="str">
        <f t="shared" si="10"/>
        <v/>
      </c>
      <c r="X950" s="56" t="str">
        <f t="shared" si="9"/>
        <v/>
      </c>
      <c r="Y950" s="56"/>
    </row>
    <row r="951" spans="1:25" x14ac:dyDescent="0.25">
      <c r="A951" s="23" t="s">
        <v>1813</v>
      </c>
      <c r="B951" s="24" t="s">
        <v>1814</v>
      </c>
      <c r="C951" s="25">
        <f>ENERO!C951+FEBRERO!C951+MARZO!C951+ABRIL!C951+MAYO!C951+JUNIO!C951+JULIO!C951+AGOSTO!C951+SEPTIEMBRE!C951+OCTUBRE!C951+NOVIEMBRE!C951+DICIEMBRE!C951</f>
        <v>0</v>
      </c>
      <c r="D951" s="87">
        <f>ENERO!D951+FEBRERO!D951+MARZO!D951+ABRIL!D951+MAYO!D951+JUNIO!D951+JULIO!D951+AGOSTO!D951+SEPTIEMBRE!D951+OCTUBRE!D951+NOVIEMBRE!D951+DICIEMBRE!D951</f>
        <v>0</v>
      </c>
      <c r="E951" s="88">
        <f>ENERO!E951+FEBRERO!E951+MARZO!E951+ABRIL!E951+MAYO!E951+JUNIO!E951+JULIO!E951+AGOSTO!E951+SEPTIEMBRE!E951+OCTUBRE!E951+NOVIEMBRE!E951+DICIEMBRE!E951</f>
        <v>0</v>
      </c>
      <c r="F951" s="89">
        <f>ENERO!F951+FEBRERO!F951+MARZO!F951+ABRIL!F951+MAYO!F951+JUNIO!F951+JULIO!F951+AGOSTO!F951+SEPTIEMBRE!F951+OCTUBRE!F951+NOVIEMBRE!F951+DICIEMBRE!F951</f>
        <v>0</v>
      </c>
      <c r="G951" s="4" t="str">
        <f t="shared" si="10"/>
        <v/>
      </c>
      <c r="X951" s="56" t="str">
        <f t="shared" si="9"/>
        <v/>
      </c>
      <c r="Y951" s="56"/>
    </row>
    <row r="952" spans="1:25" ht="24" x14ac:dyDescent="0.25">
      <c r="A952" s="23" t="s">
        <v>1815</v>
      </c>
      <c r="B952" s="94" t="s">
        <v>1816</v>
      </c>
      <c r="C952" s="25">
        <f>ENERO!C952+FEBRERO!C952+MARZO!C952+ABRIL!C952+MAYO!C952+JUNIO!C952+JULIO!C952+AGOSTO!C952+SEPTIEMBRE!C952+OCTUBRE!C952+NOVIEMBRE!C952+DICIEMBRE!C952</f>
        <v>0</v>
      </c>
      <c r="D952" s="87">
        <f>ENERO!D952+FEBRERO!D952+MARZO!D952+ABRIL!D952+MAYO!D952+JUNIO!D952+JULIO!D952+AGOSTO!D952+SEPTIEMBRE!D952+OCTUBRE!D952+NOVIEMBRE!D952+DICIEMBRE!D952</f>
        <v>0</v>
      </c>
      <c r="E952" s="88">
        <f>ENERO!E952+FEBRERO!E952+MARZO!E952+ABRIL!E952+MAYO!E952+JUNIO!E952+JULIO!E952+AGOSTO!E952+SEPTIEMBRE!E952+OCTUBRE!E952+NOVIEMBRE!E952+DICIEMBRE!E952</f>
        <v>0</v>
      </c>
      <c r="F952" s="89">
        <f>ENERO!F952+FEBRERO!F952+MARZO!F952+ABRIL!F952+MAYO!F952+JUNIO!F952+JULIO!F952+AGOSTO!F952+SEPTIEMBRE!F952+OCTUBRE!F952+NOVIEMBRE!F952+DICIEMBRE!F952</f>
        <v>0</v>
      </c>
      <c r="G952" s="4" t="str">
        <f t="shared" si="10"/>
        <v/>
      </c>
      <c r="X952" s="56" t="str">
        <f t="shared" si="9"/>
        <v/>
      </c>
      <c r="Y952" s="56"/>
    </row>
    <row r="953" spans="1:25" x14ac:dyDescent="0.25">
      <c r="A953" s="23" t="s">
        <v>1817</v>
      </c>
      <c r="B953" s="24" t="s">
        <v>1818</v>
      </c>
      <c r="C953" s="25">
        <f>ENERO!C953+FEBRERO!C953+MARZO!C953+ABRIL!C953+MAYO!C953+JUNIO!C953+JULIO!C953+AGOSTO!C953+SEPTIEMBRE!C953+OCTUBRE!C953+NOVIEMBRE!C953+DICIEMBRE!C953</f>
        <v>0</v>
      </c>
      <c r="D953" s="87">
        <f>ENERO!D953+FEBRERO!D953+MARZO!D953+ABRIL!D953+MAYO!D953+JUNIO!D953+JULIO!D953+AGOSTO!D953+SEPTIEMBRE!D953+OCTUBRE!D953+NOVIEMBRE!D953+DICIEMBRE!D953</f>
        <v>0</v>
      </c>
      <c r="E953" s="88">
        <f>ENERO!E953+FEBRERO!E953+MARZO!E953+ABRIL!E953+MAYO!E953+JUNIO!E953+JULIO!E953+AGOSTO!E953+SEPTIEMBRE!E953+OCTUBRE!E953+NOVIEMBRE!E953+DICIEMBRE!E953</f>
        <v>0</v>
      </c>
      <c r="F953" s="89">
        <f>ENERO!F953+FEBRERO!F953+MARZO!F953+ABRIL!F953+MAYO!F953+JUNIO!F953+JULIO!F953+AGOSTO!F953+SEPTIEMBRE!F953+OCTUBRE!F953+NOVIEMBRE!F953+DICIEMBRE!F953</f>
        <v>0</v>
      </c>
      <c r="G953" s="4" t="str">
        <f t="shared" si="10"/>
        <v/>
      </c>
      <c r="X953" s="56" t="str">
        <f t="shared" si="9"/>
        <v/>
      </c>
      <c r="Y953" s="56"/>
    </row>
    <row r="954" spans="1:25" x14ac:dyDescent="0.25">
      <c r="A954" s="23" t="s">
        <v>1819</v>
      </c>
      <c r="B954" s="24" t="s">
        <v>1820</v>
      </c>
      <c r="C954" s="25">
        <f>ENERO!C954+FEBRERO!C954+MARZO!C954+ABRIL!C954+MAYO!C954+JUNIO!C954+JULIO!C954+AGOSTO!C954+SEPTIEMBRE!C954+OCTUBRE!C954+NOVIEMBRE!C954+DICIEMBRE!C954</f>
        <v>0</v>
      </c>
      <c r="D954" s="87">
        <f>ENERO!D954+FEBRERO!D954+MARZO!D954+ABRIL!D954+MAYO!D954+JUNIO!D954+JULIO!D954+AGOSTO!D954+SEPTIEMBRE!D954+OCTUBRE!D954+NOVIEMBRE!D954+DICIEMBRE!D954</f>
        <v>0</v>
      </c>
      <c r="E954" s="88">
        <f>ENERO!E954+FEBRERO!E954+MARZO!E954+ABRIL!E954+MAYO!E954+JUNIO!E954+JULIO!E954+AGOSTO!E954+SEPTIEMBRE!E954+OCTUBRE!E954+NOVIEMBRE!E954+DICIEMBRE!E954</f>
        <v>0</v>
      </c>
      <c r="F954" s="89">
        <f>ENERO!F954+FEBRERO!F954+MARZO!F954+ABRIL!F954+MAYO!F954+JUNIO!F954+JULIO!F954+AGOSTO!F954+SEPTIEMBRE!F954+OCTUBRE!F954+NOVIEMBRE!F954+DICIEMBRE!F954</f>
        <v>0</v>
      </c>
      <c r="G954" s="4" t="str">
        <f t="shared" si="10"/>
        <v/>
      </c>
      <c r="X954" s="56" t="str">
        <f t="shared" si="9"/>
        <v/>
      </c>
      <c r="Y954" s="56"/>
    </row>
    <row r="955" spans="1:25" x14ac:dyDescent="0.25">
      <c r="A955" s="23" t="s">
        <v>1821</v>
      </c>
      <c r="B955" s="24" t="s">
        <v>1822</v>
      </c>
      <c r="C955" s="25">
        <f>ENERO!C955+FEBRERO!C955+MARZO!C955+ABRIL!C955+MAYO!C955+JUNIO!C955+JULIO!C955+AGOSTO!C955+SEPTIEMBRE!C955+OCTUBRE!C955+NOVIEMBRE!C955+DICIEMBRE!C955</f>
        <v>0</v>
      </c>
      <c r="D955" s="87">
        <f>ENERO!D955+FEBRERO!D955+MARZO!D955+ABRIL!D955+MAYO!D955+JUNIO!D955+JULIO!D955+AGOSTO!D955+SEPTIEMBRE!D955+OCTUBRE!D955+NOVIEMBRE!D955+DICIEMBRE!D955</f>
        <v>0</v>
      </c>
      <c r="E955" s="88">
        <f>ENERO!E955+FEBRERO!E955+MARZO!E955+ABRIL!E955+MAYO!E955+JUNIO!E955+JULIO!E955+AGOSTO!E955+SEPTIEMBRE!E955+OCTUBRE!E955+NOVIEMBRE!E955+DICIEMBRE!E955</f>
        <v>0</v>
      </c>
      <c r="F955" s="89">
        <f>ENERO!F955+FEBRERO!F955+MARZO!F955+ABRIL!F955+MAYO!F955+JUNIO!F955+JULIO!F955+AGOSTO!F955+SEPTIEMBRE!F955+OCTUBRE!F955+NOVIEMBRE!F955+DICIEMBRE!F955</f>
        <v>0</v>
      </c>
      <c r="G955" s="4" t="str">
        <f t="shared" si="10"/>
        <v/>
      </c>
      <c r="X955" s="56" t="str">
        <f t="shared" si="9"/>
        <v/>
      </c>
      <c r="Y955" s="56"/>
    </row>
    <row r="956" spans="1:25" ht="24" x14ac:dyDescent="0.25">
      <c r="A956" s="23" t="s">
        <v>1823</v>
      </c>
      <c r="B956" s="95" t="s">
        <v>1824</v>
      </c>
      <c r="C956" s="25">
        <f>ENERO!C956+FEBRERO!C956+MARZO!C956+ABRIL!C956+MAYO!C956+JUNIO!C956+JULIO!C956+AGOSTO!C956+SEPTIEMBRE!C956+OCTUBRE!C956+NOVIEMBRE!C956+DICIEMBRE!C956</f>
        <v>0</v>
      </c>
      <c r="D956" s="87">
        <f>ENERO!D956+FEBRERO!D956+MARZO!D956+ABRIL!D956+MAYO!D956+JUNIO!D956+JULIO!D956+AGOSTO!D956+SEPTIEMBRE!D956+OCTUBRE!D956+NOVIEMBRE!D956+DICIEMBRE!D956</f>
        <v>0</v>
      </c>
      <c r="E956" s="88">
        <f>ENERO!E956+FEBRERO!E956+MARZO!E956+ABRIL!E956+MAYO!E956+JUNIO!E956+JULIO!E956+AGOSTO!E956+SEPTIEMBRE!E956+OCTUBRE!E956+NOVIEMBRE!E956+DICIEMBRE!E956</f>
        <v>0</v>
      </c>
      <c r="F956" s="89">
        <f>ENERO!F956+FEBRERO!F956+MARZO!F956+ABRIL!F956+MAYO!F956+JUNIO!F956+JULIO!F956+AGOSTO!F956+SEPTIEMBRE!F956+OCTUBRE!F956+NOVIEMBRE!F956+DICIEMBRE!F956</f>
        <v>0</v>
      </c>
      <c r="G956" s="4" t="str">
        <f t="shared" si="10"/>
        <v/>
      </c>
      <c r="X956" s="56" t="str">
        <f t="shared" si="9"/>
        <v/>
      </c>
      <c r="Y956" s="56"/>
    </row>
    <row r="957" spans="1:25" x14ac:dyDescent="0.25">
      <c r="A957" s="47"/>
      <c r="B957" s="48" t="s">
        <v>1825</v>
      </c>
      <c r="C957" s="41">
        <f>ENERO!C957+FEBRERO!C957+MARZO!C957+ABRIL!C957+MAYO!C957+JUNIO!C957+JULIO!C957+AGOSTO!C957+SEPTIEMBRE!C957+OCTUBRE!C957+NOVIEMBRE!C957+DICIEMBRE!C957</f>
        <v>0</v>
      </c>
      <c r="D957" s="93">
        <f>ENERO!D957+FEBRERO!D957+MARZO!D957+ABRIL!D957+MAYO!D957+JUNIO!D957+JULIO!D957+AGOSTO!D957+SEPTIEMBRE!D957+OCTUBRE!D957+NOVIEMBRE!D957+DICIEMBRE!D957</f>
        <v>0</v>
      </c>
      <c r="E957" s="93">
        <f>ENERO!E957+FEBRERO!E957+MARZO!E957+ABRIL!E957+MAYO!E957+JUNIO!E957+JULIO!E957+AGOSTO!E957+SEPTIEMBRE!E957+OCTUBRE!E957+NOVIEMBRE!E957+DICIEMBRE!E957</f>
        <v>0</v>
      </c>
      <c r="F957" s="69">
        <f>ENERO!F957+FEBRERO!F957+MARZO!F957+ABRIL!F957+MAYO!F957+JUNIO!F957+JULIO!F957+AGOSTO!F957+SEPTIEMBRE!F957+OCTUBRE!F957+NOVIEMBRE!F957+DICIEMBRE!F957</f>
        <v>0</v>
      </c>
      <c r="G957" s="4" t="str">
        <f t="shared" si="10"/>
        <v/>
      </c>
      <c r="X957" s="56" t="str">
        <f t="shared" si="9"/>
        <v/>
      </c>
      <c r="Y957" s="56"/>
    </row>
    <row r="958" spans="1:25" x14ac:dyDescent="0.25">
      <c r="A958" s="23" t="s">
        <v>1826</v>
      </c>
      <c r="B958" s="96" t="s">
        <v>1827</v>
      </c>
      <c r="C958" s="25">
        <f>ENERO!C958+FEBRERO!C958+MARZO!C958+ABRIL!C958+MAYO!C958+JUNIO!C958+JULIO!C958+AGOSTO!C958+SEPTIEMBRE!C958+OCTUBRE!C958+NOVIEMBRE!C958+DICIEMBRE!C958</f>
        <v>0</v>
      </c>
      <c r="D958" s="87">
        <f>ENERO!D958+FEBRERO!D958+MARZO!D958+ABRIL!D958+MAYO!D958+JUNIO!D958+JULIO!D958+AGOSTO!D958+SEPTIEMBRE!D958+OCTUBRE!D958+NOVIEMBRE!D958+DICIEMBRE!D958</f>
        <v>0</v>
      </c>
      <c r="E958" s="88">
        <f>ENERO!E958+FEBRERO!E958+MARZO!E958+ABRIL!E958+MAYO!E958+JUNIO!E958+JULIO!E958+AGOSTO!E958+SEPTIEMBRE!E958+OCTUBRE!E958+NOVIEMBRE!E958+DICIEMBRE!E958</f>
        <v>0</v>
      </c>
      <c r="F958" s="89">
        <f>ENERO!F958+FEBRERO!F958+MARZO!F958+ABRIL!F958+MAYO!F958+JUNIO!F958+JULIO!F958+AGOSTO!F958+SEPTIEMBRE!F958+OCTUBRE!F958+NOVIEMBRE!F958+DICIEMBRE!F958</f>
        <v>0</v>
      </c>
      <c r="G958" s="4" t="str">
        <f t="shared" si="10"/>
        <v/>
      </c>
      <c r="X958" s="56" t="str">
        <f t="shared" si="9"/>
        <v/>
      </c>
      <c r="Y958" s="56"/>
    </row>
    <row r="959" spans="1:25" ht="24" x14ac:dyDescent="0.25">
      <c r="A959" s="23" t="s">
        <v>1828</v>
      </c>
      <c r="B959" s="28" t="s">
        <v>1829</v>
      </c>
      <c r="C959" s="25">
        <f>ENERO!C959+FEBRERO!C959+MARZO!C959+ABRIL!C959+MAYO!C959+JUNIO!C959+JULIO!C959+AGOSTO!C959+SEPTIEMBRE!C959+OCTUBRE!C959+NOVIEMBRE!C959+DICIEMBRE!C959</f>
        <v>0</v>
      </c>
      <c r="D959" s="87">
        <f>ENERO!D959+FEBRERO!D959+MARZO!D959+ABRIL!D959+MAYO!D959+JUNIO!D959+JULIO!D959+AGOSTO!D959+SEPTIEMBRE!D959+OCTUBRE!D959+NOVIEMBRE!D959+DICIEMBRE!D959</f>
        <v>0</v>
      </c>
      <c r="E959" s="88">
        <f>ENERO!E959+FEBRERO!E959+MARZO!E959+ABRIL!E959+MAYO!E959+JUNIO!E959+JULIO!E959+AGOSTO!E959+SEPTIEMBRE!E959+OCTUBRE!E959+NOVIEMBRE!E959+DICIEMBRE!E959</f>
        <v>0</v>
      </c>
      <c r="F959" s="89">
        <f>ENERO!F959+FEBRERO!F959+MARZO!F959+ABRIL!F959+MAYO!F959+JUNIO!F959+JULIO!F959+AGOSTO!F959+SEPTIEMBRE!F959+OCTUBRE!F959+NOVIEMBRE!F959+DICIEMBRE!F959</f>
        <v>0</v>
      </c>
      <c r="G959" s="4" t="str">
        <f t="shared" si="10"/>
        <v/>
      </c>
      <c r="X959" s="56" t="str">
        <f t="shared" si="9"/>
        <v/>
      </c>
      <c r="Y959" s="56"/>
    </row>
    <row r="960" spans="1:25" x14ac:dyDescent="0.25">
      <c r="A960" s="23" t="s">
        <v>1830</v>
      </c>
      <c r="B960" s="24" t="s">
        <v>1831</v>
      </c>
      <c r="C960" s="25">
        <f>ENERO!C960+FEBRERO!C960+MARZO!C960+ABRIL!C960+MAYO!C960+JUNIO!C960+JULIO!C960+AGOSTO!C960+SEPTIEMBRE!C960+OCTUBRE!C960+NOVIEMBRE!C960+DICIEMBRE!C960</f>
        <v>0</v>
      </c>
      <c r="D960" s="87">
        <f>ENERO!D960+FEBRERO!D960+MARZO!D960+ABRIL!D960+MAYO!D960+JUNIO!D960+JULIO!D960+AGOSTO!D960+SEPTIEMBRE!D960+OCTUBRE!D960+NOVIEMBRE!D960+DICIEMBRE!D960</f>
        <v>0</v>
      </c>
      <c r="E960" s="88">
        <f>ENERO!E960+FEBRERO!E960+MARZO!E960+ABRIL!E960+MAYO!E960+JUNIO!E960+JULIO!E960+AGOSTO!E960+SEPTIEMBRE!E960+OCTUBRE!E960+NOVIEMBRE!E960+DICIEMBRE!E960</f>
        <v>0</v>
      </c>
      <c r="F960" s="89">
        <f>ENERO!F960+FEBRERO!F960+MARZO!F960+ABRIL!F960+MAYO!F960+JUNIO!F960+JULIO!F960+AGOSTO!F960+SEPTIEMBRE!F960+OCTUBRE!F960+NOVIEMBRE!F960+DICIEMBRE!F960</f>
        <v>0</v>
      </c>
      <c r="G960" s="4" t="str">
        <f t="shared" si="10"/>
        <v/>
      </c>
      <c r="X960" s="56" t="str">
        <f t="shared" si="9"/>
        <v/>
      </c>
      <c r="Y960" s="56"/>
    </row>
    <row r="961" spans="1:25" x14ac:dyDescent="0.25">
      <c r="A961" s="23" t="s">
        <v>1832</v>
      </c>
      <c r="B961" s="24" t="s">
        <v>1833</v>
      </c>
      <c r="C961" s="25">
        <f>ENERO!C961+FEBRERO!C961+MARZO!C961+ABRIL!C961+MAYO!C961+JUNIO!C961+JULIO!C961+AGOSTO!C961+SEPTIEMBRE!C961+OCTUBRE!C961+NOVIEMBRE!C961+DICIEMBRE!C961</f>
        <v>0</v>
      </c>
      <c r="D961" s="87">
        <f>ENERO!D961+FEBRERO!D961+MARZO!D961+ABRIL!D961+MAYO!D961+JUNIO!D961+JULIO!D961+AGOSTO!D961+SEPTIEMBRE!D961+OCTUBRE!D961+NOVIEMBRE!D961+DICIEMBRE!D961</f>
        <v>0</v>
      </c>
      <c r="E961" s="88">
        <f>ENERO!E961+FEBRERO!E961+MARZO!E961+ABRIL!E961+MAYO!E961+JUNIO!E961+JULIO!E961+AGOSTO!E961+SEPTIEMBRE!E961+OCTUBRE!E961+NOVIEMBRE!E961+DICIEMBRE!E961</f>
        <v>0</v>
      </c>
      <c r="F961" s="89">
        <f>ENERO!F961+FEBRERO!F961+MARZO!F961+ABRIL!F961+MAYO!F961+JUNIO!F961+JULIO!F961+AGOSTO!F961+SEPTIEMBRE!F961+OCTUBRE!F961+NOVIEMBRE!F961+DICIEMBRE!F961</f>
        <v>0</v>
      </c>
      <c r="G961" s="4" t="str">
        <f t="shared" si="10"/>
        <v/>
      </c>
      <c r="X961" s="56" t="str">
        <f t="shared" si="9"/>
        <v/>
      </c>
      <c r="Y961" s="56"/>
    </row>
    <row r="962" spans="1:25" x14ac:dyDescent="0.25">
      <c r="A962" s="23" t="s">
        <v>1834</v>
      </c>
      <c r="B962" s="24" t="s">
        <v>1835</v>
      </c>
      <c r="C962" s="25">
        <f>ENERO!C962+FEBRERO!C962+MARZO!C962+ABRIL!C962+MAYO!C962+JUNIO!C962+JULIO!C962+AGOSTO!C962+SEPTIEMBRE!C962+OCTUBRE!C962+NOVIEMBRE!C962+DICIEMBRE!C962</f>
        <v>0</v>
      </c>
      <c r="D962" s="87">
        <f>ENERO!D962+FEBRERO!D962+MARZO!D962+ABRIL!D962+MAYO!D962+JUNIO!D962+JULIO!D962+AGOSTO!D962+SEPTIEMBRE!D962+OCTUBRE!D962+NOVIEMBRE!D962+DICIEMBRE!D962</f>
        <v>0</v>
      </c>
      <c r="E962" s="88">
        <f>ENERO!E962+FEBRERO!E962+MARZO!E962+ABRIL!E962+MAYO!E962+JUNIO!E962+JULIO!E962+AGOSTO!E962+SEPTIEMBRE!E962+OCTUBRE!E962+NOVIEMBRE!E962+DICIEMBRE!E962</f>
        <v>0</v>
      </c>
      <c r="F962" s="89">
        <f>ENERO!F962+FEBRERO!F962+MARZO!F962+ABRIL!F962+MAYO!F962+JUNIO!F962+JULIO!F962+AGOSTO!F962+SEPTIEMBRE!F962+OCTUBRE!F962+NOVIEMBRE!F962+DICIEMBRE!F962</f>
        <v>0</v>
      </c>
      <c r="G962" s="4" t="str">
        <f t="shared" si="10"/>
        <v/>
      </c>
      <c r="X962" s="56" t="str">
        <f t="shared" si="9"/>
        <v/>
      </c>
      <c r="Y962" s="56"/>
    </row>
    <row r="963" spans="1:25" x14ac:dyDescent="0.25">
      <c r="A963" s="23" t="s">
        <v>1836</v>
      </c>
      <c r="B963" s="24" t="s">
        <v>1837</v>
      </c>
      <c r="C963" s="25">
        <f>ENERO!C963+FEBRERO!C963+MARZO!C963+ABRIL!C963+MAYO!C963+JUNIO!C963+JULIO!C963+AGOSTO!C963+SEPTIEMBRE!C963+OCTUBRE!C963+NOVIEMBRE!C963+DICIEMBRE!C963</f>
        <v>0</v>
      </c>
      <c r="D963" s="87">
        <f>ENERO!D963+FEBRERO!D963+MARZO!D963+ABRIL!D963+MAYO!D963+JUNIO!D963+JULIO!D963+AGOSTO!D963+SEPTIEMBRE!D963+OCTUBRE!D963+NOVIEMBRE!D963+DICIEMBRE!D963</f>
        <v>0</v>
      </c>
      <c r="E963" s="88">
        <f>ENERO!E963+FEBRERO!E963+MARZO!E963+ABRIL!E963+MAYO!E963+JUNIO!E963+JULIO!E963+AGOSTO!E963+SEPTIEMBRE!E963+OCTUBRE!E963+NOVIEMBRE!E963+DICIEMBRE!E963</f>
        <v>0</v>
      </c>
      <c r="F963" s="89">
        <f>ENERO!F963+FEBRERO!F963+MARZO!F963+ABRIL!F963+MAYO!F963+JUNIO!F963+JULIO!F963+AGOSTO!F963+SEPTIEMBRE!F963+OCTUBRE!F963+NOVIEMBRE!F963+DICIEMBRE!F963</f>
        <v>0</v>
      </c>
      <c r="G963" s="4" t="str">
        <f t="shared" si="10"/>
        <v/>
      </c>
      <c r="X963" s="56" t="str">
        <f t="shared" si="9"/>
        <v/>
      </c>
      <c r="Y963" s="56"/>
    </row>
    <row r="964" spans="1:25" x14ac:dyDescent="0.25">
      <c r="A964" s="23" t="s">
        <v>1838</v>
      </c>
      <c r="B964" s="24" t="s">
        <v>1839</v>
      </c>
      <c r="C964" s="25">
        <f>ENERO!C964+FEBRERO!C964+MARZO!C964+ABRIL!C964+MAYO!C964+JUNIO!C964+JULIO!C964+AGOSTO!C964+SEPTIEMBRE!C964+OCTUBRE!C964+NOVIEMBRE!C964+DICIEMBRE!C964</f>
        <v>0</v>
      </c>
      <c r="D964" s="87">
        <f>ENERO!D964+FEBRERO!D964+MARZO!D964+ABRIL!D964+MAYO!D964+JUNIO!D964+JULIO!D964+AGOSTO!D964+SEPTIEMBRE!D964+OCTUBRE!D964+NOVIEMBRE!D964+DICIEMBRE!D964</f>
        <v>0</v>
      </c>
      <c r="E964" s="88">
        <f>ENERO!E964+FEBRERO!E964+MARZO!E964+ABRIL!E964+MAYO!E964+JUNIO!E964+JULIO!E964+AGOSTO!E964+SEPTIEMBRE!E964+OCTUBRE!E964+NOVIEMBRE!E964+DICIEMBRE!E964</f>
        <v>0</v>
      </c>
      <c r="F964" s="89">
        <f>ENERO!F964+FEBRERO!F964+MARZO!F964+ABRIL!F964+MAYO!F964+JUNIO!F964+JULIO!F964+AGOSTO!F964+SEPTIEMBRE!F964+OCTUBRE!F964+NOVIEMBRE!F964+DICIEMBRE!F964</f>
        <v>0</v>
      </c>
      <c r="G964" s="4" t="str">
        <f t="shared" si="10"/>
        <v/>
      </c>
      <c r="X964" s="56" t="str">
        <f t="shared" si="9"/>
        <v/>
      </c>
      <c r="Y964" s="56"/>
    </row>
    <row r="965" spans="1:25" x14ac:dyDescent="0.25">
      <c r="A965" s="23" t="s">
        <v>1840</v>
      </c>
      <c r="B965" s="24" t="s">
        <v>1841</v>
      </c>
      <c r="C965" s="25">
        <f>ENERO!C965+FEBRERO!C965+MARZO!C965+ABRIL!C965+MAYO!C965+JUNIO!C965+JULIO!C965+AGOSTO!C965+SEPTIEMBRE!C965+OCTUBRE!C965+NOVIEMBRE!C965+DICIEMBRE!C965</f>
        <v>0</v>
      </c>
      <c r="D965" s="87">
        <f>ENERO!D965+FEBRERO!D965+MARZO!D965+ABRIL!D965+MAYO!D965+JUNIO!D965+JULIO!D965+AGOSTO!D965+SEPTIEMBRE!D965+OCTUBRE!D965+NOVIEMBRE!D965+DICIEMBRE!D965</f>
        <v>0</v>
      </c>
      <c r="E965" s="88">
        <f>ENERO!E965+FEBRERO!E965+MARZO!E965+ABRIL!E965+MAYO!E965+JUNIO!E965+JULIO!E965+AGOSTO!E965+SEPTIEMBRE!E965+OCTUBRE!E965+NOVIEMBRE!E965+DICIEMBRE!E965</f>
        <v>0</v>
      </c>
      <c r="F965" s="89">
        <f>ENERO!F965+FEBRERO!F965+MARZO!F965+ABRIL!F965+MAYO!F965+JUNIO!F965+JULIO!F965+AGOSTO!F965+SEPTIEMBRE!F965+OCTUBRE!F965+NOVIEMBRE!F965+DICIEMBRE!F965</f>
        <v>0</v>
      </c>
      <c r="G965" s="4" t="str">
        <f t="shared" si="10"/>
        <v/>
      </c>
      <c r="X965" s="56" t="str">
        <f t="shared" si="9"/>
        <v/>
      </c>
      <c r="Y965" s="56"/>
    </row>
    <row r="966" spans="1:25" x14ac:dyDescent="0.25">
      <c r="A966" s="23" t="s">
        <v>1842</v>
      </c>
      <c r="B966" s="24" t="s">
        <v>1843</v>
      </c>
      <c r="C966" s="25">
        <f>ENERO!C966+FEBRERO!C966+MARZO!C966+ABRIL!C966+MAYO!C966+JUNIO!C966+JULIO!C966+AGOSTO!C966+SEPTIEMBRE!C966+OCTUBRE!C966+NOVIEMBRE!C966+DICIEMBRE!C966</f>
        <v>0</v>
      </c>
      <c r="D966" s="87">
        <f>ENERO!D966+FEBRERO!D966+MARZO!D966+ABRIL!D966+MAYO!D966+JUNIO!D966+JULIO!D966+AGOSTO!D966+SEPTIEMBRE!D966+OCTUBRE!D966+NOVIEMBRE!D966+DICIEMBRE!D966</f>
        <v>0</v>
      </c>
      <c r="E966" s="88">
        <f>ENERO!E966+FEBRERO!E966+MARZO!E966+ABRIL!E966+MAYO!E966+JUNIO!E966+JULIO!E966+AGOSTO!E966+SEPTIEMBRE!E966+OCTUBRE!E966+NOVIEMBRE!E966+DICIEMBRE!E966</f>
        <v>0</v>
      </c>
      <c r="F966" s="89">
        <f>ENERO!F966+FEBRERO!F966+MARZO!F966+ABRIL!F966+MAYO!F966+JUNIO!F966+JULIO!F966+AGOSTO!F966+SEPTIEMBRE!F966+OCTUBRE!F966+NOVIEMBRE!F966+DICIEMBRE!F966</f>
        <v>0</v>
      </c>
      <c r="G966" s="4" t="str">
        <f t="shared" si="10"/>
        <v/>
      </c>
      <c r="X966" s="56" t="str">
        <f t="shared" si="9"/>
        <v/>
      </c>
      <c r="Y966" s="56"/>
    </row>
    <row r="967" spans="1:25" x14ac:dyDescent="0.25">
      <c r="A967" s="23" t="s">
        <v>1844</v>
      </c>
      <c r="B967" s="24" t="s">
        <v>1845</v>
      </c>
      <c r="C967" s="25">
        <f>ENERO!C967+FEBRERO!C967+MARZO!C967+ABRIL!C967+MAYO!C967+JUNIO!C967+JULIO!C967+AGOSTO!C967+SEPTIEMBRE!C967+OCTUBRE!C967+NOVIEMBRE!C967+DICIEMBRE!C967</f>
        <v>0</v>
      </c>
      <c r="D967" s="87">
        <f>ENERO!D967+FEBRERO!D967+MARZO!D967+ABRIL!D967+MAYO!D967+JUNIO!D967+JULIO!D967+AGOSTO!D967+SEPTIEMBRE!D967+OCTUBRE!D967+NOVIEMBRE!D967+DICIEMBRE!D967</f>
        <v>0</v>
      </c>
      <c r="E967" s="88">
        <f>ENERO!E967+FEBRERO!E967+MARZO!E967+ABRIL!E967+MAYO!E967+JUNIO!E967+JULIO!E967+AGOSTO!E967+SEPTIEMBRE!E967+OCTUBRE!E967+NOVIEMBRE!E967+DICIEMBRE!E967</f>
        <v>0</v>
      </c>
      <c r="F967" s="89">
        <f>ENERO!F967+FEBRERO!F967+MARZO!F967+ABRIL!F967+MAYO!F967+JUNIO!F967+JULIO!F967+AGOSTO!F967+SEPTIEMBRE!F967+OCTUBRE!F967+NOVIEMBRE!F967+DICIEMBRE!F967</f>
        <v>0</v>
      </c>
      <c r="G967" s="4" t="str">
        <f t="shared" si="10"/>
        <v/>
      </c>
      <c r="X967" s="56" t="str">
        <f t="shared" si="9"/>
        <v/>
      </c>
      <c r="Y967" s="56"/>
    </row>
    <row r="968" spans="1:25" x14ac:dyDescent="0.25">
      <c r="A968" s="23" t="s">
        <v>1846</v>
      </c>
      <c r="B968" s="24" t="s">
        <v>1847</v>
      </c>
      <c r="C968" s="25">
        <f>ENERO!C968+FEBRERO!C968+MARZO!C968+ABRIL!C968+MAYO!C968+JUNIO!C968+JULIO!C968+AGOSTO!C968+SEPTIEMBRE!C968+OCTUBRE!C968+NOVIEMBRE!C968+DICIEMBRE!C968</f>
        <v>0</v>
      </c>
      <c r="D968" s="87">
        <f>ENERO!D968+FEBRERO!D968+MARZO!D968+ABRIL!D968+MAYO!D968+JUNIO!D968+JULIO!D968+AGOSTO!D968+SEPTIEMBRE!D968+OCTUBRE!D968+NOVIEMBRE!D968+DICIEMBRE!D968</f>
        <v>0</v>
      </c>
      <c r="E968" s="88">
        <f>ENERO!E968+FEBRERO!E968+MARZO!E968+ABRIL!E968+MAYO!E968+JUNIO!E968+JULIO!E968+AGOSTO!E968+SEPTIEMBRE!E968+OCTUBRE!E968+NOVIEMBRE!E968+DICIEMBRE!E968</f>
        <v>0</v>
      </c>
      <c r="F968" s="89">
        <f>ENERO!F968+FEBRERO!F968+MARZO!F968+ABRIL!F968+MAYO!F968+JUNIO!F968+JULIO!F968+AGOSTO!F968+SEPTIEMBRE!F968+OCTUBRE!F968+NOVIEMBRE!F968+DICIEMBRE!F968</f>
        <v>0</v>
      </c>
      <c r="G968" s="4" t="str">
        <f t="shared" si="10"/>
        <v/>
      </c>
      <c r="X968" s="56" t="str">
        <f t="shared" si="9"/>
        <v/>
      </c>
      <c r="Y968" s="56"/>
    </row>
    <row r="969" spans="1:25" x14ac:dyDescent="0.25">
      <c r="A969" s="23" t="s">
        <v>1848</v>
      </c>
      <c r="B969" s="24" t="s">
        <v>1849</v>
      </c>
      <c r="C969" s="25">
        <f>ENERO!C969+FEBRERO!C969+MARZO!C969+ABRIL!C969+MAYO!C969+JUNIO!C969+JULIO!C969+AGOSTO!C969+SEPTIEMBRE!C969+OCTUBRE!C969+NOVIEMBRE!C969+DICIEMBRE!C969</f>
        <v>0</v>
      </c>
      <c r="D969" s="87">
        <f>ENERO!D969+FEBRERO!D969+MARZO!D969+ABRIL!D969+MAYO!D969+JUNIO!D969+JULIO!D969+AGOSTO!D969+SEPTIEMBRE!D969+OCTUBRE!D969+NOVIEMBRE!D969+DICIEMBRE!D969</f>
        <v>0</v>
      </c>
      <c r="E969" s="88">
        <f>ENERO!E969+FEBRERO!E969+MARZO!E969+ABRIL!E969+MAYO!E969+JUNIO!E969+JULIO!E969+AGOSTO!E969+SEPTIEMBRE!E969+OCTUBRE!E969+NOVIEMBRE!E969+DICIEMBRE!E969</f>
        <v>0</v>
      </c>
      <c r="F969" s="89">
        <f>ENERO!F969+FEBRERO!F969+MARZO!F969+ABRIL!F969+MAYO!F969+JUNIO!F969+JULIO!F969+AGOSTO!F969+SEPTIEMBRE!F969+OCTUBRE!F969+NOVIEMBRE!F969+DICIEMBRE!F969</f>
        <v>0</v>
      </c>
      <c r="G969" s="4" t="str">
        <f t="shared" si="10"/>
        <v/>
      </c>
      <c r="X969" s="56" t="str">
        <f t="shared" si="9"/>
        <v/>
      </c>
      <c r="Y969" s="56"/>
    </row>
    <row r="970" spans="1:25" x14ac:dyDescent="0.25">
      <c r="A970" s="23" t="s">
        <v>1850</v>
      </c>
      <c r="B970" s="24" t="s">
        <v>1851</v>
      </c>
      <c r="C970" s="25">
        <f>ENERO!C970+FEBRERO!C970+MARZO!C970+ABRIL!C970+MAYO!C970+JUNIO!C970+JULIO!C970+AGOSTO!C970+SEPTIEMBRE!C970+OCTUBRE!C970+NOVIEMBRE!C970+DICIEMBRE!C970</f>
        <v>0</v>
      </c>
      <c r="D970" s="87">
        <f>ENERO!D970+FEBRERO!D970+MARZO!D970+ABRIL!D970+MAYO!D970+JUNIO!D970+JULIO!D970+AGOSTO!D970+SEPTIEMBRE!D970+OCTUBRE!D970+NOVIEMBRE!D970+DICIEMBRE!D970</f>
        <v>0</v>
      </c>
      <c r="E970" s="88">
        <f>ENERO!E970+FEBRERO!E970+MARZO!E970+ABRIL!E970+MAYO!E970+JUNIO!E970+JULIO!E970+AGOSTO!E970+SEPTIEMBRE!E970+OCTUBRE!E970+NOVIEMBRE!E970+DICIEMBRE!E970</f>
        <v>0</v>
      </c>
      <c r="F970" s="89">
        <f>ENERO!F970+FEBRERO!F970+MARZO!F970+ABRIL!F970+MAYO!F970+JUNIO!F970+JULIO!F970+AGOSTO!F970+SEPTIEMBRE!F970+OCTUBRE!F970+NOVIEMBRE!F970+DICIEMBRE!F970</f>
        <v>0</v>
      </c>
      <c r="G970" s="4" t="str">
        <f t="shared" si="10"/>
        <v/>
      </c>
      <c r="X970" s="56" t="str">
        <f t="shared" si="9"/>
        <v/>
      </c>
      <c r="Y970" s="56"/>
    </row>
    <row r="971" spans="1:25" x14ac:dyDescent="0.25">
      <c r="A971" s="23" t="s">
        <v>1852</v>
      </c>
      <c r="B971" s="24" t="s">
        <v>1853</v>
      </c>
      <c r="C971" s="25">
        <f>ENERO!C971+FEBRERO!C971+MARZO!C971+ABRIL!C971+MAYO!C971+JUNIO!C971+JULIO!C971+AGOSTO!C971+SEPTIEMBRE!C971+OCTUBRE!C971+NOVIEMBRE!C971+DICIEMBRE!C971</f>
        <v>0</v>
      </c>
      <c r="D971" s="87">
        <f>ENERO!D971+FEBRERO!D971+MARZO!D971+ABRIL!D971+MAYO!D971+JUNIO!D971+JULIO!D971+AGOSTO!D971+SEPTIEMBRE!D971+OCTUBRE!D971+NOVIEMBRE!D971+DICIEMBRE!D971</f>
        <v>0</v>
      </c>
      <c r="E971" s="88">
        <f>ENERO!E971+FEBRERO!E971+MARZO!E971+ABRIL!E971+MAYO!E971+JUNIO!E971+JULIO!E971+AGOSTO!E971+SEPTIEMBRE!E971+OCTUBRE!E971+NOVIEMBRE!E971+DICIEMBRE!E971</f>
        <v>0</v>
      </c>
      <c r="F971" s="89">
        <f>ENERO!F971+FEBRERO!F971+MARZO!F971+ABRIL!F971+MAYO!F971+JUNIO!F971+JULIO!F971+AGOSTO!F971+SEPTIEMBRE!F971+OCTUBRE!F971+NOVIEMBRE!F971+DICIEMBRE!F971</f>
        <v>0</v>
      </c>
      <c r="G971" s="4" t="str">
        <f t="shared" si="10"/>
        <v/>
      </c>
      <c r="X971" s="56" t="str">
        <f t="shared" ref="X971:X1034" si="11">IF(D971&gt;C971,1,"")</f>
        <v/>
      </c>
      <c r="Y971" s="56"/>
    </row>
    <row r="972" spans="1:25" x14ac:dyDescent="0.25">
      <c r="A972" s="23" t="s">
        <v>1854</v>
      </c>
      <c r="B972" s="24" t="s">
        <v>1855</v>
      </c>
      <c r="C972" s="25">
        <f>ENERO!C972+FEBRERO!C972+MARZO!C972+ABRIL!C972+MAYO!C972+JUNIO!C972+JULIO!C972+AGOSTO!C972+SEPTIEMBRE!C972+OCTUBRE!C972+NOVIEMBRE!C972+DICIEMBRE!C972</f>
        <v>0</v>
      </c>
      <c r="D972" s="87">
        <f>ENERO!D972+FEBRERO!D972+MARZO!D972+ABRIL!D972+MAYO!D972+JUNIO!D972+JULIO!D972+AGOSTO!D972+SEPTIEMBRE!D972+OCTUBRE!D972+NOVIEMBRE!D972+DICIEMBRE!D972</f>
        <v>0</v>
      </c>
      <c r="E972" s="88">
        <f>ENERO!E972+FEBRERO!E972+MARZO!E972+ABRIL!E972+MAYO!E972+JUNIO!E972+JULIO!E972+AGOSTO!E972+SEPTIEMBRE!E972+OCTUBRE!E972+NOVIEMBRE!E972+DICIEMBRE!E972</f>
        <v>0</v>
      </c>
      <c r="F972" s="89">
        <f>ENERO!F972+FEBRERO!F972+MARZO!F972+ABRIL!F972+MAYO!F972+JUNIO!F972+JULIO!F972+AGOSTO!F972+SEPTIEMBRE!F972+OCTUBRE!F972+NOVIEMBRE!F972+DICIEMBRE!F972</f>
        <v>0</v>
      </c>
      <c r="G972" s="4" t="str">
        <f t="shared" si="10"/>
        <v/>
      </c>
      <c r="X972" s="56" t="str">
        <f t="shared" si="11"/>
        <v/>
      </c>
      <c r="Y972" s="56"/>
    </row>
    <row r="973" spans="1:25" ht="24" x14ac:dyDescent="0.25">
      <c r="A973" s="23" t="s">
        <v>1856</v>
      </c>
      <c r="B973" s="28" t="s">
        <v>1857</v>
      </c>
      <c r="C973" s="25">
        <f>ENERO!C973+FEBRERO!C973+MARZO!C973+ABRIL!C973+MAYO!C973+JUNIO!C973+JULIO!C973+AGOSTO!C973+SEPTIEMBRE!C973+OCTUBRE!C973+NOVIEMBRE!C973+DICIEMBRE!C973</f>
        <v>0</v>
      </c>
      <c r="D973" s="87">
        <f>ENERO!D973+FEBRERO!D973+MARZO!D973+ABRIL!D973+MAYO!D973+JUNIO!D973+JULIO!D973+AGOSTO!D973+SEPTIEMBRE!D973+OCTUBRE!D973+NOVIEMBRE!D973+DICIEMBRE!D973</f>
        <v>0</v>
      </c>
      <c r="E973" s="88">
        <f>ENERO!E973+FEBRERO!E973+MARZO!E973+ABRIL!E973+MAYO!E973+JUNIO!E973+JULIO!E973+AGOSTO!E973+SEPTIEMBRE!E973+OCTUBRE!E973+NOVIEMBRE!E973+DICIEMBRE!E973</f>
        <v>0</v>
      </c>
      <c r="F973" s="89">
        <f>ENERO!F973+FEBRERO!F973+MARZO!F973+ABRIL!F973+MAYO!F973+JUNIO!F973+JULIO!F973+AGOSTO!F973+SEPTIEMBRE!F973+OCTUBRE!F973+NOVIEMBRE!F973+DICIEMBRE!F973</f>
        <v>0</v>
      </c>
      <c r="G973" s="4" t="str">
        <f t="shared" si="10"/>
        <v/>
      </c>
      <c r="X973" s="56" t="str">
        <f t="shared" si="11"/>
        <v/>
      </c>
      <c r="Y973" s="56"/>
    </row>
    <row r="974" spans="1:25" x14ac:dyDescent="0.25">
      <c r="A974" s="23" t="s">
        <v>1858</v>
      </c>
      <c r="B974" s="24" t="s">
        <v>1859</v>
      </c>
      <c r="C974" s="25">
        <f>ENERO!C974+FEBRERO!C974+MARZO!C974+ABRIL!C974+MAYO!C974+JUNIO!C974+JULIO!C974+AGOSTO!C974+SEPTIEMBRE!C974+OCTUBRE!C974+NOVIEMBRE!C974+DICIEMBRE!C974</f>
        <v>0</v>
      </c>
      <c r="D974" s="87">
        <f>ENERO!D974+FEBRERO!D974+MARZO!D974+ABRIL!D974+MAYO!D974+JUNIO!D974+JULIO!D974+AGOSTO!D974+SEPTIEMBRE!D974+OCTUBRE!D974+NOVIEMBRE!D974+DICIEMBRE!D974</f>
        <v>0</v>
      </c>
      <c r="E974" s="88">
        <f>ENERO!E974+FEBRERO!E974+MARZO!E974+ABRIL!E974+MAYO!E974+JUNIO!E974+JULIO!E974+AGOSTO!E974+SEPTIEMBRE!E974+OCTUBRE!E974+NOVIEMBRE!E974+DICIEMBRE!E974</f>
        <v>0</v>
      </c>
      <c r="F974" s="89">
        <f>ENERO!F974+FEBRERO!F974+MARZO!F974+ABRIL!F974+MAYO!F974+JUNIO!F974+JULIO!F974+AGOSTO!F974+SEPTIEMBRE!F974+OCTUBRE!F974+NOVIEMBRE!F974+DICIEMBRE!F974</f>
        <v>0</v>
      </c>
      <c r="G974" s="4" t="str">
        <f t="shared" si="10"/>
        <v/>
      </c>
      <c r="X974" s="56" t="str">
        <f t="shared" si="11"/>
        <v/>
      </c>
      <c r="Y974" s="56"/>
    </row>
    <row r="975" spans="1:25" x14ac:dyDescent="0.25">
      <c r="A975" s="23" t="s">
        <v>1860</v>
      </c>
      <c r="B975" s="24" t="s">
        <v>1861</v>
      </c>
      <c r="C975" s="25">
        <f>ENERO!C975+FEBRERO!C975+MARZO!C975+ABRIL!C975+MAYO!C975+JUNIO!C975+JULIO!C975+AGOSTO!C975+SEPTIEMBRE!C975+OCTUBRE!C975+NOVIEMBRE!C975+DICIEMBRE!C975</f>
        <v>0</v>
      </c>
      <c r="D975" s="87">
        <f>ENERO!D975+FEBRERO!D975+MARZO!D975+ABRIL!D975+MAYO!D975+JUNIO!D975+JULIO!D975+AGOSTO!D975+SEPTIEMBRE!D975+OCTUBRE!D975+NOVIEMBRE!D975+DICIEMBRE!D975</f>
        <v>0</v>
      </c>
      <c r="E975" s="88">
        <f>ENERO!E975+FEBRERO!E975+MARZO!E975+ABRIL!E975+MAYO!E975+JUNIO!E975+JULIO!E975+AGOSTO!E975+SEPTIEMBRE!E975+OCTUBRE!E975+NOVIEMBRE!E975+DICIEMBRE!E975</f>
        <v>0</v>
      </c>
      <c r="F975" s="89">
        <f>ENERO!F975+FEBRERO!F975+MARZO!F975+ABRIL!F975+MAYO!F975+JUNIO!F975+JULIO!F975+AGOSTO!F975+SEPTIEMBRE!F975+OCTUBRE!F975+NOVIEMBRE!F975+DICIEMBRE!F975</f>
        <v>0</v>
      </c>
      <c r="G975" s="4" t="str">
        <f t="shared" si="10"/>
        <v/>
      </c>
      <c r="X975" s="56" t="str">
        <f t="shared" si="11"/>
        <v/>
      </c>
      <c r="Y975" s="56"/>
    </row>
    <row r="976" spans="1:25" ht="24" x14ac:dyDescent="0.25">
      <c r="A976" s="23" t="s">
        <v>1862</v>
      </c>
      <c r="B976" s="28" t="s">
        <v>1863</v>
      </c>
      <c r="C976" s="25">
        <f>ENERO!C976+FEBRERO!C976+MARZO!C976+ABRIL!C976+MAYO!C976+JUNIO!C976+JULIO!C976+AGOSTO!C976+SEPTIEMBRE!C976+OCTUBRE!C976+NOVIEMBRE!C976+DICIEMBRE!C976</f>
        <v>0</v>
      </c>
      <c r="D976" s="87">
        <f>ENERO!D976+FEBRERO!D976+MARZO!D976+ABRIL!D976+MAYO!D976+JUNIO!D976+JULIO!D976+AGOSTO!D976+SEPTIEMBRE!D976+OCTUBRE!D976+NOVIEMBRE!D976+DICIEMBRE!D976</f>
        <v>0</v>
      </c>
      <c r="E976" s="88">
        <f>ENERO!E976+FEBRERO!E976+MARZO!E976+ABRIL!E976+MAYO!E976+JUNIO!E976+JULIO!E976+AGOSTO!E976+SEPTIEMBRE!E976+OCTUBRE!E976+NOVIEMBRE!E976+DICIEMBRE!E976</f>
        <v>0</v>
      </c>
      <c r="F976" s="89">
        <f>ENERO!F976+FEBRERO!F976+MARZO!F976+ABRIL!F976+MAYO!F976+JUNIO!F976+JULIO!F976+AGOSTO!F976+SEPTIEMBRE!F976+OCTUBRE!F976+NOVIEMBRE!F976+DICIEMBRE!F976</f>
        <v>0</v>
      </c>
      <c r="G976" s="4" t="str">
        <f t="shared" si="10"/>
        <v/>
      </c>
      <c r="X976" s="56"/>
      <c r="Y976" s="56"/>
    </row>
    <row r="977" spans="1:25" x14ac:dyDescent="0.25">
      <c r="A977" s="23" t="s">
        <v>1864</v>
      </c>
      <c r="B977" s="24" t="s">
        <v>1865</v>
      </c>
      <c r="C977" s="25">
        <f>ENERO!C977+FEBRERO!C977+MARZO!C977+ABRIL!C977+MAYO!C977+JUNIO!C977+JULIO!C977+AGOSTO!C977+SEPTIEMBRE!C977+OCTUBRE!C977+NOVIEMBRE!C977+DICIEMBRE!C977</f>
        <v>0</v>
      </c>
      <c r="D977" s="87">
        <f>ENERO!D977+FEBRERO!D977+MARZO!D977+ABRIL!D977+MAYO!D977+JUNIO!D977+JULIO!D977+AGOSTO!D977+SEPTIEMBRE!D977+OCTUBRE!D977+NOVIEMBRE!D977+DICIEMBRE!D977</f>
        <v>0</v>
      </c>
      <c r="E977" s="88">
        <f>ENERO!E977+FEBRERO!E977+MARZO!E977+ABRIL!E977+MAYO!E977+JUNIO!E977+JULIO!E977+AGOSTO!E977+SEPTIEMBRE!E977+OCTUBRE!E977+NOVIEMBRE!E977+DICIEMBRE!E977</f>
        <v>0</v>
      </c>
      <c r="F977" s="89">
        <f>ENERO!F977+FEBRERO!F977+MARZO!F977+ABRIL!F977+MAYO!F977+JUNIO!F977+JULIO!F977+AGOSTO!F977+SEPTIEMBRE!F977+OCTUBRE!F977+NOVIEMBRE!F977+DICIEMBRE!F977</f>
        <v>0</v>
      </c>
      <c r="G977" s="4" t="str">
        <f t="shared" si="10"/>
        <v/>
      </c>
      <c r="X977" s="56"/>
      <c r="Y977" s="56"/>
    </row>
    <row r="978" spans="1:25" x14ac:dyDescent="0.25">
      <c r="A978" s="23" t="s">
        <v>1866</v>
      </c>
      <c r="B978" s="24" t="s">
        <v>1867</v>
      </c>
      <c r="C978" s="25">
        <f>ENERO!C978+FEBRERO!C978+MARZO!C978+ABRIL!C978+MAYO!C978+JUNIO!C978+JULIO!C978+AGOSTO!C978+SEPTIEMBRE!C978+OCTUBRE!C978+NOVIEMBRE!C978+DICIEMBRE!C978</f>
        <v>0</v>
      </c>
      <c r="D978" s="87">
        <f>ENERO!D978+FEBRERO!D978+MARZO!D978+ABRIL!D978+MAYO!D978+JUNIO!D978+JULIO!D978+AGOSTO!D978+SEPTIEMBRE!D978+OCTUBRE!D978+NOVIEMBRE!D978+DICIEMBRE!D978</f>
        <v>0</v>
      </c>
      <c r="E978" s="88">
        <f>ENERO!E978+FEBRERO!E978+MARZO!E978+ABRIL!E978+MAYO!E978+JUNIO!E978+JULIO!E978+AGOSTO!E978+SEPTIEMBRE!E978+OCTUBRE!E978+NOVIEMBRE!E978+DICIEMBRE!E978</f>
        <v>0</v>
      </c>
      <c r="F978" s="89">
        <f>ENERO!F978+FEBRERO!F978+MARZO!F978+ABRIL!F978+MAYO!F978+JUNIO!F978+JULIO!F978+AGOSTO!F978+SEPTIEMBRE!F978+OCTUBRE!F978+NOVIEMBRE!F978+DICIEMBRE!F978</f>
        <v>0</v>
      </c>
      <c r="G978" s="4" t="str">
        <f t="shared" si="10"/>
        <v/>
      </c>
      <c r="X978" s="56"/>
      <c r="Y978" s="56"/>
    </row>
    <row r="979" spans="1:25" x14ac:dyDescent="0.25">
      <c r="A979" s="23" t="s">
        <v>1868</v>
      </c>
      <c r="B979" s="24" t="s">
        <v>1869</v>
      </c>
      <c r="C979" s="25">
        <f>ENERO!C979+FEBRERO!C979+MARZO!C979+ABRIL!C979+MAYO!C979+JUNIO!C979+JULIO!C979+AGOSTO!C979+SEPTIEMBRE!C979+OCTUBRE!C979+NOVIEMBRE!C979+DICIEMBRE!C979</f>
        <v>0</v>
      </c>
      <c r="D979" s="87">
        <f>ENERO!D979+FEBRERO!D979+MARZO!D979+ABRIL!D979+MAYO!D979+JUNIO!D979+JULIO!D979+AGOSTO!D979+SEPTIEMBRE!D979+OCTUBRE!D979+NOVIEMBRE!D979+DICIEMBRE!D979</f>
        <v>0</v>
      </c>
      <c r="E979" s="88">
        <f>ENERO!E979+FEBRERO!E979+MARZO!E979+ABRIL!E979+MAYO!E979+JUNIO!E979+JULIO!E979+AGOSTO!E979+SEPTIEMBRE!E979+OCTUBRE!E979+NOVIEMBRE!E979+DICIEMBRE!E979</f>
        <v>0</v>
      </c>
      <c r="F979" s="89">
        <f>ENERO!F979+FEBRERO!F979+MARZO!F979+ABRIL!F979+MAYO!F979+JUNIO!F979+JULIO!F979+AGOSTO!F979+SEPTIEMBRE!F979+OCTUBRE!F979+NOVIEMBRE!F979+DICIEMBRE!F979</f>
        <v>0</v>
      </c>
      <c r="G979" s="4" t="str">
        <f t="shared" si="10"/>
        <v/>
      </c>
      <c r="X979" s="56" t="str">
        <f t="shared" si="11"/>
        <v/>
      </c>
      <c r="Y979" s="56"/>
    </row>
    <row r="980" spans="1:25" x14ac:dyDescent="0.25">
      <c r="A980" s="23" t="s">
        <v>1870</v>
      </c>
      <c r="B980" s="24" t="s">
        <v>1871</v>
      </c>
      <c r="C980" s="25">
        <f>ENERO!C980+FEBRERO!C980+MARZO!C980+ABRIL!C980+MAYO!C980+JUNIO!C980+JULIO!C980+AGOSTO!C980+SEPTIEMBRE!C980+OCTUBRE!C980+NOVIEMBRE!C980+DICIEMBRE!C980</f>
        <v>0</v>
      </c>
      <c r="D980" s="87">
        <f>ENERO!D980+FEBRERO!D980+MARZO!D980+ABRIL!D980+MAYO!D980+JUNIO!D980+JULIO!D980+AGOSTO!D980+SEPTIEMBRE!D980+OCTUBRE!D980+NOVIEMBRE!D980+DICIEMBRE!D980</f>
        <v>0</v>
      </c>
      <c r="E980" s="88">
        <f>ENERO!E980+FEBRERO!E980+MARZO!E980+ABRIL!E980+MAYO!E980+JUNIO!E980+JULIO!E980+AGOSTO!E980+SEPTIEMBRE!E980+OCTUBRE!E980+NOVIEMBRE!E980+DICIEMBRE!E980</f>
        <v>0</v>
      </c>
      <c r="F980" s="89">
        <f>ENERO!F980+FEBRERO!F980+MARZO!F980+ABRIL!F980+MAYO!F980+JUNIO!F980+JULIO!F980+AGOSTO!F980+SEPTIEMBRE!F980+OCTUBRE!F980+NOVIEMBRE!F980+DICIEMBRE!F980</f>
        <v>0</v>
      </c>
      <c r="G980" s="4" t="str">
        <f t="shared" si="10"/>
        <v/>
      </c>
      <c r="X980" s="56" t="str">
        <f t="shared" si="11"/>
        <v/>
      </c>
      <c r="Y980" s="56"/>
    </row>
    <row r="981" spans="1:25" x14ac:dyDescent="0.25">
      <c r="A981" s="23" t="s">
        <v>1872</v>
      </c>
      <c r="B981" s="24" t="s">
        <v>1873</v>
      </c>
      <c r="C981" s="25">
        <f>ENERO!C981+FEBRERO!C981+MARZO!C981+ABRIL!C981+MAYO!C981+JUNIO!C981+JULIO!C981+AGOSTO!C981+SEPTIEMBRE!C981+OCTUBRE!C981+NOVIEMBRE!C981+DICIEMBRE!C981</f>
        <v>0</v>
      </c>
      <c r="D981" s="87">
        <f>ENERO!D981+FEBRERO!D981+MARZO!D981+ABRIL!D981+MAYO!D981+JUNIO!D981+JULIO!D981+AGOSTO!D981+SEPTIEMBRE!D981+OCTUBRE!D981+NOVIEMBRE!D981+DICIEMBRE!D981</f>
        <v>0</v>
      </c>
      <c r="E981" s="88">
        <f>ENERO!E981+FEBRERO!E981+MARZO!E981+ABRIL!E981+MAYO!E981+JUNIO!E981+JULIO!E981+AGOSTO!E981+SEPTIEMBRE!E981+OCTUBRE!E981+NOVIEMBRE!E981+DICIEMBRE!E981</f>
        <v>0</v>
      </c>
      <c r="F981" s="89">
        <f>ENERO!F981+FEBRERO!F981+MARZO!F981+ABRIL!F981+MAYO!F981+JUNIO!F981+JULIO!F981+AGOSTO!F981+SEPTIEMBRE!F981+OCTUBRE!F981+NOVIEMBRE!F981+DICIEMBRE!F981</f>
        <v>0</v>
      </c>
      <c r="G981" s="4" t="str">
        <f t="shared" si="10"/>
        <v/>
      </c>
      <c r="X981" s="56" t="str">
        <f t="shared" si="11"/>
        <v/>
      </c>
      <c r="Y981" s="56"/>
    </row>
    <row r="982" spans="1:25" x14ac:dyDescent="0.25">
      <c r="A982" s="23" t="s">
        <v>1874</v>
      </c>
      <c r="B982" s="24" t="s">
        <v>1875</v>
      </c>
      <c r="C982" s="25">
        <f>ENERO!C982+FEBRERO!C982+MARZO!C982+ABRIL!C982+MAYO!C982+JUNIO!C982+JULIO!C982+AGOSTO!C982+SEPTIEMBRE!C982+OCTUBRE!C982+NOVIEMBRE!C982+DICIEMBRE!C982</f>
        <v>0</v>
      </c>
      <c r="D982" s="87">
        <f>ENERO!D982+FEBRERO!D982+MARZO!D982+ABRIL!D982+MAYO!D982+JUNIO!D982+JULIO!D982+AGOSTO!D982+SEPTIEMBRE!D982+OCTUBRE!D982+NOVIEMBRE!D982+DICIEMBRE!D982</f>
        <v>0</v>
      </c>
      <c r="E982" s="88">
        <f>ENERO!E982+FEBRERO!E982+MARZO!E982+ABRIL!E982+MAYO!E982+JUNIO!E982+JULIO!E982+AGOSTO!E982+SEPTIEMBRE!E982+OCTUBRE!E982+NOVIEMBRE!E982+DICIEMBRE!E982</f>
        <v>0</v>
      </c>
      <c r="F982" s="89">
        <f>ENERO!F982+FEBRERO!F982+MARZO!F982+ABRIL!F982+MAYO!F982+JUNIO!F982+JULIO!F982+AGOSTO!F982+SEPTIEMBRE!F982+OCTUBRE!F982+NOVIEMBRE!F982+DICIEMBRE!F982</f>
        <v>0</v>
      </c>
      <c r="G982" s="4" t="str">
        <f t="shared" si="10"/>
        <v/>
      </c>
      <c r="X982" s="56" t="str">
        <f t="shared" si="11"/>
        <v/>
      </c>
      <c r="Y982" s="56"/>
    </row>
    <row r="983" spans="1:25" x14ac:dyDescent="0.25">
      <c r="A983" s="23" t="s">
        <v>1876</v>
      </c>
      <c r="B983" s="24" t="s">
        <v>1877</v>
      </c>
      <c r="C983" s="25">
        <f>ENERO!C983+FEBRERO!C983+MARZO!C983+ABRIL!C983+MAYO!C983+JUNIO!C983+JULIO!C983+AGOSTO!C983+SEPTIEMBRE!C983+OCTUBRE!C983+NOVIEMBRE!C983+DICIEMBRE!C983</f>
        <v>0</v>
      </c>
      <c r="D983" s="87">
        <f>ENERO!D983+FEBRERO!D983+MARZO!D983+ABRIL!D983+MAYO!D983+JUNIO!D983+JULIO!D983+AGOSTO!D983+SEPTIEMBRE!D983+OCTUBRE!D983+NOVIEMBRE!D983+DICIEMBRE!D983</f>
        <v>0</v>
      </c>
      <c r="E983" s="88">
        <f>ENERO!E983+FEBRERO!E983+MARZO!E983+ABRIL!E983+MAYO!E983+JUNIO!E983+JULIO!E983+AGOSTO!E983+SEPTIEMBRE!E983+OCTUBRE!E983+NOVIEMBRE!E983+DICIEMBRE!E983</f>
        <v>0</v>
      </c>
      <c r="F983" s="89">
        <f>ENERO!F983+FEBRERO!F983+MARZO!F983+ABRIL!F983+MAYO!F983+JUNIO!F983+JULIO!F983+AGOSTO!F983+SEPTIEMBRE!F983+OCTUBRE!F983+NOVIEMBRE!F983+DICIEMBRE!F983</f>
        <v>0</v>
      </c>
      <c r="G983" s="4" t="str">
        <f t="shared" si="10"/>
        <v/>
      </c>
      <c r="X983" s="56" t="str">
        <f t="shared" si="11"/>
        <v/>
      </c>
      <c r="Y983" s="56"/>
    </row>
    <row r="984" spans="1:25" x14ac:dyDescent="0.25">
      <c r="A984" s="23" t="s">
        <v>1878</v>
      </c>
      <c r="B984" s="24" t="s">
        <v>1879</v>
      </c>
      <c r="C984" s="25">
        <f>ENERO!C984+FEBRERO!C984+MARZO!C984+ABRIL!C984+MAYO!C984+JUNIO!C984+JULIO!C984+AGOSTO!C984+SEPTIEMBRE!C984+OCTUBRE!C984+NOVIEMBRE!C984+DICIEMBRE!C984</f>
        <v>0</v>
      </c>
      <c r="D984" s="87">
        <f>ENERO!D984+FEBRERO!D984+MARZO!D984+ABRIL!D984+MAYO!D984+JUNIO!D984+JULIO!D984+AGOSTO!D984+SEPTIEMBRE!D984+OCTUBRE!D984+NOVIEMBRE!D984+DICIEMBRE!D984</f>
        <v>0</v>
      </c>
      <c r="E984" s="88">
        <f>ENERO!E984+FEBRERO!E984+MARZO!E984+ABRIL!E984+MAYO!E984+JUNIO!E984+JULIO!E984+AGOSTO!E984+SEPTIEMBRE!E984+OCTUBRE!E984+NOVIEMBRE!E984+DICIEMBRE!E984</f>
        <v>0</v>
      </c>
      <c r="F984" s="89">
        <f>ENERO!F984+FEBRERO!F984+MARZO!F984+ABRIL!F984+MAYO!F984+JUNIO!F984+JULIO!F984+AGOSTO!F984+SEPTIEMBRE!F984+OCTUBRE!F984+NOVIEMBRE!F984+DICIEMBRE!F984</f>
        <v>0</v>
      </c>
      <c r="G984" s="4" t="str">
        <f t="shared" si="10"/>
        <v/>
      </c>
      <c r="X984" s="56" t="str">
        <f t="shared" si="11"/>
        <v/>
      </c>
      <c r="Y984" s="56"/>
    </row>
    <row r="985" spans="1:25" x14ac:dyDescent="0.25">
      <c r="A985" s="23" t="s">
        <v>1880</v>
      </c>
      <c r="B985" s="24" t="s">
        <v>1881</v>
      </c>
      <c r="C985" s="25">
        <f>ENERO!C985+FEBRERO!C985+MARZO!C985+ABRIL!C985+MAYO!C985+JUNIO!C985+JULIO!C985+AGOSTO!C985+SEPTIEMBRE!C985+OCTUBRE!C985+NOVIEMBRE!C985+DICIEMBRE!C985</f>
        <v>0</v>
      </c>
      <c r="D985" s="87">
        <f>ENERO!D985+FEBRERO!D985+MARZO!D985+ABRIL!D985+MAYO!D985+JUNIO!D985+JULIO!D985+AGOSTO!D985+SEPTIEMBRE!D985+OCTUBRE!D985+NOVIEMBRE!D985+DICIEMBRE!D985</f>
        <v>0</v>
      </c>
      <c r="E985" s="88">
        <f>ENERO!E985+FEBRERO!E985+MARZO!E985+ABRIL!E985+MAYO!E985+JUNIO!E985+JULIO!E985+AGOSTO!E985+SEPTIEMBRE!E985+OCTUBRE!E985+NOVIEMBRE!E985+DICIEMBRE!E985</f>
        <v>0</v>
      </c>
      <c r="F985" s="89">
        <f>ENERO!F985+FEBRERO!F985+MARZO!F985+ABRIL!F985+MAYO!F985+JUNIO!F985+JULIO!F985+AGOSTO!F985+SEPTIEMBRE!F985+OCTUBRE!F985+NOVIEMBRE!F985+DICIEMBRE!F985</f>
        <v>0</v>
      </c>
      <c r="G985" s="4" t="str">
        <f t="shared" si="10"/>
        <v/>
      </c>
      <c r="X985" s="56" t="str">
        <f t="shared" si="11"/>
        <v/>
      </c>
      <c r="Y985" s="56"/>
    </row>
    <row r="986" spans="1:25" x14ac:dyDescent="0.25">
      <c r="A986" s="23" t="s">
        <v>1882</v>
      </c>
      <c r="B986" s="24" t="s">
        <v>1883</v>
      </c>
      <c r="C986" s="25">
        <f>ENERO!C986+FEBRERO!C986+MARZO!C986+ABRIL!C986+MAYO!C986+JUNIO!C986+JULIO!C986+AGOSTO!C986+SEPTIEMBRE!C986+OCTUBRE!C986+NOVIEMBRE!C986+DICIEMBRE!C986</f>
        <v>0</v>
      </c>
      <c r="D986" s="87">
        <f>ENERO!D986+FEBRERO!D986+MARZO!D986+ABRIL!D986+MAYO!D986+JUNIO!D986+JULIO!D986+AGOSTO!D986+SEPTIEMBRE!D986+OCTUBRE!D986+NOVIEMBRE!D986+DICIEMBRE!D986</f>
        <v>0</v>
      </c>
      <c r="E986" s="88">
        <f>ENERO!E986+FEBRERO!E986+MARZO!E986+ABRIL!E986+MAYO!E986+JUNIO!E986+JULIO!E986+AGOSTO!E986+SEPTIEMBRE!E986+OCTUBRE!E986+NOVIEMBRE!E986+DICIEMBRE!E986</f>
        <v>0</v>
      </c>
      <c r="F986" s="89">
        <f>ENERO!F986+FEBRERO!F986+MARZO!F986+ABRIL!F986+MAYO!F986+JUNIO!F986+JULIO!F986+AGOSTO!F986+SEPTIEMBRE!F986+OCTUBRE!F986+NOVIEMBRE!F986+DICIEMBRE!F986</f>
        <v>0</v>
      </c>
      <c r="G986" s="4" t="str">
        <f t="shared" si="10"/>
        <v/>
      </c>
      <c r="X986" s="56" t="str">
        <f t="shared" si="11"/>
        <v/>
      </c>
      <c r="Y986" s="56"/>
    </row>
    <row r="987" spans="1:25" x14ac:dyDescent="0.25">
      <c r="A987" s="23" t="s">
        <v>1884</v>
      </c>
      <c r="B987" s="24" t="s">
        <v>1885</v>
      </c>
      <c r="C987" s="25">
        <f>ENERO!C987+FEBRERO!C987+MARZO!C987+ABRIL!C987+MAYO!C987+JUNIO!C987+JULIO!C987+AGOSTO!C987+SEPTIEMBRE!C987+OCTUBRE!C987+NOVIEMBRE!C987+DICIEMBRE!C987</f>
        <v>0</v>
      </c>
      <c r="D987" s="87">
        <f>ENERO!D987+FEBRERO!D987+MARZO!D987+ABRIL!D987+MAYO!D987+JUNIO!D987+JULIO!D987+AGOSTO!D987+SEPTIEMBRE!D987+OCTUBRE!D987+NOVIEMBRE!D987+DICIEMBRE!D987</f>
        <v>0</v>
      </c>
      <c r="E987" s="88">
        <f>ENERO!E987+FEBRERO!E987+MARZO!E987+ABRIL!E987+MAYO!E987+JUNIO!E987+JULIO!E987+AGOSTO!E987+SEPTIEMBRE!E987+OCTUBRE!E987+NOVIEMBRE!E987+DICIEMBRE!E987</f>
        <v>0</v>
      </c>
      <c r="F987" s="89">
        <f>ENERO!F987+FEBRERO!F987+MARZO!F987+ABRIL!F987+MAYO!F987+JUNIO!F987+JULIO!F987+AGOSTO!F987+SEPTIEMBRE!F987+OCTUBRE!F987+NOVIEMBRE!F987+DICIEMBRE!F987</f>
        <v>0</v>
      </c>
      <c r="G987" s="4" t="str">
        <f t="shared" si="10"/>
        <v/>
      </c>
      <c r="X987" s="56" t="str">
        <f t="shared" si="11"/>
        <v/>
      </c>
      <c r="Y987" s="56"/>
    </row>
    <row r="988" spans="1:25" ht="24" x14ac:dyDescent="0.25">
      <c r="A988" s="23" t="s">
        <v>1886</v>
      </c>
      <c r="B988" s="28" t="s">
        <v>1887</v>
      </c>
      <c r="C988" s="25">
        <f>ENERO!C988+FEBRERO!C988+MARZO!C988+ABRIL!C988+MAYO!C988+JUNIO!C988+JULIO!C988+AGOSTO!C988+SEPTIEMBRE!C988+OCTUBRE!C988+NOVIEMBRE!C988+DICIEMBRE!C988</f>
        <v>0</v>
      </c>
      <c r="D988" s="87">
        <f>ENERO!D988+FEBRERO!D988+MARZO!D988+ABRIL!D988+MAYO!D988+JUNIO!D988+JULIO!D988+AGOSTO!D988+SEPTIEMBRE!D988+OCTUBRE!D988+NOVIEMBRE!D988+DICIEMBRE!D988</f>
        <v>0</v>
      </c>
      <c r="E988" s="88">
        <f>ENERO!E988+FEBRERO!E988+MARZO!E988+ABRIL!E988+MAYO!E988+JUNIO!E988+JULIO!E988+AGOSTO!E988+SEPTIEMBRE!E988+OCTUBRE!E988+NOVIEMBRE!E988+DICIEMBRE!E988</f>
        <v>0</v>
      </c>
      <c r="F988" s="89">
        <f>ENERO!F988+FEBRERO!F988+MARZO!F988+ABRIL!F988+MAYO!F988+JUNIO!F988+JULIO!F988+AGOSTO!F988+SEPTIEMBRE!F988+OCTUBRE!F988+NOVIEMBRE!F988+DICIEMBRE!F988</f>
        <v>0</v>
      </c>
      <c r="G988" s="4" t="str">
        <f t="shared" si="10"/>
        <v/>
      </c>
      <c r="X988" s="56" t="str">
        <f t="shared" si="11"/>
        <v/>
      </c>
      <c r="Y988" s="56"/>
    </row>
    <row r="989" spans="1:25" x14ac:dyDescent="0.25">
      <c r="A989" s="23" t="s">
        <v>1888</v>
      </c>
      <c r="B989" s="24" t="s">
        <v>1889</v>
      </c>
      <c r="C989" s="25">
        <f>ENERO!C989+FEBRERO!C989+MARZO!C989+ABRIL!C989+MAYO!C989+JUNIO!C989+JULIO!C989+AGOSTO!C989+SEPTIEMBRE!C989+OCTUBRE!C989+NOVIEMBRE!C989+DICIEMBRE!C989</f>
        <v>0</v>
      </c>
      <c r="D989" s="87">
        <f>ENERO!D989+FEBRERO!D989+MARZO!D989+ABRIL!D989+MAYO!D989+JUNIO!D989+JULIO!D989+AGOSTO!D989+SEPTIEMBRE!D989+OCTUBRE!D989+NOVIEMBRE!D989+DICIEMBRE!D989</f>
        <v>0</v>
      </c>
      <c r="E989" s="88">
        <f>ENERO!E989+FEBRERO!E989+MARZO!E989+ABRIL!E989+MAYO!E989+JUNIO!E989+JULIO!E989+AGOSTO!E989+SEPTIEMBRE!E989+OCTUBRE!E989+NOVIEMBRE!E989+DICIEMBRE!E989</f>
        <v>0</v>
      </c>
      <c r="F989" s="89">
        <f>ENERO!F989+FEBRERO!F989+MARZO!F989+ABRIL!F989+MAYO!F989+JUNIO!F989+JULIO!F989+AGOSTO!F989+SEPTIEMBRE!F989+OCTUBRE!F989+NOVIEMBRE!F989+DICIEMBRE!F989</f>
        <v>0</v>
      </c>
      <c r="G989" s="4" t="str">
        <f t="shared" si="10"/>
        <v/>
      </c>
      <c r="X989" s="56" t="str">
        <f t="shared" si="11"/>
        <v/>
      </c>
      <c r="Y989" s="56"/>
    </row>
    <row r="990" spans="1:25" x14ac:dyDescent="0.25">
      <c r="A990" s="23" t="s">
        <v>1890</v>
      </c>
      <c r="B990" s="24" t="s">
        <v>1891</v>
      </c>
      <c r="C990" s="25">
        <f>ENERO!C990+FEBRERO!C990+MARZO!C990+ABRIL!C990+MAYO!C990+JUNIO!C990+JULIO!C990+AGOSTO!C990+SEPTIEMBRE!C990+OCTUBRE!C990+NOVIEMBRE!C990+DICIEMBRE!C990</f>
        <v>0</v>
      </c>
      <c r="D990" s="87">
        <f>ENERO!D990+FEBRERO!D990+MARZO!D990+ABRIL!D990+MAYO!D990+JUNIO!D990+JULIO!D990+AGOSTO!D990+SEPTIEMBRE!D990+OCTUBRE!D990+NOVIEMBRE!D990+DICIEMBRE!D990</f>
        <v>0</v>
      </c>
      <c r="E990" s="88">
        <f>ENERO!E990+FEBRERO!E990+MARZO!E990+ABRIL!E990+MAYO!E990+JUNIO!E990+JULIO!E990+AGOSTO!E990+SEPTIEMBRE!E990+OCTUBRE!E990+NOVIEMBRE!E990+DICIEMBRE!E990</f>
        <v>0</v>
      </c>
      <c r="F990" s="89">
        <f>ENERO!F990+FEBRERO!F990+MARZO!F990+ABRIL!F990+MAYO!F990+JUNIO!F990+JULIO!F990+AGOSTO!F990+SEPTIEMBRE!F990+OCTUBRE!F990+NOVIEMBRE!F990+DICIEMBRE!F990</f>
        <v>0</v>
      </c>
      <c r="G990" s="4" t="str">
        <f t="shared" si="10"/>
        <v/>
      </c>
      <c r="X990" s="56" t="str">
        <f t="shared" si="11"/>
        <v/>
      </c>
      <c r="Y990" s="56"/>
    </row>
    <row r="991" spans="1:25" x14ac:dyDescent="0.25">
      <c r="A991" s="23" t="s">
        <v>1892</v>
      </c>
      <c r="B991" s="24" t="s">
        <v>1893</v>
      </c>
      <c r="C991" s="25">
        <f>ENERO!C991+FEBRERO!C991+MARZO!C991+ABRIL!C991+MAYO!C991+JUNIO!C991+JULIO!C991+AGOSTO!C991+SEPTIEMBRE!C991+OCTUBRE!C991+NOVIEMBRE!C991+DICIEMBRE!C991</f>
        <v>0</v>
      </c>
      <c r="D991" s="87">
        <f>ENERO!D991+FEBRERO!D991+MARZO!D991+ABRIL!D991+MAYO!D991+JUNIO!D991+JULIO!D991+AGOSTO!D991+SEPTIEMBRE!D991+OCTUBRE!D991+NOVIEMBRE!D991+DICIEMBRE!D991</f>
        <v>0</v>
      </c>
      <c r="E991" s="88">
        <f>ENERO!E991+FEBRERO!E991+MARZO!E991+ABRIL!E991+MAYO!E991+JUNIO!E991+JULIO!E991+AGOSTO!E991+SEPTIEMBRE!E991+OCTUBRE!E991+NOVIEMBRE!E991+DICIEMBRE!E991</f>
        <v>0</v>
      </c>
      <c r="F991" s="89">
        <f>ENERO!F991+FEBRERO!F991+MARZO!F991+ABRIL!F991+MAYO!F991+JUNIO!F991+JULIO!F991+AGOSTO!F991+SEPTIEMBRE!F991+OCTUBRE!F991+NOVIEMBRE!F991+DICIEMBRE!F991</f>
        <v>0</v>
      </c>
      <c r="G991" s="4" t="str">
        <f t="shared" si="10"/>
        <v/>
      </c>
      <c r="X991" s="56" t="str">
        <f t="shared" si="11"/>
        <v/>
      </c>
      <c r="Y991" s="56"/>
    </row>
    <row r="992" spans="1:25" x14ac:dyDescent="0.25">
      <c r="A992" s="23" t="s">
        <v>1894</v>
      </c>
      <c r="B992" s="24" t="s">
        <v>1895</v>
      </c>
      <c r="C992" s="25">
        <f>ENERO!C992+FEBRERO!C992+MARZO!C992+ABRIL!C992+MAYO!C992+JUNIO!C992+JULIO!C992+AGOSTO!C992+SEPTIEMBRE!C992+OCTUBRE!C992+NOVIEMBRE!C992+DICIEMBRE!C992</f>
        <v>0</v>
      </c>
      <c r="D992" s="87">
        <f>ENERO!D992+FEBRERO!D992+MARZO!D992+ABRIL!D992+MAYO!D992+JUNIO!D992+JULIO!D992+AGOSTO!D992+SEPTIEMBRE!D992+OCTUBRE!D992+NOVIEMBRE!D992+DICIEMBRE!D992</f>
        <v>0</v>
      </c>
      <c r="E992" s="88">
        <f>ENERO!E992+FEBRERO!E992+MARZO!E992+ABRIL!E992+MAYO!E992+JUNIO!E992+JULIO!E992+AGOSTO!E992+SEPTIEMBRE!E992+OCTUBRE!E992+NOVIEMBRE!E992+DICIEMBRE!E992</f>
        <v>0</v>
      </c>
      <c r="F992" s="89">
        <f>ENERO!F992+FEBRERO!F992+MARZO!F992+ABRIL!F992+MAYO!F992+JUNIO!F992+JULIO!F992+AGOSTO!F992+SEPTIEMBRE!F992+OCTUBRE!F992+NOVIEMBRE!F992+DICIEMBRE!F992</f>
        <v>0</v>
      </c>
      <c r="G992" s="4" t="str">
        <f t="shared" si="10"/>
        <v/>
      </c>
      <c r="X992" s="56" t="str">
        <f t="shared" si="11"/>
        <v/>
      </c>
      <c r="Y992" s="56"/>
    </row>
    <row r="993" spans="1:25" x14ac:dyDescent="0.25">
      <c r="A993" s="23" t="s">
        <v>1896</v>
      </c>
      <c r="B993" s="24" t="s">
        <v>1897</v>
      </c>
      <c r="C993" s="25">
        <f>ENERO!C993+FEBRERO!C993+MARZO!C993+ABRIL!C993+MAYO!C993+JUNIO!C993+JULIO!C993+AGOSTO!C993+SEPTIEMBRE!C993+OCTUBRE!C993+NOVIEMBRE!C993+DICIEMBRE!C993</f>
        <v>0</v>
      </c>
      <c r="D993" s="87">
        <f>ENERO!D993+FEBRERO!D993+MARZO!D993+ABRIL!D993+MAYO!D993+JUNIO!D993+JULIO!D993+AGOSTO!D993+SEPTIEMBRE!D993+OCTUBRE!D993+NOVIEMBRE!D993+DICIEMBRE!D993</f>
        <v>0</v>
      </c>
      <c r="E993" s="88">
        <f>ENERO!E993+FEBRERO!E993+MARZO!E993+ABRIL!E993+MAYO!E993+JUNIO!E993+JULIO!E993+AGOSTO!E993+SEPTIEMBRE!E993+OCTUBRE!E993+NOVIEMBRE!E993+DICIEMBRE!E993</f>
        <v>0</v>
      </c>
      <c r="F993" s="89">
        <f>ENERO!F993+FEBRERO!F993+MARZO!F993+ABRIL!F993+MAYO!F993+JUNIO!F993+JULIO!F993+AGOSTO!F993+SEPTIEMBRE!F993+OCTUBRE!F993+NOVIEMBRE!F993+DICIEMBRE!F993</f>
        <v>0</v>
      </c>
      <c r="G993" s="4" t="str">
        <f t="shared" si="10"/>
        <v/>
      </c>
      <c r="X993" s="56" t="str">
        <f t="shared" si="11"/>
        <v/>
      </c>
      <c r="Y993" s="56"/>
    </row>
    <row r="994" spans="1:25" ht="24" x14ac:dyDescent="0.25">
      <c r="A994" s="23" t="s">
        <v>1898</v>
      </c>
      <c r="B994" s="28" t="s">
        <v>1899</v>
      </c>
      <c r="C994" s="25">
        <f>ENERO!C994+FEBRERO!C994+MARZO!C994+ABRIL!C994+MAYO!C994+JUNIO!C994+JULIO!C994+AGOSTO!C994+SEPTIEMBRE!C994+OCTUBRE!C994+NOVIEMBRE!C994+DICIEMBRE!C994</f>
        <v>0</v>
      </c>
      <c r="D994" s="87">
        <f>ENERO!D994+FEBRERO!D994+MARZO!D994+ABRIL!D994+MAYO!D994+JUNIO!D994+JULIO!D994+AGOSTO!D994+SEPTIEMBRE!D994+OCTUBRE!D994+NOVIEMBRE!D994+DICIEMBRE!D994</f>
        <v>0</v>
      </c>
      <c r="E994" s="88">
        <f>ENERO!E994+FEBRERO!E994+MARZO!E994+ABRIL!E994+MAYO!E994+JUNIO!E994+JULIO!E994+AGOSTO!E994+SEPTIEMBRE!E994+OCTUBRE!E994+NOVIEMBRE!E994+DICIEMBRE!E994</f>
        <v>0</v>
      </c>
      <c r="F994" s="89">
        <f>ENERO!F994+FEBRERO!F994+MARZO!F994+ABRIL!F994+MAYO!F994+JUNIO!F994+JULIO!F994+AGOSTO!F994+SEPTIEMBRE!F994+OCTUBRE!F994+NOVIEMBRE!F994+DICIEMBRE!F994</f>
        <v>0</v>
      </c>
      <c r="G994" s="4" t="str">
        <f t="shared" si="10"/>
        <v/>
      </c>
      <c r="X994" s="56" t="str">
        <f t="shared" si="11"/>
        <v/>
      </c>
      <c r="Y994" s="56"/>
    </row>
    <row r="995" spans="1:25" x14ac:dyDescent="0.25">
      <c r="A995" s="23" t="s">
        <v>1900</v>
      </c>
      <c r="B995" s="24" t="s">
        <v>1901</v>
      </c>
      <c r="C995" s="25">
        <f>ENERO!C995+FEBRERO!C995+MARZO!C995+ABRIL!C995+MAYO!C995+JUNIO!C995+JULIO!C995+AGOSTO!C995+SEPTIEMBRE!C995+OCTUBRE!C995+NOVIEMBRE!C995+DICIEMBRE!C995</f>
        <v>0</v>
      </c>
      <c r="D995" s="87">
        <f>ENERO!D995+FEBRERO!D995+MARZO!D995+ABRIL!D995+MAYO!D995+JUNIO!D995+JULIO!D995+AGOSTO!D995+SEPTIEMBRE!D995+OCTUBRE!D995+NOVIEMBRE!D995+DICIEMBRE!D995</f>
        <v>0</v>
      </c>
      <c r="E995" s="88">
        <f>ENERO!E995+FEBRERO!E995+MARZO!E995+ABRIL!E995+MAYO!E995+JUNIO!E995+JULIO!E995+AGOSTO!E995+SEPTIEMBRE!E995+OCTUBRE!E995+NOVIEMBRE!E995+DICIEMBRE!E995</f>
        <v>0</v>
      </c>
      <c r="F995" s="89">
        <f>ENERO!F995+FEBRERO!F995+MARZO!F995+ABRIL!F995+MAYO!F995+JUNIO!F995+JULIO!F995+AGOSTO!F995+SEPTIEMBRE!F995+OCTUBRE!F995+NOVIEMBRE!F995+DICIEMBRE!F995</f>
        <v>0</v>
      </c>
      <c r="G995" s="4" t="str">
        <f t="shared" si="10"/>
        <v/>
      </c>
      <c r="X995" s="56" t="str">
        <f t="shared" si="11"/>
        <v/>
      </c>
      <c r="Y995" s="56"/>
    </row>
    <row r="996" spans="1:25" x14ac:dyDescent="0.25">
      <c r="A996" s="23" t="s">
        <v>1902</v>
      </c>
      <c r="B996" s="24" t="s">
        <v>1903</v>
      </c>
      <c r="C996" s="25">
        <f>ENERO!C996+FEBRERO!C996+MARZO!C996+ABRIL!C996+MAYO!C996+JUNIO!C996+JULIO!C996+AGOSTO!C996+SEPTIEMBRE!C996+OCTUBRE!C996+NOVIEMBRE!C996+DICIEMBRE!C996</f>
        <v>0</v>
      </c>
      <c r="D996" s="87">
        <f>ENERO!D996+FEBRERO!D996+MARZO!D996+ABRIL!D996+MAYO!D996+JUNIO!D996+JULIO!D996+AGOSTO!D996+SEPTIEMBRE!D996+OCTUBRE!D996+NOVIEMBRE!D996+DICIEMBRE!D996</f>
        <v>0</v>
      </c>
      <c r="E996" s="88">
        <f>ENERO!E996+FEBRERO!E996+MARZO!E996+ABRIL!E996+MAYO!E996+JUNIO!E996+JULIO!E996+AGOSTO!E996+SEPTIEMBRE!E996+OCTUBRE!E996+NOVIEMBRE!E996+DICIEMBRE!E996</f>
        <v>0</v>
      </c>
      <c r="F996" s="89">
        <f>ENERO!F996+FEBRERO!F996+MARZO!F996+ABRIL!F996+MAYO!F996+JUNIO!F996+JULIO!F996+AGOSTO!F996+SEPTIEMBRE!F996+OCTUBRE!F996+NOVIEMBRE!F996+DICIEMBRE!F996</f>
        <v>0</v>
      </c>
      <c r="G996" s="4" t="str">
        <f t="shared" si="10"/>
        <v/>
      </c>
      <c r="X996" s="56" t="str">
        <f t="shared" si="11"/>
        <v/>
      </c>
      <c r="Y996" s="56"/>
    </row>
    <row r="997" spans="1:25" x14ac:dyDescent="0.25">
      <c r="A997" s="23" t="s">
        <v>1904</v>
      </c>
      <c r="B997" s="24" t="s">
        <v>1905</v>
      </c>
      <c r="C997" s="25">
        <f>ENERO!C997+FEBRERO!C997+MARZO!C997+ABRIL!C997+MAYO!C997+JUNIO!C997+JULIO!C997+AGOSTO!C997+SEPTIEMBRE!C997+OCTUBRE!C997+NOVIEMBRE!C997+DICIEMBRE!C997</f>
        <v>0</v>
      </c>
      <c r="D997" s="87">
        <f>ENERO!D997+FEBRERO!D997+MARZO!D997+ABRIL!D997+MAYO!D997+JUNIO!D997+JULIO!D997+AGOSTO!D997+SEPTIEMBRE!D997+OCTUBRE!D997+NOVIEMBRE!D997+DICIEMBRE!D997</f>
        <v>0</v>
      </c>
      <c r="E997" s="88">
        <f>ENERO!E997+FEBRERO!E997+MARZO!E997+ABRIL!E997+MAYO!E997+JUNIO!E997+JULIO!E997+AGOSTO!E997+SEPTIEMBRE!E997+OCTUBRE!E997+NOVIEMBRE!E997+DICIEMBRE!E997</f>
        <v>0</v>
      </c>
      <c r="F997" s="89">
        <f>ENERO!F997+FEBRERO!F997+MARZO!F997+ABRIL!F997+MAYO!F997+JUNIO!F997+JULIO!F997+AGOSTO!F997+SEPTIEMBRE!F997+OCTUBRE!F997+NOVIEMBRE!F997+DICIEMBRE!F997</f>
        <v>0</v>
      </c>
      <c r="G997" s="4" t="str">
        <f t="shared" si="10"/>
        <v/>
      </c>
      <c r="X997" s="56" t="str">
        <f t="shared" si="11"/>
        <v/>
      </c>
      <c r="Y997" s="56"/>
    </row>
    <row r="998" spans="1:25" x14ac:dyDescent="0.25">
      <c r="A998" s="23" t="s">
        <v>1906</v>
      </c>
      <c r="B998" s="24" t="s">
        <v>1907</v>
      </c>
      <c r="C998" s="25">
        <f>ENERO!C998+FEBRERO!C998+MARZO!C998+ABRIL!C998+MAYO!C998+JUNIO!C998+JULIO!C998+AGOSTO!C998+SEPTIEMBRE!C998+OCTUBRE!C998+NOVIEMBRE!C998+DICIEMBRE!C998</f>
        <v>0</v>
      </c>
      <c r="D998" s="87">
        <f>ENERO!D998+FEBRERO!D998+MARZO!D998+ABRIL!D998+MAYO!D998+JUNIO!D998+JULIO!D998+AGOSTO!D998+SEPTIEMBRE!D998+OCTUBRE!D998+NOVIEMBRE!D998+DICIEMBRE!D998</f>
        <v>0</v>
      </c>
      <c r="E998" s="88">
        <f>ENERO!E998+FEBRERO!E998+MARZO!E998+ABRIL!E998+MAYO!E998+JUNIO!E998+JULIO!E998+AGOSTO!E998+SEPTIEMBRE!E998+OCTUBRE!E998+NOVIEMBRE!E998+DICIEMBRE!E998</f>
        <v>0</v>
      </c>
      <c r="F998" s="89">
        <f>ENERO!F998+FEBRERO!F998+MARZO!F998+ABRIL!F998+MAYO!F998+JUNIO!F998+JULIO!F998+AGOSTO!F998+SEPTIEMBRE!F998+OCTUBRE!F998+NOVIEMBRE!F998+DICIEMBRE!F998</f>
        <v>0</v>
      </c>
      <c r="G998" s="4" t="str">
        <f t="shared" si="10"/>
        <v/>
      </c>
      <c r="X998" s="56" t="str">
        <f t="shared" si="11"/>
        <v/>
      </c>
      <c r="Y998" s="56"/>
    </row>
    <row r="999" spans="1:25" x14ac:dyDescent="0.25">
      <c r="A999" s="23" t="s">
        <v>1908</v>
      </c>
      <c r="B999" s="24" t="s">
        <v>1909</v>
      </c>
      <c r="C999" s="25">
        <f>ENERO!C999+FEBRERO!C999+MARZO!C999+ABRIL!C999+MAYO!C999+JUNIO!C999+JULIO!C999+AGOSTO!C999+SEPTIEMBRE!C999+OCTUBRE!C999+NOVIEMBRE!C999+DICIEMBRE!C999</f>
        <v>0</v>
      </c>
      <c r="D999" s="87">
        <f>ENERO!D999+FEBRERO!D999+MARZO!D999+ABRIL!D999+MAYO!D999+JUNIO!D999+JULIO!D999+AGOSTO!D999+SEPTIEMBRE!D999+OCTUBRE!D999+NOVIEMBRE!D999+DICIEMBRE!D999</f>
        <v>0</v>
      </c>
      <c r="E999" s="88">
        <f>ENERO!E999+FEBRERO!E999+MARZO!E999+ABRIL!E999+MAYO!E999+JUNIO!E999+JULIO!E999+AGOSTO!E999+SEPTIEMBRE!E999+OCTUBRE!E999+NOVIEMBRE!E999+DICIEMBRE!E999</f>
        <v>0</v>
      </c>
      <c r="F999" s="89">
        <f>ENERO!F999+FEBRERO!F999+MARZO!F999+ABRIL!F999+MAYO!F999+JUNIO!F999+JULIO!F999+AGOSTO!F999+SEPTIEMBRE!F999+OCTUBRE!F999+NOVIEMBRE!F999+DICIEMBRE!F999</f>
        <v>0</v>
      </c>
      <c r="G999" s="4" t="str">
        <f t="shared" ref="G999:G1062" si="12">IF(D999&gt;C999,"CMA ES MAYOR QUE TOTAL ACTIVIDADES","")</f>
        <v/>
      </c>
      <c r="X999" s="56" t="str">
        <f t="shared" si="11"/>
        <v/>
      </c>
      <c r="Y999" s="56"/>
    </row>
    <row r="1000" spans="1:25" ht="24" x14ac:dyDescent="0.25">
      <c r="A1000" s="23" t="s">
        <v>1910</v>
      </c>
      <c r="B1000" s="28" t="s">
        <v>1911</v>
      </c>
      <c r="C1000" s="25">
        <f>ENERO!C1000+FEBRERO!C1000+MARZO!C1000+ABRIL!C1000+MAYO!C1000+JUNIO!C1000+JULIO!C1000+AGOSTO!C1000+SEPTIEMBRE!C1000+OCTUBRE!C1000+NOVIEMBRE!C1000+DICIEMBRE!C1000</f>
        <v>0</v>
      </c>
      <c r="D1000" s="87">
        <f>ENERO!D1000+FEBRERO!D1000+MARZO!D1000+ABRIL!D1000+MAYO!D1000+JUNIO!D1000+JULIO!D1000+AGOSTO!D1000+SEPTIEMBRE!D1000+OCTUBRE!D1000+NOVIEMBRE!D1000+DICIEMBRE!D1000</f>
        <v>0</v>
      </c>
      <c r="E1000" s="88">
        <f>ENERO!E1000+FEBRERO!E1000+MARZO!E1000+ABRIL!E1000+MAYO!E1000+JUNIO!E1000+JULIO!E1000+AGOSTO!E1000+SEPTIEMBRE!E1000+OCTUBRE!E1000+NOVIEMBRE!E1000+DICIEMBRE!E1000</f>
        <v>0</v>
      </c>
      <c r="F1000" s="89">
        <f>ENERO!F1000+FEBRERO!F1000+MARZO!F1000+ABRIL!F1000+MAYO!F1000+JUNIO!F1000+JULIO!F1000+AGOSTO!F1000+SEPTIEMBRE!F1000+OCTUBRE!F1000+NOVIEMBRE!F1000+DICIEMBRE!F1000</f>
        <v>0</v>
      </c>
      <c r="G1000" s="4" t="str">
        <f t="shared" si="12"/>
        <v/>
      </c>
      <c r="X1000" s="56" t="str">
        <f t="shared" si="11"/>
        <v/>
      </c>
      <c r="Y1000" s="56"/>
    </row>
    <row r="1001" spans="1:25" x14ac:dyDescent="0.25">
      <c r="A1001" s="23" t="s">
        <v>1912</v>
      </c>
      <c r="B1001" s="24" t="s">
        <v>1913</v>
      </c>
      <c r="C1001" s="25">
        <f>ENERO!C1001+FEBRERO!C1001+MARZO!C1001+ABRIL!C1001+MAYO!C1001+JUNIO!C1001+JULIO!C1001+AGOSTO!C1001+SEPTIEMBRE!C1001+OCTUBRE!C1001+NOVIEMBRE!C1001+DICIEMBRE!C1001</f>
        <v>0</v>
      </c>
      <c r="D1001" s="87">
        <f>ENERO!D1001+FEBRERO!D1001+MARZO!D1001+ABRIL!D1001+MAYO!D1001+JUNIO!D1001+JULIO!D1001+AGOSTO!D1001+SEPTIEMBRE!D1001+OCTUBRE!D1001+NOVIEMBRE!D1001+DICIEMBRE!D1001</f>
        <v>0</v>
      </c>
      <c r="E1001" s="88">
        <f>ENERO!E1001+FEBRERO!E1001+MARZO!E1001+ABRIL!E1001+MAYO!E1001+JUNIO!E1001+JULIO!E1001+AGOSTO!E1001+SEPTIEMBRE!E1001+OCTUBRE!E1001+NOVIEMBRE!E1001+DICIEMBRE!E1001</f>
        <v>0</v>
      </c>
      <c r="F1001" s="89">
        <f>ENERO!F1001+FEBRERO!F1001+MARZO!F1001+ABRIL!F1001+MAYO!F1001+JUNIO!F1001+JULIO!F1001+AGOSTO!F1001+SEPTIEMBRE!F1001+OCTUBRE!F1001+NOVIEMBRE!F1001+DICIEMBRE!F1001</f>
        <v>0</v>
      </c>
      <c r="G1001" s="4" t="str">
        <f t="shared" si="12"/>
        <v/>
      </c>
      <c r="X1001" s="56" t="str">
        <f t="shared" si="11"/>
        <v/>
      </c>
      <c r="Y1001" s="56"/>
    </row>
    <row r="1002" spans="1:25" x14ac:dyDescent="0.25">
      <c r="A1002" s="23" t="s">
        <v>1914</v>
      </c>
      <c r="B1002" s="24" t="s">
        <v>1915</v>
      </c>
      <c r="C1002" s="25">
        <f>ENERO!C1002+FEBRERO!C1002+MARZO!C1002+ABRIL!C1002+MAYO!C1002+JUNIO!C1002+JULIO!C1002+AGOSTO!C1002+SEPTIEMBRE!C1002+OCTUBRE!C1002+NOVIEMBRE!C1002+DICIEMBRE!C1002</f>
        <v>0</v>
      </c>
      <c r="D1002" s="87">
        <f>ENERO!D1002+FEBRERO!D1002+MARZO!D1002+ABRIL!D1002+MAYO!D1002+JUNIO!D1002+JULIO!D1002+AGOSTO!D1002+SEPTIEMBRE!D1002+OCTUBRE!D1002+NOVIEMBRE!D1002+DICIEMBRE!D1002</f>
        <v>0</v>
      </c>
      <c r="E1002" s="88">
        <f>ENERO!E1002+FEBRERO!E1002+MARZO!E1002+ABRIL!E1002+MAYO!E1002+JUNIO!E1002+JULIO!E1002+AGOSTO!E1002+SEPTIEMBRE!E1002+OCTUBRE!E1002+NOVIEMBRE!E1002+DICIEMBRE!E1002</f>
        <v>0</v>
      </c>
      <c r="F1002" s="89">
        <f>ENERO!F1002+FEBRERO!F1002+MARZO!F1002+ABRIL!F1002+MAYO!F1002+JUNIO!F1002+JULIO!F1002+AGOSTO!F1002+SEPTIEMBRE!F1002+OCTUBRE!F1002+NOVIEMBRE!F1002+DICIEMBRE!F1002</f>
        <v>0</v>
      </c>
      <c r="G1002" s="4" t="str">
        <f t="shared" si="12"/>
        <v/>
      </c>
      <c r="X1002" s="56" t="str">
        <f t="shared" si="11"/>
        <v/>
      </c>
      <c r="Y1002" s="56"/>
    </row>
    <row r="1003" spans="1:25" x14ac:dyDescent="0.25">
      <c r="A1003" s="23" t="s">
        <v>1916</v>
      </c>
      <c r="B1003" s="24" t="s">
        <v>1917</v>
      </c>
      <c r="C1003" s="25">
        <f>ENERO!C1003+FEBRERO!C1003+MARZO!C1003+ABRIL!C1003+MAYO!C1003+JUNIO!C1003+JULIO!C1003+AGOSTO!C1003+SEPTIEMBRE!C1003+OCTUBRE!C1003+NOVIEMBRE!C1003+DICIEMBRE!C1003</f>
        <v>0</v>
      </c>
      <c r="D1003" s="87">
        <f>ENERO!D1003+FEBRERO!D1003+MARZO!D1003+ABRIL!D1003+MAYO!D1003+JUNIO!D1003+JULIO!D1003+AGOSTO!D1003+SEPTIEMBRE!D1003+OCTUBRE!D1003+NOVIEMBRE!D1003+DICIEMBRE!D1003</f>
        <v>0</v>
      </c>
      <c r="E1003" s="88">
        <f>ENERO!E1003+FEBRERO!E1003+MARZO!E1003+ABRIL!E1003+MAYO!E1003+JUNIO!E1003+JULIO!E1003+AGOSTO!E1003+SEPTIEMBRE!E1003+OCTUBRE!E1003+NOVIEMBRE!E1003+DICIEMBRE!E1003</f>
        <v>0</v>
      </c>
      <c r="F1003" s="89">
        <f>ENERO!F1003+FEBRERO!F1003+MARZO!F1003+ABRIL!F1003+MAYO!F1003+JUNIO!F1003+JULIO!F1003+AGOSTO!F1003+SEPTIEMBRE!F1003+OCTUBRE!F1003+NOVIEMBRE!F1003+DICIEMBRE!F1003</f>
        <v>0</v>
      </c>
      <c r="G1003" s="4" t="str">
        <f t="shared" si="12"/>
        <v/>
      </c>
      <c r="X1003" s="56" t="str">
        <f t="shared" si="11"/>
        <v/>
      </c>
      <c r="Y1003" s="56"/>
    </row>
    <row r="1004" spans="1:25" x14ac:dyDescent="0.25">
      <c r="A1004" s="23" t="s">
        <v>1918</v>
      </c>
      <c r="B1004" s="24" t="s">
        <v>1919</v>
      </c>
      <c r="C1004" s="25">
        <f>ENERO!C1004+FEBRERO!C1004+MARZO!C1004+ABRIL!C1004+MAYO!C1004+JUNIO!C1004+JULIO!C1004+AGOSTO!C1004+SEPTIEMBRE!C1004+OCTUBRE!C1004+NOVIEMBRE!C1004+DICIEMBRE!C1004</f>
        <v>0</v>
      </c>
      <c r="D1004" s="87">
        <f>ENERO!D1004+FEBRERO!D1004+MARZO!D1004+ABRIL!D1004+MAYO!D1004+JUNIO!D1004+JULIO!D1004+AGOSTO!D1004+SEPTIEMBRE!D1004+OCTUBRE!D1004+NOVIEMBRE!D1004+DICIEMBRE!D1004</f>
        <v>0</v>
      </c>
      <c r="E1004" s="88">
        <f>ENERO!E1004+FEBRERO!E1004+MARZO!E1004+ABRIL!E1004+MAYO!E1004+JUNIO!E1004+JULIO!E1004+AGOSTO!E1004+SEPTIEMBRE!E1004+OCTUBRE!E1004+NOVIEMBRE!E1004+DICIEMBRE!E1004</f>
        <v>0</v>
      </c>
      <c r="F1004" s="89">
        <f>ENERO!F1004+FEBRERO!F1004+MARZO!F1004+ABRIL!F1004+MAYO!F1004+JUNIO!F1004+JULIO!F1004+AGOSTO!F1004+SEPTIEMBRE!F1004+OCTUBRE!F1004+NOVIEMBRE!F1004+DICIEMBRE!F1004</f>
        <v>0</v>
      </c>
      <c r="G1004" s="4" t="str">
        <f t="shared" si="12"/>
        <v/>
      </c>
      <c r="X1004" s="56" t="str">
        <f t="shared" si="11"/>
        <v/>
      </c>
      <c r="Y1004" s="56"/>
    </row>
    <row r="1005" spans="1:25" x14ac:dyDescent="0.25">
      <c r="A1005" s="23" t="s">
        <v>1920</v>
      </c>
      <c r="B1005" s="24" t="s">
        <v>1921</v>
      </c>
      <c r="C1005" s="25">
        <f>ENERO!C1005+FEBRERO!C1005+MARZO!C1005+ABRIL!C1005+MAYO!C1005+JUNIO!C1005+JULIO!C1005+AGOSTO!C1005+SEPTIEMBRE!C1005+OCTUBRE!C1005+NOVIEMBRE!C1005+DICIEMBRE!C1005</f>
        <v>0</v>
      </c>
      <c r="D1005" s="87">
        <f>ENERO!D1005+FEBRERO!D1005+MARZO!D1005+ABRIL!D1005+MAYO!D1005+JUNIO!D1005+JULIO!D1005+AGOSTO!D1005+SEPTIEMBRE!D1005+OCTUBRE!D1005+NOVIEMBRE!D1005+DICIEMBRE!D1005</f>
        <v>0</v>
      </c>
      <c r="E1005" s="88">
        <f>ENERO!E1005+FEBRERO!E1005+MARZO!E1005+ABRIL!E1005+MAYO!E1005+JUNIO!E1005+JULIO!E1005+AGOSTO!E1005+SEPTIEMBRE!E1005+OCTUBRE!E1005+NOVIEMBRE!E1005+DICIEMBRE!E1005</f>
        <v>0</v>
      </c>
      <c r="F1005" s="89">
        <f>ENERO!F1005+FEBRERO!F1005+MARZO!F1005+ABRIL!F1005+MAYO!F1005+JUNIO!F1005+JULIO!F1005+AGOSTO!F1005+SEPTIEMBRE!F1005+OCTUBRE!F1005+NOVIEMBRE!F1005+DICIEMBRE!F1005</f>
        <v>0</v>
      </c>
      <c r="G1005" s="4" t="str">
        <f t="shared" si="12"/>
        <v/>
      </c>
      <c r="X1005" s="56" t="str">
        <f t="shared" si="11"/>
        <v/>
      </c>
      <c r="Y1005" s="56"/>
    </row>
    <row r="1006" spans="1:25" x14ac:dyDescent="0.25">
      <c r="A1006" s="23" t="s">
        <v>1922</v>
      </c>
      <c r="B1006" s="24" t="s">
        <v>1923</v>
      </c>
      <c r="C1006" s="25">
        <f>ENERO!C1006+FEBRERO!C1006+MARZO!C1006+ABRIL!C1006+MAYO!C1006+JUNIO!C1006+JULIO!C1006+AGOSTO!C1006+SEPTIEMBRE!C1006+OCTUBRE!C1006+NOVIEMBRE!C1006+DICIEMBRE!C1006</f>
        <v>0</v>
      </c>
      <c r="D1006" s="87">
        <f>ENERO!D1006+FEBRERO!D1006+MARZO!D1006+ABRIL!D1006+MAYO!D1006+JUNIO!D1006+JULIO!D1006+AGOSTO!D1006+SEPTIEMBRE!D1006+OCTUBRE!D1006+NOVIEMBRE!D1006+DICIEMBRE!D1006</f>
        <v>0</v>
      </c>
      <c r="E1006" s="88">
        <f>ENERO!E1006+FEBRERO!E1006+MARZO!E1006+ABRIL!E1006+MAYO!E1006+JUNIO!E1006+JULIO!E1006+AGOSTO!E1006+SEPTIEMBRE!E1006+OCTUBRE!E1006+NOVIEMBRE!E1006+DICIEMBRE!E1006</f>
        <v>0</v>
      </c>
      <c r="F1006" s="89">
        <f>ENERO!F1006+FEBRERO!F1006+MARZO!F1006+ABRIL!F1006+MAYO!F1006+JUNIO!F1006+JULIO!F1006+AGOSTO!F1006+SEPTIEMBRE!F1006+OCTUBRE!F1006+NOVIEMBRE!F1006+DICIEMBRE!F1006</f>
        <v>0</v>
      </c>
      <c r="G1006" s="4" t="str">
        <f t="shared" si="12"/>
        <v/>
      </c>
      <c r="X1006" s="56" t="str">
        <f t="shared" si="11"/>
        <v/>
      </c>
      <c r="Y1006" s="56"/>
    </row>
    <row r="1007" spans="1:25" ht="24" x14ac:dyDescent="0.25">
      <c r="A1007" s="23" t="s">
        <v>1924</v>
      </c>
      <c r="B1007" s="28" t="s">
        <v>1925</v>
      </c>
      <c r="C1007" s="25">
        <f>ENERO!C1007+FEBRERO!C1007+MARZO!C1007+ABRIL!C1007+MAYO!C1007+JUNIO!C1007+JULIO!C1007+AGOSTO!C1007+SEPTIEMBRE!C1007+OCTUBRE!C1007+NOVIEMBRE!C1007+DICIEMBRE!C1007</f>
        <v>0</v>
      </c>
      <c r="D1007" s="87">
        <f>ENERO!D1007+FEBRERO!D1007+MARZO!D1007+ABRIL!D1007+MAYO!D1007+JUNIO!D1007+JULIO!D1007+AGOSTO!D1007+SEPTIEMBRE!D1007+OCTUBRE!D1007+NOVIEMBRE!D1007+DICIEMBRE!D1007</f>
        <v>0</v>
      </c>
      <c r="E1007" s="88">
        <f>ENERO!E1007+FEBRERO!E1007+MARZO!E1007+ABRIL!E1007+MAYO!E1007+JUNIO!E1007+JULIO!E1007+AGOSTO!E1007+SEPTIEMBRE!E1007+OCTUBRE!E1007+NOVIEMBRE!E1007+DICIEMBRE!E1007</f>
        <v>0</v>
      </c>
      <c r="F1007" s="89">
        <f>ENERO!F1007+FEBRERO!F1007+MARZO!F1007+ABRIL!F1007+MAYO!F1007+JUNIO!F1007+JULIO!F1007+AGOSTO!F1007+SEPTIEMBRE!F1007+OCTUBRE!F1007+NOVIEMBRE!F1007+DICIEMBRE!F1007</f>
        <v>0</v>
      </c>
      <c r="G1007" s="4" t="str">
        <f t="shared" si="12"/>
        <v/>
      </c>
      <c r="X1007" s="56" t="str">
        <f t="shared" si="11"/>
        <v/>
      </c>
      <c r="Y1007" s="56"/>
    </row>
    <row r="1008" spans="1:25" x14ac:dyDescent="0.25">
      <c r="A1008" s="23" t="s">
        <v>1926</v>
      </c>
      <c r="B1008" s="24" t="s">
        <v>1927</v>
      </c>
      <c r="C1008" s="25">
        <f>ENERO!C1008+FEBRERO!C1008+MARZO!C1008+ABRIL!C1008+MAYO!C1008+JUNIO!C1008+JULIO!C1008+AGOSTO!C1008+SEPTIEMBRE!C1008+OCTUBRE!C1008+NOVIEMBRE!C1008+DICIEMBRE!C1008</f>
        <v>0</v>
      </c>
      <c r="D1008" s="87">
        <f>ENERO!D1008+FEBRERO!D1008+MARZO!D1008+ABRIL!D1008+MAYO!D1008+JUNIO!D1008+JULIO!D1008+AGOSTO!D1008+SEPTIEMBRE!D1008+OCTUBRE!D1008+NOVIEMBRE!D1008+DICIEMBRE!D1008</f>
        <v>0</v>
      </c>
      <c r="E1008" s="88">
        <f>ENERO!E1008+FEBRERO!E1008+MARZO!E1008+ABRIL!E1008+MAYO!E1008+JUNIO!E1008+JULIO!E1008+AGOSTO!E1008+SEPTIEMBRE!E1008+OCTUBRE!E1008+NOVIEMBRE!E1008+DICIEMBRE!E1008</f>
        <v>0</v>
      </c>
      <c r="F1008" s="89">
        <f>ENERO!F1008+FEBRERO!F1008+MARZO!F1008+ABRIL!F1008+MAYO!F1008+JUNIO!F1008+JULIO!F1008+AGOSTO!F1008+SEPTIEMBRE!F1008+OCTUBRE!F1008+NOVIEMBRE!F1008+DICIEMBRE!F1008</f>
        <v>0</v>
      </c>
      <c r="G1008" s="4" t="str">
        <f t="shared" si="12"/>
        <v/>
      </c>
      <c r="X1008" s="56" t="str">
        <f t="shared" si="11"/>
        <v/>
      </c>
      <c r="Y1008" s="56"/>
    </row>
    <row r="1009" spans="1:25" x14ac:dyDescent="0.25">
      <c r="A1009" s="23" t="s">
        <v>1928</v>
      </c>
      <c r="B1009" s="24" t="s">
        <v>1929</v>
      </c>
      <c r="C1009" s="25">
        <f>ENERO!C1009+FEBRERO!C1009+MARZO!C1009+ABRIL!C1009+MAYO!C1009+JUNIO!C1009+JULIO!C1009+AGOSTO!C1009+SEPTIEMBRE!C1009+OCTUBRE!C1009+NOVIEMBRE!C1009+DICIEMBRE!C1009</f>
        <v>0</v>
      </c>
      <c r="D1009" s="87">
        <f>ENERO!D1009+FEBRERO!D1009+MARZO!D1009+ABRIL!D1009+MAYO!D1009+JUNIO!D1009+JULIO!D1009+AGOSTO!D1009+SEPTIEMBRE!D1009+OCTUBRE!D1009+NOVIEMBRE!D1009+DICIEMBRE!D1009</f>
        <v>0</v>
      </c>
      <c r="E1009" s="88">
        <f>ENERO!E1009+FEBRERO!E1009+MARZO!E1009+ABRIL!E1009+MAYO!E1009+JUNIO!E1009+JULIO!E1009+AGOSTO!E1009+SEPTIEMBRE!E1009+OCTUBRE!E1009+NOVIEMBRE!E1009+DICIEMBRE!E1009</f>
        <v>0</v>
      </c>
      <c r="F1009" s="89">
        <f>ENERO!F1009+FEBRERO!F1009+MARZO!F1009+ABRIL!F1009+MAYO!F1009+JUNIO!F1009+JULIO!F1009+AGOSTO!F1009+SEPTIEMBRE!F1009+OCTUBRE!F1009+NOVIEMBRE!F1009+DICIEMBRE!F1009</f>
        <v>0</v>
      </c>
      <c r="G1009" s="4" t="str">
        <f t="shared" si="12"/>
        <v/>
      </c>
      <c r="X1009" s="56" t="str">
        <f t="shared" si="11"/>
        <v/>
      </c>
      <c r="Y1009" s="56"/>
    </row>
    <row r="1010" spans="1:25" x14ac:dyDescent="0.25">
      <c r="A1010" s="23" t="s">
        <v>1930</v>
      </c>
      <c r="B1010" s="24" t="s">
        <v>1931</v>
      </c>
      <c r="C1010" s="25">
        <f>ENERO!C1010+FEBRERO!C1010+MARZO!C1010+ABRIL!C1010+MAYO!C1010+JUNIO!C1010+JULIO!C1010+AGOSTO!C1010+SEPTIEMBRE!C1010+OCTUBRE!C1010+NOVIEMBRE!C1010+DICIEMBRE!C1010</f>
        <v>0</v>
      </c>
      <c r="D1010" s="87">
        <f>ENERO!D1010+FEBRERO!D1010+MARZO!D1010+ABRIL!D1010+MAYO!D1010+JUNIO!D1010+JULIO!D1010+AGOSTO!D1010+SEPTIEMBRE!D1010+OCTUBRE!D1010+NOVIEMBRE!D1010+DICIEMBRE!D1010</f>
        <v>0</v>
      </c>
      <c r="E1010" s="88">
        <f>ENERO!E1010+FEBRERO!E1010+MARZO!E1010+ABRIL!E1010+MAYO!E1010+JUNIO!E1010+JULIO!E1010+AGOSTO!E1010+SEPTIEMBRE!E1010+OCTUBRE!E1010+NOVIEMBRE!E1010+DICIEMBRE!E1010</f>
        <v>0</v>
      </c>
      <c r="F1010" s="89">
        <f>ENERO!F1010+FEBRERO!F1010+MARZO!F1010+ABRIL!F1010+MAYO!F1010+JUNIO!F1010+JULIO!F1010+AGOSTO!F1010+SEPTIEMBRE!F1010+OCTUBRE!F1010+NOVIEMBRE!F1010+DICIEMBRE!F1010</f>
        <v>0</v>
      </c>
      <c r="G1010" s="4" t="str">
        <f t="shared" si="12"/>
        <v/>
      </c>
      <c r="X1010" s="56" t="str">
        <f t="shared" si="11"/>
        <v/>
      </c>
      <c r="Y1010" s="56"/>
    </row>
    <row r="1011" spans="1:25" x14ac:dyDescent="0.25">
      <c r="A1011" s="23" t="s">
        <v>1932</v>
      </c>
      <c r="B1011" s="24" t="s">
        <v>1933</v>
      </c>
      <c r="C1011" s="25">
        <f>ENERO!C1011+FEBRERO!C1011+MARZO!C1011+ABRIL!C1011+MAYO!C1011+JUNIO!C1011+JULIO!C1011+AGOSTO!C1011+SEPTIEMBRE!C1011+OCTUBRE!C1011+NOVIEMBRE!C1011+DICIEMBRE!C1011</f>
        <v>0</v>
      </c>
      <c r="D1011" s="87">
        <f>ENERO!D1011+FEBRERO!D1011+MARZO!D1011+ABRIL!D1011+MAYO!D1011+JUNIO!D1011+JULIO!D1011+AGOSTO!D1011+SEPTIEMBRE!D1011+OCTUBRE!D1011+NOVIEMBRE!D1011+DICIEMBRE!D1011</f>
        <v>0</v>
      </c>
      <c r="E1011" s="88">
        <f>ENERO!E1011+FEBRERO!E1011+MARZO!E1011+ABRIL!E1011+MAYO!E1011+JUNIO!E1011+JULIO!E1011+AGOSTO!E1011+SEPTIEMBRE!E1011+OCTUBRE!E1011+NOVIEMBRE!E1011+DICIEMBRE!E1011</f>
        <v>0</v>
      </c>
      <c r="F1011" s="89">
        <f>ENERO!F1011+FEBRERO!F1011+MARZO!F1011+ABRIL!F1011+MAYO!F1011+JUNIO!F1011+JULIO!F1011+AGOSTO!F1011+SEPTIEMBRE!F1011+OCTUBRE!F1011+NOVIEMBRE!F1011+DICIEMBRE!F1011</f>
        <v>0</v>
      </c>
      <c r="G1011" s="4" t="str">
        <f t="shared" si="12"/>
        <v/>
      </c>
      <c r="X1011" s="56" t="str">
        <f t="shared" si="11"/>
        <v/>
      </c>
      <c r="Y1011" s="56"/>
    </row>
    <row r="1012" spans="1:25" ht="24" x14ac:dyDescent="0.25">
      <c r="A1012" s="23" t="s">
        <v>1934</v>
      </c>
      <c r="B1012" s="28" t="s">
        <v>1935</v>
      </c>
      <c r="C1012" s="25">
        <f>ENERO!C1012+FEBRERO!C1012+MARZO!C1012+ABRIL!C1012+MAYO!C1012+JUNIO!C1012+JULIO!C1012+AGOSTO!C1012+SEPTIEMBRE!C1012+OCTUBRE!C1012+NOVIEMBRE!C1012+DICIEMBRE!C1012</f>
        <v>0</v>
      </c>
      <c r="D1012" s="87">
        <f>ENERO!D1012+FEBRERO!D1012+MARZO!D1012+ABRIL!D1012+MAYO!D1012+JUNIO!D1012+JULIO!D1012+AGOSTO!D1012+SEPTIEMBRE!D1012+OCTUBRE!D1012+NOVIEMBRE!D1012+DICIEMBRE!D1012</f>
        <v>0</v>
      </c>
      <c r="E1012" s="88">
        <f>ENERO!E1012+FEBRERO!E1012+MARZO!E1012+ABRIL!E1012+MAYO!E1012+JUNIO!E1012+JULIO!E1012+AGOSTO!E1012+SEPTIEMBRE!E1012+OCTUBRE!E1012+NOVIEMBRE!E1012+DICIEMBRE!E1012</f>
        <v>0</v>
      </c>
      <c r="F1012" s="89">
        <f>ENERO!F1012+FEBRERO!F1012+MARZO!F1012+ABRIL!F1012+MAYO!F1012+JUNIO!F1012+JULIO!F1012+AGOSTO!F1012+SEPTIEMBRE!F1012+OCTUBRE!F1012+NOVIEMBRE!F1012+DICIEMBRE!F1012</f>
        <v>0</v>
      </c>
      <c r="G1012" s="4" t="str">
        <f t="shared" si="12"/>
        <v/>
      </c>
      <c r="X1012" s="56" t="str">
        <f t="shared" si="11"/>
        <v/>
      </c>
      <c r="Y1012" s="56"/>
    </row>
    <row r="1013" spans="1:25" x14ac:dyDescent="0.25">
      <c r="A1013" s="23" t="s">
        <v>1936</v>
      </c>
      <c r="B1013" s="24" t="s">
        <v>1937</v>
      </c>
      <c r="C1013" s="25">
        <f>ENERO!C1013+FEBRERO!C1013+MARZO!C1013+ABRIL!C1013+MAYO!C1013+JUNIO!C1013+JULIO!C1013+AGOSTO!C1013+SEPTIEMBRE!C1013+OCTUBRE!C1013+NOVIEMBRE!C1013+DICIEMBRE!C1013</f>
        <v>0</v>
      </c>
      <c r="D1013" s="87">
        <f>ENERO!D1013+FEBRERO!D1013+MARZO!D1013+ABRIL!D1013+MAYO!D1013+JUNIO!D1013+JULIO!D1013+AGOSTO!D1013+SEPTIEMBRE!D1013+OCTUBRE!D1013+NOVIEMBRE!D1013+DICIEMBRE!D1013</f>
        <v>0</v>
      </c>
      <c r="E1013" s="88">
        <f>ENERO!E1013+FEBRERO!E1013+MARZO!E1013+ABRIL!E1013+MAYO!E1013+JUNIO!E1013+JULIO!E1013+AGOSTO!E1013+SEPTIEMBRE!E1013+OCTUBRE!E1013+NOVIEMBRE!E1013+DICIEMBRE!E1013</f>
        <v>0</v>
      </c>
      <c r="F1013" s="89">
        <f>ENERO!F1013+FEBRERO!F1013+MARZO!F1013+ABRIL!F1013+MAYO!F1013+JUNIO!F1013+JULIO!F1013+AGOSTO!F1013+SEPTIEMBRE!F1013+OCTUBRE!F1013+NOVIEMBRE!F1013+DICIEMBRE!F1013</f>
        <v>0</v>
      </c>
      <c r="G1013" s="4" t="str">
        <f t="shared" si="12"/>
        <v/>
      </c>
      <c r="X1013" s="56" t="str">
        <f t="shared" si="11"/>
        <v/>
      </c>
      <c r="Y1013" s="56"/>
    </row>
    <row r="1014" spans="1:25" x14ac:dyDescent="0.25">
      <c r="A1014" s="23" t="s">
        <v>1938</v>
      </c>
      <c r="B1014" s="24" t="s">
        <v>1939</v>
      </c>
      <c r="C1014" s="25">
        <f>ENERO!C1014+FEBRERO!C1014+MARZO!C1014+ABRIL!C1014+MAYO!C1014+JUNIO!C1014+JULIO!C1014+AGOSTO!C1014+SEPTIEMBRE!C1014+OCTUBRE!C1014+NOVIEMBRE!C1014+DICIEMBRE!C1014</f>
        <v>0</v>
      </c>
      <c r="D1014" s="87">
        <f>ENERO!D1014+FEBRERO!D1014+MARZO!D1014+ABRIL!D1014+MAYO!D1014+JUNIO!D1014+JULIO!D1014+AGOSTO!D1014+SEPTIEMBRE!D1014+OCTUBRE!D1014+NOVIEMBRE!D1014+DICIEMBRE!D1014</f>
        <v>0</v>
      </c>
      <c r="E1014" s="88">
        <f>ENERO!E1014+FEBRERO!E1014+MARZO!E1014+ABRIL!E1014+MAYO!E1014+JUNIO!E1014+JULIO!E1014+AGOSTO!E1014+SEPTIEMBRE!E1014+OCTUBRE!E1014+NOVIEMBRE!E1014+DICIEMBRE!E1014</f>
        <v>0</v>
      </c>
      <c r="F1014" s="89">
        <f>ENERO!F1014+FEBRERO!F1014+MARZO!F1014+ABRIL!F1014+MAYO!F1014+JUNIO!F1014+JULIO!F1014+AGOSTO!F1014+SEPTIEMBRE!F1014+OCTUBRE!F1014+NOVIEMBRE!F1014+DICIEMBRE!F1014</f>
        <v>0</v>
      </c>
      <c r="G1014" s="4" t="str">
        <f t="shared" si="12"/>
        <v/>
      </c>
      <c r="X1014" s="56" t="str">
        <f t="shared" si="11"/>
        <v/>
      </c>
      <c r="Y1014" s="56"/>
    </row>
    <row r="1015" spans="1:25" x14ac:dyDescent="0.25">
      <c r="A1015" s="23" t="s">
        <v>1940</v>
      </c>
      <c r="B1015" s="24" t="s">
        <v>1941</v>
      </c>
      <c r="C1015" s="25">
        <f>ENERO!C1015+FEBRERO!C1015+MARZO!C1015+ABRIL!C1015+MAYO!C1015+JUNIO!C1015+JULIO!C1015+AGOSTO!C1015+SEPTIEMBRE!C1015+OCTUBRE!C1015+NOVIEMBRE!C1015+DICIEMBRE!C1015</f>
        <v>0</v>
      </c>
      <c r="D1015" s="87">
        <f>ENERO!D1015+FEBRERO!D1015+MARZO!D1015+ABRIL!D1015+MAYO!D1015+JUNIO!D1015+JULIO!D1015+AGOSTO!D1015+SEPTIEMBRE!D1015+OCTUBRE!D1015+NOVIEMBRE!D1015+DICIEMBRE!D1015</f>
        <v>0</v>
      </c>
      <c r="E1015" s="88">
        <f>ENERO!E1015+FEBRERO!E1015+MARZO!E1015+ABRIL!E1015+MAYO!E1015+JUNIO!E1015+JULIO!E1015+AGOSTO!E1015+SEPTIEMBRE!E1015+OCTUBRE!E1015+NOVIEMBRE!E1015+DICIEMBRE!E1015</f>
        <v>0</v>
      </c>
      <c r="F1015" s="89">
        <f>ENERO!F1015+FEBRERO!F1015+MARZO!F1015+ABRIL!F1015+MAYO!F1015+JUNIO!F1015+JULIO!F1015+AGOSTO!F1015+SEPTIEMBRE!F1015+OCTUBRE!F1015+NOVIEMBRE!F1015+DICIEMBRE!F1015</f>
        <v>0</v>
      </c>
      <c r="G1015" s="4" t="str">
        <f t="shared" si="12"/>
        <v/>
      </c>
      <c r="X1015" s="56" t="str">
        <f t="shared" si="11"/>
        <v/>
      </c>
      <c r="Y1015" s="56"/>
    </row>
    <row r="1016" spans="1:25" x14ac:dyDescent="0.25">
      <c r="A1016" s="23" t="s">
        <v>1942</v>
      </c>
      <c r="B1016" s="24" t="s">
        <v>1943</v>
      </c>
      <c r="C1016" s="25">
        <f>ENERO!C1016+FEBRERO!C1016+MARZO!C1016+ABRIL!C1016+MAYO!C1016+JUNIO!C1016+JULIO!C1016+AGOSTO!C1016+SEPTIEMBRE!C1016+OCTUBRE!C1016+NOVIEMBRE!C1016+DICIEMBRE!C1016</f>
        <v>0</v>
      </c>
      <c r="D1016" s="87">
        <f>ENERO!D1016+FEBRERO!D1016+MARZO!D1016+ABRIL!D1016+MAYO!D1016+JUNIO!D1016+JULIO!D1016+AGOSTO!D1016+SEPTIEMBRE!D1016+OCTUBRE!D1016+NOVIEMBRE!D1016+DICIEMBRE!D1016</f>
        <v>0</v>
      </c>
      <c r="E1016" s="88">
        <f>ENERO!E1016+FEBRERO!E1016+MARZO!E1016+ABRIL!E1016+MAYO!E1016+JUNIO!E1016+JULIO!E1016+AGOSTO!E1016+SEPTIEMBRE!E1016+OCTUBRE!E1016+NOVIEMBRE!E1016+DICIEMBRE!E1016</f>
        <v>0</v>
      </c>
      <c r="F1016" s="89">
        <f>ENERO!F1016+FEBRERO!F1016+MARZO!F1016+ABRIL!F1016+MAYO!F1016+JUNIO!F1016+JULIO!F1016+AGOSTO!F1016+SEPTIEMBRE!F1016+OCTUBRE!F1016+NOVIEMBRE!F1016+DICIEMBRE!F1016</f>
        <v>0</v>
      </c>
      <c r="G1016" s="4" t="str">
        <f t="shared" si="12"/>
        <v/>
      </c>
      <c r="X1016" s="56" t="str">
        <f t="shared" si="11"/>
        <v/>
      </c>
      <c r="Y1016" s="56"/>
    </row>
    <row r="1017" spans="1:25" x14ac:dyDescent="0.25">
      <c r="A1017" s="23" t="s">
        <v>1944</v>
      </c>
      <c r="B1017" s="24" t="s">
        <v>1945</v>
      </c>
      <c r="C1017" s="25">
        <f>ENERO!C1017+FEBRERO!C1017+MARZO!C1017+ABRIL!C1017+MAYO!C1017+JUNIO!C1017+JULIO!C1017+AGOSTO!C1017+SEPTIEMBRE!C1017+OCTUBRE!C1017+NOVIEMBRE!C1017+DICIEMBRE!C1017</f>
        <v>0</v>
      </c>
      <c r="D1017" s="87">
        <f>ENERO!D1017+FEBRERO!D1017+MARZO!D1017+ABRIL!D1017+MAYO!D1017+JUNIO!D1017+JULIO!D1017+AGOSTO!D1017+SEPTIEMBRE!D1017+OCTUBRE!D1017+NOVIEMBRE!D1017+DICIEMBRE!D1017</f>
        <v>0</v>
      </c>
      <c r="E1017" s="88">
        <f>ENERO!E1017+FEBRERO!E1017+MARZO!E1017+ABRIL!E1017+MAYO!E1017+JUNIO!E1017+JULIO!E1017+AGOSTO!E1017+SEPTIEMBRE!E1017+OCTUBRE!E1017+NOVIEMBRE!E1017+DICIEMBRE!E1017</f>
        <v>0</v>
      </c>
      <c r="F1017" s="89">
        <f>ENERO!F1017+FEBRERO!F1017+MARZO!F1017+ABRIL!F1017+MAYO!F1017+JUNIO!F1017+JULIO!F1017+AGOSTO!F1017+SEPTIEMBRE!F1017+OCTUBRE!F1017+NOVIEMBRE!F1017+DICIEMBRE!F1017</f>
        <v>0</v>
      </c>
      <c r="G1017" s="4" t="str">
        <f t="shared" si="12"/>
        <v/>
      </c>
      <c r="X1017" s="56" t="str">
        <f t="shared" si="11"/>
        <v/>
      </c>
      <c r="Y1017" s="56"/>
    </row>
    <row r="1018" spans="1:25" x14ac:dyDescent="0.25">
      <c r="A1018" s="23" t="s">
        <v>1946</v>
      </c>
      <c r="B1018" s="24" t="s">
        <v>1947</v>
      </c>
      <c r="C1018" s="25">
        <f>ENERO!C1018+FEBRERO!C1018+MARZO!C1018+ABRIL!C1018+MAYO!C1018+JUNIO!C1018+JULIO!C1018+AGOSTO!C1018+SEPTIEMBRE!C1018+OCTUBRE!C1018+NOVIEMBRE!C1018+DICIEMBRE!C1018</f>
        <v>0</v>
      </c>
      <c r="D1018" s="87">
        <f>ENERO!D1018+FEBRERO!D1018+MARZO!D1018+ABRIL!D1018+MAYO!D1018+JUNIO!D1018+JULIO!D1018+AGOSTO!D1018+SEPTIEMBRE!D1018+OCTUBRE!D1018+NOVIEMBRE!D1018+DICIEMBRE!D1018</f>
        <v>0</v>
      </c>
      <c r="E1018" s="88">
        <f>ENERO!E1018+FEBRERO!E1018+MARZO!E1018+ABRIL!E1018+MAYO!E1018+JUNIO!E1018+JULIO!E1018+AGOSTO!E1018+SEPTIEMBRE!E1018+OCTUBRE!E1018+NOVIEMBRE!E1018+DICIEMBRE!E1018</f>
        <v>0</v>
      </c>
      <c r="F1018" s="89">
        <f>ENERO!F1018+FEBRERO!F1018+MARZO!F1018+ABRIL!F1018+MAYO!F1018+JUNIO!F1018+JULIO!F1018+AGOSTO!F1018+SEPTIEMBRE!F1018+OCTUBRE!F1018+NOVIEMBRE!F1018+DICIEMBRE!F1018</f>
        <v>0</v>
      </c>
      <c r="G1018" s="4" t="str">
        <f t="shared" si="12"/>
        <v/>
      </c>
      <c r="X1018" s="56" t="str">
        <f t="shared" si="11"/>
        <v/>
      </c>
      <c r="Y1018" s="56"/>
    </row>
    <row r="1019" spans="1:25" x14ac:dyDescent="0.25">
      <c r="A1019" s="23" t="s">
        <v>1948</v>
      </c>
      <c r="B1019" s="24" t="s">
        <v>1949</v>
      </c>
      <c r="C1019" s="25">
        <f>ENERO!C1019+FEBRERO!C1019+MARZO!C1019+ABRIL!C1019+MAYO!C1019+JUNIO!C1019+JULIO!C1019+AGOSTO!C1019+SEPTIEMBRE!C1019+OCTUBRE!C1019+NOVIEMBRE!C1019+DICIEMBRE!C1019</f>
        <v>0</v>
      </c>
      <c r="D1019" s="87">
        <f>ENERO!D1019+FEBRERO!D1019+MARZO!D1019+ABRIL!D1019+MAYO!D1019+JUNIO!D1019+JULIO!D1019+AGOSTO!D1019+SEPTIEMBRE!D1019+OCTUBRE!D1019+NOVIEMBRE!D1019+DICIEMBRE!D1019</f>
        <v>0</v>
      </c>
      <c r="E1019" s="88">
        <f>ENERO!E1019+FEBRERO!E1019+MARZO!E1019+ABRIL!E1019+MAYO!E1019+JUNIO!E1019+JULIO!E1019+AGOSTO!E1019+SEPTIEMBRE!E1019+OCTUBRE!E1019+NOVIEMBRE!E1019+DICIEMBRE!E1019</f>
        <v>0</v>
      </c>
      <c r="F1019" s="89">
        <f>ENERO!F1019+FEBRERO!F1019+MARZO!F1019+ABRIL!F1019+MAYO!F1019+JUNIO!F1019+JULIO!F1019+AGOSTO!F1019+SEPTIEMBRE!F1019+OCTUBRE!F1019+NOVIEMBRE!F1019+DICIEMBRE!F1019</f>
        <v>0</v>
      </c>
      <c r="G1019" s="4" t="str">
        <f t="shared" si="12"/>
        <v/>
      </c>
      <c r="X1019" s="56" t="str">
        <f t="shared" si="11"/>
        <v/>
      </c>
      <c r="Y1019" s="56"/>
    </row>
    <row r="1020" spans="1:25" x14ac:dyDescent="0.25">
      <c r="A1020" s="23" t="s">
        <v>1950</v>
      </c>
      <c r="B1020" s="24" t="s">
        <v>1951</v>
      </c>
      <c r="C1020" s="25">
        <f>ENERO!C1020+FEBRERO!C1020+MARZO!C1020+ABRIL!C1020+MAYO!C1020+JUNIO!C1020+JULIO!C1020+AGOSTO!C1020+SEPTIEMBRE!C1020+OCTUBRE!C1020+NOVIEMBRE!C1020+DICIEMBRE!C1020</f>
        <v>0</v>
      </c>
      <c r="D1020" s="87">
        <f>ENERO!D1020+FEBRERO!D1020+MARZO!D1020+ABRIL!D1020+MAYO!D1020+JUNIO!D1020+JULIO!D1020+AGOSTO!D1020+SEPTIEMBRE!D1020+OCTUBRE!D1020+NOVIEMBRE!D1020+DICIEMBRE!D1020</f>
        <v>0</v>
      </c>
      <c r="E1020" s="88">
        <f>ENERO!E1020+FEBRERO!E1020+MARZO!E1020+ABRIL!E1020+MAYO!E1020+JUNIO!E1020+JULIO!E1020+AGOSTO!E1020+SEPTIEMBRE!E1020+OCTUBRE!E1020+NOVIEMBRE!E1020+DICIEMBRE!E1020</f>
        <v>0</v>
      </c>
      <c r="F1020" s="89">
        <f>ENERO!F1020+FEBRERO!F1020+MARZO!F1020+ABRIL!F1020+MAYO!F1020+JUNIO!F1020+JULIO!F1020+AGOSTO!F1020+SEPTIEMBRE!F1020+OCTUBRE!F1020+NOVIEMBRE!F1020+DICIEMBRE!F1020</f>
        <v>0</v>
      </c>
      <c r="G1020" s="4" t="str">
        <f t="shared" si="12"/>
        <v/>
      </c>
      <c r="X1020" s="56" t="str">
        <f t="shared" si="11"/>
        <v/>
      </c>
      <c r="Y1020" s="56"/>
    </row>
    <row r="1021" spans="1:25" x14ac:dyDescent="0.25">
      <c r="A1021" s="23" t="s">
        <v>1952</v>
      </c>
      <c r="B1021" s="24" t="s">
        <v>1953</v>
      </c>
      <c r="C1021" s="25">
        <f>ENERO!C1021+FEBRERO!C1021+MARZO!C1021+ABRIL!C1021+MAYO!C1021+JUNIO!C1021+JULIO!C1021+AGOSTO!C1021+SEPTIEMBRE!C1021+OCTUBRE!C1021+NOVIEMBRE!C1021+DICIEMBRE!C1021</f>
        <v>0</v>
      </c>
      <c r="D1021" s="87">
        <f>ENERO!D1021+FEBRERO!D1021+MARZO!D1021+ABRIL!D1021+MAYO!D1021+JUNIO!D1021+JULIO!D1021+AGOSTO!D1021+SEPTIEMBRE!D1021+OCTUBRE!D1021+NOVIEMBRE!D1021+DICIEMBRE!D1021</f>
        <v>0</v>
      </c>
      <c r="E1021" s="88">
        <f>ENERO!E1021+FEBRERO!E1021+MARZO!E1021+ABRIL!E1021+MAYO!E1021+JUNIO!E1021+JULIO!E1021+AGOSTO!E1021+SEPTIEMBRE!E1021+OCTUBRE!E1021+NOVIEMBRE!E1021+DICIEMBRE!E1021</f>
        <v>0</v>
      </c>
      <c r="F1021" s="89">
        <f>ENERO!F1021+FEBRERO!F1021+MARZO!F1021+ABRIL!F1021+MAYO!F1021+JUNIO!F1021+JULIO!F1021+AGOSTO!F1021+SEPTIEMBRE!F1021+OCTUBRE!F1021+NOVIEMBRE!F1021+DICIEMBRE!F1021</f>
        <v>0</v>
      </c>
      <c r="G1021" s="4" t="str">
        <f t="shared" si="12"/>
        <v/>
      </c>
      <c r="X1021" s="56" t="str">
        <f t="shared" si="11"/>
        <v/>
      </c>
      <c r="Y1021" s="56"/>
    </row>
    <row r="1022" spans="1:25" x14ac:dyDescent="0.25">
      <c r="A1022" s="23" t="s">
        <v>1954</v>
      </c>
      <c r="B1022" s="24" t="s">
        <v>1955</v>
      </c>
      <c r="C1022" s="25">
        <f>ENERO!C1022+FEBRERO!C1022+MARZO!C1022+ABRIL!C1022+MAYO!C1022+JUNIO!C1022+JULIO!C1022+AGOSTO!C1022+SEPTIEMBRE!C1022+OCTUBRE!C1022+NOVIEMBRE!C1022+DICIEMBRE!C1022</f>
        <v>0</v>
      </c>
      <c r="D1022" s="87">
        <f>ENERO!D1022+FEBRERO!D1022+MARZO!D1022+ABRIL!D1022+MAYO!D1022+JUNIO!D1022+JULIO!D1022+AGOSTO!D1022+SEPTIEMBRE!D1022+OCTUBRE!D1022+NOVIEMBRE!D1022+DICIEMBRE!D1022</f>
        <v>0</v>
      </c>
      <c r="E1022" s="88">
        <f>ENERO!E1022+FEBRERO!E1022+MARZO!E1022+ABRIL!E1022+MAYO!E1022+JUNIO!E1022+JULIO!E1022+AGOSTO!E1022+SEPTIEMBRE!E1022+OCTUBRE!E1022+NOVIEMBRE!E1022+DICIEMBRE!E1022</f>
        <v>0</v>
      </c>
      <c r="F1022" s="89">
        <f>ENERO!F1022+FEBRERO!F1022+MARZO!F1022+ABRIL!F1022+MAYO!F1022+JUNIO!F1022+JULIO!F1022+AGOSTO!F1022+SEPTIEMBRE!F1022+OCTUBRE!F1022+NOVIEMBRE!F1022+DICIEMBRE!F1022</f>
        <v>0</v>
      </c>
      <c r="G1022" s="4" t="str">
        <f t="shared" si="12"/>
        <v/>
      </c>
      <c r="X1022" s="56" t="str">
        <f t="shared" si="11"/>
        <v/>
      </c>
      <c r="Y1022" s="56"/>
    </row>
    <row r="1023" spans="1:25" x14ac:dyDescent="0.25">
      <c r="A1023" s="23" t="s">
        <v>1956</v>
      </c>
      <c r="B1023" s="24" t="s">
        <v>1957</v>
      </c>
      <c r="C1023" s="25">
        <f>ENERO!C1023+FEBRERO!C1023+MARZO!C1023+ABRIL!C1023+MAYO!C1023+JUNIO!C1023+JULIO!C1023+AGOSTO!C1023+SEPTIEMBRE!C1023+OCTUBRE!C1023+NOVIEMBRE!C1023+DICIEMBRE!C1023</f>
        <v>0</v>
      </c>
      <c r="D1023" s="87">
        <f>ENERO!D1023+FEBRERO!D1023+MARZO!D1023+ABRIL!D1023+MAYO!D1023+JUNIO!D1023+JULIO!D1023+AGOSTO!D1023+SEPTIEMBRE!D1023+OCTUBRE!D1023+NOVIEMBRE!D1023+DICIEMBRE!D1023</f>
        <v>0</v>
      </c>
      <c r="E1023" s="88">
        <f>ENERO!E1023+FEBRERO!E1023+MARZO!E1023+ABRIL!E1023+MAYO!E1023+JUNIO!E1023+JULIO!E1023+AGOSTO!E1023+SEPTIEMBRE!E1023+OCTUBRE!E1023+NOVIEMBRE!E1023+DICIEMBRE!E1023</f>
        <v>0</v>
      </c>
      <c r="F1023" s="89">
        <f>ENERO!F1023+FEBRERO!F1023+MARZO!F1023+ABRIL!F1023+MAYO!F1023+JUNIO!F1023+JULIO!F1023+AGOSTO!F1023+SEPTIEMBRE!F1023+OCTUBRE!F1023+NOVIEMBRE!F1023+DICIEMBRE!F1023</f>
        <v>0</v>
      </c>
      <c r="G1023" s="4" t="str">
        <f t="shared" si="12"/>
        <v/>
      </c>
      <c r="X1023" s="56" t="str">
        <f t="shared" si="11"/>
        <v/>
      </c>
      <c r="Y1023" s="56"/>
    </row>
    <row r="1024" spans="1:25" x14ac:dyDescent="0.25">
      <c r="A1024" s="23" t="s">
        <v>1958</v>
      </c>
      <c r="B1024" s="24" t="s">
        <v>1959</v>
      </c>
      <c r="C1024" s="25">
        <f>ENERO!C1024+FEBRERO!C1024+MARZO!C1024+ABRIL!C1024+MAYO!C1024+JUNIO!C1024+JULIO!C1024+AGOSTO!C1024+SEPTIEMBRE!C1024+OCTUBRE!C1024+NOVIEMBRE!C1024+DICIEMBRE!C1024</f>
        <v>0</v>
      </c>
      <c r="D1024" s="87">
        <f>ENERO!D1024+FEBRERO!D1024+MARZO!D1024+ABRIL!D1024+MAYO!D1024+JUNIO!D1024+JULIO!D1024+AGOSTO!D1024+SEPTIEMBRE!D1024+OCTUBRE!D1024+NOVIEMBRE!D1024+DICIEMBRE!D1024</f>
        <v>0</v>
      </c>
      <c r="E1024" s="88">
        <f>ENERO!E1024+FEBRERO!E1024+MARZO!E1024+ABRIL!E1024+MAYO!E1024+JUNIO!E1024+JULIO!E1024+AGOSTO!E1024+SEPTIEMBRE!E1024+OCTUBRE!E1024+NOVIEMBRE!E1024+DICIEMBRE!E1024</f>
        <v>0</v>
      </c>
      <c r="F1024" s="89">
        <f>ENERO!F1024+FEBRERO!F1024+MARZO!F1024+ABRIL!F1024+MAYO!F1024+JUNIO!F1024+JULIO!F1024+AGOSTO!F1024+SEPTIEMBRE!F1024+OCTUBRE!F1024+NOVIEMBRE!F1024+DICIEMBRE!F1024</f>
        <v>0</v>
      </c>
      <c r="G1024" s="4" t="str">
        <f t="shared" si="12"/>
        <v/>
      </c>
      <c r="X1024" s="56" t="str">
        <f t="shared" si="11"/>
        <v/>
      </c>
      <c r="Y1024" s="56"/>
    </row>
    <row r="1025" spans="1:25" ht="24" x14ac:dyDescent="0.25">
      <c r="A1025" s="23" t="s">
        <v>1960</v>
      </c>
      <c r="B1025" s="28" t="s">
        <v>1961</v>
      </c>
      <c r="C1025" s="25">
        <f>ENERO!C1025+FEBRERO!C1025+MARZO!C1025+ABRIL!C1025+MAYO!C1025+JUNIO!C1025+JULIO!C1025+AGOSTO!C1025+SEPTIEMBRE!C1025+OCTUBRE!C1025+NOVIEMBRE!C1025+DICIEMBRE!C1025</f>
        <v>0</v>
      </c>
      <c r="D1025" s="87">
        <f>ENERO!D1025+FEBRERO!D1025+MARZO!D1025+ABRIL!D1025+MAYO!D1025+JUNIO!D1025+JULIO!D1025+AGOSTO!D1025+SEPTIEMBRE!D1025+OCTUBRE!D1025+NOVIEMBRE!D1025+DICIEMBRE!D1025</f>
        <v>0</v>
      </c>
      <c r="E1025" s="88">
        <f>ENERO!E1025+FEBRERO!E1025+MARZO!E1025+ABRIL!E1025+MAYO!E1025+JUNIO!E1025+JULIO!E1025+AGOSTO!E1025+SEPTIEMBRE!E1025+OCTUBRE!E1025+NOVIEMBRE!E1025+DICIEMBRE!E1025</f>
        <v>0</v>
      </c>
      <c r="F1025" s="89">
        <f>ENERO!F1025+FEBRERO!F1025+MARZO!F1025+ABRIL!F1025+MAYO!F1025+JUNIO!F1025+JULIO!F1025+AGOSTO!F1025+SEPTIEMBRE!F1025+OCTUBRE!F1025+NOVIEMBRE!F1025+DICIEMBRE!F1025</f>
        <v>0</v>
      </c>
      <c r="G1025" s="4" t="str">
        <f t="shared" si="12"/>
        <v/>
      </c>
      <c r="X1025" s="56" t="str">
        <f t="shared" si="11"/>
        <v/>
      </c>
      <c r="Y1025" s="56"/>
    </row>
    <row r="1026" spans="1:25" x14ac:dyDescent="0.25">
      <c r="A1026" s="23" t="s">
        <v>1962</v>
      </c>
      <c r="B1026" s="24" t="s">
        <v>1963</v>
      </c>
      <c r="C1026" s="25">
        <f>ENERO!C1026+FEBRERO!C1026+MARZO!C1026+ABRIL!C1026+MAYO!C1026+JUNIO!C1026+JULIO!C1026+AGOSTO!C1026+SEPTIEMBRE!C1026+OCTUBRE!C1026+NOVIEMBRE!C1026+DICIEMBRE!C1026</f>
        <v>0</v>
      </c>
      <c r="D1026" s="87">
        <f>ENERO!D1026+FEBRERO!D1026+MARZO!D1026+ABRIL!D1026+MAYO!D1026+JUNIO!D1026+JULIO!D1026+AGOSTO!D1026+SEPTIEMBRE!D1026+OCTUBRE!D1026+NOVIEMBRE!D1026+DICIEMBRE!D1026</f>
        <v>0</v>
      </c>
      <c r="E1026" s="88">
        <f>ENERO!E1026+FEBRERO!E1026+MARZO!E1026+ABRIL!E1026+MAYO!E1026+JUNIO!E1026+JULIO!E1026+AGOSTO!E1026+SEPTIEMBRE!E1026+OCTUBRE!E1026+NOVIEMBRE!E1026+DICIEMBRE!E1026</f>
        <v>0</v>
      </c>
      <c r="F1026" s="89">
        <f>ENERO!F1026+FEBRERO!F1026+MARZO!F1026+ABRIL!F1026+MAYO!F1026+JUNIO!F1026+JULIO!F1026+AGOSTO!F1026+SEPTIEMBRE!F1026+OCTUBRE!F1026+NOVIEMBRE!F1026+DICIEMBRE!F1026</f>
        <v>0</v>
      </c>
      <c r="G1026" s="4" t="str">
        <f t="shared" si="12"/>
        <v/>
      </c>
      <c r="X1026" s="56" t="str">
        <f t="shared" si="11"/>
        <v/>
      </c>
      <c r="Y1026" s="56"/>
    </row>
    <row r="1027" spans="1:25" x14ac:dyDescent="0.25">
      <c r="A1027" s="23" t="s">
        <v>1964</v>
      </c>
      <c r="B1027" s="24" t="s">
        <v>1965</v>
      </c>
      <c r="C1027" s="25">
        <f>ENERO!C1027+FEBRERO!C1027+MARZO!C1027+ABRIL!C1027+MAYO!C1027+JUNIO!C1027+JULIO!C1027+AGOSTO!C1027+SEPTIEMBRE!C1027+OCTUBRE!C1027+NOVIEMBRE!C1027+DICIEMBRE!C1027</f>
        <v>0</v>
      </c>
      <c r="D1027" s="87">
        <f>ENERO!D1027+FEBRERO!D1027+MARZO!D1027+ABRIL!D1027+MAYO!D1027+JUNIO!D1027+JULIO!D1027+AGOSTO!D1027+SEPTIEMBRE!D1027+OCTUBRE!D1027+NOVIEMBRE!D1027+DICIEMBRE!D1027</f>
        <v>0</v>
      </c>
      <c r="E1027" s="88">
        <f>ENERO!E1027+FEBRERO!E1027+MARZO!E1027+ABRIL!E1027+MAYO!E1027+JUNIO!E1027+JULIO!E1027+AGOSTO!E1027+SEPTIEMBRE!E1027+OCTUBRE!E1027+NOVIEMBRE!E1027+DICIEMBRE!E1027</f>
        <v>0</v>
      </c>
      <c r="F1027" s="89">
        <f>ENERO!F1027+FEBRERO!F1027+MARZO!F1027+ABRIL!F1027+MAYO!F1027+JUNIO!F1027+JULIO!F1027+AGOSTO!F1027+SEPTIEMBRE!F1027+OCTUBRE!F1027+NOVIEMBRE!F1027+DICIEMBRE!F1027</f>
        <v>0</v>
      </c>
      <c r="G1027" s="4" t="str">
        <f t="shared" si="12"/>
        <v/>
      </c>
      <c r="X1027" s="56" t="str">
        <f t="shared" si="11"/>
        <v/>
      </c>
      <c r="Y1027" s="56"/>
    </row>
    <row r="1028" spans="1:25" x14ac:dyDescent="0.25">
      <c r="A1028" s="23" t="s">
        <v>1966</v>
      </c>
      <c r="B1028" s="24" t="s">
        <v>1967</v>
      </c>
      <c r="C1028" s="25">
        <f>ENERO!C1028+FEBRERO!C1028+MARZO!C1028+ABRIL!C1028+MAYO!C1028+JUNIO!C1028+JULIO!C1028+AGOSTO!C1028+SEPTIEMBRE!C1028+OCTUBRE!C1028+NOVIEMBRE!C1028+DICIEMBRE!C1028</f>
        <v>0</v>
      </c>
      <c r="D1028" s="87">
        <f>ENERO!D1028+FEBRERO!D1028+MARZO!D1028+ABRIL!D1028+MAYO!D1028+JUNIO!D1028+JULIO!D1028+AGOSTO!D1028+SEPTIEMBRE!D1028+OCTUBRE!D1028+NOVIEMBRE!D1028+DICIEMBRE!D1028</f>
        <v>0</v>
      </c>
      <c r="E1028" s="88">
        <f>ENERO!E1028+FEBRERO!E1028+MARZO!E1028+ABRIL!E1028+MAYO!E1028+JUNIO!E1028+JULIO!E1028+AGOSTO!E1028+SEPTIEMBRE!E1028+OCTUBRE!E1028+NOVIEMBRE!E1028+DICIEMBRE!E1028</f>
        <v>0</v>
      </c>
      <c r="F1028" s="89">
        <f>ENERO!F1028+FEBRERO!F1028+MARZO!F1028+ABRIL!F1028+MAYO!F1028+JUNIO!F1028+JULIO!F1028+AGOSTO!F1028+SEPTIEMBRE!F1028+OCTUBRE!F1028+NOVIEMBRE!F1028+DICIEMBRE!F1028</f>
        <v>0</v>
      </c>
      <c r="G1028" s="4" t="str">
        <f t="shared" si="12"/>
        <v/>
      </c>
      <c r="X1028" s="56" t="str">
        <f t="shared" si="11"/>
        <v/>
      </c>
      <c r="Y1028" s="56"/>
    </row>
    <row r="1029" spans="1:25" x14ac:dyDescent="0.25">
      <c r="A1029" s="23" t="s">
        <v>1968</v>
      </c>
      <c r="B1029" s="53" t="s">
        <v>1969</v>
      </c>
      <c r="C1029" s="25">
        <f>ENERO!C1029+FEBRERO!C1029+MARZO!C1029+ABRIL!C1029+MAYO!C1029+JUNIO!C1029+JULIO!C1029+AGOSTO!C1029+SEPTIEMBRE!C1029+OCTUBRE!C1029+NOVIEMBRE!C1029+DICIEMBRE!C1029</f>
        <v>0</v>
      </c>
      <c r="D1029" s="87">
        <f>ENERO!D1029+FEBRERO!D1029+MARZO!D1029+ABRIL!D1029+MAYO!D1029+JUNIO!D1029+JULIO!D1029+AGOSTO!D1029+SEPTIEMBRE!D1029+OCTUBRE!D1029+NOVIEMBRE!D1029+DICIEMBRE!D1029</f>
        <v>0</v>
      </c>
      <c r="E1029" s="88">
        <f>ENERO!E1029+FEBRERO!E1029+MARZO!E1029+ABRIL!E1029+MAYO!E1029+JUNIO!E1029+JULIO!E1029+AGOSTO!E1029+SEPTIEMBRE!E1029+OCTUBRE!E1029+NOVIEMBRE!E1029+DICIEMBRE!E1029</f>
        <v>0</v>
      </c>
      <c r="F1029" s="89">
        <f>ENERO!F1029+FEBRERO!F1029+MARZO!F1029+ABRIL!F1029+MAYO!F1029+JUNIO!F1029+JULIO!F1029+AGOSTO!F1029+SEPTIEMBRE!F1029+OCTUBRE!F1029+NOVIEMBRE!F1029+DICIEMBRE!F1029</f>
        <v>0</v>
      </c>
      <c r="G1029" s="4" t="str">
        <f t="shared" si="12"/>
        <v/>
      </c>
      <c r="X1029" s="56" t="str">
        <f t="shared" si="11"/>
        <v/>
      </c>
      <c r="Y1029" s="56"/>
    </row>
    <row r="1030" spans="1:25" ht="16.5" customHeight="1" x14ac:dyDescent="0.25">
      <c r="A1030" s="47"/>
      <c r="B1030" s="97" t="s">
        <v>1970</v>
      </c>
      <c r="C1030" s="41">
        <f>ENERO!C1030+FEBRERO!C1030+MARZO!C1030+ABRIL!C1030+MAYO!C1030+JUNIO!C1030+JULIO!C1030+AGOSTO!C1030+SEPTIEMBRE!C1030+OCTUBRE!C1030+NOVIEMBRE!C1030+DICIEMBRE!C1030</f>
        <v>0</v>
      </c>
      <c r="D1030" s="42">
        <f>ENERO!D1030+FEBRERO!D1030+MARZO!D1030+ABRIL!D1030+MAYO!D1030+JUNIO!D1030+JULIO!D1030+AGOSTO!D1030+SEPTIEMBRE!D1030+OCTUBRE!D1030+NOVIEMBRE!D1030+DICIEMBRE!D1030</f>
        <v>0</v>
      </c>
      <c r="E1030" s="42">
        <f>ENERO!E1030+FEBRERO!E1030+MARZO!E1030+ABRIL!E1030+MAYO!E1030+JUNIO!E1030+JULIO!E1030+AGOSTO!E1030+SEPTIEMBRE!E1030+OCTUBRE!E1030+NOVIEMBRE!E1030+DICIEMBRE!E1030</f>
        <v>0</v>
      </c>
      <c r="F1030" s="43">
        <f>ENERO!F1030+FEBRERO!F1030+MARZO!F1030+ABRIL!F1030+MAYO!F1030+JUNIO!F1030+JULIO!F1030+AGOSTO!F1030+SEPTIEMBRE!F1030+OCTUBRE!F1030+NOVIEMBRE!F1030+DICIEMBRE!F1030</f>
        <v>0</v>
      </c>
      <c r="X1030" s="56" t="str">
        <f t="shared" si="11"/>
        <v/>
      </c>
      <c r="Y1030" s="56"/>
    </row>
    <row r="1031" spans="1:25" x14ac:dyDescent="0.25">
      <c r="A1031" s="47"/>
      <c r="B1031" s="19" t="s">
        <v>1971</v>
      </c>
      <c r="C1031" s="41">
        <f>ENERO!C1031+FEBRERO!C1031+MARZO!C1031+ABRIL!C1031+MAYO!C1031+JUNIO!C1031+JULIO!C1031+AGOSTO!C1031+SEPTIEMBRE!C1031+OCTUBRE!C1031+NOVIEMBRE!C1031+DICIEMBRE!C1031</f>
        <v>0</v>
      </c>
      <c r="D1031" s="42">
        <f>ENERO!D1031+FEBRERO!D1031+MARZO!D1031+ABRIL!D1031+MAYO!D1031+JUNIO!D1031+JULIO!D1031+AGOSTO!D1031+SEPTIEMBRE!D1031+OCTUBRE!D1031+NOVIEMBRE!D1031+DICIEMBRE!D1031</f>
        <v>0</v>
      </c>
      <c r="E1031" s="42">
        <f>ENERO!E1031+FEBRERO!E1031+MARZO!E1031+ABRIL!E1031+MAYO!E1031+JUNIO!E1031+JULIO!E1031+AGOSTO!E1031+SEPTIEMBRE!E1031+OCTUBRE!E1031+NOVIEMBRE!E1031+DICIEMBRE!E1031</f>
        <v>0</v>
      </c>
      <c r="F1031" s="43">
        <f>ENERO!F1031+FEBRERO!F1031+MARZO!F1031+ABRIL!F1031+MAYO!F1031+JUNIO!F1031+JULIO!F1031+AGOSTO!F1031+SEPTIEMBRE!F1031+OCTUBRE!F1031+NOVIEMBRE!F1031+DICIEMBRE!F1031</f>
        <v>0</v>
      </c>
      <c r="X1031" s="56" t="str">
        <f t="shared" si="11"/>
        <v/>
      </c>
      <c r="Y1031" s="56"/>
    </row>
    <row r="1032" spans="1:25" ht="24" x14ac:dyDescent="0.25">
      <c r="A1032" s="23" t="s">
        <v>1972</v>
      </c>
      <c r="B1032" s="29" t="s">
        <v>1973</v>
      </c>
      <c r="C1032" s="98">
        <f>ENERO!C1032+FEBRERO!C1032+MARZO!C1032+ABRIL!C1032+MAYO!C1032+JUNIO!C1032+JULIO!C1032+AGOSTO!C1032+SEPTIEMBRE!C1032+OCTUBRE!C1032+NOVIEMBRE!C1032+DICIEMBRE!C1032</f>
        <v>0</v>
      </c>
      <c r="D1032" s="26">
        <f>ENERO!D1032+FEBRERO!D1032+MARZO!D1032+ABRIL!D1032+MAYO!D1032+JUNIO!D1032+JULIO!D1032+AGOSTO!D1032+SEPTIEMBRE!D1032+OCTUBRE!D1032+NOVIEMBRE!D1032+DICIEMBRE!D1032</f>
        <v>0</v>
      </c>
      <c r="E1032" s="26">
        <f>ENERO!E1032+FEBRERO!E1032+MARZO!E1032+ABRIL!E1032+MAYO!E1032+JUNIO!E1032+JULIO!E1032+AGOSTO!E1032+SEPTIEMBRE!E1032+OCTUBRE!E1032+NOVIEMBRE!E1032+DICIEMBRE!E1032</f>
        <v>0</v>
      </c>
      <c r="F1032" s="27">
        <f>ENERO!F1032+FEBRERO!F1032+MARZO!F1032+ABRIL!F1032+MAYO!F1032+JUNIO!F1032+JULIO!F1032+AGOSTO!F1032+SEPTIEMBRE!F1032+OCTUBRE!F1032+NOVIEMBRE!F1032+DICIEMBRE!F1032</f>
        <v>0</v>
      </c>
      <c r="X1032" s="56" t="str">
        <f t="shared" si="11"/>
        <v/>
      </c>
      <c r="Y1032" s="56"/>
    </row>
    <row r="1033" spans="1:25" x14ac:dyDescent="0.25">
      <c r="A1033" s="47"/>
      <c r="B1033" s="19" t="s">
        <v>1974</v>
      </c>
      <c r="C1033" s="41">
        <f>ENERO!C1033+FEBRERO!C1033+MARZO!C1033+ABRIL!C1033+MAYO!C1033+JUNIO!C1033+JULIO!C1033+AGOSTO!C1033+SEPTIEMBRE!C1033+OCTUBRE!C1033+NOVIEMBRE!C1033+DICIEMBRE!C1033</f>
        <v>0</v>
      </c>
      <c r="D1033" s="93">
        <f>ENERO!D1033+FEBRERO!D1033+MARZO!D1033+ABRIL!D1033+MAYO!D1033+JUNIO!D1033+JULIO!D1033+AGOSTO!D1033+SEPTIEMBRE!D1033+OCTUBRE!D1033+NOVIEMBRE!D1033+DICIEMBRE!D1033</f>
        <v>0</v>
      </c>
      <c r="E1033" s="93">
        <f>ENERO!E1033+FEBRERO!E1033+MARZO!E1033+ABRIL!E1033+MAYO!E1033+JUNIO!E1033+JULIO!E1033+AGOSTO!E1033+SEPTIEMBRE!E1033+OCTUBRE!E1033+NOVIEMBRE!E1033+DICIEMBRE!E1033</f>
        <v>0</v>
      </c>
      <c r="F1033" s="69">
        <f>ENERO!F1033+FEBRERO!F1033+MARZO!F1033+ABRIL!F1033+MAYO!F1033+JUNIO!F1033+JULIO!F1033+AGOSTO!F1033+SEPTIEMBRE!F1033+OCTUBRE!F1033+NOVIEMBRE!F1033+DICIEMBRE!F1033</f>
        <v>0</v>
      </c>
      <c r="G1033" s="4" t="str">
        <f t="shared" si="12"/>
        <v/>
      </c>
      <c r="X1033" s="56" t="str">
        <f t="shared" si="11"/>
        <v/>
      </c>
      <c r="Y1033" s="56"/>
    </row>
    <row r="1034" spans="1:25" x14ac:dyDescent="0.25">
      <c r="A1034" s="23" t="s">
        <v>1975</v>
      </c>
      <c r="B1034" s="24" t="s">
        <v>1976</v>
      </c>
      <c r="C1034" s="25">
        <f>ENERO!C1034+FEBRERO!C1034+MARZO!C1034+ABRIL!C1034+MAYO!C1034+JUNIO!C1034+JULIO!C1034+AGOSTO!C1034+SEPTIEMBRE!C1034+OCTUBRE!C1034+NOVIEMBRE!C1034+DICIEMBRE!C1034</f>
        <v>0</v>
      </c>
      <c r="D1034" s="87">
        <f>ENERO!D1034+FEBRERO!D1034+MARZO!D1034+ABRIL!D1034+MAYO!D1034+JUNIO!D1034+JULIO!D1034+AGOSTO!D1034+SEPTIEMBRE!D1034+OCTUBRE!D1034+NOVIEMBRE!D1034+DICIEMBRE!D1034</f>
        <v>0</v>
      </c>
      <c r="E1034" s="88">
        <f>ENERO!E1034+FEBRERO!E1034+MARZO!E1034+ABRIL!E1034+MAYO!E1034+JUNIO!E1034+JULIO!E1034+AGOSTO!E1034+SEPTIEMBRE!E1034+OCTUBRE!E1034+NOVIEMBRE!E1034+DICIEMBRE!E1034</f>
        <v>0</v>
      </c>
      <c r="F1034" s="89">
        <f>ENERO!F1034+FEBRERO!F1034+MARZO!F1034+ABRIL!F1034+MAYO!F1034+JUNIO!F1034+JULIO!F1034+AGOSTO!F1034+SEPTIEMBRE!F1034+OCTUBRE!F1034+NOVIEMBRE!F1034+DICIEMBRE!F1034</f>
        <v>0</v>
      </c>
      <c r="G1034" s="4" t="str">
        <f t="shared" si="12"/>
        <v/>
      </c>
      <c r="X1034" s="56" t="str">
        <f t="shared" si="11"/>
        <v/>
      </c>
      <c r="Y1034" s="56"/>
    </row>
    <row r="1035" spans="1:25" x14ac:dyDescent="0.25">
      <c r="A1035" s="23" t="s">
        <v>1977</v>
      </c>
      <c r="B1035" s="24" t="s">
        <v>1978</v>
      </c>
      <c r="C1035" s="25">
        <f>ENERO!C1035+FEBRERO!C1035+MARZO!C1035+ABRIL!C1035+MAYO!C1035+JUNIO!C1035+JULIO!C1035+AGOSTO!C1035+SEPTIEMBRE!C1035+OCTUBRE!C1035+NOVIEMBRE!C1035+DICIEMBRE!C1035</f>
        <v>0</v>
      </c>
      <c r="D1035" s="87">
        <f>ENERO!D1035+FEBRERO!D1035+MARZO!D1035+ABRIL!D1035+MAYO!D1035+JUNIO!D1035+JULIO!D1035+AGOSTO!D1035+SEPTIEMBRE!D1035+OCTUBRE!D1035+NOVIEMBRE!D1035+DICIEMBRE!D1035</f>
        <v>0</v>
      </c>
      <c r="E1035" s="88">
        <f>ENERO!E1035+FEBRERO!E1035+MARZO!E1035+ABRIL!E1035+MAYO!E1035+JUNIO!E1035+JULIO!E1035+AGOSTO!E1035+SEPTIEMBRE!E1035+OCTUBRE!E1035+NOVIEMBRE!E1035+DICIEMBRE!E1035</f>
        <v>0</v>
      </c>
      <c r="F1035" s="89">
        <f>ENERO!F1035+FEBRERO!F1035+MARZO!F1035+ABRIL!F1035+MAYO!F1035+JUNIO!F1035+JULIO!F1035+AGOSTO!F1035+SEPTIEMBRE!F1035+OCTUBRE!F1035+NOVIEMBRE!F1035+DICIEMBRE!F1035</f>
        <v>0</v>
      </c>
      <c r="G1035" s="4" t="str">
        <f t="shared" si="12"/>
        <v/>
      </c>
      <c r="X1035" s="56" t="str">
        <f t="shared" ref="X1035:X1098" si="13">IF(D1035&gt;C1035,1,"")</f>
        <v/>
      </c>
      <c r="Y1035" s="56"/>
    </row>
    <row r="1036" spans="1:25" x14ac:dyDescent="0.25">
      <c r="A1036" s="23" t="s">
        <v>1979</v>
      </c>
      <c r="B1036" s="24" t="s">
        <v>1980</v>
      </c>
      <c r="C1036" s="25">
        <f>ENERO!C1036+FEBRERO!C1036+MARZO!C1036+ABRIL!C1036+MAYO!C1036+JUNIO!C1036+JULIO!C1036+AGOSTO!C1036+SEPTIEMBRE!C1036+OCTUBRE!C1036+NOVIEMBRE!C1036+DICIEMBRE!C1036</f>
        <v>0</v>
      </c>
      <c r="D1036" s="87">
        <f>ENERO!D1036+FEBRERO!D1036+MARZO!D1036+ABRIL!D1036+MAYO!D1036+JUNIO!D1036+JULIO!D1036+AGOSTO!D1036+SEPTIEMBRE!D1036+OCTUBRE!D1036+NOVIEMBRE!D1036+DICIEMBRE!D1036</f>
        <v>0</v>
      </c>
      <c r="E1036" s="88">
        <f>ENERO!E1036+FEBRERO!E1036+MARZO!E1036+ABRIL!E1036+MAYO!E1036+JUNIO!E1036+JULIO!E1036+AGOSTO!E1036+SEPTIEMBRE!E1036+OCTUBRE!E1036+NOVIEMBRE!E1036+DICIEMBRE!E1036</f>
        <v>0</v>
      </c>
      <c r="F1036" s="89">
        <f>ENERO!F1036+FEBRERO!F1036+MARZO!F1036+ABRIL!F1036+MAYO!F1036+JUNIO!F1036+JULIO!F1036+AGOSTO!F1036+SEPTIEMBRE!F1036+OCTUBRE!F1036+NOVIEMBRE!F1036+DICIEMBRE!F1036</f>
        <v>0</v>
      </c>
      <c r="G1036" s="4" t="str">
        <f t="shared" si="12"/>
        <v/>
      </c>
      <c r="X1036" s="56" t="str">
        <f t="shared" si="13"/>
        <v/>
      </c>
      <c r="Y1036" s="56"/>
    </row>
    <row r="1037" spans="1:25" x14ac:dyDescent="0.25">
      <c r="A1037" s="23" t="s">
        <v>1981</v>
      </c>
      <c r="B1037" s="24" t="s">
        <v>1982</v>
      </c>
      <c r="C1037" s="25">
        <f>ENERO!C1037+FEBRERO!C1037+MARZO!C1037+ABRIL!C1037+MAYO!C1037+JUNIO!C1037+JULIO!C1037+AGOSTO!C1037+SEPTIEMBRE!C1037+OCTUBRE!C1037+NOVIEMBRE!C1037+DICIEMBRE!C1037</f>
        <v>0</v>
      </c>
      <c r="D1037" s="87">
        <f>ENERO!D1037+FEBRERO!D1037+MARZO!D1037+ABRIL!D1037+MAYO!D1037+JUNIO!D1037+JULIO!D1037+AGOSTO!D1037+SEPTIEMBRE!D1037+OCTUBRE!D1037+NOVIEMBRE!D1037+DICIEMBRE!D1037</f>
        <v>0</v>
      </c>
      <c r="E1037" s="88">
        <f>ENERO!E1037+FEBRERO!E1037+MARZO!E1037+ABRIL!E1037+MAYO!E1037+JUNIO!E1037+JULIO!E1037+AGOSTO!E1037+SEPTIEMBRE!E1037+OCTUBRE!E1037+NOVIEMBRE!E1037+DICIEMBRE!E1037</f>
        <v>0</v>
      </c>
      <c r="F1037" s="89">
        <f>ENERO!F1037+FEBRERO!F1037+MARZO!F1037+ABRIL!F1037+MAYO!F1037+JUNIO!F1037+JULIO!F1037+AGOSTO!F1037+SEPTIEMBRE!F1037+OCTUBRE!F1037+NOVIEMBRE!F1037+DICIEMBRE!F1037</f>
        <v>0</v>
      </c>
      <c r="G1037" s="4" t="str">
        <f t="shared" si="12"/>
        <v/>
      </c>
      <c r="X1037" s="56" t="str">
        <f t="shared" si="13"/>
        <v/>
      </c>
      <c r="Y1037" s="56"/>
    </row>
    <row r="1038" spans="1:25" x14ac:dyDescent="0.25">
      <c r="A1038" s="23" t="s">
        <v>1983</v>
      </c>
      <c r="B1038" s="24" t="s">
        <v>1984</v>
      </c>
      <c r="C1038" s="25">
        <f>ENERO!C1038+FEBRERO!C1038+MARZO!C1038+ABRIL!C1038+MAYO!C1038+JUNIO!C1038+JULIO!C1038+AGOSTO!C1038+SEPTIEMBRE!C1038+OCTUBRE!C1038+NOVIEMBRE!C1038+DICIEMBRE!C1038</f>
        <v>0</v>
      </c>
      <c r="D1038" s="87">
        <f>ENERO!D1038+FEBRERO!D1038+MARZO!D1038+ABRIL!D1038+MAYO!D1038+JUNIO!D1038+JULIO!D1038+AGOSTO!D1038+SEPTIEMBRE!D1038+OCTUBRE!D1038+NOVIEMBRE!D1038+DICIEMBRE!D1038</f>
        <v>0</v>
      </c>
      <c r="E1038" s="88">
        <f>ENERO!E1038+FEBRERO!E1038+MARZO!E1038+ABRIL!E1038+MAYO!E1038+JUNIO!E1038+JULIO!E1038+AGOSTO!E1038+SEPTIEMBRE!E1038+OCTUBRE!E1038+NOVIEMBRE!E1038+DICIEMBRE!E1038</f>
        <v>0</v>
      </c>
      <c r="F1038" s="89">
        <f>ENERO!F1038+FEBRERO!F1038+MARZO!F1038+ABRIL!F1038+MAYO!F1038+JUNIO!F1038+JULIO!F1038+AGOSTO!F1038+SEPTIEMBRE!F1038+OCTUBRE!F1038+NOVIEMBRE!F1038+DICIEMBRE!F1038</f>
        <v>0</v>
      </c>
      <c r="G1038" s="4" t="str">
        <f t="shared" si="12"/>
        <v/>
      </c>
      <c r="X1038" s="56" t="str">
        <f t="shared" si="13"/>
        <v/>
      </c>
      <c r="Y1038" s="56"/>
    </row>
    <row r="1039" spans="1:25" ht="24" x14ac:dyDescent="0.25">
      <c r="A1039" s="23" t="s">
        <v>1985</v>
      </c>
      <c r="B1039" s="28" t="s">
        <v>1986</v>
      </c>
      <c r="C1039" s="25">
        <f>ENERO!C1039+FEBRERO!C1039+MARZO!C1039+ABRIL!C1039+MAYO!C1039+JUNIO!C1039+JULIO!C1039+AGOSTO!C1039+SEPTIEMBRE!C1039+OCTUBRE!C1039+NOVIEMBRE!C1039+DICIEMBRE!C1039</f>
        <v>0</v>
      </c>
      <c r="D1039" s="87">
        <f>ENERO!D1039+FEBRERO!D1039+MARZO!D1039+ABRIL!D1039+MAYO!D1039+JUNIO!D1039+JULIO!D1039+AGOSTO!D1039+SEPTIEMBRE!D1039+OCTUBRE!D1039+NOVIEMBRE!D1039+DICIEMBRE!D1039</f>
        <v>0</v>
      </c>
      <c r="E1039" s="88">
        <f>ENERO!E1039+FEBRERO!E1039+MARZO!E1039+ABRIL!E1039+MAYO!E1039+JUNIO!E1039+JULIO!E1039+AGOSTO!E1039+SEPTIEMBRE!E1039+OCTUBRE!E1039+NOVIEMBRE!E1039+DICIEMBRE!E1039</f>
        <v>0</v>
      </c>
      <c r="F1039" s="89">
        <f>ENERO!F1039+FEBRERO!F1039+MARZO!F1039+ABRIL!F1039+MAYO!F1039+JUNIO!F1039+JULIO!F1039+AGOSTO!F1039+SEPTIEMBRE!F1039+OCTUBRE!F1039+NOVIEMBRE!F1039+DICIEMBRE!F1039</f>
        <v>0</v>
      </c>
      <c r="G1039" s="4" t="str">
        <f t="shared" si="12"/>
        <v/>
      </c>
      <c r="X1039" s="56" t="str">
        <f t="shared" si="13"/>
        <v/>
      </c>
      <c r="Y1039" s="56"/>
    </row>
    <row r="1040" spans="1:25" ht="24" x14ac:dyDescent="0.25">
      <c r="A1040" s="23" t="s">
        <v>1987</v>
      </c>
      <c r="B1040" s="94" t="s">
        <v>1988</v>
      </c>
      <c r="C1040" s="25">
        <f>ENERO!C1040+FEBRERO!C1040+MARZO!C1040+ABRIL!C1040+MAYO!C1040+JUNIO!C1040+JULIO!C1040+AGOSTO!C1040+SEPTIEMBRE!C1040+OCTUBRE!C1040+NOVIEMBRE!C1040+DICIEMBRE!C1040</f>
        <v>0</v>
      </c>
      <c r="D1040" s="87">
        <f>ENERO!D1040+FEBRERO!D1040+MARZO!D1040+ABRIL!D1040+MAYO!D1040+JUNIO!D1040+JULIO!D1040+AGOSTO!D1040+SEPTIEMBRE!D1040+OCTUBRE!D1040+NOVIEMBRE!D1040+DICIEMBRE!D1040</f>
        <v>0</v>
      </c>
      <c r="E1040" s="88">
        <f>ENERO!E1040+FEBRERO!E1040+MARZO!E1040+ABRIL!E1040+MAYO!E1040+JUNIO!E1040+JULIO!E1040+AGOSTO!E1040+SEPTIEMBRE!E1040+OCTUBRE!E1040+NOVIEMBRE!E1040+DICIEMBRE!E1040</f>
        <v>0</v>
      </c>
      <c r="F1040" s="89">
        <f>ENERO!F1040+FEBRERO!F1040+MARZO!F1040+ABRIL!F1040+MAYO!F1040+JUNIO!F1040+JULIO!F1040+AGOSTO!F1040+SEPTIEMBRE!F1040+OCTUBRE!F1040+NOVIEMBRE!F1040+DICIEMBRE!F1040</f>
        <v>0</v>
      </c>
      <c r="G1040" s="4" t="str">
        <f t="shared" si="12"/>
        <v/>
      </c>
      <c r="X1040" s="56" t="str">
        <f t="shared" si="13"/>
        <v/>
      </c>
      <c r="Y1040" s="56"/>
    </row>
    <row r="1041" spans="1:25" x14ac:dyDescent="0.25">
      <c r="A1041" s="23" t="s">
        <v>1989</v>
      </c>
      <c r="B1041" s="24" t="s">
        <v>1990</v>
      </c>
      <c r="C1041" s="25">
        <f>ENERO!C1041+FEBRERO!C1041+MARZO!C1041+ABRIL!C1041+MAYO!C1041+JUNIO!C1041+JULIO!C1041+AGOSTO!C1041+SEPTIEMBRE!C1041+OCTUBRE!C1041+NOVIEMBRE!C1041+DICIEMBRE!C1041</f>
        <v>0</v>
      </c>
      <c r="D1041" s="87">
        <f>ENERO!D1041+FEBRERO!D1041+MARZO!D1041+ABRIL!D1041+MAYO!D1041+JUNIO!D1041+JULIO!D1041+AGOSTO!D1041+SEPTIEMBRE!D1041+OCTUBRE!D1041+NOVIEMBRE!D1041+DICIEMBRE!D1041</f>
        <v>0</v>
      </c>
      <c r="E1041" s="88">
        <f>ENERO!E1041+FEBRERO!E1041+MARZO!E1041+ABRIL!E1041+MAYO!E1041+JUNIO!E1041+JULIO!E1041+AGOSTO!E1041+SEPTIEMBRE!E1041+OCTUBRE!E1041+NOVIEMBRE!E1041+DICIEMBRE!E1041</f>
        <v>0</v>
      </c>
      <c r="F1041" s="89">
        <f>ENERO!F1041+FEBRERO!F1041+MARZO!F1041+ABRIL!F1041+MAYO!F1041+JUNIO!F1041+JULIO!F1041+AGOSTO!F1041+SEPTIEMBRE!F1041+OCTUBRE!F1041+NOVIEMBRE!F1041+DICIEMBRE!F1041</f>
        <v>0</v>
      </c>
      <c r="G1041" s="4" t="str">
        <f t="shared" si="12"/>
        <v/>
      </c>
      <c r="X1041" s="56" t="str">
        <f t="shared" si="13"/>
        <v/>
      </c>
      <c r="Y1041" s="56"/>
    </row>
    <row r="1042" spans="1:25" x14ac:dyDescent="0.25">
      <c r="A1042" s="23" t="s">
        <v>1991</v>
      </c>
      <c r="B1042" s="24" t="s">
        <v>1992</v>
      </c>
      <c r="C1042" s="25">
        <f>ENERO!C1042+FEBRERO!C1042+MARZO!C1042+ABRIL!C1042+MAYO!C1042+JUNIO!C1042+JULIO!C1042+AGOSTO!C1042+SEPTIEMBRE!C1042+OCTUBRE!C1042+NOVIEMBRE!C1042+DICIEMBRE!C1042</f>
        <v>0</v>
      </c>
      <c r="D1042" s="87">
        <f>ENERO!D1042+FEBRERO!D1042+MARZO!D1042+ABRIL!D1042+MAYO!D1042+JUNIO!D1042+JULIO!D1042+AGOSTO!D1042+SEPTIEMBRE!D1042+OCTUBRE!D1042+NOVIEMBRE!D1042+DICIEMBRE!D1042</f>
        <v>0</v>
      </c>
      <c r="E1042" s="88">
        <f>ENERO!E1042+FEBRERO!E1042+MARZO!E1042+ABRIL!E1042+MAYO!E1042+JUNIO!E1042+JULIO!E1042+AGOSTO!E1042+SEPTIEMBRE!E1042+OCTUBRE!E1042+NOVIEMBRE!E1042+DICIEMBRE!E1042</f>
        <v>0</v>
      </c>
      <c r="F1042" s="89">
        <f>ENERO!F1042+FEBRERO!F1042+MARZO!F1042+ABRIL!F1042+MAYO!F1042+JUNIO!F1042+JULIO!F1042+AGOSTO!F1042+SEPTIEMBRE!F1042+OCTUBRE!F1042+NOVIEMBRE!F1042+DICIEMBRE!F1042</f>
        <v>0</v>
      </c>
      <c r="G1042" s="4" t="str">
        <f t="shared" si="12"/>
        <v/>
      </c>
      <c r="X1042" s="56" t="str">
        <f t="shared" si="13"/>
        <v/>
      </c>
      <c r="Y1042" s="56"/>
    </row>
    <row r="1043" spans="1:25" x14ac:dyDescent="0.25">
      <c r="A1043" s="23" t="s">
        <v>1993</v>
      </c>
      <c r="B1043" s="24" t="s">
        <v>1994</v>
      </c>
      <c r="C1043" s="25">
        <f>ENERO!C1043+FEBRERO!C1043+MARZO!C1043+ABRIL!C1043+MAYO!C1043+JUNIO!C1043+JULIO!C1043+AGOSTO!C1043+SEPTIEMBRE!C1043+OCTUBRE!C1043+NOVIEMBRE!C1043+DICIEMBRE!C1043</f>
        <v>0</v>
      </c>
      <c r="D1043" s="87">
        <f>ENERO!D1043+FEBRERO!D1043+MARZO!D1043+ABRIL!D1043+MAYO!D1043+JUNIO!D1043+JULIO!D1043+AGOSTO!D1043+SEPTIEMBRE!D1043+OCTUBRE!D1043+NOVIEMBRE!D1043+DICIEMBRE!D1043</f>
        <v>0</v>
      </c>
      <c r="E1043" s="88">
        <f>ENERO!E1043+FEBRERO!E1043+MARZO!E1043+ABRIL!E1043+MAYO!E1043+JUNIO!E1043+JULIO!E1043+AGOSTO!E1043+SEPTIEMBRE!E1043+OCTUBRE!E1043+NOVIEMBRE!E1043+DICIEMBRE!E1043</f>
        <v>0</v>
      </c>
      <c r="F1043" s="89">
        <f>ENERO!F1043+FEBRERO!F1043+MARZO!F1043+ABRIL!F1043+MAYO!F1043+JUNIO!F1043+JULIO!F1043+AGOSTO!F1043+SEPTIEMBRE!F1043+OCTUBRE!F1043+NOVIEMBRE!F1043+DICIEMBRE!F1043</f>
        <v>0</v>
      </c>
      <c r="G1043" s="4" t="str">
        <f t="shared" si="12"/>
        <v/>
      </c>
      <c r="X1043" s="56" t="str">
        <f t="shared" si="13"/>
        <v/>
      </c>
      <c r="Y1043" s="56"/>
    </row>
    <row r="1044" spans="1:25" x14ac:dyDescent="0.25">
      <c r="A1044" s="23" t="s">
        <v>1995</v>
      </c>
      <c r="B1044" s="24" t="s">
        <v>1996</v>
      </c>
      <c r="C1044" s="25">
        <f>ENERO!C1044+FEBRERO!C1044+MARZO!C1044+ABRIL!C1044+MAYO!C1044+JUNIO!C1044+JULIO!C1044+AGOSTO!C1044+SEPTIEMBRE!C1044+OCTUBRE!C1044+NOVIEMBRE!C1044+DICIEMBRE!C1044</f>
        <v>0</v>
      </c>
      <c r="D1044" s="87">
        <f>ENERO!D1044+FEBRERO!D1044+MARZO!D1044+ABRIL!D1044+MAYO!D1044+JUNIO!D1044+JULIO!D1044+AGOSTO!D1044+SEPTIEMBRE!D1044+OCTUBRE!D1044+NOVIEMBRE!D1044+DICIEMBRE!D1044</f>
        <v>0</v>
      </c>
      <c r="E1044" s="88">
        <f>ENERO!E1044+FEBRERO!E1044+MARZO!E1044+ABRIL!E1044+MAYO!E1044+JUNIO!E1044+JULIO!E1044+AGOSTO!E1044+SEPTIEMBRE!E1044+OCTUBRE!E1044+NOVIEMBRE!E1044+DICIEMBRE!E1044</f>
        <v>0</v>
      </c>
      <c r="F1044" s="89">
        <f>ENERO!F1044+FEBRERO!F1044+MARZO!F1044+ABRIL!F1044+MAYO!F1044+JUNIO!F1044+JULIO!F1044+AGOSTO!F1044+SEPTIEMBRE!F1044+OCTUBRE!F1044+NOVIEMBRE!F1044+DICIEMBRE!F1044</f>
        <v>0</v>
      </c>
      <c r="G1044" s="4" t="str">
        <f t="shared" si="12"/>
        <v/>
      </c>
      <c r="X1044" s="56" t="str">
        <f t="shared" si="13"/>
        <v/>
      </c>
      <c r="Y1044" s="56"/>
    </row>
    <row r="1045" spans="1:25" x14ac:dyDescent="0.25">
      <c r="A1045" s="23" t="s">
        <v>1997</v>
      </c>
      <c r="B1045" s="24" t="s">
        <v>1998</v>
      </c>
      <c r="C1045" s="25">
        <f>ENERO!C1045+FEBRERO!C1045+MARZO!C1045+ABRIL!C1045+MAYO!C1045+JUNIO!C1045+JULIO!C1045+AGOSTO!C1045+SEPTIEMBRE!C1045+OCTUBRE!C1045+NOVIEMBRE!C1045+DICIEMBRE!C1045</f>
        <v>0</v>
      </c>
      <c r="D1045" s="87">
        <f>ENERO!D1045+FEBRERO!D1045+MARZO!D1045+ABRIL!D1045+MAYO!D1045+JUNIO!D1045+JULIO!D1045+AGOSTO!D1045+SEPTIEMBRE!D1045+OCTUBRE!D1045+NOVIEMBRE!D1045+DICIEMBRE!D1045</f>
        <v>0</v>
      </c>
      <c r="E1045" s="88">
        <f>ENERO!E1045+FEBRERO!E1045+MARZO!E1045+ABRIL!E1045+MAYO!E1045+JUNIO!E1045+JULIO!E1045+AGOSTO!E1045+SEPTIEMBRE!E1045+OCTUBRE!E1045+NOVIEMBRE!E1045+DICIEMBRE!E1045</f>
        <v>0</v>
      </c>
      <c r="F1045" s="89">
        <f>ENERO!F1045+FEBRERO!F1045+MARZO!F1045+ABRIL!F1045+MAYO!F1045+JUNIO!F1045+JULIO!F1045+AGOSTO!F1045+SEPTIEMBRE!F1045+OCTUBRE!F1045+NOVIEMBRE!F1045+DICIEMBRE!F1045</f>
        <v>0</v>
      </c>
      <c r="G1045" s="4" t="str">
        <f t="shared" si="12"/>
        <v/>
      </c>
      <c r="X1045" s="56" t="str">
        <f t="shared" si="13"/>
        <v/>
      </c>
      <c r="Y1045" s="56"/>
    </row>
    <row r="1046" spans="1:25" ht="24" x14ac:dyDescent="0.25">
      <c r="A1046" s="23" t="s">
        <v>1999</v>
      </c>
      <c r="B1046" s="94" t="s">
        <v>2000</v>
      </c>
      <c r="C1046" s="25">
        <f>ENERO!C1046+FEBRERO!C1046+MARZO!C1046+ABRIL!C1046+MAYO!C1046+JUNIO!C1046+JULIO!C1046+AGOSTO!C1046+SEPTIEMBRE!C1046+OCTUBRE!C1046+NOVIEMBRE!C1046+DICIEMBRE!C1046</f>
        <v>0</v>
      </c>
      <c r="D1046" s="87">
        <f>ENERO!D1046+FEBRERO!D1046+MARZO!D1046+ABRIL!D1046+MAYO!D1046+JUNIO!D1046+JULIO!D1046+AGOSTO!D1046+SEPTIEMBRE!D1046+OCTUBRE!D1046+NOVIEMBRE!D1046+DICIEMBRE!D1046</f>
        <v>0</v>
      </c>
      <c r="E1046" s="88">
        <f>ENERO!E1046+FEBRERO!E1046+MARZO!E1046+ABRIL!E1046+MAYO!E1046+JUNIO!E1046+JULIO!E1046+AGOSTO!E1046+SEPTIEMBRE!E1046+OCTUBRE!E1046+NOVIEMBRE!E1046+DICIEMBRE!E1046</f>
        <v>0</v>
      </c>
      <c r="F1046" s="89">
        <f>ENERO!F1046+FEBRERO!F1046+MARZO!F1046+ABRIL!F1046+MAYO!F1046+JUNIO!F1046+JULIO!F1046+AGOSTO!F1046+SEPTIEMBRE!F1046+OCTUBRE!F1046+NOVIEMBRE!F1046+DICIEMBRE!F1046</f>
        <v>0</v>
      </c>
      <c r="G1046" s="4" t="str">
        <f t="shared" si="12"/>
        <v/>
      </c>
      <c r="X1046" s="56" t="str">
        <f t="shared" si="13"/>
        <v/>
      </c>
      <c r="Y1046" s="56"/>
    </row>
    <row r="1047" spans="1:25" x14ac:dyDescent="0.25">
      <c r="A1047" s="23" t="s">
        <v>2001</v>
      </c>
      <c r="B1047" s="24" t="s">
        <v>2002</v>
      </c>
      <c r="C1047" s="25">
        <f>ENERO!C1047+FEBRERO!C1047+MARZO!C1047+ABRIL!C1047+MAYO!C1047+JUNIO!C1047+JULIO!C1047+AGOSTO!C1047+SEPTIEMBRE!C1047+OCTUBRE!C1047+NOVIEMBRE!C1047+DICIEMBRE!C1047</f>
        <v>0</v>
      </c>
      <c r="D1047" s="87">
        <f>ENERO!D1047+FEBRERO!D1047+MARZO!D1047+ABRIL!D1047+MAYO!D1047+JUNIO!D1047+JULIO!D1047+AGOSTO!D1047+SEPTIEMBRE!D1047+OCTUBRE!D1047+NOVIEMBRE!D1047+DICIEMBRE!D1047</f>
        <v>0</v>
      </c>
      <c r="E1047" s="88">
        <f>ENERO!E1047+FEBRERO!E1047+MARZO!E1047+ABRIL!E1047+MAYO!E1047+JUNIO!E1047+JULIO!E1047+AGOSTO!E1047+SEPTIEMBRE!E1047+OCTUBRE!E1047+NOVIEMBRE!E1047+DICIEMBRE!E1047</f>
        <v>0</v>
      </c>
      <c r="F1047" s="89">
        <f>ENERO!F1047+FEBRERO!F1047+MARZO!F1047+ABRIL!F1047+MAYO!F1047+JUNIO!F1047+JULIO!F1047+AGOSTO!F1047+SEPTIEMBRE!F1047+OCTUBRE!F1047+NOVIEMBRE!F1047+DICIEMBRE!F1047</f>
        <v>0</v>
      </c>
      <c r="G1047" s="4" t="str">
        <f t="shared" si="12"/>
        <v/>
      </c>
      <c r="X1047" s="56" t="str">
        <f t="shared" si="13"/>
        <v/>
      </c>
      <c r="Y1047" s="56"/>
    </row>
    <row r="1048" spans="1:25" ht="24" x14ac:dyDescent="0.25">
      <c r="A1048" s="23" t="s">
        <v>2003</v>
      </c>
      <c r="B1048" s="28" t="s">
        <v>2004</v>
      </c>
      <c r="C1048" s="25">
        <f>ENERO!C1048+FEBRERO!C1048+MARZO!C1048+ABRIL!C1048+MAYO!C1048+JUNIO!C1048+JULIO!C1048+AGOSTO!C1048+SEPTIEMBRE!C1048+OCTUBRE!C1048+NOVIEMBRE!C1048+DICIEMBRE!C1048</f>
        <v>0</v>
      </c>
      <c r="D1048" s="87">
        <f>ENERO!D1048+FEBRERO!D1048+MARZO!D1048+ABRIL!D1048+MAYO!D1048+JUNIO!D1048+JULIO!D1048+AGOSTO!D1048+SEPTIEMBRE!D1048+OCTUBRE!D1048+NOVIEMBRE!D1048+DICIEMBRE!D1048</f>
        <v>0</v>
      </c>
      <c r="E1048" s="88">
        <f>ENERO!E1048+FEBRERO!E1048+MARZO!E1048+ABRIL!E1048+MAYO!E1048+JUNIO!E1048+JULIO!E1048+AGOSTO!E1048+SEPTIEMBRE!E1048+OCTUBRE!E1048+NOVIEMBRE!E1048+DICIEMBRE!E1048</f>
        <v>0</v>
      </c>
      <c r="F1048" s="89">
        <f>ENERO!F1048+FEBRERO!F1048+MARZO!F1048+ABRIL!F1048+MAYO!F1048+JUNIO!F1048+JULIO!F1048+AGOSTO!F1048+SEPTIEMBRE!F1048+OCTUBRE!F1048+NOVIEMBRE!F1048+DICIEMBRE!F1048</f>
        <v>0</v>
      </c>
      <c r="G1048" s="4" t="str">
        <f t="shared" si="12"/>
        <v/>
      </c>
      <c r="X1048" s="56" t="str">
        <f t="shared" si="13"/>
        <v/>
      </c>
      <c r="Y1048" s="56"/>
    </row>
    <row r="1049" spans="1:25" x14ac:dyDescent="0.25">
      <c r="A1049" s="23" t="s">
        <v>2005</v>
      </c>
      <c r="B1049" s="24" t="s">
        <v>2006</v>
      </c>
      <c r="C1049" s="25">
        <f>ENERO!C1049+FEBRERO!C1049+MARZO!C1049+ABRIL!C1049+MAYO!C1049+JUNIO!C1049+JULIO!C1049+AGOSTO!C1049+SEPTIEMBRE!C1049+OCTUBRE!C1049+NOVIEMBRE!C1049+DICIEMBRE!C1049</f>
        <v>0</v>
      </c>
      <c r="D1049" s="87">
        <f>ENERO!D1049+FEBRERO!D1049+MARZO!D1049+ABRIL!D1049+MAYO!D1049+JUNIO!D1049+JULIO!D1049+AGOSTO!D1049+SEPTIEMBRE!D1049+OCTUBRE!D1049+NOVIEMBRE!D1049+DICIEMBRE!D1049</f>
        <v>0</v>
      </c>
      <c r="E1049" s="88">
        <f>ENERO!E1049+FEBRERO!E1049+MARZO!E1049+ABRIL!E1049+MAYO!E1049+JUNIO!E1049+JULIO!E1049+AGOSTO!E1049+SEPTIEMBRE!E1049+OCTUBRE!E1049+NOVIEMBRE!E1049+DICIEMBRE!E1049</f>
        <v>0</v>
      </c>
      <c r="F1049" s="89">
        <f>ENERO!F1049+FEBRERO!F1049+MARZO!F1049+ABRIL!F1049+MAYO!F1049+JUNIO!F1049+JULIO!F1049+AGOSTO!F1049+SEPTIEMBRE!F1049+OCTUBRE!F1049+NOVIEMBRE!F1049+DICIEMBRE!F1049</f>
        <v>0</v>
      </c>
      <c r="G1049" s="4" t="str">
        <f t="shared" si="12"/>
        <v/>
      </c>
      <c r="X1049" s="56" t="str">
        <f t="shared" si="13"/>
        <v/>
      </c>
      <c r="Y1049" s="56"/>
    </row>
    <row r="1050" spans="1:25" x14ac:dyDescent="0.25">
      <c r="A1050" s="23" t="s">
        <v>2007</v>
      </c>
      <c r="B1050" s="24" t="s">
        <v>2008</v>
      </c>
      <c r="C1050" s="25">
        <f>ENERO!C1050+FEBRERO!C1050+MARZO!C1050+ABRIL!C1050+MAYO!C1050+JUNIO!C1050+JULIO!C1050+AGOSTO!C1050+SEPTIEMBRE!C1050+OCTUBRE!C1050+NOVIEMBRE!C1050+DICIEMBRE!C1050</f>
        <v>0</v>
      </c>
      <c r="D1050" s="87">
        <f>ENERO!D1050+FEBRERO!D1050+MARZO!D1050+ABRIL!D1050+MAYO!D1050+JUNIO!D1050+JULIO!D1050+AGOSTO!D1050+SEPTIEMBRE!D1050+OCTUBRE!D1050+NOVIEMBRE!D1050+DICIEMBRE!D1050</f>
        <v>0</v>
      </c>
      <c r="E1050" s="88">
        <f>ENERO!E1050+FEBRERO!E1050+MARZO!E1050+ABRIL!E1050+MAYO!E1050+JUNIO!E1050+JULIO!E1050+AGOSTO!E1050+SEPTIEMBRE!E1050+OCTUBRE!E1050+NOVIEMBRE!E1050+DICIEMBRE!E1050</f>
        <v>0</v>
      </c>
      <c r="F1050" s="89">
        <f>ENERO!F1050+FEBRERO!F1050+MARZO!F1050+ABRIL!F1050+MAYO!F1050+JUNIO!F1050+JULIO!F1050+AGOSTO!F1050+SEPTIEMBRE!F1050+OCTUBRE!F1050+NOVIEMBRE!F1050+DICIEMBRE!F1050</f>
        <v>0</v>
      </c>
      <c r="G1050" s="4" t="str">
        <f t="shared" si="12"/>
        <v/>
      </c>
      <c r="X1050" s="56" t="str">
        <f t="shared" si="13"/>
        <v/>
      </c>
      <c r="Y1050" s="56"/>
    </row>
    <row r="1051" spans="1:25" ht="24" x14ac:dyDescent="0.25">
      <c r="A1051" s="23" t="s">
        <v>2009</v>
      </c>
      <c r="B1051" s="28" t="s">
        <v>2010</v>
      </c>
      <c r="C1051" s="25">
        <f>ENERO!C1051+FEBRERO!C1051+MARZO!C1051+ABRIL!C1051+MAYO!C1051+JUNIO!C1051+JULIO!C1051+AGOSTO!C1051+SEPTIEMBRE!C1051+OCTUBRE!C1051+NOVIEMBRE!C1051+DICIEMBRE!C1051</f>
        <v>0</v>
      </c>
      <c r="D1051" s="87">
        <f>ENERO!D1051+FEBRERO!D1051+MARZO!D1051+ABRIL!D1051+MAYO!D1051+JUNIO!D1051+JULIO!D1051+AGOSTO!D1051+SEPTIEMBRE!D1051+OCTUBRE!D1051+NOVIEMBRE!D1051+DICIEMBRE!D1051</f>
        <v>0</v>
      </c>
      <c r="E1051" s="88">
        <f>ENERO!E1051+FEBRERO!E1051+MARZO!E1051+ABRIL!E1051+MAYO!E1051+JUNIO!E1051+JULIO!E1051+AGOSTO!E1051+SEPTIEMBRE!E1051+OCTUBRE!E1051+NOVIEMBRE!E1051+DICIEMBRE!E1051</f>
        <v>0</v>
      </c>
      <c r="F1051" s="89">
        <f>ENERO!F1051+FEBRERO!F1051+MARZO!F1051+ABRIL!F1051+MAYO!F1051+JUNIO!F1051+JULIO!F1051+AGOSTO!F1051+SEPTIEMBRE!F1051+OCTUBRE!F1051+NOVIEMBRE!F1051+DICIEMBRE!F1051</f>
        <v>0</v>
      </c>
      <c r="G1051" s="4" t="str">
        <f t="shared" si="12"/>
        <v/>
      </c>
      <c r="X1051" s="56" t="str">
        <f t="shared" si="13"/>
        <v/>
      </c>
      <c r="Y1051" s="56"/>
    </row>
    <row r="1052" spans="1:25" x14ac:dyDescent="0.25">
      <c r="A1052" s="23" t="s">
        <v>2011</v>
      </c>
      <c r="B1052" s="24" t="s">
        <v>2012</v>
      </c>
      <c r="C1052" s="25">
        <f>ENERO!C1052+FEBRERO!C1052+MARZO!C1052+ABRIL!C1052+MAYO!C1052+JUNIO!C1052+JULIO!C1052+AGOSTO!C1052+SEPTIEMBRE!C1052+OCTUBRE!C1052+NOVIEMBRE!C1052+DICIEMBRE!C1052</f>
        <v>0</v>
      </c>
      <c r="D1052" s="87">
        <f>ENERO!D1052+FEBRERO!D1052+MARZO!D1052+ABRIL!D1052+MAYO!D1052+JUNIO!D1052+JULIO!D1052+AGOSTO!D1052+SEPTIEMBRE!D1052+OCTUBRE!D1052+NOVIEMBRE!D1052+DICIEMBRE!D1052</f>
        <v>0</v>
      </c>
      <c r="E1052" s="88">
        <f>ENERO!E1052+FEBRERO!E1052+MARZO!E1052+ABRIL!E1052+MAYO!E1052+JUNIO!E1052+JULIO!E1052+AGOSTO!E1052+SEPTIEMBRE!E1052+OCTUBRE!E1052+NOVIEMBRE!E1052+DICIEMBRE!E1052</f>
        <v>0</v>
      </c>
      <c r="F1052" s="89">
        <f>ENERO!F1052+FEBRERO!F1052+MARZO!F1052+ABRIL!F1052+MAYO!F1052+JUNIO!F1052+JULIO!F1052+AGOSTO!F1052+SEPTIEMBRE!F1052+OCTUBRE!F1052+NOVIEMBRE!F1052+DICIEMBRE!F1052</f>
        <v>0</v>
      </c>
      <c r="G1052" s="4" t="str">
        <f t="shared" si="12"/>
        <v/>
      </c>
      <c r="X1052" s="56" t="str">
        <f t="shared" si="13"/>
        <v/>
      </c>
      <c r="Y1052" s="56"/>
    </row>
    <row r="1053" spans="1:25" x14ac:dyDescent="0.25">
      <c r="A1053" s="23" t="s">
        <v>2013</v>
      </c>
      <c r="B1053" s="24" t="s">
        <v>2014</v>
      </c>
      <c r="C1053" s="25">
        <f>ENERO!C1053+FEBRERO!C1053+MARZO!C1053+ABRIL!C1053+MAYO!C1053+JUNIO!C1053+JULIO!C1053+AGOSTO!C1053+SEPTIEMBRE!C1053+OCTUBRE!C1053+NOVIEMBRE!C1053+DICIEMBRE!C1053</f>
        <v>0</v>
      </c>
      <c r="D1053" s="87">
        <f>ENERO!D1053+FEBRERO!D1053+MARZO!D1053+ABRIL!D1053+MAYO!D1053+JUNIO!D1053+JULIO!D1053+AGOSTO!D1053+SEPTIEMBRE!D1053+OCTUBRE!D1053+NOVIEMBRE!D1053+DICIEMBRE!D1053</f>
        <v>0</v>
      </c>
      <c r="E1053" s="88">
        <f>ENERO!E1053+FEBRERO!E1053+MARZO!E1053+ABRIL!E1053+MAYO!E1053+JUNIO!E1053+JULIO!E1053+AGOSTO!E1053+SEPTIEMBRE!E1053+OCTUBRE!E1053+NOVIEMBRE!E1053+DICIEMBRE!E1053</f>
        <v>0</v>
      </c>
      <c r="F1053" s="89">
        <f>ENERO!F1053+FEBRERO!F1053+MARZO!F1053+ABRIL!F1053+MAYO!F1053+JUNIO!F1053+JULIO!F1053+AGOSTO!F1053+SEPTIEMBRE!F1053+OCTUBRE!F1053+NOVIEMBRE!F1053+DICIEMBRE!F1053</f>
        <v>0</v>
      </c>
      <c r="G1053" s="4" t="str">
        <f t="shared" si="12"/>
        <v/>
      </c>
      <c r="X1053" s="56" t="str">
        <f t="shared" si="13"/>
        <v/>
      </c>
      <c r="Y1053" s="56"/>
    </row>
    <row r="1054" spans="1:25" x14ac:dyDescent="0.25">
      <c r="A1054" s="23" t="s">
        <v>2015</v>
      </c>
      <c r="B1054" s="24" t="s">
        <v>2016</v>
      </c>
      <c r="C1054" s="25">
        <f>ENERO!C1054+FEBRERO!C1054+MARZO!C1054+ABRIL!C1054+MAYO!C1054+JUNIO!C1054+JULIO!C1054+AGOSTO!C1054+SEPTIEMBRE!C1054+OCTUBRE!C1054+NOVIEMBRE!C1054+DICIEMBRE!C1054</f>
        <v>0</v>
      </c>
      <c r="D1054" s="87">
        <f>ENERO!D1054+FEBRERO!D1054+MARZO!D1054+ABRIL!D1054+MAYO!D1054+JUNIO!D1054+JULIO!D1054+AGOSTO!D1054+SEPTIEMBRE!D1054+OCTUBRE!D1054+NOVIEMBRE!D1054+DICIEMBRE!D1054</f>
        <v>0</v>
      </c>
      <c r="E1054" s="88">
        <f>ENERO!E1054+FEBRERO!E1054+MARZO!E1054+ABRIL!E1054+MAYO!E1054+JUNIO!E1054+JULIO!E1054+AGOSTO!E1054+SEPTIEMBRE!E1054+OCTUBRE!E1054+NOVIEMBRE!E1054+DICIEMBRE!E1054</f>
        <v>0</v>
      </c>
      <c r="F1054" s="89">
        <f>ENERO!F1054+FEBRERO!F1054+MARZO!F1054+ABRIL!F1054+MAYO!F1054+JUNIO!F1054+JULIO!F1054+AGOSTO!F1054+SEPTIEMBRE!F1054+OCTUBRE!F1054+NOVIEMBRE!F1054+DICIEMBRE!F1054</f>
        <v>0</v>
      </c>
      <c r="G1054" s="4" t="str">
        <f t="shared" si="12"/>
        <v/>
      </c>
      <c r="X1054" s="56" t="str">
        <f t="shared" si="13"/>
        <v/>
      </c>
      <c r="Y1054" s="56"/>
    </row>
    <row r="1055" spans="1:25" x14ac:dyDescent="0.25">
      <c r="A1055" s="23" t="s">
        <v>2017</v>
      </c>
      <c r="B1055" s="24" t="s">
        <v>2018</v>
      </c>
      <c r="C1055" s="25">
        <f>ENERO!C1055+FEBRERO!C1055+MARZO!C1055+ABRIL!C1055+MAYO!C1055+JUNIO!C1055+JULIO!C1055+AGOSTO!C1055+SEPTIEMBRE!C1055+OCTUBRE!C1055+NOVIEMBRE!C1055+DICIEMBRE!C1055</f>
        <v>0</v>
      </c>
      <c r="D1055" s="87">
        <f>ENERO!D1055+FEBRERO!D1055+MARZO!D1055+ABRIL!D1055+MAYO!D1055+JUNIO!D1055+JULIO!D1055+AGOSTO!D1055+SEPTIEMBRE!D1055+OCTUBRE!D1055+NOVIEMBRE!D1055+DICIEMBRE!D1055</f>
        <v>0</v>
      </c>
      <c r="E1055" s="88">
        <f>ENERO!E1055+FEBRERO!E1055+MARZO!E1055+ABRIL!E1055+MAYO!E1055+JUNIO!E1055+JULIO!E1055+AGOSTO!E1055+SEPTIEMBRE!E1055+OCTUBRE!E1055+NOVIEMBRE!E1055+DICIEMBRE!E1055</f>
        <v>0</v>
      </c>
      <c r="F1055" s="89">
        <f>ENERO!F1055+FEBRERO!F1055+MARZO!F1055+ABRIL!F1055+MAYO!F1055+JUNIO!F1055+JULIO!F1055+AGOSTO!F1055+SEPTIEMBRE!F1055+OCTUBRE!F1055+NOVIEMBRE!F1055+DICIEMBRE!F1055</f>
        <v>0</v>
      </c>
      <c r="G1055" s="4" t="str">
        <f t="shared" si="12"/>
        <v/>
      </c>
      <c r="X1055" s="56" t="str">
        <f t="shared" si="13"/>
        <v/>
      </c>
      <c r="Y1055" s="56"/>
    </row>
    <row r="1056" spans="1:25" x14ac:dyDescent="0.25">
      <c r="A1056" s="23" t="s">
        <v>2019</v>
      </c>
      <c r="B1056" s="24" t="s">
        <v>2020</v>
      </c>
      <c r="C1056" s="25">
        <f>ENERO!C1056+FEBRERO!C1056+MARZO!C1056+ABRIL!C1056+MAYO!C1056+JUNIO!C1056+JULIO!C1056+AGOSTO!C1056+SEPTIEMBRE!C1056+OCTUBRE!C1056+NOVIEMBRE!C1056+DICIEMBRE!C1056</f>
        <v>0</v>
      </c>
      <c r="D1056" s="87">
        <f>ENERO!D1056+FEBRERO!D1056+MARZO!D1056+ABRIL!D1056+MAYO!D1056+JUNIO!D1056+JULIO!D1056+AGOSTO!D1056+SEPTIEMBRE!D1056+OCTUBRE!D1056+NOVIEMBRE!D1056+DICIEMBRE!D1056</f>
        <v>0</v>
      </c>
      <c r="E1056" s="88">
        <f>ENERO!E1056+FEBRERO!E1056+MARZO!E1056+ABRIL!E1056+MAYO!E1056+JUNIO!E1056+JULIO!E1056+AGOSTO!E1056+SEPTIEMBRE!E1056+OCTUBRE!E1056+NOVIEMBRE!E1056+DICIEMBRE!E1056</f>
        <v>0</v>
      </c>
      <c r="F1056" s="89">
        <f>ENERO!F1056+FEBRERO!F1056+MARZO!F1056+ABRIL!F1056+MAYO!F1056+JUNIO!F1056+JULIO!F1056+AGOSTO!F1056+SEPTIEMBRE!F1056+OCTUBRE!F1056+NOVIEMBRE!F1056+DICIEMBRE!F1056</f>
        <v>0</v>
      </c>
      <c r="G1056" s="4" t="str">
        <f t="shared" si="12"/>
        <v/>
      </c>
      <c r="X1056" s="56" t="str">
        <f t="shared" si="13"/>
        <v/>
      </c>
      <c r="Y1056" s="56"/>
    </row>
    <row r="1057" spans="1:25" ht="35.25" x14ac:dyDescent="0.25">
      <c r="A1057" s="23" t="s">
        <v>2021</v>
      </c>
      <c r="B1057" s="28" t="s">
        <v>2022</v>
      </c>
      <c r="C1057" s="25">
        <f>ENERO!C1057+FEBRERO!C1057+MARZO!C1057+ABRIL!C1057+MAYO!C1057+JUNIO!C1057+JULIO!C1057+AGOSTO!C1057+SEPTIEMBRE!C1057+OCTUBRE!C1057+NOVIEMBRE!C1057+DICIEMBRE!C1057</f>
        <v>0</v>
      </c>
      <c r="D1057" s="87">
        <f>ENERO!D1057+FEBRERO!D1057+MARZO!D1057+ABRIL!D1057+MAYO!D1057+JUNIO!D1057+JULIO!D1057+AGOSTO!D1057+SEPTIEMBRE!D1057+OCTUBRE!D1057+NOVIEMBRE!D1057+DICIEMBRE!D1057</f>
        <v>0</v>
      </c>
      <c r="E1057" s="88">
        <f>ENERO!E1057+FEBRERO!E1057+MARZO!E1057+ABRIL!E1057+MAYO!E1057+JUNIO!E1057+JULIO!E1057+AGOSTO!E1057+SEPTIEMBRE!E1057+OCTUBRE!E1057+NOVIEMBRE!E1057+DICIEMBRE!E1057</f>
        <v>0</v>
      </c>
      <c r="F1057" s="89">
        <f>ENERO!F1057+FEBRERO!F1057+MARZO!F1057+ABRIL!F1057+MAYO!F1057+JUNIO!F1057+JULIO!F1057+AGOSTO!F1057+SEPTIEMBRE!F1057+OCTUBRE!F1057+NOVIEMBRE!F1057+DICIEMBRE!F1057</f>
        <v>0</v>
      </c>
      <c r="G1057" s="4" t="str">
        <f t="shared" si="12"/>
        <v/>
      </c>
      <c r="X1057" s="56" t="str">
        <f t="shared" si="13"/>
        <v/>
      </c>
      <c r="Y1057" s="56"/>
    </row>
    <row r="1058" spans="1:25" x14ac:dyDescent="0.25">
      <c r="A1058" s="23" t="s">
        <v>2023</v>
      </c>
      <c r="B1058" s="24" t="s">
        <v>2024</v>
      </c>
      <c r="C1058" s="25">
        <f>ENERO!C1058+FEBRERO!C1058+MARZO!C1058+ABRIL!C1058+MAYO!C1058+JUNIO!C1058+JULIO!C1058+AGOSTO!C1058+SEPTIEMBRE!C1058+OCTUBRE!C1058+NOVIEMBRE!C1058+DICIEMBRE!C1058</f>
        <v>0</v>
      </c>
      <c r="D1058" s="87">
        <f>ENERO!D1058+FEBRERO!D1058+MARZO!D1058+ABRIL!D1058+MAYO!D1058+JUNIO!D1058+JULIO!D1058+AGOSTO!D1058+SEPTIEMBRE!D1058+OCTUBRE!D1058+NOVIEMBRE!D1058+DICIEMBRE!D1058</f>
        <v>0</v>
      </c>
      <c r="E1058" s="88">
        <f>ENERO!E1058+FEBRERO!E1058+MARZO!E1058+ABRIL!E1058+MAYO!E1058+JUNIO!E1058+JULIO!E1058+AGOSTO!E1058+SEPTIEMBRE!E1058+OCTUBRE!E1058+NOVIEMBRE!E1058+DICIEMBRE!E1058</f>
        <v>0</v>
      </c>
      <c r="F1058" s="89">
        <f>ENERO!F1058+FEBRERO!F1058+MARZO!F1058+ABRIL!F1058+MAYO!F1058+JUNIO!F1058+JULIO!F1058+AGOSTO!F1058+SEPTIEMBRE!F1058+OCTUBRE!F1058+NOVIEMBRE!F1058+DICIEMBRE!F1058</f>
        <v>0</v>
      </c>
      <c r="G1058" s="4" t="str">
        <f t="shared" si="12"/>
        <v/>
      </c>
      <c r="X1058" s="56" t="str">
        <f t="shared" si="13"/>
        <v/>
      </c>
      <c r="Y1058" s="56"/>
    </row>
    <row r="1059" spans="1:25" x14ac:dyDescent="0.25">
      <c r="A1059" s="23" t="s">
        <v>2025</v>
      </c>
      <c r="B1059" s="24" t="s">
        <v>2026</v>
      </c>
      <c r="C1059" s="25">
        <f>ENERO!C1059+FEBRERO!C1059+MARZO!C1059+ABRIL!C1059+MAYO!C1059+JUNIO!C1059+JULIO!C1059+AGOSTO!C1059+SEPTIEMBRE!C1059+OCTUBRE!C1059+NOVIEMBRE!C1059+DICIEMBRE!C1059</f>
        <v>0</v>
      </c>
      <c r="D1059" s="87">
        <f>ENERO!D1059+FEBRERO!D1059+MARZO!D1059+ABRIL!D1059+MAYO!D1059+JUNIO!D1059+JULIO!D1059+AGOSTO!D1059+SEPTIEMBRE!D1059+OCTUBRE!D1059+NOVIEMBRE!D1059+DICIEMBRE!D1059</f>
        <v>0</v>
      </c>
      <c r="E1059" s="88">
        <f>ENERO!E1059+FEBRERO!E1059+MARZO!E1059+ABRIL!E1059+MAYO!E1059+JUNIO!E1059+JULIO!E1059+AGOSTO!E1059+SEPTIEMBRE!E1059+OCTUBRE!E1059+NOVIEMBRE!E1059+DICIEMBRE!E1059</f>
        <v>0</v>
      </c>
      <c r="F1059" s="89">
        <f>ENERO!F1059+FEBRERO!F1059+MARZO!F1059+ABRIL!F1059+MAYO!F1059+JUNIO!F1059+JULIO!F1059+AGOSTO!F1059+SEPTIEMBRE!F1059+OCTUBRE!F1059+NOVIEMBRE!F1059+DICIEMBRE!F1059</f>
        <v>0</v>
      </c>
      <c r="G1059" s="4" t="str">
        <f t="shared" si="12"/>
        <v/>
      </c>
      <c r="X1059" s="56" t="str">
        <f t="shared" si="13"/>
        <v/>
      </c>
      <c r="Y1059" s="56"/>
    </row>
    <row r="1060" spans="1:25" x14ac:dyDescent="0.25">
      <c r="A1060" s="23" t="s">
        <v>2027</v>
      </c>
      <c r="B1060" s="24" t="s">
        <v>2028</v>
      </c>
      <c r="C1060" s="25">
        <f>ENERO!C1060+FEBRERO!C1060+MARZO!C1060+ABRIL!C1060+MAYO!C1060+JUNIO!C1060+JULIO!C1060+AGOSTO!C1060+SEPTIEMBRE!C1060+OCTUBRE!C1060+NOVIEMBRE!C1060+DICIEMBRE!C1060</f>
        <v>0</v>
      </c>
      <c r="D1060" s="87">
        <f>ENERO!D1060+FEBRERO!D1060+MARZO!D1060+ABRIL!D1060+MAYO!D1060+JUNIO!D1060+JULIO!D1060+AGOSTO!D1060+SEPTIEMBRE!D1060+OCTUBRE!D1060+NOVIEMBRE!D1060+DICIEMBRE!D1060</f>
        <v>0</v>
      </c>
      <c r="E1060" s="88">
        <f>ENERO!E1060+FEBRERO!E1060+MARZO!E1060+ABRIL!E1060+MAYO!E1060+JUNIO!E1060+JULIO!E1060+AGOSTO!E1060+SEPTIEMBRE!E1060+OCTUBRE!E1060+NOVIEMBRE!E1060+DICIEMBRE!E1060</f>
        <v>0</v>
      </c>
      <c r="F1060" s="89">
        <f>ENERO!F1060+FEBRERO!F1060+MARZO!F1060+ABRIL!F1060+MAYO!F1060+JUNIO!F1060+JULIO!F1060+AGOSTO!F1060+SEPTIEMBRE!F1060+OCTUBRE!F1060+NOVIEMBRE!F1060+DICIEMBRE!F1060</f>
        <v>0</v>
      </c>
      <c r="G1060" s="4" t="str">
        <f t="shared" si="12"/>
        <v/>
      </c>
      <c r="X1060" s="56" t="str">
        <f t="shared" si="13"/>
        <v/>
      </c>
      <c r="Y1060" s="56"/>
    </row>
    <row r="1061" spans="1:25" ht="24" x14ac:dyDescent="0.25">
      <c r="A1061" s="23" t="s">
        <v>2029</v>
      </c>
      <c r="B1061" s="28" t="s">
        <v>2030</v>
      </c>
      <c r="C1061" s="25">
        <f>ENERO!C1061+FEBRERO!C1061+MARZO!C1061+ABRIL!C1061+MAYO!C1061+JUNIO!C1061+JULIO!C1061+AGOSTO!C1061+SEPTIEMBRE!C1061+OCTUBRE!C1061+NOVIEMBRE!C1061+DICIEMBRE!C1061</f>
        <v>0</v>
      </c>
      <c r="D1061" s="87">
        <f>ENERO!D1061+FEBRERO!D1061+MARZO!D1061+ABRIL!D1061+MAYO!D1061+JUNIO!D1061+JULIO!D1061+AGOSTO!D1061+SEPTIEMBRE!D1061+OCTUBRE!D1061+NOVIEMBRE!D1061+DICIEMBRE!D1061</f>
        <v>0</v>
      </c>
      <c r="E1061" s="88">
        <f>ENERO!E1061+FEBRERO!E1061+MARZO!E1061+ABRIL!E1061+MAYO!E1061+JUNIO!E1061+JULIO!E1061+AGOSTO!E1061+SEPTIEMBRE!E1061+OCTUBRE!E1061+NOVIEMBRE!E1061+DICIEMBRE!E1061</f>
        <v>0</v>
      </c>
      <c r="F1061" s="89">
        <f>ENERO!F1061+FEBRERO!F1061+MARZO!F1061+ABRIL!F1061+MAYO!F1061+JUNIO!F1061+JULIO!F1061+AGOSTO!F1061+SEPTIEMBRE!F1061+OCTUBRE!F1061+NOVIEMBRE!F1061+DICIEMBRE!F1061</f>
        <v>0</v>
      </c>
      <c r="G1061" s="4" t="str">
        <f t="shared" si="12"/>
        <v/>
      </c>
      <c r="X1061" s="56" t="str">
        <f t="shared" si="13"/>
        <v/>
      </c>
      <c r="Y1061" s="56"/>
    </row>
    <row r="1062" spans="1:25" x14ac:dyDescent="0.25">
      <c r="A1062" s="23" t="s">
        <v>2031</v>
      </c>
      <c r="B1062" s="24" t="s">
        <v>2032</v>
      </c>
      <c r="C1062" s="25">
        <f>ENERO!C1062+FEBRERO!C1062+MARZO!C1062+ABRIL!C1062+MAYO!C1062+JUNIO!C1062+JULIO!C1062+AGOSTO!C1062+SEPTIEMBRE!C1062+OCTUBRE!C1062+NOVIEMBRE!C1062+DICIEMBRE!C1062</f>
        <v>0</v>
      </c>
      <c r="D1062" s="87">
        <f>ENERO!D1062+FEBRERO!D1062+MARZO!D1062+ABRIL!D1062+MAYO!D1062+JUNIO!D1062+JULIO!D1062+AGOSTO!D1062+SEPTIEMBRE!D1062+OCTUBRE!D1062+NOVIEMBRE!D1062+DICIEMBRE!D1062</f>
        <v>0</v>
      </c>
      <c r="E1062" s="88">
        <f>ENERO!E1062+FEBRERO!E1062+MARZO!E1062+ABRIL!E1062+MAYO!E1062+JUNIO!E1062+JULIO!E1062+AGOSTO!E1062+SEPTIEMBRE!E1062+OCTUBRE!E1062+NOVIEMBRE!E1062+DICIEMBRE!E1062</f>
        <v>0</v>
      </c>
      <c r="F1062" s="89">
        <f>ENERO!F1062+FEBRERO!F1062+MARZO!F1062+ABRIL!F1062+MAYO!F1062+JUNIO!F1062+JULIO!F1062+AGOSTO!F1062+SEPTIEMBRE!F1062+OCTUBRE!F1062+NOVIEMBRE!F1062+DICIEMBRE!F1062</f>
        <v>0</v>
      </c>
      <c r="G1062" s="4" t="str">
        <f t="shared" si="12"/>
        <v/>
      </c>
      <c r="X1062" s="56" t="str">
        <f t="shared" si="13"/>
        <v/>
      </c>
      <c r="Y1062" s="56"/>
    </row>
    <row r="1063" spans="1:25" ht="24" x14ac:dyDescent="0.25">
      <c r="A1063" s="23" t="s">
        <v>2033</v>
      </c>
      <c r="B1063" s="28" t="s">
        <v>2034</v>
      </c>
      <c r="C1063" s="25">
        <f>ENERO!C1063+FEBRERO!C1063+MARZO!C1063+ABRIL!C1063+MAYO!C1063+JUNIO!C1063+JULIO!C1063+AGOSTO!C1063+SEPTIEMBRE!C1063+OCTUBRE!C1063+NOVIEMBRE!C1063+DICIEMBRE!C1063</f>
        <v>0</v>
      </c>
      <c r="D1063" s="87">
        <f>ENERO!D1063+FEBRERO!D1063+MARZO!D1063+ABRIL!D1063+MAYO!D1063+JUNIO!D1063+JULIO!D1063+AGOSTO!D1063+SEPTIEMBRE!D1063+OCTUBRE!D1063+NOVIEMBRE!D1063+DICIEMBRE!D1063</f>
        <v>0</v>
      </c>
      <c r="E1063" s="88">
        <f>ENERO!E1063+FEBRERO!E1063+MARZO!E1063+ABRIL!E1063+MAYO!E1063+JUNIO!E1063+JULIO!E1063+AGOSTO!E1063+SEPTIEMBRE!E1063+OCTUBRE!E1063+NOVIEMBRE!E1063+DICIEMBRE!E1063</f>
        <v>0</v>
      </c>
      <c r="F1063" s="89">
        <f>ENERO!F1063+FEBRERO!F1063+MARZO!F1063+ABRIL!F1063+MAYO!F1063+JUNIO!F1063+JULIO!F1063+AGOSTO!F1063+SEPTIEMBRE!F1063+OCTUBRE!F1063+NOVIEMBRE!F1063+DICIEMBRE!F1063</f>
        <v>0</v>
      </c>
      <c r="G1063" s="4" t="str">
        <f t="shared" ref="G1063:G1126" si="14">IF(D1063&gt;C1063,"CMA ES MAYOR QUE TOTAL ACTIVIDADES","")</f>
        <v/>
      </c>
      <c r="X1063" s="56" t="str">
        <f t="shared" si="13"/>
        <v/>
      </c>
      <c r="Y1063" s="56"/>
    </row>
    <row r="1064" spans="1:25" ht="24" x14ac:dyDescent="0.25">
      <c r="A1064" s="23" t="s">
        <v>2035</v>
      </c>
      <c r="B1064" s="28" t="s">
        <v>2036</v>
      </c>
      <c r="C1064" s="25">
        <f>ENERO!C1064+FEBRERO!C1064+MARZO!C1064+ABRIL!C1064+MAYO!C1064+JUNIO!C1064+JULIO!C1064+AGOSTO!C1064+SEPTIEMBRE!C1064+OCTUBRE!C1064+NOVIEMBRE!C1064+DICIEMBRE!C1064</f>
        <v>0</v>
      </c>
      <c r="D1064" s="87">
        <f>ENERO!D1064+FEBRERO!D1064+MARZO!D1064+ABRIL!D1064+MAYO!D1064+JUNIO!D1064+JULIO!D1064+AGOSTO!D1064+SEPTIEMBRE!D1064+OCTUBRE!D1064+NOVIEMBRE!D1064+DICIEMBRE!D1064</f>
        <v>0</v>
      </c>
      <c r="E1064" s="88">
        <f>ENERO!E1064+FEBRERO!E1064+MARZO!E1064+ABRIL!E1064+MAYO!E1064+JUNIO!E1064+JULIO!E1064+AGOSTO!E1064+SEPTIEMBRE!E1064+OCTUBRE!E1064+NOVIEMBRE!E1064+DICIEMBRE!E1064</f>
        <v>0</v>
      </c>
      <c r="F1064" s="89">
        <f>ENERO!F1064+FEBRERO!F1064+MARZO!F1064+ABRIL!F1064+MAYO!F1064+JUNIO!F1064+JULIO!F1064+AGOSTO!F1064+SEPTIEMBRE!F1064+OCTUBRE!F1064+NOVIEMBRE!F1064+DICIEMBRE!F1064</f>
        <v>0</v>
      </c>
      <c r="G1064" s="4" t="str">
        <f t="shared" si="14"/>
        <v/>
      </c>
      <c r="X1064" s="56" t="str">
        <f t="shared" si="13"/>
        <v/>
      </c>
      <c r="Y1064" s="56"/>
    </row>
    <row r="1065" spans="1:25" x14ac:dyDescent="0.25">
      <c r="A1065" s="23" t="s">
        <v>2037</v>
      </c>
      <c r="B1065" s="24" t="s">
        <v>2038</v>
      </c>
      <c r="C1065" s="25">
        <f>ENERO!C1065+FEBRERO!C1065+MARZO!C1065+ABRIL!C1065+MAYO!C1065+JUNIO!C1065+JULIO!C1065+AGOSTO!C1065+SEPTIEMBRE!C1065+OCTUBRE!C1065+NOVIEMBRE!C1065+DICIEMBRE!C1065</f>
        <v>0</v>
      </c>
      <c r="D1065" s="87">
        <f>ENERO!D1065+FEBRERO!D1065+MARZO!D1065+ABRIL!D1065+MAYO!D1065+JUNIO!D1065+JULIO!D1065+AGOSTO!D1065+SEPTIEMBRE!D1065+OCTUBRE!D1065+NOVIEMBRE!D1065+DICIEMBRE!D1065</f>
        <v>0</v>
      </c>
      <c r="E1065" s="88">
        <f>ENERO!E1065+FEBRERO!E1065+MARZO!E1065+ABRIL!E1065+MAYO!E1065+JUNIO!E1065+JULIO!E1065+AGOSTO!E1065+SEPTIEMBRE!E1065+OCTUBRE!E1065+NOVIEMBRE!E1065+DICIEMBRE!E1065</f>
        <v>0</v>
      </c>
      <c r="F1065" s="89">
        <f>ENERO!F1065+FEBRERO!F1065+MARZO!F1065+ABRIL!F1065+MAYO!F1065+JUNIO!F1065+JULIO!F1065+AGOSTO!F1065+SEPTIEMBRE!F1065+OCTUBRE!F1065+NOVIEMBRE!F1065+DICIEMBRE!F1065</f>
        <v>0</v>
      </c>
      <c r="G1065" s="4" t="str">
        <f t="shared" si="14"/>
        <v/>
      </c>
      <c r="X1065" s="56" t="str">
        <f t="shared" si="13"/>
        <v/>
      </c>
      <c r="Y1065" s="56"/>
    </row>
    <row r="1066" spans="1:25" x14ac:dyDescent="0.25">
      <c r="A1066" s="23" t="s">
        <v>2039</v>
      </c>
      <c r="B1066" s="24" t="s">
        <v>2040</v>
      </c>
      <c r="C1066" s="25">
        <f>ENERO!C1066+FEBRERO!C1066+MARZO!C1066+ABRIL!C1066+MAYO!C1066+JUNIO!C1066+JULIO!C1066+AGOSTO!C1066+SEPTIEMBRE!C1066+OCTUBRE!C1066+NOVIEMBRE!C1066+DICIEMBRE!C1066</f>
        <v>0</v>
      </c>
      <c r="D1066" s="87">
        <f>ENERO!D1066+FEBRERO!D1066+MARZO!D1066+ABRIL!D1066+MAYO!D1066+JUNIO!D1066+JULIO!D1066+AGOSTO!D1066+SEPTIEMBRE!D1066+OCTUBRE!D1066+NOVIEMBRE!D1066+DICIEMBRE!D1066</f>
        <v>0</v>
      </c>
      <c r="E1066" s="88">
        <f>ENERO!E1066+FEBRERO!E1066+MARZO!E1066+ABRIL!E1066+MAYO!E1066+JUNIO!E1066+JULIO!E1066+AGOSTO!E1066+SEPTIEMBRE!E1066+OCTUBRE!E1066+NOVIEMBRE!E1066+DICIEMBRE!E1066</f>
        <v>0</v>
      </c>
      <c r="F1066" s="89">
        <f>ENERO!F1066+FEBRERO!F1066+MARZO!F1066+ABRIL!F1066+MAYO!F1066+JUNIO!F1066+JULIO!F1066+AGOSTO!F1066+SEPTIEMBRE!F1066+OCTUBRE!F1066+NOVIEMBRE!F1066+DICIEMBRE!F1066</f>
        <v>0</v>
      </c>
      <c r="G1066" s="4" t="str">
        <f t="shared" si="14"/>
        <v/>
      </c>
      <c r="X1066" s="56" t="str">
        <f t="shared" si="13"/>
        <v/>
      </c>
      <c r="Y1066" s="56"/>
    </row>
    <row r="1067" spans="1:25" x14ac:dyDescent="0.25">
      <c r="A1067" s="23" t="s">
        <v>2041</v>
      </c>
      <c r="B1067" s="24" t="s">
        <v>2042</v>
      </c>
      <c r="C1067" s="25">
        <f>ENERO!C1067+FEBRERO!C1067+MARZO!C1067+ABRIL!C1067+MAYO!C1067+JUNIO!C1067+JULIO!C1067+AGOSTO!C1067+SEPTIEMBRE!C1067+OCTUBRE!C1067+NOVIEMBRE!C1067+DICIEMBRE!C1067</f>
        <v>0</v>
      </c>
      <c r="D1067" s="87">
        <f>ENERO!D1067+FEBRERO!D1067+MARZO!D1067+ABRIL!D1067+MAYO!D1067+JUNIO!D1067+JULIO!D1067+AGOSTO!D1067+SEPTIEMBRE!D1067+OCTUBRE!D1067+NOVIEMBRE!D1067+DICIEMBRE!D1067</f>
        <v>0</v>
      </c>
      <c r="E1067" s="88">
        <f>ENERO!E1067+FEBRERO!E1067+MARZO!E1067+ABRIL!E1067+MAYO!E1067+JUNIO!E1067+JULIO!E1067+AGOSTO!E1067+SEPTIEMBRE!E1067+OCTUBRE!E1067+NOVIEMBRE!E1067+DICIEMBRE!E1067</f>
        <v>0</v>
      </c>
      <c r="F1067" s="89">
        <f>ENERO!F1067+FEBRERO!F1067+MARZO!F1067+ABRIL!F1067+MAYO!F1067+JUNIO!F1067+JULIO!F1067+AGOSTO!F1067+SEPTIEMBRE!F1067+OCTUBRE!F1067+NOVIEMBRE!F1067+DICIEMBRE!F1067</f>
        <v>0</v>
      </c>
      <c r="G1067" s="4" t="str">
        <f t="shared" si="14"/>
        <v/>
      </c>
      <c r="X1067" s="56" t="str">
        <f t="shared" si="13"/>
        <v/>
      </c>
      <c r="Y1067" s="56"/>
    </row>
    <row r="1068" spans="1:25" ht="24" x14ac:dyDescent="0.25">
      <c r="A1068" s="23" t="s">
        <v>2043</v>
      </c>
      <c r="B1068" s="28" t="s">
        <v>2044</v>
      </c>
      <c r="C1068" s="25">
        <f>ENERO!C1068+FEBRERO!C1068+MARZO!C1068+ABRIL!C1068+MAYO!C1068+JUNIO!C1068+JULIO!C1068+AGOSTO!C1068+SEPTIEMBRE!C1068+OCTUBRE!C1068+NOVIEMBRE!C1068+DICIEMBRE!C1068</f>
        <v>0</v>
      </c>
      <c r="D1068" s="87">
        <f>ENERO!D1068+FEBRERO!D1068+MARZO!D1068+ABRIL!D1068+MAYO!D1068+JUNIO!D1068+JULIO!D1068+AGOSTO!D1068+SEPTIEMBRE!D1068+OCTUBRE!D1068+NOVIEMBRE!D1068+DICIEMBRE!D1068</f>
        <v>0</v>
      </c>
      <c r="E1068" s="88">
        <f>ENERO!E1068+FEBRERO!E1068+MARZO!E1068+ABRIL!E1068+MAYO!E1068+JUNIO!E1068+JULIO!E1068+AGOSTO!E1068+SEPTIEMBRE!E1068+OCTUBRE!E1068+NOVIEMBRE!E1068+DICIEMBRE!E1068</f>
        <v>0</v>
      </c>
      <c r="F1068" s="89">
        <f>ENERO!F1068+FEBRERO!F1068+MARZO!F1068+ABRIL!F1068+MAYO!F1068+JUNIO!F1068+JULIO!F1068+AGOSTO!F1068+SEPTIEMBRE!F1068+OCTUBRE!F1068+NOVIEMBRE!F1068+DICIEMBRE!F1068</f>
        <v>0</v>
      </c>
      <c r="G1068" s="4" t="str">
        <f t="shared" si="14"/>
        <v/>
      </c>
      <c r="X1068" s="56" t="str">
        <f t="shared" si="13"/>
        <v/>
      </c>
      <c r="Y1068" s="56"/>
    </row>
    <row r="1069" spans="1:25" x14ac:dyDescent="0.25">
      <c r="A1069" s="23" t="s">
        <v>2045</v>
      </c>
      <c r="B1069" s="24" t="s">
        <v>2046</v>
      </c>
      <c r="C1069" s="25">
        <f>ENERO!C1069+FEBRERO!C1069+MARZO!C1069+ABRIL!C1069+MAYO!C1069+JUNIO!C1069+JULIO!C1069+AGOSTO!C1069+SEPTIEMBRE!C1069+OCTUBRE!C1069+NOVIEMBRE!C1069+DICIEMBRE!C1069</f>
        <v>0</v>
      </c>
      <c r="D1069" s="87">
        <f>ENERO!D1069+FEBRERO!D1069+MARZO!D1069+ABRIL!D1069+MAYO!D1069+JUNIO!D1069+JULIO!D1069+AGOSTO!D1069+SEPTIEMBRE!D1069+OCTUBRE!D1069+NOVIEMBRE!D1069+DICIEMBRE!D1069</f>
        <v>0</v>
      </c>
      <c r="E1069" s="88">
        <f>ENERO!E1069+FEBRERO!E1069+MARZO!E1069+ABRIL!E1069+MAYO!E1069+JUNIO!E1069+JULIO!E1069+AGOSTO!E1069+SEPTIEMBRE!E1069+OCTUBRE!E1069+NOVIEMBRE!E1069+DICIEMBRE!E1069</f>
        <v>0</v>
      </c>
      <c r="F1069" s="89">
        <f>ENERO!F1069+FEBRERO!F1069+MARZO!F1069+ABRIL!F1069+MAYO!F1069+JUNIO!F1069+JULIO!F1069+AGOSTO!F1069+SEPTIEMBRE!F1069+OCTUBRE!F1069+NOVIEMBRE!F1069+DICIEMBRE!F1069</f>
        <v>0</v>
      </c>
      <c r="G1069" s="4" t="str">
        <f t="shared" si="14"/>
        <v/>
      </c>
      <c r="X1069" s="56" t="str">
        <f t="shared" si="13"/>
        <v/>
      </c>
      <c r="Y1069" s="56"/>
    </row>
    <row r="1070" spans="1:25" x14ac:dyDescent="0.25">
      <c r="A1070" s="23" t="s">
        <v>2047</v>
      </c>
      <c r="B1070" s="24" t="s">
        <v>2048</v>
      </c>
      <c r="C1070" s="25">
        <f>ENERO!C1070+FEBRERO!C1070+MARZO!C1070+ABRIL!C1070+MAYO!C1070+JUNIO!C1070+JULIO!C1070+AGOSTO!C1070+SEPTIEMBRE!C1070+OCTUBRE!C1070+NOVIEMBRE!C1070+DICIEMBRE!C1070</f>
        <v>0</v>
      </c>
      <c r="D1070" s="87">
        <f>ENERO!D1070+FEBRERO!D1070+MARZO!D1070+ABRIL!D1070+MAYO!D1070+JUNIO!D1070+JULIO!D1070+AGOSTO!D1070+SEPTIEMBRE!D1070+OCTUBRE!D1070+NOVIEMBRE!D1070+DICIEMBRE!D1070</f>
        <v>0</v>
      </c>
      <c r="E1070" s="88">
        <f>ENERO!E1070+FEBRERO!E1070+MARZO!E1070+ABRIL!E1070+MAYO!E1070+JUNIO!E1070+JULIO!E1070+AGOSTO!E1070+SEPTIEMBRE!E1070+OCTUBRE!E1070+NOVIEMBRE!E1070+DICIEMBRE!E1070</f>
        <v>0</v>
      </c>
      <c r="F1070" s="89">
        <f>ENERO!F1070+FEBRERO!F1070+MARZO!F1070+ABRIL!F1070+MAYO!F1070+JUNIO!F1070+JULIO!F1070+AGOSTO!F1070+SEPTIEMBRE!F1070+OCTUBRE!F1070+NOVIEMBRE!F1070+DICIEMBRE!F1070</f>
        <v>0</v>
      </c>
      <c r="G1070" s="4" t="str">
        <f t="shared" si="14"/>
        <v/>
      </c>
      <c r="X1070" s="56" t="str">
        <f t="shared" si="13"/>
        <v/>
      </c>
      <c r="Y1070" s="56"/>
    </row>
    <row r="1071" spans="1:25" x14ac:dyDescent="0.25">
      <c r="A1071" s="23" t="s">
        <v>2049</v>
      </c>
      <c r="B1071" s="24" t="s">
        <v>2050</v>
      </c>
      <c r="C1071" s="25">
        <f>ENERO!C1071+FEBRERO!C1071+MARZO!C1071+ABRIL!C1071+MAYO!C1071+JUNIO!C1071+JULIO!C1071+AGOSTO!C1071+SEPTIEMBRE!C1071+OCTUBRE!C1071+NOVIEMBRE!C1071+DICIEMBRE!C1071</f>
        <v>0</v>
      </c>
      <c r="D1071" s="87">
        <f>ENERO!D1071+FEBRERO!D1071+MARZO!D1071+ABRIL!D1071+MAYO!D1071+JUNIO!D1071+JULIO!D1071+AGOSTO!D1071+SEPTIEMBRE!D1071+OCTUBRE!D1071+NOVIEMBRE!D1071+DICIEMBRE!D1071</f>
        <v>0</v>
      </c>
      <c r="E1071" s="88">
        <f>ENERO!E1071+FEBRERO!E1071+MARZO!E1071+ABRIL!E1071+MAYO!E1071+JUNIO!E1071+JULIO!E1071+AGOSTO!E1071+SEPTIEMBRE!E1071+OCTUBRE!E1071+NOVIEMBRE!E1071+DICIEMBRE!E1071</f>
        <v>0</v>
      </c>
      <c r="F1071" s="89">
        <f>ENERO!F1071+FEBRERO!F1071+MARZO!F1071+ABRIL!F1071+MAYO!F1071+JUNIO!F1071+JULIO!F1071+AGOSTO!F1071+SEPTIEMBRE!F1071+OCTUBRE!F1071+NOVIEMBRE!F1071+DICIEMBRE!F1071</f>
        <v>0</v>
      </c>
      <c r="G1071" s="4" t="str">
        <f t="shared" si="14"/>
        <v/>
      </c>
      <c r="X1071" s="56" t="str">
        <f t="shared" si="13"/>
        <v/>
      </c>
      <c r="Y1071" s="56"/>
    </row>
    <row r="1072" spans="1:25" ht="24" x14ac:dyDescent="0.25">
      <c r="A1072" s="23" t="s">
        <v>2051</v>
      </c>
      <c r="B1072" s="28" t="s">
        <v>2052</v>
      </c>
      <c r="C1072" s="25">
        <f>ENERO!C1072+FEBRERO!C1072+MARZO!C1072+ABRIL!C1072+MAYO!C1072+JUNIO!C1072+JULIO!C1072+AGOSTO!C1072+SEPTIEMBRE!C1072+OCTUBRE!C1072+NOVIEMBRE!C1072+DICIEMBRE!C1072</f>
        <v>0</v>
      </c>
      <c r="D1072" s="87">
        <f>ENERO!D1072+FEBRERO!D1072+MARZO!D1072+ABRIL!D1072+MAYO!D1072+JUNIO!D1072+JULIO!D1072+AGOSTO!D1072+SEPTIEMBRE!D1072+OCTUBRE!D1072+NOVIEMBRE!D1072+DICIEMBRE!D1072</f>
        <v>0</v>
      </c>
      <c r="E1072" s="88">
        <f>ENERO!E1072+FEBRERO!E1072+MARZO!E1072+ABRIL!E1072+MAYO!E1072+JUNIO!E1072+JULIO!E1072+AGOSTO!E1072+SEPTIEMBRE!E1072+OCTUBRE!E1072+NOVIEMBRE!E1072+DICIEMBRE!E1072</f>
        <v>0</v>
      </c>
      <c r="F1072" s="89">
        <f>ENERO!F1072+FEBRERO!F1072+MARZO!F1072+ABRIL!F1072+MAYO!F1072+JUNIO!F1072+JULIO!F1072+AGOSTO!F1072+SEPTIEMBRE!F1072+OCTUBRE!F1072+NOVIEMBRE!F1072+DICIEMBRE!F1072</f>
        <v>0</v>
      </c>
      <c r="G1072" s="4" t="str">
        <f t="shared" si="14"/>
        <v/>
      </c>
      <c r="X1072" s="56" t="str">
        <f t="shared" si="13"/>
        <v/>
      </c>
      <c r="Y1072" s="56"/>
    </row>
    <row r="1073" spans="1:25" ht="24" x14ac:dyDescent="0.25">
      <c r="A1073" s="23" t="s">
        <v>2053</v>
      </c>
      <c r="B1073" s="28" t="s">
        <v>2054</v>
      </c>
      <c r="C1073" s="25">
        <f>ENERO!C1073+FEBRERO!C1073+MARZO!C1073+ABRIL!C1073+MAYO!C1073+JUNIO!C1073+JULIO!C1073+AGOSTO!C1073+SEPTIEMBRE!C1073+OCTUBRE!C1073+NOVIEMBRE!C1073+DICIEMBRE!C1073</f>
        <v>0</v>
      </c>
      <c r="D1073" s="87">
        <f>ENERO!D1073+FEBRERO!D1073+MARZO!D1073+ABRIL!D1073+MAYO!D1073+JUNIO!D1073+JULIO!D1073+AGOSTO!D1073+SEPTIEMBRE!D1073+OCTUBRE!D1073+NOVIEMBRE!D1073+DICIEMBRE!D1073</f>
        <v>0</v>
      </c>
      <c r="E1073" s="88">
        <f>ENERO!E1073+FEBRERO!E1073+MARZO!E1073+ABRIL!E1073+MAYO!E1073+JUNIO!E1073+JULIO!E1073+AGOSTO!E1073+SEPTIEMBRE!E1073+OCTUBRE!E1073+NOVIEMBRE!E1073+DICIEMBRE!E1073</f>
        <v>0</v>
      </c>
      <c r="F1073" s="89">
        <f>ENERO!F1073+FEBRERO!F1073+MARZO!F1073+ABRIL!F1073+MAYO!F1073+JUNIO!F1073+JULIO!F1073+AGOSTO!F1073+SEPTIEMBRE!F1073+OCTUBRE!F1073+NOVIEMBRE!F1073+DICIEMBRE!F1073</f>
        <v>0</v>
      </c>
      <c r="G1073" s="4" t="str">
        <f t="shared" si="14"/>
        <v/>
      </c>
      <c r="X1073" s="56" t="str">
        <f t="shared" si="13"/>
        <v/>
      </c>
      <c r="Y1073" s="56"/>
    </row>
    <row r="1074" spans="1:25" x14ac:dyDescent="0.25">
      <c r="A1074" s="23" t="s">
        <v>2055</v>
      </c>
      <c r="B1074" s="24" t="s">
        <v>2056</v>
      </c>
      <c r="C1074" s="25">
        <f>ENERO!C1074+FEBRERO!C1074+MARZO!C1074+ABRIL!C1074+MAYO!C1074+JUNIO!C1074+JULIO!C1074+AGOSTO!C1074+SEPTIEMBRE!C1074+OCTUBRE!C1074+NOVIEMBRE!C1074+DICIEMBRE!C1074</f>
        <v>0</v>
      </c>
      <c r="D1074" s="87">
        <f>ENERO!D1074+FEBRERO!D1074+MARZO!D1074+ABRIL!D1074+MAYO!D1074+JUNIO!D1074+JULIO!D1074+AGOSTO!D1074+SEPTIEMBRE!D1074+OCTUBRE!D1074+NOVIEMBRE!D1074+DICIEMBRE!D1074</f>
        <v>0</v>
      </c>
      <c r="E1074" s="88">
        <f>ENERO!E1074+FEBRERO!E1074+MARZO!E1074+ABRIL!E1074+MAYO!E1074+JUNIO!E1074+JULIO!E1074+AGOSTO!E1074+SEPTIEMBRE!E1074+OCTUBRE!E1074+NOVIEMBRE!E1074+DICIEMBRE!E1074</f>
        <v>0</v>
      </c>
      <c r="F1074" s="89">
        <f>ENERO!F1074+FEBRERO!F1074+MARZO!F1074+ABRIL!F1074+MAYO!F1074+JUNIO!F1074+JULIO!F1074+AGOSTO!F1074+SEPTIEMBRE!F1074+OCTUBRE!F1074+NOVIEMBRE!F1074+DICIEMBRE!F1074</f>
        <v>0</v>
      </c>
      <c r="G1074" s="4" t="str">
        <f t="shared" si="14"/>
        <v/>
      </c>
      <c r="X1074" s="56" t="str">
        <f t="shared" si="13"/>
        <v/>
      </c>
      <c r="Y1074" s="56"/>
    </row>
    <row r="1075" spans="1:25" x14ac:dyDescent="0.25">
      <c r="A1075" s="23" t="s">
        <v>2057</v>
      </c>
      <c r="B1075" s="24" t="s">
        <v>2058</v>
      </c>
      <c r="C1075" s="25">
        <f>ENERO!C1075+FEBRERO!C1075+MARZO!C1075+ABRIL!C1075+MAYO!C1075+JUNIO!C1075+JULIO!C1075+AGOSTO!C1075+SEPTIEMBRE!C1075+OCTUBRE!C1075+NOVIEMBRE!C1075+DICIEMBRE!C1075</f>
        <v>0</v>
      </c>
      <c r="D1075" s="87">
        <f>ENERO!D1075+FEBRERO!D1075+MARZO!D1075+ABRIL!D1075+MAYO!D1075+JUNIO!D1075+JULIO!D1075+AGOSTO!D1075+SEPTIEMBRE!D1075+OCTUBRE!D1075+NOVIEMBRE!D1075+DICIEMBRE!D1075</f>
        <v>0</v>
      </c>
      <c r="E1075" s="88">
        <f>ENERO!E1075+FEBRERO!E1075+MARZO!E1075+ABRIL!E1075+MAYO!E1075+JUNIO!E1075+JULIO!E1075+AGOSTO!E1075+SEPTIEMBRE!E1075+OCTUBRE!E1075+NOVIEMBRE!E1075+DICIEMBRE!E1075</f>
        <v>0</v>
      </c>
      <c r="F1075" s="89">
        <f>ENERO!F1075+FEBRERO!F1075+MARZO!F1075+ABRIL!F1075+MAYO!F1075+JUNIO!F1075+JULIO!F1075+AGOSTO!F1075+SEPTIEMBRE!F1075+OCTUBRE!F1075+NOVIEMBRE!F1075+DICIEMBRE!F1075</f>
        <v>0</v>
      </c>
      <c r="G1075" s="4" t="str">
        <f t="shared" si="14"/>
        <v/>
      </c>
      <c r="X1075" s="56" t="str">
        <f t="shared" si="13"/>
        <v/>
      </c>
      <c r="Y1075" s="56"/>
    </row>
    <row r="1076" spans="1:25" x14ac:dyDescent="0.25">
      <c r="A1076" s="23" t="s">
        <v>2059</v>
      </c>
      <c r="B1076" s="24" t="s">
        <v>2060</v>
      </c>
      <c r="C1076" s="25">
        <f>ENERO!C1076+FEBRERO!C1076+MARZO!C1076+ABRIL!C1076+MAYO!C1076+JUNIO!C1076+JULIO!C1076+AGOSTO!C1076+SEPTIEMBRE!C1076+OCTUBRE!C1076+NOVIEMBRE!C1076+DICIEMBRE!C1076</f>
        <v>0</v>
      </c>
      <c r="D1076" s="87">
        <f>ENERO!D1076+FEBRERO!D1076+MARZO!D1076+ABRIL!D1076+MAYO!D1076+JUNIO!D1076+JULIO!D1076+AGOSTO!D1076+SEPTIEMBRE!D1076+OCTUBRE!D1076+NOVIEMBRE!D1076+DICIEMBRE!D1076</f>
        <v>0</v>
      </c>
      <c r="E1076" s="88">
        <f>ENERO!E1076+FEBRERO!E1076+MARZO!E1076+ABRIL!E1076+MAYO!E1076+JUNIO!E1076+JULIO!E1076+AGOSTO!E1076+SEPTIEMBRE!E1076+OCTUBRE!E1076+NOVIEMBRE!E1076+DICIEMBRE!E1076</f>
        <v>0</v>
      </c>
      <c r="F1076" s="89">
        <f>ENERO!F1076+FEBRERO!F1076+MARZO!F1076+ABRIL!F1076+MAYO!F1076+JUNIO!F1076+JULIO!F1076+AGOSTO!F1076+SEPTIEMBRE!F1076+OCTUBRE!F1076+NOVIEMBRE!F1076+DICIEMBRE!F1076</f>
        <v>0</v>
      </c>
      <c r="G1076" s="4" t="str">
        <f t="shared" si="14"/>
        <v/>
      </c>
      <c r="X1076" s="56" t="str">
        <f t="shared" si="13"/>
        <v/>
      </c>
      <c r="Y1076" s="56"/>
    </row>
    <row r="1077" spans="1:25" x14ac:dyDescent="0.25">
      <c r="A1077" s="23" t="s">
        <v>2061</v>
      </c>
      <c r="B1077" s="24" t="s">
        <v>2062</v>
      </c>
      <c r="C1077" s="25">
        <f>ENERO!C1077+FEBRERO!C1077+MARZO!C1077+ABRIL!C1077+MAYO!C1077+JUNIO!C1077+JULIO!C1077+AGOSTO!C1077+SEPTIEMBRE!C1077+OCTUBRE!C1077+NOVIEMBRE!C1077+DICIEMBRE!C1077</f>
        <v>0</v>
      </c>
      <c r="D1077" s="87">
        <f>ENERO!D1077+FEBRERO!D1077+MARZO!D1077+ABRIL!D1077+MAYO!D1077+JUNIO!D1077+JULIO!D1077+AGOSTO!D1077+SEPTIEMBRE!D1077+OCTUBRE!D1077+NOVIEMBRE!D1077+DICIEMBRE!D1077</f>
        <v>0</v>
      </c>
      <c r="E1077" s="88">
        <f>ENERO!E1077+FEBRERO!E1077+MARZO!E1077+ABRIL!E1077+MAYO!E1077+JUNIO!E1077+JULIO!E1077+AGOSTO!E1077+SEPTIEMBRE!E1077+OCTUBRE!E1077+NOVIEMBRE!E1077+DICIEMBRE!E1077</f>
        <v>0</v>
      </c>
      <c r="F1077" s="89">
        <f>ENERO!F1077+FEBRERO!F1077+MARZO!F1077+ABRIL!F1077+MAYO!F1077+JUNIO!F1077+JULIO!F1077+AGOSTO!F1077+SEPTIEMBRE!F1077+OCTUBRE!F1077+NOVIEMBRE!F1077+DICIEMBRE!F1077</f>
        <v>0</v>
      </c>
      <c r="G1077" s="4" t="str">
        <f t="shared" si="14"/>
        <v/>
      </c>
      <c r="X1077" s="56" t="str">
        <f t="shared" si="13"/>
        <v/>
      </c>
      <c r="Y1077" s="56"/>
    </row>
    <row r="1078" spans="1:25" x14ac:dyDescent="0.25">
      <c r="A1078" s="23" t="s">
        <v>2063</v>
      </c>
      <c r="B1078" s="24" t="s">
        <v>2064</v>
      </c>
      <c r="C1078" s="25">
        <f>ENERO!C1078+FEBRERO!C1078+MARZO!C1078+ABRIL!C1078+MAYO!C1078+JUNIO!C1078+JULIO!C1078+AGOSTO!C1078+SEPTIEMBRE!C1078+OCTUBRE!C1078+NOVIEMBRE!C1078+DICIEMBRE!C1078</f>
        <v>0</v>
      </c>
      <c r="D1078" s="87">
        <f>ENERO!D1078+FEBRERO!D1078+MARZO!D1078+ABRIL!D1078+MAYO!D1078+JUNIO!D1078+JULIO!D1078+AGOSTO!D1078+SEPTIEMBRE!D1078+OCTUBRE!D1078+NOVIEMBRE!D1078+DICIEMBRE!D1078</f>
        <v>0</v>
      </c>
      <c r="E1078" s="88">
        <f>ENERO!E1078+FEBRERO!E1078+MARZO!E1078+ABRIL!E1078+MAYO!E1078+JUNIO!E1078+JULIO!E1078+AGOSTO!E1078+SEPTIEMBRE!E1078+OCTUBRE!E1078+NOVIEMBRE!E1078+DICIEMBRE!E1078</f>
        <v>0</v>
      </c>
      <c r="F1078" s="89">
        <f>ENERO!F1078+FEBRERO!F1078+MARZO!F1078+ABRIL!F1078+MAYO!F1078+JUNIO!F1078+JULIO!F1078+AGOSTO!F1078+SEPTIEMBRE!F1078+OCTUBRE!F1078+NOVIEMBRE!F1078+DICIEMBRE!F1078</f>
        <v>0</v>
      </c>
      <c r="G1078" s="4" t="str">
        <f t="shared" si="14"/>
        <v/>
      </c>
      <c r="X1078" s="56" t="str">
        <f t="shared" si="13"/>
        <v/>
      </c>
      <c r="Y1078" s="56"/>
    </row>
    <row r="1079" spans="1:25" ht="24" x14ac:dyDescent="0.25">
      <c r="A1079" s="23" t="s">
        <v>2065</v>
      </c>
      <c r="B1079" s="28" t="s">
        <v>2066</v>
      </c>
      <c r="C1079" s="25">
        <f>ENERO!C1079+FEBRERO!C1079+MARZO!C1079+ABRIL!C1079+MAYO!C1079+JUNIO!C1079+JULIO!C1079+AGOSTO!C1079+SEPTIEMBRE!C1079+OCTUBRE!C1079+NOVIEMBRE!C1079+DICIEMBRE!C1079</f>
        <v>0</v>
      </c>
      <c r="D1079" s="87">
        <f>ENERO!D1079+FEBRERO!D1079+MARZO!D1079+ABRIL!D1079+MAYO!D1079+JUNIO!D1079+JULIO!D1079+AGOSTO!D1079+SEPTIEMBRE!D1079+OCTUBRE!D1079+NOVIEMBRE!D1079+DICIEMBRE!D1079</f>
        <v>0</v>
      </c>
      <c r="E1079" s="88">
        <f>ENERO!E1079+FEBRERO!E1079+MARZO!E1079+ABRIL!E1079+MAYO!E1079+JUNIO!E1079+JULIO!E1079+AGOSTO!E1079+SEPTIEMBRE!E1079+OCTUBRE!E1079+NOVIEMBRE!E1079+DICIEMBRE!E1079</f>
        <v>0</v>
      </c>
      <c r="F1079" s="89">
        <f>ENERO!F1079+FEBRERO!F1079+MARZO!F1079+ABRIL!F1079+MAYO!F1079+JUNIO!F1079+JULIO!F1079+AGOSTO!F1079+SEPTIEMBRE!F1079+OCTUBRE!F1079+NOVIEMBRE!F1079+DICIEMBRE!F1079</f>
        <v>0</v>
      </c>
      <c r="G1079" s="4" t="str">
        <f t="shared" si="14"/>
        <v/>
      </c>
      <c r="X1079" s="56" t="str">
        <f t="shared" si="13"/>
        <v/>
      </c>
      <c r="Y1079" s="56"/>
    </row>
    <row r="1080" spans="1:25" x14ac:dyDescent="0.25">
      <c r="A1080" s="23" t="s">
        <v>2067</v>
      </c>
      <c r="B1080" s="24" t="s">
        <v>2068</v>
      </c>
      <c r="C1080" s="25">
        <f>ENERO!C1080+FEBRERO!C1080+MARZO!C1080+ABRIL!C1080+MAYO!C1080+JUNIO!C1080+JULIO!C1080+AGOSTO!C1080+SEPTIEMBRE!C1080+OCTUBRE!C1080+NOVIEMBRE!C1080+DICIEMBRE!C1080</f>
        <v>0</v>
      </c>
      <c r="D1080" s="87">
        <f>ENERO!D1080+FEBRERO!D1080+MARZO!D1080+ABRIL!D1080+MAYO!D1080+JUNIO!D1080+JULIO!D1080+AGOSTO!D1080+SEPTIEMBRE!D1080+OCTUBRE!D1080+NOVIEMBRE!D1080+DICIEMBRE!D1080</f>
        <v>0</v>
      </c>
      <c r="E1080" s="88">
        <f>ENERO!E1080+FEBRERO!E1080+MARZO!E1080+ABRIL!E1080+MAYO!E1080+JUNIO!E1080+JULIO!E1080+AGOSTO!E1080+SEPTIEMBRE!E1080+OCTUBRE!E1080+NOVIEMBRE!E1080+DICIEMBRE!E1080</f>
        <v>0</v>
      </c>
      <c r="F1080" s="89">
        <f>ENERO!F1080+FEBRERO!F1080+MARZO!F1080+ABRIL!F1080+MAYO!F1080+JUNIO!F1080+JULIO!F1080+AGOSTO!F1080+SEPTIEMBRE!F1080+OCTUBRE!F1080+NOVIEMBRE!F1080+DICIEMBRE!F1080</f>
        <v>0</v>
      </c>
      <c r="G1080" s="4" t="str">
        <f t="shared" si="14"/>
        <v/>
      </c>
      <c r="X1080" s="56" t="str">
        <f t="shared" si="13"/>
        <v/>
      </c>
      <c r="Y1080" s="56"/>
    </row>
    <row r="1081" spans="1:25" x14ac:dyDescent="0.25">
      <c r="A1081" s="23" t="s">
        <v>2069</v>
      </c>
      <c r="B1081" s="24" t="s">
        <v>2070</v>
      </c>
      <c r="C1081" s="25">
        <f>ENERO!C1081+FEBRERO!C1081+MARZO!C1081+ABRIL!C1081+MAYO!C1081+JUNIO!C1081+JULIO!C1081+AGOSTO!C1081+SEPTIEMBRE!C1081+OCTUBRE!C1081+NOVIEMBRE!C1081+DICIEMBRE!C1081</f>
        <v>0</v>
      </c>
      <c r="D1081" s="87">
        <f>ENERO!D1081+FEBRERO!D1081+MARZO!D1081+ABRIL!D1081+MAYO!D1081+JUNIO!D1081+JULIO!D1081+AGOSTO!D1081+SEPTIEMBRE!D1081+OCTUBRE!D1081+NOVIEMBRE!D1081+DICIEMBRE!D1081</f>
        <v>0</v>
      </c>
      <c r="E1081" s="88">
        <f>ENERO!E1081+FEBRERO!E1081+MARZO!E1081+ABRIL!E1081+MAYO!E1081+JUNIO!E1081+JULIO!E1081+AGOSTO!E1081+SEPTIEMBRE!E1081+OCTUBRE!E1081+NOVIEMBRE!E1081+DICIEMBRE!E1081</f>
        <v>0</v>
      </c>
      <c r="F1081" s="89">
        <f>ENERO!F1081+FEBRERO!F1081+MARZO!F1081+ABRIL!F1081+MAYO!F1081+JUNIO!F1081+JULIO!F1081+AGOSTO!F1081+SEPTIEMBRE!F1081+OCTUBRE!F1081+NOVIEMBRE!F1081+DICIEMBRE!F1081</f>
        <v>0</v>
      </c>
      <c r="G1081" s="4" t="str">
        <f t="shared" si="14"/>
        <v/>
      </c>
      <c r="X1081" s="56" t="str">
        <f t="shared" si="13"/>
        <v/>
      </c>
      <c r="Y1081" s="56"/>
    </row>
    <row r="1082" spans="1:25" x14ac:dyDescent="0.25">
      <c r="A1082" s="23" t="s">
        <v>2071</v>
      </c>
      <c r="B1082" s="24" t="s">
        <v>2072</v>
      </c>
      <c r="C1082" s="25">
        <f>ENERO!C1082+FEBRERO!C1082+MARZO!C1082+ABRIL!C1082+MAYO!C1082+JUNIO!C1082+JULIO!C1082+AGOSTO!C1082+SEPTIEMBRE!C1082+OCTUBRE!C1082+NOVIEMBRE!C1082+DICIEMBRE!C1082</f>
        <v>0</v>
      </c>
      <c r="D1082" s="87">
        <f>ENERO!D1082+FEBRERO!D1082+MARZO!D1082+ABRIL!D1082+MAYO!D1082+JUNIO!D1082+JULIO!D1082+AGOSTO!D1082+SEPTIEMBRE!D1082+OCTUBRE!D1082+NOVIEMBRE!D1082+DICIEMBRE!D1082</f>
        <v>0</v>
      </c>
      <c r="E1082" s="88">
        <f>ENERO!E1082+FEBRERO!E1082+MARZO!E1082+ABRIL!E1082+MAYO!E1082+JUNIO!E1082+JULIO!E1082+AGOSTO!E1082+SEPTIEMBRE!E1082+OCTUBRE!E1082+NOVIEMBRE!E1082+DICIEMBRE!E1082</f>
        <v>0</v>
      </c>
      <c r="F1082" s="89">
        <f>ENERO!F1082+FEBRERO!F1082+MARZO!F1082+ABRIL!F1082+MAYO!F1082+JUNIO!F1082+JULIO!F1082+AGOSTO!F1082+SEPTIEMBRE!F1082+OCTUBRE!F1082+NOVIEMBRE!F1082+DICIEMBRE!F1082</f>
        <v>0</v>
      </c>
      <c r="G1082" s="4" t="str">
        <f t="shared" si="14"/>
        <v/>
      </c>
      <c r="X1082" s="56" t="str">
        <f t="shared" si="13"/>
        <v/>
      </c>
      <c r="Y1082" s="56"/>
    </row>
    <row r="1083" spans="1:25" x14ac:dyDescent="0.25">
      <c r="A1083" s="23" t="s">
        <v>2073</v>
      </c>
      <c r="B1083" s="24" t="s">
        <v>2074</v>
      </c>
      <c r="C1083" s="25">
        <f>ENERO!C1083+FEBRERO!C1083+MARZO!C1083+ABRIL!C1083+MAYO!C1083+JUNIO!C1083+JULIO!C1083+AGOSTO!C1083+SEPTIEMBRE!C1083+OCTUBRE!C1083+NOVIEMBRE!C1083+DICIEMBRE!C1083</f>
        <v>0</v>
      </c>
      <c r="D1083" s="87">
        <f>ENERO!D1083+FEBRERO!D1083+MARZO!D1083+ABRIL!D1083+MAYO!D1083+JUNIO!D1083+JULIO!D1083+AGOSTO!D1083+SEPTIEMBRE!D1083+OCTUBRE!D1083+NOVIEMBRE!D1083+DICIEMBRE!D1083</f>
        <v>0</v>
      </c>
      <c r="E1083" s="88">
        <f>ENERO!E1083+FEBRERO!E1083+MARZO!E1083+ABRIL!E1083+MAYO!E1083+JUNIO!E1083+JULIO!E1083+AGOSTO!E1083+SEPTIEMBRE!E1083+OCTUBRE!E1083+NOVIEMBRE!E1083+DICIEMBRE!E1083</f>
        <v>0</v>
      </c>
      <c r="F1083" s="89">
        <f>ENERO!F1083+FEBRERO!F1083+MARZO!F1083+ABRIL!F1083+MAYO!F1083+JUNIO!F1083+JULIO!F1083+AGOSTO!F1083+SEPTIEMBRE!F1083+OCTUBRE!F1083+NOVIEMBRE!F1083+DICIEMBRE!F1083</f>
        <v>0</v>
      </c>
      <c r="G1083" s="4" t="str">
        <f t="shared" si="14"/>
        <v/>
      </c>
      <c r="X1083" s="56" t="str">
        <f t="shared" si="13"/>
        <v/>
      </c>
      <c r="Y1083" s="56"/>
    </row>
    <row r="1084" spans="1:25" ht="35.25" x14ac:dyDescent="0.25">
      <c r="A1084" s="23" t="s">
        <v>2075</v>
      </c>
      <c r="B1084" s="28" t="s">
        <v>2076</v>
      </c>
      <c r="C1084" s="25">
        <f>ENERO!C1084+FEBRERO!C1084+MARZO!C1084+ABRIL!C1084+MAYO!C1084+JUNIO!C1084+JULIO!C1084+AGOSTO!C1084+SEPTIEMBRE!C1084+OCTUBRE!C1084+NOVIEMBRE!C1084+DICIEMBRE!C1084</f>
        <v>0</v>
      </c>
      <c r="D1084" s="87">
        <f>ENERO!D1084+FEBRERO!D1084+MARZO!D1084+ABRIL!D1084+MAYO!D1084+JUNIO!D1084+JULIO!D1084+AGOSTO!D1084+SEPTIEMBRE!D1084+OCTUBRE!D1084+NOVIEMBRE!D1084+DICIEMBRE!D1084</f>
        <v>0</v>
      </c>
      <c r="E1084" s="88">
        <f>ENERO!E1084+FEBRERO!E1084+MARZO!E1084+ABRIL!E1084+MAYO!E1084+JUNIO!E1084+JULIO!E1084+AGOSTO!E1084+SEPTIEMBRE!E1084+OCTUBRE!E1084+NOVIEMBRE!E1084+DICIEMBRE!E1084</f>
        <v>0</v>
      </c>
      <c r="F1084" s="89">
        <f>ENERO!F1084+FEBRERO!F1084+MARZO!F1084+ABRIL!F1084+MAYO!F1084+JUNIO!F1084+JULIO!F1084+AGOSTO!F1084+SEPTIEMBRE!F1084+OCTUBRE!F1084+NOVIEMBRE!F1084+DICIEMBRE!F1084</f>
        <v>0</v>
      </c>
      <c r="G1084" s="4" t="str">
        <f t="shared" si="14"/>
        <v/>
      </c>
      <c r="X1084" s="56" t="str">
        <f t="shared" si="13"/>
        <v/>
      </c>
      <c r="Y1084" s="56"/>
    </row>
    <row r="1085" spans="1:25" ht="24" x14ac:dyDescent="0.25">
      <c r="A1085" s="23" t="s">
        <v>2077</v>
      </c>
      <c r="B1085" s="28" t="s">
        <v>2078</v>
      </c>
      <c r="C1085" s="25">
        <f>ENERO!C1085+FEBRERO!C1085+MARZO!C1085+ABRIL!C1085+MAYO!C1085+JUNIO!C1085+JULIO!C1085+AGOSTO!C1085+SEPTIEMBRE!C1085+OCTUBRE!C1085+NOVIEMBRE!C1085+DICIEMBRE!C1085</f>
        <v>0</v>
      </c>
      <c r="D1085" s="87">
        <f>ENERO!D1085+FEBRERO!D1085+MARZO!D1085+ABRIL!D1085+MAYO!D1085+JUNIO!D1085+JULIO!D1085+AGOSTO!D1085+SEPTIEMBRE!D1085+OCTUBRE!D1085+NOVIEMBRE!D1085+DICIEMBRE!D1085</f>
        <v>0</v>
      </c>
      <c r="E1085" s="88">
        <f>ENERO!E1085+FEBRERO!E1085+MARZO!E1085+ABRIL!E1085+MAYO!E1085+JUNIO!E1085+JULIO!E1085+AGOSTO!E1085+SEPTIEMBRE!E1085+OCTUBRE!E1085+NOVIEMBRE!E1085+DICIEMBRE!E1085</f>
        <v>0</v>
      </c>
      <c r="F1085" s="89">
        <f>ENERO!F1085+FEBRERO!F1085+MARZO!F1085+ABRIL!F1085+MAYO!F1085+JUNIO!F1085+JULIO!F1085+AGOSTO!F1085+SEPTIEMBRE!F1085+OCTUBRE!F1085+NOVIEMBRE!F1085+DICIEMBRE!F1085</f>
        <v>0</v>
      </c>
      <c r="G1085" s="4" t="str">
        <f t="shared" si="14"/>
        <v/>
      </c>
      <c r="X1085" s="56" t="str">
        <f t="shared" si="13"/>
        <v/>
      </c>
      <c r="Y1085" s="56"/>
    </row>
    <row r="1086" spans="1:25" x14ac:dyDescent="0.25">
      <c r="A1086" s="23" t="s">
        <v>2079</v>
      </c>
      <c r="B1086" s="24" t="s">
        <v>2080</v>
      </c>
      <c r="C1086" s="25">
        <f>ENERO!C1086+FEBRERO!C1086+MARZO!C1086+ABRIL!C1086+MAYO!C1086+JUNIO!C1086+JULIO!C1086+AGOSTO!C1086+SEPTIEMBRE!C1086+OCTUBRE!C1086+NOVIEMBRE!C1086+DICIEMBRE!C1086</f>
        <v>0</v>
      </c>
      <c r="D1086" s="87">
        <f>ENERO!D1086+FEBRERO!D1086+MARZO!D1086+ABRIL!D1086+MAYO!D1086+JUNIO!D1086+JULIO!D1086+AGOSTO!D1086+SEPTIEMBRE!D1086+OCTUBRE!D1086+NOVIEMBRE!D1086+DICIEMBRE!D1086</f>
        <v>0</v>
      </c>
      <c r="E1086" s="88">
        <f>ENERO!E1086+FEBRERO!E1086+MARZO!E1086+ABRIL!E1086+MAYO!E1086+JUNIO!E1086+JULIO!E1086+AGOSTO!E1086+SEPTIEMBRE!E1086+OCTUBRE!E1086+NOVIEMBRE!E1086+DICIEMBRE!E1086</f>
        <v>0</v>
      </c>
      <c r="F1086" s="89">
        <f>ENERO!F1086+FEBRERO!F1086+MARZO!F1086+ABRIL!F1086+MAYO!F1086+JUNIO!F1086+JULIO!F1086+AGOSTO!F1086+SEPTIEMBRE!F1086+OCTUBRE!F1086+NOVIEMBRE!F1086+DICIEMBRE!F1086</f>
        <v>0</v>
      </c>
      <c r="G1086" s="4" t="str">
        <f t="shared" si="14"/>
        <v/>
      </c>
      <c r="X1086" s="56" t="str">
        <f t="shared" si="13"/>
        <v/>
      </c>
      <c r="Y1086" s="56"/>
    </row>
    <row r="1087" spans="1:25" ht="24" x14ac:dyDescent="0.25">
      <c r="A1087" s="23" t="s">
        <v>2081</v>
      </c>
      <c r="B1087" s="28" t="s">
        <v>2082</v>
      </c>
      <c r="C1087" s="25">
        <f>ENERO!C1087+FEBRERO!C1087+MARZO!C1087+ABRIL!C1087+MAYO!C1087+JUNIO!C1087+JULIO!C1087+AGOSTO!C1087+SEPTIEMBRE!C1087+OCTUBRE!C1087+NOVIEMBRE!C1087+DICIEMBRE!C1087</f>
        <v>0</v>
      </c>
      <c r="D1087" s="87">
        <f>ENERO!D1087+FEBRERO!D1087+MARZO!D1087+ABRIL!D1087+MAYO!D1087+JUNIO!D1087+JULIO!D1087+AGOSTO!D1087+SEPTIEMBRE!D1087+OCTUBRE!D1087+NOVIEMBRE!D1087+DICIEMBRE!D1087</f>
        <v>0</v>
      </c>
      <c r="E1087" s="88">
        <f>ENERO!E1087+FEBRERO!E1087+MARZO!E1087+ABRIL!E1087+MAYO!E1087+JUNIO!E1087+JULIO!E1087+AGOSTO!E1087+SEPTIEMBRE!E1087+OCTUBRE!E1087+NOVIEMBRE!E1087+DICIEMBRE!E1087</f>
        <v>0</v>
      </c>
      <c r="F1087" s="89">
        <f>ENERO!F1087+FEBRERO!F1087+MARZO!F1087+ABRIL!F1087+MAYO!F1087+JUNIO!F1087+JULIO!F1087+AGOSTO!F1087+SEPTIEMBRE!F1087+OCTUBRE!F1087+NOVIEMBRE!F1087+DICIEMBRE!F1087</f>
        <v>0</v>
      </c>
      <c r="G1087" s="4" t="str">
        <f t="shared" si="14"/>
        <v/>
      </c>
      <c r="X1087" s="56" t="str">
        <f t="shared" si="13"/>
        <v/>
      </c>
      <c r="Y1087" s="56"/>
    </row>
    <row r="1088" spans="1:25" x14ac:dyDescent="0.25">
      <c r="A1088" s="23" t="s">
        <v>2083</v>
      </c>
      <c r="B1088" s="24" t="s">
        <v>2084</v>
      </c>
      <c r="C1088" s="25">
        <f>ENERO!C1088+FEBRERO!C1088+MARZO!C1088+ABRIL!C1088+MAYO!C1088+JUNIO!C1088+JULIO!C1088+AGOSTO!C1088+SEPTIEMBRE!C1088+OCTUBRE!C1088+NOVIEMBRE!C1088+DICIEMBRE!C1088</f>
        <v>0</v>
      </c>
      <c r="D1088" s="87">
        <f>ENERO!D1088+FEBRERO!D1088+MARZO!D1088+ABRIL!D1088+MAYO!D1088+JUNIO!D1088+JULIO!D1088+AGOSTO!D1088+SEPTIEMBRE!D1088+OCTUBRE!D1088+NOVIEMBRE!D1088+DICIEMBRE!D1088</f>
        <v>0</v>
      </c>
      <c r="E1088" s="88">
        <f>ENERO!E1088+FEBRERO!E1088+MARZO!E1088+ABRIL!E1088+MAYO!E1088+JUNIO!E1088+JULIO!E1088+AGOSTO!E1088+SEPTIEMBRE!E1088+OCTUBRE!E1088+NOVIEMBRE!E1088+DICIEMBRE!E1088</f>
        <v>0</v>
      </c>
      <c r="F1088" s="89">
        <f>ENERO!F1088+FEBRERO!F1088+MARZO!F1088+ABRIL!F1088+MAYO!F1088+JUNIO!F1088+JULIO!F1088+AGOSTO!F1088+SEPTIEMBRE!F1088+OCTUBRE!F1088+NOVIEMBRE!F1088+DICIEMBRE!F1088</f>
        <v>0</v>
      </c>
      <c r="G1088" s="4" t="str">
        <f t="shared" si="14"/>
        <v/>
      </c>
      <c r="X1088" s="56" t="str">
        <f t="shared" si="13"/>
        <v/>
      </c>
      <c r="Y1088" s="56"/>
    </row>
    <row r="1089" spans="1:25" ht="35.25" x14ac:dyDescent="0.25">
      <c r="A1089" s="23" t="s">
        <v>2085</v>
      </c>
      <c r="B1089" s="28" t="s">
        <v>2086</v>
      </c>
      <c r="C1089" s="25">
        <f>ENERO!C1089+FEBRERO!C1089+MARZO!C1089+ABRIL!C1089+MAYO!C1089+JUNIO!C1089+JULIO!C1089+AGOSTO!C1089+SEPTIEMBRE!C1089+OCTUBRE!C1089+NOVIEMBRE!C1089+DICIEMBRE!C1089</f>
        <v>0</v>
      </c>
      <c r="D1089" s="87">
        <f>ENERO!D1089+FEBRERO!D1089+MARZO!D1089+ABRIL!D1089+MAYO!D1089+JUNIO!D1089+JULIO!D1089+AGOSTO!D1089+SEPTIEMBRE!D1089+OCTUBRE!D1089+NOVIEMBRE!D1089+DICIEMBRE!D1089</f>
        <v>0</v>
      </c>
      <c r="E1089" s="88">
        <f>ENERO!E1089+FEBRERO!E1089+MARZO!E1089+ABRIL!E1089+MAYO!E1089+JUNIO!E1089+JULIO!E1089+AGOSTO!E1089+SEPTIEMBRE!E1089+OCTUBRE!E1089+NOVIEMBRE!E1089+DICIEMBRE!E1089</f>
        <v>0</v>
      </c>
      <c r="F1089" s="89">
        <f>ENERO!F1089+FEBRERO!F1089+MARZO!F1089+ABRIL!F1089+MAYO!F1089+JUNIO!F1089+JULIO!F1089+AGOSTO!F1089+SEPTIEMBRE!F1089+OCTUBRE!F1089+NOVIEMBRE!F1089+DICIEMBRE!F1089</f>
        <v>0</v>
      </c>
      <c r="G1089" s="4" t="str">
        <f t="shared" si="14"/>
        <v/>
      </c>
      <c r="X1089" s="56" t="str">
        <f t="shared" si="13"/>
        <v/>
      </c>
      <c r="Y1089" s="56"/>
    </row>
    <row r="1090" spans="1:25" ht="12.75" customHeight="1" x14ac:dyDescent="0.25">
      <c r="A1090" s="23" t="s">
        <v>2087</v>
      </c>
      <c r="B1090" s="28" t="s">
        <v>2088</v>
      </c>
      <c r="C1090" s="25">
        <f>ENERO!C1090+FEBRERO!C1090+MARZO!C1090+ABRIL!C1090+MAYO!C1090+JUNIO!C1090+JULIO!C1090+AGOSTO!C1090+SEPTIEMBRE!C1090+OCTUBRE!C1090+NOVIEMBRE!C1090+DICIEMBRE!C1090</f>
        <v>0</v>
      </c>
      <c r="D1090" s="87">
        <f>ENERO!D1090+FEBRERO!D1090+MARZO!D1090+ABRIL!D1090+MAYO!D1090+JUNIO!D1090+JULIO!D1090+AGOSTO!D1090+SEPTIEMBRE!D1090+OCTUBRE!D1090+NOVIEMBRE!D1090+DICIEMBRE!D1090</f>
        <v>0</v>
      </c>
      <c r="E1090" s="88">
        <f>ENERO!E1090+FEBRERO!E1090+MARZO!E1090+ABRIL!E1090+MAYO!E1090+JUNIO!E1090+JULIO!E1090+AGOSTO!E1090+SEPTIEMBRE!E1090+OCTUBRE!E1090+NOVIEMBRE!E1090+DICIEMBRE!E1090</f>
        <v>0</v>
      </c>
      <c r="F1090" s="89">
        <f>ENERO!F1090+FEBRERO!F1090+MARZO!F1090+ABRIL!F1090+MAYO!F1090+JUNIO!F1090+JULIO!F1090+AGOSTO!F1090+SEPTIEMBRE!F1090+OCTUBRE!F1090+NOVIEMBRE!F1090+DICIEMBRE!F1090</f>
        <v>0</v>
      </c>
      <c r="G1090" s="4" t="str">
        <f t="shared" si="14"/>
        <v/>
      </c>
      <c r="X1090" s="56" t="str">
        <f t="shared" si="13"/>
        <v/>
      </c>
      <c r="Y1090" s="56"/>
    </row>
    <row r="1091" spans="1:25" x14ac:dyDescent="0.25">
      <c r="A1091" s="23" t="s">
        <v>2089</v>
      </c>
      <c r="B1091" s="24" t="s">
        <v>2090</v>
      </c>
      <c r="C1091" s="25">
        <f>ENERO!C1091+FEBRERO!C1091+MARZO!C1091+ABRIL!C1091+MAYO!C1091+JUNIO!C1091+JULIO!C1091+AGOSTO!C1091+SEPTIEMBRE!C1091+OCTUBRE!C1091+NOVIEMBRE!C1091+DICIEMBRE!C1091</f>
        <v>0</v>
      </c>
      <c r="D1091" s="87">
        <f>ENERO!D1091+FEBRERO!D1091+MARZO!D1091+ABRIL!D1091+MAYO!D1091+JUNIO!D1091+JULIO!D1091+AGOSTO!D1091+SEPTIEMBRE!D1091+OCTUBRE!D1091+NOVIEMBRE!D1091+DICIEMBRE!D1091</f>
        <v>0</v>
      </c>
      <c r="E1091" s="88">
        <f>ENERO!E1091+FEBRERO!E1091+MARZO!E1091+ABRIL!E1091+MAYO!E1091+JUNIO!E1091+JULIO!E1091+AGOSTO!E1091+SEPTIEMBRE!E1091+OCTUBRE!E1091+NOVIEMBRE!E1091+DICIEMBRE!E1091</f>
        <v>0</v>
      </c>
      <c r="F1091" s="89">
        <f>ENERO!F1091+FEBRERO!F1091+MARZO!F1091+ABRIL!F1091+MAYO!F1091+JUNIO!F1091+JULIO!F1091+AGOSTO!F1091+SEPTIEMBRE!F1091+OCTUBRE!F1091+NOVIEMBRE!F1091+DICIEMBRE!F1091</f>
        <v>0</v>
      </c>
      <c r="G1091" s="4" t="str">
        <f t="shared" si="14"/>
        <v/>
      </c>
      <c r="X1091" s="56" t="str">
        <f t="shared" si="13"/>
        <v/>
      </c>
      <c r="Y1091" s="56"/>
    </row>
    <row r="1092" spans="1:25" x14ac:dyDescent="0.25">
      <c r="A1092" s="23" t="s">
        <v>2091</v>
      </c>
      <c r="B1092" s="36" t="s">
        <v>2092</v>
      </c>
      <c r="C1092" s="25">
        <f>ENERO!C1092+FEBRERO!C1092+MARZO!C1092+ABRIL!C1092+MAYO!C1092+JUNIO!C1092+JULIO!C1092+AGOSTO!C1092+SEPTIEMBRE!C1092+OCTUBRE!C1092+NOVIEMBRE!C1092+DICIEMBRE!C1092</f>
        <v>0</v>
      </c>
      <c r="D1092" s="87">
        <f>ENERO!D1092+FEBRERO!D1092+MARZO!D1092+ABRIL!D1092+MAYO!D1092+JUNIO!D1092+JULIO!D1092+AGOSTO!D1092+SEPTIEMBRE!D1092+OCTUBRE!D1092+NOVIEMBRE!D1092+DICIEMBRE!D1092</f>
        <v>0</v>
      </c>
      <c r="E1092" s="88">
        <f>ENERO!E1092+FEBRERO!E1092+MARZO!E1092+ABRIL!E1092+MAYO!E1092+JUNIO!E1092+JULIO!E1092+AGOSTO!E1092+SEPTIEMBRE!E1092+OCTUBRE!E1092+NOVIEMBRE!E1092+DICIEMBRE!E1092</f>
        <v>0</v>
      </c>
      <c r="F1092" s="89">
        <f>ENERO!F1092+FEBRERO!F1092+MARZO!F1092+ABRIL!F1092+MAYO!F1092+JUNIO!F1092+JULIO!F1092+AGOSTO!F1092+SEPTIEMBRE!F1092+OCTUBRE!F1092+NOVIEMBRE!F1092+DICIEMBRE!F1092</f>
        <v>0</v>
      </c>
      <c r="G1092" s="4" t="str">
        <f t="shared" si="14"/>
        <v/>
      </c>
      <c r="X1092" s="56" t="str">
        <f t="shared" si="13"/>
        <v/>
      </c>
      <c r="Y1092" s="56"/>
    </row>
    <row r="1093" spans="1:25" x14ac:dyDescent="0.25">
      <c r="A1093" s="47"/>
      <c r="B1093" s="63" t="s">
        <v>2093</v>
      </c>
      <c r="C1093" s="41">
        <f>ENERO!C1093+FEBRERO!C1093+MARZO!C1093+ABRIL!C1093+MAYO!C1093+JUNIO!C1093+JULIO!C1093+AGOSTO!C1093+SEPTIEMBRE!C1093+OCTUBRE!C1093+NOVIEMBRE!C1093+DICIEMBRE!C1093</f>
        <v>0</v>
      </c>
      <c r="D1093" s="93">
        <f>ENERO!D1093+FEBRERO!D1093+MARZO!D1093+ABRIL!D1093+MAYO!D1093+JUNIO!D1093+JULIO!D1093+AGOSTO!D1093+SEPTIEMBRE!D1093+OCTUBRE!D1093+NOVIEMBRE!D1093+DICIEMBRE!D1093</f>
        <v>0</v>
      </c>
      <c r="E1093" s="93">
        <f>ENERO!E1093+FEBRERO!E1093+MARZO!E1093+ABRIL!E1093+MAYO!E1093+JUNIO!E1093+JULIO!E1093+AGOSTO!E1093+SEPTIEMBRE!E1093+OCTUBRE!E1093+NOVIEMBRE!E1093+DICIEMBRE!E1093</f>
        <v>0</v>
      </c>
      <c r="F1093" s="69">
        <f>ENERO!F1093+FEBRERO!F1093+MARZO!F1093+ABRIL!F1093+MAYO!F1093+JUNIO!F1093+JULIO!F1093+AGOSTO!F1093+SEPTIEMBRE!F1093+OCTUBRE!F1093+NOVIEMBRE!F1093+DICIEMBRE!F1093</f>
        <v>0</v>
      </c>
      <c r="G1093" s="4" t="str">
        <f t="shared" si="14"/>
        <v/>
      </c>
      <c r="X1093" s="56" t="str">
        <f t="shared" si="13"/>
        <v/>
      </c>
      <c r="Y1093" s="56"/>
    </row>
    <row r="1094" spans="1:25" x14ac:dyDescent="0.25">
      <c r="A1094" s="47"/>
      <c r="B1094" s="59" t="s">
        <v>2094</v>
      </c>
      <c r="C1094" s="41">
        <f>ENERO!C1094+FEBRERO!C1094+MARZO!C1094+ABRIL!C1094+MAYO!C1094+JUNIO!C1094+JULIO!C1094+AGOSTO!C1094+SEPTIEMBRE!C1094+OCTUBRE!C1094+NOVIEMBRE!C1094+DICIEMBRE!C1094</f>
        <v>0</v>
      </c>
      <c r="D1094" s="93">
        <f>ENERO!D1094+FEBRERO!D1094+MARZO!D1094+ABRIL!D1094+MAYO!D1094+JUNIO!D1094+JULIO!D1094+AGOSTO!D1094+SEPTIEMBRE!D1094+OCTUBRE!D1094+NOVIEMBRE!D1094+DICIEMBRE!D1094</f>
        <v>0</v>
      </c>
      <c r="E1094" s="93">
        <f>ENERO!E1094+FEBRERO!E1094+MARZO!E1094+ABRIL!E1094+MAYO!E1094+JUNIO!E1094+JULIO!E1094+AGOSTO!E1094+SEPTIEMBRE!E1094+OCTUBRE!E1094+NOVIEMBRE!E1094+DICIEMBRE!E1094</f>
        <v>0</v>
      </c>
      <c r="F1094" s="69">
        <f>ENERO!F1094+FEBRERO!F1094+MARZO!F1094+ABRIL!F1094+MAYO!F1094+JUNIO!F1094+JULIO!F1094+AGOSTO!F1094+SEPTIEMBRE!F1094+OCTUBRE!F1094+NOVIEMBRE!F1094+DICIEMBRE!F1094</f>
        <v>0</v>
      </c>
      <c r="G1094" s="4" t="str">
        <f t="shared" si="14"/>
        <v/>
      </c>
      <c r="X1094" s="56" t="str">
        <f t="shared" si="13"/>
        <v/>
      </c>
      <c r="Y1094" s="56"/>
    </row>
    <row r="1095" spans="1:25" ht="35.25" x14ac:dyDescent="0.25">
      <c r="A1095" s="23" t="s">
        <v>2095</v>
      </c>
      <c r="B1095" s="99" t="s">
        <v>2096</v>
      </c>
      <c r="C1095" s="25">
        <f>ENERO!C1095+FEBRERO!C1095+MARZO!C1095+ABRIL!C1095+MAYO!C1095+JUNIO!C1095+JULIO!C1095+AGOSTO!C1095+SEPTIEMBRE!C1095+OCTUBRE!C1095+NOVIEMBRE!C1095+DICIEMBRE!C1095</f>
        <v>0</v>
      </c>
      <c r="D1095" s="87">
        <f>ENERO!D1095+FEBRERO!D1095+MARZO!D1095+ABRIL!D1095+MAYO!D1095+JUNIO!D1095+JULIO!D1095+AGOSTO!D1095+SEPTIEMBRE!D1095+OCTUBRE!D1095+NOVIEMBRE!D1095+DICIEMBRE!D1095</f>
        <v>0</v>
      </c>
      <c r="E1095" s="88">
        <f>ENERO!E1095+FEBRERO!E1095+MARZO!E1095+ABRIL!E1095+MAYO!E1095+JUNIO!E1095+JULIO!E1095+AGOSTO!E1095+SEPTIEMBRE!E1095+OCTUBRE!E1095+NOVIEMBRE!E1095+DICIEMBRE!E1095</f>
        <v>0</v>
      </c>
      <c r="F1095" s="89">
        <f>ENERO!F1095+FEBRERO!F1095+MARZO!F1095+ABRIL!F1095+MAYO!F1095+JUNIO!F1095+JULIO!F1095+AGOSTO!F1095+SEPTIEMBRE!F1095+OCTUBRE!F1095+NOVIEMBRE!F1095+DICIEMBRE!F1095</f>
        <v>0</v>
      </c>
      <c r="G1095" s="4" t="str">
        <f t="shared" si="14"/>
        <v/>
      </c>
      <c r="X1095" s="56" t="str">
        <f t="shared" si="13"/>
        <v/>
      </c>
      <c r="Y1095" s="56"/>
    </row>
    <row r="1096" spans="1:25" x14ac:dyDescent="0.25">
      <c r="A1096" s="23" t="s">
        <v>2097</v>
      </c>
      <c r="B1096" s="70" t="s">
        <v>2098</v>
      </c>
      <c r="C1096" s="25">
        <f>ENERO!C1096+FEBRERO!C1096+MARZO!C1096+ABRIL!C1096+MAYO!C1096+JUNIO!C1096+JULIO!C1096+AGOSTO!C1096+SEPTIEMBRE!C1096+OCTUBRE!C1096+NOVIEMBRE!C1096+DICIEMBRE!C1096</f>
        <v>0</v>
      </c>
      <c r="D1096" s="87">
        <f>ENERO!D1096+FEBRERO!D1096+MARZO!D1096+ABRIL!D1096+MAYO!D1096+JUNIO!D1096+JULIO!D1096+AGOSTO!D1096+SEPTIEMBRE!D1096+OCTUBRE!D1096+NOVIEMBRE!D1096+DICIEMBRE!D1096</f>
        <v>0</v>
      </c>
      <c r="E1096" s="88">
        <f>ENERO!E1096+FEBRERO!E1096+MARZO!E1096+ABRIL!E1096+MAYO!E1096+JUNIO!E1096+JULIO!E1096+AGOSTO!E1096+SEPTIEMBRE!E1096+OCTUBRE!E1096+NOVIEMBRE!E1096+DICIEMBRE!E1096</f>
        <v>0</v>
      </c>
      <c r="F1096" s="89">
        <f>ENERO!F1096+FEBRERO!F1096+MARZO!F1096+ABRIL!F1096+MAYO!F1096+JUNIO!F1096+JULIO!F1096+AGOSTO!F1096+SEPTIEMBRE!F1096+OCTUBRE!F1096+NOVIEMBRE!F1096+DICIEMBRE!F1096</f>
        <v>0</v>
      </c>
      <c r="G1096" s="4" t="str">
        <f t="shared" si="14"/>
        <v/>
      </c>
      <c r="X1096" s="56" t="str">
        <f t="shared" si="13"/>
        <v/>
      </c>
      <c r="Y1096" s="56"/>
    </row>
    <row r="1097" spans="1:25" x14ac:dyDescent="0.25">
      <c r="A1097" s="23" t="s">
        <v>2099</v>
      </c>
      <c r="B1097" s="70" t="s">
        <v>2100</v>
      </c>
      <c r="C1097" s="25">
        <f>ENERO!C1097+FEBRERO!C1097+MARZO!C1097+ABRIL!C1097+MAYO!C1097+JUNIO!C1097+JULIO!C1097+AGOSTO!C1097+SEPTIEMBRE!C1097+OCTUBRE!C1097+NOVIEMBRE!C1097+DICIEMBRE!C1097</f>
        <v>0</v>
      </c>
      <c r="D1097" s="87">
        <f>ENERO!D1097+FEBRERO!D1097+MARZO!D1097+ABRIL!D1097+MAYO!D1097+JUNIO!D1097+JULIO!D1097+AGOSTO!D1097+SEPTIEMBRE!D1097+OCTUBRE!D1097+NOVIEMBRE!D1097+DICIEMBRE!D1097</f>
        <v>0</v>
      </c>
      <c r="E1097" s="88">
        <f>ENERO!E1097+FEBRERO!E1097+MARZO!E1097+ABRIL!E1097+MAYO!E1097+JUNIO!E1097+JULIO!E1097+AGOSTO!E1097+SEPTIEMBRE!E1097+OCTUBRE!E1097+NOVIEMBRE!E1097+DICIEMBRE!E1097</f>
        <v>0</v>
      </c>
      <c r="F1097" s="89">
        <f>ENERO!F1097+FEBRERO!F1097+MARZO!F1097+ABRIL!F1097+MAYO!F1097+JUNIO!F1097+JULIO!F1097+AGOSTO!F1097+SEPTIEMBRE!F1097+OCTUBRE!F1097+NOVIEMBRE!F1097+DICIEMBRE!F1097</f>
        <v>0</v>
      </c>
      <c r="G1097" s="4" t="str">
        <f t="shared" si="14"/>
        <v/>
      </c>
      <c r="X1097" s="56" t="str">
        <f t="shared" si="13"/>
        <v/>
      </c>
      <c r="Y1097" s="56"/>
    </row>
    <row r="1098" spans="1:25" x14ac:dyDescent="0.25">
      <c r="A1098" s="23" t="s">
        <v>2101</v>
      </c>
      <c r="B1098" s="70" t="s">
        <v>2102</v>
      </c>
      <c r="C1098" s="25">
        <f>ENERO!C1098+FEBRERO!C1098+MARZO!C1098+ABRIL!C1098+MAYO!C1098+JUNIO!C1098+JULIO!C1098+AGOSTO!C1098+SEPTIEMBRE!C1098+OCTUBRE!C1098+NOVIEMBRE!C1098+DICIEMBRE!C1098</f>
        <v>0</v>
      </c>
      <c r="D1098" s="87">
        <f>ENERO!D1098+FEBRERO!D1098+MARZO!D1098+ABRIL!D1098+MAYO!D1098+JUNIO!D1098+JULIO!D1098+AGOSTO!D1098+SEPTIEMBRE!D1098+OCTUBRE!D1098+NOVIEMBRE!D1098+DICIEMBRE!D1098</f>
        <v>0</v>
      </c>
      <c r="E1098" s="88">
        <f>ENERO!E1098+FEBRERO!E1098+MARZO!E1098+ABRIL!E1098+MAYO!E1098+JUNIO!E1098+JULIO!E1098+AGOSTO!E1098+SEPTIEMBRE!E1098+OCTUBRE!E1098+NOVIEMBRE!E1098+DICIEMBRE!E1098</f>
        <v>0</v>
      </c>
      <c r="F1098" s="89">
        <f>ENERO!F1098+FEBRERO!F1098+MARZO!F1098+ABRIL!F1098+MAYO!F1098+JUNIO!F1098+JULIO!F1098+AGOSTO!F1098+SEPTIEMBRE!F1098+OCTUBRE!F1098+NOVIEMBRE!F1098+DICIEMBRE!F1098</f>
        <v>0</v>
      </c>
      <c r="G1098" s="4" t="str">
        <f t="shared" si="14"/>
        <v/>
      </c>
      <c r="X1098" s="56" t="str">
        <f t="shared" si="13"/>
        <v/>
      </c>
      <c r="Y1098" s="56"/>
    </row>
    <row r="1099" spans="1:25" x14ac:dyDescent="0.25">
      <c r="A1099" s="23" t="s">
        <v>2103</v>
      </c>
      <c r="B1099" s="70" t="s">
        <v>2104</v>
      </c>
      <c r="C1099" s="25">
        <f>ENERO!C1099+FEBRERO!C1099+MARZO!C1099+ABRIL!C1099+MAYO!C1099+JUNIO!C1099+JULIO!C1099+AGOSTO!C1099+SEPTIEMBRE!C1099+OCTUBRE!C1099+NOVIEMBRE!C1099+DICIEMBRE!C1099</f>
        <v>0</v>
      </c>
      <c r="D1099" s="87">
        <f>ENERO!D1099+FEBRERO!D1099+MARZO!D1099+ABRIL!D1099+MAYO!D1099+JUNIO!D1099+JULIO!D1099+AGOSTO!D1099+SEPTIEMBRE!D1099+OCTUBRE!D1099+NOVIEMBRE!D1099+DICIEMBRE!D1099</f>
        <v>0</v>
      </c>
      <c r="E1099" s="88">
        <f>ENERO!E1099+FEBRERO!E1099+MARZO!E1099+ABRIL!E1099+MAYO!E1099+JUNIO!E1099+JULIO!E1099+AGOSTO!E1099+SEPTIEMBRE!E1099+OCTUBRE!E1099+NOVIEMBRE!E1099+DICIEMBRE!E1099</f>
        <v>0</v>
      </c>
      <c r="F1099" s="89">
        <f>ENERO!F1099+FEBRERO!F1099+MARZO!F1099+ABRIL!F1099+MAYO!F1099+JUNIO!F1099+JULIO!F1099+AGOSTO!F1099+SEPTIEMBRE!F1099+OCTUBRE!F1099+NOVIEMBRE!F1099+DICIEMBRE!F1099</f>
        <v>0</v>
      </c>
      <c r="G1099" s="4" t="str">
        <f t="shared" si="14"/>
        <v/>
      </c>
      <c r="X1099" s="56" t="str">
        <f t="shared" ref="X1099:X1162" si="15">IF(D1099&gt;C1099,1,"")</f>
        <v/>
      </c>
      <c r="Y1099" s="56"/>
    </row>
    <row r="1100" spans="1:25" x14ac:dyDescent="0.25">
      <c r="A1100" s="23" t="s">
        <v>2105</v>
      </c>
      <c r="B1100" s="70" t="s">
        <v>2106</v>
      </c>
      <c r="C1100" s="25">
        <f>ENERO!C1100+FEBRERO!C1100+MARZO!C1100+ABRIL!C1100+MAYO!C1100+JUNIO!C1100+JULIO!C1100+AGOSTO!C1100+SEPTIEMBRE!C1100+OCTUBRE!C1100+NOVIEMBRE!C1100+DICIEMBRE!C1100</f>
        <v>0</v>
      </c>
      <c r="D1100" s="87">
        <f>ENERO!D1100+FEBRERO!D1100+MARZO!D1100+ABRIL!D1100+MAYO!D1100+JUNIO!D1100+JULIO!D1100+AGOSTO!D1100+SEPTIEMBRE!D1100+OCTUBRE!D1100+NOVIEMBRE!D1100+DICIEMBRE!D1100</f>
        <v>0</v>
      </c>
      <c r="E1100" s="88">
        <f>ENERO!E1100+FEBRERO!E1100+MARZO!E1100+ABRIL!E1100+MAYO!E1100+JUNIO!E1100+JULIO!E1100+AGOSTO!E1100+SEPTIEMBRE!E1100+OCTUBRE!E1100+NOVIEMBRE!E1100+DICIEMBRE!E1100</f>
        <v>0</v>
      </c>
      <c r="F1100" s="89">
        <f>ENERO!F1100+FEBRERO!F1100+MARZO!F1100+ABRIL!F1100+MAYO!F1100+JUNIO!F1100+JULIO!F1100+AGOSTO!F1100+SEPTIEMBRE!F1100+OCTUBRE!F1100+NOVIEMBRE!F1100+DICIEMBRE!F1100</f>
        <v>0</v>
      </c>
      <c r="G1100" s="4" t="str">
        <f t="shared" si="14"/>
        <v/>
      </c>
      <c r="X1100" s="56" t="str">
        <f t="shared" si="15"/>
        <v/>
      </c>
      <c r="Y1100" s="56"/>
    </row>
    <row r="1101" spans="1:25" x14ac:dyDescent="0.25">
      <c r="A1101" s="23" t="s">
        <v>2107</v>
      </c>
      <c r="B1101" s="70" t="s">
        <v>2108</v>
      </c>
      <c r="C1101" s="25">
        <f>ENERO!C1101+FEBRERO!C1101+MARZO!C1101+ABRIL!C1101+MAYO!C1101+JUNIO!C1101+JULIO!C1101+AGOSTO!C1101+SEPTIEMBRE!C1101+OCTUBRE!C1101+NOVIEMBRE!C1101+DICIEMBRE!C1101</f>
        <v>0</v>
      </c>
      <c r="D1101" s="87">
        <f>ENERO!D1101+FEBRERO!D1101+MARZO!D1101+ABRIL!D1101+MAYO!D1101+JUNIO!D1101+JULIO!D1101+AGOSTO!D1101+SEPTIEMBRE!D1101+OCTUBRE!D1101+NOVIEMBRE!D1101+DICIEMBRE!D1101</f>
        <v>0</v>
      </c>
      <c r="E1101" s="88">
        <f>ENERO!E1101+FEBRERO!E1101+MARZO!E1101+ABRIL!E1101+MAYO!E1101+JUNIO!E1101+JULIO!E1101+AGOSTO!E1101+SEPTIEMBRE!E1101+OCTUBRE!E1101+NOVIEMBRE!E1101+DICIEMBRE!E1101</f>
        <v>0</v>
      </c>
      <c r="F1101" s="89">
        <f>ENERO!F1101+FEBRERO!F1101+MARZO!F1101+ABRIL!F1101+MAYO!F1101+JUNIO!F1101+JULIO!F1101+AGOSTO!F1101+SEPTIEMBRE!F1101+OCTUBRE!F1101+NOVIEMBRE!F1101+DICIEMBRE!F1101</f>
        <v>0</v>
      </c>
      <c r="G1101" s="4" t="str">
        <f t="shared" si="14"/>
        <v/>
      </c>
      <c r="X1101" s="56"/>
      <c r="Y1101" s="56"/>
    </row>
    <row r="1102" spans="1:25" x14ac:dyDescent="0.25">
      <c r="A1102" s="23" t="s">
        <v>2109</v>
      </c>
      <c r="B1102" s="70" t="s">
        <v>2110</v>
      </c>
      <c r="C1102" s="25">
        <f>ENERO!C1102+FEBRERO!C1102+MARZO!C1102+ABRIL!C1102+MAYO!C1102+JUNIO!C1102+JULIO!C1102+AGOSTO!C1102+SEPTIEMBRE!C1102+OCTUBRE!C1102+NOVIEMBRE!C1102+DICIEMBRE!C1102</f>
        <v>0</v>
      </c>
      <c r="D1102" s="87">
        <f>ENERO!D1102+FEBRERO!D1102+MARZO!D1102+ABRIL!D1102+MAYO!D1102+JUNIO!D1102+JULIO!D1102+AGOSTO!D1102+SEPTIEMBRE!D1102+OCTUBRE!D1102+NOVIEMBRE!D1102+DICIEMBRE!D1102</f>
        <v>0</v>
      </c>
      <c r="E1102" s="88">
        <f>ENERO!E1102+FEBRERO!E1102+MARZO!E1102+ABRIL!E1102+MAYO!E1102+JUNIO!E1102+JULIO!E1102+AGOSTO!E1102+SEPTIEMBRE!E1102+OCTUBRE!E1102+NOVIEMBRE!E1102+DICIEMBRE!E1102</f>
        <v>0</v>
      </c>
      <c r="F1102" s="89">
        <f>ENERO!F1102+FEBRERO!F1102+MARZO!F1102+ABRIL!F1102+MAYO!F1102+JUNIO!F1102+JULIO!F1102+AGOSTO!F1102+SEPTIEMBRE!F1102+OCTUBRE!F1102+NOVIEMBRE!F1102+DICIEMBRE!F1102</f>
        <v>0</v>
      </c>
      <c r="G1102" s="4" t="str">
        <f t="shared" si="14"/>
        <v/>
      </c>
      <c r="X1102" s="56"/>
      <c r="Y1102" s="56"/>
    </row>
    <row r="1103" spans="1:25" x14ac:dyDescent="0.25">
      <c r="A1103" s="23" t="s">
        <v>2111</v>
      </c>
      <c r="B1103" s="70" t="s">
        <v>2112</v>
      </c>
      <c r="C1103" s="25">
        <f>ENERO!C1103+FEBRERO!C1103+MARZO!C1103+ABRIL!C1103+MAYO!C1103+JUNIO!C1103+JULIO!C1103+AGOSTO!C1103+SEPTIEMBRE!C1103+OCTUBRE!C1103+NOVIEMBRE!C1103+DICIEMBRE!C1103</f>
        <v>0</v>
      </c>
      <c r="D1103" s="87">
        <f>ENERO!D1103+FEBRERO!D1103+MARZO!D1103+ABRIL!D1103+MAYO!D1103+JUNIO!D1103+JULIO!D1103+AGOSTO!D1103+SEPTIEMBRE!D1103+OCTUBRE!D1103+NOVIEMBRE!D1103+DICIEMBRE!D1103</f>
        <v>0</v>
      </c>
      <c r="E1103" s="88">
        <f>ENERO!E1103+FEBRERO!E1103+MARZO!E1103+ABRIL!E1103+MAYO!E1103+JUNIO!E1103+JULIO!E1103+AGOSTO!E1103+SEPTIEMBRE!E1103+OCTUBRE!E1103+NOVIEMBRE!E1103+DICIEMBRE!E1103</f>
        <v>0</v>
      </c>
      <c r="F1103" s="89">
        <f>ENERO!F1103+FEBRERO!F1103+MARZO!F1103+ABRIL!F1103+MAYO!F1103+JUNIO!F1103+JULIO!F1103+AGOSTO!F1103+SEPTIEMBRE!F1103+OCTUBRE!F1103+NOVIEMBRE!F1103+DICIEMBRE!F1103</f>
        <v>0</v>
      </c>
      <c r="G1103" s="4" t="str">
        <f t="shared" si="14"/>
        <v/>
      </c>
      <c r="X1103" s="56"/>
      <c r="Y1103" s="56"/>
    </row>
    <row r="1104" spans="1:25" x14ac:dyDescent="0.25">
      <c r="A1104" s="23" t="s">
        <v>2113</v>
      </c>
      <c r="B1104" s="70" t="s">
        <v>2114</v>
      </c>
      <c r="C1104" s="25">
        <f>ENERO!C1104+FEBRERO!C1104+MARZO!C1104+ABRIL!C1104+MAYO!C1104+JUNIO!C1104+JULIO!C1104+AGOSTO!C1104+SEPTIEMBRE!C1104+OCTUBRE!C1104+NOVIEMBRE!C1104+DICIEMBRE!C1104</f>
        <v>0</v>
      </c>
      <c r="D1104" s="87">
        <f>ENERO!D1104+FEBRERO!D1104+MARZO!D1104+ABRIL!D1104+MAYO!D1104+JUNIO!D1104+JULIO!D1104+AGOSTO!D1104+SEPTIEMBRE!D1104+OCTUBRE!D1104+NOVIEMBRE!D1104+DICIEMBRE!D1104</f>
        <v>0</v>
      </c>
      <c r="E1104" s="88">
        <f>ENERO!E1104+FEBRERO!E1104+MARZO!E1104+ABRIL!E1104+MAYO!E1104+JUNIO!E1104+JULIO!E1104+AGOSTO!E1104+SEPTIEMBRE!E1104+OCTUBRE!E1104+NOVIEMBRE!E1104+DICIEMBRE!E1104</f>
        <v>0</v>
      </c>
      <c r="F1104" s="89">
        <f>ENERO!F1104+FEBRERO!F1104+MARZO!F1104+ABRIL!F1104+MAYO!F1104+JUNIO!F1104+JULIO!F1104+AGOSTO!F1104+SEPTIEMBRE!F1104+OCTUBRE!F1104+NOVIEMBRE!F1104+DICIEMBRE!F1104</f>
        <v>0</v>
      </c>
      <c r="G1104" s="4" t="str">
        <f t="shared" si="14"/>
        <v/>
      </c>
      <c r="X1104" s="56"/>
      <c r="Y1104" s="56"/>
    </row>
    <row r="1105" spans="1:25" ht="24" x14ac:dyDescent="0.25">
      <c r="A1105" s="23" t="s">
        <v>2115</v>
      </c>
      <c r="B1105" s="71" t="s">
        <v>2116</v>
      </c>
      <c r="C1105" s="25">
        <f>ENERO!C1105+FEBRERO!C1105+MARZO!C1105+ABRIL!C1105+MAYO!C1105+JUNIO!C1105+JULIO!C1105+AGOSTO!C1105+SEPTIEMBRE!C1105+OCTUBRE!C1105+NOVIEMBRE!C1105+DICIEMBRE!C1105</f>
        <v>0</v>
      </c>
      <c r="D1105" s="87">
        <f>ENERO!D1105+FEBRERO!D1105+MARZO!D1105+ABRIL!D1105+MAYO!D1105+JUNIO!D1105+JULIO!D1105+AGOSTO!D1105+SEPTIEMBRE!D1105+OCTUBRE!D1105+NOVIEMBRE!D1105+DICIEMBRE!D1105</f>
        <v>0</v>
      </c>
      <c r="E1105" s="88">
        <f>ENERO!E1105+FEBRERO!E1105+MARZO!E1105+ABRIL!E1105+MAYO!E1105+JUNIO!E1105+JULIO!E1105+AGOSTO!E1105+SEPTIEMBRE!E1105+OCTUBRE!E1105+NOVIEMBRE!E1105+DICIEMBRE!E1105</f>
        <v>0</v>
      </c>
      <c r="F1105" s="89">
        <f>ENERO!F1105+FEBRERO!F1105+MARZO!F1105+ABRIL!F1105+MAYO!F1105+JUNIO!F1105+JULIO!F1105+AGOSTO!F1105+SEPTIEMBRE!F1105+OCTUBRE!F1105+NOVIEMBRE!F1105+DICIEMBRE!F1105</f>
        <v>0</v>
      </c>
      <c r="G1105" s="4" t="str">
        <f t="shared" si="14"/>
        <v/>
      </c>
      <c r="X1105" s="56"/>
      <c r="Y1105" s="56"/>
    </row>
    <row r="1106" spans="1:25" x14ac:dyDescent="0.25">
      <c r="A1106" s="23" t="s">
        <v>2117</v>
      </c>
      <c r="B1106" s="70" t="s">
        <v>2118</v>
      </c>
      <c r="C1106" s="25">
        <f>ENERO!C1106+FEBRERO!C1106+MARZO!C1106+ABRIL!C1106+MAYO!C1106+JUNIO!C1106+JULIO!C1106+AGOSTO!C1106+SEPTIEMBRE!C1106+OCTUBRE!C1106+NOVIEMBRE!C1106+DICIEMBRE!C1106</f>
        <v>0</v>
      </c>
      <c r="D1106" s="87">
        <f>ENERO!D1106+FEBRERO!D1106+MARZO!D1106+ABRIL!D1106+MAYO!D1106+JUNIO!D1106+JULIO!D1106+AGOSTO!D1106+SEPTIEMBRE!D1106+OCTUBRE!D1106+NOVIEMBRE!D1106+DICIEMBRE!D1106</f>
        <v>0</v>
      </c>
      <c r="E1106" s="88">
        <f>ENERO!E1106+FEBRERO!E1106+MARZO!E1106+ABRIL!E1106+MAYO!E1106+JUNIO!E1106+JULIO!E1106+AGOSTO!E1106+SEPTIEMBRE!E1106+OCTUBRE!E1106+NOVIEMBRE!E1106+DICIEMBRE!E1106</f>
        <v>0</v>
      </c>
      <c r="F1106" s="89">
        <f>ENERO!F1106+FEBRERO!F1106+MARZO!F1106+ABRIL!F1106+MAYO!F1106+JUNIO!F1106+JULIO!F1106+AGOSTO!F1106+SEPTIEMBRE!F1106+OCTUBRE!F1106+NOVIEMBRE!F1106+DICIEMBRE!F1106</f>
        <v>0</v>
      </c>
      <c r="G1106" s="4" t="str">
        <f t="shared" si="14"/>
        <v/>
      </c>
      <c r="X1106" s="56"/>
      <c r="Y1106" s="56"/>
    </row>
    <row r="1107" spans="1:25" x14ac:dyDescent="0.25">
      <c r="A1107" s="23" t="s">
        <v>2119</v>
      </c>
      <c r="B1107" s="70" t="s">
        <v>2120</v>
      </c>
      <c r="C1107" s="25">
        <f>ENERO!C1107+FEBRERO!C1107+MARZO!C1107+ABRIL!C1107+MAYO!C1107+JUNIO!C1107+JULIO!C1107+AGOSTO!C1107+SEPTIEMBRE!C1107+OCTUBRE!C1107+NOVIEMBRE!C1107+DICIEMBRE!C1107</f>
        <v>0</v>
      </c>
      <c r="D1107" s="87">
        <f>ENERO!D1107+FEBRERO!D1107+MARZO!D1107+ABRIL!D1107+MAYO!D1107+JUNIO!D1107+JULIO!D1107+AGOSTO!D1107+SEPTIEMBRE!D1107+OCTUBRE!D1107+NOVIEMBRE!D1107+DICIEMBRE!D1107</f>
        <v>0</v>
      </c>
      <c r="E1107" s="88">
        <f>ENERO!E1107+FEBRERO!E1107+MARZO!E1107+ABRIL!E1107+MAYO!E1107+JUNIO!E1107+JULIO!E1107+AGOSTO!E1107+SEPTIEMBRE!E1107+OCTUBRE!E1107+NOVIEMBRE!E1107+DICIEMBRE!E1107</f>
        <v>0</v>
      </c>
      <c r="F1107" s="89">
        <f>ENERO!F1107+FEBRERO!F1107+MARZO!F1107+ABRIL!F1107+MAYO!F1107+JUNIO!F1107+JULIO!F1107+AGOSTO!F1107+SEPTIEMBRE!F1107+OCTUBRE!F1107+NOVIEMBRE!F1107+DICIEMBRE!F1107</f>
        <v>0</v>
      </c>
      <c r="G1107" s="4" t="str">
        <f t="shared" si="14"/>
        <v/>
      </c>
      <c r="X1107" s="56"/>
      <c r="Y1107" s="56"/>
    </row>
    <row r="1108" spans="1:25" x14ac:dyDescent="0.25">
      <c r="A1108" s="23" t="s">
        <v>2121</v>
      </c>
      <c r="B1108" s="70" t="s">
        <v>2122</v>
      </c>
      <c r="C1108" s="25">
        <f>ENERO!C1108+FEBRERO!C1108+MARZO!C1108+ABRIL!C1108+MAYO!C1108+JUNIO!C1108+JULIO!C1108+AGOSTO!C1108+SEPTIEMBRE!C1108+OCTUBRE!C1108+NOVIEMBRE!C1108+DICIEMBRE!C1108</f>
        <v>0</v>
      </c>
      <c r="D1108" s="87">
        <f>ENERO!D1108+FEBRERO!D1108+MARZO!D1108+ABRIL!D1108+MAYO!D1108+JUNIO!D1108+JULIO!D1108+AGOSTO!D1108+SEPTIEMBRE!D1108+OCTUBRE!D1108+NOVIEMBRE!D1108+DICIEMBRE!D1108</f>
        <v>0</v>
      </c>
      <c r="E1108" s="88">
        <f>ENERO!E1108+FEBRERO!E1108+MARZO!E1108+ABRIL!E1108+MAYO!E1108+JUNIO!E1108+JULIO!E1108+AGOSTO!E1108+SEPTIEMBRE!E1108+OCTUBRE!E1108+NOVIEMBRE!E1108+DICIEMBRE!E1108</f>
        <v>0</v>
      </c>
      <c r="F1108" s="89">
        <f>ENERO!F1108+FEBRERO!F1108+MARZO!F1108+ABRIL!F1108+MAYO!F1108+JUNIO!F1108+JULIO!F1108+AGOSTO!F1108+SEPTIEMBRE!F1108+OCTUBRE!F1108+NOVIEMBRE!F1108+DICIEMBRE!F1108</f>
        <v>0</v>
      </c>
      <c r="G1108" s="4" t="str">
        <f t="shared" si="14"/>
        <v/>
      </c>
      <c r="X1108" s="56"/>
      <c r="Y1108" s="56"/>
    </row>
    <row r="1109" spans="1:25" x14ac:dyDescent="0.25">
      <c r="A1109" s="23" t="s">
        <v>2123</v>
      </c>
      <c r="B1109" s="70" t="s">
        <v>2124</v>
      </c>
      <c r="C1109" s="25">
        <f>ENERO!C1109+FEBRERO!C1109+MARZO!C1109+ABRIL!C1109+MAYO!C1109+JUNIO!C1109+JULIO!C1109+AGOSTO!C1109+SEPTIEMBRE!C1109+OCTUBRE!C1109+NOVIEMBRE!C1109+DICIEMBRE!C1109</f>
        <v>0</v>
      </c>
      <c r="D1109" s="87">
        <f>ENERO!D1109+FEBRERO!D1109+MARZO!D1109+ABRIL!D1109+MAYO!D1109+JUNIO!D1109+JULIO!D1109+AGOSTO!D1109+SEPTIEMBRE!D1109+OCTUBRE!D1109+NOVIEMBRE!D1109+DICIEMBRE!D1109</f>
        <v>0</v>
      </c>
      <c r="E1109" s="88">
        <f>ENERO!E1109+FEBRERO!E1109+MARZO!E1109+ABRIL!E1109+MAYO!E1109+JUNIO!E1109+JULIO!E1109+AGOSTO!E1109+SEPTIEMBRE!E1109+OCTUBRE!E1109+NOVIEMBRE!E1109+DICIEMBRE!E1109</f>
        <v>0</v>
      </c>
      <c r="F1109" s="89">
        <f>ENERO!F1109+FEBRERO!F1109+MARZO!F1109+ABRIL!F1109+MAYO!F1109+JUNIO!F1109+JULIO!F1109+AGOSTO!F1109+SEPTIEMBRE!F1109+OCTUBRE!F1109+NOVIEMBRE!F1109+DICIEMBRE!F1109</f>
        <v>0</v>
      </c>
      <c r="G1109" s="4" t="str">
        <f t="shared" si="14"/>
        <v/>
      </c>
      <c r="X1109" s="56"/>
      <c r="Y1109" s="56"/>
    </row>
    <row r="1110" spans="1:25" ht="24" x14ac:dyDescent="0.25">
      <c r="A1110" s="23" t="s">
        <v>2125</v>
      </c>
      <c r="B1110" s="99" t="s">
        <v>2126</v>
      </c>
      <c r="C1110" s="25">
        <f>ENERO!C1110+FEBRERO!C1110+MARZO!C1110+ABRIL!C1110+MAYO!C1110+JUNIO!C1110+JULIO!C1110+AGOSTO!C1110+SEPTIEMBRE!C1110+OCTUBRE!C1110+NOVIEMBRE!C1110+DICIEMBRE!C1110</f>
        <v>0</v>
      </c>
      <c r="D1110" s="87">
        <f>ENERO!D1110+FEBRERO!D1110+MARZO!D1110+ABRIL!D1110+MAYO!D1110+JUNIO!D1110+JULIO!D1110+AGOSTO!D1110+SEPTIEMBRE!D1110+OCTUBRE!D1110+NOVIEMBRE!D1110+DICIEMBRE!D1110</f>
        <v>0</v>
      </c>
      <c r="E1110" s="88">
        <f>ENERO!E1110+FEBRERO!E1110+MARZO!E1110+ABRIL!E1110+MAYO!E1110+JUNIO!E1110+JULIO!E1110+AGOSTO!E1110+SEPTIEMBRE!E1110+OCTUBRE!E1110+NOVIEMBRE!E1110+DICIEMBRE!E1110</f>
        <v>0</v>
      </c>
      <c r="F1110" s="89">
        <f>ENERO!F1110+FEBRERO!F1110+MARZO!F1110+ABRIL!F1110+MAYO!F1110+JUNIO!F1110+JULIO!F1110+AGOSTO!F1110+SEPTIEMBRE!F1110+OCTUBRE!F1110+NOVIEMBRE!F1110+DICIEMBRE!F1110</f>
        <v>0</v>
      </c>
      <c r="G1110" s="4" t="str">
        <f t="shared" si="14"/>
        <v/>
      </c>
      <c r="X1110" s="56" t="str">
        <f t="shared" si="15"/>
        <v/>
      </c>
      <c r="Y1110" s="56"/>
    </row>
    <row r="1111" spans="1:25" ht="24" x14ac:dyDescent="0.25">
      <c r="A1111" s="23" t="s">
        <v>2127</v>
      </c>
      <c r="B1111" s="99" t="s">
        <v>2128</v>
      </c>
      <c r="C1111" s="25">
        <f>ENERO!C1111+FEBRERO!C1111+MARZO!C1111+ABRIL!C1111+MAYO!C1111+JUNIO!C1111+JULIO!C1111+AGOSTO!C1111+SEPTIEMBRE!C1111+OCTUBRE!C1111+NOVIEMBRE!C1111+DICIEMBRE!C1111</f>
        <v>0</v>
      </c>
      <c r="D1111" s="87">
        <f>ENERO!D1111+FEBRERO!D1111+MARZO!D1111+ABRIL!D1111+MAYO!D1111+JUNIO!D1111+JULIO!D1111+AGOSTO!D1111+SEPTIEMBRE!D1111+OCTUBRE!D1111+NOVIEMBRE!D1111+DICIEMBRE!D1111</f>
        <v>0</v>
      </c>
      <c r="E1111" s="88">
        <f>ENERO!E1111+FEBRERO!E1111+MARZO!E1111+ABRIL!E1111+MAYO!E1111+JUNIO!E1111+JULIO!E1111+AGOSTO!E1111+SEPTIEMBRE!E1111+OCTUBRE!E1111+NOVIEMBRE!E1111+DICIEMBRE!E1111</f>
        <v>0</v>
      </c>
      <c r="F1111" s="89">
        <f>ENERO!F1111+FEBRERO!F1111+MARZO!F1111+ABRIL!F1111+MAYO!F1111+JUNIO!F1111+JULIO!F1111+AGOSTO!F1111+SEPTIEMBRE!F1111+OCTUBRE!F1111+NOVIEMBRE!F1111+DICIEMBRE!F1111</f>
        <v>0</v>
      </c>
      <c r="G1111" s="4" t="str">
        <f t="shared" si="14"/>
        <v/>
      </c>
      <c r="X1111" s="56" t="str">
        <f t="shared" si="15"/>
        <v/>
      </c>
      <c r="Y1111" s="56"/>
    </row>
    <row r="1112" spans="1:25" x14ac:dyDescent="0.25">
      <c r="A1112" s="23" t="s">
        <v>2129</v>
      </c>
      <c r="B1112" s="70" t="s">
        <v>2130</v>
      </c>
      <c r="C1112" s="25">
        <f>ENERO!C1112+FEBRERO!C1112+MARZO!C1112+ABRIL!C1112+MAYO!C1112+JUNIO!C1112+JULIO!C1112+AGOSTO!C1112+SEPTIEMBRE!C1112+OCTUBRE!C1112+NOVIEMBRE!C1112+DICIEMBRE!C1112</f>
        <v>0</v>
      </c>
      <c r="D1112" s="87">
        <f>ENERO!D1112+FEBRERO!D1112+MARZO!D1112+ABRIL!D1112+MAYO!D1112+JUNIO!D1112+JULIO!D1112+AGOSTO!D1112+SEPTIEMBRE!D1112+OCTUBRE!D1112+NOVIEMBRE!D1112+DICIEMBRE!D1112</f>
        <v>0</v>
      </c>
      <c r="E1112" s="88">
        <f>ENERO!E1112+FEBRERO!E1112+MARZO!E1112+ABRIL!E1112+MAYO!E1112+JUNIO!E1112+JULIO!E1112+AGOSTO!E1112+SEPTIEMBRE!E1112+OCTUBRE!E1112+NOVIEMBRE!E1112+DICIEMBRE!E1112</f>
        <v>0</v>
      </c>
      <c r="F1112" s="89">
        <f>ENERO!F1112+FEBRERO!F1112+MARZO!F1112+ABRIL!F1112+MAYO!F1112+JUNIO!F1112+JULIO!F1112+AGOSTO!F1112+SEPTIEMBRE!F1112+OCTUBRE!F1112+NOVIEMBRE!F1112+DICIEMBRE!F1112</f>
        <v>0</v>
      </c>
      <c r="G1112" s="4" t="str">
        <f t="shared" si="14"/>
        <v/>
      </c>
      <c r="X1112" s="56" t="str">
        <f t="shared" si="15"/>
        <v/>
      </c>
      <c r="Y1112" s="56"/>
    </row>
    <row r="1113" spans="1:25" x14ac:dyDescent="0.25">
      <c r="A1113" s="23" t="s">
        <v>2131</v>
      </c>
      <c r="B1113" s="70" t="s">
        <v>2132</v>
      </c>
      <c r="C1113" s="25">
        <f>ENERO!C1113+FEBRERO!C1113+MARZO!C1113+ABRIL!C1113+MAYO!C1113+JUNIO!C1113+JULIO!C1113+AGOSTO!C1113+SEPTIEMBRE!C1113+OCTUBRE!C1113+NOVIEMBRE!C1113+DICIEMBRE!C1113</f>
        <v>0</v>
      </c>
      <c r="D1113" s="87">
        <f>ENERO!D1113+FEBRERO!D1113+MARZO!D1113+ABRIL!D1113+MAYO!D1113+JUNIO!D1113+JULIO!D1113+AGOSTO!D1113+SEPTIEMBRE!D1113+OCTUBRE!D1113+NOVIEMBRE!D1113+DICIEMBRE!D1113</f>
        <v>0</v>
      </c>
      <c r="E1113" s="88">
        <f>ENERO!E1113+FEBRERO!E1113+MARZO!E1113+ABRIL!E1113+MAYO!E1113+JUNIO!E1113+JULIO!E1113+AGOSTO!E1113+SEPTIEMBRE!E1113+OCTUBRE!E1113+NOVIEMBRE!E1113+DICIEMBRE!E1113</f>
        <v>0</v>
      </c>
      <c r="F1113" s="89">
        <f>ENERO!F1113+FEBRERO!F1113+MARZO!F1113+ABRIL!F1113+MAYO!F1113+JUNIO!F1113+JULIO!F1113+AGOSTO!F1113+SEPTIEMBRE!F1113+OCTUBRE!F1113+NOVIEMBRE!F1113+DICIEMBRE!F1113</f>
        <v>0</v>
      </c>
      <c r="G1113" s="4" t="str">
        <f t="shared" si="14"/>
        <v/>
      </c>
      <c r="X1113" s="56" t="str">
        <f t="shared" si="15"/>
        <v/>
      </c>
      <c r="Y1113" s="56"/>
    </row>
    <row r="1114" spans="1:25" x14ac:dyDescent="0.25">
      <c r="A1114" s="23" t="s">
        <v>2133</v>
      </c>
      <c r="B1114" s="70" t="s">
        <v>2134</v>
      </c>
      <c r="C1114" s="25">
        <f>ENERO!C1114+FEBRERO!C1114+MARZO!C1114+ABRIL!C1114+MAYO!C1114+JUNIO!C1114+JULIO!C1114+AGOSTO!C1114+SEPTIEMBRE!C1114+OCTUBRE!C1114+NOVIEMBRE!C1114+DICIEMBRE!C1114</f>
        <v>0</v>
      </c>
      <c r="D1114" s="87">
        <f>ENERO!D1114+FEBRERO!D1114+MARZO!D1114+ABRIL!D1114+MAYO!D1114+JUNIO!D1114+JULIO!D1114+AGOSTO!D1114+SEPTIEMBRE!D1114+OCTUBRE!D1114+NOVIEMBRE!D1114+DICIEMBRE!D1114</f>
        <v>0</v>
      </c>
      <c r="E1114" s="88">
        <f>ENERO!E1114+FEBRERO!E1114+MARZO!E1114+ABRIL!E1114+MAYO!E1114+JUNIO!E1114+JULIO!E1114+AGOSTO!E1114+SEPTIEMBRE!E1114+OCTUBRE!E1114+NOVIEMBRE!E1114+DICIEMBRE!E1114</f>
        <v>0</v>
      </c>
      <c r="F1114" s="89">
        <f>ENERO!F1114+FEBRERO!F1114+MARZO!F1114+ABRIL!F1114+MAYO!F1114+JUNIO!F1114+JULIO!F1114+AGOSTO!F1114+SEPTIEMBRE!F1114+OCTUBRE!F1114+NOVIEMBRE!F1114+DICIEMBRE!F1114</f>
        <v>0</v>
      </c>
      <c r="G1114" s="4" t="str">
        <f t="shared" si="14"/>
        <v/>
      </c>
      <c r="X1114" s="56" t="str">
        <f t="shared" si="15"/>
        <v/>
      </c>
      <c r="Y1114" s="56"/>
    </row>
    <row r="1115" spans="1:25" x14ac:dyDescent="0.25">
      <c r="A1115" s="23" t="s">
        <v>2135</v>
      </c>
      <c r="B1115" s="70" t="s">
        <v>2136</v>
      </c>
      <c r="C1115" s="25">
        <f>ENERO!C1115+FEBRERO!C1115+MARZO!C1115+ABRIL!C1115+MAYO!C1115+JUNIO!C1115+JULIO!C1115+AGOSTO!C1115+SEPTIEMBRE!C1115+OCTUBRE!C1115+NOVIEMBRE!C1115+DICIEMBRE!C1115</f>
        <v>0</v>
      </c>
      <c r="D1115" s="87">
        <f>ENERO!D1115+FEBRERO!D1115+MARZO!D1115+ABRIL!D1115+MAYO!D1115+JUNIO!D1115+JULIO!D1115+AGOSTO!D1115+SEPTIEMBRE!D1115+OCTUBRE!D1115+NOVIEMBRE!D1115+DICIEMBRE!D1115</f>
        <v>0</v>
      </c>
      <c r="E1115" s="88">
        <f>ENERO!E1115+FEBRERO!E1115+MARZO!E1115+ABRIL!E1115+MAYO!E1115+JUNIO!E1115+JULIO!E1115+AGOSTO!E1115+SEPTIEMBRE!E1115+OCTUBRE!E1115+NOVIEMBRE!E1115+DICIEMBRE!E1115</f>
        <v>0</v>
      </c>
      <c r="F1115" s="89">
        <f>ENERO!F1115+FEBRERO!F1115+MARZO!F1115+ABRIL!F1115+MAYO!F1115+JUNIO!F1115+JULIO!F1115+AGOSTO!F1115+SEPTIEMBRE!F1115+OCTUBRE!F1115+NOVIEMBRE!F1115+DICIEMBRE!F1115</f>
        <v>0</v>
      </c>
      <c r="G1115" s="4" t="str">
        <f t="shared" si="14"/>
        <v/>
      </c>
      <c r="X1115" s="56" t="str">
        <f t="shared" si="15"/>
        <v/>
      </c>
      <c r="Y1115" s="56"/>
    </row>
    <row r="1116" spans="1:25" x14ac:dyDescent="0.25">
      <c r="A1116" s="23" t="s">
        <v>2137</v>
      </c>
      <c r="B1116" s="70" t="s">
        <v>2138</v>
      </c>
      <c r="C1116" s="25">
        <f>ENERO!C1116+FEBRERO!C1116+MARZO!C1116+ABRIL!C1116+MAYO!C1116+JUNIO!C1116+JULIO!C1116+AGOSTO!C1116+SEPTIEMBRE!C1116+OCTUBRE!C1116+NOVIEMBRE!C1116+DICIEMBRE!C1116</f>
        <v>0</v>
      </c>
      <c r="D1116" s="87">
        <f>ENERO!D1116+FEBRERO!D1116+MARZO!D1116+ABRIL!D1116+MAYO!D1116+JUNIO!D1116+JULIO!D1116+AGOSTO!D1116+SEPTIEMBRE!D1116+OCTUBRE!D1116+NOVIEMBRE!D1116+DICIEMBRE!D1116</f>
        <v>0</v>
      </c>
      <c r="E1116" s="88">
        <f>ENERO!E1116+FEBRERO!E1116+MARZO!E1116+ABRIL!E1116+MAYO!E1116+JUNIO!E1116+JULIO!E1116+AGOSTO!E1116+SEPTIEMBRE!E1116+OCTUBRE!E1116+NOVIEMBRE!E1116+DICIEMBRE!E1116</f>
        <v>0</v>
      </c>
      <c r="F1116" s="89">
        <f>ENERO!F1116+FEBRERO!F1116+MARZO!F1116+ABRIL!F1116+MAYO!F1116+JUNIO!F1116+JULIO!F1116+AGOSTO!F1116+SEPTIEMBRE!F1116+OCTUBRE!F1116+NOVIEMBRE!F1116+DICIEMBRE!F1116</f>
        <v>0</v>
      </c>
      <c r="G1116" s="4" t="str">
        <f t="shared" si="14"/>
        <v/>
      </c>
      <c r="X1116" s="56" t="str">
        <f t="shared" si="15"/>
        <v/>
      </c>
      <c r="Y1116" s="56"/>
    </row>
    <row r="1117" spans="1:25" x14ac:dyDescent="0.25">
      <c r="A1117" s="23" t="s">
        <v>2139</v>
      </c>
      <c r="B1117" s="70" t="s">
        <v>2140</v>
      </c>
      <c r="C1117" s="25">
        <f>ENERO!C1117+FEBRERO!C1117+MARZO!C1117+ABRIL!C1117+MAYO!C1117+JUNIO!C1117+JULIO!C1117+AGOSTO!C1117+SEPTIEMBRE!C1117+OCTUBRE!C1117+NOVIEMBRE!C1117+DICIEMBRE!C1117</f>
        <v>0</v>
      </c>
      <c r="D1117" s="87">
        <f>ENERO!D1117+FEBRERO!D1117+MARZO!D1117+ABRIL!D1117+MAYO!D1117+JUNIO!D1117+JULIO!D1117+AGOSTO!D1117+SEPTIEMBRE!D1117+OCTUBRE!D1117+NOVIEMBRE!D1117+DICIEMBRE!D1117</f>
        <v>0</v>
      </c>
      <c r="E1117" s="88">
        <f>ENERO!E1117+FEBRERO!E1117+MARZO!E1117+ABRIL!E1117+MAYO!E1117+JUNIO!E1117+JULIO!E1117+AGOSTO!E1117+SEPTIEMBRE!E1117+OCTUBRE!E1117+NOVIEMBRE!E1117+DICIEMBRE!E1117</f>
        <v>0</v>
      </c>
      <c r="F1117" s="89">
        <f>ENERO!F1117+FEBRERO!F1117+MARZO!F1117+ABRIL!F1117+MAYO!F1117+JUNIO!F1117+JULIO!F1117+AGOSTO!F1117+SEPTIEMBRE!F1117+OCTUBRE!F1117+NOVIEMBRE!F1117+DICIEMBRE!F1117</f>
        <v>0</v>
      </c>
      <c r="G1117" s="4" t="str">
        <f t="shared" si="14"/>
        <v/>
      </c>
      <c r="X1117" s="56" t="str">
        <f t="shared" si="15"/>
        <v/>
      </c>
      <c r="Y1117" s="56"/>
    </row>
    <row r="1118" spans="1:25" x14ac:dyDescent="0.25">
      <c r="A1118" s="23" t="s">
        <v>2141</v>
      </c>
      <c r="B1118" s="70" t="s">
        <v>2142</v>
      </c>
      <c r="C1118" s="25">
        <f>ENERO!C1118+FEBRERO!C1118+MARZO!C1118+ABRIL!C1118+MAYO!C1118+JUNIO!C1118+JULIO!C1118+AGOSTO!C1118+SEPTIEMBRE!C1118+OCTUBRE!C1118+NOVIEMBRE!C1118+DICIEMBRE!C1118</f>
        <v>0</v>
      </c>
      <c r="D1118" s="87">
        <f>ENERO!D1118+FEBRERO!D1118+MARZO!D1118+ABRIL!D1118+MAYO!D1118+JUNIO!D1118+JULIO!D1118+AGOSTO!D1118+SEPTIEMBRE!D1118+OCTUBRE!D1118+NOVIEMBRE!D1118+DICIEMBRE!D1118</f>
        <v>0</v>
      </c>
      <c r="E1118" s="88">
        <f>ENERO!E1118+FEBRERO!E1118+MARZO!E1118+ABRIL!E1118+MAYO!E1118+JUNIO!E1118+JULIO!E1118+AGOSTO!E1118+SEPTIEMBRE!E1118+OCTUBRE!E1118+NOVIEMBRE!E1118+DICIEMBRE!E1118</f>
        <v>0</v>
      </c>
      <c r="F1118" s="89">
        <f>ENERO!F1118+FEBRERO!F1118+MARZO!F1118+ABRIL!F1118+MAYO!F1118+JUNIO!F1118+JULIO!F1118+AGOSTO!F1118+SEPTIEMBRE!F1118+OCTUBRE!F1118+NOVIEMBRE!F1118+DICIEMBRE!F1118</f>
        <v>0</v>
      </c>
      <c r="G1118" s="4" t="str">
        <f t="shared" si="14"/>
        <v/>
      </c>
      <c r="X1118" s="56" t="str">
        <f t="shared" si="15"/>
        <v/>
      </c>
      <c r="Y1118" s="56"/>
    </row>
    <row r="1119" spans="1:25" x14ac:dyDescent="0.25">
      <c r="A1119" s="23" t="s">
        <v>2143</v>
      </c>
      <c r="B1119" s="70" t="s">
        <v>2144</v>
      </c>
      <c r="C1119" s="25">
        <f>ENERO!C1119+FEBRERO!C1119+MARZO!C1119+ABRIL!C1119+MAYO!C1119+JUNIO!C1119+JULIO!C1119+AGOSTO!C1119+SEPTIEMBRE!C1119+OCTUBRE!C1119+NOVIEMBRE!C1119+DICIEMBRE!C1119</f>
        <v>0</v>
      </c>
      <c r="D1119" s="87">
        <f>ENERO!D1119+FEBRERO!D1119+MARZO!D1119+ABRIL!D1119+MAYO!D1119+JUNIO!D1119+JULIO!D1119+AGOSTO!D1119+SEPTIEMBRE!D1119+OCTUBRE!D1119+NOVIEMBRE!D1119+DICIEMBRE!D1119</f>
        <v>0</v>
      </c>
      <c r="E1119" s="88">
        <f>ENERO!E1119+FEBRERO!E1119+MARZO!E1119+ABRIL!E1119+MAYO!E1119+JUNIO!E1119+JULIO!E1119+AGOSTO!E1119+SEPTIEMBRE!E1119+OCTUBRE!E1119+NOVIEMBRE!E1119+DICIEMBRE!E1119</f>
        <v>0</v>
      </c>
      <c r="F1119" s="89">
        <f>ENERO!F1119+FEBRERO!F1119+MARZO!F1119+ABRIL!F1119+MAYO!F1119+JUNIO!F1119+JULIO!F1119+AGOSTO!F1119+SEPTIEMBRE!F1119+OCTUBRE!F1119+NOVIEMBRE!F1119+DICIEMBRE!F1119</f>
        <v>0</v>
      </c>
      <c r="G1119" s="4" t="str">
        <f t="shared" si="14"/>
        <v/>
      </c>
      <c r="X1119" s="56" t="str">
        <f t="shared" si="15"/>
        <v/>
      </c>
      <c r="Y1119" s="56"/>
    </row>
    <row r="1120" spans="1:25" x14ac:dyDescent="0.25">
      <c r="A1120" s="23" t="s">
        <v>2145</v>
      </c>
      <c r="B1120" s="70" t="s">
        <v>2146</v>
      </c>
      <c r="C1120" s="25">
        <f>ENERO!C1120+FEBRERO!C1120+MARZO!C1120+ABRIL!C1120+MAYO!C1120+JUNIO!C1120+JULIO!C1120+AGOSTO!C1120+SEPTIEMBRE!C1120+OCTUBRE!C1120+NOVIEMBRE!C1120+DICIEMBRE!C1120</f>
        <v>0</v>
      </c>
      <c r="D1120" s="87">
        <f>ENERO!D1120+FEBRERO!D1120+MARZO!D1120+ABRIL!D1120+MAYO!D1120+JUNIO!D1120+JULIO!D1120+AGOSTO!D1120+SEPTIEMBRE!D1120+OCTUBRE!D1120+NOVIEMBRE!D1120+DICIEMBRE!D1120</f>
        <v>0</v>
      </c>
      <c r="E1120" s="88">
        <f>ENERO!E1120+FEBRERO!E1120+MARZO!E1120+ABRIL!E1120+MAYO!E1120+JUNIO!E1120+JULIO!E1120+AGOSTO!E1120+SEPTIEMBRE!E1120+OCTUBRE!E1120+NOVIEMBRE!E1120+DICIEMBRE!E1120</f>
        <v>0</v>
      </c>
      <c r="F1120" s="89">
        <f>ENERO!F1120+FEBRERO!F1120+MARZO!F1120+ABRIL!F1120+MAYO!F1120+JUNIO!F1120+JULIO!F1120+AGOSTO!F1120+SEPTIEMBRE!F1120+OCTUBRE!F1120+NOVIEMBRE!F1120+DICIEMBRE!F1120</f>
        <v>0</v>
      </c>
      <c r="G1120" s="4" t="str">
        <f t="shared" si="14"/>
        <v/>
      </c>
      <c r="X1120" s="56" t="str">
        <f t="shared" si="15"/>
        <v/>
      </c>
      <c r="Y1120" s="56"/>
    </row>
    <row r="1121" spans="1:25" ht="24" x14ac:dyDescent="0.25">
      <c r="A1121" s="23" t="s">
        <v>2147</v>
      </c>
      <c r="B1121" s="71" t="s">
        <v>2148</v>
      </c>
      <c r="C1121" s="25">
        <f>ENERO!C1121+FEBRERO!C1121+MARZO!C1121+ABRIL!C1121+MAYO!C1121+JUNIO!C1121+JULIO!C1121+AGOSTO!C1121+SEPTIEMBRE!C1121+OCTUBRE!C1121+NOVIEMBRE!C1121+DICIEMBRE!C1121</f>
        <v>0</v>
      </c>
      <c r="D1121" s="87">
        <f>ENERO!D1121+FEBRERO!D1121+MARZO!D1121+ABRIL!D1121+MAYO!D1121+JUNIO!D1121+JULIO!D1121+AGOSTO!D1121+SEPTIEMBRE!D1121+OCTUBRE!D1121+NOVIEMBRE!D1121+DICIEMBRE!D1121</f>
        <v>0</v>
      </c>
      <c r="E1121" s="88">
        <f>ENERO!E1121+FEBRERO!E1121+MARZO!E1121+ABRIL!E1121+MAYO!E1121+JUNIO!E1121+JULIO!E1121+AGOSTO!E1121+SEPTIEMBRE!E1121+OCTUBRE!E1121+NOVIEMBRE!E1121+DICIEMBRE!E1121</f>
        <v>0</v>
      </c>
      <c r="F1121" s="89">
        <f>ENERO!F1121+FEBRERO!F1121+MARZO!F1121+ABRIL!F1121+MAYO!F1121+JUNIO!F1121+JULIO!F1121+AGOSTO!F1121+SEPTIEMBRE!F1121+OCTUBRE!F1121+NOVIEMBRE!F1121+DICIEMBRE!F1121</f>
        <v>0</v>
      </c>
      <c r="G1121" s="4" t="str">
        <f t="shared" si="14"/>
        <v/>
      </c>
      <c r="X1121" s="56" t="str">
        <f t="shared" si="15"/>
        <v/>
      </c>
      <c r="Y1121" s="56"/>
    </row>
    <row r="1122" spans="1:25" x14ac:dyDescent="0.25">
      <c r="A1122" s="23" t="s">
        <v>2149</v>
      </c>
      <c r="B1122" s="70" t="s">
        <v>2150</v>
      </c>
      <c r="C1122" s="25">
        <f>ENERO!C1122+FEBRERO!C1122+MARZO!C1122+ABRIL!C1122+MAYO!C1122+JUNIO!C1122+JULIO!C1122+AGOSTO!C1122+SEPTIEMBRE!C1122+OCTUBRE!C1122+NOVIEMBRE!C1122+DICIEMBRE!C1122</f>
        <v>0</v>
      </c>
      <c r="D1122" s="87">
        <f>ENERO!D1122+FEBRERO!D1122+MARZO!D1122+ABRIL!D1122+MAYO!D1122+JUNIO!D1122+JULIO!D1122+AGOSTO!D1122+SEPTIEMBRE!D1122+OCTUBRE!D1122+NOVIEMBRE!D1122+DICIEMBRE!D1122</f>
        <v>0</v>
      </c>
      <c r="E1122" s="88">
        <f>ENERO!E1122+FEBRERO!E1122+MARZO!E1122+ABRIL!E1122+MAYO!E1122+JUNIO!E1122+JULIO!E1122+AGOSTO!E1122+SEPTIEMBRE!E1122+OCTUBRE!E1122+NOVIEMBRE!E1122+DICIEMBRE!E1122</f>
        <v>0</v>
      </c>
      <c r="F1122" s="89">
        <f>ENERO!F1122+FEBRERO!F1122+MARZO!F1122+ABRIL!F1122+MAYO!F1122+JUNIO!F1122+JULIO!F1122+AGOSTO!F1122+SEPTIEMBRE!F1122+OCTUBRE!F1122+NOVIEMBRE!F1122+DICIEMBRE!F1122</f>
        <v>0</v>
      </c>
      <c r="G1122" s="4" t="str">
        <f t="shared" si="14"/>
        <v/>
      </c>
      <c r="X1122" s="56" t="str">
        <f t="shared" si="15"/>
        <v/>
      </c>
      <c r="Y1122" s="56"/>
    </row>
    <row r="1123" spans="1:25" x14ac:dyDescent="0.25">
      <c r="A1123" s="23" t="s">
        <v>2151</v>
      </c>
      <c r="B1123" s="70" t="s">
        <v>2152</v>
      </c>
      <c r="C1123" s="25">
        <f>ENERO!C1123+FEBRERO!C1123+MARZO!C1123+ABRIL!C1123+MAYO!C1123+JUNIO!C1123+JULIO!C1123+AGOSTO!C1123+SEPTIEMBRE!C1123+OCTUBRE!C1123+NOVIEMBRE!C1123+DICIEMBRE!C1123</f>
        <v>0</v>
      </c>
      <c r="D1123" s="87">
        <f>ENERO!D1123+FEBRERO!D1123+MARZO!D1123+ABRIL!D1123+MAYO!D1123+JUNIO!D1123+JULIO!D1123+AGOSTO!D1123+SEPTIEMBRE!D1123+OCTUBRE!D1123+NOVIEMBRE!D1123+DICIEMBRE!D1123</f>
        <v>0</v>
      </c>
      <c r="E1123" s="88">
        <f>ENERO!E1123+FEBRERO!E1123+MARZO!E1123+ABRIL!E1123+MAYO!E1123+JUNIO!E1123+JULIO!E1123+AGOSTO!E1123+SEPTIEMBRE!E1123+OCTUBRE!E1123+NOVIEMBRE!E1123+DICIEMBRE!E1123</f>
        <v>0</v>
      </c>
      <c r="F1123" s="89">
        <f>ENERO!F1123+FEBRERO!F1123+MARZO!F1123+ABRIL!F1123+MAYO!F1123+JUNIO!F1123+JULIO!F1123+AGOSTO!F1123+SEPTIEMBRE!F1123+OCTUBRE!F1123+NOVIEMBRE!F1123+DICIEMBRE!F1123</f>
        <v>0</v>
      </c>
      <c r="G1123" s="4" t="str">
        <f t="shared" si="14"/>
        <v/>
      </c>
      <c r="X1123" s="56" t="str">
        <f t="shared" si="15"/>
        <v/>
      </c>
      <c r="Y1123" s="56"/>
    </row>
    <row r="1124" spans="1:25" x14ac:dyDescent="0.25">
      <c r="A1124" s="23" t="s">
        <v>2153</v>
      </c>
      <c r="B1124" s="70" t="s">
        <v>2154</v>
      </c>
      <c r="C1124" s="25">
        <f>ENERO!C1124+FEBRERO!C1124+MARZO!C1124+ABRIL!C1124+MAYO!C1124+JUNIO!C1124+JULIO!C1124+AGOSTO!C1124+SEPTIEMBRE!C1124+OCTUBRE!C1124+NOVIEMBRE!C1124+DICIEMBRE!C1124</f>
        <v>0</v>
      </c>
      <c r="D1124" s="87">
        <f>ENERO!D1124+FEBRERO!D1124+MARZO!D1124+ABRIL!D1124+MAYO!D1124+JUNIO!D1124+JULIO!D1124+AGOSTO!D1124+SEPTIEMBRE!D1124+OCTUBRE!D1124+NOVIEMBRE!D1124+DICIEMBRE!D1124</f>
        <v>0</v>
      </c>
      <c r="E1124" s="88">
        <f>ENERO!E1124+FEBRERO!E1124+MARZO!E1124+ABRIL!E1124+MAYO!E1124+JUNIO!E1124+JULIO!E1124+AGOSTO!E1124+SEPTIEMBRE!E1124+OCTUBRE!E1124+NOVIEMBRE!E1124+DICIEMBRE!E1124</f>
        <v>0</v>
      </c>
      <c r="F1124" s="89">
        <f>ENERO!F1124+FEBRERO!F1124+MARZO!F1124+ABRIL!F1124+MAYO!F1124+JUNIO!F1124+JULIO!F1124+AGOSTO!F1124+SEPTIEMBRE!F1124+OCTUBRE!F1124+NOVIEMBRE!F1124+DICIEMBRE!F1124</f>
        <v>0</v>
      </c>
      <c r="G1124" s="4" t="str">
        <f t="shared" si="14"/>
        <v/>
      </c>
      <c r="X1124" s="56" t="str">
        <f t="shared" si="15"/>
        <v/>
      </c>
      <c r="Y1124" s="56"/>
    </row>
    <row r="1125" spans="1:25" x14ac:dyDescent="0.25">
      <c r="A1125" s="23" t="s">
        <v>2155</v>
      </c>
      <c r="B1125" s="70" t="s">
        <v>2156</v>
      </c>
      <c r="C1125" s="25">
        <f>ENERO!C1125+FEBRERO!C1125+MARZO!C1125+ABRIL!C1125+MAYO!C1125+JUNIO!C1125+JULIO!C1125+AGOSTO!C1125+SEPTIEMBRE!C1125+OCTUBRE!C1125+NOVIEMBRE!C1125+DICIEMBRE!C1125</f>
        <v>0</v>
      </c>
      <c r="D1125" s="87">
        <f>ENERO!D1125+FEBRERO!D1125+MARZO!D1125+ABRIL!D1125+MAYO!D1125+JUNIO!D1125+JULIO!D1125+AGOSTO!D1125+SEPTIEMBRE!D1125+OCTUBRE!D1125+NOVIEMBRE!D1125+DICIEMBRE!D1125</f>
        <v>0</v>
      </c>
      <c r="E1125" s="88">
        <f>ENERO!E1125+FEBRERO!E1125+MARZO!E1125+ABRIL!E1125+MAYO!E1125+JUNIO!E1125+JULIO!E1125+AGOSTO!E1125+SEPTIEMBRE!E1125+OCTUBRE!E1125+NOVIEMBRE!E1125+DICIEMBRE!E1125</f>
        <v>0</v>
      </c>
      <c r="F1125" s="89">
        <f>ENERO!F1125+FEBRERO!F1125+MARZO!F1125+ABRIL!F1125+MAYO!F1125+JUNIO!F1125+JULIO!F1125+AGOSTO!F1125+SEPTIEMBRE!F1125+OCTUBRE!F1125+NOVIEMBRE!F1125+DICIEMBRE!F1125</f>
        <v>0</v>
      </c>
      <c r="G1125" s="4" t="str">
        <f t="shared" si="14"/>
        <v/>
      </c>
      <c r="X1125" s="56" t="str">
        <f t="shared" si="15"/>
        <v/>
      </c>
      <c r="Y1125" s="56"/>
    </row>
    <row r="1126" spans="1:25" ht="24" x14ac:dyDescent="0.25">
      <c r="A1126" s="23" t="s">
        <v>2157</v>
      </c>
      <c r="B1126" s="71" t="s">
        <v>2158</v>
      </c>
      <c r="C1126" s="25">
        <f>ENERO!C1126+FEBRERO!C1126+MARZO!C1126+ABRIL!C1126+MAYO!C1126+JUNIO!C1126+JULIO!C1126+AGOSTO!C1126+SEPTIEMBRE!C1126+OCTUBRE!C1126+NOVIEMBRE!C1126+DICIEMBRE!C1126</f>
        <v>0</v>
      </c>
      <c r="D1126" s="87">
        <f>ENERO!D1126+FEBRERO!D1126+MARZO!D1126+ABRIL!D1126+MAYO!D1126+JUNIO!D1126+JULIO!D1126+AGOSTO!D1126+SEPTIEMBRE!D1126+OCTUBRE!D1126+NOVIEMBRE!D1126+DICIEMBRE!D1126</f>
        <v>0</v>
      </c>
      <c r="E1126" s="88">
        <f>ENERO!E1126+FEBRERO!E1126+MARZO!E1126+ABRIL!E1126+MAYO!E1126+JUNIO!E1126+JULIO!E1126+AGOSTO!E1126+SEPTIEMBRE!E1126+OCTUBRE!E1126+NOVIEMBRE!E1126+DICIEMBRE!E1126</f>
        <v>0</v>
      </c>
      <c r="F1126" s="89">
        <f>ENERO!F1126+FEBRERO!F1126+MARZO!F1126+ABRIL!F1126+MAYO!F1126+JUNIO!F1126+JULIO!F1126+AGOSTO!F1126+SEPTIEMBRE!F1126+OCTUBRE!F1126+NOVIEMBRE!F1126+DICIEMBRE!F1126</f>
        <v>0</v>
      </c>
      <c r="G1126" s="4" t="str">
        <f t="shared" si="14"/>
        <v/>
      </c>
      <c r="X1126" s="56" t="str">
        <f t="shared" si="15"/>
        <v/>
      </c>
      <c r="Y1126" s="56"/>
    </row>
    <row r="1127" spans="1:25" x14ac:dyDescent="0.25">
      <c r="A1127" s="23" t="s">
        <v>2159</v>
      </c>
      <c r="B1127" s="70" t="s">
        <v>2160</v>
      </c>
      <c r="C1127" s="25">
        <f>ENERO!C1127+FEBRERO!C1127+MARZO!C1127+ABRIL!C1127+MAYO!C1127+JUNIO!C1127+JULIO!C1127+AGOSTO!C1127+SEPTIEMBRE!C1127+OCTUBRE!C1127+NOVIEMBRE!C1127+DICIEMBRE!C1127</f>
        <v>0</v>
      </c>
      <c r="D1127" s="87">
        <f>ENERO!D1127+FEBRERO!D1127+MARZO!D1127+ABRIL!D1127+MAYO!D1127+JUNIO!D1127+JULIO!D1127+AGOSTO!D1127+SEPTIEMBRE!D1127+OCTUBRE!D1127+NOVIEMBRE!D1127+DICIEMBRE!D1127</f>
        <v>0</v>
      </c>
      <c r="E1127" s="88">
        <f>ENERO!E1127+FEBRERO!E1127+MARZO!E1127+ABRIL!E1127+MAYO!E1127+JUNIO!E1127+JULIO!E1127+AGOSTO!E1127+SEPTIEMBRE!E1127+OCTUBRE!E1127+NOVIEMBRE!E1127+DICIEMBRE!E1127</f>
        <v>0</v>
      </c>
      <c r="F1127" s="89">
        <f>ENERO!F1127+FEBRERO!F1127+MARZO!F1127+ABRIL!F1127+MAYO!F1127+JUNIO!F1127+JULIO!F1127+AGOSTO!F1127+SEPTIEMBRE!F1127+OCTUBRE!F1127+NOVIEMBRE!F1127+DICIEMBRE!F1127</f>
        <v>0</v>
      </c>
      <c r="G1127" s="4" t="str">
        <f t="shared" ref="G1127:G1183" si="16">IF(D1127&gt;C1127,"CMA ES MAYOR QUE TOTAL ACTIVIDADES","")</f>
        <v/>
      </c>
      <c r="X1127" s="56" t="str">
        <f t="shared" si="15"/>
        <v/>
      </c>
      <c r="Y1127" s="56"/>
    </row>
    <row r="1128" spans="1:25" x14ac:dyDescent="0.25">
      <c r="A1128" s="23" t="s">
        <v>2161</v>
      </c>
      <c r="B1128" s="70" t="s">
        <v>2162</v>
      </c>
      <c r="C1128" s="25">
        <f>ENERO!C1128+FEBRERO!C1128+MARZO!C1128+ABRIL!C1128+MAYO!C1128+JUNIO!C1128+JULIO!C1128+AGOSTO!C1128+SEPTIEMBRE!C1128+OCTUBRE!C1128+NOVIEMBRE!C1128+DICIEMBRE!C1128</f>
        <v>0</v>
      </c>
      <c r="D1128" s="87">
        <f>ENERO!D1128+FEBRERO!D1128+MARZO!D1128+ABRIL!D1128+MAYO!D1128+JUNIO!D1128+JULIO!D1128+AGOSTO!D1128+SEPTIEMBRE!D1128+OCTUBRE!D1128+NOVIEMBRE!D1128+DICIEMBRE!D1128</f>
        <v>0</v>
      </c>
      <c r="E1128" s="88">
        <f>ENERO!E1128+FEBRERO!E1128+MARZO!E1128+ABRIL!E1128+MAYO!E1128+JUNIO!E1128+JULIO!E1128+AGOSTO!E1128+SEPTIEMBRE!E1128+OCTUBRE!E1128+NOVIEMBRE!E1128+DICIEMBRE!E1128</f>
        <v>0</v>
      </c>
      <c r="F1128" s="89">
        <f>ENERO!F1128+FEBRERO!F1128+MARZO!F1128+ABRIL!F1128+MAYO!F1128+JUNIO!F1128+JULIO!F1128+AGOSTO!F1128+SEPTIEMBRE!F1128+OCTUBRE!F1128+NOVIEMBRE!F1128+DICIEMBRE!F1128</f>
        <v>0</v>
      </c>
      <c r="G1128" s="4" t="str">
        <f t="shared" si="16"/>
        <v/>
      </c>
      <c r="X1128" s="56" t="str">
        <f t="shared" si="15"/>
        <v/>
      </c>
      <c r="Y1128" s="56"/>
    </row>
    <row r="1129" spans="1:25" x14ac:dyDescent="0.25">
      <c r="A1129" s="23" t="s">
        <v>2163</v>
      </c>
      <c r="B1129" s="70" t="s">
        <v>2164</v>
      </c>
      <c r="C1129" s="25">
        <f>ENERO!C1129+FEBRERO!C1129+MARZO!C1129+ABRIL!C1129+MAYO!C1129+JUNIO!C1129+JULIO!C1129+AGOSTO!C1129+SEPTIEMBRE!C1129+OCTUBRE!C1129+NOVIEMBRE!C1129+DICIEMBRE!C1129</f>
        <v>0</v>
      </c>
      <c r="D1129" s="87">
        <f>ENERO!D1129+FEBRERO!D1129+MARZO!D1129+ABRIL!D1129+MAYO!D1129+JUNIO!D1129+JULIO!D1129+AGOSTO!D1129+SEPTIEMBRE!D1129+OCTUBRE!D1129+NOVIEMBRE!D1129+DICIEMBRE!D1129</f>
        <v>0</v>
      </c>
      <c r="E1129" s="88">
        <f>ENERO!E1129+FEBRERO!E1129+MARZO!E1129+ABRIL!E1129+MAYO!E1129+JUNIO!E1129+JULIO!E1129+AGOSTO!E1129+SEPTIEMBRE!E1129+OCTUBRE!E1129+NOVIEMBRE!E1129+DICIEMBRE!E1129</f>
        <v>0</v>
      </c>
      <c r="F1129" s="89">
        <f>ENERO!F1129+FEBRERO!F1129+MARZO!F1129+ABRIL!F1129+MAYO!F1129+JUNIO!F1129+JULIO!F1129+AGOSTO!F1129+SEPTIEMBRE!F1129+OCTUBRE!F1129+NOVIEMBRE!F1129+DICIEMBRE!F1129</f>
        <v>0</v>
      </c>
      <c r="G1129" s="4" t="str">
        <f t="shared" si="16"/>
        <v/>
      </c>
      <c r="X1129" s="56" t="str">
        <f t="shared" si="15"/>
        <v/>
      </c>
      <c r="Y1129" s="56"/>
    </row>
    <row r="1130" spans="1:25" x14ac:dyDescent="0.25">
      <c r="A1130" s="23" t="s">
        <v>2165</v>
      </c>
      <c r="B1130" s="70" t="s">
        <v>2166</v>
      </c>
      <c r="C1130" s="25">
        <f>ENERO!C1130+FEBRERO!C1130+MARZO!C1130+ABRIL!C1130+MAYO!C1130+JUNIO!C1130+JULIO!C1130+AGOSTO!C1130+SEPTIEMBRE!C1130+OCTUBRE!C1130+NOVIEMBRE!C1130+DICIEMBRE!C1130</f>
        <v>0</v>
      </c>
      <c r="D1130" s="87">
        <f>ENERO!D1130+FEBRERO!D1130+MARZO!D1130+ABRIL!D1130+MAYO!D1130+JUNIO!D1130+JULIO!D1130+AGOSTO!D1130+SEPTIEMBRE!D1130+OCTUBRE!D1130+NOVIEMBRE!D1130+DICIEMBRE!D1130</f>
        <v>0</v>
      </c>
      <c r="E1130" s="88">
        <f>ENERO!E1130+FEBRERO!E1130+MARZO!E1130+ABRIL!E1130+MAYO!E1130+JUNIO!E1130+JULIO!E1130+AGOSTO!E1130+SEPTIEMBRE!E1130+OCTUBRE!E1130+NOVIEMBRE!E1130+DICIEMBRE!E1130</f>
        <v>0</v>
      </c>
      <c r="F1130" s="89">
        <f>ENERO!F1130+FEBRERO!F1130+MARZO!F1130+ABRIL!F1130+MAYO!F1130+JUNIO!F1130+JULIO!F1130+AGOSTO!F1130+SEPTIEMBRE!F1130+OCTUBRE!F1130+NOVIEMBRE!F1130+DICIEMBRE!F1130</f>
        <v>0</v>
      </c>
      <c r="G1130" s="4" t="str">
        <f t="shared" si="16"/>
        <v/>
      </c>
      <c r="X1130" s="56" t="str">
        <f t="shared" si="15"/>
        <v/>
      </c>
      <c r="Y1130" s="56"/>
    </row>
    <row r="1131" spans="1:25" ht="24" x14ac:dyDescent="0.25">
      <c r="A1131" s="23" t="s">
        <v>2167</v>
      </c>
      <c r="B1131" s="71" t="s">
        <v>2168</v>
      </c>
      <c r="C1131" s="25">
        <f>ENERO!C1131+FEBRERO!C1131+MARZO!C1131+ABRIL!C1131+MAYO!C1131+JUNIO!C1131+JULIO!C1131+AGOSTO!C1131+SEPTIEMBRE!C1131+OCTUBRE!C1131+NOVIEMBRE!C1131+DICIEMBRE!C1131</f>
        <v>0</v>
      </c>
      <c r="D1131" s="87">
        <f>ENERO!D1131+FEBRERO!D1131+MARZO!D1131+ABRIL!D1131+MAYO!D1131+JUNIO!D1131+JULIO!D1131+AGOSTO!D1131+SEPTIEMBRE!D1131+OCTUBRE!D1131+NOVIEMBRE!D1131+DICIEMBRE!D1131</f>
        <v>0</v>
      </c>
      <c r="E1131" s="88">
        <f>ENERO!E1131+FEBRERO!E1131+MARZO!E1131+ABRIL!E1131+MAYO!E1131+JUNIO!E1131+JULIO!E1131+AGOSTO!E1131+SEPTIEMBRE!E1131+OCTUBRE!E1131+NOVIEMBRE!E1131+DICIEMBRE!E1131</f>
        <v>0</v>
      </c>
      <c r="F1131" s="89">
        <f>ENERO!F1131+FEBRERO!F1131+MARZO!F1131+ABRIL!F1131+MAYO!F1131+JUNIO!F1131+JULIO!F1131+AGOSTO!F1131+SEPTIEMBRE!F1131+OCTUBRE!F1131+NOVIEMBRE!F1131+DICIEMBRE!F1131</f>
        <v>0</v>
      </c>
      <c r="G1131" s="4" t="str">
        <f t="shared" si="16"/>
        <v/>
      </c>
      <c r="X1131" s="56" t="str">
        <f t="shared" si="15"/>
        <v/>
      </c>
      <c r="Y1131" s="56"/>
    </row>
    <row r="1132" spans="1:25" x14ac:dyDescent="0.25">
      <c r="A1132" s="23" t="s">
        <v>2169</v>
      </c>
      <c r="B1132" s="70" t="s">
        <v>2170</v>
      </c>
      <c r="C1132" s="25">
        <f>ENERO!C1132+FEBRERO!C1132+MARZO!C1132+ABRIL!C1132+MAYO!C1132+JUNIO!C1132+JULIO!C1132+AGOSTO!C1132+SEPTIEMBRE!C1132+OCTUBRE!C1132+NOVIEMBRE!C1132+DICIEMBRE!C1132</f>
        <v>0</v>
      </c>
      <c r="D1132" s="87">
        <f>ENERO!D1132+FEBRERO!D1132+MARZO!D1132+ABRIL!D1132+MAYO!D1132+JUNIO!D1132+JULIO!D1132+AGOSTO!D1132+SEPTIEMBRE!D1132+OCTUBRE!D1132+NOVIEMBRE!D1132+DICIEMBRE!D1132</f>
        <v>0</v>
      </c>
      <c r="E1132" s="88">
        <f>ENERO!E1132+FEBRERO!E1132+MARZO!E1132+ABRIL!E1132+MAYO!E1132+JUNIO!E1132+JULIO!E1132+AGOSTO!E1132+SEPTIEMBRE!E1132+OCTUBRE!E1132+NOVIEMBRE!E1132+DICIEMBRE!E1132</f>
        <v>0</v>
      </c>
      <c r="F1132" s="89">
        <f>ENERO!F1132+FEBRERO!F1132+MARZO!F1132+ABRIL!F1132+MAYO!F1132+JUNIO!F1132+JULIO!F1132+AGOSTO!F1132+SEPTIEMBRE!F1132+OCTUBRE!F1132+NOVIEMBRE!F1132+DICIEMBRE!F1132</f>
        <v>0</v>
      </c>
      <c r="G1132" s="4" t="str">
        <f t="shared" si="16"/>
        <v/>
      </c>
      <c r="X1132" s="56" t="str">
        <f t="shared" si="15"/>
        <v/>
      </c>
      <c r="Y1132" s="56"/>
    </row>
    <row r="1133" spans="1:25" x14ac:dyDescent="0.25">
      <c r="A1133" s="23" t="s">
        <v>2171</v>
      </c>
      <c r="B1133" s="70" t="s">
        <v>2172</v>
      </c>
      <c r="C1133" s="25">
        <f>ENERO!C1133+FEBRERO!C1133+MARZO!C1133+ABRIL!C1133+MAYO!C1133+JUNIO!C1133+JULIO!C1133+AGOSTO!C1133+SEPTIEMBRE!C1133+OCTUBRE!C1133+NOVIEMBRE!C1133+DICIEMBRE!C1133</f>
        <v>0</v>
      </c>
      <c r="D1133" s="87">
        <f>ENERO!D1133+FEBRERO!D1133+MARZO!D1133+ABRIL!D1133+MAYO!D1133+JUNIO!D1133+JULIO!D1133+AGOSTO!D1133+SEPTIEMBRE!D1133+OCTUBRE!D1133+NOVIEMBRE!D1133+DICIEMBRE!D1133</f>
        <v>0</v>
      </c>
      <c r="E1133" s="88">
        <f>ENERO!E1133+FEBRERO!E1133+MARZO!E1133+ABRIL!E1133+MAYO!E1133+JUNIO!E1133+JULIO!E1133+AGOSTO!E1133+SEPTIEMBRE!E1133+OCTUBRE!E1133+NOVIEMBRE!E1133+DICIEMBRE!E1133</f>
        <v>0</v>
      </c>
      <c r="F1133" s="89">
        <f>ENERO!F1133+FEBRERO!F1133+MARZO!F1133+ABRIL!F1133+MAYO!F1133+JUNIO!F1133+JULIO!F1133+AGOSTO!F1133+SEPTIEMBRE!F1133+OCTUBRE!F1133+NOVIEMBRE!F1133+DICIEMBRE!F1133</f>
        <v>0</v>
      </c>
      <c r="G1133" s="4" t="str">
        <f t="shared" si="16"/>
        <v/>
      </c>
      <c r="X1133" s="56" t="str">
        <f t="shared" si="15"/>
        <v/>
      </c>
      <c r="Y1133" s="56"/>
    </row>
    <row r="1134" spans="1:25" ht="24" x14ac:dyDescent="0.25">
      <c r="A1134" s="23" t="s">
        <v>2173</v>
      </c>
      <c r="B1134" s="71" t="s">
        <v>2174</v>
      </c>
      <c r="C1134" s="25">
        <f>ENERO!C1134+FEBRERO!C1134+MARZO!C1134+ABRIL!C1134+MAYO!C1134+JUNIO!C1134+JULIO!C1134+AGOSTO!C1134+SEPTIEMBRE!C1134+OCTUBRE!C1134+NOVIEMBRE!C1134+DICIEMBRE!C1134</f>
        <v>0</v>
      </c>
      <c r="D1134" s="87">
        <f>ENERO!D1134+FEBRERO!D1134+MARZO!D1134+ABRIL!D1134+MAYO!D1134+JUNIO!D1134+JULIO!D1134+AGOSTO!D1134+SEPTIEMBRE!D1134+OCTUBRE!D1134+NOVIEMBRE!D1134+DICIEMBRE!D1134</f>
        <v>0</v>
      </c>
      <c r="E1134" s="88">
        <f>ENERO!E1134+FEBRERO!E1134+MARZO!E1134+ABRIL!E1134+MAYO!E1134+JUNIO!E1134+JULIO!E1134+AGOSTO!E1134+SEPTIEMBRE!E1134+OCTUBRE!E1134+NOVIEMBRE!E1134+DICIEMBRE!E1134</f>
        <v>0</v>
      </c>
      <c r="F1134" s="89">
        <f>ENERO!F1134+FEBRERO!F1134+MARZO!F1134+ABRIL!F1134+MAYO!F1134+JUNIO!F1134+JULIO!F1134+AGOSTO!F1134+SEPTIEMBRE!F1134+OCTUBRE!F1134+NOVIEMBRE!F1134+DICIEMBRE!F1134</f>
        <v>0</v>
      </c>
      <c r="G1134" s="4" t="str">
        <f t="shared" si="16"/>
        <v/>
      </c>
      <c r="X1134" s="56" t="str">
        <f t="shared" si="15"/>
        <v/>
      </c>
      <c r="Y1134" s="56"/>
    </row>
    <row r="1135" spans="1:25" x14ac:dyDescent="0.25">
      <c r="A1135" s="23" t="s">
        <v>2175</v>
      </c>
      <c r="B1135" s="70" t="s">
        <v>2176</v>
      </c>
      <c r="C1135" s="25">
        <f>ENERO!C1135+FEBRERO!C1135+MARZO!C1135+ABRIL!C1135+MAYO!C1135+JUNIO!C1135+JULIO!C1135+AGOSTO!C1135+SEPTIEMBRE!C1135+OCTUBRE!C1135+NOVIEMBRE!C1135+DICIEMBRE!C1135</f>
        <v>0</v>
      </c>
      <c r="D1135" s="87">
        <f>ENERO!D1135+FEBRERO!D1135+MARZO!D1135+ABRIL!D1135+MAYO!D1135+JUNIO!D1135+JULIO!D1135+AGOSTO!D1135+SEPTIEMBRE!D1135+OCTUBRE!D1135+NOVIEMBRE!D1135+DICIEMBRE!D1135</f>
        <v>0</v>
      </c>
      <c r="E1135" s="88">
        <f>ENERO!E1135+FEBRERO!E1135+MARZO!E1135+ABRIL!E1135+MAYO!E1135+JUNIO!E1135+JULIO!E1135+AGOSTO!E1135+SEPTIEMBRE!E1135+OCTUBRE!E1135+NOVIEMBRE!E1135+DICIEMBRE!E1135</f>
        <v>0</v>
      </c>
      <c r="F1135" s="89">
        <f>ENERO!F1135+FEBRERO!F1135+MARZO!F1135+ABRIL!F1135+MAYO!F1135+JUNIO!F1135+JULIO!F1135+AGOSTO!F1135+SEPTIEMBRE!F1135+OCTUBRE!F1135+NOVIEMBRE!F1135+DICIEMBRE!F1135</f>
        <v>0</v>
      </c>
      <c r="G1135" s="4" t="str">
        <f t="shared" si="16"/>
        <v/>
      </c>
      <c r="X1135" s="56" t="str">
        <f t="shared" si="15"/>
        <v/>
      </c>
      <c r="Y1135" s="56"/>
    </row>
    <row r="1136" spans="1:25" ht="24" x14ac:dyDescent="0.25">
      <c r="A1136" s="23" t="s">
        <v>2177</v>
      </c>
      <c r="B1136" s="71" t="s">
        <v>2178</v>
      </c>
      <c r="C1136" s="25">
        <f>ENERO!C1136+FEBRERO!C1136+MARZO!C1136+ABRIL!C1136+MAYO!C1136+JUNIO!C1136+JULIO!C1136+AGOSTO!C1136+SEPTIEMBRE!C1136+OCTUBRE!C1136+NOVIEMBRE!C1136+DICIEMBRE!C1136</f>
        <v>0</v>
      </c>
      <c r="D1136" s="87">
        <f>ENERO!D1136+FEBRERO!D1136+MARZO!D1136+ABRIL!D1136+MAYO!D1136+JUNIO!D1136+JULIO!D1136+AGOSTO!D1136+SEPTIEMBRE!D1136+OCTUBRE!D1136+NOVIEMBRE!D1136+DICIEMBRE!D1136</f>
        <v>0</v>
      </c>
      <c r="E1136" s="88">
        <f>ENERO!E1136+FEBRERO!E1136+MARZO!E1136+ABRIL!E1136+MAYO!E1136+JUNIO!E1136+JULIO!E1136+AGOSTO!E1136+SEPTIEMBRE!E1136+OCTUBRE!E1136+NOVIEMBRE!E1136+DICIEMBRE!E1136</f>
        <v>0</v>
      </c>
      <c r="F1136" s="89">
        <f>ENERO!F1136+FEBRERO!F1136+MARZO!F1136+ABRIL!F1136+MAYO!F1136+JUNIO!F1136+JULIO!F1136+AGOSTO!F1136+SEPTIEMBRE!F1136+OCTUBRE!F1136+NOVIEMBRE!F1136+DICIEMBRE!F1136</f>
        <v>0</v>
      </c>
      <c r="G1136" s="4" t="str">
        <f t="shared" si="16"/>
        <v/>
      </c>
      <c r="X1136" s="56" t="str">
        <f t="shared" si="15"/>
        <v/>
      </c>
      <c r="Y1136" s="56"/>
    </row>
    <row r="1137" spans="1:25" ht="24" x14ac:dyDescent="0.25">
      <c r="A1137" s="23" t="s">
        <v>2179</v>
      </c>
      <c r="B1137" s="71" t="s">
        <v>2180</v>
      </c>
      <c r="C1137" s="25">
        <f>ENERO!C1137+FEBRERO!C1137+MARZO!C1137+ABRIL!C1137+MAYO!C1137+JUNIO!C1137+JULIO!C1137+AGOSTO!C1137+SEPTIEMBRE!C1137+OCTUBRE!C1137+NOVIEMBRE!C1137+DICIEMBRE!C1137</f>
        <v>0</v>
      </c>
      <c r="D1137" s="87">
        <f>ENERO!D1137+FEBRERO!D1137+MARZO!D1137+ABRIL!D1137+MAYO!D1137+JUNIO!D1137+JULIO!D1137+AGOSTO!D1137+SEPTIEMBRE!D1137+OCTUBRE!D1137+NOVIEMBRE!D1137+DICIEMBRE!D1137</f>
        <v>0</v>
      </c>
      <c r="E1137" s="88">
        <f>ENERO!E1137+FEBRERO!E1137+MARZO!E1137+ABRIL!E1137+MAYO!E1137+JUNIO!E1137+JULIO!E1137+AGOSTO!E1137+SEPTIEMBRE!E1137+OCTUBRE!E1137+NOVIEMBRE!E1137+DICIEMBRE!E1137</f>
        <v>0</v>
      </c>
      <c r="F1137" s="89">
        <f>ENERO!F1137+FEBRERO!F1137+MARZO!F1137+ABRIL!F1137+MAYO!F1137+JUNIO!F1137+JULIO!F1137+AGOSTO!F1137+SEPTIEMBRE!F1137+OCTUBRE!F1137+NOVIEMBRE!F1137+DICIEMBRE!F1137</f>
        <v>0</v>
      </c>
      <c r="G1137" s="4" t="str">
        <f t="shared" si="16"/>
        <v/>
      </c>
      <c r="X1137" s="56" t="str">
        <f t="shared" si="15"/>
        <v/>
      </c>
      <c r="Y1137" s="56"/>
    </row>
    <row r="1138" spans="1:25" x14ac:dyDescent="0.25">
      <c r="A1138" s="23" t="s">
        <v>2181</v>
      </c>
      <c r="B1138" s="70" t="s">
        <v>2182</v>
      </c>
      <c r="C1138" s="25">
        <f>ENERO!C1138+FEBRERO!C1138+MARZO!C1138+ABRIL!C1138+MAYO!C1138+JUNIO!C1138+JULIO!C1138+AGOSTO!C1138+SEPTIEMBRE!C1138+OCTUBRE!C1138+NOVIEMBRE!C1138+DICIEMBRE!C1138</f>
        <v>0</v>
      </c>
      <c r="D1138" s="87">
        <f>ENERO!D1138+FEBRERO!D1138+MARZO!D1138+ABRIL!D1138+MAYO!D1138+JUNIO!D1138+JULIO!D1138+AGOSTO!D1138+SEPTIEMBRE!D1138+OCTUBRE!D1138+NOVIEMBRE!D1138+DICIEMBRE!D1138</f>
        <v>0</v>
      </c>
      <c r="E1138" s="88">
        <f>ENERO!E1138+FEBRERO!E1138+MARZO!E1138+ABRIL!E1138+MAYO!E1138+JUNIO!E1138+JULIO!E1138+AGOSTO!E1138+SEPTIEMBRE!E1138+OCTUBRE!E1138+NOVIEMBRE!E1138+DICIEMBRE!E1138</f>
        <v>0</v>
      </c>
      <c r="F1138" s="89">
        <f>ENERO!F1138+FEBRERO!F1138+MARZO!F1138+ABRIL!F1138+MAYO!F1138+JUNIO!F1138+JULIO!F1138+AGOSTO!F1138+SEPTIEMBRE!F1138+OCTUBRE!F1138+NOVIEMBRE!F1138+DICIEMBRE!F1138</f>
        <v>0</v>
      </c>
      <c r="G1138" s="4" t="str">
        <f t="shared" si="16"/>
        <v/>
      </c>
      <c r="X1138" s="56" t="str">
        <f t="shared" si="15"/>
        <v/>
      </c>
      <c r="Y1138" s="56"/>
    </row>
    <row r="1139" spans="1:25" x14ac:dyDescent="0.25">
      <c r="A1139" s="23" t="s">
        <v>2183</v>
      </c>
      <c r="B1139" s="70" t="s">
        <v>2184</v>
      </c>
      <c r="C1139" s="25">
        <f>ENERO!C1139+FEBRERO!C1139+MARZO!C1139+ABRIL!C1139+MAYO!C1139+JUNIO!C1139+JULIO!C1139+AGOSTO!C1139+SEPTIEMBRE!C1139+OCTUBRE!C1139+NOVIEMBRE!C1139+DICIEMBRE!C1139</f>
        <v>0</v>
      </c>
      <c r="D1139" s="87">
        <f>ENERO!D1139+FEBRERO!D1139+MARZO!D1139+ABRIL!D1139+MAYO!D1139+JUNIO!D1139+JULIO!D1139+AGOSTO!D1139+SEPTIEMBRE!D1139+OCTUBRE!D1139+NOVIEMBRE!D1139+DICIEMBRE!D1139</f>
        <v>0</v>
      </c>
      <c r="E1139" s="88">
        <f>ENERO!E1139+FEBRERO!E1139+MARZO!E1139+ABRIL!E1139+MAYO!E1139+JUNIO!E1139+JULIO!E1139+AGOSTO!E1139+SEPTIEMBRE!E1139+OCTUBRE!E1139+NOVIEMBRE!E1139+DICIEMBRE!E1139</f>
        <v>0</v>
      </c>
      <c r="F1139" s="89">
        <f>ENERO!F1139+FEBRERO!F1139+MARZO!F1139+ABRIL!F1139+MAYO!F1139+JUNIO!F1139+JULIO!F1139+AGOSTO!F1139+SEPTIEMBRE!F1139+OCTUBRE!F1139+NOVIEMBRE!F1139+DICIEMBRE!F1139</f>
        <v>0</v>
      </c>
      <c r="G1139" s="4" t="str">
        <f t="shared" si="16"/>
        <v/>
      </c>
      <c r="X1139" s="56" t="str">
        <f t="shared" si="15"/>
        <v/>
      </c>
      <c r="Y1139" s="56"/>
    </row>
    <row r="1140" spans="1:25" x14ac:dyDescent="0.25">
      <c r="A1140" s="23" t="s">
        <v>2185</v>
      </c>
      <c r="B1140" s="70" t="s">
        <v>2186</v>
      </c>
      <c r="C1140" s="25">
        <f>ENERO!C1140+FEBRERO!C1140+MARZO!C1140+ABRIL!C1140+MAYO!C1140+JUNIO!C1140+JULIO!C1140+AGOSTO!C1140+SEPTIEMBRE!C1140+OCTUBRE!C1140+NOVIEMBRE!C1140+DICIEMBRE!C1140</f>
        <v>0</v>
      </c>
      <c r="D1140" s="87">
        <f>ENERO!D1140+FEBRERO!D1140+MARZO!D1140+ABRIL!D1140+MAYO!D1140+JUNIO!D1140+JULIO!D1140+AGOSTO!D1140+SEPTIEMBRE!D1140+OCTUBRE!D1140+NOVIEMBRE!D1140+DICIEMBRE!D1140</f>
        <v>0</v>
      </c>
      <c r="E1140" s="88">
        <f>ENERO!E1140+FEBRERO!E1140+MARZO!E1140+ABRIL!E1140+MAYO!E1140+JUNIO!E1140+JULIO!E1140+AGOSTO!E1140+SEPTIEMBRE!E1140+OCTUBRE!E1140+NOVIEMBRE!E1140+DICIEMBRE!E1140</f>
        <v>0</v>
      </c>
      <c r="F1140" s="89">
        <f>ENERO!F1140+FEBRERO!F1140+MARZO!F1140+ABRIL!F1140+MAYO!F1140+JUNIO!F1140+JULIO!F1140+AGOSTO!F1140+SEPTIEMBRE!F1140+OCTUBRE!F1140+NOVIEMBRE!F1140+DICIEMBRE!F1140</f>
        <v>0</v>
      </c>
      <c r="G1140" s="4" t="str">
        <f t="shared" si="16"/>
        <v/>
      </c>
      <c r="X1140" s="56" t="str">
        <f t="shared" si="15"/>
        <v/>
      </c>
      <c r="Y1140" s="56"/>
    </row>
    <row r="1141" spans="1:25" x14ac:dyDescent="0.25">
      <c r="A1141" s="23" t="s">
        <v>2187</v>
      </c>
      <c r="B1141" s="70" t="s">
        <v>2188</v>
      </c>
      <c r="C1141" s="25">
        <f>ENERO!C1141+FEBRERO!C1141+MARZO!C1141+ABRIL!C1141+MAYO!C1141+JUNIO!C1141+JULIO!C1141+AGOSTO!C1141+SEPTIEMBRE!C1141+OCTUBRE!C1141+NOVIEMBRE!C1141+DICIEMBRE!C1141</f>
        <v>0</v>
      </c>
      <c r="D1141" s="87">
        <f>ENERO!D1141+FEBRERO!D1141+MARZO!D1141+ABRIL!D1141+MAYO!D1141+JUNIO!D1141+JULIO!D1141+AGOSTO!D1141+SEPTIEMBRE!D1141+OCTUBRE!D1141+NOVIEMBRE!D1141+DICIEMBRE!D1141</f>
        <v>0</v>
      </c>
      <c r="E1141" s="88">
        <f>ENERO!E1141+FEBRERO!E1141+MARZO!E1141+ABRIL!E1141+MAYO!E1141+JUNIO!E1141+JULIO!E1141+AGOSTO!E1141+SEPTIEMBRE!E1141+OCTUBRE!E1141+NOVIEMBRE!E1141+DICIEMBRE!E1141</f>
        <v>0</v>
      </c>
      <c r="F1141" s="89">
        <f>ENERO!F1141+FEBRERO!F1141+MARZO!F1141+ABRIL!F1141+MAYO!F1141+JUNIO!F1141+JULIO!F1141+AGOSTO!F1141+SEPTIEMBRE!F1141+OCTUBRE!F1141+NOVIEMBRE!F1141+DICIEMBRE!F1141</f>
        <v>0</v>
      </c>
      <c r="G1141" s="4" t="str">
        <f t="shared" si="16"/>
        <v/>
      </c>
      <c r="X1141" s="56" t="str">
        <f t="shared" si="15"/>
        <v/>
      </c>
      <c r="Y1141" s="56"/>
    </row>
    <row r="1142" spans="1:25" x14ac:dyDescent="0.25">
      <c r="A1142" s="23" t="s">
        <v>2189</v>
      </c>
      <c r="B1142" s="70" t="s">
        <v>2190</v>
      </c>
      <c r="C1142" s="25">
        <f>ENERO!C1142+FEBRERO!C1142+MARZO!C1142+ABRIL!C1142+MAYO!C1142+JUNIO!C1142+JULIO!C1142+AGOSTO!C1142+SEPTIEMBRE!C1142+OCTUBRE!C1142+NOVIEMBRE!C1142+DICIEMBRE!C1142</f>
        <v>0</v>
      </c>
      <c r="D1142" s="87">
        <f>ENERO!D1142+FEBRERO!D1142+MARZO!D1142+ABRIL!D1142+MAYO!D1142+JUNIO!D1142+JULIO!D1142+AGOSTO!D1142+SEPTIEMBRE!D1142+OCTUBRE!D1142+NOVIEMBRE!D1142+DICIEMBRE!D1142</f>
        <v>0</v>
      </c>
      <c r="E1142" s="88">
        <f>ENERO!E1142+FEBRERO!E1142+MARZO!E1142+ABRIL!E1142+MAYO!E1142+JUNIO!E1142+JULIO!E1142+AGOSTO!E1142+SEPTIEMBRE!E1142+OCTUBRE!E1142+NOVIEMBRE!E1142+DICIEMBRE!E1142</f>
        <v>0</v>
      </c>
      <c r="F1142" s="89">
        <f>ENERO!F1142+FEBRERO!F1142+MARZO!F1142+ABRIL!F1142+MAYO!F1142+JUNIO!F1142+JULIO!F1142+AGOSTO!F1142+SEPTIEMBRE!F1142+OCTUBRE!F1142+NOVIEMBRE!F1142+DICIEMBRE!F1142</f>
        <v>0</v>
      </c>
      <c r="G1142" s="4" t="str">
        <f t="shared" si="16"/>
        <v/>
      </c>
      <c r="X1142" s="56" t="str">
        <f t="shared" si="15"/>
        <v/>
      </c>
      <c r="Y1142" s="56"/>
    </row>
    <row r="1143" spans="1:25" x14ac:dyDescent="0.25">
      <c r="A1143" s="23" t="s">
        <v>2191</v>
      </c>
      <c r="B1143" s="70" t="s">
        <v>2192</v>
      </c>
      <c r="C1143" s="25">
        <f>ENERO!C1143+FEBRERO!C1143+MARZO!C1143+ABRIL!C1143+MAYO!C1143+JUNIO!C1143+JULIO!C1143+AGOSTO!C1143+SEPTIEMBRE!C1143+OCTUBRE!C1143+NOVIEMBRE!C1143+DICIEMBRE!C1143</f>
        <v>0</v>
      </c>
      <c r="D1143" s="87">
        <f>ENERO!D1143+FEBRERO!D1143+MARZO!D1143+ABRIL!D1143+MAYO!D1143+JUNIO!D1143+JULIO!D1143+AGOSTO!D1143+SEPTIEMBRE!D1143+OCTUBRE!D1143+NOVIEMBRE!D1143+DICIEMBRE!D1143</f>
        <v>0</v>
      </c>
      <c r="E1143" s="88">
        <f>ENERO!E1143+FEBRERO!E1143+MARZO!E1143+ABRIL!E1143+MAYO!E1143+JUNIO!E1143+JULIO!E1143+AGOSTO!E1143+SEPTIEMBRE!E1143+OCTUBRE!E1143+NOVIEMBRE!E1143+DICIEMBRE!E1143</f>
        <v>0</v>
      </c>
      <c r="F1143" s="89">
        <f>ENERO!F1143+FEBRERO!F1143+MARZO!F1143+ABRIL!F1143+MAYO!F1143+JUNIO!F1143+JULIO!F1143+AGOSTO!F1143+SEPTIEMBRE!F1143+OCTUBRE!F1143+NOVIEMBRE!F1143+DICIEMBRE!F1143</f>
        <v>0</v>
      </c>
      <c r="G1143" s="4" t="str">
        <f t="shared" si="16"/>
        <v/>
      </c>
      <c r="X1143" s="56" t="str">
        <f t="shared" si="15"/>
        <v/>
      </c>
      <c r="Y1143" s="56"/>
    </row>
    <row r="1144" spans="1:25" ht="24" x14ac:dyDescent="0.25">
      <c r="A1144" s="23" t="s">
        <v>2193</v>
      </c>
      <c r="B1144" s="71" t="s">
        <v>2194</v>
      </c>
      <c r="C1144" s="25">
        <f>ENERO!C1144+FEBRERO!C1144+MARZO!C1144+ABRIL!C1144+MAYO!C1144+JUNIO!C1144+JULIO!C1144+AGOSTO!C1144+SEPTIEMBRE!C1144+OCTUBRE!C1144+NOVIEMBRE!C1144+DICIEMBRE!C1144</f>
        <v>0</v>
      </c>
      <c r="D1144" s="87">
        <f>ENERO!D1144+FEBRERO!D1144+MARZO!D1144+ABRIL!D1144+MAYO!D1144+JUNIO!D1144+JULIO!D1144+AGOSTO!D1144+SEPTIEMBRE!D1144+OCTUBRE!D1144+NOVIEMBRE!D1144+DICIEMBRE!D1144</f>
        <v>0</v>
      </c>
      <c r="E1144" s="88">
        <f>ENERO!E1144+FEBRERO!E1144+MARZO!E1144+ABRIL!E1144+MAYO!E1144+JUNIO!E1144+JULIO!E1144+AGOSTO!E1144+SEPTIEMBRE!E1144+OCTUBRE!E1144+NOVIEMBRE!E1144+DICIEMBRE!E1144</f>
        <v>0</v>
      </c>
      <c r="F1144" s="89">
        <f>ENERO!F1144+FEBRERO!F1144+MARZO!F1144+ABRIL!F1144+MAYO!F1144+JUNIO!F1144+JULIO!F1144+AGOSTO!F1144+SEPTIEMBRE!F1144+OCTUBRE!F1144+NOVIEMBRE!F1144+DICIEMBRE!F1144</f>
        <v>0</v>
      </c>
      <c r="G1144" s="4" t="str">
        <f t="shared" si="16"/>
        <v/>
      </c>
      <c r="X1144" s="56" t="str">
        <f t="shared" si="15"/>
        <v/>
      </c>
      <c r="Y1144" s="56"/>
    </row>
    <row r="1145" spans="1:25" x14ac:dyDescent="0.25">
      <c r="A1145" s="23" t="s">
        <v>2195</v>
      </c>
      <c r="B1145" s="70" t="s">
        <v>2196</v>
      </c>
      <c r="C1145" s="25">
        <f>ENERO!C1145+FEBRERO!C1145+MARZO!C1145+ABRIL!C1145+MAYO!C1145+JUNIO!C1145+JULIO!C1145+AGOSTO!C1145+SEPTIEMBRE!C1145+OCTUBRE!C1145+NOVIEMBRE!C1145+DICIEMBRE!C1145</f>
        <v>0</v>
      </c>
      <c r="D1145" s="87">
        <f>ENERO!D1145+FEBRERO!D1145+MARZO!D1145+ABRIL!D1145+MAYO!D1145+JUNIO!D1145+JULIO!D1145+AGOSTO!D1145+SEPTIEMBRE!D1145+OCTUBRE!D1145+NOVIEMBRE!D1145+DICIEMBRE!D1145</f>
        <v>0</v>
      </c>
      <c r="E1145" s="88">
        <f>ENERO!E1145+FEBRERO!E1145+MARZO!E1145+ABRIL!E1145+MAYO!E1145+JUNIO!E1145+JULIO!E1145+AGOSTO!E1145+SEPTIEMBRE!E1145+OCTUBRE!E1145+NOVIEMBRE!E1145+DICIEMBRE!E1145</f>
        <v>0</v>
      </c>
      <c r="F1145" s="89">
        <f>ENERO!F1145+FEBRERO!F1145+MARZO!F1145+ABRIL!F1145+MAYO!F1145+JUNIO!F1145+JULIO!F1145+AGOSTO!F1145+SEPTIEMBRE!F1145+OCTUBRE!F1145+NOVIEMBRE!F1145+DICIEMBRE!F1145</f>
        <v>0</v>
      </c>
      <c r="G1145" s="4" t="str">
        <f t="shared" si="16"/>
        <v/>
      </c>
      <c r="X1145" s="56" t="str">
        <f t="shared" si="15"/>
        <v/>
      </c>
      <c r="Y1145" s="56"/>
    </row>
    <row r="1146" spans="1:25" x14ac:dyDescent="0.25">
      <c r="A1146" s="23" t="s">
        <v>2197</v>
      </c>
      <c r="B1146" s="70" t="s">
        <v>2198</v>
      </c>
      <c r="C1146" s="25">
        <f>ENERO!C1146+FEBRERO!C1146+MARZO!C1146+ABRIL!C1146+MAYO!C1146+JUNIO!C1146+JULIO!C1146+AGOSTO!C1146+SEPTIEMBRE!C1146+OCTUBRE!C1146+NOVIEMBRE!C1146+DICIEMBRE!C1146</f>
        <v>0</v>
      </c>
      <c r="D1146" s="87">
        <f>ENERO!D1146+FEBRERO!D1146+MARZO!D1146+ABRIL!D1146+MAYO!D1146+JUNIO!D1146+JULIO!D1146+AGOSTO!D1146+SEPTIEMBRE!D1146+OCTUBRE!D1146+NOVIEMBRE!D1146+DICIEMBRE!D1146</f>
        <v>0</v>
      </c>
      <c r="E1146" s="88">
        <f>ENERO!E1146+FEBRERO!E1146+MARZO!E1146+ABRIL!E1146+MAYO!E1146+JUNIO!E1146+JULIO!E1146+AGOSTO!E1146+SEPTIEMBRE!E1146+OCTUBRE!E1146+NOVIEMBRE!E1146+DICIEMBRE!E1146</f>
        <v>0</v>
      </c>
      <c r="F1146" s="89">
        <f>ENERO!F1146+FEBRERO!F1146+MARZO!F1146+ABRIL!F1146+MAYO!F1146+JUNIO!F1146+JULIO!F1146+AGOSTO!F1146+SEPTIEMBRE!F1146+OCTUBRE!F1146+NOVIEMBRE!F1146+DICIEMBRE!F1146</f>
        <v>0</v>
      </c>
      <c r="G1146" s="4" t="str">
        <f t="shared" si="16"/>
        <v/>
      </c>
      <c r="X1146" s="56" t="str">
        <f t="shared" si="15"/>
        <v/>
      </c>
      <c r="Y1146" s="56"/>
    </row>
    <row r="1147" spans="1:25" x14ac:dyDescent="0.25">
      <c r="A1147" s="23" t="s">
        <v>2199</v>
      </c>
      <c r="B1147" s="70" t="s">
        <v>2200</v>
      </c>
      <c r="C1147" s="25">
        <f>ENERO!C1147+FEBRERO!C1147+MARZO!C1147+ABRIL!C1147+MAYO!C1147+JUNIO!C1147+JULIO!C1147+AGOSTO!C1147+SEPTIEMBRE!C1147+OCTUBRE!C1147+NOVIEMBRE!C1147+DICIEMBRE!C1147</f>
        <v>0</v>
      </c>
      <c r="D1147" s="87">
        <f>ENERO!D1147+FEBRERO!D1147+MARZO!D1147+ABRIL!D1147+MAYO!D1147+JUNIO!D1147+JULIO!D1147+AGOSTO!D1147+SEPTIEMBRE!D1147+OCTUBRE!D1147+NOVIEMBRE!D1147+DICIEMBRE!D1147</f>
        <v>0</v>
      </c>
      <c r="E1147" s="88">
        <f>ENERO!E1147+FEBRERO!E1147+MARZO!E1147+ABRIL!E1147+MAYO!E1147+JUNIO!E1147+JULIO!E1147+AGOSTO!E1147+SEPTIEMBRE!E1147+OCTUBRE!E1147+NOVIEMBRE!E1147+DICIEMBRE!E1147</f>
        <v>0</v>
      </c>
      <c r="F1147" s="89">
        <f>ENERO!F1147+FEBRERO!F1147+MARZO!F1147+ABRIL!F1147+MAYO!F1147+JUNIO!F1147+JULIO!F1147+AGOSTO!F1147+SEPTIEMBRE!F1147+OCTUBRE!F1147+NOVIEMBRE!F1147+DICIEMBRE!F1147</f>
        <v>0</v>
      </c>
      <c r="G1147" s="4" t="str">
        <f t="shared" si="16"/>
        <v/>
      </c>
      <c r="X1147" s="56" t="str">
        <f t="shared" si="15"/>
        <v/>
      </c>
      <c r="Y1147" s="56"/>
    </row>
    <row r="1148" spans="1:25" x14ac:dyDescent="0.25">
      <c r="A1148" s="23" t="s">
        <v>2201</v>
      </c>
      <c r="B1148" s="70" t="s">
        <v>2202</v>
      </c>
      <c r="C1148" s="25">
        <f>ENERO!C1148+FEBRERO!C1148+MARZO!C1148+ABRIL!C1148+MAYO!C1148+JUNIO!C1148+JULIO!C1148+AGOSTO!C1148+SEPTIEMBRE!C1148+OCTUBRE!C1148+NOVIEMBRE!C1148+DICIEMBRE!C1148</f>
        <v>0</v>
      </c>
      <c r="D1148" s="87">
        <f>ENERO!D1148+FEBRERO!D1148+MARZO!D1148+ABRIL!D1148+MAYO!D1148+JUNIO!D1148+JULIO!D1148+AGOSTO!D1148+SEPTIEMBRE!D1148+OCTUBRE!D1148+NOVIEMBRE!D1148+DICIEMBRE!D1148</f>
        <v>0</v>
      </c>
      <c r="E1148" s="88">
        <f>ENERO!E1148+FEBRERO!E1148+MARZO!E1148+ABRIL!E1148+MAYO!E1148+JUNIO!E1148+JULIO!E1148+AGOSTO!E1148+SEPTIEMBRE!E1148+OCTUBRE!E1148+NOVIEMBRE!E1148+DICIEMBRE!E1148</f>
        <v>0</v>
      </c>
      <c r="F1148" s="89">
        <f>ENERO!F1148+FEBRERO!F1148+MARZO!F1148+ABRIL!F1148+MAYO!F1148+JUNIO!F1148+JULIO!F1148+AGOSTO!F1148+SEPTIEMBRE!F1148+OCTUBRE!F1148+NOVIEMBRE!F1148+DICIEMBRE!F1148</f>
        <v>0</v>
      </c>
      <c r="G1148" s="4" t="str">
        <f t="shared" si="16"/>
        <v/>
      </c>
      <c r="X1148" s="56" t="str">
        <f t="shared" si="15"/>
        <v/>
      </c>
      <c r="Y1148" s="56"/>
    </row>
    <row r="1149" spans="1:25" x14ac:dyDescent="0.25">
      <c r="A1149" s="23" t="s">
        <v>2203</v>
      </c>
      <c r="B1149" s="70" t="s">
        <v>2204</v>
      </c>
      <c r="C1149" s="25">
        <f>ENERO!C1149+FEBRERO!C1149+MARZO!C1149+ABRIL!C1149+MAYO!C1149+JUNIO!C1149+JULIO!C1149+AGOSTO!C1149+SEPTIEMBRE!C1149+OCTUBRE!C1149+NOVIEMBRE!C1149+DICIEMBRE!C1149</f>
        <v>0</v>
      </c>
      <c r="D1149" s="87">
        <f>ENERO!D1149+FEBRERO!D1149+MARZO!D1149+ABRIL!D1149+MAYO!D1149+JUNIO!D1149+JULIO!D1149+AGOSTO!D1149+SEPTIEMBRE!D1149+OCTUBRE!D1149+NOVIEMBRE!D1149+DICIEMBRE!D1149</f>
        <v>0</v>
      </c>
      <c r="E1149" s="88">
        <f>ENERO!E1149+FEBRERO!E1149+MARZO!E1149+ABRIL!E1149+MAYO!E1149+JUNIO!E1149+JULIO!E1149+AGOSTO!E1149+SEPTIEMBRE!E1149+OCTUBRE!E1149+NOVIEMBRE!E1149+DICIEMBRE!E1149</f>
        <v>0</v>
      </c>
      <c r="F1149" s="89">
        <f>ENERO!F1149+FEBRERO!F1149+MARZO!F1149+ABRIL!F1149+MAYO!F1149+JUNIO!F1149+JULIO!F1149+AGOSTO!F1149+SEPTIEMBRE!F1149+OCTUBRE!F1149+NOVIEMBRE!F1149+DICIEMBRE!F1149</f>
        <v>0</v>
      </c>
      <c r="G1149" s="4" t="str">
        <f t="shared" si="16"/>
        <v/>
      </c>
      <c r="X1149" s="56" t="str">
        <f t="shared" si="15"/>
        <v/>
      </c>
      <c r="Y1149" s="56"/>
    </row>
    <row r="1150" spans="1:25" x14ac:dyDescent="0.25">
      <c r="A1150" s="23" t="s">
        <v>2205</v>
      </c>
      <c r="B1150" s="70" t="s">
        <v>2206</v>
      </c>
      <c r="C1150" s="25">
        <f>ENERO!C1150+FEBRERO!C1150+MARZO!C1150+ABRIL!C1150+MAYO!C1150+JUNIO!C1150+JULIO!C1150+AGOSTO!C1150+SEPTIEMBRE!C1150+OCTUBRE!C1150+NOVIEMBRE!C1150+DICIEMBRE!C1150</f>
        <v>0</v>
      </c>
      <c r="D1150" s="87">
        <f>ENERO!D1150+FEBRERO!D1150+MARZO!D1150+ABRIL!D1150+MAYO!D1150+JUNIO!D1150+JULIO!D1150+AGOSTO!D1150+SEPTIEMBRE!D1150+OCTUBRE!D1150+NOVIEMBRE!D1150+DICIEMBRE!D1150</f>
        <v>0</v>
      </c>
      <c r="E1150" s="88">
        <f>ENERO!E1150+FEBRERO!E1150+MARZO!E1150+ABRIL!E1150+MAYO!E1150+JUNIO!E1150+JULIO!E1150+AGOSTO!E1150+SEPTIEMBRE!E1150+OCTUBRE!E1150+NOVIEMBRE!E1150+DICIEMBRE!E1150</f>
        <v>0</v>
      </c>
      <c r="F1150" s="89">
        <f>ENERO!F1150+FEBRERO!F1150+MARZO!F1150+ABRIL!F1150+MAYO!F1150+JUNIO!F1150+JULIO!F1150+AGOSTO!F1150+SEPTIEMBRE!F1150+OCTUBRE!F1150+NOVIEMBRE!F1150+DICIEMBRE!F1150</f>
        <v>0</v>
      </c>
      <c r="G1150" s="4" t="str">
        <f t="shared" si="16"/>
        <v/>
      </c>
      <c r="X1150" s="56" t="str">
        <f t="shared" si="15"/>
        <v/>
      </c>
      <c r="Y1150" s="56"/>
    </row>
    <row r="1151" spans="1:25" x14ac:dyDescent="0.25">
      <c r="A1151" s="23" t="s">
        <v>2207</v>
      </c>
      <c r="B1151" s="70" t="s">
        <v>2208</v>
      </c>
      <c r="C1151" s="25">
        <f>ENERO!C1151+FEBRERO!C1151+MARZO!C1151+ABRIL!C1151+MAYO!C1151+JUNIO!C1151+JULIO!C1151+AGOSTO!C1151+SEPTIEMBRE!C1151+OCTUBRE!C1151+NOVIEMBRE!C1151+DICIEMBRE!C1151</f>
        <v>0</v>
      </c>
      <c r="D1151" s="87">
        <f>ENERO!D1151+FEBRERO!D1151+MARZO!D1151+ABRIL!D1151+MAYO!D1151+JUNIO!D1151+JULIO!D1151+AGOSTO!D1151+SEPTIEMBRE!D1151+OCTUBRE!D1151+NOVIEMBRE!D1151+DICIEMBRE!D1151</f>
        <v>0</v>
      </c>
      <c r="E1151" s="88">
        <f>ENERO!E1151+FEBRERO!E1151+MARZO!E1151+ABRIL!E1151+MAYO!E1151+JUNIO!E1151+JULIO!E1151+AGOSTO!E1151+SEPTIEMBRE!E1151+OCTUBRE!E1151+NOVIEMBRE!E1151+DICIEMBRE!E1151</f>
        <v>0</v>
      </c>
      <c r="F1151" s="89">
        <f>ENERO!F1151+FEBRERO!F1151+MARZO!F1151+ABRIL!F1151+MAYO!F1151+JUNIO!F1151+JULIO!F1151+AGOSTO!F1151+SEPTIEMBRE!F1151+OCTUBRE!F1151+NOVIEMBRE!F1151+DICIEMBRE!F1151</f>
        <v>0</v>
      </c>
      <c r="G1151" s="4" t="str">
        <f t="shared" si="16"/>
        <v/>
      </c>
      <c r="X1151" s="56" t="str">
        <f t="shared" si="15"/>
        <v/>
      </c>
      <c r="Y1151" s="56"/>
    </row>
    <row r="1152" spans="1:25" x14ac:dyDescent="0.25">
      <c r="A1152" s="23" t="s">
        <v>2209</v>
      </c>
      <c r="B1152" s="70" t="s">
        <v>2210</v>
      </c>
      <c r="C1152" s="25">
        <f>ENERO!C1152+FEBRERO!C1152+MARZO!C1152+ABRIL!C1152+MAYO!C1152+JUNIO!C1152+JULIO!C1152+AGOSTO!C1152+SEPTIEMBRE!C1152+OCTUBRE!C1152+NOVIEMBRE!C1152+DICIEMBRE!C1152</f>
        <v>0</v>
      </c>
      <c r="D1152" s="87">
        <f>ENERO!D1152+FEBRERO!D1152+MARZO!D1152+ABRIL!D1152+MAYO!D1152+JUNIO!D1152+JULIO!D1152+AGOSTO!D1152+SEPTIEMBRE!D1152+OCTUBRE!D1152+NOVIEMBRE!D1152+DICIEMBRE!D1152</f>
        <v>0</v>
      </c>
      <c r="E1152" s="88">
        <f>ENERO!E1152+FEBRERO!E1152+MARZO!E1152+ABRIL!E1152+MAYO!E1152+JUNIO!E1152+JULIO!E1152+AGOSTO!E1152+SEPTIEMBRE!E1152+OCTUBRE!E1152+NOVIEMBRE!E1152+DICIEMBRE!E1152</f>
        <v>0</v>
      </c>
      <c r="F1152" s="89">
        <f>ENERO!F1152+FEBRERO!F1152+MARZO!F1152+ABRIL!F1152+MAYO!F1152+JUNIO!F1152+JULIO!F1152+AGOSTO!F1152+SEPTIEMBRE!F1152+OCTUBRE!F1152+NOVIEMBRE!F1152+DICIEMBRE!F1152</f>
        <v>0</v>
      </c>
      <c r="G1152" s="4" t="str">
        <f t="shared" si="16"/>
        <v/>
      </c>
      <c r="X1152" s="56" t="str">
        <f t="shared" si="15"/>
        <v/>
      </c>
      <c r="Y1152" s="56"/>
    </row>
    <row r="1153" spans="1:25" x14ac:dyDescent="0.25">
      <c r="A1153" s="23" t="s">
        <v>2211</v>
      </c>
      <c r="B1153" s="70" t="s">
        <v>2212</v>
      </c>
      <c r="C1153" s="25">
        <f>ENERO!C1153+FEBRERO!C1153+MARZO!C1153+ABRIL!C1153+MAYO!C1153+JUNIO!C1153+JULIO!C1153+AGOSTO!C1153+SEPTIEMBRE!C1153+OCTUBRE!C1153+NOVIEMBRE!C1153+DICIEMBRE!C1153</f>
        <v>0</v>
      </c>
      <c r="D1153" s="87">
        <f>ENERO!D1153+FEBRERO!D1153+MARZO!D1153+ABRIL!D1153+MAYO!D1153+JUNIO!D1153+JULIO!D1153+AGOSTO!D1153+SEPTIEMBRE!D1153+OCTUBRE!D1153+NOVIEMBRE!D1153+DICIEMBRE!D1153</f>
        <v>0</v>
      </c>
      <c r="E1153" s="88">
        <f>ENERO!E1153+FEBRERO!E1153+MARZO!E1153+ABRIL!E1153+MAYO!E1153+JUNIO!E1153+JULIO!E1153+AGOSTO!E1153+SEPTIEMBRE!E1153+OCTUBRE!E1153+NOVIEMBRE!E1153+DICIEMBRE!E1153</f>
        <v>0</v>
      </c>
      <c r="F1153" s="89">
        <f>ENERO!F1153+FEBRERO!F1153+MARZO!F1153+ABRIL!F1153+MAYO!F1153+JUNIO!F1153+JULIO!F1153+AGOSTO!F1153+SEPTIEMBRE!F1153+OCTUBRE!F1153+NOVIEMBRE!F1153+DICIEMBRE!F1153</f>
        <v>0</v>
      </c>
      <c r="G1153" s="4" t="str">
        <f t="shared" si="16"/>
        <v/>
      </c>
      <c r="X1153" s="56" t="str">
        <f t="shared" si="15"/>
        <v/>
      </c>
      <c r="Y1153" s="56"/>
    </row>
    <row r="1154" spans="1:25" x14ac:dyDescent="0.25">
      <c r="A1154" s="23" t="s">
        <v>2213</v>
      </c>
      <c r="B1154" s="70" t="s">
        <v>2214</v>
      </c>
      <c r="C1154" s="25">
        <f>ENERO!C1154+FEBRERO!C1154+MARZO!C1154+ABRIL!C1154+MAYO!C1154+JUNIO!C1154+JULIO!C1154+AGOSTO!C1154+SEPTIEMBRE!C1154+OCTUBRE!C1154+NOVIEMBRE!C1154+DICIEMBRE!C1154</f>
        <v>0</v>
      </c>
      <c r="D1154" s="87">
        <f>ENERO!D1154+FEBRERO!D1154+MARZO!D1154+ABRIL!D1154+MAYO!D1154+JUNIO!D1154+JULIO!D1154+AGOSTO!D1154+SEPTIEMBRE!D1154+OCTUBRE!D1154+NOVIEMBRE!D1154+DICIEMBRE!D1154</f>
        <v>0</v>
      </c>
      <c r="E1154" s="88">
        <f>ENERO!E1154+FEBRERO!E1154+MARZO!E1154+ABRIL!E1154+MAYO!E1154+JUNIO!E1154+JULIO!E1154+AGOSTO!E1154+SEPTIEMBRE!E1154+OCTUBRE!E1154+NOVIEMBRE!E1154+DICIEMBRE!E1154</f>
        <v>0</v>
      </c>
      <c r="F1154" s="89">
        <f>ENERO!F1154+FEBRERO!F1154+MARZO!F1154+ABRIL!F1154+MAYO!F1154+JUNIO!F1154+JULIO!F1154+AGOSTO!F1154+SEPTIEMBRE!F1154+OCTUBRE!F1154+NOVIEMBRE!F1154+DICIEMBRE!F1154</f>
        <v>0</v>
      </c>
      <c r="G1154" s="4" t="str">
        <f t="shared" si="16"/>
        <v/>
      </c>
      <c r="X1154" s="56" t="str">
        <f t="shared" si="15"/>
        <v/>
      </c>
      <c r="Y1154" s="56"/>
    </row>
    <row r="1155" spans="1:25" x14ac:dyDescent="0.25">
      <c r="A1155" s="23" t="s">
        <v>2215</v>
      </c>
      <c r="B1155" s="70" t="s">
        <v>2216</v>
      </c>
      <c r="C1155" s="25">
        <f>ENERO!C1155+FEBRERO!C1155+MARZO!C1155+ABRIL!C1155+MAYO!C1155+JUNIO!C1155+JULIO!C1155+AGOSTO!C1155+SEPTIEMBRE!C1155+OCTUBRE!C1155+NOVIEMBRE!C1155+DICIEMBRE!C1155</f>
        <v>0</v>
      </c>
      <c r="D1155" s="87">
        <f>ENERO!D1155+FEBRERO!D1155+MARZO!D1155+ABRIL!D1155+MAYO!D1155+JUNIO!D1155+JULIO!D1155+AGOSTO!D1155+SEPTIEMBRE!D1155+OCTUBRE!D1155+NOVIEMBRE!D1155+DICIEMBRE!D1155</f>
        <v>0</v>
      </c>
      <c r="E1155" s="88">
        <f>ENERO!E1155+FEBRERO!E1155+MARZO!E1155+ABRIL!E1155+MAYO!E1155+JUNIO!E1155+JULIO!E1155+AGOSTO!E1155+SEPTIEMBRE!E1155+OCTUBRE!E1155+NOVIEMBRE!E1155+DICIEMBRE!E1155</f>
        <v>0</v>
      </c>
      <c r="F1155" s="89">
        <f>ENERO!F1155+FEBRERO!F1155+MARZO!F1155+ABRIL!F1155+MAYO!F1155+JUNIO!F1155+JULIO!F1155+AGOSTO!F1155+SEPTIEMBRE!F1155+OCTUBRE!F1155+NOVIEMBRE!F1155+DICIEMBRE!F1155</f>
        <v>0</v>
      </c>
      <c r="G1155" s="4" t="str">
        <f t="shared" si="16"/>
        <v/>
      </c>
      <c r="X1155" s="56" t="str">
        <f t="shared" si="15"/>
        <v/>
      </c>
      <c r="Y1155" s="56"/>
    </row>
    <row r="1156" spans="1:25" x14ac:dyDescent="0.25">
      <c r="A1156" s="23" t="s">
        <v>2217</v>
      </c>
      <c r="B1156" s="70" t="s">
        <v>2218</v>
      </c>
      <c r="C1156" s="25">
        <f>ENERO!C1156+FEBRERO!C1156+MARZO!C1156+ABRIL!C1156+MAYO!C1156+JUNIO!C1156+JULIO!C1156+AGOSTO!C1156+SEPTIEMBRE!C1156+OCTUBRE!C1156+NOVIEMBRE!C1156+DICIEMBRE!C1156</f>
        <v>0</v>
      </c>
      <c r="D1156" s="87">
        <f>ENERO!D1156+FEBRERO!D1156+MARZO!D1156+ABRIL!D1156+MAYO!D1156+JUNIO!D1156+JULIO!D1156+AGOSTO!D1156+SEPTIEMBRE!D1156+OCTUBRE!D1156+NOVIEMBRE!D1156+DICIEMBRE!D1156</f>
        <v>0</v>
      </c>
      <c r="E1156" s="88">
        <f>ENERO!E1156+FEBRERO!E1156+MARZO!E1156+ABRIL!E1156+MAYO!E1156+JUNIO!E1156+JULIO!E1156+AGOSTO!E1156+SEPTIEMBRE!E1156+OCTUBRE!E1156+NOVIEMBRE!E1156+DICIEMBRE!E1156</f>
        <v>0</v>
      </c>
      <c r="F1156" s="89">
        <f>ENERO!F1156+FEBRERO!F1156+MARZO!F1156+ABRIL!F1156+MAYO!F1156+JUNIO!F1156+JULIO!F1156+AGOSTO!F1156+SEPTIEMBRE!F1156+OCTUBRE!F1156+NOVIEMBRE!F1156+DICIEMBRE!F1156</f>
        <v>0</v>
      </c>
      <c r="G1156" s="4" t="str">
        <f t="shared" si="16"/>
        <v/>
      </c>
      <c r="X1156" s="56" t="str">
        <f t="shared" si="15"/>
        <v/>
      </c>
      <c r="Y1156" s="56"/>
    </row>
    <row r="1157" spans="1:25" x14ac:dyDescent="0.25">
      <c r="A1157" s="23" t="s">
        <v>2219</v>
      </c>
      <c r="B1157" s="70" t="s">
        <v>2220</v>
      </c>
      <c r="C1157" s="25">
        <f>ENERO!C1157+FEBRERO!C1157+MARZO!C1157+ABRIL!C1157+MAYO!C1157+JUNIO!C1157+JULIO!C1157+AGOSTO!C1157+SEPTIEMBRE!C1157+OCTUBRE!C1157+NOVIEMBRE!C1157+DICIEMBRE!C1157</f>
        <v>0</v>
      </c>
      <c r="D1157" s="87">
        <f>ENERO!D1157+FEBRERO!D1157+MARZO!D1157+ABRIL!D1157+MAYO!D1157+JUNIO!D1157+JULIO!D1157+AGOSTO!D1157+SEPTIEMBRE!D1157+OCTUBRE!D1157+NOVIEMBRE!D1157+DICIEMBRE!D1157</f>
        <v>0</v>
      </c>
      <c r="E1157" s="88">
        <f>ENERO!E1157+FEBRERO!E1157+MARZO!E1157+ABRIL!E1157+MAYO!E1157+JUNIO!E1157+JULIO!E1157+AGOSTO!E1157+SEPTIEMBRE!E1157+OCTUBRE!E1157+NOVIEMBRE!E1157+DICIEMBRE!E1157</f>
        <v>0</v>
      </c>
      <c r="F1157" s="89">
        <f>ENERO!F1157+FEBRERO!F1157+MARZO!F1157+ABRIL!F1157+MAYO!F1157+JUNIO!F1157+JULIO!F1157+AGOSTO!F1157+SEPTIEMBRE!F1157+OCTUBRE!F1157+NOVIEMBRE!F1157+DICIEMBRE!F1157</f>
        <v>0</v>
      </c>
      <c r="G1157" s="4" t="str">
        <f t="shared" si="16"/>
        <v/>
      </c>
      <c r="X1157" s="56" t="str">
        <f t="shared" si="15"/>
        <v/>
      </c>
      <c r="Y1157" s="56"/>
    </row>
    <row r="1158" spans="1:25" x14ac:dyDescent="0.25">
      <c r="A1158" s="23" t="s">
        <v>2221</v>
      </c>
      <c r="B1158" s="70" t="s">
        <v>2222</v>
      </c>
      <c r="C1158" s="25">
        <f>ENERO!C1158+FEBRERO!C1158+MARZO!C1158+ABRIL!C1158+MAYO!C1158+JUNIO!C1158+JULIO!C1158+AGOSTO!C1158+SEPTIEMBRE!C1158+OCTUBRE!C1158+NOVIEMBRE!C1158+DICIEMBRE!C1158</f>
        <v>0</v>
      </c>
      <c r="D1158" s="87">
        <f>ENERO!D1158+FEBRERO!D1158+MARZO!D1158+ABRIL!D1158+MAYO!D1158+JUNIO!D1158+JULIO!D1158+AGOSTO!D1158+SEPTIEMBRE!D1158+OCTUBRE!D1158+NOVIEMBRE!D1158+DICIEMBRE!D1158</f>
        <v>0</v>
      </c>
      <c r="E1158" s="88">
        <f>ENERO!E1158+FEBRERO!E1158+MARZO!E1158+ABRIL!E1158+MAYO!E1158+JUNIO!E1158+JULIO!E1158+AGOSTO!E1158+SEPTIEMBRE!E1158+OCTUBRE!E1158+NOVIEMBRE!E1158+DICIEMBRE!E1158</f>
        <v>0</v>
      </c>
      <c r="F1158" s="89">
        <f>ENERO!F1158+FEBRERO!F1158+MARZO!F1158+ABRIL!F1158+MAYO!F1158+JUNIO!F1158+JULIO!F1158+AGOSTO!F1158+SEPTIEMBRE!F1158+OCTUBRE!F1158+NOVIEMBRE!F1158+DICIEMBRE!F1158</f>
        <v>0</v>
      </c>
      <c r="G1158" s="4" t="str">
        <f t="shared" si="16"/>
        <v/>
      </c>
      <c r="X1158" s="56" t="str">
        <f t="shared" si="15"/>
        <v/>
      </c>
      <c r="Y1158" s="56"/>
    </row>
    <row r="1159" spans="1:25" x14ac:dyDescent="0.25">
      <c r="A1159" s="23" t="s">
        <v>2223</v>
      </c>
      <c r="B1159" s="70" t="s">
        <v>2224</v>
      </c>
      <c r="C1159" s="25">
        <f>ENERO!C1159+FEBRERO!C1159+MARZO!C1159+ABRIL!C1159+MAYO!C1159+JUNIO!C1159+JULIO!C1159+AGOSTO!C1159+SEPTIEMBRE!C1159+OCTUBRE!C1159+NOVIEMBRE!C1159+DICIEMBRE!C1159</f>
        <v>0</v>
      </c>
      <c r="D1159" s="87">
        <f>ENERO!D1159+FEBRERO!D1159+MARZO!D1159+ABRIL!D1159+MAYO!D1159+JUNIO!D1159+JULIO!D1159+AGOSTO!D1159+SEPTIEMBRE!D1159+OCTUBRE!D1159+NOVIEMBRE!D1159+DICIEMBRE!D1159</f>
        <v>0</v>
      </c>
      <c r="E1159" s="88">
        <f>ENERO!E1159+FEBRERO!E1159+MARZO!E1159+ABRIL!E1159+MAYO!E1159+JUNIO!E1159+JULIO!E1159+AGOSTO!E1159+SEPTIEMBRE!E1159+OCTUBRE!E1159+NOVIEMBRE!E1159+DICIEMBRE!E1159</f>
        <v>0</v>
      </c>
      <c r="F1159" s="89">
        <f>ENERO!F1159+FEBRERO!F1159+MARZO!F1159+ABRIL!F1159+MAYO!F1159+JUNIO!F1159+JULIO!F1159+AGOSTO!F1159+SEPTIEMBRE!F1159+OCTUBRE!F1159+NOVIEMBRE!F1159+DICIEMBRE!F1159</f>
        <v>0</v>
      </c>
      <c r="G1159" s="4" t="str">
        <f t="shared" si="16"/>
        <v/>
      </c>
      <c r="X1159" s="56" t="str">
        <f t="shared" si="15"/>
        <v/>
      </c>
      <c r="Y1159" s="56"/>
    </row>
    <row r="1160" spans="1:25" x14ac:dyDescent="0.25">
      <c r="A1160" s="23" t="s">
        <v>2225</v>
      </c>
      <c r="B1160" s="100" t="s">
        <v>2226</v>
      </c>
      <c r="C1160" s="25">
        <f>ENERO!C1160+FEBRERO!C1160+MARZO!C1160+ABRIL!C1160+MAYO!C1160+JUNIO!C1160+JULIO!C1160+AGOSTO!C1160+SEPTIEMBRE!C1160+OCTUBRE!C1160+NOVIEMBRE!C1160+DICIEMBRE!C1160</f>
        <v>0</v>
      </c>
      <c r="D1160" s="87">
        <f>ENERO!D1160+FEBRERO!D1160+MARZO!D1160+ABRIL!D1160+MAYO!D1160+JUNIO!D1160+JULIO!D1160+AGOSTO!D1160+SEPTIEMBRE!D1160+OCTUBRE!D1160+NOVIEMBRE!D1160+DICIEMBRE!D1160</f>
        <v>0</v>
      </c>
      <c r="E1160" s="88">
        <f>ENERO!E1160+FEBRERO!E1160+MARZO!E1160+ABRIL!E1160+MAYO!E1160+JUNIO!E1160+JULIO!E1160+AGOSTO!E1160+SEPTIEMBRE!E1160+OCTUBRE!E1160+NOVIEMBRE!E1160+DICIEMBRE!E1160</f>
        <v>0</v>
      </c>
      <c r="F1160" s="89">
        <f>ENERO!F1160+FEBRERO!F1160+MARZO!F1160+ABRIL!F1160+MAYO!F1160+JUNIO!F1160+JULIO!F1160+AGOSTO!F1160+SEPTIEMBRE!F1160+OCTUBRE!F1160+NOVIEMBRE!F1160+DICIEMBRE!F1160</f>
        <v>0</v>
      </c>
      <c r="G1160" s="4" t="str">
        <f t="shared" si="16"/>
        <v/>
      </c>
      <c r="X1160" s="56" t="str">
        <f t="shared" si="15"/>
        <v/>
      </c>
      <c r="Y1160" s="56"/>
    </row>
    <row r="1161" spans="1:25" ht="17.25" customHeight="1" x14ac:dyDescent="0.25">
      <c r="A1161" s="47"/>
      <c r="B1161" s="97" t="s">
        <v>2227</v>
      </c>
      <c r="C1161" s="41">
        <f>ENERO!C1161+FEBRERO!C1161+MARZO!C1161+ABRIL!C1161+MAYO!C1161+JUNIO!C1161+JULIO!C1161+AGOSTO!C1161+SEPTIEMBRE!C1161+OCTUBRE!C1161+NOVIEMBRE!C1161+DICIEMBRE!C1161</f>
        <v>0</v>
      </c>
      <c r="D1161" s="93">
        <f>ENERO!D1161+FEBRERO!D1161+MARZO!D1161+ABRIL!D1161+MAYO!D1161+JUNIO!D1161+JULIO!D1161+AGOSTO!D1161+SEPTIEMBRE!D1161+OCTUBRE!D1161+NOVIEMBRE!D1161+DICIEMBRE!D1161</f>
        <v>0</v>
      </c>
      <c r="E1161" s="93">
        <f>ENERO!E1161+FEBRERO!E1161+MARZO!E1161+ABRIL!E1161+MAYO!E1161+JUNIO!E1161+JULIO!E1161+AGOSTO!E1161+SEPTIEMBRE!E1161+OCTUBRE!E1161+NOVIEMBRE!E1161+DICIEMBRE!E1161</f>
        <v>0</v>
      </c>
      <c r="F1161" s="69">
        <f>ENERO!F1161+FEBRERO!F1161+MARZO!F1161+ABRIL!F1161+MAYO!F1161+JUNIO!F1161+JULIO!F1161+AGOSTO!F1161+SEPTIEMBRE!F1161+OCTUBRE!F1161+NOVIEMBRE!F1161+DICIEMBRE!F1161</f>
        <v>0</v>
      </c>
      <c r="G1161" s="4" t="str">
        <f t="shared" si="16"/>
        <v/>
      </c>
      <c r="X1161" s="56" t="str">
        <f t="shared" si="15"/>
        <v/>
      </c>
      <c r="Y1161" s="56"/>
    </row>
    <row r="1162" spans="1:25" ht="18.75" customHeight="1" x14ac:dyDescent="0.25">
      <c r="A1162" s="47"/>
      <c r="B1162" s="19" t="s">
        <v>2228</v>
      </c>
      <c r="C1162" s="41">
        <f>ENERO!C1162+FEBRERO!C1162+MARZO!C1162+ABRIL!C1162+MAYO!C1162+JUNIO!C1162+JULIO!C1162+AGOSTO!C1162+SEPTIEMBRE!C1162+OCTUBRE!C1162+NOVIEMBRE!C1162+DICIEMBRE!C1162</f>
        <v>0</v>
      </c>
      <c r="D1162" s="93">
        <f>ENERO!D1162+FEBRERO!D1162+MARZO!D1162+ABRIL!D1162+MAYO!D1162+JUNIO!D1162+JULIO!D1162+AGOSTO!D1162+SEPTIEMBRE!D1162+OCTUBRE!D1162+NOVIEMBRE!D1162+DICIEMBRE!D1162</f>
        <v>0</v>
      </c>
      <c r="E1162" s="93">
        <f>ENERO!E1162+FEBRERO!E1162+MARZO!E1162+ABRIL!E1162+MAYO!E1162+JUNIO!E1162+JULIO!E1162+AGOSTO!E1162+SEPTIEMBRE!E1162+OCTUBRE!E1162+NOVIEMBRE!E1162+DICIEMBRE!E1162</f>
        <v>0</v>
      </c>
      <c r="F1162" s="69">
        <f>ENERO!F1162+FEBRERO!F1162+MARZO!F1162+ABRIL!F1162+MAYO!F1162+JUNIO!F1162+JULIO!F1162+AGOSTO!F1162+SEPTIEMBRE!F1162+OCTUBRE!F1162+NOVIEMBRE!F1162+DICIEMBRE!F1162</f>
        <v>0</v>
      </c>
      <c r="G1162" s="4" t="str">
        <f t="shared" si="16"/>
        <v/>
      </c>
      <c r="X1162" s="56" t="str">
        <f t="shared" si="15"/>
        <v/>
      </c>
      <c r="Y1162" s="56"/>
    </row>
    <row r="1163" spans="1:25" ht="24" x14ac:dyDescent="0.25">
      <c r="A1163" s="23" t="s">
        <v>2229</v>
      </c>
      <c r="B1163" s="28" t="s">
        <v>2230</v>
      </c>
      <c r="C1163" s="25">
        <f>ENERO!C1163+FEBRERO!C1163+MARZO!C1163+ABRIL!C1163+MAYO!C1163+JUNIO!C1163+JULIO!C1163+AGOSTO!C1163+SEPTIEMBRE!C1163+OCTUBRE!C1163+NOVIEMBRE!C1163+DICIEMBRE!C1163</f>
        <v>0</v>
      </c>
      <c r="D1163" s="87">
        <f>ENERO!D1163+FEBRERO!D1163+MARZO!D1163+ABRIL!D1163+MAYO!D1163+JUNIO!D1163+JULIO!D1163+AGOSTO!D1163+SEPTIEMBRE!D1163+OCTUBRE!D1163+NOVIEMBRE!D1163+DICIEMBRE!D1163</f>
        <v>0</v>
      </c>
      <c r="E1163" s="88">
        <f>ENERO!E1163+FEBRERO!E1163+MARZO!E1163+ABRIL!E1163+MAYO!E1163+JUNIO!E1163+JULIO!E1163+AGOSTO!E1163+SEPTIEMBRE!E1163+OCTUBRE!E1163+NOVIEMBRE!E1163+DICIEMBRE!E1163</f>
        <v>0</v>
      </c>
      <c r="F1163" s="89">
        <f>ENERO!F1163+FEBRERO!F1163+MARZO!F1163+ABRIL!F1163+MAYO!F1163+JUNIO!F1163+JULIO!F1163+AGOSTO!F1163+SEPTIEMBRE!F1163+OCTUBRE!F1163+NOVIEMBRE!F1163+DICIEMBRE!F1163</f>
        <v>0</v>
      </c>
      <c r="G1163" s="4" t="str">
        <f t="shared" si="16"/>
        <v/>
      </c>
      <c r="X1163" s="56" t="str">
        <f t="shared" ref="X1163:X1194" si="17">IF(D1163&gt;C1163,1,"")</f>
        <v/>
      </c>
      <c r="Y1163" s="56"/>
    </row>
    <row r="1164" spans="1:25" ht="24" x14ac:dyDescent="0.25">
      <c r="A1164" s="23" t="s">
        <v>2231</v>
      </c>
      <c r="B1164" s="28" t="s">
        <v>2232</v>
      </c>
      <c r="C1164" s="25">
        <f>ENERO!C1164+FEBRERO!C1164+MARZO!C1164+ABRIL!C1164+MAYO!C1164+JUNIO!C1164+JULIO!C1164+AGOSTO!C1164+SEPTIEMBRE!C1164+OCTUBRE!C1164+NOVIEMBRE!C1164+DICIEMBRE!C1164</f>
        <v>0</v>
      </c>
      <c r="D1164" s="87">
        <f>ENERO!D1164+FEBRERO!D1164+MARZO!D1164+ABRIL!D1164+MAYO!D1164+JUNIO!D1164+JULIO!D1164+AGOSTO!D1164+SEPTIEMBRE!D1164+OCTUBRE!D1164+NOVIEMBRE!D1164+DICIEMBRE!D1164</f>
        <v>0</v>
      </c>
      <c r="E1164" s="88">
        <f>ENERO!E1164+FEBRERO!E1164+MARZO!E1164+ABRIL!E1164+MAYO!E1164+JUNIO!E1164+JULIO!E1164+AGOSTO!E1164+SEPTIEMBRE!E1164+OCTUBRE!E1164+NOVIEMBRE!E1164+DICIEMBRE!E1164</f>
        <v>0</v>
      </c>
      <c r="F1164" s="89">
        <f>ENERO!F1164+FEBRERO!F1164+MARZO!F1164+ABRIL!F1164+MAYO!F1164+JUNIO!F1164+JULIO!F1164+AGOSTO!F1164+SEPTIEMBRE!F1164+OCTUBRE!F1164+NOVIEMBRE!F1164+DICIEMBRE!F1164</f>
        <v>0</v>
      </c>
      <c r="G1164" s="4" t="str">
        <f t="shared" si="16"/>
        <v/>
      </c>
      <c r="X1164" s="56" t="str">
        <f t="shared" si="17"/>
        <v/>
      </c>
      <c r="Y1164" s="56"/>
    </row>
    <row r="1165" spans="1:25" ht="24" x14ac:dyDescent="0.25">
      <c r="A1165" s="23" t="s">
        <v>2233</v>
      </c>
      <c r="B1165" s="28" t="s">
        <v>2234</v>
      </c>
      <c r="C1165" s="25">
        <f>ENERO!C1165+FEBRERO!C1165+MARZO!C1165+ABRIL!C1165+MAYO!C1165+JUNIO!C1165+JULIO!C1165+AGOSTO!C1165+SEPTIEMBRE!C1165+OCTUBRE!C1165+NOVIEMBRE!C1165+DICIEMBRE!C1165</f>
        <v>0</v>
      </c>
      <c r="D1165" s="87">
        <f>ENERO!D1165+FEBRERO!D1165+MARZO!D1165+ABRIL!D1165+MAYO!D1165+JUNIO!D1165+JULIO!D1165+AGOSTO!D1165+SEPTIEMBRE!D1165+OCTUBRE!D1165+NOVIEMBRE!D1165+DICIEMBRE!D1165</f>
        <v>0</v>
      </c>
      <c r="E1165" s="88">
        <f>ENERO!E1165+FEBRERO!E1165+MARZO!E1165+ABRIL!E1165+MAYO!E1165+JUNIO!E1165+JULIO!E1165+AGOSTO!E1165+SEPTIEMBRE!E1165+OCTUBRE!E1165+NOVIEMBRE!E1165+DICIEMBRE!E1165</f>
        <v>0</v>
      </c>
      <c r="F1165" s="89">
        <f>ENERO!F1165+FEBRERO!F1165+MARZO!F1165+ABRIL!F1165+MAYO!F1165+JUNIO!F1165+JULIO!F1165+AGOSTO!F1165+SEPTIEMBRE!F1165+OCTUBRE!F1165+NOVIEMBRE!F1165+DICIEMBRE!F1165</f>
        <v>0</v>
      </c>
      <c r="G1165" s="4" t="str">
        <f t="shared" si="16"/>
        <v/>
      </c>
      <c r="X1165" s="56" t="str">
        <f t="shared" si="17"/>
        <v/>
      </c>
      <c r="Y1165" s="56"/>
    </row>
    <row r="1166" spans="1:25" x14ac:dyDescent="0.25">
      <c r="A1166" s="23" t="s">
        <v>2235</v>
      </c>
      <c r="B1166" s="24" t="s">
        <v>2236</v>
      </c>
      <c r="C1166" s="25">
        <f>ENERO!C1166+FEBRERO!C1166+MARZO!C1166+ABRIL!C1166+MAYO!C1166+JUNIO!C1166+JULIO!C1166+AGOSTO!C1166+SEPTIEMBRE!C1166+OCTUBRE!C1166+NOVIEMBRE!C1166+DICIEMBRE!C1166</f>
        <v>0</v>
      </c>
      <c r="D1166" s="87">
        <f>ENERO!D1166+FEBRERO!D1166+MARZO!D1166+ABRIL!D1166+MAYO!D1166+JUNIO!D1166+JULIO!D1166+AGOSTO!D1166+SEPTIEMBRE!D1166+OCTUBRE!D1166+NOVIEMBRE!D1166+DICIEMBRE!D1166</f>
        <v>0</v>
      </c>
      <c r="E1166" s="88">
        <f>ENERO!E1166+FEBRERO!E1166+MARZO!E1166+ABRIL!E1166+MAYO!E1166+JUNIO!E1166+JULIO!E1166+AGOSTO!E1166+SEPTIEMBRE!E1166+OCTUBRE!E1166+NOVIEMBRE!E1166+DICIEMBRE!E1166</f>
        <v>0</v>
      </c>
      <c r="F1166" s="89">
        <f>ENERO!F1166+FEBRERO!F1166+MARZO!F1166+ABRIL!F1166+MAYO!F1166+JUNIO!F1166+JULIO!F1166+AGOSTO!F1166+SEPTIEMBRE!F1166+OCTUBRE!F1166+NOVIEMBRE!F1166+DICIEMBRE!F1166</f>
        <v>0</v>
      </c>
      <c r="G1166" s="4" t="str">
        <f t="shared" si="16"/>
        <v/>
      </c>
      <c r="X1166" s="56" t="str">
        <f t="shared" si="17"/>
        <v/>
      </c>
      <c r="Y1166" s="56"/>
    </row>
    <row r="1167" spans="1:25" ht="24" x14ac:dyDescent="0.25">
      <c r="A1167" s="23" t="s">
        <v>2237</v>
      </c>
      <c r="B1167" s="28" t="s">
        <v>2238</v>
      </c>
      <c r="C1167" s="25">
        <f>ENERO!C1167+FEBRERO!C1167+MARZO!C1167+ABRIL!C1167+MAYO!C1167+JUNIO!C1167+JULIO!C1167+AGOSTO!C1167+SEPTIEMBRE!C1167+OCTUBRE!C1167+NOVIEMBRE!C1167+DICIEMBRE!C1167</f>
        <v>0</v>
      </c>
      <c r="D1167" s="87">
        <f>ENERO!D1167+FEBRERO!D1167+MARZO!D1167+ABRIL!D1167+MAYO!D1167+JUNIO!D1167+JULIO!D1167+AGOSTO!D1167+SEPTIEMBRE!D1167+OCTUBRE!D1167+NOVIEMBRE!D1167+DICIEMBRE!D1167</f>
        <v>0</v>
      </c>
      <c r="E1167" s="88">
        <f>ENERO!E1167+FEBRERO!E1167+MARZO!E1167+ABRIL!E1167+MAYO!E1167+JUNIO!E1167+JULIO!E1167+AGOSTO!E1167+SEPTIEMBRE!E1167+OCTUBRE!E1167+NOVIEMBRE!E1167+DICIEMBRE!E1167</f>
        <v>0</v>
      </c>
      <c r="F1167" s="89">
        <f>ENERO!F1167+FEBRERO!F1167+MARZO!F1167+ABRIL!F1167+MAYO!F1167+JUNIO!F1167+JULIO!F1167+AGOSTO!F1167+SEPTIEMBRE!F1167+OCTUBRE!F1167+NOVIEMBRE!F1167+DICIEMBRE!F1167</f>
        <v>0</v>
      </c>
      <c r="G1167" s="4" t="str">
        <f t="shared" si="16"/>
        <v/>
      </c>
      <c r="X1167" s="56" t="str">
        <f t="shared" si="17"/>
        <v/>
      </c>
      <c r="Y1167" s="56"/>
    </row>
    <row r="1168" spans="1:25" x14ac:dyDescent="0.25">
      <c r="A1168" s="23" t="s">
        <v>2239</v>
      </c>
      <c r="B1168" s="24" t="s">
        <v>2240</v>
      </c>
      <c r="C1168" s="25">
        <f>ENERO!C1168+FEBRERO!C1168+MARZO!C1168+ABRIL!C1168+MAYO!C1168+JUNIO!C1168+JULIO!C1168+AGOSTO!C1168+SEPTIEMBRE!C1168+OCTUBRE!C1168+NOVIEMBRE!C1168+DICIEMBRE!C1168</f>
        <v>0</v>
      </c>
      <c r="D1168" s="87">
        <f>ENERO!D1168+FEBRERO!D1168+MARZO!D1168+ABRIL!D1168+MAYO!D1168+JUNIO!D1168+JULIO!D1168+AGOSTO!D1168+SEPTIEMBRE!D1168+OCTUBRE!D1168+NOVIEMBRE!D1168+DICIEMBRE!D1168</f>
        <v>0</v>
      </c>
      <c r="E1168" s="88">
        <f>ENERO!E1168+FEBRERO!E1168+MARZO!E1168+ABRIL!E1168+MAYO!E1168+JUNIO!E1168+JULIO!E1168+AGOSTO!E1168+SEPTIEMBRE!E1168+OCTUBRE!E1168+NOVIEMBRE!E1168+DICIEMBRE!E1168</f>
        <v>0</v>
      </c>
      <c r="F1168" s="89">
        <f>ENERO!F1168+FEBRERO!F1168+MARZO!F1168+ABRIL!F1168+MAYO!F1168+JUNIO!F1168+JULIO!F1168+AGOSTO!F1168+SEPTIEMBRE!F1168+OCTUBRE!F1168+NOVIEMBRE!F1168+DICIEMBRE!F1168</f>
        <v>0</v>
      </c>
      <c r="G1168" s="4" t="str">
        <f t="shared" si="16"/>
        <v/>
      </c>
      <c r="X1168" s="56" t="str">
        <f t="shared" si="17"/>
        <v/>
      </c>
      <c r="Y1168" s="56"/>
    </row>
    <row r="1169" spans="1:25" ht="35.25" x14ac:dyDescent="0.25">
      <c r="A1169" s="23" t="s">
        <v>2241</v>
      </c>
      <c r="B1169" s="28" t="s">
        <v>2242</v>
      </c>
      <c r="C1169" s="25">
        <f>ENERO!C1169+FEBRERO!C1169+MARZO!C1169+ABRIL!C1169+MAYO!C1169+JUNIO!C1169+JULIO!C1169+AGOSTO!C1169+SEPTIEMBRE!C1169+OCTUBRE!C1169+NOVIEMBRE!C1169+DICIEMBRE!C1169</f>
        <v>0</v>
      </c>
      <c r="D1169" s="87">
        <f>ENERO!D1169+FEBRERO!D1169+MARZO!D1169+ABRIL!D1169+MAYO!D1169+JUNIO!D1169+JULIO!D1169+AGOSTO!D1169+SEPTIEMBRE!D1169+OCTUBRE!D1169+NOVIEMBRE!D1169+DICIEMBRE!D1169</f>
        <v>0</v>
      </c>
      <c r="E1169" s="88">
        <f>ENERO!E1169+FEBRERO!E1169+MARZO!E1169+ABRIL!E1169+MAYO!E1169+JUNIO!E1169+JULIO!E1169+AGOSTO!E1169+SEPTIEMBRE!E1169+OCTUBRE!E1169+NOVIEMBRE!E1169+DICIEMBRE!E1169</f>
        <v>0</v>
      </c>
      <c r="F1169" s="89">
        <f>ENERO!F1169+FEBRERO!F1169+MARZO!F1169+ABRIL!F1169+MAYO!F1169+JUNIO!F1169+JULIO!F1169+AGOSTO!F1169+SEPTIEMBRE!F1169+OCTUBRE!F1169+NOVIEMBRE!F1169+DICIEMBRE!F1169</f>
        <v>0</v>
      </c>
      <c r="G1169" s="4" t="str">
        <f t="shared" si="16"/>
        <v/>
      </c>
      <c r="X1169" s="56" t="str">
        <f t="shared" si="17"/>
        <v/>
      </c>
      <c r="Y1169" s="56"/>
    </row>
    <row r="1170" spans="1:25" ht="24" x14ac:dyDescent="0.25">
      <c r="A1170" s="23" t="s">
        <v>2243</v>
      </c>
      <c r="B1170" s="94" t="s">
        <v>2244</v>
      </c>
      <c r="C1170" s="25">
        <f>ENERO!C1170+FEBRERO!C1170+MARZO!C1170+ABRIL!C1170+MAYO!C1170+JUNIO!C1170+JULIO!C1170+AGOSTO!C1170+SEPTIEMBRE!C1170+OCTUBRE!C1170+NOVIEMBRE!C1170+DICIEMBRE!C1170</f>
        <v>0</v>
      </c>
      <c r="D1170" s="87">
        <f>ENERO!D1170+FEBRERO!D1170+MARZO!D1170+ABRIL!D1170+MAYO!D1170+JUNIO!D1170+JULIO!D1170+AGOSTO!D1170+SEPTIEMBRE!D1170+OCTUBRE!D1170+NOVIEMBRE!D1170+DICIEMBRE!D1170</f>
        <v>0</v>
      </c>
      <c r="E1170" s="88">
        <f>ENERO!E1170+FEBRERO!E1170+MARZO!E1170+ABRIL!E1170+MAYO!E1170+JUNIO!E1170+JULIO!E1170+AGOSTO!E1170+SEPTIEMBRE!E1170+OCTUBRE!E1170+NOVIEMBRE!E1170+DICIEMBRE!E1170</f>
        <v>0</v>
      </c>
      <c r="F1170" s="89">
        <f>ENERO!F1170+FEBRERO!F1170+MARZO!F1170+ABRIL!F1170+MAYO!F1170+JUNIO!F1170+JULIO!F1170+AGOSTO!F1170+SEPTIEMBRE!F1170+OCTUBRE!F1170+NOVIEMBRE!F1170+DICIEMBRE!F1170</f>
        <v>0</v>
      </c>
      <c r="G1170" s="4" t="str">
        <f t="shared" si="16"/>
        <v/>
      </c>
      <c r="X1170" s="56" t="str">
        <f t="shared" si="17"/>
        <v/>
      </c>
      <c r="Y1170" s="56"/>
    </row>
    <row r="1171" spans="1:25" x14ac:dyDescent="0.25">
      <c r="A1171" s="23" t="s">
        <v>2245</v>
      </c>
      <c r="B1171" s="24" t="s">
        <v>2246</v>
      </c>
      <c r="C1171" s="25">
        <f>ENERO!C1171+FEBRERO!C1171+MARZO!C1171+ABRIL!C1171+MAYO!C1171+JUNIO!C1171+JULIO!C1171+AGOSTO!C1171+SEPTIEMBRE!C1171+OCTUBRE!C1171+NOVIEMBRE!C1171+DICIEMBRE!C1171</f>
        <v>0</v>
      </c>
      <c r="D1171" s="87">
        <f>ENERO!D1171+FEBRERO!D1171+MARZO!D1171+ABRIL!D1171+MAYO!D1171+JUNIO!D1171+JULIO!D1171+AGOSTO!D1171+SEPTIEMBRE!D1171+OCTUBRE!D1171+NOVIEMBRE!D1171+DICIEMBRE!D1171</f>
        <v>0</v>
      </c>
      <c r="E1171" s="88">
        <f>ENERO!E1171+FEBRERO!E1171+MARZO!E1171+ABRIL!E1171+MAYO!E1171+JUNIO!E1171+JULIO!E1171+AGOSTO!E1171+SEPTIEMBRE!E1171+OCTUBRE!E1171+NOVIEMBRE!E1171+DICIEMBRE!E1171</f>
        <v>0</v>
      </c>
      <c r="F1171" s="89">
        <f>ENERO!F1171+FEBRERO!F1171+MARZO!F1171+ABRIL!F1171+MAYO!F1171+JUNIO!F1171+JULIO!F1171+AGOSTO!F1171+SEPTIEMBRE!F1171+OCTUBRE!F1171+NOVIEMBRE!F1171+DICIEMBRE!F1171</f>
        <v>0</v>
      </c>
      <c r="G1171" s="4" t="str">
        <f t="shared" si="16"/>
        <v/>
      </c>
      <c r="X1171" s="56" t="str">
        <f t="shared" si="17"/>
        <v/>
      </c>
      <c r="Y1171" s="56"/>
    </row>
    <row r="1172" spans="1:25" x14ac:dyDescent="0.25">
      <c r="A1172" s="23" t="s">
        <v>2247</v>
      </c>
      <c r="B1172" s="24" t="s">
        <v>2248</v>
      </c>
      <c r="C1172" s="25">
        <f>ENERO!C1172+FEBRERO!C1172+MARZO!C1172+ABRIL!C1172+MAYO!C1172+JUNIO!C1172+JULIO!C1172+AGOSTO!C1172+SEPTIEMBRE!C1172+OCTUBRE!C1172+NOVIEMBRE!C1172+DICIEMBRE!C1172</f>
        <v>0</v>
      </c>
      <c r="D1172" s="87">
        <f>ENERO!D1172+FEBRERO!D1172+MARZO!D1172+ABRIL!D1172+MAYO!D1172+JUNIO!D1172+JULIO!D1172+AGOSTO!D1172+SEPTIEMBRE!D1172+OCTUBRE!D1172+NOVIEMBRE!D1172+DICIEMBRE!D1172</f>
        <v>0</v>
      </c>
      <c r="E1172" s="88">
        <f>ENERO!E1172+FEBRERO!E1172+MARZO!E1172+ABRIL!E1172+MAYO!E1172+JUNIO!E1172+JULIO!E1172+AGOSTO!E1172+SEPTIEMBRE!E1172+OCTUBRE!E1172+NOVIEMBRE!E1172+DICIEMBRE!E1172</f>
        <v>0</v>
      </c>
      <c r="F1172" s="89">
        <f>ENERO!F1172+FEBRERO!F1172+MARZO!F1172+ABRIL!F1172+MAYO!F1172+JUNIO!F1172+JULIO!F1172+AGOSTO!F1172+SEPTIEMBRE!F1172+OCTUBRE!F1172+NOVIEMBRE!F1172+DICIEMBRE!F1172</f>
        <v>0</v>
      </c>
      <c r="G1172" s="4" t="str">
        <f t="shared" si="16"/>
        <v/>
      </c>
      <c r="X1172" s="56" t="str">
        <f t="shared" si="17"/>
        <v/>
      </c>
      <c r="Y1172" s="56"/>
    </row>
    <row r="1173" spans="1:25" x14ac:dyDescent="0.25">
      <c r="A1173" s="23" t="s">
        <v>2249</v>
      </c>
      <c r="B1173" s="24" t="s">
        <v>2250</v>
      </c>
      <c r="C1173" s="25">
        <f>ENERO!C1173+FEBRERO!C1173+MARZO!C1173+ABRIL!C1173+MAYO!C1173+JUNIO!C1173+JULIO!C1173+AGOSTO!C1173+SEPTIEMBRE!C1173+OCTUBRE!C1173+NOVIEMBRE!C1173+DICIEMBRE!C1173</f>
        <v>0</v>
      </c>
      <c r="D1173" s="87">
        <f>ENERO!D1173+FEBRERO!D1173+MARZO!D1173+ABRIL!D1173+MAYO!D1173+JUNIO!D1173+JULIO!D1173+AGOSTO!D1173+SEPTIEMBRE!D1173+OCTUBRE!D1173+NOVIEMBRE!D1173+DICIEMBRE!D1173</f>
        <v>0</v>
      </c>
      <c r="E1173" s="88">
        <f>ENERO!E1173+FEBRERO!E1173+MARZO!E1173+ABRIL!E1173+MAYO!E1173+JUNIO!E1173+JULIO!E1173+AGOSTO!E1173+SEPTIEMBRE!E1173+OCTUBRE!E1173+NOVIEMBRE!E1173+DICIEMBRE!E1173</f>
        <v>0</v>
      </c>
      <c r="F1173" s="89">
        <f>ENERO!F1173+FEBRERO!F1173+MARZO!F1173+ABRIL!F1173+MAYO!F1173+JUNIO!F1173+JULIO!F1173+AGOSTO!F1173+SEPTIEMBRE!F1173+OCTUBRE!F1173+NOVIEMBRE!F1173+DICIEMBRE!F1173</f>
        <v>0</v>
      </c>
      <c r="G1173" s="4" t="str">
        <f t="shared" si="16"/>
        <v/>
      </c>
      <c r="X1173" s="56" t="str">
        <f t="shared" si="17"/>
        <v/>
      </c>
      <c r="Y1173" s="56"/>
    </row>
    <row r="1174" spans="1:25" x14ac:dyDescent="0.25">
      <c r="A1174" s="23" t="s">
        <v>2251</v>
      </c>
      <c r="B1174" s="24" t="s">
        <v>2252</v>
      </c>
      <c r="C1174" s="25">
        <f>ENERO!C1174+FEBRERO!C1174+MARZO!C1174+ABRIL!C1174+MAYO!C1174+JUNIO!C1174+JULIO!C1174+AGOSTO!C1174+SEPTIEMBRE!C1174+OCTUBRE!C1174+NOVIEMBRE!C1174+DICIEMBRE!C1174</f>
        <v>0</v>
      </c>
      <c r="D1174" s="87">
        <f>ENERO!D1174+FEBRERO!D1174+MARZO!D1174+ABRIL!D1174+MAYO!D1174+JUNIO!D1174+JULIO!D1174+AGOSTO!D1174+SEPTIEMBRE!D1174+OCTUBRE!D1174+NOVIEMBRE!D1174+DICIEMBRE!D1174</f>
        <v>0</v>
      </c>
      <c r="E1174" s="88">
        <f>ENERO!E1174+FEBRERO!E1174+MARZO!E1174+ABRIL!E1174+MAYO!E1174+JUNIO!E1174+JULIO!E1174+AGOSTO!E1174+SEPTIEMBRE!E1174+OCTUBRE!E1174+NOVIEMBRE!E1174+DICIEMBRE!E1174</f>
        <v>0</v>
      </c>
      <c r="F1174" s="89">
        <f>ENERO!F1174+FEBRERO!F1174+MARZO!F1174+ABRIL!F1174+MAYO!F1174+JUNIO!F1174+JULIO!F1174+AGOSTO!F1174+SEPTIEMBRE!F1174+OCTUBRE!F1174+NOVIEMBRE!F1174+DICIEMBRE!F1174</f>
        <v>0</v>
      </c>
      <c r="G1174" s="4" t="str">
        <f t="shared" si="16"/>
        <v/>
      </c>
      <c r="X1174" s="56" t="str">
        <f t="shared" si="17"/>
        <v/>
      </c>
      <c r="Y1174" s="56"/>
    </row>
    <row r="1175" spans="1:25" x14ac:dyDescent="0.25">
      <c r="A1175" s="23" t="s">
        <v>2253</v>
      </c>
      <c r="B1175" s="24" t="s">
        <v>2254</v>
      </c>
      <c r="C1175" s="25">
        <f>ENERO!C1175+FEBRERO!C1175+MARZO!C1175+ABRIL!C1175+MAYO!C1175+JUNIO!C1175+JULIO!C1175+AGOSTO!C1175+SEPTIEMBRE!C1175+OCTUBRE!C1175+NOVIEMBRE!C1175+DICIEMBRE!C1175</f>
        <v>0</v>
      </c>
      <c r="D1175" s="87">
        <f>ENERO!D1175+FEBRERO!D1175+MARZO!D1175+ABRIL!D1175+MAYO!D1175+JUNIO!D1175+JULIO!D1175+AGOSTO!D1175+SEPTIEMBRE!D1175+OCTUBRE!D1175+NOVIEMBRE!D1175+DICIEMBRE!D1175</f>
        <v>0</v>
      </c>
      <c r="E1175" s="88">
        <f>ENERO!E1175+FEBRERO!E1175+MARZO!E1175+ABRIL!E1175+MAYO!E1175+JUNIO!E1175+JULIO!E1175+AGOSTO!E1175+SEPTIEMBRE!E1175+OCTUBRE!E1175+NOVIEMBRE!E1175+DICIEMBRE!E1175</f>
        <v>0</v>
      </c>
      <c r="F1175" s="89">
        <f>ENERO!F1175+FEBRERO!F1175+MARZO!F1175+ABRIL!F1175+MAYO!F1175+JUNIO!F1175+JULIO!F1175+AGOSTO!F1175+SEPTIEMBRE!F1175+OCTUBRE!F1175+NOVIEMBRE!F1175+DICIEMBRE!F1175</f>
        <v>0</v>
      </c>
      <c r="G1175" s="4" t="str">
        <f t="shared" si="16"/>
        <v/>
      </c>
      <c r="X1175" s="56" t="str">
        <f t="shared" si="17"/>
        <v/>
      </c>
      <c r="Y1175" s="56"/>
    </row>
    <row r="1176" spans="1:25" x14ac:dyDescent="0.25">
      <c r="A1176" s="23" t="s">
        <v>2255</v>
      </c>
      <c r="B1176" s="24" t="s">
        <v>2256</v>
      </c>
      <c r="C1176" s="25">
        <f>ENERO!C1176+FEBRERO!C1176+MARZO!C1176+ABRIL!C1176+MAYO!C1176+JUNIO!C1176+JULIO!C1176+AGOSTO!C1176+SEPTIEMBRE!C1176+OCTUBRE!C1176+NOVIEMBRE!C1176+DICIEMBRE!C1176</f>
        <v>0</v>
      </c>
      <c r="D1176" s="87">
        <f>ENERO!D1176+FEBRERO!D1176+MARZO!D1176+ABRIL!D1176+MAYO!D1176+JUNIO!D1176+JULIO!D1176+AGOSTO!D1176+SEPTIEMBRE!D1176+OCTUBRE!D1176+NOVIEMBRE!D1176+DICIEMBRE!D1176</f>
        <v>0</v>
      </c>
      <c r="E1176" s="88">
        <f>ENERO!E1176+FEBRERO!E1176+MARZO!E1176+ABRIL!E1176+MAYO!E1176+JUNIO!E1176+JULIO!E1176+AGOSTO!E1176+SEPTIEMBRE!E1176+OCTUBRE!E1176+NOVIEMBRE!E1176+DICIEMBRE!E1176</f>
        <v>0</v>
      </c>
      <c r="F1176" s="89">
        <f>ENERO!F1176+FEBRERO!F1176+MARZO!F1176+ABRIL!F1176+MAYO!F1176+JUNIO!F1176+JULIO!F1176+AGOSTO!F1176+SEPTIEMBRE!F1176+OCTUBRE!F1176+NOVIEMBRE!F1176+DICIEMBRE!F1176</f>
        <v>0</v>
      </c>
      <c r="G1176" s="4" t="str">
        <f t="shared" si="16"/>
        <v/>
      </c>
      <c r="X1176" s="56" t="str">
        <f t="shared" si="17"/>
        <v/>
      </c>
      <c r="Y1176" s="56"/>
    </row>
    <row r="1177" spans="1:25" x14ac:dyDescent="0.25">
      <c r="A1177" s="23" t="s">
        <v>2257</v>
      </c>
      <c r="B1177" s="24" t="s">
        <v>2258</v>
      </c>
      <c r="C1177" s="25">
        <f>ENERO!C1177+FEBRERO!C1177+MARZO!C1177+ABRIL!C1177+MAYO!C1177+JUNIO!C1177+JULIO!C1177+AGOSTO!C1177+SEPTIEMBRE!C1177+OCTUBRE!C1177+NOVIEMBRE!C1177+DICIEMBRE!C1177</f>
        <v>0</v>
      </c>
      <c r="D1177" s="87">
        <f>ENERO!D1177+FEBRERO!D1177+MARZO!D1177+ABRIL!D1177+MAYO!D1177+JUNIO!D1177+JULIO!D1177+AGOSTO!D1177+SEPTIEMBRE!D1177+OCTUBRE!D1177+NOVIEMBRE!D1177+DICIEMBRE!D1177</f>
        <v>0</v>
      </c>
      <c r="E1177" s="88">
        <f>ENERO!E1177+FEBRERO!E1177+MARZO!E1177+ABRIL!E1177+MAYO!E1177+JUNIO!E1177+JULIO!E1177+AGOSTO!E1177+SEPTIEMBRE!E1177+OCTUBRE!E1177+NOVIEMBRE!E1177+DICIEMBRE!E1177</f>
        <v>0</v>
      </c>
      <c r="F1177" s="89">
        <f>ENERO!F1177+FEBRERO!F1177+MARZO!F1177+ABRIL!F1177+MAYO!F1177+JUNIO!F1177+JULIO!F1177+AGOSTO!F1177+SEPTIEMBRE!F1177+OCTUBRE!F1177+NOVIEMBRE!F1177+DICIEMBRE!F1177</f>
        <v>0</v>
      </c>
      <c r="G1177" s="4" t="str">
        <f t="shared" si="16"/>
        <v/>
      </c>
      <c r="X1177" s="56" t="str">
        <f t="shared" si="17"/>
        <v/>
      </c>
      <c r="Y1177" s="56"/>
    </row>
    <row r="1178" spans="1:25" x14ac:dyDescent="0.25">
      <c r="A1178" s="23" t="s">
        <v>2259</v>
      </c>
      <c r="B1178" s="24" t="s">
        <v>2260</v>
      </c>
      <c r="C1178" s="25">
        <f>ENERO!C1178+FEBRERO!C1178+MARZO!C1178+ABRIL!C1178+MAYO!C1178+JUNIO!C1178+JULIO!C1178+AGOSTO!C1178+SEPTIEMBRE!C1178+OCTUBRE!C1178+NOVIEMBRE!C1178+DICIEMBRE!C1178</f>
        <v>0</v>
      </c>
      <c r="D1178" s="87">
        <f>ENERO!D1178+FEBRERO!D1178+MARZO!D1178+ABRIL!D1178+MAYO!D1178+JUNIO!D1178+JULIO!D1178+AGOSTO!D1178+SEPTIEMBRE!D1178+OCTUBRE!D1178+NOVIEMBRE!D1178+DICIEMBRE!D1178</f>
        <v>0</v>
      </c>
      <c r="E1178" s="88">
        <f>ENERO!E1178+FEBRERO!E1178+MARZO!E1178+ABRIL!E1178+MAYO!E1178+JUNIO!E1178+JULIO!E1178+AGOSTO!E1178+SEPTIEMBRE!E1178+OCTUBRE!E1178+NOVIEMBRE!E1178+DICIEMBRE!E1178</f>
        <v>0</v>
      </c>
      <c r="F1178" s="89">
        <f>ENERO!F1178+FEBRERO!F1178+MARZO!F1178+ABRIL!F1178+MAYO!F1178+JUNIO!F1178+JULIO!F1178+AGOSTO!F1178+SEPTIEMBRE!F1178+OCTUBRE!F1178+NOVIEMBRE!F1178+DICIEMBRE!F1178</f>
        <v>0</v>
      </c>
      <c r="G1178" s="4" t="str">
        <f t="shared" si="16"/>
        <v/>
      </c>
      <c r="X1178" s="56" t="str">
        <f t="shared" si="17"/>
        <v/>
      </c>
      <c r="Y1178" s="56"/>
    </row>
    <row r="1179" spans="1:25" x14ac:dyDescent="0.25">
      <c r="A1179" s="23" t="s">
        <v>2261</v>
      </c>
      <c r="B1179" s="24" t="s">
        <v>2262</v>
      </c>
      <c r="C1179" s="25">
        <f>ENERO!C1179+FEBRERO!C1179+MARZO!C1179+ABRIL!C1179+MAYO!C1179+JUNIO!C1179+JULIO!C1179+AGOSTO!C1179+SEPTIEMBRE!C1179+OCTUBRE!C1179+NOVIEMBRE!C1179+DICIEMBRE!C1179</f>
        <v>0</v>
      </c>
      <c r="D1179" s="87">
        <f>ENERO!D1179+FEBRERO!D1179+MARZO!D1179+ABRIL!D1179+MAYO!D1179+JUNIO!D1179+JULIO!D1179+AGOSTO!D1179+SEPTIEMBRE!D1179+OCTUBRE!D1179+NOVIEMBRE!D1179+DICIEMBRE!D1179</f>
        <v>0</v>
      </c>
      <c r="E1179" s="88">
        <f>ENERO!E1179+FEBRERO!E1179+MARZO!E1179+ABRIL!E1179+MAYO!E1179+JUNIO!E1179+JULIO!E1179+AGOSTO!E1179+SEPTIEMBRE!E1179+OCTUBRE!E1179+NOVIEMBRE!E1179+DICIEMBRE!E1179</f>
        <v>0</v>
      </c>
      <c r="F1179" s="89">
        <f>ENERO!F1179+FEBRERO!F1179+MARZO!F1179+ABRIL!F1179+MAYO!F1179+JUNIO!F1179+JULIO!F1179+AGOSTO!F1179+SEPTIEMBRE!F1179+OCTUBRE!F1179+NOVIEMBRE!F1179+DICIEMBRE!F1179</f>
        <v>0</v>
      </c>
      <c r="G1179" s="4" t="str">
        <f t="shared" si="16"/>
        <v/>
      </c>
      <c r="X1179" s="56" t="str">
        <f t="shared" si="17"/>
        <v/>
      </c>
      <c r="Y1179" s="56"/>
    </row>
    <row r="1180" spans="1:25" x14ac:dyDescent="0.25">
      <c r="A1180" s="23" t="s">
        <v>2263</v>
      </c>
      <c r="B1180" s="24" t="s">
        <v>2264</v>
      </c>
      <c r="C1180" s="25">
        <f>ENERO!C1180+FEBRERO!C1180+MARZO!C1180+ABRIL!C1180+MAYO!C1180+JUNIO!C1180+JULIO!C1180+AGOSTO!C1180+SEPTIEMBRE!C1180+OCTUBRE!C1180+NOVIEMBRE!C1180+DICIEMBRE!C1180</f>
        <v>0</v>
      </c>
      <c r="D1180" s="87">
        <f>ENERO!D1180+FEBRERO!D1180+MARZO!D1180+ABRIL!D1180+MAYO!D1180+JUNIO!D1180+JULIO!D1180+AGOSTO!D1180+SEPTIEMBRE!D1180+OCTUBRE!D1180+NOVIEMBRE!D1180+DICIEMBRE!D1180</f>
        <v>0</v>
      </c>
      <c r="E1180" s="88">
        <f>ENERO!E1180+FEBRERO!E1180+MARZO!E1180+ABRIL!E1180+MAYO!E1180+JUNIO!E1180+JULIO!E1180+AGOSTO!E1180+SEPTIEMBRE!E1180+OCTUBRE!E1180+NOVIEMBRE!E1180+DICIEMBRE!E1180</f>
        <v>0</v>
      </c>
      <c r="F1180" s="89">
        <f>ENERO!F1180+FEBRERO!F1180+MARZO!F1180+ABRIL!F1180+MAYO!F1180+JUNIO!F1180+JULIO!F1180+AGOSTO!F1180+SEPTIEMBRE!F1180+OCTUBRE!F1180+NOVIEMBRE!F1180+DICIEMBRE!F1180</f>
        <v>0</v>
      </c>
      <c r="G1180" s="4" t="str">
        <f t="shared" si="16"/>
        <v/>
      </c>
      <c r="X1180" s="56" t="str">
        <f t="shared" si="17"/>
        <v/>
      </c>
      <c r="Y1180" s="56"/>
    </row>
    <row r="1181" spans="1:25" x14ac:dyDescent="0.25">
      <c r="A1181" s="23" t="s">
        <v>2265</v>
      </c>
      <c r="B1181" s="24" t="s">
        <v>2266</v>
      </c>
      <c r="C1181" s="25">
        <f>ENERO!C1181+FEBRERO!C1181+MARZO!C1181+ABRIL!C1181+MAYO!C1181+JUNIO!C1181+JULIO!C1181+AGOSTO!C1181+SEPTIEMBRE!C1181+OCTUBRE!C1181+NOVIEMBRE!C1181+DICIEMBRE!C1181</f>
        <v>0</v>
      </c>
      <c r="D1181" s="87">
        <f>ENERO!D1181+FEBRERO!D1181+MARZO!D1181+ABRIL!D1181+MAYO!D1181+JUNIO!D1181+JULIO!D1181+AGOSTO!D1181+SEPTIEMBRE!D1181+OCTUBRE!D1181+NOVIEMBRE!D1181+DICIEMBRE!D1181</f>
        <v>0</v>
      </c>
      <c r="E1181" s="88">
        <f>ENERO!E1181+FEBRERO!E1181+MARZO!E1181+ABRIL!E1181+MAYO!E1181+JUNIO!E1181+JULIO!E1181+AGOSTO!E1181+SEPTIEMBRE!E1181+OCTUBRE!E1181+NOVIEMBRE!E1181+DICIEMBRE!E1181</f>
        <v>0</v>
      </c>
      <c r="F1181" s="89">
        <f>ENERO!F1181+FEBRERO!F1181+MARZO!F1181+ABRIL!F1181+MAYO!F1181+JUNIO!F1181+JULIO!F1181+AGOSTO!F1181+SEPTIEMBRE!F1181+OCTUBRE!F1181+NOVIEMBRE!F1181+DICIEMBRE!F1181</f>
        <v>0</v>
      </c>
      <c r="G1181" s="4" t="str">
        <f t="shared" si="16"/>
        <v/>
      </c>
      <c r="X1181" s="56" t="str">
        <f t="shared" si="17"/>
        <v/>
      </c>
      <c r="Y1181" s="56"/>
    </row>
    <row r="1182" spans="1:25" ht="24" x14ac:dyDescent="0.25">
      <c r="A1182" s="23" t="s">
        <v>2267</v>
      </c>
      <c r="B1182" s="28" t="s">
        <v>2268</v>
      </c>
      <c r="C1182" s="25">
        <f>ENERO!C1182+FEBRERO!C1182+MARZO!C1182+ABRIL!C1182+MAYO!C1182+JUNIO!C1182+JULIO!C1182+AGOSTO!C1182+SEPTIEMBRE!C1182+OCTUBRE!C1182+NOVIEMBRE!C1182+DICIEMBRE!C1182</f>
        <v>0</v>
      </c>
      <c r="D1182" s="87">
        <f>ENERO!D1182+FEBRERO!D1182+MARZO!D1182+ABRIL!D1182+MAYO!D1182+JUNIO!D1182+JULIO!D1182+AGOSTO!D1182+SEPTIEMBRE!D1182+OCTUBRE!D1182+NOVIEMBRE!D1182+DICIEMBRE!D1182</f>
        <v>0</v>
      </c>
      <c r="E1182" s="88">
        <f>ENERO!E1182+FEBRERO!E1182+MARZO!E1182+ABRIL!E1182+MAYO!E1182+JUNIO!E1182+JULIO!E1182+AGOSTO!E1182+SEPTIEMBRE!E1182+OCTUBRE!E1182+NOVIEMBRE!E1182+DICIEMBRE!E1182</f>
        <v>0</v>
      </c>
      <c r="F1182" s="89">
        <f>ENERO!F1182+FEBRERO!F1182+MARZO!F1182+ABRIL!F1182+MAYO!F1182+JUNIO!F1182+JULIO!F1182+AGOSTO!F1182+SEPTIEMBRE!F1182+OCTUBRE!F1182+NOVIEMBRE!F1182+DICIEMBRE!F1182</f>
        <v>0</v>
      </c>
      <c r="G1182" s="4" t="str">
        <f t="shared" si="16"/>
        <v/>
      </c>
      <c r="X1182" s="56" t="str">
        <f t="shared" si="17"/>
        <v/>
      </c>
      <c r="Y1182" s="56"/>
    </row>
    <row r="1183" spans="1:25" x14ac:dyDescent="0.25">
      <c r="A1183" s="23" t="s">
        <v>2269</v>
      </c>
      <c r="B1183" s="53" t="s">
        <v>2270</v>
      </c>
      <c r="C1183" s="25">
        <f>ENERO!C1183+FEBRERO!C1183+MARZO!C1183+ABRIL!C1183+MAYO!C1183+JUNIO!C1183+JULIO!C1183+AGOSTO!C1183+SEPTIEMBRE!C1183+OCTUBRE!C1183+NOVIEMBRE!C1183+DICIEMBRE!C1183</f>
        <v>0</v>
      </c>
      <c r="D1183" s="87">
        <f>ENERO!D1183+FEBRERO!D1183+MARZO!D1183+ABRIL!D1183+MAYO!D1183+JUNIO!D1183+JULIO!D1183+AGOSTO!D1183+SEPTIEMBRE!D1183+OCTUBRE!D1183+NOVIEMBRE!D1183+DICIEMBRE!D1183</f>
        <v>0</v>
      </c>
      <c r="E1183" s="88">
        <f>ENERO!E1183+FEBRERO!E1183+MARZO!E1183+ABRIL!E1183+MAYO!E1183+JUNIO!E1183+JULIO!E1183+AGOSTO!E1183+SEPTIEMBRE!E1183+OCTUBRE!E1183+NOVIEMBRE!E1183+DICIEMBRE!E1183</f>
        <v>0</v>
      </c>
      <c r="F1183" s="89">
        <f>ENERO!F1183+FEBRERO!F1183+MARZO!F1183+ABRIL!F1183+MAYO!F1183+JUNIO!F1183+JULIO!F1183+AGOSTO!F1183+SEPTIEMBRE!F1183+OCTUBRE!F1183+NOVIEMBRE!F1183+DICIEMBRE!F1183</f>
        <v>0</v>
      </c>
      <c r="G1183" s="4" t="str">
        <f t="shared" si="16"/>
        <v/>
      </c>
      <c r="X1183" s="56" t="str">
        <f t="shared" si="17"/>
        <v/>
      </c>
      <c r="Y1183" s="56"/>
    </row>
    <row r="1184" spans="1:25" x14ac:dyDescent="0.25">
      <c r="A1184" s="47"/>
      <c r="B1184" s="97" t="s">
        <v>2271</v>
      </c>
      <c r="C1184" s="41">
        <f>ENERO!C1184+FEBRERO!C1184+MARZO!C1184+ABRIL!C1184+MAYO!C1184+JUNIO!C1184+JULIO!C1184+AGOSTO!C1184+SEPTIEMBRE!C1184+OCTUBRE!C1184+NOVIEMBRE!C1184+DICIEMBRE!C1184</f>
        <v>0</v>
      </c>
      <c r="D1184" s="42">
        <f>ENERO!D1184+FEBRERO!D1184+MARZO!D1184+ABRIL!D1184+MAYO!D1184+JUNIO!D1184+JULIO!D1184+AGOSTO!D1184+SEPTIEMBRE!D1184+OCTUBRE!D1184+NOVIEMBRE!D1184+DICIEMBRE!D1184</f>
        <v>0</v>
      </c>
      <c r="E1184" s="42">
        <f>ENERO!E1184+FEBRERO!E1184+MARZO!E1184+ABRIL!E1184+MAYO!E1184+JUNIO!E1184+JULIO!E1184+AGOSTO!E1184+SEPTIEMBRE!E1184+OCTUBRE!E1184+NOVIEMBRE!E1184+DICIEMBRE!E1184</f>
        <v>0</v>
      </c>
      <c r="F1184" s="43">
        <f>ENERO!F1184+FEBRERO!F1184+MARZO!F1184+ABRIL!F1184+MAYO!F1184+JUNIO!F1184+JULIO!F1184+AGOSTO!F1184+SEPTIEMBRE!F1184+OCTUBRE!F1184+NOVIEMBRE!F1184+DICIEMBRE!F1184</f>
        <v>0</v>
      </c>
      <c r="X1184" s="56" t="str">
        <f t="shared" si="17"/>
        <v/>
      </c>
      <c r="Y1184" s="56"/>
    </row>
    <row r="1185" spans="1:25" x14ac:dyDescent="0.25">
      <c r="A1185" s="47"/>
      <c r="B1185" s="19" t="s">
        <v>2272</v>
      </c>
      <c r="C1185" s="41">
        <f>ENERO!C1185+FEBRERO!C1185+MARZO!C1185+ABRIL!C1185+MAYO!C1185+JUNIO!C1185+JULIO!C1185+AGOSTO!C1185+SEPTIEMBRE!C1185+OCTUBRE!C1185+NOVIEMBRE!C1185+DICIEMBRE!C1185</f>
        <v>0</v>
      </c>
      <c r="D1185" s="42">
        <f>ENERO!D1185+FEBRERO!D1185+MARZO!D1185+ABRIL!D1185+MAYO!D1185+JUNIO!D1185+JULIO!D1185+AGOSTO!D1185+SEPTIEMBRE!D1185+OCTUBRE!D1185+NOVIEMBRE!D1185+DICIEMBRE!D1185</f>
        <v>0</v>
      </c>
      <c r="E1185" s="42">
        <f>ENERO!E1185+FEBRERO!E1185+MARZO!E1185+ABRIL!E1185+MAYO!E1185+JUNIO!E1185+JULIO!E1185+AGOSTO!E1185+SEPTIEMBRE!E1185+OCTUBRE!E1185+NOVIEMBRE!E1185+DICIEMBRE!E1185</f>
        <v>0</v>
      </c>
      <c r="F1185" s="43">
        <f>ENERO!F1185+FEBRERO!F1185+MARZO!F1185+ABRIL!F1185+MAYO!F1185+JUNIO!F1185+JULIO!F1185+AGOSTO!F1185+SEPTIEMBRE!F1185+OCTUBRE!F1185+NOVIEMBRE!F1185+DICIEMBRE!F1185</f>
        <v>0</v>
      </c>
      <c r="X1185" s="56" t="str">
        <f t="shared" si="17"/>
        <v/>
      </c>
      <c r="Y1185" s="56"/>
    </row>
    <row r="1186" spans="1:25" ht="24" x14ac:dyDescent="0.25">
      <c r="A1186" s="23" t="s">
        <v>2273</v>
      </c>
      <c r="B1186" s="28" t="s">
        <v>2274</v>
      </c>
      <c r="C1186" s="25">
        <f>ENERO!C1186+FEBRERO!C1186+MARZO!C1186+ABRIL!C1186+MAYO!C1186+JUNIO!C1186+JULIO!C1186+AGOSTO!C1186+SEPTIEMBRE!C1186+OCTUBRE!C1186+NOVIEMBRE!C1186+DICIEMBRE!C1186</f>
        <v>0</v>
      </c>
      <c r="D1186" s="26">
        <f>ENERO!D1186+FEBRERO!D1186+MARZO!D1186+ABRIL!D1186+MAYO!D1186+JUNIO!D1186+JULIO!D1186+AGOSTO!D1186+SEPTIEMBRE!D1186+OCTUBRE!D1186+NOVIEMBRE!D1186+DICIEMBRE!D1186</f>
        <v>0</v>
      </c>
      <c r="E1186" s="26">
        <f>ENERO!E1186+FEBRERO!E1186+MARZO!E1186+ABRIL!E1186+MAYO!E1186+JUNIO!E1186+JULIO!E1186+AGOSTO!E1186+SEPTIEMBRE!E1186+OCTUBRE!E1186+NOVIEMBRE!E1186+DICIEMBRE!E1186</f>
        <v>0</v>
      </c>
      <c r="F1186" s="27">
        <f>ENERO!F1186+FEBRERO!F1186+MARZO!F1186+ABRIL!F1186+MAYO!F1186+JUNIO!F1186+JULIO!F1186+AGOSTO!F1186+SEPTIEMBRE!F1186+OCTUBRE!F1186+NOVIEMBRE!F1186+DICIEMBRE!F1186</f>
        <v>0</v>
      </c>
      <c r="X1186" s="56" t="str">
        <f t="shared" si="17"/>
        <v/>
      </c>
      <c r="Y1186" s="56"/>
    </row>
    <row r="1187" spans="1:25" ht="35.25" x14ac:dyDescent="0.25">
      <c r="A1187" s="23" t="s">
        <v>2275</v>
      </c>
      <c r="B1187" s="28" t="s">
        <v>2276</v>
      </c>
      <c r="C1187" s="25">
        <f>ENERO!C1187+FEBRERO!C1187+MARZO!C1187+ABRIL!C1187+MAYO!C1187+JUNIO!C1187+JULIO!C1187+AGOSTO!C1187+SEPTIEMBRE!C1187+OCTUBRE!C1187+NOVIEMBRE!C1187+DICIEMBRE!C1187</f>
        <v>0</v>
      </c>
      <c r="D1187" s="26">
        <f>ENERO!D1187+FEBRERO!D1187+MARZO!D1187+ABRIL!D1187+MAYO!D1187+JUNIO!D1187+JULIO!D1187+AGOSTO!D1187+SEPTIEMBRE!D1187+OCTUBRE!D1187+NOVIEMBRE!D1187+DICIEMBRE!D1187</f>
        <v>0</v>
      </c>
      <c r="E1187" s="26">
        <f>ENERO!E1187+FEBRERO!E1187+MARZO!E1187+ABRIL!E1187+MAYO!E1187+JUNIO!E1187+JULIO!E1187+AGOSTO!E1187+SEPTIEMBRE!E1187+OCTUBRE!E1187+NOVIEMBRE!E1187+DICIEMBRE!E1187</f>
        <v>0</v>
      </c>
      <c r="F1187" s="27">
        <f>ENERO!F1187+FEBRERO!F1187+MARZO!F1187+ABRIL!F1187+MAYO!F1187+JUNIO!F1187+JULIO!F1187+AGOSTO!F1187+SEPTIEMBRE!F1187+OCTUBRE!F1187+NOVIEMBRE!F1187+DICIEMBRE!F1187</f>
        <v>0</v>
      </c>
      <c r="X1187" s="56" t="str">
        <f t="shared" si="17"/>
        <v/>
      </c>
      <c r="Y1187" s="56"/>
    </row>
    <row r="1188" spans="1:25" ht="35.25" x14ac:dyDescent="0.25">
      <c r="A1188" s="23" t="s">
        <v>2277</v>
      </c>
      <c r="B1188" s="28" t="s">
        <v>2278</v>
      </c>
      <c r="C1188" s="25">
        <f>ENERO!C1188+FEBRERO!C1188+MARZO!C1188+ABRIL!C1188+MAYO!C1188+JUNIO!C1188+JULIO!C1188+AGOSTO!C1188+SEPTIEMBRE!C1188+OCTUBRE!C1188+NOVIEMBRE!C1188+DICIEMBRE!C1188</f>
        <v>0</v>
      </c>
      <c r="D1188" s="26">
        <f>ENERO!D1188+FEBRERO!D1188+MARZO!D1188+ABRIL!D1188+MAYO!D1188+JUNIO!D1188+JULIO!D1188+AGOSTO!D1188+SEPTIEMBRE!D1188+OCTUBRE!D1188+NOVIEMBRE!D1188+DICIEMBRE!D1188</f>
        <v>0</v>
      </c>
      <c r="E1188" s="26">
        <f>ENERO!E1188+FEBRERO!E1188+MARZO!E1188+ABRIL!E1188+MAYO!E1188+JUNIO!E1188+JULIO!E1188+AGOSTO!E1188+SEPTIEMBRE!E1188+OCTUBRE!E1188+NOVIEMBRE!E1188+DICIEMBRE!E1188</f>
        <v>0</v>
      </c>
      <c r="F1188" s="27">
        <f>ENERO!F1188+FEBRERO!F1188+MARZO!F1188+ABRIL!F1188+MAYO!F1188+JUNIO!F1188+JULIO!F1188+AGOSTO!F1188+SEPTIEMBRE!F1188+OCTUBRE!F1188+NOVIEMBRE!F1188+DICIEMBRE!F1188</f>
        <v>0</v>
      </c>
      <c r="X1188" s="56" t="str">
        <f t="shared" si="17"/>
        <v/>
      </c>
      <c r="Y1188" s="56"/>
    </row>
    <row r="1189" spans="1:25" x14ac:dyDescent="0.25">
      <c r="A1189" s="23" t="s">
        <v>2279</v>
      </c>
      <c r="B1189" s="24" t="s">
        <v>2280</v>
      </c>
      <c r="C1189" s="25">
        <f>ENERO!C1189+FEBRERO!C1189+MARZO!C1189+ABRIL!C1189+MAYO!C1189+JUNIO!C1189+JULIO!C1189+AGOSTO!C1189+SEPTIEMBRE!C1189+OCTUBRE!C1189+NOVIEMBRE!C1189+DICIEMBRE!C1189</f>
        <v>0</v>
      </c>
      <c r="D1189" s="26">
        <f>ENERO!D1189+FEBRERO!D1189+MARZO!D1189+ABRIL!D1189+MAYO!D1189+JUNIO!D1189+JULIO!D1189+AGOSTO!D1189+SEPTIEMBRE!D1189+OCTUBRE!D1189+NOVIEMBRE!D1189+DICIEMBRE!D1189</f>
        <v>0</v>
      </c>
      <c r="E1189" s="26">
        <f>ENERO!E1189+FEBRERO!E1189+MARZO!E1189+ABRIL!E1189+MAYO!E1189+JUNIO!E1189+JULIO!E1189+AGOSTO!E1189+SEPTIEMBRE!E1189+OCTUBRE!E1189+NOVIEMBRE!E1189+DICIEMBRE!E1189</f>
        <v>0</v>
      </c>
      <c r="F1189" s="27">
        <f>ENERO!F1189+FEBRERO!F1189+MARZO!F1189+ABRIL!F1189+MAYO!F1189+JUNIO!F1189+JULIO!F1189+AGOSTO!F1189+SEPTIEMBRE!F1189+OCTUBRE!F1189+NOVIEMBRE!F1189+DICIEMBRE!F1189</f>
        <v>0</v>
      </c>
      <c r="X1189" s="56" t="str">
        <f t="shared" si="17"/>
        <v/>
      </c>
      <c r="Y1189" s="56"/>
    </row>
    <row r="1190" spans="1:25" x14ac:dyDescent="0.25">
      <c r="A1190" s="23" t="s">
        <v>2281</v>
      </c>
      <c r="B1190" s="24" t="s">
        <v>2282</v>
      </c>
      <c r="C1190" s="25">
        <f>ENERO!C1190+FEBRERO!C1190+MARZO!C1190+ABRIL!C1190+MAYO!C1190+JUNIO!C1190+JULIO!C1190+AGOSTO!C1190+SEPTIEMBRE!C1190+OCTUBRE!C1190+NOVIEMBRE!C1190+DICIEMBRE!C1190</f>
        <v>0</v>
      </c>
      <c r="D1190" s="26">
        <f>ENERO!D1190+FEBRERO!D1190+MARZO!D1190+ABRIL!D1190+MAYO!D1190+JUNIO!D1190+JULIO!D1190+AGOSTO!D1190+SEPTIEMBRE!D1190+OCTUBRE!D1190+NOVIEMBRE!D1190+DICIEMBRE!D1190</f>
        <v>0</v>
      </c>
      <c r="E1190" s="26">
        <f>ENERO!E1190+FEBRERO!E1190+MARZO!E1190+ABRIL!E1190+MAYO!E1190+JUNIO!E1190+JULIO!E1190+AGOSTO!E1190+SEPTIEMBRE!E1190+OCTUBRE!E1190+NOVIEMBRE!E1190+DICIEMBRE!E1190</f>
        <v>0</v>
      </c>
      <c r="F1190" s="27">
        <f>ENERO!F1190+FEBRERO!F1190+MARZO!F1190+ABRIL!F1190+MAYO!F1190+JUNIO!F1190+JULIO!F1190+AGOSTO!F1190+SEPTIEMBRE!F1190+OCTUBRE!F1190+NOVIEMBRE!F1190+DICIEMBRE!F1190</f>
        <v>0</v>
      </c>
      <c r="X1190" s="56" t="str">
        <f t="shared" si="17"/>
        <v/>
      </c>
      <c r="Y1190" s="56"/>
    </row>
    <row r="1191" spans="1:25" ht="24" x14ac:dyDescent="0.25">
      <c r="A1191" s="23" t="s">
        <v>2283</v>
      </c>
      <c r="B1191" s="28" t="s">
        <v>2284</v>
      </c>
      <c r="C1191" s="25">
        <f>ENERO!C1191+FEBRERO!C1191+MARZO!C1191+ABRIL!C1191+MAYO!C1191+JUNIO!C1191+JULIO!C1191+AGOSTO!C1191+SEPTIEMBRE!C1191+OCTUBRE!C1191+NOVIEMBRE!C1191+DICIEMBRE!C1191</f>
        <v>0</v>
      </c>
      <c r="D1191" s="26">
        <f>ENERO!D1191+FEBRERO!D1191+MARZO!D1191+ABRIL!D1191+MAYO!D1191+JUNIO!D1191+JULIO!D1191+AGOSTO!D1191+SEPTIEMBRE!D1191+OCTUBRE!D1191+NOVIEMBRE!D1191+DICIEMBRE!D1191</f>
        <v>0</v>
      </c>
      <c r="E1191" s="26">
        <f>ENERO!E1191+FEBRERO!E1191+MARZO!E1191+ABRIL!E1191+MAYO!E1191+JUNIO!E1191+JULIO!E1191+AGOSTO!E1191+SEPTIEMBRE!E1191+OCTUBRE!E1191+NOVIEMBRE!E1191+DICIEMBRE!E1191</f>
        <v>0</v>
      </c>
      <c r="F1191" s="27">
        <f>ENERO!F1191+FEBRERO!F1191+MARZO!F1191+ABRIL!F1191+MAYO!F1191+JUNIO!F1191+JULIO!F1191+AGOSTO!F1191+SEPTIEMBRE!F1191+OCTUBRE!F1191+NOVIEMBRE!F1191+DICIEMBRE!F1191</f>
        <v>0</v>
      </c>
      <c r="X1191" s="56" t="str">
        <f t="shared" si="17"/>
        <v/>
      </c>
      <c r="Y1191" s="56"/>
    </row>
    <row r="1192" spans="1:25" x14ac:dyDescent="0.25">
      <c r="A1192" s="23" t="s">
        <v>2285</v>
      </c>
      <c r="B1192" s="24" t="s">
        <v>2286</v>
      </c>
      <c r="C1192" s="25">
        <f>ENERO!C1192+FEBRERO!C1192+MARZO!C1192+ABRIL!C1192+MAYO!C1192+JUNIO!C1192+JULIO!C1192+AGOSTO!C1192+SEPTIEMBRE!C1192+OCTUBRE!C1192+NOVIEMBRE!C1192+DICIEMBRE!C1192</f>
        <v>0</v>
      </c>
      <c r="D1192" s="26">
        <f>ENERO!D1192+FEBRERO!D1192+MARZO!D1192+ABRIL!D1192+MAYO!D1192+JUNIO!D1192+JULIO!D1192+AGOSTO!D1192+SEPTIEMBRE!D1192+OCTUBRE!D1192+NOVIEMBRE!D1192+DICIEMBRE!D1192</f>
        <v>0</v>
      </c>
      <c r="E1192" s="26">
        <f>ENERO!E1192+FEBRERO!E1192+MARZO!E1192+ABRIL!E1192+MAYO!E1192+JUNIO!E1192+JULIO!E1192+AGOSTO!E1192+SEPTIEMBRE!E1192+OCTUBRE!E1192+NOVIEMBRE!E1192+DICIEMBRE!E1192</f>
        <v>0</v>
      </c>
      <c r="F1192" s="27">
        <f>ENERO!F1192+FEBRERO!F1192+MARZO!F1192+ABRIL!F1192+MAYO!F1192+JUNIO!F1192+JULIO!F1192+AGOSTO!F1192+SEPTIEMBRE!F1192+OCTUBRE!F1192+NOVIEMBRE!F1192+DICIEMBRE!F1192</f>
        <v>0</v>
      </c>
      <c r="X1192" s="56" t="str">
        <f t="shared" si="17"/>
        <v/>
      </c>
      <c r="Y1192" s="56"/>
    </row>
    <row r="1193" spans="1:25" x14ac:dyDescent="0.25">
      <c r="A1193" s="23" t="s">
        <v>2287</v>
      </c>
      <c r="B1193" s="24" t="s">
        <v>2288</v>
      </c>
      <c r="C1193" s="25">
        <f>ENERO!C1193+FEBRERO!C1193+MARZO!C1193+ABRIL!C1193+MAYO!C1193+JUNIO!C1193+JULIO!C1193+AGOSTO!C1193+SEPTIEMBRE!C1193+OCTUBRE!C1193+NOVIEMBRE!C1193+DICIEMBRE!C1193</f>
        <v>0</v>
      </c>
      <c r="D1193" s="26">
        <f>ENERO!D1193+FEBRERO!D1193+MARZO!D1193+ABRIL!D1193+MAYO!D1193+JUNIO!D1193+JULIO!D1193+AGOSTO!D1193+SEPTIEMBRE!D1193+OCTUBRE!D1193+NOVIEMBRE!D1193+DICIEMBRE!D1193</f>
        <v>0</v>
      </c>
      <c r="E1193" s="26">
        <f>ENERO!E1193+FEBRERO!E1193+MARZO!E1193+ABRIL!E1193+MAYO!E1193+JUNIO!E1193+JULIO!E1193+AGOSTO!E1193+SEPTIEMBRE!E1193+OCTUBRE!E1193+NOVIEMBRE!E1193+DICIEMBRE!E1193</f>
        <v>0</v>
      </c>
      <c r="F1193" s="27">
        <f>ENERO!F1193+FEBRERO!F1193+MARZO!F1193+ABRIL!F1193+MAYO!F1193+JUNIO!F1193+JULIO!F1193+AGOSTO!F1193+SEPTIEMBRE!F1193+OCTUBRE!F1193+NOVIEMBRE!F1193+DICIEMBRE!F1193</f>
        <v>0</v>
      </c>
      <c r="X1193" s="56" t="str">
        <f t="shared" si="17"/>
        <v/>
      </c>
      <c r="Y1193" s="56"/>
    </row>
    <row r="1194" spans="1:25" x14ac:dyDescent="0.25">
      <c r="A1194" s="23" t="s">
        <v>2289</v>
      </c>
      <c r="B1194" s="24" t="s">
        <v>2290</v>
      </c>
      <c r="C1194" s="25">
        <f>ENERO!C1194+FEBRERO!C1194+MARZO!C1194+ABRIL!C1194+MAYO!C1194+JUNIO!C1194+JULIO!C1194+AGOSTO!C1194+SEPTIEMBRE!C1194+OCTUBRE!C1194+NOVIEMBRE!C1194+DICIEMBRE!C1194</f>
        <v>0</v>
      </c>
      <c r="D1194" s="26">
        <f>ENERO!D1194+FEBRERO!D1194+MARZO!D1194+ABRIL!D1194+MAYO!D1194+JUNIO!D1194+JULIO!D1194+AGOSTO!D1194+SEPTIEMBRE!D1194+OCTUBRE!D1194+NOVIEMBRE!D1194+DICIEMBRE!D1194</f>
        <v>0</v>
      </c>
      <c r="E1194" s="26">
        <f>ENERO!E1194+FEBRERO!E1194+MARZO!E1194+ABRIL!E1194+MAYO!E1194+JUNIO!E1194+JULIO!E1194+AGOSTO!E1194+SEPTIEMBRE!E1194+OCTUBRE!E1194+NOVIEMBRE!E1194+DICIEMBRE!E1194</f>
        <v>0</v>
      </c>
      <c r="F1194" s="27">
        <f>ENERO!F1194+FEBRERO!F1194+MARZO!F1194+ABRIL!F1194+MAYO!F1194+JUNIO!F1194+JULIO!F1194+AGOSTO!F1194+SEPTIEMBRE!F1194+OCTUBRE!F1194+NOVIEMBRE!F1194+DICIEMBRE!F1194</f>
        <v>0</v>
      </c>
      <c r="X1194" s="56" t="str">
        <f t="shared" si="17"/>
        <v/>
      </c>
      <c r="Y1194" s="56"/>
    </row>
    <row r="1195" spans="1:25" ht="24" x14ac:dyDescent="0.25">
      <c r="A1195" s="23" t="s">
        <v>2291</v>
      </c>
      <c r="B1195" s="28" t="s">
        <v>2292</v>
      </c>
      <c r="C1195" s="25">
        <f>ENERO!C1195+FEBRERO!C1195+MARZO!C1195+ABRIL!C1195+MAYO!C1195+JUNIO!C1195+JULIO!C1195+AGOSTO!C1195+SEPTIEMBRE!C1195+OCTUBRE!C1195+NOVIEMBRE!C1195+DICIEMBRE!C1195</f>
        <v>0</v>
      </c>
      <c r="D1195" s="26">
        <f>ENERO!D1195+FEBRERO!D1195+MARZO!D1195+ABRIL!D1195+MAYO!D1195+JUNIO!D1195+JULIO!D1195+AGOSTO!D1195+SEPTIEMBRE!D1195+OCTUBRE!D1195+NOVIEMBRE!D1195+DICIEMBRE!D1195</f>
        <v>0</v>
      </c>
      <c r="E1195" s="26">
        <f>ENERO!E1195+FEBRERO!E1195+MARZO!E1195+ABRIL!E1195+MAYO!E1195+JUNIO!E1195+JULIO!E1195+AGOSTO!E1195+SEPTIEMBRE!E1195+OCTUBRE!E1195+NOVIEMBRE!E1195+DICIEMBRE!E1195</f>
        <v>0</v>
      </c>
      <c r="F1195" s="27">
        <f>ENERO!F1195+FEBRERO!F1195+MARZO!F1195+ABRIL!F1195+MAYO!F1195+JUNIO!F1195+JULIO!F1195+AGOSTO!F1195+SEPTIEMBRE!F1195+OCTUBRE!F1195+NOVIEMBRE!F1195+DICIEMBRE!F1195</f>
        <v>0</v>
      </c>
      <c r="X1195" s="56"/>
      <c r="Y1195" s="56"/>
    </row>
    <row r="1196" spans="1:25" ht="24" x14ac:dyDescent="0.25">
      <c r="A1196" s="23" t="s">
        <v>2293</v>
      </c>
      <c r="B1196" s="28" t="s">
        <v>2294</v>
      </c>
      <c r="C1196" s="25">
        <f>ENERO!C1196+FEBRERO!C1196+MARZO!C1196+ABRIL!C1196+MAYO!C1196+JUNIO!C1196+JULIO!C1196+AGOSTO!C1196+SEPTIEMBRE!C1196+OCTUBRE!C1196+NOVIEMBRE!C1196+DICIEMBRE!C1196</f>
        <v>0</v>
      </c>
      <c r="D1196" s="26">
        <f>ENERO!D1196+FEBRERO!D1196+MARZO!D1196+ABRIL!D1196+MAYO!D1196+JUNIO!D1196+JULIO!D1196+AGOSTO!D1196+SEPTIEMBRE!D1196+OCTUBRE!D1196+NOVIEMBRE!D1196+DICIEMBRE!D1196</f>
        <v>0</v>
      </c>
      <c r="E1196" s="26">
        <f>ENERO!E1196+FEBRERO!E1196+MARZO!E1196+ABRIL!E1196+MAYO!E1196+JUNIO!E1196+JULIO!E1196+AGOSTO!E1196+SEPTIEMBRE!E1196+OCTUBRE!E1196+NOVIEMBRE!E1196+DICIEMBRE!E1196</f>
        <v>0</v>
      </c>
      <c r="F1196" s="27">
        <f>ENERO!F1196+FEBRERO!F1196+MARZO!F1196+ABRIL!F1196+MAYO!F1196+JUNIO!F1196+JULIO!F1196+AGOSTO!F1196+SEPTIEMBRE!F1196+OCTUBRE!F1196+NOVIEMBRE!F1196+DICIEMBRE!F1196</f>
        <v>0</v>
      </c>
      <c r="X1196" s="56"/>
      <c r="Y1196" s="56"/>
    </row>
    <row r="1197" spans="1:25" ht="24" x14ac:dyDescent="0.25">
      <c r="A1197" s="23" t="s">
        <v>2295</v>
      </c>
      <c r="B1197" s="28" t="s">
        <v>2296</v>
      </c>
      <c r="C1197" s="25">
        <f>ENERO!C1197+FEBRERO!C1197+MARZO!C1197+ABRIL!C1197+MAYO!C1197+JUNIO!C1197+JULIO!C1197+AGOSTO!C1197+SEPTIEMBRE!C1197+OCTUBRE!C1197+NOVIEMBRE!C1197+DICIEMBRE!C1197</f>
        <v>0</v>
      </c>
      <c r="D1197" s="26">
        <f>ENERO!D1197+FEBRERO!D1197+MARZO!D1197+ABRIL!D1197+MAYO!D1197+JUNIO!D1197+JULIO!D1197+AGOSTO!D1197+SEPTIEMBRE!D1197+OCTUBRE!D1197+NOVIEMBRE!D1197+DICIEMBRE!D1197</f>
        <v>0</v>
      </c>
      <c r="E1197" s="26">
        <f>ENERO!E1197+FEBRERO!E1197+MARZO!E1197+ABRIL!E1197+MAYO!E1197+JUNIO!E1197+JULIO!E1197+AGOSTO!E1197+SEPTIEMBRE!E1197+OCTUBRE!E1197+NOVIEMBRE!E1197+DICIEMBRE!E1197</f>
        <v>0</v>
      </c>
      <c r="F1197" s="27">
        <f>ENERO!F1197+FEBRERO!F1197+MARZO!F1197+ABRIL!F1197+MAYO!F1197+JUNIO!F1197+JULIO!F1197+AGOSTO!F1197+SEPTIEMBRE!F1197+OCTUBRE!F1197+NOVIEMBRE!F1197+DICIEMBRE!F1197</f>
        <v>0</v>
      </c>
      <c r="X1197" s="56"/>
      <c r="Y1197" s="56"/>
    </row>
    <row r="1198" spans="1:25" x14ac:dyDescent="0.25">
      <c r="A1198" s="23" t="s">
        <v>2297</v>
      </c>
      <c r="B1198" s="24" t="s">
        <v>2298</v>
      </c>
      <c r="C1198" s="25">
        <f>ENERO!C1198+FEBRERO!C1198+MARZO!C1198+ABRIL!C1198+MAYO!C1198+JUNIO!C1198+JULIO!C1198+AGOSTO!C1198+SEPTIEMBRE!C1198+OCTUBRE!C1198+NOVIEMBRE!C1198+DICIEMBRE!C1198</f>
        <v>0</v>
      </c>
      <c r="D1198" s="26">
        <f>ENERO!D1198+FEBRERO!D1198+MARZO!D1198+ABRIL!D1198+MAYO!D1198+JUNIO!D1198+JULIO!D1198+AGOSTO!D1198+SEPTIEMBRE!D1198+OCTUBRE!D1198+NOVIEMBRE!D1198+DICIEMBRE!D1198</f>
        <v>0</v>
      </c>
      <c r="E1198" s="26">
        <f>ENERO!E1198+FEBRERO!E1198+MARZO!E1198+ABRIL!E1198+MAYO!E1198+JUNIO!E1198+JULIO!E1198+AGOSTO!E1198+SEPTIEMBRE!E1198+OCTUBRE!E1198+NOVIEMBRE!E1198+DICIEMBRE!E1198</f>
        <v>0</v>
      </c>
      <c r="F1198" s="27">
        <f>ENERO!F1198+FEBRERO!F1198+MARZO!F1198+ABRIL!F1198+MAYO!F1198+JUNIO!F1198+JULIO!F1198+AGOSTO!F1198+SEPTIEMBRE!F1198+OCTUBRE!F1198+NOVIEMBRE!F1198+DICIEMBRE!F1198</f>
        <v>0</v>
      </c>
      <c r="X1198" s="56"/>
      <c r="Y1198" s="56"/>
    </row>
    <row r="1199" spans="1:25" x14ac:dyDescent="0.25">
      <c r="A1199" s="23" t="s">
        <v>2299</v>
      </c>
      <c r="B1199" s="24" t="s">
        <v>2300</v>
      </c>
      <c r="C1199" s="25">
        <f>ENERO!C1199+FEBRERO!C1199+MARZO!C1199+ABRIL!C1199+MAYO!C1199+JUNIO!C1199+JULIO!C1199+AGOSTO!C1199+SEPTIEMBRE!C1199+OCTUBRE!C1199+NOVIEMBRE!C1199+DICIEMBRE!C1199</f>
        <v>0</v>
      </c>
      <c r="D1199" s="26">
        <f>ENERO!D1199+FEBRERO!D1199+MARZO!D1199+ABRIL!D1199+MAYO!D1199+JUNIO!D1199+JULIO!D1199+AGOSTO!D1199+SEPTIEMBRE!D1199+OCTUBRE!D1199+NOVIEMBRE!D1199+DICIEMBRE!D1199</f>
        <v>0</v>
      </c>
      <c r="E1199" s="26">
        <f>ENERO!E1199+FEBRERO!E1199+MARZO!E1199+ABRIL!E1199+MAYO!E1199+JUNIO!E1199+JULIO!E1199+AGOSTO!E1199+SEPTIEMBRE!E1199+OCTUBRE!E1199+NOVIEMBRE!E1199+DICIEMBRE!E1199</f>
        <v>0</v>
      </c>
      <c r="F1199" s="27">
        <f>ENERO!F1199+FEBRERO!F1199+MARZO!F1199+ABRIL!F1199+MAYO!F1199+JUNIO!F1199+JULIO!F1199+AGOSTO!F1199+SEPTIEMBRE!F1199+OCTUBRE!F1199+NOVIEMBRE!F1199+DICIEMBRE!F1199</f>
        <v>0</v>
      </c>
      <c r="X1199" s="56"/>
      <c r="Y1199" s="56"/>
    </row>
    <row r="1200" spans="1:25" ht="24" x14ac:dyDescent="0.25">
      <c r="A1200" s="23" t="s">
        <v>2301</v>
      </c>
      <c r="B1200" s="28" t="s">
        <v>2302</v>
      </c>
      <c r="C1200" s="25">
        <f>ENERO!C1200+FEBRERO!C1200+MARZO!C1200+ABRIL!C1200+MAYO!C1200+JUNIO!C1200+JULIO!C1200+AGOSTO!C1200+SEPTIEMBRE!C1200+OCTUBRE!C1200+NOVIEMBRE!C1200+DICIEMBRE!C1200</f>
        <v>0</v>
      </c>
      <c r="D1200" s="26">
        <f>ENERO!D1200+FEBRERO!D1200+MARZO!D1200+ABRIL!D1200+MAYO!D1200+JUNIO!D1200+JULIO!D1200+AGOSTO!D1200+SEPTIEMBRE!D1200+OCTUBRE!D1200+NOVIEMBRE!D1200+DICIEMBRE!D1200</f>
        <v>0</v>
      </c>
      <c r="E1200" s="26">
        <f>ENERO!E1200+FEBRERO!E1200+MARZO!E1200+ABRIL!E1200+MAYO!E1200+JUNIO!E1200+JULIO!E1200+AGOSTO!E1200+SEPTIEMBRE!E1200+OCTUBRE!E1200+NOVIEMBRE!E1200+DICIEMBRE!E1200</f>
        <v>0</v>
      </c>
      <c r="F1200" s="27">
        <f>ENERO!F1200+FEBRERO!F1200+MARZO!F1200+ABRIL!F1200+MAYO!F1200+JUNIO!F1200+JULIO!F1200+AGOSTO!F1200+SEPTIEMBRE!F1200+OCTUBRE!F1200+NOVIEMBRE!F1200+DICIEMBRE!F1200</f>
        <v>0</v>
      </c>
      <c r="X1200" s="56"/>
      <c r="Y1200" s="56"/>
    </row>
    <row r="1201" spans="1:25" ht="24" x14ac:dyDescent="0.25">
      <c r="A1201" s="23" t="s">
        <v>2303</v>
      </c>
      <c r="B1201" s="28" t="s">
        <v>2304</v>
      </c>
      <c r="C1201" s="25">
        <f>ENERO!C1201+FEBRERO!C1201+MARZO!C1201+ABRIL!C1201+MAYO!C1201+JUNIO!C1201+JULIO!C1201+AGOSTO!C1201+SEPTIEMBRE!C1201+OCTUBRE!C1201+NOVIEMBRE!C1201+DICIEMBRE!C1201</f>
        <v>0</v>
      </c>
      <c r="D1201" s="26">
        <f>ENERO!D1201+FEBRERO!D1201+MARZO!D1201+ABRIL!D1201+MAYO!D1201+JUNIO!D1201+JULIO!D1201+AGOSTO!D1201+SEPTIEMBRE!D1201+OCTUBRE!D1201+NOVIEMBRE!D1201+DICIEMBRE!D1201</f>
        <v>0</v>
      </c>
      <c r="E1201" s="26">
        <f>ENERO!E1201+FEBRERO!E1201+MARZO!E1201+ABRIL!E1201+MAYO!E1201+JUNIO!E1201+JULIO!E1201+AGOSTO!E1201+SEPTIEMBRE!E1201+OCTUBRE!E1201+NOVIEMBRE!E1201+DICIEMBRE!E1201</f>
        <v>0</v>
      </c>
      <c r="F1201" s="27">
        <f>ENERO!F1201+FEBRERO!F1201+MARZO!F1201+ABRIL!F1201+MAYO!F1201+JUNIO!F1201+JULIO!F1201+AGOSTO!F1201+SEPTIEMBRE!F1201+OCTUBRE!F1201+NOVIEMBRE!F1201+DICIEMBRE!F1201</f>
        <v>0</v>
      </c>
      <c r="X1201" s="56"/>
      <c r="Y1201" s="56"/>
    </row>
    <row r="1202" spans="1:25" ht="24" x14ac:dyDescent="0.25">
      <c r="A1202" s="23" t="s">
        <v>2305</v>
      </c>
      <c r="B1202" s="28" t="s">
        <v>2306</v>
      </c>
      <c r="C1202" s="25">
        <f>ENERO!C1202+FEBRERO!C1202+MARZO!C1202+ABRIL!C1202+MAYO!C1202+JUNIO!C1202+JULIO!C1202+AGOSTO!C1202+SEPTIEMBRE!C1202+OCTUBRE!C1202+NOVIEMBRE!C1202+DICIEMBRE!C1202</f>
        <v>0</v>
      </c>
      <c r="D1202" s="26">
        <f>ENERO!D1202+FEBRERO!D1202+MARZO!D1202+ABRIL!D1202+MAYO!D1202+JUNIO!D1202+JULIO!D1202+AGOSTO!D1202+SEPTIEMBRE!D1202+OCTUBRE!D1202+NOVIEMBRE!D1202+DICIEMBRE!D1202</f>
        <v>0</v>
      </c>
      <c r="E1202" s="26">
        <f>ENERO!E1202+FEBRERO!E1202+MARZO!E1202+ABRIL!E1202+MAYO!E1202+JUNIO!E1202+JULIO!E1202+AGOSTO!E1202+SEPTIEMBRE!E1202+OCTUBRE!E1202+NOVIEMBRE!E1202+DICIEMBRE!E1202</f>
        <v>0</v>
      </c>
      <c r="F1202" s="27">
        <f>ENERO!F1202+FEBRERO!F1202+MARZO!F1202+ABRIL!F1202+MAYO!F1202+JUNIO!F1202+JULIO!F1202+AGOSTO!F1202+SEPTIEMBRE!F1202+OCTUBRE!F1202+NOVIEMBRE!F1202+DICIEMBRE!F1202</f>
        <v>0</v>
      </c>
      <c r="X1202" s="56"/>
      <c r="Y1202" s="56"/>
    </row>
    <row r="1203" spans="1:25" ht="24" x14ac:dyDescent="0.25">
      <c r="A1203" s="23" t="s">
        <v>2307</v>
      </c>
      <c r="B1203" s="28" t="s">
        <v>2308</v>
      </c>
      <c r="C1203" s="25">
        <f>ENERO!C1203+FEBRERO!C1203+MARZO!C1203+ABRIL!C1203+MAYO!C1203+JUNIO!C1203+JULIO!C1203+AGOSTO!C1203+SEPTIEMBRE!C1203+OCTUBRE!C1203+NOVIEMBRE!C1203+DICIEMBRE!C1203</f>
        <v>0</v>
      </c>
      <c r="D1203" s="26">
        <f>ENERO!D1203+FEBRERO!D1203+MARZO!D1203+ABRIL!D1203+MAYO!D1203+JUNIO!D1203+JULIO!D1203+AGOSTO!D1203+SEPTIEMBRE!D1203+OCTUBRE!D1203+NOVIEMBRE!D1203+DICIEMBRE!D1203</f>
        <v>0</v>
      </c>
      <c r="E1203" s="26">
        <f>ENERO!E1203+FEBRERO!E1203+MARZO!E1203+ABRIL!E1203+MAYO!E1203+JUNIO!E1203+JULIO!E1203+AGOSTO!E1203+SEPTIEMBRE!E1203+OCTUBRE!E1203+NOVIEMBRE!E1203+DICIEMBRE!E1203</f>
        <v>0</v>
      </c>
      <c r="F1203" s="27">
        <f>ENERO!F1203+FEBRERO!F1203+MARZO!F1203+ABRIL!F1203+MAYO!F1203+JUNIO!F1203+JULIO!F1203+AGOSTO!F1203+SEPTIEMBRE!F1203+OCTUBRE!F1203+NOVIEMBRE!F1203+DICIEMBRE!F1203</f>
        <v>0</v>
      </c>
      <c r="X1203" s="56"/>
      <c r="Y1203" s="56"/>
    </row>
    <row r="1204" spans="1:25" ht="24" x14ac:dyDescent="0.25">
      <c r="A1204" s="23" t="s">
        <v>2309</v>
      </c>
      <c r="B1204" s="28" t="s">
        <v>2310</v>
      </c>
      <c r="C1204" s="25">
        <f>ENERO!C1204+FEBRERO!C1204+MARZO!C1204+ABRIL!C1204+MAYO!C1204+JUNIO!C1204+JULIO!C1204+AGOSTO!C1204+SEPTIEMBRE!C1204+OCTUBRE!C1204+NOVIEMBRE!C1204+DICIEMBRE!C1204</f>
        <v>0</v>
      </c>
      <c r="D1204" s="26">
        <f>ENERO!D1204+FEBRERO!D1204+MARZO!D1204+ABRIL!D1204+MAYO!D1204+JUNIO!D1204+JULIO!D1204+AGOSTO!D1204+SEPTIEMBRE!D1204+OCTUBRE!D1204+NOVIEMBRE!D1204+DICIEMBRE!D1204</f>
        <v>0</v>
      </c>
      <c r="E1204" s="26">
        <f>ENERO!E1204+FEBRERO!E1204+MARZO!E1204+ABRIL!E1204+MAYO!E1204+JUNIO!E1204+JULIO!E1204+AGOSTO!E1204+SEPTIEMBRE!E1204+OCTUBRE!E1204+NOVIEMBRE!E1204+DICIEMBRE!E1204</f>
        <v>0</v>
      </c>
      <c r="F1204" s="27">
        <f>ENERO!F1204+FEBRERO!F1204+MARZO!F1204+ABRIL!F1204+MAYO!F1204+JUNIO!F1204+JULIO!F1204+AGOSTO!F1204+SEPTIEMBRE!F1204+OCTUBRE!F1204+NOVIEMBRE!F1204+DICIEMBRE!F1204</f>
        <v>0</v>
      </c>
      <c r="X1204" s="56"/>
      <c r="Y1204" s="56"/>
    </row>
    <row r="1205" spans="1:25" x14ac:dyDescent="0.25">
      <c r="A1205" s="23" t="s">
        <v>2311</v>
      </c>
      <c r="B1205" s="24" t="s">
        <v>2312</v>
      </c>
      <c r="C1205" s="25">
        <f>ENERO!C1205+FEBRERO!C1205+MARZO!C1205+ABRIL!C1205+MAYO!C1205+JUNIO!C1205+JULIO!C1205+AGOSTO!C1205+SEPTIEMBRE!C1205+OCTUBRE!C1205+NOVIEMBRE!C1205+DICIEMBRE!C1205</f>
        <v>0</v>
      </c>
      <c r="D1205" s="26">
        <f>ENERO!D1205+FEBRERO!D1205+MARZO!D1205+ABRIL!D1205+MAYO!D1205+JUNIO!D1205+JULIO!D1205+AGOSTO!D1205+SEPTIEMBRE!D1205+OCTUBRE!D1205+NOVIEMBRE!D1205+DICIEMBRE!D1205</f>
        <v>0</v>
      </c>
      <c r="E1205" s="26">
        <f>ENERO!E1205+FEBRERO!E1205+MARZO!E1205+ABRIL!E1205+MAYO!E1205+JUNIO!E1205+JULIO!E1205+AGOSTO!E1205+SEPTIEMBRE!E1205+OCTUBRE!E1205+NOVIEMBRE!E1205+DICIEMBRE!E1205</f>
        <v>0</v>
      </c>
      <c r="F1205" s="27">
        <f>ENERO!F1205+FEBRERO!F1205+MARZO!F1205+ABRIL!F1205+MAYO!F1205+JUNIO!F1205+JULIO!F1205+AGOSTO!F1205+SEPTIEMBRE!F1205+OCTUBRE!F1205+NOVIEMBRE!F1205+DICIEMBRE!F1205</f>
        <v>0</v>
      </c>
      <c r="X1205" s="56"/>
      <c r="Y1205" s="56"/>
    </row>
    <row r="1206" spans="1:25" x14ac:dyDescent="0.25">
      <c r="A1206" s="23" t="s">
        <v>2313</v>
      </c>
      <c r="B1206" s="24" t="s">
        <v>2314</v>
      </c>
      <c r="C1206" s="25">
        <f>ENERO!C1206+FEBRERO!C1206+MARZO!C1206+ABRIL!C1206+MAYO!C1206+JUNIO!C1206+JULIO!C1206+AGOSTO!C1206+SEPTIEMBRE!C1206+OCTUBRE!C1206+NOVIEMBRE!C1206+DICIEMBRE!C1206</f>
        <v>0</v>
      </c>
      <c r="D1206" s="26">
        <f>ENERO!D1206+FEBRERO!D1206+MARZO!D1206+ABRIL!D1206+MAYO!D1206+JUNIO!D1206+JULIO!D1206+AGOSTO!D1206+SEPTIEMBRE!D1206+OCTUBRE!D1206+NOVIEMBRE!D1206+DICIEMBRE!D1206</f>
        <v>0</v>
      </c>
      <c r="E1206" s="26">
        <f>ENERO!E1206+FEBRERO!E1206+MARZO!E1206+ABRIL!E1206+MAYO!E1206+JUNIO!E1206+JULIO!E1206+AGOSTO!E1206+SEPTIEMBRE!E1206+OCTUBRE!E1206+NOVIEMBRE!E1206+DICIEMBRE!E1206</f>
        <v>0</v>
      </c>
      <c r="F1206" s="27">
        <f>ENERO!F1206+FEBRERO!F1206+MARZO!F1206+ABRIL!F1206+MAYO!F1206+JUNIO!F1206+JULIO!F1206+AGOSTO!F1206+SEPTIEMBRE!F1206+OCTUBRE!F1206+NOVIEMBRE!F1206+DICIEMBRE!F1206</f>
        <v>0</v>
      </c>
      <c r="X1206" s="56"/>
      <c r="Y1206" s="56"/>
    </row>
    <row r="1207" spans="1:25" x14ac:dyDescent="0.25">
      <c r="A1207" s="23" t="s">
        <v>2315</v>
      </c>
      <c r="B1207" s="24" t="s">
        <v>2316</v>
      </c>
      <c r="C1207" s="25">
        <f>ENERO!C1207+FEBRERO!C1207+MARZO!C1207+ABRIL!C1207+MAYO!C1207+JUNIO!C1207+JULIO!C1207+AGOSTO!C1207+SEPTIEMBRE!C1207+OCTUBRE!C1207+NOVIEMBRE!C1207+DICIEMBRE!C1207</f>
        <v>0</v>
      </c>
      <c r="D1207" s="26">
        <f>ENERO!D1207+FEBRERO!D1207+MARZO!D1207+ABRIL!D1207+MAYO!D1207+JUNIO!D1207+JULIO!D1207+AGOSTO!D1207+SEPTIEMBRE!D1207+OCTUBRE!D1207+NOVIEMBRE!D1207+DICIEMBRE!D1207</f>
        <v>0</v>
      </c>
      <c r="E1207" s="26">
        <f>ENERO!E1207+FEBRERO!E1207+MARZO!E1207+ABRIL!E1207+MAYO!E1207+JUNIO!E1207+JULIO!E1207+AGOSTO!E1207+SEPTIEMBRE!E1207+OCTUBRE!E1207+NOVIEMBRE!E1207+DICIEMBRE!E1207</f>
        <v>0</v>
      </c>
      <c r="F1207" s="27">
        <f>ENERO!F1207+FEBRERO!F1207+MARZO!F1207+ABRIL!F1207+MAYO!F1207+JUNIO!F1207+JULIO!F1207+AGOSTO!F1207+SEPTIEMBRE!F1207+OCTUBRE!F1207+NOVIEMBRE!F1207+DICIEMBRE!F1207</f>
        <v>0</v>
      </c>
      <c r="X1207" s="56"/>
      <c r="Y1207" s="56"/>
    </row>
    <row r="1208" spans="1:25" ht="24" x14ac:dyDescent="0.25">
      <c r="A1208" s="23" t="s">
        <v>2317</v>
      </c>
      <c r="B1208" s="28" t="s">
        <v>2318</v>
      </c>
      <c r="C1208" s="25">
        <f>ENERO!C1208+FEBRERO!C1208+MARZO!C1208+ABRIL!C1208+MAYO!C1208+JUNIO!C1208+JULIO!C1208+AGOSTO!C1208+SEPTIEMBRE!C1208+OCTUBRE!C1208+NOVIEMBRE!C1208+DICIEMBRE!C1208</f>
        <v>0</v>
      </c>
      <c r="D1208" s="26">
        <f>ENERO!D1208+FEBRERO!D1208+MARZO!D1208+ABRIL!D1208+MAYO!D1208+JUNIO!D1208+JULIO!D1208+AGOSTO!D1208+SEPTIEMBRE!D1208+OCTUBRE!D1208+NOVIEMBRE!D1208+DICIEMBRE!D1208</f>
        <v>0</v>
      </c>
      <c r="E1208" s="26">
        <f>ENERO!E1208+FEBRERO!E1208+MARZO!E1208+ABRIL!E1208+MAYO!E1208+JUNIO!E1208+JULIO!E1208+AGOSTO!E1208+SEPTIEMBRE!E1208+OCTUBRE!E1208+NOVIEMBRE!E1208+DICIEMBRE!E1208</f>
        <v>0</v>
      </c>
      <c r="F1208" s="27">
        <f>ENERO!F1208+FEBRERO!F1208+MARZO!F1208+ABRIL!F1208+MAYO!F1208+JUNIO!F1208+JULIO!F1208+AGOSTO!F1208+SEPTIEMBRE!F1208+OCTUBRE!F1208+NOVIEMBRE!F1208+DICIEMBRE!F1208</f>
        <v>0</v>
      </c>
      <c r="X1208" s="56"/>
      <c r="Y1208" s="56"/>
    </row>
    <row r="1209" spans="1:25" ht="24" x14ac:dyDescent="0.25">
      <c r="A1209" s="23" t="s">
        <v>2319</v>
      </c>
      <c r="B1209" s="29" t="s">
        <v>2320</v>
      </c>
      <c r="C1209" s="25">
        <f>ENERO!C1209+FEBRERO!C1209+MARZO!C1209+ABRIL!C1209+MAYO!C1209+JUNIO!C1209+JULIO!C1209+AGOSTO!C1209+SEPTIEMBRE!C1209+OCTUBRE!C1209+NOVIEMBRE!C1209+DICIEMBRE!C1209</f>
        <v>0</v>
      </c>
      <c r="D1209" s="26">
        <f>ENERO!D1209+FEBRERO!D1209+MARZO!D1209+ABRIL!D1209+MAYO!D1209+JUNIO!D1209+JULIO!D1209+AGOSTO!D1209+SEPTIEMBRE!D1209+OCTUBRE!D1209+NOVIEMBRE!D1209+DICIEMBRE!D1209</f>
        <v>0</v>
      </c>
      <c r="E1209" s="26">
        <f>ENERO!E1209+FEBRERO!E1209+MARZO!E1209+ABRIL!E1209+MAYO!E1209+JUNIO!E1209+JULIO!E1209+AGOSTO!E1209+SEPTIEMBRE!E1209+OCTUBRE!E1209+NOVIEMBRE!E1209+DICIEMBRE!E1209</f>
        <v>0</v>
      </c>
      <c r="F1209" s="27">
        <f>ENERO!F1209+FEBRERO!F1209+MARZO!F1209+ABRIL!F1209+MAYO!F1209+JUNIO!F1209+JULIO!F1209+AGOSTO!F1209+SEPTIEMBRE!F1209+OCTUBRE!F1209+NOVIEMBRE!F1209+DICIEMBRE!F1209</f>
        <v>0</v>
      </c>
      <c r="X1209" s="56"/>
      <c r="Y1209" s="56"/>
    </row>
    <row r="1210" spans="1:25" x14ac:dyDescent="0.25">
      <c r="A1210" s="47"/>
      <c r="B1210" s="19" t="s">
        <v>2321</v>
      </c>
      <c r="C1210" s="41">
        <f>ENERO!C1210+FEBRERO!C1210+MARZO!C1210+ABRIL!C1210+MAYO!C1210+JUNIO!C1210+JULIO!C1210+AGOSTO!C1210+SEPTIEMBRE!C1210+OCTUBRE!C1210+NOVIEMBRE!C1210+DICIEMBRE!C1210</f>
        <v>0</v>
      </c>
      <c r="D1210" s="93">
        <f>ENERO!D1210+FEBRERO!D1210+MARZO!D1210+ABRIL!D1210+MAYO!D1210+JUNIO!D1210+JULIO!D1210+AGOSTO!D1210+SEPTIEMBRE!D1210+OCTUBRE!D1210+NOVIEMBRE!D1210+DICIEMBRE!D1210</f>
        <v>0</v>
      </c>
      <c r="E1210" s="93">
        <f>ENERO!E1210+FEBRERO!E1210+MARZO!E1210+ABRIL!E1210+MAYO!E1210+JUNIO!E1210+JULIO!E1210+AGOSTO!E1210+SEPTIEMBRE!E1210+OCTUBRE!E1210+NOVIEMBRE!E1210+DICIEMBRE!E1210</f>
        <v>0</v>
      </c>
      <c r="F1210" s="69">
        <f>ENERO!F1210+FEBRERO!F1210+MARZO!F1210+ABRIL!F1210+MAYO!F1210+JUNIO!F1210+JULIO!F1210+AGOSTO!F1210+SEPTIEMBRE!F1210+OCTUBRE!F1210+NOVIEMBRE!F1210+DICIEMBRE!F1210</f>
        <v>0</v>
      </c>
      <c r="G1210" s="4" t="str">
        <f t="shared" ref="G1210:G1273" si="18">IF(D1210&gt;C1210,"CMA ES MAYOR QUE TOTAL ACTIVIDADES","")</f>
        <v/>
      </c>
      <c r="X1210" s="56"/>
      <c r="Y1210" s="56"/>
    </row>
    <row r="1211" spans="1:25" ht="24" x14ac:dyDescent="0.25">
      <c r="A1211" s="23" t="s">
        <v>2322</v>
      </c>
      <c r="B1211" s="28" t="s">
        <v>2323</v>
      </c>
      <c r="C1211" s="25">
        <f>ENERO!C1211+FEBRERO!C1211+MARZO!C1211+ABRIL!C1211+MAYO!C1211+JUNIO!C1211+JULIO!C1211+AGOSTO!C1211+SEPTIEMBRE!C1211+OCTUBRE!C1211+NOVIEMBRE!C1211+DICIEMBRE!C1211</f>
        <v>0</v>
      </c>
      <c r="D1211" s="87">
        <f>ENERO!D1211+FEBRERO!D1211+MARZO!D1211+ABRIL!D1211+MAYO!D1211+JUNIO!D1211+JULIO!D1211+AGOSTO!D1211+SEPTIEMBRE!D1211+OCTUBRE!D1211+NOVIEMBRE!D1211+DICIEMBRE!D1211</f>
        <v>0</v>
      </c>
      <c r="E1211" s="88">
        <f>ENERO!E1211+FEBRERO!E1211+MARZO!E1211+ABRIL!E1211+MAYO!E1211+JUNIO!E1211+JULIO!E1211+AGOSTO!E1211+SEPTIEMBRE!E1211+OCTUBRE!E1211+NOVIEMBRE!E1211+DICIEMBRE!E1211</f>
        <v>0</v>
      </c>
      <c r="F1211" s="89">
        <f>ENERO!F1211+FEBRERO!F1211+MARZO!F1211+ABRIL!F1211+MAYO!F1211+JUNIO!F1211+JULIO!F1211+AGOSTO!F1211+SEPTIEMBRE!F1211+OCTUBRE!F1211+NOVIEMBRE!F1211+DICIEMBRE!F1211</f>
        <v>0</v>
      </c>
      <c r="G1211" s="4" t="str">
        <f t="shared" si="18"/>
        <v/>
      </c>
      <c r="X1211" s="56"/>
      <c r="Y1211" s="56"/>
    </row>
    <row r="1212" spans="1:25" x14ac:dyDescent="0.25">
      <c r="A1212" s="23" t="s">
        <v>2324</v>
      </c>
      <c r="B1212" s="24" t="s">
        <v>2325</v>
      </c>
      <c r="C1212" s="25">
        <f>ENERO!C1212+FEBRERO!C1212+MARZO!C1212+ABRIL!C1212+MAYO!C1212+JUNIO!C1212+JULIO!C1212+AGOSTO!C1212+SEPTIEMBRE!C1212+OCTUBRE!C1212+NOVIEMBRE!C1212+DICIEMBRE!C1212</f>
        <v>0</v>
      </c>
      <c r="D1212" s="87">
        <f>ENERO!D1212+FEBRERO!D1212+MARZO!D1212+ABRIL!D1212+MAYO!D1212+JUNIO!D1212+JULIO!D1212+AGOSTO!D1212+SEPTIEMBRE!D1212+OCTUBRE!D1212+NOVIEMBRE!D1212+DICIEMBRE!D1212</f>
        <v>0</v>
      </c>
      <c r="E1212" s="88">
        <f>ENERO!E1212+FEBRERO!E1212+MARZO!E1212+ABRIL!E1212+MAYO!E1212+JUNIO!E1212+JULIO!E1212+AGOSTO!E1212+SEPTIEMBRE!E1212+OCTUBRE!E1212+NOVIEMBRE!E1212+DICIEMBRE!E1212</f>
        <v>0</v>
      </c>
      <c r="F1212" s="89">
        <f>ENERO!F1212+FEBRERO!F1212+MARZO!F1212+ABRIL!F1212+MAYO!F1212+JUNIO!F1212+JULIO!F1212+AGOSTO!F1212+SEPTIEMBRE!F1212+OCTUBRE!F1212+NOVIEMBRE!F1212+DICIEMBRE!F1212</f>
        <v>0</v>
      </c>
      <c r="G1212" s="4" t="str">
        <f t="shared" si="18"/>
        <v/>
      </c>
      <c r="X1212" s="56"/>
      <c r="Y1212" s="56"/>
    </row>
    <row r="1213" spans="1:25" x14ac:dyDescent="0.25">
      <c r="A1213" s="23" t="s">
        <v>2326</v>
      </c>
      <c r="B1213" s="24" t="s">
        <v>2327</v>
      </c>
      <c r="C1213" s="25">
        <f>ENERO!C1213+FEBRERO!C1213+MARZO!C1213+ABRIL!C1213+MAYO!C1213+JUNIO!C1213+JULIO!C1213+AGOSTO!C1213+SEPTIEMBRE!C1213+OCTUBRE!C1213+NOVIEMBRE!C1213+DICIEMBRE!C1213</f>
        <v>0</v>
      </c>
      <c r="D1213" s="87">
        <f>ENERO!D1213+FEBRERO!D1213+MARZO!D1213+ABRIL!D1213+MAYO!D1213+JUNIO!D1213+JULIO!D1213+AGOSTO!D1213+SEPTIEMBRE!D1213+OCTUBRE!D1213+NOVIEMBRE!D1213+DICIEMBRE!D1213</f>
        <v>0</v>
      </c>
      <c r="E1213" s="88">
        <f>ENERO!E1213+FEBRERO!E1213+MARZO!E1213+ABRIL!E1213+MAYO!E1213+JUNIO!E1213+JULIO!E1213+AGOSTO!E1213+SEPTIEMBRE!E1213+OCTUBRE!E1213+NOVIEMBRE!E1213+DICIEMBRE!E1213</f>
        <v>0</v>
      </c>
      <c r="F1213" s="89">
        <f>ENERO!F1213+FEBRERO!F1213+MARZO!F1213+ABRIL!F1213+MAYO!F1213+JUNIO!F1213+JULIO!F1213+AGOSTO!F1213+SEPTIEMBRE!F1213+OCTUBRE!F1213+NOVIEMBRE!F1213+DICIEMBRE!F1213</f>
        <v>0</v>
      </c>
      <c r="G1213" s="4" t="str">
        <f t="shared" si="18"/>
        <v/>
      </c>
      <c r="X1213" s="56" t="str">
        <f t="shared" ref="X1213:X1276" si="19">IF(D1213&gt;C1213,1,"")</f>
        <v/>
      </c>
      <c r="Y1213" s="56"/>
    </row>
    <row r="1214" spans="1:25" x14ac:dyDescent="0.25">
      <c r="A1214" s="23" t="s">
        <v>2328</v>
      </c>
      <c r="B1214" s="24" t="s">
        <v>2329</v>
      </c>
      <c r="C1214" s="25">
        <f>ENERO!C1214+FEBRERO!C1214+MARZO!C1214+ABRIL!C1214+MAYO!C1214+JUNIO!C1214+JULIO!C1214+AGOSTO!C1214+SEPTIEMBRE!C1214+OCTUBRE!C1214+NOVIEMBRE!C1214+DICIEMBRE!C1214</f>
        <v>0</v>
      </c>
      <c r="D1214" s="87">
        <f>ENERO!D1214+FEBRERO!D1214+MARZO!D1214+ABRIL!D1214+MAYO!D1214+JUNIO!D1214+JULIO!D1214+AGOSTO!D1214+SEPTIEMBRE!D1214+OCTUBRE!D1214+NOVIEMBRE!D1214+DICIEMBRE!D1214</f>
        <v>0</v>
      </c>
      <c r="E1214" s="88">
        <f>ENERO!E1214+FEBRERO!E1214+MARZO!E1214+ABRIL!E1214+MAYO!E1214+JUNIO!E1214+JULIO!E1214+AGOSTO!E1214+SEPTIEMBRE!E1214+OCTUBRE!E1214+NOVIEMBRE!E1214+DICIEMBRE!E1214</f>
        <v>0</v>
      </c>
      <c r="F1214" s="89">
        <f>ENERO!F1214+FEBRERO!F1214+MARZO!F1214+ABRIL!F1214+MAYO!F1214+JUNIO!F1214+JULIO!F1214+AGOSTO!F1214+SEPTIEMBRE!F1214+OCTUBRE!F1214+NOVIEMBRE!F1214+DICIEMBRE!F1214</f>
        <v>0</v>
      </c>
      <c r="G1214" s="4" t="str">
        <f t="shared" si="18"/>
        <v/>
      </c>
      <c r="X1214" s="56" t="str">
        <f t="shared" si="19"/>
        <v/>
      </c>
      <c r="Y1214" s="56"/>
    </row>
    <row r="1215" spans="1:25" ht="35.25" x14ac:dyDescent="0.25">
      <c r="A1215" s="23" t="s">
        <v>2330</v>
      </c>
      <c r="B1215" s="28" t="s">
        <v>2331</v>
      </c>
      <c r="C1215" s="25">
        <f>ENERO!C1215+FEBRERO!C1215+MARZO!C1215+ABRIL!C1215+MAYO!C1215+JUNIO!C1215+JULIO!C1215+AGOSTO!C1215+SEPTIEMBRE!C1215+OCTUBRE!C1215+NOVIEMBRE!C1215+DICIEMBRE!C1215</f>
        <v>0</v>
      </c>
      <c r="D1215" s="87">
        <f>ENERO!D1215+FEBRERO!D1215+MARZO!D1215+ABRIL!D1215+MAYO!D1215+JUNIO!D1215+JULIO!D1215+AGOSTO!D1215+SEPTIEMBRE!D1215+OCTUBRE!D1215+NOVIEMBRE!D1215+DICIEMBRE!D1215</f>
        <v>0</v>
      </c>
      <c r="E1215" s="88">
        <f>ENERO!E1215+FEBRERO!E1215+MARZO!E1215+ABRIL!E1215+MAYO!E1215+JUNIO!E1215+JULIO!E1215+AGOSTO!E1215+SEPTIEMBRE!E1215+OCTUBRE!E1215+NOVIEMBRE!E1215+DICIEMBRE!E1215</f>
        <v>0</v>
      </c>
      <c r="F1215" s="89">
        <f>ENERO!F1215+FEBRERO!F1215+MARZO!F1215+ABRIL!F1215+MAYO!F1215+JUNIO!F1215+JULIO!F1215+AGOSTO!F1215+SEPTIEMBRE!F1215+OCTUBRE!F1215+NOVIEMBRE!F1215+DICIEMBRE!F1215</f>
        <v>0</v>
      </c>
      <c r="G1215" s="4" t="str">
        <f t="shared" si="18"/>
        <v/>
      </c>
      <c r="X1215" s="56" t="str">
        <f t="shared" si="19"/>
        <v/>
      </c>
      <c r="Y1215" s="56"/>
    </row>
    <row r="1216" spans="1:25" ht="24" x14ac:dyDescent="0.25">
      <c r="A1216" s="23" t="s">
        <v>2332</v>
      </c>
      <c r="B1216" s="28" t="s">
        <v>2333</v>
      </c>
      <c r="C1216" s="25">
        <f>ENERO!C1216+FEBRERO!C1216+MARZO!C1216+ABRIL!C1216+MAYO!C1216+JUNIO!C1216+JULIO!C1216+AGOSTO!C1216+SEPTIEMBRE!C1216+OCTUBRE!C1216+NOVIEMBRE!C1216+DICIEMBRE!C1216</f>
        <v>0</v>
      </c>
      <c r="D1216" s="87">
        <f>ENERO!D1216+FEBRERO!D1216+MARZO!D1216+ABRIL!D1216+MAYO!D1216+JUNIO!D1216+JULIO!D1216+AGOSTO!D1216+SEPTIEMBRE!D1216+OCTUBRE!D1216+NOVIEMBRE!D1216+DICIEMBRE!D1216</f>
        <v>0</v>
      </c>
      <c r="E1216" s="88">
        <f>ENERO!E1216+FEBRERO!E1216+MARZO!E1216+ABRIL!E1216+MAYO!E1216+JUNIO!E1216+JULIO!E1216+AGOSTO!E1216+SEPTIEMBRE!E1216+OCTUBRE!E1216+NOVIEMBRE!E1216+DICIEMBRE!E1216</f>
        <v>0</v>
      </c>
      <c r="F1216" s="89">
        <f>ENERO!F1216+FEBRERO!F1216+MARZO!F1216+ABRIL!F1216+MAYO!F1216+JUNIO!F1216+JULIO!F1216+AGOSTO!F1216+SEPTIEMBRE!F1216+OCTUBRE!F1216+NOVIEMBRE!F1216+DICIEMBRE!F1216</f>
        <v>0</v>
      </c>
      <c r="G1216" s="4" t="str">
        <f t="shared" si="18"/>
        <v/>
      </c>
      <c r="X1216" s="56" t="str">
        <f t="shared" si="19"/>
        <v/>
      </c>
      <c r="Y1216" s="56"/>
    </row>
    <row r="1217" spans="1:25" x14ac:dyDescent="0.25">
      <c r="A1217" s="23" t="s">
        <v>2334</v>
      </c>
      <c r="B1217" s="24" t="s">
        <v>2335</v>
      </c>
      <c r="C1217" s="25">
        <f>ENERO!C1217+FEBRERO!C1217+MARZO!C1217+ABRIL!C1217+MAYO!C1217+JUNIO!C1217+JULIO!C1217+AGOSTO!C1217+SEPTIEMBRE!C1217+OCTUBRE!C1217+NOVIEMBRE!C1217+DICIEMBRE!C1217</f>
        <v>0</v>
      </c>
      <c r="D1217" s="87">
        <f>ENERO!D1217+FEBRERO!D1217+MARZO!D1217+ABRIL!D1217+MAYO!D1217+JUNIO!D1217+JULIO!D1217+AGOSTO!D1217+SEPTIEMBRE!D1217+OCTUBRE!D1217+NOVIEMBRE!D1217+DICIEMBRE!D1217</f>
        <v>0</v>
      </c>
      <c r="E1217" s="88">
        <f>ENERO!E1217+FEBRERO!E1217+MARZO!E1217+ABRIL!E1217+MAYO!E1217+JUNIO!E1217+JULIO!E1217+AGOSTO!E1217+SEPTIEMBRE!E1217+OCTUBRE!E1217+NOVIEMBRE!E1217+DICIEMBRE!E1217</f>
        <v>0</v>
      </c>
      <c r="F1217" s="89">
        <f>ENERO!F1217+FEBRERO!F1217+MARZO!F1217+ABRIL!F1217+MAYO!F1217+JUNIO!F1217+JULIO!F1217+AGOSTO!F1217+SEPTIEMBRE!F1217+OCTUBRE!F1217+NOVIEMBRE!F1217+DICIEMBRE!F1217</f>
        <v>0</v>
      </c>
      <c r="G1217" s="4" t="str">
        <f t="shared" si="18"/>
        <v/>
      </c>
      <c r="X1217" s="56" t="str">
        <f t="shared" si="19"/>
        <v/>
      </c>
      <c r="Y1217" s="56"/>
    </row>
    <row r="1218" spans="1:25" x14ac:dyDescent="0.25">
      <c r="A1218" s="23" t="s">
        <v>2336</v>
      </c>
      <c r="B1218" s="24" t="s">
        <v>2337</v>
      </c>
      <c r="C1218" s="25">
        <f>ENERO!C1218+FEBRERO!C1218+MARZO!C1218+ABRIL!C1218+MAYO!C1218+JUNIO!C1218+JULIO!C1218+AGOSTO!C1218+SEPTIEMBRE!C1218+OCTUBRE!C1218+NOVIEMBRE!C1218+DICIEMBRE!C1218</f>
        <v>0</v>
      </c>
      <c r="D1218" s="87">
        <f>ENERO!D1218+FEBRERO!D1218+MARZO!D1218+ABRIL!D1218+MAYO!D1218+JUNIO!D1218+JULIO!D1218+AGOSTO!D1218+SEPTIEMBRE!D1218+OCTUBRE!D1218+NOVIEMBRE!D1218+DICIEMBRE!D1218</f>
        <v>0</v>
      </c>
      <c r="E1218" s="88">
        <f>ENERO!E1218+FEBRERO!E1218+MARZO!E1218+ABRIL!E1218+MAYO!E1218+JUNIO!E1218+JULIO!E1218+AGOSTO!E1218+SEPTIEMBRE!E1218+OCTUBRE!E1218+NOVIEMBRE!E1218+DICIEMBRE!E1218</f>
        <v>0</v>
      </c>
      <c r="F1218" s="89">
        <f>ENERO!F1218+FEBRERO!F1218+MARZO!F1218+ABRIL!F1218+MAYO!F1218+JUNIO!F1218+JULIO!F1218+AGOSTO!F1218+SEPTIEMBRE!F1218+OCTUBRE!F1218+NOVIEMBRE!F1218+DICIEMBRE!F1218</f>
        <v>0</v>
      </c>
      <c r="G1218" s="4" t="str">
        <f t="shared" si="18"/>
        <v/>
      </c>
      <c r="X1218" s="56" t="str">
        <f t="shared" si="19"/>
        <v/>
      </c>
      <c r="Y1218" s="56"/>
    </row>
    <row r="1219" spans="1:25" x14ac:dyDescent="0.25">
      <c r="A1219" s="23" t="s">
        <v>2338</v>
      </c>
      <c r="B1219" s="24" t="s">
        <v>2339</v>
      </c>
      <c r="C1219" s="25">
        <f>ENERO!C1219+FEBRERO!C1219+MARZO!C1219+ABRIL!C1219+MAYO!C1219+JUNIO!C1219+JULIO!C1219+AGOSTO!C1219+SEPTIEMBRE!C1219+OCTUBRE!C1219+NOVIEMBRE!C1219+DICIEMBRE!C1219</f>
        <v>0</v>
      </c>
      <c r="D1219" s="87">
        <f>ENERO!D1219+FEBRERO!D1219+MARZO!D1219+ABRIL!D1219+MAYO!D1219+JUNIO!D1219+JULIO!D1219+AGOSTO!D1219+SEPTIEMBRE!D1219+OCTUBRE!D1219+NOVIEMBRE!D1219+DICIEMBRE!D1219</f>
        <v>0</v>
      </c>
      <c r="E1219" s="88">
        <f>ENERO!E1219+FEBRERO!E1219+MARZO!E1219+ABRIL!E1219+MAYO!E1219+JUNIO!E1219+JULIO!E1219+AGOSTO!E1219+SEPTIEMBRE!E1219+OCTUBRE!E1219+NOVIEMBRE!E1219+DICIEMBRE!E1219</f>
        <v>0</v>
      </c>
      <c r="F1219" s="89">
        <f>ENERO!F1219+FEBRERO!F1219+MARZO!F1219+ABRIL!F1219+MAYO!F1219+JUNIO!F1219+JULIO!F1219+AGOSTO!F1219+SEPTIEMBRE!F1219+OCTUBRE!F1219+NOVIEMBRE!F1219+DICIEMBRE!F1219</f>
        <v>0</v>
      </c>
      <c r="G1219" s="4" t="str">
        <f t="shared" si="18"/>
        <v/>
      </c>
      <c r="X1219" s="56" t="str">
        <f t="shared" si="19"/>
        <v/>
      </c>
      <c r="Y1219" s="56"/>
    </row>
    <row r="1220" spans="1:25" x14ac:dyDescent="0.25">
      <c r="A1220" s="23" t="s">
        <v>2340</v>
      </c>
      <c r="B1220" s="24" t="s">
        <v>2341</v>
      </c>
      <c r="C1220" s="25">
        <f>ENERO!C1220+FEBRERO!C1220+MARZO!C1220+ABRIL!C1220+MAYO!C1220+JUNIO!C1220+JULIO!C1220+AGOSTO!C1220+SEPTIEMBRE!C1220+OCTUBRE!C1220+NOVIEMBRE!C1220+DICIEMBRE!C1220</f>
        <v>0</v>
      </c>
      <c r="D1220" s="87">
        <f>ENERO!D1220+FEBRERO!D1220+MARZO!D1220+ABRIL!D1220+MAYO!D1220+JUNIO!D1220+JULIO!D1220+AGOSTO!D1220+SEPTIEMBRE!D1220+OCTUBRE!D1220+NOVIEMBRE!D1220+DICIEMBRE!D1220</f>
        <v>0</v>
      </c>
      <c r="E1220" s="88">
        <f>ENERO!E1220+FEBRERO!E1220+MARZO!E1220+ABRIL!E1220+MAYO!E1220+JUNIO!E1220+JULIO!E1220+AGOSTO!E1220+SEPTIEMBRE!E1220+OCTUBRE!E1220+NOVIEMBRE!E1220+DICIEMBRE!E1220</f>
        <v>0</v>
      </c>
      <c r="F1220" s="89">
        <f>ENERO!F1220+FEBRERO!F1220+MARZO!F1220+ABRIL!F1220+MAYO!F1220+JUNIO!F1220+JULIO!F1220+AGOSTO!F1220+SEPTIEMBRE!F1220+OCTUBRE!F1220+NOVIEMBRE!F1220+DICIEMBRE!F1220</f>
        <v>0</v>
      </c>
      <c r="G1220" s="4" t="str">
        <f t="shared" si="18"/>
        <v/>
      </c>
      <c r="X1220" s="56" t="str">
        <f t="shared" si="19"/>
        <v/>
      </c>
      <c r="Y1220" s="56"/>
    </row>
    <row r="1221" spans="1:25" x14ac:dyDescent="0.25">
      <c r="A1221" s="23" t="s">
        <v>2342</v>
      </c>
      <c r="B1221" s="24" t="s">
        <v>2343</v>
      </c>
      <c r="C1221" s="25">
        <f>ENERO!C1221+FEBRERO!C1221+MARZO!C1221+ABRIL!C1221+MAYO!C1221+JUNIO!C1221+JULIO!C1221+AGOSTO!C1221+SEPTIEMBRE!C1221+OCTUBRE!C1221+NOVIEMBRE!C1221+DICIEMBRE!C1221</f>
        <v>0</v>
      </c>
      <c r="D1221" s="87">
        <f>ENERO!D1221+FEBRERO!D1221+MARZO!D1221+ABRIL!D1221+MAYO!D1221+JUNIO!D1221+JULIO!D1221+AGOSTO!D1221+SEPTIEMBRE!D1221+OCTUBRE!D1221+NOVIEMBRE!D1221+DICIEMBRE!D1221</f>
        <v>0</v>
      </c>
      <c r="E1221" s="88">
        <f>ENERO!E1221+FEBRERO!E1221+MARZO!E1221+ABRIL!E1221+MAYO!E1221+JUNIO!E1221+JULIO!E1221+AGOSTO!E1221+SEPTIEMBRE!E1221+OCTUBRE!E1221+NOVIEMBRE!E1221+DICIEMBRE!E1221</f>
        <v>0</v>
      </c>
      <c r="F1221" s="89">
        <f>ENERO!F1221+FEBRERO!F1221+MARZO!F1221+ABRIL!F1221+MAYO!F1221+JUNIO!F1221+JULIO!F1221+AGOSTO!F1221+SEPTIEMBRE!F1221+OCTUBRE!F1221+NOVIEMBRE!F1221+DICIEMBRE!F1221</f>
        <v>0</v>
      </c>
      <c r="G1221" s="4" t="str">
        <f t="shared" si="18"/>
        <v/>
      </c>
      <c r="X1221" s="56" t="str">
        <f t="shared" si="19"/>
        <v/>
      </c>
      <c r="Y1221" s="56"/>
    </row>
    <row r="1222" spans="1:25" x14ac:dyDescent="0.25">
      <c r="A1222" s="23" t="s">
        <v>2344</v>
      </c>
      <c r="B1222" s="24" t="s">
        <v>2345</v>
      </c>
      <c r="C1222" s="25">
        <f>ENERO!C1222+FEBRERO!C1222+MARZO!C1222+ABRIL!C1222+MAYO!C1222+JUNIO!C1222+JULIO!C1222+AGOSTO!C1222+SEPTIEMBRE!C1222+OCTUBRE!C1222+NOVIEMBRE!C1222+DICIEMBRE!C1222</f>
        <v>0</v>
      </c>
      <c r="D1222" s="87">
        <f>ENERO!D1222+FEBRERO!D1222+MARZO!D1222+ABRIL!D1222+MAYO!D1222+JUNIO!D1222+JULIO!D1222+AGOSTO!D1222+SEPTIEMBRE!D1222+OCTUBRE!D1222+NOVIEMBRE!D1222+DICIEMBRE!D1222</f>
        <v>0</v>
      </c>
      <c r="E1222" s="88">
        <f>ENERO!E1222+FEBRERO!E1222+MARZO!E1222+ABRIL!E1222+MAYO!E1222+JUNIO!E1222+JULIO!E1222+AGOSTO!E1222+SEPTIEMBRE!E1222+OCTUBRE!E1222+NOVIEMBRE!E1222+DICIEMBRE!E1222</f>
        <v>0</v>
      </c>
      <c r="F1222" s="89">
        <f>ENERO!F1222+FEBRERO!F1222+MARZO!F1222+ABRIL!F1222+MAYO!F1222+JUNIO!F1222+JULIO!F1222+AGOSTO!F1222+SEPTIEMBRE!F1222+OCTUBRE!F1222+NOVIEMBRE!F1222+DICIEMBRE!F1222</f>
        <v>0</v>
      </c>
      <c r="G1222" s="4" t="str">
        <f t="shared" si="18"/>
        <v/>
      </c>
      <c r="X1222" s="56" t="str">
        <f t="shared" si="19"/>
        <v/>
      </c>
      <c r="Y1222" s="56"/>
    </row>
    <row r="1223" spans="1:25" x14ac:dyDescent="0.25">
      <c r="A1223" s="23" t="s">
        <v>2346</v>
      </c>
      <c r="B1223" s="24" t="s">
        <v>2347</v>
      </c>
      <c r="C1223" s="25">
        <f>ENERO!C1223+FEBRERO!C1223+MARZO!C1223+ABRIL!C1223+MAYO!C1223+JUNIO!C1223+JULIO!C1223+AGOSTO!C1223+SEPTIEMBRE!C1223+OCTUBRE!C1223+NOVIEMBRE!C1223+DICIEMBRE!C1223</f>
        <v>0</v>
      </c>
      <c r="D1223" s="87">
        <f>ENERO!D1223+FEBRERO!D1223+MARZO!D1223+ABRIL!D1223+MAYO!D1223+JUNIO!D1223+JULIO!D1223+AGOSTO!D1223+SEPTIEMBRE!D1223+OCTUBRE!D1223+NOVIEMBRE!D1223+DICIEMBRE!D1223</f>
        <v>0</v>
      </c>
      <c r="E1223" s="88">
        <f>ENERO!E1223+FEBRERO!E1223+MARZO!E1223+ABRIL!E1223+MAYO!E1223+JUNIO!E1223+JULIO!E1223+AGOSTO!E1223+SEPTIEMBRE!E1223+OCTUBRE!E1223+NOVIEMBRE!E1223+DICIEMBRE!E1223</f>
        <v>0</v>
      </c>
      <c r="F1223" s="89">
        <f>ENERO!F1223+FEBRERO!F1223+MARZO!F1223+ABRIL!F1223+MAYO!F1223+JUNIO!F1223+JULIO!F1223+AGOSTO!F1223+SEPTIEMBRE!F1223+OCTUBRE!F1223+NOVIEMBRE!F1223+DICIEMBRE!F1223</f>
        <v>0</v>
      </c>
      <c r="G1223" s="4" t="str">
        <f t="shared" si="18"/>
        <v/>
      </c>
      <c r="X1223" s="56" t="str">
        <f t="shared" si="19"/>
        <v/>
      </c>
      <c r="Y1223" s="56"/>
    </row>
    <row r="1224" spans="1:25" ht="24" x14ac:dyDescent="0.25">
      <c r="A1224" s="23" t="s">
        <v>2348</v>
      </c>
      <c r="B1224" s="28" t="s">
        <v>2349</v>
      </c>
      <c r="C1224" s="25">
        <f>ENERO!C1224+FEBRERO!C1224+MARZO!C1224+ABRIL!C1224+MAYO!C1224+JUNIO!C1224+JULIO!C1224+AGOSTO!C1224+SEPTIEMBRE!C1224+OCTUBRE!C1224+NOVIEMBRE!C1224+DICIEMBRE!C1224</f>
        <v>0</v>
      </c>
      <c r="D1224" s="87">
        <f>ENERO!D1224+FEBRERO!D1224+MARZO!D1224+ABRIL!D1224+MAYO!D1224+JUNIO!D1224+JULIO!D1224+AGOSTO!D1224+SEPTIEMBRE!D1224+OCTUBRE!D1224+NOVIEMBRE!D1224+DICIEMBRE!D1224</f>
        <v>0</v>
      </c>
      <c r="E1224" s="88">
        <f>ENERO!E1224+FEBRERO!E1224+MARZO!E1224+ABRIL!E1224+MAYO!E1224+JUNIO!E1224+JULIO!E1224+AGOSTO!E1224+SEPTIEMBRE!E1224+OCTUBRE!E1224+NOVIEMBRE!E1224+DICIEMBRE!E1224</f>
        <v>0</v>
      </c>
      <c r="F1224" s="89">
        <f>ENERO!F1224+FEBRERO!F1224+MARZO!F1224+ABRIL!F1224+MAYO!F1224+JUNIO!F1224+JULIO!F1224+AGOSTO!F1224+SEPTIEMBRE!F1224+OCTUBRE!F1224+NOVIEMBRE!F1224+DICIEMBRE!F1224</f>
        <v>0</v>
      </c>
      <c r="G1224" s="4" t="str">
        <f t="shared" si="18"/>
        <v/>
      </c>
      <c r="X1224" s="56" t="str">
        <f t="shared" si="19"/>
        <v/>
      </c>
      <c r="Y1224" s="56"/>
    </row>
    <row r="1225" spans="1:25" ht="24" x14ac:dyDescent="0.25">
      <c r="A1225" s="23" t="s">
        <v>2350</v>
      </c>
      <c r="B1225" s="28" t="s">
        <v>2351</v>
      </c>
      <c r="C1225" s="25">
        <f>ENERO!C1225+FEBRERO!C1225+MARZO!C1225+ABRIL!C1225+MAYO!C1225+JUNIO!C1225+JULIO!C1225+AGOSTO!C1225+SEPTIEMBRE!C1225+OCTUBRE!C1225+NOVIEMBRE!C1225+DICIEMBRE!C1225</f>
        <v>0</v>
      </c>
      <c r="D1225" s="87">
        <f>ENERO!D1225+FEBRERO!D1225+MARZO!D1225+ABRIL!D1225+MAYO!D1225+JUNIO!D1225+JULIO!D1225+AGOSTO!D1225+SEPTIEMBRE!D1225+OCTUBRE!D1225+NOVIEMBRE!D1225+DICIEMBRE!D1225</f>
        <v>0</v>
      </c>
      <c r="E1225" s="88">
        <f>ENERO!E1225+FEBRERO!E1225+MARZO!E1225+ABRIL!E1225+MAYO!E1225+JUNIO!E1225+JULIO!E1225+AGOSTO!E1225+SEPTIEMBRE!E1225+OCTUBRE!E1225+NOVIEMBRE!E1225+DICIEMBRE!E1225</f>
        <v>0</v>
      </c>
      <c r="F1225" s="89">
        <f>ENERO!F1225+FEBRERO!F1225+MARZO!F1225+ABRIL!F1225+MAYO!F1225+JUNIO!F1225+JULIO!F1225+AGOSTO!F1225+SEPTIEMBRE!F1225+OCTUBRE!F1225+NOVIEMBRE!F1225+DICIEMBRE!F1225</f>
        <v>0</v>
      </c>
      <c r="G1225" s="4" t="str">
        <f t="shared" si="18"/>
        <v/>
      </c>
      <c r="X1225" s="56" t="str">
        <f t="shared" si="19"/>
        <v/>
      </c>
      <c r="Y1225" s="56"/>
    </row>
    <row r="1226" spans="1:25" x14ac:dyDescent="0.25">
      <c r="A1226" s="23" t="s">
        <v>2352</v>
      </c>
      <c r="B1226" s="24" t="s">
        <v>2353</v>
      </c>
      <c r="C1226" s="25">
        <f>ENERO!C1226+FEBRERO!C1226+MARZO!C1226+ABRIL!C1226+MAYO!C1226+JUNIO!C1226+JULIO!C1226+AGOSTO!C1226+SEPTIEMBRE!C1226+OCTUBRE!C1226+NOVIEMBRE!C1226+DICIEMBRE!C1226</f>
        <v>0</v>
      </c>
      <c r="D1226" s="87">
        <f>ENERO!D1226+FEBRERO!D1226+MARZO!D1226+ABRIL!D1226+MAYO!D1226+JUNIO!D1226+JULIO!D1226+AGOSTO!D1226+SEPTIEMBRE!D1226+OCTUBRE!D1226+NOVIEMBRE!D1226+DICIEMBRE!D1226</f>
        <v>0</v>
      </c>
      <c r="E1226" s="88">
        <f>ENERO!E1226+FEBRERO!E1226+MARZO!E1226+ABRIL!E1226+MAYO!E1226+JUNIO!E1226+JULIO!E1226+AGOSTO!E1226+SEPTIEMBRE!E1226+OCTUBRE!E1226+NOVIEMBRE!E1226+DICIEMBRE!E1226</f>
        <v>0</v>
      </c>
      <c r="F1226" s="89">
        <f>ENERO!F1226+FEBRERO!F1226+MARZO!F1226+ABRIL!F1226+MAYO!F1226+JUNIO!F1226+JULIO!F1226+AGOSTO!F1226+SEPTIEMBRE!F1226+OCTUBRE!F1226+NOVIEMBRE!F1226+DICIEMBRE!F1226</f>
        <v>0</v>
      </c>
      <c r="G1226" s="4" t="str">
        <f t="shared" si="18"/>
        <v/>
      </c>
      <c r="X1226" s="56" t="str">
        <f t="shared" si="19"/>
        <v/>
      </c>
      <c r="Y1226" s="56"/>
    </row>
    <row r="1227" spans="1:25" x14ac:dyDescent="0.25">
      <c r="A1227" s="23" t="s">
        <v>2354</v>
      </c>
      <c r="B1227" s="24" t="s">
        <v>2355</v>
      </c>
      <c r="C1227" s="25">
        <f>ENERO!C1227+FEBRERO!C1227+MARZO!C1227+ABRIL!C1227+MAYO!C1227+JUNIO!C1227+JULIO!C1227+AGOSTO!C1227+SEPTIEMBRE!C1227+OCTUBRE!C1227+NOVIEMBRE!C1227+DICIEMBRE!C1227</f>
        <v>0</v>
      </c>
      <c r="D1227" s="87">
        <f>ENERO!D1227+FEBRERO!D1227+MARZO!D1227+ABRIL!D1227+MAYO!D1227+JUNIO!D1227+JULIO!D1227+AGOSTO!D1227+SEPTIEMBRE!D1227+OCTUBRE!D1227+NOVIEMBRE!D1227+DICIEMBRE!D1227</f>
        <v>0</v>
      </c>
      <c r="E1227" s="88">
        <f>ENERO!E1227+FEBRERO!E1227+MARZO!E1227+ABRIL!E1227+MAYO!E1227+JUNIO!E1227+JULIO!E1227+AGOSTO!E1227+SEPTIEMBRE!E1227+OCTUBRE!E1227+NOVIEMBRE!E1227+DICIEMBRE!E1227</f>
        <v>0</v>
      </c>
      <c r="F1227" s="89">
        <f>ENERO!F1227+FEBRERO!F1227+MARZO!F1227+ABRIL!F1227+MAYO!F1227+JUNIO!F1227+JULIO!F1227+AGOSTO!F1227+SEPTIEMBRE!F1227+OCTUBRE!F1227+NOVIEMBRE!F1227+DICIEMBRE!F1227</f>
        <v>0</v>
      </c>
      <c r="G1227" s="4" t="str">
        <f t="shared" si="18"/>
        <v/>
      </c>
      <c r="X1227" s="56" t="str">
        <f t="shared" si="19"/>
        <v/>
      </c>
      <c r="Y1227" s="56"/>
    </row>
    <row r="1228" spans="1:25" x14ac:dyDescent="0.25">
      <c r="A1228" s="23" t="s">
        <v>2356</v>
      </c>
      <c r="B1228" s="24" t="s">
        <v>2357</v>
      </c>
      <c r="C1228" s="25">
        <f>ENERO!C1228+FEBRERO!C1228+MARZO!C1228+ABRIL!C1228+MAYO!C1228+JUNIO!C1228+JULIO!C1228+AGOSTO!C1228+SEPTIEMBRE!C1228+OCTUBRE!C1228+NOVIEMBRE!C1228+DICIEMBRE!C1228</f>
        <v>0</v>
      </c>
      <c r="D1228" s="87">
        <f>ENERO!D1228+FEBRERO!D1228+MARZO!D1228+ABRIL!D1228+MAYO!D1228+JUNIO!D1228+JULIO!D1228+AGOSTO!D1228+SEPTIEMBRE!D1228+OCTUBRE!D1228+NOVIEMBRE!D1228+DICIEMBRE!D1228</f>
        <v>0</v>
      </c>
      <c r="E1228" s="88">
        <f>ENERO!E1228+FEBRERO!E1228+MARZO!E1228+ABRIL!E1228+MAYO!E1228+JUNIO!E1228+JULIO!E1228+AGOSTO!E1228+SEPTIEMBRE!E1228+OCTUBRE!E1228+NOVIEMBRE!E1228+DICIEMBRE!E1228</f>
        <v>0</v>
      </c>
      <c r="F1228" s="89">
        <f>ENERO!F1228+FEBRERO!F1228+MARZO!F1228+ABRIL!F1228+MAYO!F1228+JUNIO!F1228+JULIO!F1228+AGOSTO!F1228+SEPTIEMBRE!F1228+OCTUBRE!F1228+NOVIEMBRE!F1228+DICIEMBRE!F1228</f>
        <v>0</v>
      </c>
      <c r="G1228" s="4" t="str">
        <f t="shared" si="18"/>
        <v/>
      </c>
      <c r="X1228" s="56" t="str">
        <f t="shared" si="19"/>
        <v/>
      </c>
      <c r="Y1228" s="56"/>
    </row>
    <row r="1229" spans="1:25" x14ac:dyDescent="0.25">
      <c r="A1229" s="23" t="s">
        <v>2358</v>
      </c>
      <c r="B1229" s="24" t="s">
        <v>2359</v>
      </c>
      <c r="C1229" s="25">
        <f>ENERO!C1229+FEBRERO!C1229+MARZO!C1229+ABRIL!C1229+MAYO!C1229+JUNIO!C1229+JULIO!C1229+AGOSTO!C1229+SEPTIEMBRE!C1229+OCTUBRE!C1229+NOVIEMBRE!C1229+DICIEMBRE!C1229</f>
        <v>0</v>
      </c>
      <c r="D1229" s="87">
        <f>ENERO!D1229+FEBRERO!D1229+MARZO!D1229+ABRIL!D1229+MAYO!D1229+JUNIO!D1229+JULIO!D1229+AGOSTO!D1229+SEPTIEMBRE!D1229+OCTUBRE!D1229+NOVIEMBRE!D1229+DICIEMBRE!D1229</f>
        <v>0</v>
      </c>
      <c r="E1229" s="88">
        <f>ENERO!E1229+FEBRERO!E1229+MARZO!E1229+ABRIL!E1229+MAYO!E1229+JUNIO!E1229+JULIO!E1229+AGOSTO!E1229+SEPTIEMBRE!E1229+OCTUBRE!E1229+NOVIEMBRE!E1229+DICIEMBRE!E1229</f>
        <v>0</v>
      </c>
      <c r="F1229" s="89">
        <f>ENERO!F1229+FEBRERO!F1229+MARZO!F1229+ABRIL!F1229+MAYO!F1229+JUNIO!F1229+JULIO!F1229+AGOSTO!F1229+SEPTIEMBRE!F1229+OCTUBRE!F1229+NOVIEMBRE!F1229+DICIEMBRE!F1229</f>
        <v>0</v>
      </c>
      <c r="G1229" s="4" t="str">
        <f t="shared" si="18"/>
        <v/>
      </c>
      <c r="X1229" s="56" t="str">
        <f t="shared" si="19"/>
        <v/>
      </c>
      <c r="Y1229" s="56"/>
    </row>
    <row r="1230" spans="1:25" ht="24" x14ac:dyDescent="0.25">
      <c r="A1230" s="23" t="s">
        <v>2360</v>
      </c>
      <c r="B1230" s="28" t="s">
        <v>2361</v>
      </c>
      <c r="C1230" s="25">
        <f>ENERO!C1230+FEBRERO!C1230+MARZO!C1230+ABRIL!C1230+MAYO!C1230+JUNIO!C1230+JULIO!C1230+AGOSTO!C1230+SEPTIEMBRE!C1230+OCTUBRE!C1230+NOVIEMBRE!C1230+DICIEMBRE!C1230</f>
        <v>0</v>
      </c>
      <c r="D1230" s="87">
        <f>ENERO!D1230+FEBRERO!D1230+MARZO!D1230+ABRIL!D1230+MAYO!D1230+JUNIO!D1230+JULIO!D1230+AGOSTO!D1230+SEPTIEMBRE!D1230+OCTUBRE!D1230+NOVIEMBRE!D1230+DICIEMBRE!D1230</f>
        <v>0</v>
      </c>
      <c r="E1230" s="88">
        <f>ENERO!E1230+FEBRERO!E1230+MARZO!E1230+ABRIL!E1230+MAYO!E1230+JUNIO!E1230+JULIO!E1230+AGOSTO!E1230+SEPTIEMBRE!E1230+OCTUBRE!E1230+NOVIEMBRE!E1230+DICIEMBRE!E1230</f>
        <v>0</v>
      </c>
      <c r="F1230" s="89">
        <f>ENERO!F1230+FEBRERO!F1230+MARZO!F1230+ABRIL!F1230+MAYO!F1230+JUNIO!F1230+JULIO!F1230+AGOSTO!F1230+SEPTIEMBRE!F1230+OCTUBRE!F1230+NOVIEMBRE!F1230+DICIEMBRE!F1230</f>
        <v>0</v>
      </c>
      <c r="G1230" s="4" t="str">
        <f t="shared" si="18"/>
        <v/>
      </c>
      <c r="X1230" s="56" t="str">
        <f t="shared" si="19"/>
        <v/>
      </c>
      <c r="Y1230" s="56"/>
    </row>
    <row r="1231" spans="1:25" x14ac:dyDescent="0.25">
      <c r="A1231" s="23" t="s">
        <v>2362</v>
      </c>
      <c r="B1231" s="24" t="s">
        <v>2363</v>
      </c>
      <c r="C1231" s="25">
        <f>ENERO!C1231+FEBRERO!C1231+MARZO!C1231+ABRIL!C1231+MAYO!C1231+JUNIO!C1231+JULIO!C1231+AGOSTO!C1231+SEPTIEMBRE!C1231+OCTUBRE!C1231+NOVIEMBRE!C1231+DICIEMBRE!C1231</f>
        <v>0</v>
      </c>
      <c r="D1231" s="87">
        <f>ENERO!D1231+FEBRERO!D1231+MARZO!D1231+ABRIL!D1231+MAYO!D1231+JUNIO!D1231+JULIO!D1231+AGOSTO!D1231+SEPTIEMBRE!D1231+OCTUBRE!D1231+NOVIEMBRE!D1231+DICIEMBRE!D1231</f>
        <v>0</v>
      </c>
      <c r="E1231" s="88">
        <f>ENERO!E1231+FEBRERO!E1231+MARZO!E1231+ABRIL!E1231+MAYO!E1231+JUNIO!E1231+JULIO!E1231+AGOSTO!E1231+SEPTIEMBRE!E1231+OCTUBRE!E1231+NOVIEMBRE!E1231+DICIEMBRE!E1231</f>
        <v>0</v>
      </c>
      <c r="F1231" s="89">
        <f>ENERO!F1231+FEBRERO!F1231+MARZO!F1231+ABRIL!F1231+MAYO!F1231+JUNIO!F1231+JULIO!F1231+AGOSTO!F1231+SEPTIEMBRE!F1231+OCTUBRE!F1231+NOVIEMBRE!F1231+DICIEMBRE!F1231</f>
        <v>0</v>
      </c>
      <c r="G1231" s="4" t="str">
        <f t="shared" si="18"/>
        <v/>
      </c>
      <c r="X1231" s="56" t="str">
        <f t="shared" si="19"/>
        <v/>
      </c>
      <c r="Y1231" s="56"/>
    </row>
    <row r="1232" spans="1:25" x14ac:dyDescent="0.25">
      <c r="A1232" s="23" t="s">
        <v>2364</v>
      </c>
      <c r="B1232" s="24" t="s">
        <v>2365</v>
      </c>
      <c r="C1232" s="25">
        <f>ENERO!C1232+FEBRERO!C1232+MARZO!C1232+ABRIL!C1232+MAYO!C1232+JUNIO!C1232+JULIO!C1232+AGOSTO!C1232+SEPTIEMBRE!C1232+OCTUBRE!C1232+NOVIEMBRE!C1232+DICIEMBRE!C1232</f>
        <v>0</v>
      </c>
      <c r="D1232" s="87">
        <f>ENERO!D1232+FEBRERO!D1232+MARZO!D1232+ABRIL!D1232+MAYO!D1232+JUNIO!D1232+JULIO!D1232+AGOSTO!D1232+SEPTIEMBRE!D1232+OCTUBRE!D1232+NOVIEMBRE!D1232+DICIEMBRE!D1232</f>
        <v>0</v>
      </c>
      <c r="E1232" s="88">
        <f>ENERO!E1232+FEBRERO!E1232+MARZO!E1232+ABRIL!E1232+MAYO!E1232+JUNIO!E1232+JULIO!E1232+AGOSTO!E1232+SEPTIEMBRE!E1232+OCTUBRE!E1232+NOVIEMBRE!E1232+DICIEMBRE!E1232</f>
        <v>0</v>
      </c>
      <c r="F1232" s="89">
        <f>ENERO!F1232+FEBRERO!F1232+MARZO!F1232+ABRIL!F1232+MAYO!F1232+JUNIO!F1232+JULIO!F1232+AGOSTO!F1232+SEPTIEMBRE!F1232+OCTUBRE!F1232+NOVIEMBRE!F1232+DICIEMBRE!F1232</f>
        <v>0</v>
      </c>
      <c r="G1232" s="4" t="str">
        <f t="shared" si="18"/>
        <v/>
      </c>
      <c r="X1232" s="56" t="str">
        <f t="shared" si="19"/>
        <v/>
      </c>
      <c r="Y1232" s="56"/>
    </row>
    <row r="1233" spans="1:25" x14ac:dyDescent="0.25">
      <c r="A1233" s="23" t="s">
        <v>2366</v>
      </c>
      <c r="B1233" s="24" t="s">
        <v>2367</v>
      </c>
      <c r="C1233" s="25">
        <f>ENERO!C1233+FEBRERO!C1233+MARZO!C1233+ABRIL!C1233+MAYO!C1233+JUNIO!C1233+JULIO!C1233+AGOSTO!C1233+SEPTIEMBRE!C1233+OCTUBRE!C1233+NOVIEMBRE!C1233+DICIEMBRE!C1233</f>
        <v>0</v>
      </c>
      <c r="D1233" s="87">
        <f>ENERO!D1233+FEBRERO!D1233+MARZO!D1233+ABRIL!D1233+MAYO!D1233+JUNIO!D1233+JULIO!D1233+AGOSTO!D1233+SEPTIEMBRE!D1233+OCTUBRE!D1233+NOVIEMBRE!D1233+DICIEMBRE!D1233</f>
        <v>0</v>
      </c>
      <c r="E1233" s="88">
        <f>ENERO!E1233+FEBRERO!E1233+MARZO!E1233+ABRIL!E1233+MAYO!E1233+JUNIO!E1233+JULIO!E1233+AGOSTO!E1233+SEPTIEMBRE!E1233+OCTUBRE!E1233+NOVIEMBRE!E1233+DICIEMBRE!E1233</f>
        <v>0</v>
      </c>
      <c r="F1233" s="89">
        <f>ENERO!F1233+FEBRERO!F1233+MARZO!F1233+ABRIL!F1233+MAYO!F1233+JUNIO!F1233+JULIO!F1233+AGOSTO!F1233+SEPTIEMBRE!F1233+OCTUBRE!F1233+NOVIEMBRE!F1233+DICIEMBRE!F1233</f>
        <v>0</v>
      </c>
      <c r="G1233" s="4" t="str">
        <f t="shared" si="18"/>
        <v/>
      </c>
      <c r="X1233" s="56" t="str">
        <f t="shared" si="19"/>
        <v/>
      </c>
      <c r="Y1233" s="56"/>
    </row>
    <row r="1234" spans="1:25" x14ac:dyDescent="0.25">
      <c r="A1234" s="23" t="s">
        <v>2368</v>
      </c>
      <c r="B1234" s="24" t="s">
        <v>2369</v>
      </c>
      <c r="C1234" s="25">
        <f>ENERO!C1234+FEBRERO!C1234+MARZO!C1234+ABRIL!C1234+MAYO!C1234+JUNIO!C1234+JULIO!C1234+AGOSTO!C1234+SEPTIEMBRE!C1234+OCTUBRE!C1234+NOVIEMBRE!C1234+DICIEMBRE!C1234</f>
        <v>0</v>
      </c>
      <c r="D1234" s="87">
        <f>ENERO!D1234+FEBRERO!D1234+MARZO!D1234+ABRIL!D1234+MAYO!D1234+JUNIO!D1234+JULIO!D1234+AGOSTO!D1234+SEPTIEMBRE!D1234+OCTUBRE!D1234+NOVIEMBRE!D1234+DICIEMBRE!D1234</f>
        <v>0</v>
      </c>
      <c r="E1234" s="88">
        <f>ENERO!E1234+FEBRERO!E1234+MARZO!E1234+ABRIL!E1234+MAYO!E1234+JUNIO!E1234+JULIO!E1234+AGOSTO!E1234+SEPTIEMBRE!E1234+OCTUBRE!E1234+NOVIEMBRE!E1234+DICIEMBRE!E1234</f>
        <v>0</v>
      </c>
      <c r="F1234" s="89">
        <f>ENERO!F1234+FEBRERO!F1234+MARZO!F1234+ABRIL!F1234+MAYO!F1234+JUNIO!F1234+JULIO!F1234+AGOSTO!F1234+SEPTIEMBRE!F1234+OCTUBRE!F1234+NOVIEMBRE!F1234+DICIEMBRE!F1234</f>
        <v>0</v>
      </c>
      <c r="G1234" s="4" t="str">
        <f t="shared" si="18"/>
        <v/>
      </c>
      <c r="X1234" s="56" t="str">
        <f t="shared" si="19"/>
        <v/>
      </c>
      <c r="Y1234" s="56"/>
    </row>
    <row r="1235" spans="1:25" x14ac:dyDescent="0.25">
      <c r="A1235" s="23" t="s">
        <v>2370</v>
      </c>
      <c r="B1235" s="24" t="s">
        <v>2371</v>
      </c>
      <c r="C1235" s="25">
        <f>ENERO!C1235+FEBRERO!C1235+MARZO!C1235+ABRIL!C1235+MAYO!C1235+JUNIO!C1235+JULIO!C1235+AGOSTO!C1235+SEPTIEMBRE!C1235+OCTUBRE!C1235+NOVIEMBRE!C1235+DICIEMBRE!C1235</f>
        <v>0</v>
      </c>
      <c r="D1235" s="87">
        <f>ENERO!D1235+FEBRERO!D1235+MARZO!D1235+ABRIL!D1235+MAYO!D1235+JUNIO!D1235+JULIO!D1235+AGOSTO!D1235+SEPTIEMBRE!D1235+OCTUBRE!D1235+NOVIEMBRE!D1235+DICIEMBRE!D1235</f>
        <v>0</v>
      </c>
      <c r="E1235" s="88">
        <f>ENERO!E1235+FEBRERO!E1235+MARZO!E1235+ABRIL!E1235+MAYO!E1235+JUNIO!E1235+JULIO!E1235+AGOSTO!E1235+SEPTIEMBRE!E1235+OCTUBRE!E1235+NOVIEMBRE!E1235+DICIEMBRE!E1235</f>
        <v>0</v>
      </c>
      <c r="F1235" s="89">
        <f>ENERO!F1235+FEBRERO!F1235+MARZO!F1235+ABRIL!F1235+MAYO!F1235+JUNIO!F1235+JULIO!F1235+AGOSTO!F1235+SEPTIEMBRE!F1235+OCTUBRE!F1235+NOVIEMBRE!F1235+DICIEMBRE!F1235</f>
        <v>0</v>
      </c>
      <c r="G1235" s="4" t="str">
        <f t="shared" si="18"/>
        <v/>
      </c>
      <c r="X1235" s="56" t="str">
        <f t="shared" si="19"/>
        <v/>
      </c>
      <c r="Y1235" s="56"/>
    </row>
    <row r="1236" spans="1:25" x14ac:dyDescent="0.25">
      <c r="A1236" s="23" t="s">
        <v>2372</v>
      </c>
      <c r="B1236" s="24" t="s">
        <v>2373</v>
      </c>
      <c r="C1236" s="25">
        <f>ENERO!C1236+FEBRERO!C1236+MARZO!C1236+ABRIL!C1236+MAYO!C1236+JUNIO!C1236+JULIO!C1236+AGOSTO!C1236+SEPTIEMBRE!C1236+OCTUBRE!C1236+NOVIEMBRE!C1236+DICIEMBRE!C1236</f>
        <v>0</v>
      </c>
      <c r="D1236" s="87">
        <f>ENERO!D1236+FEBRERO!D1236+MARZO!D1236+ABRIL!D1236+MAYO!D1236+JUNIO!D1236+JULIO!D1236+AGOSTO!D1236+SEPTIEMBRE!D1236+OCTUBRE!D1236+NOVIEMBRE!D1236+DICIEMBRE!D1236</f>
        <v>0</v>
      </c>
      <c r="E1236" s="88">
        <f>ENERO!E1236+FEBRERO!E1236+MARZO!E1236+ABRIL!E1236+MAYO!E1236+JUNIO!E1236+JULIO!E1236+AGOSTO!E1236+SEPTIEMBRE!E1236+OCTUBRE!E1236+NOVIEMBRE!E1236+DICIEMBRE!E1236</f>
        <v>0</v>
      </c>
      <c r="F1236" s="89">
        <f>ENERO!F1236+FEBRERO!F1236+MARZO!F1236+ABRIL!F1236+MAYO!F1236+JUNIO!F1236+JULIO!F1236+AGOSTO!F1236+SEPTIEMBRE!F1236+OCTUBRE!F1236+NOVIEMBRE!F1236+DICIEMBRE!F1236</f>
        <v>0</v>
      </c>
      <c r="G1236" s="4" t="str">
        <f t="shared" si="18"/>
        <v/>
      </c>
      <c r="X1236" s="56" t="str">
        <f t="shared" si="19"/>
        <v/>
      </c>
      <c r="Y1236" s="56"/>
    </row>
    <row r="1237" spans="1:25" ht="24" x14ac:dyDescent="0.25">
      <c r="A1237" s="23" t="s">
        <v>2374</v>
      </c>
      <c r="B1237" s="28" t="s">
        <v>2375</v>
      </c>
      <c r="C1237" s="25">
        <f>ENERO!C1237+FEBRERO!C1237+MARZO!C1237+ABRIL!C1237+MAYO!C1237+JUNIO!C1237+JULIO!C1237+AGOSTO!C1237+SEPTIEMBRE!C1237+OCTUBRE!C1237+NOVIEMBRE!C1237+DICIEMBRE!C1237</f>
        <v>0</v>
      </c>
      <c r="D1237" s="87">
        <f>ENERO!D1237+FEBRERO!D1237+MARZO!D1237+ABRIL!D1237+MAYO!D1237+JUNIO!D1237+JULIO!D1237+AGOSTO!D1237+SEPTIEMBRE!D1237+OCTUBRE!D1237+NOVIEMBRE!D1237+DICIEMBRE!D1237</f>
        <v>0</v>
      </c>
      <c r="E1237" s="88">
        <f>ENERO!E1237+FEBRERO!E1237+MARZO!E1237+ABRIL!E1237+MAYO!E1237+JUNIO!E1237+JULIO!E1237+AGOSTO!E1237+SEPTIEMBRE!E1237+OCTUBRE!E1237+NOVIEMBRE!E1237+DICIEMBRE!E1237</f>
        <v>0</v>
      </c>
      <c r="F1237" s="89">
        <f>ENERO!F1237+FEBRERO!F1237+MARZO!F1237+ABRIL!F1237+MAYO!F1237+JUNIO!F1237+JULIO!F1237+AGOSTO!F1237+SEPTIEMBRE!F1237+OCTUBRE!F1237+NOVIEMBRE!F1237+DICIEMBRE!F1237</f>
        <v>0</v>
      </c>
      <c r="G1237" s="4" t="str">
        <f t="shared" si="18"/>
        <v/>
      </c>
      <c r="X1237" s="56" t="str">
        <f t="shared" si="19"/>
        <v/>
      </c>
      <c r="Y1237" s="56"/>
    </row>
    <row r="1238" spans="1:25" x14ac:dyDescent="0.25">
      <c r="A1238" s="23" t="s">
        <v>2376</v>
      </c>
      <c r="B1238" s="24" t="s">
        <v>2377</v>
      </c>
      <c r="C1238" s="25">
        <f>ENERO!C1238+FEBRERO!C1238+MARZO!C1238+ABRIL!C1238+MAYO!C1238+JUNIO!C1238+JULIO!C1238+AGOSTO!C1238+SEPTIEMBRE!C1238+OCTUBRE!C1238+NOVIEMBRE!C1238+DICIEMBRE!C1238</f>
        <v>0</v>
      </c>
      <c r="D1238" s="87">
        <f>ENERO!D1238+FEBRERO!D1238+MARZO!D1238+ABRIL!D1238+MAYO!D1238+JUNIO!D1238+JULIO!D1238+AGOSTO!D1238+SEPTIEMBRE!D1238+OCTUBRE!D1238+NOVIEMBRE!D1238+DICIEMBRE!D1238</f>
        <v>0</v>
      </c>
      <c r="E1238" s="88">
        <f>ENERO!E1238+FEBRERO!E1238+MARZO!E1238+ABRIL!E1238+MAYO!E1238+JUNIO!E1238+JULIO!E1238+AGOSTO!E1238+SEPTIEMBRE!E1238+OCTUBRE!E1238+NOVIEMBRE!E1238+DICIEMBRE!E1238</f>
        <v>0</v>
      </c>
      <c r="F1238" s="89">
        <f>ENERO!F1238+FEBRERO!F1238+MARZO!F1238+ABRIL!F1238+MAYO!F1238+JUNIO!F1238+JULIO!F1238+AGOSTO!F1238+SEPTIEMBRE!F1238+OCTUBRE!F1238+NOVIEMBRE!F1238+DICIEMBRE!F1238</f>
        <v>0</v>
      </c>
      <c r="G1238" s="4" t="str">
        <f t="shared" si="18"/>
        <v/>
      </c>
      <c r="X1238" s="56" t="str">
        <f t="shared" si="19"/>
        <v/>
      </c>
      <c r="Y1238" s="56"/>
    </row>
    <row r="1239" spans="1:25" ht="24" x14ac:dyDescent="0.25">
      <c r="A1239" s="23" t="s">
        <v>2378</v>
      </c>
      <c r="B1239" s="28" t="s">
        <v>2379</v>
      </c>
      <c r="C1239" s="25">
        <f>ENERO!C1239+FEBRERO!C1239+MARZO!C1239+ABRIL!C1239+MAYO!C1239+JUNIO!C1239+JULIO!C1239+AGOSTO!C1239+SEPTIEMBRE!C1239+OCTUBRE!C1239+NOVIEMBRE!C1239+DICIEMBRE!C1239</f>
        <v>0</v>
      </c>
      <c r="D1239" s="87">
        <f>ENERO!D1239+FEBRERO!D1239+MARZO!D1239+ABRIL!D1239+MAYO!D1239+JUNIO!D1239+JULIO!D1239+AGOSTO!D1239+SEPTIEMBRE!D1239+OCTUBRE!D1239+NOVIEMBRE!D1239+DICIEMBRE!D1239</f>
        <v>0</v>
      </c>
      <c r="E1239" s="88">
        <f>ENERO!E1239+FEBRERO!E1239+MARZO!E1239+ABRIL!E1239+MAYO!E1239+JUNIO!E1239+JULIO!E1239+AGOSTO!E1239+SEPTIEMBRE!E1239+OCTUBRE!E1239+NOVIEMBRE!E1239+DICIEMBRE!E1239</f>
        <v>0</v>
      </c>
      <c r="F1239" s="89">
        <f>ENERO!F1239+FEBRERO!F1239+MARZO!F1239+ABRIL!F1239+MAYO!F1239+JUNIO!F1239+JULIO!F1239+AGOSTO!F1239+SEPTIEMBRE!F1239+OCTUBRE!F1239+NOVIEMBRE!F1239+DICIEMBRE!F1239</f>
        <v>0</v>
      </c>
      <c r="G1239" s="4" t="str">
        <f t="shared" si="18"/>
        <v/>
      </c>
      <c r="X1239" s="56" t="str">
        <f t="shared" si="19"/>
        <v/>
      </c>
      <c r="Y1239" s="56"/>
    </row>
    <row r="1240" spans="1:25" x14ac:dyDescent="0.25">
      <c r="A1240" s="23" t="s">
        <v>2380</v>
      </c>
      <c r="B1240" s="24" t="s">
        <v>2381</v>
      </c>
      <c r="C1240" s="25">
        <f>ENERO!C1240+FEBRERO!C1240+MARZO!C1240+ABRIL!C1240+MAYO!C1240+JUNIO!C1240+JULIO!C1240+AGOSTO!C1240+SEPTIEMBRE!C1240+OCTUBRE!C1240+NOVIEMBRE!C1240+DICIEMBRE!C1240</f>
        <v>0</v>
      </c>
      <c r="D1240" s="87">
        <f>ENERO!D1240+FEBRERO!D1240+MARZO!D1240+ABRIL!D1240+MAYO!D1240+JUNIO!D1240+JULIO!D1240+AGOSTO!D1240+SEPTIEMBRE!D1240+OCTUBRE!D1240+NOVIEMBRE!D1240+DICIEMBRE!D1240</f>
        <v>0</v>
      </c>
      <c r="E1240" s="88">
        <f>ENERO!E1240+FEBRERO!E1240+MARZO!E1240+ABRIL!E1240+MAYO!E1240+JUNIO!E1240+JULIO!E1240+AGOSTO!E1240+SEPTIEMBRE!E1240+OCTUBRE!E1240+NOVIEMBRE!E1240+DICIEMBRE!E1240</f>
        <v>0</v>
      </c>
      <c r="F1240" s="89">
        <f>ENERO!F1240+FEBRERO!F1240+MARZO!F1240+ABRIL!F1240+MAYO!F1240+JUNIO!F1240+JULIO!F1240+AGOSTO!F1240+SEPTIEMBRE!F1240+OCTUBRE!F1240+NOVIEMBRE!F1240+DICIEMBRE!F1240</f>
        <v>0</v>
      </c>
      <c r="G1240" s="4" t="str">
        <f t="shared" si="18"/>
        <v/>
      </c>
      <c r="X1240" s="56" t="str">
        <f t="shared" si="19"/>
        <v/>
      </c>
      <c r="Y1240" s="56"/>
    </row>
    <row r="1241" spans="1:25" x14ac:dyDescent="0.25">
      <c r="A1241" s="23" t="s">
        <v>2382</v>
      </c>
      <c r="B1241" s="24" t="s">
        <v>2383</v>
      </c>
      <c r="C1241" s="25">
        <f>ENERO!C1241+FEBRERO!C1241+MARZO!C1241+ABRIL!C1241+MAYO!C1241+JUNIO!C1241+JULIO!C1241+AGOSTO!C1241+SEPTIEMBRE!C1241+OCTUBRE!C1241+NOVIEMBRE!C1241+DICIEMBRE!C1241</f>
        <v>0</v>
      </c>
      <c r="D1241" s="87">
        <f>ENERO!D1241+FEBRERO!D1241+MARZO!D1241+ABRIL!D1241+MAYO!D1241+JUNIO!D1241+JULIO!D1241+AGOSTO!D1241+SEPTIEMBRE!D1241+OCTUBRE!D1241+NOVIEMBRE!D1241+DICIEMBRE!D1241</f>
        <v>0</v>
      </c>
      <c r="E1241" s="88">
        <f>ENERO!E1241+FEBRERO!E1241+MARZO!E1241+ABRIL!E1241+MAYO!E1241+JUNIO!E1241+JULIO!E1241+AGOSTO!E1241+SEPTIEMBRE!E1241+OCTUBRE!E1241+NOVIEMBRE!E1241+DICIEMBRE!E1241</f>
        <v>0</v>
      </c>
      <c r="F1241" s="89">
        <f>ENERO!F1241+FEBRERO!F1241+MARZO!F1241+ABRIL!F1241+MAYO!F1241+JUNIO!F1241+JULIO!F1241+AGOSTO!F1241+SEPTIEMBRE!F1241+OCTUBRE!F1241+NOVIEMBRE!F1241+DICIEMBRE!F1241</f>
        <v>0</v>
      </c>
      <c r="G1241" s="4" t="str">
        <f t="shared" si="18"/>
        <v/>
      </c>
      <c r="X1241" s="56" t="str">
        <f t="shared" si="19"/>
        <v/>
      </c>
      <c r="Y1241" s="56"/>
    </row>
    <row r="1242" spans="1:25" x14ac:dyDescent="0.25">
      <c r="A1242" s="23" t="s">
        <v>2384</v>
      </c>
      <c r="B1242" s="24" t="s">
        <v>2385</v>
      </c>
      <c r="C1242" s="25">
        <f>ENERO!C1242+FEBRERO!C1242+MARZO!C1242+ABRIL!C1242+MAYO!C1242+JUNIO!C1242+JULIO!C1242+AGOSTO!C1242+SEPTIEMBRE!C1242+OCTUBRE!C1242+NOVIEMBRE!C1242+DICIEMBRE!C1242</f>
        <v>0</v>
      </c>
      <c r="D1242" s="87">
        <f>ENERO!D1242+FEBRERO!D1242+MARZO!D1242+ABRIL!D1242+MAYO!D1242+JUNIO!D1242+JULIO!D1242+AGOSTO!D1242+SEPTIEMBRE!D1242+OCTUBRE!D1242+NOVIEMBRE!D1242+DICIEMBRE!D1242</f>
        <v>0</v>
      </c>
      <c r="E1242" s="88">
        <f>ENERO!E1242+FEBRERO!E1242+MARZO!E1242+ABRIL!E1242+MAYO!E1242+JUNIO!E1242+JULIO!E1242+AGOSTO!E1242+SEPTIEMBRE!E1242+OCTUBRE!E1242+NOVIEMBRE!E1242+DICIEMBRE!E1242</f>
        <v>0</v>
      </c>
      <c r="F1242" s="89">
        <f>ENERO!F1242+FEBRERO!F1242+MARZO!F1242+ABRIL!F1242+MAYO!F1242+JUNIO!F1242+JULIO!F1242+AGOSTO!F1242+SEPTIEMBRE!F1242+OCTUBRE!F1242+NOVIEMBRE!F1242+DICIEMBRE!F1242</f>
        <v>0</v>
      </c>
      <c r="G1242" s="4" t="str">
        <f t="shared" si="18"/>
        <v/>
      </c>
      <c r="X1242" s="56" t="str">
        <f t="shared" si="19"/>
        <v/>
      </c>
      <c r="Y1242" s="56"/>
    </row>
    <row r="1243" spans="1:25" x14ac:dyDescent="0.25">
      <c r="A1243" s="23" t="s">
        <v>2386</v>
      </c>
      <c r="B1243" s="24" t="s">
        <v>2387</v>
      </c>
      <c r="C1243" s="25">
        <f>ENERO!C1243+FEBRERO!C1243+MARZO!C1243+ABRIL!C1243+MAYO!C1243+JUNIO!C1243+JULIO!C1243+AGOSTO!C1243+SEPTIEMBRE!C1243+OCTUBRE!C1243+NOVIEMBRE!C1243+DICIEMBRE!C1243</f>
        <v>0</v>
      </c>
      <c r="D1243" s="87">
        <f>ENERO!D1243+FEBRERO!D1243+MARZO!D1243+ABRIL!D1243+MAYO!D1243+JUNIO!D1243+JULIO!D1243+AGOSTO!D1243+SEPTIEMBRE!D1243+OCTUBRE!D1243+NOVIEMBRE!D1243+DICIEMBRE!D1243</f>
        <v>0</v>
      </c>
      <c r="E1243" s="88">
        <f>ENERO!E1243+FEBRERO!E1243+MARZO!E1243+ABRIL!E1243+MAYO!E1243+JUNIO!E1243+JULIO!E1243+AGOSTO!E1243+SEPTIEMBRE!E1243+OCTUBRE!E1243+NOVIEMBRE!E1243+DICIEMBRE!E1243</f>
        <v>0</v>
      </c>
      <c r="F1243" s="89">
        <f>ENERO!F1243+FEBRERO!F1243+MARZO!F1243+ABRIL!F1243+MAYO!F1243+JUNIO!F1243+JULIO!F1243+AGOSTO!F1243+SEPTIEMBRE!F1243+OCTUBRE!F1243+NOVIEMBRE!F1243+DICIEMBRE!F1243</f>
        <v>0</v>
      </c>
      <c r="G1243" s="4" t="str">
        <f t="shared" si="18"/>
        <v/>
      </c>
      <c r="X1243" s="56" t="str">
        <f t="shared" si="19"/>
        <v/>
      </c>
      <c r="Y1243" s="56"/>
    </row>
    <row r="1244" spans="1:25" x14ac:dyDescent="0.25">
      <c r="A1244" s="23" t="s">
        <v>2388</v>
      </c>
      <c r="B1244" s="24" t="s">
        <v>2389</v>
      </c>
      <c r="C1244" s="25">
        <f>ENERO!C1244+FEBRERO!C1244+MARZO!C1244+ABRIL!C1244+MAYO!C1244+JUNIO!C1244+JULIO!C1244+AGOSTO!C1244+SEPTIEMBRE!C1244+OCTUBRE!C1244+NOVIEMBRE!C1244+DICIEMBRE!C1244</f>
        <v>0</v>
      </c>
      <c r="D1244" s="87">
        <f>ENERO!D1244+FEBRERO!D1244+MARZO!D1244+ABRIL!D1244+MAYO!D1244+JUNIO!D1244+JULIO!D1244+AGOSTO!D1244+SEPTIEMBRE!D1244+OCTUBRE!D1244+NOVIEMBRE!D1244+DICIEMBRE!D1244</f>
        <v>0</v>
      </c>
      <c r="E1244" s="88">
        <f>ENERO!E1244+FEBRERO!E1244+MARZO!E1244+ABRIL!E1244+MAYO!E1244+JUNIO!E1244+JULIO!E1244+AGOSTO!E1244+SEPTIEMBRE!E1244+OCTUBRE!E1244+NOVIEMBRE!E1244+DICIEMBRE!E1244</f>
        <v>0</v>
      </c>
      <c r="F1244" s="89">
        <f>ENERO!F1244+FEBRERO!F1244+MARZO!F1244+ABRIL!F1244+MAYO!F1244+JUNIO!F1244+JULIO!F1244+AGOSTO!F1244+SEPTIEMBRE!F1244+OCTUBRE!F1244+NOVIEMBRE!F1244+DICIEMBRE!F1244</f>
        <v>0</v>
      </c>
      <c r="G1244" s="4" t="str">
        <f t="shared" si="18"/>
        <v/>
      </c>
      <c r="X1244" s="56" t="str">
        <f t="shared" si="19"/>
        <v/>
      </c>
      <c r="Y1244" s="56"/>
    </row>
    <row r="1245" spans="1:25" ht="24" x14ac:dyDescent="0.25">
      <c r="A1245" s="23" t="s">
        <v>2390</v>
      </c>
      <c r="B1245" s="28" t="s">
        <v>2391</v>
      </c>
      <c r="C1245" s="25">
        <f>ENERO!C1245+FEBRERO!C1245+MARZO!C1245+ABRIL!C1245+MAYO!C1245+JUNIO!C1245+JULIO!C1245+AGOSTO!C1245+SEPTIEMBRE!C1245+OCTUBRE!C1245+NOVIEMBRE!C1245+DICIEMBRE!C1245</f>
        <v>0</v>
      </c>
      <c r="D1245" s="87">
        <f>ENERO!D1245+FEBRERO!D1245+MARZO!D1245+ABRIL!D1245+MAYO!D1245+JUNIO!D1245+JULIO!D1245+AGOSTO!D1245+SEPTIEMBRE!D1245+OCTUBRE!D1245+NOVIEMBRE!D1245+DICIEMBRE!D1245</f>
        <v>0</v>
      </c>
      <c r="E1245" s="88">
        <f>ENERO!E1245+FEBRERO!E1245+MARZO!E1245+ABRIL!E1245+MAYO!E1245+JUNIO!E1245+JULIO!E1245+AGOSTO!E1245+SEPTIEMBRE!E1245+OCTUBRE!E1245+NOVIEMBRE!E1245+DICIEMBRE!E1245</f>
        <v>0</v>
      </c>
      <c r="F1245" s="89">
        <f>ENERO!F1245+FEBRERO!F1245+MARZO!F1245+ABRIL!F1245+MAYO!F1245+JUNIO!F1245+JULIO!F1245+AGOSTO!F1245+SEPTIEMBRE!F1245+OCTUBRE!F1245+NOVIEMBRE!F1245+DICIEMBRE!F1245</f>
        <v>0</v>
      </c>
      <c r="G1245" s="4" t="str">
        <f t="shared" si="18"/>
        <v/>
      </c>
      <c r="X1245" s="56" t="str">
        <f t="shared" si="19"/>
        <v/>
      </c>
      <c r="Y1245" s="56"/>
    </row>
    <row r="1246" spans="1:25" x14ac:dyDescent="0.25">
      <c r="A1246" s="23" t="s">
        <v>2392</v>
      </c>
      <c r="B1246" s="24" t="s">
        <v>2393</v>
      </c>
      <c r="C1246" s="25">
        <f>ENERO!C1246+FEBRERO!C1246+MARZO!C1246+ABRIL!C1246+MAYO!C1246+JUNIO!C1246+JULIO!C1246+AGOSTO!C1246+SEPTIEMBRE!C1246+OCTUBRE!C1246+NOVIEMBRE!C1246+DICIEMBRE!C1246</f>
        <v>0</v>
      </c>
      <c r="D1246" s="87">
        <f>ENERO!D1246+FEBRERO!D1246+MARZO!D1246+ABRIL!D1246+MAYO!D1246+JUNIO!D1246+JULIO!D1246+AGOSTO!D1246+SEPTIEMBRE!D1246+OCTUBRE!D1246+NOVIEMBRE!D1246+DICIEMBRE!D1246</f>
        <v>0</v>
      </c>
      <c r="E1246" s="88">
        <f>ENERO!E1246+FEBRERO!E1246+MARZO!E1246+ABRIL!E1246+MAYO!E1246+JUNIO!E1246+JULIO!E1246+AGOSTO!E1246+SEPTIEMBRE!E1246+OCTUBRE!E1246+NOVIEMBRE!E1246+DICIEMBRE!E1246</f>
        <v>0</v>
      </c>
      <c r="F1246" s="89">
        <f>ENERO!F1246+FEBRERO!F1246+MARZO!F1246+ABRIL!F1246+MAYO!F1246+JUNIO!F1246+JULIO!F1246+AGOSTO!F1246+SEPTIEMBRE!F1246+OCTUBRE!F1246+NOVIEMBRE!F1246+DICIEMBRE!F1246</f>
        <v>0</v>
      </c>
      <c r="G1246" s="4" t="str">
        <f t="shared" si="18"/>
        <v/>
      </c>
      <c r="X1246" s="56" t="str">
        <f t="shared" si="19"/>
        <v/>
      </c>
      <c r="Y1246" s="56"/>
    </row>
    <row r="1247" spans="1:25" x14ac:dyDescent="0.25">
      <c r="A1247" s="23" t="s">
        <v>2394</v>
      </c>
      <c r="B1247" s="24" t="s">
        <v>2395</v>
      </c>
      <c r="C1247" s="25">
        <f>ENERO!C1247+FEBRERO!C1247+MARZO!C1247+ABRIL!C1247+MAYO!C1247+JUNIO!C1247+JULIO!C1247+AGOSTO!C1247+SEPTIEMBRE!C1247+OCTUBRE!C1247+NOVIEMBRE!C1247+DICIEMBRE!C1247</f>
        <v>0</v>
      </c>
      <c r="D1247" s="87">
        <f>ENERO!D1247+FEBRERO!D1247+MARZO!D1247+ABRIL!D1247+MAYO!D1247+JUNIO!D1247+JULIO!D1247+AGOSTO!D1247+SEPTIEMBRE!D1247+OCTUBRE!D1247+NOVIEMBRE!D1247+DICIEMBRE!D1247</f>
        <v>0</v>
      </c>
      <c r="E1247" s="88">
        <f>ENERO!E1247+FEBRERO!E1247+MARZO!E1247+ABRIL!E1247+MAYO!E1247+JUNIO!E1247+JULIO!E1247+AGOSTO!E1247+SEPTIEMBRE!E1247+OCTUBRE!E1247+NOVIEMBRE!E1247+DICIEMBRE!E1247</f>
        <v>0</v>
      </c>
      <c r="F1247" s="89">
        <f>ENERO!F1247+FEBRERO!F1247+MARZO!F1247+ABRIL!F1247+MAYO!F1247+JUNIO!F1247+JULIO!F1247+AGOSTO!F1247+SEPTIEMBRE!F1247+OCTUBRE!F1247+NOVIEMBRE!F1247+DICIEMBRE!F1247</f>
        <v>0</v>
      </c>
      <c r="G1247" s="4" t="str">
        <f t="shared" si="18"/>
        <v/>
      </c>
      <c r="X1247" s="56" t="str">
        <f t="shared" si="19"/>
        <v/>
      </c>
      <c r="Y1247" s="56"/>
    </row>
    <row r="1248" spans="1:25" x14ac:dyDescent="0.25">
      <c r="A1248" s="23" t="s">
        <v>2396</v>
      </c>
      <c r="B1248" s="24" t="s">
        <v>2397</v>
      </c>
      <c r="C1248" s="25">
        <f>ENERO!C1248+FEBRERO!C1248+MARZO!C1248+ABRIL!C1248+MAYO!C1248+JUNIO!C1248+JULIO!C1248+AGOSTO!C1248+SEPTIEMBRE!C1248+OCTUBRE!C1248+NOVIEMBRE!C1248+DICIEMBRE!C1248</f>
        <v>0</v>
      </c>
      <c r="D1248" s="87">
        <f>ENERO!D1248+FEBRERO!D1248+MARZO!D1248+ABRIL!D1248+MAYO!D1248+JUNIO!D1248+JULIO!D1248+AGOSTO!D1248+SEPTIEMBRE!D1248+OCTUBRE!D1248+NOVIEMBRE!D1248+DICIEMBRE!D1248</f>
        <v>0</v>
      </c>
      <c r="E1248" s="88">
        <f>ENERO!E1248+FEBRERO!E1248+MARZO!E1248+ABRIL!E1248+MAYO!E1248+JUNIO!E1248+JULIO!E1248+AGOSTO!E1248+SEPTIEMBRE!E1248+OCTUBRE!E1248+NOVIEMBRE!E1248+DICIEMBRE!E1248</f>
        <v>0</v>
      </c>
      <c r="F1248" s="89">
        <f>ENERO!F1248+FEBRERO!F1248+MARZO!F1248+ABRIL!F1248+MAYO!F1248+JUNIO!F1248+JULIO!F1248+AGOSTO!F1248+SEPTIEMBRE!F1248+OCTUBRE!F1248+NOVIEMBRE!F1248+DICIEMBRE!F1248</f>
        <v>0</v>
      </c>
      <c r="G1248" s="4" t="str">
        <f t="shared" si="18"/>
        <v/>
      </c>
      <c r="X1248" s="56" t="str">
        <f t="shared" si="19"/>
        <v/>
      </c>
      <c r="Y1248" s="56"/>
    </row>
    <row r="1249" spans="1:25" x14ac:dyDescent="0.25">
      <c r="A1249" s="23" t="s">
        <v>2398</v>
      </c>
      <c r="B1249" s="24" t="s">
        <v>2399</v>
      </c>
      <c r="C1249" s="25">
        <f>ENERO!C1249+FEBRERO!C1249+MARZO!C1249+ABRIL!C1249+MAYO!C1249+JUNIO!C1249+JULIO!C1249+AGOSTO!C1249+SEPTIEMBRE!C1249+OCTUBRE!C1249+NOVIEMBRE!C1249+DICIEMBRE!C1249</f>
        <v>0</v>
      </c>
      <c r="D1249" s="87">
        <f>ENERO!D1249+FEBRERO!D1249+MARZO!D1249+ABRIL!D1249+MAYO!D1249+JUNIO!D1249+JULIO!D1249+AGOSTO!D1249+SEPTIEMBRE!D1249+OCTUBRE!D1249+NOVIEMBRE!D1249+DICIEMBRE!D1249</f>
        <v>0</v>
      </c>
      <c r="E1249" s="88">
        <f>ENERO!E1249+FEBRERO!E1249+MARZO!E1249+ABRIL!E1249+MAYO!E1249+JUNIO!E1249+JULIO!E1249+AGOSTO!E1249+SEPTIEMBRE!E1249+OCTUBRE!E1249+NOVIEMBRE!E1249+DICIEMBRE!E1249</f>
        <v>0</v>
      </c>
      <c r="F1249" s="89">
        <f>ENERO!F1249+FEBRERO!F1249+MARZO!F1249+ABRIL!F1249+MAYO!F1249+JUNIO!F1249+JULIO!F1249+AGOSTO!F1249+SEPTIEMBRE!F1249+OCTUBRE!F1249+NOVIEMBRE!F1249+DICIEMBRE!F1249</f>
        <v>0</v>
      </c>
      <c r="G1249" s="4" t="str">
        <f t="shared" si="18"/>
        <v/>
      </c>
      <c r="X1249" s="56" t="str">
        <f t="shared" si="19"/>
        <v/>
      </c>
      <c r="Y1249" s="56"/>
    </row>
    <row r="1250" spans="1:25" x14ac:dyDescent="0.25">
      <c r="A1250" s="23" t="s">
        <v>2400</v>
      </c>
      <c r="B1250" s="24" t="s">
        <v>2401</v>
      </c>
      <c r="C1250" s="25">
        <f>ENERO!C1250+FEBRERO!C1250+MARZO!C1250+ABRIL!C1250+MAYO!C1250+JUNIO!C1250+JULIO!C1250+AGOSTO!C1250+SEPTIEMBRE!C1250+OCTUBRE!C1250+NOVIEMBRE!C1250+DICIEMBRE!C1250</f>
        <v>0</v>
      </c>
      <c r="D1250" s="87">
        <f>ENERO!D1250+FEBRERO!D1250+MARZO!D1250+ABRIL!D1250+MAYO!D1250+JUNIO!D1250+JULIO!D1250+AGOSTO!D1250+SEPTIEMBRE!D1250+OCTUBRE!D1250+NOVIEMBRE!D1250+DICIEMBRE!D1250</f>
        <v>0</v>
      </c>
      <c r="E1250" s="88">
        <f>ENERO!E1250+FEBRERO!E1250+MARZO!E1250+ABRIL!E1250+MAYO!E1250+JUNIO!E1250+JULIO!E1250+AGOSTO!E1250+SEPTIEMBRE!E1250+OCTUBRE!E1250+NOVIEMBRE!E1250+DICIEMBRE!E1250</f>
        <v>0</v>
      </c>
      <c r="F1250" s="89">
        <f>ENERO!F1250+FEBRERO!F1250+MARZO!F1250+ABRIL!F1250+MAYO!F1250+JUNIO!F1250+JULIO!F1250+AGOSTO!F1250+SEPTIEMBRE!F1250+OCTUBRE!F1250+NOVIEMBRE!F1250+DICIEMBRE!F1250</f>
        <v>0</v>
      </c>
      <c r="G1250" s="4" t="str">
        <f t="shared" si="18"/>
        <v/>
      </c>
      <c r="X1250" s="56" t="str">
        <f t="shared" si="19"/>
        <v/>
      </c>
      <c r="Y1250" s="56"/>
    </row>
    <row r="1251" spans="1:25" x14ac:dyDescent="0.25">
      <c r="A1251" s="23" t="s">
        <v>2402</v>
      </c>
      <c r="B1251" s="24" t="s">
        <v>2403</v>
      </c>
      <c r="C1251" s="25">
        <f>ENERO!C1251+FEBRERO!C1251+MARZO!C1251+ABRIL!C1251+MAYO!C1251+JUNIO!C1251+JULIO!C1251+AGOSTO!C1251+SEPTIEMBRE!C1251+OCTUBRE!C1251+NOVIEMBRE!C1251+DICIEMBRE!C1251</f>
        <v>0</v>
      </c>
      <c r="D1251" s="87">
        <f>ENERO!D1251+FEBRERO!D1251+MARZO!D1251+ABRIL!D1251+MAYO!D1251+JUNIO!D1251+JULIO!D1251+AGOSTO!D1251+SEPTIEMBRE!D1251+OCTUBRE!D1251+NOVIEMBRE!D1251+DICIEMBRE!D1251</f>
        <v>0</v>
      </c>
      <c r="E1251" s="88">
        <f>ENERO!E1251+FEBRERO!E1251+MARZO!E1251+ABRIL!E1251+MAYO!E1251+JUNIO!E1251+JULIO!E1251+AGOSTO!E1251+SEPTIEMBRE!E1251+OCTUBRE!E1251+NOVIEMBRE!E1251+DICIEMBRE!E1251</f>
        <v>0</v>
      </c>
      <c r="F1251" s="89">
        <f>ENERO!F1251+FEBRERO!F1251+MARZO!F1251+ABRIL!F1251+MAYO!F1251+JUNIO!F1251+JULIO!F1251+AGOSTO!F1251+SEPTIEMBRE!F1251+OCTUBRE!F1251+NOVIEMBRE!F1251+DICIEMBRE!F1251</f>
        <v>0</v>
      </c>
      <c r="G1251" s="4" t="str">
        <f t="shared" si="18"/>
        <v/>
      </c>
      <c r="X1251" s="56" t="str">
        <f t="shared" si="19"/>
        <v/>
      </c>
      <c r="Y1251" s="56"/>
    </row>
    <row r="1252" spans="1:25" x14ac:dyDescent="0.25">
      <c r="A1252" s="23" t="s">
        <v>2404</v>
      </c>
      <c r="B1252" s="24" t="s">
        <v>2405</v>
      </c>
      <c r="C1252" s="25">
        <f>ENERO!C1252+FEBRERO!C1252+MARZO!C1252+ABRIL!C1252+MAYO!C1252+JUNIO!C1252+JULIO!C1252+AGOSTO!C1252+SEPTIEMBRE!C1252+OCTUBRE!C1252+NOVIEMBRE!C1252+DICIEMBRE!C1252</f>
        <v>0</v>
      </c>
      <c r="D1252" s="87">
        <f>ENERO!D1252+FEBRERO!D1252+MARZO!D1252+ABRIL!D1252+MAYO!D1252+JUNIO!D1252+JULIO!D1252+AGOSTO!D1252+SEPTIEMBRE!D1252+OCTUBRE!D1252+NOVIEMBRE!D1252+DICIEMBRE!D1252</f>
        <v>0</v>
      </c>
      <c r="E1252" s="88">
        <f>ENERO!E1252+FEBRERO!E1252+MARZO!E1252+ABRIL!E1252+MAYO!E1252+JUNIO!E1252+JULIO!E1252+AGOSTO!E1252+SEPTIEMBRE!E1252+OCTUBRE!E1252+NOVIEMBRE!E1252+DICIEMBRE!E1252</f>
        <v>0</v>
      </c>
      <c r="F1252" s="89">
        <f>ENERO!F1252+FEBRERO!F1252+MARZO!F1252+ABRIL!F1252+MAYO!F1252+JUNIO!F1252+JULIO!F1252+AGOSTO!F1252+SEPTIEMBRE!F1252+OCTUBRE!F1252+NOVIEMBRE!F1252+DICIEMBRE!F1252</f>
        <v>0</v>
      </c>
      <c r="G1252" s="4" t="str">
        <f t="shared" si="18"/>
        <v/>
      </c>
      <c r="X1252" s="56" t="str">
        <f t="shared" si="19"/>
        <v/>
      </c>
      <c r="Y1252" s="56"/>
    </row>
    <row r="1253" spans="1:25" x14ac:dyDescent="0.25">
      <c r="A1253" s="23" t="s">
        <v>2406</v>
      </c>
      <c r="B1253" s="24" t="s">
        <v>2407</v>
      </c>
      <c r="C1253" s="25">
        <f>ENERO!C1253+FEBRERO!C1253+MARZO!C1253+ABRIL!C1253+MAYO!C1253+JUNIO!C1253+JULIO!C1253+AGOSTO!C1253+SEPTIEMBRE!C1253+OCTUBRE!C1253+NOVIEMBRE!C1253+DICIEMBRE!C1253</f>
        <v>0</v>
      </c>
      <c r="D1253" s="87">
        <f>ENERO!D1253+FEBRERO!D1253+MARZO!D1253+ABRIL!D1253+MAYO!D1253+JUNIO!D1253+JULIO!D1253+AGOSTO!D1253+SEPTIEMBRE!D1253+OCTUBRE!D1253+NOVIEMBRE!D1253+DICIEMBRE!D1253</f>
        <v>0</v>
      </c>
      <c r="E1253" s="88">
        <f>ENERO!E1253+FEBRERO!E1253+MARZO!E1253+ABRIL!E1253+MAYO!E1253+JUNIO!E1253+JULIO!E1253+AGOSTO!E1253+SEPTIEMBRE!E1253+OCTUBRE!E1253+NOVIEMBRE!E1253+DICIEMBRE!E1253</f>
        <v>0</v>
      </c>
      <c r="F1253" s="89">
        <f>ENERO!F1253+FEBRERO!F1253+MARZO!F1253+ABRIL!F1253+MAYO!F1253+JUNIO!F1253+JULIO!F1253+AGOSTO!F1253+SEPTIEMBRE!F1253+OCTUBRE!F1253+NOVIEMBRE!F1253+DICIEMBRE!F1253</f>
        <v>0</v>
      </c>
      <c r="G1253" s="4" t="str">
        <f t="shared" si="18"/>
        <v/>
      </c>
      <c r="X1253" s="56" t="str">
        <f t="shared" si="19"/>
        <v/>
      </c>
      <c r="Y1253" s="56"/>
    </row>
    <row r="1254" spans="1:25" x14ac:dyDescent="0.25">
      <c r="A1254" s="23" t="s">
        <v>2408</v>
      </c>
      <c r="B1254" s="24" t="s">
        <v>2409</v>
      </c>
      <c r="C1254" s="25">
        <f>ENERO!C1254+FEBRERO!C1254+MARZO!C1254+ABRIL!C1254+MAYO!C1254+JUNIO!C1254+JULIO!C1254+AGOSTO!C1254+SEPTIEMBRE!C1254+OCTUBRE!C1254+NOVIEMBRE!C1254+DICIEMBRE!C1254</f>
        <v>0</v>
      </c>
      <c r="D1254" s="87">
        <f>ENERO!D1254+FEBRERO!D1254+MARZO!D1254+ABRIL!D1254+MAYO!D1254+JUNIO!D1254+JULIO!D1254+AGOSTO!D1254+SEPTIEMBRE!D1254+OCTUBRE!D1254+NOVIEMBRE!D1254+DICIEMBRE!D1254</f>
        <v>0</v>
      </c>
      <c r="E1254" s="88">
        <f>ENERO!E1254+FEBRERO!E1254+MARZO!E1254+ABRIL!E1254+MAYO!E1254+JUNIO!E1254+JULIO!E1254+AGOSTO!E1254+SEPTIEMBRE!E1254+OCTUBRE!E1254+NOVIEMBRE!E1254+DICIEMBRE!E1254</f>
        <v>0</v>
      </c>
      <c r="F1254" s="89">
        <f>ENERO!F1254+FEBRERO!F1254+MARZO!F1254+ABRIL!F1254+MAYO!F1254+JUNIO!F1254+JULIO!F1254+AGOSTO!F1254+SEPTIEMBRE!F1254+OCTUBRE!F1254+NOVIEMBRE!F1254+DICIEMBRE!F1254</f>
        <v>0</v>
      </c>
      <c r="G1254" s="4" t="str">
        <f t="shared" si="18"/>
        <v/>
      </c>
      <c r="X1254" s="56" t="str">
        <f t="shared" si="19"/>
        <v/>
      </c>
      <c r="Y1254" s="56"/>
    </row>
    <row r="1255" spans="1:25" x14ac:dyDescent="0.25">
      <c r="A1255" s="23" t="s">
        <v>2410</v>
      </c>
      <c r="B1255" s="24" t="s">
        <v>2411</v>
      </c>
      <c r="C1255" s="25">
        <f>ENERO!C1255+FEBRERO!C1255+MARZO!C1255+ABRIL!C1255+MAYO!C1255+JUNIO!C1255+JULIO!C1255+AGOSTO!C1255+SEPTIEMBRE!C1255+OCTUBRE!C1255+NOVIEMBRE!C1255+DICIEMBRE!C1255</f>
        <v>0</v>
      </c>
      <c r="D1255" s="87">
        <f>ENERO!D1255+FEBRERO!D1255+MARZO!D1255+ABRIL!D1255+MAYO!D1255+JUNIO!D1255+JULIO!D1255+AGOSTO!D1255+SEPTIEMBRE!D1255+OCTUBRE!D1255+NOVIEMBRE!D1255+DICIEMBRE!D1255</f>
        <v>0</v>
      </c>
      <c r="E1255" s="88">
        <f>ENERO!E1255+FEBRERO!E1255+MARZO!E1255+ABRIL!E1255+MAYO!E1255+JUNIO!E1255+JULIO!E1255+AGOSTO!E1255+SEPTIEMBRE!E1255+OCTUBRE!E1255+NOVIEMBRE!E1255+DICIEMBRE!E1255</f>
        <v>0</v>
      </c>
      <c r="F1255" s="89">
        <f>ENERO!F1255+FEBRERO!F1255+MARZO!F1255+ABRIL!F1255+MAYO!F1255+JUNIO!F1255+JULIO!F1255+AGOSTO!F1255+SEPTIEMBRE!F1255+OCTUBRE!F1255+NOVIEMBRE!F1255+DICIEMBRE!F1255</f>
        <v>0</v>
      </c>
      <c r="G1255" s="4" t="str">
        <f t="shared" si="18"/>
        <v/>
      </c>
      <c r="X1255" s="56" t="str">
        <f t="shared" si="19"/>
        <v/>
      </c>
      <c r="Y1255" s="56"/>
    </row>
    <row r="1256" spans="1:25" x14ac:dyDescent="0.25">
      <c r="A1256" s="23" t="s">
        <v>2412</v>
      </c>
      <c r="B1256" s="24" t="s">
        <v>2413</v>
      </c>
      <c r="C1256" s="25">
        <f>ENERO!C1256+FEBRERO!C1256+MARZO!C1256+ABRIL!C1256+MAYO!C1256+JUNIO!C1256+JULIO!C1256+AGOSTO!C1256+SEPTIEMBRE!C1256+OCTUBRE!C1256+NOVIEMBRE!C1256+DICIEMBRE!C1256</f>
        <v>0</v>
      </c>
      <c r="D1256" s="87">
        <f>ENERO!D1256+FEBRERO!D1256+MARZO!D1256+ABRIL!D1256+MAYO!D1256+JUNIO!D1256+JULIO!D1256+AGOSTO!D1256+SEPTIEMBRE!D1256+OCTUBRE!D1256+NOVIEMBRE!D1256+DICIEMBRE!D1256</f>
        <v>0</v>
      </c>
      <c r="E1256" s="88">
        <f>ENERO!E1256+FEBRERO!E1256+MARZO!E1256+ABRIL!E1256+MAYO!E1256+JUNIO!E1256+JULIO!E1256+AGOSTO!E1256+SEPTIEMBRE!E1256+OCTUBRE!E1256+NOVIEMBRE!E1256+DICIEMBRE!E1256</f>
        <v>0</v>
      </c>
      <c r="F1256" s="89">
        <f>ENERO!F1256+FEBRERO!F1256+MARZO!F1256+ABRIL!F1256+MAYO!F1256+JUNIO!F1256+JULIO!F1256+AGOSTO!F1256+SEPTIEMBRE!F1256+OCTUBRE!F1256+NOVIEMBRE!F1256+DICIEMBRE!F1256</f>
        <v>0</v>
      </c>
      <c r="G1256" s="4" t="str">
        <f t="shared" si="18"/>
        <v/>
      </c>
      <c r="X1256" s="56" t="str">
        <f t="shared" si="19"/>
        <v/>
      </c>
      <c r="Y1256" s="56"/>
    </row>
    <row r="1257" spans="1:25" ht="24" x14ac:dyDescent="0.25">
      <c r="A1257" s="23" t="s">
        <v>2414</v>
      </c>
      <c r="B1257" s="28" t="s">
        <v>2415</v>
      </c>
      <c r="C1257" s="25">
        <f>ENERO!C1257+FEBRERO!C1257+MARZO!C1257+ABRIL!C1257+MAYO!C1257+JUNIO!C1257+JULIO!C1257+AGOSTO!C1257+SEPTIEMBRE!C1257+OCTUBRE!C1257+NOVIEMBRE!C1257+DICIEMBRE!C1257</f>
        <v>0</v>
      </c>
      <c r="D1257" s="87">
        <f>ENERO!D1257+FEBRERO!D1257+MARZO!D1257+ABRIL!D1257+MAYO!D1257+JUNIO!D1257+JULIO!D1257+AGOSTO!D1257+SEPTIEMBRE!D1257+OCTUBRE!D1257+NOVIEMBRE!D1257+DICIEMBRE!D1257</f>
        <v>0</v>
      </c>
      <c r="E1257" s="88">
        <f>ENERO!E1257+FEBRERO!E1257+MARZO!E1257+ABRIL!E1257+MAYO!E1257+JUNIO!E1257+JULIO!E1257+AGOSTO!E1257+SEPTIEMBRE!E1257+OCTUBRE!E1257+NOVIEMBRE!E1257+DICIEMBRE!E1257</f>
        <v>0</v>
      </c>
      <c r="F1257" s="89">
        <f>ENERO!F1257+FEBRERO!F1257+MARZO!F1257+ABRIL!F1257+MAYO!F1257+JUNIO!F1257+JULIO!F1257+AGOSTO!F1257+SEPTIEMBRE!F1257+OCTUBRE!F1257+NOVIEMBRE!F1257+DICIEMBRE!F1257</f>
        <v>0</v>
      </c>
      <c r="G1257" s="4" t="str">
        <f t="shared" si="18"/>
        <v/>
      </c>
      <c r="X1257" s="56" t="str">
        <f t="shared" si="19"/>
        <v/>
      </c>
      <c r="Y1257" s="56"/>
    </row>
    <row r="1258" spans="1:25" ht="24" x14ac:dyDescent="0.25">
      <c r="A1258" s="23" t="s">
        <v>2416</v>
      </c>
      <c r="B1258" s="28" t="s">
        <v>2417</v>
      </c>
      <c r="C1258" s="25">
        <f>ENERO!C1258+FEBRERO!C1258+MARZO!C1258+ABRIL!C1258+MAYO!C1258+JUNIO!C1258+JULIO!C1258+AGOSTO!C1258+SEPTIEMBRE!C1258+OCTUBRE!C1258+NOVIEMBRE!C1258+DICIEMBRE!C1258</f>
        <v>0</v>
      </c>
      <c r="D1258" s="87">
        <f>ENERO!D1258+FEBRERO!D1258+MARZO!D1258+ABRIL!D1258+MAYO!D1258+JUNIO!D1258+JULIO!D1258+AGOSTO!D1258+SEPTIEMBRE!D1258+OCTUBRE!D1258+NOVIEMBRE!D1258+DICIEMBRE!D1258</f>
        <v>0</v>
      </c>
      <c r="E1258" s="88">
        <f>ENERO!E1258+FEBRERO!E1258+MARZO!E1258+ABRIL!E1258+MAYO!E1258+JUNIO!E1258+JULIO!E1258+AGOSTO!E1258+SEPTIEMBRE!E1258+OCTUBRE!E1258+NOVIEMBRE!E1258+DICIEMBRE!E1258</f>
        <v>0</v>
      </c>
      <c r="F1258" s="89">
        <f>ENERO!F1258+FEBRERO!F1258+MARZO!F1258+ABRIL!F1258+MAYO!F1258+JUNIO!F1258+JULIO!F1258+AGOSTO!F1258+SEPTIEMBRE!F1258+OCTUBRE!F1258+NOVIEMBRE!F1258+DICIEMBRE!F1258</f>
        <v>0</v>
      </c>
      <c r="G1258" s="4" t="str">
        <f t="shared" si="18"/>
        <v/>
      </c>
      <c r="X1258" s="56" t="str">
        <f t="shared" si="19"/>
        <v/>
      </c>
      <c r="Y1258" s="56"/>
    </row>
    <row r="1259" spans="1:25" x14ac:dyDescent="0.25">
      <c r="A1259" s="23" t="s">
        <v>2418</v>
      </c>
      <c r="B1259" s="24" t="s">
        <v>2419</v>
      </c>
      <c r="C1259" s="25">
        <f>ENERO!C1259+FEBRERO!C1259+MARZO!C1259+ABRIL!C1259+MAYO!C1259+JUNIO!C1259+JULIO!C1259+AGOSTO!C1259+SEPTIEMBRE!C1259+OCTUBRE!C1259+NOVIEMBRE!C1259+DICIEMBRE!C1259</f>
        <v>0</v>
      </c>
      <c r="D1259" s="87">
        <f>ENERO!D1259+FEBRERO!D1259+MARZO!D1259+ABRIL!D1259+MAYO!D1259+JUNIO!D1259+JULIO!D1259+AGOSTO!D1259+SEPTIEMBRE!D1259+OCTUBRE!D1259+NOVIEMBRE!D1259+DICIEMBRE!D1259</f>
        <v>0</v>
      </c>
      <c r="E1259" s="88">
        <f>ENERO!E1259+FEBRERO!E1259+MARZO!E1259+ABRIL!E1259+MAYO!E1259+JUNIO!E1259+JULIO!E1259+AGOSTO!E1259+SEPTIEMBRE!E1259+OCTUBRE!E1259+NOVIEMBRE!E1259+DICIEMBRE!E1259</f>
        <v>0</v>
      </c>
      <c r="F1259" s="89">
        <f>ENERO!F1259+FEBRERO!F1259+MARZO!F1259+ABRIL!F1259+MAYO!F1259+JUNIO!F1259+JULIO!F1259+AGOSTO!F1259+SEPTIEMBRE!F1259+OCTUBRE!F1259+NOVIEMBRE!F1259+DICIEMBRE!F1259</f>
        <v>0</v>
      </c>
      <c r="G1259" s="4" t="str">
        <f t="shared" si="18"/>
        <v/>
      </c>
      <c r="X1259" s="56" t="str">
        <f t="shared" si="19"/>
        <v/>
      </c>
      <c r="Y1259" s="56"/>
    </row>
    <row r="1260" spans="1:25" x14ac:dyDescent="0.25">
      <c r="A1260" s="23" t="s">
        <v>2420</v>
      </c>
      <c r="B1260" s="24" t="s">
        <v>2421</v>
      </c>
      <c r="C1260" s="25">
        <f>ENERO!C1260+FEBRERO!C1260+MARZO!C1260+ABRIL!C1260+MAYO!C1260+JUNIO!C1260+JULIO!C1260+AGOSTO!C1260+SEPTIEMBRE!C1260+OCTUBRE!C1260+NOVIEMBRE!C1260+DICIEMBRE!C1260</f>
        <v>0</v>
      </c>
      <c r="D1260" s="87">
        <f>ENERO!D1260+FEBRERO!D1260+MARZO!D1260+ABRIL!D1260+MAYO!D1260+JUNIO!D1260+JULIO!D1260+AGOSTO!D1260+SEPTIEMBRE!D1260+OCTUBRE!D1260+NOVIEMBRE!D1260+DICIEMBRE!D1260</f>
        <v>0</v>
      </c>
      <c r="E1260" s="88">
        <f>ENERO!E1260+FEBRERO!E1260+MARZO!E1260+ABRIL!E1260+MAYO!E1260+JUNIO!E1260+JULIO!E1260+AGOSTO!E1260+SEPTIEMBRE!E1260+OCTUBRE!E1260+NOVIEMBRE!E1260+DICIEMBRE!E1260</f>
        <v>0</v>
      </c>
      <c r="F1260" s="89">
        <f>ENERO!F1260+FEBRERO!F1260+MARZO!F1260+ABRIL!F1260+MAYO!F1260+JUNIO!F1260+JULIO!F1260+AGOSTO!F1260+SEPTIEMBRE!F1260+OCTUBRE!F1260+NOVIEMBRE!F1260+DICIEMBRE!F1260</f>
        <v>0</v>
      </c>
      <c r="G1260" s="4" t="str">
        <f t="shared" si="18"/>
        <v/>
      </c>
      <c r="X1260" s="56" t="str">
        <f t="shared" si="19"/>
        <v/>
      </c>
      <c r="Y1260" s="56"/>
    </row>
    <row r="1261" spans="1:25" x14ac:dyDescent="0.25">
      <c r="A1261" s="23" t="s">
        <v>2422</v>
      </c>
      <c r="B1261" s="24" t="s">
        <v>2423</v>
      </c>
      <c r="C1261" s="25">
        <f>ENERO!C1261+FEBRERO!C1261+MARZO!C1261+ABRIL!C1261+MAYO!C1261+JUNIO!C1261+JULIO!C1261+AGOSTO!C1261+SEPTIEMBRE!C1261+OCTUBRE!C1261+NOVIEMBRE!C1261+DICIEMBRE!C1261</f>
        <v>0</v>
      </c>
      <c r="D1261" s="87">
        <f>ENERO!D1261+FEBRERO!D1261+MARZO!D1261+ABRIL!D1261+MAYO!D1261+JUNIO!D1261+JULIO!D1261+AGOSTO!D1261+SEPTIEMBRE!D1261+OCTUBRE!D1261+NOVIEMBRE!D1261+DICIEMBRE!D1261</f>
        <v>0</v>
      </c>
      <c r="E1261" s="88">
        <f>ENERO!E1261+FEBRERO!E1261+MARZO!E1261+ABRIL!E1261+MAYO!E1261+JUNIO!E1261+JULIO!E1261+AGOSTO!E1261+SEPTIEMBRE!E1261+OCTUBRE!E1261+NOVIEMBRE!E1261+DICIEMBRE!E1261</f>
        <v>0</v>
      </c>
      <c r="F1261" s="89">
        <f>ENERO!F1261+FEBRERO!F1261+MARZO!F1261+ABRIL!F1261+MAYO!F1261+JUNIO!F1261+JULIO!F1261+AGOSTO!F1261+SEPTIEMBRE!F1261+OCTUBRE!F1261+NOVIEMBRE!F1261+DICIEMBRE!F1261</f>
        <v>0</v>
      </c>
      <c r="G1261" s="4" t="str">
        <f t="shared" si="18"/>
        <v/>
      </c>
      <c r="X1261" s="56" t="str">
        <f t="shared" si="19"/>
        <v/>
      </c>
      <c r="Y1261" s="56"/>
    </row>
    <row r="1262" spans="1:25" x14ac:dyDescent="0.25">
      <c r="A1262" s="23" t="s">
        <v>2424</v>
      </c>
      <c r="B1262" s="24" t="s">
        <v>2425</v>
      </c>
      <c r="C1262" s="25">
        <f>ENERO!C1262+FEBRERO!C1262+MARZO!C1262+ABRIL!C1262+MAYO!C1262+JUNIO!C1262+JULIO!C1262+AGOSTO!C1262+SEPTIEMBRE!C1262+OCTUBRE!C1262+NOVIEMBRE!C1262+DICIEMBRE!C1262</f>
        <v>0</v>
      </c>
      <c r="D1262" s="87">
        <f>ENERO!D1262+FEBRERO!D1262+MARZO!D1262+ABRIL!D1262+MAYO!D1262+JUNIO!D1262+JULIO!D1262+AGOSTO!D1262+SEPTIEMBRE!D1262+OCTUBRE!D1262+NOVIEMBRE!D1262+DICIEMBRE!D1262</f>
        <v>0</v>
      </c>
      <c r="E1262" s="88">
        <f>ENERO!E1262+FEBRERO!E1262+MARZO!E1262+ABRIL!E1262+MAYO!E1262+JUNIO!E1262+JULIO!E1262+AGOSTO!E1262+SEPTIEMBRE!E1262+OCTUBRE!E1262+NOVIEMBRE!E1262+DICIEMBRE!E1262</f>
        <v>0</v>
      </c>
      <c r="F1262" s="89">
        <f>ENERO!F1262+FEBRERO!F1262+MARZO!F1262+ABRIL!F1262+MAYO!F1262+JUNIO!F1262+JULIO!F1262+AGOSTO!F1262+SEPTIEMBRE!F1262+OCTUBRE!F1262+NOVIEMBRE!F1262+DICIEMBRE!F1262</f>
        <v>0</v>
      </c>
      <c r="G1262" s="4" t="str">
        <f t="shared" si="18"/>
        <v/>
      </c>
      <c r="X1262" s="56" t="str">
        <f t="shared" si="19"/>
        <v/>
      </c>
      <c r="Y1262" s="56"/>
    </row>
    <row r="1263" spans="1:25" x14ac:dyDescent="0.25">
      <c r="A1263" s="23" t="s">
        <v>2426</v>
      </c>
      <c r="B1263" s="24" t="s">
        <v>2427</v>
      </c>
      <c r="C1263" s="25">
        <f>ENERO!C1263+FEBRERO!C1263+MARZO!C1263+ABRIL!C1263+MAYO!C1263+JUNIO!C1263+JULIO!C1263+AGOSTO!C1263+SEPTIEMBRE!C1263+OCTUBRE!C1263+NOVIEMBRE!C1263+DICIEMBRE!C1263</f>
        <v>0</v>
      </c>
      <c r="D1263" s="87">
        <f>ENERO!D1263+FEBRERO!D1263+MARZO!D1263+ABRIL!D1263+MAYO!D1263+JUNIO!D1263+JULIO!D1263+AGOSTO!D1263+SEPTIEMBRE!D1263+OCTUBRE!D1263+NOVIEMBRE!D1263+DICIEMBRE!D1263</f>
        <v>0</v>
      </c>
      <c r="E1263" s="88">
        <f>ENERO!E1263+FEBRERO!E1263+MARZO!E1263+ABRIL!E1263+MAYO!E1263+JUNIO!E1263+JULIO!E1263+AGOSTO!E1263+SEPTIEMBRE!E1263+OCTUBRE!E1263+NOVIEMBRE!E1263+DICIEMBRE!E1263</f>
        <v>0</v>
      </c>
      <c r="F1263" s="89">
        <f>ENERO!F1263+FEBRERO!F1263+MARZO!F1263+ABRIL!F1263+MAYO!F1263+JUNIO!F1263+JULIO!F1263+AGOSTO!F1263+SEPTIEMBRE!F1263+OCTUBRE!F1263+NOVIEMBRE!F1263+DICIEMBRE!F1263</f>
        <v>0</v>
      </c>
      <c r="G1263" s="4" t="str">
        <f t="shared" si="18"/>
        <v/>
      </c>
      <c r="X1263" s="56" t="str">
        <f t="shared" si="19"/>
        <v/>
      </c>
      <c r="Y1263" s="56"/>
    </row>
    <row r="1264" spans="1:25" ht="24" x14ac:dyDescent="0.25">
      <c r="A1264" s="23" t="s">
        <v>2428</v>
      </c>
      <c r="B1264" s="28" t="s">
        <v>2429</v>
      </c>
      <c r="C1264" s="25">
        <f>ENERO!C1264+FEBRERO!C1264+MARZO!C1264+ABRIL!C1264+MAYO!C1264+JUNIO!C1264+JULIO!C1264+AGOSTO!C1264+SEPTIEMBRE!C1264+OCTUBRE!C1264+NOVIEMBRE!C1264+DICIEMBRE!C1264</f>
        <v>0</v>
      </c>
      <c r="D1264" s="87">
        <f>ENERO!D1264+FEBRERO!D1264+MARZO!D1264+ABRIL!D1264+MAYO!D1264+JUNIO!D1264+JULIO!D1264+AGOSTO!D1264+SEPTIEMBRE!D1264+OCTUBRE!D1264+NOVIEMBRE!D1264+DICIEMBRE!D1264</f>
        <v>0</v>
      </c>
      <c r="E1264" s="88">
        <f>ENERO!E1264+FEBRERO!E1264+MARZO!E1264+ABRIL!E1264+MAYO!E1264+JUNIO!E1264+JULIO!E1264+AGOSTO!E1264+SEPTIEMBRE!E1264+OCTUBRE!E1264+NOVIEMBRE!E1264+DICIEMBRE!E1264</f>
        <v>0</v>
      </c>
      <c r="F1264" s="89">
        <f>ENERO!F1264+FEBRERO!F1264+MARZO!F1264+ABRIL!F1264+MAYO!F1264+JUNIO!F1264+JULIO!F1264+AGOSTO!F1264+SEPTIEMBRE!F1264+OCTUBRE!F1264+NOVIEMBRE!F1264+DICIEMBRE!F1264</f>
        <v>0</v>
      </c>
      <c r="G1264" s="4" t="str">
        <f t="shared" si="18"/>
        <v/>
      </c>
      <c r="X1264" s="56" t="str">
        <f t="shared" si="19"/>
        <v/>
      </c>
      <c r="Y1264" s="56"/>
    </row>
    <row r="1265" spans="1:25" ht="24" x14ac:dyDescent="0.25">
      <c r="A1265" s="23" t="s">
        <v>2430</v>
      </c>
      <c r="B1265" s="94" t="s">
        <v>2431</v>
      </c>
      <c r="C1265" s="25">
        <f>ENERO!C1265+FEBRERO!C1265+MARZO!C1265+ABRIL!C1265+MAYO!C1265+JUNIO!C1265+JULIO!C1265+AGOSTO!C1265+SEPTIEMBRE!C1265+OCTUBRE!C1265+NOVIEMBRE!C1265+DICIEMBRE!C1265</f>
        <v>0</v>
      </c>
      <c r="D1265" s="87">
        <f>ENERO!D1265+FEBRERO!D1265+MARZO!D1265+ABRIL!D1265+MAYO!D1265+JUNIO!D1265+JULIO!D1265+AGOSTO!D1265+SEPTIEMBRE!D1265+OCTUBRE!D1265+NOVIEMBRE!D1265+DICIEMBRE!D1265</f>
        <v>0</v>
      </c>
      <c r="E1265" s="88">
        <f>ENERO!E1265+FEBRERO!E1265+MARZO!E1265+ABRIL!E1265+MAYO!E1265+JUNIO!E1265+JULIO!E1265+AGOSTO!E1265+SEPTIEMBRE!E1265+OCTUBRE!E1265+NOVIEMBRE!E1265+DICIEMBRE!E1265</f>
        <v>0</v>
      </c>
      <c r="F1265" s="89">
        <f>ENERO!F1265+FEBRERO!F1265+MARZO!F1265+ABRIL!F1265+MAYO!F1265+JUNIO!F1265+JULIO!F1265+AGOSTO!F1265+SEPTIEMBRE!F1265+OCTUBRE!F1265+NOVIEMBRE!F1265+DICIEMBRE!F1265</f>
        <v>0</v>
      </c>
      <c r="G1265" s="4" t="str">
        <f t="shared" si="18"/>
        <v/>
      </c>
      <c r="X1265" s="56" t="str">
        <f t="shared" si="19"/>
        <v/>
      </c>
      <c r="Y1265" s="56"/>
    </row>
    <row r="1266" spans="1:25" x14ac:dyDescent="0.25">
      <c r="A1266" s="23" t="s">
        <v>2432</v>
      </c>
      <c r="B1266" s="24" t="s">
        <v>2433</v>
      </c>
      <c r="C1266" s="25">
        <f>ENERO!C1266+FEBRERO!C1266+MARZO!C1266+ABRIL!C1266+MAYO!C1266+JUNIO!C1266+JULIO!C1266+AGOSTO!C1266+SEPTIEMBRE!C1266+OCTUBRE!C1266+NOVIEMBRE!C1266+DICIEMBRE!C1266</f>
        <v>0</v>
      </c>
      <c r="D1266" s="87">
        <f>ENERO!D1266+FEBRERO!D1266+MARZO!D1266+ABRIL!D1266+MAYO!D1266+JUNIO!D1266+JULIO!D1266+AGOSTO!D1266+SEPTIEMBRE!D1266+OCTUBRE!D1266+NOVIEMBRE!D1266+DICIEMBRE!D1266</f>
        <v>0</v>
      </c>
      <c r="E1266" s="88">
        <f>ENERO!E1266+FEBRERO!E1266+MARZO!E1266+ABRIL!E1266+MAYO!E1266+JUNIO!E1266+JULIO!E1266+AGOSTO!E1266+SEPTIEMBRE!E1266+OCTUBRE!E1266+NOVIEMBRE!E1266+DICIEMBRE!E1266</f>
        <v>0</v>
      </c>
      <c r="F1266" s="89">
        <f>ENERO!F1266+FEBRERO!F1266+MARZO!F1266+ABRIL!F1266+MAYO!F1266+JUNIO!F1266+JULIO!F1266+AGOSTO!F1266+SEPTIEMBRE!F1266+OCTUBRE!F1266+NOVIEMBRE!F1266+DICIEMBRE!F1266</f>
        <v>0</v>
      </c>
      <c r="G1266" s="4" t="str">
        <f t="shared" si="18"/>
        <v/>
      </c>
      <c r="X1266" s="56" t="str">
        <f t="shared" si="19"/>
        <v/>
      </c>
      <c r="Y1266" s="56"/>
    </row>
    <row r="1267" spans="1:25" x14ac:dyDescent="0.25">
      <c r="A1267" s="23" t="s">
        <v>2434</v>
      </c>
      <c r="B1267" s="24" t="s">
        <v>2435</v>
      </c>
      <c r="C1267" s="25">
        <f>ENERO!C1267+FEBRERO!C1267+MARZO!C1267+ABRIL!C1267+MAYO!C1267+JUNIO!C1267+JULIO!C1267+AGOSTO!C1267+SEPTIEMBRE!C1267+OCTUBRE!C1267+NOVIEMBRE!C1267+DICIEMBRE!C1267</f>
        <v>0</v>
      </c>
      <c r="D1267" s="87">
        <f>ENERO!D1267+FEBRERO!D1267+MARZO!D1267+ABRIL!D1267+MAYO!D1267+JUNIO!D1267+JULIO!D1267+AGOSTO!D1267+SEPTIEMBRE!D1267+OCTUBRE!D1267+NOVIEMBRE!D1267+DICIEMBRE!D1267</f>
        <v>0</v>
      </c>
      <c r="E1267" s="88">
        <f>ENERO!E1267+FEBRERO!E1267+MARZO!E1267+ABRIL!E1267+MAYO!E1267+JUNIO!E1267+JULIO!E1267+AGOSTO!E1267+SEPTIEMBRE!E1267+OCTUBRE!E1267+NOVIEMBRE!E1267+DICIEMBRE!E1267</f>
        <v>0</v>
      </c>
      <c r="F1267" s="89">
        <f>ENERO!F1267+FEBRERO!F1267+MARZO!F1267+ABRIL!F1267+MAYO!F1267+JUNIO!F1267+JULIO!F1267+AGOSTO!F1267+SEPTIEMBRE!F1267+OCTUBRE!F1267+NOVIEMBRE!F1267+DICIEMBRE!F1267</f>
        <v>0</v>
      </c>
      <c r="G1267" s="4" t="str">
        <f t="shared" si="18"/>
        <v/>
      </c>
      <c r="X1267" s="56" t="str">
        <f t="shared" si="19"/>
        <v/>
      </c>
      <c r="Y1267" s="56"/>
    </row>
    <row r="1268" spans="1:25" x14ac:dyDescent="0.25">
      <c r="A1268" s="23" t="s">
        <v>2436</v>
      </c>
      <c r="B1268" s="24" t="s">
        <v>2437</v>
      </c>
      <c r="C1268" s="25">
        <f>ENERO!C1268+FEBRERO!C1268+MARZO!C1268+ABRIL!C1268+MAYO!C1268+JUNIO!C1268+JULIO!C1268+AGOSTO!C1268+SEPTIEMBRE!C1268+OCTUBRE!C1268+NOVIEMBRE!C1268+DICIEMBRE!C1268</f>
        <v>0</v>
      </c>
      <c r="D1268" s="87">
        <f>ENERO!D1268+FEBRERO!D1268+MARZO!D1268+ABRIL!D1268+MAYO!D1268+JUNIO!D1268+JULIO!D1268+AGOSTO!D1268+SEPTIEMBRE!D1268+OCTUBRE!D1268+NOVIEMBRE!D1268+DICIEMBRE!D1268</f>
        <v>0</v>
      </c>
      <c r="E1268" s="88">
        <f>ENERO!E1268+FEBRERO!E1268+MARZO!E1268+ABRIL!E1268+MAYO!E1268+JUNIO!E1268+JULIO!E1268+AGOSTO!E1268+SEPTIEMBRE!E1268+OCTUBRE!E1268+NOVIEMBRE!E1268+DICIEMBRE!E1268</f>
        <v>0</v>
      </c>
      <c r="F1268" s="89">
        <f>ENERO!F1268+FEBRERO!F1268+MARZO!F1268+ABRIL!F1268+MAYO!F1268+JUNIO!F1268+JULIO!F1268+AGOSTO!F1268+SEPTIEMBRE!F1268+OCTUBRE!F1268+NOVIEMBRE!F1268+DICIEMBRE!F1268</f>
        <v>0</v>
      </c>
      <c r="G1268" s="4" t="str">
        <f t="shared" si="18"/>
        <v/>
      </c>
      <c r="X1268" s="56" t="str">
        <f t="shared" si="19"/>
        <v/>
      </c>
      <c r="Y1268" s="56"/>
    </row>
    <row r="1269" spans="1:25" x14ac:dyDescent="0.25">
      <c r="A1269" s="23" t="s">
        <v>2438</v>
      </c>
      <c r="B1269" s="24" t="s">
        <v>2439</v>
      </c>
      <c r="C1269" s="25">
        <f>ENERO!C1269+FEBRERO!C1269+MARZO!C1269+ABRIL!C1269+MAYO!C1269+JUNIO!C1269+JULIO!C1269+AGOSTO!C1269+SEPTIEMBRE!C1269+OCTUBRE!C1269+NOVIEMBRE!C1269+DICIEMBRE!C1269</f>
        <v>0</v>
      </c>
      <c r="D1269" s="87">
        <f>ENERO!D1269+FEBRERO!D1269+MARZO!D1269+ABRIL!D1269+MAYO!D1269+JUNIO!D1269+JULIO!D1269+AGOSTO!D1269+SEPTIEMBRE!D1269+OCTUBRE!D1269+NOVIEMBRE!D1269+DICIEMBRE!D1269</f>
        <v>0</v>
      </c>
      <c r="E1269" s="88">
        <f>ENERO!E1269+FEBRERO!E1269+MARZO!E1269+ABRIL!E1269+MAYO!E1269+JUNIO!E1269+JULIO!E1269+AGOSTO!E1269+SEPTIEMBRE!E1269+OCTUBRE!E1269+NOVIEMBRE!E1269+DICIEMBRE!E1269</f>
        <v>0</v>
      </c>
      <c r="F1269" s="89">
        <f>ENERO!F1269+FEBRERO!F1269+MARZO!F1269+ABRIL!F1269+MAYO!F1269+JUNIO!F1269+JULIO!F1269+AGOSTO!F1269+SEPTIEMBRE!F1269+OCTUBRE!F1269+NOVIEMBRE!F1269+DICIEMBRE!F1269</f>
        <v>0</v>
      </c>
      <c r="G1269" s="4" t="str">
        <f t="shared" si="18"/>
        <v/>
      </c>
      <c r="X1269" s="56" t="str">
        <f t="shared" si="19"/>
        <v/>
      </c>
      <c r="Y1269" s="56"/>
    </row>
    <row r="1270" spans="1:25" x14ac:dyDescent="0.25">
      <c r="A1270" s="23" t="s">
        <v>2440</v>
      </c>
      <c r="B1270" s="24" t="s">
        <v>2441</v>
      </c>
      <c r="C1270" s="25">
        <f>ENERO!C1270+FEBRERO!C1270+MARZO!C1270+ABRIL!C1270+MAYO!C1270+JUNIO!C1270+JULIO!C1270+AGOSTO!C1270+SEPTIEMBRE!C1270+OCTUBRE!C1270+NOVIEMBRE!C1270+DICIEMBRE!C1270</f>
        <v>0</v>
      </c>
      <c r="D1270" s="87">
        <f>ENERO!D1270+FEBRERO!D1270+MARZO!D1270+ABRIL!D1270+MAYO!D1270+JUNIO!D1270+JULIO!D1270+AGOSTO!D1270+SEPTIEMBRE!D1270+OCTUBRE!D1270+NOVIEMBRE!D1270+DICIEMBRE!D1270</f>
        <v>0</v>
      </c>
      <c r="E1270" s="88">
        <f>ENERO!E1270+FEBRERO!E1270+MARZO!E1270+ABRIL!E1270+MAYO!E1270+JUNIO!E1270+JULIO!E1270+AGOSTO!E1270+SEPTIEMBRE!E1270+OCTUBRE!E1270+NOVIEMBRE!E1270+DICIEMBRE!E1270</f>
        <v>0</v>
      </c>
      <c r="F1270" s="89">
        <f>ENERO!F1270+FEBRERO!F1270+MARZO!F1270+ABRIL!F1270+MAYO!F1270+JUNIO!F1270+JULIO!F1270+AGOSTO!F1270+SEPTIEMBRE!F1270+OCTUBRE!F1270+NOVIEMBRE!F1270+DICIEMBRE!F1270</f>
        <v>0</v>
      </c>
      <c r="G1270" s="4" t="str">
        <f t="shared" si="18"/>
        <v/>
      </c>
      <c r="X1270" s="56" t="str">
        <f t="shared" si="19"/>
        <v/>
      </c>
      <c r="Y1270" s="56"/>
    </row>
    <row r="1271" spans="1:25" x14ac:dyDescent="0.25">
      <c r="A1271" s="23" t="s">
        <v>2442</v>
      </c>
      <c r="B1271" s="24" t="s">
        <v>2443</v>
      </c>
      <c r="C1271" s="25">
        <f>ENERO!C1271+FEBRERO!C1271+MARZO!C1271+ABRIL!C1271+MAYO!C1271+JUNIO!C1271+JULIO!C1271+AGOSTO!C1271+SEPTIEMBRE!C1271+OCTUBRE!C1271+NOVIEMBRE!C1271+DICIEMBRE!C1271</f>
        <v>0</v>
      </c>
      <c r="D1271" s="87">
        <f>ENERO!D1271+FEBRERO!D1271+MARZO!D1271+ABRIL!D1271+MAYO!D1271+JUNIO!D1271+JULIO!D1271+AGOSTO!D1271+SEPTIEMBRE!D1271+OCTUBRE!D1271+NOVIEMBRE!D1271+DICIEMBRE!D1271</f>
        <v>0</v>
      </c>
      <c r="E1271" s="88">
        <f>ENERO!E1271+FEBRERO!E1271+MARZO!E1271+ABRIL!E1271+MAYO!E1271+JUNIO!E1271+JULIO!E1271+AGOSTO!E1271+SEPTIEMBRE!E1271+OCTUBRE!E1271+NOVIEMBRE!E1271+DICIEMBRE!E1271</f>
        <v>0</v>
      </c>
      <c r="F1271" s="89">
        <f>ENERO!F1271+FEBRERO!F1271+MARZO!F1271+ABRIL!F1271+MAYO!F1271+JUNIO!F1271+JULIO!F1271+AGOSTO!F1271+SEPTIEMBRE!F1271+OCTUBRE!F1271+NOVIEMBRE!F1271+DICIEMBRE!F1271</f>
        <v>0</v>
      </c>
      <c r="G1271" s="4" t="str">
        <f t="shared" si="18"/>
        <v/>
      </c>
      <c r="X1271" s="56" t="str">
        <f t="shared" si="19"/>
        <v/>
      </c>
      <c r="Y1271" s="56"/>
    </row>
    <row r="1272" spans="1:25" x14ac:dyDescent="0.25">
      <c r="A1272" s="23" t="s">
        <v>2444</v>
      </c>
      <c r="B1272" s="24" t="s">
        <v>2445</v>
      </c>
      <c r="C1272" s="25">
        <f>ENERO!C1272+FEBRERO!C1272+MARZO!C1272+ABRIL!C1272+MAYO!C1272+JUNIO!C1272+JULIO!C1272+AGOSTO!C1272+SEPTIEMBRE!C1272+OCTUBRE!C1272+NOVIEMBRE!C1272+DICIEMBRE!C1272</f>
        <v>0</v>
      </c>
      <c r="D1272" s="87">
        <f>ENERO!D1272+FEBRERO!D1272+MARZO!D1272+ABRIL!D1272+MAYO!D1272+JUNIO!D1272+JULIO!D1272+AGOSTO!D1272+SEPTIEMBRE!D1272+OCTUBRE!D1272+NOVIEMBRE!D1272+DICIEMBRE!D1272</f>
        <v>0</v>
      </c>
      <c r="E1272" s="88">
        <f>ENERO!E1272+FEBRERO!E1272+MARZO!E1272+ABRIL!E1272+MAYO!E1272+JUNIO!E1272+JULIO!E1272+AGOSTO!E1272+SEPTIEMBRE!E1272+OCTUBRE!E1272+NOVIEMBRE!E1272+DICIEMBRE!E1272</f>
        <v>0</v>
      </c>
      <c r="F1272" s="89">
        <f>ENERO!F1272+FEBRERO!F1272+MARZO!F1272+ABRIL!F1272+MAYO!F1272+JUNIO!F1272+JULIO!F1272+AGOSTO!F1272+SEPTIEMBRE!F1272+OCTUBRE!F1272+NOVIEMBRE!F1272+DICIEMBRE!F1272</f>
        <v>0</v>
      </c>
      <c r="G1272" s="4" t="str">
        <f t="shared" si="18"/>
        <v/>
      </c>
      <c r="X1272" s="56" t="str">
        <f t="shared" si="19"/>
        <v/>
      </c>
      <c r="Y1272" s="56"/>
    </row>
    <row r="1273" spans="1:25" ht="46.5" x14ac:dyDescent="0.25">
      <c r="A1273" s="23" t="s">
        <v>2446</v>
      </c>
      <c r="B1273" s="94" t="s">
        <v>2447</v>
      </c>
      <c r="C1273" s="25">
        <f>ENERO!C1273+FEBRERO!C1273+MARZO!C1273+ABRIL!C1273+MAYO!C1273+JUNIO!C1273+JULIO!C1273+AGOSTO!C1273+SEPTIEMBRE!C1273+OCTUBRE!C1273+NOVIEMBRE!C1273+DICIEMBRE!C1273</f>
        <v>0</v>
      </c>
      <c r="D1273" s="87">
        <f>ENERO!D1273+FEBRERO!D1273+MARZO!D1273+ABRIL!D1273+MAYO!D1273+JUNIO!D1273+JULIO!D1273+AGOSTO!D1273+SEPTIEMBRE!D1273+OCTUBRE!D1273+NOVIEMBRE!D1273+DICIEMBRE!D1273</f>
        <v>0</v>
      </c>
      <c r="E1273" s="88">
        <f>ENERO!E1273+FEBRERO!E1273+MARZO!E1273+ABRIL!E1273+MAYO!E1273+JUNIO!E1273+JULIO!E1273+AGOSTO!E1273+SEPTIEMBRE!E1273+OCTUBRE!E1273+NOVIEMBRE!E1273+DICIEMBRE!E1273</f>
        <v>0</v>
      </c>
      <c r="F1273" s="89">
        <f>ENERO!F1273+FEBRERO!F1273+MARZO!F1273+ABRIL!F1273+MAYO!F1273+JUNIO!F1273+JULIO!F1273+AGOSTO!F1273+SEPTIEMBRE!F1273+OCTUBRE!F1273+NOVIEMBRE!F1273+DICIEMBRE!F1273</f>
        <v>0</v>
      </c>
      <c r="G1273" s="4" t="str">
        <f t="shared" si="18"/>
        <v/>
      </c>
      <c r="X1273" s="56" t="str">
        <f t="shared" si="19"/>
        <v/>
      </c>
      <c r="Y1273" s="56"/>
    </row>
    <row r="1274" spans="1:25" ht="46.5" x14ac:dyDescent="0.25">
      <c r="A1274" s="23" t="s">
        <v>2448</v>
      </c>
      <c r="B1274" s="94" t="s">
        <v>2449</v>
      </c>
      <c r="C1274" s="25">
        <f>ENERO!C1274+FEBRERO!C1274+MARZO!C1274+ABRIL!C1274+MAYO!C1274+JUNIO!C1274+JULIO!C1274+AGOSTO!C1274+SEPTIEMBRE!C1274+OCTUBRE!C1274+NOVIEMBRE!C1274+DICIEMBRE!C1274</f>
        <v>0</v>
      </c>
      <c r="D1274" s="87">
        <f>ENERO!D1274+FEBRERO!D1274+MARZO!D1274+ABRIL!D1274+MAYO!D1274+JUNIO!D1274+JULIO!D1274+AGOSTO!D1274+SEPTIEMBRE!D1274+OCTUBRE!D1274+NOVIEMBRE!D1274+DICIEMBRE!D1274</f>
        <v>0</v>
      </c>
      <c r="E1274" s="88">
        <f>ENERO!E1274+FEBRERO!E1274+MARZO!E1274+ABRIL!E1274+MAYO!E1274+JUNIO!E1274+JULIO!E1274+AGOSTO!E1274+SEPTIEMBRE!E1274+OCTUBRE!E1274+NOVIEMBRE!E1274+DICIEMBRE!E1274</f>
        <v>0</v>
      </c>
      <c r="F1274" s="89">
        <f>ENERO!F1274+FEBRERO!F1274+MARZO!F1274+ABRIL!F1274+MAYO!F1274+JUNIO!F1274+JULIO!F1274+AGOSTO!F1274+SEPTIEMBRE!F1274+OCTUBRE!F1274+NOVIEMBRE!F1274+DICIEMBRE!F1274</f>
        <v>0</v>
      </c>
      <c r="G1274" s="4" t="str">
        <f t="shared" ref="G1274:G1337" si="20">IF(D1274&gt;C1274,"CMA ES MAYOR QUE TOTAL ACTIVIDADES","")</f>
        <v/>
      </c>
      <c r="X1274" s="56" t="str">
        <f t="shared" si="19"/>
        <v/>
      </c>
      <c r="Y1274" s="56"/>
    </row>
    <row r="1275" spans="1:25" ht="24" x14ac:dyDescent="0.25">
      <c r="A1275" s="23" t="s">
        <v>2450</v>
      </c>
      <c r="B1275" s="101" t="s">
        <v>2451</v>
      </c>
      <c r="C1275" s="25">
        <f>ENERO!C1275+FEBRERO!C1275+MARZO!C1275+ABRIL!C1275+MAYO!C1275+JUNIO!C1275+JULIO!C1275+AGOSTO!C1275+SEPTIEMBRE!C1275+OCTUBRE!C1275+NOVIEMBRE!C1275+DICIEMBRE!C1275</f>
        <v>0</v>
      </c>
      <c r="D1275" s="87">
        <f>ENERO!D1275+FEBRERO!D1275+MARZO!D1275+ABRIL!D1275+MAYO!D1275+JUNIO!D1275+JULIO!D1275+AGOSTO!D1275+SEPTIEMBRE!D1275+OCTUBRE!D1275+NOVIEMBRE!D1275+DICIEMBRE!D1275</f>
        <v>0</v>
      </c>
      <c r="E1275" s="88">
        <f>ENERO!E1275+FEBRERO!E1275+MARZO!E1275+ABRIL!E1275+MAYO!E1275+JUNIO!E1275+JULIO!E1275+AGOSTO!E1275+SEPTIEMBRE!E1275+OCTUBRE!E1275+NOVIEMBRE!E1275+DICIEMBRE!E1275</f>
        <v>0</v>
      </c>
      <c r="F1275" s="89">
        <f>ENERO!F1275+FEBRERO!F1275+MARZO!F1275+ABRIL!F1275+MAYO!F1275+JUNIO!F1275+JULIO!F1275+AGOSTO!F1275+SEPTIEMBRE!F1275+OCTUBRE!F1275+NOVIEMBRE!F1275+DICIEMBRE!F1275</f>
        <v>0</v>
      </c>
      <c r="G1275" s="4" t="str">
        <f t="shared" si="20"/>
        <v/>
      </c>
      <c r="X1275" s="56" t="str">
        <f t="shared" si="19"/>
        <v/>
      </c>
      <c r="Y1275" s="56"/>
    </row>
    <row r="1276" spans="1:25" x14ac:dyDescent="0.25">
      <c r="A1276" s="23"/>
      <c r="B1276" s="46" t="s">
        <v>2452</v>
      </c>
      <c r="C1276" s="41">
        <f>ENERO!C1276+FEBRERO!C1276+MARZO!C1276+ABRIL!C1276+MAYO!C1276+JUNIO!C1276+JULIO!C1276+AGOSTO!C1276+SEPTIEMBRE!C1276+OCTUBRE!C1276+NOVIEMBRE!C1276+DICIEMBRE!C1276</f>
        <v>0</v>
      </c>
      <c r="D1276" s="93">
        <f>ENERO!D1276+FEBRERO!D1276+MARZO!D1276+ABRIL!D1276+MAYO!D1276+JUNIO!D1276+JULIO!D1276+AGOSTO!D1276+SEPTIEMBRE!D1276+OCTUBRE!D1276+NOVIEMBRE!D1276+DICIEMBRE!D1276</f>
        <v>0</v>
      </c>
      <c r="E1276" s="93">
        <f>ENERO!E1276+FEBRERO!E1276+MARZO!E1276+ABRIL!E1276+MAYO!E1276+JUNIO!E1276+JULIO!E1276+AGOSTO!E1276+SEPTIEMBRE!E1276+OCTUBRE!E1276+NOVIEMBRE!E1276+DICIEMBRE!E1276</f>
        <v>0</v>
      </c>
      <c r="F1276" s="69">
        <f>ENERO!F1276+FEBRERO!F1276+MARZO!F1276+ABRIL!F1276+MAYO!F1276+JUNIO!F1276+JULIO!F1276+AGOSTO!F1276+SEPTIEMBRE!F1276+OCTUBRE!F1276+NOVIEMBRE!F1276+DICIEMBRE!F1276</f>
        <v>0</v>
      </c>
      <c r="G1276" s="4" t="str">
        <f t="shared" si="20"/>
        <v/>
      </c>
      <c r="X1276" s="56" t="str">
        <f t="shared" si="19"/>
        <v/>
      </c>
      <c r="Y1276" s="56"/>
    </row>
    <row r="1277" spans="1:25" x14ac:dyDescent="0.25">
      <c r="A1277" s="23" t="s">
        <v>2453</v>
      </c>
      <c r="B1277" s="24" t="s">
        <v>2454</v>
      </c>
      <c r="C1277" s="25">
        <f>ENERO!C1277+FEBRERO!C1277+MARZO!C1277+ABRIL!C1277+MAYO!C1277+JUNIO!C1277+JULIO!C1277+AGOSTO!C1277+SEPTIEMBRE!C1277+OCTUBRE!C1277+NOVIEMBRE!C1277+DICIEMBRE!C1277</f>
        <v>0</v>
      </c>
      <c r="D1277" s="87">
        <f>ENERO!D1277+FEBRERO!D1277+MARZO!D1277+ABRIL!D1277+MAYO!D1277+JUNIO!D1277+JULIO!D1277+AGOSTO!D1277+SEPTIEMBRE!D1277+OCTUBRE!D1277+NOVIEMBRE!D1277+DICIEMBRE!D1277</f>
        <v>0</v>
      </c>
      <c r="E1277" s="88">
        <f>ENERO!E1277+FEBRERO!E1277+MARZO!E1277+ABRIL!E1277+MAYO!E1277+JUNIO!E1277+JULIO!E1277+AGOSTO!E1277+SEPTIEMBRE!E1277+OCTUBRE!E1277+NOVIEMBRE!E1277+DICIEMBRE!E1277</f>
        <v>0</v>
      </c>
      <c r="F1277" s="89">
        <f>ENERO!F1277+FEBRERO!F1277+MARZO!F1277+ABRIL!F1277+MAYO!F1277+JUNIO!F1277+JULIO!F1277+AGOSTO!F1277+SEPTIEMBRE!F1277+OCTUBRE!F1277+NOVIEMBRE!F1277+DICIEMBRE!F1277</f>
        <v>0</v>
      </c>
      <c r="G1277" s="4" t="str">
        <f t="shared" si="20"/>
        <v/>
      </c>
      <c r="X1277" s="56" t="str">
        <f t="shared" ref="X1277:X1340" si="21">IF(D1277&gt;C1277,1,"")</f>
        <v/>
      </c>
      <c r="Y1277" s="56"/>
    </row>
    <row r="1278" spans="1:25" ht="35.25" x14ac:dyDescent="0.25">
      <c r="A1278" s="23" t="s">
        <v>2455</v>
      </c>
      <c r="B1278" s="28" t="s">
        <v>2456</v>
      </c>
      <c r="C1278" s="25">
        <f>ENERO!C1278+FEBRERO!C1278+MARZO!C1278+ABRIL!C1278+MAYO!C1278+JUNIO!C1278+JULIO!C1278+AGOSTO!C1278+SEPTIEMBRE!C1278+OCTUBRE!C1278+NOVIEMBRE!C1278+DICIEMBRE!C1278</f>
        <v>0</v>
      </c>
      <c r="D1278" s="87">
        <f>ENERO!D1278+FEBRERO!D1278+MARZO!D1278+ABRIL!D1278+MAYO!D1278+JUNIO!D1278+JULIO!D1278+AGOSTO!D1278+SEPTIEMBRE!D1278+OCTUBRE!D1278+NOVIEMBRE!D1278+DICIEMBRE!D1278</f>
        <v>0</v>
      </c>
      <c r="E1278" s="88">
        <f>ENERO!E1278+FEBRERO!E1278+MARZO!E1278+ABRIL!E1278+MAYO!E1278+JUNIO!E1278+JULIO!E1278+AGOSTO!E1278+SEPTIEMBRE!E1278+OCTUBRE!E1278+NOVIEMBRE!E1278+DICIEMBRE!E1278</f>
        <v>0</v>
      </c>
      <c r="F1278" s="89">
        <f>ENERO!F1278+FEBRERO!F1278+MARZO!F1278+ABRIL!F1278+MAYO!F1278+JUNIO!F1278+JULIO!F1278+AGOSTO!F1278+SEPTIEMBRE!F1278+OCTUBRE!F1278+NOVIEMBRE!F1278+DICIEMBRE!F1278</f>
        <v>0</v>
      </c>
      <c r="G1278" s="4" t="str">
        <f t="shared" si="20"/>
        <v/>
      </c>
      <c r="X1278" s="56" t="str">
        <f t="shared" si="21"/>
        <v/>
      </c>
      <c r="Y1278" s="56"/>
    </row>
    <row r="1279" spans="1:25" x14ac:dyDescent="0.25">
      <c r="A1279" s="23" t="s">
        <v>2457</v>
      </c>
      <c r="B1279" s="24" t="s">
        <v>2458</v>
      </c>
      <c r="C1279" s="25">
        <f>ENERO!C1279+FEBRERO!C1279+MARZO!C1279+ABRIL!C1279+MAYO!C1279+JUNIO!C1279+JULIO!C1279+AGOSTO!C1279+SEPTIEMBRE!C1279+OCTUBRE!C1279+NOVIEMBRE!C1279+DICIEMBRE!C1279</f>
        <v>0</v>
      </c>
      <c r="D1279" s="87">
        <f>ENERO!D1279+FEBRERO!D1279+MARZO!D1279+ABRIL!D1279+MAYO!D1279+JUNIO!D1279+JULIO!D1279+AGOSTO!D1279+SEPTIEMBRE!D1279+OCTUBRE!D1279+NOVIEMBRE!D1279+DICIEMBRE!D1279</f>
        <v>0</v>
      </c>
      <c r="E1279" s="88">
        <f>ENERO!E1279+FEBRERO!E1279+MARZO!E1279+ABRIL!E1279+MAYO!E1279+JUNIO!E1279+JULIO!E1279+AGOSTO!E1279+SEPTIEMBRE!E1279+OCTUBRE!E1279+NOVIEMBRE!E1279+DICIEMBRE!E1279</f>
        <v>0</v>
      </c>
      <c r="F1279" s="89">
        <f>ENERO!F1279+FEBRERO!F1279+MARZO!F1279+ABRIL!F1279+MAYO!F1279+JUNIO!F1279+JULIO!F1279+AGOSTO!F1279+SEPTIEMBRE!F1279+OCTUBRE!F1279+NOVIEMBRE!F1279+DICIEMBRE!F1279</f>
        <v>0</v>
      </c>
      <c r="G1279" s="4" t="str">
        <f t="shared" si="20"/>
        <v/>
      </c>
      <c r="X1279" s="56" t="str">
        <f t="shared" si="21"/>
        <v/>
      </c>
      <c r="Y1279" s="56"/>
    </row>
    <row r="1280" spans="1:25" x14ac:dyDescent="0.25">
      <c r="A1280" s="23" t="s">
        <v>2459</v>
      </c>
      <c r="B1280" s="24" t="s">
        <v>2460</v>
      </c>
      <c r="C1280" s="25">
        <f>ENERO!C1280+FEBRERO!C1280+MARZO!C1280+ABRIL!C1280+MAYO!C1280+JUNIO!C1280+JULIO!C1280+AGOSTO!C1280+SEPTIEMBRE!C1280+OCTUBRE!C1280+NOVIEMBRE!C1280+DICIEMBRE!C1280</f>
        <v>0</v>
      </c>
      <c r="D1280" s="87">
        <f>ENERO!D1280+FEBRERO!D1280+MARZO!D1280+ABRIL!D1280+MAYO!D1280+JUNIO!D1280+JULIO!D1280+AGOSTO!D1280+SEPTIEMBRE!D1280+OCTUBRE!D1280+NOVIEMBRE!D1280+DICIEMBRE!D1280</f>
        <v>0</v>
      </c>
      <c r="E1280" s="88">
        <f>ENERO!E1280+FEBRERO!E1280+MARZO!E1280+ABRIL!E1280+MAYO!E1280+JUNIO!E1280+JULIO!E1280+AGOSTO!E1280+SEPTIEMBRE!E1280+OCTUBRE!E1280+NOVIEMBRE!E1280+DICIEMBRE!E1280</f>
        <v>0</v>
      </c>
      <c r="F1280" s="89">
        <f>ENERO!F1280+FEBRERO!F1280+MARZO!F1280+ABRIL!F1280+MAYO!F1280+JUNIO!F1280+JULIO!F1280+AGOSTO!F1280+SEPTIEMBRE!F1280+OCTUBRE!F1280+NOVIEMBRE!F1280+DICIEMBRE!F1280</f>
        <v>0</v>
      </c>
      <c r="G1280" s="4" t="str">
        <f t="shared" si="20"/>
        <v/>
      </c>
      <c r="X1280" s="56" t="str">
        <f t="shared" si="21"/>
        <v/>
      </c>
      <c r="Y1280" s="56"/>
    </row>
    <row r="1281" spans="1:25" ht="24" x14ac:dyDescent="0.25">
      <c r="A1281" s="23" t="s">
        <v>2461</v>
      </c>
      <c r="B1281" s="28" t="s">
        <v>2462</v>
      </c>
      <c r="C1281" s="25">
        <f>ENERO!C1281+FEBRERO!C1281+MARZO!C1281+ABRIL!C1281+MAYO!C1281+JUNIO!C1281+JULIO!C1281+AGOSTO!C1281+SEPTIEMBRE!C1281+OCTUBRE!C1281+NOVIEMBRE!C1281+DICIEMBRE!C1281</f>
        <v>0</v>
      </c>
      <c r="D1281" s="87">
        <f>ENERO!D1281+FEBRERO!D1281+MARZO!D1281+ABRIL!D1281+MAYO!D1281+JUNIO!D1281+JULIO!D1281+AGOSTO!D1281+SEPTIEMBRE!D1281+OCTUBRE!D1281+NOVIEMBRE!D1281+DICIEMBRE!D1281</f>
        <v>0</v>
      </c>
      <c r="E1281" s="88">
        <f>ENERO!E1281+FEBRERO!E1281+MARZO!E1281+ABRIL!E1281+MAYO!E1281+JUNIO!E1281+JULIO!E1281+AGOSTO!E1281+SEPTIEMBRE!E1281+OCTUBRE!E1281+NOVIEMBRE!E1281+DICIEMBRE!E1281</f>
        <v>0</v>
      </c>
      <c r="F1281" s="89">
        <f>ENERO!F1281+FEBRERO!F1281+MARZO!F1281+ABRIL!F1281+MAYO!F1281+JUNIO!F1281+JULIO!F1281+AGOSTO!F1281+SEPTIEMBRE!F1281+OCTUBRE!F1281+NOVIEMBRE!F1281+DICIEMBRE!F1281</f>
        <v>0</v>
      </c>
      <c r="G1281" s="4" t="str">
        <f t="shared" si="20"/>
        <v/>
      </c>
      <c r="X1281" s="56" t="str">
        <f t="shared" si="21"/>
        <v/>
      </c>
      <c r="Y1281" s="56"/>
    </row>
    <row r="1282" spans="1:25" ht="24" x14ac:dyDescent="0.25">
      <c r="A1282" s="23" t="s">
        <v>2463</v>
      </c>
      <c r="B1282" s="28" t="s">
        <v>2464</v>
      </c>
      <c r="C1282" s="25">
        <f>ENERO!C1282+FEBRERO!C1282+MARZO!C1282+ABRIL!C1282+MAYO!C1282+JUNIO!C1282+JULIO!C1282+AGOSTO!C1282+SEPTIEMBRE!C1282+OCTUBRE!C1282+NOVIEMBRE!C1282+DICIEMBRE!C1282</f>
        <v>0</v>
      </c>
      <c r="D1282" s="87">
        <f>ENERO!D1282+FEBRERO!D1282+MARZO!D1282+ABRIL!D1282+MAYO!D1282+JUNIO!D1282+JULIO!D1282+AGOSTO!D1282+SEPTIEMBRE!D1282+OCTUBRE!D1282+NOVIEMBRE!D1282+DICIEMBRE!D1282</f>
        <v>0</v>
      </c>
      <c r="E1282" s="88">
        <f>ENERO!E1282+FEBRERO!E1282+MARZO!E1282+ABRIL!E1282+MAYO!E1282+JUNIO!E1282+JULIO!E1282+AGOSTO!E1282+SEPTIEMBRE!E1282+OCTUBRE!E1282+NOVIEMBRE!E1282+DICIEMBRE!E1282</f>
        <v>0</v>
      </c>
      <c r="F1282" s="89">
        <f>ENERO!F1282+FEBRERO!F1282+MARZO!F1282+ABRIL!F1282+MAYO!F1282+JUNIO!F1282+JULIO!F1282+AGOSTO!F1282+SEPTIEMBRE!F1282+OCTUBRE!F1282+NOVIEMBRE!F1282+DICIEMBRE!F1282</f>
        <v>0</v>
      </c>
      <c r="G1282" s="4" t="str">
        <f t="shared" si="20"/>
        <v/>
      </c>
      <c r="X1282" s="56" t="str">
        <f t="shared" si="21"/>
        <v/>
      </c>
      <c r="Y1282" s="56"/>
    </row>
    <row r="1283" spans="1:25" ht="24" x14ac:dyDescent="0.25">
      <c r="A1283" s="23" t="s">
        <v>2465</v>
      </c>
      <c r="B1283" s="28" t="s">
        <v>2466</v>
      </c>
      <c r="C1283" s="25">
        <f>ENERO!C1283+FEBRERO!C1283+MARZO!C1283+ABRIL!C1283+MAYO!C1283+JUNIO!C1283+JULIO!C1283+AGOSTO!C1283+SEPTIEMBRE!C1283+OCTUBRE!C1283+NOVIEMBRE!C1283+DICIEMBRE!C1283</f>
        <v>0</v>
      </c>
      <c r="D1283" s="87">
        <f>ENERO!D1283+FEBRERO!D1283+MARZO!D1283+ABRIL!D1283+MAYO!D1283+JUNIO!D1283+JULIO!D1283+AGOSTO!D1283+SEPTIEMBRE!D1283+OCTUBRE!D1283+NOVIEMBRE!D1283+DICIEMBRE!D1283</f>
        <v>0</v>
      </c>
      <c r="E1283" s="88">
        <f>ENERO!E1283+FEBRERO!E1283+MARZO!E1283+ABRIL!E1283+MAYO!E1283+JUNIO!E1283+JULIO!E1283+AGOSTO!E1283+SEPTIEMBRE!E1283+OCTUBRE!E1283+NOVIEMBRE!E1283+DICIEMBRE!E1283</f>
        <v>0</v>
      </c>
      <c r="F1283" s="89">
        <f>ENERO!F1283+FEBRERO!F1283+MARZO!F1283+ABRIL!F1283+MAYO!F1283+JUNIO!F1283+JULIO!F1283+AGOSTO!F1283+SEPTIEMBRE!F1283+OCTUBRE!F1283+NOVIEMBRE!F1283+DICIEMBRE!F1283</f>
        <v>0</v>
      </c>
      <c r="G1283" s="4" t="str">
        <f t="shared" si="20"/>
        <v/>
      </c>
      <c r="X1283" s="56" t="str">
        <f t="shared" si="21"/>
        <v/>
      </c>
      <c r="Y1283" s="56"/>
    </row>
    <row r="1284" spans="1:25" x14ac:dyDescent="0.25">
      <c r="A1284" s="23" t="s">
        <v>2467</v>
      </c>
      <c r="B1284" s="24" t="s">
        <v>2468</v>
      </c>
      <c r="C1284" s="25">
        <f>ENERO!C1284+FEBRERO!C1284+MARZO!C1284+ABRIL!C1284+MAYO!C1284+JUNIO!C1284+JULIO!C1284+AGOSTO!C1284+SEPTIEMBRE!C1284+OCTUBRE!C1284+NOVIEMBRE!C1284+DICIEMBRE!C1284</f>
        <v>0</v>
      </c>
      <c r="D1284" s="87">
        <f>ENERO!D1284+FEBRERO!D1284+MARZO!D1284+ABRIL!D1284+MAYO!D1284+JUNIO!D1284+JULIO!D1284+AGOSTO!D1284+SEPTIEMBRE!D1284+OCTUBRE!D1284+NOVIEMBRE!D1284+DICIEMBRE!D1284</f>
        <v>0</v>
      </c>
      <c r="E1284" s="88">
        <f>ENERO!E1284+FEBRERO!E1284+MARZO!E1284+ABRIL!E1284+MAYO!E1284+JUNIO!E1284+JULIO!E1284+AGOSTO!E1284+SEPTIEMBRE!E1284+OCTUBRE!E1284+NOVIEMBRE!E1284+DICIEMBRE!E1284</f>
        <v>0</v>
      </c>
      <c r="F1284" s="89">
        <f>ENERO!F1284+FEBRERO!F1284+MARZO!F1284+ABRIL!F1284+MAYO!F1284+JUNIO!F1284+JULIO!F1284+AGOSTO!F1284+SEPTIEMBRE!F1284+OCTUBRE!F1284+NOVIEMBRE!F1284+DICIEMBRE!F1284</f>
        <v>0</v>
      </c>
      <c r="G1284" s="4" t="str">
        <f t="shared" si="20"/>
        <v/>
      </c>
      <c r="X1284" s="56" t="str">
        <f t="shared" si="21"/>
        <v/>
      </c>
      <c r="Y1284" s="56"/>
    </row>
    <row r="1285" spans="1:25" x14ac:dyDescent="0.25">
      <c r="A1285" s="23" t="s">
        <v>2469</v>
      </c>
      <c r="B1285" s="24" t="s">
        <v>2470</v>
      </c>
      <c r="C1285" s="25">
        <f>ENERO!C1285+FEBRERO!C1285+MARZO!C1285+ABRIL!C1285+MAYO!C1285+JUNIO!C1285+JULIO!C1285+AGOSTO!C1285+SEPTIEMBRE!C1285+OCTUBRE!C1285+NOVIEMBRE!C1285+DICIEMBRE!C1285</f>
        <v>0</v>
      </c>
      <c r="D1285" s="87">
        <f>ENERO!D1285+FEBRERO!D1285+MARZO!D1285+ABRIL!D1285+MAYO!D1285+JUNIO!D1285+JULIO!D1285+AGOSTO!D1285+SEPTIEMBRE!D1285+OCTUBRE!D1285+NOVIEMBRE!D1285+DICIEMBRE!D1285</f>
        <v>0</v>
      </c>
      <c r="E1285" s="88">
        <f>ENERO!E1285+FEBRERO!E1285+MARZO!E1285+ABRIL!E1285+MAYO!E1285+JUNIO!E1285+JULIO!E1285+AGOSTO!E1285+SEPTIEMBRE!E1285+OCTUBRE!E1285+NOVIEMBRE!E1285+DICIEMBRE!E1285</f>
        <v>0</v>
      </c>
      <c r="F1285" s="89">
        <f>ENERO!F1285+FEBRERO!F1285+MARZO!F1285+ABRIL!F1285+MAYO!F1285+JUNIO!F1285+JULIO!F1285+AGOSTO!F1285+SEPTIEMBRE!F1285+OCTUBRE!F1285+NOVIEMBRE!F1285+DICIEMBRE!F1285</f>
        <v>0</v>
      </c>
      <c r="G1285" s="4" t="str">
        <f t="shared" si="20"/>
        <v/>
      </c>
      <c r="X1285" s="56" t="str">
        <f t="shared" si="21"/>
        <v/>
      </c>
      <c r="Y1285" s="56"/>
    </row>
    <row r="1286" spans="1:25" x14ac:dyDescent="0.25">
      <c r="A1286" s="23" t="s">
        <v>2471</v>
      </c>
      <c r="B1286" s="24" t="s">
        <v>2472</v>
      </c>
      <c r="C1286" s="25">
        <f>ENERO!C1286+FEBRERO!C1286+MARZO!C1286+ABRIL!C1286+MAYO!C1286+JUNIO!C1286+JULIO!C1286+AGOSTO!C1286+SEPTIEMBRE!C1286+OCTUBRE!C1286+NOVIEMBRE!C1286+DICIEMBRE!C1286</f>
        <v>0</v>
      </c>
      <c r="D1286" s="87">
        <f>ENERO!D1286+FEBRERO!D1286+MARZO!D1286+ABRIL!D1286+MAYO!D1286+JUNIO!D1286+JULIO!D1286+AGOSTO!D1286+SEPTIEMBRE!D1286+OCTUBRE!D1286+NOVIEMBRE!D1286+DICIEMBRE!D1286</f>
        <v>0</v>
      </c>
      <c r="E1286" s="88">
        <f>ENERO!E1286+FEBRERO!E1286+MARZO!E1286+ABRIL!E1286+MAYO!E1286+JUNIO!E1286+JULIO!E1286+AGOSTO!E1286+SEPTIEMBRE!E1286+OCTUBRE!E1286+NOVIEMBRE!E1286+DICIEMBRE!E1286</f>
        <v>0</v>
      </c>
      <c r="F1286" s="89">
        <f>ENERO!F1286+FEBRERO!F1286+MARZO!F1286+ABRIL!F1286+MAYO!F1286+JUNIO!F1286+JULIO!F1286+AGOSTO!F1286+SEPTIEMBRE!F1286+OCTUBRE!F1286+NOVIEMBRE!F1286+DICIEMBRE!F1286</f>
        <v>0</v>
      </c>
      <c r="G1286" s="4" t="str">
        <f t="shared" si="20"/>
        <v/>
      </c>
      <c r="X1286" s="56" t="str">
        <f t="shared" si="21"/>
        <v/>
      </c>
      <c r="Y1286" s="56"/>
    </row>
    <row r="1287" spans="1:25" x14ac:dyDescent="0.25">
      <c r="A1287" s="23" t="s">
        <v>2473</v>
      </c>
      <c r="B1287" s="24" t="s">
        <v>2474</v>
      </c>
      <c r="C1287" s="25">
        <f>ENERO!C1287+FEBRERO!C1287+MARZO!C1287+ABRIL!C1287+MAYO!C1287+JUNIO!C1287+JULIO!C1287+AGOSTO!C1287+SEPTIEMBRE!C1287+OCTUBRE!C1287+NOVIEMBRE!C1287+DICIEMBRE!C1287</f>
        <v>0</v>
      </c>
      <c r="D1287" s="87">
        <f>ENERO!D1287+FEBRERO!D1287+MARZO!D1287+ABRIL!D1287+MAYO!D1287+JUNIO!D1287+JULIO!D1287+AGOSTO!D1287+SEPTIEMBRE!D1287+OCTUBRE!D1287+NOVIEMBRE!D1287+DICIEMBRE!D1287</f>
        <v>0</v>
      </c>
      <c r="E1287" s="88">
        <f>ENERO!E1287+FEBRERO!E1287+MARZO!E1287+ABRIL!E1287+MAYO!E1287+JUNIO!E1287+JULIO!E1287+AGOSTO!E1287+SEPTIEMBRE!E1287+OCTUBRE!E1287+NOVIEMBRE!E1287+DICIEMBRE!E1287</f>
        <v>0</v>
      </c>
      <c r="F1287" s="89">
        <f>ENERO!F1287+FEBRERO!F1287+MARZO!F1287+ABRIL!F1287+MAYO!F1287+JUNIO!F1287+JULIO!F1287+AGOSTO!F1287+SEPTIEMBRE!F1287+OCTUBRE!F1287+NOVIEMBRE!F1287+DICIEMBRE!F1287</f>
        <v>0</v>
      </c>
      <c r="G1287" s="4" t="str">
        <f t="shared" si="20"/>
        <v/>
      </c>
      <c r="X1287" s="56" t="str">
        <f t="shared" si="21"/>
        <v/>
      </c>
      <c r="Y1287" s="56"/>
    </row>
    <row r="1288" spans="1:25" x14ac:dyDescent="0.25">
      <c r="A1288" s="23" t="s">
        <v>2475</v>
      </c>
      <c r="B1288" s="24" t="s">
        <v>2476</v>
      </c>
      <c r="C1288" s="25">
        <f>ENERO!C1288+FEBRERO!C1288+MARZO!C1288+ABRIL!C1288+MAYO!C1288+JUNIO!C1288+JULIO!C1288+AGOSTO!C1288+SEPTIEMBRE!C1288+OCTUBRE!C1288+NOVIEMBRE!C1288+DICIEMBRE!C1288</f>
        <v>0</v>
      </c>
      <c r="D1288" s="87">
        <f>ENERO!D1288+FEBRERO!D1288+MARZO!D1288+ABRIL!D1288+MAYO!D1288+JUNIO!D1288+JULIO!D1288+AGOSTO!D1288+SEPTIEMBRE!D1288+OCTUBRE!D1288+NOVIEMBRE!D1288+DICIEMBRE!D1288</f>
        <v>0</v>
      </c>
      <c r="E1288" s="88">
        <f>ENERO!E1288+FEBRERO!E1288+MARZO!E1288+ABRIL!E1288+MAYO!E1288+JUNIO!E1288+JULIO!E1288+AGOSTO!E1288+SEPTIEMBRE!E1288+OCTUBRE!E1288+NOVIEMBRE!E1288+DICIEMBRE!E1288</f>
        <v>0</v>
      </c>
      <c r="F1288" s="89">
        <f>ENERO!F1288+FEBRERO!F1288+MARZO!F1288+ABRIL!F1288+MAYO!F1288+JUNIO!F1288+JULIO!F1288+AGOSTO!F1288+SEPTIEMBRE!F1288+OCTUBRE!F1288+NOVIEMBRE!F1288+DICIEMBRE!F1288</f>
        <v>0</v>
      </c>
      <c r="G1288" s="4" t="str">
        <f t="shared" si="20"/>
        <v/>
      </c>
      <c r="X1288" s="56" t="str">
        <f t="shared" si="21"/>
        <v/>
      </c>
      <c r="Y1288" s="56"/>
    </row>
    <row r="1289" spans="1:25" x14ac:dyDescent="0.25">
      <c r="A1289" s="23" t="s">
        <v>2477</v>
      </c>
      <c r="B1289" s="24" t="s">
        <v>2478</v>
      </c>
      <c r="C1289" s="25">
        <f>ENERO!C1289+FEBRERO!C1289+MARZO!C1289+ABRIL!C1289+MAYO!C1289+JUNIO!C1289+JULIO!C1289+AGOSTO!C1289+SEPTIEMBRE!C1289+OCTUBRE!C1289+NOVIEMBRE!C1289+DICIEMBRE!C1289</f>
        <v>0</v>
      </c>
      <c r="D1289" s="87">
        <f>ENERO!D1289+FEBRERO!D1289+MARZO!D1289+ABRIL!D1289+MAYO!D1289+JUNIO!D1289+JULIO!D1289+AGOSTO!D1289+SEPTIEMBRE!D1289+OCTUBRE!D1289+NOVIEMBRE!D1289+DICIEMBRE!D1289</f>
        <v>0</v>
      </c>
      <c r="E1289" s="88">
        <f>ENERO!E1289+FEBRERO!E1289+MARZO!E1289+ABRIL!E1289+MAYO!E1289+JUNIO!E1289+JULIO!E1289+AGOSTO!E1289+SEPTIEMBRE!E1289+OCTUBRE!E1289+NOVIEMBRE!E1289+DICIEMBRE!E1289</f>
        <v>0</v>
      </c>
      <c r="F1289" s="89">
        <f>ENERO!F1289+FEBRERO!F1289+MARZO!F1289+ABRIL!F1289+MAYO!F1289+JUNIO!F1289+JULIO!F1289+AGOSTO!F1289+SEPTIEMBRE!F1289+OCTUBRE!F1289+NOVIEMBRE!F1289+DICIEMBRE!F1289</f>
        <v>0</v>
      </c>
      <c r="G1289" s="4" t="str">
        <f t="shared" si="20"/>
        <v/>
      </c>
      <c r="X1289" s="56" t="str">
        <f t="shared" si="21"/>
        <v/>
      </c>
      <c r="Y1289" s="56"/>
    </row>
    <row r="1290" spans="1:25" x14ac:dyDescent="0.25">
      <c r="A1290" s="23" t="s">
        <v>2479</v>
      </c>
      <c r="B1290" s="24" t="s">
        <v>2480</v>
      </c>
      <c r="C1290" s="25">
        <f>ENERO!C1290+FEBRERO!C1290+MARZO!C1290+ABRIL!C1290+MAYO!C1290+JUNIO!C1290+JULIO!C1290+AGOSTO!C1290+SEPTIEMBRE!C1290+OCTUBRE!C1290+NOVIEMBRE!C1290+DICIEMBRE!C1290</f>
        <v>0</v>
      </c>
      <c r="D1290" s="87">
        <f>ENERO!D1290+FEBRERO!D1290+MARZO!D1290+ABRIL!D1290+MAYO!D1290+JUNIO!D1290+JULIO!D1290+AGOSTO!D1290+SEPTIEMBRE!D1290+OCTUBRE!D1290+NOVIEMBRE!D1290+DICIEMBRE!D1290</f>
        <v>0</v>
      </c>
      <c r="E1290" s="88">
        <f>ENERO!E1290+FEBRERO!E1290+MARZO!E1290+ABRIL!E1290+MAYO!E1290+JUNIO!E1290+JULIO!E1290+AGOSTO!E1290+SEPTIEMBRE!E1290+OCTUBRE!E1290+NOVIEMBRE!E1290+DICIEMBRE!E1290</f>
        <v>0</v>
      </c>
      <c r="F1290" s="89">
        <f>ENERO!F1290+FEBRERO!F1290+MARZO!F1290+ABRIL!F1290+MAYO!F1290+JUNIO!F1290+JULIO!F1290+AGOSTO!F1290+SEPTIEMBRE!F1290+OCTUBRE!F1290+NOVIEMBRE!F1290+DICIEMBRE!F1290</f>
        <v>0</v>
      </c>
      <c r="G1290" s="4" t="str">
        <f t="shared" si="20"/>
        <v/>
      </c>
      <c r="X1290" s="56" t="str">
        <f t="shared" si="21"/>
        <v/>
      </c>
      <c r="Y1290" s="56"/>
    </row>
    <row r="1291" spans="1:25" x14ac:dyDescent="0.25">
      <c r="A1291" s="23" t="s">
        <v>2481</v>
      </c>
      <c r="B1291" s="24" t="s">
        <v>2482</v>
      </c>
      <c r="C1291" s="25">
        <f>ENERO!C1291+FEBRERO!C1291+MARZO!C1291+ABRIL!C1291+MAYO!C1291+JUNIO!C1291+JULIO!C1291+AGOSTO!C1291+SEPTIEMBRE!C1291+OCTUBRE!C1291+NOVIEMBRE!C1291+DICIEMBRE!C1291</f>
        <v>0</v>
      </c>
      <c r="D1291" s="87">
        <f>ENERO!D1291+FEBRERO!D1291+MARZO!D1291+ABRIL!D1291+MAYO!D1291+JUNIO!D1291+JULIO!D1291+AGOSTO!D1291+SEPTIEMBRE!D1291+OCTUBRE!D1291+NOVIEMBRE!D1291+DICIEMBRE!D1291</f>
        <v>0</v>
      </c>
      <c r="E1291" s="88">
        <f>ENERO!E1291+FEBRERO!E1291+MARZO!E1291+ABRIL!E1291+MAYO!E1291+JUNIO!E1291+JULIO!E1291+AGOSTO!E1291+SEPTIEMBRE!E1291+OCTUBRE!E1291+NOVIEMBRE!E1291+DICIEMBRE!E1291</f>
        <v>0</v>
      </c>
      <c r="F1291" s="89">
        <f>ENERO!F1291+FEBRERO!F1291+MARZO!F1291+ABRIL!F1291+MAYO!F1291+JUNIO!F1291+JULIO!F1291+AGOSTO!F1291+SEPTIEMBRE!F1291+OCTUBRE!F1291+NOVIEMBRE!F1291+DICIEMBRE!F1291</f>
        <v>0</v>
      </c>
      <c r="G1291" s="4" t="str">
        <f t="shared" si="20"/>
        <v/>
      </c>
      <c r="X1291" s="56" t="str">
        <f t="shared" si="21"/>
        <v/>
      </c>
      <c r="Y1291" s="56"/>
    </row>
    <row r="1292" spans="1:25" x14ac:dyDescent="0.25">
      <c r="A1292" s="23" t="s">
        <v>2483</v>
      </c>
      <c r="B1292" s="24" t="s">
        <v>2484</v>
      </c>
      <c r="C1292" s="25">
        <f>ENERO!C1292+FEBRERO!C1292+MARZO!C1292+ABRIL!C1292+MAYO!C1292+JUNIO!C1292+JULIO!C1292+AGOSTO!C1292+SEPTIEMBRE!C1292+OCTUBRE!C1292+NOVIEMBRE!C1292+DICIEMBRE!C1292</f>
        <v>0</v>
      </c>
      <c r="D1292" s="87">
        <f>ENERO!D1292+FEBRERO!D1292+MARZO!D1292+ABRIL!D1292+MAYO!D1292+JUNIO!D1292+JULIO!D1292+AGOSTO!D1292+SEPTIEMBRE!D1292+OCTUBRE!D1292+NOVIEMBRE!D1292+DICIEMBRE!D1292</f>
        <v>0</v>
      </c>
      <c r="E1292" s="88">
        <f>ENERO!E1292+FEBRERO!E1292+MARZO!E1292+ABRIL!E1292+MAYO!E1292+JUNIO!E1292+JULIO!E1292+AGOSTO!E1292+SEPTIEMBRE!E1292+OCTUBRE!E1292+NOVIEMBRE!E1292+DICIEMBRE!E1292</f>
        <v>0</v>
      </c>
      <c r="F1292" s="89">
        <f>ENERO!F1292+FEBRERO!F1292+MARZO!F1292+ABRIL!F1292+MAYO!F1292+JUNIO!F1292+JULIO!F1292+AGOSTO!F1292+SEPTIEMBRE!F1292+OCTUBRE!F1292+NOVIEMBRE!F1292+DICIEMBRE!F1292</f>
        <v>0</v>
      </c>
      <c r="G1292" s="4" t="str">
        <f t="shared" si="20"/>
        <v/>
      </c>
      <c r="X1292" s="56" t="str">
        <f t="shared" si="21"/>
        <v/>
      </c>
      <c r="Y1292" s="56"/>
    </row>
    <row r="1293" spans="1:25" ht="24" x14ac:dyDescent="0.25">
      <c r="A1293" s="23" t="s">
        <v>2485</v>
      </c>
      <c r="B1293" s="28" t="s">
        <v>2486</v>
      </c>
      <c r="C1293" s="25">
        <f>ENERO!C1293+FEBRERO!C1293+MARZO!C1293+ABRIL!C1293+MAYO!C1293+JUNIO!C1293+JULIO!C1293+AGOSTO!C1293+SEPTIEMBRE!C1293+OCTUBRE!C1293+NOVIEMBRE!C1293+DICIEMBRE!C1293</f>
        <v>0</v>
      </c>
      <c r="D1293" s="87">
        <f>ENERO!D1293+FEBRERO!D1293+MARZO!D1293+ABRIL!D1293+MAYO!D1293+JUNIO!D1293+JULIO!D1293+AGOSTO!D1293+SEPTIEMBRE!D1293+OCTUBRE!D1293+NOVIEMBRE!D1293+DICIEMBRE!D1293</f>
        <v>0</v>
      </c>
      <c r="E1293" s="88">
        <f>ENERO!E1293+FEBRERO!E1293+MARZO!E1293+ABRIL!E1293+MAYO!E1293+JUNIO!E1293+JULIO!E1293+AGOSTO!E1293+SEPTIEMBRE!E1293+OCTUBRE!E1293+NOVIEMBRE!E1293+DICIEMBRE!E1293</f>
        <v>0</v>
      </c>
      <c r="F1293" s="89">
        <f>ENERO!F1293+FEBRERO!F1293+MARZO!F1293+ABRIL!F1293+MAYO!F1293+JUNIO!F1293+JULIO!F1293+AGOSTO!F1293+SEPTIEMBRE!F1293+OCTUBRE!F1293+NOVIEMBRE!F1293+DICIEMBRE!F1293</f>
        <v>0</v>
      </c>
      <c r="G1293" s="4" t="str">
        <f t="shared" si="20"/>
        <v/>
      </c>
      <c r="X1293" s="56" t="str">
        <f t="shared" si="21"/>
        <v/>
      </c>
      <c r="Y1293" s="56"/>
    </row>
    <row r="1294" spans="1:25" x14ac:dyDescent="0.25">
      <c r="A1294" s="23" t="s">
        <v>2487</v>
      </c>
      <c r="B1294" s="24" t="s">
        <v>2488</v>
      </c>
      <c r="C1294" s="25">
        <f>ENERO!C1294+FEBRERO!C1294+MARZO!C1294+ABRIL!C1294+MAYO!C1294+JUNIO!C1294+JULIO!C1294+AGOSTO!C1294+SEPTIEMBRE!C1294+OCTUBRE!C1294+NOVIEMBRE!C1294+DICIEMBRE!C1294</f>
        <v>0</v>
      </c>
      <c r="D1294" s="87">
        <f>ENERO!D1294+FEBRERO!D1294+MARZO!D1294+ABRIL!D1294+MAYO!D1294+JUNIO!D1294+JULIO!D1294+AGOSTO!D1294+SEPTIEMBRE!D1294+OCTUBRE!D1294+NOVIEMBRE!D1294+DICIEMBRE!D1294</f>
        <v>0</v>
      </c>
      <c r="E1294" s="88">
        <f>ENERO!E1294+FEBRERO!E1294+MARZO!E1294+ABRIL!E1294+MAYO!E1294+JUNIO!E1294+JULIO!E1294+AGOSTO!E1294+SEPTIEMBRE!E1294+OCTUBRE!E1294+NOVIEMBRE!E1294+DICIEMBRE!E1294</f>
        <v>0</v>
      </c>
      <c r="F1294" s="89">
        <f>ENERO!F1294+FEBRERO!F1294+MARZO!F1294+ABRIL!F1294+MAYO!F1294+JUNIO!F1294+JULIO!F1294+AGOSTO!F1294+SEPTIEMBRE!F1294+OCTUBRE!F1294+NOVIEMBRE!F1294+DICIEMBRE!F1294</f>
        <v>0</v>
      </c>
      <c r="G1294" s="4" t="str">
        <f t="shared" si="20"/>
        <v/>
      </c>
      <c r="X1294" s="56" t="str">
        <f t="shared" si="21"/>
        <v/>
      </c>
      <c r="Y1294" s="56"/>
    </row>
    <row r="1295" spans="1:25" x14ac:dyDescent="0.25">
      <c r="A1295" s="23" t="s">
        <v>2489</v>
      </c>
      <c r="B1295" s="24" t="s">
        <v>2490</v>
      </c>
      <c r="C1295" s="25">
        <f>ENERO!C1295+FEBRERO!C1295+MARZO!C1295+ABRIL!C1295+MAYO!C1295+JUNIO!C1295+JULIO!C1295+AGOSTO!C1295+SEPTIEMBRE!C1295+OCTUBRE!C1295+NOVIEMBRE!C1295+DICIEMBRE!C1295</f>
        <v>0</v>
      </c>
      <c r="D1295" s="87">
        <f>ENERO!D1295+FEBRERO!D1295+MARZO!D1295+ABRIL!D1295+MAYO!D1295+JUNIO!D1295+JULIO!D1295+AGOSTO!D1295+SEPTIEMBRE!D1295+OCTUBRE!D1295+NOVIEMBRE!D1295+DICIEMBRE!D1295</f>
        <v>0</v>
      </c>
      <c r="E1295" s="88">
        <f>ENERO!E1295+FEBRERO!E1295+MARZO!E1295+ABRIL!E1295+MAYO!E1295+JUNIO!E1295+JULIO!E1295+AGOSTO!E1295+SEPTIEMBRE!E1295+OCTUBRE!E1295+NOVIEMBRE!E1295+DICIEMBRE!E1295</f>
        <v>0</v>
      </c>
      <c r="F1295" s="89">
        <f>ENERO!F1295+FEBRERO!F1295+MARZO!F1295+ABRIL!F1295+MAYO!F1295+JUNIO!F1295+JULIO!F1295+AGOSTO!F1295+SEPTIEMBRE!F1295+OCTUBRE!F1295+NOVIEMBRE!F1295+DICIEMBRE!F1295</f>
        <v>0</v>
      </c>
      <c r="G1295" s="4" t="str">
        <f t="shared" si="20"/>
        <v/>
      </c>
      <c r="X1295" s="56" t="str">
        <f t="shared" si="21"/>
        <v/>
      </c>
      <c r="Y1295" s="56"/>
    </row>
    <row r="1296" spans="1:25" x14ac:dyDescent="0.25">
      <c r="A1296" s="23" t="s">
        <v>2491</v>
      </c>
      <c r="B1296" s="24" t="s">
        <v>2492</v>
      </c>
      <c r="C1296" s="25">
        <f>ENERO!C1296+FEBRERO!C1296+MARZO!C1296+ABRIL!C1296+MAYO!C1296+JUNIO!C1296+JULIO!C1296+AGOSTO!C1296+SEPTIEMBRE!C1296+OCTUBRE!C1296+NOVIEMBRE!C1296+DICIEMBRE!C1296</f>
        <v>0</v>
      </c>
      <c r="D1296" s="87">
        <f>ENERO!D1296+FEBRERO!D1296+MARZO!D1296+ABRIL!D1296+MAYO!D1296+JUNIO!D1296+JULIO!D1296+AGOSTO!D1296+SEPTIEMBRE!D1296+OCTUBRE!D1296+NOVIEMBRE!D1296+DICIEMBRE!D1296</f>
        <v>0</v>
      </c>
      <c r="E1296" s="88">
        <f>ENERO!E1296+FEBRERO!E1296+MARZO!E1296+ABRIL!E1296+MAYO!E1296+JUNIO!E1296+JULIO!E1296+AGOSTO!E1296+SEPTIEMBRE!E1296+OCTUBRE!E1296+NOVIEMBRE!E1296+DICIEMBRE!E1296</f>
        <v>0</v>
      </c>
      <c r="F1296" s="89">
        <f>ENERO!F1296+FEBRERO!F1296+MARZO!F1296+ABRIL!F1296+MAYO!F1296+JUNIO!F1296+JULIO!F1296+AGOSTO!F1296+SEPTIEMBRE!F1296+OCTUBRE!F1296+NOVIEMBRE!F1296+DICIEMBRE!F1296</f>
        <v>0</v>
      </c>
      <c r="G1296" s="4" t="str">
        <f t="shared" si="20"/>
        <v/>
      </c>
      <c r="X1296" s="56" t="str">
        <f t="shared" si="21"/>
        <v/>
      </c>
      <c r="Y1296" s="56"/>
    </row>
    <row r="1297" spans="1:25" ht="24" x14ac:dyDescent="0.25">
      <c r="A1297" s="23" t="s">
        <v>2493</v>
      </c>
      <c r="B1297" s="28" t="s">
        <v>2494</v>
      </c>
      <c r="C1297" s="25">
        <f>ENERO!C1297+FEBRERO!C1297+MARZO!C1297+ABRIL!C1297+MAYO!C1297+JUNIO!C1297+JULIO!C1297+AGOSTO!C1297+SEPTIEMBRE!C1297+OCTUBRE!C1297+NOVIEMBRE!C1297+DICIEMBRE!C1297</f>
        <v>0</v>
      </c>
      <c r="D1297" s="87">
        <f>ENERO!D1297+FEBRERO!D1297+MARZO!D1297+ABRIL!D1297+MAYO!D1297+JUNIO!D1297+JULIO!D1297+AGOSTO!D1297+SEPTIEMBRE!D1297+OCTUBRE!D1297+NOVIEMBRE!D1297+DICIEMBRE!D1297</f>
        <v>0</v>
      </c>
      <c r="E1297" s="88">
        <f>ENERO!E1297+FEBRERO!E1297+MARZO!E1297+ABRIL!E1297+MAYO!E1297+JUNIO!E1297+JULIO!E1297+AGOSTO!E1297+SEPTIEMBRE!E1297+OCTUBRE!E1297+NOVIEMBRE!E1297+DICIEMBRE!E1297</f>
        <v>0</v>
      </c>
      <c r="F1297" s="89">
        <f>ENERO!F1297+FEBRERO!F1297+MARZO!F1297+ABRIL!F1297+MAYO!F1297+JUNIO!F1297+JULIO!F1297+AGOSTO!F1297+SEPTIEMBRE!F1297+OCTUBRE!F1297+NOVIEMBRE!F1297+DICIEMBRE!F1297</f>
        <v>0</v>
      </c>
      <c r="G1297" s="4" t="str">
        <f t="shared" si="20"/>
        <v/>
      </c>
      <c r="X1297" s="56" t="str">
        <f t="shared" si="21"/>
        <v/>
      </c>
      <c r="Y1297" s="56"/>
    </row>
    <row r="1298" spans="1:25" x14ac:dyDescent="0.25">
      <c r="A1298" s="23" t="s">
        <v>2495</v>
      </c>
      <c r="B1298" s="24" t="s">
        <v>2496</v>
      </c>
      <c r="C1298" s="25">
        <f>ENERO!C1298+FEBRERO!C1298+MARZO!C1298+ABRIL!C1298+MAYO!C1298+JUNIO!C1298+JULIO!C1298+AGOSTO!C1298+SEPTIEMBRE!C1298+OCTUBRE!C1298+NOVIEMBRE!C1298+DICIEMBRE!C1298</f>
        <v>0</v>
      </c>
      <c r="D1298" s="87">
        <f>ENERO!D1298+FEBRERO!D1298+MARZO!D1298+ABRIL!D1298+MAYO!D1298+JUNIO!D1298+JULIO!D1298+AGOSTO!D1298+SEPTIEMBRE!D1298+OCTUBRE!D1298+NOVIEMBRE!D1298+DICIEMBRE!D1298</f>
        <v>0</v>
      </c>
      <c r="E1298" s="88">
        <f>ENERO!E1298+FEBRERO!E1298+MARZO!E1298+ABRIL!E1298+MAYO!E1298+JUNIO!E1298+JULIO!E1298+AGOSTO!E1298+SEPTIEMBRE!E1298+OCTUBRE!E1298+NOVIEMBRE!E1298+DICIEMBRE!E1298</f>
        <v>0</v>
      </c>
      <c r="F1298" s="89">
        <f>ENERO!F1298+FEBRERO!F1298+MARZO!F1298+ABRIL!F1298+MAYO!F1298+JUNIO!F1298+JULIO!F1298+AGOSTO!F1298+SEPTIEMBRE!F1298+OCTUBRE!F1298+NOVIEMBRE!F1298+DICIEMBRE!F1298</f>
        <v>0</v>
      </c>
      <c r="G1298" s="4" t="str">
        <f t="shared" si="20"/>
        <v/>
      </c>
      <c r="X1298" s="56" t="str">
        <f t="shared" si="21"/>
        <v/>
      </c>
      <c r="Y1298" s="56"/>
    </row>
    <row r="1299" spans="1:25" ht="24" x14ac:dyDescent="0.25">
      <c r="A1299" s="23" t="s">
        <v>2497</v>
      </c>
      <c r="B1299" s="28" t="s">
        <v>2498</v>
      </c>
      <c r="C1299" s="25">
        <f>ENERO!C1299+FEBRERO!C1299+MARZO!C1299+ABRIL!C1299+MAYO!C1299+JUNIO!C1299+JULIO!C1299+AGOSTO!C1299+SEPTIEMBRE!C1299+OCTUBRE!C1299+NOVIEMBRE!C1299+DICIEMBRE!C1299</f>
        <v>0</v>
      </c>
      <c r="D1299" s="87">
        <f>ENERO!D1299+FEBRERO!D1299+MARZO!D1299+ABRIL!D1299+MAYO!D1299+JUNIO!D1299+JULIO!D1299+AGOSTO!D1299+SEPTIEMBRE!D1299+OCTUBRE!D1299+NOVIEMBRE!D1299+DICIEMBRE!D1299</f>
        <v>0</v>
      </c>
      <c r="E1299" s="88">
        <f>ENERO!E1299+FEBRERO!E1299+MARZO!E1299+ABRIL!E1299+MAYO!E1299+JUNIO!E1299+JULIO!E1299+AGOSTO!E1299+SEPTIEMBRE!E1299+OCTUBRE!E1299+NOVIEMBRE!E1299+DICIEMBRE!E1299</f>
        <v>0</v>
      </c>
      <c r="F1299" s="89">
        <f>ENERO!F1299+FEBRERO!F1299+MARZO!F1299+ABRIL!F1299+MAYO!F1299+JUNIO!F1299+JULIO!F1299+AGOSTO!F1299+SEPTIEMBRE!F1299+OCTUBRE!F1299+NOVIEMBRE!F1299+DICIEMBRE!F1299</f>
        <v>0</v>
      </c>
      <c r="G1299" s="4" t="str">
        <f t="shared" si="20"/>
        <v/>
      </c>
      <c r="X1299" s="56" t="str">
        <f t="shared" si="21"/>
        <v/>
      </c>
      <c r="Y1299" s="56"/>
    </row>
    <row r="1300" spans="1:25" x14ac:dyDescent="0.25">
      <c r="A1300" s="23" t="s">
        <v>2499</v>
      </c>
      <c r="B1300" s="24" t="s">
        <v>2500</v>
      </c>
      <c r="C1300" s="25">
        <f>ENERO!C1300+FEBRERO!C1300+MARZO!C1300+ABRIL!C1300+MAYO!C1300+JUNIO!C1300+JULIO!C1300+AGOSTO!C1300+SEPTIEMBRE!C1300+OCTUBRE!C1300+NOVIEMBRE!C1300+DICIEMBRE!C1300</f>
        <v>0</v>
      </c>
      <c r="D1300" s="87">
        <f>ENERO!D1300+FEBRERO!D1300+MARZO!D1300+ABRIL!D1300+MAYO!D1300+JUNIO!D1300+JULIO!D1300+AGOSTO!D1300+SEPTIEMBRE!D1300+OCTUBRE!D1300+NOVIEMBRE!D1300+DICIEMBRE!D1300</f>
        <v>0</v>
      </c>
      <c r="E1300" s="88">
        <f>ENERO!E1300+FEBRERO!E1300+MARZO!E1300+ABRIL!E1300+MAYO!E1300+JUNIO!E1300+JULIO!E1300+AGOSTO!E1300+SEPTIEMBRE!E1300+OCTUBRE!E1300+NOVIEMBRE!E1300+DICIEMBRE!E1300</f>
        <v>0</v>
      </c>
      <c r="F1300" s="89">
        <f>ENERO!F1300+FEBRERO!F1300+MARZO!F1300+ABRIL!F1300+MAYO!F1300+JUNIO!F1300+JULIO!F1300+AGOSTO!F1300+SEPTIEMBRE!F1300+OCTUBRE!F1300+NOVIEMBRE!F1300+DICIEMBRE!F1300</f>
        <v>0</v>
      </c>
      <c r="G1300" s="4" t="str">
        <f t="shared" si="20"/>
        <v/>
      </c>
      <c r="X1300" s="56" t="str">
        <f t="shared" si="21"/>
        <v/>
      </c>
      <c r="Y1300" s="56"/>
    </row>
    <row r="1301" spans="1:25" x14ac:dyDescent="0.25">
      <c r="A1301" s="23" t="s">
        <v>2501</v>
      </c>
      <c r="B1301" s="24" t="s">
        <v>2502</v>
      </c>
      <c r="C1301" s="25">
        <f>ENERO!C1301+FEBRERO!C1301+MARZO!C1301+ABRIL!C1301+MAYO!C1301+JUNIO!C1301+JULIO!C1301+AGOSTO!C1301+SEPTIEMBRE!C1301+OCTUBRE!C1301+NOVIEMBRE!C1301+DICIEMBRE!C1301</f>
        <v>0</v>
      </c>
      <c r="D1301" s="87">
        <f>ENERO!D1301+FEBRERO!D1301+MARZO!D1301+ABRIL!D1301+MAYO!D1301+JUNIO!D1301+JULIO!D1301+AGOSTO!D1301+SEPTIEMBRE!D1301+OCTUBRE!D1301+NOVIEMBRE!D1301+DICIEMBRE!D1301</f>
        <v>0</v>
      </c>
      <c r="E1301" s="88">
        <f>ENERO!E1301+FEBRERO!E1301+MARZO!E1301+ABRIL!E1301+MAYO!E1301+JUNIO!E1301+JULIO!E1301+AGOSTO!E1301+SEPTIEMBRE!E1301+OCTUBRE!E1301+NOVIEMBRE!E1301+DICIEMBRE!E1301</f>
        <v>0</v>
      </c>
      <c r="F1301" s="89">
        <f>ENERO!F1301+FEBRERO!F1301+MARZO!F1301+ABRIL!F1301+MAYO!F1301+JUNIO!F1301+JULIO!F1301+AGOSTO!F1301+SEPTIEMBRE!F1301+OCTUBRE!F1301+NOVIEMBRE!F1301+DICIEMBRE!F1301</f>
        <v>0</v>
      </c>
      <c r="G1301" s="4" t="str">
        <f t="shared" si="20"/>
        <v/>
      </c>
      <c r="X1301" s="56" t="str">
        <f t="shared" si="21"/>
        <v/>
      </c>
      <c r="Y1301" s="56"/>
    </row>
    <row r="1302" spans="1:25" x14ac:dyDescent="0.25">
      <c r="A1302" s="23" t="s">
        <v>2503</v>
      </c>
      <c r="B1302" s="24" t="s">
        <v>2504</v>
      </c>
      <c r="C1302" s="25">
        <f>ENERO!C1302+FEBRERO!C1302+MARZO!C1302+ABRIL!C1302+MAYO!C1302+JUNIO!C1302+JULIO!C1302+AGOSTO!C1302+SEPTIEMBRE!C1302+OCTUBRE!C1302+NOVIEMBRE!C1302+DICIEMBRE!C1302</f>
        <v>0</v>
      </c>
      <c r="D1302" s="87">
        <f>ENERO!D1302+FEBRERO!D1302+MARZO!D1302+ABRIL!D1302+MAYO!D1302+JUNIO!D1302+JULIO!D1302+AGOSTO!D1302+SEPTIEMBRE!D1302+OCTUBRE!D1302+NOVIEMBRE!D1302+DICIEMBRE!D1302</f>
        <v>0</v>
      </c>
      <c r="E1302" s="88">
        <f>ENERO!E1302+FEBRERO!E1302+MARZO!E1302+ABRIL!E1302+MAYO!E1302+JUNIO!E1302+JULIO!E1302+AGOSTO!E1302+SEPTIEMBRE!E1302+OCTUBRE!E1302+NOVIEMBRE!E1302+DICIEMBRE!E1302</f>
        <v>0</v>
      </c>
      <c r="F1302" s="89">
        <f>ENERO!F1302+FEBRERO!F1302+MARZO!F1302+ABRIL!F1302+MAYO!F1302+JUNIO!F1302+JULIO!F1302+AGOSTO!F1302+SEPTIEMBRE!F1302+OCTUBRE!F1302+NOVIEMBRE!F1302+DICIEMBRE!F1302</f>
        <v>0</v>
      </c>
      <c r="G1302" s="4" t="str">
        <f t="shared" si="20"/>
        <v/>
      </c>
      <c r="X1302" s="56" t="str">
        <f t="shared" si="21"/>
        <v/>
      </c>
      <c r="Y1302" s="56"/>
    </row>
    <row r="1303" spans="1:25" x14ac:dyDescent="0.25">
      <c r="A1303" s="23" t="s">
        <v>2505</v>
      </c>
      <c r="B1303" s="24" t="s">
        <v>2506</v>
      </c>
      <c r="C1303" s="25">
        <f>ENERO!C1303+FEBRERO!C1303+MARZO!C1303+ABRIL!C1303+MAYO!C1303+JUNIO!C1303+JULIO!C1303+AGOSTO!C1303+SEPTIEMBRE!C1303+OCTUBRE!C1303+NOVIEMBRE!C1303+DICIEMBRE!C1303</f>
        <v>0</v>
      </c>
      <c r="D1303" s="87">
        <f>ENERO!D1303+FEBRERO!D1303+MARZO!D1303+ABRIL!D1303+MAYO!D1303+JUNIO!D1303+JULIO!D1303+AGOSTO!D1303+SEPTIEMBRE!D1303+OCTUBRE!D1303+NOVIEMBRE!D1303+DICIEMBRE!D1303</f>
        <v>0</v>
      </c>
      <c r="E1303" s="88">
        <f>ENERO!E1303+FEBRERO!E1303+MARZO!E1303+ABRIL!E1303+MAYO!E1303+JUNIO!E1303+JULIO!E1303+AGOSTO!E1303+SEPTIEMBRE!E1303+OCTUBRE!E1303+NOVIEMBRE!E1303+DICIEMBRE!E1303</f>
        <v>0</v>
      </c>
      <c r="F1303" s="89">
        <f>ENERO!F1303+FEBRERO!F1303+MARZO!F1303+ABRIL!F1303+MAYO!F1303+JUNIO!F1303+JULIO!F1303+AGOSTO!F1303+SEPTIEMBRE!F1303+OCTUBRE!F1303+NOVIEMBRE!F1303+DICIEMBRE!F1303</f>
        <v>0</v>
      </c>
      <c r="G1303" s="4" t="str">
        <f t="shared" si="20"/>
        <v/>
      </c>
      <c r="X1303" s="56" t="str">
        <f t="shared" si="21"/>
        <v/>
      </c>
      <c r="Y1303" s="56"/>
    </row>
    <row r="1304" spans="1:25" x14ac:dyDescent="0.25">
      <c r="A1304" s="23" t="s">
        <v>2507</v>
      </c>
      <c r="B1304" s="24" t="s">
        <v>2508</v>
      </c>
      <c r="C1304" s="25">
        <f>ENERO!C1304+FEBRERO!C1304+MARZO!C1304+ABRIL!C1304+MAYO!C1304+JUNIO!C1304+JULIO!C1304+AGOSTO!C1304+SEPTIEMBRE!C1304+OCTUBRE!C1304+NOVIEMBRE!C1304+DICIEMBRE!C1304</f>
        <v>0</v>
      </c>
      <c r="D1304" s="87">
        <f>ENERO!D1304+FEBRERO!D1304+MARZO!D1304+ABRIL!D1304+MAYO!D1304+JUNIO!D1304+JULIO!D1304+AGOSTO!D1304+SEPTIEMBRE!D1304+OCTUBRE!D1304+NOVIEMBRE!D1304+DICIEMBRE!D1304</f>
        <v>0</v>
      </c>
      <c r="E1304" s="88">
        <f>ENERO!E1304+FEBRERO!E1304+MARZO!E1304+ABRIL!E1304+MAYO!E1304+JUNIO!E1304+JULIO!E1304+AGOSTO!E1304+SEPTIEMBRE!E1304+OCTUBRE!E1304+NOVIEMBRE!E1304+DICIEMBRE!E1304</f>
        <v>0</v>
      </c>
      <c r="F1304" s="89">
        <f>ENERO!F1304+FEBRERO!F1304+MARZO!F1304+ABRIL!F1304+MAYO!F1304+JUNIO!F1304+JULIO!F1304+AGOSTO!F1304+SEPTIEMBRE!F1304+OCTUBRE!F1304+NOVIEMBRE!F1304+DICIEMBRE!F1304</f>
        <v>0</v>
      </c>
      <c r="G1304" s="4" t="str">
        <f t="shared" si="20"/>
        <v/>
      </c>
      <c r="X1304" s="56" t="str">
        <f t="shared" si="21"/>
        <v/>
      </c>
      <c r="Y1304" s="56"/>
    </row>
    <row r="1305" spans="1:25" x14ac:dyDescent="0.25">
      <c r="A1305" s="23" t="s">
        <v>2509</v>
      </c>
      <c r="B1305" s="24" t="s">
        <v>2510</v>
      </c>
      <c r="C1305" s="25">
        <f>ENERO!C1305+FEBRERO!C1305+MARZO!C1305+ABRIL!C1305+MAYO!C1305+JUNIO!C1305+JULIO!C1305+AGOSTO!C1305+SEPTIEMBRE!C1305+OCTUBRE!C1305+NOVIEMBRE!C1305+DICIEMBRE!C1305</f>
        <v>0</v>
      </c>
      <c r="D1305" s="87">
        <f>ENERO!D1305+FEBRERO!D1305+MARZO!D1305+ABRIL!D1305+MAYO!D1305+JUNIO!D1305+JULIO!D1305+AGOSTO!D1305+SEPTIEMBRE!D1305+OCTUBRE!D1305+NOVIEMBRE!D1305+DICIEMBRE!D1305</f>
        <v>0</v>
      </c>
      <c r="E1305" s="88">
        <f>ENERO!E1305+FEBRERO!E1305+MARZO!E1305+ABRIL!E1305+MAYO!E1305+JUNIO!E1305+JULIO!E1305+AGOSTO!E1305+SEPTIEMBRE!E1305+OCTUBRE!E1305+NOVIEMBRE!E1305+DICIEMBRE!E1305</f>
        <v>0</v>
      </c>
      <c r="F1305" s="89">
        <f>ENERO!F1305+FEBRERO!F1305+MARZO!F1305+ABRIL!F1305+MAYO!F1305+JUNIO!F1305+JULIO!F1305+AGOSTO!F1305+SEPTIEMBRE!F1305+OCTUBRE!F1305+NOVIEMBRE!F1305+DICIEMBRE!F1305</f>
        <v>0</v>
      </c>
      <c r="G1305" s="4" t="str">
        <f t="shared" si="20"/>
        <v/>
      </c>
      <c r="X1305" s="56" t="str">
        <f t="shared" si="21"/>
        <v/>
      </c>
      <c r="Y1305" s="56"/>
    </row>
    <row r="1306" spans="1:25" ht="24" x14ac:dyDescent="0.25">
      <c r="A1306" s="23" t="s">
        <v>2511</v>
      </c>
      <c r="B1306" s="28" t="s">
        <v>2512</v>
      </c>
      <c r="C1306" s="25">
        <f>ENERO!C1306+FEBRERO!C1306+MARZO!C1306+ABRIL!C1306+MAYO!C1306+JUNIO!C1306+JULIO!C1306+AGOSTO!C1306+SEPTIEMBRE!C1306+OCTUBRE!C1306+NOVIEMBRE!C1306+DICIEMBRE!C1306</f>
        <v>0</v>
      </c>
      <c r="D1306" s="87">
        <f>ENERO!D1306+FEBRERO!D1306+MARZO!D1306+ABRIL!D1306+MAYO!D1306+JUNIO!D1306+JULIO!D1306+AGOSTO!D1306+SEPTIEMBRE!D1306+OCTUBRE!D1306+NOVIEMBRE!D1306+DICIEMBRE!D1306</f>
        <v>0</v>
      </c>
      <c r="E1306" s="88">
        <f>ENERO!E1306+FEBRERO!E1306+MARZO!E1306+ABRIL!E1306+MAYO!E1306+JUNIO!E1306+JULIO!E1306+AGOSTO!E1306+SEPTIEMBRE!E1306+OCTUBRE!E1306+NOVIEMBRE!E1306+DICIEMBRE!E1306</f>
        <v>0</v>
      </c>
      <c r="F1306" s="89">
        <f>ENERO!F1306+FEBRERO!F1306+MARZO!F1306+ABRIL!F1306+MAYO!F1306+JUNIO!F1306+JULIO!F1306+AGOSTO!F1306+SEPTIEMBRE!F1306+OCTUBRE!F1306+NOVIEMBRE!F1306+DICIEMBRE!F1306</f>
        <v>0</v>
      </c>
      <c r="G1306" s="4" t="str">
        <f t="shared" si="20"/>
        <v/>
      </c>
      <c r="X1306" s="56" t="str">
        <f t="shared" si="21"/>
        <v/>
      </c>
      <c r="Y1306" s="56"/>
    </row>
    <row r="1307" spans="1:25" ht="24" x14ac:dyDescent="0.25">
      <c r="A1307" s="23" t="s">
        <v>2513</v>
      </c>
      <c r="B1307" s="28" t="s">
        <v>2514</v>
      </c>
      <c r="C1307" s="25">
        <f>ENERO!C1307+FEBRERO!C1307+MARZO!C1307+ABRIL!C1307+MAYO!C1307+JUNIO!C1307+JULIO!C1307+AGOSTO!C1307+SEPTIEMBRE!C1307+OCTUBRE!C1307+NOVIEMBRE!C1307+DICIEMBRE!C1307</f>
        <v>0</v>
      </c>
      <c r="D1307" s="87">
        <f>ENERO!D1307+FEBRERO!D1307+MARZO!D1307+ABRIL!D1307+MAYO!D1307+JUNIO!D1307+JULIO!D1307+AGOSTO!D1307+SEPTIEMBRE!D1307+OCTUBRE!D1307+NOVIEMBRE!D1307+DICIEMBRE!D1307</f>
        <v>0</v>
      </c>
      <c r="E1307" s="88">
        <f>ENERO!E1307+FEBRERO!E1307+MARZO!E1307+ABRIL!E1307+MAYO!E1307+JUNIO!E1307+JULIO!E1307+AGOSTO!E1307+SEPTIEMBRE!E1307+OCTUBRE!E1307+NOVIEMBRE!E1307+DICIEMBRE!E1307</f>
        <v>0</v>
      </c>
      <c r="F1307" s="89">
        <f>ENERO!F1307+FEBRERO!F1307+MARZO!F1307+ABRIL!F1307+MAYO!F1307+JUNIO!F1307+JULIO!F1307+AGOSTO!F1307+SEPTIEMBRE!F1307+OCTUBRE!F1307+NOVIEMBRE!F1307+DICIEMBRE!F1307</f>
        <v>0</v>
      </c>
      <c r="G1307" s="4" t="str">
        <f t="shared" si="20"/>
        <v/>
      </c>
      <c r="X1307" s="56" t="str">
        <f t="shared" si="21"/>
        <v/>
      </c>
      <c r="Y1307" s="56"/>
    </row>
    <row r="1308" spans="1:25" ht="24" x14ac:dyDescent="0.25">
      <c r="A1308" s="23" t="s">
        <v>2515</v>
      </c>
      <c r="B1308" s="28" t="s">
        <v>2516</v>
      </c>
      <c r="C1308" s="25">
        <f>ENERO!C1308+FEBRERO!C1308+MARZO!C1308+ABRIL!C1308+MAYO!C1308+JUNIO!C1308+JULIO!C1308+AGOSTO!C1308+SEPTIEMBRE!C1308+OCTUBRE!C1308+NOVIEMBRE!C1308+DICIEMBRE!C1308</f>
        <v>0</v>
      </c>
      <c r="D1308" s="87">
        <f>ENERO!D1308+FEBRERO!D1308+MARZO!D1308+ABRIL!D1308+MAYO!D1308+JUNIO!D1308+JULIO!D1308+AGOSTO!D1308+SEPTIEMBRE!D1308+OCTUBRE!D1308+NOVIEMBRE!D1308+DICIEMBRE!D1308</f>
        <v>0</v>
      </c>
      <c r="E1308" s="88">
        <f>ENERO!E1308+FEBRERO!E1308+MARZO!E1308+ABRIL!E1308+MAYO!E1308+JUNIO!E1308+JULIO!E1308+AGOSTO!E1308+SEPTIEMBRE!E1308+OCTUBRE!E1308+NOVIEMBRE!E1308+DICIEMBRE!E1308</f>
        <v>0</v>
      </c>
      <c r="F1308" s="89">
        <f>ENERO!F1308+FEBRERO!F1308+MARZO!F1308+ABRIL!F1308+MAYO!F1308+JUNIO!F1308+JULIO!F1308+AGOSTO!F1308+SEPTIEMBRE!F1308+OCTUBRE!F1308+NOVIEMBRE!F1308+DICIEMBRE!F1308</f>
        <v>0</v>
      </c>
      <c r="G1308" s="4" t="str">
        <f t="shared" si="20"/>
        <v/>
      </c>
      <c r="X1308" s="56" t="str">
        <f t="shared" si="21"/>
        <v/>
      </c>
      <c r="Y1308" s="56"/>
    </row>
    <row r="1309" spans="1:25" x14ac:dyDescent="0.25">
      <c r="A1309" s="23" t="s">
        <v>2517</v>
      </c>
      <c r="B1309" s="24" t="s">
        <v>2518</v>
      </c>
      <c r="C1309" s="25">
        <f>ENERO!C1309+FEBRERO!C1309+MARZO!C1309+ABRIL!C1309+MAYO!C1309+JUNIO!C1309+JULIO!C1309+AGOSTO!C1309+SEPTIEMBRE!C1309+OCTUBRE!C1309+NOVIEMBRE!C1309+DICIEMBRE!C1309</f>
        <v>0</v>
      </c>
      <c r="D1309" s="87">
        <f>ENERO!D1309+FEBRERO!D1309+MARZO!D1309+ABRIL!D1309+MAYO!D1309+JUNIO!D1309+JULIO!D1309+AGOSTO!D1309+SEPTIEMBRE!D1309+OCTUBRE!D1309+NOVIEMBRE!D1309+DICIEMBRE!D1309</f>
        <v>0</v>
      </c>
      <c r="E1309" s="88">
        <f>ENERO!E1309+FEBRERO!E1309+MARZO!E1309+ABRIL!E1309+MAYO!E1309+JUNIO!E1309+JULIO!E1309+AGOSTO!E1309+SEPTIEMBRE!E1309+OCTUBRE!E1309+NOVIEMBRE!E1309+DICIEMBRE!E1309</f>
        <v>0</v>
      </c>
      <c r="F1309" s="89">
        <f>ENERO!F1309+FEBRERO!F1309+MARZO!F1309+ABRIL!F1309+MAYO!F1309+JUNIO!F1309+JULIO!F1309+AGOSTO!F1309+SEPTIEMBRE!F1309+OCTUBRE!F1309+NOVIEMBRE!F1309+DICIEMBRE!F1309</f>
        <v>0</v>
      </c>
      <c r="G1309" s="4" t="str">
        <f t="shared" si="20"/>
        <v/>
      </c>
      <c r="X1309" s="56" t="str">
        <f t="shared" si="21"/>
        <v/>
      </c>
      <c r="Y1309" s="56"/>
    </row>
    <row r="1310" spans="1:25" x14ac:dyDescent="0.25">
      <c r="A1310" s="23" t="s">
        <v>2519</v>
      </c>
      <c r="B1310" s="24" t="s">
        <v>2520</v>
      </c>
      <c r="C1310" s="25">
        <f>ENERO!C1310+FEBRERO!C1310+MARZO!C1310+ABRIL!C1310+MAYO!C1310+JUNIO!C1310+JULIO!C1310+AGOSTO!C1310+SEPTIEMBRE!C1310+OCTUBRE!C1310+NOVIEMBRE!C1310+DICIEMBRE!C1310</f>
        <v>0</v>
      </c>
      <c r="D1310" s="87">
        <f>ENERO!D1310+FEBRERO!D1310+MARZO!D1310+ABRIL!D1310+MAYO!D1310+JUNIO!D1310+JULIO!D1310+AGOSTO!D1310+SEPTIEMBRE!D1310+OCTUBRE!D1310+NOVIEMBRE!D1310+DICIEMBRE!D1310</f>
        <v>0</v>
      </c>
      <c r="E1310" s="88">
        <f>ENERO!E1310+FEBRERO!E1310+MARZO!E1310+ABRIL!E1310+MAYO!E1310+JUNIO!E1310+JULIO!E1310+AGOSTO!E1310+SEPTIEMBRE!E1310+OCTUBRE!E1310+NOVIEMBRE!E1310+DICIEMBRE!E1310</f>
        <v>0</v>
      </c>
      <c r="F1310" s="89">
        <f>ENERO!F1310+FEBRERO!F1310+MARZO!F1310+ABRIL!F1310+MAYO!F1310+JUNIO!F1310+JULIO!F1310+AGOSTO!F1310+SEPTIEMBRE!F1310+OCTUBRE!F1310+NOVIEMBRE!F1310+DICIEMBRE!F1310</f>
        <v>0</v>
      </c>
      <c r="G1310" s="4" t="str">
        <f t="shared" si="20"/>
        <v/>
      </c>
      <c r="X1310" s="56" t="str">
        <f t="shared" si="21"/>
        <v/>
      </c>
      <c r="Y1310" s="56"/>
    </row>
    <row r="1311" spans="1:25" x14ac:dyDescent="0.25">
      <c r="A1311" s="23" t="s">
        <v>2521</v>
      </c>
      <c r="B1311" s="24" t="s">
        <v>2522</v>
      </c>
      <c r="C1311" s="25">
        <f>ENERO!C1311+FEBRERO!C1311+MARZO!C1311+ABRIL!C1311+MAYO!C1311+JUNIO!C1311+JULIO!C1311+AGOSTO!C1311+SEPTIEMBRE!C1311+OCTUBRE!C1311+NOVIEMBRE!C1311+DICIEMBRE!C1311</f>
        <v>0</v>
      </c>
      <c r="D1311" s="87">
        <f>ENERO!D1311+FEBRERO!D1311+MARZO!D1311+ABRIL!D1311+MAYO!D1311+JUNIO!D1311+JULIO!D1311+AGOSTO!D1311+SEPTIEMBRE!D1311+OCTUBRE!D1311+NOVIEMBRE!D1311+DICIEMBRE!D1311</f>
        <v>0</v>
      </c>
      <c r="E1311" s="88">
        <f>ENERO!E1311+FEBRERO!E1311+MARZO!E1311+ABRIL!E1311+MAYO!E1311+JUNIO!E1311+JULIO!E1311+AGOSTO!E1311+SEPTIEMBRE!E1311+OCTUBRE!E1311+NOVIEMBRE!E1311+DICIEMBRE!E1311</f>
        <v>0</v>
      </c>
      <c r="F1311" s="89">
        <f>ENERO!F1311+FEBRERO!F1311+MARZO!F1311+ABRIL!F1311+MAYO!F1311+JUNIO!F1311+JULIO!F1311+AGOSTO!F1311+SEPTIEMBRE!F1311+OCTUBRE!F1311+NOVIEMBRE!F1311+DICIEMBRE!F1311</f>
        <v>0</v>
      </c>
      <c r="G1311" s="4" t="str">
        <f t="shared" si="20"/>
        <v/>
      </c>
      <c r="X1311" s="56" t="str">
        <f t="shared" si="21"/>
        <v/>
      </c>
      <c r="Y1311" s="56"/>
    </row>
    <row r="1312" spans="1:25" x14ac:dyDescent="0.25">
      <c r="A1312" s="23" t="s">
        <v>2523</v>
      </c>
      <c r="B1312" s="24" t="s">
        <v>2524</v>
      </c>
      <c r="C1312" s="25">
        <f>ENERO!C1312+FEBRERO!C1312+MARZO!C1312+ABRIL!C1312+MAYO!C1312+JUNIO!C1312+JULIO!C1312+AGOSTO!C1312+SEPTIEMBRE!C1312+OCTUBRE!C1312+NOVIEMBRE!C1312+DICIEMBRE!C1312</f>
        <v>0</v>
      </c>
      <c r="D1312" s="87">
        <f>ENERO!D1312+FEBRERO!D1312+MARZO!D1312+ABRIL!D1312+MAYO!D1312+JUNIO!D1312+JULIO!D1312+AGOSTO!D1312+SEPTIEMBRE!D1312+OCTUBRE!D1312+NOVIEMBRE!D1312+DICIEMBRE!D1312</f>
        <v>0</v>
      </c>
      <c r="E1312" s="88">
        <f>ENERO!E1312+FEBRERO!E1312+MARZO!E1312+ABRIL!E1312+MAYO!E1312+JUNIO!E1312+JULIO!E1312+AGOSTO!E1312+SEPTIEMBRE!E1312+OCTUBRE!E1312+NOVIEMBRE!E1312+DICIEMBRE!E1312</f>
        <v>0</v>
      </c>
      <c r="F1312" s="89">
        <f>ENERO!F1312+FEBRERO!F1312+MARZO!F1312+ABRIL!F1312+MAYO!F1312+JUNIO!F1312+JULIO!F1312+AGOSTO!F1312+SEPTIEMBRE!F1312+OCTUBRE!F1312+NOVIEMBRE!F1312+DICIEMBRE!F1312</f>
        <v>0</v>
      </c>
      <c r="G1312" s="4" t="str">
        <f t="shared" si="20"/>
        <v/>
      </c>
      <c r="X1312" s="56" t="str">
        <f t="shared" si="21"/>
        <v/>
      </c>
      <c r="Y1312" s="56"/>
    </row>
    <row r="1313" spans="1:25" x14ac:dyDescent="0.25">
      <c r="A1313" s="23" t="s">
        <v>2525</v>
      </c>
      <c r="B1313" s="24" t="s">
        <v>2526</v>
      </c>
      <c r="C1313" s="25">
        <f>ENERO!C1313+FEBRERO!C1313+MARZO!C1313+ABRIL!C1313+MAYO!C1313+JUNIO!C1313+JULIO!C1313+AGOSTO!C1313+SEPTIEMBRE!C1313+OCTUBRE!C1313+NOVIEMBRE!C1313+DICIEMBRE!C1313</f>
        <v>0</v>
      </c>
      <c r="D1313" s="87">
        <f>ENERO!D1313+FEBRERO!D1313+MARZO!D1313+ABRIL!D1313+MAYO!D1313+JUNIO!D1313+JULIO!D1313+AGOSTO!D1313+SEPTIEMBRE!D1313+OCTUBRE!D1313+NOVIEMBRE!D1313+DICIEMBRE!D1313</f>
        <v>0</v>
      </c>
      <c r="E1313" s="88">
        <f>ENERO!E1313+FEBRERO!E1313+MARZO!E1313+ABRIL!E1313+MAYO!E1313+JUNIO!E1313+JULIO!E1313+AGOSTO!E1313+SEPTIEMBRE!E1313+OCTUBRE!E1313+NOVIEMBRE!E1313+DICIEMBRE!E1313</f>
        <v>0</v>
      </c>
      <c r="F1313" s="89">
        <f>ENERO!F1313+FEBRERO!F1313+MARZO!F1313+ABRIL!F1313+MAYO!F1313+JUNIO!F1313+JULIO!F1313+AGOSTO!F1313+SEPTIEMBRE!F1313+OCTUBRE!F1313+NOVIEMBRE!F1313+DICIEMBRE!F1313</f>
        <v>0</v>
      </c>
      <c r="G1313" s="4" t="str">
        <f t="shared" si="20"/>
        <v/>
      </c>
      <c r="X1313" s="56" t="str">
        <f t="shared" si="21"/>
        <v/>
      </c>
      <c r="Y1313" s="56"/>
    </row>
    <row r="1314" spans="1:25" x14ac:dyDescent="0.25">
      <c r="A1314" s="23" t="s">
        <v>2527</v>
      </c>
      <c r="B1314" s="24" t="s">
        <v>2528</v>
      </c>
      <c r="C1314" s="25">
        <f>ENERO!C1314+FEBRERO!C1314+MARZO!C1314+ABRIL!C1314+MAYO!C1314+JUNIO!C1314+JULIO!C1314+AGOSTO!C1314+SEPTIEMBRE!C1314+OCTUBRE!C1314+NOVIEMBRE!C1314+DICIEMBRE!C1314</f>
        <v>0</v>
      </c>
      <c r="D1314" s="87">
        <f>ENERO!D1314+FEBRERO!D1314+MARZO!D1314+ABRIL!D1314+MAYO!D1314+JUNIO!D1314+JULIO!D1314+AGOSTO!D1314+SEPTIEMBRE!D1314+OCTUBRE!D1314+NOVIEMBRE!D1314+DICIEMBRE!D1314</f>
        <v>0</v>
      </c>
      <c r="E1314" s="88">
        <f>ENERO!E1314+FEBRERO!E1314+MARZO!E1314+ABRIL!E1314+MAYO!E1314+JUNIO!E1314+JULIO!E1314+AGOSTO!E1314+SEPTIEMBRE!E1314+OCTUBRE!E1314+NOVIEMBRE!E1314+DICIEMBRE!E1314</f>
        <v>0</v>
      </c>
      <c r="F1314" s="89">
        <f>ENERO!F1314+FEBRERO!F1314+MARZO!F1314+ABRIL!F1314+MAYO!F1314+JUNIO!F1314+JULIO!F1314+AGOSTO!F1314+SEPTIEMBRE!F1314+OCTUBRE!F1314+NOVIEMBRE!F1314+DICIEMBRE!F1314</f>
        <v>0</v>
      </c>
      <c r="G1314" s="4" t="str">
        <f t="shared" si="20"/>
        <v/>
      </c>
      <c r="X1314" s="56" t="str">
        <f t="shared" si="21"/>
        <v/>
      </c>
      <c r="Y1314" s="56"/>
    </row>
    <row r="1315" spans="1:25" x14ac:dyDescent="0.25">
      <c r="A1315" s="23" t="s">
        <v>2529</v>
      </c>
      <c r="B1315" s="24" t="s">
        <v>2530</v>
      </c>
      <c r="C1315" s="25">
        <f>ENERO!C1315+FEBRERO!C1315+MARZO!C1315+ABRIL!C1315+MAYO!C1315+JUNIO!C1315+JULIO!C1315+AGOSTO!C1315+SEPTIEMBRE!C1315+OCTUBRE!C1315+NOVIEMBRE!C1315+DICIEMBRE!C1315</f>
        <v>0</v>
      </c>
      <c r="D1315" s="87">
        <f>ENERO!D1315+FEBRERO!D1315+MARZO!D1315+ABRIL!D1315+MAYO!D1315+JUNIO!D1315+JULIO!D1315+AGOSTO!D1315+SEPTIEMBRE!D1315+OCTUBRE!D1315+NOVIEMBRE!D1315+DICIEMBRE!D1315</f>
        <v>0</v>
      </c>
      <c r="E1315" s="88">
        <f>ENERO!E1315+FEBRERO!E1315+MARZO!E1315+ABRIL!E1315+MAYO!E1315+JUNIO!E1315+JULIO!E1315+AGOSTO!E1315+SEPTIEMBRE!E1315+OCTUBRE!E1315+NOVIEMBRE!E1315+DICIEMBRE!E1315</f>
        <v>0</v>
      </c>
      <c r="F1315" s="89">
        <f>ENERO!F1315+FEBRERO!F1315+MARZO!F1315+ABRIL!F1315+MAYO!F1315+JUNIO!F1315+JULIO!F1315+AGOSTO!F1315+SEPTIEMBRE!F1315+OCTUBRE!F1315+NOVIEMBRE!F1315+DICIEMBRE!F1315</f>
        <v>0</v>
      </c>
      <c r="G1315" s="4" t="str">
        <f t="shared" si="20"/>
        <v/>
      </c>
      <c r="X1315" s="56" t="str">
        <f t="shared" si="21"/>
        <v/>
      </c>
      <c r="Y1315" s="56"/>
    </row>
    <row r="1316" spans="1:25" x14ac:dyDescent="0.25">
      <c r="A1316" s="23" t="s">
        <v>2531</v>
      </c>
      <c r="B1316" s="24" t="s">
        <v>2532</v>
      </c>
      <c r="C1316" s="25">
        <f>ENERO!C1316+FEBRERO!C1316+MARZO!C1316+ABRIL!C1316+MAYO!C1316+JUNIO!C1316+JULIO!C1316+AGOSTO!C1316+SEPTIEMBRE!C1316+OCTUBRE!C1316+NOVIEMBRE!C1316+DICIEMBRE!C1316</f>
        <v>0</v>
      </c>
      <c r="D1316" s="87">
        <f>ENERO!D1316+FEBRERO!D1316+MARZO!D1316+ABRIL!D1316+MAYO!D1316+JUNIO!D1316+JULIO!D1316+AGOSTO!D1316+SEPTIEMBRE!D1316+OCTUBRE!D1316+NOVIEMBRE!D1316+DICIEMBRE!D1316</f>
        <v>0</v>
      </c>
      <c r="E1316" s="88">
        <f>ENERO!E1316+FEBRERO!E1316+MARZO!E1316+ABRIL!E1316+MAYO!E1316+JUNIO!E1316+JULIO!E1316+AGOSTO!E1316+SEPTIEMBRE!E1316+OCTUBRE!E1316+NOVIEMBRE!E1316+DICIEMBRE!E1316</f>
        <v>0</v>
      </c>
      <c r="F1316" s="89">
        <f>ENERO!F1316+FEBRERO!F1316+MARZO!F1316+ABRIL!F1316+MAYO!F1316+JUNIO!F1316+JULIO!F1316+AGOSTO!F1316+SEPTIEMBRE!F1316+OCTUBRE!F1316+NOVIEMBRE!F1316+DICIEMBRE!F1316</f>
        <v>0</v>
      </c>
      <c r="G1316" s="4" t="str">
        <f t="shared" si="20"/>
        <v/>
      </c>
      <c r="X1316" s="56" t="str">
        <f t="shared" si="21"/>
        <v/>
      </c>
      <c r="Y1316" s="56"/>
    </row>
    <row r="1317" spans="1:25" x14ac:dyDescent="0.25">
      <c r="A1317" s="23" t="s">
        <v>2533</v>
      </c>
      <c r="B1317" s="24" t="s">
        <v>2534</v>
      </c>
      <c r="C1317" s="25">
        <f>ENERO!C1317+FEBRERO!C1317+MARZO!C1317+ABRIL!C1317+MAYO!C1317+JUNIO!C1317+JULIO!C1317+AGOSTO!C1317+SEPTIEMBRE!C1317+OCTUBRE!C1317+NOVIEMBRE!C1317+DICIEMBRE!C1317</f>
        <v>0</v>
      </c>
      <c r="D1317" s="87">
        <f>ENERO!D1317+FEBRERO!D1317+MARZO!D1317+ABRIL!D1317+MAYO!D1317+JUNIO!D1317+JULIO!D1317+AGOSTO!D1317+SEPTIEMBRE!D1317+OCTUBRE!D1317+NOVIEMBRE!D1317+DICIEMBRE!D1317</f>
        <v>0</v>
      </c>
      <c r="E1317" s="88">
        <f>ENERO!E1317+FEBRERO!E1317+MARZO!E1317+ABRIL!E1317+MAYO!E1317+JUNIO!E1317+JULIO!E1317+AGOSTO!E1317+SEPTIEMBRE!E1317+OCTUBRE!E1317+NOVIEMBRE!E1317+DICIEMBRE!E1317</f>
        <v>0</v>
      </c>
      <c r="F1317" s="89">
        <f>ENERO!F1317+FEBRERO!F1317+MARZO!F1317+ABRIL!F1317+MAYO!F1317+JUNIO!F1317+JULIO!F1317+AGOSTO!F1317+SEPTIEMBRE!F1317+OCTUBRE!F1317+NOVIEMBRE!F1317+DICIEMBRE!F1317</f>
        <v>0</v>
      </c>
      <c r="G1317" s="4" t="str">
        <f t="shared" si="20"/>
        <v/>
      </c>
      <c r="X1317" s="56" t="str">
        <f t="shared" si="21"/>
        <v/>
      </c>
      <c r="Y1317" s="56"/>
    </row>
    <row r="1318" spans="1:25" x14ac:dyDescent="0.25">
      <c r="A1318" s="23" t="s">
        <v>2535</v>
      </c>
      <c r="B1318" s="24" t="s">
        <v>2536</v>
      </c>
      <c r="C1318" s="25">
        <f>ENERO!C1318+FEBRERO!C1318+MARZO!C1318+ABRIL!C1318+MAYO!C1318+JUNIO!C1318+JULIO!C1318+AGOSTO!C1318+SEPTIEMBRE!C1318+OCTUBRE!C1318+NOVIEMBRE!C1318+DICIEMBRE!C1318</f>
        <v>0</v>
      </c>
      <c r="D1318" s="87">
        <f>ENERO!D1318+FEBRERO!D1318+MARZO!D1318+ABRIL!D1318+MAYO!D1318+JUNIO!D1318+JULIO!D1318+AGOSTO!D1318+SEPTIEMBRE!D1318+OCTUBRE!D1318+NOVIEMBRE!D1318+DICIEMBRE!D1318</f>
        <v>0</v>
      </c>
      <c r="E1318" s="88">
        <f>ENERO!E1318+FEBRERO!E1318+MARZO!E1318+ABRIL!E1318+MAYO!E1318+JUNIO!E1318+JULIO!E1318+AGOSTO!E1318+SEPTIEMBRE!E1318+OCTUBRE!E1318+NOVIEMBRE!E1318+DICIEMBRE!E1318</f>
        <v>0</v>
      </c>
      <c r="F1318" s="89">
        <f>ENERO!F1318+FEBRERO!F1318+MARZO!F1318+ABRIL!F1318+MAYO!F1318+JUNIO!F1318+JULIO!F1318+AGOSTO!F1318+SEPTIEMBRE!F1318+OCTUBRE!F1318+NOVIEMBRE!F1318+DICIEMBRE!F1318</f>
        <v>0</v>
      </c>
      <c r="G1318" s="4" t="str">
        <f t="shared" si="20"/>
        <v/>
      </c>
      <c r="X1318" s="56" t="str">
        <f t="shared" si="21"/>
        <v/>
      </c>
      <c r="Y1318" s="56"/>
    </row>
    <row r="1319" spans="1:25" x14ac:dyDescent="0.25">
      <c r="A1319" s="23" t="s">
        <v>2537</v>
      </c>
      <c r="B1319" s="24" t="s">
        <v>2538</v>
      </c>
      <c r="C1319" s="25">
        <f>ENERO!C1319+FEBRERO!C1319+MARZO!C1319+ABRIL!C1319+MAYO!C1319+JUNIO!C1319+JULIO!C1319+AGOSTO!C1319+SEPTIEMBRE!C1319+OCTUBRE!C1319+NOVIEMBRE!C1319+DICIEMBRE!C1319</f>
        <v>0</v>
      </c>
      <c r="D1319" s="87">
        <f>ENERO!D1319+FEBRERO!D1319+MARZO!D1319+ABRIL!D1319+MAYO!D1319+JUNIO!D1319+JULIO!D1319+AGOSTO!D1319+SEPTIEMBRE!D1319+OCTUBRE!D1319+NOVIEMBRE!D1319+DICIEMBRE!D1319</f>
        <v>0</v>
      </c>
      <c r="E1319" s="88">
        <f>ENERO!E1319+FEBRERO!E1319+MARZO!E1319+ABRIL!E1319+MAYO!E1319+JUNIO!E1319+JULIO!E1319+AGOSTO!E1319+SEPTIEMBRE!E1319+OCTUBRE!E1319+NOVIEMBRE!E1319+DICIEMBRE!E1319</f>
        <v>0</v>
      </c>
      <c r="F1319" s="89">
        <f>ENERO!F1319+FEBRERO!F1319+MARZO!F1319+ABRIL!F1319+MAYO!F1319+JUNIO!F1319+JULIO!F1319+AGOSTO!F1319+SEPTIEMBRE!F1319+OCTUBRE!F1319+NOVIEMBRE!F1319+DICIEMBRE!F1319</f>
        <v>0</v>
      </c>
      <c r="G1319" s="4" t="str">
        <f t="shared" si="20"/>
        <v/>
      </c>
      <c r="X1319" s="56" t="str">
        <f t="shared" si="21"/>
        <v/>
      </c>
      <c r="Y1319" s="56"/>
    </row>
    <row r="1320" spans="1:25" x14ac:dyDescent="0.25">
      <c r="A1320" s="23" t="s">
        <v>2539</v>
      </c>
      <c r="B1320" s="24" t="s">
        <v>2540</v>
      </c>
      <c r="C1320" s="25">
        <f>ENERO!C1320+FEBRERO!C1320+MARZO!C1320+ABRIL!C1320+MAYO!C1320+JUNIO!C1320+JULIO!C1320+AGOSTO!C1320+SEPTIEMBRE!C1320+OCTUBRE!C1320+NOVIEMBRE!C1320+DICIEMBRE!C1320</f>
        <v>0</v>
      </c>
      <c r="D1320" s="87">
        <f>ENERO!D1320+FEBRERO!D1320+MARZO!D1320+ABRIL!D1320+MAYO!D1320+JUNIO!D1320+JULIO!D1320+AGOSTO!D1320+SEPTIEMBRE!D1320+OCTUBRE!D1320+NOVIEMBRE!D1320+DICIEMBRE!D1320</f>
        <v>0</v>
      </c>
      <c r="E1320" s="88">
        <f>ENERO!E1320+FEBRERO!E1320+MARZO!E1320+ABRIL!E1320+MAYO!E1320+JUNIO!E1320+JULIO!E1320+AGOSTO!E1320+SEPTIEMBRE!E1320+OCTUBRE!E1320+NOVIEMBRE!E1320+DICIEMBRE!E1320</f>
        <v>0</v>
      </c>
      <c r="F1320" s="89">
        <f>ENERO!F1320+FEBRERO!F1320+MARZO!F1320+ABRIL!F1320+MAYO!F1320+JUNIO!F1320+JULIO!F1320+AGOSTO!F1320+SEPTIEMBRE!F1320+OCTUBRE!F1320+NOVIEMBRE!F1320+DICIEMBRE!F1320</f>
        <v>0</v>
      </c>
      <c r="G1320" s="4" t="str">
        <f t="shared" si="20"/>
        <v/>
      </c>
      <c r="X1320" s="56" t="str">
        <f t="shared" si="21"/>
        <v/>
      </c>
      <c r="Y1320" s="56"/>
    </row>
    <row r="1321" spans="1:25" x14ac:dyDescent="0.25">
      <c r="A1321" s="23" t="s">
        <v>2541</v>
      </c>
      <c r="B1321" s="24" t="s">
        <v>2542</v>
      </c>
      <c r="C1321" s="25">
        <f>ENERO!C1321+FEBRERO!C1321+MARZO!C1321+ABRIL!C1321+MAYO!C1321+JUNIO!C1321+JULIO!C1321+AGOSTO!C1321+SEPTIEMBRE!C1321+OCTUBRE!C1321+NOVIEMBRE!C1321+DICIEMBRE!C1321</f>
        <v>0</v>
      </c>
      <c r="D1321" s="87">
        <f>ENERO!D1321+FEBRERO!D1321+MARZO!D1321+ABRIL!D1321+MAYO!D1321+JUNIO!D1321+JULIO!D1321+AGOSTO!D1321+SEPTIEMBRE!D1321+OCTUBRE!D1321+NOVIEMBRE!D1321+DICIEMBRE!D1321</f>
        <v>0</v>
      </c>
      <c r="E1321" s="88">
        <f>ENERO!E1321+FEBRERO!E1321+MARZO!E1321+ABRIL!E1321+MAYO!E1321+JUNIO!E1321+JULIO!E1321+AGOSTO!E1321+SEPTIEMBRE!E1321+OCTUBRE!E1321+NOVIEMBRE!E1321+DICIEMBRE!E1321</f>
        <v>0</v>
      </c>
      <c r="F1321" s="89">
        <f>ENERO!F1321+FEBRERO!F1321+MARZO!F1321+ABRIL!F1321+MAYO!F1321+JUNIO!F1321+JULIO!F1321+AGOSTO!F1321+SEPTIEMBRE!F1321+OCTUBRE!F1321+NOVIEMBRE!F1321+DICIEMBRE!F1321</f>
        <v>0</v>
      </c>
      <c r="G1321" s="4" t="str">
        <f t="shared" si="20"/>
        <v/>
      </c>
      <c r="X1321" s="56" t="str">
        <f t="shared" si="21"/>
        <v/>
      </c>
      <c r="Y1321" s="56"/>
    </row>
    <row r="1322" spans="1:25" x14ac:dyDescent="0.25">
      <c r="A1322" s="23" t="s">
        <v>2543</v>
      </c>
      <c r="B1322" s="24" t="s">
        <v>2544</v>
      </c>
      <c r="C1322" s="25">
        <f>ENERO!C1322+FEBRERO!C1322+MARZO!C1322+ABRIL!C1322+MAYO!C1322+JUNIO!C1322+JULIO!C1322+AGOSTO!C1322+SEPTIEMBRE!C1322+OCTUBRE!C1322+NOVIEMBRE!C1322+DICIEMBRE!C1322</f>
        <v>0</v>
      </c>
      <c r="D1322" s="87">
        <f>ENERO!D1322+FEBRERO!D1322+MARZO!D1322+ABRIL!D1322+MAYO!D1322+JUNIO!D1322+JULIO!D1322+AGOSTO!D1322+SEPTIEMBRE!D1322+OCTUBRE!D1322+NOVIEMBRE!D1322+DICIEMBRE!D1322</f>
        <v>0</v>
      </c>
      <c r="E1322" s="88">
        <f>ENERO!E1322+FEBRERO!E1322+MARZO!E1322+ABRIL!E1322+MAYO!E1322+JUNIO!E1322+JULIO!E1322+AGOSTO!E1322+SEPTIEMBRE!E1322+OCTUBRE!E1322+NOVIEMBRE!E1322+DICIEMBRE!E1322</f>
        <v>0</v>
      </c>
      <c r="F1322" s="89">
        <f>ENERO!F1322+FEBRERO!F1322+MARZO!F1322+ABRIL!F1322+MAYO!F1322+JUNIO!F1322+JULIO!F1322+AGOSTO!F1322+SEPTIEMBRE!F1322+OCTUBRE!F1322+NOVIEMBRE!F1322+DICIEMBRE!F1322</f>
        <v>0</v>
      </c>
      <c r="G1322" s="4" t="str">
        <f t="shared" si="20"/>
        <v/>
      </c>
      <c r="X1322" s="56" t="str">
        <f t="shared" si="21"/>
        <v/>
      </c>
      <c r="Y1322" s="56"/>
    </row>
    <row r="1323" spans="1:25" x14ac:dyDescent="0.25">
      <c r="A1323" s="23" t="s">
        <v>2545</v>
      </c>
      <c r="B1323" s="24" t="s">
        <v>2546</v>
      </c>
      <c r="C1323" s="25">
        <f>ENERO!C1323+FEBRERO!C1323+MARZO!C1323+ABRIL!C1323+MAYO!C1323+JUNIO!C1323+JULIO!C1323+AGOSTO!C1323+SEPTIEMBRE!C1323+OCTUBRE!C1323+NOVIEMBRE!C1323+DICIEMBRE!C1323</f>
        <v>0</v>
      </c>
      <c r="D1323" s="87">
        <f>ENERO!D1323+FEBRERO!D1323+MARZO!D1323+ABRIL!D1323+MAYO!D1323+JUNIO!D1323+JULIO!D1323+AGOSTO!D1323+SEPTIEMBRE!D1323+OCTUBRE!D1323+NOVIEMBRE!D1323+DICIEMBRE!D1323</f>
        <v>0</v>
      </c>
      <c r="E1323" s="88">
        <f>ENERO!E1323+FEBRERO!E1323+MARZO!E1323+ABRIL!E1323+MAYO!E1323+JUNIO!E1323+JULIO!E1323+AGOSTO!E1323+SEPTIEMBRE!E1323+OCTUBRE!E1323+NOVIEMBRE!E1323+DICIEMBRE!E1323</f>
        <v>0</v>
      </c>
      <c r="F1323" s="89">
        <f>ENERO!F1323+FEBRERO!F1323+MARZO!F1323+ABRIL!F1323+MAYO!F1323+JUNIO!F1323+JULIO!F1323+AGOSTO!F1323+SEPTIEMBRE!F1323+OCTUBRE!F1323+NOVIEMBRE!F1323+DICIEMBRE!F1323</f>
        <v>0</v>
      </c>
      <c r="G1323" s="4" t="str">
        <f t="shared" si="20"/>
        <v/>
      </c>
      <c r="X1323" s="56" t="str">
        <f t="shared" si="21"/>
        <v/>
      </c>
      <c r="Y1323" s="56"/>
    </row>
    <row r="1324" spans="1:25" x14ac:dyDescent="0.25">
      <c r="A1324" s="23" t="s">
        <v>2547</v>
      </c>
      <c r="B1324" s="24" t="s">
        <v>2548</v>
      </c>
      <c r="C1324" s="25">
        <f>ENERO!C1324+FEBRERO!C1324+MARZO!C1324+ABRIL!C1324+MAYO!C1324+JUNIO!C1324+JULIO!C1324+AGOSTO!C1324+SEPTIEMBRE!C1324+OCTUBRE!C1324+NOVIEMBRE!C1324+DICIEMBRE!C1324</f>
        <v>0</v>
      </c>
      <c r="D1324" s="87">
        <f>ENERO!D1324+FEBRERO!D1324+MARZO!D1324+ABRIL!D1324+MAYO!D1324+JUNIO!D1324+JULIO!D1324+AGOSTO!D1324+SEPTIEMBRE!D1324+OCTUBRE!D1324+NOVIEMBRE!D1324+DICIEMBRE!D1324</f>
        <v>0</v>
      </c>
      <c r="E1324" s="88">
        <f>ENERO!E1324+FEBRERO!E1324+MARZO!E1324+ABRIL!E1324+MAYO!E1324+JUNIO!E1324+JULIO!E1324+AGOSTO!E1324+SEPTIEMBRE!E1324+OCTUBRE!E1324+NOVIEMBRE!E1324+DICIEMBRE!E1324</f>
        <v>0</v>
      </c>
      <c r="F1324" s="89">
        <f>ENERO!F1324+FEBRERO!F1324+MARZO!F1324+ABRIL!F1324+MAYO!F1324+JUNIO!F1324+JULIO!F1324+AGOSTO!F1324+SEPTIEMBRE!F1324+OCTUBRE!F1324+NOVIEMBRE!F1324+DICIEMBRE!F1324</f>
        <v>0</v>
      </c>
      <c r="G1324" s="4" t="str">
        <f t="shared" si="20"/>
        <v/>
      </c>
      <c r="X1324" s="56" t="str">
        <f t="shared" si="21"/>
        <v/>
      </c>
      <c r="Y1324" s="56"/>
    </row>
    <row r="1325" spans="1:25" x14ac:dyDescent="0.25">
      <c r="A1325" s="23" t="s">
        <v>2549</v>
      </c>
      <c r="B1325" s="24" t="s">
        <v>2550</v>
      </c>
      <c r="C1325" s="25">
        <f>ENERO!C1325+FEBRERO!C1325+MARZO!C1325+ABRIL!C1325+MAYO!C1325+JUNIO!C1325+JULIO!C1325+AGOSTO!C1325+SEPTIEMBRE!C1325+OCTUBRE!C1325+NOVIEMBRE!C1325+DICIEMBRE!C1325</f>
        <v>0</v>
      </c>
      <c r="D1325" s="87">
        <f>ENERO!D1325+FEBRERO!D1325+MARZO!D1325+ABRIL!D1325+MAYO!D1325+JUNIO!D1325+JULIO!D1325+AGOSTO!D1325+SEPTIEMBRE!D1325+OCTUBRE!D1325+NOVIEMBRE!D1325+DICIEMBRE!D1325</f>
        <v>0</v>
      </c>
      <c r="E1325" s="88">
        <f>ENERO!E1325+FEBRERO!E1325+MARZO!E1325+ABRIL!E1325+MAYO!E1325+JUNIO!E1325+JULIO!E1325+AGOSTO!E1325+SEPTIEMBRE!E1325+OCTUBRE!E1325+NOVIEMBRE!E1325+DICIEMBRE!E1325</f>
        <v>0</v>
      </c>
      <c r="F1325" s="89">
        <f>ENERO!F1325+FEBRERO!F1325+MARZO!F1325+ABRIL!F1325+MAYO!F1325+JUNIO!F1325+JULIO!F1325+AGOSTO!F1325+SEPTIEMBRE!F1325+OCTUBRE!F1325+NOVIEMBRE!F1325+DICIEMBRE!F1325</f>
        <v>0</v>
      </c>
      <c r="G1325" s="4" t="str">
        <f t="shared" si="20"/>
        <v/>
      </c>
      <c r="X1325" s="56" t="str">
        <f t="shared" si="21"/>
        <v/>
      </c>
      <c r="Y1325" s="56"/>
    </row>
    <row r="1326" spans="1:25" x14ac:dyDescent="0.25">
      <c r="A1326" s="23" t="s">
        <v>2551</v>
      </c>
      <c r="B1326" s="24" t="s">
        <v>2552</v>
      </c>
      <c r="C1326" s="25">
        <f>ENERO!C1326+FEBRERO!C1326+MARZO!C1326+ABRIL!C1326+MAYO!C1326+JUNIO!C1326+JULIO!C1326+AGOSTO!C1326+SEPTIEMBRE!C1326+OCTUBRE!C1326+NOVIEMBRE!C1326+DICIEMBRE!C1326</f>
        <v>0</v>
      </c>
      <c r="D1326" s="87">
        <f>ENERO!D1326+FEBRERO!D1326+MARZO!D1326+ABRIL!D1326+MAYO!D1326+JUNIO!D1326+JULIO!D1326+AGOSTO!D1326+SEPTIEMBRE!D1326+OCTUBRE!D1326+NOVIEMBRE!D1326+DICIEMBRE!D1326</f>
        <v>0</v>
      </c>
      <c r="E1326" s="88">
        <f>ENERO!E1326+FEBRERO!E1326+MARZO!E1326+ABRIL!E1326+MAYO!E1326+JUNIO!E1326+JULIO!E1326+AGOSTO!E1326+SEPTIEMBRE!E1326+OCTUBRE!E1326+NOVIEMBRE!E1326+DICIEMBRE!E1326</f>
        <v>0</v>
      </c>
      <c r="F1326" s="89">
        <f>ENERO!F1326+FEBRERO!F1326+MARZO!F1326+ABRIL!F1326+MAYO!F1326+JUNIO!F1326+JULIO!F1326+AGOSTO!F1326+SEPTIEMBRE!F1326+OCTUBRE!F1326+NOVIEMBRE!F1326+DICIEMBRE!F1326</f>
        <v>0</v>
      </c>
      <c r="G1326" s="4" t="str">
        <f t="shared" si="20"/>
        <v/>
      </c>
      <c r="X1326" s="56" t="str">
        <f t="shared" si="21"/>
        <v/>
      </c>
      <c r="Y1326" s="56"/>
    </row>
    <row r="1327" spans="1:25" x14ac:dyDescent="0.25">
      <c r="A1327" s="23" t="s">
        <v>2553</v>
      </c>
      <c r="B1327" s="24" t="s">
        <v>2554</v>
      </c>
      <c r="C1327" s="25">
        <f>ENERO!C1327+FEBRERO!C1327+MARZO!C1327+ABRIL!C1327+MAYO!C1327+JUNIO!C1327+JULIO!C1327+AGOSTO!C1327+SEPTIEMBRE!C1327+OCTUBRE!C1327+NOVIEMBRE!C1327+DICIEMBRE!C1327</f>
        <v>0</v>
      </c>
      <c r="D1327" s="87">
        <f>ENERO!D1327+FEBRERO!D1327+MARZO!D1327+ABRIL!D1327+MAYO!D1327+JUNIO!D1327+JULIO!D1327+AGOSTO!D1327+SEPTIEMBRE!D1327+OCTUBRE!D1327+NOVIEMBRE!D1327+DICIEMBRE!D1327</f>
        <v>0</v>
      </c>
      <c r="E1327" s="88">
        <f>ENERO!E1327+FEBRERO!E1327+MARZO!E1327+ABRIL!E1327+MAYO!E1327+JUNIO!E1327+JULIO!E1327+AGOSTO!E1327+SEPTIEMBRE!E1327+OCTUBRE!E1327+NOVIEMBRE!E1327+DICIEMBRE!E1327</f>
        <v>0</v>
      </c>
      <c r="F1327" s="89">
        <f>ENERO!F1327+FEBRERO!F1327+MARZO!F1327+ABRIL!F1327+MAYO!F1327+JUNIO!F1327+JULIO!F1327+AGOSTO!F1327+SEPTIEMBRE!F1327+OCTUBRE!F1327+NOVIEMBRE!F1327+DICIEMBRE!F1327</f>
        <v>0</v>
      </c>
      <c r="G1327" s="4" t="str">
        <f t="shared" si="20"/>
        <v/>
      </c>
      <c r="X1327" s="56" t="str">
        <f t="shared" si="21"/>
        <v/>
      </c>
      <c r="Y1327" s="56"/>
    </row>
    <row r="1328" spans="1:25" x14ac:dyDescent="0.25">
      <c r="A1328" s="23" t="s">
        <v>2555</v>
      </c>
      <c r="B1328" s="24" t="s">
        <v>2556</v>
      </c>
      <c r="C1328" s="25">
        <f>ENERO!C1328+FEBRERO!C1328+MARZO!C1328+ABRIL!C1328+MAYO!C1328+JUNIO!C1328+JULIO!C1328+AGOSTO!C1328+SEPTIEMBRE!C1328+OCTUBRE!C1328+NOVIEMBRE!C1328+DICIEMBRE!C1328</f>
        <v>0</v>
      </c>
      <c r="D1328" s="87">
        <f>ENERO!D1328+FEBRERO!D1328+MARZO!D1328+ABRIL!D1328+MAYO!D1328+JUNIO!D1328+JULIO!D1328+AGOSTO!D1328+SEPTIEMBRE!D1328+OCTUBRE!D1328+NOVIEMBRE!D1328+DICIEMBRE!D1328</f>
        <v>0</v>
      </c>
      <c r="E1328" s="88">
        <f>ENERO!E1328+FEBRERO!E1328+MARZO!E1328+ABRIL!E1328+MAYO!E1328+JUNIO!E1328+JULIO!E1328+AGOSTO!E1328+SEPTIEMBRE!E1328+OCTUBRE!E1328+NOVIEMBRE!E1328+DICIEMBRE!E1328</f>
        <v>0</v>
      </c>
      <c r="F1328" s="89">
        <f>ENERO!F1328+FEBRERO!F1328+MARZO!F1328+ABRIL!F1328+MAYO!F1328+JUNIO!F1328+JULIO!F1328+AGOSTO!F1328+SEPTIEMBRE!F1328+OCTUBRE!F1328+NOVIEMBRE!F1328+DICIEMBRE!F1328</f>
        <v>0</v>
      </c>
      <c r="G1328" s="4" t="str">
        <f t="shared" si="20"/>
        <v/>
      </c>
      <c r="X1328" s="56" t="str">
        <f t="shared" si="21"/>
        <v/>
      </c>
      <c r="Y1328" s="56"/>
    </row>
    <row r="1329" spans="1:25" x14ac:dyDescent="0.25">
      <c r="A1329" s="23" t="s">
        <v>2557</v>
      </c>
      <c r="B1329" s="24" t="s">
        <v>2558</v>
      </c>
      <c r="C1329" s="25">
        <f>ENERO!C1329+FEBRERO!C1329+MARZO!C1329+ABRIL!C1329+MAYO!C1329+JUNIO!C1329+JULIO!C1329+AGOSTO!C1329+SEPTIEMBRE!C1329+OCTUBRE!C1329+NOVIEMBRE!C1329+DICIEMBRE!C1329</f>
        <v>0</v>
      </c>
      <c r="D1329" s="87">
        <f>ENERO!D1329+FEBRERO!D1329+MARZO!D1329+ABRIL!D1329+MAYO!D1329+JUNIO!D1329+JULIO!D1329+AGOSTO!D1329+SEPTIEMBRE!D1329+OCTUBRE!D1329+NOVIEMBRE!D1329+DICIEMBRE!D1329</f>
        <v>0</v>
      </c>
      <c r="E1329" s="88">
        <f>ENERO!E1329+FEBRERO!E1329+MARZO!E1329+ABRIL!E1329+MAYO!E1329+JUNIO!E1329+JULIO!E1329+AGOSTO!E1329+SEPTIEMBRE!E1329+OCTUBRE!E1329+NOVIEMBRE!E1329+DICIEMBRE!E1329</f>
        <v>0</v>
      </c>
      <c r="F1329" s="89">
        <f>ENERO!F1329+FEBRERO!F1329+MARZO!F1329+ABRIL!F1329+MAYO!F1329+JUNIO!F1329+JULIO!F1329+AGOSTO!F1329+SEPTIEMBRE!F1329+OCTUBRE!F1329+NOVIEMBRE!F1329+DICIEMBRE!F1329</f>
        <v>0</v>
      </c>
      <c r="G1329" s="4" t="str">
        <f t="shared" si="20"/>
        <v/>
      </c>
      <c r="X1329" s="56" t="str">
        <f t="shared" si="21"/>
        <v/>
      </c>
      <c r="Y1329" s="56"/>
    </row>
    <row r="1330" spans="1:25" x14ac:dyDescent="0.25">
      <c r="A1330" s="23" t="s">
        <v>2559</v>
      </c>
      <c r="B1330" s="24" t="s">
        <v>2560</v>
      </c>
      <c r="C1330" s="25">
        <f>ENERO!C1330+FEBRERO!C1330+MARZO!C1330+ABRIL!C1330+MAYO!C1330+JUNIO!C1330+JULIO!C1330+AGOSTO!C1330+SEPTIEMBRE!C1330+OCTUBRE!C1330+NOVIEMBRE!C1330+DICIEMBRE!C1330</f>
        <v>0</v>
      </c>
      <c r="D1330" s="87">
        <f>ENERO!D1330+FEBRERO!D1330+MARZO!D1330+ABRIL!D1330+MAYO!D1330+JUNIO!D1330+JULIO!D1330+AGOSTO!D1330+SEPTIEMBRE!D1330+OCTUBRE!D1330+NOVIEMBRE!D1330+DICIEMBRE!D1330</f>
        <v>0</v>
      </c>
      <c r="E1330" s="88">
        <f>ENERO!E1330+FEBRERO!E1330+MARZO!E1330+ABRIL!E1330+MAYO!E1330+JUNIO!E1330+JULIO!E1330+AGOSTO!E1330+SEPTIEMBRE!E1330+OCTUBRE!E1330+NOVIEMBRE!E1330+DICIEMBRE!E1330</f>
        <v>0</v>
      </c>
      <c r="F1330" s="89">
        <f>ENERO!F1330+FEBRERO!F1330+MARZO!F1330+ABRIL!F1330+MAYO!F1330+JUNIO!F1330+JULIO!F1330+AGOSTO!F1330+SEPTIEMBRE!F1330+OCTUBRE!F1330+NOVIEMBRE!F1330+DICIEMBRE!F1330</f>
        <v>0</v>
      </c>
      <c r="G1330" s="4" t="str">
        <f t="shared" si="20"/>
        <v/>
      </c>
      <c r="X1330" s="56" t="str">
        <f t="shared" si="21"/>
        <v/>
      </c>
      <c r="Y1330" s="56"/>
    </row>
    <row r="1331" spans="1:25" x14ac:dyDescent="0.25">
      <c r="A1331" s="23" t="s">
        <v>2561</v>
      </c>
      <c r="B1331" s="24" t="s">
        <v>2562</v>
      </c>
      <c r="C1331" s="25">
        <f>ENERO!C1331+FEBRERO!C1331+MARZO!C1331+ABRIL!C1331+MAYO!C1331+JUNIO!C1331+JULIO!C1331+AGOSTO!C1331+SEPTIEMBRE!C1331+OCTUBRE!C1331+NOVIEMBRE!C1331+DICIEMBRE!C1331</f>
        <v>0</v>
      </c>
      <c r="D1331" s="87">
        <f>ENERO!D1331+FEBRERO!D1331+MARZO!D1331+ABRIL!D1331+MAYO!D1331+JUNIO!D1331+JULIO!D1331+AGOSTO!D1331+SEPTIEMBRE!D1331+OCTUBRE!D1331+NOVIEMBRE!D1331+DICIEMBRE!D1331</f>
        <v>0</v>
      </c>
      <c r="E1331" s="88">
        <f>ENERO!E1331+FEBRERO!E1331+MARZO!E1331+ABRIL!E1331+MAYO!E1331+JUNIO!E1331+JULIO!E1331+AGOSTO!E1331+SEPTIEMBRE!E1331+OCTUBRE!E1331+NOVIEMBRE!E1331+DICIEMBRE!E1331</f>
        <v>0</v>
      </c>
      <c r="F1331" s="89">
        <f>ENERO!F1331+FEBRERO!F1331+MARZO!F1331+ABRIL!F1331+MAYO!F1331+JUNIO!F1331+JULIO!F1331+AGOSTO!F1331+SEPTIEMBRE!F1331+OCTUBRE!F1331+NOVIEMBRE!F1331+DICIEMBRE!F1331</f>
        <v>0</v>
      </c>
      <c r="G1331" s="4" t="str">
        <f t="shared" si="20"/>
        <v/>
      </c>
      <c r="X1331" s="56" t="str">
        <f t="shared" si="21"/>
        <v/>
      </c>
      <c r="Y1331" s="56"/>
    </row>
    <row r="1332" spans="1:25" x14ac:dyDescent="0.25">
      <c r="A1332" s="23" t="s">
        <v>2563</v>
      </c>
      <c r="B1332" s="24" t="s">
        <v>2564</v>
      </c>
      <c r="C1332" s="25">
        <f>ENERO!C1332+FEBRERO!C1332+MARZO!C1332+ABRIL!C1332+MAYO!C1332+JUNIO!C1332+JULIO!C1332+AGOSTO!C1332+SEPTIEMBRE!C1332+OCTUBRE!C1332+NOVIEMBRE!C1332+DICIEMBRE!C1332</f>
        <v>0</v>
      </c>
      <c r="D1332" s="87">
        <f>ENERO!D1332+FEBRERO!D1332+MARZO!D1332+ABRIL!D1332+MAYO!D1332+JUNIO!D1332+JULIO!D1332+AGOSTO!D1332+SEPTIEMBRE!D1332+OCTUBRE!D1332+NOVIEMBRE!D1332+DICIEMBRE!D1332</f>
        <v>0</v>
      </c>
      <c r="E1332" s="88">
        <f>ENERO!E1332+FEBRERO!E1332+MARZO!E1332+ABRIL!E1332+MAYO!E1332+JUNIO!E1332+JULIO!E1332+AGOSTO!E1332+SEPTIEMBRE!E1332+OCTUBRE!E1332+NOVIEMBRE!E1332+DICIEMBRE!E1332</f>
        <v>0</v>
      </c>
      <c r="F1332" s="89">
        <f>ENERO!F1332+FEBRERO!F1332+MARZO!F1332+ABRIL!F1332+MAYO!F1332+JUNIO!F1332+JULIO!F1332+AGOSTO!F1332+SEPTIEMBRE!F1332+OCTUBRE!F1332+NOVIEMBRE!F1332+DICIEMBRE!F1332</f>
        <v>0</v>
      </c>
      <c r="G1332" s="4" t="str">
        <f t="shared" si="20"/>
        <v/>
      </c>
      <c r="X1332" s="56" t="str">
        <f t="shared" si="21"/>
        <v/>
      </c>
      <c r="Y1332" s="56"/>
    </row>
    <row r="1333" spans="1:25" ht="24" x14ac:dyDescent="0.25">
      <c r="A1333" s="23" t="s">
        <v>2565</v>
      </c>
      <c r="B1333" s="28" t="s">
        <v>2566</v>
      </c>
      <c r="C1333" s="25">
        <f>ENERO!C1333+FEBRERO!C1333+MARZO!C1333+ABRIL!C1333+MAYO!C1333+JUNIO!C1333+JULIO!C1333+AGOSTO!C1333+SEPTIEMBRE!C1333+OCTUBRE!C1333+NOVIEMBRE!C1333+DICIEMBRE!C1333</f>
        <v>0</v>
      </c>
      <c r="D1333" s="87">
        <f>ENERO!D1333+FEBRERO!D1333+MARZO!D1333+ABRIL!D1333+MAYO!D1333+JUNIO!D1333+JULIO!D1333+AGOSTO!D1333+SEPTIEMBRE!D1333+OCTUBRE!D1333+NOVIEMBRE!D1333+DICIEMBRE!D1333</f>
        <v>0</v>
      </c>
      <c r="E1333" s="88">
        <f>ENERO!E1333+FEBRERO!E1333+MARZO!E1333+ABRIL!E1333+MAYO!E1333+JUNIO!E1333+JULIO!E1333+AGOSTO!E1333+SEPTIEMBRE!E1333+OCTUBRE!E1333+NOVIEMBRE!E1333+DICIEMBRE!E1333</f>
        <v>0</v>
      </c>
      <c r="F1333" s="89">
        <f>ENERO!F1333+FEBRERO!F1333+MARZO!F1333+ABRIL!F1333+MAYO!F1333+JUNIO!F1333+JULIO!F1333+AGOSTO!F1333+SEPTIEMBRE!F1333+OCTUBRE!F1333+NOVIEMBRE!F1333+DICIEMBRE!F1333</f>
        <v>0</v>
      </c>
      <c r="G1333" s="4" t="str">
        <f t="shared" si="20"/>
        <v/>
      </c>
      <c r="X1333" s="56" t="str">
        <f t="shared" si="21"/>
        <v/>
      </c>
      <c r="Y1333" s="56"/>
    </row>
    <row r="1334" spans="1:25" x14ac:dyDescent="0.25">
      <c r="A1334" s="23" t="s">
        <v>2567</v>
      </c>
      <c r="B1334" s="24" t="s">
        <v>2568</v>
      </c>
      <c r="C1334" s="25">
        <f>ENERO!C1334+FEBRERO!C1334+MARZO!C1334+ABRIL!C1334+MAYO!C1334+JUNIO!C1334+JULIO!C1334+AGOSTO!C1334+SEPTIEMBRE!C1334+OCTUBRE!C1334+NOVIEMBRE!C1334+DICIEMBRE!C1334</f>
        <v>0</v>
      </c>
      <c r="D1334" s="87">
        <f>ENERO!D1334+FEBRERO!D1334+MARZO!D1334+ABRIL!D1334+MAYO!D1334+JUNIO!D1334+JULIO!D1334+AGOSTO!D1334+SEPTIEMBRE!D1334+OCTUBRE!D1334+NOVIEMBRE!D1334+DICIEMBRE!D1334</f>
        <v>0</v>
      </c>
      <c r="E1334" s="88">
        <f>ENERO!E1334+FEBRERO!E1334+MARZO!E1334+ABRIL!E1334+MAYO!E1334+JUNIO!E1334+JULIO!E1334+AGOSTO!E1334+SEPTIEMBRE!E1334+OCTUBRE!E1334+NOVIEMBRE!E1334+DICIEMBRE!E1334</f>
        <v>0</v>
      </c>
      <c r="F1334" s="89">
        <f>ENERO!F1334+FEBRERO!F1334+MARZO!F1334+ABRIL!F1334+MAYO!F1334+JUNIO!F1334+JULIO!F1334+AGOSTO!F1334+SEPTIEMBRE!F1334+OCTUBRE!F1334+NOVIEMBRE!F1334+DICIEMBRE!F1334</f>
        <v>0</v>
      </c>
      <c r="G1334" s="4" t="str">
        <f t="shared" si="20"/>
        <v/>
      </c>
      <c r="X1334" s="56" t="str">
        <f t="shared" si="21"/>
        <v/>
      </c>
      <c r="Y1334" s="56"/>
    </row>
    <row r="1335" spans="1:25" x14ac:dyDescent="0.25">
      <c r="A1335" s="23" t="s">
        <v>2569</v>
      </c>
      <c r="B1335" s="24" t="s">
        <v>2570</v>
      </c>
      <c r="C1335" s="25">
        <f>ENERO!C1335+FEBRERO!C1335+MARZO!C1335+ABRIL!C1335+MAYO!C1335+JUNIO!C1335+JULIO!C1335+AGOSTO!C1335+SEPTIEMBRE!C1335+OCTUBRE!C1335+NOVIEMBRE!C1335+DICIEMBRE!C1335</f>
        <v>0</v>
      </c>
      <c r="D1335" s="87">
        <f>ENERO!D1335+FEBRERO!D1335+MARZO!D1335+ABRIL!D1335+MAYO!D1335+JUNIO!D1335+JULIO!D1335+AGOSTO!D1335+SEPTIEMBRE!D1335+OCTUBRE!D1335+NOVIEMBRE!D1335+DICIEMBRE!D1335</f>
        <v>0</v>
      </c>
      <c r="E1335" s="88">
        <f>ENERO!E1335+FEBRERO!E1335+MARZO!E1335+ABRIL!E1335+MAYO!E1335+JUNIO!E1335+JULIO!E1335+AGOSTO!E1335+SEPTIEMBRE!E1335+OCTUBRE!E1335+NOVIEMBRE!E1335+DICIEMBRE!E1335</f>
        <v>0</v>
      </c>
      <c r="F1335" s="89">
        <f>ENERO!F1335+FEBRERO!F1335+MARZO!F1335+ABRIL!F1335+MAYO!F1335+JUNIO!F1335+JULIO!F1335+AGOSTO!F1335+SEPTIEMBRE!F1335+OCTUBRE!F1335+NOVIEMBRE!F1335+DICIEMBRE!F1335</f>
        <v>0</v>
      </c>
      <c r="G1335" s="4" t="str">
        <f t="shared" si="20"/>
        <v/>
      </c>
      <c r="X1335" s="56" t="str">
        <f t="shared" si="21"/>
        <v/>
      </c>
      <c r="Y1335" s="56"/>
    </row>
    <row r="1336" spans="1:25" x14ac:dyDescent="0.25">
      <c r="A1336" s="23" t="s">
        <v>2571</v>
      </c>
      <c r="B1336" s="24" t="s">
        <v>2572</v>
      </c>
      <c r="C1336" s="25">
        <f>ENERO!C1336+FEBRERO!C1336+MARZO!C1336+ABRIL!C1336+MAYO!C1336+JUNIO!C1336+JULIO!C1336+AGOSTO!C1336+SEPTIEMBRE!C1336+OCTUBRE!C1336+NOVIEMBRE!C1336+DICIEMBRE!C1336</f>
        <v>0</v>
      </c>
      <c r="D1336" s="87">
        <f>ENERO!D1336+FEBRERO!D1336+MARZO!D1336+ABRIL!D1336+MAYO!D1336+JUNIO!D1336+JULIO!D1336+AGOSTO!D1336+SEPTIEMBRE!D1336+OCTUBRE!D1336+NOVIEMBRE!D1336+DICIEMBRE!D1336</f>
        <v>0</v>
      </c>
      <c r="E1336" s="88">
        <f>ENERO!E1336+FEBRERO!E1336+MARZO!E1336+ABRIL!E1336+MAYO!E1336+JUNIO!E1336+JULIO!E1336+AGOSTO!E1336+SEPTIEMBRE!E1336+OCTUBRE!E1336+NOVIEMBRE!E1336+DICIEMBRE!E1336</f>
        <v>0</v>
      </c>
      <c r="F1336" s="89">
        <f>ENERO!F1336+FEBRERO!F1336+MARZO!F1336+ABRIL!F1336+MAYO!F1336+JUNIO!F1336+JULIO!F1336+AGOSTO!F1336+SEPTIEMBRE!F1336+OCTUBRE!F1336+NOVIEMBRE!F1336+DICIEMBRE!F1336</f>
        <v>0</v>
      </c>
      <c r="G1336" s="4" t="str">
        <f t="shared" si="20"/>
        <v/>
      </c>
      <c r="X1336" s="56" t="str">
        <f t="shared" si="21"/>
        <v/>
      </c>
      <c r="Y1336" s="56"/>
    </row>
    <row r="1337" spans="1:25" ht="24" x14ac:dyDescent="0.25">
      <c r="A1337" s="23" t="s">
        <v>2573</v>
      </c>
      <c r="B1337" s="28" t="s">
        <v>2574</v>
      </c>
      <c r="C1337" s="25">
        <f>ENERO!C1337+FEBRERO!C1337+MARZO!C1337+ABRIL!C1337+MAYO!C1337+JUNIO!C1337+JULIO!C1337+AGOSTO!C1337+SEPTIEMBRE!C1337+OCTUBRE!C1337+NOVIEMBRE!C1337+DICIEMBRE!C1337</f>
        <v>0</v>
      </c>
      <c r="D1337" s="87">
        <f>ENERO!D1337+FEBRERO!D1337+MARZO!D1337+ABRIL!D1337+MAYO!D1337+JUNIO!D1337+JULIO!D1337+AGOSTO!D1337+SEPTIEMBRE!D1337+OCTUBRE!D1337+NOVIEMBRE!D1337+DICIEMBRE!D1337</f>
        <v>0</v>
      </c>
      <c r="E1337" s="88">
        <f>ENERO!E1337+FEBRERO!E1337+MARZO!E1337+ABRIL!E1337+MAYO!E1337+JUNIO!E1337+JULIO!E1337+AGOSTO!E1337+SEPTIEMBRE!E1337+OCTUBRE!E1337+NOVIEMBRE!E1337+DICIEMBRE!E1337</f>
        <v>0</v>
      </c>
      <c r="F1337" s="89">
        <f>ENERO!F1337+FEBRERO!F1337+MARZO!F1337+ABRIL!F1337+MAYO!F1337+JUNIO!F1337+JULIO!F1337+AGOSTO!F1337+SEPTIEMBRE!F1337+OCTUBRE!F1337+NOVIEMBRE!F1337+DICIEMBRE!F1337</f>
        <v>0</v>
      </c>
      <c r="G1337" s="4" t="str">
        <f t="shared" si="20"/>
        <v/>
      </c>
      <c r="X1337" s="56" t="str">
        <f t="shared" si="21"/>
        <v/>
      </c>
      <c r="Y1337" s="56"/>
    </row>
    <row r="1338" spans="1:25" x14ac:dyDescent="0.25">
      <c r="A1338" s="23" t="s">
        <v>2575</v>
      </c>
      <c r="B1338" s="24" t="s">
        <v>2576</v>
      </c>
      <c r="C1338" s="25">
        <f>ENERO!C1338+FEBRERO!C1338+MARZO!C1338+ABRIL!C1338+MAYO!C1338+JUNIO!C1338+JULIO!C1338+AGOSTO!C1338+SEPTIEMBRE!C1338+OCTUBRE!C1338+NOVIEMBRE!C1338+DICIEMBRE!C1338</f>
        <v>0</v>
      </c>
      <c r="D1338" s="87">
        <f>ENERO!D1338+FEBRERO!D1338+MARZO!D1338+ABRIL!D1338+MAYO!D1338+JUNIO!D1338+JULIO!D1338+AGOSTO!D1338+SEPTIEMBRE!D1338+OCTUBRE!D1338+NOVIEMBRE!D1338+DICIEMBRE!D1338</f>
        <v>0</v>
      </c>
      <c r="E1338" s="88">
        <f>ENERO!E1338+FEBRERO!E1338+MARZO!E1338+ABRIL!E1338+MAYO!E1338+JUNIO!E1338+JULIO!E1338+AGOSTO!E1338+SEPTIEMBRE!E1338+OCTUBRE!E1338+NOVIEMBRE!E1338+DICIEMBRE!E1338</f>
        <v>0</v>
      </c>
      <c r="F1338" s="89">
        <f>ENERO!F1338+FEBRERO!F1338+MARZO!F1338+ABRIL!F1338+MAYO!F1338+JUNIO!F1338+JULIO!F1338+AGOSTO!F1338+SEPTIEMBRE!F1338+OCTUBRE!F1338+NOVIEMBRE!F1338+DICIEMBRE!F1338</f>
        <v>0</v>
      </c>
      <c r="G1338" s="4" t="str">
        <f t="shared" ref="G1338:G1401" si="22">IF(D1338&gt;C1338,"CMA ES MAYOR QUE TOTAL ACTIVIDADES","")</f>
        <v/>
      </c>
      <c r="X1338" s="56" t="str">
        <f t="shared" si="21"/>
        <v/>
      </c>
      <c r="Y1338" s="56"/>
    </row>
    <row r="1339" spans="1:25" x14ac:dyDescent="0.25">
      <c r="A1339" s="23" t="s">
        <v>2577</v>
      </c>
      <c r="B1339" s="24" t="s">
        <v>2578</v>
      </c>
      <c r="C1339" s="25">
        <f>ENERO!C1339+FEBRERO!C1339+MARZO!C1339+ABRIL!C1339+MAYO!C1339+JUNIO!C1339+JULIO!C1339+AGOSTO!C1339+SEPTIEMBRE!C1339+OCTUBRE!C1339+NOVIEMBRE!C1339+DICIEMBRE!C1339</f>
        <v>0</v>
      </c>
      <c r="D1339" s="87">
        <f>ENERO!D1339+FEBRERO!D1339+MARZO!D1339+ABRIL!D1339+MAYO!D1339+JUNIO!D1339+JULIO!D1339+AGOSTO!D1339+SEPTIEMBRE!D1339+OCTUBRE!D1339+NOVIEMBRE!D1339+DICIEMBRE!D1339</f>
        <v>0</v>
      </c>
      <c r="E1339" s="88">
        <f>ENERO!E1339+FEBRERO!E1339+MARZO!E1339+ABRIL!E1339+MAYO!E1339+JUNIO!E1339+JULIO!E1339+AGOSTO!E1339+SEPTIEMBRE!E1339+OCTUBRE!E1339+NOVIEMBRE!E1339+DICIEMBRE!E1339</f>
        <v>0</v>
      </c>
      <c r="F1339" s="89">
        <f>ENERO!F1339+FEBRERO!F1339+MARZO!F1339+ABRIL!F1339+MAYO!F1339+JUNIO!F1339+JULIO!F1339+AGOSTO!F1339+SEPTIEMBRE!F1339+OCTUBRE!F1339+NOVIEMBRE!F1339+DICIEMBRE!F1339</f>
        <v>0</v>
      </c>
      <c r="G1339" s="4" t="str">
        <f t="shared" si="22"/>
        <v/>
      </c>
      <c r="X1339" s="56" t="str">
        <f t="shared" si="21"/>
        <v/>
      </c>
      <c r="Y1339" s="56"/>
    </row>
    <row r="1340" spans="1:25" x14ac:dyDescent="0.25">
      <c r="A1340" s="23" t="s">
        <v>2579</v>
      </c>
      <c r="B1340" s="53" t="s">
        <v>2580</v>
      </c>
      <c r="C1340" s="25">
        <f>ENERO!C1340+FEBRERO!C1340+MARZO!C1340+ABRIL!C1340+MAYO!C1340+JUNIO!C1340+JULIO!C1340+AGOSTO!C1340+SEPTIEMBRE!C1340+OCTUBRE!C1340+NOVIEMBRE!C1340+DICIEMBRE!C1340</f>
        <v>0</v>
      </c>
      <c r="D1340" s="87">
        <f>ENERO!D1340+FEBRERO!D1340+MARZO!D1340+ABRIL!D1340+MAYO!D1340+JUNIO!D1340+JULIO!D1340+AGOSTO!D1340+SEPTIEMBRE!D1340+OCTUBRE!D1340+NOVIEMBRE!D1340+DICIEMBRE!D1340</f>
        <v>0</v>
      </c>
      <c r="E1340" s="88">
        <f>ENERO!E1340+FEBRERO!E1340+MARZO!E1340+ABRIL!E1340+MAYO!E1340+JUNIO!E1340+JULIO!E1340+AGOSTO!E1340+SEPTIEMBRE!E1340+OCTUBRE!E1340+NOVIEMBRE!E1340+DICIEMBRE!E1340</f>
        <v>0</v>
      </c>
      <c r="F1340" s="89">
        <f>ENERO!F1340+FEBRERO!F1340+MARZO!F1340+ABRIL!F1340+MAYO!F1340+JUNIO!F1340+JULIO!F1340+AGOSTO!F1340+SEPTIEMBRE!F1340+OCTUBRE!F1340+NOVIEMBRE!F1340+DICIEMBRE!F1340</f>
        <v>0</v>
      </c>
      <c r="G1340" s="4" t="str">
        <f t="shared" si="22"/>
        <v/>
      </c>
      <c r="X1340" s="56" t="str">
        <f t="shared" si="21"/>
        <v/>
      </c>
      <c r="Y1340" s="56"/>
    </row>
    <row r="1341" spans="1:25" x14ac:dyDescent="0.25">
      <c r="A1341" s="47"/>
      <c r="B1341" s="97" t="s">
        <v>2581</v>
      </c>
      <c r="C1341" s="41">
        <f>ENERO!C1341+FEBRERO!C1341+MARZO!C1341+ABRIL!C1341+MAYO!C1341+JUNIO!C1341+JULIO!C1341+AGOSTO!C1341+SEPTIEMBRE!C1341+OCTUBRE!C1341+NOVIEMBRE!C1341+DICIEMBRE!C1341</f>
        <v>0</v>
      </c>
      <c r="D1341" s="42">
        <f>ENERO!D1341+FEBRERO!D1341+MARZO!D1341+ABRIL!D1341+MAYO!D1341+JUNIO!D1341+JULIO!D1341+AGOSTO!D1341+SEPTIEMBRE!D1341+OCTUBRE!D1341+NOVIEMBRE!D1341+DICIEMBRE!D1341</f>
        <v>0</v>
      </c>
      <c r="E1341" s="42">
        <f>ENERO!E1341+FEBRERO!E1341+MARZO!E1341+ABRIL!E1341+MAYO!E1341+JUNIO!E1341+JULIO!E1341+AGOSTO!E1341+SEPTIEMBRE!E1341+OCTUBRE!E1341+NOVIEMBRE!E1341+DICIEMBRE!E1341</f>
        <v>0</v>
      </c>
      <c r="F1341" s="43">
        <f>ENERO!F1341+FEBRERO!F1341+MARZO!F1341+ABRIL!F1341+MAYO!F1341+JUNIO!F1341+JULIO!F1341+AGOSTO!F1341+SEPTIEMBRE!F1341+OCTUBRE!F1341+NOVIEMBRE!F1341+DICIEMBRE!F1341</f>
        <v>0</v>
      </c>
      <c r="X1341" s="56" t="str">
        <f t="shared" ref="X1341:X1404" si="23">IF(D1341&gt;C1341,1,"")</f>
        <v/>
      </c>
      <c r="Y1341" s="56"/>
    </row>
    <row r="1342" spans="1:25" x14ac:dyDescent="0.25">
      <c r="A1342" s="47"/>
      <c r="B1342" s="19" t="s">
        <v>2272</v>
      </c>
      <c r="C1342" s="41">
        <f>ENERO!C1342+FEBRERO!C1342+MARZO!C1342+ABRIL!C1342+MAYO!C1342+JUNIO!C1342+JULIO!C1342+AGOSTO!C1342+SEPTIEMBRE!C1342+OCTUBRE!C1342+NOVIEMBRE!C1342+DICIEMBRE!C1342</f>
        <v>0</v>
      </c>
      <c r="D1342" s="42">
        <f>ENERO!D1342+FEBRERO!D1342+MARZO!D1342+ABRIL!D1342+MAYO!D1342+JUNIO!D1342+JULIO!D1342+AGOSTO!D1342+SEPTIEMBRE!D1342+OCTUBRE!D1342+NOVIEMBRE!D1342+DICIEMBRE!D1342</f>
        <v>0</v>
      </c>
      <c r="E1342" s="42">
        <f>ENERO!E1342+FEBRERO!E1342+MARZO!E1342+ABRIL!E1342+MAYO!E1342+JUNIO!E1342+JULIO!E1342+AGOSTO!E1342+SEPTIEMBRE!E1342+OCTUBRE!E1342+NOVIEMBRE!E1342+DICIEMBRE!E1342</f>
        <v>0</v>
      </c>
      <c r="F1342" s="43">
        <f>ENERO!F1342+FEBRERO!F1342+MARZO!F1342+ABRIL!F1342+MAYO!F1342+JUNIO!F1342+JULIO!F1342+AGOSTO!F1342+SEPTIEMBRE!F1342+OCTUBRE!F1342+NOVIEMBRE!F1342+DICIEMBRE!F1342</f>
        <v>0</v>
      </c>
      <c r="X1342" s="56" t="str">
        <f t="shared" si="23"/>
        <v/>
      </c>
      <c r="Y1342" s="56"/>
    </row>
    <row r="1343" spans="1:25" x14ac:dyDescent="0.25">
      <c r="A1343" s="23" t="s">
        <v>2582</v>
      </c>
      <c r="B1343" s="24" t="s">
        <v>2583</v>
      </c>
      <c r="C1343" s="25">
        <f>ENERO!C1343+FEBRERO!C1343+MARZO!C1343+ABRIL!C1343+MAYO!C1343+JUNIO!C1343+JULIO!C1343+AGOSTO!C1343+SEPTIEMBRE!C1343+OCTUBRE!C1343+NOVIEMBRE!C1343+DICIEMBRE!C1343</f>
        <v>0</v>
      </c>
      <c r="D1343" s="26">
        <f>ENERO!D1343+FEBRERO!D1343+MARZO!D1343+ABRIL!D1343+MAYO!D1343+JUNIO!D1343+JULIO!D1343+AGOSTO!D1343+SEPTIEMBRE!D1343+OCTUBRE!D1343+NOVIEMBRE!D1343+DICIEMBRE!D1343</f>
        <v>0</v>
      </c>
      <c r="E1343" s="26">
        <f>ENERO!E1343+FEBRERO!E1343+MARZO!E1343+ABRIL!E1343+MAYO!E1343+JUNIO!E1343+JULIO!E1343+AGOSTO!E1343+SEPTIEMBRE!E1343+OCTUBRE!E1343+NOVIEMBRE!E1343+DICIEMBRE!E1343</f>
        <v>0</v>
      </c>
      <c r="F1343" s="27">
        <f>ENERO!F1343+FEBRERO!F1343+MARZO!F1343+ABRIL!F1343+MAYO!F1343+JUNIO!F1343+JULIO!F1343+AGOSTO!F1343+SEPTIEMBRE!F1343+OCTUBRE!F1343+NOVIEMBRE!F1343+DICIEMBRE!F1343</f>
        <v>0</v>
      </c>
      <c r="X1343" s="56" t="str">
        <f t="shared" si="23"/>
        <v/>
      </c>
      <c r="Y1343" s="56"/>
    </row>
    <row r="1344" spans="1:25" x14ac:dyDescent="0.25">
      <c r="A1344" s="23" t="s">
        <v>2584</v>
      </c>
      <c r="B1344" s="24" t="s">
        <v>2585</v>
      </c>
      <c r="C1344" s="25">
        <f>ENERO!C1344+FEBRERO!C1344+MARZO!C1344+ABRIL!C1344+MAYO!C1344+JUNIO!C1344+JULIO!C1344+AGOSTO!C1344+SEPTIEMBRE!C1344+OCTUBRE!C1344+NOVIEMBRE!C1344+DICIEMBRE!C1344</f>
        <v>0</v>
      </c>
      <c r="D1344" s="26">
        <f>ENERO!D1344+FEBRERO!D1344+MARZO!D1344+ABRIL!D1344+MAYO!D1344+JUNIO!D1344+JULIO!D1344+AGOSTO!D1344+SEPTIEMBRE!D1344+OCTUBRE!D1344+NOVIEMBRE!D1344+DICIEMBRE!D1344</f>
        <v>0</v>
      </c>
      <c r="E1344" s="26">
        <f>ENERO!E1344+FEBRERO!E1344+MARZO!E1344+ABRIL!E1344+MAYO!E1344+JUNIO!E1344+JULIO!E1344+AGOSTO!E1344+SEPTIEMBRE!E1344+OCTUBRE!E1344+NOVIEMBRE!E1344+DICIEMBRE!E1344</f>
        <v>0</v>
      </c>
      <c r="F1344" s="27">
        <f>ENERO!F1344+FEBRERO!F1344+MARZO!F1344+ABRIL!F1344+MAYO!F1344+JUNIO!F1344+JULIO!F1344+AGOSTO!F1344+SEPTIEMBRE!F1344+OCTUBRE!F1344+NOVIEMBRE!F1344+DICIEMBRE!F1344</f>
        <v>0</v>
      </c>
      <c r="X1344" s="56" t="str">
        <f t="shared" si="23"/>
        <v/>
      </c>
      <c r="Y1344" s="56"/>
    </row>
    <row r="1345" spans="1:25" x14ac:dyDescent="0.25">
      <c r="A1345" s="23" t="s">
        <v>2586</v>
      </c>
      <c r="B1345" s="36" t="s">
        <v>2587</v>
      </c>
      <c r="C1345" s="25">
        <f>ENERO!C1345+FEBRERO!C1345+MARZO!C1345+ABRIL!C1345+MAYO!C1345+JUNIO!C1345+JULIO!C1345+AGOSTO!C1345+SEPTIEMBRE!C1345+OCTUBRE!C1345+NOVIEMBRE!C1345+DICIEMBRE!C1345</f>
        <v>0</v>
      </c>
      <c r="D1345" s="26">
        <f>ENERO!D1345+FEBRERO!D1345+MARZO!D1345+ABRIL!D1345+MAYO!D1345+JUNIO!D1345+JULIO!D1345+AGOSTO!D1345+SEPTIEMBRE!D1345+OCTUBRE!D1345+NOVIEMBRE!D1345+DICIEMBRE!D1345</f>
        <v>0</v>
      </c>
      <c r="E1345" s="26">
        <f>ENERO!E1345+FEBRERO!E1345+MARZO!E1345+ABRIL!E1345+MAYO!E1345+JUNIO!E1345+JULIO!E1345+AGOSTO!E1345+SEPTIEMBRE!E1345+OCTUBRE!E1345+NOVIEMBRE!E1345+DICIEMBRE!E1345</f>
        <v>0</v>
      </c>
      <c r="F1345" s="27">
        <f>ENERO!F1345+FEBRERO!F1345+MARZO!F1345+ABRIL!F1345+MAYO!F1345+JUNIO!F1345+JULIO!F1345+AGOSTO!F1345+SEPTIEMBRE!F1345+OCTUBRE!F1345+NOVIEMBRE!F1345+DICIEMBRE!F1345</f>
        <v>0</v>
      </c>
      <c r="X1345" s="56" t="str">
        <f t="shared" si="23"/>
        <v/>
      </c>
      <c r="Y1345" s="56"/>
    </row>
    <row r="1346" spans="1:25" x14ac:dyDescent="0.25">
      <c r="A1346" s="47"/>
      <c r="B1346" s="19" t="s">
        <v>2588</v>
      </c>
      <c r="C1346" s="41">
        <f>ENERO!C1346+FEBRERO!C1346+MARZO!C1346+ABRIL!C1346+MAYO!C1346+JUNIO!C1346+JULIO!C1346+AGOSTO!C1346+SEPTIEMBRE!C1346+OCTUBRE!C1346+NOVIEMBRE!C1346+DICIEMBRE!C1346</f>
        <v>0</v>
      </c>
      <c r="D1346" s="93">
        <f>ENERO!D1346+FEBRERO!D1346+MARZO!D1346+ABRIL!D1346+MAYO!D1346+JUNIO!D1346+JULIO!D1346+AGOSTO!D1346+SEPTIEMBRE!D1346+OCTUBRE!D1346+NOVIEMBRE!D1346+DICIEMBRE!D1346</f>
        <v>0</v>
      </c>
      <c r="E1346" s="93">
        <f>ENERO!E1346+FEBRERO!E1346+MARZO!E1346+ABRIL!E1346+MAYO!E1346+JUNIO!E1346+JULIO!E1346+AGOSTO!E1346+SEPTIEMBRE!E1346+OCTUBRE!E1346+NOVIEMBRE!E1346+DICIEMBRE!E1346</f>
        <v>0</v>
      </c>
      <c r="F1346" s="69">
        <f>ENERO!F1346+FEBRERO!F1346+MARZO!F1346+ABRIL!F1346+MAYO!F1346+JUNIO!F1346+JULIO!F1346+AGOSTO!F1346+SEPTIEMBRE!F1346+OCTUBRE!F1346+NOVIEMBRE!F1346+DICIEMBRE!F1346</f>
        <v>0</v>
      </c>
      <c r="G1346" s="4" t="str">
        <f t="shared" si="22"/>
        <v/>
      </c>
      <c r="X1346" s="56" t="str">
        <f t="shared" si="23"/>
        <v/>
      </c>
      <c r="Y1346" s="56"/>
    </row>
    <row r="1347" spans="1:25" ht="24" x14ac:dyDescent="0.25">
      <c r="A1347" s="23" t="s">
        <v>2589</v>
      </c>
      <c r="B1347" s="28" t="s">
        <v>2590</v>
      </c>
      <c r="C1347" s="25">
        <f>ENERO!C1347+FEBRERO!C1347+MARZO!C1347+ABRIL!C1347+MAYO!C1347+JUNIO!C1347+JULIO!C1347+AGOSTO!C1347+SEPTIEMBRE!C1347+OCTUBRE!C1347+NOVIEMBRE!C1347+DICIEMBRE!C1347</f>
        <v>0</v>
      </c>
      <c r="D1347" s="87">
        <f>ENERO!D1347+FEBRERO!D1347+MARZO!D1347+ABRIL!D1347+MAYO!D1347+JUNIO!D1347+JULIO!D1347+AGOSTO!D1347+SEPTIEMBRE!D1347+OCTUBRE!D1347+NOVIEMBRE!D1347+DICIEMBRE!D1347</f>
        <v>0</v>
      </c>
      <c r="E1347" s="88">
        <f>ENERO!E1347+FEBRERO!E1347+MARZO!E1347+ABRIL!E1347+MAYO!E1347+JUNIO!E1347+JULIO!E1347+AGOSTO!E1347+SEPTIEMBRE!E1347+OCTUBRE!E1347+NOVIEMBRE!E1347+DICIEMBRE!E1347</f>
        <v>0</v>
      </c>
      <c r="F1347" s="89">
        <f>ENERO!F1347+FEBRERO!F1347+MARZO!F1347+ABRIL!F1347+MAYO!F1347+JUNIO!F1347+JULIO!F1347+AGOSTO!F1347+SEPTIEMBRE!F1347+OCTUBRE!F1347+NOVIEMBRE!F1347+DICIEMBRE!F1347</f>
        <v>0</v>
      </c>
      <c r="G1347" s="4" t="str">
        <f t="shared" si="22"/>
        <v/>
      </c>
      <c r="X1347" s="56" t="str">
        <f t="shared" si="23"/>
        <v/>
      </c>
      <c r="Y1347" s="56"/>
    </row>
    <row r="1348" spans="1:25" ht="24" x14ac:dyDescent="0.25">
      <c r="A1348" s="23" t="s">
        <v>2591</v>
      </c>
      <c r="B1348" s="28" t="s">
        <v>2592</v>
      </c>
      <c r="C1348" s="25">
        <f>ENERO!C1348+FEBRERO!C1348+MARZO!C1348+ABRIL!C1348+MAYO!C1348+JUNIO!C1348+JULIO!C1348+AGOSTO!C1348+SEPTIEMBRE!C1348+OCTUBRE!C1348+NOVIEMBRE!C1348+DICIEMBRE!C1348</f>
        <v>0</v>
      </c>
      <c r="D1348" s="87">
        <f>ENERO!D1348+FEBRERO!D1348+MARZO!D1348+ABRIL!D1348+MAYO!D1348+JUNIO!D1348+JULIO!D1348+AGOSTO!D1348+SEPTIEMBRE!D1348+OCTUBRE!D1348+NOVIEMBRE!D1348+DICIEMBRE!D1348</f>
        <v>0</v>
      </c>
      <c r="E1348" s="88">
        <f>ENERO!E1348+FEBRERO!E1348+MARZO!E1348+ABRIL!E1348+MAYO!E1348+JUNIO!E1348+JULIO!E1348+AGOSTO!E1348+SEPTIEMBRE!E1348+OCTUBRE!E1348+NOVIEMBRE!E1348+DICIEMBRE!E1348</f>
        <v>0</v>
      </c>
      <c r="F1348" s="89">
        <f>ENERO!F1348+FEBRERO!F1348+MARZO!F1348+ABRIL!F1348+MAYO!F1348+JUNIO!F1348+JULIO!F1348+AGOSTO!F1348+SEPTIEMBRE!F1348+OCTUBRE!F1348+NOVIEMBRE!F1348+DICIEMBRE!F1348</f>
        <v>0</v>
      </c>
      <c r="G1348" s="4" t="str">
        <f t="shared" si="22"/>
        <v/>
      </c>
      <c r="X1348" s="56" t="str">
        <f t="shared" si="23"/>
        <v/>
      </c>
      <c r="Y1348" s="56"/>
    </row>
    <row r="1349" spans="1:25" x14ac:dyDescent="0.25">
      <c r="A1349" s="23" t="s">
        <v>2593</v>
      </c>
      <c r="B1349" s="24" t="s">
        <v>2594</v>
      </c>
      <c r="C1349" s="25">
        <f>ENERO!C1349+FEBRERO!C1349+MARZO!C1349+ABRIL!C1349+MAYO!C1349+JUNIO!C1349+JULIO!C1349+AGOSTO!C1349+SEPTIEMBRE!C1349+OCTUBRE!C1349+NOVIEMBRE!C1349+DICIEMBRE!C1349</f>
        <v>0</v>
      </c>
      <c r="D1349" s="87">
        <f>ENERO!D1349+FEBRERO!D1349+MARZO!D1349+ABRIL!D1349+MAYO!D1349+JUNIO!D1349+JULIO!D1349+AGOSTO!D1349+SEPTIEMBRE!D1349+OCTUBRE!D1349+NOVIEMBRE!D1349+DICIEMBRE!D1349</f>
        <v>0</v>
      </c>
      <c r="E1349" s="88">
        <f>ENERO!E1349+FEBRERO!E1349+MARZO!E1349+ABRIL!E1349+MAYO!E1349+JUNIO!E1349+JULIO!E1349+AGOSTO!E1349+SEPTIEMBRE!E1349+OCTUBRE!E1349+NOVIEMBRE!E1349+DICIEMBRE!E1349</f>
        <v>0</v>
      </c>
      <c r="F1349" s="89">
        <f>ENERO!F1349+FEBRERO!F1349+MARZO!F1349+ABRIL!F1349+MAYO!F1349+JUNIO!F1349+JULIO!F1349+AGOSTO!F1349+SEPTIEMBRE!F1349+OCTUBRE!F1349+NOVIEMBRE!F1349+DICIEMBRE!F1349</f>
        <v>0</v>
      </c>
      <c r="G1349" s="4" t="str">
        <f t="shared" si="22"/>
        <v/>
      </c>
      <c r="X1349" s="56" t="str">
        <f t="shared" si="23"/>
        <v/>
      </c>
      <c r="Y1349" s="56"/>
    </row>
    <row r="1350" spans="1:25" ht="24" x14ac:dyDescent="0.25">
      <c r="A1350" s="23" t="s">
        <v>2595</v>
      </c>
      <c r="B1350" s="28" t="s">
        <v>2596</v>
      </c>
      <c r="C1350" s="25">
        <f>ENERO!C1350+FEBRERO!C1350+MARZO!C1350+ABRIL!C1350+MAYO!C1350+JUNIO!C1350+JULIO!C1350+AGOSTO!C1350+SEPTIEMBRE!C1350+OCTUBRE!C1350+NOVIEMBRE!C1350+DICIEMBRE!C1350</f>
        <v>0</v>
      </c>
      <c r="D1350" s="87">
        <f>ENERO!D1350+FEBRERO!D1350+MARZO!D1350+ABRIL!D1350+MAYO!D1350+JUNIO!D1350+JULIO!D1350+AGOSTO!D1350+SEPTIEMBRE!D1350+OCTUBRE!D1350+NOVIEMBRE!D1350+DICIEMBRE!D1350</f>
        <v>0</v>
      </c>
      <c r="E1350" s="88">
        <f>ENERO!E1350+FEBRERO!E1350+MARZO!E1350+ABRIL!E1350+MAYO!E1350+JUNIO!E1350+JULIO!E1350+AGOSTO!E1350+SEPTIEMBRE!E1350+OCTUBRE!E1350+NOVIEMBRE!E1350+DICIEMBRE!E1350</f>
        <v>0</v>
      </c>
      <c r="F1350" s="89">
        <f>ENERO!F1350+FEBRERO!F1350+MARZO!F1350+ABRIL!F1350+MAYO!F1350+JUNIO!F1350+JULIO!F1350+AGOSTO!F1350+SEPTIEMBRE!F1350+OCTUBRE!F1350+NOVIEMBRE!F1350+DICIEMBRE!F1350</f>
        <v>0</v>
      </c>
      <c r="G1350" s="4" t="str">
        <f t="shared" si="22"/>
        <v/>
      </c>
      <c r="X1350" s="56" t="str">
        <f t="shared" si="23"/>
        <v/>
      </c>
      <c r="Y1350" s="56"/>
    </row>
    <row r="1351" spans="1:25" ht="46.5" x14ac:dyDescent="0.25">
      <c r="A1351" s="23" t="s">
        <v>2597</v>
      </c>
      <c r="B1351" s="28" t="s">
        <v>2598</v>
      </c>
      <c r="C1351" s="25">
        <f>ENERO!C1351+FEBRERO!C1351+MARZO!C1351+ABRIL!C1351+MAYO!C1351+JUNIO!C1351+JULIO!C1351+AGOSTO!C1351+SEPTIEMBRE!C1351+OCTUBRE!C1351+NOVIEMBRE!C1351+DICIEMBRE!C1351</f>
        <v>0</v>
      </c>
      <c r="D1351" s="87">
        <f>ENERO!D1351+FEBRERO!D1351+MARZO!D1351+ABRIL!D1351+MAYO!D1351+JUNIO!D1351+JULIO!D1351+AGOSTO!D1351+SEPTIEMBRE!D1351+OCTUBRE!D1351+NOVIEMBRE!D1351+DICIEMBRE!D1351</f>
        <v>0</v>
      </c>
      <c r="E1351" s="88">
        <f>ENERO!E1351+FEBRERO!E1351+MARZO!E1351+ABRIL!E1351+MAYO!E1351+JUNIO!E1351+JULIO!E1351+AGOSTO!E1351+SEPTIEMBRE!E1351+OCTUBRE!E1351+NOVIEMBRE!E1351+DICIEMBRE!E1351</f>
        <v>0</v>
      </c>
      <c r="F1351" s="89">
        <f>ENERO!F1351+FEBRERO!F1351+MARZO!F1351+ABRIL!F1351+MAYO!F1351+JUNIO!F1351+JULIO!F1351+AGOSTO!F1351+SEPTIEMBRE!F1351+OCTUBRE!F1351+NOVIEMBRE!F1351+DICIEMBRE!F1351</f>
        <v>0</v>
      </c>
      <c r="G1351" s="4" t="str">
        <f t="shared" si="22"/>
        <v/>
      </c>
      <c r="X1351" s="56" t="str">
        <f t="shared" si="23"/>
        <v/>
      </c>
      <c r="Y1351" s="56"/>
    </row>
    <row r="1352" spans="1:25" x14ac:dyDescent="0.25">
      <c r="A1352" s="23" t="s">
        <v>2599</v>
      </c>
      <c r="B1352" s="24" t="s">
        <v>2600</v>
      </c>
      <c r="C1352" s="25">
        <f>ENERO!C1352+FEBRERO!C1352+MARZO!C1352+ABRIL!C1352+MAYO!C1352+JUNIO!C1352+JULIO!C1352+AGOSTO!C1352+SEPTIEMBRE!C1352+OCTUBRE!C1352+NOVIEMBRE!C1352+DICIEMBRE!C1352</f>
        <v>0</v>
      </c>
      <c r="D1352" s="87">
        <f>ENERO!D1352+FEBRERO!D1352+MARZO!D1352+ABRIL!D1352+MAYO!D1352+JUNIO!D1352+JULIO!D1352+AGOSTO!D1352+SEPTIEMBRE!D1352+OCTUBRE!D1352+NOVIEMBRE!D1352+DICIEMBRE!D1352</f>
        <v>0</v>
      </c>
      <c r="E1352" s="88">
        <f>ENERO!E1352+FEBRERO!E1352+MARZO!E1352+ABRIL!E1352+MAYO!E1352+JUNIO!E1352+JULIO!E1352+AGOSTO!E1352+SEPTIEMBRE!E1352+OCTUBRE!E1352+NOVIEMBRE!E1352+DICIEMBRE!E1352</f>
        <v>0</v>
      </c>
      <c r="F1352" s="89">
        <f>ENERO!F1352+FEBRERO!F1352+MARZO!F1352+ABRIL!F1352+MAYO!F1352+JUNIO!F1352+JULIO!F1352+AGOSTO!F1352+SEPTIEMBRE!F1352+OCTUBRE!F1352+NOVIEMBRE!F1352+DICIEMBRE!F1352</f>
        <v>0</v>
      </c>
      <c r="G1352" s="4" t="str">
        <f t="shared" si="22"/>
        <v/>
      </c>
      <c r="X1352" s="56" t="str">
        <f t="shared" si="23"/>
        <v/>
      </c>
      <c r="Y1352" s="56"/>
    </row>
    <row r="1353" spans="1:25" x14ac:dyDescent="0.25">
      <c r="A1353" s="23" t="s">
        <v>2601</v>
      </c>
      <c r="B1353" s="24" t="s">
        <v>2602</v>
      </c>
      <c r="C1353" s="25">
        <f>ENERO!C1353+FEBRERO!C1353+MARZO!C1353+ABRIL!C1353+MAYO!C1353+JUNIO!C1353+JULIO!C1353+AGOSTO!C1353+SEPTIEMBRE!C1353+OCTUBRE!C1353+NOVIEMBRE!C1353+DICIEMBRE!C1353</f>
        <v>0</v>
      </c>
      <c r="D1353" s="87">
        <f>ENERO!D1353+FEBRERO!D1353+MARZO!D1353+ABRIL!D1353+MAYO!D1353+JUNIO!D1353+JULIO!D1353+AGOSTO!D1353+SEPTIEMBRE!D1353+OCTUBRE!D1353+NOVIEMBRE!D1353+DICIEMBRE!D1353</f>
        <v>0</v>
      </c>
      <c r="E1353" s="88">
        <f>ENERO!E1353+FEBRERO!E1353+MARZO!E1353+ABRIL!E1353+MAYO!E1353+JUNIO!E1353+JULIO!E1353+AGOSTO!E1353+SEPTIEMBRE!E1353+OCTUBRE!E1353+NOVIEMBRE!E1353+DICIEMBRE!E1353</f>
        <v>0</v>
      </c>
      <c r="F1353" s="89">
        <f>ENERO!F1353+FEBRERO!F1353+MARZO!F1353+ABRIL!F1353+MAYO!F1353+JUNIO!F1353+JULIO!F1353+AGOSTO!F1353+SEPTIEMBRE!F1353+OCTUBRE!F1353+NOVIEMBRE!F1353+DICIEMBRE!F1353</f>
        <v>0</v>
      </c>
      <c r="G1353" s="4" t="str">
        <f t="shared" si="22"/>
        <v/>
      </c>
      <c r="X1353" s="56" t="str">
        <f t="shared" si="23"/>
        <v/>
      </c>
      <c r="Y1353" s="56"/>
    </row>
    <row r="1354" spans="1:25" x14ac:dyDescent="0.25">
      <c r="A1354" s="23" t="s">
        <v>2603</v>
      </c>
      <c r="B1354" s="24" t="s">
        <v>2604</v>
      </c>
      <c r="C1354" s="25">
        <f>ENERO!C1354+FEBRERO!C1354+MARZO!C1354+ABRIL!C1354+MAYO!C1354+JUNIO!C1354+JULIO!C1354+AGOSTO!C1354+SEPTIEMBRE!C1354+OCTUBRE!C1354+NOVIEMBRE!C1354+DICIEMBRE!C1354</f>
        <v>0</v>
      </c>
      <c r="D1354" s="87">
        <f>ENERO!D1354+FEBRERO!D1354+MARZO!D1354+ABRIL!D1354+MAYO!D1354+JUNIO!D1354+JULIO!D1354+AGOSTO!D1354+SEPTIEMBRE!D1354+OCTUBRE!D1354+NOVIEMBRE!D1354+DICIEMBRE!D1354</f>
        <v>0</v>
      </c>
      <c r="E1354" s="88">
        <f>ENERO!E1354+FEBRERO!E1354+MARZO!E1354+ABRIL!E1354+MAYO!E1354+JUNIO!E1354+JULIO!E1354+AGOSTO!E1354+SEPTIEMBRE!E1354+OCTUBRE!E1354+NOVIEMBRE!E1354+DICIEMBRE!E1354</f>
        <v>0</v>
      </c>
      <c r="F1354" s="89">
        <f>ENERO!F1354+FEBRERO!F1354+MARZO!F1354+ABRIL!F1354+MAYO!F1354+JUNIO!F1354+JULIO!F1354+AGOSTO!F1354+SEPTIEMBRE!F1354+OCTUBRE!F1354+NOVIEMBRE!F1354+DICIEMBRE!F1354</f>
        <v>0</v>
      </c>
      <c r="G1354" s="4" t="str">
        <f t="shared" si="22"/>
        <v/>
      </c>
      <c r="X1354" s="56" t="str">
        <f t="shared" si="23"/>
        <v/>
      </c>
      <c r="Y1354" s="56"/>
    </row>
    <row r="1355" spans="1:25" x14ac:dyDescent="0.25">
      <c r="A1355" s="23" t="s">
        <v>2605</v>
      </c>
      <c r="B1355" s="24" t="s">
        <v>2606</v>
      </c>
      <c r="C1355" s="25">
        <f>ENERO!C1355+FEBRERO!C1355+MARZO!C1355+ABRIL!C1355+MAYO!C1355+JUNIO!C1355+JULIO!C1355+AGOSTO!C1355+SEPTIEMBRE!C1355+OCTUBRE!C1355+NOVIEMBRE!C1355+DICIEMBRE!C1355</f>
        <v>0</v>
      </c>
      <c r="D1355" s="87">
        <f>ENERO!D1355+FEBRERO!D1355+MARZO!D1355+ABRIL!D1355+MAYO!D1355+JUNIO!D1355+JULIO!D1355+AGOSTO!D1355+SEPTIEMBRE!D1355+OCTUBRE!D1355+NOVIEMBRE!D1355+DICIEMBRE!D1355</f>
        <v>0</v>
      </c>
      <c r="E1355" s="88">
        <f>ENERO!E1355+FEBRERO!E1355+MARZO!E1355+ABRIL!E1355+MAYO!E1355+JUNIO!E1355+JULIO!E1355+AGOSTO!E1355+SEPTIEMBRE!E1355+OCTUBRE!E1355+NOVIEMBRE!E1355+DICIEMBRE!E1355</f>
        <v>0</v>
      </c>
      <c r="F1355" s="89">
        <f>ENERO!F1355+FEBRERO!F1355+MARZO!F1355+ABRIL!F1355+MAYO!F1355+JUNIO!F1355+JULIO!F1355+AGOSTO!F1355+SEPTIEMBRE!F1355+OCTUBRE!F1355+NOVIEMBRE!F1355+DICIEMBRE!F1355</f>
        <v>0</v>
      </c>
      <c r="G1355" s="4" t="str">
        <f t="shared" si="22"/>
        <v/>
      </c>
      <c r="X1355" s="56" t="str">
        <f t="shared" si="23"/>
        <v/>
      </c>
      <c r="Y1355" s="56"/>
    </row>
    <row r="1356" spans="1:25" x14ac:dyDescent="0.25">
      <c r="A1356" s="23" t="s">
        <v>2607</v>
      </c>
      <c r="B1356" s="24" t="s">
        <v>2608</v>
      </c>
      <c r="C1356" s="25">
        <f>ENERO!C1356+FEBRERO!C1356+MARZO!C1356+ABRIL!C1356+MAYO!C1356+JUNIO!C1356+JULIO!C1356+AGOSTO!C1356+SEPTIEMBRE!C1356+OCTUBRE!C1356+NOVIEMBRE!C1356+DICIEMBRE!C1356</f>
        <v>0</v>
      </c>
      <c r="D1356" s="87">
        <f>ENERO!D1356+FEBRERO!D1356+MARZO!D1356+ABRIL!D1356+MAYO!D1356+JUNIO!D1356+JULIO!D1356+AGOSTO!D1356+SEPTIEMBRE!D1356+OCTUBRE!D1356+NOVIEMBRE!D1356+DICIEMBRE!D1356</f>
        <v>0</v>
      </c>
      <c r="E1356" s="88">
        <f>ENERO!E1356+FEBRERO!E1356+MARZO!E1356+ABRIL!E1356+MAYO!E1356+JUNIO!E1356+JULIO!E1356+AGOSTO!E1356+SEPTIEMBRE!E1356+OCTUBRE!E1356+NOVIEMBRE!E1356+DICIEMBRE!E1356</f>
        <v>0</v>
      </c>
      <c r="F1356" s="89">
        <f>ENERO!F1356+FEBRERO!F1356+MARZO!F1356+ABRIL!F1356+MAYO!F1356+JUNIO!F1356+JULIO!F1356+AGOSTO!F1356+SEPTIEMBRE!F1356+OCTUBRE!F1356+NOVIEMBRE!F1356+DICIEMBRE!F1356</f>
        <v>0</v>
      </c>
      <c r="G1356" s="4" t="str">
        <f t="shared" si="22"/>
        <v/>
      </c>
      <c r="X1356" s="56" t="str">
        <f t="shared" si="23"/>
        <v/>
      </c>
      <c r="Y1356" s="56"/>
    </row>
    <row r="1357" spans="1:25" x14ac:dyDescent="0.25">
      <c r="A1357" s="23" t="s">
        <v>2609</v>
      </c>
      <c r="B1357" s="24" t="s">
        <v>2610</v>
      </c>
      <c r="C1357" s="25">
        <f>ENERO!C1357+FEBRERO!C1357+MARZO!C1357+ABRIL!C1357+MAYO!C1357+JUNIO!C1357+JULIO!C1357+AGOSTO!C1357+SEPTIEMBRE!C1357+OCTUBRE!C1357+NOVIEMBRE!C1357+DICIEMBRE!C1357</f>
        <v>0</v>
      </c>
      <c r="D1357" s="87">
        <f>ENERO!D1357+FEBRERO!D1357+MARZO!D1357+ABRIL!D1357+MAYO!D1357+JUNIO!D1357+JULIO!D1357+AGOSTO!D1357+SEPTIEMBRE!D1357+OCTUBRE!D1357+NOVIEMBRE!D1357+DICIEMBRE!D1357</f>
        <v>0</v>
      </c>
      <c r="E1357" s="88">
        <f>ENERO!E1357+FEBRERO!E1357+MARZO!E1357+ABRIL!E1357+MAYO!E1357+JUNIO!E1357+JULIO!E1357+AGOSTO!E1357+SEPTIEMBRE!E1357+OCTUBRE!E1357+NOVIEMBRE!E1357+DICIEMBRE!E1357</f>
        <v>0</v>
      </c>
      <c r="F1357" s="89">
        <f>ENERO!F1357+FEBRERO!F1357+MARZO!F1357+ABRIL!F1357+MAYO!F1357+JUNIO!F1357+JULIO!F1357+AGOSTO!F1357+SEPTIEMBRE!F1357+OCTUBRE!F1357+NOVIEMBRE!F1357+DICIEMBRE!F1357</f>
        <v>0</v>
      </c>
      <c r="G1357" s="4" t="str">
        <f t="shared" si="22"/>
        <v/>
      </c>
      <c r="X1357" s="56" t="str">
        <f t="shared" si="23"/>
        <v/>
      </c>
      <c r="Y1357" s="56"/>
    </row>
    <row r="1358" spans="1:25" x14ac:dyDescent="0.25">
      <c r="A1358" s="23" t="s">
        <v>2611</v>
      </c>
      <c r="B1358" s="24" t="s">
        <v>2612</v>
      </c>
      <c r="C1358" s="25">
        <f>ENERO!C1358+FEBRERO!C1358+MARZO!C1358+ABRIL!C1358+MAYO!C1358+JUNIO!C1358+JULIO!C1358+AGOSTO!C1358+SEPTIEMBRE!C1358+OCTUBRE!C1358+NOVIEMBRE!C1358+DICIEMBRE!C1358</f>
        <v>0</v>
      </c>
      <c r="D1358" s="87">
        <f>ENERO!D1358+FEBRERO!D1358+MARZO!D1358+ABRIL!D1358+MAYO!D1358+JUNIO!D1358+JULIO!D1358+AGOSTO!D1358+SEPTIEMBRE!D1358+OCTUBRE!D1358+NOVIEMBRE!D1358+DICIEMBRE!D1358</f>
        <v>0</v>
      </c>
      <c r="E1358" s="88">
        <f>ENERO!E1358+FEBRERO!E1358+MARZO!E1358+ABRIL!E1358+MAYO!E1358+JUNIO!E1358+JULIO!E1358+AGOSTO!E1358+SEPTIEMBRE!E1358+OCTUBRE!E1358+NOVIEMBRE!E1358+DICIEMBRE!E1358</f>
        <v>0</v>
      </c>
      <c r="F1358" s="89">
        <f>ENERO!F1358+FEBRERO!F1358+MARZO!F1358+ABRIL!F1358+MAYO!F1358+JUNIO!F1358+JULIO!F1358+AGOSTO!F1358+SEPTIEMBRE!F1358+OCTUBRE!F1358+NOVIEMBRE!F1358+DICIEMBRE!F1358</f>
        <v>0</v>
      </c>
      <c r="G1358" s="4" t="str">
        <f t="shared" si="22"/>
        <v/>
      </c>
      <c r="X1358" s="56" t="str">
        <f t="shared" si="23"/>
        <v/>
      </c>
      <c r="Y1358" s="56"/>
    </row>
    <row r="1359" spans="1:25" x14ac:dyDescent="0.25">
      <c r="A1359" s="23" t="s">
        <v>2613</v>
      </c>
      <c r="B1359" s="24" t="s">
        <v>2614</v>
      </c>
      <c r="C1359" s="25">
        <f>ENERO!C1359+FEBRERO!C1359+MARZO!C1359+ABRIL!C1359+MAYO!C1359+JUNIO!C1359+JULIO!C1359+AGOSTO!C1359+SEPTIEMBRE!C1359+OCTUBRE!C1359+NOVIEMBRE!C1359+DICIEMBRE!C1359</f>
        <v>0</v>
      </c>
      <c r="D1359" s="87">
        <f>ENERO!D1359+FEBRERO!D1359+MARZO!D1359+ABRIL!D1359+MAYO!D1359+JUNIO!D1359+JULIO!D1359+AGOSTO!D1359+SEPTIEMBRE!D1359+OCTUBRE!D1359+NOVIEMBRE!D1359+DICIEMBRE!D1359</f>
        <v>0</v>
      </c>
      <c r="E1359" s="88">
        <f>ENERO!E1359+FEBRERO!E1359+MARZO!E1359+ABRIL!E1359+MAYO!E1359+JUNIO!E1359+JULIO!E1359+AGOSTO!E1359+SEPTIEMBRE!E1359+OCTUBRE!E1359+NOVIEMBRE!E1359+DICIEMBRE!E1359</f>
        <v>0</v>
      </c>
      <c r="F1359" s="89">
        <f>ENERO!F1359+FEBRERO!F1359+MARZO!F1359+ABRIL!F1359+MAYO!F1359+JUNIO!F1359+JULIO!F1359+AGOSTO!F1359+SEPTIEMBRE!F1359+OCTUBRE!F1359+NOVIEMBRE!F1359+DICIEMBRE!F1359</f>
        <v>0</v>
      </c>
      <c r="G1359" s="4" t="str">
        <f t="shared" si="22"/>
        <v/>
      </c>
      <c r="X1359" s="56" t="str">
        <f t="shared" si="23"/>
        <v/>
      </c>
      <c r="Y1359" s="56"/>
    </row>
    <row r="1360" spans="1:25" x14ac:dyDescent="0.25">
      <c r="A1360" s="23" t="s">
        <v>2615</v>
      </c>
      <c r="B1360" s="24" t="s">
        <v>2616</v>
      </c>
      <c r="C1360" s="25">
        <f>ENERO!C1360+FEBRERO!C1360+MARZO!C1360+ABRIL!C1360+MAYO!C1360+JUNIO!C1360+JULIO!C1360+AGOSTO!C1360+SEPTIEMBRE!C1360+OCTUBRE!C1360+NOVIEMBRE!C1360+DICIEMBRE!C1360</f>
        <v>0</v>
      </c>
      <c r="D1360" s="87">
        <f>ENERO!D1360+FEBRERO!D1360+MARZO!D1360+ABRIL!D1360+MAYO!D1360+JUNIO!D1360+JULIO!D1360+AGOSTO!D1360+SEPTIEMBRE!D1360+OCTUBRE!D1360+NOVIEMBRE!D1360+DICIEMBRE!D1360</f>
        <v>0</v>
      </c>
      <c r="E1360" s="88">
        <f>ENERO!E1360+FEBRERO!E1360+MARZO!E1360+ABRIL!E1360+MAYO!E1360+JUNIO!E1360+JULIO!E1360+AGOSTO!E1360+SEPTIEMBRE!E1360+OCTUBRE!E1360+NOVIEMBRE!E1360+DICIEMBRE!E1360</f>
        <v>0</v>
      </c>
      <c r="F1360" s="89">
        <f>ENERO!F1360+FEBRERO!F1360+MARZO!F1360+ABRIL!F1360+MAYO!F1360+JUNIO!F1360+JULIO!F1360+AGOSTO!F1360+SEPTIEMBRE!F1360+OCTUBRE!F1360+NOVIEMBRE!F1360+DICIEMBRE!F1360</f>
        <v>0</v>
      </c>
      <c r="G1360" s="4" t="str">
        <f t="shared" si="22"/>
        <v/>
      </c>
      <c r="X1360" s="56" t="str">
        <f t="shared" si="23"/>
        <v/>
      </c>
      <c r="Y1360" s="56"/>
    </row>
    <row r="1361" spans="1:25" x14ac:dyDescent="0.25">
      <c r="A1361" s="23" t="s">
        <v>2617</v>
      </c>
      <c r="B1361" s="24" t="s">
        <v>2618</v>
      </c>
      <c r="C1361" s="25">
        <f>ENERO!C1361+FEBRERO!C1361+MARZO!C1361+ABRIL!C1361+MAYO!C1361+JUNIO!C1361+JULIO!C1361+AGOSTO!C1361+SEPTIEMBRE!C1361+OCTUBRE!C1361+NOVIEMBRE!C1361+DICIEMBRE!C1361</f>
        <v>0</v>
      </c>
      <c r="D1361" s="87">
        <f>ENERO!D1361+FEBRERO!D1361+MARZO!D1361+ABRIL!D1361+MAYO!D1361+JUNIO!D1361+JULIO!D1361+AGOSTO!D1361+SEPTIEMBRE!D1361+OCTUBRE!D1361+NOVIEMBRE!D1361+DICIEMBRE!D1361</f>
        <v>0</v>
      </c>
      <c r="E1361" s="88">
        <f>ENERO!E1361+FEBRERO!E1361+MARZO!E1361+ABRIL!E1361+MAYO!E1361+JUNIO!E1361+JULIO!E1361+AGOSTO!E1361+SEPTIEMBRE!E1361+OCTUBRE!E1361+NOVIEMBRE!E1361+DICIEMBRE!E1361</f>
        <v>0</v>
      </c>
      <c r="F1361" s="89">
        <f>ENERO!F1361+FEBRERO!F1361+MARZO!F1361+ABRIL!F1361+MAYO!F1361+JUNIO!F1361+JULIO!F1361+AGOSTO!F1361+SEPTIEMBRE!F1361+OCTUBRE!F1361+NOVIEMBRE!F1361+DICIEMBRE!F1361</f>
        <v>0</v>
      </c>
      <c r="G1361" s="4" t="str">
        <f t="shared" si="22"/>
        <v/>
      </c>
      <c r="X1361" s="56" t="str">
        <f t="shared" si="23"/>
        <v/>
      </c>
      <c r="Y1361" s="56"/>
    </row>
    <row r="1362" spans="1:25" x14ac:dyDescent="0.25">
      <c r="A1362" s="23" t="s">
        <v>2619</v>
      </c>
      <c r="B1362" s="24" t="s">
        <v>2620</v>
      </c>
      <c r="C1362" s="25">
        <f>ENERO!C1362+FEBRERO!C1362+MARZO!C1362+ABRIL!C1362+MAYO!C1362+JUNIO!C1362+JULIO!C1362+AGOSTO!C1362+SEPTIEMBRE!C1362+OCTUBRE!C1362+NOVIEMBRE!C1362+DICIEMBRE!C1362</f>
        <v>0</v>
      </c>
      <c r="D1362" s="87">
        <f>ENERO!D1362+FEBRERO!D1362+MARZO!D1362+ABRIL!D1362+MAYO!D1362+JUNIO!D1362+JULIO!D1362+AGOSTO!D1362+SEPTIEMBRE!D1362+OCTUBRE!D1362+NOVIEMBRE!D1362+DICIEMBRE!D1362</f>
        <v>0</v>
      </c>
      <c r="E1362" s="88">
        <f>ENERO!E1362+FEBRERO!E1362+MARZO!E1362+ABRIL!E1362+MAYO!E1362+JUNIO!E1362+JULIO!E1362+AGOSTO!E1362+SEPTIEMBRE!E1362+OCTUBRE!E1362+NOVIEMBRE!E1362+DICIEMBRE!E1362</f>
        <v>0</v>
      </c>
      <c r="F1362" s="89">
        <f>ENERO!F1362+FEBRERO!F1362+MARZO!F1362+ABRIL!F1362+MAYO!F1362+JUNIO!F1362+JULIO!F1362+AGOSTO!F1362+SEPTIEMBRE!F1362+OCTUBRE!F1362+NOVIEMBRE!F1362+DICIEMBRE!F1362</f>
        <v>0</v>
      </c>
      <c r="G1362" s="4" t="str">
        <f t="shared" si="22"/>
        <v/>
      </c>
      <c r="X1362" s="56" t="str">
        <f t="shared" si="23"/>
        <v/>
      </c>
      <c r="Y1362" s="56"/>
    </row>
    <row r="1363" spans="1:25" x14ac:dyDescent="0.25">
      <c r="A1363" s="23" t="s">
        <v>2621</v>
      </c>
      <c r="B1363" s="24" t="s">
        <v>2622</v>
      </c>
      <c r="C1363" s="25">
        <f>ENERO!C1363+FEBRERO!C1363+MARZO!C1363+ABRIL!C1363+MAYO!C1363+JUNIO!C1363+JULIO!C1363+AGOSTO!C1363+SEPTIEMBRE!C1363+OCTUBRE!C1363+NOVIEMBRE!C1363+DICIEMBRE!C1363</f>
        <v>0</v>
      </c>
      <c r="D1363" s="87">
        <f>ENERO!D1363+FEBRERO!D1363+MARZO!D1363+ABRIL!D1363+MAYO!D1363+JUNIO!D1363+JULIO!D1363+AGOSTO!D1363+SEPTIEMBRE!D1363+OCTUBRE!D1363+NOVIEMBRE!D1363+DICIEMBRE!D1363</f>
        <v>0</v>
      </c>
      <c r="E1363" s="88">
        <f>ENERO!E1363+FEBRERO!E1363+MARZO!E1363+ABRIL!E1363+MAYO!E1363+JUNIO!E1363+JULIO!E1363+AGOSTO!E1363+SEPTIEMBRE!E1363+OCTUBRE!E1363+NOVIEMBRE!E1363+DICIEMBRE!E1363</f>
        <v>0</v>
      </c>
      <c r="F1363" s="89">
        <f>ENERO!F1363+FEBRERO!F1363+MARZO!F1363+ABRIL!F1363+MAYO!F1363+JUNIO!F1363+JULIO!F1363+AGOSTO!F1363+SEPTIEMBRE!F1363+OCTUBRE!F1363+NOVIEMBRE!F1363+DICIEMBRE!F1363</f>
        <v>0</v>
      </c>
      <c r="G1363" s="4" t="str">
        <f t="shared" si="22"/>
        <v/>
      </c>
      <c r="X1363" s="56" t="str">
        <f t="shared" si="23"/>
        <v/>
      </c>
      <c r="Y1363" s="56"/>
    </row>
    <row r="1364" spans="1:25" x14ac:dyDescent="0.25">
      <c r="A1364" s="23" t="s">
        <v>2623</v>
      </c>
      <c r="B1364" s="24" t="s">
        <v>2624</v>
      </c>
      <c r="C1364" s="25">
        <f>ENERO!C1364+FEBRERO!C1364+MARZO!C1364+ABRIL!C1364+MAYO!C1364+JUNIO!C1364+JULIO!C1364+AGOSTO!C1364+SEPTIEMBRE!C1364+OCTUBRE!C1364+NOVIEMBRE!C1364+DICIEMBRE!C1364</f>
        <v>0</v>
      </c>
      <c r="D1364" s="87">
        <f>ENERO!D1364+FEBRERO!D1364+MARZO!D1364+ABRIL!D1364+MAYO!D1364+JUNIO!D1364+JULIO!D1364+AGOSTO!D1364+SEPTIEMBRE!D1364+OCTUBRE!D1364+NOVIEMBRE!D1364+DICIEMBRE!D1364</f>
        <v>0</v>
      </c>
      <c r="E1364" s="88">
        <f>ENERO!E1364+FEBRERO!E1364+MARZO!E1364+ABRIL!E1364+MAYO!E1364+JUNIO!E1364+JULIO!E1364+AGOSTO!E1364+SEPTIEMBRE!E1364+OCTUBRE!E1364+NOVIEMBRE!E1364+DICIEMBRE!E1364</f>
        <v>0</v>
      </c>
      <c r="F1364" s="89">
        <f>ENERO!F1364+FEBRERO!F1364+MARZO!F1364+ABRIL!F1364+MAYO!F1364+JUNIO!F1364+JULIO!F1364+AGOSTO!F1364+SEPTIEMBRE!F1364+OCTUBRE!F1364+NOVIEMBRE!F1364+DICIEMBRE!F1364</f>
        <v>0</v>
      </c>
      <c r="G1364" s="4" t="str">
        <f t="shared" si="22"/>
        <v/>
      </c>
      <c r="X1364" s="56" t="str">
        <f t="shared" si="23"/>
        <v/>
      </c>
      <c r="Y1364" s="56"/>
    </row>
    <row r="1365" spans="1:25" x14ac:dyDescent="0.25">
      <c r="A1365" s="23" t="s">
        <v>2625</v>
      </c>
      <c r="B1365" s="24" t="s">
        <v>2626</v>
      </c>
      <c r="C1365" s="25">
        <f>ENERO!C1365+FEBRERO!C1365+MARZO!C1365+ABRIL!C1365+MAYO!C1365+JUNIO!C1365+JULIO!C1365+AGOSTO!C1365+SEPTIEMBRE!C1365+OCTUBRE!C1365+NOVIEMBRE!C1365+DICIEMBRE!C1365</f>
        <v>0</v>
      </c>
      <c r="D1365" s="87">
        <f>ENERO!D1365+FEBRERO!D1365+MARZO!D1365+ABRIL!D1365+MAYO!D1365+JUNIO!D1365+JULIO!D1365+AGOSTO!D1365+SEPTIEMBRE!D1365+OCTUBRE!D1365+NOVIEMBRE!D1365+DICIEMBRE!D1365</f>
        <v>0</v>
      </c>
      <c r="E1365" s="88">
        <f>ENERO!E1365+FEBRERO!E1365+MARZO!E1365+ABRIL!E1365+MAYO!E1365+JUNIO!E1365+JULIO!E1365+AGOSTO!E1365+SEPTIEMBRE!E1365+OCTUBRE!E1365+NOVIEMBRE!E1365+DICIEMBRE!E1365</f>
        <v>0</v>
      </c>
      <c r="F1365" s="89">
        <f>ENERO!F1365+FEBRERO!F1365+MARZO!F1365+ABRIL!F1365+MAYO!F1365+JUNIO!F1365+JULIO!F1365+AGOSTO!F1365+SEPTIEMBRE!F1365+OCTUBRE!F1365+NOVIEMBRE!F1365+DICIEMBRE!F1365</f>
        <v>0</v>
      </c>
      <c r="G1365" s="4" t="str">
        <f t="shared" si="22"/>
        <v/>
      </c>
      <c r="X1365" s="56" t="str">
        <f t="shared" si="23"/>
        <v/>
      </c>
      <c r="Y1365" s="56"/>
    </row>
    <row r="1366" spans="1:25" x14ac:dyDescent="0.25">
      <c r="A1366" s="23" t="s">
        <v>2627</v>
      </c>
      <c r="B1366" s="24" t="s">
        <v>2628</v>
      </c>
      <c r="C1366" s="25">
        <f>ENERO!C1366+FEBRERO!C1366+MARZO!C1366+ABRIL!C1366+MAYO!C1366+JUNIO!C1366+JULIO!C1366+AGOSTO!C1366+SEPTIEMBRE!C1366+OCTUBRE!C1366+NOVIEMBRE!C1366+DICIEMBRE!C1366</f>
        <v>0</v>
      </c>
      <c r="D1366" s="87">
        <f>ENERO!D1366+FEBRERO!D1366+MARZO!D1366+ABRIL!D1366+MAYO!D1366+JUNIO!D1366+JULIO!D1366+AGOSTO!D1366+SEPTIEMBRE!D1366+OCTUBRE!D1366+NOVIEMBRE!D1366+DICIEMBRE!D1366</f>
        <v>0</v>
      </c>
      <c r="E1366" s="88">
        <f>ENERO!E1366+FEBRERO!E1366+MARZO!E1366+ABRIL!E1366+MAYO!E1366+JUNIO!E1366+JULIO!E1366+AGOSTO!E1366+SEPTIEMBRE!E1366+OCTUBRE!E1366+NOVIEMBRE!E1366+DICIEMBRE!E1366</f>
        <v>0</v>
      </c>
      <c r="F1366" s="89">
        <f>ENERO!F1366+FEBRERO!F1366+MARZO!F1366+ABRIL!F1366+MAYO!F1366+JUNIO!F1366+JULIO!F1366+AGOSTO!F1366+SEPTIEMBRE!F1366+OCTUBRE!F1366+NOVIEMBRE!F1366+DICIEMBRE!F1366</f>
        <v>0</v>
      </c>
      <c r="G1366" s="4" t="str">
        <f t="shared" si="22"/>
        <v/>
      </c>
      <c r="X1366" s="56" t="str">
        <f t="shared" si="23"/>
        <v/>
      </c>
      <c r="Y1366" s="56"/>
    </row>
    <row r="1367" spans="1:25" x14ac:dyDescent="0.25">
      <c r="A1367" s="23" t="s">
        <v>2629</v>
      </c>
      <c r="B1367" s="24" t="s">
        <v>2630</v>
      </c>
      <c r="C1367" s="25">
        <f>ENERO!C1367+FEBRERO!C1367+MARZO!C1367+ABRIL!C1367+MAYO!C1367+JUNIO!C1367+JULIO!C1367+AGOSTO!C1367+SEPTIEMBRE!C1367+OCTUBRE!C1367+NOVIEMBRE!C1367+DICIEMBRE!C1367</f>
        <v>0</v>
      </c>
      <c r="D1367" s="87">
        <f>ENERO!D1367+FEBRERO!D1367+MARZO!D1367+ABRIL!D1367+MAYO!D1367+JUNIO!D1367+JULIO!D1367+AGOSTO!D1367+SEPTIEMBRE!D1367+OCTUBRE!D1367+NOVIEMBRE!D1367+DICIEMBRE!D1367</f>
        <v>0</v>
      </c>
      <c r="E1367" s="88">
        <f>ENERO!E1367+FEBRERO!E1367+MARZO!E1367+ABRIL!E1367+MAYO!E1367+JUNIO!E1367+JULIO!E1367+AGOSTO!E1367+SEPTIEMBRE!E1367+OCTUBRE!E1367+NOVIEMBRE!E1367+DICIEMBRE!E1367</f>
        <v>0</v>
      </c>
      <c r="F1367" s="89">
        <f>ENERO!F1367+FEBRERO!F1367+MARZO!F1367+ABRIL!F1367+MAYO!F1367+JUNIO!F1367+JULIO!F1367+AGOSTO!F1367+SEPTIEMBRE!F1367+OCTUBRE!F1367+NOVIEMBRE!F1367+DICIEMBRE!F1367</f>
        <v>0</v>
      </c>
      <c r="G1367" s="4" t="str">
        <f t="shared" si="22"/>
        <v/>
      </c>
      <c r="X1367" s="56" t="str">
        <f t="shared" si="23"/>
        <v/>
      </c>
      <c r="Y1367" s="56"/>
    </row>
    <row r="1368" spans="1:25" ht="24" x14ac:dyDescent="0.25">
      <c r="A1368" s="23" t="s">
        <v>2631</v>
      </c>
      <c r="B1368" s="28" t="s">
        <v>2632</v>
      </c>
      <c r="C1368" s="25">
        <f>ENERO!C1368+FEBRERO!C1368+MARZO!C1368+ABRIL!C1368+MAYO!C1368+JUNIO!C1368+JULIO!C1368+AGOSTO!C1368+SEPTIEMBRE!C1368+OCTUBRE!C1368+NOVIEMBRE!C1368+DICIEMBRE!C1368</f>
        <v>0</v>
      </c>
      <c r="D1368" s="87">
        <f>ENERO!D1368+FEBRERO!D1368+MARZO!D1368+ABRIL!D1368+MAYO!D1368+JUNIO!D1368+JULIO!D1368+AGOSTO!D1368+SEPTIEMBRE!D1368+OCTUBRE!D1368+NOVIEMBRE!D1368+DICIEMBRE!D1368</f>
        <v>0</v>
      </c>
      <c r="E1368" s="88">
        <f>ENERO!E1368+FEBRERO!E1368+MARZO!E1368+ABRIL!E1368+MAYO!E1368+JUNIO!E1368+JULIO!E1368+AGOSTO!E1368+SEPTIEMBRE!E1368+OCTUBRE!E1368+NOVIEMBRE!E1368+DICIEMBRE!E1368</f>
        <v>0</v>
      </c>
      <c r="F1368" s="89">
        <f>ENERO!F1368+FEBRERO!F1368+MARZO!F1368+ABRIL!F1368+MAYO!F1368+JUNIO!F1368+JULIO!F1368+AGOSTO!F1368+SEPTIEMBRE!F1368+OCTUBRE!F1368+NOVIEMBRE!F1368+DICIEMBRE!F1368</f>
        <v>0</v>
      </c>
      <c r="G1368" s="4" t="str">
        <f t="shared" si="22"/>
        <v/>
      </c>
      <c r="X1368" s="56" t="str">
        <f t="shared" si="23"/>
        <v/>
      </c>
      <c r="Y1368" s="56"/>
    </row>
    <row r="1369" spans="1:25" x14ac:dyDescent="0.25">
      <c r="A1369" s="23" t="s">
        <v>2633</v>
      </c>
      <c r="B1369" s="24" t="s">
        <v>2634</v>
      </c>
      <c r="C1369" s="25">
        <f>ENERO!C1369+FEBRERO!C1369+MARZO!C1369+ABRIL!C1369+MAYO!C1369+JUNIO!C1369+JULIO!C1369+AGOSTO!C1369+SEPTIEMBRE!C1369+OCTUBRE!C1369+NOVIEMBRE!C1369+DICIEMBRE!C1369</f>
        <v>0</v>
      </c>
      <c r="D1369" s="87">
        <f>ENERO!D1369+FEBRERO!D1369+MARZO!D1369+ABRIL!D1369+MAYO!D1369+JUNIO!D1369+JULIO!D1369+AGOSTO!D1369+SEPTIEMBRE!D1369+OCTUBRE!D1369+NOVIEMBRE!D1369+DICIEMBRE!D1369</f>
        <v>0</v>
      </c>
      <c r="E1369" s="88">
        <f>ENERO!E1369+FEBRERO!E1369+MARZO!E1369+ABRIL!E1369+MAYO!E1369+JUNIO!E1369+JULIO!E1369+AGOSTO!E1369+SEPTIEMBRE!E1369+OCTUBRE!E1369+NOVIEMBRE!E1369+DICIEMBRE!E1369</f>
        <v>0</v>
      </c>
      <c r="F1369" s="89">
        <f>ENERO!F1369+FEBRERO!F1369+MARZO!F1369+ABRIL!F1369+MAYO!F1369+JUNIO!F1369+JULIO!F1369+AGOSTO!F1369+SEPTIEMBRE!F1369+OCTUBRE!F1369+NOVIEMBRE!F1369+DICIEMBRE!F1369</f>
        <v>0</v>
      </c>
      <c r="G1369" s="4" t="str">
        <f t="shared" si="22"/>
        <v/>
      </c>
      <c r="X1369" s="56" t="str">
        <f t="shared" si="23"/>
        <v/>
      </c>
      <c r="Y1369" s="56"/>
    </row>
    <row r="1370" spans="1:25" ht="35.25" x14ac:dyDescent="0.25">
      <c r="A1370" s="23" t="s">
        <v>2635</v>
      </c>
      <c r="B1370" s="28" t="s">
        <v>2636</v>
      </c>
      <c r="C1370" s="25">
        <f>ENERO!C1370+FEBRERO!C1370+MARZO!C1370+ABRIL!C1370+MAYO!C1370+JUNIO!C1370+JULIO!C1370+AGOSTO!C1370+SEPTIEMBRE!C1370+OCTUBRE!C1370+NOVIEMBRE!C1370+DICIEMBRE!C1370</f>
        <v>0</v>
      </c>
      <c r="D1370" s="87">
        <f>ENERO!D1370+FEBRERO!D1370+MARZO!D1370+ABRIL!D1370+MAYO!D1370+JUNIO!D1370+JULIO!D1370+AGOSTO!D1370+SEPTIEMBRE!D1370+OCTUBRE!D1370+NOVIEMBRE!D1370+DICIEMBRE!D1370</f>
        <v>0</v>
      </c>
      <c r="E1370" s="88">
        <f>ENERO!E1370+FEBRERO!E1370+MARZO!E1370+ABRIL!E1370+MAYO!E1370+JUNIO!E1370+JULIO!E1370+AGOSTO!E1370+SEPTIEMBRE!E1370+OCTUBRE!E1370+NOVIEMBRE!E1370+DICIEMBRE!E1370</f>
        <v>0</v>
      </c>
      <c r="F1370" s="89">
        <f>ENERO!F1370+FEBRERO!F1370+MARZO!F1370+ABRIL!F1370+MAYO!F1370+JUNIO!F1370+JULIO!F1370+AGOSTO!F1370+SEPTIEMBRE!F1370+OCTUBRE!F1370+NOVIEMBRE!F1370+DICIEMBRE!F1370</f>
        <v>0</v>
      </c>
      <c r="G1370" s="4" t="str">
        <f t="shared" si="22"/>
        <v/>
      </c>
      <c r="X1370" s="56" t="str">
        <f t="shared" si="23"/>
        <v/>
      </c>
      <c r="Y1370" s="56"/>
    </row>
    <row r="1371" spans="1:25" x14ac:dyDescent="0.25">
      <c r="A1371" s="23" t="s">
        <v>2637</v>
      </c>
      <c r="B1371" s="24" t="s">
        <v>2638</v>
      </c>
      <c r="C1371" s="25">
        <f>ENERO!C1371+FEBRERO!C1371+MARZO!C1371+ABRIL!C1371+MAYO!C1371+JUNIO!C1371+JULIO!C1371+AGOSTO!C1371+SEPTIEMBRE!C1371+OCTUBRE!C1371+NOVIEMBRE!C1371+DICIEMBRE!C1371</f>
        <v>0</v>
      </c>
      <c r="D1371" s="87">
        <f>ENERO!D1371+FEBRERO!D1371+MARZO!D1371+ABRIL!D1371+MAYO!D1371+JUNIO!D1371+JULIO!D1371+AGOSTO!D1371+SEPTIEMBRE!D1371+OCTUBRE!D1371+NOVIEMBRE!D1371+DICIEMBRE!D1371</f>
        <v>0</v>
      </c>
      <c r="E1371" s="88">
        <f>ENERO!E1371+FEBRERO!E1371+MARZO!E1371+ABRIL!E1371+MAYO!E1371+JUNIO!E1371+JULIO!E1371+AGOSTO!E1371+SEPTIEMBRE!E1371+OCTUBRE!E1371+NOVIEMBRE!E1371+DICIEMBRE!E1371</f>
        <v>0</v>
      </c>
      <c r="F1371" s="89">
        <f>ENERO!F1371+FEBRERO!F1371+MARZO!F1371+ABRIL!F1371+MAYO!F1371+JUNIO!F1371+JULIO!F1371+AGOSTO!F1371+SEPTIEMBRE!F1371+OCTUBRE!F1371+NOVIEMBRE!F1371+DICIEMBRE!F1371</f>
        <v>0</v>
      </c>
      <c r="G1371" s="4" t="str">
        <f t="shared" si="22"/>
        <v/>
      </c>
      <c r="X1371" s="56" t="str">
        <f t="shared" si="23"/>
        <v/>
      </c>
      <c r="Y1371" s="56"/>
    </row>
    <row r="1372" spans="1:25" ht="24" x14ac:dyDescent="0.25">
      <c r="A1372" s="23" t="s">
        <v>2639</v>
      </c>
      <c r="B1372" s="28" t="s">
        <v>2640</v>
      </c>
      <c r="C1372" s="25">
        <f>ENERO!C1372+FEBRERO!C1372+MARZO!C1372+ABRIL!C1372+MAYO!C1372+JUNIO!C1372+JULIO!C1372+AGOSTO!C1372+SEPTIEMBRE!C1372+OCTUBRE!C1372+NOVIEMBRE!C1372+DICIEMBRE!C1372</f>
        <v>0</v>
      </c>
      <c r="D1372" s="87">
        <f>ENERO!D1372+FEBRERO!D1372+MARZO!D1372+ABRIL!D1372+MAYO!D1372+JUNIO!D1372+JULIO!D1372+AGOSTO!D1372+SEPTIEMBRE!D1372+OCTUBRE!D1372+NOVIEMBRE!D1372+DICIEMBRE!D1372</f>
        <v>0</v>
      </c>
      <c r="E1372" s="88">
        <f>ENERO!E1372+FEBRERO!E1372+MARZO!E1372+ABRIL!E1372+MAYO!E1372+JUNIO!E1372+JULIO!E1372+AGOSTO!E1372+SEPTIEMBRE!E1372+OCTUBRE!E1372+NOVIEMBRE!E1372+DICIEMBRE!E1372</f>
        <v>0</v>
      </c>
      <c r="F1372" s="89">
        <f>ENERO!F1372+FEBRERO!F1372+MARZO!F1372+ABRIL!F1372+MAYO!F1372+JUNIO!F1372+JULIO!F1372+AGOSTO!F1372+SEPTIEMBRE!F1372+OCTUBRE!F1372+NOVIEMBRE!F1372+DICIEMBRE!F1372</f>
        <v>0</v>
      </c>
      <c r="G1372" s="4" t="str">
        <f t="shared" si="22"/>
        <v/>
      </c>
      <c r="X1372" s="56" t="str">
        <f t="shared" si="23"/>
        <v/>
      </c>
      <c r="Y1372" s="56"/>
    </row>
    <row r="1373" spans="1:25" x14ac:dyDescent="0.25">
      <c r="A1373" s="23" t="s">
        <v>2641</v>
      </c>
      <c r="B1373" s="24" t="s">
        <v>2642</v>
      </c>
      <c r="C1373" s="25">
        <f>ENERO!C1373+FEBRERO!C1373+MARZO!C1373+ABRIL!C1373+MAYO!C1373+JUNIO!C1373+JULIO!C1373+AGOSTO!C1373+SEPTIEMBRE!C1373+OCTUBRE!C1373+NOVIEMBRE!C1373+DICIEMBRE!C1373</f>
        <v>0</v>
      </c>
      <c r="D1373" s="87">
        <f>ENERO!D1373+FEBRERO!D1373+MARZO!D1373+ABRIL!D1373+MAYO!D1373+JUNIO!D1373+JULIO!D1373+AGOSTO!D1373+SEPTIEMBRE!D1373+OCTUBRE!D1373+NOVIEMBRE!D1373+DICIEMBRE!D1373</f>
        <v>0</v>
      </c>
      <c r="E1373" s="88">
        <f>ENERO!E1373+FEBRERO!E1373+MARZO!E1373+ABRIL!E1373+MAYO!E1373+JUNIO!E1373+JULIO!E1373+AGOSTO!E1373+SEPTIEMBRE!E1373+OCTUBRE!E1373+NOVIEMBRE!E1373+DICIEMBRE!E1373</f>
        <v>0</v>
      </c>
      <c r="F1373" s="89">
        <f>ENERO!F1373+FEBRERO!F1373+MARZO!F1373+ABRIL!F1373+MAYO!F1373+JUNIO!F1373+JULIO!F1373+AGOSTO!F1373+SEPTIEMBRE!F1373+OCTUBRE!F1373+NOVIEMBRE!F1373+DICIEMBRE!F1373</f>
        <v>0</v>
      </c>
      <c r="G1373" s="4" t="str">
        <f t="shared" si="22"/>
        <v/>
      </c>
      <c r="X1373" s="56" t="str">
        <f t="shared" si="23"/>
        <v/>
      </c>
      <c r="Y1373" s="56"/>
    </row>
    <row r="1374" spans="1:25" ht="24" x14ac:dyDescent="0.25">
      <c r="A1374" s="23" t="s">
        <v>2643</v>
      </c>
      <c r="B1374" s="28" t="s">
        <v>2644</v>
      </c>
      <c r="C1374" s="25">
        <f>ENERO!C1374+FEBRERO!C1374+MARZO!C1374+ABRIL!C1374+MAYO!C1374+JUNIO!C1374+JULIO!C1374+AGOSTO!C1374+SEPTIEMBRE!C1374+OCTUBRE!C1374+NOVIEMBRE!C1374+DICIEMBRE!C1374</f>
        <v>0</v>
      </c>
      <c r="D1374" s="87">
        <f>ENERO!D1374+FEBRERO!D1374+MARZO!D1374+ABRIL!D1374+MAYO!D1374+JUNIO!D1374+JULIO!D1374+AGOSTO!D1374+SEPTIEMBRE!D1374+OCTUBRE!D1374+NOVIEMBRE!D1374+DICIEMBRE!D1374</f>
        <v>0</v>
      </c>
      <c r="E1374" s="88">
        <f>ENERO!E1374+FEBRERO!E1374+MARZO!E1374+ABRIL!E1374+MAYO!E1374+JUNIO!E1374+JULIO!E1374+AGOSTO!E1374+SEPTIEMBRE!E1374+OCTUBRE!E1374+NOVIEMBRE!E1374+DICIEMBRE!E1374</f>
        <v>0</v>
      </c>
      <c r="F1374" s="89">
        <f>ENERO!F1374+FEBRERO!F1374+MARZO!F1374+ABRIL!F1374+MAYO!F1374+JUNIO!F1374+JULIO!F1374+AGOSTO!F1374+SEPTIEMBRE!F1374+OCTUBRE!F1374+NOVIEMBRE!F1374+DICIEMBRE!F1374</f>
        <v>0</v>
      </c>
      <c r="G1374" s="4" t="str">
        <f t="shared" si="22"/>
        <v/>
      </c>
      <c r="X1374" s="56" t="str">
        <f t="shared" si="23"/>
        <v/>
      </c>
      <c r="Y1374" s="56"/>
    </row>
    <row r="1375" spans="1:25" x14ac:dyDescent="0.25">
      <c r="A1375" s="23" t="s">
        <v>2645</v>
      </c>
      <c r="B1375" s="24" t="s">
        <v>2646</v>
      </c>
      <c r="C1375" s="25">
        <f>ENERO!C1375+FEBRERO!C1375+MARZO!C1375+ABRIL!C1375+MAYO!C1375+JUNIO!C1375+JULIO!C1375+AGOSTO!C1375+SEPTIEMBRE!C1375+OCTUBRE!C1375+NOVIEMBRE!C1375+DICIEMBRE!C1375</f>
        <v>0</v>
      </c>
      <c r="D1375" s="87">
        <f>ENERO!D1375+FEBRERO!D1375+MARZO!D1375+ABRIL!D1375+MAYO!D1375+JUNIO!D1375+JULIO!D1375+AGOSTO!D1375+SEPTIEMBRE!D1375+OCTUBRE!D1375+NOVIEMBRE!D1375+DICIEMBRE!D1375</f>
        <v>0</v>
      </c>
      <c r="E1375" s="88">
        <f>ENERO!E1375+FEBRERO!E1375+MARZO!E1375+ABRIL!E1375+MAYO!E1375+JUNIO!E1375+JULIO!E1375+AGOSTO!E1375+SEPTIEMBRE!E1375+OCTUBRE!E1375+NOVIEMBRE!E1375+DICIEMBRE!E1375</f>
        <v>0</v>
      </c>
      <c r="F1375" s="89">
        <f>ENERO!F1375+FEBRERO!F1375+MARZO!F1375+ABRIL!F1375+MAYO!F1375+JUNIO!F1375+JULIO!F1375+AGOSTO!F1375+SEPTIEMBRE!F1375+OCTUBRE!F1375+NOVIEMBRE!F1375+DICIEMBRE!F1375</f>
        <v>0</v>
      </c>
      <c r="G1375" s="4" t="str">
        <f t="shared" si="22"/>
        <v/>
      </c>
      <c r="X1375" s="56" t="str">
        <f t="shared" si="23"/>
        <v/>
      </c>
      <c r="Y1375" s="56"/>
    </row>
    <row r="1376" spans="1:25" x14ac:dyDescent="0.25">
      <c r="A1376" s="23" t="s">
        <v>2647</v>
      </c>
      <c r="B1376" s="24" t="s">
        <v>2648</v>
      </c>
      <c r="C1376" s="25">
        <f>ENERO!C1376+FEBRERO!C1376+MARZO!C1376+ABRIL!C1376+MAYO!C1376+JUNIO!C1376+JULIO!C1376+AGOSTO!C1376+SEPTIEMBRE!C1376+OCTUBRE!C1376+NOVIEMBRE!C1376+DICIEMBRE!C1376</f>
        <v>0</v>
      </c>
      <c r="D1376" s="87">
        <f>ENERO!D1376+FEBRERO!D1376+MARZO!D1376+ABRIL!D1376+MAYO!D1376+JUNIO!D1376+JULIO!D1376+AGOSTO!D1376+SEPTIEMBRE!D1376+OCTUBRE!D1376+NOVIEMBRE!D1376+DICIEMBRE!D1376</f>
        <v>0</v>
      </c>
      <c r="E1376" s="88">
        <f>ENERO!E1376+FEBRERO!E1376+MARZO!E1376+ABRIL!E1376+MAYO!E1376+JUNIO!E1376+JULIO!E1376+AGOSTO!E1376+SEPTIEMBRE!E1376+OCTUBRE!E1376+NOVIEMBRE!E1376+DICIEMBRE!E1376</f>
        <v>0</v>
      </c>
      <c r="F1376" s="89">
        <f>ENERO!F1376+FEBRERO!F1376+MARZO!F1376+ABRIL!F1376+MAYO!F1376+JUNIO!F1376+JULIO!F1376+AGOSTO!F1376+SEPTIEMBRE!F1376+OCTUBRE!F1376+NOVIEMBRE!F1376+DICIEMBRE!F1376</f>
        <v>0</v>
      </c>
      <c r="G1376" s="4" t="str">
        <f t="shared" si="22"/>
        <v/>
      </c>
      <c r="X1376" s="56" t="str">
        <f t="shared" si="23"/>
        <v/>
      </c>
      <c r="Y1376" s="56"/>
    </row>
    <row r="1377" spans="1:25" x14ac:dyDescent="0.25">
      <c r="A1377" s="23" t="s">
        <v>2649</v>
      </c>
      <c r="B1377" s="24" t="s">
        <v>2650</v>
      </c>
      <c r="C1377" s="25">
        <f>ENERO!C1377+FEBRERO!C1377+MARZO!C1377+ABRIL!C1377+MAYO!C1377+JUNIO!C1377+JULIO!C1377+AGOSTO!C1377+SEPTIEMBRE!C1377+OCTUBRE!C1377+NOVIEMBRE!C1377+DICIEMBRE!C1377</f>
        <v>0</v>
      </c>
      <c r="D1377" s="87">
        <f>ENERO!D1377+FEBRERO!D1377+MARZO!D1377+ABRIL!D1377+MAYO!D1377+JUNIO!D1377+JULIO!D1377+AGOSTO!D1377+SEPTIEMBRE!D1377+OCTUBRE!D1377+NOVIEMBRE!D1377+DICIEMBRE!D1377</f>
        <v>0</v>
      </c>
      <c r="E1377" s="88">
        <f>ENERO!E1377+FEBRERO!E1377+MARZO!E1377+ABRIL!E1377+MAYO!E1377+JUNIO!E1377+JULIO!E1377+AGOSTO!E1377+SEPTIEMBRE!E1377+OCTUBRE!E1377+NOVIEMBRE!E1377+DICIEMBRE!E1377</f>
        <v>0</v>
      </c>
      <c r="F1377" s="89">
        <f>ENERO!F1377+FEBRERO!F1377+MARZO!F1377+ABRIL!F1377+MAYO!F1377+JUNIO!F1377+JULIO!F1377+AGOSTO!F1377+SEPTIEMBRE!F1377+OCTUBRE!F1377+NOVIEMBRE!F1377+DICIEMBRE!F1377</f>
        <v>0</v>
      </c>
      <c r="G1377" s="4" t="str">
        <f t="shared" si="22"/>
        <v/>
      </c>
      <c r="X1377" s="56" t="str">
        <f t="shared" si="23"/>
        <v/>
      </c>
      <c r="Y1377" s="56"/>
    </row>
    <row r="1378" spans="1:25" x14ac:dyDescent="0.25">
      <c r="A1378" s="23" t="s">
        <v>2651</v>
      </c>
      <c r="B1378" s="24" t="s">
        <v>2652</v>
      </c>
      <c r="C1378" s="25">
        <f>ENERO!C1378+FEBRERO!C1378+MARZO!C1378+ABRIL!C1378+MAYO!C1378+JUNIO!C1378+JULIO!C1378+AGOSTO!C1378+SEPTIEMBRE!C1378+OCTUBRE!C1378+NOVIEMBRE!C1378+DICIEMBRE!C1378</f>
        <v>0</v>
      </c>
      <c r="D1378" s="87">
        <f>ENERO!D1378+FEBRERO!D1378+MARZO!D1378+ABRIL!D1378+MAYO!D1378+JUNIO!D1378+JULIO!D1378+AGOSTO!D1378+SEPTIEMBRE!D1378+OCTUBRE!D1378+NOVIEMBRE!D1378+DICIEMBRE!D1378</f>
        <v>0</v>
      </c>
      <c r="E1378" s="88">
        <f>ENERO!E1378+FEBRERO!E1378+MARZO!E1378+ABRIL!E1378+MAYO!E1378+JUNIO!E1378+JULIO!E1378+AGOSTO!E1378+SEPTIEMBRE!E1378+OCTUBRE!E1378+NOVIEMBRE!E1378+DICIEMBRE!E1378</f>
        <v>0</v>
      </c>
      <c r="F1378" s="89">
        <f>ENERO!F1378+FEBRERO!F1378+MARZO!F1378+ABRIL!F1378+MAYO!F1378+JUNIO!F1378+JULIO!F1378+AGOSTO!F1378+SEPTIEMBRE!F1378+OCTUBRE!F1378+NOVIEMBRE!F1378+DICIEMBRE!F1378</f>
        <v>0</v>
      </c>
      <c r="G1378" s="4" t="str">
        <f t="shared" si="22"/>
        <v/>
      </c>
      <c r="X1378" s="56" t="str">
        <f t="shared" si="23"/>
        <v/>
      </c>
      <c r="Y1378" s="56"/>
    </row>
    <row r="1379" spans="1:25" ht="24" x14ac:dyDescent="0.25">
      <c r="A1379" s="23" t="s">
        <v>2653</v>
      </c>
      <c r="B1379" s="28" t="s">
        <v>2654</v>
      </c>
      <c r="C1379" s="25">
        <f>ENERO!C1379+FEBRERO!C1379+MARZO!C1379+ABRIL!C1379+MAYO!C1379+JUNIO!C1379+JULIO!C1379+AGOSTO!C1379+SEPTIEMBRE!C1379+OCTUBRE!C1379+NOVIEMBRE!C1379+DICIEMBRE!C1379</f>
        <v>0</v>
      </c>
      <c r="D1379" s="87">
        <f>ENERO!D1379+FEBRERO!D1379+MARZO!D1379+ABRIL!D1379+MAYO!D1379+JUNIO!D1379+JULIO!D1379+AGOSTO!D1379+SEPTIEMBRE!D1379+OCTUBRE!D1379+NOVIEMBRE!D1379+DICIEMBRE!D1379</f>
        <v>0</v>
      </c>
      <c r="E1379" s="88">
        <f>ENERO!E1379+FEBRERO!E1379+MARZO!E1379+ABRIL!E1379+MAYO!E1379+JUNIO!E1379+JULIO!E1379+AGOSTO!E1379+SEPTIEMBRE!E1379+OCTUBRE!E1379+NOVIEMBRE!E1379+DICIEMBRE!E1379</f>
        <v>0</v>
      </c>
      <c r="F1379" s="89">
        <f>ENERO!F1379+FEBRERO!F1379+MARZO!F1379+ABRIL!F1379+MAYO!F1379+JUNIO!F1379+JULIO!F1379+AGOSTO!F1379+SEPTIEMBRE!F1379+OCTUBRE!F1379+NOVIEMBRE!F1379+DICIEMBRE!F1379</f>
        <v>0</v>
      </c>
      <c r="G1379" s="4" t="str">
        <f t="shared" si="22"/>
        <v/>
      </c>
      <c r="X1379" s="56" t="str">
        <f t="shared" si="23"/>
        <v/>
      </c>
      <c r="Y1379" s="56"/>
    </row>
    <row r="1380" spans="1:25" x14ac:dyDescent="0.25">
      <c r="A1380" s="23" t="s">
        <v>2655</v>
      </c>
      <c r="B1380" s="24" t="s">
        <v>2656</v>
      </c>
      <c r="C1380" s="25">
        <f>ENERO!C1380+FEBRERO!C1380+MARZO!C1380+ABRIL!C1380+MAYO!C1380+JUNIO!C1380+JULIO!C1380+AGOSTO!C1380+SEPTIEMBRE!C1380+OCTUBRE!C1380+NOVIEMBRE!C1380+DICIEMBRE!C1380</f>
        <v>0</v>
      </c>
      <c r="D1380" s="87">
        <f>ENERO!D1380+FEBRERO!D1380+MARZO!D1380+ABRIL!D1380+MAYO!D1380+JUNIO!D1380+JULIO!D1380+AGOSTO!D1380+SEPTIEMBRE!D1380+OCTUBRE!D1380+NOVIEMBRE!D1380+DICIEMBRE!D1380</f>
        <v>0</v>
      </c>
      <c r="E1380" s="88">
        <f>ENERO!E1380+FEBRERO!E1380+MARZO!E1380+ABRIL!E1380+MAYO!E1380+JUNIO!E1380+JULIO!E1380+AGOSTO!E1380+SEPTIEMBRE!E1380+OCTUBRE!E1380+NOVIEMBRE!E1380+DICIEMBRE!E1380</f>
        <v>0</v>
      </c>
      <c r="F1380" s="89">
        <f>ENERO!F1380+FEBRERO!F1380+MARZO!F1380+ABRIL!F1380+MAYO!F1380+JUNIO!F1380+JULIO!F1380+AGOSTO!F1380+SEPTIEMBRE!F1380+OCTUBRE!F1380+NOVIEMBRE!F1380+DICIEMBRE!F1380</f>
        <v>0</v>
      </c>
      <c r="G1380" s="4" t="str">
        <f t="shared" si="22"/>
        <v/>
      </c>
      <c r="X1380" s="56" t="str">
        <f t="shared" si="23"/>
        <v/>
      </c>
      <c r="Y1380" s="56"/>
    </row>
    <row r="1381" spans="1:25" x14ac:dyDescent="0.25">
      <c r="A1381" s="23" t="s">
        <v>2657</v>
      </c>
      <c r="B1381" s="24" t="s">
        <v>2658</v>
      </c>
      <c r="C1381" s="25">
        <f>ENERO!C1381+FEBRERO!C1381+MARZO!C1381+ABRIL!C1381+MAYO!C1381+JUNIO!C1381+JULIO!C1381+AGOSTO!C1381+SEPTIEMBRE!C1381+OCTUBRE!C1381+NOVIEMBRE!C1381+DICIEMBRE!C1381</f>
        <v>0</v>
      </c>
      <c r="D1381" s="87">
        <f>ENERO!D1381+FEBRERO!D1381+MARZO!D1381+ABRIL!D1381+MAYO!D1381+JUNIO!D1381+JULIO!D1381+AGOSTO!D1381+SEPTIEMBRE!D1381+OCTUBRE!D1381+NOVIEMBRE!D1381+DICIEMBRE!D1381</f>
        <v>0</v>
      </c>
      <c r="E1381" s="88">
        <f>ENERO!E1381+FEBRERO!E1381+MARZO!E1381+ABRIL!E1381+MAYO!E1381+JUNIO!E1381+JULIO!E1381+AGOSTO!E1381+SEPTIEMBRE!E1381+OCTUBRE!E1381+NOVIEMBRE!E1381+DICIEMBRE!E1381</f>
        <v>0</v>
      </c>
      <c r="F1381" s="89">
        <f>ENERO!F1381+FEBRERO!F1381+MARZO!F1381+ABRIL!F1381+MAYO!F1381+JUNIO!F1381+JULIO!F1381+AGOSTO!F1381+SEPTIEMBRE!F1381+OCTUBRE!F1381+NOVIEMBRE!F1381+DICIEMBRE!F1381</f>
        <v>0</v>
      </c>
      <c r="G1381" s="4" t="str">
        <f t="shared" si="22"/>
        <v/>
      </c>
      <c r="X1381" s="56" t="str">
        <f t="shared" si="23"/>
        <v/>
      </c>
      <c r="Y1381" s="56"/>
    </row>
    <row r="1382" spans="1:25" x14ac:dyDescent="0.25">
      <c r="A1382" s="23" t="s">
        <v>2659</v>
      </c>
      <c r="B1382" s="24" t="s">
        <v>2660</v>
      </c>
      <c r="C1382" s="25">
        <f>ENERO!C1382+FEBRERO!C1382+MARZO!C1382+ABRIL!C1382+MAYO!C1382+JUNIO!C1382+JULIO!C1382+AGOSTO!C1382+SEPTIEMBRE!C1382+OCTUBRE!C1382+NOVIEMBRE!C1382+DICIEMBRE!C1382</f>
        <v>0</v>
      </c>
      <c r="D1382" s="87">
        <f>ENERO!D1382+FEBRERO!D1382+MARZO!D1382+ABRIL!D1382+MAYO!D1382+JUNIO!D1382+JULIO!D1382+AGOSTO!D1382+SEPTIEMBRE!D1382+OCTUBRE!D1382+NOVIEMBRE!D1382+DICIEMBRE!D1382</f>
        <v>0</v>
      </c>
      <c r="E1382" s="88">
        <f>ENERO!E1382+FEBRERO!E1382+MARZO!E1382+ABRIL!E1382+MAYO!E1382+JUNIO!E1382+JULIO!E1382+AGOSTO!E1382+SEPTIEMBRE!E1382+OCTUBRE!E1382+NOVIEMBRE!E1382+DICIEMBRE!E1382</f>
        <v>0</v>
      </c>
      <c r="F1382" s="89">
        <f>ENERO!F1382+FEBRERO!F1382+MARZO!F1382+ABRIL!F1382+MAYO!F1382+JUNIO!F1382+JULIO!F1382+AGOSTO!F1382+SEPTIEMBRE!F1382+OCTUBRE!F1382+NOVIEMBRE!F1382+DICIEMBRE!F1382</f>
        <v>0</v>
      </c>
      <c r="G1382" s="4" t="str">
        <f t="shared" si="22"/>
        <v/>
      </c>
      <c r="X1382" s="56" t="str">
        <f t="shared" si="23"/>
        <v/>
      </c>
      <c r="Y1382" s="56"/>
    </row>
    <row r="1383" spans="1:25" x14ac:dyDescent="0.25">
      <c r="A1383" s="23" t="s">
        <v>2661</v>
      </c>
      <c r="B1383" s="24" t="s">
        <v>2662</v>
      </c>
      <c r="C1383" s="25">
        <f>ENERO!C1383+FEBRERO!C1383+MARZO!C1383+ABRIL!C1383+MAYO!C1383+JUNIO!C1383+JULIO!C1383+AGOSTO!C1383+SEPTIEMBRE!C1383+OCTUBRE!C1383+NOVIEMBRE!C1383+DICIEMBRE!C1383</f>
        <v>0</v>
      </c>
      <c r="D1383" s="87">
        <f>ENERO!D1383+FEBRERO!D1383+MARZO!D1383+ABRIL!D1383+MAYO!D1383+JUNIO!D1383+JULIO!D1383+AGOSTO!D1383+SEPTIEMBRE!D1383+OCTUBRE!D1383+NOVIEMBRE!D1383+DICIEMBRE!D1383</f>
        <v>0</v>
      </c>
      <c r="E1383" s="88">
        <f>ENERO!E1383+FEBRERO!E1383+MARZO!E1383+ABRIL!E1383+MAYO!E1383+JUNIO!E1383+JULIO!E1383+AGOSTO!E1383+SEPTIEMBRE!E1383+OCTUBRE!E1383+NOVIEMBRE!E1383+DICIEMBRE!E1383</f>
        <v>0</v>
      </c>
      <c r="F1383" s="89">
        <f>ENERO!F1383+FEBRERO!F1383+MARZO!F1383+ABRIL!F1383+MAYO!F1383+JUNIO!F1383+JULIO!F1383+AGOSTO!F1383+SEPTIEMBRE!F1383+OCTUBRE!F1383+NOVIEMBRE!F1383+DICIEMBRE!F1383</f>
        <v>0</v>
      </c>
      <c r="G1383" s="4" t="str">
        <f t="shared" si="22"/>
        <v/>
      </c>
      <c r="X1383" s="56" t="str">
        <f t="shared" si="23"/>
        <v/>
      </c>
      <c r="Y1383" s="56"/>
    </row>
    <row r="1384" spans="1:25" x14ac:dyDescent="0.25">
      <c r="A1384" s="23" t="s">
        <v>2663</v>
      </c>
      <c r="B1384" s="24" t="s">
        <v>2664</v>
      </c>
      <c r="C1384" s="25">
        <f>ENERO!C1384+FEBRERO!C1384+MARZO!C1384+ABRIL!C1384+MAYO!C1384+JUNIO!C1384+JULIO!C1384+AGOSTO!C1384+SEPTIEMBRE!C1384+OCTUBRE!C1384+NOVIEMBRE!C1384+DICIEMBRE!C1384</f>
        <v>0</v>
      </c>
      <c r="D1384" s="87">
        <f>ENERO!D1384+FEBRERO!D1384+MARZO!D1384+ABRIL!D1384+MAYO!D1384+JUNIO!D1384+JULIO!D1384+AGOSTO!D1384+SEPTIEMBRE!D1384+OCTUBRE!D1384+NOVIEMBRE!D1384+DICIEMBRE!D1384</f>
        <v>0</v>
      </c>
      <c r="E1384" s="88">
        <f>ENERO!E1384+FEBRERO!E1384+MARZO!E1384+ABRIL!E1384+MAYO!E1384+JUNIO!E1384+JULIO!E1384+AGOSTO!E1384+SEPTIEMBRE!E1384+OCTUBRE!E1384+NOVIEMBRE!E1384+DICIEMBRE!E1384</f>
        <v>0</v>
      </c>
      <c r="F1384" s="89">
        <f>ENERO!F1384+FEBRERO!F1384+MARZO!F1384+ABRIL!F1384+MAYO!F1384+JUNIO!F1384+JULIO!F1384+AGOSTO!F1384+SEPTIEMBRE!F1384+OCTUBRE!F1384+NOVIEMBRE!F1384+DICIEMBRE!F1384</f>
        <v>0</v>
      </c>
      <c r="G1384" s="4" t="str">
        <f t="shared" si="22"/>
        <v/>
      </c>
      <c r="X1384" s="56" t="str">
        <f t="shared" si="23"/>
        <v/>
      </c>
      <c r="Y1384" s="56"/>
    </row>
    <row r="1385" spans="1:25" x14ac:dyDescent="0.25">
      <c r="A1385" s="23" t="s">
        <v>2665</v>
      </c>
      <c r="B1385" s="24" t="s">
        <v>2666</v>
      </c>
      <c r="C1385" s="25">
        <f>ENERO!C1385+FEBRERO!C1385+MARZO!C1385+ABRIL!C1385+MAYO!C1385+JUNIO!C1385+JULIO!C1385+AGOSTO!C1385+SEPTIEMBRE!C1385+OCTUBRE!C1385+NOVIEMBRE!C1385+DICIEMBRE!C1385</f>
        <v>0</v>
      </c>
      <c r="D1385" s="87">
        <f>ENERO!D1385+FEBRERO!D1385+MARZO!D1385+ABRIL!D1385+MAYO!D1385+JUNIO!D1385+JULIO!D1385+AGOSTO!D1385+SEPTIEMBRE!D1385+OCTUBRE!D1385+NOVIEMBRE!D1385+DICIEMBRE!D1385</f>
        <v>0</v>
      </c>
      <c r="E1385" s="88">
        <f>ENERO!E1385+FEBRERO!E1385+MARZO!E1385+ABRIL!E1385+MAYO!E1385+JUNIO!E1385+JULIO!E1385+AGOSTO!E1385+SEPTIEMBRE!E1385+OCTUBRE!E1385+NOVIEMBRE!E1385+DICIEMBRE!E1385</f>
        <v>0</v>
      </c>
      <c r="F1385" s="89">
        <f>ENERO!F1385+FEBRERO!F1385+MARZO!F1385+ABRIL!F1385+MAYO!F1385+JUNIO!F1385+JULIO!F1385+AGOSTO!F1385+SEPTIEMBRE!F1385+OCTUBRE!F1385+NOVIEMBRE!F1385+DICIEMBRE!F1385</f>
        <v>0</v>
      </c>
      <c r="G1385" s="4" t="str">
        <f t="shared" si="22"/>
        <v/>
      </c>
      <c r="X1385" s="56" t="str">
        <f t="shared" si="23"/>
        <v/>
      </c>
      <c r="Y1385" s="56"/>
    </row>
    <row r="1386" spans="1:25" x14ac:dyDescent="0.25">
      <c r="A1386" s="23" t="s">
        <v>2667</v>
      </c>
      <c r="B1386" s="24" t="s">
        <v>2668</v>
      </c>
      <c r="C1386" s="25">
        <f>ENERO!C1386+FEBRERO!C1386+MARZO!C1386+ABRIL!C1386+MAYO!C1386+JUNIO!C1386+JULIO!C1386+AGOSTO!C1386+SEPTIEMBRE!C1386+OCTUBRE!C1386+NOVIEMBRE!C1386+DICIEMBRE!C1386</f>
        <v>0</v>
      </c>
      <c r="D1386" s="87">
        <f>ENERO!D1386+FEBRERO!D1386+MARZO!D1386+ABRIL!D1386+MAYO!D1386+JUNIO!D1386+JULIO!D1386+AGOSTO!D1386+SEPTIEMBRE!D1386+OCTUBRE!D1386+NOVIEMBRE!D1386+DICIEMBRE!D1386</f>
        <v>0</v>
      </c>
      <c r="E1386" s="88">
        <f>ENERO!E1386+FEBRERO!E1386+MARZO!E1386+ABRIL!E1386+MAYO!E1386+JUNIO!E1386+JULIO!E1386+AGOSTO!E1386+SEPTIEMBRE!E1386+OCTUBRE!E1386+NOVIEMBRE!E1386+DICIEMBRE!E1386</f>
        <v>0</v>
      </c>
      <c r="F1386" s="89">
        <f>ENERO!F1386+FEBRERO!F1386+MARZO!F1386+ABRIL!F1386+MAYO!F1386+JUNIO!F1386+JULIO!F1386+AGOSTO!F1386+SEPTIEMBRE!F1386+OCTUBRE!F1386+NOVIEMBRE!F1386+DICIEMBRE!F1386</f>
        <v>0</v>
      </c>
      <c r="G1386" s="4" t="str">
        <f t="shared" si="22"/>
        <v/>
      </c>
      <c r="X1386" s="56" t="str">
        <f t="shared" si="23"/>
        <v/>
      </c>
      <c r="Y1386" s="56"/>
    </row>
    <row r="1387" spans="1:25" x14ac:dyDescent="0.25">
      <c r="A1387" s="23" t="s">
        <v>2669</v>
      </c>
      <c r="B1387" s="24" t="s">
        <v>2670</v>
      </c>
      <c r="C1387" s="25">
        <f>ENERO!C1387+FEBRERO!C1387+MARZO!C1387+ABRIL!C1387+MAYO!C1387+JUNIO!C1387+JULIO!C1387+AGOSTO!C1387+SEPTIEMBRE!C1387+OCTUBRE!C1387+NOVIEMBRE!C1387+DICIEMBRE!C1387</f>
        <v>0</v>
      </c>
      <c r="D1387" s="87">
        <f>ENERO!D1387+FEBRERO!D1387+MARZO!D1387+ABRIL!D1387+MAYO!D1387+JUNIO!D1387+JULIO!D1387+AGOSTO!D1387+SEPTIEMBRE!D1387+OCTUBRE!D1387+NOVIEMBRE!D1387+DICIEMBRE!D1387</f>
        <v>0</v>
      </c>
      <c r="E1387" s="88">
        <f>ENERO!E1387+FEBRERO!E1387+MARZO!E1387+ABRIL!E1387+MAYO!E1387+JUNIO!E1387+JULIO!E1387+AGOSTO!E1387+SEPTIEMBRE!E1387+OCTUBRE!E1387+NOVIEMBRE!E1387+DICIEMBRE!E1387</f>
        <v>0</v>
      </c>
      <c r="F1387" s="89">
        <f>ENERO!F1387+FEBRERO!F1387+MARZO!F1387+ABRIL!F1387+MAYO!F1387+JUNIO!F1387+JULIO!F1387+AGOSTO!F1387+SEPTIEMBRE!F1387+OCTUBRE!F1387+NOVIEMBRE!F1387+DICIEMBRE!F1387</f>
        <v>0</v>
      </c>
      <c r="G1387" s="4" t="str">
        <f t="shared" si="22"/>
        <v/>
      </c>
      <c r="X1387" s="56" t="str">
        <f t="shared" si="23"/>
        <v/>
      </c>
      <c r="Y1387" s="56"/>
    </row>
    <row r="1388" spans="1:25" x14ac:dyDescent="0.25">
      <c r="A1388" s="23" t="s">
        <v>2671</v>
      </c>
      <c r="B1388" s="24" t="s">
        <v>2672</v>
      </c>
      <c r="C1388" s="25">
        <f>ENERO!C1388+FEBRERO!C1388+MARZO!C1388+ABRIL!C1388+MAYO!C1388+JUNIO!C1388+JULIO!C1388+AGOSTO!C1388+SEPTIEMBRE!C1388+OCTUBRE!C1388+NOVIEMBRE!C1388+DICIEMBRE!C1388</f>
        <v>0</v>
      </c>
      <c r="D1388" s="87">
        <f>ENERO!D1388+FEBRERO!D1388+MARZO!D1388+ABRIL!D1388+MAYO!D1388+JUNIO!D1388+JULIO!D1388+AGOSTO!D1388+SEPTIEMBRE!D1388+OCTUBRE!D1388+NOVIEMBRE!D1388+DICIEMBRE!D1388</f>
        <v>0</v>
      </c>
      <c r="E1388" s="88">
        <f>ENERO!E1388+FEBRERO!E1388+MARZO!E1388+ABRIL!E1388+MAYO!E1388+JUNIO!E1388+JULIO!E1388+AGOSTO!E1388+SEPTIEMBRE!E1388+OCTUBRE!E1388+NOVIEMBRE!E1388+DICIEMBRE!E1388</f>
        <v>0</v>
      </c>
      <c r="F1388" s="89">
        <f>ENERO!F1388+FEBRERO!F1388+MARZO!F1388+ABRIL!F1388+MAYO!F1388+JUNIO!F1388+JULIO!F1388+AGOSTO!F1388+SEPTIEMBRE!F1388+OCTUBRE!F1388+NOVIEMBRE!F1388+DICIEMBRE!F1388</f>
        <v>0</v>
      </c>
      <c r="G1388" s="4" t="str">
        <f t="shared" si="22"/>
        <v/>
      </c>
      <c r="X1388" s="56" t="str">
        <f t="shared" si="23"/>
        <v/>
      </c>
      <c r="Y1388" s="56"/>
    </row>
    <row r="1389" spans="1:25" x14ac:dyDescent="0.25">
      <c r="A1389" s="23" t="s">
        <v>2673</v>
      </c>
      <c r="B1389" s="24" t="s">
        <v>2674</v>
      </c>
      <c r="C1389" s="25">
        <f>ENERO!C1389+FEBRERO!C1389+MARZO!C1389+ABRIL!C1389+MAYO!C1389+JUNIO!C1389+JULIO!C1389+AGOSTO!C1389+SEPTIEMBRE!C1389+OCTUBRE!C1389+NOVIEMBRE!C1389+DICIEMBRE!C1389</f>
        <v>0</v>
      </c>
      <c r="D1389" s="87">
        <f>ENERO!D1389+FEBRERO!D1389+MARZO!D1389+ABRIL!D1389+MAYO!D1389+JUNIO!D1389+JULIO!D1389+AGOSTO!D1389+SEPTIEMBRE!D1389+OCTUBRE!D1389+NOVIEMBRE!D1389+DICIEMBRE!D1389</f>
        <v>0</v>
      </c>
      <c r="E1389" s="88">
        <f>ENERO!E1389+FEBRERO!E1389+MARZO!E1389+ABRIL!E1389+MAYO!E1389+JUNIO!E1389+JULIO!E1389+AGOSTO!E1389+SEPTIEMBRE!E1389+OCTUBRE!E1389+NOVIEMBRE!E1389+DICIEMBRE!E1389</f>
        <v>0</v>
      </c>
      <c r="F1389" s="89">
        <f>ENERO!F1389+FEBRERO!F1389+MARZO!F1389+ABRIL!F1389+MAYO!F1389+JUNIO!F1389+JULIO!F1389+AGOSTO!F1389+SEPTIEMBRE!F1389+OCTUBRE!F1389+NOVIEMBRE!F1389+DICIEMBRE!F1389</f>
        <v>0</v>
      </c>
      <c r="G1389" s="4" t="str">
        <f t="shared" si="22"/>
        <v/>
      </c>
      <c r="X1389" s="56" t="str">
        <f t="shared" si="23"/>
        <v/>
      </c>
      <c r="Y1389" s="56"/>
    </row>
    <row r="1390" spans="1:25" x14ac:dyDescent="0.25">
      <c r="A1390" s="23" t="s">
        <v>2675</v>
      </c>
      <c r="B1390" s="24" t="s">
        <v>2676</v>
      </c>
      <c r="C1390" s="25">
        <f>ENERO!C1390+FEBRERO!C1390+MARZO!C1390+ABRIL!C1390+MAYO!C1390+JUNIO!C1390+JULIO!C1390+AGOSTO!C1390+SEPTIEMBRE!C1390+OCTUBRE!C1390+NOVIEMBRE!C1390+DICIEMBRE!C1390</f>
        <v>0</v>
      </c>
      <c r="D1390" s="87">
        <f>ENERO!D1390+FEBRERO!D1390+MARZO!D1390+ABRIL!D1390+MAYO!D1390+JUNIO!D1390+JULIO!D1390+AGOSTO!D1390+SEPTIEMBRE!D1390+OCTUBRE!D1390+NOVIEMBRE!D1390+DICIEMBRE!D1390</f>
        <v>0</v>
      </c>
      <c r="E1390" s="88">
        <f>ENERO!E1390+FEBRERO!E1390+MARZO!E1390+ABRIL!E1390+MAYO!E1390+JUNIO!E1390+JULIO!E1390+AGOSTO!E1390+SEPTIEMBRE!E1390+OCTUBRE!E1390+NOVIEMBRE!E1390+DICIEMBRE!E1390</f>
        <v>0</v>
      </c>
      <c r="F1390" s="89">
        <f>ENERO!F1390+FEBRERO!F1390+MARZO!F1390+ABRIL!F1390+MAYO!F1390+JUNIO!F1390+JULIO!F1390+AGOSTO!F1390+SEPTIEMBRE!F1390+OCTUBRE!F1390+NOVIEMBRE!F1390+DICIEMBRE!F1390</f>
        <v>0</v>
      </c>
      <c r="G1390" s="4" t="str">
        <f t="shared" si="22"/>
        <v/>
      </c>
      <c r="X1390" s="56" t="str">
        <f t="shared" si="23"/>
        <v/>
      </c>
      <c r="Y1390" s="56"/>
    </row>
    <row r="1391" spans="1:25" x14ac:dyDescent="0.25">
      <c r="A1391" s="23" t="s">
        <v>2677</v>
      </c>
      <c r="B1391" s="24" t="s">
        <v>2678</v>
      </c>
      <c r="C1391" s="25">
        <f>ENERO!C1391+FEBRERO!C1391+MARZO!C1391+ABRIL!C1391+MAYO!C1391+JUNIO!C1391+JULIO!C1391+AGOSTO!C1391+SEPTIEMBRE!C1391+OCTUBRE!C1391+NOVIEMBRE!C1391+DICIEMBRE!C1391</f>
        <v>0</v>
      </c>
      <c r="D1391" s="87">
        <f>ENERO!D1391+FEBRERO!D1391+MARZO!D1391+ABRIL!D1391+MAYO!D1391+JUNIO!D1391+JULIO!D1391+AGOSTO!D1391+SEPTIEMBRE!D1391+OCTUBRE!D1391+NOVIEMBRE!D1391+DICIEMBRE!D1391</f>
        <v>0</v>
      </c>
      <c r="E1391" s="88">
        <f>ENERO!E1391+FEBRERO!E1391+MARZO!E1391+ABRIL!E1391+MAYO!E1391+JUNIO!E1391+JULIO!E1391+AGOSTO!E1391+SEPTIEMBRE!E1391+OCTUBRE!E1391+NOVIEMBRE!E1391+DICIEMBRE!E1391</f>
        <v>0</v>
      </c>
      <c r="F1391" s="89">
        <f>ENERO!F1391+FEBRERO!F1391+MARZO!F1391+ABRIL!F1391+MAYO!F1391+JUNIO!F1391+JULIO!F1391+AGOSTO!F1391+SEPTIEMBRE!F1391+OCTUBRE!F1391+NOVIEMBRE!F1391+DICIEMBRE!F1391</f>
        <v>0</v>
      </c>
      <c r="G1391" s="4" t="str">
        <f t="shared" si="22"/>
        <v/>
      </c>
      <c r="X1391" s="56" t="str">
        <f t="shared" si="23"/>
        <v/>
      </c>
      <c r="Y1391" s="56"/>
    </row>
    <row r="1392" spans="1:25" ht="24" x14ac:dyDescent="0.25">
      <c r="A1392" s="23" t="s">
        <v>2679</v>
      </c>
      <c r="B1392" s="28" t="s">
        <v>2680</v>
      </c>
      <c r="C1392" s="25">
        <f>ENERO!C1392+FEBRERO!C1392+MARZO!C1392+ABRIL!C1392+MAYO!C1392+JUNIO!C1392+JULIO!C1392+AGOSTO!C1392+SEPTIEMBRE!C1392+OCTUBRE!C1392+NOVIEMBRE!C1392+DICIEMBRE!C1392</f>
        <v>0</v>
      </c>
      <c r="D1392" s="87">
        <f>ENERO!D1392+FEBRERO!D1392+MARZO!D1392+ABRIL!D1392+MAYO!D1392+JUNIO!D1392+JULIO!D1392+AGOSTO!D1392+SEPTIEMBRE!D1392+OCTUBRE!D1392+NOVIEMBRE!D1392+DICIEMBRE!D1392</f>
        <v>0</v>
      </c>
      <c r="E1392" s="88">
        <f>ENERO!E1392+FEBRERO!E1392+MARZO!E1392+ABRIL!E1392+MAYO!E1392+JUNIO!E1392+JULIO!E1392+AGOSTO!E1392+SEPTIEMBRE!E1392+OCTUBRE!E1392+NOVIEMBRE!E1392+DICIEMBRE!E1392</f>
        <v>0</v>
      </c>
      <c r="F1392" s="89">
        <f>ENERO!F1392+FEBRERO!F1392+MARZO!F1392+ABRIL!F1392+MAYO!F1392+JUNIO!F1392+JULIO!F1392+AGOSTO!F1392+SEPTIEMBRE!F1392+OCTUBRE!F1392+NOVIEMBRE!F1392+DICIEMBRE!F1392</f>
        <v>0</v>
      </c>
      <c r="G1392" s="4" t="str">
        <f t="shared" si="22"/>
        <v/>
      </c>
      <c r="X1392" s="56" t="str">
        <f t="shared" si="23"/>
        <v/>
      </c>
      <c r="Y1392" s="56"/>
    </row>
    <row r="1393" spans="1:25" x14ac:dyDescent="0.25">
      <c r="A1393" s="23" t="s">
        <v>2681</v>
      </c>
      <c r="B1393" s="24" t="s">
        <v>2682</v>
      </c>
      <c r="C1393" s="25">
        <f>ENERO!C1393+FEBRERO!C1393+MARZO!C1393+ABRIL!C1393+MAYO!C1393+JUNIO!C1393+JULIO!C1393+AGOSTO!C1393+SEPTIEMBRE!C1393+OCTUBRE!C1393+NOVIEMBRE!C1393+DICIEMBRE!C1393</f>
        <v>0</v>
      </c>
      <c r="D1393" s="87">
        <f>ENERO!D1393+FEBRERO!D1393+MARZO!D1393+ABRIL!D1393+MAYO!D1393+JUNIO!D1393+JULIO!D1393+AGOSTO!D1393+SEPTIEMBRE!D1393+OCTUBRE!D1393+NOVIEMBRE!D1393+DICIEMBRE!D1393</f>
        <v>0</v>
      </c>
      <c r="E1393" s="88">
        <f>ENERO!E1393+FEBRERO!E1393+MARZO!E1393+ABRIL!E1393+MAYO!E1393+JUNIO!E1393+JULIO!E1393+AGOSTO!E1393+SEPTIEMBRE!E1393+OCTUBRE!E1393+NOVIEMBRE!E1393+DICIEMBRE!E1393</f>
        <v>0</v>
      </c>
      <c r="F1393" s="89">
        <f>ENERO!F1393+FEBRERO!F1393+MARZO!F1393+ABRIL!F1393+MAYO!F1393+JUNIO!F1393+JULIO!F1393+AGOSTO!F1393+SEPTIEMBRE!F1393+OCTUBRE!F1393+NOVIEMBRE!F1393+DICIEMBRE!F1393</f>
        <v>0</v>
      </c>
      <c r="G1393" s="4" t="str">
        <f t="shared" si="22"/>
        <v/>
      </c>
      <c r="X1393" s="56" t="str">
        <f t="shared" si="23"/>
        <v/>
      </c>
      <c r="Y1393" s="56"/>
    </row>
    <row r="1394" spans="1:25" x14ac:dyDescent="0.25">
      <c r="A1394" s="23" t="s">
        <v>2683</v>
      </c>
      <c r="B1394" s="24" t="s">
        <v>2684</v>
      </c>
      <c r="C1394" s="25">
        <f>ENERO!C1394+FEBRERO!C1394+MARZO!C1394+ABRIL!C1394+MAYO!C1394+JUNIO!C1394+JULIO!C1394+AGOSTO!C1394+SEPTIEMBRE!C1394+OCTUBRE!C1394+NOVIEMBRE!C1394+DICIEMBRE!C1394</f>
        <v>0</v>
      </c>
      <c r="D1394" s="87">
        <f>ENERO!D1394+FEBRERO!D1394+MARZO!D1394+ABRIL!D1394+MAYO!D1394+JUNIO!D1394+JULIO!D1394+AGOSTO!D1394+SEPTIEMBRE!D1394+OCTUBRE!D1394+NOVIEMBRE!D1394+DICIEMBRE!D1394</f>
        <v>0</v>
      </c>
      <c r="E1394" s="88">
        <f>ENERO!E1394+FEBRERO!E1394+MARZO!E1394+ABRIL!E1394+MAYO!E1394+JUNIO!E1394+JULIO!E1394+AGOSTO!E1394+SEPTIEMBRE!E1394+OCTUBRE!E1394+NOVIEMBRE!E1394+DICIEMBRE!E1394</f>
        <v>0</v>
      </c>
      <c r="F1394" s="89">
        <f>ENERO!F1394+FEBRERO!F1394+MARZO!F1394+ABRIL!F1394+MAYO!F1394+JUNIO!F1394+JULIO!F1394+AGOSTO!F1394+SEPTIEMBRE!F1394+OCTUBRE!F1394+NOVIEMBRE!F1394+DICIEMBRE!F1394</f>
        <v>0</v>
      </c>
      <c r="G1394" s="4" t="str">
        <f t="shared" si="22"/>
        <v/>
      </c>
      <c r="X1394" s="56" t="str">
        <f t="shared" si="23"/>
        <v/>
      </c>
      <c r="Y1394" s="56"/>
    </row>
    <row r="1395" spans="1:25" x14ac:dyDescent="0.25">
      <c r="A1395" s="23" t="s">
        <v>2685</v>
      </c>
      <c r="B1395" s="24" t="s">
        <v>2686</v>
      </c>
      <c r="C1395" s="25">
        <f>ENERO!C1395+FEBRERO!C1395+MARZO!C1395+ABRIL!C1395+MAYO!C1395+JUNIO!C1395+JULIO!C1395+AGOSTO!C1395+SEPTIEMBRE!C1395+OCTUBRE!C1395+NOVIEMBRE!C1395+DICIEMBRE!C1395</f>
        <v>0</v>
      </c>
      <c r="D1395" s="87">
        <f>ENERO!D1395+FEBRERO!D1395+MARZO!D1395+ABRIL!D1395+MAYO!D1395+JUNIO!D1395+JULIO!D1395+AGOSTO!D1395+SEPTIEMBRE!D1395+OCTUBRE!D1395+NOVIEMBRE!D1395+DICIEMBRE!D1395</f>
        <v>0</v>
      </c>
      <c r="E1395" s="88">
        <f>ENERO!E1395+FEBRERO!E1395+MARZO!E1395+ABRIL!E1395+MAYO!E1395+JUNIO!E1395+JULIO!E1395+AGOSTO!E1395+SEPTIEMBRE!E1395+OCTUBRE!E1395+NOVIEMBRE!E1395+DICIEMBRE!E1395</f>
        <v>0</v>
      </c>
      <c r="F1395" s="89">
        <f>ENERO!F1395+FEBRERO!F1395+MARZO!F1395+ABRIL!F1395+MAYO!F1395+JUNIO!F1395+JULIO!F1395+AGOSTO!F1395+SEPTIEMBRE!F1395+OCTUBRE!F1395+NOVIEMBRE!F1395+DICIEMBRE!F1395</f>
        <v>0</v>
      </c>
      <c r="G1395" s="4" t="str">
        <f t="shared" si="22"/>
        <v/>
      </c>
      <c r="X1395" s="56" t="str">
        <f t="shared" si="23"/>
        <v/>
      </c>
      <c r="Y1395" s="56"/>
    </row>
    <row r="1396" spans="1:25" x14ac:dyDescent="0.25">
      <c r="A1396" s="23" t="s">
        <v>2687</v>
      </c>
      <c r="B1396" s="24" t="s">
        <v>2688</v>
      </c>
      <c r="C1396" s="25">
        <f>ENERO!C1396+FEBRERO!C1396+MARZO!C1396+ABRIL!C1396+MAYO!C1396+JUNIO!C1396+JULIO!C1396+AGOSTO!C1396+SEPTIEMBRE!C1396+OCTUBRE!C1396+NOVIEMBRE!C1396+DICIEMBRE!C1396</f>
        <v>0</v>
      </c>
      <c r="D1396" s="87">
        <f>ENERO!D1396+FEBRERO!D1396+MARZO!D1396+ABRIL!D1396+MAYO!D1396+JUNIO!D1396+JULIO!D1396+AGOSTO!D1396+SEPTIEMBRE!D1396+OCTUBRE!D1396+NOVIEMBRE!D1396+DICIEMBRE!D1396</f>
        <v>0</v>
      </c>
      <c r="E1396" s="88">
        <f>ENERO!E1396+FEBRERO!E1396+MARZO!E1396+ABRIL!E1396+MAYO!E1396+JUNIO!E1396+JULIO!E1396+AGOSTO!E1396+SEPTIEMBRE!E1396+OCTUBRE!E1396+NOVIEMBRE!E1396+DICIEMBRE!E1396</f>
        <v>0</v>
      </c>
      <c r="F1396" s="89">
        <f>ENERO!F1396+FEBRERO!F1396+MARZO!F1396+ABRIL!F1396+MAYO!F1396+JUNIO!F1396+JULIO!F1396+AGOSTO!F1396+SEPTIEMBRE!F1396+OCTUBRE!F1396+NOVIEMBRE!F1396+DICIEMBRE!F1396</f>
        <v>0</v>
      </c>
      <c r="G1396" s="4" t="str">
        <f t="shared" si="22"/>
        <v/>
      </c>
      <c r="X1396" s="56" t="str">
        <f t="shared" si="23"/>
        <v/>
      </c>
      <c r="Y1396" s="56"/>
    </row>
    <row r="1397" spans="1:25" x14ac:dyDescent="0.25">
      <c r="A1397" s="23" t="s">
        <v>2689</v>
      </c>
      <c r="B1397" s="24" t="s">
        <v>2690</v>
      </c>
      <c r="C1397" s="25">
        <f>ENERO!C1397+FEBRERO!C1397+MARZO!C1397+ABRIL!C1397+MAYO!C1397+JUNIO!C1397+JULIO!C1397+AGOSTO!C1397+SEPTIEMBRE!C1397+OCTUBRE!C1397+NOVIEMBRE!C1397+DICIEMBRE!C1397</f>
        <v>0</v>
      </c>
      <c r="D1397" s="87">
        <f>ENERO!D1397+FEBRERO!D1397+MARZO!D1397+ABRIL!D1397+MAYO!D1397+JUNIO!D1397+JULIO!D1397+AGOSTO!D1397+SEPTIEMBRE!D1397+OCTUBRE!D1397+NOVIEMBRE!D1397+DICIEMBRE!D1397</f>
        <v>0</v>
      </c>
      <c r="E1397" s="88">
        <f>ENERO!E1397+FEBRERO!E1397+MARZO!E1397+ABRIL!E1397+MAYO!E1397+JUNIO!E1397+JULIO!E1397+AGOSTO!E1397+SEPTIEMBRE!E1397+OCTUBRE!E1397+NOVIEMBRE!E1397+DICIEMBRE!E1397</f>
        <v>0</v>
      </c>
      <c r="F1397" s="89">
        <f>ENERO!F1397+FEBRERO!F1397+MARZO!F1397+ABRIL!F1397+MAYO!F1397+JUNIO!F1397+JULIO!F1397+AGOSTO!F1397+SEPTIEMBRE!F1397+OCTUBRE!F1397+NOVIEMBRE!F1397+DICIEMBRE!F1397</f>
        <v>0</v>
      </c>
      <c r="G1397" s="4" t="str">
        <f t="shared" si="22"/>
        <v/>
      </c>
      <c r="X1397" s="56" t="str">
        <f t="shared" si="23"/>
        <v/>
      </c>
      <c r="Y1397" s="56"/>
    </row>
    <row r="1398" spans="1:25" x14ac:dyDescent="0.25">
      <c r="A1398" s="23" t="s">
        <v>2691</v>
      </c>
      <c r="B1398" s="24" t="s">
        <v>2692</v>
      </c>
      <c r="C1398" s="25">
        <f>ENERO!C1398+FEBRERO!C1398+MARZO!C1398+ABRIL!C1398+MAYO!C1398+JUNIO!C1398+JULIO!C1398+AGOSTO!C1398+SEPTIEMBRE!C1398+OCTUBRE!C1398+NOVIEMBRE!C1398+DICIEMBRE!C1398</f>
        <v>0</v>
      </c>
      <c r="D1398" s="87">
        <f>ENERO!D1398+FEBRERO!D1398+MARZO!D1398+ABRIL!D1398+MAYO!D1398+JUNIO!D1398+JULIO!D1398+AGOSTO!D1398+SEPTIEMBRE!D1398+OCTUBRE!D1398+NOVIEMBRE!D1398+DICIEMBRE!D1398</f>
        <v>0</v>
      </c>
      <c r="E1398" s="88">
        <f>ENERO!E1398+FEBRERO!E1398+MARZO!E1398+ABRIL!E1398+MAYO!E1398+JUNIO!E1398+JULIO!E1398+AGOSTO!E1398+SEPTIEMBRE!E1398+OCTUBRE!E1398+NOVIEMBRE!E1398+DICIEMBRE!E1398</f>
        <v>0</v>
      </c>
      <c r="F1398" s="89">
        <f>ENERO!F1398+FEBRERO!F1398+MARZO!F1398+ABRIL!F1398+MAYO!F1398+JUNIO!F1398+JULIO!F1398+AGOSTO!F1398+SEPTIEMBRE!F1398+OCTUBRE!F1398+NOVIEMBRE!F1398+DICIEMBRE!F1398</f>
        <v>0</v>
      </c>
      <c r="G1398" s="4" t="str">
        <f t="shared" si="22"/>
        <v/>
      </c>
      <c r="X1398" s="56" t="str">
        <f t="shared" si="23"/>
        <v/>
      </c>
      <c r="Y1398" s="56"/>
    </row>
    <row r="1399" spans="1:25" x14ac:dyDescent="0.25">
      <c r="A1399" s="23" t="s">
        <v>2693</v>
      </c>
      <c r="B1399" s="24" t="s">
        <v>2694</v>
      </c>
      <c r="C1399" s="25">
        <f>ENERO!C1399+FEBRERO!C1399+MARZO!C1399+ABRIL!C1399+MAYO!C1399+JUNIO!C1399+JULIO!C1399+AGOSTO!C1399+SEPTIEMBRE!C1399+OCTUBRE!C1399+NOVIEMBRE!C1399+DICIEMBRE!C1399</f>
        <v>0</v>
      </c>
      <c r="D1399" s="87">
        <f>ENERO!D1399+FEBRERO!D1399+MARZO!D1399+ABRIL!D1399+MAYO!D1399+JUNIO!D1399+JULIO!D1399+AGOSTO!D1399+SEPTIEMBRE!D1399+OCTUBRE!D1399+NOVIEMBRE!D1399+DICIEMBRE!D1399</f>
        <v>0</v>
      </c>
      <c r="E1399" s="88">
        <f>ENERO!E1399+FEBRERO!E1399+MARZO!E1399+ABRIL!E1399+MAYO!E1399+JUNIO!E1399+JULIO!E1399+AGOSTO!E1399+SEPTIEMBRE!E1399+OCTUBRE!E1399+NOVIEMBRE!E1399+DICIEMBRE!E1399</f>
        <v>0</v>
      </c>
      <c r="F1399" s="89">
        <f>ENERO!F1399+FEBRERO!F1399+MARZO!F1399+ABRIL!F1399+MAYO!F1399+JUNIO!F1399+JULIO!F1399+AGOSTO!F1399+SEPTIEMBRE!F1399+OCTUBRE!F1399+NOVIEMBRE!F1399+DICIEMBRE!F1399</f>
        <v>0</v>
      </c>
      <c r="G1399" s="4" t="str">
        <f t="shared" si="22"/>
        <v/>
      </c>
      <c r="X1399" s="56" t="str">
        <f t="shared" si="23"/>
        <v/>
      </c>
      <c r="Y1399" s="56"/>
    </row>
    <row r="1400" spans="1:25" x14ac:dyDescent="0.25">
      <c r="A1400" s="23" t="s">
        <v>2695</v>
      </c>
      <c r="B1400" s="24" t="s">
        <v>2696</v>
      </c>
      <c r="C1400" s="25">
        <f>ENERO!C1400+FEBRERO!C1400+MARZO!C1400+ABRIL!C1400+MAYO!C1400+JUNIO!C1400+JULIO!C1400+AGOSTO!C1400+SEPTIEMBRE!C1400+OCTUBRE!C1400+NOVIEMBRE!C1400+DICIEMBRE!C1400</f>
        <v>0</v>
      </c>
      <c r="D1400" s="87">
        <f>ENERO!D1400+FEBRERO!D1400+MARZO!D1400+ABRIL!D1400+MAYO!D1400+JUNIO!D1400+JULIO!D1400+AGOSTO!D1400+SEPTIEMBRE!D1400+OCTUBRE!D1400+NOVIEMBRE!D1400+DICIEMBRE!D1400</f>
        <v>0</v>
      </c>
      <c r="E1400" s="88">
        <f>ENERO!E1400+FEBRERO!E1400+MARZO!E1400+ABRIL!E1400+MAYO!E1400+JUNIO!E1400+JULIO!E1400+AGOSTO!E1400+SEPTIEMBRE!E1400+OCTUBRE!E1400+NOVIEMBRE!E1400+DICIEMBRE!E1400</f>
        <v>0</v>
      </c>
      <c r="F1400" s="89">
        <f>ENERO!F1400+FEBRERO!F1400+MARZO!F1400+ABRIL!F1400+MAYO!F1400+JUNIO!F1400+JULIO!F1400+AGOSTO!F1400+SEPTIEMBRE!F1400+OCTUBRE!F1400+NOVIEMBRE!F1400+DICIEMBRE!F1400</f>
        <v>0</v>
      </c>
      <c r="G1400" s="4" t="str">
        <f t="shared" si="22"/>
        <v/>
      </c>
      <c r="X1400" s="56" t="str">
        <f t="shared" si="23"/>
        <v/>
      </c>
      <c r="Y1400" s="56"/>
    </row>
    <row r="1401" spans="1:25" x14ac:dyDescent="0.25">
      <c r="A1401" s="23" t="s">
        <v>2697</v>
      </c>
      <c r="B1401" s="24" t="s">
        <v>2698</v>
      </c>
      <c r="C1401" s="25">
        <f>ENERO!C1401+FEBRERO!C1401+MARZO!C1401+ABRIL!C1401+MAYO!C1401+JUNIO!C1401+JULIO!C1401+AGOSTO!C1401+SEPTIEMBRE!C1401+OCTUBRE!C1401+NOVIEMBRE!C1401+DICIEMBRE!C1401</f>
        <v>0</v>
      </c>
      <c r="D1401" s="87">
        <f>ENERO!D1401+FEBRERO!D1401+MARZO!D1401+ABRIL!D1401+MAYO!D1401+JUNIO!D1401+JULIO!D1401+AGOSTO!D1401+SEPTIEMBRE!D1401+OCTUBRE!D1401+NOVIEMBRE!D1401+DICIEMBRE!D1401</f>
        <v>0</v>
      </c>
      <c r="E1401" s="88">
        <f>ENERO!E1401+FEBRERO!E1401+MARZO!E1401+ABRIL!E1401+MAYO!E1401+JUNIO!E1401+JULIO!E1401+AGOSTO!E1401+SEPTIEMBRE!E1401+OCTUBRE!E1401+NOVIEMBRE!E1401+DICIEMBRE!E1401</f>
        <v>0</v>
      </c>
      <c r="F1401" s="89">
        <f>ENERO!F1401+FEBRERO!F1401+MARZO!F1401+ABRIL!F1401+MAYO!F1401+JUNIO!F1401+JULIO!F1401+AGOSTO!F1401+SEPTIEMBRE!F1401+OCTUBRE!F1401+NOVIEMBRE!F1401+DICIEMBRE!F1401</f>
        <v>0</v>
      </c>
      <c r="G1401" s="4" t="str">
        <f t="shared" si="22"/>
        <v/>
      </c>
      <c r="X1401" s="56" t="str">
        <f t="shared" si="23"/>
        <v/>
      </c>
      <c r="Y1401" s="56"/>
    </row>
    <row r="1402" spans="1:25" x14ac:dyDescent="0.25">
      <c r="A1402" s="23" t="s">
        <v>2699</v>
      </c>
      <c r="B1402" s="24" t="s">
        <v>2700</v>
      </c>
      <c r="C1402" s="25">
        <f>ENERO!C1402+FEBRERO!C1402+MARZO!C1402+ABRIL!C1402+MAYO!C1402+JUNIO!C1402+JULIO!C1402+AGOSTO!C1402+SEPTIEMBRE!C1402+OCTUBRE!C1402+NOVIEMBRE!C1402+DICIEMBRE!C1402</f>
        <v>0</v>
      </c>
      <c r="D1402" s="87">
        <f>ENERO!D1402+FEBRERO!D1402+MARZO!D1402+ABRIL!D1402+MAYO!D1402+JUNIO!D1402+JULIO!D1402+AGOSTO!D1402+SEPTIEMBRE!D1402+OCTUBRE!D1402+NOVIEMBRE!D1402+DICIEMBRE!D1402</f>
        <v>0</v>
      </c>
      <c r="E1402" s="88">
        <f>ENERO!E1402+FEBRERO!E1402+MARZO!E1402+ABRIL!E1402+MAYO!E1402+JUNIO!E1402+JULIO!E1402+AGOSTO!E1402+SEPTIEMBRE!E1402+OCTUBRE!E1402+NOVIEMBRE!E1402+DICIEMBRE!E1402</f>
        <v>0</v>
      </c>
      <c r="F1402" s="89">
        <f>ENERO!F1402+FEBRERO!F1402+MARZO!F1402+ABRIL!F1402+MAYO!F1402+JUNIO!F1402+JULIO!F1402+AGOSTO!F1402+SEPTIEMBRE!F1402+OCTUBRE!F1402+NOVIEMBRE!F1402+DICIEMBRE!F1402</f>
        <v>0</v>
      </c>
      <c r="G1402" s="4" t="str">
        <f t="shared" ref="G1402:G1465" si="24">IF(D1402&gt;C1402,"CMA ES MAYOR QUE TOTAL ACTIVIDADES","")</f>
        <v/>
      </c>
      <c r="X1402" s="56" t="str">
        <f t="shared" si="23"/>
        <v/>
      </c>
      <c r="Y1402" s="56"/>
    </row>
    <row r="1403" spans="1:25" ht="24" x14ac:dyDescent="0.25">
      <c r="A1403" s="23" t="s">
        <v>2701</v>
      </c>
      <c r="B1403" s="28" t="s">
        <v>2702</v>
      </c>
      <c r="C1403" s="25">
        <f>ENERO!C1403+FEBRERO!C1403+MARZO!C1403+ABRIL!C1403+MAYO!C1403+JUNIO!C1403+JULIO!C1403+AGOSTO!C1403+SEPTIEMBRE!C1403+OCTUBRE!C1403+NOVIEMBRE!C1403+DICIEMBRE!C1403</f>
        <v>0</v>
      </c>
      <c r="D1403" s="87">
        <f>ENERO!D1403+FEBRERO!D1403+MARZO!D1403+ABRIL!D1403+MAYO!D1403+JUNIO!D1403+JULIO!D1403+AGOSTO!D1403+SEPTIEMBRE!D1403+OCTUBRE!D1403+NOVIEMBRE!D1403+DICIEMBRE!D1403</f>
        <v>0</v>
      </c>
      <c r="E1403" s="88">
        <f>ENERO!E1403+FEBRERO!E1403+MARZO!E1403+ABRIL!E1403+MAYO!E1403+JUNIO!E1403+JULIO!E1403+AGOSTO!E1403+SEPTIEMBRE!E1403+OCTUBRE!E1403+NOVIEMBRE!E1403+DICIEMBRE!E1403</f>
        <v>0</v>
      </c>
      <c r="F1403" s="89">
        <f>ENERO!F1403+FEBRERO!F1403+MARZO!F1403+ABRIL!F1403+MAYO!F1403+JUNIO!F1403+JULIO!F1403+AGOSTO!F1403+SEPTIEMBRE!F1403+OCTUBRE!F1403+NOVIEMBRE!F1403+DICIEMBRE!F1403</f>
        <v>0</v>
      </c>
      <c r="G1403" s="4" t="str">
        <f t="shared" si="24"/>
        <v/>
      </c>
      <c r="X1403" s="56" t="str">
        <f t="shared" si="23"/>
        <v/>
      </c>
      <c r="Y1403" s="56"/>
    </row>
    <row r="1404" spans="1:25" x14ac:dyDescent="0.25">
      <c r="A1404" s="23" t="s">
        <v>2703</v>
      </c>
      <c r="B1404" s="24" t="s">
        <v>2704</v>
      </c>
      <c r="C1404" s="25">
        <f>ENERO!C1404+FEBRERO!C1404+MARZO!C1404+ABRIL!C1404+MAYO!C1404+JUNIO!C1404+JULIO!C1404+AGOSTO!C1404+SEPTIEMBRE!C1404+OCTUBRE!C1404+NOVIEMBRE!C1404+DICIEMBRE!C1404</f>
        <v>0</v>
      </c>
      <c r="D1404" s="87">
        <f>ENERO!D1404+FEBRERO!D1404+MARZO!D1404+ABRIL!D1404+MAYO!D1404+JUNIO!D1404+JULIO!D1404+AGOSTO!D1404+SEPTIEMBRE!D1404+OCTUBRE!D1404+NOVIEMBRE!D1404+DICIEMBRE!D1404</f>
        <v>0</v>
      </c>
      <c r="E1404" s="88">
        <f>ENERO!E1404+FEBRERO!E1404+MARZO!E1404+ABRIL!E1404+MAYO!E1404+JUNIO!E1404+JULIO!E1404+AGOSTO!E1404+SEPTIEMBRE!E1404+OCTUBRE!E1404+NOVIEMBRE!E1404+DICIEMBRE!E1404</f>
        <v>0</v>
      </c>
      <c r="F1404" s="89">
        <f>ENERO!F1404+FEBRERO!F1404+MARZO!F1404+ABRIL!F1404+MAYO!F1404+JUNIO!F1404+JULIO!F1404+AGOSTO!F1404+SEPTIEMBRE!F1404+OCTUBRE!F1404+NOVIEMBRE!F1404+DICIEMBRE!F1404</f>
        <v>0</v>
      </c>
      <c r="G1404" s="4" t="str">
        <f t="shared" si="24"/>
        <v/>
      </c>
      <c r="X1404" s="56" t="str">
        <f t="shared" si="23"/>
        <v/>
      </c>
      <c r="Y1404" s="56"/>
    </row>
    <row r="1405" spans="1:25" x14ac:dyDescent="0.25">
      <c r="A1405" s="23" t="s">
        <v>2705</v>
      </c>
      <c r="B1405" s="24" t="s">
        <v>2706</v>
      </c>
      <c r="C1405" s="25">
        <f>ENERO!C1405+FEBRERO!C1405+MARZO!C1405+ABRIL!C1405+MAYO!C1405+JUNIO!C1405+JULIO!C1405+AGOSTO!C1405+SEPTIEMBRE!C1405+OCTUBRE!C1405+NOVIEMBRE!C1405+DICIEMBRE!C1405</f>
        <v>0</v>
      </c>
      <c r="D1405" s="87">
        <f>ENERO!D1405+FEBRERO!D1405+MARZO!D1405+ABRIL!D1405+MAYO!D1405+JUNIO!D1405+JULIO!D1405+AGOSTO!D1405+SEPTIEMBRE!D1405+OCTUBRE!D1405+NOVIEMBRE!D1405+DICIEMBRE!D1405</f>
        <v>0</v>
      </c>
      <c r="E1405" s="88">
        <f>ENERO!E1405+FEBRERO!E1405+MARZO!E1405+ABRIL!E1405+MAYO!E1405+JUNIO!E1405+JULIO!E1405+AGOSTO!E1405+SEPTIEMBRE!E1405+OCTUBRE!E1405+NOVIEMBRE!E1405+DICIEMBRE!E1405</f>
        <v>0</v>
      </c>
      <c r="F1405" s="89">
        <f>ENERO!F1405+FEBRERO!F1405+MARZO!F1405+ABRIL!F1405+MAYO!F1405+JUNIO!F1405+JULIO!F1405+AGOSTO!F1405+SEPTIEMBRE!F1405+OCTUBRE!F1405+NOVIEMBRE!F1405+DICIEMBRE!F1405</f>
        <v>0</v>
      </c>
      <c r="G1405" s="4" t="str">
        <f t="shared" si="24"/>
        <v/>
      </c>
      <c r="X1405" s="56" t="str">
        <f t="shared" ref="X1405:X1465" si="25">IF(D1405&gt;C1405,1,"")</f>
        <v/>
      </c>
      <c r="Y1405" s="56"/>
    </row>
    <row r="1406" spans="1:25" x14ac:dyDescent="0.25">
      <c r="A1406" s="23" t="s">
        <v>2707</v>
      </c>
      <c r="B1406" s="24" t="s">
        <v>2708</v>
      </c>
      <c r="C1406" s="25">
        <f>ENERO!C1406+FEBRERO!C1406+MARZO!C1406+ABRIL!C1406+MAYO!C1406+JUNIO!C1406+JULIO!C1406+AGOSTO!C1406+SEPTIEMBRE!C1406+OCTUBRE!C1406+NOVIEMBRE!C1406+DICIEMBRE!C1406</f>
        <v>0</v>
      </c>
      <c r="D1406" s="87">
        <f>ENERO!D1406+FEBRERO!D1406+MARZO!D1406+ABRIL!D1406+MAYO!D1406+JUNIO!D1406+JULIO!D1406+AGOSTO!D1406+SEPTIEMBRE!D1406+OCTUBRE!D1406+NOVIEMBRE!D1406+DICIEMBRE!D1406</f>
        <v>0</v>
      </c>
      <c r="E1406" s="88">
        <f>ENERO!E1406+FEBRERO!E1406+MARZO!E1406+ABRIL!E1406+MAYO!E1406+JUNIO!E1406+JULIO!E1406+AGOSTO!E1406+SEPTIEMBRE!E1406+OCTUBRE!E1406+NOVIEMBRE!E1406+DICIEMBRE!E1406</f>
        <v>0</v>
      </c>
      <c r="F1406" s="89">
        <f>ENERO!F1406+FEBRERO!F1406+MARZO!F1406+ABRIL!F1406+MAYO!F1406+JUNIO!F1406+JULIO!F1406+AGOSTO!F1406+SEPTIEMBRE!F1406+OCTUBRE!F1406+NOVIEMBRE!F1406+DICIEMBRE!F1406</f>
        <v>0</v>
      </c>
      <c r="G1406" s="4" t="str">
        <f t="shared" si="24"/>
        <v/>
      </c>
      <c r="X1406" s="56" t="str">
        <f t="shared" si="25"/>
        <v/>
      </c>
      <c r="Y1406" s="56"/>
    </row>
    <row r="1407" spans="1:25" x14ac:dyDescent="0.25">
      <c r="A1407" s="23" t="s">
        <v>2709</v>
      </c>
      <c r="B1407" s="24" t="s">
        <v>2710</v>
      </c>
      <c r="C1407" s="25">
        <f>ENERO!C1407+FEBRERO!C1407+MARZO!C1407+ABRIL!C1407+MAYO!C1407+JUNIO!C1407+JULIO!C1407+AGOSTO!C1407+SEPTIEMBRE!C1407+OCTUBRE!C1407+NOVIEMBRE!C1407+DICIEMBRE!C1407</f>
        <v>0</v>
      </c>
      <c r="D1407" s="87">
        <f>ENERO!D1407+FEBRERO!D1407+MARZO!D1407+ABRIL!D1407+MAYO!D1407+JUNIO!D1407+JULIO!D1407+AGOSTO!D1407+SEPTIEMBRE!D1407+OCTUBRE!D1407+NOVIEMBRE!D1407+DICIEMBRE!D1407</f>
        <v>0</v>
      </c>
      <c r="E1407" s="88">
        <f>ENERO!E1407+FEBRERO!E1407+MARZO!E1407+ABRIL!E1407+MAYO!E1407+JUNIO!E1407+JULIO!E1407+AGOSTO!E1407+SEPTIEMBRE!E1407+OCTUBRE!E1407+NOVIEMBRE!E1407+DICIEMBRE!E1407</f>
        <v>0</v>
      </c>
      <c r="F1407" s="89">
        <f>ENERO!F1407+FEBRERO!F1407+MARZO!F1407+ABRIL!F1407+MAYO!F1407+JUNIO!F1407+JULIO!F1407+AGOSTO!F1407+SEPTIEMBRE!F1407+OCTUBRE!F1407+NOVIEMBRE!F1407+DICIEMBRE!F1407</f>
        <v>0</v>
      </c>
      <c r="G1407" s="4" t="str">
        <f t="shared" si="24"/>
        <v/>
      </c>
      <c r="X1407" s="56" t="str">
        <f t="shared" si="25"/>
        <v/>
      </c>
      <c r="Y1407" s="56"/>
    </row>
    <row r="1408" spans="1:25" x14ac:dyDescent="0.25">
      <c r="A1408" s="23" t="s">
        <v>2711</v>
      </c>
      <c r="B1408" s="24" t="s">
        <v>2712</v>
      </c>
      <c r="C1408" s="25">
        <f>ENERO!C1408+FEBRERO!C1408+MARZO!C1408+ABRIL!C1408+MAYO!C1408+JUNIO!C1408+JULIO!C1408+AGOSTO!C1408+SEPTIEMBRE!C1408+OCTUBRE!C1408+NOVIEMBRE!C1408+DICIEMBRE!C1408</f>
        <v>0</v>
      </c>
      <c r="D1408" s="87">
        <f>ENERO!D1408+FEBRERO!D1408+MARZO!D1408+ABRIL!D1408+MAYO!D1408+JUNIO!D1408+JULIO!D1408+AGOSTO!D1408+SEPTIEMBRE!D1408+OCTUBRE!D1408+NOVIEMBRE!D1408+DICIEMBRE!D1408</f>
        <v>0</v>
      </c>
      <c r="E1408" s="88">
        <f>ENERO!E1408+FEBRERO!E1408+MARZO!E1408+ABRIL!E1408+MAYO!E1408+JUNIO!E1408+JULIO!E1408+AGOSTO!E1408+SEPTIEMBRE!E1408+OCTUBRE!E1408+NOVIEMBRE!E1408+DICIEMBRE!E1408</f>
        <v>0</v>
      </c>
      <c r="F1408" s="89">
        <f>ENERO!F1408+FEBRERO!F1408+MARZO!F1408+ABRIL!F1408+MAYO!F1408+JUNIO!F1408+JULIO!F1408+AGOSTO!F1408+SEPTIEMBRE!F1408+OCTUBRE!F1408+NOVIEMBRE!F1408+DICIEMBRE!F1408</f>
        <v>0</v>
      </c>
      <c r="G1408" s="4" t="str">
        <f t="shared" si="24"/>
        <v/>
      </c>
      <c r="X1408" s="56" t="str">
        <f t="shared" si="25"/>
        <v/>
      </c>
      <c r="Y1408" s="56"/>
    </row>
    <row r="1409" spans="1:25" x14ac:dyDescent="0.25">
      <c r="A1409" s="23" t="s">
        <v>2713</v>
      </c>
      <c r="B1409" s="24" t="s">
        <v>2714</v>
      </c>
      <c r="C1409" s="25">
        <f>ENERO!C1409+FEBRERO!C1409+MARZO!C1409+ABRIL!C1409+MAYO!C1409+JUNIO!C1409+JULIO!C1409+AGOSTO!C1409+SEPTIEMBRE!C1409+OCTUBRE!C1409+NOVIEMBRE!C1409+DICIEMBRE!C1409</f>
        <v>0</v>
      </c>
      <c r="D1409" s="87">
        <f>ENERO!D1409+FEBRERO!D1409+MARZO!D1409+ABRIL!D1409+MAYO!D1409+JUNIO!D1409+JULIO!D1409+AGOSTO!D1409+SEPTIEMBRE!D1409+OCTUBRE!D1409+NOVIEMBRE!D1409+DICIEMBRE!D1409</f>
        <v>0</v>
      </c>
      <c r="E1409" s="88">
        <f>ENERO!E1409+FEBRERO!E1409+MARZO!E1409+ABRIL!E1409+MAYO!E1409+JUNIO!E1409+JULIO!E1409+AGOSTO!E1409+SEPTIEMBRE!E1409+OCTUBRE!E1409+NOVIEMBRE!E1409+DICIEMBRE!E1409</f>
        <v>0</v>
      </c>
      <c r="F1409" s="89">
        <f>ENERO!F1409+FEBRERO!F1409+MARZO!F1409+ABRIL!F1409+MAYO!F1409+JUNIO!F1409+JULIO!F1409+AGOSTO!F1409+SEPTIEMBRE!F1409+OCTUBRE!F1409+NOVIEMBRE!F1409+DICIEMBRE!F1409</f>
        <v>0</v>
      </c>
      <c r="G1409" s="4" t="str">
        <f t="shared" si="24"/>
        <v/>
      </c>
      <c r="X1409" s="56" t="str">
        <f t="shared" si="25"/>
        <v/>
      </c>
      <c r="Y1409" s="56"/>
    </row>
    <row r="1410" spans="1:25" x14ac:dyDescent="0.25">
      <c r="A1410" s="23" t="s">
        <v>2715</v>
      </c>
      <c r="B1410" s="24" t="s">
        <v>2716</v>
      </c>
      <c r="C1410" s="25">
        <f>ENERO!C1410+FEBRERO!C1410+MARZO!C1410+ABRIL!C1410+MAYO!C1410+JUNIO!C1410+JULIO!C1410+AGOSTO!C1410+SEPTIEMBRE!C1410+OCTUBRE!C1410+NOVIEMBRE!C1410+DICIEMBRE!C1410</f>
        <v>0</v>
      </c>
      <c r="D1410" s="87">
        <f>ENERO!D1410+FEBRERO!D1410+MARZO!D1410+ABRIL!D1410+MAYO!D1410+JUNIO!D1410+JULIO!D1410+AGOSTO!D1410+SEPTIEMBRE!D1410+OCTUBRE!D1410+NOVIEMBRE!D1410+DICIEMBRE!D1410</f>
        <v>0</v>
      </c>
      <c r="E1410" s="88">
        <f>ENERO!E1410+FEBRERO!E1410+MARZO!E1410+ABRIL!E1410+MAYO!E1410+JUNIO!E1410+JULIO!E1410+AGOSTO!E1410+SEPTIEMBRE!E1410+OCTUBRE!E1410+NOVIEMBRE!E1410+DICIEMBRE!E1410</f>
        <v>0</v>
      </c>
      <c r="F1410" s="89">
        <f>ENERO!F1410+FEBRERO!F1410+MARZO!F1410+ABRIL!F1410+MAYO!F1410+JUNIO!F1410+JULIO!F1410+AGOSTO!F1410+SEPTIEMBRE!F1410+OCTUBRE!F1410+NOVIEMBRE!F1410+DICIEMBRE!F1410</f>
        <v>0</v>
      </c>
      <c r="G1410" s="4" t="str">
        <f t="shared" si="24"/>
        <v/>
      </c>
      <c r="X1410" s="56" t="str">
        <f t="shared" si="25"/>
        <v/>
      </c>
      <c r="Y1410" s="56"/>
    </row>
    <row r="1411" spans="1:25" x14ac:dyDescent="0.25">
      <c r="A1411" s="23" t="s">
        <v>2717</v>
      </c>
      <c r="B1411" s="24" t="s">
        <v>2718</v>
      </c>
      <c r="C1411" s="25">
        <f>ENERO!C1411+FEBRERO!C1411+MARZO!C1411+ABRIL!C1411+MAYO!C1411+JUNIO!C1411+JULIO!C1411+AGOSTO!C1411+SEPTIEMBRE!C1411+OCTUBRE!C1411+NOVIEMBRE!C1411+DICIEMBRE!C1411</f>
        <v>0</v>
      </c>
      <c r="D1411" s="87">
        <f>ENERO!D1411+FEBRERO!D1411+MARZO!D1411+ABRIL!D1411+MAYO!D1411+JUNIO!D1411+JULIO!D1411+AGOSTO!D1411+SEPTIEMBRE!D1411+OCTUBRE!D1411+NOVIEMBRE!D1411+DICIEMBRE!D1411</f>
        <v>0</v>
      </c>
      <c r="E1411" s="88">
        <f>ENERO!E1411+FEBRERO!E1411+MARZO!E1411+ABRIL!E1411+MAYO!E1411+JUNIO!E1411+JULIO!E1411+AGOSTO!E1411+SEPTIEMBRE!E1411+OCTUBRE!E1411+NOVIEMBRE!E1411+DICIEMBRE!E1411</f>
        <v>0</v>
      </c>
      <c r="F1411" s="89">
        <f>ENERO!F1411+FEBRERO!F1411+MARZO!F1411+ABRIL!F1411+MAYO!F1411+JUNIO!F1411+JULIO!F1411+AGOSTO!F1411+SEPTIEMBRE!F1411+OCTUBRE!F1411+NOVIEMBRE!F1411+DICIEMBRE!F1411</f>
        <v>0</v>
      </c>
      <c r="G1411" s="4" t="str">
        <f t="shared" si="24"/>
        <v/>
      </c>
      <c r="X1411" s="56" t="str">
        <f t="shared" si="25"/>
        <v/>
      </c>
      <c r="Y1411" s="56"/>
    </row>
    <row r="1412" spans="1:25" x14ac:dyDescent="0.25">
      <c r="A1412" s="23" t="s">
        <v>2719</v>
      </c>
      <c r="B1412" s="24" t="s">
        <v>2720</v>
      </c>
      <c r="C1412" s="25">
        <f>ENERO!C1412+FEBRERO!C1412+MARZO!C1412+ABRIL!C1412+MAYO!C1412+JUNIO!C1412+JULIO!C1412+AGOSTO!C1412+SEPTIEMBRE!C1412+OCTUBRE!C1412+NOVIEMBRE!C1412+DICIEMBRE!C1412</f>
        <v>0</v>
      </c>
      <c r="D1412" s="87">
        <f>ENERO!D1412+FEBRERO!D1412+MARZO!D1412+ABRIL!D1412+MAYO!D1412+JUNIO!D1412+JULIO!D1412+AGOSTO!D1412+SEPTIEMBRE!D1412+OCTUBRE!D1412+NOVIEMBRE!D1412+DICIEMBRE!D1412</f>
        <v>0</v>
      </c>
      <c r="E1412" s="88">
        <f>ENERO!E1412+FEBRERO!E1412+MARZO!E1412+ABRIL!E1412+MAYO!E1412+JUNIO!E1412+JULIO!E1412+AGOSTO!E1412+SEPTIEMBRE!E1412+OCTUBRE!E1412+NOVIEMBRE!E1412+DICIEMBRE!E1412</f>
        <v>0</v>
      </c>
      <c r="F1412" s="89">
        <f>ENERO!F1412+FEBRERO!F1412+MARZO!F1412+ABRIL!F1412+MAYO!F1412+JUNIO!F1412+JULIO!F1412+AGOSTO!F1412+SEPTIEMBRE!F1412+OCTUBRE!F1412+NOVIEMBRE!F1412+DICIEMBRE!F1412</f>
        <v>0</v>
      </c>
      <c r="G1412" s="4" t="str">
        <f t="shared" si="24"/>
        <v/>
      </c>
      <c r="X1412" s="56" t="str">
        <f t="shared" si="25"/>
        <v/>
      </c>
      <c r="Y1412" s="56"/>
    </row>
    <row r="1413" spans="1:25" x14ac:dyDescent="0.25">
      <c r="A1413" s="23" t="s">
        <v>2721</v>
      </c>
      <c r="B1413" s="24" t="s">
        <v>2722</v>
      </c>
      <c r="C1413" s="25">
        <f>ENERO!C1413+FEBRERO!C1413+MARZO!C1413+ABRIL!C1413+MAYO!C1413+JUNIO!C1413+JULIO!C1413+AGOSTO!C1413+SEPTIEMBRE!C1413+OCTUBRE!C1413+NOVIEMBRE!C1413+DICIEMBRE!C1413</f>
        <v>0</v>
      </c>
      <c r="D1413" s="87">
        <f>ENERO!D1413+FEBRERO!D1413+MARZO!D1413+ABRIL!D1413+MAYO!D1413+JUNIO!D1413+JULIO!D1413+AGOSTO!D1413+SEPTIEMBRE!D1413+OCTUBRE!D1413+NOVIEMBRE!D1413+DICIEMBRE!D1413</f>
        <v>0</v>
      </c>
      <c r="E1413" s="88">
        <f>ENERO!E1413+FEBRERO!E1413+MARZO!E1413+ABRIL!E1413+MAYO!E1413+JUNIO!E1413+JULIO!E1413+AGOSTO!E1413+SEPTIEMBRE!E1413+OCTUBRE!E1413+NOVIEMBRE!E1413+DICIEMBRE!E1413</f>
        <v>0</v>
      </c>
      <c r="F1413" s="89">
        <f>ENERO!F1413+FEBRERO!F1413+MARZO!F1413+ABRIL!F1413+MAYO!F1413+JUNIO!F1413+JULIO!F1413+AGOSTO!F1413+SEPTIEMBRE!F1413+OCTUBRE!F1413+NOVIEMBRE!F1413+DICIEMBRE!F1413</f>
        <v>0</v>
      </c>
      <c r="G1413" s="4" t="str">
        <f t="shared" si="24"/>
        <v/>
      </c>
      <c r="X1413" s="56" t="str">
        <f t="shared" si="25"/>
        <v/>
      </c>
      <c r="Y1413" s="56"/>
    </row>
    <row r="1414" spans="1:25" x14ac:dyDescent="0.25">
      <c r="A1414" s="23" t="s">
        <v>2723</v>
      </c>
      <c r="B1414" s="24" t="s">
        <v>2724</v>
      </c>
      <c r="C1414" s="25">
        <f>ENERO!C1414+FEBRERO!C1414+MARZO!C1414+ABRIL!C1414+MAYO!C1414+JUNIO!C1414+JULIO!C1414+AGOSTO!C1414+SEPTIEMBRE!C1414+OCTUBRE!C1414+NOVIEMBRE!C1414+DICIEMBRE!C1414</f>
        <v>0</v>
      </c>
      <c r="D1414" s="87">
        <f>ENERO!D1414+FEBRERO!D1414+MARZO!D1414+ABRIL!D1414+MAYO!D1414+JUNIO!D1414+JULIO!D1414+AGOSTO!D1414+SEPTIEMBRE!D1414+OCTUBRE!D1414+NOVIEMBRE!D1414+DICIEMBRE!D1414</f>
        <v>0</v>
      </c>
      <c r="E1414" s="88">
        <f>ENERO!E1414+FEBRERO!E1414+MARZO!E1414+ABRIL!E1414+MAYO!E1414+JUNIO!E1414+JULIO!E1414+AGOSTO!E1414+SEPTIEMBRE!E1414+OCTUBRE!E1414+NOVIEMBRE!E1414+DICIEMBRE!E1414</f>
        <v>0</v>
      </c>
      <c r="F1414" s="89">
        <f>ENERO!F1414+FEBRERO!F1414+MARZO!F1414+ABRIL!F1414+MAYO!F1414+JUNIO!F1414+JULIO!F1414+AGOSTO!F1414+SEPTIEMBRE!F1414+OCTUBRE!F1414+NOVIEMBRE!F1414+DICIEMBRE!F1414</f>
        <v>0</v>
      </c>
      <c r="G1414" s="4" t="str">
        <f t="shared" si="24"/>
        <v/>
      </c>
      <c r="X1414" s="56" t="str">
        <f t="shared" si="25"/>
        <v/>
      </c>
      <c r="Y1414" s="56"/>
    </row>
    <row r="1415" spans="1:25" x14ac:dyDescent="0.25">
      <c r="A1415" s="23" t="s">
        <v>2725</v>
      </c>
      <c r="B1415" s="24" t="s">
        <v>2726</v>
      </c>
      <c r="C1415" s="25">
        <f>ENERO!C1415+FEBRERO!C1415+MARZO!C1415+ABRIL!C1415+MAYO!C1415+JUNIO!C1415+JULIO!C1415+AGOSTO!C1415+SEPTIEMBRE!C1415+OCTUBRE!C1415+NOVIEMBRE!C1415+DICIEMBRE!C1415</f>
        <v>0</v>
      </c>
      <c r="D1415" s="87">
        <f>ENERO!D1415+FEBRERO!D1415+MARZO!D1415+ABRIL!D1415+MAYO!D1415+JUNIO!D1415+JULIO!D1415+AGOSTO!D1415+SEPTIEMBRE!D1415+OCTUBRE!D1415+NOVIEMBRE!D1415+DICIEMBRE!D1415</f>
        <v>0</v>
      </c>
      <c r="E1415" s="88">
        <f>ENERO!E1415+FEBRERO!E1415+MARZO!E1415+ABRIL!E1415+MAYO!E1415+JUNIO!E1415+JULIO!E1415+AGOSTO!E1415+SEPTIEMBRE!E1415+OCTUBRE!E1415+NOVIEMBRE!E1415+DICIEMBRE!E1415</f>
        <v>0</v>
      </c>
      <c r="F1415" s="89">
        <f>ENERO!F1415+FEBRERO!F1415+MARZO!F1415+ABRIL!F1415+MAYO!F1415+JUNIO!F1415+JULIO!F1415+AGOSTO!F1415+SEPTIEMBRE!F1415+OCTUBRE!F1415+NOVIEMBRE!F1415+DICIEMBRE!F1415</f>
        <v>0</v>
      </c>
      <c r="G1415" s="4" t="str">
        <f t="shared" si="24"/>
        <v/>
      </c>
      <c r="X1415" s="56" t="str">
        <f t="shared" si="25"/>
        <v/>
      </c>
      <c r="Y1415" s="56"/>
    </row>
    <row r="1416" spans="1:25" x14ac:dyDescent="0.25">
      <c r="A1416" s="23" t="s">
        <v>2727</v>
      </c>
      <c r="B1416" s="24" t="s">
        <v>2728</v>
      </c>
      <c r="C1416" s="25">
        <f>ENERO!C1416+FEBRERO!C1416+MARZO!C1416+ABRIL!C1416+MAYO!C1416+JUNIO!C1416+JULIO!C1416+AGOSTO!C1416+SEPTIEMBRE!C1416+OCTUBRE!C1416+NOVIEMBRE!C1416+DICIEMBRE!C1416</f>
        <v>0</v>
      </c>
      <c r="D1416" s="87">
        <f>ENERO!D1416+FEBRERO!D1416+MARZO!D1416+ABRIL!D1416+MAYO!D1416+JUNIO!D1416+JULIO!D1416+AGOSTO!D1416+SEPTIEMBRE!D1416+OCTUBRE!D1416+NOVIEMBRE!D1416+DICIEMBRE!D1416</f>
        <v>0</v>
      </c>
      <c r="E1416" s="88">
        <f>ENERO!E1416+FEBRERO!E1416+MARZO!E1416+ABRIL!E1416+MAYO!E1416+JUNIO!E1416+JULIO!E1416+AGOSTO!E1416+SEPTIEMBRE!E1416+OCTUBRE!E1416+NOVIEMBRE!E1416+DICIEMBRE!E1416</f>
        <v>0</v>
      </c>
      <c r="F1416" s="89">
        <f>ENERO!F1416+FEBRERO!F1416+MARZO!F1416+ABRIL!F1416+MAYO!F1416+JUNIO!F1416+JULIO!F1416+AGOSTO!F1416+SEPTIEMBRE!F1416+OCTUBRE!F1416+NOVIEMBRE!F1416+DICIEMBRE!F1416</f>
        <v>0</v>
      </c>
      <c r="G1416" s="4" t="str">
        <f t="shared" si="24"/>
        <v/>
      </c>
      <c r="X1416" s="56" t="str">
        <f t="shared" si="25"/>
        <v/>
      </c>
      <c r="Y1416" s="56"/>
    </row>
    <row r="1417" spans="1:25" x14ac:dyDescent="0.25">
      <c r="A1417" s="23" t="s">
        <v>2729</v>
      </c>
      <c r="B1417" s="24" t="s">
        <v>2730</v>
      </c>
      <c r="C1417" s="25">
        <f>ENERO!C1417+FEBRERO!C1417+MARZO!C1417+ABRIL!C1417+MAYO!C1417+JUNIO!C1417+JULIO!C1417+AGOSTO!C1417+SEPTIEMBRE!C1417+OCTUBRE!C1417+NOVIEMBRE!C1417+DICIEMBRE!C1417</f>
        <v>0</v>
      </c>
      <c r="D1417" s="87">
        <f>ENERO!D1417+FEBRERO!D1417+MARZO!D1417+ABRIL!D1417+MAYO!D1417+JUNIO!D1417+JULIO!D1417+AGOSTO!D1417+SEPTIEMBRE!D1417+OCTUBRE!D1417+NOVIEMBRE!D1417+DICIEMBRE!D1417</f>
        <v>0</v>
      </c>
      <c r="E1417" s="88">
        <f>ENERO!E1417+FEBRERO!E1417+MARZO!E1417+ABRIL!E1417+MAYO!E1417+JUNIO!E1417+JULIO!E1417+AGOSTO!E1417+SEPTIEMBRE!E1417+OCTUBRE!E1417+NOVIEMBRE!E1417+DICIEMBRE!E1417</f>
        <v>0</v>
      </c>
      <c r="F1417" s="89">
        <f>ENERO!F1417+FEBRERO!F1417+MARZO!F1417+ABRIL!F1417+MAYO!F1417+JUNIO!F1417+JULIO!F1417+AGOSTO!F1417+SEPTIEMBRE!F1417+OCTUBRE!F1417+NOVIEMBRE!F1417+DICIEMBRE!F1417</f>
        <v>0</v>
      </c>
      <c r="G1417" s="4" t="str">
        <f t="shared" si="24"/>
        <v/>
      </c>
      <c r="X1417" s="56" t="str">
        <f t="shared" si="25"/>
        <v/>
      </c>
      <c r="Y1417" s="56"/>
    </row>
    <row r="1418" spans="1:25" x14ac:dyDescent="0.25">
      <c r="A1418" s="23" t="s">
        <v>2731</v>
      </c>
      <c r="B1418" s="24" t="s">
        <v>2732</v>
      </c>
      <c r="C1418" s="25">
        <f>ENERO!C1418+FEBRERO!C1418+MARZO!C1418+ABRIL!C1418+MAYO!C1418+JUNIO!C1418+JULIO!C1418+AGOSTO!C1418+SEPTIEMBRE!C1418+OCTUBRE!C1418+NOVIEMBRE!C1418+DICIEMBRE!C1418</f>
        <v>0</v>
      </c>
      <c r="D1418" s="87">
        <f>ENERO!D1418+FEBRERO!D1418+MARZO!D1418+ABRIL!D1418+MAYO!D1418+JUNIO!D1418+JULIO!D1418+AGOSTO!D1418+SEPTIEMBRE!D1418+OCTUBRE!D1418+NOVIEMBRE!D1418+DICIEMBRE!D1418</f>
        <v>0</v>
      </c>
      <c r="E1418" s="88">
        <f>ENERO!E1418+FEBRERO!E1418+MARZO!E1418+ABRIL!E1418+MAYO!E1418+JUNIO!E1418+JULIO!E1418+AGOSTO!E1418+SEPTIEMBRE!E1418+OCTUBRE!E1418+NOVIEMBRE!E1418+DICIEMBRE!E1418</f>
        <v>0</v>
      </c>
      <c r="F1418" s="89">
        <f>ENERO!F1418+FEBRERO!F1418+MARZO!F1418+ABRIL!F1418+MAYO!F1418+JUNIO!F1418+JULIO!F1418+AGOSTO!F1418+SEPTIEMBRE!F1418+OCTUBRE!F1418+NOVIEMBRE!F1418+DICIEMBRE!F1418</f>
        <v>0</v>
      </c>
      <c r="G1418" s="4" t="str">
        <f t="shared" si="24"/>
        <v/>
      </c>
      <c r="X1418" s="56" t="str">
        <f t="shared" si="25"/>
        <v/>
      </c>
      <c r="Y1418" s="56"/>
    </row>
    <row r="1419" spans="1:25" x14ac:dyDescent="0.25">
      <c r="A1419" s="23" t="s">
        <v>2733</v>
      </c>
      <c r="B1419" s="24" t="s">
        <v>2734</v>
      </c>
      <c r="C1419" s="25">
        <f>ENERO!C1419+FEBRERO!C1419+MARZO!C1419+ABRIL!C1419+MAYO!C1419+JUNIO!C1419+JULIO!C1419+AGOSTO!C1419+SEPTIEMBRE!C1419+OCTUBRE!C1419+NOVIEMBRE!C1419+DICIEMBRE!C1419</f>
        <v>0</v>
      </c>
      <c r="D1419" s="87">
        <f>ENERO!D1419+FEBRERO!D1419+MARZO!D1419+ABRIL!D1419+MAYO!D1419+JUNIO!D1419+JULIO!D1419+AGOSTO!D1419+SEPTIEMBRE!D1419+OCTUBRE!D1419+NOVIEMBRE!D1419+DICIEMBRE!D1419</f>
        <v>0</v>
      </c>
      <c r="E1419" s="88">
        <f>ENERO!E1419+FEBRERO!E1419+MARZO!E1419+ABRIL!E1419+MAYO!E1419+JUNIO!E1419+JULIO!E1419+AGOSTO!E1419+SEPTIEMBRE!E1419+OCTUBRE!E1419+NOVIEMBRE!E1419+DICIEMBRE!E1419</f>
        <v>0</v>
      </c>
      <c r="F1419" s="89">
        <f>ENERO!F1419+FEBRERO!F1419+MARZO!F1419+ABRIL!F1419+MAYO!F1419+JUNIO!F1419+JULIO!F1419+AGOSTO!F1419+SEPTIEMBRE!F1419+OCTUBRE!F1419+NOVIEMBRE!F1419+DICIEMBRE!F1419</f>
        <v>0</v>
      </c>
      <c r="G1419" s="4" t="str">
        <f t="shared" si="24"/>
        <v/>
      </c>
      <c r="X1419" s="56" t="str">
        <f t="shared" si="25"/>
        <v/>
      </c>
      <c r="Y1419" s="56"/>
    </row>
    <row r="1420" spans="1:25" ht="24" x14ac:dyDescent="0.25">
      <c r="A1420" s="23" t="s">
        <v>2735</v>
      </c>
      <c r="B1420" s="28" t="s">
        <v>2736</v>
      </c>
      <c r="C1420" s="25">
        <f>ENERO!C1420+FEBRERO!C1420+MARZO!C1420+ABRIL!C1420+MAYO!C1420+JUNIO!C1420+JULIO!C1420+AGOSTO!C1420+SEPTIEMBRE!C1420+OCTUBRE!C1420+NOVIEMBRE!C1420+DICIEMBRE!C1420</f>
        <v>0</v>
      </c>
      <c r="D1420" s="87">
        <f>ENERO!D1420+FEBRERO!D1420+MARZO!D1420+ABRIL!D1420+MAYO!D1420+JUNIO!D1420+JULIO!D1420+AGOSTO!D1420+SEPTIEMBRE!D1420+OCTUBRE!D1420+NOVIEMBRE!D1420+DICIEMBRE!D1420</f>
        <v>0</v>
      </c>
      <c r="E1420" s="88">
        <f>ENERO!E1420+FEBRERO!E1420+MARZO!E1420+ABRIL!E1420+MAYO!E1420+JUNIO!E1420+JULIO!E1420+AGOSTO!E1420+SEPTIEMBRE!E1420+OCTUBRE!E1420+NOVIEMBRE!E1420+DICIEMBRE!E1420</f>
        <v>0</v>
      </c>
      <c r="F1420" s="89">
        <f>ENERO!F1420+FEBRERO!F1420+MARZO!F1420+ABRIL!F1420+MAYO!F1420+JUNIO!F1420+JULIO!F1420+AGOSTO!F1420+SEPTIEMBRE!F1420+OCTUBRE!F1420+NOVIEMBRE!F1420+DICIEMBRE!F1420</f>
        <v>0</v>
      </c>
      <c r="G1420" s="4" t="str">
        <f t="shared" si="24"/>
        <v/>
      </c>
      <c r="X1420" s="56" t="str">
        <f t="shared" si="25"/>
        <v/>
      </c>
      <c r="Y1420" s="56"/>
    </row>
    <row r="1421" spans="1:25" x14ac:dyDescent="0.25">
      <c r="A1421" s="23" t="s">
        <v>2737</v>
      </c>
      <c r="B1421" s="24" t="s">
        <v>2738</v>
      </c>
      <c r="C1421" s="25">
        <f>ENERO!C1421+FEBRERO!C1421+MARZO!C1421+ABRIL!C1421+MAYO!C1421+JUNIO!C1421+JULIO!C1421+AGOSTO!C1421+SEPTIEMBRE!C1421+OCTUBRE!C1421+NOVIEMBRE!C1421+DICIEMBRE!C1421</f>
        <v>0</v>
      </c>
      <c r="D1421" s="87">
        <f>ENERO!D1421+FEBRERO!D1421+MARZO!D1421+ABRIL!D1421+MAYO!D1421+JUNIO!D1421+JULIO!D1421+AGOSTO!D1421+SEPTIEMBRE!D1421+OCTUBRE!D1421+NOVIEMBRE!D1421+DICIEMBRE!D1421</f>
        <v>0</v>
      </c>
      <c r="E1421" s="88">
        <f>ENERO!E1421+FEBRERO!E1421+MARZO!E1421+ABRIL!E1421+MAYO!E1421+JUNIO!E1421+JULIO!E1421+AGOSTO!E1421+SEPTIEMBRE!E1421+OCTUBRE!E1421+NOVIEMBRE!E1421+DICIEMBRE!E1421</f>
        <v>0</v>
      </c>
      <c r="F1421" s="89">
        <f>ENERO!F1421+FEBRERO!F1421+MARZO!F1421+ABRIL!F1421+MAYO!F1421+JUNIO!F1421+JULIO!F1421+AGOSTO!F1421+SEPTIEMBRE!F1421+OCTUBRE!F1421+NOVIEMBRE!F1421+DICIEMBRE!F1421</f>
        <v>0</v>
      </c>
      <c r="G1421" s="4" t="str">
        <f t="shared" si="24"/>
        <v/>
      </c>
      <c r="X1421" s="56" t="str">
        <f t="shared" si="25"/>
        <v/>
      </c>
      <c r="Y1421" s="56"/>
    </row>
    <row r="1422" spans="1:25" ht="24" x14ac:dyDescent="0.25">
      <c r="A1422" s="23" t="s">
        <v>2739</v>
      </c>
      <c r="B1422" s="28" t="s">
        <v>2740</v>
      </c>
      <c r="C1422" s="25">
        <f>ENERO!C1422+FEBRERO!C1422+MARZO!C1422+ABRIL!C1422+MAYO!C1422+JUNIO!C1422+JULIO!C1422+AGOSTO!C1422+SEPTIEMBRE!C1422+OCTUBRE!C1422+NOVIEMBRE!C1422+DICIEMBRE!C1422</f>
        <v>0</v>
      </c>
      <c r="D1422" s="87">
        <f>ENERO!D1422+FEBRERO!D1422+MARZO!D1422+ABRIL!D1422+MAYO!D1422+JUNIO!D1422+JULIO!D1422+AGOSTO!D1422+SEPTIEMBRE!D1422+OCTUBRE!D1422+NOVIEMBRE!D1422+DICIEMBRE!D1422</f>
        <v>0</v>
      </c>
      <c r="E1422" s="88">
        <f>ENERO!E1422+FEBRERO!E1422+MARZO!E1422+ABRIL!E1422+MAYO!E1422+JUNIO!E1422+JULIO!E1422+AGOSTO!E1422+SEPTIEMBRE!E1422+OCTUBRE!E1422+NOVIEMBRE!E1422+DICIEMBRE!E1422</f>
        <v>0</v>
      </c>
      <c r="F1422" s="89">
        <f>ENERO!F1422+FEBRERO!F1422+MARZO!F1422+ABRIL!F1422+MAYO!F1422+JUNIO!F1422+JULIO!F1422+AGOSTO!F1422+SEPTIEMBRE!F1422+OCTUBRE!F1422+NOVIEMBRE!F1422+DICIEMBRE!F1422</f>
        <v>0</v>
      </c>
      <c r="G1422" s="4" t="str">
        <f t="shared" si="24"/>
        <v/>
      </c>
      <c r="X1422" s="56" t="str">
        <f t="shared" si="25"/>
        <v/>
      </c>
      <c r="Y1422" s="56"/>
    </row>
    <row r="1423" spans="1:25" ht="24" x14ac:dyDescent="0.25">
      <c r="A1423" s="23" t="s">
        <v>2741</v>
      </c>
      <c r="B1423" s="28" t="s">
        <v>2742</v>
      </c>
      <c r="C1423" s="25">
        <f>ENERO!C1423+FEBRERO!C1423+MARZO!C1423+ABRIL!C1423+MAYO!C1423+JUNIO!C1423+JULIO!C1423+AGOSTO!C1423+SEPTIEMBRE!C1423+OCTUBRE!C1423+NOVIEMBRE!C1423+DICIEMBRE!C1423</f>
        <v>0</v>
      </c>
      <c r="D1423" s="87">
        <f>ENERO!D1423+FEBRERO!D1423+MARZO!D1423+ABRIL!D1423+MAYO!D1423+JUNIO!D1423+JULIO!D1423+AGOSTO!D1423+SEPTIEMBRE!D1423+OCTUBRE!D1423+NOVIEMBRE!D1423+DICIEMBRE!D1423</f>
        <v>0</v>
      </c>
      <c r="E1423" s="88">
        <f>ENERO!E1423+FEBRERO!E1423+MARZO!E1423+ABRIL!E1423+MAYO!E1423+JUNIO!E1423+JULIO!E1423+AGOSTO!E1423+SEPTIEMBRE!E1423+OCTUBRE!E1423+NOVIEMBRE!E1423+DICIEMBRE!E1423</f>
        <v>0</v>
      </c>
      <c r="F1423" s="89">
        <f>ENERO!F1423+FEBRERO!F1423+MARZO!F1423+ABRIL!F1423+MAYO!F1423+JUNIO!F1423+JULIO!F1423+AGOSTO!F1423+SEPTIEMBRE!F1423+OCTUBRE!F1423+NOVIEMBRE!F1423+DICIEMBRE!F1423</f>
        <v>0</v>
      </c>
      <c r="G1423" s="4" t="str">
        <f t="shared" si="24"/>
        <v/>
      </c>
      <c r="X1423" s="56" t="str">
        <f t="shared" si="25"/>
        <v/>
      </c>
      <c r="Y1423" s="56"/>
    </row>
    <row r="1424" spans="1:25" x14ac:dyDescent="0.25">
      <c r="A1424" s="23" t="s">
        <v>2743</v>
      </c>
      <c r="B1424" s="24" t="s">
        <v>2744</v>
      </c>
      <c r="C1424" s="25">
        <f>ENERO!C1424+FEBRERO!C1424+MARZO!C1424+ABRIL!C1424+MAYO!C1424+JUNIO!C1424+JULIO!C1424+AGOSTO!C1424+SEPTIEMBRE!C1424+OCTUBRE!C1424+NOVIEMBRE!C1424+DICIEMBRE!C1424</f>
        <v>0</v>
      </c>
      <c r="D1424" s="87">
        <f>ENERO!D1424+FEBRERO!D1424+MARZO!D1424+ABRIL!D1424+MAYO!D1424+JUNIO!D1424+JULIO!D1424+AGOSTO!D1424+SEPTIEMBRE!D1424+OCTUBRE!D1424+NOVIEMBRE!D1424+DICIEMBRE!D1424</f>
        <v>0</v>
      </c>
      <c r="E1424" s="88">
        <f>ENERO!E1424+FEBRERO!E1424+MARZO!E1424+ABRIL!E1424+MAYO!E1424+JUNIO!E1424+JULIO!E1424+AGOSTO!E1424+SEPTIEMBRE!E1424+OCTUBRE!E1424+NOVIEMBRE!E1424+DICIEMBRE!E1424</f>
        <v>0</v>
      </c>
      <c r="F1424" s="89">
        <f>ENERO!F1424+FEBRERO!F1424+MARZO!F1424+ABRIL!F1424+MAYO!F1424+JUNIO!F1424+JULIO!F1424+AGOSTO!F1424+SEPTIEMBRE!F1424+OCTUBRE!F1424+NOVIEMBRE!F1424+DICIEMBRE!F1424</f>
        <v>0</v>
      </c>
      <c r="G1424" s="4" t="str">
        <f t="shared" si="24"/>
        <v/>
      </c>
      <c r="X1424" s="56" t="str">
        <f t="shared" si="25"/>
        <v/>
      </c>
      <c r="Y1424" s="56"/>
    </row>
    <row r="1425" spans="1:25" x14ac:dyDescent="0.25">
      <c r="A1425" s="23" t="s">
        <v>2745</v>
      </c>
      <c r="B1425" s="24" t="s">
        <v>2746</v>
      </c>
      <c r="C1425" s="25">
        <f>ENERO!C1425+FEBRERO!C1425+MARZO!C1425+ABRIL!C1425+MAYO!C1425+JUNIO!C1425+JULIO!C1425+AGOSTO!C1425+SEPTIEMBRE!C1425+OCTUBRE!C1425+NOVIEMBRE!C1425+DICIEMBRE!C1425</f>
        <v>0</v>
      </c>
      <c r="D1425" s="87">
        <f>ENERO!D1425+FEBRERO!D1425+MARZO!D1425+ABRIL!D1425+MAYO!D1425+JUNIO!D1425+JULIO!D1425+AGOSTO!D1425+SEPTIEMBRE!D1425+OCTUBRE!D1425+NOVIEMBRE!D1425+DICIEMBRE!D1425</f>
        <v>0</v>
      </c>
      <c r="E1425" s="88">
        <f>ENERO!E1425+FEBRERO!E1425+MARZO!E1425+ABRIL!E1425+MAYO!E1425+JUNIO!E1425+JULIO!E1425+AGOSTO!E1425+SEPTIEMBRE!E1425+OCTUBRE!E1425+NOVIEMBRE!E1425+DICIEMBRE!E1425</f>
        <v>0</v>
      </c>
      <c r="F1425" s="89">
        <f>ENERO!F1425+FEBRERO!F1425+MARZO!F1425+ABRIL!F1425+MAYO!F1425+JUNIO!F1425+JULIO!F1425+AGOSTO!F1425+SEPTIEMBRE!F1425+OCTUBRE!F1425+NOVIEMBRE!F1425+DICIEMBRE!F1425</f>
        <v>0</v>
      </c>
      <c r="G1425" s="4" t="str">
        <f t="shared" si="24"/>
        <v/>
      </c>
      <c r="X1425" s="56" t="str">
        <f t="shared" si="25"/>
        <v/>
      </c>
      <c r="Y1425" s="56"/>
    </row>
    <row r="1426" spans="1:25" x14ac:dyDescent="0.25">
      <c r="A1426" s="23" t="s">
        <v>2747</v>
      </c>
      <c r="B1426" s="24" t="s">
        <v>2748</v>
      </c>
      <c r="C1426" s="25">
        <f>ENERO!C1426+FEBRERO!C1426+MARZO!C1426+ABRIL!C1426+MAYO!C1426+JUNIO!C1426+JULIO!C1426+AGOSTO!C1426+SEPTIEMBRE!C1426+OCTUBRE!C1426+NOVIEMBRE!C1426+DICIEMBRE!C1426</f>
        <v>0</v>
      </c>
      <c r="D1426" s="87">
        <f>ENERO!D1426+FEBRERO!D1426+MARZO!D1426+ABRIL!D1426+MAYO!D1426+JUNIO!D1426+JULIO!D1426+AGOSTO!D1426+SEPTIEMBRE!D1426+OCTUBRE!D1426+NOVIEMBRE!D1426+DICIEMBRE!D1426</f>
        <v>0</v>
      </c>
      <c r="E1426" s="88">
        <f>ENERO!E1426+FEBRERO!E1426+MARZO!E1426+ABRIL!E1426+MAYO!E1426+JUNIO!E1426+JULIO!E1426+AGOSTO!E1426+SEPTIEMBRE!E1426+OCTUBRE!E1426+NOVIEMBRE!E1426+DICIEMBRE!E1426</f>
        <v>0</v>
      </c>
      <c r="F1426" s="89">
        <f>ENERO!F1426+FEBRERO!F1426+MARZO!F1426+ABRIL!F1426+MAYO!F1426+JUNIO!F1426+JULIO!F1426+AGOSTO!F1426+SEPTIEMBRE!F1426+OCTUBRE!F1426+NOVIEMBRE!F1426+DICIEMBRE!F1426</f>
        <v>0</v>
      </c>
      <c r="G1426" s="4" t="str">
        <f t="shared" si="24"/>
        <v/>
      </c>
      <c r="X1426" s="56" t="str">
        <f t="shared" si="25"/>
        <v/>
      </c>
      <c r="Y1426" s="56"/>
    </row>
    <row r="1427" spans="1:25" ht="24" x14ac:dyDescent="0.25">
      <c r="A1427" s="23" t="s">
        <v>2749</v>
      </c>
      <c r="B1427" s="28" t="s">
        <v>2750</v>
      </c>
      <c r="C1427" s="25">
        <f>ENERO!C1427+FEBRERO!C1427+MARZO!C1427+ABRIL!C1427+MAYO!C1427+JUNIO!C1427+JULIO!C1427+AGOSTO!C1427+SEPTIEMBRE!C1427+OCTUBRE!C1427+NOVIEMBRE!C1427+DICIEMBRE!C1427</f>
        <v>0</v>
      </c>
      <c r="D1427" s="87">
        <f>ENERO!D1427+FEBRERO!D1427+MARZO!D1427+ABRIL!D1427+MAYO!D1427+JUNIO!D1427+JULIO!D1427+AGOSTO!D1427+SEPTIEMBRE!D1427+OCTUBRE!D1427+NOVIEMBRE!D1427+DICIEMBRE!D1427</f>
        <v>0</v>
      </c>
      <c r="E1427" s="88">
        <f>ENERO!E1427+FEBRERO!E1427+MARZO!E1427+ABRIL!E1427+MAYO!E1427+JUNIO!E1427+JULIO!E1427+AGOSTO!E1427+SEPTIEMBRE!E1427+OCTUBRE!E1427+NOVIEMBRE!E1427+DICIEMBRE!E1427</f>
        <v>0</v>
      </c>
      <c r="F1427" s="89">
        <f>ENERO!F1427+FEBRERO!F1427+MARZO!F1427+ABRIL!F1427+MAYO!F1427+JUNIO!F1427+JULIO!F1427+AGOSTO!F1427+SEPTIEMBRE!F1427+OCTUBRE!F1427+NOVIEMBRE!F1427+DICIEMBRE!F1427</f>
        <v>0</v>
      </c>
      <c r="G1427" s="4" t="str">
        <f t="shared" si="24"/>
        <v/>
      </c>
      <c r="X1427" s="56" t="str">
        <f t="shared" si="25"/>
        <v/>
      </c>
      <c r="Y1427" s="56"/>
    </row>
    <row r="1428" spans="1:25" x14ac:dyDescent="0.25">
      <c r="A1428" s="23" t="s">
        <v>2751</v>
      </c>
      <c r="B1428" s="24" t="s">
        <v>2752</v>
      </c>
      <c r="C1428" s="25">
        <f>ENERO!C1428+FEBRERO!C1428+MARZO!C1428+ABRIL!C1428+MAYO!C1428+JUNIO!C1428+JULIO!C1428+AGOSTO!C1428+SEPTIEMBRE!C1428+OCTUBRE!C1428+NOVIEMBRE!C1428+DICIEMBRE!C1428</f>
        <v>0</v>
      </c>
      <c r="D1428" s="87">
        <f>ENERO!D1428+FEBRERO!D1428+MARZO!D1428+ABRIL!D1428+MAYO!D1428+JUNIO!D1428+JULIO!D1428+AGOSTO!D1428+SEPTIEMBRE!D1428+OCTUBRE!D1428+NOVIEMBRE!D1428+DICIEMBRE!D1428</f>
        <v>0</v>
      </c>
      <c r="E1428" s="88">
        <f>ENERO!E1428+FEBRERO!E1428+MARZO!E1428+ABRIL!E1428+MAYO!E1428+JUNIO!E1428+JULIO!E1428+AGOSTO!E1428+SEPTIEMBRE!E1428+OCTUBRE!E1428+NOVIEMBRE!E1428+DICIEMBRE!E1428</f>
        <v>0</v>
      </c>
      <c r="F1428" s="89">
        <f>ENERO!F1428+FEBRERO!F1428+MARZO!F1428+ABRIL!F1428+MAYO!F1428+JUNIO!F1428+JULIO!F1428+AGOSTO!F1428+SEPTIEMBRE!F1428+OCTUBRE!F1428+NOVIEMBRE!F1428+DICIEMBRE!F1428</f>
        <v>0</v>
      </c>
      <c r="G1428" s="4" t="str">
        <f t="shared" si="24"/>
        <v/>
      </c>
      <c r="X1428" s="56" t="str">
        <f t="shared" si="25"/>
        <v/>
      </c>
      <c r="Y1428" s="56"/>
    </row>
    <row r="1429" spans="1:25" x14ac:dyDescent="0.25">
      <c r="A1429" s="23" t="s">
        <v>2753</v>
      </c>
      <c r="B1429" s="36" t="s">
        <v>2754</v>
      </c>
      <c r="C1429" s="25">
        <f>ENERO!C1429+FEBRERO!C1429+MARZO!C1429+ABRIL!C1429+MAYO!C1429+JUNIO!C1429+JULIO!C1429+AGOSTO!C1429+SEPTIEMBRE!C1429+OCTUBRE!C1429+NOVIEMBRE!C1429+DICIEMBRE!C1429</f>
        <v>0</v>
      </c>
      <c r="D1429" s="87">
        <f>ENERO!D1429+FEBRERO!D1429+MARZO!D1429+ABRIL!D1429+MAYO!D1429+JUNIO!D1429+JULIO!D1429+AGOSTO!D1429+SEPTIEMBRE!D1429+OCTUBRE!D1429+NOVIEMBRE!D1429+DICIEMBRE!D1429</f>
        <v>0</v>
      </c>
      <c r="E1429" s="88">
        <f>ENERO!E1429+FEBRERO!E1429+MARZO!E1429+ABRIL!E1429+MAYO!E1429+JUNIO!E1429+JULIO!E1429+AGOSTO!E1429+SEPTIEMBRE!E1429+OCTUBRE!E1429+NOVIEMBRE!E1429+DICIEMBRE!E1429</f>
        <v>0</v>
      </c>
      <c r="F1429" s="89">
        <f>ENERO!F1429+FEBRERO!F1429+MARZO!F1429+ABRIL!F1429+MAYO!F1429+JUNIO!F1429+JULIO!F1429+AGOSTO!F1429+SEPTIEMBRE!F1429+OCTUBRE!F1429+NOVIEMBRE!F1429+DICIEMBRE!F1429</f>
        <v>0</v>
      </c>
      <c r="G1429" s="4" t="str">
        <f t="shared" si="24"/>
        <v/>
      </c>
      <c r="X1429" s="56" t="str">
        <f t="shared" si="25"/>
        <v/>
      </c>
      <c r="Y1429" s="56"/>
    </row>
    <row r="1430" spans="1:25" x14ac:dyDescent="0.25">
      <c r="A1430" s="47"/>
      <c r="B1430" s="19" t="s">
        <v>2755</v>
      </c>
      <c r="C1430" s="41">
        <f>ENERO!C1430+FEBRERO!C1430+MARZO!C1430+ABRIL!C1430+MAYO!C1430+JUNIO!C1430+JULIO!C1430+AGOSTO!C1430+SEPTIEMBRE!C1430+OCTUBRE!C1430+NOVIEMBRE!C1430+DICIEMBRE!C1430</f>
        <v>0</v>
      </c>
      <c r="D1430" s="93">
        <f>ENERO!D1430+FEBRERO!D1430+MARZO!D1430+ABRIL!D1430+MAYO!D1430+JUNIO!D1430+JULIO!D1430+AGOSTO!D1430+SEPTIEMBRE!D1430+OCTUBRE!D1430+NOVIEMBRE!D1430+DICIEMBRE!D1430</f>
        <v>0</v>
      </c>
      <c r="E1430" s="93">
        <f>ENERO!E1430+FEBRERO!E1430+MARZO!E1430+ABRIL!E1430+MAYO!E1430+JUNIO!E1430+JULIO!E1430+AGOSTO!E1430+SEPTIEMBRE!E1430+OCTUBRE!E1430+NOVIEMBRE!E1430+DICIEMBRE!E1430</f>
        <v>0</v>
      </c>
      <c r="F1430" s="69">
        <f>ENERO!F1430+FEBRERO!F1430+MARZO!F1430+ABRIL!F1430+MAYO!F1430+JUNIO!F1430+JULIO!F1430+AGOSTO!F1430+SEPTIEMBRE!F1430+OCTUBRE!F1430+NOVIEMBRE!F1430+DICIEMBRE!F1430</f>
        <v>0</v>
      </c>
      <c r="G1430" s="4" t="str">
        <f t="shared" si="24"/>
        <v/>
      </c>
      <c r="X1430" s="56" t="str">
        <f t="shared" si="25"/>
        <v/>
      </c>
      <c r="Y1430" s="56"/>
    </row>
    <row r="1431" spans="1:25" ht="24" x14ac:dyDescent="0.25">
      <c r="A1431" s="23" t="s">
        <v>2756</v>
      </c>
      <c r="B1431" s="28" t="s">
        <v>2757</v>
      </c>
      <c r="C1431" s="25">
        <f>ENERO!C1431+FEBRERO!C1431+MARZO!C1431+ABRIL!C1431+MAYO!C1431+JUNIO!C1431+JULIO!C1431+AGOSTO!C1431+SEPTIEMBRE!C1431+OCTUBRE!C1431+NOVIEMBRE!C1431+DICIEMBRE!C1431</f>
        <v>0</v>
      </c>
      <c r="D1431" s="87">
        <f>ENERO!D1431+FEBRERO!D1431+MARZO!D1431+ABRIL!D1431+MAYO!D1431+JUNIO!D1431+JULIO!D1431+AGOSTO!D1431+SEPTIEMBRE!D1431+OCTUBRE!D1431+NOVIEMBRE!D1431+DICIEMBRE!D1431</f>
        <v>0</v>
      </c>
      <c r="E1431" s="88">
        <f>ENERO!E1431+FEBRERO!E1431+MARZO!E1431+ABRIL!E1431+MAYO!E1431+JUNIO!E1431+JULIO!E1431+AGOSTO!E1431+SEPTIEMBRE!E1431+OCTUBRE!E1431+NOVIEMBRE!E1431+DICIEMBRE!E1431</f>
        <v>0</v>
      </c>
      <c r="F1431" s="89">
        <f>ENERO!F1431+FEBRERO!F1431+MARZO!F1431+ABRIL!F1431+MAYO!F1431+JUNIO!F1431+JULIO!F1431+AGOSTO!F1431+SEPTIEMBRE!F1431+OCTUBRE!F1431+NOVIEMBRE!F1431+DICIEMBRE!F1431</f>
        <v>0</v>
      </c>
      <c r="G1431" s="4" t="str">
        <f t="shared" si="24"/>
        <v/>
      </c>
      <c r="X1431" s="56" t="str">
        <f t="shared" si="25"/>
        <v/>
      </c>
      <c r="Y1431" s="56"/>
    </row>
    <row r="1432" spans="1:25" x14ac:dyDescent="0.25">
      <c r="A1432" s="23" t="s">
        <v>2758</v>
      </c>
      <c r="B1432" s="24" t="s">
        <v>2759</v>
      </c>
      <c r="C1432" s="25">
        <f>ENERO!C1432+FEBRERO!C1432+MARZO!C1432+ABRIL!C1432+MAYO!C1432+JUNIO!C1432+JULIO!C1432+AGOSTO!C1432+SEPTIEMBRE!C1432+OCTUBRE!C1432+NOVIEMBRE!C1432+DICIEMBRE!C1432</f>
        <v>0</v>
      </c>
      <c r="D1432" s="87">
        <f>ENERO!D1432+FEBRERO!D1432+MARZO!D1432+ABRIL!D1432+MAYO!D1432+JUNIO!D1432+JULIO!D1432+AGOSTO!D1432+SEPTIEMBRE!D1432+OCTUBRE!D1432+NOVIEMBRE!D1432+DICIEMBRE!D1432</f>
        <v>0</v>
      </c>
      <c r="E1432" s="88">
        <f>ENERO!E1432+FEBRERO!E1432+MARZO!E1432+ABRIL!E1432+MAYO!E1432+JUNIO!E1432+JULIO!E1432+AGOSTO!E1432+SEPTIEMBRE!E1432+OCTUBRE!E1432+NOVIEMBRE!E1432+DICIEMBRE!E1432</f>
        <v>0</v>
      </c>
      <c r="F1432" s="89">
        <f>ENERO!F1432+FEBRERO!F1432+MARZO!F1432+ABRIL!F1432+MAYO!F1432+JUNIO!F1432+JULIO!F1432+AGOSTO!F1432+SEPTIEMBRE!F1432+OCTUBRE!F1432+NOVIEMBRE!F1432+DICIEMBRE!F1432</f>
        <v>0</v>
      </c>
      <c r="G1432" s="4" t="str">
        <f t="shared" si="24"/>
        <v/>
      </c>
      <c r="X1432" s="56" t="str">
        <f t="shared" si="25"/>
        <v/>
      </c>
      <c r="Y1432" s="56"/>
    </row>
    <row r="1433" spans="1:25" x14ac:dyDescent="0.25">
      <c r="A1433" s="23" t="s">
        <v>2760</v>
      </c>
      <c r="B1433" s="24" t="s">
        <v>2761</v>
      </c>
      <c r="C1433" s="25">
        <f>ENERO!C1433+FEBRERO!C1433+MARZO!C1433+ABRIL!C1433+MAYO!C1433+JUNIO!C1433+JULIO!C1433+AGOSTO!C1433+SEPTIEMBRE!C1433+OCTUBRE!C1433+NOVIEMBRE!C1433+DICIEMBRE!C1433</f>
        <v>0</v>
      </c>
      <c r="D1433" s="87">
        <f>ENERO!D1433+FEBRERO!D1433+MARZO!D1433+ABRIL!D1433+MAYO!D1433+JUNIO!D1433+JULIO!D1433+AGOSTO!D1433+SEPTIEMBRE!D1433+OCTUBRE!D1433+NOVIEMBRE!D1433+DICIEMBRE!D1433</f>
        <v>0</v>
      </c>
      <c r="E1433" s="88">
        <f>ENERO!E1433+FEBRERO!E1433+MARZO!E1433+ABRIL!E1433+MAYO!E1433+JUNIO!E1433+JULIO!E1433+AGOSTO!E1433+SEPTIEMBRE!E1433+OCTUBRE!E1433+NOVIEMBRE!E1433+DICIEMBRE!E1433</f>
        <v>0</v>
      </c>
      <c r="F1433" s="89">
        <f>ENERO!F1433+FEBRERO!F1433+MARZO!F1433+ABRIL!F1433+MAYO!F1433+JUNIO!F1433+JULIO!F1433+AGOSTO!F1433+SEPTIEMBRE!F1433+OCTUBRE!F1433+NOVIEMBRE!F1433+DICIEMBRE!F1433</f>
        <v>0</v>
      </c>
      <c r="G1433" s="4" t="str">
        <f t="shared" si="24"/>
        <v/>
      </c>
      <c r="X1433" s="56" t="str">
        <f t="shared" si="25"/>
        <v/>
      </c>
      <c r="Y1433" s="56"/>
    </row>
    <row r="1434" spans="1:25" x14ac:dyDescent="0.25">
      <c r="A1434" s="23" t="s">
        <v>2762</v>
      </c>
      <c r="B1434" s="24" t="s">
        <v>2763</v>
      </c>
      <c r="C1434" s="25">
        <f>ENERO!C1434+FEBRERO!C1434+MARZO!C1434+ABRIL!C1434+MAYO!C1434+JUNIO!C1434+JULIO!C1434+AGOSTO!C1434+SEPTIEMBRE!C1434+OCTUBRE!C1434+NOVIEMBRE!C1434+DICIEMBRE!C1434</f>
        <v>0</v>
      </c>
      <c r="D1434" s="87">
        <f>ENERO!D1434+FEBRERO!D1434+MARZO!D1434+ABRIL!D1434+MAYO!D1434+JUNIO!D1434+JULIO!D1434+AGOSTO!D1434+SEPTIEMBRE!D1434+OCTUBRE!D1434+NOVIEMBRE!D1434+DICIEMBRE!D1434</f>
        <v>0</v>
      </c>
      <c r="E1434" s="88">
        <f>ENERO!E1434+FEBRERO!E1434+MARZO!E1434+ABRIL!E1434+MAYO!E1434+JUNIO!E1434+JULIO!E1434+AGOSTO!E1434+SEPTIEMBRE!E1434+OCTUBRE!E1434+NOVIEMBRE!E1434+DICIEMBRE!E1434</f>
        <v>0</v>
      </c>
      <c r="F1434" s="89">
        <f>ENERO!F1434+FEBRERO!F1434+MARZO!F1434+ABRIL!F1434+MAYO!F1434+JUNIO!F1434+JULIO!F1434+AGOSTO!F1434+SEPTIEMBRE!F1434+OCTUBRE!F1434+NOVIEMBRE!F1434+DICIEMBRE!F1434</f>
        <v>0</v>
      </c>
      <c r="G1434" s="4" t="str">
        <f t="shared" si="24"/>
        <v/>
      </c>
      <c r="X1434" s="56" t="str">
        <f t="shared" si="25"/>
        <v/>
      </c>
      <c r="Y1434" s="56"/>
    </row>
    <row r="1435" spans="1:25" x14ac:dyDescent="0.25">
      <c r="A1435" s="23" t="s">
        <v>2764</v>
      </c>
      <c r="B1435" s="24" t="s">
        <v>2765</v>
      </c>
      <c r="C1435" s="25">
        <f>ENERO!C1435+FEBRERO!C1435+MARZO!C1435+ABRIL!C1435+MAYO!C1435+JUNIO!C1435+JULIO!C1435+AGOSTO!C1435+SEPTIEMBRE!C1435+OCTUBRE!C1435+NOVIEMBRE!C1435+DICIEMBRE!C1435</f>
        <v>0</v>
      </c>
      <c r="D1435" s="87">
        <f>ENERO!D1435+FEBRERO!D1435+MARZO!D1435+ABRIL!D1435+MAYO!D1435+JUNIO!D1435+JULIO!D1435+AGOSTO!D1435+SEPTIEMBRE!D1435+OCTUBRE!D1435+NOVIEMBRE!D1435+DICIEMBRE!D1435</f>
        <v>0</v>
      </c>
      <c r="E1435" s="88">
        <f>ENERO!E1435+FEBRERO!E1435+MARZO!E1435+ABRIL!E1435+MAYO!E1435+JUNIO!E1435+JULIO!E1435+AGOSTO!E1435+SEPTIEMBRE!E1435+OCTUBRE!E1435+NOVIEMBRE!E1435+DICIEMBRE!E1435</f>
        <v>0</v>
      </c>
      <c r="F1435" s="89">
        <f>ENERO!F1435+FEBRERO!F1435+MARZO!F1435+ABRIL!F1435+MAYO!F1435+JUNIO!F1435+JULIO!F1435+AGOSTO!F1435+SEPTIEMBRE!F1435+OCTUBRE!F1435+NOVIEMBRE!F1435+DICIEMBRE!F1435</f>
        <v>0</v>
      </c>
      <c r="G1435" s="4" t="str">
        <f t="shared" si="24"/>
        <v/>
      </c>
      <c r="X1435" s="56" t="str">
        <f t="shared" si="25"/>
        <v/>
      </c>
      <c r="Y1435" s="56"/>
    </row>
    <row r="1436" spans="1:25" x14ac:dyDescent="0.25">
      <c r="A1436" s="23" t="s">
        <v>2766</v>
      </c>
      <c r="B1436" s="24" t="s">
        <v>2767</v>
      </c>
      <c r="C1436" s="25">
        <f>ENERO!C1436+FEBRERO!C1436+MARZO!C1436+ABRIL!C1436+MAYO!C1436+JUNIO!C1436+JULIO!C1436+AGOSTO!C1436+SEPTIEMBRE!C1436+OCTUBRE!C1436+NOVIEMBRE!C1436+DICIEMBRE!C1436</f>
        <v>0</v>
      </c>
      <c r="D1436" s="87">
        <f>ENERO!D1436+FEBRERO!D1436+MARZO!D1436+ABRIL!D1436+MAYO!D1436+JUNIO!D1436+JULIO!D1436+AGOSTO!D1436+SEPTIEMBRE!D1436+OCTUBRE!D1436+NOVIEMBRE!D1436+DICIEMBRE!D1436</f>
        <v>0</v>
      </c>
      <c r="E1436" s="88">
        <f>ENERO!E1436+FEBRERO!E1436+MARZO!E1436+ABRIL!E1436+MAYO!E1436+JUNIO!E1436+JULIO!E1436+AGOSTO!E1436+SEPTIEMBRE!E1436+OCTUBRE!E1436+NOVIEMBRE!E1436+DICIEMBRE!E1436</f>
        <v>0</v>
      </c>
      <c r="F1436" s="89">
        <f>ENERO!F1436+FEBRERO!F1436+MARZO!F1436+ABRIL!F1436+MAYO!F1436+JUNIO!F1436+JULIO!F1436+AGOSTO!F1436+SEPTIEMBRE!F1436+OCTUBRE!F1436+NOVIEMBRE!F1436+DICIEMBRE!F1436</f>
        <v>0</v>
      </c>
      <c r="G1436" s="4" t="str">
        <f t="shared" si="24"/>
        <v/>
      </c>
      <c r="X1436" s="56" t="str">
        <f t="shared" si="25"/>
        <v/>
      </c>
      <c r="Y1436" s="56"/>
    </row>
    <row r="1437" spans="1:25" x14ac:dyDescent="0.25">
      <c r="A1437" s="23" t="s">
        <v>2768</v>
      </c>
      <c r="B1437" s="24" t="s">
        <v>2769</v>
      </c>
      <c r="C1437" s="25">
        <f>ENERO!C1437+FEBRERO!C1437+MARZO!C1437+ABRIL!C1437+MAYO!C1437+JUNIO!C1437+JULIO!C1437+AGOSTO!C1437+SEPTIEMBRE!C1437+OCTUBRE!C1437+NOVIEMBRE!C1437+DICIEMBRE!C1437</f>
        <v>0</v>
      </c>
      <c r="D1437" s="87">
        <f>ENERO!D1437+FEBRERO!D1437+MARZO!D1437+ABRIL!D1437+MAYO!D1437+JUNIO!D1437+JULIO!D1437+AGOSTO!D1437+SEPTIEMBRE!D1437+OCTUBRE!D1437+NOVIEMBRE!D1437+DICIEMBRE!D1437</f>
        <v>0</v>
      </c>
      <c r="E1437" s="88">
        <f>ENERO!E1437+FEBRERO!E1437+MARZO!E1437+ABRIL!E1437+MAYO!E1437+JUNIO!E1437+JULIO!E1437+AGOSTO!E1437+SEPTIEMBRE!E1437+OCTUBRE!E1437+NOVIEMBRE!E1437+DICIEMBRE!E1437</f>
        <v>0</v>
      </c>
      <c r="F1437" s="89">
        <f>ENERO!F1437+FEBRERO!F1437+MARZO!F1437+ABRIL!F1437+MAYO!F1437+JUNIO!F1437+JULIO!F1437+AGOSTO!F1437+SEPTIEMBRE!F1437+OCTUBRE!F1437+NOVIEMBRE!F1437+DICIEMBRE!F1437</f>
        <v>0</v>
      </c>
      <c r="G1437" s="4" t="str">
        <f t="shared" si="24"/>
        <v/>
      </c>
      <c r="X1437" s="56" t="str">
        <f t="shared" si="25"/>
        <v/>
      </c>
      <c r="Y1437" s="56"/>
    </row>
    <row r="1438" spans="1:25" x14ac:dyDescent="0.25">
      <c r="A1438" s="23" t="s">
        <v>2770</v>
      </c>
      <c r="B1438" s="24" t="s">
        <v>2771</v>
      </c>
      <c r="C1438" s="25">
        <f>ENERO!C1438+FEBRERO!C1438+MARZO!C1438+ABRIL!C1438+MAYO!C1438+JUNIO!C1438+JULIO!C1438+AGOSTO!C1438+SEPTIEMBRE!C1438+OCTUBRE!C1438+NOVIEMBRE!C1438+DICIEMBRE!C1438</f>
        <v>0</v>
      </c>
      <c r="D1438" s="87">
        <f>ENERO!D1438+FEBRERO!D1438+MARZO!D1438+ABRIL!D1438+MAYO!D1438+JUNIO!D1438+JULIO!D1438+AGOSTO!D1438+SEPTIEMBRE!D1438+OCTUBRE!D1438+NOVIEMBRE!D1438+DICIEMBRE!D1438</f>
        <v>0</v>
      </c>
      <c r="E1438" s="88">
        <f>ENERO!E1438+FEBRERO!E1438+MARZO!E1438+ABRIL!E1438+MAYO!E1438+JUNIO!E1438+JULIO!E1438+AGOSTO!E1438+SEPTIEMBRE!E1438+OCTUBRE!E1438+NOVIEMBRE!E1438+DICIEMBRE!E1438</f>
        <v>0</v>
      </c>
      <c r="F1438" s="89">
        <f>ENERO!F1438+FEBRERO!F1438+MARZO!F1438+ABRIL!F1438+MAYO!F1438+JUNIO!F1438+JULIO!F1438+AGOSTO!F1438+SEPTIEMBRE!F1438+OCTUBRE!F1438+NOVIEMBRE!F1438+DICIEMBRE!F1438</f>
        <v>0</v>
      </c>
      <c r="G1438" s="4" t="str">
        <f t="shared" si="24"/>
        <v/>
      </c>
      <c r="X1438" s="56" t="str">
        <f t="shared" si="25"/>
        <v/>
      </c>
      <c r="Y1438" s="56"/>
    </row>
    <row r="1439" spans="1:25" x14ac:dyDescent="0.25">
      <c r="A1439" s="23" t="s">
        <v>2772</v>
      </c>
      <c r="B1439" s="24" t="s">
        <v>2773</v>
      </c>
      <c r="C1439" s="25">
        <f>ENERO!C1439+FEBRERO!C1439+MARZO!C1439+ABRIL!C1439+MAYO!C1439+JUNIO!C1439+JULIO!C1439+AGOSTO!C1439+SEPTIEMBRE!C1439+OCTUBRE!C1439+NOVIEMBRE!C1439+DICIEMBRE!C1439</f>
        <v>0</v>
      </c>
      <c r="D1439" s="87">
        <f>ENERO!D1439+FEBRERO!D1439+MARZO!D1439+ABRIL!D1439+MAYO!D1439+JUNIO!D1439+JULIO!D1439+AGOSTO!D1439+SEPTIEMBRE!D1439+OCTUBRE!D1439+NOVIEMBRE!D1439+DICIEMBRE!D1439</f>
        <v>0</v>
      </c>
      <c r="E1439" s="88">
        <f>ENERO!E1439+FEBRERO!E1439+MARZO!E1439+ABRIL!E1439+MAYO!E1439+JUNIO!E1439+JULIO!E1439+AGOSTO!E1439+SEPTIEMBRE!E1439+OCTUBRE!E1439+NOVIEMBRE!E1439+DICIEMBRE!E1439</f>
        <v>0</v>
      </c>
      <c r="F1439" s="89">
        <f>ENERO!F1439+FEBRERO!F1439+MARZO!F1439+ABRIL!F1439+MAYO!F1439+JUNIO!F1439+JULIO!F1439+AGOSTO!F1439+SEPTIEMBRE!F1439+OCTUBRE!F1439+NOVIEMBRE!F1439+DICIEMBRE!F1439</f>
        <v>0</v>
      </c>
      <c r="G1439" s="4" t="str">
        <f t="shared" si="24"/>
        <v/>
      </c>
      <c r="X1439" s="56" t="str">
        <f t="shared" si="25"/>
        <v/>
      </c>
      <c r="Y1439" s="56"/>
    </row>
    <row r="1440" spans="1:25" x14ac:dyDescent="0.25">
      <c r="A1440" s="23" t="s">
        <v>2774</v>
      </c>
      <c r="B1440" s="24" t="s">
        <v>2775</v>
      </c>
      <c r="C1440" s="25">
        <f>ENERO!C1440+FEBRERO!C1440+MARZO!C1440+ABRIL!C1440+MAYO!C1440+JUNIO!C1440+JULIO!C1440+AGOSTO!C1440+SEPTIEMBRE!C1440+OCTUBRE!C1440+NOVIEMBRE!C1440+DICIEMBRE!C1440</f>
        <v>0</v>
      </c>
      <c r="D1440" s="87">
        <f>ENERO!D1440+FEBRERO!D1440+MARZO!D1440+ABRIL!D1440+MAYO!D1440+JUNIO!D1440+JULIO!D1440+AGOSTO!D1440+SEPTIEMBRE!D1440+OCTUBRE!D1440+NOVIEMBRE!D1440+DICIEMBRE!D1440</f>
        <v>0</v>
      </c>
      <c r="E1440" s="88">
        <f>ENERO!E1440+FEBRERO!E1440+MARZO!E1440+ABRIL!E1440+MAYO!E1440+JUNIO!E1440+JULIO!E1440+AGOSTO!E1440+SEPTIEMBRE!E1440+OCTUBRE!E1440+NOVIEMBRE!E1440+DICIEMBRE!E1440</f>
        <v>0</v>
      </c>
      <c r="F1440" s="89">
        <f>ENERO!F1440+FEBRERO!F1440+MARZO!F1440+ABRIL!F1440+MAYO!F1440+JUNIO!F1440+JULIO!F1440+AGOSTO!F1440+SEPTIEMBRE!F1440+OCTUBRE!F1440+NOVIEMBRE!F1440+DICIEMBRE!F1440</f>
        <v>0</v>
      </c>
      <c r="G1440" s="4" t="str">
        <f t="shared" si="24"/>
        <v/>
      </c>
      <c r="X1440" s="56" t="str">
        <f t="shared" si="25"/>
        <v/>
      </c>
      <c r="Y1440" s="56"/>
    </row>
    <row r="1441" spans="1:25" x14ac:dyDescent="0.25">
      <c r="A1441" s="23" t="s">
        <v>2776</v>
      </c>
      <c r="B1441" s="24" t="s">
        <v>2777</v>
      </c>
      <c r="C1441" s="25">
        <f>ENERO!C1441+FEBRERO!C1441+MARZO!C1441+ABRIL!C1441+MAYO!C1441+JUNIO!C1441+JULIO!C1441+AGOSTO!C1441+SEPTIEMBRE!C1441+OCTUBRE!C1441+NOVIEMBRE!C1441+DICIEMBRE!C1441</f>
        <v>0</v>
      </c>
      <c r="D1441" s="87">
        <f>ENERO!D1441+FEBRERO!D1441+MARZO!D1441+ABRIL!D1441+MAYO!D1441+JUNIO!D1441+JULIO!D1441+AGOSTO!D1441+SEPTIEMBRE!D1441+OCTUBRE!D1441+NOVIEMBRE!D1441+DICIEMBRE!D1441</f>
        <v>0</v>
      </c>
      <c r="E1441" s="88">
        <f>ENERO!E1441+FEBRERO!E1441+MARZO!E1441+ABRIL!E1441+MAYO!E1441+JUNIO!E1441+JULIO!E1441+AGOSTO!E1441+SEPTIEMBRE!E1441+OCTUBRE!E1441+NOVIEMBRE!E1441+DICIEMBRE!E1441</f>
        <v>0</v>
      </c>
      <c r="F1441" s="89">
        <f>ENERO!F1441+FEBRERO!F1441+MARZO!F1441+ABRIL!F1441+MAYO!F1441+JUNIO!F1441+JULIO!F1441+AGOSTO!F1441+SEPTIEMBRE!F1441+OCTUBRE!F1441+NOVIEMBRE!F1441+DICIEMBRE!F1441</f>
        <v>0</v>
      </c>
      <c r="G1441" s="4" t="str">
        <f t="shared" si="24"/>
        <v/>
      </c>
      <c r="X1441" s="56" t="str">
        <f t="shared" si="25"/>
        <v/>
      </c>
      <c r="Y1441" s="56"/>
    </row>
    <row r="1442" spans="1:25" x14ac:dyDescent="0.25">
      <c r="A1442" s="23" t="s">
        <v>2778</v>
      </c>
      <c r="B1442" s="24" t="s">
        <v>2779</v>
      </c>
      <c r="C1442" s="25">
        <f>ENERO!C1442+FEBRERO!C1442+MARZO!C1442+ABRIL!C1442+MAYO!C1442+JUNIO!C1442+JULIO!C1442+AGOSTO!C1442+SEPTIEMBRE!C1442+OCTUBRE!C1442+NOVIEMBRE!C1442+DICIEMBRE!C1442</f>
        <v>0</v>
      </c>
      <c r="D1442" s="87">
        <f>ENERO!D1442+FEBRERO!D1442+MARZO!D1442+ABRIL!D1442+MAYO!D1442+JUNIO!D1442+JULIO!D1442+AGOSTO!D1442+SEPTIEMBRE!D1442+OCTUBRE!D1442+NOVIEMBRE!D1442+DICIEMBRE!D1442</f>
        <v>0</v>
      </c>
      <c r="E1442" s="88">
        <f>ENERO!E1442+FEBRERO!E1442+MARZO!E1442+ABRIL!E1442+MAYO!E1442+JUNIO!E1442+JULIO!E1442+AGOSTO!E1442+SEPTIEMBRE!E1442+OCTUBRE!E1442+NOVIEMBRE!E1442+DICIEMBRE!E1442</f>
        <v>0</v>
      </c>
      <c r="F1442" s="89">
        <f>ENERO!F1442+FEBRERO!F1442+MARZO!F1442+ABRIL!F1442+MAYO!F1442+JUNIO!F1442+JULIO!F1442+AGOSTO!F1442+SEPTIEMBRE!F1442+OCTUBRE!F1442+NOVIEMBRE!F1442+DICIEMBRE!F1442</f>
        <v>0</v>
      </c>
      <c r="G1442" s="4" t="str">
        <f t="shared" si="24"/>
        <v/>
      </c>
      <c r="X1442" s="56" t="str">
        <f t="shared" si="25"/>
        <v/>
      </c>
      <c r="Y1442" s="56"/>
    </row>
    <row r="1443" spans="1:25" x14ac:dyDescent="0.25">
      <c r="A1443" s="23" t="s">
        <v>2780</v>
      </c>
      <c r="B1443" s="24" t="s">
        <v>2781</v>
      </c>
      <c r="C1443" s="25">
        <f>ENERO!C1443+FEBRERO!C1443+MARZO!C1443+ABRIL!C1443+MAYO!C1443+JUNIO!C1443+JULIO!C1443+AGOSTO!C1443+SEPTIEMBRE!C1443+OCTUBRE!C1443+NOVIEMBRE!C1443+DICIEMBRE!C1443</f>
        <v>0</v>
      </c>
      <c r="D1443" s="87">
        <f>ENERO!D1443+FEBRERO!D1443+MARZO!D1443+ABRIL!D1443+MAYO!D1443+JUNIO!D1443+JULIO!D1443+AGOSTO!D1443+SEPTIEMBRE!D1443+OCTUBRE!D1443+NOVIEMBRE!D1443+DICIEMBRE!D1443</f>
        <v>0</v>
      </c>
      <c r="E1443" s="88">
        <f>ENERO!E1443+FEBRERO!E1443+MARZO!E1443+ABRIL!E1443+MAYO!E1443+JUNIO!E1443+JULIO!E1443+AGOSTO!E1443+SEPTIEMBRE!E1443+OCTUBRE!E1443+NOVIEMBRE!E1443+DICIEMBRE!E1443</f>
        <v>0</v>
      </c>
      <c r="F1443" s="89">
        <f>ENERO!F1443+FEBRERO!F1443+MARZO!F1443+ABRIL!F1443+MAYO!F1443+JUNIO!F1443+JULIO!F1443+AGOSTO!F1443+SEPTIEMBRE!F1443+OCTUBRE!F1443+NOVIEMBRE!F1443+DICIEMBRE!F1443</f>
        <v>0</v>
      </c>
      <c r="G1443" s="4" t="str">
        <f t="shared" si="24"/>
        <v/>
      </c>
      <c r="X1443" s="56" t="str">
        <f t="shared" si="25"/>
        <v/>
      </c>
      <c r="Y1443" s="56"/>
    </row>
    <row r="1444" spans="1:25" x14ac:dyDescent="0.25">
      <c r="A1444" s="23" t="s">
        <v>2782</v>
      </c>
      <c r="B1444" s="24" t="s">
        <v>2783</v>
      </c>
      <c r="C1444" s="25">
        <f>ENERO!C1444+FEBRERO!C1444+MARZO!C1444+ABRIL!C1444+MAYO!C1444+JUNIO!C1444+JULIO!C1444+AGOSTO!C1444+SEPTIEMBRE!C1444+OCTUBRE!C1444+NOVIEMBRE!C1444+DICIEMBRE!C1444</f>
        <v>0</v>
      </c>
      <c r="D1444" s="87">
        <f>ENERO!D1444+FEBRERO!D1444+MARZO!D1444+ABRIL!D1444+MAYO!D1444+JUNIO!D1444+JULIO!D1444+AGOSTO!D1444+SEPTIEMBRE!D1444+OCTUBRE!D1444+NOVIEMBRE!D1444+DICIEMBRE!D1444</f>
        <v>0</v>
      </c>
      <c r="E1444" s="88">
        <f>ENERO!E1444+FEBRERO!E1444+MARZO!E1444+ABRIL!E1444+MAYO!E1444+JUNIO!E1444+JULIO!E1444+AGOSTO!E1444+SEPTIEMBRE!E1444+OCTUBRE!E1444+NOVIEMBRE!E1444+DICIEMBRE!E1444</f>
        <v>0</v>
      </c>
      <c r="F1444" s="89">
        <f>ENERO!F1444+FEBRERO!F1444+MARZO!F1444+ABRIL!F1444+MAYO!F1444+JUNIO!F1444+JULIO!F1444+AGOSTO!F1444+SEPTIEMBRE!F1444+OCTUBRE!F1444+NOVIEMBRE!F1444+DICIEMBRE!F1444</f>
        <v>0</v>
      </c>
      <c r="G1444" s="4" t="str">
        <f t="shared" si="24"/>
        <v/>
      </c>
      <c r="X1444" s="56" t="str">
        <f t="shared" si="25"/>
        <v/>
      </c>
      <c r="Y1444" s="56"/>
    </row>
    <row r="1445" spans="1:25" x14ac:dyDescent="0.25">
      <c r="A1445" s="23" t="s">
        <v>2784</v>
      </c>
      <c r="B1445" s="24" t="s">
        <v>2785</v>
      </c>
      <c r="C1445" s="25">
        <f>ENERO!C1445+FEBRERO!C1445+MARZO!C1445+ABRIL!C1445+MAYO!C1445+JUNIO!C1445+JULIO!C1445+AGOSTO!C1445+SEPTIEMBRE!C1445+OCTUBRE!C1445+NOVIEMBRE!C1445+DICIEMBRE!C1445</f>
        <v>0</v>
      </c>
      <c r="D1445" s="87">
        <f>ENERO!D1445+FEBRERO!D1445+MARZO!D1445+ABRIL!D1445+MAYO!D1445+JUNIO!D1445+JULIO!D1445+AGOSTO!D1445+SEPTIEMBRE!D1445+OCTUBRE!D1445+NOVIEMBRE!D1445+DICIEMBRE!D1445</f>
        <v>0</v>
      </c>
      <c r="E1445" s="88">
        <f>ENERO!E1445+FEBRERO!E1445+MARZO!E1445+ABRIL!E1445+MAYO!E1445+JUNIO!E1445+JULIO!E1445+AGOSTO!E1445+SEPTIEMBRE!E1445+OCTUBRE!E1445+NOVIEMBRE!E1445+DICIEMBRE!E1445</f>
        <v>0</v>
      </c>
      <c r="F1445" s="89">
        <f>ENERO!F1445+FEBRERO!F1445+MARZO!F1445+ABRIL!F1445+MAYO!F1445+JUNIO!F1445+JULIO!F1445+AGOSTO!F1445+SEPTIEMBRE!F1445+OCTUBRE!F1445+NOVIEMBRE!F1445+DICIEMBRE!F1445</f>
        <v>0</v>
      </c>
      <c r="G1445" s="4" t="str">
        <f t="shared" si="24"/>
        <v/>
      </c>
      <c r="X1445" s="56" t="str">
        <f t="shared" si="25"/>
        <v/>
      </c>
      <c r="Y1445" s="56"/>
    </row>
    <row r="1446" spans="1:25" x14ac:dyDescent="0.25">
      <c r="A1446" s="23" t="s">
        <v>2786</v>
      </c>
      <c r="B1446" s="24" t="s">
        <v>2787</v>
      </c>
      <c r="C1446" s="25">
        <f>ENERO!C1446+FEBRERO!C1446+MARZO!C1446+ABRIL!C1446+MAYO!C1446+JUNIO!C1446+JULIO!C1446+AGOSTO!C1446+SEPTIEMBRE!C1446+OCTUBRE!C1446+NOVIEMBRE!C1446+DICIEMBRE!C1446</f>
        <v>0</v>
      </c>
      <c r="D1446" s="87">
        <f>ENERO!D1446+FEBRERO!D1446+MARZO!D1446+ABRIL!D1446+MAYO!D1446+JUNIO!D1446+JULIO!D1446+AGOSTO!D1446+SEPTIEMBRE!D1446+OCTUBRE!D1446+NOVIEMBRE!D1446+DICIEMBRE!D1446</f>
        <v>0</v>
      </c>
      <c r="E1446" s="88">
        <f>ENERO!E1446+FEBRERO!E1446+MARZO!E1446+ABRIL!E1446+MAYO!E1446+JUNIO!E1446+JULIO!E1446+AGOSTO!E1446+SEPTIEMBRE!E1446+OCTUBRE!E1446+NOVIEMBRE!E1446+DICIEMBRE!E1446</f>
        <v>0</v>
      </c>
      <c r="F1446" s="89">
        <f>ENERO!F1446+FEBRERO!F1446+MARZO!F1446+ABRIL!F1446+MAYO!F1446+JUNIO!F1446+JULIO!F1446+AGOSTO!F1446+SEPTIEMBRE!F1446+OCTUBRE!F1446+NOVIEMBRE!F1446+DICIEMBRE!F1446</f>
        <v>0</v>
      </c>
      <c r="G1446" s="4" t="str">
        <f t="shared" si="24"/>
        <v/>
      </c>
      <c r="X1446" s="56" t="str">
        <f t="shared" si="25"/>
        <v/>
      </c>
      <c r="Y1446" s="56"/>
    </row>
    <row r="1447" spans="1:25" x14ac:dyDescent="0.25">
      <c r="A1447" s="23" t="s">
        <v>2788</v>
      </c>
      <c r="B1447" s="24" t="s">
        <v>2789</v>
      </c>
      <c r="C1447" s="25">
        <f>ENERO!C1447+FEBRERO!C1447+MARZO!C1447+ABRIL!C1447+MAYO!C1447+JUNIO!C1447+JULIO!C1447+AGOSTO!C1447+SEPTIEMBRE!C1447+OCTUBRE!C1447+NOVIEMBRE!C1447+DICIEMBRE!C1447</f>
        <v>0</v>
      </c>
      <c r="D1447" s="87">
        <f>ENERO!D1447+FEBRERO!D1447+MARZO!D1447+ABRIL!D1447+MAYO!D1447+JUNIO!D1447+JULIO!D1447+AGOSTO!D1447+SEPTIEMBRE!D1447+OCTUBRE!D1447+NOVIEMBRE!D1447+DICIEMBRE!D1447</f>
        <v>0</v>
      </c>
      <c r="E1447" s="88">
        <f>ENERO!E1447+FEBRERO!E1447+MARZO!E1447+ABRIL!E1447+MAYO!E1447+JUNIO!E1447+JULIO!E1447+AGOSTO!E1447+SEPTIEMBRE!E1447+OCTUBRE!E1447+NOVIEMBRE!E1447+DICIEMBRE!E1447</f>
        <v>0</v>
      </c>
      <c r="F1447" s="89">
        <f>ENERO!F1447+FEBRERO!F1447+MARZO!F1447+ABRIL!F1447+MAYO!F1447+JUNIO!F1447+JULIO!F1447+AGOSTO!F1447+SEPTIEMBRE!F1447+OCTUBRE!F1447+NOVIEMBRE!F1447+DICIEMBRE!F1447</f>
        <v>0</v>
      </c>
      <c r="G1447" s="4" t="str">
        <f t="shared" si="24"/>
        <v/>
      </c>
      <c r="X1447" s="56" t="str">
        <f t="shared" si="25"/>
        <v/>
      </c>
      <c r="Y1447" s="56"/>
    </row>
    <row r="1448" spans="1:25" ht="24" x14ac:dyDescent="0.25">
      <c r="A1448" s="23" t="s">
        <v>2790</v>
      </c>
      <c r="B1448" s="28" t="s">
        <v>2791</v>
      </c>
      <c r="C1448" s="25">
        <f>ENERO!C1448+FEBRERO!C1448+MARZO!C1448+ABRIL!C1448+MAYO!C1448+JUNIO!C1448+JULIO!C1448+AGOSTO!C1448+SEPTIEMBRE!C1448+OCTUBRE!C1448+NOVIEMBRE!C1448+DICIEMBRE!C1448</f>
        <v>0</v>
      </c>
      <c r="D1448" s="87">
        <f>ENERO!D1448+FEBRERO!D1448+MARZO!D1448+ABRIL!D1448+MAYO!D1448+JUNIO!D1448+JULIO!D1448+AGOSTO!D1448+SEPTIEMBRE!D1448+OCTUBRE!D1448+NOVIEMBRE!D1448+DICIEMBRE!D1448</f>
        <v>0</v>
      </c>
      <c r="E1448" s="88">
        <f>ENERO!E1448+FEBRERO!E1448+MARZO!E1448+ABRIL!E1448+MAYO!E1448+JUNIO!E1448+JULIO!E1448+AGOSTO!E1448+SEPTIEMBRE!E1448+OCTUBRE!E1448+NOVIEMBRE!E1448+DICIEMBRE!E1448</f>
        <v>0</v>
      </c>
      <c r="F1448" s="89">
        <f>ENERO!F1448+FEBRERO!F1448+MARZO!F1448+ABRIL!F1448+MAYO!F1448+JUNIO!F1448+JULIO!F1448+AGOSTO!F1448+SEPTIEMBRE!F1448+OCTUBRE!F1448+NOVIEMBRE!F1448+DICIEMBRE!F1448</f>
        <v>0</v>
      </c>
      <c r="G1448" s="4" t="str">
        <f t="shared" si="24"/>
        <v/>
      </c>
      <c r="X1448" s="56" t="str">
        <f t="shared" si="25"/>
        <v/>
      </c>
      <c r="Y1448" s="56"/>
    </row>
    <row r="1449" spans="1:25" x14ac:dyDescent="0.25">
      <c r="A1449" s="23" t="s">
        <v>2792</v>
      </c>
      <c r="B1449" s="24" t="s">
        <v>2793</v>
      </c>
      <c r="C1449" s="25">
        <f>ENERO!C1449+FEBRERO!C1449+MARZO!C1449+ABRIL!C1449+MAYO!C1449+JUNIO!C1449+JULIO!C1449+AGOSTO!C1449+SEPTIEMBRE!C1449+OCTUBRE!C1449+NOVIEMBRE!C1449+DICIEMBRE!C1449</f>
        <v>0</v>
      </c>
      <c r="D1449" s="87">
        <f>ENERO!D1449+FEBRERO!D1449+MARZO!D1449+ABRIL!D1449+MAYO!D1449+JUNIO!D1449+JULIO!D1449+AGOSTO!D1449+SEPTIEMBRE!D1449+OCTUBRE!D1449+NOVIEMBRE!D1449+DICIEMBRE!D1449</f>
        <v>0</v>
      </c>
      <c r="E1449" s="88">
        <f>ENERO!E1449+FEBRERO!E1449+MARZO!E1449+ABRIL!E1449+MAYO!E1449+JUNIO!E1449+JULIO!E1449+AGOSTO!E1449+SEPTIEMBRE!E1449+OCTUBRE!E1449+NOVIEMBRE!E1449+DICIEMBRE!E1449</f>
        <v>0</v>
      </c>
      <c r="F1449" s="89">
        <f>ENERO!F1449+FEBRERO!F1449+MARZO!F1449+ABRIL!F1449+MAYO!F1449+JUNIO!F1449+JULIO!F1449+AGOSTO!F1449+SEPTIEMBRE!F1449+OCTUBRE!F1449+NOVIEMBRE!F1449+DICIEMBRE!F1449</f>
        <v>0</v>
      </c>
      <c r="G1449" s="4" t="str">
        <f t="shared" si="24"/>
        <v/>
      </c>
      <c r="X1449" s="56" t="str">
        <f t="shared" si="25"/>
        <v/>
      </c>
      <c r="Y1449" s="56"/>
    </row>
    <row r="1450" spans="1:25" x14ac:dyDescent="0.25">
      <c r="A1450" s="23" t="s">
        <v>2794</v>
      </c>
      <c r="B1450" s="24" t="s">
        <v>2795</v>
      </c>
      <c r="C1450" s="25">
        <f>ENERO!C1450+FEBRERO!C1450+MARZO!C1450+ABRIL!C1450+MAYO!C1450+JUNIO!C1450+JULIO!C1450+AGOSTO!C1450+SEPTIEMBRE!C1450+OCTUBRE!C1450+NOVIEMBRE!C1450+DICIEMBRE!C1450</f>
        <v>0</v>
      </c>
      <c r="D1450" s="87">
        <f>ENERO!D1450+FEBRERO!D1450+MARZO!D1450+ABRIL!D1450+MAYO!D1450+JUNIO!D1450+JULIO!D1450+AGOSTO!D1450+SEPTIEMBRE!D1450+OCTUBRE!D1450+NOVIEMBRE!D1450+DICIEMBRE!D1450</f>
        <v>0</v>
      </c>
      <c r="E1450" s="88">
        <f>ENERO!E1450+FEBRERO!E1450+MARZO!E1450+ABRIL!E1450+MAYO!E1450+JUNIO!E1450+JULIO!E1450+AGOSTO!E1450+SEPTIEMBRE!E1450+OCTUBRE!E1450+NOVIEMBRE!E1450+DICIEMBRE!E1450</f>
        <v>0</v>
      </c>
      <c r="F1450" s="89">
        <f>ENERO!F1450+FEBRERO!F1450+MARZO!F1450+ABRIL!F1450+MAYO!F1450+JUNIO!F1450+JULIO!F1450+AGOSTO!F1450+SEPTIEMBRE!F1450+OCTUBRE!F1450+NOVIEMBRE!F1450+DICIEMBRE!F1450</f>
        <v>0</v>
      </c>
      <c r="G1450" s="4" t="str">
        <f t="shared" si="24"/>
        <v/>
      </c>
      <c r="X1450" s="56" t="str">
        <f t="shared" si="25"/>
        <v/>
      </c>
      <c r="Y1450" s="56"/>
    </row>
    <row r="1451" spans="1:25" x14ac:dyDescent="0.25">
      <c r="A1451" s="23" t="s">
        <v>2796</v>
      </c>
      <c r="B1451" s="24" t="s">
        <v>2797</v>
      </c>
      <c r="C1451" s="25">
        <f>ENERO!C1451+FEBRERO!C1451+MARZO!C1451+ABRIL!C1451+MAYO!C1451+JUNIO!C1451+JULIO!C1451+AGOSTO!C1451+SEPTIEMBRE!C1451+OCTUBRE!C1451+NOVIEMBRE!C1451+DICIEMBRE!C1451</f>
        <v>0</v>
      </c>
      <c r="D1451" s="87">
        <f>ENERO!D1451+FEBRERO!D1451+MARZO!D1451+ABRIL!D1451+MAYO!D1451+JUNIO!D1451+JULIO!D1451+AGOSTO!D1451+SEPTIEMBRE!D1451+OCTUBRE!D1451+NOVIEMBRE!D1451+DICIEMBRE!D1451</f>
        <v>0</v>
      </c>
      <c r="E1451" s="88">
        <f>ENERO!E1451+FEBRERO!E1451+MARZO!E1451+ABRIL!E1451+MAYO!E1451+JUNIO!E1451+JULIO!E1451+AGOSTO!E1451+SEPTIEMBRE!E1451+OCTUBRE!E1451+NOVIEMBRE!E1451+DICIEMBRE!E1451</f>
        <v>0</v>
      </c>
      <c r="F1451" s="89">
        <f>ENERO!F1451+FEBRERO!F1451+MARZO!F1451+ABRIL!F1451+MAYO!F1451+JUNIO!F1451+JULIO!F1451+AGOSTO!F1451+SEPTIEMBRE!F1451+OCTUBRE!F1451+NOVIEMBRE!F1451+DICIEMBRE!F1451</f>
        <v>0</v>
      </c>
      <c r="G1451" s="4" t="str">
        <f t="shared" si="24"/>
        <v/>
      </c>
      <c r="X1451" s="56" t="str">
        <f t="shared" si="25"/>
        <v/>
      </c>
      <c r="Y1451" s="56"/>
    </row>
    <row r="1452" spans="1:25" x14ac:dyDescent="0.25">
      <c r="A1452" s="23" t="s">
        <v>2798</v>
      </c>
      <c r="B1452" s="24" t="s">
        <v>2799</v>
      </c>
      <c r="C1452" s="25">
        <f>ENERO!C1452+FEBRERO!C1452+MARZO!C1452+ABRIL!C1452+MAYO!C1452+JUNIO!C1452+JULIO!C1452+AGOSTO!C1452+SEPTIEMBRE!C1452+OCTUBRE!C1452+NOVIEMBRE!C1452+DICIEMBRE!C1452</f>
        <v>0</v>
      </c>
      <c r="D1452" s="87">
        <f>ENERO!D1452+FEBRERO!D1452+MARZO!D1452+ABRIL!D1452+MAYO!D1452+JUNIO!D1452+JULIO!D1452+AGOSTO!D1452+SEPTIEMBRE!D1452+OCTUBRE!D1452+NOVIEMBRE!D1452+DICIEMBRE!D1452</f>
        <v>0</v>
      </c>
      <c r="E1452" s="88">
        <f>ENERO!E1452+FEBRERO!E1452+MARZO!E1452+ABRIL!E1452+MAYO!E1452+JUNIO!E1452+JULIO!E1452+AGOSTO!E1452+SEPTIEMBRE!E1452+OCTUBRE!E1452+NOVIEMBRE!E1452+DICIEMBRE!E1452</f>
        <v>0</v>
      </c>
      <c r="F1452" s="89">
        <f>ENERO!F1452+FEBRERO!F1452+MARZO!F1452+ABRIL!F1452+MAYO!F1452+JUNIO!F1452+JULIO!F1452+AGOSTO!F1452+SEPTIEMBRE!F1452+OCTUBRE!F1452+NOVIEMBRE!F1452+DICIEMBRE!F1452</f>
        <v>0</v>
      </c>
      <c r="G1452" s="4" t="str">
        <f t="shared" si="24"/>
        <v/>
      </c>
      <c r="X1452" s="56" t="str">
        <f t="shared" si="25"/>
        <v/>
      </c>
      <c r="Y1452" s="56"/>
    </row>
    <row r="1453" spans="1:25" x14ac:dyDescent="0.25">
      <c r="A1453" s="23" t="s">
        <v>2800</v>
      </c>
      <c r="B1453" s="24" t="s">
        <v>2801</v>
      </c>
      <c r="C1453" s="25">
        <f>ENERO!C1453+FEBRERO!C1453+MARZO!C1453+ABRIL!C1453+MAYO!C1453+JUNIO!C1453+JULIO!C1453+AGOSTO!C1453+SEPTIEMBRE!C1453+OCTUBRE!C1453+NOVIEMBRE!C1453+DICIEMBRE!C1453</f>
        <v>0</v>
      </c>
      <c r="D1453" s="87">
        <f>ENERO!D1453+FEBRERO!D1453+MARZO!D1453+ABRIL!D1453+MAYO!D1453+JUNIO!D1453+JULIO!D1453+AGOSTO!D1453+SEPTIEMBRE!D1453+OCTUBRE!D1453+NOVIEMBRE!D1453+DICIEMBRE!D1453</f>
        <v>0</v>
      </c>
      <c r="E1453" s="88">
        <f>ENERO!E1453+FEBRERO!E1453+MARZO!E1453+ABRIL!E1453+MAYO!E1453+JUNIO!E1453+JULIO!E1453+AGOSTO!E1453+SEPTIEMBRE!E1453+OCTUBRE!E1453+NOVIEMBRE!E1453+DICIEMBRE!E1453</f>
        <v>0</v>
      </c>
      <c r="F1453" s="89">
        <f>ENERO!F1453+FEBRERO!F1453+MARZO!F1453+ABRIL!F1453+MAYO!F1453+JUNIO!F1453+JULIO!F1453+AGOSTO!F1453+SEPTIEMBRE!F1453+OCTUBRE!F1453+NOVIEMBRE!F1453+DICIEMBRE!F1453</f>
        <v>0</v>
      </c>
      <c r="G1453" s="4" t="str">
        <f t="shared" si="24"/>
        <v/>
      </c>
      <c r="X1453" s="56" t="str">
        <f t="shared" si="25"/>
        <v/>
      </c>
      <c r="Y1453" s="56"/>
    </row>
    <row r="1454" spans="1:25" x14ac:dyDescent="0.25">
      <c r="A1454" s="23" t="s">
        <v>2802</v>
      </c>
      <c r="B1454" s="24" t="s">
        <v>2803</v>
      </c>
      <c r="C1454" s="25">
        <f>ENERO!C1454+FEBRERO!C1454+MARZO!C1454+ABRIL!C1454+MAYO!C1454+JUNIO!C1454+JULIO!C1454+AGOSTO!C1454+SEPTIEMBRE!C1454+OCTUBRE!C1454+NOVIEMBRE!C1454+DICIEMBRE!C1454</f>
        <v>0</v>
      </c>
      <c r="D1454" s="87">
        <f>ENERO!D1454+FEBRERO!D1454+MARZO!D1454+ABRIL!D1454+MAYO!D1454+JUNIO!D1454+JULIO!D1454+AGOSTO!D1454+SEPTIEMBRE!D1454+OCTUBRE!D1454+NOVIEMBRE!D1454+DICIEMBRE!D1454</f>
        <v>0</v>
      </c>
      <c r="E1454" s="88">
        <f>ENERO!E1454+FEBRERO!E1454+MARZO!E1454+ABRIL!E1454+MAYO!E1454+JUNIO!E1454+JULIO!E1454+AGOSTO!E1454+SEPTIEMBRE!E1454+OCTUBRE!E1454+NOVIEMBRE!E1454+DICIEMBRE!E1454</f>
        <v>0</v>
      </c>
      <c r="F1454" s="89">
        <f>ENERO!F1454+FEBRERO!F1454+MARZO!F1454+ABRIL!F1454+MAYO!F1454+JUNIO!F1454+JULIO!F1454+AGOSTO!F1454+SEPTIEMBRE!F1454+OCTUBRE!F1454+NOVIEMBRE!F1454+DICIEMBRE!F1454</f>
        <v>0</v>
      </c>
      <c r="G1454" s="4" t="str">
        <f t="shared" si="24"/>
        <v/>
      </c>
      <c r="X1454" s="56" t="str">
        <f t="shared" si="25"/>
        <v/>
      </c>
      <c r="Y1454" s="56"/>
    </row>
    <row r="1455" spans="1:25" x14ac:dyDescent="0.25">
      <c r="A1455" s="23" t="s">
        <v>2804</v>
      </c>
      <c r="B1455" s="24" t="s">
        <v>2805</v>
      </c>
      <c r="C1455" s="25">
        <f>ENERO!C1455+FEBRERO!C1455+MARZO!C1455+ABRIL!C1455+MAYO!C1455+JUNIO!C1455+JULIO!C1455+AGOSTO!C1455+SEPTIEMBRE!C1455+OCTUBRE!C1455+NOVIEMBRE!C1455+DICIEMBRE!C1455</f>
        <v>0</v>
      </c>
      <c r="D1455" s="87">
        <f>ENERO!D1455+FEBRERO!D1455+MARZO!D1455+ABRIL!D1455+MAYO!D1455+JUNIO!D1455+JULIO!D1455+AGOSTO!D1455+SEPTIEMBRE!D1455+OCTUBRE!D1455+NOVIEMBRE!D1455+DICIEMBRE!D1455</f>
        <v>0</v>
      </c>
      <c r="E1455" s="88">
        <f>ENERO!E1455+FEBRERO!E1455+MARZO!E1455+ABRIL!E1455+MAYO!E1455+JUNIO!E1455+JULIO!E1455+AGOSTO!E1455+SEPTIEMBRE!E1455+OCTUBRE!E1455+NOVIEMBRE!E1455+DICIEMBRE!E1455</f>
        <v>0</v>
      </c>
      <c r="F1455" s="89">
        <f>ENERO!F1455+FEBRERO!F1455+MARZO!F1455+ABRIL!F1455+MAYO!F1455+JUNIO!F1455+JULIO!F1455+AGOSTO!F1455+SEPTIEMBRE!F1455+OCTUBRE!F1455+NOVIEMBRE!F1455+DICIEMBRE!F1455</f>
        <v>0</v>
      </c>
      <c r="G1455" s="4" t="str">
        <f t="shared" si="24"/>
        <v/>
      </c>
      <c r="X1455" s="56" t="str">
        <f t="shared" si="25"/>
        <v/>
      </c>
      <c r="Y1455" s="56"/>
    </row>
    <row r="1456" spans="1:25" x14ac:dyDescent="0.25">
      <c r="A1456" s="23" t="s">
        <v>2806</v>
      </c>
      <c r="B1456" s="24" t="s">
        <v>2807</v>
      </c>
      <c r="C1456" s="25">
        <f>ENERO!C1456+FEBRERO!C1456+MARZO!C1456+ABRIL!C1456+MAYO!C1456+JUNIO!C1456+JULIO!C1456+AGOSTO!C1456+SEPTIEMBRE!C1456+OCTUBRE!C1456+NOVIEMBRE!C1456+DICIEMBRE!C1456</f>
        <v>0</v>
      </c>
      <c r="D1456" s="87">
        <f>ENERO!D1456+FEBRERO!D1456+MARZO!D1456+ABRIL!D1456+MAYO!D1456+JUNIO!D1456+JULIO!D1456+AGOSTO!D1456+SEPTIEMBRE!D1456+OCTUBRE!D1456+NOVIEMBRE!D1456+DICIEMBRE!D1456</f>
        <v>0</v>
      </c>
      <c r="E1456" s="88">
        <f>ENERO!E1456+FEBRERO!E1456+MARZO!E1456+ABRIL!E1456+MAYO!E1456+JUNIO!E1456+JULIO!E1456+AGOSTO!E1456+SEPTIEMBRE!E1456+OCTUBRE!E1456+NOVIEMBRE!E1456+DICIEMBRE!E1456</f>
        <v>0</v>
      </c>
      <c r="F1456" s="89">
        <f>ENERO!F1456+FEBRERO!F1456+MARZO!F1456+ABRIL!F1456+MAYO!F1456+JUNIO!F1456+JULIO!F1456+AGOSTO!F1456+SEPTIEMBRE!F1456+OCTUBRE!F1456+NOVIEMBRE!F1456+DICIEMBRE!F1456</f>
        <v>0</v>
      </c>
      <c r="G1456" s="4" t="str">
        <f t="shared" si="24"/>
        <v/>
      </c>
      <c r="X1456" s="56" t="str">
        <f t="shared" si="25"/>
        <v/>
      </c>
      <c r="Y1456" s="56"/>
    </row>
    <row r="1457" spans="1:25" x14ac:dyDescent="0.25">
      <c r="A1457" s="23" t="s">
        <v>2808</v>
      </c>
      <c r="B1457" s="24" t="s">
        <v>2809</v>
      </c>
      <c r="C1457" s="25">
        <f>ENERO!C1457+FEBRERO!C1457+MARZO!C1457+ABRIL!C1457+MAYO!C1457+JUNIO!C1457+JULIO!C1457+AGOSTO!C1457+SEPTIEMBRE!C1457+OCTUBRE!C1457+NOVIEMBRE!C1457+DICIEMBRE!C1457</f>
        <v>0</v>
      </c>
      <c r="D1457" s="87">
        <f>ENERO!D1457+FEBRERO!D1457+MARZO!D1457+ABRIL!D1457+MAYO!D1457+JUNIO!D1457+JULIO!D1457+AGOSTO!D1457+SEPTIEMBRE!D1457+OCTUBRE!D1457+NOVIEMBRE!D1457+DICIEMBRE!D1457</f>
        <v>0</v>
      </c>
      <c r="E1457" s="88">
        <f>ENERO!E1457+FEBRERO!E1457+MARZO!E1457+ABRIL!E1457+MAYO!E1457+JUNIO!E1457+JULIO!E1457+AGOSTO!E1457+SEPTIEMBRE!E1457+OCTUBRE!E1457+NOVIEMBRE!E1457+DICIEMBRE!E1457</f>
        <v>0</v>
      </c>
      <c r="F1457" s="89">
        <f>ENERO!F1457+FEBRERO!F1457+MARZO!F1457+ABRIL!F1457+MAYO!F1457+JUNIO!F1457+JULIO!F1457+AGOSTO!F1457+SEPTIEMBRE!F1457+OCTUBRE!F1457+NOVIEMBRE!F1457+DICIEMBRE!F1457</f>
        <v>0</v>
      </c>
      <c r="G1457" s="4" t="str">
        <f t="shared" si="24"/>
        <v/>
      </c>
      <c r="X1457" s="56" t="str">
        <f t="shared" si="25"/>
        <v/>
      </c>
      <c r="Y1457" s="56"/>
    </row>
    <row r="1458" spans="1:25" x14ac:dyDescent="0.25">
      <c r="A1458" s="23" t="s">
        <v>2810</v>
      </c>
      <c r="B1458" s="24" t="s">
        <v>2811</v>
      </c>
      <c r="C1458" s="25">
        <f>ENERO!C1458+FEBRERO!C1458+MARZO!C1458+ABRIL!C1458+MAYO!C1458+JUNIO!C1458+JULIO!C1458+AGOSTO!C1458+SEPTIEMBRE!C1458+OCTUBRE!C1458+NOVIEMBRE!C1458+DICIEMBRE!C1458</f>
        <v>0</v>
      </c>
      <c r="D1458" s="87">
        <f>ENERO!D1458+FEBRERO!D1458+MARZO!D1458+ABRIL!D1458+MAYO!D1458+JUNIO!D1458+JULIO!D1458+AGOSTO!D1458+SEPTIEMBRE!D1458+OCTUBRE!D1458+NOVIEMBRE!D1458+DICIEMBRE!D1458</f>
        <v>0</v>
      </c>
      <c r="E1458" s="88">
        <f>ENERO!E1458+FEBRERO!E1458+MARZO!E1458+ABRIL!E1458+MAYO!E1458+JUNIO!E1458+JULIO!E1458+AGOSTO!E1458+SEPTIEMBRE!E1458+OCTUBRE!E1458+NOVIEMBRE!E1458+DICIEMBRE!E1458</f>
        <v>0</v>
      </c>
      <c r="F1458" s="89">
        <f>ENERO!F1458+FEBRERO!F1458+MARZO!F1458+ABRIL!F1458+MAYO!F1458+JUNIO!F1458+JULIO!F1458+AGOSTO!F1458+SEPTIEMBRE!F1458+OCTUBRE!F1458+NOVIEMBRE!F1458+DICIEMBRE!F1458</f>
        <v>0</v>
      </c>
      <c r="G1458" s="4" t="str">
        <f t="shared" si="24"/>
        <v/>
      </c>
      <c r="X1458" s="56" t="str">
        <f t="shared" si="25"/>
        <v/>
      </c>
      <c r="Y1458" s="56"/>
    </row>
    <row r="1459" spans="1:25" x14ac:dyDescent="0.25">
      <c r="A1459" s="23" t="s">
        <v>2812</v>
      </c>
      <c r="B1459" s="24" t="s">
        <v>2813</v>
      </c>
      <c r="C1459" s="25">
        <f>ENERO!C1459+FEBRERO!C1459+MARZO!C1459+ABRIL!C1459+MAYO!C1459+JUNIO!C1459+JULIO!C1459+AGOSTO!C1459+SEPTIEMBRE!C1459+OCTUBRE!C1459+NOVIEMBRE!C1459+DICIEMBRE!C1459</f>
        <v>0</v>
      </c>
      <c r="D1459" s="87">
        <f>ENERO!D1459+FEBRERO!D1459+MARZO!D1459+ABRIL!D1459+MAYO!D1459+JUNIO!D1459+JULIO!D1459+AGOSTO!D1459+SEPTIEMBRE!D1459+OCTUBRE!D1459+NOVIEMBRE!D1459+DICIEMBRE!D1459</f>
        <v>0</v>
      </c>
      <c r="E1459" s="88">
        <f>ENERO!E1459+FEBRERO!E1459+MARZO!E1459+ABRIL!E1459+MAYO!E1459+JUNIO!E1459+JULIO!E1459+AGOSTO!E1459+SEPTIEMBRE!E1459+OCTUBRE!E1459+NOVIEMBRE!E1459+DICIEMBRE!E1459</f>
        <v>0</v>
      </c>
      <c r="F1459" s="89">
        <f>ENERO!F1459+FEBRERO!F1459+MARZO!F1459+ABRIL!F1459+MAYO!F1459+JUNIO!F1459+JULIO!F1459+AGOSTO!F1459+SEPTIEMBRE!F1459+OCTUBRE!F1459+NOVIEMBRE!F1459+DICIEMBRE!F1459</f>
        <v>0</v>
      </c>
      <c r="G1459" s="4" t="str">
        <f t="shared" si="24"/>
        <v/>
      </c>
      <c r="X1459" s="56" t="str">
        <f t="shared" si="25"/>
        <v/>
      </c>
      <c r="Y1459" s="56"/>
    </row>
    <row r="1460" spans="1:25" x14ac:dyDescent="0.25">
      <c r="A1460" s="23" t="s">
        <v>2814</v>
      </c>
      <c r="B1460" s="24" t="s">
        <v>2815</v>
      </c>
      <c r="C1460" s="25">
        <f>ENERO!C1460+FEBRERO!C1460+MARZO!C1460+ABRIL!C1460+MAYO!C1460+JUNIO!C1460+JULIO!C1460+AGOSTO!C1460+SEPTIEMBRE!C1460+OCTUBRE!C1460+NOVIEMBRE!C1460+DICIEMBRE!C1460</f>
        <v>0</v>
      </c>
      <c r="D1460" s="87">
        <f>ENERO!D1460+FEBRERO!D1460+MARZO!D1460+ABRIL!D1460+MAYO!D1460+JUNIO!D1460+JULIO!D1460+AGOSTO!D1460+SEPTIEMBRE!D1460+OCTUBRE!D1460+NOVIEMBRE!D1460+DICIEMBRE!D1460</f>
        <v>0</v>
      </c>
      <c r="E1460" s="88">
        <f>ENERO!E1460+FEBRERO!E1460+MARZO!E1460+ABRIL!E1460+MAYO!E1460+JUNIO!E1460+JULIO!E1460+AGOSTO!E1460+SEPTIEMBRE!E1460+OCTUBRE!E1460+NOVIEMBRE!E1460+DICIEMBRE!E1460</f>
        <v>0</v>
      </c>
      <c r="F1460" s="89">
        <f>ENERO!F1460+FEBRERO!F1460+MARZO!F1460+ABRIL!F1460+MAYO!F1460+JUNIO!F1460+JULIO!F1460+AGOSTO!F1460+SEPTIEMBRE!F1460+OCTUBRE!F1460+NOVIEMBRE!F1460+DICIEMBRE!F1460</f>
        <v>0</v>
      </c>
      <c r="G1460" s="4" t="str">
        <f t="shared" si="24"/>
        <v/>
      </c>
      <c r="X1460" s="56" t="str">
        <f t="shared" si="25"/>
        <v/>
      </c>
      <c r="Y1460" s="56"/>
    </row>
    <row r="1461" spans="1:25" x14ac:dyDescent="0.25">
      <c r="A1461" s="23" t="s">
        <v>2816</v>
      </c>
      <c r="B1461" s="24" t="s">
        <v>2817</v>
      </c>
      <c r="C1461" s="25">
        <f>ENERO!C1461+FEBRERO!C1461+MARZO!C1461+ABRIL!C1461+MAYO!C1461+JUNIO!C1461+JULIO!C1461+AGOSTO!C1461+SEPTIEMBRE!C1461+OCTUBRE!C1461+NOVIEMBRE!C1461+DICIEMBRE!C1461</f>
        <v>0</v>
      </c>
      <c r="D1461" s="87">
        <f>ENERO!D1461+FEBRERO!D1461+MARZO!D1461+ABRIL!D1461+MAYO!D1461+JUNIO!D1461+JULIO!D1461+AGOSTO!D1461+SEPTIEMBRE!D1461+OCTUBRE!D1461+NOVIEMBRE!D1461+DICIEMBRE!D1461</f>
        <v>0</v>
      </c>
      <c r="E1461" s="88">
        <f>ENERO!E1461+FEBRERO!E1461+MARZO!E1461+ABRIL!E1461+MAYO!E1461+JUNIO!E1461+JULIO!E1461+AGOSTO!E1461+SEPTIEMBRE!E1461+OCTUBRE!E1461+NOVIEMBRE!E1461+DICIEMBRE!E1461</f>
        <v>0</v>
      </c>
      <c r="F1461" s="89">
        <f>ENERO!F1461+FEBRERO!F1461+MARZO!F1461+ABRIL!F1461+MAYO!F1461+JUNIO!F1461+JULIO!F1461+AGOSTO!F1461+SEPTIEMBRE!F1461+OCTUBRE!F1461+NOVIEMBRE!F1461+DICIEMBRE!F1461</f>
        <v>0</v>
      </c>
      <c r="G1461" s="4" t="str">
        <f t="shared" si="24"/>
        <v/>
      </c>
      <c r="X1461" s="56" t="str">
        <f t="shared" si="25"/>
        <v/>
      </c>
      <c r="Y1461" s="56"/>
    </row>
    <row r="1462" spans="1:25" x14ac:dyDescent="0.25">
      <c r="A1462" s="23" t="s">
        <v>2818</v>
      </c>
      <c r="B1462" s="24" t="s">
        <v>2819</v>
      </c>
      <c r="C1462" s="25">
        <f>ENERO!C1462+FEBRERO!C1462+MARZO!C1462+ABRIL!C1462+MAYO!C1462+JUNIO!C1462+JULIO!C1462+AGOSTO!C1462+SEPTIEMBRE!C1462+OCTUBRE!C1462+NOVIEMBRE!C1462+DICIEMBRE!C1462</f>
        <v>0</v>
      </c>
      <c r="D1462" s="87">
        <f>ENERO!D1462+FEBRERO!D1462+MARZO!D1462+ABRIL!D1462+MAYO!D1462+JUNIO!D1462+JULIO!D1462+AGOSTO!D1462+SEPTIEMBRE!D1462+OCTUBRE!D1462+NOVIEMBRE!D1462+DICIEMBRE!D1462</f>
        <v>0</v>
      </c>
      <c r="E1462" s="88">
        <f>ENERO!E1462+FEBRERO!E1462+MARZO!E1462+ABRIL!E1462+MAYO!E1462+JUNIO!E1462+JULIO!E1462+AGOSTO!E1462+SEPTIEMBRE!E1462+OCTUBRE!E1462+NOVIEMBRE!E1462+DICIEMBRE!E1462</f>
        <v>0</v>
      </c>
      <c r="F1462" s="89">
        <f>ENERO!F1462+FEBRERO!F1462+MARZO!F1462+ABRIL!F1462+MAYO!F1462+JUNIO!F1462+JULIO!F1462+AGOSTO!F1462+SEPTIEMBRE!F1462+OCTUBRE!F1462+NOVIEMBRE!F1462+DICIEMBRE!F1462</f>
        <v>0</v>
      </c>
      <c r="G1462" s="4" t="str">
        <f t="shared" si="24"/>
        <v/>
      </c>
      <c r="X1462" s="56" t="str">
        <f t="shared" si="25"/>
        <v/>
      </c>
      <c r="Y1462" s="56"/>
    </row>
    <row r="1463" spans="1:25" ht="24" x14ac:dyDescent="0.25">
      <c r="A1463" s="23" t="s">
        <v>2820</v>
      </c>
      <c r="B1463" s="28" t="s">
        <v>2821</v>
      </c>
      <c r="C1463" s="25">
        <f>ENERO!C1463+FEBRERO!C1463+MARZO!C1463+ABRIL!C1463+MAYO!C1463+JUNIO!C1463+JULIO!C1463+AGOSTO!C1463+SEPTIEMBRE!C1463+OCTUBRE!C1463+NOVIEMBRE!C1463+DICIEMBRE!C1463</f>
        <v>0</v>
      </c>
      <c r="D1463" s="87">
        <f>ENERO!D1463+FEBRERO!D1463+MARZO!D1463+ABRIL!D1463+MAYO!D1463+JUNIO!D1463+JULIO!D1463+AGOSTO!D1463+SEPTIEMBRE!D1463+OCTUBRE!D1463+NOVIEMBRE!D1463+DICIEMBRE!D1463</f>
        <v>0</v>
      </c>
      <c r="E1463" s="88">
        <f>ENERO!E1463+FEBRERO!E1463+MARZO!E1463+ABRIL!E1463+MAYO!E1463+JUNIO!E1463+JULIO!E1463+AGOSTO!E1463+SEPTIEMBRE!E1463+OCTUBRE!E1463+NOVIEMBRE!E1463+DICIEMBRE!E1463</f>
        <v>0</v>
      </c>
      <c r="F1463" s="89">
        <f>ENERO!F1463+FEBRERO!F1463+MARZO!F1463+ABRIL!F1463+MAYO!F1463+JUNIO!F1463+JULIO!F1463+AGOSTO!F1463+SEPTIEMBRE!F1463+OCTUBRE!F1463+NOVIEMBRE!F1463+DICIEMBRE!F1463</f>
        <v>0</v>
      </c>
      <c r="G1463" s="4" t="str">
        <f t="shared" si="24"/>
        <v/>
      </c>
      <c r="X1463" s="56" t="str">
        <f t="shared" si="25"/>
        <v/>
      </c>
      <c r="Y1463" s="56"/>
    </row>
    <row r="1464" spans="1:25" x14ac:dyDescent="0.25">
      <c r="A1464" s="23" t="s">
        <v>2822</v>
      </c>
      <c r="B1464" s="24" t="s">
        <v>2823</v>
      </c>
      <c r="C1464" s="25">
        <f>ENERO!C1464+FEBRERO!C1464+MARZO!C1464+ABRIL!C1464+MAYO!C1464+JUNIO!C1464+JULIO!C1464+AGOSTO!C1464+SEPTIEMBRE!C1464+OCTUBRE!C1464+NOVIEMBRE!C1464+DICIEMBRE!C1464</f>
        <v>0</v>
      </c>
      <c r="D1464" s="87">
        <f>ENERO!D1464+FEBRERO!D1464+MARZO!D1464+ABRIL!D1464+MAYO!D1464+JUNIO!D1464+JULIO!D1464+AGOSTO!D1464+SEPTIEMBRE!D1464+OCTUBRE!D1464+NOVIEMBRE!D1464+DICIEMBRE!D1464</f>
        <v>0</v>
      </c>
      <c r="E1464" s="88">
        <f>ENERO!E1464+FEBRERO!E1464+MARZO!E1464+ABRIL!E1464+MAYO!E1464+JUNIO!E1464+JULIO!E1464+AGOSTO!E1464+SEPTIEMBRE!E1464+OCTUBRE!E1464+NOVIEMBRE!E1464+DICIEMBRE!E1464</f>
        <v>0</v>
      </c>
      <c r="F1464" s="89">
        <f>ENERO!F1464+FEBRERO!F1464+MARZO!F1464+ABRIL!F1464+MAYO!F1464+JUNIO!F1464+JULIO!F1464+AGOSTO!F1464+SEPTIEMBRE!F1464+OCTUBRE!F1464+NOVIEMBRE!F1464+DICIEMBRE!F1464</f>
        <v>0</v>
      </c>
      <c r="G1464" s="4" t="str">
        <f t="shared" si="24"/>
        <v/>
      </c>
      <c r="X1464" s="56" t="str">
        <f t="shared" si="25"/>
        <v/>
      </c>
      <c r="Y1464" s="56"/>
    </row>
    <row r="1465" spans="1:25" x14ac:dyDescent="0.25">
      <c r="A1465" s="23" t="s">
        <v>2824</v>
      </c>
      <c r="B1465" s="24" t="s">
        <v>2825</v>
      </c>
      <c r="C1465" s="25">
        <f>ENERO!C1465+FEBRERO!C1465+MARZO!C1465+ABRIL!C1465+MAYO!C1465+JUNIO!C1465+JULIO!C1465+AGOSTO!C1465+SEPTIEMBRE!C1465+OCTUBRE!C1465+NOVIEMBRE!C1465+DICIEMBRE!C1465</f>
        <v>0</v>
      </c>
      <c r="D1465" s="87">
        <f>ENERO!D1465+FEBRERO!D1465+MARZO!D1465+ABRIL!D1465+MAYO!D1465+JUNIO!D1465+JULIO!D1465+AGOSTO!D1465+SEPTIEMBRE!D1465+OCTUBRE!D1465+NOVIEMBRE!D1465+DICIEMBRE!D1465</f>
        <v>0</v>
      </c>
      <c r="E1465" s="88">
        <f>ENERO!E1465+FEBRERO!E1465+MARZO!E1465+ABRIL!E1465+MAYO!E1465+JUNIO!E1465+JULIO!E1465+AGOSTO!E1465+SEPTIEMBRE!E1465+OCTUBRE!E1465+NOVIEMBRE!E1465+DICIEMBRE!E1465</f>
        <v>0</v>
      </c>
      <c r="F1465" s="89">
        <f>ENERO!F1465+FEBRERO!F1465+MARZO!F1465+ABRIL!F1465+MAYO!F1465+JUNIO!F1465+JULIO!F1465+AGOSTO!F1465+SEPTIEMBRE!F1465+OCTUBRE!F1465+NOVIEMBRE!F1465+DICIEMBRE!F1465</f>
        <v>0</v>
      </c>
      <c r="G1465" s="4" t="str">
        <f t="shared" si="24"/>
        <v/>
      </c>
      <c r="X1465" s="56" t="str">
        <f t="shared" si="25"/>
        <v/>
      </c>
      <c r="Y1465" s="56"/>
    </row>
    <row r="1466" spans="1:25" x14ac:dyDescent="0.25">
      <c r="A1466" s="23" t="s">
        <v>2826</v>
      </c>
      <c r="B1466" s="24" t="s">
        <v>2827</v>
      </c>
      <c r="C1466" s="25">
        <f>ENERO!C1466+FEBRERO!C1466+MARZO!C1466+ABRIL!C1466+MAYO!C1466+JUNIO!C1466+JULIO!C1466+AGOSTO!C1466+SEPTIEMBRE!C1466+OCTUBRE!C1466+NOVIEMBRE!C1466+DICIEMBRE!C1466</f>
        <v>0</v>
      </c>
      <c r="D1466" s="87">
        <f>ENERO!D1466+FEBRERO!D1466+MARZO!D1466+ABRIL!D1466+MAYO!D1466+JUNIO!D1466+JULIO!D1466+AGOSTO!D1466+SEPTIEMBRE!D1466+OCTUBRE!D1466+NOVIEMBRE!D1466+DICIEMBRE!D1466</f>
        <v>0</v>
      </c>
      <c r="E1466" s="88">
        <f>ENERO!E1466+FEBRERO!E1466+MARZO!E1466+ABRIL!E1466+MAYO!E1466+JUNIO!E1466+JULIO!E1466+AGOSTO!E1466+SEPTIEMBRE!E1466+OCTUBRE!E1466+NOVIEMBRE!E1466+DICIEMBRE!E1466</f>
        <v>0</v>
      </c>
      <c r="F1466" s="89">
        <f>ENERO!F1466+FEBRERO!F1466+MARZO!F1466+ABRIL!F1466+MAYO!F1466+JUNIO!F1466+JULIO!F1466+AGOSTO!F1466+SEPTIEMBRE!F1466+OCTUBRE!F1466+NOVIEMBRE!F1466+DICIEMBRE!F1466</f>
        <v>0</v>
      </c>
      <c r="G1466" s="4" t="str">
        <f t="shared" ref="G1466:G1529" si="26">IF(D1466&gt;C1466,"CMA ES MAYOR QUE TOTAL ACTIVIDADES","")</f>
        <v/>
      </c>
      <c r="X1466" s="56" t="str">
        <f>IF(D1466&gt;C1466,1,"")</f>
        <v/>
      </c>
      <c r="Y1466" s="56"/>
    </row>
    <row r="1467" spans="1:25" ht="24" x14ac:dyDescent="0.25">
      <c r="A1467" s="23" t="s">
        <v>2828</v>
      </c>
      <c r="B1467" s="95" t="s">
        <v>2829</v>
      </c>
      <c r="C1467" s="25">
        <f>ENERO!C1467+FEBRERO!C1467+MARZO!C1467+ABRIL!C1467+MAYO!C1467+JUNIO!C1467+JULIO!C1467+AGOSTO!C1467+SEPTIEMBRE!C1467+OCTUBRE!C1467+NOVIEMBRE!C1467+DICIEMBRE!C1467</f>
        <v>0</v>
      </c>
      <c r="D1467" s="87">
        <f>ENERO!D1467+FEBRERO!D1467+MARZO!D1467+ABRIL!D1467+MAYO!D1467+JUNIO!D1467+JULIO!D1467+AGOSTO!D1467+SEPTIEMBRE!D1467+OCTUBRE!D1467+NOVIEMBRE!D1467+DICIEMBRE!D1467</f>
        <v>0</v>
      </c>
      <c r="E1467" s="88">
        <f>ENERO!E1467+FEBRERO!E1467+MARZO!E1467+ABRIL!E1467+MAYO!E1467+JUNIO!E1467+JULIO!E1467+AGOSTO!E1467+SEPTIEMBRE!E1467+OCTUBRE!E1467+NOVIEMBRE!E1467+DICIEMBRE!E1467</f>
        <v>0</v>
      </c>
      <c r="F1467" s="89">
        <f>ENERO!F1467+FEBRERO!F1467+MARZO!F1467+ABRIL!F1467+MAYO!F1467+JUNIO!F1467+JULIO!F1467+AGOSTO!F1467+SEPTIEMBRE!F1467+OCTUBRE!F1467+NOVIEMBRE!F1467+DICIEMBRE!F1467</f>
        <v>0</v>
      </c>
      <c r="G1467" s="4" t="str">
        <f t="shared" si="26"/>
        <v/>
      </c>
      <c r="X1467" s="56" t="str">
        <f>IF(D1467&gt;C1467,1,"")</f>
        <v/>
      </c>
      <c r="Y1467" s="56"/>
    </row>
    <row r="1468" spans="1:25" x14ac:dyDescent="0.25">
      <c r="A1468" s="47"/>
      <c r="B1468" s="97" t="s">
        <v>2830</v>
      </c>
      <c r="C1468" s="41">
        <f>ENERO!C1468+FEBRERO!C1468+MARZO!C1468+ABRIL!C1468+MAYO!C1468+JUNIO!C1468+JULIO!C1468+AGOSTO!C1468+SEPTIEMBRE!C1468+OCTUBRE!C1468+NOVIEMBRE!C1468+DICIEMBRE!C1468</f>
        <v>0</v>
      </c>
      <c r="D1468" s="42">
        <f>ENERO!D1468+FEBRERO!D1468+MARZO!D1468+ABRIL!D1468+MAYO!D1468+JUNIO!D1468+JULIO!D1468+AGOSTO!D1468+SEPTIEMBRE!D1468+OCTUBRE!D1468+NOVIEMBRE!D1468+DICIEMBRE!D1468</f>
        <v>0</v>
      </c>
      <c r="E1468" s="42">
        <f>ENERO!E1468+FEBRERO!E1468+MARZO!E1468+ABRIL!E1468+MAYO!E1468+JUNIO!E1468+JULIO!E1468+AGOSTO!E1468+SEPTIEMBRE!E1468+OCTUBRE!E1468+NOVIEMBRE!E1468+DICIEMBRE!E1468</f>
        <v>0</v>
      </c>
      <c r="F1468" s="43">
        <f>ENERO!F1468+FEBRERO!F1468+MARZO!F1468+ABRIL!F1468+MAYO!F1468+JUNIO!F1468+JULIO!F1468+AGOSTO!F1468+SEPTIEMBRE!F1468+OCTUBRE!F1468+NOVIEMBRE!F1468+DICIEMBRE!F1468</f>
        <v>0</v>
      </c>
      <c r="X1468" s="56" t="str">
        <f>IF(D1468&gt;C1468,1,"")</f>
        <v/>
      </c>
      <c r="Y1468" s="56"/>
    </row>
    <row r="1469" spans="1:25" x14ac:dyDescent="0.25">
      <c r="A1469" s="47"/>
      <c r="B1469" s="19" t="s">
        <v>2831</v>
      </c>
      <c r="C1469" s="41">
        <f>ENERO!C1469+FEBRERO!C1469+MARZO!C1469+ABRIL!C1469+MAYO!C1469+JUNIO!C1469+JULIO!C1469+AGOSTO!C1469+SEPTIEMBRE!C1469+OCTUBRE!C1469+NOVIEMBRE!C1469+DICIEMBRE!C1469</f>
        <v>0</v>
      </c>
      <c r="D1469" s="42">
        <f>ENERO!D1469+FEBRERO!D1469+MARZO!D1469+ABRIL!D1469+MAYO!D1469+JUNIO!D1469+JULIO!D1469+AGOSTO!D1469+SEPTIEMBRE!D1469+OCTUBRE!D1469+NOVIEMBRE!D1469+DICIEMBRE!D1469</f>
        <v>0</v>
      </c>
      <c r="E1469" s="42">
        <f>ENERO!E1469+FEBRERO!E1469+MARZO!E1469+ABRIL!E1469+MAYO!E1469+JUNIO!E1469+JULIO!E1469+AGOSTO!E1469+SEPTIEMBRE!E1469+OCTUBRE!E1469+NOVIEMBRE!E1469+DICIEMBRE!E1469</f>
        <v>0</v>
      </c>
      <c r="F1469" s="43">
        <f>ENERO!F1469+FEBRERO!F1469+MARZO!F1469+ABRIL!F1469+MAYO!F1469+JUNIO!F1469+JULIO!F1469+AGOSTO!F1469+SEPTIEMBRE!F1469+OCTUBRE!F1469+NOVIEMBRE!F1469+DICIEMBRE!F1469</f>
        <v>0</v>
      </c>
      <c r="X1469" s="56" t="str">
        <f>IF(D1469&gt;C1469,1,"")</f>
        <v/>
      </c>
      <c r="Y1469" s="56"/>
    </row>
    <row r="1470" spans="1:25" x14ac:dyDescent="0.25">
      <c r="A1470" s="23" t="s">
        <v>2832</v>
      </c>
      <c r="B1470" s="24" t="s">
        <v>2833</v>
      </c>
      <c r="C1470" s="25">
        <f>ENERO!C1470+FEBRERO!C1470+MARZO!C1470+ABRIL!C1470+MAYO!C1470+JUNIO!C1470+JULIO!C1470+AGOSTO!C1470+SEPTIEMBRE!C1470+OCTUBRE!C1470+NOVIEMBRE!C1470+DICIEMBRE!C1470</f>
        <v>0</v>
      </c>
      <c r="D1470" s="26">
        <f>ENERO!D1470+FEBRERO!D1470+MARZO!D1470+ABRIL!D1470+MAYO!D1470+JUNIO!D1470+JULIO!D1470+AGOSTO!D1470+SEPTIEMBRE!D1470+OCTUBRE!D1470+NOVIEMBRE!D1470+DICIEMBRE!D1470</f>
        <v>0</v>
      </c>
      <c r="E1470" s="26">
        <f>ENERO!E1470+FEBRERO!E1470+MARZO!E1470+ABRIL!E1470+MAYO!E1470+JUNIO!E1470+JULIO!E1470+AGOSTO!E1470+SEPTIEMBRE!E1470+OCTUBRE!E1470+NOVIEMBRE!E1470+DICIEMBRE!E1470</f>
        <v>0</v>
      </c>
      <c r="F1470" s="27">
        <f>ENERO!F1470+FEBRERO!F1470+MARZO!F1470+ABRIL!F1470+MAYO!F1470+JUNIO!F1470+JULIO!F1470+AGOSTO!F1470+SEPTIEMBRE!F1470+OCTUBRE!F1470+NOVIEMBRE!F1470+DICIEMBRE!F1470</f>
        <v>0</v>
      </c>
    </row>
    <row r="1471" spans="1:25" x14ac:dyDescent="0.25">
      <c r="A1471" s="23" t="s">
        <v>2834</v>
      </c>
      <c r="B1471" s="24" t="s">
        <v>2835</v>
      </c>
      <c r="C1471" s="25">
        <f>ENERO!C1471+FEBRERO!C1471+MARZO!C1471+ABRIL!C1471+MAYO!C1471+JUNIO!C1471+JULIO!C1471+AGOSTO!C1471+SEPTIEMBRE!C1471+OCTUBRE!C1471+NOVIEMBRE!C1471+DICIEMBRE!C1471</f>
        <v>0</v>
      </c>
      <c r="D1471" s="26">
        <f>ENERO!D1471+FEBRERO!D1471+MARZO!D1471+ABRIL!D1471+MAYO!D1471+JUNIO!D1471+JULIO!D1471+AGOSTO!D1471+SEPTIEMBRE!D1471+OCTUBRE!D1471+NOVIEMBRE!D1471+DICIEMBRE!D1471</f>
        <v>0</v>
      </c>
      <c r="E1471" s="26">
        <f>ENERO!E1471+FEBRERO!E1471+MARZO!E1471+ABRIL!E1471+MAYO!E1471+JUNIO!E1471+JULIO!E1471+AGOSTO!E1471+SEPTIEMBRE!E1471+OCTUBRE!E1471+NOVIEMBRE!E1471+DICIEMBRE!E1471</f>
        <v>0</v>
      </c>
      <c r="F1471" s="27">
        <f>ENERO!F1471+FEBRERO!F1471+MARZO!F1471+ABRIL!F1471+MAYO!F1471+JUNIO!F1471+JULIO!F1471+AGOSTO!F1471+SEPTIEMBRE!F1471+OCTUBRE!F1471+NOVIEMBRE!F1471+DICIEMBRE!F1471</f>
        <v>0</v>
      </c>
    </row>
    <row r="1472" spans="1:25" x14ac:dyDescent="0.25">
      <c r="A1472" s="23" t="s">
        <v>2836</v>
      </c>
      <c r="B1472" s="24" t="s">
        <v>2837</v>
      </c>
      <c r="C1472" s="25">
        <f>ENERO!C1472+FEBRERO!C1472+MARZO!C1472+ABRIL!C1472+MAYO!C1472+JUNIO!C1472+JULIO!C1472+AGOSTO!C1472+SEPTIEMBRE!C1472+OCTUBRE!C1472+NOVIEMBRE!C1472+DICIEMBRE!C1472</f>
        <v>0</v>
      </c>
      <c r="D1472" s="26">
        <f>ENERO!D1472+FEBRERO!D1472+MARZO!D1472+ABRIL!D1472+MAYO!D1472+JUNIO!D1472+JULIO!D1472+AGOSTO!D1472+SEPTIEMBRE!D1472+OCTUBRE!D1472+NOVIEMBRE!D1472+DICIEMBRE!D1472</f>
        <v>0</v>
      </c>
      <c r="E1472" s="26">
        <f>ENERO!E1472+FEBRERO!E1472+MARZO!E1472+ABRIL!E1472+MAYO!E1472+JUNIO!E1472+JULIO!E1472+AGOSTO!E1472+SEPTIEMBRE!E1472+OCTUBRE!E1472+NOVIEMBRE!E1472+DICIEMBRE!E1472</f>
        <v>0</v>
      </c>
      <c r="F1472" s="27">
        <f>ENERO!F1472+FEBRERO!F1472+MARZO!F1472+ABRIL!F1472+MAYO!F1472+JUNIO!F1472+JULIO!F1472+AGOSTO!F1472+SEPTIEMBRE!F1472+OCTUBRE!F1472+NOVIEMBRE!F1472+DICIEMBRE!F1472</f>
        <v>0</v>
      </c>
    </row>
    <row r="1473" spans="1:7" ht="24" x14ac:dyDescent="0.25">
      <c r="A1473" s="23" t="s">
        <v>2838</v>
      </c>
      <c r="B1473" s="28" t="s">
        <v>2839</v>
      </c>
      <c r="C1473" s="25">
        <f>ENERO!C1473+FEBRERO!C1473+MARZO!C1473+ABRIL!C1473+MAYO!C1473+JUNIO!C1473+JULIO!C1473+AGOSTO!C1473+SEPTIEMBRE!C1473+OCTUBRE!C1473+NOVIEMBRE!C1473+DICIEMBRE!C1473</f>
        <v>0</v>
      </c>
      <c r="D1473" s="26">
        <f>ENERO!D1473+FEBRERO!D1473+MARZO!D1473+ABRIL!D1473+MAYO!D1473+JUNIO!D1473+JULIO!D1473+AGOSTO!D1473+SEPTIEMBRE!D1473+OCTUBRE!D1473+NOVIEMBRE!D1473+DICIEMBRE!D1473</f>
        <v>0</v>
      </c>
      <c r="E1473" s="26">
        <f>ENERO!E1473+FEBRERO!E1473+MARZO!E1473+ABRIL!E1473+MAYO!E1473+JUNIO!E1473+JULIO!E1473+AGOSTO!E1473+SEPTIEMBRE!E1473+OCTUBRE!E1473+NOVIEMBRE!E1473+DICIEMBRE!E1473</f>
        <v>0</v>
      </c>
      <c r="F1473" s="27">
        <f>ENERO!F1473+FEBRERO!F1473+MARZO!F1473+ABRIL!F1473+MAYO!F1473+JUNIO!F1473+JULIO!F1473+AGOSTO!F1473+SEPTIEMBRE!F1473+OCTUBRE!F1473+NOVIEMBRE!F1473+DICIEMBRE!F1473</f>
        <v>0</v>
      </c>
    </row>
    <row r="1474" spans="1:7" x14ac:dyDescent="0.25">
      <c r="A1474" s="23" t="s">
        <v>2840</v>
      </c>
      <c r="B1474" s="24" t="s">
        <v>2841</v>
      </c>
      <c r="C1474" s="25">
        <f>ENERO!C1474+FEBRERO!C1474+MARZO!C1474+ABRIL!C1474+MAYO!C1474+JUNIO!C1474+JULIO!C1474+AGOSTO!C1474+SEPTIEMBRE!C1474+OCTUBRE!C1474+NOVIEMBRE!C1474+DICIEMBRE!C1474</f>
        <v>0</v>
      </c>
      <c r="D1474" s="26">
        <f>ENERO!D1474+FEBRERO!D1474+MARZO!D1474+ABRIL!D1474+MAYO!D1474+JUNIO!D1474+JULIO!D1474+AGOSTO!D1474+SEPTIEMBRE!D1474+OCTUBRE!D1474+NOVIEMBRE!D1474+DICIEMBRE!D1474</f>
        <v>0</v>
      </c>
      <c r="E1474" s="26">
        <f>ENERO!E1474+FEBRERO!E1474+MARZO!E1474+ABRIL!E1474+MAYO!E1474+JUNIO!E1474+JULIO!E1474+AGOSTO!E1474+SEPTIEMBRE!E1474+OCTUBRE!E1474+NOVIEMBRE!E1474+DICIEMBRE!E1474</f>
        <v>0</v>
      </c>
      <c r="F1474" s="27">
        <f>ENERO!F1474+FEBRERO!F1474+MARZO!F1474+ABRIL!F1474+MAYO!F1474+JUNIO!F1474+JULIO!F1474+AGOSTO!F1474+SEPTIEMBRE!F1474+OCTUBRE!F1474+NOVIEMBRE!F1474+DICIEMBRE!F1474</f>
        <v>0</v>
      </c>
    </row>
    <row r="1475" spans="1:7" x14ac:dyDescent="0.25">
      <c r="A1475" s="23" t="s">
        <v>2842</v>
      </c>
      <c r="B1475" s="24" t="s">
        <v>2843</v>
      </c>
      <c r="C1475" s="25">
        <f>ENERO!C1475+FEBRERO!C1475+MARZO!C1475+ABRIL!C1475+MAYO!C1475+JUNIO!C1475+JULIO!C1475+AGOSTO!C1475+SEPTIEMBRE!C1475+OCTUBRE!C1475+NOVIEMBRE!C1475+DICIEMBRE!C1475</f>
        <v>0</v>
      </c>
      <c r="D1475" s="26">
        <f>ENERO!D1475+FEBRERO!D1475+MARZO!D1475+ABRIL!D1475+MAYO!D1475+JUNIO!D1475+JULIO!D1475+AGOSTO!D1475+SEPTIEMBRE!D1475+OCTUBRE!D1475+NOVIEMBRE!D1475+DICIEMBRE!D1475</f>
        <v>0</v>
      </c>
      <c r="E1475" s="26">
        <f>ENERO!E1475+FEBRERO!E1475+MARZO!E1475+ABRIL!E1475+MAYO!E1475+JUNIO!E1475+JULIO!E1475+AGOSTO!E1475+SEPTIEMBRE!E1475+OCTUBRE!E1475+NOVIEMBRE!E1475+DICIEMBRE!E1475</f>
        <v>0</v>
      </c>
      <c r="F1475" s="27">
        <f>ENERO!F1475+FEBRERO!F1475+MARZO!F1475+ABRIL!F1475+MAYO!F1475+JUNIO!F1475+JULIO!F1475+AGOSTO!F1475+SEPTIEMBRE!F1475+OCTUBRE!F1475+NOVIEMBRE!F1475+DICIEMBRE!F1475</f>
        <v>0</v>
      </c>
    </row>
    <row r="1476" spans="1:7" x14ac:dyDescent="0.25">
      <c r="A1476" s="23" t="s">
        <v>2844</v>
      </c>
      <c r="B1476" s="36" t="s">
        <v>2845</v>
      </c>
      <c r="C1476" s="25">
        <f>ENERO!C1476+FEBRERO!C1476+MARZO!C1476+ABRIL!C1476+MAYO!C1476+JUNIO!C1476+JULIO!C1476+AGOSTO!C1476+SEPTIEMBRE!C1476+OCTUBRE!C1476+NOVIEMBRE!C1476+DICIEMBRE!C1476</f>
        <v>0</v>
      </c>
      <c r="D1476" s="26">
        <f>ENERO!D1476+FEBRERO!D1476+MARZO!D1476+ABRIL!D1476+MAYO!D1476+JUNIO!D1476+JULIO!D1476+AGOSTO!D1476+SEPTIEMBRE!D1476+OCTUBRE!D1476+NOVIEMBRE!D1476+DICIEMBRE!D1476</f>
        <v>0</v>
      </c>
      <c r="E1476" s="26">
        <f>ENERO!E1476+FEBRERO!E1476+MARZO!E1476+ABRIL!E1476+MAYO!E1476+JUNIO!E1476+JULIO!E1476+AGOSTO!E1476+SEPTIEMBRE!E1476+OCTUBRE!E1476+NOVIEMBRE!E1476+DICIEMBRE!E1476</f>
        <v>0</v>
      </c>
      <c r="F1476" s="27">
        <f>ENERO!F1476+FEBRERO!F1476+MARZO!F1476+ABRIL!F1476+MAYO!F1476+JUNIO!F1476+JULIO!F1476+AGOSTO!F1476+SEPTIEMBRE!F1476+OCTUBRE!F1476+NOVIEMBRE!F1476+DICIEMBRE!F1476</f>
        <v>0</v>
      </c>
    </row>
    <row r="1477" spans="1:7" x14ac:dyDescent="0.25">
      <c r="A1477" s="47"/>
      <c r="B1477" s="102" t="s">
        <v>2846</v>
      </c>
      <c r="C1477" s="41">
        <f>ENERO!C1477+FEBRERO!C1477+MARZO!C1477+ABRIL!C1477+MAYO!C1477+JUNIO!C1477+JULIO!C1477+AGOSTO!C1477+SEPTIEMBRE!C1477+OCTUBRE!C1477+NOVIEMBRE!C1477+DICIEMBRE!C1477</f>
        <v>0</v>
      </c>
      <c r="D1477" s="93">
        <f>ENERO!D1477+FEBRERO!D1477+MARZO!D1477+ABRIL!D1477+MAYO!D1477+JUNIO!D1477+JULIO!D1477+AGOSTO!D1477+SEPTIEMBRE!D1477+OCTUBRE!D1477+NOVIEMBRE!D1477+DICIEMBRE!D1477</f>
        <v>0</v>
      </c>
      <c r="E1477" s="93">
        <f>ENERO!E1477+FEBRERO!E1477+MARZO!E1477+ABRIL!E1477+MAYO!E1477+JUNIO!E1477+JULIO!E1477+AGOSTO!E1477+SEPTIEMBRE!E1477+OCTUBRE!E1477+NOVIEMBRE!E1477+DICIEMBRE!E1477</f>
        <v>0</v>
      </c>
      <c r="F1477" s="69">
        <f>ENERO!F1477+FEBRERO!F1477+MARZO!F1477+ABRIL!F1477+MAYO!F1477+JUNIO!F1477+JULIO!F1477+AGOSTO!F1477+SEPTIEMBRE!F1477+OCTUBRE!F1477+NOVIEMBRE!F1477+DICIEMBRE!F1477</f>
        <v>0</v>
      </c>
      <c r="G1477" s="4" t="str">
        <f t="shared" si="26"/>
        <v/>
      </c>
    </row>
    <row r="1478" spans="1:7" x14ac:dyDescent="0.25">
      <c r="A1478" s="23" t="s">
        <v>2847</v>
      </c>
      <c r="B1478" s="24" t="s">
        <v>2848</v>
      </c>
      <c r="C1478" s="25">
        <f>ENERO!C1478+FEBRERO!C1478+MARZO!C1478+ABRIL!C1478+MAYO!C1478+JUNIO!C1478+JULIO!C1478+AGOSTO!C1478+SEPTIEMBRE!C1478+OCTUBRE!C1478+NOVIEMBRE!C1478+DICIEMBRE!C1478</f>
        <v>0</v>
      </c>
      <c r="D1478" s="87">
        <f>ENERO!D1478+FEBRERO!D1478+MARZO!D1478+ABRIL!D1478+MAYO!D1478+JUNIO!D1478+JULIO!D1478+AGOSTO!D1478+SEPTIEMBRE!D1478+OCTUBRE!D1478+NOVIEMBRE!D1478+DICIEMBRE!D1478</f>
        <v>0</v>
      </c>
      <c r="E1478" s="88">
        <f>ENERO!E1478+FEBRERO!E1478+MARZO!E1478+ABRIL!E1478+MAYO!E1478+JUNIO!E1478+JULIO!E1478+AGOSTO!E1478+SEPTIEMBRE!E1478+OCTUBRE!E1478+NOVIEMBRE!E1478+DICIEMBRE!E1478</f>
        <v>0</v>
      </c>
      <c r="F1478" s="89">
        <f>ENERO!F1478+FEBRERO!F1478+MARZO!F1478+ABRIL!F1478+MAYO!F1478+JUNIO!F1478+JULIO!F1478+AGOSTO!F1478+SEPTIEMBRE!F1478+OCTUBRE!F1478+NOVIEMBRE!F1478+DICIEMBRE!F1478</f>
        <v>0</v>
      </c>
      <c r="G1478" s="4" t="str">
        <f t="shared" si="26"/>
        <v/>
      </c>
    </row>
    <row r="1479" spans="1:7" x14ac:dyDescent="0.25">
      <c r="A1479" s="23" t="s">
        <v>2849</v>
      </c>
      <c r="B1479" s="24" t="s">
        <v>2850</v>
      </c>
      <c r="C1479" s="25">
        <f>ENERO!C1479+FEBRERO!C1479+MARZO!C1479+ABRIL!C1479+MAYO!C1479+JUNIO!C1479+JULIO!C1479+AGOSTO!C1479+SEPTIEMBRE!C1479+OCTUBRE!C1479+NOVIEMBRE!C1479+DICIEMBRE!C1479</f>
        <v>0</v>
      </c>
      <c r="D1479" s="87">
        <f>ENERO!D1479+FEBRERO!D1479+MARZO!D1479+ABRIL!D1479+MAYO!D1479+JUNIO!D1479+JULIO!D1479+AGOSTO!D1479+SEPTIEMBRE!D1479+OCTUBRE!D1479+NOVIEMBRE!D1479+DICIEMBRE!D1479</f>
        <v>0</v>
      </c>
      <c r="E1479" s="88">
        <f>ENERO!E1479+FEBRERO!E1479+MARZO!E1479+ABRIL!E1479+MAYO!E1479+JUNIO!E1479+JULIO!E1479+AGOSTO!E1479+SEPTIEMBRE!E1479+OCTUBRE!E1479+NOVIEMBRE!E1479+DICIEMBRE!E1479</f>
        <v>0</v>
      </c>
      <c r="F1479" s="89">
        <f>ENERO!F1479+FEBRERO!F1479+MARZO!F1479+ABRIL!F1479+MAYO!F1479+JUNIO!F1479+JULIO!F1479+AGOSTO!F1479+SEPTIEMBRE!F1479+OCTUBRE!F1479+NOVIEMBRE!F1479+DICIEMBRE!F1479</f>
        <v>0</v>
      </c>
      <c r="G1479" s="4" t="str">
        <f t="shared" si="26"/>
        <v/>
      </c>
    </row>
    <row r="1480" spans="1:7" x14ac:dyDescent="0.25">
      <c r="A1480" s="23" t="s">
        <v>2851</v>
      </c>
      <c r="B1480" s="24" t="s">
        <v>2852</v>
      </c>
      <c r="C1480" s="25">
        <f>ENERO!C1480+FEBRERO!C1480+MARZO!C1480+ABRIL!C1480+MAYO!C1480+JUNIO!C1480+JULIO!C1480+AGOSTO!C1480+SEPTIEMBRE!C1480+OCTUBRE!C1480+NOVIEMBRE!C1480+DICIEMBRE!C1480</f>
        <v>0</v>
      </c>
      <c r="D1480" s="87">
        <f>ENERO!D1480+FEBRERO!D1480+MARZO!D1480+ABRIL!D1480+MAYO!D1480+JUNIO!D1480+JULIO!D1480+AGOSTO!D1480+SEPTIEMBRE!D1480+OCTUBRE!D1480+NOVIEMBRE!D1480+DICIEMBRE!D1480</f>
        <v>0</v>
      </c>
      <c r="E1480" s="88">
        <f>ENERO!E1480+FEBRERO!E1480+MARZO!E1480+ABRIL!E1480+MAYO!E1480+JUNIO!E1480+JULIO!E1480+AGOSTO!E1480+SEPTIEMBRE!E1480+OCTUBRE!E1480+NOVIEMBRE!E1480+DICIEMBRE!E1480</f>
        <v>0</v>
      </c>
      <c r="F1480" s="89">
        <f>ENERO!F1480+FEBRERO!F1480+MARZO!F1480+ABRIL!F1480+MAYO!F1480+JUNIO!F1480+JULIO!F1480+AGOSTO!F1480+SEPTIEMBRE!F1480+OCTUBRE!F1480+NOVIEMBRE!F1480+DICIEMBRE!F1480</f>
        <v>0</v>
      </c>
      <c r="G1480" s="4" t="str">
        <f t="shared" si="26"/>
        <v/>
      </c>
    </row>
    <row r="1481" spans="1:7" ht="24" x14ac:dyDescent="0.25">
      <c r="A1481" s="23" t="s">
        <v>2853</v>
      </c>
      <c r="B1481" s="28" t="s">
        <v>2854</v>
      </c>
      <c r="C1481" s="25">
        <f>ENERO!C1481+FEBRERO!C1481+MARZO!C1481+ABRIL!C1481+MAYO!C1481+JUNIO!C1481+JULIO!C1481+AGOSTO!C1481+SEPTIEMBRE!C1481+OCTUBRE!C1481+NOVIEMBRE!C1481+DICIEMBRE!C1481</f>
        <v>0</v>
      </c>
      <c r="D1481" s="87">
        <f>ENERO!D1481+FEBRERO!D1481+MARZO!D1481+ABRIL!D1481+MAYO!D1481+JUNIO!D1481+JULIO!D1481+AGOSTO!D1481+SEPTIEMBRE!D1481+OCTUBRE!D1481+NOVIEMBRE!D1481+DICIEMBRE!D1481</f>
        <v>0</v>
      </c>
      <c r="E1481" s="88">
        <f>ENERO!E1481+FEBRERO!E1481+MARZO!E1481+ABRIL!E1481+MAYO!E1481+JUNIO!E1481+JULIO!E1481+AGOSTO!E1481+SEPTIEMBRE!E1481+OCTUBRE!E1481+NOVIEMBRE!E1481+DICIEMBRE!E1481</f>
        <v>0</v>
      </c>
      <c r="F1481" s="89">
        <f>ENERO!F1481+FEBRERO!F1481+MARZO!F1481+ABRIL!F1481+MAYO!F1481+JUNIO!F1481+JULIO!F1481+AGOSTO!F1481+SEPTIEMBRE!F1481+OCTUBRE!F1481+NOVIEMBRE!F1481+DICIEMBRE!F1481</f>
        <v>0</v>
      </c>
      <c r="G1481" s="4" t="str">
        <f t="shared" si="26"/>
        <v/>
      </c>
    </row>
    <row r="1482" spans="1:7" ht="24" x14ac:dyDescent="0.25">
      <c r="A1482" s="23" t="s">
        <v>2855</v>
      </c>
      <c r="B1482" s="28" t="s">
        <v>2856</v>
      </c>
      <c r="C1482" s="25">
        <f>ENERO!C1482+FEBRERO!C1482+MARZO!C1482+ABRIL!C1482+MAYO!C1482+JUNIO!C1482+JULIO!C1482+AGOSTO!C1482+SEPTIEMBRE!C1482+OCTUBRE!C1482+NOVIEMBRE!C1482+DICIEMBRE!C1482</f>
        <v>0</v>
      </c>
      <c r="D1482" s="87">
        <f>ENERO!D1482+FEBRERO!D1482+MARZO!D1482+ABRIL!D1482+MAYO!D1482+JUNIO!D1482+JULIO!D1482+AGOSTO!D1482+SEPTIEMBRE!D1482+OCTUBRE!D1482+NOVIEMBRE!D1482+DICIEMBRE!D1482</f>
        <v>0</v>
      </c>
      <c r="E1482" s="88">
        <f>ENERO!E1482+FEBRERO!E1482+MARZO!E1482+ABRIL!E1482+MAYO!E1482+JUNIO!E1482+JULIO!E1482+AGOSTO!E1482+SEPTIEMBRE!E1482+OCTUBRE!E1482+NOVIEMBRE!E1482+DICIEMBRE!E1482</f>
        <v>0</v>
      </c>
      <c r="F1482" s="89">
        <f>ENERO!F1482+FEBRERO!F1482+MARZO!F1482+ABRIL!F1482+MAYO!F1482+JUNIO!F1482+JULIO!F1482+AGOSTO!F1482+SEPTIEMBRE!F1482+OCTUBRE!F1482+NOVIEMBRE!F1482+DICIEMBRE!F1482</f>
        <v>0</v>
      </c>
      <c r="G1482" s="4" t="str">
        <f t="shared" si="26"/>
        <v/>
      </c>
    </row>
    <row r="1483" spans="1:7" x14ac:dyDescent="0.25">
      <c r="A1483" s="23" t="s">
        <v>2857</v>
      </c>
      <c r="B1483" s="24" t="s">
        <v>2858</v>
      </c>
      <c r="C1483" s="25">
        <f>ENERO!C1483+FEBRERO!C1483+MARZO!C1483+ABRIL!C1483+MAYO!C1483+JUNIO!C1483+JULIO!C1483+AGOSTO!C1483+SEPTIEMBRE!C1483+OCTUBRE!C1483+NOVIEMBRE!C1483+DICIEMBRE!C1483</f>
        <v>0</v>
      </c>
      <c r="D1483" s="87">
        <f>ENERO!D1483+FEBRERO!D1483+MARZO!D1483+ABRIL!D1483+MAYO!D1483+JUNIO!D1483+JULIO!D1483+AGOSTO!D1483+SEPTIEMBRE!D1483+OCTUBRE!D1483+NOVIEMBRE!D1483+DICIEMBRE!D1483</f>
        <v>0</v>
      </c>
      <c r="E1483" s="88">
        <f>ENERO!E1483+FEBRERO!E1483+MARZO!E1483+ABRIL!E1483+MAYO!E1483+JUNIO!E1483+JULIO!E1483+AGOSTO!E1483+SEPTIEMBRE!E1483+OCTUBRE!E1483+NOVIEMBRE!E1483+DICIEMBRE!E1483</f>
        <v>0</v>
      </c>
      <c r="F1483" s="89">
        <f>ENERO!F1483+FEBRERO!F1483+MARZO!F1483+ABRIL!F1483+MAYO!F1483+JUNIO!F1483+JULIO!F1483+AGOSTO!F1483+SEPTIEMBRE!F1483+OCTUBRE!F1483+NOVIEMBRE!F1483+DICIEMBRE!F1483</f>
        <v>0</v>
      </c>
      <c r="G1483" s="4" t="str">
        <f t="shared" si="26"/>
        <v/>
      </c>
    </row>
    <row r="1484" spans="1:7" x14ac:dyDescent="0.25">
      <c r="A1484" s="23" t="s">
        <v>2859</v>
      </c>
      <c r="B1484" s="24" t="s">
        <v>2860</v>
      </c>
      <c r="C1484" s="25">
        <f>ENERO!C1484+FEBRERO!C1484+MARZO!C1484+ABRIL!C1484+MAYO!C1484+JUNIO!C1484+JULIO!C1484+AGOSTO!C1484+SEPTIEMBRE!C1484+OCTUBRE!C1484+NOVIEMBRE!C1484+DICIEMBRE!C1484</f>
        <v>0</v>
      </c>
      <c r="D1484" s="87">
        <f>ENERO!D1484+FEBRERO!D1484+MARZO!D1484+ABRIL!D1484+MAYO!D1484+JUNIO!D1484+JULIO!D1484+AGOSTO!D1484+SEPTIEMBRE!D1484+OCTUBRE!D1484+NOVIEMBRE!D1484+DICIEMBRE!D1484</f>
        <v>0</v>
      </c>
      <c r="E1484" s="88">
        <f>ENERO!E1484+FEBRERO!E1484+MARZO!E1484+ABRIL!E1484+MAYO!E1484+JUNIO!E1484+JULIO!E1484+AGOSTO!E1484+SEPTIEMBRE!E1484+OCTUBRE!E1484+NOVIEMBRE!E1484+DICIEMBRE!E1484</f>
        <v>0</v>
      </c>
      <c r="F1484" s="89">
        <f>ENERO!F1484+FEBRERO!F1484+MARZO!F1484+ABRIL!F1484+MAYO!F1484+JUNIO!F1484+JULIO!F1484+AGOSTO!F1484+SEPTIEMBRE!F1484+OCTUBRE!F1484+NOVIEMBRE!F1484+DICIEMBRE!F1484</f>
        <v>0</v>
      </c>
      <c r="G1484" s="4" t="str">
        <f t="shared" si="26"/>
        <v/>
      </c>
    </row>
    <row r="1485" spans="1:7" x14ac:dyDescent="0.25">
      <c r="A1485" s="23" t="s">
        <v>2861</v>
      </c>
      <c r="B1485" s="24" t="s">
        <v>2862</v>
      </c>
      <c r="C1485" s="25">
        <f>ENERO!C1485+FEBRERO!C1485+MARZO!C1485+ABRIL!C1485+MAYO!C1485+JUNIO!C1485+JULIO!C1485+AGOSTO!C1485+SEPTIEMBRE!C1485+OCTUBRE!C1485+NOVIEMBRE!C1485+DICIEMBRE!C1485</f>
        <v>0</v>
      </c>
      <c r="D1485" s="87">
        <f>ENERO!D1485+FEBRERO!D1485+MARZO!D1485+ABRIL!D1485+MAYO!D1485+JUNIO!D1485+JULIO!D1485+AGOSTO!D1485+SEPTIEMBRE!D1485+OCTUBRE!D1485+NOVIEMBRE!D1485+DICIEMBRE!D1485</f>
        <v>0</v>
      </c>
      <c r="E1485" s="88">
        <f>ENERO!E1485+FEBRERO!E1485+MARZO!E1485+ABRIL!E1485+MAYO!E1485+JUNIO!E1485+JULIO!E1485+AGOSTO!E1485+SEPTIEMBRE!E1485+OCTUBRE!E1485+NOVIEMBRE!E1485+DICIEMBRE!E1485</f>
        <v>0</v>
      </c>
      <c r="F1485" s="89">
        <f>ENERO!F1485+FEBRERO!F1485+MARZO!F1485+ABRIL!F1485+MAYO!F1485+JUNIO!F1485+JULIO!F1485+AGOSTO!F1485+SEPTIEMBRE!F1485+OCTUBRE!F1485+NOVIEMBRE!F1485+DICIEMBRE!F1485</f>
        <v>0</v>
      </c>
      <c r="G1485" s="4" t="str">
        <f t="shared" si="26"/>
        <v/>
      </c>
    </row>
    <row r="1486" spans="1:7" x14ac:dyDescent="0.25">
      <c r="A1486" s="23" t="s">
        <v>2863</v>
      </c>
      <c r="B1486" s="24" t="s">
        <v>2864</v>
      </c>
      <c r="C1486" s="25">
        <f>ENERO!C1486+FEBRERO!C1486+MARZO!C1486+ABRIL!C1486+MAYO!C1486+JUNIO!C1486+JULIO!C1486+AGOSTO!C1486+SEPTIEMBRE!C1486+OCTUBRE!C1486+NOVIEMBRE!C1486+DICIEMBRE!C1486</f>
        <v>0</v>
      </c>
      <c r="D1486" s="87">
        <f>ENERO!D1486+FEBRERO!D1486+MARZO!D1486+ABRIL!D1486+MAYO!D1486+JUNIO!D1486+JULIO!D1486+AGOSTO!D1486+SEPTIEMBRE!D1486+OCTUBRE!D1486+NOVIEMBRE!D1486+DICIEMBRE!D1486</f>
        <v>0</v>
      </c>
      <c r="E1486" s="88">
        <f>ENERO!E1486+FEBRERO!E1486+MARZO!E1486+ABRIL!E1486+MAYO!E1486+JUNIO!E1486+JULIO!E1486+AGOSTO!E1486+SEPTIEMBRE!E1486+OCTUBRE!E1486+NOVIEMBRE!E1486+DICIEMBRE!E1486</f>
        <v>0</v>
      </c>
      <c r="F1486" s="89">
        <f>ENERO!F1486+FEBRERO!F1486+MARZO!F1486+ABRIL!F1486+MAYO!F1486+JUNIO!F1486+JULIO!F1486+AGOSTO!F1486+SEPTIEMBRE!F1486+OCTUBRE!F1486+NOVIEMBRE!F1486+DICIEMBRE!F1486</f>
        <v>0</v>
      </c>
      <c r="G1486" s="4" t="str">
        <f t="shared" si="26"/>
        <v/>
      </c>
    </row>
    <row r="1487" spans="1:7" x14ac:dyDescent="0.25">
      <c r="A1487" s="23" t="s">
        <v>2865</v>
      </c>
      <c r="B1487" s="24" t="s">
        <v>2866</v>
      </c>
      <c r="C1487" s="25">
        <f>ENERO!C1487+FEBRERO!C1487+MARZO!C1487+ABRIL!C1487+MAYO!C1487+JUNIO!C1487+JULIO!C1487+AGOSTO!C1487+SEPTIEMBRE!C1487+OCTUBRE!C1487+NOVIEMBRE!C1487+DICIEMBRE!C1487</f>
        <v>0</v>
      </c>
      <c r="D1487" s="87">
        <f>ENERO!D1487+FEBRERO!D1487+MARZO!D1487+ABRIL!D1487+MAYO!D1487+JUNIO!D1487+JULIO!D1487+AGOSTO!D1487+SEPTIEMBRE!D1487+OCTUBRE!D1487+NOVIEMBRE!D1487+DICIEMBRE!D1487</f>
        <v>0</v>
      </c>
      <c r="E1487" s="88">
        <f>ENERO!E1487+FEBRERO!E1487+MARZO!E1487+ABRIL!E1487+MAYO!E1487+JUNIO!E1487+JULIO!E1487+AGOSTO!E1487+SEPTIEMBRE!E1487+OCTUBRE!E1487+NOVIEMBRE!E1487+DICIEMBRE!E1487</f>
        <v>0</v>
      </c>
      <c r="F1487" s="89">
        <f>ENERO!F1487+FEBRERO!F1487+MARZO!F1487+ABRIL!F1487+MAYO!F1487+JUNIO!F1487+JULIO!F1487+AGOSTO!F1487+SEPTIEMBRE!F1487+OCTUBRE!F1487+NOVIEMBRE!F1487+DICIEMBRE!F1487</f>
        <v>0</v>
      </c>
      <c r="G1487" s="4" t="str">
        <f t="shared" si="26"/>
        <v/>
      </c>
    </row>
    <row r="1488" spans="1:7" x14ac:dyDescent="0.25">
      <c r="A1488" s="23" t="s">
        <v>2867</v>
      </c>
      <c r="B1488" s="24" t="s">
        <v>2868</v>
      </c>
      <c r="C1488" s="25">
        <f>ENERO!C1488+FEBRERO!C1488+MARZO!C1488+ABRIL!C1488+MAYO!C1488+JUNIO!C1488+JULIO!C1488+AGOSTO!C1488+SEPTIEMBRE!C1488+OCTUBRE!C1488+NOVIEMBRE!C1488+DICIEMBRE!C1488</f>
        <v>0</v>
      </c>
      <c r="D1488" s="87">
        <f>ENERO!D1488+FEBRERO!D1488+MARZO!D1488+ABRIL!D1488+MAYO!D1488+JUNIO!D1488+JULIO!D1488+AGOSTO!D1488+SEPTIEMBRE!D1488+OCTUBRE!D1488+NOVIEMBRE!D1488+DICIEMBRE!D1488</f>
        <v>0</v>
      </c>
      <c r="E1488" s="88">
        <f>ENERO!E1488+FEBRERO!E1488+MARZO!E1488+ABRIL!E1488+MAYO!E1488+JUNIO!E1488+JULIO!E1488+AGOSTO!E1488+SEPTIEMBRE!E1488+OCTUBRE!E1488+NOVIEMBRE!E1488+DICIEMBRE!E1488</f>
        <v>0</v>
      </c>
      <c r="F1488" s="89">
        <f>ENERO!F1488+FEBRERO!F1488+MARZO!F1488+ABRIL!F1488+MAYO!F1488+JUNIO!F1488+JULIO!F1488+AGOSTO!F1488+SEPTIEMBRE!F1488+OCTUBRE!F1488+NOVIEMBRE!F1488+DICIEMBRE!F1488</f>
        <v>0</v>
      </c>
      <c r="G1488" s="4" t="str">
        <f t="shared" si="26"/>
        <v/>
      </c>
    </row>
    <row r="1489" spans="1:7" x14ac:dyDescent="0.25">
      <c r="A1489" s="23" t="s">
        <v>2869</v>
      </c>
      <c r="B1489" s="24" t="s">
        <v>2870</v>
      </c>
      <c r="C1489" s="25">
        <f>ENERO!C1489+FEBRERO!C1489+MARZO!C1489+ABRIL!C1489+MAYO!C1489+JUNIO!C1489+JULIO!C1489+AGOSTO!C1489+SEPTIEMBRE!C1489+OCTUBRE!C1489+NOVIEMBRE!C1489+DICIEMBRE!C1489</f>
        <v>0</v>
      </c>
      <c r="D1489" s="87">
        <f>ENERO!D1489+FEBRERO!D1489+MARZO!D1489+ABRIL!D1489+MAYO!D1489+JUNIO!D1489+JULIO!D1489+AGOSTO!D1489+SEPTIEMBRE!D1489+OCTUBRE!D1489+NOVIEMBRE!D1489+DICIEMBRE!D1489</f>
        <v>0</v>
      </c>
      <c r="E1489" s="88">
        <f>ENERO!E1489+FEBRERO!E1489+MARZO!E1489+ABRIL!E1489+MAYO!E1489+JUNIO!E1489+JULIO!E1489+AGOSTO!E1489+SEPTIEMBRE!E1489+OCTUBRE!E1489+NOVIEMBRE!E1489+DICIEMBRE!E1489</f>
        <v>0</v>
      </c>
      <c r="F1489" s="89">
        <f>ENERO!F1489+FEBRERO!F1489+MARZO!F1489+ABRIL!F1489+MAYO!F1489+JUNIO!F1489+JULIO!F1489+AGOSTO!F1489+SEPTIEMBRE!F1489+OCTUBRE!F1489+NOVIEMBRE!F1489+DICIEMBRE!F1489</f>
        <v>0</v>
      </c>
      <c r="G1489" s="4" t="str">
        <f t="shared" si="26"/>
        <v/>
      </c>
    </row>
    <row r="1490" spans="1:7" ht="24" x14ac:dyDescent="0.25">
      <c r="A1490" s="23" t="s">
        <v>2871</v>
      </c>
      <c r="B1490" s="28" t="s">
        <v>2872</v>
      </c>
      <c r="C1490" s="25">
        <f>ENERO!C1490+FEBRERO!C1490+MARZO!C1490+ABRIL!C1490+MAYO!C1490+JUNIO!C1490+JULIO!C1490+AGOSTO!C1490+SEPTIEMBRE!C1490+OCTUBRE!C1490+NOVIEMBRE!C1490+DICIEMBRE!C1490</f>
        <v>0</v>
      </c>
      <c r="D1490" s="87">
        <f>ENERO!D1490+FEBRERO!D1490+MARZO!D1490+ABRIL!D1490+MAYO!D1490+JUNIO!D1490+JULIO!D1490+AGOSTO!D1490+SEPTIEMBRE!D1490+OCTUBRE!D1490+NOVIEMBRE!D1490+DICIEMBRE!D1490</f>
        <v>0</v>
      </c>
      <c r="E1490" s="88">
        <f>ENERO!E1490+FEBRERO!E1490+MARZO!E1490+ABRIL!E1490+MAYO!E1490+JUNIO!E1490+JULIO!E1490+AGOSTO!E1490+SEPTIEMBRE!E1490+OCTUBRE!E1490+NOVIEMBRE!E1490+DICIEMBRE!E1490</f>
        <v>0</v>
      </c>
      <c r="F1490" s="89">
        <f>ENERO!F1490+FEBRERO!F1490+MARZO!F1490+ABRIL!F1490+MAYO!F1490+JUNIO!F1490+JULIO!F1490+AGOSTO!F1490+SEPTIEMBRE!F1490+OCTUBRE!F1490+NOVIEMBRE!F1490+DICIEMBRE!F1490</f>
        <v>0</v>
      </c>
      <c r="G1490" s="4" t="str">
        <f t="shared" si="26"/>
        <v/>
      </c>
    </row>
    <row r="1491" spans="1:7" x14ac:dyDescent="0.25">
      <c r="A1491" s="23" t="s">
        <v>2873</v>
      </c>
      <c r="B1491" s="24" t="s">
        <v>2874</v>
      </c>
      <c r="C1491" s="25">
        <f>ENERO!C1491+FEBRERO!C1491+MARZO!C1491+ABRIL!C1491+MAYO!C1491+JUNIO!C1491+JULIO!C1491+AGOSTO!C1491+SEPTIEMBRE!C1491+OCTUBRE!C1491+NOVIEMBRE!C1491+DICIEMBRE!C1491</f>
        <v>0</v>
      </c>
      <c r="D1491" s="87">
        <f>ENERO!D1491+FEBRERO!D1491+MARZO!D1491+ABRIL!D1491+MAYO!D1491+JUNIO!D1491+JULIO!D1491+AGOSTO!D1491+SEPTIEMBRE!D1491+OCTUBRE!D1491+NOVIEMBRE!D1491+DICIEMBRE!D1491</f>
        <v>0</v>
      </c>
      <c r="E1491" s="88">
        <f>ENERO!E1491+FEBRERO!E1491+MARZO!E1491+ABRIL!E1491+MAYO!E1491+JUNIO!E1491+JULIO!E1491+AGOSTO!E1491+SEPTIEMBRE!E1491+OCTUBRE!E1491+NOVIEMBRE!E1491+DICIEMBRE!E1491</f>
        <v>0</v>
      </c>
      <c r="F1491" s="89">
        <f>ENERO!F1491+FEBRERO!F1491+MARZO!F1491+ABRIL!F1491+MAYO!F1491+JUNIO!F1491+JULIO!F1491+AGOSTO!F1491+SEPTIEMBRE!F1491+OCTUBRE!F1491+NOVIEMBRE!F1491+DICIEMBRE!F1491</f>
        <v>0</v>
      </c>
      <c r="G1491" s="4" t="str">
        <f t="shared" si="26"/>
        <v/>
      </c>
    </row>
    <row r="1492" spans="1:7" x14ac:dyDescent="0.25">
      <c r="A1492" s="23" t="s">
        <v>2875</v>
      </c>
      <c r="B1492" s="24" t="s">
        <v>2876</v>
      </c>
      <c r="C1492" s="25">
        <f>ENERO!C1492+FEBRERO!C1492+MARZO!C1492+ABRIL!C1492+MAYO!C1492+JUNIO!C1492+JULIO!C1492+AGOSTO!C1492+SEPTIEMBRE!C1492+OCTUBRE!C1492+NOVIEMBRE!C1492+DICIEMBRE!C1492</f>
        <v>0</v>
      </c>
      <c r="D1492" s="87">
        <f>ENERO!D1492+FEBRERO!D1492+MARZO!D1492+ABRIL!D1492+MAYO!D1492+JUNIO!D1492+JULIO!D1492+AGOSTO!D1492+SEPTIEMBRE!D1492+OCTUBRE!D1492+NOVIEMBRE!D1492+DICIEMBRE!D1492</f>
        <v>0</v>
      </c>
      <c r="E1492" s="88">
        <f>ENERO!E1492+FEBRERO!E1492+MARZO!E1492+ABRIL!E1492+MAYO!E1492+JUNIO!E1492+JULIO!E1492+AGOSTO!E1492+SEPTIEMBRE!E1492+OCTUBRE!E1492+NOVIEMBRE!E1492+DICIEMBRE!E1492</f>
        <v>0</v>
      </c>
      <c r="F1492" s="89">
        <f>ENERO!F1492+FEBRERO!F1492+MARZO!F1492+ABRIL!F1492+MAYO!F1492+JUNIO!F1492+JULIO!F1492+AGOSTO!F1492+SEPTIEMBRE!F1492+OCTUBRE!F1492+NOVIEMBRE!F1492+DICIEMBRE!F1492</f>
        <v>0</v>
      </c>
      <c r="G1492" s="4" t="str">
        <f t="shared" si="26"/>
        <v/>
      </c>
    </row>
    <row r="1493" spans="1:7" x14ac:dyDescent="0.25">
      <c r="A1493" s="23" t="s">
        <v>2877</v>
      </c>
      <c r="B1493" s="24" t="s">
        <v>2878</v>
      </c>
      <c r="C1493" s="25">
        <f>ENERO!C1493+FEBRERO!C1493+MARZO!C1493+ABRIL!C1493+MAYO!C1493+JUNIO!C1493+JULIO!C1493+AGOSTO!C1493+SEPTIEMBRE!C1493+OCTUBRE!C1493+NOVIEMBRE!C1493+DICIEMBRE!C1493</f>
        <v>0</v>
      </c>
      <c r="D1493" s="87">
        <f>ENERO!D1493+FEBRERO!D1493+MARZO!D1493+ABRIL!D1493+MAYO!D1493+JUNIO!D1493+JULIO!D1493+AGOSTO!D1493+SEPTIEMBRE!D1493+OCTUBRE!D1493+NOVIEMBRE!D1493+DICIEMBRE!D1493</f>
        <v>0</v>
      </c>
      <c r="E1493" s="88">
        <f>ENERO!E1493+FEBRERO!E1493+MARZO!E1493+ABRIL!E1493+MAYO!E1493+JUNIO!E1493+JULIO!E1493+AGOSTO!E1493+SEPTIEMBRE!E1493+OCTUBRE!E1493+NOVIEMBRE!E1493+DICIEMBRE!E1493</f>
        <v>0</v>
      </c>
      <c r="F1493" s="89">
        <f>ENERO!F1493+FEBRERO!F1493+MARZO!F1493+ABRIL!F1493+MAYO!F1493+JUNIO!F1493+JULIO!F1493+AGOSTO!F1493+SEPTIEMBRE!F1493+OCTUBRE!F1493+NOVIEMBRE!F1493+DICIEMBRE!F1493</f>
        <v>0</v>
      </c>
      <c r="G1493" s="4" t="str">
        <f t="shared" si="26"/>
        <v/>
      </c>
    </row>
    <row r="1494" spans="1:7" x14ac:dyDescent="0.25">
      <c r="A1494" s="23" t="s">
        <v>2879</v>
      </c>
      <c r="B1494" s="24" t="s">
        <v>2880</v>
      </c>
      <c r="C1494" s="25">
        <f>ENERO!C1494+FEBRERO!C1494+MARZO!C1494+ABRIL!C1494+MAYO!C1494+JUNIO!C1494+JULIO!C1494+AGOSTO!C1494+SEPTIEMBRE!C1494+OCTUBRE!C1494+NOVIEMBRE!C1494+DICIEMBRE!C1494</f>
        <v>0</v>
      </c>
      <c r="D1494" s="87">
        <f>ENERO!D1494+FEBRERO!D1494+MARZO!D1494+ABRIL!D1494+MAYO!D1494+JUNIO!D1494+JULIO!D1494+AGOSTO!D1494+SEPTIEMBRE!D1494+OCTUBRE!D1494+NOVIEMBRE!D1494+DICIEMBRE!D1494</f>
        <v>0</v>
      </c>
      <c r="E1494" s="88">
        <f>ENERO!E1494+FEBRERO!E1494+MARZO!E1494+ABRIL!E1494+MAYO!E1494+JUNIO!E1494+JULIO!E1494+AGOSTO!E1494+SEPTIEMBRE!E1494+OCTUBRE!E1494+NOVIEMBRE!E1494+DICIEMBRE!E1494</f>
        <v>0</v>
      </c>
      <c r="F1494" s="89">
        <f>ENERO!F1494+FEBRERO!F1494+MARZO!F1494+ABRIL!F1494+MAYO!F1494+JUNIO!F1494+JULIO!F1494+AGOSTO!F1494+SEPTIEMBRE!F1494+OCTUBRE!F1494+NOVIEMBRE!F1494+DICIEMBRE!F1494</f>
        <v>0</v>
      </c>
      <c r="G1494" s="4" t="str">
        <f t="shared" si="26"/>
        <v/>
      </c>
    </row>
    <row r="1495" spans="1:7" x14ac:dyDescent="0.25">
      <c r="A1495" s="23" t="s">
        <v>2881</v>
      </c>
      <c r="B1495" s="24" t="s">
        <v>2882</v>
      </c>
      <c r="C1495" s="25">
        <f>ENERO!C1495+FEBRERO!C1495+MARZO!C1495+ABRIL!C1495+MAYO!C1495+JUNIO!C1495+JULIO!C1495+AGOSTO!C1495+SEPTIEMBRE!C1495+OCTUBRE!C1495+NOVIEMBRE!C1495+DICIEMBRE!C1495</f>
        <v>0</v>
      </c>
      <c r="D1495" s="87">
        <f>ENERO!D1495+FEBRERO!D1495+MARZO!D1495+ABRIL!D1495+MAYO!D1495+JUNIO!D1495+JULIO!D1495+AGOSTO!D1495+SEPTIEMBRE!D1495+OCTUBRE!D1495+NOVIEMBRE!D1495+DICIEMBRE!D1495</f>
        <v>0</v>
      </c>
      <c r="E1495" s="88">
        <f>ENERO!E1495+FEBRERO!E1495+MARZO!E1495+ABRIL!E1495+MAYO!E1495+JUNIO!E1495+JULIO!E1495+AGOSTO!E1495+SEPTIEMBRE!E1495+OCTUBRE!E1495+NOVIEMBRE!E1495+DICIEMBRE!E1495</f>
        <v>0</v>
      </c>
      <c r="F1495" s="89">
        <f>ENERO!F1495+FEBRERO!F1495+MARZO!F1495+ABRIL!F1495+MAYO!F1495+JUNIO!F1495+JULIO!F1495+AGOSTO!F1495+SEPTIEMBRE!F1495+OCTUBRE!F1495+NOVIEMBRE!F1495+DICIEMBRE!F1495</f>
        <v>0</v>
      </c>
      <c r="G1495" s="4" t="str">
        <f t="shared" si="26"/>
        <v/>
      </c>
    </row>
    <row r="1496" spans="1:7" x14ac:dyDescent="0.25">
      <c r="A1496" s="23" t="s">
        <v>2883</v>
      </c>
      <c r="B1496" s="24" t="s">
        <v>2884</v>
      </c>
      <c r="C1496" s="25">
        <f>ENERO!C1496+FEBRERO!C1496+MARZO!C1496+ABRIL!C1496+MAYO!C1496+JUNIO!C1496+JULIO!C1496+AGOSTO!C1496+SEPTIEMBRE!C1496+OCTUBRE!C1496+NOVIEMBRE!C1496+DICIEMBRE!C1496</f>
        <v>0</v>
      </c>
      <c r="D1496" s="87">
        <f>ENERO!D1496+FEBRERO!D1496+MARZO!D1496+ABRIL!D1496+MAYO!D1496+JUNIO!D1496+JULIO!D1496+AGOSTO!D1496+SEPTIEMBRE!D1496+OCTUBRE!D1496+NOVIEMBRE!D1496+DICIEMBRE!D1496</f>
        <v>0</v>
      </c>
      <c r="E1496" s="88">
        <f>ENERO!E1496+FEBRERO!E1496+MARZO!E1496+ABRIL!E1496+MAYO!E1496+JUNIO!E1496+JULIO!E1496+AGOSTO!E1496+SEPTIEMBRE!E1496+OCTUBRE!E1496+NOVIEMBRE!E1496+DICIEMBRE!E1496</f>
        <v>0</v>
      </c>
      <c r="F1496" s="89">
        <f>ENERO!F1496+FEBRERO!F1496+MARZO!F1496+ABRIL!F1496+MAYO!F1496+JUNIO!F1496+JULIO!F1496+AGOSTO!F1496+SEPTIEMBRE!F1496+OCTUBRE!F1496+NOVIEMBRE!F1496+DICIEMBRE!F1496</f>
        <v>0</v>
      </c>
      <c r="G1496" s="4" t="str">
        <f t="shared" si="26"/>
        <v/>
      </c>
    </row>
    <row r="1497" spans="1:7" x14ac:dyDescent="0.25">
      <c r="A1497" s="23" t="s">
        <v>2885</v>
      </c>
      <c r="B1497" s="24" t="s">
        <v>2886</v>
      </c>
      <c r="C1497" s="25">
        <f>ENERO!C1497+FEBRERO!C1497+MARZO!C1497+ABRIL!C1497+MAYO!C1497+JUNIO!C1497+JULIO!C1497+AGOSTO!C1497+SEPTIEMBRE!C1497+OCTUBRE!C1497+NOVIEMBRE!C1497+DICIEMBRE!C1497</f>
        <v>0</v>
      </c>
      <c r="D1497" s="87">
        <f>ENERO!D1497+FEBRERO!D1497+MARZO!D1497+ABRIL!D1497+MAYO!D1497+JUNIO!D1497+JULIO!D1497+AGOSTO!D1497+SEPTIEMBRE!D1497+OCTUBRE!D1497+NOVIEMBRE!D1497+DICIEMBRE!D1497</f>
        <v>0</v>
      </c>
      <c r="E1497" s="88">
        <f>ENERO!E1497+FEBRERO!E1497+MARZO!E1497+ABRIL!E1497+MAYO!E1497+JUNIO!E1497+JULIO!E1497+AGOSTO!E1497+SEPTIEMBRE!E1497+OCTUBRE!E1497+NOVIEMBRE!E1497+DICIEMBRE!E1497</f>
        <v>0</v>
      </c>
      <c r="F1497" s="89">
        <f>ENERO!F1497+FEBRERO!F1497+MARZO!F1497+ABRIL!F1497+MAYO!F1497+JUNIO!F1497+JULIO!F1497+AGOSTO!F1497+SEPTIEMBRE!F1497+OCTUBRE!F1497+NOVIEMBRE!F1497+DICIEMBRE!F1497</f>
        <v>0</v>
      </c>
      <c r="G1497" s="4" t="str">
        <f t="shared" si="26"/>
        <v/>
      </c>
    </row>
    <row r="1498" spans="1:7" x14ac:dyDescent="0.25">
      <c r="A1498" s="23" t="s">
        <v>2887</v>
      </c>
      <c r="B1498" s="24" t="s">
        <v>2888</v>
      </c>
      <c r="C1498" s="25">
        <f>ENERO!C1498+FEBRERO!C1498+MARZO!C1498+ABRIL!C1498+MAYO!C1498+JUNIO!C1498+JULIO!C1498+AGOSTO!C1498+SEPTIEMBRE!C1498+OCTUBRE!C1498+NOVIEMBRE!C1498+DICIEMBRE!C1498</f>
        <v>0</v>
      </c>
      <c r="D1498" s="87">
        <f>ENERO!D1498+FEBRERO!D1498+MARZO!D1498+ABRIL!D1498+MAYO!D1498+JUNIO!D1498+JULIO!D1498+AGOSTO!D1498+SEPTIEMBRE!D1498+OCTUBRE!D1498+NOVIEMBRE!D1498+DICIEMBRE!D1498</f>
        <v>0</v>
      </c>
      <c r="E1498" s="88">
        <f>ENERO!E1498+FEBRERO!E1498+MARZO!E1498+ABRIL!E1498+MAYO!E1498+JUNIO!E1498+JULIO!E1498+AGOSTO!E1498+SEPTIEMBRE!E1498+OCTUBRE!E1498+NOVIEMBRE!E1498+DICIEMBRE!E1498</f>
        <v>0</v>
      </c>
      <c r="F1498" s="89">
        <f>ENERO!F1498+FEBRERO!F1498+MARZO!F1498+ABRIL!F1498+MAYO!F1498+JUNIO!F1498+JULIO!F1498+AGOSTO!F1498+SEPTIEMBRE!F1498+OCTUBRE!F1498+NOVIEMBRE!F1498+DICIEMBRE!F1498</f>
        <v>0</v>
      </c>
      <c r="G1498" s="4" t="str">
        <f t="shared" si="26"/>
        <v/>
      </c>
    </row>
    <row r="1499" spans="1:7" x14ac:dyDescent="0.25">
      <c r="A1499" s="23" t="s">
        <v>2889</v>
      </c>
      <c r="B1499" s="24" t="s">
        <v>2890</v>
      </c>
      <c r="C1499" s="25">
        <f>ENERO!C1499+FEBRERO!C1499+MARZO!C1499+ABRIL!C1499+MAYO!C1499+JUNIO!C1499+JULIO!C1499+AGOSTO!C1499+SEPTIEMBRE!C1499+OCTUBRE!C1499+NOVIEMBRE!C1499+DICIEMBRE!C1499</f>
        <v>0</v>
      </c>
      <c r="D1499" s="87">
        <f>ENERO!D1499+FEBRERO!D1499+MARZO!D1499+ABRIL!D1499+MAYO!D1499+JUNIO!D1499+JULIO!D1499+AGOSTO!D1499+SEPTIEMBRE!D1499+OCTUBRE!D1499+NOVIEMBRE!D1499+DICIEMBRE!D1499</f>
        <v>0</v>
      </c>
      <c r="E1499" s="88">
        <f>ENERO!E1499+FEBRERO!E1499+MARZO!E1499+ABRIL!E1499+MAYO!E1499+JUNIO!E1499+JULIO!E1499+AGOSTO!E1499+SEPTIEMBRE!E1499+OCTUBRE!E1499+NOVIEMBRE!E1499+DICIEMBRE!E1499</f>
        <v>0</v>
      </c>
      <c r="F1499" s="89">
        <f>ENERO!F1499+FEBRERO!F1499+MARZO!F1499+ABRIL!F1499+MAYO!F1499+JUNIO!F1499+JULIO!F1499+AGOSTO!F1499+SEPTIEMBRE!F1499+OCTUBRE!F1499+NOVIEMBRE!F1499+DICIEMBRE!F1499</f>
        <v>0</v>
      </c>
      <c r="G1499" s="4" t="str">
        <f t="shared" si="26"/>
        <v/>
      </c>
    </row>
    <row r="1500" spans="1:7" x14ac:dyDescent="0.25">
      <c r="A1500" s="23" t="s">
        <v>2891</v>
      </c>
      <c r="B1500" s="24" t="s">
        <v>2892</v>
      </c>
      <c r="C1500" s="25">
        <f>ENERO!C1500+FEBRERO!C1500+MARZO!C1500+ABRIL!C1500+MAYO!C1500+JUNIO!C1500+JULIO!C1500+AGOSTO!C1500+SEPTIEMBRE!C1500+OCTUBRE!C1500+NOVIEMBRE!C1500+DICIEMBRE!C1500</f>
        <v>0</v>
      </c>
      <c r="D1500" s="87">
        <f>ENERO!D1500+FEBRERO!D1500+MARZO!D1500+ABRIL!D1500+MAYO!D1500+JUNIO!D1500+JULIO!D1500+AGOSTO!D1500+SEPTIEMBRE!D1500+OCTUBRE!D1500+NOVIEMBRE!D1500+DICIEMBRE!D1500</f>
        <v>0</v>
      </c>
      <c r="E1500" s="88">
        <f>ENERO!E1500+FEBRERO!E1500+MARZO!E1500+ABRIL!E1500+MAYO!E1500+JUNIO!E1500+JULIO!E1500+AGOSTO!E1500+SEPTIEMBRE!E1500+OCTUBRE!E1500+NOVIEMBRE!E1500+DICIEMBRE!E1500</f>
        <v>0</v>
      </c>
      <c r="F1500" s="89">
        <f>ENERO!F1500+FEBRERO!F1500+MARZO!F1500+ABRIL!F1500+MAYO!F1500+JUNIO!F1500+JULIO!F1500+AGOSTO!F1500+SEPTIEMBRE!F1500+OCTUBRE!F1500+NOVIEMBRE!F1500+DICIEMBRE!F1500</f>
        <v>0</v>
      </c>
      <c r="G1500" s="4" t="str">
        <f t="shared" si="26"/>
        <v/>
      </c>
    </row>
    <row r="1501" spans="1:7" x14ac:dyDescent="0.25">
      <c r="A1501" s="23" t="s">
        <v>2893</v>
      </c>
      <c r="B1501" s="24" t="s">
        <v>2894</v>
      </c>
      <c r="C1501" s="25">
        <f>ENERO!C1501+FEBRERO!C1501+MARZO!C1501+ABRIL!C1501+MAYO!C1501+JUNIO!C1501+JULIO!C1501+AGOSTO!C1501+SEPTIEMBRE!C1501+OCTUBRE!C1501+NOVIEMBRE!C1501+DICIEMBRE!C1501</f>
        <v>0</v>
      </c>
      <c r="D1501" s="87">
        <f>ENERO!D1501+FEBRERO!D1501+MARZO!D1501+ABRIL!D1501+MAYO!D1501+JUNIO!D1501+JULIO!D1501+AGOSTO!D1501+SEPTIEMBRE!D1501+OCTUBRE!D1501+NOVIEMBRE!D1501+DICIEMBRE!D1501</f>
        <v>0</v>
      </c>
      <c r="E1501" s="88">
        <f>ENERO!E1501+FEBRERO!E1501+MARZO!E1501+ABRIL!E1501+MAYO!E1501+JUNIO!E1501+JULIO!E1501+AGOSTO!E1501+SEPTIEMBRE!E1501+OCTUBRE!E1501+NOVIEMBRE!E1501+DICIEMBRE!E1501</f>
        <v>0</v>
      </c>
      <c r="F1501" s="89">
        <f>ENERO!F1501+FEBRERO!F1501+MARZO!F1501+ABRIL!F1501+MAYO!F1501+JUNIO!F1501+JULIO!F1501+AGOSTO!F1501+SEPTIEMBRE!F1501+OCTUBRE!F1501+NOVIEMBRE!F1501+DICIEMBRE!F1501</f>
        <v>0</v>
      </c>
      <c r="G1501" s="4" t="str">
        <f t="shared" si="26"/>
        <v/>
      </c>
    </row>
    <row r="1502" spans="1:7" x14ac:dyDescent="0.25">
      <c r="A1502" s="23" t="s">
        <v>2895</v>
      </c>
      <c r="B1502" s="24" t="s">
        <v>2896</v>
      </c>
      <c r="C1502" s="25">
        <f>ENERO!C1502+FEBRERO!C1502+MARZO!C1502+ABRIL!C1502+MAYO!C1502+JUNIO!C1502+JULIO!C1502+AGOSTO!C1502+SEPTIEMBRE!C1502+OCTUBRE!C1502+NOVIEMBRE!C1502+DICIEMBRE!C1502</f>
        <v>0</v>
      </c>
      <c r="D1502" s="87">
        <f>ENERO!D1502+FEBRERO!D1502+MARZO!D1502+ABRIL!D1502+MAYO!D1502+JUNIO!D1502+JULIO!D1502+AGOSTO!D1502+SEPTIEMBRE!D1502+OCTUBRE!D1502+NOVIEMBRE!D1502+DICIEMBRE!D1502</f>
        <v>0</v>
      </c>
      <c r="E1502" s="88">
        <f>ENERO!E1502+FEBRERO!E1502+MARZO!E1502+ABRIL!E1502+MAYO!E1502+JUNIO!E1502+JULIO!E1502+AGOSTO!E1502+SEPTIEMBRE!E1502+OCTUBRE!E1502+NOVIEMBRE!E1502+DICIEMBRE!E1502</f>
        <v>0</v>
      </c>
      <c r="F1502" s="89">
        <f>ENERO!F1502+FEBRERO!F1502+MARZO!F1502+ABRIL!F1502+MAYO!F1502+JUNIO!F1502+JULIO!F1502+AGOSTO!F1502+SEPTIEMBRE!F1502+OCTUBRE!F1502+NOVIEMBRE!F1502+DICIEMBRE!F1502</f>
        <v>0</v>
      </c>
      <c r="G1502" s="4" t="str">
        <f t="shared" si="26"/>
        <v/>
      </c>
    </row>
    <row r="1503" spans="1:7" x14ac:dyDescent="0.25">
      <c r="A1503" s="23" t="s">
        <v>2897</v>
      </c>
      <c r="B1503" s="24" t="s">
        <v>2898</v>
      </c>
      <c r="C1503" s="25">
        <f>ENERO!C1503+FEBRERO!C1503+MARZO!C1503+ABRIL!C1503+MAYO!C1503+JUNIO!C1503+JULIO!C1503+AGOSTO!C1503+SEPTIEMBRE!C1503+OCTUBRE!C1503+NOVIEMBRE!C1503+DICIEMBRE!C1503</f>
        <v>0</v>
      </c>
      <c r="D1503" s="87">
        <f>ENERO!D1503+FEBRERO!D1503+MARZO!D1503+ABRIL!D1503+MAYO!D1503+JUNIO!D1503+JULIO!D1503+AGOSTO!D1503+SEPTIEMBRE!D1503+OCTUBRE!D1503+NOVIEMBRE!D1503+DICIEMBRE!D1503</f>
        <v>0</v>
      </c>
      <c r="E1503" s="88">
        <f>ENERO!E1503+FEBRERO!E1503+MARZO!E1503+ABRIL!E1503+MAYO!E1503+JUNIO!E1503+JULIO!E1503+AGOSTO!E1503+SEPTIEMBRE!E1503+OCTUBRE!E1503+NOVIEMBRE!E1503+DICIEMBRE!E1503</f>
        <v>0</v>
      </c>
      <c r="F1503" s="89">
        <f>ENERO!F1503+FEBRERO!F1503+MARZO!F1503+ABRIL!F1503+MAYO!F1503+JUNIO!F1503+JULIO!F1503+AGOSTO!F1503+SEPTIEMBRE!F1503+OCTUBRE!F1503+NOVIEMBRE!F1503+DICIEMBRE!F1503</f>
        <v>0</v>
      </c>
      <c r="G1503" s="4" t="str">
        <f t="shared" si="26"/>
        <v/>
      </c>
    </row>
    <row r="1504" spans="1:7" x14ac:dyDescent="0.25">
      <c r="A1504" s="23" t="s">
        <v>2899</v>
      </c>
      <c r="B1504" s="24" t="s">
        <v>2900</v>
      </c>
      <c r="C1504" s="25">
        <f>ENERO!C1504+FEBRERO!C1504+MARZO!C1504+ABRIL!C1504+MAYO!C1504+JUNIO!C1504+JULIO!C1504+AGOSTO!C1504+SEPTIEMBRE!C1504+OCTUBRE!C1504+NOVIEMBRE!C1504+DICIEMBRE!C1504</f>
        <v>0</v>
      </c>
      <c r="D1504" s="87">
        <f>ENERO!D1504+FEBRERO!D1504+MARZO!D1504+ABRIL!D1504+MAYO!D1504+JUNIO!D1504+JULIO!D1504+AGOSTO!D1504+SEPTIEMBRE!D1504+OCTUBRE!D1504+NOVIEMBRE!D1504+DICIEMBRE!D1504</f>
        <v>0</v>
      </c>
      <c r="E1504" s="88">
        <f>ENERO!E1504+FEBRERO!E1504+MARZO!E1504+ABRIL!E1504+MAYO!E1504+JUNIO!E1504+JULIO!E1504+AGOSTO!E1504+SEPTIEMBRE!E1504+OCTUBRE!E1504+NOVIEMBRE!E1504+DICIEMBRE!E1504</f>
        <v>0</v>
      </c>
      <c r="F1504" s="89">
        <f>ENERO!F1504+FEBRERO!F1504+MARZO!F1504+ABRIL!F1504+MAYO!F1504+JUNIO!F1504+JULIO!F1504+AGOSTO!F1504+SEPTIEMBRE!F1504+OCTUBRE!F1504+NOVIEMBRE!F1504+DICIEMBRE!F1504</f>
        <v>0</v>
      </c>
      <c r="G1504" s="4" t="str">
        <f t="shared" si="26"/>
        <v/>
      </c>
    </row>
    <row r="1505" spans="1:7" x14ac:dyDescent="0.25">
      <c r="A1505" s="23" t="s">
        <v>2901</v>
      </c>
      <c r="B1505" s="24" t="s">
        <v>2902</v>
      </c>
      <c r="C1505" s="25">
        <f>ENERO!C1505+FEBRERO!C1505+MARZO!C1505+ABRIL!C1505+MAYO!C1505+JUNIO!C1505+JULIO!C1505+AGOSTO!C1505+SEPTIEMBRE!C1505+OCTUBRE!C1505+NOVIEMBRE!C1505+DICIEMBRE!C1505</f>
        <v>0</v>
      </c>
      <c r="D1505" s="87">
        <f>ENERO!D1505+FEBRERO!D1505+MARZO!D1505+ABRIL!D1505+MAYO!D1505+JUNIO!D1505+JULIO!D1505+AGOSTO!D1505+SEPTIEMBRE!D1505+OCTUBRE!D1505+NOVIEMBRE!D1505+DICIEMBRE!D1505</f>
        <v>0</v>
      </c>
      <c r="E1505" s="88">
        <f>ENERO!E1505+FEBRERO!E1505+MARZO!E1505+ABRIL!E1505+MAYO!E1505+JUNIO!E1505+JULIO!E1505+AGOSTO!E1505+SEPTIEMBRE!E1505+OCTUBRE!E1505+NOVIEMBRE!E1505+DICIEMBRE!E1505</f>
        <v>0</v>
      </c>
      <c r="F1505" s="89">
        <f>ENERO!F1505+FEBRERO!F1505+MARZO!F1505+ABRIL!F1505+MAYO!F1505+JUNIO!F1505+JULIO!F1505+AGOSTO!F1505+SEPTIEMBRE!F1505+OCTUBRE!F1505+NOVIEMBRE!F1505+DICIEMBRE!F1505</f>
        <v>0</v>
      </c>
      <c r="G1505" s="4" t="str">
        <f t="shared" si="26"/>
        <v/>
      </c>
    </row>
    <row r="1506" spans="1:7" x14ac:dyDescent="0.25">
      <c r="A1506" s="23" t="s">
        <v>2903</v>
      </c>
      <c r="B1506" s="24" t="s">
        <v>2904</v>
      </c>
      <c r="C1506" s="25">
        <f>ENERO!C1506+FEBRERO!C1506+MARZO!C1506+ABRIL!C1506+MAYO!C1506+JUNIO!C1506+JULIO!C1506+AGOSTO!C1506+SEPTIEMBRE!C1506+OCTUBRE!C1506+NOVIEMBRE!C1506+DICIEMBRE!C1506</f>
        <v>0</v>
      </c>
      <c r="D1506" s="87">
        <f>ENERO!D1506+FEBRERO!D1506+MARZO!D1506+ABRIL!D1506+MAYO!D1506+JUNIO!D1506+JULIO!D1506+AGOSTO!D1506+SEPTIEMBRE!D1506+OCTUBRE!D1506+NOVIEMBRE!D1506+DICIEMBRE!D1506</f>
        <v>0</v>
      </c>
      <c r="E1506" s="88">
        <f>ENERO!E1506+FEBRERO!E1506+MARZO!E1506+ABRIL!E1506+MAYO!E1506+JUNIO!E1506+JULIO!E1506+AGOSTO!E1506+SEPTIEMBRE!E1506+OCTUBRE!E1506+NOVIEMBRE!E1506+DICIEMBRE!E1506</f>
        <v>0</v>
      </c>
      <c r="F1506" s="89">
        <f>ENERO!F1506+FEBRERO!F1506+MARZO!F1506+ABRIL!F1506+MAYO!F1506+JUNIO!F1506+JULIO!F1506+AGOSTO!F1506+SEPTIEMBRE!F1506+OCTUBRE!F1506+NOVIEMBRE!F1506+DICIEMBRE!F1506</f>
        <v>0</v>
      </c>
      <c r="G1506" s="4" t="str">
        <f t="shared" si="26"/>
        <v/>
      </c>
    </row>
    <row r="1507" spans="1:7" x14ac:dyDescent="0.25">
      <c r="A1507" s="23" t="s">
        <v>2905</v>
      </c>
      <c r="B1507" s="24" t="s">
        <v>2906</v>
      </c>
      <c r="C1507" s="25">
        <f>ENERO!C1507+FEBRERO!C1507+MARZO!C1507+ABRIL!C1507+MAYO!C1507+JUNIO!C1507+JULIO!C1507+AGOSTO!C1507+SEPTIEMBRE!C1507+OCTUBRE!C1507+NOVIEMBRE!C1507+DICIEMBRE!C1507</f>
        <v>0</v>
      </c>
      <c r="D1507" s="87">
        <f>ENERO!D1507+FEBRERO!D1507+MARZO!D1507+ABRIL!D1507+MAYO!D1507+JUNIO!D1507+JULIO!D1507+AGOSTO!D1507+SEPTIEMBRE!D1507+OCTUBRE!D1507+NOVIEMBRE!D1507+DICIEMBRE!D1507</f>
        <v>0</v>
      </c>
      <c r="E1507" s="88">
        <f>ENERO!E1507+FEBRERO!E1507+MARZO!E1507+ABRIL!E1507+MAYO!E1507+JUNIO!E1507+JULIO!E1507+AGOSTO!E1507+SEPTIEMBRE!E1507+OCTUBRE!E1507+NOVIEMBRE!E1507+DICIEMBRE!E1507</f>
        <v>0</v>
      </c>
      <c r="F1507" s="89">
        <f>ENERO!F1507+FEBRERO!F1507+MARZO!F1507+ABRIL!F1507+MAYO!F1507+JUNIO!F1507+JULIO!F1507+AGOSTO!F1507+SEPTIEMBRE!F1507+OCTUBRE!F1507+NOVIEMBRE!F1507+DICIEMBRE!F1507</f>
        <v>0</v>
      </c>
      <c r="G1507" s="4" t="str">
        <f t="shared" si="26"/>
        <v/>
      </c>
    </row>
    <row r="1508" spans="1:7" x14ac:dyDescent="0.25">
      <c r="A1508" s="23" t="s">
        <v>2907</v>
      </c>
      <c r="B1508" s="24" t="s">
        <v>2908</v>
      </c>
      <c r="C1508" s="25">
        <f>ENERO!C1508+FEBRERO!C1508+MARZO!C1508+ABRIL!C1508+MAYO!C1508+JUNIO!C1508+JULIO!C1508+AGOSTO!C1508+SEPTIEMBRE!C1508+OCTUBRE!C1508+NOVIEMBRE!C1508+DICIEMBRE!C1508</f>
        <v>0</v>
      </c>
      <c r="D1508" s="87">
        <f>ENERO!D1508+FEBRERO!D1508+MARZO!D1508+ABRIL!D1508+MAYO!D1508+JUNIO!D1508+JULIO!D1508+AGOSTO!D1508+SEPTIEMBRE!D1508+OCTUBRE!D1508+NOVIEMBRE!D1508+DICIEMBRE!D1508</f>
        <v>0</v>
      </c>
      <c r="E1508" s="88">
        <f>ENERO!E1508+FEBRERO!E1508+MARZO!E1508+ABRIL!E1508+MAYO!E1508+JUNIO!E1508+JULIO!E1508+AGOSTO!E1508+SEPTIEMBRE!E1508+OCTUBRE!E1508+NOVIEMBRE!E1508+DICIEMBRE!E1508</f>
        <v>0</v>
      </c>
      <c r="F1508" s="89">
        <f>ENERO!F1508+FEBRERO!F1508+MARZO!F1508+ABRIL!F1508+MAYO!F1508+JUNIO!F1508+JULIO!F1508+AGOSTO!F1508+SEPTIEMBRE!F1508+OCTUBRE!F1508+NOVIEMBRE!F1508+DICIEMBRE!F1508</f>
        <v>0</v>
      </c>
      <c r="G1508" s="4" t="str">
        <f t="shared" si="26"/>
        <v/>
      </c>
    </row>
    <row r="1509" spans="1:7" x14ac:dyDescent="0.25">
      <c r="A1509" s="23" t="s">
        <v>2909</v>
      </c>
      <c r="B1509" s="24" t="s">
        <v>2910</v>
      </c>
      <c r="C1509" s="25">
        <f>ENERO!C1509+FEBRERO!C1509+MARZO!C1509+ABRIL!C1509+MAYO!C1509+JUNIO!C1509+JULIO!C1509+AGOSTO!C1509+SEPTIEMBRE!C1509+OCTUBRE!C1509+NOVIEMBRE!C1509+DICIEMBRE!C1509</f>
        <v>0</v>
      </c>
      <c r="D1509" s="87">
        <f>ENERO!D1509+FEBRERO!D1509+MARZO!D1509+ABRIL!D1509+MAYO!D1509+JUNIO!D1509+JULIO!D1509+AGOSTO!D1509+SEPTIEMBRE!D1509+OCTUBRE!D1509+NOVIEMBRE!D1509+DICIEMBRE!D1509</f>
        <v>0</v>
      </c>
      <c r="E1509" s="88">
        <f>ENERO!E1509+FEBRERO!E1509+MARZO!E1509+ABRIL!E1509+MAYO!E1509+JUNIO!E1509+JULIO!E1509+AGOSTO!E1509+SEPTIEMBRE!E1509+OCTUBRE!E1509+NOVIEMBRE!E1509+DICIEMBRE!E1509</f>
        <v>0</v>
      </c>
      <c r="F1509" s="89">
        <f>ENERO!F1509+FEBRERO!F1509+MARZO!F1509+ABRIL!F1509+MAYO!F1509+JUNIO!F1509+JULIO!F1509+AGOSTO!F1509+SEPTIEMBRE!F1509+OCTUBRE!F1509+NOVIEMBRE!F1509+DICIEMBRE!F1509</f>
        <v>0</v>
      </c>
      <c r="G1509" s="4" t="str">
        <f t="shared" si="26"/>
        <v/>
      </c>
    </row>
    <row r="1510" spans="1:7" x14ac:dyDescent="0.25">
      <c r="A1510" s="23" t="s">
        <v>2911</v>
      </c>
      <c r="B1510" s="24" t="s">
        <v>2912</v>
      </c>
      <c r="C1510" s="25">
        <f>ENERO!C1510+FEBRERO!C1510+MARZO!C1510+ABRIL!C1510+MAYO!C1510+JUNIO!C1510+JULIO!C1510+AGOSTO!C1510+SEPTIEMBRE!C1510+OCTUBRE!C1510+NOVIEMBRE!C1510+DICIEMBRE!C1510</f>
        <v>0</v>
      </c>
      <c r="D1510" s="87">
        <f>ENERO!D1510+FEBRERO!D1510+MARZO!D1510+ABRIL!D1510+MAYO!D1510+JUNIO!D1510+JULIO!D1510+AGOSTO!D1510+SEPTIEMBRE!D1510+OCTUBRE!D1510+NOVIEMBRE!D1510+DICIEMBRE!D1510</f>
        <v>0</v>
      </c>
      <c r="E1510" s="88">
        <f>ENERO!E1510+FEBRERO!E1510+MARZO!E1510+ABRIL!E1510+MAYO!E1510+JUNIO!E1510+JULIO!E1510+AGOSTO!E1510+SEPTIEMBRE!E1510+OCTUBRE!E1510+NOVIEMBRE!E1510+DICIEMBRE!E1510</f>
        <v>0</v>
      </c>
      <c r="F1510" s="89">
        <f>ENERO!F1510+FEBRERO!F1510+MARZO!F1510+ABRIL!F1510+MAYO!F1510+JUNIO!F1510+JULIO!F1510+AGOSTO!F1510+SEPTIEMBRE!F1510+OCTUBRE!F1510+NOVIEMBRE!F1510+DICIEMBRE!F1510</f>
        <v>0</v>
      </c>
      <c r="G1510" s="4" t="str">
        <f t="shared" si="26"/>
        <v/>
      </c>
    </row>
    <row r="1511" spans="1:7" x14ac:dyDescent="0.25">
      <c r="A1511" s="23" t="s">
        <v>2913</v>
      </c>
      <c r="B1511" s="24" t="s">
        <v>2914</v>
      </c>
      <c r="C1511" s="25">
        <f>ENERO!C1511+FEBRERO!C1511+MARZO!C1511+ABRIL!C1511+MAYO!C1511+JUNIO!C1511+JULIO!C1511+AGOSTO!C1511+SEPTIEMBRE!C1511+OCTUBRE!C1511+NOVIEMBRE!C1511+DICIEMBRE!C1511</f>
        <v>0</v>
      </c>
      <c r="D1511" s="87">
        <f>ENERO!D1511+FEBRERO!D1511+MARZO!D1511+ABRIL!D1511+MAYO!D1511+JUNIO!D1511+JULIO!D1511+AGOSTO!D1511+SEPTIEMBRE!D1511+OCTUBRE!D1511+NOVIEMBRE!D1511+DICIEMBRE!D1511</f>
        <v>0</v>
      </c>
      <c r="E1511" s="88">
        <f>ENERO!E1511+FEBRERO!E1511+MARZO!E1511+ABRIL!E1511+MAYO!E1511+JUNIO!E1511+JULIO!E1511+AGOSTO!E1511+SEPTIEMBRE!E1511+OCTUBRE!E1511+NOVIEMBRE!E1511+DICIEMBRE!E1511</f>
        <v>0</v>
      </c>
      <c r="F1511" s="89">
        <f>ENERO!F1511+FEBRERO!F1511+MARZO!F1511+ABRIL!F1511+MAYO!F1511+JUNIO!F1511+JULIO!F1511+AGOSTO!F1511+SEPTIEMBRE!F1511+OCTUBRE!F1511+NOVIEMBRE!F1511+DICIEMBRE!F1511</f>
        <v>0</v>
      </c>
      <c r="G1511" s="4" t="str">
        <f t="shared" si="26"/>
        <v/>
      </c>
    </row>
    <row r="1512" spans="1:7" x14ac:dyDescent="0.25">
      <c r="A1512" s="23" t="s">
        <v>2915</v>
      </c>
      <c r="B1512" s="24" t="s">
        <v>2916</v>
      </c>
      <c r="C1512" s="25">
        <f>ENERO!C1512+FEBRERO!C1512+MARZO!C1512+ABRIL!C1512+MAYO!C1512+JUNIO!C1512+JULIO!C1512+AGOSTO!C1512+SEPTIEMBRE!C1512+OCTUBRE!C1512+NOVIEMBRE!C1512+DICIEMBRE!C1512</f>
        <v>0</v>
      </c>
      <c r="D1512" s="87">
        <f>ENERO!D1512+FEBRERO!D1512+MARZO!D1512+ABRIL!D1512+MAYO!D1512+JUNIO!D1512+JULIO!D1512+AGOSTO!D1512+SEPTIEMBRE!D1512+OCTUBRE!D1512+NOVIEMBRE!D1512+DICIEMBRE!D1512</f>
        <v>0</v>
      </c>
      <c r="E1512" s="88">
        <f>ENERO!E1512+FEBRERO!E1512+MARZO!E1512+ABRIL!E1512+MAYO!E1512+JUNIO!E1512+JULIO!E1512+AGOSTO!E1512+SEPTIEMBRE!E1512+OCTUBRE!E1512+NOVIEMBRE!E1512+DICIEMBRE!E1512</f>
        <v>0</v>
      </c>
      <c r="F1512" s="89">
        <f>ENERO!F1512+FEBRERO!F1512+MARZO!F1512+ABRIL!F1512+MAYO!F1512+JUNIO!F1512+JULIO!F1512+AGOSTO!F1512+SEPTIEMBRE!F1512+OCTUBRE!F1512+NOVIEMBRE!F1512+DICIEMBRE!F1512</f>
        <v>0</v>
      </c>
      <c r="G1512" s="4" t="str">
        <f t="shared" si="26"/>
        <v/>
      </c>
    </row>
    <row r="1513" spans="1:7" x14ac:dyDescent="0.25">
      <c r="A1513" s="23" t="s">
        <v>2917</v>
      </c>
      <c r="B1513" s="24" t="s">
        <v>2918</v>
      </c>
      <c r="C1513" s="25">
        <f>ENERO!C1513+FEBRERO!C1513+MARZO!C1513+ABRIL!C1513+MAYO!C1513+JUNIO!C1513+JULIO!C1513+AGOSTO!C1513+SEPTIEMBRE!C1513+OCTUBRE!C1513+NOVIEMBRE!C1513+DICIEMBRE!C1513</f>
        <v>0</v>
      </c>
      <c r="D1513" s="87">
        <f>ENERO!D1513+FEBRERO!D1513+MARZO!D1513+ABRIL!D1513+MAYO!D1513+JUNIO!D1513+JULIO!D1513+AGOSTO!D1513+SEPTIEMBRE!D1513+OCTUBRE!D1513+NOVIEMBRE!D1513+DICIEMBRE!D1513</f>
        <v>0</v>
      </c>
      <c r="E1513" s="88">
        <f>ENERO!E1513+FEBRERO!E1513+MARZO!E1513+ABRIL!E1513+MAYO!E1513+JUNIO!E1513+JULIO!E1513+AGOSTO!E1513+SEPTIEMBRE!E1513+OCTUBRE!E1513+NOVIEMBRE!E1513+DICIEMBRE!E1513</f>
        <v>0</v>
      </c>
      <c r="F1513" s="89">
        <f>ENERO!F1513+FEBRERO!F1513+MARZO!F1513+ABRIL!F1513+MAYO!F1513+JUNIO!F1513+JULIO!F1513+AGOSTO!F1513+SEPTIEMBRE!F1513+OCTUBRE!F1513+NOVIEMBRE!F1513+DICIEMBRE!F1513</f>
        <v>0</v>
      </c>
      <c r="G1513" s="4" t="str">
        <f t="shared" si="26"/>
        <v/>
      </c>
    </row>
    <row r="1514" spans="1:7" x14ac:dyDescent="0.25">
      <c r="A1514" s="23" t="s">
        <v>2919</v>
      </c>
      <c r="B1514" s="24" t="s">
        <v>2920</v>
      </c>
      <c r="C1514" s="25">
        <f>ENERO!C1514+FEBRERO!C1514+MARZO!C1514+ABRIL!C1514+MAYO!C1514+JUNIO!C1514+JULIO!C1514+AGOSTO!C1514+SEPTIEMBRE!C1514+OCTUBRE!C1514+NOVIEMBRE!C1514+DICIEMBRE!C1514</f>
        <v>0</v>
      </c>
      <c r="D1514" s="87">
        <f>ENERO!D1514+FEBRERO!D1514+MARZO!D1514+ABRIL!D1514+MAYO!D1514+JUNIO!D1514+JULIO!D1514+AGOSTO!D1514+SEPTIEMBRE!D1514+OCTUBRE!D1514+NOVIEMBRE!D1514+DICIEMBRE!D1514</f>
        <v>0</v>
      </c>
      <c r="E1514" s="88">
        <f>ENERO!E1514+FEBRERO!E1514+MARZO!E1514+ABRIL!E1514+MAYO!E1514+JUNIO!E1514+JULIO!E1514+AGOSTO!E1514+SEPTIEMBRE!E1514+OCTUBRE!E1514+NOVIEMBRE!E1514+DICIEMBRE!E1514</f>
        <v>0</v>
      </c>
      <c r="F1514" s="89">
        <f>ENERO!F1514+FEBRERO!F1514+MARZO!F1514+ABRIL!F1514+MAYO!F1514+JUNIO!F1514+JULIO!F1514+AGOSTO!F1514+SEPTIEMBRE!F1514+OCTUBRE!F1514+NOVIEMBRE!F1514+DICIEMBRE!F1514</f>
        <v>0</v>
      </c>
      <c r="G1514" s="4" t="str">
        <f t="shared" si="26"/>
        <v/>
      </c>
    </row>
    <row r="1515" spans="1:7" ht="24" x14ac:dyDescent="0.25">
      <c r="A1515" s="23" t="s">
        <v>2921</v>
      </c>
      <c r="B1515" s="28" t="s">
        <v>2922</v>
      </c>
      <c r="C1515" s="25">
        <f>ENERO!C1515+FEBRERO!C1515+MARZO!C1515+ABRIL!C1515+MAYO!C1515+JUNIO!C1515+JULIO!C1515+AGOSTO!C1515+SEPTIEMBRE!C1515+OCTUBRE!C1515+NOVIEMBRE!C1515+DICIEMBRE!C1515</f>
        <v>0</v>
      </c>
      <c r="D1515" s="87">
        <f>ENERO!D1515+FEBRERO!D1515+MARZO!D1515+ABRIL!D1515+MAYO!D1515+JUNIO!D1515+JULIO!D1515+AGOSTO!D1515+SEPTIEMBRE!D1515+OCTUBRE!D1515+NOVIEMBRE!D1515+DICIEMBRE!D1515</f>
        <v>0</v>
      </c>
      <c r="E1515" s="88">
        <f>ENERO!E1515+FEBRERO!E1515+MARZO!E1515+ABRIL!E1515+MAYO!E1515+JUNIO!E1515+JULIO!E1515+AGOSTO!E1515+SEPTIEMBRE!E1515+OCTUBRE!E1515+NOVIEMBRE!E1515+DICIEMBRE!E1515</f>
        <v>0</v>
      </c>
      <c r="F1515" s="89">
        <f>ENERO!F1515+FEBRERO!F1515+MARZO!F1515+ABRIL!F1515+MAYO!F1515+JUNIO!F1515+JULIO!F1515+AGOSTO!F1515+SEPTIEMBRE!F1515+OCTUBRE!F1515+NOVIEMBRE!F1515+DICIEMBRE!F1515</f>
        <v>0</v>
      </c>
      <c r="G1515" s="4" t="str">
        <f t="shared" si="26"/>
        <v/>
      </c>
    </row>
    <row r="1516" spans="1:7" x14ac:dyDescent="0.25">
      <c r="A1516" s="23" t="s">
        <v>2923</v>
      </c>
      <c r="B1516" s="24" t="s">
        <v>2924</v>
      </c>
      <c r="C1516" s="25">
        <f>ENERO!C1516+FEBRERO!C1516+MARZO!C1516+ABRIL!C1516+MAYO!C1516+JUNIO!C1516+JULIO!C1516+AGOSTO!C1516+SEPTIEMBRE!C1516+OCTUBRE!C1516+NOVIEMBRE!C1516+DICIEMBRE!C1516</f>
        <v>0</v>
      </c>
      <c r="D1516" s="87">
        <f>ENERO!D1516+FEBRERO!D1516+MARZO!D1516+ABRIL!D1516+MAYO!D1516+JUNIO!D1516+JULIO!D1516+AGOSTO!D1516+SEPTIEMBRE!D1516+OCTUBRE!D1516+NOVIEMBRE!D1516+DICIEMBRE!D1516</f>
        <v>0</v>
      </c>
      <c r="E1516" s="88">
        <f>ENERO!E1516+FEBRERO!E1516+MARZO!E1516+ABRIL!E1516+MAYO!E1516+JUNIO!E1516+JULIO!E1516+AGOSTO!E1516+SEPTIEMBRE!E1516+OCTUBRE!E1516+NOVIEMBRE!E1516+DICIEMBRE!E1516</f>
        <v>0</v>
      </c>
      <c r="F1516" s="89">
        <f>ENERO!F1516+FEBRERO!F1516+MARZO!F1516+ABRIL!F1516+MAYO!F1516+JUNIO!F1516+JULIO!F1516+AGOSTO!F1516+SEPTIEMBRE!F1516+OCTUBRE!F1516+NOVIEMBRE!F1516+DICIEMBRE!F1516</f>
        <v>0</v>
      </c>
      <c r="G1516" s="4" t="str">
        <f t="shared" si="26"/>
        <v/>
      </c>
    </row>
    <row r="1517" spans="1:7" x14ac:dyDescent="0.25">
      <c r="A1517" s="23" t="s">
        <v>2925</v>
      </c>
      <c r="B1517" s="24" t="s">
        <v>2926</v>
      </c>
      <c r="C1517" s="25">
        <f>ENERO!C1517+FEBRERO!C1517+MARZO!C1517+ABRIL!C1517+MAYO!C1517+JUNIO!C1517+JULIO!C1517+AGOSTO!C1517+SEPTIEMBRE!C1517+OCTUBRE!C1517+NOVIEMBRE!C1517+DICIEMBRE!C1517</f>
        <v>0</v>
      </c>
      <c r="D1517" s="87">
        <f>ENERO!D1517+FEBRERO!D1517+MARZO!D1517+ABRIL!D1517+MAYO!D1517+JUNIO!D1517+JULIO!D1517+AGOSTO!D1517+SEPTIEMBRE!D1517+OCTUBRE!D1517+NOVIEMBRE!D1517+DICIEMBRE!D1517</f>
        <v>0</v>
      </c>
      <c r="E1517" s="88">
        <f>ENERO!E1517+FEBRERO!E1517+MARZO!E1517+ABRIL!E1517+MAYO!E1517+JUNIO!E1517+JULIO!E1517+AGOSTO!E1517+SEPTIEMBRE!E1517+OCTUBRE!E1517+NOVIEMBRE!E1517+DICIEMBRE!E1517</f>
        <v>0</v>
      </c>
      <c r="F1517" s="89">
        <f>ENERO!F1517+FEBRERO!F1517+MARZO!F1517+ABRIL!F1517+MAYO!F1517+JUNIO!F1517+JULIO!F1517+AGOSTO!F1517+SEPTIEMBRE!F1517+OCTUBRE!F1517+NOVIEMBRE!F1517+DICIEMBRE!F1517</f>
        <v>0</v>
      </c>
      <c r="G1517" s="4" t="str">
        <f t="shared" si="26"/>
        <v/>
      </c>
    </row>
    <row r="1518" spans="1:7" x14ac:dyDescent="0.25">
      <c r="A1518" s="23" t="s">
        <v>2927</v>
      </c>
      <c r="B1518" s="24" t="s">
        <v>2928</v>
      </c>
      <c r="C1518" s="25">
        <f>ENERO!C1518+FEBRERO!C1518+MARZO!C1518+ABRIL!C1518+MAYO!C1518+JUNIO!C1518+JULIO!C1518+AGOSTO!C1518+SEPTIEMBRE!C1518+OCTUBRE!C1518+NOVIEMBRE!C1518+DICIEMBRE!C1518</f>
        <v>0</v>
      </c>
      <c r="D1518" s="87">
        <f>ENERO!D1518+FEBRERO!D1518+MARZO!D1518+ABRIL!D1518+MAYO!D1518+JUNIO!D1518+JULIO!D1518+AGOSTO!D1518+SEPTIEMBRE!D1518+OCTUBRE!D1518+NOVIEMBRE!D1518+DICIEMBRE!D1518</f>
        <v>0</v>
      </c>
      <c r="E1518" s="88">
        <f>ENERO!E1518+FEBRERO!E1518+MARZO!E1518+ABRIL!E1518+MAYO!E1518+JUNIO!E1518+JULIO!E1518+AGOSTO!E1518+SEPTIEMBRE!E1518+OCTUBRE!E1518+NOVIEMBRE!E1518+DICIEMBRE!E1518</f>
        <v>0</v>
      </c>
      <c r="F1518" s="89">
        <f>ENERO!F1518+FEBRERO!F1518+MARZO!F1518+ABRIL!F1518+MAYO!F1518+JUNIO!F1518+JULIO!F1518+AGOSTO!F1518+SEPTIEMBRE!F1518+OCTUBRE!F1518+NOVIEMBRE!F1518+DICIEMBRE!F1518</f>
        <v>0</v>
      </c>
      <c r="G1518" s="4" t="str">
        <f t="shared" si="26"/>
        <v/>
      </c>
    </row>
    <row r="1519" spans="1:7" x14ac:dyDescent="0.25">
      <c r="A1519" s="23" t="s">
        <v>2929</v>
      </c>
      <c r="B1519" s="24" t="s">
        <v>2930</v>
      </c>
      <c r="C1519" s="25">
        <f>ENERO!C1519+FEBRERO!C1519+MARZO!C1519+ABRIL!C1519+MAYO!C1519+JUNIO!C1519+JULIO!C1519+AGOSTO!C1519+SEPTIEMBRE!C1519+OCTUBRE!C1519+NOVIEMBRE!C1519+DICIEMBRE!C1519</f>
        <v>0</v>
      </c>
      <c r="D1519" s="87">
        <f>ENERO!D1519+FEBRERO!D1519+MARZO!D1519+ABRIL!D1519+MAYO!D1519+JUNIO!D1519+JULIO!D1519+AGOSTO!D1519+SEPTIEMBRE!D1519+OCTUBRE!D1519+NOVIEMBRE!D1519+DICIEMBRE!D1519</f>
        <v>0</v>
      </c>
      <c r="E1519" s="88">
        <f>ENERO!E1519+FEBRERO!E1519+MARZO!E1519+ABRIL!E1519+MAYO!E1519+JUNIO!E1519+JULIO!E1519+AGOSTO!E1519+SEPTIEMBRE!E1519+OCTUBRE!E1519+NOVIEMBRE!E1519+DICIEMBRE!E1519</f>
        <v>0</v>
      </c>
      <c r="F1519" s="89">
        <f>ENERO!F1519+FEBRERO!F1519+MARZO!F1519+ABRIL!F1519+MAYO!F1519+JUNIO!F1519+JULIO!F1519+AGOSTO!F1519+SEPTIEMBRE!F1519+OCTUBRE!F1519+NOVIEMBRE!F1519+DICIEMBRE!F1519</f>
        <v>0</v>
      </c>
      <c r="G1519" s="4" t="str">
        <f t="shared" si="26"/>
        <v/>
      </c>
    </row>
    <row r="1520" spans="1:7" ht="22.5" x14ac:dyDescent="0.25">
      <c r="A1520" s="23" t="s">
        <v>2931</v>
      </c>
      <c r="B1520" s="49" t="s">
        <v>2932</v>
      </c>
      <c r="C1520" s="25">
        <f>ENERO!C1520+FEBRERO!C1520+MARZO!C1520+ABRIL!C1520+MAYO!C1520+JUNIO!C1520+JULIO!C1520+AGOSTO!C1520+SEPTIEMBRE!C1520+OCTUBRE!C1520+NOVIEMBRE!C1520+DICIEMBRE!C1520</f>
        <v>0</v>
      </c>
      <c r="D1520" s="87">
        <f>ENERO!D1520+FEBRERO!D1520+MARZO!D1520+ABRIL!D1520+MAYO!D1520+JUNIO!D1520+JULIO!D1520+AGOSTO!D1520+SEPTIEMBRE!D1520+OCTUBRE!D1520+NOVIEMBRE!D1520+DICIEMBRE!D1520</f>
        <v>0</v>
      </c>
      <c r="E1520" s="88">
        <f>ENERO!E1520+FEBRERO!E1520+MARZO!E1520+ABRIL!E1520+MAYO!E1520+JUNIO!E1520+JULIO!E1520+AGOSTO!E1520+SEPTIEMBRE!E1520+OCTUBRE!E1520+NOVIEMBRE!E1520+DICIEMBRE!E1520</f>
        <v>0</v>
      </c>
      <c r="F1520" s="89">
        <f>ENERO!F1520+FEBRERO!F1520+MARZO!F1520+ABRIL!F1520+MAYO!F1520+JUNIO!F1520+JULIO!F1520+AGOSTO!F1520+SEPTIEMBRE!F1520+OCTUBRE!F1520+NOVIEMBRE!F1520+DICIEMBRE!F1520</f>
        <v>0</v>
      </c>
      <c r="G1520" s="4" t="str">
        <f t="shared" si="26"/>
        <v/>
      </c>
    </row>
    <row r="1521" spans="1:11" x14ac:dyDescent="0.25">
      <c r="A1521" s="23" t="s">
        <v>2933</v>
      </c>
      <c r="B1521" s="24" t="s">
        <v>2934</v>
      </c>
      <c r="C1521" s="25">
        <f>ENERO!C1521+FEBRERO!C1521+MARZO!C1521+ABRIL!C1521+MAYO!C1521+JUNIO!C1521+JULIO!C1521+AGOSTO!C1521+SEPTIEMBRE!C1521+OCTUBRE!C1521+NOVIEMBRE!C1521+DICIEMBRE!C1521</f>
        <v>0</v>
      </c>
      <c r="D1521" s="87">
        <f>ENERO!D1521+FEBRERO!D1521+MARZO!D1521+ABRIL!D1521+MAYO!D1521+JUNIO!D1521+JULIO!D1521+AGOSTO!D1521+SEPTIEMBRE!D1521+OCTUBRE!D1521+NOVIEMBRE!D1521+DICIEMBRE!D1521</f>
        <v>0</v>
      </c>
      <c r="E1521" s="88">
        <f>ENERO!E1521+FEBRERO!E1521+MARZO!E1521+ABRIL!E1521+MAYO!E1521+JUNIO!E1521+JULIO!E1521+AGOSTO!E1521+SEPTIEMBRE!E1521+OCTUBRE!E1521+NOVIEMBRE!E1521+DICIEMBRE!E1521</f>
        <v>0</v>
      </c>
      <c r="F1521" s="89">
        <f>ENERO!F1521+FEBRERO!F1521+MARZO!F1521+ABRIL!F1521+MAYO!F1521+JUNIO!F1521+JULIO!F1521+AGOSTO!F1521+SEPTIEMBRE!F1521+OCTUBRE!F1521+NOVIEMBRE!F1521+DICIEMBRE!F1521</f>
        <v>0</v>
      </c>
      <c r="G1521" s="4" t="str">
        <f t="shared" si="26"/>
        <v/>
      </c>
    </row>
    <row r="1522" spans="1:11" x14ac:dyDescent="0.25">
      <c r="A1522" s="23" t="s">
        <v>2935</v>
      </c>
      <c r="B1522" s="24" t="s">
        <v>2936</v>
      </c>
      <c r="C1522" s="25">
        <f>ENERO!C1522+FEBRERO!C1522+MARZO!C1522+ABRIL!C1522+MAYO!C1522+JUNIO!C1522+JULIO!C1522+AGOSTO!C1522+SEPTIEMBRE!C1522+OCTUBRE!C1522+NOVIEMBRE!C1522+DICIEMBRE!C1522</f>
        <v>0</v>
      </c>
      <c r="D1522" s="87">
        <f>ENERO!D1522+FEBRERO!D1522+MARZO!D1522+ABRIL!D1522+MAYO!D1522+JUNIO!D1522+JULIO!D1522+AGOSTO!D1522+SEPTIEMBRE!D1522+OCTUBRE!D1522+NOVIEMBRE!D1522+DICIEMBRE!D1522</f>
        <v>0</v>
      </c>
      <c r="E1522" s="88">
        <f>ENERO!E1522+FEBRERO!E1522+MARZO!E1522+ABRIL!E1522+MAYO!E1522+JUNIO!E1522+JULIO!E1522+AGOSTO!E1522+SEPTIEMBRE!E1522+OCTUBRE!E1522+NOVIEMBRE!E1522+DICIEMBRE!E1522</f>
        <v>0</v>
      </c>
      <c r="F1522" s="89">
        <f>ENERO!F1522+FEBRERO!F1522+MARZO!F1522+ABRIL!F1522+MAYO!F1522+JUNIO!F1522+JULIO!F1522+AGOSTO!F1522+SEPTIEMBRE!F1522+OCTUBRE!F1522+NOVIEMBRE!F1522+DICIEMBRE!F1522</f>
        <v>0</v>
      </c>
      <c r="G1522" s="4" t="str">
        <f t="shared" si="26"/>
        <v/>
      </c>
    </row>
    <row r="1523" spans="1:11" x14ac:dyDescent="0.25">
      <c r="A1523" s="23" t="s">
        <v>2937</v>
      </c>
      <c r="B1523" s="24" t="s">
        <v>2938</v>
      </c>
      <c r="C1523" s="25">
        <f>ENERO!C1523+FEBRERO!C1523+MARZO!C1523+ABRIL!C1523+MAYO!C1523+JUNIO!C1523+JULIO!C1523+AGOSTO!C1523+SEPTIEMBRE!C1523+OCTUBRE!C1523+NOVIEMBRE!C1523+DICIEMBRE!C1523</f>
        <v>0</v>
      </c>
      <c r="D1523" s="87">
        <f>ENERO!D1523+FEBRERO!D1523+MARZO!D1523+ABRIL!D1523+MAYO!D1523+JUNIO!D1523+JULIO!D1523+AGOSTO!D1523+SEPTIEMBRE!D1523+OCTUBRE!D1523+NOVIEMBRE!D1523+DICIEMBRE!D1523</f>
        <v>0</v>
      </c>
      <c r="E1523" s="88">
        <f>ENERO!E1523+FEBRERO!E1523+MARZO!E1523+ABRIL!E1523+MAYO!E1523+JUNIO!E1523+JULIO!E1523+AGOSTO!E1523+SEPTIEMBRE!E1523+OCTUBRE!E1523+NOVIEMBRE!E1523+DICIEMBRE!E1523</f>
        <v>0</v>
      </c>
      <c r="F1523" s="89">
        <f>ENERO!F1523+FEBRERO!F1523+MARZO!F1523+ABRIL!F1523+MAYO!F1523+JUNIO!F1523+JULIO!F1523+AGOSTO!F1523+SEPTIEMBRE!F1523+OCTUBRE!F1523+NOVIEMBRE!F1523+DICIEMBRE!F1523</f>
        <v>0</v>
      </c>
      <c r="G1523" s="4" t="str">
        <f t="shared" si="26"/>
        <v/>
      </c>
    </row>
    <row r="1524" spans="1:11" x14ac:dyDescent="0.25">
      <c r="A1524" s="23" t="s">
        <v>2939</v>
      </c>
      <c r="B1524" s="24" t="s">
        <v>2940</v>
      </c>
      <c r="C1524" s="25">
        <f>ENERO!C1524+FEBRERO!C1524+MARZO!C1524+ABRIL!C1524+MAYO!C1524+JUNIO!C1524+JULIO!C1524+AGOSTO!C1524+SEPTIEMBRE!C1524+OCTUBRE!C1524+NOVIEMBRE!C1524+DICIEMBRE!C1524</f>
        <v>0</v>
      </c>
      <c r="D1524" s="87">
        <f>ENERO!D1524+FEBRERO!D1524+MARZO!D1524+ABRIL!D1524+MAYO!D1524+JUNIO!D1524+JULIO!D1524+AGOSTO!D1524+SEPTIEMBRE!D1524+OCTUBRE!D1524+NOVIEMBRE!D1524+DICIEMBRE!D1524</f>
        <v>0</v>
      </c>
      <c r="E1524" s="88">
        <f>ENERO!E1524+FEBRERO!E1524+MARZO!E1524+ABRIL!E1524+MAYO!E1524+JUNIO!E1524+JULIO!E1524+AGOSTO!E1524+SEPTIEMBRE!E1524+OCTUBRE!E1524+NOVIEMBRE!E1524+DICIEMBRE!E1524</f>
        <v>0</v>
      </c>
      <c r="F1524" s="89">
        <f>ENERO!F1524+FEBRERO!F1524+MARZO!F1524+ABRIL!F1524+MAYO!F1524+JUNIO!F1524+JULIO!F1524+AGOSTO!F1524+SEPTIEMBRE!F1524+OCTUBRE!F1524+NOVIEMBRE!F1524+DICIEMBRE!F1524</f>
        <v>0</v>
      </c>
      <c r="G1524" s="4" t="str">
        <f t="shared" si="26"/>
        <v/>
      </c>
    </row>
    <row r="1525" spans="1:11" x14ac:dyDescent="0.25">
      <c r="A1525" s="23" t="s">
        <v>2941</v>
      </c>
      <c r="B1525" s="24" t="s">
        <v>2942</v>
      </c>
      <c r="C1525" s="25">
        <f>ENERO!C1525+FEBRERO!C1525+MARZO!C1525+ABRIL!C1525+MAYO!C1525+JUNIO!C1525+JULIO!C1525+AGOSTO!C1525+SEPTIEMBRE!C1525+OCTUBRE!C1525+NOVIEMBRE!C1525+DICIEMBRE!C1525</f>
        <v>0</v>
      </c>
      <c r="D1525" s="87">
        <f>ENERO!D1525+FEBRERO!D1525+MARZO!D1525+ABRIL!D1525+MAYO!D1525+JUNIO!D1525+JULIO!D1525+AGOSTO!D1525+SEPTIEMBRE!D1525+OCTUBRE!D1525+NOVIEMBRE!D1525+DICIEMBRE!D1525</f>
        <v>0</v>
      </c>
      <c r="E1525" s="88">
        <f>ENERO!E1525+FEBRERO!E1525+MARZO!E1525+ABRIL!E1525+MAYO!E1525+JUNIO!E1525+JULIO!E1525+AGOSTO!E1525+SEPTIEMBRE!E1525+OCTUBRE!E1525+NOVIEMBRE!E1525+DICIEMBRE!E1525</f>
        <v>0</v>
      </c>
      <c r="F1525" s="89">
        <f>ENERO!F1525+FEBRERO!F1525+MARZO!F1525+ABRIL!F1525+MAYO!F1525+JUNIO!F1525+JULIO!F1525+AGOSTO!F1525+SEPTIEMBRE!F1525+OCTUBRE!F1525+NOVIEMBRE!F1525+DICIEMBRE!F1525</f>
        <v>0</v>
      </c>
      <c r="G1525" s="4" t="str">
        <f t="shared" si="26"/>
        <v/>
      </c>
    </row>
    <row r="1526" spans="1:11" x14ac:dyDescent="0.25">
      <c r="A1526" s="23" t="s">
        <v>2943</v>
      </c>
      <c r="B1526" s="24" t="s">
        <v>2944</v>
      </c>
      <c r="C1526" s="25">
        <f>ENERO!C1526+FEBRERO!C1526+MARZO!C1526+ABRIL!C1526+MAYO!C1526+JUNIO!C1526+JULIO!C1526+AGOSTO!C1526+SEPTIEMBRE!C1526+OCTUBRE!C1526+NOVIEMBRE!C1526+DICIEMBRE!C1526</f>
        <v>0</v>
      </c>
      <c r="D1526" s="87">
        <f>ENERO!D1526+FEBRERO!D1526+MARZO!D1526+ABRIL!D1526+MAYO!D1526+JUNIO!D1526+JULIO!D1526+AGOSTO!D1526+SEPTIEMBRE!D1526+OCTUBRE!D1526+NOVIEMBRE!D1526+DICIEMBRE!D1526</f>
        <v>0</v>
      </c>
      <c r="E1526" s="88">
        <f>ENERO!E1526+FEBRERO!E1526+MARZO!E1526+ABRIL!E1526+MAYO!E1526+JUNIO!E1526+JULIO!E1526+AGOSTO!E1526+SEPTIEMBRE!E1526+OCTUBRE!E1526+NOVIEMBRE!E1526+DICIEMBRE!E1526</f>
        <v>0</v>
      </c>
      <c r="F1526" s="89">
        <f>ENERO!F1526+FEBRERO!F1526+MARZO!F1526+ABRIL!F1526+MAYO!F1526+JUNIO!F1526+JULIO!F1526+AGOSTO!F1526+SEPTIEMBRE!F1526+OCTUBRE!F1526+NOVIEMBRE!F1526+DICIEMBRE!F1526</f>
        <v>0</v>
      </c>
      <c r="G1526" s="4" t="str">
        <f t="shared" si="26"/>
        <v/>
      </c>
    </row>
    <row r="1527" spans="1:11" x14ac:dyDescent="0.25">
      <c r="A1527" s="23" t="s">
        <v>2945</v>
      </c>
      <c r="B1527" s="24" t="s">
        <v>2946</v>
      </c>
      <c r="C1527" s="25">
        <f>ENERO!C1527+FEBRERO!C1527+MARZO!C1527+ABRIL!C1527+MAYO!C1527+JUNIO!C1527+JULIO!C1527+AGOSTO!C1527+SEPTIEMBRE!C1527+OCTUBRE!C1527+NOVIEMBRE!C1527+DICIEMBRE!C1527</f>
        <v>0</v>
      </c>
      <c r="D1527" s="87">
        <f>ENERO!D1527+FEBRERO!D1527+MARZO!D1527+ABRIL!D1527+MAYO!D1527+JUNIO!D1527+JULIO!D1527+AGOSTO!D1527+SEPTIEMBRE!D1527+OCTUBRE!D1527+NOVIEMBRE!D1527+DICIEMBRE!D1527</f>
        <v>0</v>
      </c>
      <c r="E1527" s="88">
        <f>ENERO!E1527+FEBRERO!E1527+MARZO!E1527+ABRIL!E1527+MAYO!E1527+JUNIO!E1527+JULIO!E1527+AGOSTO!E1527+SEPTIEMBRE!E1527+OCTUBRE!E1527+NOVIEMBRE!E1527+DICIEMBRE!E1527</f>
        <v>0</v>
      </c>
      <c r="F1527" s="89">
        <f>ENERO!F1527+FEBRERO!F1527+MARZO!F1527+ABRIL!F1527+MAYO!F1527+JUNIO!F1527+JULIO!F1527+AGOSTO!F1527+SEPTIEMBRE!F1527+OCTUBRE!F1527+NOVIEMBRE!F1527+DICIEMBRE!F1527</f>
        <v>0</v>
      </c>
      <c r="G1527" s="4" t="str">
        <f t="shared" si="26"/>
        <v/>
      </c>
    </row>
    <row r="1528" spans="1:11" x14ac:dyDescent="0.25">
      <c r="A1528" s="23" t="s">
        <v>2947</v>
      </c>
      <c r="B1528" s="24" t="s">
        <v>2948</v>
      </c>
      <c r="C1528" s="25">
        <f>ENERO!C1528+FEBRERO!C1528+MARZO!C1528+ABRIL!C1528+MAYO!C1528+JUNIO!C1528+JULIO!C1528+AGOSTO!C1528+SEPTIEMBRE!C1528+OCTUBRE!C1528+NOVIEMBRE!C1528+DICIEMBRE!C1528</f>
        <v>0</v>
      </c>
      <c r="D1528" s="87">
        <f>ENERO!D1528+FEBRERO!D1528+MARZO!D1528+ABRIL!D1528+MAYO!D1528+JUNIO!D1528+JULIO!D1528+AGOSTO!D1528+SEPTIEMBRE!D1528+OCTUBRE!D1528+NOVIEMBRE!D1528+DICIEMBRE!D1528</f>
        <v>0</v>
      </c>
      <c r="E1528" s="88">
        <f>ENERO!E1528+FEBRERO!E1528+MARZO!E1528+ABRIL!E1528+MAYO!E1528+JUNIO!E1528+JULIO!E1528+AGOSTO!E1528+SEPTIEMBRE!E1528+OCTUBRE!E1528+NOVIEMBRE!E1528+DICIEMBRE!E1528</f>
        <v>0</v>
      </c>
      <c r="F1528" s="89">
        <f>ENERO!F1528+FEBRERO!F1528+MARZO!F1528+ABRIL!F1528+MAYO!F1528+JUNIO!F1528+JULIO!F1528+AGOSTO!F1528+SEPTIEMBRE!F1528+OCTUBRE!F1528+NOVIEMBRE!F1528+DICIEMBRE!F1528</f>
        <v>0</v>
      </c>
      <c r="G1528" s="4" t="str">
        <f t="shared" si="26"/>
        <v/>
      </c>
    </row>
    <row r="1529" spans="1:11" x14ac:dyDescent="0.25">
      <c r="A1529" s="23" t="s">
        <v>2949</v>
      </c>
      <c r="B1529" s="24" t="s">
        <v>1689</v>
      </c>
      <c r="C1529" s="25">
        <f>ENERO!C1529+FEBRERO!C1529+MARZO!C1529+ABRIL!C1529+MAYO!C1529+JUNIO!C1529+JULIO!C1529+AGOSTO!C1529+SEPTIEMBRE!C1529+OCTUBRE!C1529+NOVIEMBRE!C1529+DICIEMBRE!C1529</f>
        <v>0</v>
      </c>
      <c r="D1529" s="87">
        <f>ENERO!D1529+FEBRERO!D1529+MARZO!D1529+ABRIL!D1529+MAYO!D1529+JUNIO!D1529+JULIO!D1529+AGOSTO!D1529+SEPTIEMBRE!D1529+OCTUBRE!D1529+NOVIEMBRE!D1529+DICIEMBRE!D1529</f>
        <v>0</v>
      </c>
      <c r="E1529" s="88">
        <f>ENERO!E1529+FEBRERO!E1529+MARZO!E1529+ABRIL!E1529+MAYO!E1529+JUNIO!E1529+JULIO!E1529+AGOSTO!E1529+SEPTIEMBRE!E1529+OCTUBRE!E1529+NOVIEMBRE!E1529+DICIEMBRE!E1529</f>
        <v>0</v>
      </c>
      <c r="F1529" s="89">
        <f>ENERO!F1529+FEBRERO!F1529+MARZO!F1529+ABRIL!F1529+MAYO!F1529+JUNIO!F1529+JULIO!F1529+AGOSTO!F1529+SEPTIEMBRE!F1529+OCTUBRE!F1529+NOVIEMBRE!F1529+DICIEMBRE!F1529</f>
        <v>0</v>
      </c>
      <c r="G1529" s="4" t="str">
        <f t="shared" si="26"/>
        <v/>
      </c>
    </row>
    <row r="1530" spans="1:11" x14ac:dyDescent="0.25">
      <c r="A1530" s="23" t="s">
        <v>2950</v>
      </c>
      <c r="B1530" s="24" t="s">
        <v>2951</v>
      </c>
      <c r="C1530" s="25">
        <f>ENERO!C1530+FEBRERO!C1530+MARZO!C1530+ABRIL!C1530+MAYO!C1530+JUNIO!C1530+JULIO!C1530+AGOSTO!C1530+SEPTIEMBRE!C1530+OCTUBRE!C1530+NOVIEMBRE!C1530+DICIEMBRE!C1530</f>
        <v>0</v>
      </c>
      <c r="D1530" s="87">
        <f>ENERO!D1530+FEBRERO!D1530+MARZO!D1530+ABRIL!D1530+MAYO!D1530+JUNIO!D1530+JULIO!D1530+AGOSTO!D1530+SEPTIEMBRE!D1530+OCTUBRE!D1530+NOVIEMBRE!D1530+DICIEMBRE!D1530</f>
        <v>0</v>
      </c>
      <c r="E1530" s="88">
        <f>ENERO!E1530+FEBRERO!E1530+MARZO!E1530+ABRIL!E1530+MAYO!E1530+JUNIO!E1530+JULIO!E1530+AGOSTO!E1530+SEPTIEMBRE!E1530+OCTUBRE!E1530+NOVIEMBRE!E1530+DICIEMBRE!E1530</f>
        <v>0</v>
      </c>
      <c r="F1530" s="89">
        <f>ENERO!F1530+FEBRERO!F1530+MARZO!F1530+ABRIL!F1530+MAYO!F1530+JUNIO!F1530+JULIO!F1530+AGOSTO!F1530+SEPTIEMBRE!F1530+OCTUBRE!F1530+NOVIEMBRE!F1530+DICIEMBRE!F1530</f>
        <v>0</v>
      </c>
      <c r="G1530" s="4" t="str">
        <f t="shared" ref="G1530:G1593" si="27">IF(D1530&gt;C1530,"CMA ES MAYOR QUE TOTAL ACTIVIDADES","")</f>
        <v/>
      </c>
    </row>
    <row r="1531" spans="1:11" x14ac:dyDescent="0.25">
      <c r="A1531" s="23" t="s">
        <v>2952</v>
      </c>
      <c r="B1531" s="24" t="s">
        <v>2953</v>
      </c>
      <c r="C1531" s="25">
        <f>ENERO!C1531+FEBRERO!C1531+MARZO!C1531+ABRIL!C1531+MAYO!C1531+JUNIO!C1531+JULIO!C1531+AGOSTO!C1531+SEPTIEMBRE!C1531+OCTUBRE!C1531+NOVIEMBRE!C1531+DICIEMBRE!C1531</f>
        <v>0</v>
      </c>
      <c r="D1531" s="87">
        <f>ENERO!D1531+FEBRERO!D1531+MARZO!D1531+ABRIL!D1531+MAYO!D1531+JUNIO!D1531+JULIO!D1531+AGOSTO!D1531+SEPTIEMBRE!D1531+OCTUBRE!D1531+NOVIEMBRE!D1531+DICIEMBRE!D1531</f>
        <v>0</v>
      </c>
      <c r="E1531" s="88">
        <f>ENERO!E1531+FEBRERO!E1531+MARZO!E1531+ABRIL!E1531+MAYO!E1531+JUNIO!E1531+JULIO!E1531+AGOSTO!E1531+SEPTIEMBRE!E1531+OCTUBRE!E1531+NOVIEMBRE!E1531+DICIEMBRE!E1531</f>
        <v>0</v>
      </c>
      <c r="F1531" s="89">
        <f>ENERO!F1531+FEBRERO!F1531+MARZO!F1531+ABRIL!F1531+MAYO!F1531+JUNIO!F1531+JULIO!F1531+AGOSTO!F1531+SEPTIEMBRE!F1531+OCTUBRE!F1531+NOVIEMBRE!F1531+DICIEMBRE!F1531</f>
        <v>0</v>
      </c>
      <c r="G1531" s="4" t="str">
        <f t="shared" si="27"/>
        <v/>
      </c>
    </row>
    <row r="1532" spans="1:11" ht="24" x14ac:dyDescent="0.25">
      <c r="A1532" s="23" t="s">
        <v>2954</v>
      </c>
      <c r="B1532" s="28" t="s">
        <v>2955</v>
      </c>
      <c r="C1532" s="25">
        <f>ENERO!C1532+FEBRERO!C1532+MARZO!C1532+ABRIL!C1532+MAYO!C1532+JUNIO!C1532+JULIO!C1532+AGOSTO!C1532+SEPTIEMBRE!C1532+OCTUBRE!C1532+NOVIEMBRE!C1532+DICIEMBRE!C1532</f>
        <v>0</v>
      </c>
      <c r="D1532" s="87">
        <f>ENERO!D1532+FEBRERO!D1532+MARZO!D1532+ABRIL!D1532+MAYO!D1532+JUNIO!D1532+JULIO!D1532+AGOSTO!D1532+SEPTIEMBRE!D1532+OCTUBRE!D1532+NOVIEMBRE!D1532+DICIEMBRE!D1532</f>
        <v>0</v>
      </c>
      <c r="E1532" s="88">
        <f>ENERO!E1532+FEBRERO!E1532+MARZO!E1532+ABRIL!E1532+MAYO!E1532+JUNIO!E1532+JULIO!E1532+AGOSTO!E1532+SEPTIEMBRE!E1532+OCTUBRE!E1532+NOVIEMBRE!E1532+DICIEMBRE!E1532</f>
        <v>0</v>
      </c>
      <c r="F1532" s="89">
        <f>ENERO!F1532+FEBRERO!F1532+MARZO!F1532+ABRIL!F1532+MAYO!F1532+JUNIO!F1532+JULIO!F1532+AGOSTO!F1532+SEPTIEMBRE!F1532+OCTUBRE!F1532+NOVIEMBRE!F1532+DICIEMBRE!F1532</f>
        <v>0</v>
      </c>
      <c r="G1532" s="4" t="str">
        <f t="shared" si="27"/>
        <v/>
      </c>
    </row>
    <row r="1533" spans="1:11" s="3" customFormat="1" x14ac:dyDescent="0.25">
      <c r="A1533" s="23" t="s">
        <v>2956</v>
      </c>
      <c r="B1533" s="24" t="s">
        <v>2957</v>
      </c>
      <c r="C1533" s="25">
        <f>ENERO!C1533+FEBRERO!C1533+MARZO!C1533+ABRIL!C1533+MAYO!C1533+JUNIO!C1533+JULIO!C1533+AGOSTO!C1533+SEPTIEMBRE!C1533+OCTUBRE!C1533+NOVIEMBRE!C1533+DICIEMBRE!C1533</f>
        <v>0</v>
      </c>
      <c r="D1533" s="87">
        <f>ENERO!D1533+FEBRERO!D1533+MARZO!D1533+ABRIL!D1533+MAYO!D1533+JUNIO!D1533+JULIO!D1533+AGOSTO!D1533+SEPTIEMBRE!D1533+OCTUBRE!D1533+NOVIEMBRE!D1533+DICIEMBRE!D1533</f>
        <v>0</v>
      </c>
      <c r="E1533" s="88">
        <f>ENERO!E1533+FEBRERO!E1533+MARZO!E1533+ABRIL!E1533+MAYO!E1533+JUNIO!E1533+JULIO!E1533+AGOSTO!E1533+SEPTIEMBRE!E1533+OCTUBRE!E1533+NOVIEMBRE!E1533+DICIEMBRE!E1533</f>
        <v>0</v>
      </c>
      <c r="F1533" s="89">
        <f>ENERO!F1533+FEBRERO!F1533+MARZO!F1533+ABRIL!F1533+MAYO!F1533+JUNIO!F1533+JULIO!F1533+AGOSTO!F1533+SEPTIEMBRE!F1533+OCTUBRE!F1533+NOVIEMBRE!F1533+DICIEMBRE!F1533</f>
        <v>0</v>
      </c>
      <c r="G1533" s="3" t="str">
        <f t="shared" si="27"/>
        <v/>
      </c>
      <c r="H1533" s="103"/>
      <c r="I1533" s="103"/>
      <c r="J1533" s="103"/>
      <c r="K1533" s="103"/>
    </row>
    <row r="1534" spans="1:11" s="3" customFormat="1" x14ac:dyDescent="0.25">
      <c r="A1534" s="23" t="s">
        <v>2958</v>
      </c>
      <c r="B1534" s="24" t="s">
        <v>2959</v>
      </c>
      <c r="C1534" s="25">
        <f>ENERO!C1534+FEBRERO!C1534+MARZO!C1534+ABRIL!C1534+MAYO!C1534+JUNIO!C1534+JULIO!C1534+AGOSTO!C1534+SEPTIEMBRE!C1534+OCTUBRE!C1534+NOVIEMBRE!C1534+DICIEMBRE!C1534</f>
        <v>0</v>
      </c>
      <c r="D1534" s="87">
        <f>ENERO!D1534+FEBRERO!D1534+MARZO!D1534+ABRIL!D1534+MAYO!D1534+JUNIO!D1534+JULIO!D1534+AGOSTO!D1534+SEPTIEMBRE!D1534+OCTUBRE!D1534+NOVIEMBRE!D1534+DICIEMBRE!D1534</f>
        <v>0</v>
      </c>
      <c r="E1534" s="88">
        <f>ENERO!E1534+FEBRERO!E1534+MARZO!E1534+ABRIL!E1534+MAYO!E1534+JUNIO!E1534+JULIO!E1534+AGOSTO!E1534+SEPTIEMBRE!E1534+OCTUBRE!E1534+NOVIEMBRE!E1534+DICIEMBRE!E1534</f>
        <v>0</v>
      </c>
      <c r="F1534" s="89">
        <f>ENERO!F1534+FEBRERO!F1534+MARZO!F1534+ABRIL!F1534+MAYO!F1534+JUNIO!F1534+JULIO!F1534+AGOSTO!F1534+SEPTIEMBRE!F1534+OCTUBRE!F1534+NOVIEMBRE!F1534+DICIEMBRE!F1534</f>
        <v>0</v>
      </c>
      <c r="G1534" s="3" t="str">
        <f t="shared" si="27"/>
        <v/>
      </c>
      <c r="H1534" s="103"/>
      <c r="I1534" s="103"/>
      <c r="J1534" s="103"/>
      <c r="K1534" s="103"/>
    </row>
    <row r="1535" spans="1:11" s="3" customFormat="1" x14ac:dyDescent="0.25">
      <c r="A1535" s="23" t="s">
        <v>2960</v>
      </c>
      <c r="B1535" s="24" t="s">
        <v>2961</v>
      </c>
      <c r="C1535" s="25">
        <f>ENERO!C1535+FEBRERO!C1535+MARZO!C1535+ABRIL!C1535+MAYO!C1535+JUNIO!C1535+JULIO!C1535+AGOSTO!C1535+SEPTIEMBRE!C1535+OCTUBRE!C1535+NOVIEMBRE!C1535+DICIEMBRE!C1535</f>
        <v>0</v>
      </c>
      <c r="D1535" s="87">
        <f>ENERO!D1535+FEBRERO!D1535+MARZO!D1535+ABRIL!D1535+MAYO!D1535+JUNIO!D1535+JULIO!D1535+AGOSTO!D1535+SEPTIEMBRE!D1535+OCTUBRE!D1535+NOVIEMBRE!D1535+DICIEMBRE!D1535</f>
        <v>0</v>
      </c>
      <c r="E1535" s="88">
        <f>ENERO!E1535+FEBRERO!E1535+MARZO!E1535+ABRIL!E1535+MAYO!E1535+JUNIO!E1535+JULIO!E1535+AGOSTO!E1535+SEPTIEMBRE!E1535+OCTUBRE!E1535+NOVIEMBRE!E1535+DICIEMBRE!E1535</f>
        <v>0</v>
      </c>
      <c r="F1535" s="89">
        <f>ENERO!F1535+FEBRERO!F1535+MARZO!F1535+ABRIL!F1535+MAYO!F1535+JUNIO!F1535+JULIO!F1535+AGOSTO!F1535+SEPTIEMBRE!F1535+OCTUBRE!F1535+NOVIEMBRE!F1535+DICIEMBRE!F1535</f>
        <v>0</v>
      </c>
      <c r="G1535" s="3" t="str">
        <f t="shared" si="27"/>
        <v/>
      </c>
      <c r="H1535" s="103"/>
      <c r="I1535" s="103"/>
      <c r="J1535" s="103"/>
      <c r="K1535" s="103"/>
    </row>
    <row r="1536" spans="1:11" s="3" customFormat="1" x14ac:dyDescent="0.25">
      <c r="A1536" s="23" t="s">
        <v>2962</v>
      </c>
      <c r="B1536" s="24" t="s">
        <v>2963</v>
      </c>
      <c r="C1536" s="25">
        <f>ENERO!C1536+FEBRERO!C1536+MARZO!C1536+ABRIL!C1536+MAYO!C1536+JUNIO!C1536+JULIO!C1536+AGOSTO!C1536+SEPTIEMBRE!C1536+OCTUBRE!C1536+NOVIEMBRE!C1536+DICIEMBRE!C1536</f>
        <v>0</v>
      </c>
      <c r="D1536" s="87">
        <f>ENERO!D1536+FEBRERO!D1536+MARZO!D1536+ABRIL!D1536+MAYO!D1536+JUNIO!D1536+JULIO!D1536+AGOSTO!D1536+SEPTIEMBRE!D1536+OCTUBRE!D1536+NOVIEMBRE!D1536+DICIEMBRE!D1536</f>
        <v>0</v>
      </c>
      <c r="E1536" s="88">
        <f>ENERO!E1536+FEBRERO!E1536+MARZO!E1536+ABRIL!E1536+MAYO!E1536+JUNIO!E1536+JULIO!E1536+AGOSTO!E1536+SEPTIEMBRE!E1536+OCTUBRE!E1536+NOVIEMBRE!E1536+DICIEMBRE!E1536</f>
        <v>0</v>
      </c>
      <c r="F1536" s="89">
        <f>ENERO!F1536+FEBRERO!F1536+MARZO!F1536+ABRIL!F1536+MAYO!F1536+JUNIO!F1536+JULIO!F1536+AGOSTO!F1536+SEPTIEMBRE!F1536+OCTUBRE!F1536+NOVIEMBRE!F1536+DICIEMBRE!F1536</f>
        <v>0</v>
      </c>
      <c r="G1536" s="3" t="str">
        <f t="shared" si="27"/>
        <v/>
      </c>
      <c r="H1536" s="103"/>
      <c r="I1536" s="103"/>
      <c r="J1536" s="103"/>
      <c r="K1536" s="103"/>
    </row>
    <row r="1537" spans="1:11" s="3" customFormat="1" x14ac:dyDescent="0.25">
      <c r="A1537" s="23" t="s">
        <v>2964</v>
      </c>
      <c r="B1537" s="24" t="s">
        <v>2965</v>
      </c>
      <c r="C1537" s="25">
        <f>ENERO!C1537+FEBRERO!C1537+MARZO!C1537+ABRIL!C1537+MAYO!C1537+JUNIO!C1537+JULIO!C1537+AGOSTO!C1537+SEPTIEMBRE!C1537+OCTUBRE!C1537+NOVIEMBRE!C1537+DICIEMBRE!C1537</f>
        <v>0</v>
      </c>
      <c r="D1537" s="87">
        <f>ENERO!D1537+FEBRERO!D1537+MARZO!D1537+ABRIL!D1537+MAYO!D1537+JUNIO!D1537+JULIO!D1537+AGOSTO!D1537+SEPTIEMBRE!D1537+OCTUBRE!D1537+NOVIEMBRE!D1537+DICIEMBRE!D1537</f>
        <v>0</v>
      </c>
      <c r="E1537" s="88">
        <f>ENERO!E1537+FEBRERO!E1537+MARZO!E1537+ABRIL!E1537+MAYO!E1537+JUNIO!E1537+JULIO!E1537+AGOSTO!E1537+SEPTIEMBRE!E1537+OCTUBRE!E1537+NOVIEMBRE!E1537+DICIEMBRE!E1537</f>
        <v>0</v>
      </c>
      <c r="F1537" s="89">
        <f>ENERO!F1537+FEBRERO!F1537+MARZO!F1537+ABRIL!F1537+MAYO!F1537+JUNIO!F1537+JULIO!F1537+AGOSTO!F1537+SEPTIEMBRE!F1537+OCTUBRE!F1537+NOVIEMBRE!F1537+DICIEMBRE!F1537</f>
        <v>0</v>
      </c>
      <c r="G1537" s="3" t="str">
        <f t="shared" si="27"/>
        <v/>
      </c>
      <c r="H1537" s="103"/>
      <c r="I1537" s="103"/>
      <c r="J1537" s="103"/>
      <c r="K1537" s="103"/>
    </row>
    <row r="1538" spans="1:11" s="3" customFormat="1" x14ac:dyDescent="0.25">
      <c r="A1538" s="23" t="s">
        <v>2966</v>
      </c>
      <c r="B1538" s="24" t="s">
        <v>2967</v>
      </c>
      <c r="C1538" s="25">
        <f>ENERO!C1538+FEBRERO!C1538+MARZO!C1538+ABRIL!C1538+MAYO!C1538+JUNIO!C1538+JULIO!C1538+AGOSTO!C1538+SEPTIEMBRE!C1538+OCTUBRE!C1538+NOVIEMBRE!C1538+DICIEMBRE!C1538</f>
        <v>0</v>
      </c>
      <c r="D1538" s="87">
        <f>ENERO!D1538+FEBRERO!D1538+MARZO!D1538+ABRIL!D1538+MAYO!D1538+JUNIO!D1538+JULIO!D1538+AGOSTO!D1538+SEPTIEMBRE!D1538+OCTUBRE!D1538+NOVIEMBRE!D1538+DICIEMBRE!D1538</f>
        <v>0</v>
      </c>
      <c r="E1538" s="88">
        <f>ENERO!E1538+FEBRERO!E1538+MARZO!E1538+ABRIL!E1538+MAYO!E1538+JUNIO!E1538+JULIO!E1538+AGOSTO!E1538+SEPTIEMBRE!E1538+OCTUBRE!E1538+NOVIEMBRE!E1538+DICIEMBRE!E1538</f>
        <v>0</v>
      </c>
      <c r="F1538" s="89">
        <f>ENERO!F1538+FEBRERO!F1538+MARZO!F1538+ABRIL!F1538+MAYO!F1538+JUNIO!F1538+JULIO!F1538+AGOSTO!F1538+SEPTIEMBRE!F1538+OCTUBRE!F1538+NOVIEMBRE!F1538+DICIEMBRE!F1538</f>
        <v>0</v>
      </c>
      <c r="G1538" s="3" t="str">
        <f t="shared" si="27"/>
        <v/>
      </c>
      <c r="H1538" s="103"/>
      <c r="I1538" s="103"/>
      <c r="J1538" s="103"/>
      <c r="K1538" s="103"/>
    </row>
    <row r="1539" spans="1:11" s="3" customFormat="1" x14ac:dyDescent="0.25">
      <c r="A1539" s="23" t="s">
        <v>2968</v>
      </c>
      <c r="B1539" s="24" t="s">
        <v>2969</v>
      </c>
      <c r="C1539" s="25">
        <f>ENERO!C1539+FEBRERO!C1539+MARZO!C1539+ABRIL!C1539+MAYO!C1539+JUNIO!C1539+JULIO!C1539+AGOSTO!C1539+SEPTIEMBRE!C1539+OCTUBRE!C1539+NOVIEMBRE!C1539+DICIEMBRE!C1539</f>
        <v>0</v>
      </c>
      <c r="D1539" s="87">
        <f>ENERO!D1539+FEBRERO!D1539+MARZO!D1539+ABRIL!D1539+MAYO!D1539+JUNIO!D1539+JULIO!D1539+AGOSTO!D1539+SEPTIEMBRE!D1539+OCTUBRE!D1539+NOVIEMBRE!D1539+DICIEMBRE!D1539</f>
        <v>0</v>
      </c>
      <c r="E1539" s="88">
        <f>ENERO!E1539+FEBRERO!E1539+MARZO!E1539+ABRIL!E1539+MAYO!E1539+JUNIO!E1539+JULIO!E1539+AGOSTO!E1539+SEPTIEMBRE!E1539+OCTUBRE!E1539+NOVIEMBRE!E1539+DICIEMBRE!E1539</f>
        <v>0</v>
      </c>
      <c r="F1539" s="89">
        <f>ENERO!F1539+FEBRERO!F1539+MARZO!F1539+ABRIL!F1539+MAYO!F1539+JUNIO!F1539+JULIO!F1539+AGOSTO!F1539+SEPTIEMBRE!F1539+OCTUBRE!F1539+NOVIEMBRE!F1539+DICIEMBRE!F1539</f>
        <v>0</v>
      </c>
      <c r="G1539" s="3" t="str">
        <f t="shared" si="27"/>
        <v/>
      </c>
      <c r="H1539" s="103"/>
      <c r="I1539" s="103"/>
      <c r="J1539" s="103"/>
      <c r="K1539" s="103"/>
    </row>
    <row r="1540" spans="1:11" s="3" customFormat="1" x14ac:dyDescent="0.25">
      <c r="A1540" s="23" t="s">
        <v>2970</v>
      </c>
      <c r="B1540" s="24" t="s">
        <v>2971</v>
      </c>
      <c r="C1540" s="25">
        <f>ENERO!C1540+FEBRERO!C1540+MARZO!C1540+ABRIL!C1540+MAYO!C1540+JUNIO!C1540+JULIO!C1540+AGOSTO!C1540+SEPTIEMBRE!C1540+OCTUBRE!C1540+NOVIEMBRE!C1540+DICIEMBRE!C1540</f>
        <v>0</v>
      </c>
      <c r="D1540" s="87">
        <f>ENERO!D1540+FEBRERO!D1540+MARZO!D1540+ABRIL!D1540+MAYO!D1540+JUNIO!D1540+JULIO!D1540+AGOSTO!D1540+SEPTIEMBRE!D1540+OCTUBRE!D1540+NOVIEMBRE!D1540+DICIEMBRE!D1540</f>
        <v>0</v>
      </c>
      <c r="E1540" s="88">
        <f>ENERO!E1540+FEBRERO!E1540+MARZO!E1540+ABRIL!E1540+MAYO!E1540+JUNIO!E1540+JULIO!E1540+AGOSTO!E1540+SEPTIEMBRE!E1540+OCTUBRE!E1540+NOVIEMBRE!E1540+DICIEMBRE!E1540</f>
        <v>0</v>
      </c>
      <c r="F1540" s="89">
        <f>ENERO!F1540+FEBRERO!F1540+MARZO!F1540+ABRIL!F1540+MAYO!F1540+JUNIO!F1540+JULIO!F1540+AGOSTO!F1540+SEPTIEMBRE!F1540+OCTUBRE!F1540+NOVIEMBRE!F1540+DICIEMBRE!F1540</f>
        <v>0</v>
      </c>
      <c r="G1540" s="3" t="str">
        <f t="shared" si="27"/>
        <v/>
      </c>
      <c r="H1540" s="103"/>
      <c r="I1540" s="103"/>
      <c r="J1540" s="103"/>
      <c r="K1540" s="103"/>
    </row>
    <row r="1541" spans="1:11" s="3" customFormat="1" x14ac:dyDescent="0.25">
      <c r="A1541" s="23" t="s">
        <v>2972</v>
      </c>
      <c r="B1541" s="24" t="s">
        <v>2973</v>
      </c>
      <c r="C1541" s="25">
        <f>ENERO!C1541+FEBRERO!C1541+MARZO!C1541+ABRIL!C1541+MAYO!C1541+JUNIO!C1541+JULIO!C1541+AGOSTO!C1541+SEPTIEMBRE!C1541+OCTUBRE!C1541+NOVIEMBRE!C1541+DICIEMBRE!C1541</f>
        <v>0</v>
      </c>
      <c r="D1541" s="87">
        <f>ENERO!D1541+FEBRERO!D1541+MARZO!D1541+ABRIL!D1541+MAYO!D1541+JUNIO!D1541+JULIO!D1541+AGOSTO!D1541+SEPTIEMBRE!D1541+OCTUBRE!D1541+NOVIEMBRE!D1541+DICIEMBRE!D1541</f>
        <v>0</v>
      </c>
      <c r="E1541" s="88">
        <f>ENERO!E1541+FEBRERO!E1541+MARZO!E1541+ABRIL!E1541+MAYO!E1541+JUNIO!E1541+JULIO!E1541+AGOSTO!E1541+SEPTIEMBRE!E1541+OCTUBRE!E1541+NOVIEMBRE!E1541+DICIEMBRE!E1541</f>
        <v>0</v>
      </c>
      <c r="F1541" s="89">
        <f>ENERO!F1541+FEBRERO!F1541+MARZO!F1541+ABRIL!F1541+MAYO!F1541+JUNIO!F1541+JULIO!F1541+AGOSTO!F1541+SEPTIEMBRE!F1541+OCTUBRE!F1541+NOVIEMBRE!F1541+DICIEMBRE!F1541</f>
        <v>0</v>
      </c>
      <c r="G1541" s="3" t="str">
        <f t="shared" si="27"/>
        <v/>
      </c>
      <c r="H1541" s="103"/>
      <c r="I1541" s="103"/>
      <c r="J1541" s="103"/>
      <c r="K1541" s="103"/>
    </row>
    <row r="1542" spans="1:11" s="3" customFormat="1" x14ac:dyDescent="0.25">
      <c r="A1542" s="23" t="s">
        <v>2974</v>
      </c>
      <c r="B1542" s="24" t="s">
        <v>2975</v>
      </c>
      <c r="C1542" s="25">
        <f>ENERO!C1542+FEBRERO!C1542+MARZO!C1542+ABRIL!C1542+MAYO!C1542+JUNIO!C1542+JULIO!C1542+AGOSTO!C1542+SEPTIEMBRE!C1542+OCTUBRE!C1542+NOVIEMBRE!C1542+DICIEMBRE!C1542</f>
        <v>0</v>
      </c>
      <c r="D1542" s="87">
        <f>ENERO!D1542+FEBRERO!D1542+MARZO!D1542+ABRIL!D1542+MAYO!D1542+JUNIO!D1542+JULIO!D1542+AGOSTO!D1542+SEPTIEMBRE!D1542+OCTUBRE!D1542+NOVIEMBRE!D1542+DICIEMBRE!D1542</f>
        <v>0</v>
      </c>
      <c r="E1542" s="88">
        <f>ENERO!E1542+FEBRERO!E1542+MARZO!E1542+ABRIL!E1542+MAYO!E1542+JUNIO!E1542+JULIO!E1542+AGOSTO!E1542+SEPTIEMBRE!E1542+OCTUBRE!E1542+NOVIEMBRE!E1542+DICIEMBRE!E1542</f>
        <v>0</v>
      </c>
      <c r="F1542" s="89">
        <f>ENERO!F1542+FEBRERO!F1542+MARZO!F1542+ABRIL!F1542+MAYO!F1542+JUNIO!F1542+JULIO!F1542+AGOSTO!F1542+SEPTIEMBRE!F1542+OCTUBRE!F1542+NOVIEMBRE!F1542+DICIEMBRE!F1542</f>
        <v>0</v>
      </c>
      <c r="G1542" s="3" t="str">
        <f t="shared" si="27"/>
        <v/>
      </c>
      <c r="H1542" s="103"/>
      <c r="I1542" s="103"/>
      <c r="J1542" s="103"/>
      <c r="K1542" s="103"/>
    </row>
    <row r="1543" spans="1:11" s="3" customFormat="1" ht="24" x14ac:dyDescent="0.25">
      <c r="A1543" s="23" t="s">
        <v>2976</v>
      </c>
      <c r="B1543" s="28" t="s">
        <v>2977</v>
      </c>
      <c r="C1543" s="25">
        <f>ENERO!C1543+FEBRERO!C1543+MARZO!C1543+ABRIL!C1543+MAYO!C1543+JUNIO!C1543+JULIO!C1543+AGOSTO!C1543+SEPTIEMBRE!C1543+OCTUBRE!C1543+NOVIEMBRE!C1543+DICIEMBRE!C1543</f>
        <v>0</v>
      </c>
      <c r="D1543" s="87">
        <f>ENERO!D1543+FEBRERO!D1543+MARZO!D1543+ABRIL!D1543+MAYO!D1543+JUNIO!D1543+JULIO!D1543+AGOSTO!D1543+SEPTIEMBRE!D1543+OCTUBRE!D1543+NOVIEMBRE!D1543+DICIEMBRE!D1543</f>
        <v>0</v>
      </c>
      <c r="E1543" s="88">
        <f>ENERO!E1543+FEBRERO!E1543+MARZO!E1543+ABRIL!E1543+MAYO!E1543+JUNIO!E1543+JULIO!E1543+AGOSTO!E1543+SEPTIEMBRE!E1543+OCTUBRE!E1543+NOVIEMBRE!E1543+DICIEMBRE!E1543</f>
        <v>0</v>
      </c>
      <c r="F1543" s="89">
        <f>ENERO!F1543+FEBRERO!F1543+MARZO!F1543+ABRIL!F1543+MAYO!F1543+JUNIO!F1543+JULIO!F1543+AGOSTO!F1543+SEPTIEMBRE!F1543+OCTUBRE!F1543+NOVIEMBRE!F1543+DICIEMBRE!F1543</f>
        <v>0</v>
      </c>
      <c r="G1543" s="3" t="str">
        <f t="shared" si="27"/>
        <v/>
      </c>
      <c r="H1543" s="103"/>
      <c r="I1543" s="103"/>
      <c r="J1543" s="103"/>
      <c r="K1543" s="103"/>
    </row>
    <row r="1544" spans="1:11" s="3" customFormat="1" ht="24" x14ac:dyDescent="0.25">
      <c r="A1544" s="23" t="s">
        <v>2978</v>
      </c>
      <c r="B1544" s="28" t="s">
        <v>2979</v>
      </c>
      <c r="C1544" s="25">
        <f>ENERO!C1544+FEBRERO!C1544+MARZO!C1544+ABRIL!C1544+MAYO!C1544+JUNIO!C1544+JULIO!C1544+AGOSTO!C1544+SEPTIEMBRE!C1544+OCTUBRE!C1544+NOVIEMBRE!C1544+DICIEMBRE!C1544</f>
        <v>0</v>
      </c>
      <c r="D1544" s="87">
        <f>ENERO!D1544+FEBRERO!D1544+MARZO!D1544+ABRIL!D1544+MAYO!D1544+JUNIO!D1544+JULIO!D1544+AGOSTO!D1544+SEPTIEMBRE!D1544+OCTUBRE!D1544+NOVIEMBRE!D1544+DICIEMBRE!D1544</f>
        <v>0</v>
      </c>
      <c r="E1544" s="88">
        <f>ENERO!E1544+FEBRERO!E1544+MARZO!E1544+ABRIL!E1544+MAYO!E1544+JUNIO!E1544+JULIO!E1544+AGOSTO!E1544+SEPTIEMBRE!E1544+OCTUBRE!E1544+NOVIEMBRE!E1544+DICIEMBRE!E1544</f>
        <v>0</v>
      </c>
      <c r="F1544" s="89">
        <f>ENERO!F1544+FEBRERO!F1544+MARZO!F1544+ABRIL!F1544+MAYO!F1544+JUNIO!F1544+JULIO!F1544+AGOSTO!F1544+SEPTIEMBRE!F1544+OCTUBRE!F1544+NOVIEMBRE!F1544+DICIEMBRE!F1544</f>
        <v>0</v>
      </c>
      <c r="G1544" s="3" t="str">
        <f t="shared" si="27"/>
        <v/>
      </c>
      <c r="H1544" s="103"/>
      <c r="I1544" s="103"/>
      <c r="J1544" s="103"/>
      <c r="K1544" s="103"/>
    </row>
    <row r="1545" spans="1:11" s="3" customFormat="1" x14ac:dyDescent="0.25">
      <c r="A1545" s="23" t="s">
        <v>2980</v>
      </c>
      <c r="B1545" s="24" t="s">
        <v>2981</v>
      </c>
      <c r="C1545" s="25">
        <f>ENERO!C1545+FEBRERO!C1545+MARZO!C1545+ABRIL!C1545+MAYO!C1545+JUNIO!C1545+JULIO!C1545+AGOSTO!C1545+SEPTIEMBRE!C1545+OCTUBRE!C1545+NOVIEMBRE!C1545+DICIEMBRE!C1545</f>
        <v>0</v>
      </c>
      <c r="D1545" s="87">
        <f>ENERO!D1545+FEBRERO!D1545+MARZO!D1545+ABRIL!D1545+MAYO!D1545+JUNIO!D1545+JULIO!D1545+AGOSTO!D1545+SEPTIEMBRE!D1545+OCTUBRE!D1545+NOVIEMBRE!D1545+DICIEMBRE!D1545</f>
        <v>0</v>
      </c>
      <c r="E1545" s="88">
        <f>ENERO!E1545+FEBRERO!E1545+MARZO!E1545+ABRIL!E1545+MAYO!E1545+JUNIO!E1545+JULIO!E1545+AGOSTO!E1545+SEPTIEMBRE!E1545+OCTUBRE!E1545+NOVIEMBRE!E1545+DICIEMBRE!E1545</f>
        <v>0</v>
      </c>
      <c r="F1545" s="89">
        <f>ENERO!F1545+FEBRERO!F1545+MARZO!F1545+ABRIL!F1545+MAYO!F1545+JUNIO!F1545+JULIO!F1545+AGOSTO!F1545+SEPTIEMBRE!F1545+OCTUBRE!F1545+NOVIEMBRE!F1545+DICIEMBRE!F1545</f>
        <v>0</v>
      </c>
      <c r="G1545" s="3" t="str">
        <f t="shared" si="27"/>
        <v/>
      </c>
      <c r="H1545" s="103"/>
      <c r="I1545" s="103"/>
      <c r="J1545" s="103"/>
      <c r="K1545" s="103"/>
    </row>
    <row r="1546" spans="1:11" s="3" customFormat="1" x14ac:dyDescent="0.25">
      <c r="A1546" s="23" t="s">
        <v>2982</v>
      </c>
      <c r="B1546" s="24" t="s">
        <v>2983</v>
      </c>
      <c r="C1546" s="25">
        <f>ENERO!C1546+FEBRERO!C1546+MARZO!C1546+ABRIL!C1546+MAYO!C1546+JUNIO!C1546+JULIO!C1546+AGOSTO!C1546+SEPTIEMBRE!C1546+OCTUBRE!C1546+NOVIEMBRE!C1546+DICIEMBRE!C1546</f>
        <v>0</v>
      </c>
      <c r="D1546" s="87">
        <f>ENERO!D1546+FEBRERO!D1546+MARZO!D1546+ABRIL!D1546+MAYO!D1546+JUNIO!D1546+JULIO!D1546+AGOSTO!D1546+SEPTIEMBRE!D1546+OCTUBRE!D1546+NOVIEMBRE!D1546+DICIEMBRE!D1546</f>
        <v>0</v>
      </c>
      <c r="E1546" s="88">
        <f>ENERO!E1546+FEBRERO!E1546+MARZO!E1546+ABRIL!E1546+MAYO!E1546+JUNIO!E1546+JULIO!E1546+AGOSTO!E1546+SEPTIEMBRE!E1546+OCTUBRE!E1546+NOVIEMBRE!E1546+DICIEMBRE!E1546</f>
        <v>0</v>
      </c>
      <c r="F1546" s="89">
        <f>ENERO!F1546+FEBRERO!F1546+MARZO!F1546+ABRIL!F1546+MAYO!F1546+JUNIO!F1546+JULIO!F1546+AGOSTO!F1546+SEPTIEMBRE!F1546+OCTUBRE!F1546+NOVIEMBRE!F1546+DICIEMBRE!F1546</f>
        <v>0</v>
      </c>
      <c r="G1546" s="3" t="str">
        <f t="shared" si="27"/>
        <v/>
      </c>
      <c r="H1546" s="103"/>
      <c r="I1546" s="103"/>
      <c r="J1546" s="103"/>
      <c r="K1546" s="103"/>
    </row>
    <row r="1547" spans="1:11" s="3" customFormat="1" x14ac:dyDescent="0.25">
      <c r="A1547" s="23" t="s">
        <v>2984</v>
      </c>
      <c r="B1547" s="24" t="s">
        <v>2985</v>
      </c>
      <c r="C1547" s="25">
        <f>ENERO!C1547+FEBRERO!C1547+MARZO!C1547+ABRIL!C1547+MAYO!C1547+JUNIO!C1547+JULIO!C1547+AGOSTO!C1547+SEPTIEMBRE!C1547+OCTUBRE!C1547+NOVIEMBRE!C1547+DICIEMBRE!C1547</f>
        <v>0</v>
      </c>
      <c r="D1547" s="87">
        <f>ENERO!D1547+FEBRERO!D1547+MARZO!D1547+ABRIL!D1547+MAYO!D1547+JUNIO!D1547+JULIO!D1547+AGOSTO!D1547+SEPTIEMBRE!D1547+OCTUBRE!D1547+NOVIEMBRE!D1547+DICIEMBRE!D1547</f>
        <v>0</v>
      </c>
      <c r="E1547" s="88">
        <f>ENERO!E1547+FEBRERO!E1547+MARZO!E1547+ABRIL!E1547+MAYO!E1547+JUNIO!E1547+JULIO!E1547+AGOSTO!E1547+SEPTIEMBRE!E1547+OCTUBRE!E1547+NOVIEMBRE!E1547+DICIEMBRE!E1547</f>
        <v>0</v>
      </c>
      <c r="F1547" s="89">
        <f>ENERO!F1547+FEBRERO!F1547+MARZO!F1547+ABRIL!F1547+MAYO!F1547+JUNIO!F1547+JULIO!F1547+AGOSTO!F1547+SEPTIEMBRE!F1547+OCTUBRE!F1547+NOVIEMBRE!F1547+DICIEMBRE!F1547</f>
        <v>0</v>
      </c>
      <c r="G1547" s="3" t="str">
        <f t="shared" si="27"/>
        <v/>
      </c>
      <c r="H1547" s="103"/>
      <c r="I1547" s="103"/>
      <c r="J1547" s="103"/>
      <c r="K1547" s="103"/>
    </row>
    <row r="1548" spans="1:11" s="3" customFormat="1" ht="24" x14ac:dyDescent="0.25">
      <c r="A1548" s="23" t="s">
        <v>2986</v>
      </c>
      <c r="B1548" s="28" t="s">
        <v>2987</v>
      </c>
      <c r="C1548" s="25">
        <f>ENERO!C1548+FEBRERO!C1548+MARZO!C1548+ABRIL!C1548+MAYO!C1548+JUNIO!C1548+JULIO!C1548+AGOSTO!C1548+SEPTIEMBRE!C1548+OCTUBRE!C1548+NOVIEMBRE!C1548+DICIEMBRE!C1548</f>
        <v>0</v>
      </c>
      <c r="D1548" s="87">
        <f>ENERO!D1548+FEBRERO!D1548+MARZO!D1548+ABRIL!D1548+MAYO!D1548+JUNIO!D1548+JULIO!D1548+AGOSTO!D1548+SEPTIEMBRE!D1548+OCTUBRE!D1548+NOVIEMBRE!D1548+DICIEMBRE!D1548</f>
        <v>0</v>
      </c>
      <c r="E1548" s="88">
        <f>ENERO!E1548+FEBRERO!E1548+MARZO!E1548+ABRIL!E1548+MAYO!E1548+JUNIO!E1548+JULIO!E1548+AGOSTO!E1548+SEPTIEMBRE!E1548+OCTUBRE!E1548+NOVIEMBRE!E1548+DICIEMBRE!E1548</f>
        <v>0</v>
      </c>
      <c r="F1548" s="89">
        <f>ENERO!F1548+FEBRERO!F1548+MARZO!F1548+ABRIL!F1548+MAYO!F1548+JUNIO!F1548+JULIO!F1548+AGOSTO!F1548+SEPTIEMBRE!F1548+OCTUBRE!F1548+NOVIEMBRE!F1548+DICIEMBRE!F1548</f>
        <v>0</v>
      </c>
      <c r="G1548" s="3" t="str">
        <f t="shared" si="27"/>
        <v/>
      </c>
      <c r="H1548" s="103"/>
      <c r="I1548" s="103"/>
      <c r="J1548" s="103"/>
      <c r="K1548" s="103"/>
    </row>
    <row r="1549" spans="1:11" s="3" customFormat="1" x14ac:dyDescent="0.25">
      <c r="A1549" s="23" t="s">
        <v>2988</v>
      </c>
      <c r="B1549" s="24" t="s">
        <v>2989</v>
      </c>
      <c r="C1549" s="25">
        <f>ENERO!C1549+FEBRERO!C1549+MARZO!C1549+ABRIL!C1549+MAYO!C1549+JUNIO!C1549+JULIO!C1549+AGOSTO!C1549+SEPTIEMBRE!C1549+OCTUBRE!C1549+NOVIEMBRE!C1549+DICIEMBRE!C1549</f>
        <v>0</v>
      </c>
      <c r="D1549" s="87">
        <f>ENERO!D1549+FEBRERO!D1549+MARZO!D1549+ABRIL!D1549+MAYO!D1549+JUNIO!D1549+JULIO!D1549+AGOSTO!D1549+SEPTIEMBRE!D1549+OCTUBRE!D1549+NOVIEMBRE!D1549+DICIEMBRE!D1549</f>
        <v>0</v>
      </c>
      <c r="E1549" s="88">
        <f>ENERO!E1549+FEBRERO!E1549+MARZO!E1549+ABRIL!E1549+MAYO!E1549+JUNIO!E1549+JULIO!E1549+AGOSTO!E1549+SEPTIEMBRE!E1549+OCTUBRE!E1549+NOVIEMBRE!E1549+DICIEMBRE!E1549</f>
        <v>0</v>
      </c>
      <c r="F1549" s="89">
        <f>ENERO!F1549+FEBRERO!F1549+MARZO!F1549+ABRIL!F1549+MAYO!F1549+JUNIO!F1549+JULIO!F1549+AGOSTO!F1549+SEPTIEMBRE!F1549+OCTUBRE!F1549+NOVIEMBRE!F1549+DICIEMBRE!F1549</f>
        <v>0</v>
      </c>
      <c r="G1549" s="3" t="str">
        <f t="shared" si="27"/>
        <v/>
      </c>
      <c r="H1549" s="103"/>
      <c r="I1549" s="103"/>
      <c r="J1549" s="103"/>
      <c r="K1549" s="103"/>
    </row>
    <row r="1550" spans="1:11" s="3" customFormat="1" x14ac:dyDescent="0.25">
      <c r="A1550" s="23" t="s">
        <v>2990</v>
      </c>
      <c r="B1550" s="24" t="s">
        <v>2991</v>
      </c>
      <c r="C1550" s="25">
        <f>ENERO!C1550+FEBRERO!C1550+MARZO!C1550+ABRIL!C1550+MAYO!C1550+JUNIO!C1550+JULIO!C1550+AGOSTO!C1550+SEPTIEMBRE!C1550+OCTUBRE!C1550+NOVIEMBRE!C1550+DICIEMBRE!C1550</f>
        <v>0</v>
      </c>
      <c r="D1550" s="87">
        <f>ENERO!D1550+FEBRERO!D1550+MARZO!D1550+ABRIL!D1550+MAYO!D1550+JUNIO!D1550+JULIO!D1550+AGOSTO!D1550+SEPTIEMBRE!D1550+OCTUBRE!D1550+NOVIEMBRE!D1550+DICIEMBRE!D1550</f>
        <v>0</v>
      </c>
      <c r="E1550" s="88">
        <f>ENERO!E1550+FEBRERO!E1550+MARZO!E1550+ABRIL!E1550+MAYO!E1550+JUNIO!E1550+JULIO!E1550+AGOSTO!E1550+SEPTIEMBRE!E1550+OCTUBRE!E1550+NOVIEMBRE!E1550+DICIEMBRE!E1550</f>
        <v>0</v>
      </c>
      <c r="F1550" s="89">
        <f>ENERO!F1550+FEBRERO!F1550+MARZO!F1550+ABRIL!F1550+MAYO!F1550+JUNIO!F1550+JULIO!F1550+AGOSTO!F1550+SEPTIEMBRE!F1550+OCTUBRE!F1550+NOVIEMBRE!F1550+DICIEMBRE!F1550</f>
        <v>0</v>
      </c>
      <c r="G1550" s="3" t="str">
        <f t="shared" si="27"/>
        <v/>
      </c>
      <c r="H1550" s="103"/>
      <c r="I1550" s="103"/>
      <c r="J1550" s="103"/>
      <c r="K1550" s="103"/>
    </row>
    <row r="1551" spans="1:11" s="3" customFormat="1" ht="35.25" x14ac:dyDescent="0.25">
      <c r="A1551" s="23" t="s">
        <v>2992</v>
      </c>
      <c r="B1551" s="28" t="s">
        <v>2993</v>
      </c>
      <c r="C1551" s="25">
        <f>ENERO!C1551+FEBRERO!C1551+MARZO!C1551+ABRIL!C1551+MAYO!C1551+JUNIO!C1551+JULIO!C1551+AGOSTO!C1551+SEPTIEMBRE!C1551+OCTUBRE!C1551+NOVIEMBRE!C1551+DICIEMBRE!C1551</f>
        <v>0</v>
      </c>
      <c r="D1551" s="87">
        <f>ENERO!D1551+FEBRERO!D1551+MARZO!D1551+ABRIL!D1551+MAYO!D1551+JUNIO!D1551+JULIO!D1551+AGOSTO!D1551+SEPTIEMBRE!D1551+OCTUBRE!D1551+NOVIEMBRE!D1551+DICIEMBRE!D1551</f>
        <v>0</v>
      </c>
      <c r="E1551" s="88">
        <f>ENERO!E1551+FEBRERO!E1551+MARZO!E1551+ABRIL!E1551+MAYO!E1551+JUNIO!E1551+JULIO!E1551+AGOSTO!E1551+SEPTIEMBRE!E1551+OCTUBRE!E1551+NOVIEMBRE!E1551+DICIEMBRE!E1551</f>
        <v>0</v>
      </c>
      <c r="F1551" s="89">
        <f>ENERO!F1551+FEBRERO!F1551+MARZO!F1551+ABRIL!F1551+MAYO!F1551+JUNIO!F1551+JULIO!F1551+AGOSTO!F1551+SEPTIEMBRE!F1551+OCTUBRE!F1551+NOVIEMBRE!F1551+DICIEMBRE!F1551</f>
        <v>0</v>
      </c>
      <c r="G1551" s="3" t="str">
        <f t="shared" si="27"/>
        <v/>
      </c>
      <c r="H1551" s="103"/>
      <c r="I1551" s="103"/>
      <c r="J1551" s="103"/>
      <c r="K1551" s="103"/>
    </row>
    <row r="1552" spans="1:11" s="3" customFormat="1" x14ac:dyDescent="0.25">
      <c r="A1552" s="23" t="s">
        <v>2994</v>
      </c>
      <c r="B1552" s="24" t="s">
        <v>2995</v>
      </c>
      <c r="C1552" s="25">
        <f>ENERO!C1552+FEBRERO!C1552+MARZO!C1552+ABRIL!C1552+MAYO!C1552+JUNIO!C1552+JULIO!C1552+AGOSTO!C1552+SEPTIEMBRE!C1552+OCTUBRE!C1552+NOVIEMBRE!C1552+DICIEMBRE!C1552</f>
        <v>0</v>
      </c>
      <c r="D1552" s="87">
        <f>ENERO!D1552+FEBRERO!D1552+MARZO!D1552+ABRIL!D1552+MAYO!D1552+JUNIO!D1552+JULIO!D1552+AGOSTO!D1552+SEPTIEMBRE!D1552+OCTUBRE!D1552+NOVIEMBRE!D1552+DICIEMBRE!D1552</f>
        <v>0</v>
      </c>
      <c r="E1552" s="88">
        <f>ENERO!E1552+FEBRERO!E1552+MARZO!E1552+ABRIL!E1552+MAYO!E1552+JUNIO!E1552+JULIO!E1552+AGOSTO!E1552+SEPTIEMBRE!E1552+OCTUBRE!E1552+NOVIEMBRE!E1552+DICIEMBRE!E1552</f>
        <v>0</v>
      </c>
      <c r="F1552" s="89">
        <f>ENERO!F1552+FEBRERO!F1552+MARZO!F1552+ABRIL!F1552+MAYO!F1552+JUNIO!F1552+JULIO!F1552+AGOSTO!F1552+SEPTIEMBRE!F1552+OCTUBRE!F1552+NOVIEMBRE!F1552+DICIEMBRE!F1552</f>
        <v>0</v>
      </c>
      <c r="G1552" s="3" t="str">
        <f t="shared" si="27"/>
        <v/>
      </c>
      <c r="H1552" s="103"/>
      <c r="I1552" s="103"/>
      <c r="J1552" s="103"/>
      <c r="K1552" s="103"/>
    </row>
    <row r="1553" spans="1:11" s="3" customFormat="1" x14ac:dyDescent="0.25">
      <c r="A1553" s="23" t="s">
        <v>2996</v>
      </c>
      <c r="B1553" s="24" t="s">
        <v>2997</v>
      </c>
      <c r="C1553" s="25">
        <f>ENERO!C1553+FEBRERO!C1553+MARZO!C1553+ABRIL!C1553+MAYO!C1553+JUNIO!C1553+JULIO!C1553+AGOSTO!C1553+SEPTIEMBRE!C1553+OCTUBRE!C1553+NOVIEMBRE!C1553+DICIEMBRE!C1553</f>
        <v>0</v>
      </c>
      <c r="D1553" s="87">
        <f>ENERO!D1553+FEBRERO!D1553+MARZO!D1553+ABRIL!D1553+MAYO!D1553+JUNIO!D1553+JULIO!D1553+AGOSTO!D1553+SEPTIEMBRE!D1553+OCTUBRE!D1553+NOVIEMBRE!D1553+DICIEMBRE!D1553</f>
        <v>0</v>
      </c>
      <c r="E1553" s="88">
        <f>ENERO!E1553+FEBRERO!E1553+MARZO!E1553+ABRIL!E1553+MAYO!E1553+JUNIO!E1553+JULIO!E1553+AGOSTO!E1553+SEPTIEMBRE!E1553+OCTUBRE!E1553+NOVIEMBRE!E1553+DICIEMBRE!E1553</f>
        <v>0</v>
      </c>
      <c r="F1553" s="89">
        <f>ENERO!F1553+FEBRERO!F1553+MARZO!F1553+ABRIL!F1553+MAYO!F1553+JUNIO!F1553+JULIO!F1553+AGOSTO!F1553+SEPTIEMBRE!F1553+OCTUBRE!F1553+NOVIEMBRE!F1553+DICIEMBRE!F1553</f>
        <v>0</v>
      </c>
      <c r="G1553" s="3" t="str">
        <f t="shared" si="27"/>
        <v/>
      </c>
      <c r="H1553" s="103"/>
      <c r="I1553" s="103"/>
      <c r="J1553" s="103"/>
      <c r="K1553" s="103"/>
    </row>
    <row r="1554" spans="1:11" s="3" customFormat="1" x14ac:dyDescent="0.25">
      <c r="A1554" s="23" t="s">
        <v>2998</v>
      </c>
      <c r="B1554" s="24" t="s">
        <v>2999</v>
      </c>
      <c r="C1554" s="25">
        <f>ENERO!C1554+FEBRERO!C1554+MARZO!C1554+ABRIL!C1554+MAYO!C1554+JUNIO!C1554+JULIO!C1554+AGOSTO!C1554+SEPTIEMBRE!C1554+OCTUBRE!C1554+NOVIEMBRE!C1554+DICIEMBRE!C1554</f>
        <v>0</v>
      </c>
      <c r="D1554" s="87">
        <f>ENERO!D1554+FEBRERO!D1554+MARZO!D1554+ABRIL!D1554+MAYO!D1554+JUNIO!D1554+JULIO!D1554+AGOSTO!D1554+SEPTIEMBRE!D1554+OCTUBRE!D1554+NOVIEMBRE!D1554+DICIEMBRE!D1554</f>
        <v>0</v>
      </c>
      <c r="E1554" s="88">
        <f>ENERO!E1554+FEBRERO!E1554+MARZO!E1554+ABRIL!E1554+MAYO!E1554+JUNIO!E1554+JULIO!E1554+AGOSTO!E1554+SEPTIEMBRE!E1554+OCTUBRE!E1554+NOVIEMBRE!E1554+DICIEMBRE!E1554</f>
        <v>0</v>
      </c>
      <c r="F1554" s="89">
        <f>ENERO!F1554+FEBRERO!F1554+MARZO!F1554+ABRIL!F1554+MAYO!F1554+JUNIO!F1554+JULIO!F1554+AGOSTO!F1554+SEPTIEMBRE!F1554+OCTUBRE!F1554+NOVIEMBRE!F1554+DICIEMBRE!F1554</f>
        <v>0</v>
      </c>
      <c r="G1554" s="3" t="str">
        <f t="shared" si="27"/>
        <v/>
      </c>
      <c r="H1554" s="103"/>
      <c r="I1554" s="103"/>
      <c r="J1554" s="103"/>
      <c r="K1554" s="103"/>
    </row>
    <row r="1555" spans="1:11" s="3" customFormat="1" x14ac:dyDescent="0.25">
      <c r="A1555" s="23" t="s">
        <v>3000</v>
      </c>
      <c r="B1555" s="24" t="s">
        <v>3001</v>
      </c>
      <c r="C1555" s="25">
        <f>ENERO!C1555+FEBRERO!C1555+MARZO!C1555+ABRIL!C1555+MAYO!C1555+JUNIO!C1555+JULIO!C1555+AGOSTO!C1555+SEPTIEMBRE!C1555+OCTUBRE!C1555+NOVIEMBRE!C1555+DICIEMBRE!C1555</f>
        <v>0</v>
      </c>
      <c r="D1555" s="87">
        <f>ENERO!D1555+FEBRERO!D1555+MARZO!D1555+ABRIL!D1555+MAYO!D1555+JUNIO!D1555+JULIO!D1555+AGOSTO!D1555+SEPTIEMBRE!D1555+OCTUBRE!D1555+NOVIEMBRE!D1555+DICIEMBRE!D1555</f>
        <v>0</v>
      </c>
      <c r="E1555" s="88">
        <f>ENERO!E1555+FEBRERO!E1555+MARZO!E1555+ABRIL!E1555+MAYO!E1555+JUNIO!E1555+JULIO!E1555+AGOSTO!E1555+SEPTIEMBRE!E1555+OCTUBRE!E1555+NOVIEMBRE!E1555+DICIEMBRE!E1555</f>
        <v>0</v>
      </c>
      <c r="F1555" s="89">
        <f>ENERO!F1555+FEBRERO!F1555+MARZO!F1555+ABRIL!F1555+MAYO!F1555+JUNIO!F1555+JULIO!F1555+AGOSTO!F1555+SEPTIEMBRE!F1555+OCTUBRE!F1555+NOVIEMBRE!F1555+DICIEMBRE!F1555</f>
        <v>0</v>
      </c>
      <c r="G1555" s="3" t="str">
        <f t="shared" si="27"/>
        <v/>
      </c>
      <c r="H1555" s="103"/>
      <c r="I1555" s="103"/>
      <c r="J1555" s="103"/>
      <c r="K1555" s="103"/>
    </row>
    <row r="1556" spans="1:11" s="3" customFormat="1" ht="24" x14ac:dyDescent="0.25">
      <c r="A1556" s="23" t="s">
        <v>3002</v>
      </c>
      <c r="B1556" s="28" t="s">
        <v>3003</v>
      </c>
      <c r="C1556" s="25">
        <f>ENERO!C1556+FEBRERO!C1556+MARZO!C1556+ABRIL!C1556+MAYO!C1556+JUNIO!C1556+JULIO!C1556+AGOSTO!C1556+SEPTIEMBRE!C1556+OCTUBRE!C1556+NOVIEMBRE!C1556+DICIEMBRE!C1556</f>
        <v>0</v>
      </c>
      <c r="D1556" s="87">
        <f>ENERO!D1556+FEBRERO!D1556+MARZO!D1556+ABRIL!D1556+MAYO!D1556+JUNIO!D1556+JULIO!D1556+AGOSTO!D1556+SEPTIEMBRE!D1556+OCTUBRE!D1556+NOVIEMBRE!D1556+DICIEMBRE!D1556</f>
        <v>0</v>
      </c>
      <c r="E1556" s="88">
        <f>ENERO!E1556+FEBRERO!E1556+MARZO!E1556+ABRIL!E1556+MAYO!E1556+JUNIO!E1556+JULIO!E1556+AGOSTO!E1556+SEPTIEMBRE!E1556+OCTUBRE!E1556+NOVIEMBRE!E1556+DICIEMBRE!E1556</f>
        <v>0</v>
      </c>
      <c r="F1556" s="89">
        <f>ENERO!F1556+FEBRERO!F1556+MARZO!F1556+ABRIL!F1556+MAYO!F1556+JUNIO!F1556+JULIO!F1556+AGOSTO!F1556+SEPTIEMBRE!F1556+OCTUBRE!F1556+NOVIEMBRE!F1556+DICIEMBRE!F1556</f>
        <v>0</v>
      </c>
      <c r="G1556" s="3" t="str">
        <f t="shared" si="27"/>
        <v/>
      </c>
      <c r="H1556" s="103"/>
      <c r="I1556" s="103"/>
      <c r="J1556" s="103"/>
      <c r="K1556" s="103"/>
    </row>
    <row r="1557" spans="1:11" s="3" customFormat="1" ht="24" x14ac:dyDescent="0.25">
      <c r="A1557" s="23" t="s">
        <v>3004</v>
      </c>
      <c r="B1557" s="28" t="s">
        <v>3005</v>
      </c>
      <c r="C1557" s="25">
        <f>ENERO!C1557+FEBRERO!C1557+MARZO!C1557+ABRIL!C1557+MAYO!C1557+JUNIO!C1557+JULIO!C1557+AGOSTO!C1557+SEPTIEMBRE!C1557+OCTUBRE!C1557+NOVIEMBRE!C1557+DICIEMBRE!C1557</f>
        <v>0</v>
      </c>
      <c r="D1557" s="87">
        <f>ENERO!D1557+FEBRERO!D1557+MARZO!D1557+ABRIL!D1557+MAYO!D1557+JUNIO!D1557+JULIO!D1557+AGOSTO!D1557+SEPTIEMBRE!D1557+OCTUBRE!D1557+NOVIEMBRE!D1557+DICIEMBRE!D1557</f>
        <v>0</v>
      </c>
      <c r="E1557" s="88">
        <f>ENERO!E1557+FEBRERO!E1557+MARZO!E1557+ABRIL!E1557+MAYO!E1557+JUNIO!E1557+JULIO!E1557+AGOSTO!E1557+SEPTIEMBRE!E1557+OCTUBRE!E1557+NOVIEMBRE!E1557+DICIEMBRE!E1557</f>
        <v>0</v>
      </c>
      <c r="F1557" s="89">
        <f>ENERO!F1557+FEBRERO!F1557+MARZO!F1557+ABRIL!F1557+MAYO!F1557+JUNIO!F1557+JULIO!F1557+AGOSTO!F1557+SEPTIEMBRE!F1557+OCTUBRE!F1557+NOVIEMBRE!F1557+DICIEMBRE!F1557</f>
        <v>0</v>
      </c>
      <c r="G1557" s="3" t="str">
        <f t="shared" si="27"/>
        <v/>
      </c>
      <c r="H1557" s="103"/>
      <c r="I1557" s="103"/>
      <c r="J1557" s="103"/>
      <c r="K1557" s="103"/>
    </row>
    <row r="1558" spans="1:11" s="3" customFormat="1" x14ac:dyDescent="0.25">
      <c r="A1558" s="23" t="s">
        <v>3006</v>
      </c>
      <c r="B1558" s="24" t="s">
        <v>3007</v>
      </c>
      <c r="C1558" s="25">
        <f>ENERO!C1558+FEBRERO!C1558+MARZO!C1558+ABRIL!C1558+MAYO!C1558+JUNIO!C1558+JULIO!C1558+AGOSTO!C1558+SEPTIEMBRE!C1558+OCTUBRE!C1558+NOVIEMBRE!C1558+DICIEMBRE!C1558</f>
        <v>0</v>
      </c>
      <c r="D1558" s="87">
        <f>ENERO!D1558+FEBRERO!D1558+MARZO!D1558+ABRIL!D1558+MAYO!D1558+JUNIO!D1558+JULIO!D1558+AGOSTO!D1558+SEPTIEMBRE!D1558+OCTUBRE!D1558+NOVIEMBRE!D1558+DICIEMBRE!D1558</f>
        <v>0</v>
      </c>
      <c r="E1558" s="88">
        <f>ENERO!E1558+FEBRERO!E1558+MARZO!E1558+ABRIL!E1558+MAYO!E1558+JUNIO!E1558+JULIO!E1558+AGOSTO!E1558+SEPTIEMBRE!E1558+OCTUBRE!E1558+NOVIEMBRE!E1558+DICIEMBRE!E1558</f>
        <v>0</v>
      </c>
      <c r="F1558" s="89">
        <f>ENERO!F1558+FEBRERO!F1558+MARZO!F1558+ABRIL!F1558+MAYO!F1558+JUNIO!F1558+JULIO!F1558+AGOSTO!F1558+SEPTIEMBRE!F1558+OCTUBRE!F1558+NOVIEMBRE!F1558+DICIEMBRE!F1558</f>
        <v>0</v>
      </c>
      <c r="G1558" s="3" t="str">
        <f t="shared" si="27"/>
        <v/>
      </c>
      <c r="H1558" s="103"/>
      <c r="I1558" s="103"/>
      <c r="J1558" s="103"/>
      <c r="K1558" s="103"/>
    </row>
    <row r="1559" spans="1:11" s="3" customFormat="1" x14ac:dyDescent="0.25">
      <c r="A1559" s="23" t="s">
        <v>3008</v>
      </c>
      <c r="B1559" s="24" t="s">
        <v>3009</v>
      </c>
      <c r="C1559" s="25">
        <f>ENERO!C1559+FEBRERO!C1559+MARZO!C1559+ABRIL!C1559+MAYO!C1559+JUNIO!C1559+JULIO!C1559+AGOSTO!C1559+SEPTIEMBRE!C1559+OCTUBRE!C1559+NOVIEMBRE!C1559+DICIEMBRE!C1559</f>
        <v>0</v>
      </c>
      <c r="D1559" s="87">
        <f>ENERO!D1559+FEBRERO!D1559+MARZO!D1559+ABRIL!D1559+MAYO!D1559+JUNIO!D1559+JULIO!D1559+AGOSTO!D1559+SEPTIEMBRE!D1559+OCTUBRE!D1559+NOVIEMBRE!D1559+DICIEMBRE!D1559</f>
        <v>0</v>
      </c>
      <c r="E1559" s="88">
        <f>ENERO!E1559+FEBRERO!E1559+MARZO!E1559+ABRIL!E1559+MAYO!E1559+JUNIO!E1559+JULIO!E1559+AGOSTO!E1559+SEPTIEMBRE!E1559+OCTUBRE!E1559+NOVIEMBRE!E1559+DICIEMBRE!E1559</f>
        <v>0</v>
      </c>
      <c r="F1559" s="89">
        <f>ENERO!F1559+FEBRERO!F1559+MARZO!F1559+ABRIL!F1559+MAYO!F1559+JUNIO!F1559+JULIO!F1559+AGOSTO!F1559+SEPTIEMBRE!F1559+OCTUBRE!F1559+NOVIEMBRE!F1559+DICIEMBRE!F1559</f>
        <v>0</v>
      </c>
      <c r="G1559" s="3" t="str">
        <f t="shared" si="27"/>
        <v/>
      </c>
      <c r="H1559" s="103"/>
      <c r="I1559" s="103"/>
      <c r="J1559" s="103"/>
      <c r="K1559" s="103"/>
    </row>
    <row r="1560" spans="1:11" s="3" customFormat="1" x14ac:dyDescent="0.25">
      <c r="A1560" s="23" t="s">
        <v>3010</v>
      </c>
      <c r="B1560" s="53" t="s">
        <v>3011</v>
      </c>
      <c r="C1560" s="25">
        <f>ENERO!C1560+FEBRERO!C1560+MARZO!C1560+ABRIL!C1560+MAYO!C1560+JUNIO!C1560+JULIO!C1560+AGOSTO!C1560+SEPTIEMBRE!C1560+OCTUBRE!C1560+NOVIEMBRE!C1560+DICIEMBRE!C1560</f>
        <v>0</v>
      </c>
      <c r="D1560" s="87">
        <f>ENERO!D1560+FEBRERO!D1560+MARZO!D1560+ABRIL!D1560+MAYO!D1560+JUNIO!D1560+JULIO!D1560+AGOSTO!D1560+SEPTIEMBRE!D1560+OCTUBRE!D1560+NOVIEMBRE!D1560+DICIEMBRE!D1560</f>
        <v>0</v>
      </c>
      <c r="E1560" s="88">
        <f>ENERO!E1560+FEBRERO!E1560+MARZO!E1560+ABRIL!E1560+MAYO!E1560+JUNIO!E1560+JULIO!E1560+AGOSTO!E1560+SEPTIEMBRE!E1560+OCTUBRE!E1560+NOVIEMBRE!E1560+DICIEMBRE!E1560</f>
        <v>0</v>
      </c>
      <c r="F1560" s="89">
        <f>ENERO!F1560+FEBRERO!F1560+MARZO!F1560+ABRIL!F1560+MAYO!F1560+JUNIO!F1560+JULIO!F1560+AGOSTO!F1560+SEPTIEMBRE!F1560+OCTUBRE!F1560+NOVIEMBRE!F1560+DICIEMBRE!F1560</f>
        <v>0</v>
      </c>
      <c r="G1560" s="3" t="str">
        <f t="shared" si="27"/>
        <v/>
      </c>
      <c r="H1560" s="103"/>
      <c r="I1560" s="103"/>
      <c r="J1560" s="103"/>
      <c r="K1560" s="103"/>
    </row>
    <row r="1561" spans="1:11" s="3" customFormat="1" x14ac:dyDescent="0.25">
      <c r="A1561" s="47"/>
      <c r="B1561" s="104" t="s">
        <v>3012</v>
      </c>
      <c r="C1561" s="41">
        <f>ENERO!C1561+FEBRERO!C1561+MARZO!C1561+ABRIL!C1561+MAYO!C1561+JUNIO!C1561+JULIO!C1561+AGOSTO!C1561+SEPTIEMBRE!C1561+OCTUBRE!C1561+NOVIEMBRE!C1561+DICIEMBRE!C1561</f>
        <v>0</v>
      </c>
      <c r="D1561" s="42">
        <f>ENERO!D1561+FEBRERO!D1561+MARZO!D1561+ABRIL!D1561+MAYO!D1561+JUNIO!D1561+JULIO!D1561+AGOSTO!D1561+SEPTIEMBRE!D1561+OCTUBRE!D1561+NOVIEMBRE!D1561+DICIEMBRE!D1561</f>
        <v>0</v>
      </c>
      <c r="E1561" s="42">
        <f>ENERO!E1561+FEBRERO!E1561+MARZO!E1561+ABRIL!E1561+MAYO!E1561+JUNIO!E1561+JULIO!E1561+AGOSTO!E1561+SEPTIEMBRE!E1561+OCTUBRE!E1561+NOVIEMBRE!E1561+DICIEMBRE!E1561</f>
        <v>0</v>
      </c>
      <c r="F1561" s="43">
        <f>ENERO!F1561+FEBRERO!F1561+MARZO!F1561+ABRIL!F1561+MAYO!F1561+JUNIO!F1561+JULIO!F1561+AGOSTO!F1561+SEPTIEMBRE!F1561+OCTUBRE!F1561+NOVIEMBRE!F1561+DICIEMBRE!F1561</f>
        <v>0</v>
      </c>
      <c r="H1561" s="103"/>
      <c r="I1561" s="103"/>
      <c r="J1561" s="103"/>
      <c r="K1561" s="103"/>
    </row>
    <row r="1562" spans="1:11" s="3" customFormat="1" x14ac:dyDescent="0.25">
      <c r="A1562" s="47"/>
      <c r="B1562" s="19" t="s">
        <v>3013</v>
      </c>
      <c r="C1562" s="41">
        <f>ENERO!C1562+FEBRERO!C1562+MARZO!C1562+ABRIL!C1562+MAYO!C1562+JUNIO!C1562+JULIO!C1562+AGOSTO!C1562+SEPTIEMBRE!C1562+OCTUBRE!C1562+NOVIEMBRE!C1562+DICIEMBRE!C1562</f>
        <v>0</v>
      </c>
      <c r="D1562" s="42">
        <f>ENERO!D1562+FEBRERO!D1562+MARZO!D1562+ABRIL!D1562+MAYO!D1562+JUNIO!D1562+JULIO!D1562+AGOSTO!D1562+SEPTIEMBRE!D1562+OCTUBRE!D1562+NOVIEMBRE!D1562+DICIEMBRE!D1562</f>
        <v>0</v>
      </c>
      <c r="E1562" s="42">
        <f>ENERO!E1562+FEBRERO!E1562+MARZO!E1562+ABRIL!E1562+MAYO!E1562+JUNIO!E1562+JULIO!E1562+AGOSTO!E1562+SEPTIEMBRE!E1562+OCTUBRE!E1562+NOVIEMBRE!E1562+DICIEMBRE!E1562</f>
        <v>0</v>
      </c>
      <c r="F1562" s="43">
        <f>ENERO!F1562+FEBRERO!F1562+MARZO!F1562+ABRIL!F1562+MAYO!F1562+JUNIO!F1562+JULIO!F1562+AGOSTO!F1562+SEPTIEMBRE!F1562+OCTUBRE!F1562+NOVIEMBRE!F1562+DICIEMBRE!F1562</f>
        <v>0</v>
      </c>
      <c r="H1562" s="103"/>
      <c r="I1562" s="103"/>
      <c r="J1562" s="103"/>
      <c r="K1562" s="103"/>
    </row>
    <row r="1563" spans="1:11" s="3" customFormat="1" x14ac:dyDescent="0.25">
      <c r="A1563" s="23" t="s">
        <v>3014</v>
      </c>
      <c r="B1563" s="24" t="s">
        <v>3015</v>
      </c>
      <c r="C1563" s="25">
        <f>ENERO!C1563+FEBRERO!C1563+MARZO!C1563+ABRIL!C1563+MAYO!C1563+JUNIO!C1563+JULIO!C1563+AGOSTO!C1563+SEPTIEMBRE!C1563+OCTUBRE!C1563+NOVIEMBRE!C1563+DICIEMBRE!C1563</f>
        <v>0</v>
      </c>
      <c r="D1563" s="26">
        <f>ENERO!D1563+FEBRERO!D1563+MARZO!D1563+ABRIL!D1563+MAYO!D1563+JUNIO!D1563+JULIO!D1563+AGOSTO!D1563+SEPTIEMBRE!D1563+OCTUBRE!D1563+NOVIEMBRE!D1563+DICIEMBRE!D1563</f>
        <v>0</v>
      </c>
      <c r="E1563" s="26">
        <f>ENERO!E1563+FEBRERO!E1563+MARZO!E1563+ABRIL!E1563+MAYO!E1563+JUNIO!E1563+JULIO!E1563+AGOSTO!E1563+SEPTIEMBRE!E1563+OCTUBRE!E1563+NOVIEMBRE!E1563+DICIEMBRE!E1563</f>
        <v>0</v>
      </c>
      <c r="F1563" s="27">
        <f>ENERO!F1563+FEBRERO!F1563+MARZO!F1563+ABRIL!F1563+MAYO!F1563+JUNIO!F1563+JULIO!F1563+AGOSTO!F1563+SEPTIEMBRE!F1563+OCTUBRE!F1563+NOVIEMBRE!F1563+DICIEMBRE!F1563</f>
        <v>0</v>
      </c>
      <c r="H1563" s="103"/>
      <c r="I1563" s="103"/>
      <c r="J1563" s="103"/>
      <c r="K1563" s="103"/>
    </row>
    <row r="1564" spans="1:11" s="3" customFormat="1" x14ac:dyDescent="0.25">
      <c r="A1564" s="23" t="s">
        <v>3016</v>
      </c>
      <c r="B1564" s="24" t="s">
        <v>3017</v>
      </c>
      <c r="C1564" s="25">
        <f>ENERO!C1564+FEBRERO!C1564+MARZO!C1564+ABRIL!C1564+MAYO!C1564+JUNIO!C1564+JULIO!C1564+AGOSTO!C1564+SEPTIEMBRE!C1564+OCTUBRE!C1564+NOVIEMBRE!C1564+DICIEMBRE!C1564</f>
        <v>0</v>
      </c>
      <c r="D1564" s="26">
        <f>ENERO!D1564+FEBRERO!D1564+MARZO!D1564+ABRIL!D1564+MAYO!D1564+JUNIO!D1564+JULIO!D1564+AGOSTO!D1564+SEPTIEMBRE!D1564+OCTUBRE!D1564+NOVIEMBRE!D1564+DICIEMBRE!D1564</f>
        <v>0</v>
      </c>
      <c r="E1564" s="26">
        <f>ENERO!E1564+FEBRERO!E1564+MARZO!E1564+ABRIL!E1564+MAYO!E1564+JUNIO!E1564+JULIO!E1564+AGOSTO!E1564+SEPTIEMBRE!E1564+OCTUBRE!E1564+NOVIEMBRE!E1564+DICIEMBRE!E1564</f>
        <v>0</v>
      </c>
      <c r="F1564" s="27">
        <f>ENERO!F1564+FEBRERO!F1564+MARZO!F1564+ABRIL!F1564+MAYO!F1564+JUNIO!F1564+JULIO!F1564+AGOSTO!F1564+SEPTIEMBRE!F1564+OCTUBRE!F1564+NOVIEMBRE!F1564+DICIEMBRE!F1564</f>
        <v>0</v>
      </c>
      <c r="H1564" s="103"/>
      <c r="I1564" s="103"/>
      <c r="J1564" s="103"/>
      <c r="K1564" s="103"/>
    </row>
    <row r="1565" spans="1:11" s="3" customFormat="1" x14ac:dyDescent="0.25">
      <c r="A1565" s="23" t="s">
        <v>3018</v>
      </c>
      <c r="B1565" s="24" t="s">
        <v>3019</v>
      </c>
      <c r="C1565" s="25">
        <f>ENERO!C1565+FEBRERO!C1565+MARZO!C1565+ABRIL!C1565+MAYO!C1565+JUNIO!C1565+JULIO!C1565+AGOSTO!C1565+SEPTIEMBRE!C1565+OCTUBRE!C1565+NOVIEMBRE!C1565+DICIEMBRE!C1565</f>
        <v>0</v>
      </c>
      <c r="D1565" s="26">
        <f>ENERO!D1565+FEBRERO!D1565+MARZO!D1565+ABRIL!D1565+MAYO!D1565+JUNIO!D1565+JULIO!D1565+AGOSTO!D1565+SEPTIEMBRE!D1565+OCTUBRE!D1565+NOVIEMBRE!D1565+DICIEMBRE!D1565</f>
        <v>0</v>
      </c>
      <c r="E1565" s="26">
        <f>ENERO!E1565+FEBRERO!E1565+MARZO!E1565+ABRIL!E1565+MAYO!E1565+JUNIO!E1565+JULIO!E1565+AGOSTO!E1565+SEPTIEMBRE!E1565+OCTUBRE!E1565+NOVIEMBRE!E1565+DICIEMBRE!E1565</f>
        <v>0</v>
      </c>
      <c r="F1565" s="27">
        <f>ENERO!F1565+FEBRERO!F1565+MARZO!F1565+ABRIL!F1565+MAYO!F1565+JUNIO!F1565+JULIO!F1565+AGOSTO!F1565+SEPTIEMBRE!F1565+OCTUBRE!F1565+NOVIEMBRE!F1565+DICIEMBRE!F1565</f>
        <v>0</v>
      </c>
      <c r="H1565" s="103"/>
      <c r="I1565" s="103"/>
      <c r="J1565" s="103"/>
      <c r="K1565" s="103"/>
    </row>
    <row r="1566" spans="1:11" s="3" customFormat="1" x14ac:dyDescent="0.25">
      <c r="A1566" s="23" t="s">
        <v>3020</v>
      </c>
      <c r="B1566" s="24" t="s">
        <v>3021</v>
      </c>
      <c r="C1566" s="25">
        <f>ENERO!C1566+FEBRERO!C1566+MARZO!C1566+ABRIL!C1566+MAYO!C1566+JUNIO!C1566+JULIO!C1566+AGOSTO!C1566+SEPTIEMBRE!C1566+OCTUBRE!C1566+NOVIEMBRE!C1566+DICIEMBRE!C1566</f>
        <v>0</v>
      </c>
      <c r="D1566" s="26">
        <f>ENERO!D1566+FEBRERO!D1566+MARZO!D1566+ABRIL!D1566+MAYO!D1566+JUNIO!D1566+JULIO!D1566+AGOSTO!D1566+SEPTIEMBRE!D1566+OCTUBRE!D1566+NOVIEMBRE!D1566+DICIEMBRE!D1566</f>
        <v>0</v>
      </c>
      <c r="E1566" s="26">
        <f>ENERO!E1566+FEBRERO!E1566+MARZO!E1566+ABRIL!E1566+MAYO!E1566+JUNIO!E1566+JULIO!E1566+AGOSTO!E1566+SEPTIEMBRE!E1566+OCTUBRE!E1566+NOVIEMBRE!E1566+DICIEMBRE!E1566</f>
        <v>0</v>
      </c>
      <c r="F1566" s="27">
        <f>ENERO!F1566+FEBRERO!F1566+MARZO!F1566+ABRIL!F1566+MAYO!F1566+JUNIO!F1566+JULIO!F1566+AGOSTO!F1566+SEPTIEMBRE!F1566+OCTUBRE!F1566+NOVIEMBRE!F1566+DICIEMBRE!F1566</f>
        <v>0</v>
      </c>
      <c r="H1566" s="103"/>
      <c r="I1566" s="103"/>
      <c r="J1566" s="103"/>
      <c r="K1566" s="103"/>
    </row>
    <row r="1567" spans="1:11" s="3" customFormat="1" x14ac:dyDescent="0.25">
      <c r="A1567" s="23" t="s">
        <v>3022</v>
      </c>
      <c r="B1567" s="24" t="s">
        <v>3023</v>
      </c>
      <c r="C1567" s="25">
        <f>ENERO!C1567+FEBRERO!C1567+MARZO!C1567+ABRIL!C1567+MAYO!C1567+JUNIO!C1567+JULIO!C1567+AGOSTO!C1567+SEPTIEMBRE!C1567+OCTUBRE!C1567+NOVIEMBRE!C1567+DICIEMBRE!C1567</f>
        <v>0</v>
      </c>
      <c r="D1567" s="26">
        <f>ENERO!D1567+FEBRERO!D1567+MARZO!D1567+ABRIL!D1567+MAYO!D1567+JUNIO!D1567+JULIO!D1567+AGOSTO!D1567+SEPTIEMBRE!D1567+OCTUBRE!D1567+NOVIEMBRE!D1567+DICIEMBRE!D1567</f>
        <v>0</v>
      </c>
      <c r="E1567" s="26">
        <f>ENERO!E1567+FEBRERO!E1567+MARZO!E1567+ABRIL!E1567+MAYO!E1567+JUNIO!E1567+JULIO!E1567+AGOSTO!E1567+SEPTIEMBRE!E1567+OCTUBRE!E1567+NOVIEMBRE!E1567+DICIEMBRE!E1567</f>
        <v>0</v>
      </c>
      <c r="F1567" s="27">
        <f>ENERO!F1567+FEBRERO!F1567+MARZO!F1567+ABRIL!F1567+MAYO!F1567+JUNIO!F1567+JULIO!F1567+AGOSTO!F1567+SEPTIEMBRE!F1567+OCTUBRE!F1567+NOVIEMBRE!F1567+DICIEMBRE!F1567</f>
        <v>0</v>
      </c>
      <c r="H1567" s="103"/>
      <c r="I1567" s="103"/>
      <c r="J1567" s="103"/>
      <c r="K1567" s="103"/>
    </row>
    <row r="1568" spans="1:11" s="3" customFormat="1" x14ac:dyDescent="0.25">
      <c r="A1568" s="23" t="s">
        <v>3024</v>
      </c>
      <c r="B1568" s="24" t="s">
        <v>3025</v>
      </c>
      <c r="C1568" s="25">
        <f>ENERO!C1568+FEBRERO!C1568+MARZO!C1568+ABRIL!C1568+MAYO!C1568+JUNIO!C1568+JULIO!C1568+AGOSTO!C1568+SEPTIEMBRE!C1568+OCTUBRE!C1568+NOVIEMBRE!C1568+DICIEMBRE!C1568</f>
        <v>0</v>
      </c>
      <c r="D1568" s="26">
        <f>ENERO!D1568+FEBRERO!D1568+MARZO!D1568+ABRIL!D1568+MAYO!D1568+JUNIO!D1568+JULIO!D1568+AGOSTO!D1568+SEPTIEMBRE!D1568+OCTUBRE!D1568+NOVIEMBRE!D1568+DICIEMBRE!D1568</f>
        <v>0</v>
      </c>
      <c r="E1568" s="26">
        <f>ENERO!E1568+FEBRERO!E1568+MARZO!E1568+ABRIL!E1568+MAYO!E1568+JUNIO!E1568+JULIO!E1568+AGOSTO!E1568+SEPTIEMBRE!E1568+OCTUBRE!E1568+NOVIEMBRE!E1568+DICIEMBRE!E1568</f>
        <v>0</v>
      </c>
      <c r="F1568" s="27">
        <f>ENERO!F1568+FEBRERO!F1568+MARZO!F1568+ABRIL!F1568+MAYO!F1568+JUNIO!F1568+JULIO!F1568+AGOSTO!F1568+SEPTIEMBRE!F1568+OCTUBRE!F1568+NOVIEMBRE!F1568+DICIEMBRE!F1568</f>
        <v>0</v>
      </c>
      <c r="H1568" s="103"/>
      <c r="I1568" s="103"/>
      <c r="J1568" s="103"/>
      <c r="K1568" s="103"/>
    </row>
    <row r="1569" spans="1:11" s="3" customFormat="1" x14ac:dyDescent="0.25">
      <c r="A1569" s="23" t="s">
        <v>3026</v>
      </c>
      <c r="B1569" s="24" t="s">
        <v>3027</v>
      </c>
      <c r="C1569" s="25">
        <f>ENERO!C1569+FEBRERO!C1569+MARZO!C1569+ABRIL!C1569+MAYO!C1569+JUNIO!C1569+JULIO!C1569+AGOSTO!C1569+SEPTIEMBRE!C1569+OCTUBRE!C1569+NOVIEMBRE!C1569+DICIEMBRE!C1569</f>
        <v>0</v>
      </c>
      <c r="D1569" s="26">
        <f>ENERO!D1569+FEBRERO!D1569+MARZO!D1569+ABRIL!D1569+MAYO!D1569+JUNIO!D1569+JULIO!D1569+AGOSTO!D1569+SEPTIEMBRE!D1569+OCTUBRE!D1569+NOVIEMBRE!D1569+DICIEMBRE!D1569</f>
        <v>0</v>
      </c>
      <c r="E1569" s="26">
        <f>ENERO!E1569+FEBRERO!E1569+MARZO!E1569+ABRIL!E1569+MAYO!E1569+JUNIO!E1569+JULIO!E1569+AGOSTO!E1569+SEPTIEMBRE!E1569+OCTUBRE!E1569+NOVIEMBRE!E1569+DICIEMBRE!E1569</f>
        <v>0</v>
      </c>
      <c r="F1569" s="27">
        <f>ENERO!F1569+FEBRERO!F1569+MARZO!F1569+ABRIL!F1569+MAYO!F1569+JUNIO!F1569+JULIO!F1569+AGOSTO!F1569+SEPTIEMBRE!F1569+OCTUBRE!F1569+NOVIEMBRE!F1569+DICIEMBRE!F1569</f>
        <v>0</v>
      </c>
      <c r="H1569" s="103"/>
      <c r="I1569" s="103"/>
      <c r="J1569" s="103"/>
      <c r="K1569" s="103"/>
    </row>
    <row r="1570" spans="1:11" s="3" customFormat="1" ht="24" x14ac:dyDescent="0.25">
      <c r="A1570" s="23" t="s">
        <v>3028</v>
      </c>
      <c r="B1570" s="28" t="s">
        <v>3029</v>
      </c>
      <c r="C1570" s="25">
        <f>ENERO!C1570+FEBRERO!C1570+MARZO!C1570+ABRIL!C1570+MAYO!C1570+JUNIO!C1570+JULIO!C1570+AGOSTO!C1570+SEPTIEMBRE!C1570+OCTUBRE!C1570+NOVIEMBRE!C1570+DICIEMBRE!C1570</f>
        <v>0</v>
      </c>
      <c r="D1570" s="26">
        <f>ENERO!D1570+FEBRERO!D1570+MARZO!D1570+ABRIL!D1570+MAYO!D1570+JUNIO!D1570+JULIO!D1570+AGOSTO!D1570+SEPTIEMBRE!D1570+OCTUBRE!D1570+NOVIEMBRE!D1570+DICIEMBRE!D1570</f>
        <v>0</v>
      </c>
      <c r="E1570" s="26">
        <f>ENERO!E1570+FEBRERO!E1570+MARZO!E1570+ABRIL!E1570+MAYO!E1570+JUNIO!E1570+JULIO!E1570+AGOSTO!E1570+SEPTIEMBRE!E1570+OCTUBRE!E1570+NOVIEMBRE!E1570+DICIEMBRE!E1570</f>
        <v>0</v>
      </c>
      <c r="F1570" s="27">
        <f>ENERO!F1570+FEBRERO!F1570+MARZO!F1570+ABRIL!F1570+MAYO!F1570+JUNIO!F1570+JULIO!F1570+AGOSTO!F1570+SEPTIEMBRE!F1570+OCTUBRE!F1570+NOVIEMBRE!F1570+DICIEMBRE!F1570</f>
        <v>0</v>
      </c>
      <c r="H1570" s="103"/>
      <c r="I1570" s="103"/>
      <c r="J1570" s="103"/>
      <c r="K1570" s="103"/>
    </row>
    <row r="1571" spans="1:11" s="3" customFormat="1" x14ac:dyDescent="0.25">
      <c r="A1571" s="23" t="s">
        <v>3030</v>
      </c>
      <c r="B1571" s="24" t="s">
        <v>3031</v>
      </c>
      <c r="C1571" s="25">
        <f>ENERO!C1571+FEBRERO!C1571+MARZO!C1571+ABRIL!C1571+MAYO!C1571+JUNIO!C1571+JULIO!C1571+AGOSTO!C1571+SEPTIEMBRE!C1571+OCTUBRE!C1571+NOVIEMBRE!C1571+DICIEMBRE!C1571</f>
        <v>0</v>
      </c>
      <c r="D1571" s="26">
        <f>ENERO!D1571+FEBRERO!D1571+MARZO!D1571+ABRIL!D1571+MAYO!D1571+JUNIO!D1571+JULIO!D1571+AGOSTO!D1571+SEPTIEMBRE!D1571+OCTUBRE!D1571+NOVIEMBRE!D1571+DICIEMBRE!D1571</f>
        <v>0</v>
      </c>
      <c r="E1571" s="26">
        <f>ENERO!E1571+FEBRERO!E1571+MARZO!E1571+ABRIL!E1571+MAYO!E1571+JUNIO!E1571+JULIO!E1571+AGOSTO!E1571+SEPTIEMBRE!E1571+OCTUBRE!E1571+NOVIEMBRE!E1571+DICIEMBRE!E1571</f>
        <v>0</v>
      </c>
      <c r="F1571" s="27">
        <f>ENERO!F1571+FEBRERO!F1571+MARZO!F1571+ABRIL!F1571+MAYO!F1571+JUNIO!F1571+JULIO!F1571+AGOSTO!F1571+SEPTIEMBRE!F1571+OCTUBRE!F1571+NOVIEMBRE!F1571+DICIEMBRE!F1571</f>
        <v>0</v>
      </c>
      <c r="H1571" s="103"/>
      <c r="I1571" s="103"/>
      <c r="J1571" s="103"/>
      <c r="K1571" s="103"/>
    </row>
    <row r="1572" spans="1:11" s="3" customFormat="1" x14ac:dyDescent="0.25">
      <c r="A1572" s="23" t="s">
        <v>3032</v>
      </c>
      <c r="B1572" s="24" t="s">
        <v>3033</v>
      </c>
      <c r="C1572" s="25">
        <f>ENERO!C1572+FEBRERO!C1572+MARZO!C1572+ABRIL!C1572+MAYO!C1572+JUNIO!C1572+JULIO!C1572+AGOSTO!C1572+SEPTIEMBRE!C1572+OCTUBRE!C1572+NOVIEMBRE!C1572+DICIEMBRE!C1572</f>
        <v>0</v>
      </c>
      <c r="D1572" s="26">
        <f>ENERO!D1572+FEBRERO!D1572+MARZO!D1572+ABRIL!D1572+MAYO!D1572+JUNIO!D1572+JULIO!D1572+AGOSTO!D1572+SEPTIEMBRE!D1572+OCTUBRE!D1572+NOVIEMBRE!D1572+DICIEMBRE!D1572</f>
        <v>0</v>
      </c>
      <c r="E1572" s="26">
        <f>ENERO!E1572+FEBRERO!E1572+MARZO!E1572+ABRIL!E1572+MAYO!E1572+JUNIO!E1572+JULIO!E1572+AGOSTO!E1572+SEPTIEMBRE!E1572+OCTUBRE!E1572+NOVIEMBRE!E1572+DICIEMBRE!E1572</f>
        <v>0</v>
      </c>
      <c r="F1572" s="27">
        <f>ENERO!F1572+FEBRERO!F1572+MARZO!F1572+ABRIL!F1572+MAYO!F1572+JUNIO!F1572+JULIO!F1572+AGOSTO!F1572+SEPTIEMBRE!F1572+OCTUBRE!F1572+NOVIEMBRE!F1572+DICIEMBRE!F1572</f>
        <v>0</v>
      </c>
      <c r="H1572" s="103"/>
      <c r="I1572" s="103"/>
      <c r="J1572" s="103"/>
      <c r="K1572" s="103"/>
    </row>
    <row r="1573" spans="1:11" s="3" customFormat="1" x14ac:dyDescent="0.25">
      <c r="A1573" s="23" t="s">
        <v>3034</v>
      </c>
      <c r="B1573" s="24" t="s">
        <v>3035</v>
      </c>
      <c r="C1573" s="25">
        <f>ENERO!C1573+FEBRERO!C1573+MARZO!C1573+ABRIL!C1573+MAYO!C1573+JUNIO!C1573+JULIO!C1573+AGOSTO!C1573+SEPTIEMBRE!C1573+OCTUBRE!C1573+NOVIEMBRE!C1573+DICIEMBRE!C1573</f>
        <v>0</v>
      </c>
      <c r="D1573" s="26">
        <f>ENERO!D1573+FEBRERO!D1573+MARZO!D1573+ABRIL!D1573+MAYO!D1573+JUNIO!D1573+JULIO!D1573+AGOSTO!D1573+SEPTIEMBRE!D1573+OCTUBRE!D1573+NOVIEMBRE!D1573+DICIEMBRE!D1573</f>
        <v>0</v>
      </c>
      <c r="E1573" s="26">
        <f>ENERO!E1573+FEBRERO!E1573+MARZO!E1573+ABRIL!E1573+MAYO!E1573+JUNIO!E1573+JULIO!E1573+AGOSTO!E1573+SEPTIEMBRE!E1573+OCTUBRE!E1573+NOVIEMBRE!E1573+DICIEMBRE!E1573</f>
        <v>0</v>
      </c>
      <c r="F1573" s="27">
        <f>ENERO!F1573+FEBRERO!F1573+MARZO!F1573+ABRIL!F1573+MAYO!F1573+JUNIO!F1573+JULIO!F1573+AGOSTO!F1573+SEPTIEMBRE!F1573+OCTUBRE!F1573+NOVIEMBRE!F1573+DICIEMBRE!F1573</f>
        <v>0</v>
      </c>
      <c r="H1573" s="103"/>
      <c r="I1573" s="103"/>
      <c r="J1573" s="103"/>
      <c r="K1573" s="103"/>
    </row>
    <row r="1574" spans="1:11" s="3" customFormat="1" x14ac:dyDescent="0.25">
      <c r="A1574" s="23" t="s">
        <v>3036</v>
      </c>
      <c r="B1574" s="24" t="s">
        <v>3037</v>
      </c>
      <c r="C1574" s="25">
        <f>ENERO!C1574+FEBRERO!C1574+MARZO!C1574+ABRIL!C1574+MAYO!C1574+JUNIO!C1574+JULIO!C1574+AGOSTO!C1574+SEPTIEMBRE!C1574+OCTUBRE!C1574+NOVIEMBRE!C1574+DICIEMBRE!C1574</f>
        <v>0</v>
      </c>
      <c r="D1574" s="26">
        <f>ENERO!D1574+FEBRERO!D1574+MARZO!D1574+ABRIL!D1574+MAYO!D1574+JUNIO!D1574+JULIO!D1574+AGOSTO!D1574+SEPTIEMBRE!D1574+OCTUBRE!D1574+NOVIEMBRE!D1574+DICIEMBRE!D1574</f>
        <v>0</v>
      </c>
      <c r="E1574" s="26">
        <f>ENERO!E1574+FEBRERO!E1574+MARZO!E1574+ABRIL!E1574+MAYO!E1574+JUNIO!E1574+JULIO!E1574+AGOSTO!E1574+SEPTIEMBRE!E1574+OCTUBRE!E1574+NOVIEMBRE!E1574+DICIEMBRE!E1574</f>
        <v>0</v>
      </c>
      <c r="F1574" s="27">
        <f>ENERO!F1574+FEBRERO!F1574+MARZO!F1574+ABRIL!F1574+MAYO!F1574+JUNIO!F1574+JULIO!F1574+AGOSTO!F1574+SEPTIEMBRE!F1574+OCTUBRE!F1574+NOVIEMBRE!F1574+DICIEMBRE!F1574</f>
        <v>0</v>
      </c>
      <c r="H1574" s="103"/>
      <c r="I1574" s="103"/>
      <c r="J1574" s="103"/>
      <c r="K1574" s="103"/>
    </row>
    <row r="1575" spans="1:11" s="3" customFormat="1" ht="24" x14ac:dyDescent="0.25">
      <c r="A1575" s="23" t="s">
        <v>3038</v>
      </c>
      <c r="B1575" s="28" t="s">
        <v>3039</v>
      </c>
      <c r="C1575" s="25">
        <f>ENERO!C1575+FEBRERO!C1575+MARZO!C1575+ABRIL!C1575+MAYO!C1575+JUNIO!C1575+JULIO!C1575+AGOSTO!C1575+SEPTIEMBRE!C1575+OCTUBRE!C1575+NOVIEMBRE!C1575+DICIEMBRE!C1575</f>
        <v>0</v>
      </c>
      <c r="D1575" s="26">
        <f>ENERO!D1575+FEBRERO!D1575+MARZO!D1575+ABRIL!D1575+MAYO!D1575+JUNIO!D1575+JULIO!D1575+AGOSTO!D1575+SEPTIEMBRE!D1575+OCTUBRE!D1575+NOVIEMBRE!D1575+DICIEMBRE!D1575</f>
        <v>0</v>
      </c>
      <c r="E1575" s="26">
        <f>ENERO!E1575+FEBRERO!E1575+MARZO!E1575+ABRIL!E1575+MAYO!E1575+JUNIO!E1575+JULIO!E1575+AGOSTO!E1575+SEPTIEMBRE!E1575+OCTUBRE!E1575+NOVIEMBRE!E1575+DICIEMBRE!E1575</f>
        <v>0</v>
      </c>
      <c r="F1575" s="27">
        <f>ENERO!F1575+FEBRERO!F1575+MARZO!F1575+ABRIL!F1575+MAYO!F1575+JUNIO!F1575+JULIO!F1575+AGOSTO!F1575+SEPTIEMBRE!F1575+OCTUBRE!F1575+NOVIEMBRE!F1575+DICIEMBRE!F1575</f>
        <v>0</v>
      </c>
      <c r="H1575" s="103"/>
      <c r="I1575" s="103"/>
      <c r="J1575" s="103"/>
      <c r="K1575" s="103"/>
    </row>
    <row r="1576" spans="1:11" s="3" customFormat="1" x14ac:dyDescent="0.25">
      <c r="A1576" s="23" t="s">
        <v>3040</v>
      </c>
      <c r="B1576" s="24" t="s">
        <v>3041</v>
      </c>
      <c r="C1576" s="25">
        <f>ENERO!C1576+FEBRERO!C1576+MARZO!C1576+ABRIL!C1576+MAYO!C1576+JUNIO!C1576+JULIO!C1576+AGOSTO!C1576+SEPTIEMBRE!C1576+OCTUBRE!C1576+NOVIEMBRE!C1576+DICIEMBRE!C1576</f>
        <v>0</v>
      </c>
      <c r="D1576" s="26">
        <f>ENERO!D1576+FEBRERO!D1576+MARZO!D1576+ABRIL!D1576+MAYO!D1576+JUNIO!D1576+JULIO!D1576+AGOSTO!D1576+SEPTIEMBRE!D1576+OCTUBRE!D1576+NOVIEMBRE!D1576+DICIEMBRE!D1576</f>
        <v>0</v>
      </c>
      <c r="E1576" s="26">
        <f>ENERO!E1576+FEBRERO!E1576+MARZO!E1576+ABRIL!E1576+MAYO!E1576+JUNIO!E1576+JULIO!E1576+AGOSTO!E1576+SEPTIEMBRE!E1576+OCTUBRE!E1576+NOVIEMBRE!E1576+DICIEMBRE!E1576</f>
        <v>0</v>
      </c>
      <c r="F1576" s="27">
        <f>ENERO!F1576+FEBRERO!F1576+MARZO!F1576+ABRIL!F1576+MAYO!F1576+JUNIO!F1576+JULIO!F1576+AGOSTO!F1576+SEPTIEMBRE!F1576+OCTUBRE!F1576+NOVIEMBRE!F1576+DICIEMBRE!F1576</f>
        <v>0</v>
      </c>
      <c r="H1576" s="103"/>
      <c r="I1576" s="103"/>
      <c r="J1576" s="103"/>
      <c r="K1576" s="103"/>
    </row>
    <row r="1577" spans="1:11" s="3" customFormat="1" x14ac:dyDescent="0.25">
      <c r="A1577" s="23" t="s">
        <v>3042</v>
      </c>
      <c r="B1577" s="24" t="s">
        <v>3043</v>
      </c>
      <c r="C1577" s="25">
        <f>ENERO!C1577+FEBRERO!C1577+MARZO!C1577+ABRIL!C1577+MAYO!C1577+JUNIO!C1577+JULIO!C1577+AGOSTO!C1577+SEPTIEMBRE!C1577+OCTUBRE!C1577+NOVIEMBRE!C1577+DICIEMBRE!C1577</f>
        <v>0</v>
      </c>
      <c r="D1577" s="26">
        <f>ENERO!D1577+FEBRERO!D1577+MARZO!D1577+ABRIL!D1577+MAYO!D1577+JUNIO!D1577+JULIO!D1577+AGOSTO!D1577+SEPTIEMBRE!D1577+OCTUBRE!D1577+NOVIEMBRE!D1577+DICIEMBRE!D1577</f>
        <v>0</v>
      </c>
      <c r="E1577" s="26">
        <f>ENERO!E1577+FEBRERO!E1577+MARZO!E1577+ABRIL!E1577+MAYO!E1577+JUNIO!E1577+JULIO!E1577+AGOSTO!E1577+SEPTIEMBRE!E1577+OCTUBRE!E1577+NOVIEMBRE!E1577+DICIEMBRE!E1577</f>
        <v>0</v>
      </c>
      <c r="F1577" s="27">
        <f>ENERO!F1577+FEBRERO!F1577+MARZO!F1577+ABRIL!F1577+MAYO!F1577+JUNIO!F1577+JULIO!F1577+AGOSTO!F1577+SEPTIEMBRE!F1577+OCTUBRE!F1577+NOVIEMBRE!F1577+DICIEMBRE!F1577</f>
        <v>0</v>
      </c>
      <c r="H1577" s="103"/>
      <c r="I1577" s="103"/>
      <c r="J1577" s="103"/>
      <c r="K1577" s="103"/>
    </row>
    <row r="1578" spans="1:11" s="3" customFormat="1" ht="24" x14ac:dyDescent="0.25">
      <c r="A1578" s="23" t="s">
        <v>3044</v>
      </c>
      <c r="B1578" s="95" t="s">
        <v>3045</v>
      </c>
      <c r="C1578" s="25">
        <f>ENERO!C1578+FEBRERO!C1578+MARZO!C1578+ABRIL!C1578+MAYO!C1578+JUNIO!C1578+JULIO!C1578+AGOSTO!C1578+SEPTIEMBRE!C1578+OCTUBRE!C1578+NOVIEMBRE!C1578+DICIEMBRE!C1578</f>
        <v>0</v>
      </c>
      <c r="D1578" s="26">
        <f>ENERO!D1578+FEBRERO!D1578+MARZO!D1578+ABRIL!D1578+MAYO!D1578+JUNIO!D1578+JULIO!D1578+AGOSTO!D1578+SEPTIEMBRE!D1578+OCTUBRE!D1578+NOVIEMBRE!D1578+DICIEMBRE!D1578</f>
        <v>0</v>
      </c>
      <c r="E1578" s="26">
        <f>ENERO!E1578+FEBRERO!E1578+MARZO!E1578+ABRIL!E1578+MAYO!E1578+JUNIO!E1578+JULIO!E1578+AGOSTO!E1578+SEPTIEMBRE!E1578+OCTUBRE!E1578+NOVIEMBRE!E1578+DICIEMBRE!E1578</f>
        <v>0</v>
      </c>
      <c r="F1578" s="27">
        <f>ENERO!F1578+FEBRERO!F1578+MARZO!F1578+ABRIL!F1578+MAYO!F1578+JUNIO!F1578+JULIO!F1578+AGOSTO!F1578+SEPTIEMBRE!F1578+OCTUBRE!F1578+NOVIEMBRE!F1578+DICIEMBRE!F1578</f>
        <v>0</v>
      </c>
      <c r="H1578" s="103"/>
      <c r="I1578" s="103"/>
      <c r="J1578" s="103"/>
      <c r="K1578" s="103"/>
    </row>
    <row r="1579" spans="1:11" s="3" customFormat="1" x14ac:dyDescent="0.25">
      <c r="A1579" s="23" t="s">
        <v>3046</v>
      </c>
      <c r="B1579" s="95" t="s">
        <v>3047</v>
      </c>
      <c r="C1579" s="25">
        <f>ENERO!C1579+FEBRERO!C1579+MARZO!C1579+ABRIL!C1579+MAYO!C1579+JUNIO!C1579+JULIO!C1579+AGOSTO!C1579+SEPTIEMBRE!C1579+OCTUBRE!C1579+NOVIEMBRE!C1579+DICIEMBRE!C1579</f>
        <v>0</v>
      </c>
      <c r="D1579" s="26">
        <f>ENERO!D1579+FEBRERO!D1579+MARZO!D1579+ABRIL!D1579+MAYO!D1579+JUNIO!D1579+JULIO!D1579+AGOSTO!D1579+SEPTIEMBRE!D1579+OCTUBRE!D1579+NOVIEMBRE!D1579+DICIEMBRE!D1579</f>
        <v>0</v>
      </c>
      <c r="E1579" s="26">
        <f>ENERO!E1579+FEBRERO!E1579+MARZO!E1579+ABRIL!E1579+MAYO!E1579+JUNIO!E1579+JULIO!E1579+AGOSTO!E1579+SEPTIEMBRE!E1579+OCTUBRE!E1579+NOVIEMBRE!E1579+DICIEMBRE!E1579</f>
        <v>0</v>
      </c>
      <c r="F1579" s="27">
        <f>ENERO!F1579+FEBRERO!F1579+MARZO!F1579+ABRIL!F1579+MAYO!F1579+JUNIO!F1579+JULIO!F1579+AGOSTO!F1579+SEPTIEMBRE!F1579+OCTUBRE!F1579+NOVIEMBRE!F1579+DICIEMBRE!F1579</f>
        <v>0</v>
      </c>
      <c r="H1579" s="103"/>
      <c r="I1579" s="103"/>
      <c r="J1579" s="103"/>
      <c r="K1579" s="103"/>
    </row>
    <row r="1580" spans="1:11" s="3" customFormat="1" x14ac:dyDescent="0.25">
      <c r="A1580" s="23"/>
      <c r="B1580" s="32" t="s">
        <v>3048</v>
      </c>
      <c r="C1580" s="41">
        <f>ENERO!C1580+FEBRERO!C1580+MARZO!C1580+ABRIL!C1580+MAYO!C1580+JUNIO!C1580+JULIO!C1580+AGOSTO!C1580+SEPTIEMBRE!C1580+OCTUBRE!C1580+NOVIEMBRE!C1580+DICIEMBRE!C1580</f>
        <v>0</v>
      </c>
      <c r="D1580" s="93">
        <f>ENERO!D1580+FEBRERO!D1580+MARZO!D1580+ABRIL!D1580+MAYO!D1580+JUNIO!D1580+JULIO!D1580+AGOSTO!D1580+SEPTIEMBRE!D1580+OCTUBRE!D1580+NOVIEMBRE!D1580+DICIEMBRE!D1580</f>
        <v>0</v>
      </c>
      <c r="E1580" s="93">
        <f>ENERO!E1580+FEBRERO!E1580+MARZO!E1580+ABRIL!E1580+MAYO!E1580+JUNIO!E1580+JULIO!E1580+AGOSTO!E1580+SEPTIEMBRE!E1580+OCTUBRE!E1580+NOVIEMBRE!E1580+DICIEMBRE!E1580</f>
        <v>0</v>
      </c>
      <c r="F1580" s="69">
        <f>ENERO!F1580+FEBRERO!F1580+MARZO!F1580+ABRIL!F1580+MAYO!F1580+JUNIO!F1580+JULIO!F1580+AGOSTO!F1580+SEPTIEMBRE!F1580+OCTUBRE!F1580+NOVIEMBRE!F1580+DICIEMBRE!F1580</f>
        <v>0</v>
      </c>
      <c r="G1580" s="3" t="str">
        <f t="shared" si="27"/>
        <v/>
      </c>
      <c r="H1580" s="103"/>
      <c r="I1580" s="103"/>
      <c r="J1580" s="103"/>
      <c r="K1580" s="103"/>
    </row>
    <row r="1581" spans="1:11" s="3" customFormat="1" x14ac:dyDescent="0.25">
      <c r="A1581" s="23" t="s">
        <v>3049</v>
      </c>
      <c r="B1581" s="24" t="s">
        <v>3050</v>
      </c>
      <c r="C1581" s="25">
        <f>ENERO!C1581+FEBRERO!C1581+MARZO!C1581+ABRIL!C1581+MAYO!C1581+JUNIO!C1581+JULIO!C1581+AGOSTO!C1581+SEPTIEMBRE!C1581+OCTUBRE!C1581+NOVIEMBRE!C1581+DICIEMBRE!C1581</f>
        <v>0</v>
      </c>
      <c r="D1581" s="87">
        <f>ENERO!D1581+FEBRERO!D1581+MARZO!D1581+ABRIL!D1581+MAYO!D1581+JUNIO!D1581+JULIO!D1581+AGOSTO!D1581+SEPTIEMBRE!D1581+OCTUBRE!D1581+NOVIEMBRE!D1581+DICIEMBRE!D1581</f>
        <v>0</v>
      </c>
      <c r="E1581" s="88">
        <f>ENERO!E1581+FEBRERO!E1581+MARZO!E1581+ABRIL!E1581+MAYO!E1581+JUNIO!E1581+JULIO!E1581+AGOSTO!E1581+SEPTIEMBRE!E1581+OCTUBRE!E1581+NOVIEMBRE!E1581+DICIEMBRE!E1581</f>
        <v>0</v>
      </c>
      <c r="F1581" s="89">
        <f>ENERO!F1581+FEBRERO!F1581+MARZO!F1581+ABRIL!F1581+MAYO!F1581+JUNIO!F1581+JULIO!F1581+AGOSTO!F1581+SEPTIEMBRE!F1581+OCTUBRE!F1581+NOVIEMBRE!F1581+DICIEMBRE!F1581</f>
        <v>0</v>
      </c>
      <c r="G1581" s="3" t="str">
        <f t="shared" si="27"/>
        <v/>
      </c>
      <c r="H1581" s="103"/>
      <c r="I1581" s="103"/>
      <c r="J1581" s="103"/>
      <c r="K1581" s="103"/>
    </row>
    <row r="1582" spans="1:11" s="3" customFormat="1" ht="24" x14ac:dyDescent="0.25">
      <c r="A1582" s="23" t="s">
        <v>3051</v>
      </c>
      <c r="B1582" s="28" t="s">
        <v>3052</v>
      </c>
      <c r="C1582" s="25">
        <f>ENERO!C1582+FEBRERO!C1582+MARZO!C1582+ABRIL!C1582+MAYO!C1582+JUNIO!C1582+JULIO!C1582+AGOSTO!C1582+SEPTIEMBRE!C1582+OCTUBRE!C1582+NOVIEMBRE!C1582+DICIEMBRE!C1582</f>
        <v>0</v>
      </c>
      <c r="D1582" s="87">
        <f>ENERO!D1582+FEBRERO!D1582+MARZO!D1582+ABRIL!D1582+MAYO!D1582+JUNIO!D1582+JULIO!D1582+AGOSTO!D1582+SEPTIEMBRE!D1582+OCTUBRE!D1582+NOVIEMBRE!D1582+DICIEMBRE!D1582</f>
        <v>0</v>
      </c>
      <c r="E1582" s="88">
        <f>ENERO!E1582+FEBRERO!E1582+MARZO!E1582+ABRIL!E1582+MAYO!E1582+JUNIO!E1582+JULIO!E1582+AGOSTO!E1582+SEPTIEMBRE!E1582+OCTUBRE!E1582+NOVIEMBRE!E1582+DICIEMBRE!E1582</f>
        <v>0</v>
      </c>
      <c r="F1582" s="89">
        <f>ENERO!F1582+FEBRERO!F1582+MARZO!F1582+ABRIL!F1582+MAYO!F1582+JUNIO!F1582+JULIO!F1582+AGOSTO!F1582+SEPTIEMBRE!F1582+OCTUBRE!F1582+NOVIEMBRE!F1582+DICIEMBRE!F1582</f>
        <v>0</v>
      </c>
      <c r="G1582" s="3" t="str">
        <f t="shared" si="27"/>
        <v/>
      </c>
      <c r="H1582" s="103"/>
      <c r="I1582" s="103"/>
      <c r="J1582" s="103"/>
      <c r="K1582" s="103"/>
    </row>
    <row r="1583" spans="1:11" s="3" customFormat="1" ht="24" x14ac:dyDescent="0.25">
      <c r="A1583" s="23" t="s">
        <v>3053</v>
      </c>
      <c r="B1583" s="28" t="s">
        <v>3054</v>
      </c>
      <c r="C1583" s="25">
        <f>ENERO!C1583+FEBRERO!C1583+MARZO!C1583+ABRIL!C1583+MAYO!C1583+JUNIO!C1583+JULIO!C1583+AGOSTO!C1583+SEPTIEMBRE!C1583+OCTUBRE!C1583+NOVIEMBRE!C1583+DICIEMBRE!C1583</f>
        <v>0</v>
      </c>
      <c r="D1583" s="87">
        <f>ENERO!D1583+FEBRERO!D1583+MARZO!D1583+ABRIL!D1583+MAYO!D1583+JUNIO!D1583+JULIO!D1583+AGOSTO!D1583+SEPTIEMBRE!D1583+OCTUBRE!D1583+NOVIEMBRE!D1583+DICIEMBRE!D1583</f>
        <v>0</v>
      </c>
      <c r="E1583" s="88">
        <f>ENERO!E1583+FEBRERO!E1583+MARZO!E1583+ABRIL!E1583+MAYO!E1583+JUNIO!E1583+JULIO!E1583+AGOSTO!E1583+SEPTIEMBRE!E1583+OCTUBRE!E1583+NOVIEMBRE!E1583+DICIEMBRE!E1583</f>
        <v>0</v>
      </c>
      <c r="F1583" s="89">
        <f>ENERO!F1583+FEBRERO!F1583+MARZO!F1583+ABRIL!F1583+MAYO!F1583+JUNIO!F1583+JULIO!F1583+AGOSTO!F1583+SEPTIEMBRE!F1583+OCTUBRE!F1583+NOVIEMBRE!F1583+DICIEMBRE!F1583</f>
        <v>0</v>
      </c>
      <c r="G1583" s="3" t="str">
        <f t="shared" si="27"/>
        <v/>
      </c>
      <c r="H1583" s="103"/>
      <c r="I1583" s="103"/>
      <c r="J1583" s="103"/>
      <c r="K1583" s="103"/>
    </row>
    <row r="1584" spans="1:11" s="3" customFormat="1" ht="35.25" x14ac:dyDescent="0.25">
      <c r="A1584" s="23" t="s">
        <v>3055</v>
      </c>
      <c r="B1584" s="95" t="s">
        <v>3056</v>
      </c>
      <c r="C1584" s="25">
        <f>ENERO!C1584+FEBRERO!C1584+MARZO!C1584+ABRIL!C1584+MAYO!C1584+JUNIO!C1584+JULIO!C1584+AGOSTO!C1584+SEPTIEMBRE!C1584+OCTUBRE!C1584+NOVIEMBRE!C1584+DICIEMBRE!C1584</f>
        <v>0</v>
      </c>
      <c r="D1584" s="87">
        <f>ENERO!D1584+FEBRERO!D1584+MARZO!D1584+ABRIL!D1584+MAYO!D1584+JUNIO!D1584+JULIO!D1584+AGOSTO!D1584+SEPTIEMBRE!D1584+OCTUBRE!D1584+NOVIEMBRE!D1584+DICIEMBRE!D1584</f>
        <v>0</v>
      </c>
      <c r="E1584" s="88">
        <f>ENERO!E1584+FEBRERO!E1584+MARZO!E1584+ABRIL!E1584+MAYO!E1584+JUNIO!E1584+JULIO!E1584+AGOSTO!E1584+SEPTIEMBRE!E1584+OCTUBRE!E1584+NOVIEMBRE!E1584+DICIEMBRE!E1584</f>
        <v>0</v>
      </c>
      <c r="F1584" s="89">
        <f>ENERO!F1584+FEBRERO!F1584+MARZO!F1584+ABRIL!F1584+MAYO!F1584+JUNIO!F1584+JULIO!F1584+AGOSTO!F1584+SEPTIEMBRE!F1584+OCTUBRE!F1584+NOVIEMBRE!F1584+DICIEMBRE!F1584</f>
        <v>0</v>
      </c>
      <c r="G1584" s="3" t="str">
        <f t="shared" si="27"/>
        <v/>
      </c>
      <c r="H1584" s="103"/>
      <c r="I1584" s="103"/>
      <c r="J1584" s="103"/>
      <c r="K1584" s="103"/>
    </row>
    <row r="1585" spans="1:11" s="3" customFormat="1" x14ac:dyDescent="0.25">
      <c r="A1585" s="47"/>
      <c r="B1585" s="102" t="s">
        <v>3057</v>
      </c>
      <c r="C1585" s="41">
        <f>ENERO!C1585+FEBRERO!C1585+MARZO!C1585+ABRIL!C1585+MAYO!C1585+JUNIO!C1585+JULIO!C1585+AGOSTO!C1585+SEPTIEMBRE!C1585+OCTUBRE!C1585+NOVIEMBRE!C1585+DICIEMBRE!C1585</f>
        <v>0</v>
      </c>
      <c r="D1585" s="93">
        <f>ENERO!D1585+FEBRERO!D1585+MARZO!D1585+ABRIL!D1585+MAYO!D1585+JUNIO!D1585+JULIO!D1585+AGOSTO!D1585+SEPTIEMBRE!D1585+OCTUBRE!D1585+NOVIEMBRE!D1585+DICIEMBRE!D1585</f>
        <v>0</v>
      </c>
      <c r="E1585" s="93">
        <f>ENERO!E1585+FEBRERO!E1585+MARZO!E1585+ABRIL!E1585+MAYO!E1585+JUNIO!E1585+JULIO!E1585+AGOSTO!E1585+SEPTIEMBRE!E1585+OCTUBRE!E1585+NOVIEMBRE!E1585+DICIEMBRE!E1585</f>
        <v>0</v>
      </c>
      <c r="F1585" s="69">
        <f>ENERO!F1585+FEBRERO!F1585+MARZO!F1585+ABRIL!F1585+MAYO!F1585+JUNIO!F1585+JULIO!F1585+AGOSTO!F1585+SEPTIEMBRE!F1585+OCTUBRE!F1585+NOVIEMBRE!F1585+DICIEMBRE!F1585</f>
        <v>0</v>
      </c>
      <c r="G1585" s="3" t="str">
        <f t="shared" si="27"/>
        <v/>
      </c>
      <c r="H1585" s="103"/>
      <c r="I1585" s="103"/>
      <c r="J1585" s="103"/>
      <c r="K1585" s="103"/>
    </row>
    <row r="1586" spans="1:11" s="3" customFormat="1" ht="35.25" x14ac:dyDescent="0.25">
      <c r="A1586" s="23" t="s">
        <v>3058</v>
      </c>
      <c r="B1586" s="28" t="s">
        <v>3059</v>
      </c>
      <c r="C1586" s="25">
        <f>ENERO!C1586+FEBRERO!C1586+MARZO!C1586+ABRIL!C1586+MAYO!C1586+JUNIO!C1586+JULIO!C1586+AGOSTO!C1586+SEPTIEMBRE!C1586+OCTUBRE!C1586+NOVIEMBRE!C1586+DICIEMBRE!C1586</f>
        <v>0</v>
      </c>
      <c r="D1586" s="87">
        <f>ENERO!D1586+FEBRERO!D1586+MARZO!D1586+ABRIL!D1586+MAYO!D1586+JUNIO!D1586+JULIO!D1586+AGOSTO!D1586+SEPTIEMBRE!D1586+OCTUBRE!D1586+NOVIEMBRE!D1586+DICIEMBRE!D1586</f>
        <v>0</v>
      </c>
      <c r="E1586" s="88">
        <f>ENERO!E1586+FEBRERO!E1586+MARZO!E1586+ABRIL!E1586+MAYO!E1586+JUNIO!E1586+JULIO!E1586+AGOSTO!E1586+SEPTIEMBRE!E1586+OCTUBRE!E1586+NOVIEMBRE!E1586+DICIEMBRE!E1586</f>
        <v>0</v>
      </c>
      <c r="F1586" s="89">
        <f>ENERO!F1586+FEBRERO!F1586+MARZO!F1586+ABRIL!F1586+MAYO!F1586+JUNIO!F1586+JULIO!F1586+AGOSTO!F1586+SEPTIEMBRE!F1586+OCTUBRE!F1586+NOVIEMBRE!F1586+DICIEMBRE!F1586</f>
        <v>0</v>
      </c>
      <c r="G1586" s="3" t="str">
        <f t="shared" si="27"/>
        <v/>
      </c>
      <c r="H1586" s="103"/>
      <c r="I1586" s="103"/>
      <c r="J1586" s="103"/>
      <c r="K1586" s="103"/>
    </row>
    <row r="1587" spans="1:11" s="3" customFormat="1" x14ac:dyDescent="0.25">
      <c r="A1587" s="23" t="s">
        <v>3060</v>
      </c>
      <c r="B1587" s="24" t="s">
        <v>3061</v>
      </c>
      <c r="C1587" s="25">
        <f>ENERO!C1587+FEBRERO!C1587+MARZO!C1587+ABRIL!C1587+MAYO!C1587+JUNIO!C1587+JULIO!C1587+AGOSTO!C1587+SEPTIEMBRE!C1587+OCTUBRE!C1587+NOVIEMBRE!C1587+DICIEMBRE!C1587</f>
        <v>0</v>
      </c>
      <c r="D1587" s="87">
        <f>ENERO!D1587+FEBRERO!D1587+MARZO!D1587+ABRIL!D1587+MAYO!D1587+JUNIO!D1587+JULIO!D1587+AGOSTO!D1587+SEPTIEMBRE!D1587+OCTUBRE!D1587+NOVIEMBRE!D1587+DICIEMBRE!D1587</f>
        <v>0</v>
      </c>
      <c r="E1587" s="88">
        <f>ENERO!E1587+FEBRERO!E1587+MARZO!E1587+ABRIL!E1587+MAYO!E1587+JUNIO!E1587+JULIO!E1587+AGOSTO!E1587+SEPTIEMBRE!E1587+OCTUBRE!E1587+NOVIEMBRE!E1587+DICIEMBRE!E1587</f>
        <v>0</v>
      </c>
      <c r="F1587" s="89">
        <f>ENERO!F1587+FEBRERO!F1587+MARZO!F1587+ABRIL!F1587+MAYO!F1587+JUNIO!F1587+JULIO!F1587+AGOSTO!F1587+SEPTIEMBRE!F1587+OCTUBRE!F1587+NOVIEMBRE!F1587+DICIEMBRE!F1587</f>
        <v>0</v>
      </c>
      <c r="G1587" s="3" t="str">
        <f t="shared" si="27"/>
        <v/>
      </c>
      <c r="H1587" s="103"/>
      <c r="I1587" s="103"/>
      <c r="J1587" s="103"/>
      <c r="K1587" s="103"/>
    </row>
    <row r="1588" spans="1:11" s="3" customFormat="1" x14ac:dyDescent="0.25">
      <c r="A1588" s="23" t="s">
        <v>3062</v>
      </c>
      <c r="B1588" s="24" t="s">
        <v>3063</v>
      </c>
      <c r="C1588" s="25">
        <f>ENERO!C1588+FEBRERO!C1588+MARZO!C1588+ABRIL!C1588+MAYO!C1588+JUNIO!C1588+JULIO!C1588+AGOSTO!C1588+SEPTIEMBRE!C1588+OCTUBRE!C1588+NOVIEMBRE!C1588+DICIEMBRE!C1588</f>
        <v>0</v>
      </c>
      <c r="D1588" s="87">
        <f>ENERO!D1588+FEBRERO!D1588+MARZO!D1588+ABRIL!D1588+MAYO!D1588+JUNIO!D1588+JULIO!D1588+AGOSTO!D1588+SEPTIEMBRE!D1588+OCTUBRE!D1588+NOVIEMBRE!D1588+DICIEMBRE!D1588</f>
        <v>0</v>
      </c>
      <c r="E1588" s="88">
        <f>ENERO!E1588+FEBRERO!E1588+MARZO!E1588+ABRIL!E1588+MAYO!E1588+JUNIO!E1588+JULIO!E1588+AGOSTO!E1588+SEPTIEMBRE!E1588+OCTUBRE!E1588+NOVIEMBRE!E1588+DICIEMBRE!E1588</f>
        <v>0</v>
      </c>
      <c r="F1588" s="89">
        <f>ENERO!F1588+FEBRERO!F1588+MARZO!F1588+ABRIL!F1588+MAYO!F1588+JUNIO!F1588+JULIO!F1588+AGOSTO!F1588+SEPTIEMBRE!F1588+OCTUBRE!F1588+NOVIEMBRE!F1588+DICIEMBRE!F1588</f>
        <v>0</v>
      </c>
      <c r="G1588" s="3" t="str">
        <f t="shared" si="27"/>
        <v/>
      </c>
      <c r="H1588" s="103"/>
      <c r="I1588" s="103"/>
      <c r="J1588" s="103"/>
      <c r="K1588" s="103"/>
    </row>
    <row r="1589" spans="1:11" s="3" customFormat="1" x14ac:dyDescent="0.25">
      <c r="A1589" s="23" t="s">
        <v>3064</v>
      </c>
      <c r="B1589" s="24" t="s">
        <v>3065</v>
      </c>
      <c r="C1589" s="25">
        <f>ENERO!C1589+FEBRERO!C1589+MARZO!C1589+ABRIL!C1589+MAYO!C1589+JUNIO!C1589+JULIO!C1589+AGOSTO!C1589+SEPTIEMBRE!C1589+OCTUBRE!C1589+NOVIEMBRE!C1589+DICIEMBRE!C1589</f>
        <v>0</v>
      </c>
      <c r="D1589" s="87">
        <f>ENERO!D1589+FEBRERO!D1589+MARZO!D1589+ABRIL!D1589+MAYO!D1589+JUNIO!D1589+JULIO!D1589+AGOSTO!D1589+SEPTIEMBRE!D1589+OCTUBRE!D1589+NOVIEMBRE!D1589+DICIEMBRE!D1589</f>
        <v>0</v>
      </c>
      <c r="E1589" s="88">
        <f>ENERO!E1589+FEBRERO!E1589+MARZO!E1589+ABRIL!E1589+MAYO!E1589+JUNIO!E1589+JULIO!E1589+AGOSTO!E1589+SEPTIEMBRE!E1589+OCTUBRE!E1589+NOVIEMBRE!E1589+DICIEMBRE!E1589</f>
        <v>0</v>
      </c>
      <c r="F1589" s="89">
        <f>ENERO!F1589+FEBRERO!F1589+MARZO!F1589+ABRIL!F1589+MAYO!F1589+JUNIO!F1589+JULIO!F1589+AGOSTO!F1589+SEPTIEMBRE!F1589+OCTUBRE!F1589+NOVIEMBRE!F1589+DICIEMBRE!F1589</f>
        <v>0</v>
      </c>
      <c r="G1589" s="3" t="str">
        <f t="shared" si="27"/>
        <v/>
      </c>
      <c r="H1589" s="103"/>
      <c r="I1589" s="103"/>
      <c r="J1589" s="103"/>
      <c r="K1589" s="103"/>
    </row>
    <row r="1590" spans="1:11" s="3" customFormat="1" ht="24" x14ac:dyDescent="0.25">
      <c r="A1590" s="23" t="s">
        <v>3066</v>
      </c>
      <c r="B1590" s="28" t="s">
        <v>3067</v>
      </c>
      <c r="C1590" s="25">
        <f>ENERO!C1590+FEBRERO!C1590+MARZO!C1590+ABRIL!C1590+MAYO!C1590+JUNIO!C1590+JULIO!C1590+AGOSTO!C1590+SEPTIEMBRE!C1590+OCTUBRE!C1590+NOVIEMBRE!C1590+DICIEMBRE!C1590</f>
        <v>0</v>
      </c>
      <c r="D1590" s="87">
        <f>ENERO!D1590+FEBRERO!D1590+MARZO!D1590+ABRIL!D1590+MAYO!D1590+JUNIO!D1590+JULIO!D1590+AGOSTO!D1590+SEPTIEMBRE!D1590+OCTUBRE!D1590+NOVIEMBRE!D1590+DICIEMBRE!D1590</f>
        <v>0</v>
      </c>
      <c r="E1590" s="88">
        <f>ENERO!E1590+FEBRERO!E1590+MARZO!E1590+ABRIL!E1590+MAYO!E1590+JUNIO!E1590+JULIO!E1590+AGOSTO!E1590+SEPTIEMBRE!E1590+OCTUBRE!E1590+NOVIEMBRE!E1590+DICIEMBRE!E1590</f>
        <v>0</v>
      </c>
      <c r="F1590" s="89">
        <f>ENERO!F1590+FEBRERO!F1590+MARZO!F1590+ABRIL!F1590+MAYO!F1590+JUNIO!F1590+JULIO!F1590+AGOSTO!F1590+SEPTIEMBRE!F1590+OCTUBRE!F1590+NOVIEMBRE!F1590+DICIEMBRE!F1590</f>
        <v>0</v>
      </c>
      <c r="G1590" s="3" t="str">
        <f t="shared" si="27"/>
        <v/>
      </c>
      <c r="H1590" s="103"/>
      <c r="I1590" s="103"/>
      <c r="J1590" s="103"/>
      <c r="K1590" s="103"/>
    </row>
    <row r="1591" spans="1:11" s="3" customFormat="1" x14ac:dyDescent="0.25">
      <c r="A1591" s="23" t="s">
        <v>3068</v>
      </c>
      <c r="B1591" s="24" t="s">
        <v>3069</v>
      </c>
      <c r="C1591" s="25">
        <f>ENERO!C1591+FEBRERO!C1591+MARZO!C1591+ABRIL!C1591+MAYO!C1591+JUNIO!C1591+JULIO!C1591+AGOSTO!C1591+SEPTIEMBRE!C1591+OCTUBRE!C1591+NOVIEMBRE!C1591+DICIEMBRE!C1591</f>
        <v>0</v>
      </c>
      <c r="D1591" s="87">
        <f>ENERO!D1591+FEBRERO!D1591+MARZO!D1591+ABRIL!D1591+MAYO!D1591+JUNIO!D1591+JULIO!D1591+AGOSTO!D1591+SEPTIEMBRE!D1591+OCTUBRE!D1591+NOVIEMBRE!D1591+DICIEMBRE!D1591</f>
        <v>0</v>
      </c>
      <c r="E1591" s="88">
        <f>ENERO!E1591+FEBRERO!E1591+MARZO!E1591+ABRIL!E1591+MAYO!E1591+JUNIO!E1591+JULIO!E1591+AGOSTO!E1591+SEPTIEMBRE!E1591+OCTUBRE!E1591+NOVIEMBRE!E1591+DICIEMBRE!E1591</f>
        <v>0</v>
      </c>
      <c r="F1591" s="89">
        <f>ENERO!F1591+FEBRERO!F1591+MARZO!F1591+ABRIL!F1591+MAYO!F1591+JUNIO!F1591+JULIO!F1591+AGOSTO!F1591+SEPTIEMBRE!F1591+OCTUBRE!F1591+NOVIEMBRE!F1591+DICIEMBRE!F1591</f>
        <v>0</v>
      </c>
      <c r="G1591" s="3" t="str">
        <f t="shared" si="27"/>
        <v/>
      </c>
      <c r="H1591" s="103"/>
      <c r="I1591" s="103"/>
      <c r="J1591" s="103"/>
      <c r="K1591" s="103"/>
    </row>
    <row r="1592" spans="1:11" s="3" customFormat="1" x14ac:dyDescent="0.25">
      <c r="A1592" s="23" t="s">
        <v>3070</v>
      </c>
      <c r="B1592" s="24" t="s">
        <v>3071</v>
      </c>
      <c r="C1592" s="25">
        <f>ENERO!C1592+FEBRERO!C1592+MARZO!C1592+ABRIL!C1592+MAYO!C1592+JUNIO!C1592+JULIO!C1592+AGOSTO!C1592+SEPTIEMBRE!C1592+OCTUBRE!C1592+NOVIEMBRE!C1592+DICIEMBRE!C1592</f>
        <v>0</v>
      </c>
      <c r="D1592" s="87">
        <f>ENERO!D1592+FEBRERO!D1592+MARZO!D1592+ABRIL!D1592+MAYO!D1592+JUNIO!D1592+JULIO!D1592+AGOSTO!D1592+SEPTIEMBRE!D1592+OCTUBRE!D1592+NOVIEMBRE!D1592+DICIEMBRE!D1592</f>
        <v>0</v>
      </c>
      <c r="E1592" s="88">
        <f>ENERO!E1592+FEBRERO!E1592+MARZO!E1592+ABRIL!E1592+MAYO!E1592+JUNIO!E1592+JULIO!E1592+AGOSTO!E1592+SEPTIEMBRE!E1592+OCTUBRE!E1592+NOVIEMBRE!E1592+DICIEMBRE!E1592</f>
        <v>0</v>
      </c>
      <c r="F1592" s="89">
        <f>ENERO!F1592+FEBRERO!F1592+MARZO!F1592+ABRIL!F1592+MAYO!F1592+JUNIO!F1592+JULIO!F1592+AGOSTO!F1592+SEPTIEMBRE!F1592+OCTUBRE!F1592+NOVIEMBRE!F1592+DICIEMBRE!F1592</f>
        <v>0</v>
      </c>
      <c r="G1592" s="3" t="str">
        <f t="shared" si="27"/>
        <v/>
      </c>
      <c r="H1592" s="103"/>
      <c r="I1592" s="103"/>
      <c r="J1592" s="103"/>
      <c r="K1592" s="103"/>
    </row>
    <row r="1593" spans="1:11" s="3" customFormat="1" x14ac:dyDescent="0.25">
      <c r="A1593" s="23" t="s">
        <v>3072</v>
      </c>
      <c r="B1593" s="24" t="s">
        <v>3073</v>
      </c>
      <c r="C1593" s="25">
        <f>ENERO!C1593+FEBRERO!C1593+MARZO!C1593+ABRIL!C1593+MAYO!C1593+JUNIO!C1593+JULIO!C1593+AGOSTO!C1593+SEPTIEMBRE!C1593+OCTUBRE!C1593+NOVIEMBRE!C1593+DICIEMBRE!C1593</f>
        <v>0</v>
      </c>
      <c r="D1593" s="87">
        <f>ENERO!D1593+FEBRERO!D1593+MARZO!D1593+ABRIL!D1593+MAYO!D1593+JUNIO!D1593+JULIO!D1593+AGOSTO!D1593+SEPTIEMBRE!D1593+OCTUBRE!D1593+NOVIEMBRE!D1593+DICIEMBRE!D1593</f>
        <v>0</v>
      </c>
      <c r="E1593" s="88">
        <f>ENERO!E1593+FEBRERO!E1593+MARZO!E1593+ABRIL!E1593+MAYO!E1593+JUNIO!E1593+JULIO!E1593+AGOSTO!E1593+SEPTIEMBRE!E1593+OCTUBRE!E1593+NOVIEMBRE!E1593+DICIEMBRE!E1593</f>
        <v>0</v>
      </c>
      <c r="F1593" s="89">
        <f>ENERO!F1593+FEBRERO!F1593+MARZO!F1593+ABRIL!F1593+MAYO!F1593+JUNIO!F1593+JULIO!F1593+AGOSTO!F1593+SEPTIEMBRE!F1593+OCTUBRE!F1593+NOVIEMBRE!F1593+DICIEMBRE!F1593</f>
        <v>0</v>
      </c>
      <c r="G1593" s="3" t="str">
        <f t="shared" si="27"/>
        <v/>
      </c>
      <c r="H1593" s="103"/>
      <c r="I1593" s="103"/>
      <c r="J1593" s="103"/>
      <c r="K1593" s="103"/>
    </row>
    <row r="1594" spans="1:11" s="3" customFormat="1" x14ac:dyDescent="0.25">
      <c r="A1594" s="23" t="s">
        <v>3074</v>
      </c>
      <c r="B1594" s="24" t="s">
        <v>3075</v>
      </c>
      <c r="C1594" s="25">
        <f>ENERO!C1594+FEBRERO!C1594+MARZO!C1594+ABRIL!C1594+MAYO!C1594+JUNIO!C1594+JULIO!C1594+AGOSTO!C1594+SEPTIEMBRE!C1594+OCTUBRE!C1594+NOVIEMBRE!C1594+DICIEMBRE!C1594</f>
        <v>0</v>
      </c>
      <c r="D1594" s="87">
        <f>ENERO!D1594+FEBRERO!D1594+MARZO!D1594+ABRIL!D1594+MAYO!D1594+JUNIO!D1594+JULIO!D1594+AGOSTO!D1594+SEPTIEMBRE!D1594+OCTUBRE!D1594+NOVIEMBRE!D1594+DICIEMBRE!D1594</f>
        <v>0</v>
      </c>
      <c r="E1594" s="88">
        <f>ENERO!E1594+FEBRERO!E1594+MARZO!E1594+ABRIL!E1594+MAYO!E1594+JUNIO!E1594+JULIO!E1594+AGOSTO!E1594+SEPTIEMBRE!E1594+OCTUBRE!E1594+NOVIEMBRE!E1594+DICIEMBRE!E1594</f>
        <v>0</v>
      </c>
      <c r="F1594" s="89">
        <f>ENERO!F1594+FEBRERO!F1594+MARZO!F1594+ABRIL!F1594+MAYO!F1594+JUNIO!F1594+JULIO!F1594+AGOSTO!F1594+SEPTIEMBRE!F1594+OCTUBRE!F1594+NOVIEMBRE!F1594+DICIEMBRE!F1594</f>
        <v>0</v>
      </c>
      <c r="G1594" s="3" t="str">
        <f t="shared" ref="G1594:G1657" si="28">IF(D1594&gt;C1594,"CMA ES MAYOR QUE TOTAL ACTIVIDADES","")</f>
        <v/>
      </c>
      <c r="H1594" s="103"/>
      <c r="I1594" s="103"/>
      <c r="J1594" s="103"/>
      <c r="K1594" s="103"/>
    </row>
    <row r="1595" spans="1:11" s="3" customFormat="1" x14ac:dyDescent="0.25">
      <c r="A1595" s="23" t="s">
        <v>3076</v>
      </c>
      <c r="B1595" s="24" t="s">
        <v>3077</v>
      </c>
      <c r="C1595" s="25">
        <f>ENERO!C1595+FEBRERO!C1595+MARZO!C1595+ABRIL!C1595+MAYO!C1595+JUNIO!C1595+JULIO!C1595+AGOSTO!C1595+SEPTIEMBRE!C1595+OCTUBRE!C1595+NOVIEMBRE!C1595+DICIEMBRE!C1595</f>
        <v>0</v>
      </c>
      <c r="D1595" s="87">
        <f>ENERO!D1595+FEBRERO!D1595+MARZO!D1595+ABRIL!D1595+MAYO!D1595+JUNIO!D1595+JULIO!D1595+AGOSTO!D1595+SEPTIEMBRE!D1595+OCTUBRE!D1595+NOVIEMBRE!D1595+DICIEMBRE!D1595</f>
        <v>0</v>
      </c>
      <c r="E1595" s="88">
        <f>ENERO!E1595+FEBRERO!E1595+MARZO!E1595+ABRIL!E1595+MAYO!E1595+JUNIO!E1595+JULIO!E1595+AGOSTO!E1595+SEPTIEMBRE!E1595+OCTUBRE!E1595+NOVIEMBRE!E1595+DICIEMBRE!E1595</f>
        <v>0</v>
      </c>
      <c r="F1595" s="89">
        <f>ENERO!F1595+FEBRERO!F1595+MARZO!F1595+ABRIL!F1595+MAYO!F1595+JUNIO!F1595+JULIO!F1595+AGOSTO!F1595+SEPTIEMBRE!F1595+OCTUBRE!F1595+NOVIEMBRE!F1595+DICIEMBRE!F1595</f>
        <v>0</v>
      </c>
      <c r="G1595" s="3" t="str">
        <f t="shared" si="28"/>
        <v/>
      </c>
      <c r="H1595" s="103"/>
      <c r="I1595" s="103"/>
      <c r="J1595" s="103"/>
      <c r="K1595" s="103"/>
    </row>
    <row r="1596" spans="1:11" s="3" customFormat="1" x14ac:dyDescent="0.25">
      <c r="A1596" s="23" t="s">
        <v>3078</v>
      </c>
      <c r="B1596" s="24" t="s">
        <v>3079</v>
      </c>
      <c r="C1596" s="25">
        <f>ENERO!C1596+FEBRERO!C1596+MARZO!C1596+ABRIL!C1596+MAYO!C1596+JUNIO!C1596+JULIO!C1596+AGOSTO!C1596+SEPTIEMBRE!C1596+OCTUBRE!C1596+NOVIEMBRE!C1596+DICIEMBRE!C1596</f>
        <v>0</v>
      </c>
      <c r="D1596" s="87">
        <f>ENERO!D1596+FEBRERO!D1596+MARZO!D1596+ABRIL!D1596+MAYO!D1596+JUNIO!D1596+JULIO!D1596+AGOSTO!D1596+SEPTIEMBRE!D1596+OCTUBRE!D1596+NOVIEMBRE!D1596+DICIEMBRE!D1596</f>
        <v>0</v>
      </c>
      <c r="E1596" s="88">
        <f>ENERO!E1596+FEBRERO!E1596+MARZO!E1596+ABRIL!E1596+MAYO!E1596+JUNIO!E1596+JULIO!E1596+AGOSTO!E1596+SEPTIEMBRE!E1596+OCTUBRE!E1596+NOVIEMBRE!E1596+DICIEMBRE!E1596</f>
        <v>0</v>
      </c>
      <c r="F1596" s="89">
        <f>ENERO!F1596+FEBRERO!F1596+MARZO!F1596+ABRIL!F1596+MAYO!F1596+JUNIO!F1596+JULIO!F1596+AGOSTO!F1596+SEPTIEMBRE!F1596+OCTUBRE!F1596+NOVIEMBRE!F1596+DICIEMBRE!F1596</f>
        <v>0</v>
      </c>
      <c r="G1596" s="3" t="str">
        <f t="shared" si="28"/>
        <v/>
      </c>
      <c r="H1596" s="103"/>
      <c r="I1596" s="103"/>
      <c r="J1596" s="103"/>
      <c r="K1596" s="103"/>
    </row>
    <row r="1597" spans="1:11" s="3" customFormat="1" x14ac:dyDescent="0.25">
      <c r="A1597" s="23" t="s">
        <v>3080</v>
      </c>
      <c r="B1597" s="24" t="s">
        <v>3081</v>
      </c>
      <c r="C1597" s="25">
        <f>ENERO!C1597+FEBRERO!C1597+MARZO!C1597+ABRIL!C1597+MAYO!C1597+JUNIO!C1597+JULIO!C1597+AGOSTO!C1597+SEPTIEMBRE!C1597+OCTUBRE!C1597+NOVIEMBRE!C1597+DICIEMBRE!C1597</f>
        <v>0</v>
      </c>
      <c r="D1597" s="87">
        <f>ENERO!D1597+FEBRERO!D1597+MARZO!D1597+ABRIL!D1597+MAYO!D1597+JUNIO!D1597+JULIO!D1597+AGOSTO!D1597+SEPTIEMBRE!D1597+OCTUBRE!D1597+NOVIEMBRE!D1597+DICIEMBRE!D1597</f>
        <v>0</v>
      </c>
      <c r="E1597" s="88">
        <f>ENERO!E1597+FEBRERO!E1597+MARZO!E1597+ABRIL!E1597+MAYO!E1597+JUNIO!E1597+JULIO!E1597+AGOSTO!E1597+SEPTIEMBRE!E1597+OCTUBRE!E1597+NOVIEMBRE!E1597+DICIEMBRE!E1597</f>
        <v>0</v>
      </c>
      <c r="F1597" s="89">
        <f>ENERO!F1597+FEBRERO!F1597+MARZO!F1597+ABRIL!F1597+MAYO!F1597+JUNIO!F1597+JULIO!F1597+AGOSTO!F1597+SEPTIEMBRE!F1597+OCTUBRE!F1597+NOVIEMBRE!F1597+DICIEMBRE!F1597</f>
        <v>0</v>
      </c>
      <c r="G1597" s="3" t="str">
        <f t="shared" si="28"/>
        <v/>
      </c>
      <c r="H1597" s="103"/>
      <c r="I1597" s="103"/>
      <c r="J1597" s="103"/>
      <c r="K1597" s="103"/>
    </row>
    <row r="1598" spans="1:11" s="3" customFormat="1" ht="24" x14ac:dyDescent="0.25">
      <c r="A1598" s="23" t="s">
        <v>3082</v>
      </c>
      <c r="B1598" s="28" t="s">
        <v>3083</v>
      </c>
      <c r="C1598" s="25">
        <f>ENERO!C1598+FEBRERO!C1598+MARZO!C1598+ABRIL!C1598+MAYO!C1598+JUNIO!C1598+JULIO!C1598+AGOSTO!C1598+SEPTIEMBRE!C1598+OCTUBRE!C1598+NOVIEMBRE!C1598+DICIEMBRE!C1598</f>
        <v>0</v>
      </c>
      <c r="D1598" s="87">
        <f>ENERO!D1598+FEBRERO!D1598+MARZO!D1598+ABRIL!D1598+MAYO!D1598+JUNIO!D1598+JULIO!D1598+AGOSTO!D1598+SEPTIEMBRE!D1598+OCTUBRE!D1598+NOVIEMBRE!D1598+DICIEMBRE!D1598</f>
        <v>0</v>
      </c>
      <c r="E1598" s="88">
        <f>ENERO!E1598+FEBRERO!E1598+MARZO!E1598+ABRIL!E1598+MAYO!E1598+JUNIO!E1598+JULIO!E1598+AGOSTO!E1598+SEPTIEMBRE!E1598+OCTUBRE!E1598+NOVIEMBRE!E1598+DICIEMBRE!E1598</f>
        <v>0</v>
      </c>
      <c r="F1598" s="89">
        <f>ENERO!F1598+FEBRERO!F1598+MARZO!F1598+ABRIL!F1598+MAYO!F1598+JUNIO!F1598+JULIO!F1598+AGOSTO!F1598+SEPTIEMBRE!F1598+OCTUBRE!F1598+NOVIEMBRE!F1598+DICIEMBRE!F1598</f>
        <v>0</v>
      </c>
      <c r="G1598" s="3" t="str">
        <f t="shared" si="28"/>
        <v/>
      </c>
      <c r="H1598" s="103"/>
      <c r="I1598" s="103"/>
      <c r="J1598" s="103"/>
      <c r="K1598" s="103"/>
    </row>
    <row r="1599" spans="1:11" s="3" customFormat="1" ht="24" x14ac:dyDescent="0.25">
      <c r="A1599" s="23" t="s">
        <v>3084</v>
      </c>
      <c r="B1599" s="28" t="s">
        <v>3085</v>
      </c>
      <c r="C1599" s="25">
        <f>ENERO!C1599+FEBRERO!C1599+MARZO!C1599+ABRIL!C1599+MAYO!C1599+JUNIO!C1599+JULIO!C1599+AGOSTO!C1599+SEPTIEMBRE!C1599+OCTUBRE!C1599+NOVIEMBRE!C1599+DICIEMBRE!C1599</f>
        <v>0</v>
      </c>
      <c r="D1599" s="87">
        <f>ENERO!D1599+FEBRERO!D1599+MARZO!D1599+ABRIL!D1599+MAYO!D1599+JUNIO!D1599+JULIO!D1599+AGOSTO!D1599+SEPTIEMBRE!D1599+OCTUBRE!D1599+NOVIEMBRE!D1599+DICIEMBRE!D1599</f>
        <v>0</v>
      </c>
      <c r="E1599" s="88">
        <f>ENERO!E1599+FEBRERO!E1599+MARZO!E1599+ABRIL!E1599+MAYO!E1599+JUNIO!E1599+JULIO!E1599+AGOSTO!E1599+SEPTIEMBRE!E1599+OCTUBRE!E1599+NOVIEMBRE!E1599+DICIEMBRE!E1599</f>
        <v>0</v>
      </c>
      <c r="F1599" s="89">
        <f>ENERO!F1599+FEBRERO!F1599+MARZO!F1599+ABRIL!F1599+MAYO!F1599+JUNIO!F1599+JULIO!F1599+AGOSTO!F1599+SEPTIEMBRE!F1599+OCTUBRE!F1599+NOVIEMBRE!F1599+DICIEMBRE!F1599</f>
        <v>0</v>
      </c>
      <c r="G1599" s="3" t="str">
        <f t="shared" si="28"/>
        <v/>
      </c>
      <c r="H1599" s="103"/>
      <c r="I1599" s="103"/>
      <c r="J1599" s="103"/>
      <c r="K1599" s="103"/>
    </row>
    <row r="1600" spans="1:11" s="3" customFormat="1" x14ac:dyDescent="0.25">
      <c r="A1600" s="23" t="s">
        <v>3086</v>
      </c>
      <c r="B1600" s="24" t="s">
        <v>3087</v>
      </c>
      <c r="C1600" s="25">
        <f>ENERO!C1600+FEBRERO!C1600+MARZO!C1600+ABRIL!C1600+MAYO!C1600+JUNIO!C1600+JULIO!C1600+AGOSTO!C1600+SEPTIEMBRE!C1600+OCTUBRE!C1600+NOVIEMBRE!C1600+DICIEMBRE!C1600</f>
        <v>0</v>
      </c>
      <c r="D1600" s="87">
        <f>ENERO!D1600+FEBRERO!D1600+MARZO!D1600+ABRIL!D1600+MAYO!D1600+JUNIO!D1600+JULIO!D1600+AGOSTO!D1600+SEPTIEMBRE!D1600+OCTUBRE!D1600+NOVIEMBRE!D1600+DICIEMBRE!D1600</f>
        <v>0</v>
      </c>
      <c r="E1600" s="88">
        <f>ENERO!E1600+FEBRERO!E1600+MARZO!E1600+ABRIL!E1600+MAYO!E1600+JUNIO!E1600+JULIO!E1600+AGOSTO!E1600+SEPTIEMBRE!E1600+OCTUBRE!E1600+NOVIEMBRE!E1600+DICIEMBRE!E1600</f>
        <v>0</v>
      </c>
      <c r="F1600" s="89">
        <f>ENERO!F1600+FEBRERO!F1600+MARZO!F1600+ABRIL!F1600+MAYO!F1600+JUNIO!F1600+JULIO!F1600+AGOSTO!F1600+SEPTIEMBRE!F1600+OCTUBRE!F1600+NOVIEMBRE!F1600+DICIEMBRE!F1600</f>
        <v>0</v>
      </c>
      <c r="G1600" s="3" t="str">
        <f t="shared" si="28"/>
        <v/>
      </c>
      <c r="H1600" s="103"/>
      <c r="I1600" s="103"/>
      <c r="J1600" s="103"/>
      <c r="K1600" s="103"/>
    </row>
    <row r="1601" spans="1:11" s="3" customFormat="1" x14ac:dyDescent="0.25">
      <c r="A1601" s="23" t="s">
        <v>3088</v>
      </c>
      <c r="B1601" s="24" t="s">
        <v>3089</v>
      </c>
      <c r="C1601" s="25">
        <f>ENERO!C1601+FEBRERO!C1601+MARZO!C1601+ABRIL!C1601+MAYO!C1601+JUNIO!C1601+JULIO!C1601+AGOSTO!C1601+SEPTIEMBRE!C1601+OCTUBRE!C1601+NOVIEMBRE!C1601+DICIEMBRE!C1601</f>
        <v>0</v>
      </c>
      <c r="D1601" s="87">
        <f>ENERO!D1601+FEBRERO!D1601+MARZO!D1601+ABRIL!D1601+MAYO!D1601+JUNIO!D1601+JULIO!D1601+AGOSTO!D1601+SEPTIEMBRE!D1601+OCTUBRE!D1601+NOVIEMBRE!D1601+DICIEMBRE!D1601</f>
        <v>0</v>
      </c>
      <c r="E1601" s="88">
        <f>ENERO!E1601+FEBRERO!E1601+MARZO!E1601+ABRIL!E1601+MAYO!E1601+JUNIO!E1601+JULIO!E1601+AGOSTO!E1601+SEPTIEMBRE!E1601+OCTUBRE!E1601+NOVIEMBRE!E1601+DICIEMBRE!E1601</f>
        <v>0</v>
      </c>
      <c r="F1601" s="89">
        <f>ENERO!F1601+FEBRERO!F1601+MARZO!F1601+ABRIL!F1601+MAYO!F1601+JUNIO!F1601+JULIO!F1601+AGOSTO!F1601+SEPTIEMBRE!F1601+OCTUBRE!F1601+NOVIEMBRE!F1601+DICIEMBRE!F1601</f>
        <v>0</v>
      </c>
      <c r="G1601" s="3" t="str">
        <f t="shared" si="28"/>
        <v/>
      </c>
      <c r="H1601" s="103"/>
      <c r="I1601" s="103"/>
      <c r="J1601" s="103"/>
      <c r="K1601" s="103"/>
    </row>
    <row r="1602" spans="1:11" s="3" customFormat="1" ht="35.25" x14ac:dyDescent="0.25">
      <c r="A1602" s="23" t="s">
        <v>3090</v>
      </c>
      <c r="B1602" s="28" t="s">
        <v>3091</v>
      </c>
      <c r="C1602" s="25">
        <f>ENERO!C1602+FEBRERO!C1602+MARZO!C1602+ABRIL!C1602+MAYO!C1602+JUNIO!C1602+JULIO!C1602+AGOSTO!C1602+SEPTIEMBRE!C1602+OCTUBRE!C1602+NOVIEMBRE!C1602+DICIEMBRE!C1602</f>
        <v>0</v>
      </c>
      <c r="D1602" s="87">
        <f>ENERO!D1602+FEBRERO!D1602+MARZO!D1602+ABRIL!D1602+MAYO!D1602+JUNIO!D1602+JULIO!D1602+AGOSTO!D1602+SEPTIEMBRE!D1602+OCTUBRE!D1602+NOVIEMBRE!D1602+DICIEMBRE!D1602</f>
        <v>0</v>
      </c>
      <c r="E1602" s="88">
        <f>ENERO!E1602+FEBRERO!E1602+MARZO!E1602+ABRIL!E1602+MAYO!E1602+JUNIO!E1602+JULIO!E1602+AGOSTO!E1602+SEPTIEMBRE!E1602+OCTUBRE!E1602+NOVIEMBRE!E1602+DICIEMBRE!E1602</f>
        <v>0</v>
      </c>
      <c r="F1602" s="89">
        <f>ENERO!F1602+FEBRERO!F1602+MARZO!F1602+ABRIL!F1602+MAYO!F1602+JUNIO!F1602+JULIO!F1602+AGOSTO!F1602+SEPTIEMBRE!F1602+OCTUBRE!F1602+NOVIEMBRE!F1602+DICIEMBRE!F1602</f>
        <v>0</v>
      </c>
      <c r="G1602" s="3" t="str">
        <f t="shared" si="28"/>
        <v/>
      </c>
      <c r="H1602" s="103"/>
      <c r="I1602" s="103"/>
      <c r="J1602" s="103"/>
      <c r="K1602" s="103"/>
    </row>
    <row r="1603" spans="1:11" s="3" customFormat="1" ht="24" x14ac:dyDescent="0.25">
      <c r="A1603" s="23" t="s">
        <v>3092</v>
      </c>
      <c r="B1603" s="28" t="s">
        <v>3093</v>
      </c>
      <c r="C1603" s="25">
        <f>ENERO!C1603+FEBRERO!C1603+MARZO!C1603+ABRIL!C1603+MAYO!C1603+JUNIO!C1603+JULIO!C1603+AGOSTO!C1603+SEPTIEMBRE!C1603+OCTUBRE!C1603+NOVIEMBRE!C1603+DICIEMBRE!C1603</f>
        <v>0</v>
      </c>
      <c r="D1603" s="87">
        <f>ENERO!D1603+FEBRERO!D1603+MARZO!D1603+ABRIL!D1603+MAYO!D1603+JUNIO!D1603+JULIO!D1603+AGOSTO!D1603+SEPTIEMBRE!D1603+OCTUBRE!D1603+NOVIEMBRE!D1603+DICIEMBRE!D1603</f>
        <v>0</v>
      </c>
      <c r="E1603" s="88">
        <f>ENERO!E1603+FEBRERO!E1603+MARZO!E1603+ABRIL!E1603+MAYO!E1603+JUNIO!E1603+JULIO!E1603+AGOSTO!E1603+SEPTIEMBRE!E1603+OCTUBRE!E1603+NOVIEMBRE!E1603+DICIEMBRE!E1603</f>
        <v>0</v>
      </c>
      <c r="F1603" s="89">
        <f>ENERO!F1603+FEBRERO!F1603+MARZO!F1603+ABRIL!F1603+MAYO!F1603+JUNIO!F1603+JULIO!F1603+AGOSTO!F1603+SEPTIEMBRE!F1603+OCTUBRE!F1603+NOVIEMBRE!F1603+DICIEMBRE!F1603</f>
        <v>0</v>
      </c>
      <c r="G1603" s="3" t="str">
        <f t="shared" si="28"/>
        <v/>
      </c>
      <c r="H1603" s="103"/>
      <c r="I1603" s="103"/>
      <c r="J1603" s="103"/>
      <c r="K1603" s="103"/>
    </row>
    <row r="1604" spans="1:11" s="3" customFormat="1" x14ac:dyDescent="0.25">
      <c r="A1604" s="23" t="s">
        <v>3094</v>
      </c>
      <c r="B1604" s="24" t="s">
        <v>3095</v>
      </c>
      <c r="C1604" s="25">
        <f>ENERO!C1604+FEBRERO!C1604+MARZO!C1604+ABRIL!C1604+MAYO!C1604+JUNIO!C1604+JULIO!C1604+AGOSTO!C1604+SEPTIEMBRE!C1604+OCTUBRE!C1604+NOVIEMBRE!C1604+DICIEMBRE!C1604</f>
        <v>0</v>
      </c>
      <c r="D1604" s="87">
        <f>ENERO!D1604+FEBRERO!D1604+MARZO!D1604+ABRIL!D1604+MAYO!D1604+JUNIO!D1604+JULIO!D1604+AGOSTO!D1604+SEPTIEMBRE!D1604+OCTUBRE!D1604+NOVIEMBRE!D1604+DICIEMBRE!D1604</f>
        <v>0</v>
      </c>
      <c r="E1604" s="88">
        <f>ENERO!E1604+FEBRERO!E1604+MARZO!E1604+ABRIL!E1604+MAYO!E1604+JUNIO!E1604+JULIO!E1604+AGOSTO!E1604+SEPTIEMBRE!E1604+OCTUBRE!E1604+NOVIEMBRE!E1604+DICIEMBRE!E1604</f>
        <v>0</v>
      </c>
      <c r="F1604" s="89">
        <f>ENERO!F1604+FEBRERO!F1604+MARZO!F1604+ABRIL!F1604+MAYO!F1604+JUNIO!F1604+JULIO!F1604+AGOSTO!F1604+SEPTIEMBRE!F1604+OCTUBRE!F1604+NOVIEMBRE!F1604+DICIEMBRE!F1604</f>
        <v>0</v>
      </c>
      <c r="G1604" s="3" t="str">
        <f t="shared" si="28"/>
        <v/>
      </c>
      <c r="H1604" s="103"/>
      <c r="I1604" s="103"/>
      <c r="J1604" s="103"/>
      <c r="K1604" s="103"/>
    </row>
    <row r="1605" spans="1:11" s="3" customFormat="1" x14ac:dyDescent="0.25">
      <c r="A1605" s="23" t="s">
        <v>3096</v>
      </c>
      <c r="B1605" s="24" t="s">
        <v>3097</v>
      </c>
      <c r="C1605" s="25">
        <f>ENERO!C1605+FEBRERO!C1605+MARZO!C1605+ABRIL!C1605+MAYO!C1605+JUNIO!C1605+JULIO!C1605+AGOSTO!C1605+SEPTIEMBRE!C1605+OCTUBRE!C1605+NOVIEMBRE!C1605+DICIEMBRE!C1605</f>
        <v>0</v>
      </c>
      <c r="D1605" s="87">
        <f>ENERO!D1605+FEBRERO!D1605+MARZO!D1605+ABRIL!D1605+MAYO!D1605+JUNIO!D1605+JULIO!D1605+AGOSTO!D1605+SEPTIEMBRE!D1605+OCTUBRE!D1605+NOVIEMBRE!D1605+DICIEMBRE!D1605</f>
        <v>0</v>
      </c>
      <c r="E1605" s="88">
        <f>ENERO!E1605+FEBRERO!E1605+MARZO!E1605+ABRIL!E1605+MAYO!E1605+JUNIO!E1605+JULIO!E1605+AGOSTO!E1605+SEPTIEMBRE!E1605+OCTUBRE!E1605+NOVIEMBRE!E1605+DICIEMBRE!E1605</f>
        <v>0</v>
      </c>
      <c r="F1605" s="89">
        <f>ENERO!F1605+FEBRERO!F1605+MARZO!F1605+ABRIL!F1605+MAYO!F1605+JUNIO!F1605+JULIO!F1605+AGOSTO!F1605+SEPTIEMBRE!F1605+OCTUBRE!F1605+NOVIEMBRE!F1605+DICIEMBRE!F1605</f>
        <v>0</v>
      </c>
      <c r="G1605" s="3" t="str">
        <f t="shared" si="28"/>
        <v/>
      </c>
      <c r="H1605" s="103"/>
      <c r="I1605" s="103"/>
      <c r="J1605" s="103"/>
      <c r="K1605" s="103"/>
    </row>
    <row r="1606" spans="1:11" s="3" customFormat="1" x14ac:dyDescent="0.25">
      <c r="A1606" s="23" t="s">
        <v>3098</v>
      </c>
      <c r="B1606" s="24" t="s">
        <v>3099</v>
      </c>
      <c r="C1606" s="25">
        <f>ENERO!C1606+FEBRERO!C1606+MARZO!C1606+ABRIL!C1606+MAYO!C1606+JUNIO!C1606+JULIO!C1606+AGOSTO!C1606+SEPTIEMBRE!C1606+OCTUBRE!C1606+NOVIEMBRE!C1606+DICIEMBRE!C1606</f>
        <v>0</v>
      </c>
      <c r="D1606" s="87">
        <f>ENERO!D1606+FEBRERO!D1606+MARZO!D1606+ABRIL!D1606+MAYO!D1606+JUNIO!D1606+JULIO!D1606+AGOSTO!D1606+SEPTIEMBRE!D1606+OCTUBRE!D1606+NOVIEMBRE!D1606+DICIEMBRE!D1606</f>
        <v>0</v>
      </c>
      <c r="E1606" s="88">
        <f>ENERO!E1606+FEBRERO!E1606+MARZO!E1606+ABRIL!E1606+MAYO!E1606+JUNIO!E1606+JULIO!E1606+AGOSTO!E1606+SEPTIEMBRE!E1606+OCTUBRE!E1606+NOVIEMBRE!E1606+DICIEMBRE!E1606</f>
        <v>0</v>
      </c>
      <c r="F1606" s="89">
        <f>ENERO!F1606+FEBRERO!F1606+MARZO!F1606+ABRIL!F1606+MAYO!F1606+JUNIO!F1606+JULIO!F1606+AGOSTO!F1606+SEPTIEMBRE!F1606+OCTUBRE!F1606+NOVIEMBRE!F1606+DICIEMBRE!F1606</f>
        <v>0</v>
      </c>
      <c r="G1606" s="3" t="str">
        <f t="shared" si="28"/>
        <v/>
      </c>
      <c r="H1606" s="103"/>
      <c r="I1606" s="103"/>
      <c r="J1606" s="103"/>
      <c r="K1606" s="103"/>
    </row>
    <row r="1607" spans="1:11" s="3" customFormat="1" x14ac:dyDescent="0.25">
      <c r="A1607" s="23" t="s">
        <v>3100</v>
      </c>
      <c r="B1607" s="24" t="s">
        <v>3101</v>
      </c>
      <c r="C1607" s="25">
        <f>ENERO!C1607+FEBRERO!C1607+MARZO!C1607+ABRIL!C1607+MAYO!C1607+JUNIO!C1607+JULIO!C1607+AGOSTO!C1607+SEPTIEMBRE!C1607+OCTUBRE!C1607+NOVIEMBRE!C1607+DICIEMBRE!C1607</f>
        <v>0</v>
      </c>
      <c r="D1607" s="87">
        <f>ENERO!D1607+FEBRERO!D1607+MARZO!D1607+ABRIL!D1607+MAYO!D1607+JUNIO!D1607+JULIO!D1607+AGOSTO!D1607+SEPTIEMBRE!D1607+OCTUBRE!D1607+NOVIEMBRE!D1607+DICIEMBRE!D1607</f>
        <v>0</v>
      </c>
      <c r="E1607" s="88">
        <f>ENERO!E1607+FEBRERO!E1607+MARZO!E1607+ABRIL!E1607+MAYO!E1607+JUNIO!E1607+JULIO!E1607+AGOSTO!E1607+SEPTIEMBRE!E1607+OCTUBRE!E1607+NOVIEMBRE!E1607+DICIEMBRE!E1607</f>
        <v>0</v>
      </c>
      <c r="F1607" s="89">
        <f>ENERO!F1607+FEBRERO!F1607+MARZO!F1607+ABRIL!F1607+MAYO!F1607+JUNIO!F1607+JULIO!F1607+AGOSTO!F1607+SEPTIEMBRE!F1607+OCTUBRE!F1607+NOVIEMBRE!F1607+DICIEMBRE!F1607</f>
        <v>0</v>
      </c>
      <c r="G1607" s="3" t="str">
        <f t="shared" si="28"/>
        <v/>
      </c>
      <c r="H1607" s="103"/>
      <c r="I1607" s="103"/>
      <c r="J1607" s="103"/>
      <c r="K1607" s="103"/>
    </row>
    <row r="1608" spans="1:11" s="3" customFormat="1" x14ac:dyDescent="0.25">
      <c r="A1608" s="23" t="s">
        <v>3102</v>
      </c>
      <c r="B1608" s="24" t="s">
        <v>3103</v>
      </c>
      <c r="C1608" s="25">
        <f>ENERO!C1608+FEBRERO!C1608+MARZO!C1608+ABRIL!C1608+MAYO!C1608+JUNIO!C1608+JULIO!C1608+AGOSTO!C1608+SEPTIEMBRE!C1608+OCTUBRE!C1608+NOVIEMBRE!C1608+DICIEMBRE!C1608</f>
        <v>0</v>
      </c>
      <c r="D1608" s="87">
        <f>ENERO!D1608+FEBRERO!D1608+MARZO!D1608+ABRIL!D1608+MAYO!D1608+JUNIO!D1608+JULIO!D1608+AGOSTO!D1608+SEPTIEMBRE!D1608+OCTUBRE!D1608+NOVIEMBRE!D1608+DICIEMBRE!D1608</f>
        <v>0</v>
      </c>
      <c r="E1608" s="88">
        <f>ENERO!E1608+FEBRERO!E1608+MARZO!E1608+ABRIL!E1608+MAYO!E1608+JUNIO!E1608+JULIO!E1608+AGOSTO!E1608+SEPTIEMBRE!E1608+OCTUBRE!E1608+NOVIEMBRE!E1608+DICIEMBRE!E1608</f>
        <v>0</v>
      </c>
      <c r="F1608" s="89">
        <f>ENERO!F1608+FEBRERO!F1608+MARZO!F1608+ABRIL!F1608+MAYO!F1608+JUNIO!F1608+JULIO!F1608+AGOSTO!F1608+SEPTIEMBRE!F1608+OCTUBRE!F1608+NOVIEMBRE!F1608+DICIEMBRE!F1608</f>
        <v>0</v>
      </c>
      <c r="G1608" s="3" t="str">
        <f t="shared" si="28"/>
        <v/>
      </c>
      <c r="H1608" s="103"/>
      <c r="I1608" s="103"/>
      <c r="J1608" s="103"/>
      <c r="K1608" s="103"/>
    </row>
    <row r="1609" spans="1:11" s="3" customFormat="1" x14ac:dyDescent="0.25">
      <c r="A1609" s="23" t="s">
        <v>3104</v>
      </c>
      <c r="B1609" s="24" t="s">
        <v>3105</v>
      </c>
      <c r="C1609" s="25">
        <f>ENERO!C1609+FEBRERO!C1609+MARZO!C1609+ABRIL!C1609+MAYO!C1609+JUNIO!C1609+JULIO!C1609+AGOSTO!C1609+SEPTIEMBRE!C1609+OCTUBRE!C1609+NOVIEMBRE!C1609+DICIEMBRE!C1609</f>
        <v>0</v>
      </c>
      <c r="D1609" s="87">
        <f>ENERO!D1609+FEBRERO!D1609+MARZO!D1609+ABRIL!D1609+MAYO!D1609+JUNIO!D1609+JULIO!D1609+AGOSTO!D1609+SEPTIEMBRE!D1609+OCTUBRE!D1609+NOVIEMBRE!D1609+DICIEMBRE!D1609</f>
        <v>0</v>
      </c>
      <c r="E1609" s="88">
        <f>ENERO!E1609+FEBRERO!E1609+MARZO!E1609+ABRIL!E1609+MAYO!E1609+JUNIO!E1609+JULIO!E1609+AGOSTO!E1609+SEPTIEMBRE!E1609+OCTUBRE!E1609+NOVIEMBRE!E1609+DICIEMBRE!E1609</f>
        <v>0</v>
      </c>
      <c r="F1609" s="89">
        <f>ENERO!F1609+FEBRERO!F1609+MARZO!F1609+ABRIL!F1609+MAYO!F1609+JUNIO!F1609+JULIO!F1609+AGOSTO!F1609+SEPTIEMBRE!F1609+OCTUBRE!F1609+NOVIEMBRE!F1609+DICIEMBRE!F1609</f>
        <v>0</v>
      </c>
      <c r="G1609" s="3" t="str">
        <f t="shared" si="28"/>
        <v/>
      </c>
      <c r="H1609" s="103"/>
      <c r="I1609" s="103"/>
      <c r="J1609" s="103"/>
      <c r="K1609" s="103"/>
    </row>
    <row r="1610" spans="1:11" s="3" customFormat="1" x14ac:dyDescent="0.25">
      <c r="A1610" s="23" t="s">
        <v>3106</v>
      </c>
      <c r="B1610" s="24" t="s">
        <v>3107</v>
      </c>
      <c r="C1610" s="25">
        <f>ENERO!C1610+FEBRERO!C1610+MARZO!C1610+ABRIL!C1610+MAYO!C1610+JUNIO!C1610+JULIO!C1610+AGOSTO!C1610+SEPTIEMBRE!C1610+OCTUBRE!C1610+NOVIEMBRE!C1610+DICIEMBRE!C1610</f>
        <v>0</v>
      </c>
      <c r="D1610" s="87">
        <f>ENERO!D1610+FEBRERO!D1610+MARZO!D1610+ABRIL!D1610+MAYO!D1610+JUNIO!D1610+JULIO!D1610+AGOSTO!D1610+SEPTIEMBRE!D1610+OCTUBRE!D1610+NOVIEMBRE!D1610+DICIEMBRE!D1610</f>
        <v>0</v>
      </c>
      <c r="E1610" s="88">
        <f>ENERO!E1610+FEBRERO!E1610+MARZO!E1610+ABRIL!E1610+MAYO!E1610+JUNIO!E1610+JULIO!E1610+AGOSTO!E1610+SEPTIEMBRE!E1610+OCTUBRE!E1610+NOVIEMBRE!E1610+DICIEMBRE!E1610</f>
        <v>0</v>
      </c>
      <c r="F1610" s="89">
        <f>ENERO!F1610+FEBRERO!F1610+MARZO!F1610+ABRIL!F1610+MAYO!F1610+JUNIO!F1610+JULIO!F1610+AGOSTO!F1610+SEPTIEMBRE!F1610+OCTUBRE!F1610+NOVIEMBRE!F1610+DICIEMBRE!F1610</f>
        <v>0</v>
      </c>
      <c r="G1610" s="3" t="str">
        <f t="shared" si="28"/>
        <v/>
      </c>
      <c r="H1610" s="103"/>
      <c r="I1610" s="103"/>
      <c r="J1610" s="103"/>
      <c r="K1610" s="103"/>
    </row>
    <row r="1611" spans="1:11" s="3" customFormat="1" ht="24" x14ac:dyDescent="0.25">
      <c r="A1611" s="23" t="s">
        <v>3108</v>
      </c>
      <c r="B1611" s="28" t="s">
        <v>3109</v>
      </c>
      <c r="C1611" s="25">
        <f>ENERO!C1611+FEBRERO!C1611+MARZO!C1611+ABRIL!C1611+MAYO!C1611+JUNIO!C1611+JULIO!C1611+AGOSTO!C1611+SEPTIEMBRE!C1611+OCTUBRE!C1611+NOVIEMBRE!C1611+DICIEMBRE!C1611</f>
        <v>0</v>
      </c>
      <c r="D1611" s="87">
        <f>ENERO!D1611+FEBRERO!D1611+MARZO!D1611+ABRIL!D1611+MAYO!D1611+JUNIO!D1611+JULIO!D1611+AGOSTO!D1611+SEPTIEMBRE!D1611+OCTUBRE!D1611+NOVIEMBRE!D1611+DICIEMBRE!D1611</f>
        <v>0</v>
      </c>
      <c r="E1611" s="88">
        <f>ENERO!E1611+FEBRERO!E1611+MARZO!E1611+ABRIL!E1611+MAYO!E1611+JUNIO!E1611+JULIO!E1611+AGOSTO!E1611+SEPTIEMBRE!E1611+OCTUBRE!E1611+NOVIEMBRE!E1611+DICIEMBRE!E1611</f>
        <v>0</v>
      </c>
      <c r="F1611" s="89">
        <f>ENERO!F1611+FEBRERO!F1611+MARZO!F1611+ABRIL!F1611+MAYO!F1611+JUNIO!F1611+JULIO!F1611+AGOSTO!F1611+SEPTIEMBRE!F1611+OCTUBRE!F1611+NOVIEMBRE!F1611+DICIEMBRE!F1611</f>
        <v>0</v>
      </c>
      <c r="G1611" s="3" t="str">
        <f t="shared" si="28"/>
        <v/>
      </c>
      <c r="H1611" s="103"/>
      <c r="I1611" s="103"/>
      <c r="J1611" s="103"/>
      <c r="K1611" s="103"/>
    </row>
    <row r="1612" spans="1:11" s="3" customFormat="1" ht="24" x14ac:dyDescent="0.25">
      <c r="A1612" s="23" t="s">
        <v>3110</v>
      </c>
      <c r="B1612" s="28" t="s">
        <v>3111</v>
      </c>
      <c r="C1612" s="25">
        <f>ENERO!C1612+FEBRERO!C1612+MARZO!C1612+ABRIL!C1612+MAYO!C1612+JUNIO!C1612+JULIO!C1612+AGOSTO!C1612+SEPTIEMBRE!C1612+OCTUBRE!C1612+NOVIEMBRE!C1612+DICIEMBRE!C1612</f>
        <v>0</v>
      </c>
      <c r="D1612" s="87">
        <f>ENERO!D1612+FEBRERO!D1612+MARZO!D1612+ABRIL!D1612+MAYO!D1612+JUNIO!D1612+JULIO!D1612+AGOSTO!D1612+SEPTIEMBRE!D1612+OCTUBRE!D1612+NOVIEMBRE!D1612+DICIEMBRE!D1612</f>
        <v>0</v>
      </c>
      <c r="E1612" s="88">
        <f>ENERO!E1612+FEBRERO!E1612+MARZO!E1612+ABRIL!E1612+MAYO!E1612+JUNIO!E1612+JULIO!E1612+AGOSTO!E1612+SEPTIEMBRE!E1612+OCTUBRE!E1612+NOVIEMBRE!E1612+DICIEMBRE!E1612</f>
        <v>0</v>
      </c>
      <c r="F1612" s="89">
        <f>ENERO!F1612+FEBRERO!F1612+MARZO!F1612+ABRIL!F1612+MAYO!F1612+JUNIO!F1612+JULIO!F1612+AGOSTO!F1612+SEPTIEMBRE!F1612+OCTUBRE!F1612+NOVIEMBRE!F1612+DICIEMBRE!F1612</f>
        <v>0</v>
      </c>
      <c r="G1612" s="3" t="str">
        <f t="shared" si="28"/>
        <v/>
      </c>
      <c r="H1612" s="103"/>
      <c r="I1612" s="103"/>
      <c r="J1612" s="103"/>
      <c r="K1612" s="103"/>
    </row>
    <row r="1613" spans="1:11" s="3" customFormat="1" ht="24" x14ac:dyDescent="0.25">
      <c r="A1613" s="23" t="s">
        <v>3112</v>
      </c>
      <c r="B1613" s="28" t="s">
        <v>3113</v>
      </c>
      <c r="C1613" s="25">
        <f>ENERO!C1613+FEBRERO!C1613+MARZO!C1613+ABRIL!C1613+MAYO!C1613+JUNIO!C1613+JULIO!C1613+AGOSTO!C1613+SEPTIEMBRE!C1613+OCTUBRE!C1613+NOVIEMBRE!C1613+DICIEMBRE!C1613</f>
        <v>0</v>
      </c>
      <c r="D1613" s="87">
        <f>ENERO!D1613+FEBRERO!D1613+MARZO!D1613+ABRIL!D1613+MAYO!D1613+JUNIO!D1613+JULIO!D1613+AGOSTO!D1613+SEPTIEMBRE!D1613+OCTUBRE!D1613+NOVIEMBRE!D1613+DICIEMBRE!D1613</f>
        <v>0</v>
      </c>
      <c r="E1613" s="88">
        <f>ENERO!E1613+FEBRERO!E1613+MARZO!E1613+ABRIL!E1613+MAYO!E1613+JUNIO!E1613+JULIO!E1613+AGOSTO!E1613+SEPTIEMBRE!E1613+OCTUBRE!E1613+NOVIEMBRE!E1613+DICIEMBRE!E1613</f>
        <v>0</v>
      </c>
      <c r="F1613" s="89">
        <f>ENERO!F1613+FEBRERO!F1613+MARZO!F1613+ABRIL!F1613+MAYO!F1613+JUNIO!F1613+JULIO!F1613+AGOSTO!F1613+SEPTIEMBRE!F1613+OCTUBRE!F1613+NOVIEMBRE!F1613+DICIEMBRE!F1613</f>
        <v>0</v>
      </c>
      <c r="G1613" s="3" t="str">
        <f t="shared" si="28"/>
        <v/>
      </c>
      <c r="H1613" s="103"/>
      <c r="I1613" s="103"/>
      <c r="J1613" s="103"/>
      <c r="K1613" s="103"/>
    </row>
    <row r="1614" spans="1:11" s="3" customFormat="1" x14ac:dyDescent="0.25">
      <c r="A1614" s="23" t="s">
        <v>3114</v>
      </c>
      <c r="B1614" s="24" t="s">
        <v>3115</v>
      </c>
      <c r="C1614" s="25">
        <f>ENERO!C1614+FEBRERO!C1614+MARZO!C1614+ABRIL!C1614+MAYO!C1614+JUNIO!C1614+JULIO!C1614+AGOSTO!C1614+SEPTIEMBRE!C1614+OCTUBRE!C1614+NOVIEMBRE!C1614+DICIEMBRE!C1614</f>
        <v>0</v>
      </c>
      <c r="D1614" s="87">
        <f>ENERO!D1614+FEBRERO!D1614+MARZO!D1614+ABRIL!D1614+MAYO!D1614+JUNIO!D1614+JULIO!D1614+AGOSTO!D1614+SEPTIEMBRE!D1614+OCTUBRE!D1614+NOVIEMBRE!D1614+DICIEMBRE!D1614</f>
        <v>0</v>
      </c>
      <c r="E1614" s="88">
        <f>ENERO!E1614+FEBRERO!E1614+MARZO!E1614+ABRIL!E1614+MAYO!E1614+JUNIO!E1614+JULIO!E1614+AGOSTO!E1614+SEPTIEMBRE!E1614+OCTUBRE!E1614+NOVIEMBRE!E1614+DICIEMBRE!E1614</f>
        <v>0</v>
      </c>
      <c r="F1614" s="89">
        <f>ENERO!F1614+FEBRERO!F1614+MARZO!F1614+ABRIL!F1614+MAYO!F1614+JUNIO!F1614+JULIO!F1614+AGOSTO!F1614+SEPTIEMBRE!F1614+OCTUBRE!F1614+NOVIEMBRE!F1614+DICIEMBRE!F1614</f>
        <v>0</v>
      </c>
      <c r="G1614" s="3" t="str">
        <f t="shared" si="28"/>
        <v/>
      </c>
      <c r="H1614" s="103"/>
      <c r="I1614" s="103"/>
      <c r="J1614" s="103"/>
      <c r="K1614" s="103"/>
    </row>
    <row r="1615" spans="1:11" s="3" customFormat="1" x14ac:dyDescent="0.25">
      <c r="A1615" s="23" t="s">
        <v>3116</v>
      </c>
      <c r="B1615" s="24" t="s">
        <v>3117</v>
      </c>
      <c r="C1615" s="25">
        <f>ENERO!C1615+FEBRERO!C1615+MARZO!C1615+ABRIL!C1615+MAYO!C1615+JUNIO!C1615+JULIO!C1615+AGOSTO!C1615+SEPTIEMBRE!C1615+OCTUBRE!C1615+NOVIEMBRE!C1615+DICIEMBRE!C1615</f>
        <v>0</v>
      </c>
      <c r="D1615" s="87">
        <f>ENERO!D1615+FEBRERO!D1615+MARZO!D1615+ABRIL!D1615+MAYO!D1615+JUNIO!D1615+JULIO!D1615+AGOSTO!D1615+SEPTIEMBRE!D1615+OCTUBRE!D1615+NOVIEMBRE!D1615+DICIEMBRE!D1615</f>
        <v>0</v>
      </c>
      <c r="E1615" s="88">
        <f>ENERO!E1615+FEBRERO!E1615+MARZO!E1615+ABRIL!E1615+MAYO!E1615+JUNIO!E1615+JULIO!E1615+AGOSTO!E1615+SEPTIEMBRE!E1615+OCTUBRE!E1615+NOVIEMBRE!E1615+DICIEMBRE!E1615</f>
        <v>0</v>
      </c>
      <c r="F1615" s="89">
        <f>ENERO!F1615+FEBRERO!F1615+MARZO!F1615+ABRIL!F1615+MAYO!F1615+JUNIO!F1615+JULIO!F1615+AGOSTO!F1615+SEPTIEMBRE!F1615+OCTUBRE!F1615+NOVIEMBRE!F1615+DICIEMBRE!F1615</f>
        <v>0</v>
      </c>
      <c r="G1615" s="3" t="str">
        <f t="shared" si="28"/>
        <v/>
      </c>
      <c r="H1615" s="103"/>
      <c r="I1615" s="103"/>
      <c r="J1615" s="103"/>
      <c r="K1615" s="103"/>
    </row>
    <row r="1616" spans="1:11" s="3" customFormat="1" x14ac:dyDescent="0.25">
      <c r="A1616" s="23" t="s">
        <v>3118</v>
      </c>
      <c r="B1616" s="24" t="s">
        <v>3119</v>
      </c>
      <c r="C1616" s="25">
        <f>ENERO!C1616+FEBRERO!C1616+MARZO!C1616+ABRIL!C1616+MAYO!C1616+JUNIO!C1616+JULIO!C1616+AGOSTO!C1616+SEPTIEMBRE!C1616+OCTUBRE!C1616+NOVIEMBRE!C1616+DICIEMBRE!C1616</f>
        <v>0</v>
      </c>
      <c r="D1616" s="87">
        <f>ENERO!D1616+FEBRERO!D1616+MARZO!D1616+ABRIL!D1616+MAYO!D1616+JUNIO!D1616+JULIO!D1616+AGOSTO!D1616+SEPTIEMBRE!D1616+OCTUBRE!D1616+NOVIEMBRE!D1616+DICIEMBRE!D1616</f>
        <v>0</v>
      </c>
      <c r="E1616" s="88">
        <f>ENERO!E1616+FEBRERO!E1616+MARZO!E1616+ABRIL!E1616+MAYO!E1616+JUNIO!E1616+JULIO!E1616+AGOSTO!E1616+SEPTIEMBRE!E1616+OCTUBRE!E1616+NOVIEMBRE!E1616+DICIEMBRE!E1616</f>
        <v>0</v>
      </c>
      <c r="F1616" s="89">
        <f>ENERO!F1616+FEBRERO!F1616+MARZO!F1616+ABRIL!F1616+MAYO!F1616+JUNIO!F1616+JULIO!F1616+AGOSTO!F1616+SEPTIEMBRE!F1616+OCTUBRE!F1616+NOVIEMBRE!F1616+DICIEMBRE!F1616</f>
        <v>0</v>
      </c>
      <c r="G1616" s="3" t="str">
        <f t="shared" si="28"/>
        <v/>
      </c>
      <c r="H1616" s="103"/>
      <c r="I1616" s="103"/>
      <c r="J1616" s="103"/>
      <c r="K1616" s="103"/>
    </row>
    <row r="1617" spans="1:11" s="3" customFormat="1" x14ac:dyDescent="0.25">
      <c r="A1617" s="23" t="s">
        <v>3120</v>
      </c>
      <c r="B1617" s="24" t="s">
        <v>3121</v>
      </c>
      <c r="C1617" s="25">
        <f>ENERO!C1617+FEBRERO!C1617+MARZO!C1617+ABRIL!C1617+MAYO!C1617+JUNIO!C1617+JULIO!C1617+AGOSTO!C1617+SEPTIEMBRE!C1617+OCTUBRE!C1617+NOVIEMBRE!C1617+DICIEMBRE!C1617</f>
        <v>0</v>
      </c>
      <c r="D1617" s="87">
        <f>ENERO!D1617+FEBRERO!D1617+MARZO!D1617+ABRIL!D1617+MAYO!D1617+JUNIO!D1617+JULIO!D1617+AGOSTO!D1617+SEPTIEMBRE!D1617+OCTUBRE!D1617+NOVIEMBRE!D1617+DICIEMBRE!D1617</f>
        <v>0</v>
      </c>
      <c r="E1617" s="88">
        <f>ENERO!E1617+FEBRERO!E1617+MARZO!E1617+ABRIL!E1617+MAYO!E1617+JUNIO!E1617+JULIO!E1617+AGOSTO!E1617+SEPTIEMBRE!E1617+OCTUBRE!E1617+NOVIEMBRE!E1617+DICIEMBRE!E1617</f>
        <v>0</v>
      </c>
      <c r="F1617" s="89">
        <f>ENERO!F1617+FEBRERO!F1617+MARZO!F1617+ABRIL!F1617+MAYO!F1617+JUNIO!F1617+JULIO!F1617+AGOSTO!F1617+SEPTIEMBRE!F1617+OCTUBRE!F1617+NOVIEMBRE!F1617+DICIEMBRE!F1617</f>
        <v>0</v>
      </c>
      <c r="G1617" s="3" t="str">
        <f t="shared" si="28"/>
        <v/>
      </c>
      <c r="H1617" s="103"/>
      <c r="I1617" s="103"/>
      <c r="J1617" s="103"/>
      <c r="K1617" s="103"/>
    </row>
    <row r="1618" spans="1:11" s="3" customFormat="1" x14ac:dyDescent="0.25">
      <c r="A1618" s="23" t="s">
        <v>3122</v>
      </c>
      <c r="B1618" s="53" t="s">
        <v>3123</v>
      </c>
      <c r="C1618" s="25">
        <f>ENERO!C1618+FEBRERO!C1618+MARZO!C1618+ABRIL!C1618+MAYO!C1618+JUNIO!C1618+JULIO!C1618+AGOSTO!C1618+SEPTIEMBRE!C1618+OCTUBRE!C1618+NOVIEMBRE!C1618+DICIEMBRE!C1618</f>
        <v>0</v>
      </c>
      <c r="D1618" s="87">
        <f>ENERO!D1618+FEBRERO!D1618+MARZO!D1618+ABRIL!D1618+MAYO!D1618+JUNIO!D1618+JULIO!D1618+AGOSTO!D1618+SEPTIEMBRE!D1618+OCTUBRE!D1618+NOVIEMBRE!D1618+DICIEMBRE!D1618</f>
        <v>0</v>
      </c>
      <c r="E1618" s="88">
        <f>ENERO!E1618+FEBRERO!E1618+MARZO!E1618+ABRIL!E1618+MAYO!E1618+JUNIO!E1618+JULIO!E1618+AGOSTO!E1618+SEPTIEMBRE!E1618+OCTUBRE!E1618+NOVIEMBRE!E1618+DICIEMBRE!E1618</f>
        <v>0</v>
      </c>
      <c r="F1618" s="89">
        <f>ENERO!F1618+FEBRERO!F1618+MARZO!F1618+ABRIL!F1618+MAYO!F1618+JUNIO!F1618+JULIO!F1618+AGOSTO!F1618+SEPTIEMBRE!F1618+OCTUBRE!F1618+NOVIEMBRE!F1618+DICIEMBRE!F1618</f>
        <v>0</v>
      </c>
      <c r="G1618" s="3" t="str">
        <f t="shared" si="28"/>
        <v/>
      </c>
      <c r="H1618" s="103"/>
      <c r="I1618" s="103"/>
      <c r="J1618" s="103"/>
      <c r="K1618" s="103"/>
    </row>
    <row r="1619" spans="1:11" s="3" customFormat="1" x14ac:dyDescent="0.25">
      <c r="A1619" s="47"/>
      <c r="B1619" s="102" t="s">
        <v>3124</v>
      </c>
      <c r="C1619" s="41">
        <f>ENERO!C1619+FEBRERO!C1619+MARZO!C1619+ABRIL!C1619+MAYO!C1619+JUNIO!C1619+JULIO!C1619+AGOSTO!C1619+SEPTIEMBRE!C1619+OCTUBRE!C1619+NOVIEMBRE!C1619+DICIEMBRE!C1619</f>
        <v>0</v>
      </c>
      <c r="D1619" s="93">
        <f>ENERO!D1619+FEBRERO!D1619+MARZO!D1619+ABRIL!D1619+MAYO!D1619+JUNIO!D1619+JULIO!D1619+AGOSTO!D1619+SEPTIEMBRE!D1619+OCTUBRE!D1619+NOVIEMBRE!D1619+DICIEMBRE!D1619</f>
        <v>0</v>
      </c>
      <c r="E1619" s="93">
        <f>ENERO!E1619+FEBRERO!E1619+MARZO!E1619+ABRIL!E1619+MAYO!E1619+JUNIO!E1619+JULIO!E1619+AGOSTO!E1619+SEPTIEMBRE!E1619+OCTUBRE!E1619+NOVIEMBRE!E1619+DICIEMBRE!E1619</f>
        <v>0</v>
      </c>
      <c r="F1619" s="69">
        <f>ENERO!F1619+FEBRERO!F1619+MARZO!F1619+ABRIL!F1619+MAYO!F1619+JUNIO!F1619+JULIO!F1619+AGOSTO!F1619+SEPTIEMBRE!F1619+OCTUBRE!F1619+NOVIEMBRE!F1619+DICIEMBRE!F1619</f>
        <v>0</v>
      </c>
      <c r="G1619" s="3" t="str">
        <f t="shared" si="28"/>
        <v/>
      </c>
      <c r="H1619" s="103"/>
      <c r="I1619" s="103"/>
      <c r="J1619" s="103"/>
      <c r="K1619" s="103"/>
    </row>
    <row r="1620" spans="1:11" s="3" customFormat="1" ht="24" x14ac:dyDescent="0.25">
      <c r="A1620" s="23" t="s">
        <v>3125</v>
      </c>
      <c r="B1620" s="94" t="s">
        <v>3126</v>
      </c>
      <c r="C1620" s="25">
        <f>ENERO!C1620+FEBRERO!C1620+MARZO!C1620+ABRIL!C1620+MAYO!C1620+JUNIO!C1620+JULIO!C1620+AGOSTO!C1620+SEPTIEMBRE!C1620+OCTUBRE!C1620+NOVIEMBRE!C1620+DICIEMBRE!C1620</f>
        <v>0</v>
      </c>
      <c r="D1620" s="84">
        <f>ENERO!D1620+FEBRERO!D1620+MARZO!D1620+ABRIL!D1620+MAYO!D1620+JUNIO!D1620+JULIO!D1620+AGOSTO!D1620+SEPTIEMBRE!D1620+OCTUBRE!D1620+NOVIEMBRE!D1620+DICIEMBRE!D1620</f>
        <v>0</v>
      </c>
      <c r="E1620" s="105">
        <f>ENERO!E1620+FEBRERO!E1620+MARZO!E1620+ABRIL!E1620+MAYO!E1620+JUNIO!E1620+JULIO!E1620+AGOSTO!E1620+SEPTIEMBRE!E1620+OCTUBRE!E1620+NOVIEMBRE!E1620+DICIEMBRE!E1620</f>
        <v>0</v>
      </c>
      <c r="F1620" s="106">
        <f>ENERO!F1620+FEBRERO!F1620+MARZO!F1620+ABRIL!F1620+MAYO!F1620+JUNIO!F1620+JULIO!F1620+AGOSTO!F1620+SEPTIEMBRE!F1620+OCTUBRE!F1620+NOVIEMBRE!F1620+DICIEMBRE!F1620</f>
        <v>0</v>
      </c>
      <c r="G1620" s="3" t="str">
        <f t="shared" si="28"/>
        <v/>
      </c>
      <c r="H1620" s="103"/>
      <c r="I1620" s="103"/>
      <c r="J1620" s="103"/>
      <c r="K1620" s="103"/>
    </row>
    <row r="1621" spans="1:11" s="3" customFormat="1" ht="24" x14ac:dyDescent="0.25">
      <c r="A1621" s="23" t="s">
        <v>3127</v>
      </c>
      <c r="B1621" s="94" t="s">
        <v>3128</v>
      </c>
      <c r="C1621" s="25">
        <f>ENERO!C1621+FEBRERO!C1621+MARZO!C1621+ABRIL!C1621+MAYO!C1621+JUNIO!C1621+JULIO!C1621+AGOSTO!C1621+SEPTIEMBRE!C1621+OCTUBRE!C1621+NOVIEMBRE!C1621+DICIEMBRE!C1621</f>
        <v>0</v>
      </c>
      <c r="D1621" s="84">
        <f>ENERO!D1621+FEBRERO!D1621+MARZO!D1621+ABRIL!D1621+MAYO!D1621+JUNIO!D1621+JULIO!D1621+AGOSTO!D1621+SEPTIEMBRE!D1621+OCTUBRE!D1621+NOVIEMBRE!D1621+DICIEMBRE!D1621</f>
        <v>0</v>
      </c>
      <c r="E1621" s="105">
        <f>ENERO!E1621+FEBRERO!E1621+MARZO!E1621+ABRIL!E1621+MAYO!E1621+JUNIO!E1621+JULIO!E1621+AGOSTO!E1621+SEPTIEMBRE!E1621+OCTUBRE!E1621+NOVIEMBRE!E1621+DICIEMBRE!E1621</f>
        <v>0</v>
      </c>
      <c r="F1621" s="106">
        <f>ENERO!F1621+FEBRERO!F1621+MARZO!F1621+ABRIL!F1621+MAYO!F1621+JUNIO!F1621+JULIO!F1621+AGOSTO!F1621+SEPTIEMBRE!F1621+OCTUBRE!F1621+NOVIEMBRE!F1621+DICIEMBRE!F1621</f>
        <v>0</v>
      </c>
      <c r="G1621" s="3" t="str">
        <f t="shared" si="28"/>
        <v/>
      </c>
      <c r="H1621" s="103"/>
      <c r="I1621" s="103"/>
      <c r="J1621" s="103"/>
      <c r="K1621" s="103"/>
    </row>
    <row r="1622" spans="1:11" s="3" customFormat="1" x14ac:dyDescent="0.25">
      <c r="A1622" s="23" t="s">
        <v>3129</v>
      </c>
      <c r="B1622" s="24" t="s">
        <v>3130</v>
      </c>
      <c r="C1622" s="25">
        <f>ENERO!C1622+FEBRERO!C1622+MARZO!C1622+ABRIL!C1622+MAYO!C1622+JUNIO!C1622+JULIO!C1622+AGOSTO!C1622+SEPTIEMBRE!C1622+OCTUBRE!C1622+NOVIEMBRE!C1622+DICIEMBRE!C1622</f>
        <v>0</v>
      </c>
      <c r="D1622" s="84">
        <f>ENERO!D1622+FEBRERO!D1622+MARZO!D1622+ABRIL!D1622+MAYO!D1622+JUNIO!D1622+JULIO!D1622+AGOSTO!D1622+SEPTIEMBRE!D1622+OCTUBRE!D1622+NOVIEMBRE!D1622+DICIEMBRE!D1622</f>
        <v>0</v>
      </c>
      <c r="E1622" s="105">
        <f>ENERO!E1622+FEBRERO!E1622+MARZO!E1622+ABRIL!E1622+MAYO!E1622+JUNIO!E1622+JULIO!E1622+AGOSTO!E1622+SEPTIEMBRE!E1622+OCTUBRE!E1622+NOVIEMBRE!E1622+DICIEMBRE!E1622</f>
        <v>0</v>
      </c>
      <c r="F1622" s="106">
        <f>ENERO!F1622+FEBRERO!F1622+MARZO!F1622+ABRIL!F1622+MAYO!F1622+JUNIO!F1622+JULIO!F1622+AGOSTO!F1622+SEPTIEMBRE!F1622+OCTUBRE!F1622+NOVIEMBRE!F1622+DICIEMBRE!F1622</f>
        <v>0</v>
      </c>
      <c r="G1622" s="3" t="str">
        <f t="shared" si="28"/>
        <v/>
      </c>
      <c r="H1622" s="103"/>
      <c r="I1622" s="103"/>
      <c r="J1622" s="103"/>
      <c r="K1622" s="103"/>
    </row>
    <row r="1623" spans="1:11" s="3" customFormat="1" x14ac:dyDescent="0.25">
      <c r="A1623" s="23" t="s">
        <v>3131</v>
      </c>
      <c r="B1623" s="24" t="s">
        <v>3132</v>
      </c>
      <c r="C1623" s="25">
        <f>ENERO!C1623+FEBRERO!C1623+MARZO!C1623+ABRIL!C1623+MAYO!C1623+JUNIO!C1623+JULIO!C1623+AGOSTO!C1623+SEPTIEMBRE!C1623+OCTUBRE!C1623+NOVIEMBRE!C1623+DICIEMBRE!C1623</f>
        <v>0</v>
      </c>
      <c r="D1623" s="84">
        <f>ENERO!D1623+FEBRERO!D1623+MARZO!D1623+ABRIL!D1623+MAYO!D1623+JUNIO!D1623+JULIO!D1623+AGOSTO!D1623+SEPTIEMBRE!D1623+OCTUBRE!D1623+NOVIEMBRE!D1623+DICIEMBRE!D1623</f>
        <v>0</v>
      </c>
      <c r="E1623" s="105">
        <f>ENERO!E1623+FEBRERO!E1623+MARZO!E1623+ABRIL!E1623+MAYO!E1623+JUNIO!E1623+JULIO!E1623+AGOSTO!E1623+SEPTIEMBRE!E1623+OCTUBRE!E1623+NOVIEMBRE!E1623+DICIEMBRE!E1623</f>
        <v>0</v>
      </c>
      <c r="F1623" s="106">
        <f>ENERO!F1623+FEBRERO!F1623+MARZO!F1623+ABRIL!F1623+MAYO!F1623+JUNIO!F1623+JULIO!F1623+AGOSTO!F1623+SEPTIEMBRE!F1623+OCTUBRE!F1623+NOVIEMBRE!F1623+DICIEMBRE!F1623</f>
        <v>0</v>
      </c>
      <c r="G1623" s="3" t="str">
        <f t="shared" si="28"/>
        <v/>
      </c>
      <c r="H1623" s="103"/>
      <c r="I1623" s="103"/>
      <c r="J1623" s="103"/>
      <c r="K1623" s="103"/>
    </row>
    <row r="1624" spans="1:11" s="3" customFormat="1" x14ac:dyDescent="0.25">
      <c r="A1624" s="23" t="s">
        <v>3133</v>
      </c>
      <c r="B1624" s="24" t="s">
        <v>3134</v>
      </c>
      <c r="C1624" s="25">
        <f>ENERO!C1624+FEBRERO!C1624+MARZO!C1624+ABRIL!C1624+MAYO!C1624+JUNIO!C1624+JULIO!C1624+AGOSTO!C1624+SEPTIEMBRE!C1624+OCTUBRE!C1624+NOVIEMBRE!C1624+DICIEMBRE!C1624</f>
        <v>0</v>
      </c>
      <c r="D1624" s="84">
        <f>ENERO!D1624+FEBRERO!D1624+MARZO!D1624+ABRIL!D1624+MAYO!D1624+JUNIO!D1624+JULIO!D1624+AGOSTO!D1624+SEPTIEMBRE!D1624+OCTUBRE!D1624+NOVIEMBRE!D1624+DICIEMBRE!D1624</f>
        <v>0</v>
      </c>
      <c r="E1624" s="105">
        <f>ENERO!E1624+FEBRERO!E1624+MARZO!E1624+ABRIL!E1624+MAYO!E1624+JUNIO!E1624+JULIO!E1624+AGOSTO!E1624+SEPTIEMBRE!E1624+OCTUBRE!E1624+NOVIEMBRE!E1624+DICIEMBRE!E1624</f>
        <v>0</v>
      </c>
      <c r="F1624" s="106">
        <f>ENERO!F1624+FEBRERO!F1624+MARZO!F1624+ABRIL!F1624+MAYO!F1624+JUNIO!F1624+JULIO!F1624+AGOSTO!F1624+SEPTIEMBRE!F1624+OCTUBRE!F1624+NOVIEMBRE!F1624+DICIEMBRE!F1624</f>
        <v>0</v>
      </c>
      <c r="G1624" s="3" t="str">
        <f t="shared" si="28"/>
        <v/>
      </c>
      <c r="H1624" s="103"/>
      <c r="I1624" s="103"/>
      <c r="J1624" s="103"/>
      <c r="K1624" s="103"/>
    </row>
    <row r="1625" spans="1:11" s="3" customFormat="1" x14ac:dyDescent="0.25">
      <c r="A1625" s="23" t="s">
        <v>3135</v>
      </c>
      <c r="B1625" s="53" t="s">
        <v>3136</v>
      </c>
      <c r="C1625" s="25">
        <f>ENERO!C1625+FEBRERO!C1625+MARZO!C1625+ABRIL!C1625+MAYO!C1625+JUNIO!C1625+JULIO!C1625+AGOSTO!C1625+SEPTIEMBRE!C1625+OCTUBRE!C1625+NOVIEMBRE!C1625+DICIEMBRE!C1625</f>
        <v>0</v>
      </c>
      <c r="D1625" s="84">
        <f>ENERO!D1625+FEBRERO!D1625+MARZO!D1625+ABRIL!D1625+MAYO!D1625+JUNIO!D1625+JULIO!D1625+AGOSTO!D1625+SEPTIEMBRE!D1625+OCTUBRE!D1625+NOVIEMBRE!D1625+DICIEMBRE!D1625</f>
        <v>0</v>
      </c>
      <c r="E1625" s="105">
        <f>ENERO!E1625+FEBRERO!E1625+MARZO!E1625+ABRIL!E1625+MAYO!E1625+JUNIO!E1625+JULIO!E1625+AGOSTO!E1625+SEPTIEMBRE!E1625+OCTUBRE!E1625+NOVIEMBRE!E1625+DICIEMBRE!E1625</f>
        <v>0</v>
      </c>
      <c r="F1625" s="106">
        <f>ENERO!F1625+FEBRERO!F1625+MARZO!F1625+ABRIL!F1625+MAYO!F1625+JUNIO!F1625+JULIO!F1625+AGOSTO!F1625+SEPTIEMBRE!F1625+OCTUBRE!F1625+NOVIEMBRE!F1625+DICIEMBRE!F1625</f>
        <v>0</v>
      </c>
      <c r="G1625" s="3" t="str">
        <f t="shared" si="28"/>
        <v/>
      </c>
      <c r="H1625" s="103"/>
      <c r="I1625" s="103"/>
      <c r="J1625" s="103"/>
      <c r="K1625" s="103"/>
    </row>
    <row r="1626" spans="1:11" s="3" customFormat="1" x14ac:dyDescent="0.25">
      <c r="A1626" s="47"/>
      <c r="B1626" s="97" t="s">
        <v>3137</v>
      </c>
      <c r="C1626" s="41">
        <f>ENERO!C1626+FEBRERO!C1626+MARZO!C1626+ABRIL!C1626+MAYO!C1626+JUNIO!C1626+JULIO!C1626+AGOSTO!C1626+SEPTIEMBRE!C1626+OCTUBRE!C1626+NOVIEMBRE!C1626+DICIEMBRE!C1626</f>
        <v>0</v>
      </c>
      <c r="D1626" s="93">
        <f>ENERO!D1626+FEBRERO!D1626+MARZO!D1626+ABRIL!D1626+MAYO!D1626+JUNIO!D1626+JULIO!D1626+AGOSTO!D1626+SEPTIEMBRE!D1626+OCTUBRE!D1626+NOVIEMBRE!D1626+DICIEMBRE!D1626</f>
        <v>0</v>
      </c>
      <c r="E1626" s="93">
        <f>ENERO!E1626+FEBRERO!E1626+MARZO!E1626+ABRIL!E1626+MAYO!E1626+JUNIO!E1626+JULIO!E1626+AGOSTO!E1626+SEPTIEMBRE!E1626+OCTUBRE!E1626+NOVIEMBRE!E1626+DICIEMBRE!E1626</f>
        <v>0</v>
      </c>
      <c r="F1626" s="69">
        <f>ENERO!F1626+FEBRERO!F1626+MARZO!F1626+ABRIL!F1626+MAYO!F1626+JUNIO!F1626+JULIO!F1626+AGOSTO!F1626+SEPTIEMBRE!F1626+OCTUBRE!F1626+NOVIEMBRE!F1626+DICIEMBRE!F1626</f>
        <v>0</v>
      </c>
      <c r="G1626" s="3" t="str">
        <f t="shared" si="28"/>
        <v/>
      </c>
      <c r="H1626" s="103"/>
      <c r="I1626" s="103"/>
      <c r="J1626" s="103"/>
      <c r="K1626" s="103"/>
    </row>
    <row r="1627" spans="1:11" s="3" customFormat="1" x14ac:dyDescent="0.25">
      <c r="A1627" s="47"/>
      <c r="B1627" s="19" t="s">
        <v>3138</v>
      </c>
      <c r="C1627" s="41">
        <f>ENERO!C1627+FEBRERO!C1627+MARZO!C1627+ABRIL!C1627+MAYO!C1627+JUNIO!C1627+JULIO!C1627+AGOSTO!C1627+SEPTIEMBRE!C1627+OCTUBRE!C1627+NOVIEMBRE!C1627+DICIEMBRE!C1627</f>
        <v>0</v>
      </c>
      <c r="D1627" s="93">
        <f>ENERO!D1627+FEBRERO!D1627+MARZO!D1627+ABRIL!D1627+MAYO!D1627+JUNIO!D1627+JULIO!D1627+AGOSTO!D1627+SEPTIEMBRE!D1627+OCTUBRE!D1627+NOVIEMBRE!D1627+DICIEMBRE!D1627</f>
        <v>0</v>
      </c>
      <c r="E1627" s="93">
        <f>ENERO!E1627+FEBRERO!E1627+MARZO!E1627+ABRIL!E1627+MAYO!E1627+JUNIO!E1627+JULIO!E1627+AGOSTO!E1627+SEPTIEMBRE!E1627+OCTUBRE!E1627+NOVIEMBRE!E1627+DICIEMBRE!E1627</f>
        <v>0</v>
      </c>
      <c r="F1627" s="69">
        <f>ENERO!F1627+FEBRERO!F1627+MARZO!F1627+ABRIL!F1627+MAYO!F1627+JUNIO!F1627+JULIO!F1627+AGOSTO!F1627+SEPTIEMBRE!F1627+OCTUBRE!F1627+NOVIEMBRE!F1627+DICIEMBRE!F1627</f>
        <v>0</v>
      </c>
      <c r="G1627" s="3" t="str">
        <f t="shared" si="28"/>
        <v/>
      </c>
      <c r="H1627" s="103"/>
      <c r="I1627" s="103"/>
      <c r="J1627" s="103"/>
      <c r="K1627" s="103"/>
    </row>
    <row r="1628" spans="1:11" s="3" customFormat="1" ht="24" x14ac:dyDescent="0.25">
      <c r="A1628" s="23" t="s">
        <v>3139</v>
      </c>
      <c r="B1628" s="28" t="s">
        <v>3140</v>
      </c>
      <c r="C1628" s="25">
        <f>ENERO!C1628+FEBRERO!C1628+MARZO!C1628+ABRIL!C1628+MAYO!C1628+JUNIO!C1628+JULIO!C1628+AGOSTO!C1628+SEPTIEMBRE!C1628+OCTUBRE!C1628+NOVIEMBRE!C1628+DICIEMBRE!C1628</f>
        <v>0</v>
      </c>
      <c r="D1628" s="87">
        <f>ENERO!D1628+FEBRERO!D1628+MARZO!D1628+ABRIL!D1628+MAYO!D1628+JUNIO!D1628+JULIO!D1628+AGOSTO!D1628+SEPTIEMBRE!D1628+OCTUBRE!D1628+NOVIEMBRE!D1628+DICIEMBRE!D1628</f>
        <v>0</v>
      </c>
      <c r="E1628" s="88">
        <f>ENERO!E1628+FEBRERO!E1628+MARZO!E1628+ABRIL!E1628+MAYO!E1628+JUNIO!E1628+JULIO!E1628+AGOSTO!E1628+SEPTIEMBRE!E1628+OCTUBRE!E1628+NOVIEMBRE!E1628+DICIEMBRE!E1628</f>
        <v>0</v>
      </c>
      <c r="F1628" s="89">
        <f>ENERO!F1628+FEBRERO!F1628+MARZO!F1628+ABRIL!F1628+MAYO!F1628+JUNIO!F1628+JULIO!F1628+AGOSTO!F1628+SEPTIEMBRE!F1628+OCTUBRE!F1628+NOVIEMBRE!F1628+DICIEMBRE!F1628</f>
        <v>0</v>
      </c>
      <c r="G1628" s="3" t="str">
        <f t="shared" si="28"/>
        <v/>
      </c>
      <c r="H1628" s="103"/>
      <c r="I1628" s="103"/>
      <c r="J1628" s="103"/>
      <c r="K1628" s="103"/>
    </row>
    <row r="1629" spans="1:11" s="3" customFormat="1" x14ac:dyDescent="0.25">
      <c r="A1629" s="23" t="s">
        <v>3141</v>
      </c>
      <c r="B1629" s="24" t="s">
        <v>3142</v>
      </c>
      <c r="C1629" s="25">
        <f>ENERO!C1629+FEBRERO!C1629+MARZO!C1629+ABRIL!C1629+MAYO!C1629+JUNIO!C1629+JULIO!C1629+AGOSTO!C1629+SEPTIEMBRE!C1629+OCTUBRE!C1629+NOVIEMBRE!C1629+DICIEMBRE!C1629</f>
        <v>0</v>
      </c>
      <c r="D1629" s="87">
        <f>ENERO!D1629+FEBRERO!D1629+MARZO!D1629+ABRIL!D1629+MAYO!D1629+JUNIO!D1629+JULIO!D1629+AGOSTO!D1629+SEPTIEMBRE!D1629+OCTUBRE!D1629+NOVIEMBRE!D1629+DICIEMBRE!D1629</f>
        <v>0</v>
      </c>
      <c r="E1629" s="88">
        <f>ENERO!E1629+FEBRERO!E1629+MARZO!E1629+ABRIL!E1629+MAYO!E1629+JUNIO!E1629+JULIO!E1629+AGOSTO!E1629+SEPTIEMBRE!E1629+OCTUBRE!E1629+NOVIEMBRE!E1629+DICIEMBRE!E1629</f>
        <v>0</v>
      </c>
      <c r="F1629" s="89">
        <f>ENERO!F1629+FEBRERO!F1629+MARZO!F1629+ABRIL!F1629+MAYO!F1629+JUNIO!F1629+JULIO!F1629+AGOSTO!F1629+SEPTIEMBRE!F1629+OCTUBRE!F1629+NOVIEMBRE!F1629+DICIEMBRE!F1629</f>
        <v>0</v>
      </c>
      <c r="G1629" s="3" t="str">
        <f t="shared" si="28"/>
        <v/>
      </c>
      <c r="H1629" s="103"/>
      <c r="I1629" s="103"/>
      <c r="J1629" s="103"/>
      <c r="K1629" s="103"/>
    </row>
    <row r="1630" spans="1:11" s="3" customFormat="1" x14ac:dyDescent="0.25">
      <c r="A1630" s="23" t="s">
        <v>3143</v>
      </c>
      <c r="B1630" s="24" t="s">
        <v>3144</v>
      </c>
      <c r="C1630" s="25">
        <f>ENERO!C1630+FEBRERO!C1630+MARZO!C1630+ABRIL!C1630+MAYO!C1630+JUNIO!C1630+JULIO!C1630+AGOSTO!C1630+SEPTIEMBRE!C1630+OCTUBRE!C1630+NOVIEMBRE!C1630+DICIEMBRE!C1630</f>
        <v>0</v>
      </c>
      <c r="D1630" s="87">
        <f>ENERO!D1630+FEBRERO!D1630+MARZO!D1630+ABRIL!D1630+MAYO!D1630+JUNIO!D1630+JULIO!D1630+AGOSTO!D1630+SEPTIEMBRE!D1630+OCTUBRE!D1630+NOVIEMBRE!D1630+DICIEMBRE!D1630</f>
        <v>0</v>
      </c>
      <c r="E1630" s="88">
        <f>ENERO!E1630+FEBRERO!E1630+MARZO!E1630+ABRIL!E1630+MAYO!E1630+JUNIO!E1630+JULIO!E1630+AGOSTO!E1630+SEPTIEMBRE!E1630+OCTUBRE!E1630+NOVIEMBRE!E1630+DICIEMBRE!E1630</f>
        <v>0</v>
      </c>
      <c r="F1630" s="89">
        <f>ENERO!F1630+FEBRERO!F1630+MARZO!F1630+ABRIL!F1630+MAYO!F1630+JUNIO!F1630+JULIO!F1630+AGOSTO!F1630+SEPTIEMBRE!F1630+OCTUBRE!F1630+NOVIEMBRE!F1630+DICIEMBRE!F1630</f>
        <v>0</v>
      </c>
      <c r="G1630" s="3" t="str">
        <f t="shared" si="28"/>
        <v/>
      </c>
      <c r="H1630" s="103"/>
      <c r="I1630" s="103"/>
      <c r="J1630" s="103"/>
      <c r="K1630" s="103"/>
    </row>
    <row r="1631" spans="1:11" s="3" customFormat="1" x14ac:dyDescent="0.25">
      <c r="A1631" s="23" t="s">
        <v>3145</v>
      </c>
      <c r="B1631" s="24" t="s">
        <v>3146</v>
      </c>
      <c r="C1631" s="25">
        <f>ENERO!C1631+FEBRERO!C1631+MARZO!C1631+ABRIL!C1631+MAYO!C1631+JUNIO!C1631+JULIO!C1631+AGOSTO!C1631+SEPTIEMBRE!C1631+OCTUBRE!C1631+NOVIEMBRE!C1631+DICIEMBRE!C1631</f>
        <v>0</v>
      </c>
      <c r="D1631" s="87">
        <f>ENERO!D1631+FEBRERO!D1631+MARZO!D1631+ABRIL!D1631+MAYO!D1631+JUNIO!D1631+JULIO!D1631+AGOSTO!D1631+SEPTIEMBRE!D1631+OCTUBRE!D1631+NOVIEMBRE!D1631+DICIEMBRE!D1631</f>
        <v>0</v>
      </c>
      <c r="E1631" s="88">
        <f>ENERO!E1631+FEBRERO!E1631+MARZO!E1631+ABRIL!E1631+MAYO!E1631+JUNIO!E1631+JULIO!E1631+AGOSTO!E1631+SEPTIEMBRE!E1631+OCTUBRE!E1631+NOVIEMBRE!E1631+DICIEMBRE!E1631</f>
        <v>0</v>
      </c>
      <c r="F1631" s="89">
        <f>ENERO!F1631+FEBRERO!F1631+MARZO!F1631+ABRIL!F1631+MAYO!F1631+JUNIO!F1631+JULIO!F1631+AGOSTO!F1631+SEPTIEMBRE!F1631+OCTUBRE!F1631+NOVIEMBRE!F1631+DICIEMBRE!F1631</f>
        <v>0</v>
      </c>
      <c r="G1631" s="3" t="str">
        <f t="shared" si="28"/>
        <v/>
      </c>
      <c r="H1631" s="103"/>
      <c r="I1631" s="103"/>
      <c r="J1631" s="103"/>
      <c r="K1631" s="103"/>
    </row>
    <row r="1632" spans="1:11" s="3" customFormat="1" x14ac:dyDescent="0.25">
      <c r="A1632" s="23" t="s">
        <v>3147</v>
      </c>
      <c r="B1632" s="24" t="s">
        <v>3148</v>
      </c>
      <c r="C1632" s="25">
        <f>ENERO!C1632+FEBRERO!C1632+MARZO!C1632+ABRIL!C1632+MAYO!C1632+JUNIO!C1632+JULIO!C1632+AGOSTO!C1632+SEPTIEMBRE!C1632+OCTUBRE!C1632+NOVIEMBRE!C1632+DICIEMBRE!C1632</f>
        <v>0</v>
      </c>
      <c r="D1632" s="87">
        <f>ENERO!D1632+FEBRERO!D1632+MARZO!D1632+ABRIL!D1632+MAYO!D1632+JUNIO!D1632+JULIO!D1632+AGOSTO!D1632+SEPTIEMBRE!D1632+OCTUBRE!D1632+NOVIEMBRE!D1632+DICIEMBRE!D1632</f>
        <v>0</v>
      </c>
      <c r="E1632" s="88">
        <f>ENERO!E1632+FEBRERO!E1632+MARZO!E1632+ABRIL!E1632+MAYO!E1632+JUNIO!E1632+JULIO!E1632+AGOSTO!E1632+SEPTIEMBRE!E1632+OCTUBRE!E1632+NOVIEMBRE!E1632+DICIEMBRE!E1632</f>
        <v>0</v>
      </c>
      <c r="F1632" s="89">
        <f>ENERO!F1632+FEBRERO!F1632+MARZO!F1632+ABRIL!F1632+MAYO!F1632+JUNIO!F1632+JULIO!F1632+AGOSTO!F1632+SEPTIEMBRE!F1632+OCTUBRE!F1632+NOVIEMBRE!F1632+DICIEMBRE!F1632</f>
        <v>0</v>
      </c>
      <c r="G1632" s="3" t="str">
        <f t="shared" si="28"/>
        <v/>
      </c>
      <c r="H1632" s="103"/>
      <c r="I1632" s="103"/>
      <c r="J1632" s="103"/>
      <c r="K1632" s="103"/>
    </row>
    <row r="1633" spans="1:11" s="3" customFormat="1" ht="24" x14ac:dyDescent="0.25">
      <c r="A1633" s="23" t="s">
        <v>3149</v>
      </c>
      <c r="B1633" s="28" t="s">
        <v>3150</v>
      </c>
      <c r="C1633" s="25">
        <f>ENERO!C1633+FEBRERO!C1633+MARZO!C1633+ABRIL!C1633+MAYO!C1633+JUNIO!C1633+JULIO!C1633+AGOSTO!C1633+SEPTIEMBRE!C1633+OCTUBRE!C1633+NOVIEMBRE!C1633+DICIEMBRE!C1633</f>
        <v>0</v>
      </c>
      <c r="D1633" s="87">
        <f>ENERO!D1633+FEBRERO!D1633+MARZO!D1633+ABRIL!D1633+MAYO!D1633+JUNIO!D1633+JULIO!D1633+AGOSTO!D1633+SEPTIEMBRE!D1633+OCTUBRE!D1633+NOVIEMBRE!D1633+DICIEMBRE!D1633</f>
        <v>0</v>
      </c>
      <c r="E1633" s="88">
        <f>ENERO!E1633+FEBRERO!E1633+MARZO!E1633+ABRIL!E1633+MAYO!E1633+JUNIO!E1633+JULIO!E1633+AGOSTO!E1633+SEPTIEMBRE!E1633+OCTUBRE!E1633+NOVIEMBRE!E1633+DICIEMBRE!E1633</f>
        <v>0</v>
      </c>
      <c r="F1633" s="89">
        <f>ENERO!F1633+FEBRERO!F1633+MARZO!F1633+ABRIL!F1633+MAYO!F1633+JUNIO!F1633+JULIO!F1633+AGOSTO!F1633+SEPTIEMBRE!F1633+OCTUBRE!F1633+NOVIEMBRE!F1633+DICIEMBRE!F1633</f>
        <v>0</v>
      </c>
      <c r="G1633" s="3" t="str">
        <f t="shared" si="28"/>
        <v/>
      </c>
      <c r="H1633" s="103"/>
      <c r="I1633" s="103"/>
      <c r="J1633" s="103"/>
      <c r="K1633" s="103"/>
    </row>
    <row r="1634" spans="1:11" s="3" customFormat="1" x14ac:dyDescent="0.25">
      <c r="A1634" s="23" t="s">
        <v>3151</v>
      </c>
      <c r="B1634" s="24" t="s">
        <v>3152</v>
      </c>
      <c r="C1634" s="25">
        <f>ENERO!C1634+FEBRERO!C1634+MARZO!C1634+ABRIL!C1634+MAYO!C1634+JUNIO!C1634+JULIO!C1634+AGOSTO!C1634+SEPTIEMBRE!C1634+OCTUBRE!C1634+NOVIEMBRE!C1634+DICIEMBRE!C1634</f>
        <v>0</v>
      </c>
      <c r="D1634" s="87">
        <f>ENERO!D1634+FEBRERO!D1634+MARZO!D1634+ABRIL!D1634+MAYO!D1634+JUNIO!D1634+JULIO!D1634+AGOSTO!D1634+SEPTIEMBRE!D1634+OCTUBRE!D1634+NOVIEMBRE!D1634+DICIEMBRE!D1634</f>
        <v>0</v>
      </c>
      <c r="E1634" s="88">
        <f>ENERO!E1634+FEBRERO!E1634+MARZO!E1634+ABRIL!E1634+MAYO!E1634+JUNIO!E1634+JULIO!E1634+AGOSTO!E1634+SEPTIEMBRE!E1634+OCTUBRE!E1634+NOVIEMBRE!E1634+DICIEMBRE!E1634</f>
        <v>0</v>
      </c>
      <c r="F1634" s="89">
        <f>ENERO!F1634+FEBRERO!F1634+MARZO!F1634+ABRIL!F1634+MAYO!F1634+JUNIO!F1634+JULIO!F1634+AGOSTO!F1634+SEPTIEMBRE!F1634+OCTUBRE!F1634+NOVIEMBRE!F1634+DICIEMBRE!F1634</f>
        <v>0</v>
      </c>
      <c r="G1634" s="3" t="str">
        <f t="shared" si="28"/>
        <v/>
      </c>
      <c r="H1634" s="103"/>
      <c r="I1634" s="103"/>
      <c r="J1634" s="103"/>
      <c r="K1634" s="103"/>
    </row>
    <row r="1635" spans="1:11" s="3" customFormat="1" x14ac:dyDescent="0.25">
      <c r="A1635" s="23" t="s">
        <v>3153</v>
      </c>
      <c r="B1635" s="24" t="s">
        <v>3154</v>
      </c>
      <c r="C1635" s="25">
        <f>ENERO!C1635+FEBRERO!C1635+MARZO!C1635+ABRIL!C1635+MAYO!C1635+JUNIO!C1635+JULIO!C1635+AGOSTO!C1635+SEPTIEMBRE!C1635+OCTUBRE!C1635+NOVIEMBRE!C1635+DICIEMBRE!C1635</f>
        <v>0</v>
      </c>
      <c r="D1635" s="87">
        <f>ENERO!D1635+FEBRERO!D1635+MARZO!D1635+ABRIL!D1635+MAYO!D1635+JUNIO!D1635+JULIO!D1635+AGOSTO!D1635+SEPTIEMBRE!D1635+OCTUBRE!D1635+NOVIEMBRE!D1635+DICIEMBRE!D1635</f>
        <v>0</v>
      </c>
      <c r="E1635" s="88">
        <f>ENERO!E1635+FEBRERO!E1635+MARZO!E1635+ABRIL!E1635+MAYO!E1635+JUNIO!E1635+JULIO!E1635+AGOSTO!E1635+SEPTIEMBRE!E1635+OCTUBRE!E1635+NOVIEMBRE!E1635+DICIEMBRE!E1635</f>
        <v>0</v>
      </c>
      <c r="F1635" s="89">
        <f>ENERO!F1635+FEBRERO!F1635+MARZO!F1635+ABRIL!F1635+MAYO!F1635+JUNIO!F1635+JULIO!F1635+AGOSTO!F1635+SEPTIEMBRE!F1635+OCTUBRE!F1635+NOVIEMBRE!F1635+DICIEMBRE!F1635</f>
        <v>0</v>
      </c>
      <c r="G1635" s="3" t="str">
        <f t="shared" si="28"/>
        <v/>
      </c>
      <c r="H1635" s="103"/>
      <c r="I1635" s="103"/>
      <c r="J1635" s="103"/>
      <c r="K1635" s="103"/>
    </row>
    <row r="1636" spans="1:11" s="3" customFormat="1" x14ac:dyDescent="0.25">
      <c r="A1636" s="23" t="s">
        <v>3155</v>
      </c>
      <c r="B1636" s="24" t="s">
        <v>3156</v>
      </c>
      <c r="C1636" s="25">
        <f>ENERO!C1636+FEBRERO!C1636+MARZO!C1636+ABRIL!C1636+MAYO!C1636+JUNIO!C1636+JULIO!C1636+AGOSTO!C1636+SEPTIEMBRE!C1636+OCTUBRE!C1636+NOVIEMBRE!C1636+DICIEMBRE!C1636</f>
        <v>0</v>
      </c>
      <c r="D1636" s="87">
        <f>ENERO!D1636+FEBRERO!D1636+MARZO!D1636+ABRIL!D1636+MAYO!D1636+JUNIO!D1636+JULIO!D1636+AGOSTO!D1636+SEPTIEMBRE!D1636+OCTUBRE!D1636+NOVIEMBRE!D1636+DICIEMBRE!D1636</f>
        <v>0</v>
      </c>
      <c r="E1636" s="88">
        <f>ENERO!E1636+FEBRERO!E1636+MARZO!E1636+ABRIL!E1636+MAYO!E1636+JUNIO!E1636+JULIO!E1636+AGOSTO!E1636+SEPTIEMBRE!E1636+OCTUBRE!E1636+NOVIEMBRE!E1636+DICIEMBRE!E1636</f>
        <v>0</v>
      </c>
      <c r="F1636" s="89">
        <f>ENERO!F1636+FEBRERO!F1636+MARZO!F1636+ABRIL!F1636+MAYO!F1636+JUNIO!F1636+JULIO!F1636+AGOSTO!F1636+SEPTIEMBRE!F1636+OCTUBRE!F1636+NOVIEMBRE!F1636+DICIEMBRE!F1636</f>
        <v>0</v>
      </c>
      <c r="G1636" s="3" t="str">
        <f t="shared" si="28"/>
        <v/>
      </c>
      <c r="H1636" s="103"/>
      <c r="I1636" s="103"/>
      <c r="J1636" s="103"/>
      <c r="K1636" s="103"/>
    </row>
    <row r="1637" spans="1:11" s="3" customFormat="1" x14ac:dyDescent="0.25">
      <c r="A1637" s="23" t="s">
        <v>3157</v>
      </c>
      <c r="B1637" s="24" t="s">
        <v>3158</v>
      </c>
      <c r="C1637" s="25">
        <f>ENERO!C1637+FEBRERO!C1637+MARZO!C1637+ABRIL!C1637+MAYO!C1637+JUNIO!C1637+JULIO!C1637+AGOSTO!C1637+SEPTIEMBRE!C1637+OCTUBRE!C1637+NOVIEMBRE!C1637+DICIEMBRE!C1637</f>
        <v>0</v>
      </c>
      <c r="D1637" s="87">
        <f>ENERO!D1637+FEBRERO!D1637+MARZO!D1637+ABRIL!D1637+MAYO!D1637+JUNIO!D1637+JULIO!D1637+AGOSTO!D1637+SEPTIEMBRE!D1637+OCTUBRE!D1637+NOVIEMBRE!D1637+DICIEMBRE!D1637</f>
        <v>0</v>
      </c>
      <c r="E1637" s="88">
        <f>ENERO!E1637+FEBRERO!E1637+MARZO!E1637+ABRIL!E1637+MAYO!E1637+JUNIO!E1637+JULIO!E1637+AGOSTO!E1637+SEPTIEMBRE!E1637+OCTUBRE!E1637+NOVIEMBRE!E1637+DICIEMBRE!E1637</f>
        <v>0</v>
      </c>
      <c r="F1637" s="89">
        <f>ENERO!F1637+FEBRERO!F1637+MARZO!F1637+ABRIL!F1637+MAYO!F1637+JUNIO!F1637+JULIO!F1637+AGOSTO!F1637+SEPTIEMBRE!F1637+OCTUBRE!F1637+NOVIEMBRE!F1637+DICIEMBRE!F1637</f>
        <v>0</v>
      </c>
      <c r="G1637" s="3" t="str">
        <f t="shared" si="28"/>
        <v/>
      </c>
      <c r="H1637" s="103"/>
      <c r="I1637" s="103"/>
      <c r="J1637" s="103"/>
      <c r="K1637" s="103"/>
    </row>
    <row r="1638" spans="1:11" s="3" customFormat="1" x14ac:dyDescent="0.25">
      <c r="A1638" s="23" t="s">
        <v>3159</v>
      </c>
      <c r="B1638" s="24" t="s">
        <v>3160</v>
      </c>
      <c r="C1638" s="25">
        <f>ENERO!C1638+FEBRERO!C1638+MARZO!C1638+ABRIL!C1638+MAYO!C1638+JUNIO!C1638+JULIO!C1638+AGOSTO!C1638+SEPTIEMBRE!C1638+OCTUBRE!C1638+NOVIEMBRE!C1638+DICIEMBRE!C1638</f>
        <v>0</v>
      </c>
      <c r="D1638" s="87">
        <f>ENERO!D1638+FEBRERO!D1638+MARZO!D1638+ABRIL!D1638+MAYO!D1638+JUNIO!D1638+JULIO!D1638+AGOSTO!D1638+SEPTIEMBRE!D1638+OCTUBRE!D1638+NOVIEMBRE!D1638+DICIEMBRE!D1638</f>
        <v>0</v>
      </c>
      <c r="E1638" s="88">
        <f>ENERO!E1638+FEBRERO!E1638+MARZO!E1638+ABRIL!E1638+MAYO!E1638+JUNIO!E1638+JULIO!E1638+AGOSTO!E1638+SEPTIEMBRE!E1638+OCTUBRE!E1638+NOVIEMBRE!E1638+DICIEMBRE!E1638</f>
        <v>0</v>
      </c>
      <c r="F1638" s="89">
        <f>ENERO!F1638+FEBRERO!F1638+MARZO!F1638+ABRIL!F1638+MAYO!F1638+JUNIO!F1638+JULIO!F1638+AGOSTO!F1638+SEPTIEMBRE!F1638+OCTUBRE!F1638+NOVIEMBRE!F1638+DICIEMBRE!F1638</f>
        <v>0</v>
      </c>
      <c r="G1638" s="3" t="str">
        <f t="shared" si="28"/>
        <v/>
      </c>
      <c r="H1638" s="103"/>
      <c r="I1638" s="103"/>
      <c r="J1638" s="103"/>
      <c r="K1638" s="103"/>
    </row>
    <row r="1639" spans="1:11" s="3" customFormat="1" x14ac:dyDescent="0.25">
      <c r="A1639" s="23" t="s">
        <v>3161</v>
      </c>
      <c r="B1639" s="24" t="s">
        <v>3162</v>
      </c>
      <c r="C1639" s="25">
        <f>ENERO!C1639+FEBRERO!C1639+MARZO!C1639+ABRIL!C1639+MAYO!C1639+JUNIO!C1639+JULIO!C1639+AGOSTO!C1639+SEPTIEMBRE!C1639+OCTUBRE!C1639+NOVIEMBRE!C1639+DICIEMBRE!C1639</f>
        <v>0</v>
      </c>
      <c r="D1639" s="87">
        <f>ENERO!D1639+FEBRERO!D1639+MARZO!D1639+ABRIL!D1639+MAYO!D1639+JUNIO!D1639+JULIO!D1639+AGOSTO!D1639+SEPTIEMBRE!D1639+OCTUBRE!D1639+NOVIEMBRE!D1639+DICIEMBRE!D1639</f>
        <v>0</v>
      </c>
      <c r="E1639" s="88">
        <f>ENERO!E1639+FEBRERO!E1639+MARZO!E1639+ABRIL!E1639+MAYO!E1639+JUNIO!E1639+JULIO!E1639+AGOSTO!E1639+SEPTIEMBRE!E1639+OCTUBRE!E1639+NOVIEMBRE!E1639+DICIEMBRE!E1639</f>
        <v>0</v>
      </c>
      <c r="F1639" s="89">
        <f>ENERO!F1639+FEBRERO!F1639+MARZO!F1639+ABRIL!F1639+MAYO!F1639+JUNIO!F1639+JULIO!F1639+AGOSTO!F1639+SEPTIEMBRE!F1639+OCTUBRE!F1639+NOVIEMBRE!F1639+DICIEMBRE!F1639</f>
        <v>0</v>
      </c>
      <c r="G1639" s="3" t="str">
        <f t="shared" si="28"/>
        <v/>
      </c>
      <c r="H1639" s="103"/>
      <c r="I1639" s="103"/>
      <c r="J1639" s="103"/>
      <c r="K1639" s="103"/>
    </row>
    <row r="1640" spans="1:11" s="3" customFormat="1" ht="24" x14ac:dyDescent="0.25">
      <c r="A1640" s="23" t="s">
        <v>3163</v>
      </c>
      <c r="B1640" s="28" t="s">
        <v>3164</v>
      </c>
      <c r="C1640" s="25">
        <f>ENERO!C1640+FEBRERO!C1640+MARZO!C1640+ABRIL!C1640+MAYO!C1640+JUNIO!C1640+JULIO!C1640+AGOSTO!C1640+SEPTIEMBRE!C1640+OCTUBRE!C1640+NOVIEMBRE!C1640+DICIEMBRE!C1640</f>
        <v>0</v>
      </c>
      <c r="D1640" s="87">
        <f>ENERO!D1640+FEBRERO!D1640+MARZO!D1640+ABRIL!D1640+MAYO!D1640+JUNIO!D1640+JULIO!D1640+AGOSTO!D1640+SEPTIEMBRE!D1640+OCTUBRE!D1640+NOVIEMBRE!D1640+DICIEMBRE!D1640</f>
        <v>0</v>
      </c>
      <c r="E1640" s="88">
        <f>ENERO!E1640+FEBRERO!E1640+MARZO!E1640+ABRIL!E1640+MAYO!E1640+JUNIO!E1640+JULIO!E1640+AGOSTO!E1640+SEPTIEMBRE!E1640+OCTUBRE!E1640+NOVIEMBRE!E1640+DICIEMBRE!E1640</f>
        <v>0</v>
      </c>
      <c r="F1640" s="89">
        <f>ENERO!F1640+FEBRERO!F1640+MARZO!F1640+ABRIL!F1640+MAYO!F1640+JUNIO!F1640+JULIO!F1640+AGOSTO!F1640+SEPTIEMBRE!F1640+OCTUBRE!F1640+NOVIEMBRE!F1640+DICIEMBRE!F1640</f>
        <v>0</v>
      </c>
      <c r="G1640" s="3" t="str">
        <f t="shared" si="28"/>
        <v/>
      </c>
      <c r="H1640" s="103"/>
      <c r="I1640" s="103"/>
      <c r="J1640" s="103"/>
      <c r="K1640" s="103"/>
    </row>
    <row r="1641" spans="1:11" s="3" customFormat="1" ht="24" x14ac:dyDescent="0.25">
      <c r="A1641" s="23" t="s">
        <v>3165</v>
      </c>
      <c r="B1641" s="28" t="s">
        <v>3166</v>
      </c>
      <c r="C1641" s="25">
        <f>ENERO!C1641+FEBRERO!C1641+MARZO!C1641+ABRIL!C1641+MAYO!C1641+JUNIO!C1641+JULIO!C1641+AGOSTO!C1641+SEPTIEMBRE!C1641+OCTUBRE!C1641+NOVIEMBRE!C1641+DICIEMBRE!C1641</f>
        <v>0</v>
      </c>
      <c r="D1641" s="87">
        <f>ENERO!D1641+FEBRERO!D1641+MARZO!D1641+ABRIL!D1641+MAYO!D1641+JUNIO!D1641+JULIO!D1641+AGOSTO!D1641+SEPTIEMBRE!D1641+OCTUBRE!D1641+NOVIEMBRE!D1641+DICIEMBRE!D1641</f>
        <v>0</v>
      </c>
      <c r="E1641" s="88">
        <f>ENERO!E1641+FEBRERO!E1641+MARZO!E1641+ABRIL!E1641+MAYO!E1641+JUNIO!E1641+JULIO!E1641+AGOSTO!E1641+SEPTIEMBRE!E1641+OCTUBRE!E1641+NOVIEMBRE!E1641+DICIEMBRE!E1641</f>
        <v>0</v>
      </c>
      <c r="F1641" s="89">
        <f>ENERO!F1641+FEBRERO!F1641+MARZO!F1641+ABRIL!F1641+MAYO!F1641+JUNIO!F1641+JULIO!F1641+AGOSTO!F1641+SEPTIEMBRE!F1641+OCTUBRE!F1641+NOVIEMBRE!F1641+DICIEMBRE!F1641</f>
        <v>0</v>
      </c>
      <c r="G1641" s="3" t="str">
        <f t="shared" si="28"/>
        <v/>
      </c>
      <c r="H1641" s="103"/>
      <c r="I1641" s="103"/>
      <c r="J1641" s="103"/>
      <c r="K1641" s="103"/>
    </row>
    <row r="1642" spans="1:11" s="3" customFormat="1" x14ac:dyDescent="0.25">
      <c r="A1642" s="23" t="s">
        <v>3167</v>
      </c>
      <c r="B1642" s="24" t="s">
        <v>3168</v>
      </c>
      <c r="C1642" s="25">
        <f>ENERO!C1642+FEBRERO!C1642+MARZO!C1642+ABRIL!C1642+MAYO!C1642+JUNIO!C1642+JULIO!C1642+AGOSTO!C1642+SEPTIEMBRE!C1642+OCTUBRE!C1642+NOVIEMBRE!C1642+DICIEMBRE!C1642</f>
        <v>0</v>
      </c>
      <c r="D1642" s="87">
        <f>ENERO!D1642+FEBRERO!D1642+MARZO!D1642+ABRIL!D1642+MAYO!D1642+JUNIO!D1642+JULIO!D1642+AGOSTO!D1642+SEPTIEMBRE!D1642+OCTUBRE!D1642+NOVIEMBRE!D1642+DICIEMBRE!D1642</f>
        <v>0</v>
      </c>
      <c r="E1642" s="88">
        <f>ENERO!E1642+FEBRERO!E1642+MARZO!E1642+ABRIL!E1642+MAYO!E1642+JUNIO!E1642+JULIO!E1642+AGOSTO!E1642+SEPTIEMBRE!E1642+OCTUBRE!E1642+NOVIEMBRE!E1642+DICIEMBRE!E1642</f>
        <v>0</v>
      </c>
      <c r="F1642" s="89">
        <f>ENERO!F1642+FEBRERO!F1642+MARZO!F1642+ABRIL!F1642+MAYO!F1642+JUNIO!F1642+JULIO!F1642+AGOSTO!F1642+SEPTIEMBRE!F1642+OCTUBRE!F1642+NOVIEMBRE!F1642+DICIEMBRE!F1642</f>
        <v>0</v>
      </c>
      <c r="G1642" s="3" t="str">
        <f t="shared" si="28"/>
        <v/>
      </c>
      <c r="H1642" s="103"/>
      <c r="I1642" s="103"/>
      <c r="J1642" s="103"/>
      <c r="K1642" s="103"/>
    </row>
    <row r="1643" spans="1:11" s="3" customFormat="1" x14ac:dyDescent="0.25">
      <c r="A1643" s="23" t="s">
        <v>3169</v>
      </c>
      <c r="B1643" s="24" t="s">
        <v>3170</v>
      </c>
      <c r="C1643" s="25">
        <f>ENERO!C1643+FEBRERO!C1643+MARZO!C1643+ABRIL!C1643+MAYO!C1643+JUNIO!C1643+JULIO!C1643+AGOSTO!C1643+SEPTIEMBRE!C1643+OCTUBRE!C1643+NOVIEMBRE!C1643+DICIEMBRE!C1643</f>
        <v>0</v>
      </c>
      <c r="D1643" s="87">
        <f>ENERO!D1643+FEBRERO!D1643+MARZO!D1643+ABRIL!D1643+MAYO!D1643+JUNIO!D1643+JULIO!D1643+AGOSTO!D1643+SEPTIEMBRE!D1643+OCTUBRE!D1643+NOVIEMBRE!D1643+DICIEMBRE!D1643</f>
        <v>0</v>
      </c>
      <c r="E1643" s="88">
        <f>ENERO!E1643+FEBRERO!E1643+MARZO!E1643+ABRIL!E1643+MAYO!E1643+JUNIO!E1643+JULIO!E1643+AGOSTO!E1643+SEPTIEMBRE!E1643+OCTUBRE!E1643+NOVIEMBRE!E1643+DICIEMBRE!E1643</f>
        <v>0</v>
      </c>
      <c r="F1643" s="89">
        <f>ENERO!F1643+FEBRERO!F1643+MARZO!F1643+ABRIL!F1643+MAYO!F1643+JUNIO!F1643+JULIO!F1643+AGOSTO!F1643+SEPTIEMBRE!F1643+OCTUBRE!F1643+NOVIEMBRE!F1643+DICIEMBRE!F1643</f>
        <v>0</v>
      </c>
      <c r="G1643" s="3" t="str">
        <f t="shared" si="28"/>
        <v/>
      </c>
      <c r="H1643" s="103"/>
      <c r="I1643" s="103"/>
      <c r="J1643" s="103"/>
      <c r="K1643" s="103"/>
    </row>
    <row r="1644" spans="1:11" s="3" customFormat="1" ht="35.25" x14ac:dyDescent="0.25">
      <c r="A1644" s="23" t="s">
        <v>3171</v>
      </c>
      <c r="B1644" s="28" t="s">
        <v>3172</v>
      </c>
      <c r="C1644" s="25">
        <f>ENERO!C1644+FEBRERO!C1644+MARZO!C1644+ABRIL!C1644+MAYO!C1644+JUNIO!C1644+JULIO!C1644+AGOSTO!C1644+SEPTIEMBRE!C1644+OCTUBRE!C1644+NOVIEMBRE!C1644+DICIEMBRE!C1644</f>
        <v>0</v>
      </c>
      <c r="D1644" s="87">
        <f>ENERO!D1644+FEBRERO!D1644+MARZO!D1644+ABRIL!D1644+MAYO!D1644+JUNIO!D1644+JULIO!D1644+AGOSTO!D1644+SEPTIEMBRE!D1644+OCTUBRE!D1644+NOVIEMBRE!D1644+DICIEMBRE!D1644</f>
        <v>0</v>
      </c>
      <c r="E1644" s="88">
        <f>ENERO!E1644+FEBRERO!E1644+MARZO!E1644+ABRIL!E1644+MAYO!E1644+JUNIO!E1644+JULIO!E1644+AGOSTO!E1644+SEPTIEMBRE!E1644+OCTUBRE!E1644+NOVIEMBRE!E1644+DICIEMBRE!E1644</f>
        <v>0</v>
      </c>
      <c r="F1644" s="89">
        <f>ENERO!F1644+FEBRERO!F1644+MARZO!F1644+ABRIL!F1644+MAYO!F1644+JUNIO!F1644+JULIO!F1644+AGOSTO!F1644+SEPTIEMBRE!F1644+OCTUBRE!F1644+NOVIEMBRE!F1644+DICIEMBRE!F1644</f>
        <v>0</v>
      </c>
      <c r="G1644" s="3" t="str">
        <f t="shared" si="28"/>
        <v/>
      </c>
      <c r="H1644" s="103"/>
      <c r="I1644" s="103"/>
      <c r="J1644" s="103"/>
      <c r="K1644" s="103"/>
    </row>
    <row r="1645" spans="1:11" s="3" customFormat="1" x14ac:dyDescent="0.25">
      <c r="A1645" s="23" t="s">
        <v>3173</v>
      </c>
      <c r="B1645" s="24" t="s">
        <v>3174</v>
      </c>
      <c r="C1645" s="25">
        <f>ENERO!C1645+FEBRERO!C1645+MARZO!C1645+ABRIL!C1645+MAYO!C1645+JUNIO!C1645+JULIO!C1645+AGOSTO!C1645+SEPTIEMBRE!C1645+OCTUBRE!C1645+NOVIEMBRE!C1645+DICIEMBRE!C1645</f>
        <v>0</v>
      </c>
      <c r="D1645" s="87">
        <f>ENERO!D1645+FEBRERO!D1645+MARZO!D1645+ABRIL!D1645+MAYO!D1645+JUNIO!D1645+JULIO!D1645+AGOSTO!D1645+SEPTIEMBRE!D1645+OCTUBRE!D1645+NOVIEMBRE!D1645+DICIEMBRE!D1645</f>
        <v>0</v>
      </c>
      <c r="E1645" s="88">
        <f>ENERO!E1645+FEBRERO!E1645+MARZO!E1645+ABRIL!E1645+MAYO!E1645+JUNIO!E1645+JULIO!E1645+AGOSTO!E1645+SEPTIEMBRE!E1645+OCTUBRE!E1645+NOVIEMBRE!E1645+DICIEMBRE!E1645</f>
        <v>0</v>
      </c>
      <c r="F1645" s="89">
        <f>ENERO!F1645+FEBRERO!F1645+MARZO!F1645+ABRIL!F1645+MAYO!F1645+JUNIO!F1645+JULIO!F1645+AGOSTO!F1645+SEPTIEMBRE!F1645+OCTUBRE!F1645+NOVIEMBRE!F1645+DICIEMBRE!F1645</f>
        <v>0</v>
      </c>
      <c r="G1645" s="3" t="str">
        <f t="shared" si="28"/>
        <v/>
      </c>
      <c r="H1645" s="103"/>
      <c r="I1645" s="103"/>
      <c r="J1645" s="103"/>
      <c r="K1645" s="103"/>
    </row>
    <row r="1646" spans="1:11" s="3" customFormat="1" x14ac:dyDescent="0.25">
      <c r="A1646" s="23" t="s">
        <v>3175</v>
      </c>
      <c r="B1646" s="24" t="s">
        <v>3176</v>
      </c>
      <c r="C1646" s="25">
        <f>ENERO!C1646+FEBRERO!C1646+MARZO!C1646+ABRIL!C1646+MAYO!C1646+JUNIO!C1646+JULIO!C1646+AGOSTO!C1646+SEPTIEMBRE!C1646+OCTUBRE!C1646+NOVIEMBRE!C1646+DICIEMBRE!C1646</f>
        <v>0</v>
      </c>
      <c r="D1646" s="87">
        <f>ENERO!D1646+FEBRERO!D1646+MARZO!D1646+ABRIL!D1646+MAYO!D1646+JUNIO!D1646+JULIO!D1646+AGOSTO!D1646+SEPTIEMBRE!D1646+OCTUBRE!D1646+NOVIEMBRE!D1646+DICIEMBRE!D1646</f>
        <v>0</v>
      </c>
      <c r="E1646" s="88">
        <f>ENERO!E1646+FEBRERO!E1646+MARZO!E1646+ABRIL!E1646+MAYO!E1646+JUNIO!E1646+JULIO!E1646+AGOSTO!E1646+SEPTIEMBRE!E1646+OCTUBRE!E1646+NOVIEMBRE!E1646+DICIEMBRE!E1646</f>
        <v>0</v>
      </c>
      <c r="F1646" s="89">
        <f>ENERO!F1646+FEBRERO!F1646+MARZO!F1646+ABRIL!F1646+MAYO!F1646+JUNIO!F1646+JULIO!F1646+AGOSTO!F1646+SEPTIEMBRE!F1646+OCTUBRE!F1646+NOVIEMBRE!F1646+DICIEMBRE!F1646</f>
        <v>0</v>
      </c>
      <c r="G1646" s="3" t="str">
        <f t="shared" si="28"/>
        <v/>
      </c>
      <c r="H1646" s="103"/>
      <c r="I1646" s="103"/>
      <c r="J1646" s="103"/>
      <c r="K1646" s="103"/>
    </row>
    <row r="1647" spans="1:11" s="3" customFormat="1" x14ac:dyDescent="0.25">
      <c r="A1647" s="23" t="s">
        <v>3177</v>
      </c>
      <c r="B1647" s="24" t="s">
        <v>3178</v>
      </c>
      <c r="C1647" s="25">
        <f>ENERO!C1647+FEBRERO!C1647+MARZO!C1647+ABRIL!C1647+MAYO!C1647+JUNIO!C1647+JULIO!C1647+AGOSTO!C1647+SEPTIEMBRE!C1647+OCTUBRE!C1647+NOVIEMBRE!C1647+DICIEMBRE!C1647</f>
        <v>0</v>
      </c>
      <c r="D1647" s="87">
        <f>ENERO!D1647+FEBRERO!D1647+MARZO!D1647+ABRIL!D1647+MAYO!D1647+JUNIO!D1647+JULIO!D1647+AGOSTO!D1647+SEPTIEMBRE!D1647+OCTUBRE!D1647+NOVIEMBRE!D1647+DICIEMBRE!D1647</f>
        <v>0</v>
      </c>
      <c r="E1647" s="88">
        <f>ENERO!E1647+FEBRERO!E1647+MARZO!E1647+ABRIL!E1647+MAYO!E1647+JUNIO!E1647+JULIO!E1647+AGOSTO!E1647+SEPTIEMBRE!E1647+OCTUBRE!E1647+NOVIEMBRE!E1647+DICIEMBRE!E1647</f>
        <v>0</v>
      </c>
      <c r="F1647" s="89">
        <f>ENERO!F1647+FEBRERO!F1647+MARZO!F1647+ABRIL!F1647+MAYO!F1647+JUNIO!F1647+JULIO!F1647+AGOSTO!F1647+SEPTIEMBRE!F1647+OCTUBRE!F1647+NOVIEMBRE!F1647+DICIEMBRE!F1647</f>
        <v>0</v>
      </c>
      <c r="G1647" s="3" t="str">
        <f t="shared" si="28"/>
        <v/>
      </c>
      <c r="H1647" s="103"/>
      <c r="I1647" s="103"/>
      <c r="J1647" s="103"/>
      <c r="K1647" s="103"/>
    </row>
    <row r="1648" spans="1:11" s="3" customFormat="1" x14ac:dyDescent="0.25">
      <c r="A1648" s="23" t="s">
        <v>3179</v>
      </c>
      <c r="B1648" s="24" t="s">
        <v>3180</v>
      </c>
      <c r="C1648" s="25">
        <f>ENERO!C1648+FEBRERO!C1648+MARZO!C1648+ABRIL!C1648+MAYO!C1648+JUNIO!C1648+JULIO!C1648+AGOSTO!C1648+SEPTIEMBRE!C1648+OCTUBRE!C1648+NOVIEMBRE!C1648+DICIEMBRE!C1648</f>
        <v>0</v>
      </c>
      <c r="D1648" s="87">
        <f>ENERO!D1648+FEBRERO!D1648+MARZO!D1648+ABRIL!D1648+MAYO!D1648+JUNIO!D1648+JULIO!D1648+AGOSTO!D1648+SEPTIEMBRE!D1648+OCTUBRE!D1648+NOVIEMBRE!D1648+DICIEMBRE!D1648</f>
        <v>0</v>
      </c>
      <c r="E1648" s="88">
        <f>ENERO!E1648+FEBRERO!E1648+MARZO!E1648+ABRIL!E1648+MAYO!E1648+JUNIO!E1648+JULIO!E1648+AGOSTO!E1648+SEPTIEMBRE!E1648+OCTUBRE!E1648+NOVIEMBRE!E1648+DICIEMBRE!E1648</f>
        <v>0</v>
      </c>
      <c r="F1648" s="89">
        <f>ENERO!F1648+FEBRERO!F1648+MARZO!F1648+ABRIL!F1648+MAYO!F1648+JUNIO!F1648+JULIO!F1648+AGOSTO!F1648+SEPTIEMBRE!F1648+OCTUBRE!F1648+NOVIEMBRE!F1648+DICIEMBRE!F1648</f>
        <v>0</v>
      </c>
      <c r="G1648" s="3" t="str">
        <f t="shared" si="28"/>
        <v/>
      </c>
      <c r="H1648" s="103"/>
      <c r="I1648" s="103"/>
      <c r="J1648" s="103"/>
      <c r="K1648" s="103"/>
    </row>
    <row r="1649" spans="1:11" s="3" customFormat="1" ht="35.25" x14ac:dyDescent="0.25">
      <c r="A1649" s="23" t="s">
        <v>3181</v>
      </c>
      <c r="B1649" s="28" t="s">
        <v>3182</v>
      </c>
      <c r="C1649" s="25">
        <f>ENERO!C1649+FEBRERO!C1649+MARZO!C1649+ABRIL!C1649+MAYO!C1649+JUNIO!C1649+JULIO!C1649+AGOSTO!C1649+SEPTIEMBRE!C1649+OCTUBRE!C1649+NOVIEMBRE!C1649+DICIEMBRE!C1649</f>
        <v>0</v>
      </c>
      <c r="D1649" s="87">
        <f>ENERO!D1649+FEBRERO!D1649+MARZO!D1649+ABRIL!D1649+MAYO!D1649+JUNIO!D1649+JULIO!D1649+AGOSTO!D1649+SEPTIEMBRE!D1649+OCTUBRE!D1649+NOVIEMBRE!D1649+DICIEMBRE!D1649</f>
        <v>0</v>
      </c>
      <c r="E1649" s="88">
        <f>ENERO!E1649+FEBRERO!E1649+MARZO!E1649+ABRIL!E1649+MAYO!E1649+JUNIO!E1649+JULIO!E1649+AGOSTO!E1649+SEPTIEMBRE!E1649+OCTUBRE!E1649+NOVIEMBRE!E1649+DICIEMBRE!E1649</f>
        <v>0</v>
      </c>
      <c r="F1649" s="89">
        <f>ENERO!F1649+FEBRERO!F1649+MARZO!F1649+ABRIL!F1649+MAYO!F1649+JUNIO!F1649+JULIO!F1649+AGOSTO!F1649+SEPTIEMBRE!F1649+OCTUBRE!F1649+NOVIEMBRE!F1649+DICIEMBRE!F1649</f>
        <v>0</v>
      </c>
      <c r="G1649" s="3" t="str">
        <f t="shared" si="28"/>
        <v/>
      </c>
      <c r="H1649" s="103"/>
      <c r="I1649" s="103"/>
      <c r="J1649" s="103"/>
      <c r="K1649" s="103"/>
    </row>
    <row r="1650" spans="1:11" s="3" customFormat="1" x14ac:dyDescent="0.25">
      <c r="A1650" s="23" t="s">
        <v>3183</v>
      </c>
      <c r="B1650" s="24" t="s">
        <v>3184</v>
      </c>
      <c r="C1650" s="25">
        <f>ENERO!C1650+FEBRERO!C1650+MARZO!C1650+ABRIL!C1650+MAYO!C1650+JUNIO!C1650+JULIO!C1650+AGOSTO!C1650+SEPTIEMBRE!C1650+OCTUBRE!C1650+NOVIEMBRE!C1650+DICIEMBRE!C1650</f>
        <v>0</v>
      </c>
      <c r="D1650" s="87">
        <f>ENERO!D1650+FEBRERO!D1650+MARZO!D1650+ABRIL!D1650+MAYO!D1650+JUNIO!D1650+JULIO!D1650+AGOSTO!D1650+SEPTIEMBRE!D1650+OCTUBRE!D1650+NOVIEMBRE!D1650+DICIEMBRE!D1650</f>
        <v>0</v>
      </c>
      <c r="E1650" s="88">
        <f>ENERO!E1650+FEBRERO!E1650+MARZO!E1650+ABRIL!E1650+MAYO!E1650+JUNIO!E1650+JULIO!E1650+AGOSTO!E1650+SEPTIEMBRE!E1650+OCTUBRE!E1650+NOVIEMBRE!E1650+DICIEMBRE!E1650</f>
        <v>0</v>
      </c>
      <c r="F1650" s="89">
        <f>ENERO!F1650+FEBRERO!F1650+MARZO!F1650+ABRIL!F1650+MAYO!F1650+JUNIO!F1650+JULIO!F1650+AGOSTO!F1650+SEPTIEMBRE!F1650+OCTUBRE!F1650+NOVIEMBRE!F1650+DICIEMBRE!F1650</f>
        <v>0</v>
      </c>
      <c r="G1650" s="3" t="str">
        <f t="shared" si="28"/>
        <v/>
      </c>
      <c r="H1650" s="103"/>
      <c r="I1650" s="103"/>
      <c r="J1650" s="103"/>
      <c r="K1650" s="103"/>
    </row>
    <row r="1651" spans="1:11" s="3" customFormat="1" ht="24" x14ac:dyDescent="0.25">
      <c r="A1651" s="23" t="s">
        <v>3185</v>
      </c>
      <c r="B1651" s="28" t="s">
        <v>3186</v>
      </c>
      <c r="C1651" s="25">
        <f>ENERO!C1651+FEBRERO!C1651+MARZO!C1651+ABRIL!C1651+MAYO!C1651+JUNIO!C1651+JULIO!C1651+AGOSTO!C1651+SEPTIEMBRE!C1651+OCTUBRE!C1651+NOVIEMBRE!C1651+DICIEMBRE!C1651</f>
        <v>0</v>
      </c>
      <c r="D1651" s="87">
        <f>ENERO!D1651+FEBRERO!D1651+MARZO!D1651+ABRIL!D1651+MAYO!D1651+JUNIO!D1651+JULIO!D1651+AGOSTO!D1651+SEPTIEMBRE!D1651+OCTUBRE!D1651+NOVIEMBRE!D1651+DICIEMBRE!D1651</f>
        <v>0</v>
      </c>
      <c r="E1651" s="88">
        <f>ENERO!E1651+FEBRERO!E1651+MARZO!E1651+ABRIL!E1651+MAYO!E1651+JUNIO!E1651+JULIO!E1651+AGOSTO!E1651+SEPTIEMBRE!E1651+OCTUBRE!E1651+NOVIEMBRE!E1651+DICIEMBRE!E1651</f>
        <v>0</v>
      </c>
      <c r="F1651" s="89">
        <f>ENERO!F1651+FEBRERO!F1651+MARZO!F1651+ABRIL!F1651+MAYO!F1651+JUNIO!F1651+JULIO!F1651+AGOSTO!F1651+SEPTIEMBRE!F1651+OCTUBRE!F1651+NOVIEMBRE!F1651+DICIEMBRE!F1651</f>
        <v>0</v>
      </c>
      <c r="G1651" s="3" t="str">
        <f t="shared" si="28"/>
        <v/>
      </c>
      <c r="H1651" s="103"/>
      <c r="I1651" s="103"/>
      <c r="J1651" s="103"/>
      <c r="K1651" s="103"/>
    </row>
    <row r="1652" spans="1:11" s="3" customFormat="1" ht="24" x14ac:dyDescent="0.25">
      <c r="A1652" s="23" t="s">
        <v>3187</v>
      </c>
      <c r="B1652" s="28" t="s">
        <v>3188</v>
      </c>
      <c r="C1652" s="25">
        <f>ENERO!C1652+FEBRERO!C1652+MARZO!C1652+ABRIL!C1652+MAYO!C1652+JUNIO!C1652+JULIO!C1652+AGOSTO!C1652+SEPTIEMBRE!C1652+OCTUBRE!C1652+NOVIEMBRE!C1652+DICIEMBRE!C1652</f>
        <v>0</v>
      </c>
      <c r="D1652" s="87">
        <f>ENERO!D1652+FEBRERO!D1652+MARZO!D1652+ABRIL!D1652+MAYO!D1652+JUNIO!D1652+JULIO!D1652+AGOSTO!D1652+SEPTIEMBRE!D1652+OCTUBRE!D1652+NOVIEMBRE!D1652+DICIEMBRE!D1652</f>
        <v>0</v>
      </c>
      <c r="E1652" s="88">
        <f>ENERO!E1652+FEBRERO!E1652+MARZO!E1652+ABRIL!E1652+MAYO!E1652+JUNIO!E1652+JULIO!E1652+AGOSTO!E1652+SEPTIEMBRE!E1652+OCTUBRE!E1652+NOVIEMBRE!E1652+DICIEMBRE!E1652</f>
        <v>0</v>
      </c>
      <c r="F1652" s="89">
        <f>ENERO!F1652+FEBRERO!F1652+MARZO!F1652+ABRIL!F1652+MAYO!F1652+JUNIO!F1652+JULIO!F1652+AGOSTO!F1652+SEPTIEMBRE!F1652+OCTUBRE!F1652+NOVIEMBRE!F1652+DICIEMBRE!F1652</f>
        <v>0</v>
      </c>
      <c r="G1652" s="3" t="str">
        <f t="shared" si="28"/>
        <v/>
      </c>
      <c r="H1652" s="103"/>
      <c r="I1652" s="103"/>
      <c r="J1652" s="103"/>
      <c r="K1652" s="103"/>
    </row>
    <row r="1653" spans="1:11" s="3" customFormat="1" ht="24" x14ac:dyDescent="0.25">
      <c r="A1653" s="23" t="s">
        <v>3189</v>
      </c>
      <c r="B1653" s="28" t="s">
        <v>3190</v>
      </c>
      <c r="C1653" s="25">
        <f>ENERO!C1653+FEBRERO!C1653+MARZO!C1653+ABRIL!C1653+MAYO!C1653+JUNIO!C1653+JULIO!C1653+AGOSTO!C1653+SEPTIEMBRE!C1653+OCTUBRE!C1653+NOVIEMBRE!C1653+DICIEMBRE!C1653</f>
        <v>0</v>
      </c>
      <c r="D1653" s="87">
        <f>ENERO!D1653+FEBRERO!D1653+MARZO!D1653+ABRIL!D1653+MAYO!D1653+JUNIO!D1653+JULIO!D1653+AGOSTO!D1653+SEPTIEMBRE!D1653+OCTUBRE!D1653+NOVIEMBRE!D1653+DICIEMBRE!D1653</f>
        <v>0</v>
      </c>
      <c r="E1653" s="88">
        <f>ENERO!E1653+FEBRERO!E1653+MARZO!E1653+ABRIL!E1653+MAYO!E1653+JUNIO!E1653+JULIO!E1653+AGOSTO!E1653+SEPTIEMBRE!E1653+OCTUBRE!E1653+NOVIEMBRE!E1653+DICIEMBRE!E1653</f>
        <v>0</v>
      </c>
      <c r="F1653" s="89">
        <f>ENERO!F1653+FEBRERO!F1653+MARZO!F1653+ABRIL!F1653+MAYO!F1653+JUNIO!F1653+JULIO!F1653+AGOSTO!F1653+SEPTIEMBRE!F1653+OCTUBRE!F1653+NOVIEMBRE!F1653+DICIEMBRE!F1653</f>
        <v>0</v>
      </c>
      <c r="G1653" s="3" t="str">
        <f t="shared" si="28"/>
        <v/>
      </c>
      <c r="H1653" s="103"/>
      <c r="I1653" s="103"/>
      <c r="J1653" s="103"/>
      <c r="K1653" s="103"/>
    </row>
    <row r="1654" spans="1:11" s="3" customFormat="1" ht="24" x14ac:dyDescent="0.25">
      <c r="A1654" s="23" t="s">
        <v>3191</v>
      </c>
      <c r="B1654" s="28" t="s">
        <v>3192</v>
      </c>
      <c r="C1654" s="25">
        <f>ENERO!C1654+FEBRERO!C1654+MARZO!C1654+ABRIL!C1654+MAYO!C1654+JUNIO!C1654+JULIO!C1654+AGOSTO!C1654+SEPTIEMBRE!C1654+OCTUBRE!C1654+NOVIEMBRE!C1654+DICIEMBRE!C1654</f>
        <v>0</v>
      </c>
      <c r="D1654" s="87">
        <f>ENERO!D1654+FEBRERO!D1654+MARZO!D1654+ABRIL!D1654+MAYO!D1654+JUNIO!D1654+JULIO!D1654+AGOSTO!D1654+SEPTIEMBRE!D1654+OCTUBRE!D1654+NOVIEMBRE!D1654+DICIEMBRE!D1654</f>
        <v>0</v>
      </c>
      <c r="E1654" s="88">
        <f>ENERO!E1654+FEBRERO!E1654+MARZO!E1654+ABRIL!E1654+MAYO!E1654+JUNIO!E1654+JULIO!E1654+AGOSTO!E1654+SEPTIEMBRE!E1654+OCTUBRE!E1654+NOVIEMBRE!E1654+DICIEMBRE!E1654</f>
        <v>0</v>
      </c>
      <c r="F1654" s="89">
        <f>ENERO!F1654+FEBRERO!F1654+MARZO!F1654+ABRIL!F1654+MAYO!F1654+JUNIO!F1654+JULIO!F1654+AGOSTO!F1654+SEPTIEMBRE!F1654+OCTUBRE!F1654+NOVIEMBRE!F1654+DICIEMBRE!F1654</f>
        <v>0</v>
      </c>
      <c r="G1654" s="3" t="str">
        <f t="shared" si="28"/>
        <v/>
      </c>
      <c r="H1654" s="103"/>
      <c r="I1654" s="103"/>
      <c r="J1654" s="103"/>
      <c r="K1654" s="103"/>
    </row>
    <row r="1655" spans="1:11" s="3" customFormat="1" ht="24" x14ac:dyDescent="0.25">
      <c r="A1655" s="23" t="s">
        <v>3193</v>
      </c>
      <c r="B1655" s="28" t="s">
        <v>3194</v>
      </c>
      <c r="C1655" s="25">
        <f>ENERO!C1655+FEBRERO!C1655+MARZO!C1655+ABRIL!C1655+MAYO!C1655+JUNIO!C1655+JULIO!C1655+AGOSTO!C1655+SEPTIEMBRE!C1655+OCTUBRE!C1655+NOVIEMBRE!C1655+DICIEMBRE!C1655</f>
        <v>0</v>
      </c>
      <c r="D1655" s="87">
        <f>ENERO!D1655+FEBRERO!D1655+MARZO!D1655+ABRIL!D1655+MAYO!D1655+JUNIO!D1655+JULIO!D1655+AGOSTO!D1655+SEPTIEMBRE!D1655+OCTUBRE!D1655+NOVIEMBRE!D1655+DICIEMBRE!D1655</f>
        <v>0</v>
      </c>
      <c r="E1655" s="88">
        <f>ENERO!E1655+FEBRERO!E1655+MARZO!E1655+ABRIL!E1655+MAYO!E1655+JUNIO!E1655+JULIO!E1655+AGOSTO!E1655+SEPTIEMBRE!E1655+OCTUBRE!E1655+NOVIEMBRE!E1655+DICIEMBRE!E1655</f>
        <v>0</v>
      </c>
      <c r="F1655" s="89">
        <f>ENERO!F1655+FEBRERO!F1655+MARZO!F1655+ABRIL!F1655+MAYO!F1655+JUNIO!F1655+JULIO!F1655+AGOSTO!F1655+SEPTIEMBRE!F1655+OCTUBRE!F1655+NOVIEMBRE!F1655+DICIEMBRE!F1655</f>
        <v>0</v>
      </c>
      <c r="G1655" s="3" t="str">
        <f t="shared" si="28"/>
        <v/>
      </c>
      <c r="H1655" s="103"/>
      <c r="I1655" s="103"/>
      <c r="J1655" s="103"/>
      <c r="K1655" s="103"/>
    </row>
    <row r="1656" spans="1:11" s="3" customFormat="1" x14ac:dyDescent="0.25">
      <c r="A1656" s="23" t="s">
        <v>3195</v>
      </c>
      <c r="B1656" s="24" t="s">
        <v>3196</v>
      </c>
      <c r="C1656" s="25">
        <f>ENERO!C1656+FEBRERO!C1656+MARZO!C1656+ABRIL!C1656+MAYO!C1656+JUNIO!C1656+JULIO!C1656+AGOSTO!C1656+SEPTIEMBRE!C1656+OCTUBRE!C1656+NOVIEMBRE!C1656+DICIEMBRE!C1656</f>
        <v>0</v>
      </c>
      <c r="D1656" s="87">
        <f>ENERO!D1656+FEBRERO!D1656+MARZO!D1656+ABRIL!D1656+MAYO!D1656+JUNIO!D1656+JULIO!D1656+AGOSTO!D1656+SEPTIEMBRE!D1656+OCTUBRE!D1656+NOVIEMBRE!D1656+DICIEMBRE!D1656</f>
        <v>0</v>
      </c>
      <c r="E1656" s="88">
        <f>ENERO!E1656+FEBRERO!E1656+MARZO!E1656+ABRIL!E1656+MAYO!E1656+JUNIO!E1656+JULIO!E1656+AGOSTO!E1656+SEPTIEMBRE!E1656+OCTUBRE!E1656+NOVIEMBRE!E1656+DICIEMBRE!E1656</f>
        <v>0</v>
      </c>
      <c r="F1656" s="89">
        <f>ENERO!F1656+FEBRERO!F1656+MARZO!F1656+ABRIL!F1656+MAYO!F1656+JUNIO!F1656+JULIO!F1656+AGOSTO!F1656+SEPTIEMBRE!F1656+OCTUBRE!F1656+NOVIEMBRE!F1656+DICIEMBRE!F1656</f>
        <v>0</v>
      </c>
      <c r="G1656" s="3" t="str">
        <f t="shared" si="28"/>
        <v/>
      </c>
      <c r="H1656" s="103"/>
      <c r="I1656" s="103"/>
      <c r="J1656" s="103"/>
      <c r="K1656" s="103"/>
    </row>
    <row r="1657" spans="1:11" s="3" customFormat="1" x14ac:dyDescent="0.25">
      <c r="A1657" s="23" t="s">
        <v>3197</v>
      </c>
      <c r="B1657" s="24" t="s">
        <v>3198</v>
      </c>
      <c r="C1657" s="25">
        <f>ENERO!C1657+FEBRERO!C1657+MARZO!C1657+ABRIL!C1657+MAYO!C1657+JUNIO!C1657+JULIO!C1657+AGOSTO!C1657+SEPTIEMBRE!C1657+OCTUBRE!C1657+NOVIEMBRE!C1657+DICIEMBRE!C1657</f>
        <v>0</v>
      </c>
      <c r="D1657" s="87">
        <f>ENERO!D1657+FEBRERO!D1657+MARZO!D1657+ABRIL!D1657+MAYO!D1657+JUNIO!D1657+JULIO!D1657+AGOSTO!D1657+SEPTIEMBRE!D1657+OCTUBRE!D1657+NOVIEMBRE!D1657+DICIEMBRE!D1657</f>
        <v>0</v>
      </c>
      <c r="E1657" s="88">
        <f>ENERO!E1657+FEBRERO!E1657+MARZO!E1657+ABRIL!E1657+MAYO!E1657+JUNIO!E1657+JULIO!E1657+AGOSTO!E1657+SEPTIEMBRE!E1657+OCTUBRE!E1657+NOVIEMBRE!E1657+DICIEMBRE!E1657</f>
        <v>0</v>
      </c>
      <c r="F1657" s="89">
        <f>ENERO!F1657+FEBRERO!F1657+MARZO!F1657+ABRIL!F1657+MAYO!F1657+JUNIO!F1657+JULIO!F1657+AGOSTO!F1657+SEPTIEMBRE!F1657+OCTUBRE!F1657+NOVIEMBRE!F1657+DICIEMBRE!F1657</f>
        <v>0</v>
      </c>
      <c r="G1657" s="3" t="str">
        <f t="shared" si="28"/>
        <v/>
      </c>
      <c r="H1657" s="103"/>
      <c r="I1657" s="103"/>
      <c r="J1657" s="103"/>
      <c r="K1657" s="103"/>
    </row>
    <row r="1658" spans="1:11" s="3" customFormat="1" ht="24" x14ac:dyDescent="0.25">
      <c r="A1658" s="23" t="s">
        <v>3199</v>
      </c>
      <c r="B1658" s="28" t="s">
        <v>3200</v>
      </c>
      <c r="C1658" s="25">
        <f>ENERO!C1658+FEBRERO!C1658+MARZO!C1658+ABRIL!C1658+MAYO!C1658+JUNIO!C1658+JULIO!C1658+AGOSTO!C1658+SEPTIEMBRE!C1658+OCTUBRE!C1658+NOVIEMBRE!C1658+DICIEMBRE!C1658</f>
        <v>0</v>
      </c>
      <c r="D1658" s="87">
        <f>ENERO!D1658+FEBRERO!D1658+MARZO!D1658+ABRIL!D1658+MAYO!D1658+JUNIO!D1658+JULIO!D1658+AGOSTO!D1658+SEPTIEMBRE!D1658+OCTUBRE!D1658+NOVIEMBRE!D1658+DICIEMBRE!D1658</f>
        <v>0</v>
      </c>
      <c r="E1658" s="88">
        <f>ENERO!E1658+FEBRERO!E1658+MARZO!E1658+ABRIL!E1658+MAYO!E1658+JUNIO!E1658+JULIO!E1658+AGOSTO!E1658+SEPTIEMBRE!E1658+OCTUBRE!E1658+NOVIEMBRE!E1658+DICIEMBRE!E1658</f>
        <v>0</v>
      </c>
      <c r="F1658" s="89">
        <f>ENERO!F1658+FEBRERO!F1658+MARZO!F1658+ABRIL!F1658+MAYO!F1658+JUNIO!F1658+JULIO!F1658+AGOSTO!F1658+SEPTIEMBRE!F1658+OCTUBRE!F1658+NOVIEMBRE!F1658+DICIEMBRE!F1658</f>
        <v>0</v>
      </c>
      <c r="G1658" s="3" t="str">
        <f t="shared" ref="G1658:G1721" si="29">IF(D1658&gt;C1658,"CMA ES MAYOR QUE TOTAL ACTIVIDADES","")</f>
        <v/>
      </c>
      <c r="H1658" s="103"/>
      <c r="I1658" s="103"/>
      <c r="J1658" s="103"/>
      <c r="K1658" s="103"/>
    </row>
    <row r="1659" spans="1:11" s="3" customFormat="1" x14ac:dyDescent="0.25">
      <c r="A1659" s="23" t="s">
        <v>3201</v>
      </c>
      <c r="B1659" s="24" t="s">
        <v>3202</v>
      </c>
      <c r="C1659" s="25">
        <f>ENERO!C1659+FEBRERO!C1659+MARZO!C1659+ABRIL!C1659+MAYO!C1659+JUNIO!C1659+JULIO!C1659+AGOSTO!C1659+SEPTIEMBRE!C1659+OCTUBRE!C1659+NOVIEMBRE!C1659+DICIEMBRE!C1659</f>
        <v>0</v>
      </c>
      <c r="D1659" s="87">
        <f>ENERO!D1659+FEBRERO!D1659+MARZO!D1659+ABRIL!D1659+MAYO!D1659+JUNIO!D1659+JULIO!D1659+AGOSTO!D1659+SEPTIEMBRE!D1659+OCTUBRE!D1659+NOVIEMBRE!D1659+DICIEMBRE!D1659</f>
        <v>0</v>
      </c>
      <c r="E1659" s="88">
        <f>ENERO!E1659+FEBRERO!E1659+MARZO!E1659+ABRIL!E1659+MAYO!E1659+JUNIO!E1659+JULIO!E1659+AGOSTO!E1659+SEPTIEMBRE!E1659+OCTUBRE!E1659+NOVIEMBRE!E1659+DICIEMBRE!E1659</f>
        <v>0</v>
      </c>
      <c r="F1659" s="89">
        <f>ENERO!F1659+FEBRERO!F1659+MARZO!F1659+ABRIL!F1659+MAYO!F1659+JUNIO!F1659+JULIO!F1659+AGOSTO!F1659+SEPTIEMBRE!F1659+OCTUBRE!F1659+NOVIEMBRE!F1659+DICIEMBRE!F1659</f>
        <v>0</v>
      </c>
      <c r="G1659" s="3" t="str">
        <f t="shared" si="29"/>
        <v/>
      </c>
      <c r="H1659" s="103"/>
      <c r="I1659" s="103"/>
      <c r="J1659" s="103"/>
      <c r="K1659" s="103"/>
    </row>
    <row r="1660" spans="1:11" s="3" customFormat="1" x14ac:dyDescent="0.25">
      <c r="A1660" s="23" t="s">
        <v>3203</v>
      </c>
      <c r="B1660" s="24" t="s">
        <v>3204</v>
      </c>
      <c r="C1660" s="25">
        <f>ENERO!C1660+FEBRERO!C1660+MARZO!C1660+ABRIL!C1660+MAYO!C1660+JUNIO!C1660+JULIO!C1660+AGOSTO!C1660+SEPTIEMBRE!C1660+OCTUBRE!C1660+NOVIEMBRE!C1660+DICIEMBRE!C1660</f>
        <v>0</v>
      </c>
      <c r="D1660" s="87">
        <f>ENERO!D1660+FEBRERO!D1660+MARZO!D1660+ABRIL!D1660+MAYO!D1660+JUNIO!D1660+JULIO!D1660+AGOSTO!D1660+SEPTIEMBRE!D1660+OCTUBRE!D1660+NOVIEMBRE!D1660+DICIEMBRE!D1660</f>
        <v>0</v>
      </c>
      <c r="E1660" s="88">
        <f>ENERO!E1660+FEBRERO!E1660+MARZO!E1660+ABRIL!E1660+MAYO!E1660+JUNIO!E1660+JULIO!E1660+AGOSTO!E1660+SEPTIEMBRE!E1660+OCTUBRE!E1660+NOVIEMBRE!E1660+DICIEMBRE!E1660</f>
        <v>0</v>
      </c>
      <c r="F1660" s="89">
        <f>ENERO!F1660+FEBRERO!F1660+MARZO!F1660+ABRIL!F1660+MAYO!F1660+JUNIO!F1660+JULIO!F1660+AGOSTO!F1660+SEPTIEMBRE!F1660+OCTUBRE!F1660+NOVIEMBRE!F1660+DICIEMBRE!F1660</f>
        <v>0</v>
      </c>
      <c r="G1660" s="3" t="str">
        <f t="shared" si="29"/>
        <v/>
      </c>
      <c r="H1660" s="103"/>
      <c r="I1660" s="103"/>
      <c r="J1660" s="103"/>
      <c r="K1660" s="103"/>
    </row>
    <row r="1661" spans="1:11" s="3" customFormat="1" x14ac:dyDescent="0.25">
      <c r="A1661" s="23" t="s">
        <v>3205</v>
      </c>
      <c r="B1661" s="24" t="s">
        <v>3206</v>
      </c>
      <c r="C1661" s="25">
        <f>ENERO!C1661+FEBRERO!C1661+MARZO!C1661+ABRIL!C1661+MAYO!C1661+JUNIO!C1661+JULIO!C1661+AGOSTO!C1661+SEPTIEMBRE!C1661+OCTUBRE!C1661+NOVIEMBRE!C1661+DICIEMBRE!C1661</f>
        <v>0</v>
      </c>
      <c r="D1661" s="87">
        <f>ENERO!D1661+FEBRERO!D1661+MARZO!D1661+ABRIL!D1661+MAYO!D1661+JUNIO!D1661+JULIO!D1661+AGOSTO!D1661+SEPTIEMBRE!D1661+OCTUBRE!D1661+NOVIEMBRE!D1661+DICIEMBRE!D1661</f>
        <v>0</v>
      </c>
      <c r="E1661" s="88">
        <f>ENERO!E1661+FEBRERO!E1661+MARZO!E1661+ABRIL!E1661+MAYO!E1661+JUNIO!E1661+JULIO!E1661+AGOSTO!E1661+SEPTIEMBRE!E1661+OCTUBRE!E1661+NOVIEMBRE!E1661+DICIEMBRE!E1661</f>
        <v>0</v>
      </c>
      <c r="F1661" s="89">
        <f>ENERO!F1661+FEBRERO!F1661+MARZO!F1661+ABRIL!F1661+MAYO!F1661+JUNIO!F1661+JULIO!F1661+AGOSTO!F1661+SEPTIEMBRE!F1661+OCTUBRE!F1661+NOVIEMBRE!F1661+DICIEMBRE!F1661</f>
        <v>0</v>
      </c>
      <c r="G1661" s="3" t="str">
        <f t="shared" si="29"/>
        <v/>
      </c>
      <c r="H1661" s="103"/>
      <c r="I1661" s="103"/>
      <c r="J1661" s="103"/>
      <c r="K1661" s="103"/>
    </row>
    <row r="1662" spans="1:11" s="3" customFormat="1" x14ac:dyDescent="0.25">
      <c r="A1662" s="23" t="s">
        <v>3207</v>
      </c>
      <c r="B1662" s="24" t="s">
        <v>3208</v>
      </c>
      <c r="C1662" s="25">
        <f>ENERO!C1662+FEBRERO!C1662+MARZO!C1662+ABRIL!C1662+MAYO!C1662+JUNIO!C1662+JULIO!C1662+AGOSTO!C1662+SEPTIEMBRE!C1662+OCTUBRE!C1662+NOVIEMBRE!C1662+DICIEMBRE!C1662</f>
        <v>0</v>
      </c>
      <c r="D1662" s="87">
        <f>ENERO!D1662+FEBRERO!D1662+MARZO!D1662+ABRIL!D1662+MAYO!D1662+JUNIO!D1662+JULIO!D1662+AGOSTO!D1662+SEPTIEMBRE!D1662+OCTUBRE!D1662+NOVIEMBRE!D1662+DICIEMBRE!D1662</f>
        <v>0</v>
      </c>
      <c r="E1662" s="88">
        <f>ENERO!E1662+FEBRERO!E1662+MARZO!E1662+ABRIL!E1662+MAYO!E1662+JUNIO!E1662+JULIO!E1662+AGOSTO!E1662+SEPTIEMBRE!E1662+OCTUBRE!E1662+NOVIEMBRE!E1662+DICIEMBRE!E1662</f>
        <v>0</v>
      </c>
      <c r="F1662" s="89">
        <f>ENERO!F1662+FEBRERO!F1662+MARZO!F1662+ABRIL!F1662+MAYO!F1662+JUNIO!F1662+JULIO!F1662+AGOSTO!F1662+SEPTIEMBRE!F1662+OCTUBRE!F1662+NOVIEMBRE!F1662+DICIEMBRE!F1662</f>
        <v>0</v>
      </c>
      <c r="G1662" s="3" t="str">
        <f t="shared" si="29"/>
        <v/>
      </c>
      <c r="H1662" s="103"/>
      <c r="I1662" s="103"/>
      <c r="J1662" s="103"/>
      <c r="K1662" s="103"/>
    </row>
    <row r="1663" spans="1:11" s="3" customFormat="1" x14ac:dyDescent="0.25">
      <c r="A1663" s="23" t="s">
        <v>3209</v>
      </c>
      <c r="B1663" s="24" t="s">
        <v>3210</v>
      </c>
      <c r="C1663" s="25">
        <f>ENERO!C1663+FEBRERO!C1663+MARZO!C1663+ABRIL!C1663+MAYO!C1663+JUNIO!C1663+JULIO!C1663+AGOSTO!C1663+SEPTIEMBRE!C1663+OCTUBRE!C1663+NOVIEMBRE!C1663+DICIEMBRE!C1663</f>
        <v>0</v>
      </c>
      <c r="D1663" s="87">
        <f>ENERO!D1663+FEBRERO!D1663+MARZO!D1663+ABRIL!D1663+MAYO!D1663+JUNIO!D1663+JULIO!D1663+AGOSTO!D1663+SEPTIEMBRE!D1663+OCTUBRE!D1663+NOVIEMBRE!D1663+DICIEMBRE!D1663</f>
        <v>0</v>
      </c>
      <c r="E1663" s="88">
        <f>ENERO!E1663+FEBRERO!E1663+MARZO!E1663+ABRIL!E1663+MAYO!E1663+JUNIO!E1663+JULIO!E1663+AGOSTO!E1663+SEPTIEMBRE!E1663+OCTUBRE!E1663+NOVIEMBRE!E1663+DICIEMBRE!E1663</f>
        <v>0</v>
      </c>
      <c r="F1663" s="89">
        <f>ENERO!F1663+FEBRERO!F1663+MARZO!F1663+ABRIL!F1663+MAYO!F1663+JUNIO!F1663+JULIO!F1663+AGOSTO!F1663+SEPTIEMBRE!F1663+OCTUBRE!F1663+NOVIEMBRE!F1663+DICIEMBRE!F1663</f>
        <v>0</v>
      </c>
      <c r="G1663" s="3" t="str">
        <f t="shared" si="29"/>
        <v/>
      </c>
      <c r="H1663" s="103"/>
      <c r="I1663" s="103"/>
      <c r="J1663" s="103"/>
      <c r="K1663" s="103"/>
    </row>
    <row r="1664" spans="1:11" s="3" customFormat="1" x14ac:dyDescent="0.25">
      <c r="A1664" s="23" t="s">
        <v>3211</v>
      </c>
      <c r="B1664" s="24" t="s">
        <v>3212</v>
      </c>
      <c r="C1664" s="25">
        <f>ENERO!C1664+FEBRERO!C1664+MARZO!C1664+ABRIL!C1664+MAYO!C1664+JUNIO!C1664+JULIO!C1664+AGOSTO!C1664+SEPTIEMBRE!C1664+OCTUBRE!C1664+NOVIEMBRE!C1664+DICIEMBRE!C1664</f>
        <v>0</v>
      </c>
      <c r="D1664" s="87">
        <f>ENERO!D1664+FEBRERO!D1664+MARZO!D1664+ABRIL!D1664+MAYO!D1664+JUNIO!D1664+JULIO!D1664+AGOSTO!D1664+SEPTIEMBRE!D1664+OCTUBRE!D1664+NOVIEMBRE!D1664+DICIEMBRE!D1664</f>
        <v>0</v>
      </c>
      <c r="E1664" s="88">
        <f>ENERO!E1664+FEBRERO!E1664+MARZO!E1664+ABRIL!E1664+MAYO!E1664+JUNIO!E1664+JULIO!E1664+AGOSTO!E1664+SEPTIEMBRE!E1664+OCTUBRE!E1664+NOVIEMBRE!E1664+DICIEMBRE!E1664</f>
        <v>0</v>
      </c>
      <c r="F1664" s="89">
        <f>ENERO!F1664+FEBRERO!F1664+MARZO!F1664+ABRIL!F1664+MAYO!F1664+JUNIO!F1664+JULIO!F1664+AGOSTO!F1664+SEPTIEMBRE!F1664+OCTUBRE!F1664+NOVIEMBRE!F1664+DICIEMBRE!F1664</f>
        <v>0</v>
      </c>
      <c r="G1664" s="3" t="str">
        <f t="shared" si="29"/>
        <v/>
      </c>
      <c r="H1664" s="103"/>
      <c r="I1664" s="103"/>
      <c r="J1664" s="103"/>
      <c r="K1664" s="103"/>
    </row>
    <row r="1665" spans="1:11" s="3" customFormat="1" x14ac:dyDescent="0.25">
      <c r="A1665" s="23" t="s">
        <v>3213</v>
      </c>
      <c r="B1665" s="24" t="s">
        <v>3214</v>
      </c>
      <c r="C1665" s="25">
        <f>ENERO!C1665+FEBRERO!C1665+MARZO!C1665+ABRIL!C1665+MAYO!C1665+JUNIO!C1665+JULIO!C1665+AGOSTO!C1665+SEPTIEMBRE!C1665+OCTUBRE!C1665+NOVIEMBRE!C1665+DICIEMBRE!C1665</f>
        <v>0</v>
      </c>
      <c r="D1665" s="87">
        <f>ENERO!D1665+FEBRERO!D1665+MARZO!D1665+ABRIL!D1665+MAYO!D1665+JUNIO!D1665+JULIO!D1665+AGOSTO!D1665+SEPTIEMBRE!D1665+OCTUBRE!D1665+NOVIEMBRE!D1665+DICIEMBRE!D1665</f>
        <v>0</v>
      </c>
      <c r="E1665" s="88">
        <f>ENERO!E1665+FEBRERO!E1665+MARZO!E1665+ABRIL!E1665+MAYO!E1665+JUNIO!E1665+JULIO!E1665+AGOSTO!E1665+SEPTIEMBRE!E1665+OCTUBRE!E1665+NOVIEMBRE!E1665+DICIEMBRE!E1665</f>
        <v>0</v>
      </c>
      <c r="F1665" s="89">
        <f>ENERO!F1665+FEBRERO!F1665+MARZO!F1665+ABRIL!F1665+MAYO!F1665+JUNIO!F1665+JULIO!F1665+AGOSTO!F1665+SEPTIEMBRE!F1665+OCTUBRE!F1665+NOVIEMBRE!F1665+DICIEMBRE!F1665</f>
        <v>0</v>
      </c>
      <c r="G1665" s="3" t="str">
        <f t="shared" si="29"/>
        <v/>
      </c>
      <c r="H1665" s="103"/>
      <c r="I1665" s="103"/>
      <c r="J1665" s="103"/>
      <c r="K1665" s="103"/>
    </row>
    <row r="1666" spans="1:11" s="3" customFormat="1" x14ac:dyDescent="0.25">
      <c r="A1666" s="23" t="s">
        <v>3215</v>
      </c>
      <c r="B1666" s="24" t="s">
        <v>3216</v>
      </c>
      <c r="C1666" s="25">
        <f>ENERO!C1666+FEBRERO!C1666+MARZO!C1666+ABRIL!C1666+MAYO!C1666+JUNIO!C1666+JULIO!C1666+AGOSTO!C1666+SEPTIEMBRE!C1666+OCTUBRE!C1666+NOVIEMBRE!C1666+DICIEMBRE!C1666</f>
        <v>0</v>
      </c>
      <c r="D1666" s="87">
        <f>ENERO!D1666+FEBRERO!D1666+MARZO!D1666+ABRIL!D1666+MAYO!D1666+JUNIO!D1666+JULIO!D1666+AGOSTO!D1666+SEPTIEMBRE!D1666+OCTUBRE!D1666+NOVIEMBRE!D1666+DICIEMBRE!D1666</f>
        <v>0</v>
      </c>
      <c r="E1666" s="88">
        <f>ENERO!E1666+FEBRERO!E1666+MARZO!E1666+ABRIL!E1666+MAYO!E1666+JUNIO!E1666+JULIO!E1666+AGOSTO!E1666+SEPTIEMBRE!E1666+OCTUBRE!E1666+NOVIEMBRE!E1666+DICIEMBRE!E1666</f>
        <v>0</v>
      </c>
      <c r="F1666" s="89">
        <f>ENERO!F1666+FEBRERO!F1666+MARZO!F1666+ABRIL!F1666+MAYO!F1666+JUNIO!F1666+JULIO!F1666+AGOSTO!F1666+SEPTIEMBRE!F1666+OCTUBRE!F1666+NOVIEMBRE!F1666+DICIEMBRE!F1666</f>
        <v>0</v>
      </c>
      <c r="G1666" s="3" t="str">
        <f t="shared" si="29"/>
        <v/>
      </c>
      <c r="H1666" s="103"/>
      <c r="I1666" s="103"/>
      <c r="J1666" s="103"/>
      <c r="K1666" s="103"/>
    </row>
    <row r="1667" spans="1:11" s="3" customFormat="1" x14ac:dyDescent="0.25">
      <c r="A1667" s="23" t="s">
        <v>3217</v>
      </c>
      <c r="B1667" s="24" t="s">
        <v>3218</v>
      </c>
      <c r="C1667" s="25">
        <f>ENERO!C1667+FEBRERO!C1667+MARZO!C1667+ABRIL!C1667+MAYO!C1667+JUNIO!C1667+JULIO!C1667+AGOSTO!C1667+SEPTIEMBRE!C1667+OCTUBRE!C1667+NOVIEMBRE!C1667+DICIEMBRE!C1667</f>
        <v>0</v>
      </c>
      <c r="D1667" s="87">
        <f>ENERO!D1667+FEBRERO!D1667+MARZO!D1667+ABRIL!D1667+MAYO!D1667+JUNIO!D1667+JULIO!D1667+AGOSTO!D1667+SEPTIEMBRE!D1667+OCTUBRE!D1667+NOVIEMBRE!D1667+DICIEMBRE!D1667</f>
        <v>0</v>
      </c>
      <c r="E1667" s="88">
        <f>ENERO!E1667+FEBRERO!E1667+MARZO!E1667+ABRIL!E1667+MAYO!E1667+JUNIO!E1667+JULIO!E1667+AGOSTO!E1667+SEPTIEMBRE!E1667+OCTUBRE!E1667+NOVIEMBRE!E1667+DICIEMBRE!E1667</f>
        <v>0</v>
      </c>
      <c r="F1667" s="89">
        <f>ENERO!F1667+FEBRERO!F1667+MARZO!F1667+ABRIL!F1667+MAYO!F1667+JUNIO!F1667+JULIO!F1667+AGOSTO!F1667+SEPTIEMBRE!F1667+OCTUBRE!F1667+NOVIEMBRE!F1667+DICIEMBRE!F1667</f>
        <v>0</v>
      </c>
      <c r="G1667" s="3" t="str">
        <f t="shared" si="29"/>
        <v/>
      </c>
      <c r="H1667" s="103"/>
      <c r="I1667" s="103"/>
      <c r="J1667" s="103"/>
      <c r="K1667" s="103"/>
    </row>
    <row r="1668" spans="1:11" s="3" customFormat="1" x14ac:dyDescent="0.25">
      <c r="A1668" s="23" t="s">
        <v>3219</v>
      </c>
      <c r="B1668" s="24" t="s">
        <v>3220</v>
      </c>
      <c r="C1668" s="25">
        <f>ENERO!C1668+FEBRERO!C1668+MARZO!C1668+ABRIL!C1668+MAYO!C1668+JUNIO!C1668+JULIO!C1668+AGOSTO!C1668+SEPTIEMBRE!C1668+OCTUBRE!C1668+NOVIEMBRE!C1668+DICIEMBRE!C1668</f>
        <v>0</v>
      </c>
      <c r="D1668" s="87">
        <f>ENERO!D1668+FEBRERO!D1668+MARZO!D1668+ABRIL!D1668+MAYO!D1668+JUNIO!D1668+JULIO!D1668+AGOSTO!D1668+SEPTIEMBRE!D1668+OCTUBRE!D1668+NOVIEMBRE!D1668+DICIEMBRE!D1668</f>
        <v>0</v>
      </c>
      <c r="E1668" s="88">
        <f>ENERO!E1668+FEBRERO!E1668+MARZO!E1668+ABRIL!E1668+MAYO!E1668+JUNIO!E1668+JULIO!E1668+AGOSTO!E1668+SEPTIEMBRE!E1668+OCTUBRE!E1668+NOVIEMBRE!E1668+DICIEMBRE!E1668</f>
        <v>0</v>
      </c>
      <c r="F1668" s="89">
        <f>ENERO!F1668+FEBRERO!F1668+MARZO!F1668+ABRIL!F1668+MAYO!F1668+JUNIO!F1668+JULIO!F1668+AGOSTO!F1668+SEPTIEMBRE!F1668+OCTUBRE!F1668+NOVIEMBRE!F1668+DICIEMBRE!F1668</f>
        <v>0</v>
      </c>
      <c r="G1668" s="3" t="str">
        <f t="shared" si="29"/>
        <v/>
      </c>
      <c r="H1668" s="103"/>
      <c r="I1668" s="103"/>
      <c r="J1668" s="103"/>
      <c r="K1668" s="103"/>
    </row>
    <row r="1669" spans="1:11" s="3" customFormat="1" x14ac:dyDescent="0.25">
      <c r="A1669" s="23" t="s">
        <v>3221</v>
      </c>
      <c r="B1669" s="24" t="s">
        <v>3222</v>
      </c>
      <c r="C1669" s="25">
        <f>ENERO!C1669+FEBRERO!C1669+MARZO!C1669+ABRIL!C1669+MAYO!C1669+JUNIO!C1669+JULIO!C1669+AGOSTO!C1669+SEPTIEMBRE!C1669+OCTUBRE!C1669+NOVIEMBRE!C1669+DICIEMBRE!C1669</f>
        <v>0</v>
      </c>
      <c r="D1669" s="87">
        <f>ENERO!D1669+FEBRERO!D1669+MARZO!D1669+ABRIL!D1669+MAYO!D1669+JUNIO!D1669+JULIO!D1669+AGOSTO!D1669+SEPTIEMBRE!D1669+OCTUBRE!D1669+NOVIEMBRE!D1669+DICIEMBRE!D1669</f>
        <v>0</v>
      </c>
      <c r="E1669" s="88">
        <f>ENERO!E1669+FEBRERO!E1669+MARZO!E1669+ABRIL!E1669+MAYO!E1669+JUNIO!E1669+JULIO!E1669+AGOSTO!E1669+SEPTIEMBRE!E1669+OCTUBRE!E1669+NOVIEMBRE!E1669+DICIEMBRE!E1669</f>
        <v>0</v>
      </c>
      <c r="F1669" s="89">
        <f>ENERO!F1669+FEBRERO!F1669+MARZO!F1669+ABRIL!F1669+MAYO!F1669+JUNIO!F1669+JULIO!F1669+AGOSTO!F1669+SEPTIEMBRE!F1669+OCTUBRE!F1669+NOVIEMBRE!F1669+DICIEMBRE!F1669</f>
        <v>0</v>
      </c>
      <c r="G1669" s="3" t="str">
        <f t="shared" si="29"/>
        <v/>
      </c>
      <c r="H1669" s="103"/>
      <c r="I1669" s="103"/>
      <c r="J1669" s="103"/>
      <c r="K1669" s="103"/>
    </row>
    <row r="1670" spans="1:11" s="3" customFormat="1" x14ac:dyDescent="0.25">
      <c r="A1670" s="23" t="s">
        <v>3223</v>
      </c>
      <c r="B1670" s="24" t="s">
        <v>3224</v>
      </c>
      <c r="C1670" s="25">
        <f>ENERO!C1670+FEBRERO!C1670+MARZO!C1670+ABRIL!C1670+MAYO!C1670+JUNIO!C1670+JULIO!C1670+AGOSTO!C1670+SEPTIEMBRE!C1670+OCTUBRE!C1670+NOVIEMBRE!C1670+DICIEMBRE!C1670</f>
        <v>0</v>
      </c>
      <c r="D1670" s="87">
        <f>ENERO!D1670+FEBRERO!D1670+MARZO!D1670+ABRIL!D1670+MAYO!D1670+JUNIO!D1670+JULIO!D1670+AGOSTO!D1670+SEPTIEMBRE!D1670+OCTUBRE!D1670+NOVIEMBRE!D1670+DICIEMBRE!D1670</f>
        <v>0</v>
      </c>
      <c r="E1670" s="88">
        <f>ENERO!E1670+FEBRERO!E1670+MARZO!E1670+ABRIL!E1670+MAYO!E1670+JUNIO!E1670+JULIO!E1670+AGOSTO!E1670+SEPTIEMBRE!E1670+OCTUBRE!E1670+NOVIEMBRE!E1670+DICIEMBRE!E1670</f>
        <v>0</v>
      </c>
      <c r="F1670" s="89">
        <f>ENERO!F1670+FEBRERO!F1670+MARZO!F1670+ABRIL!F1670+MAYO!F1670+JUNIO!F1670+JULIO!F1670+AGOSTO!F1670+SEPTIEMBRE!F1670+OCTUBRE!F1670+NOVIEMBRE!F1670+DICIEMBRE!F1670</f>
        <v>0</v>
      </c>
      <c r="G1670" s="3" t="str">
        <f t="shared" si="29"/>
        <v/>
      </c>
      <c r="H1670" s="103"/>
      <c r="I1670" s="103"/>
      <c r="J1670" s="103"/>
      <c r="K1670" s="103"/>
    </row>
    <row r="1671" spans="1:11" s="3" customFormat="1" x14ac:dyDescent="0.25">
      <c r="A1671" s="23" t="s">
        <v>3225</v>
      </c>
      <c r="B1671" s="24" t="s">
        <v>3226</v>
      </c>
      <c r="C1671" s="25">
        <f>ENERO!C1671+FEBRERO!C1671+MARZO!C1671+ABRIL!C1671+MAYO!C1671+JUNIO!C1671+JULIO!C1671+AGOSTO!C1671+SEPTIEMBRE!C1671+OCTUBRE!C1671+NOVIEMBRE!C1671+DICIEMBRE!C1671</f>
        <v>0</v>
      </c>
      <c r="D1671" s="87">
        <f>ENERO!D1671+FEBRERO!D1671+MARZO!D1671+ABRIL!D1671+MAYO!D1671+JUNIO!D1671+JULIO!D1671+AGOSTO!D1671+SEPTIEMBRE!D1671+OCTUBRE!D1671+NOVIEMBRE!D1671+DICIEMBRE!D1671</f>
        <v>0</v>
      </c>
      <c r="E1671" s="88">
        <f>ENERO!E1671+FEBRERO!E1671+MARZO!E1671+ABRIL!E1671+MAYO!E1671+JUNIO!E1671+JULIO!E1671+AGOSTO!E1671+SEPTIEMBRE!E1671+OCTUBRE!E1671+NOVIEMBRE!E1671+DICIEMBRE!E1671</f>
        <v>0</v>
      </c>
      <c r="F1671" s="89">
        <f>ENERO!F1671+FEBRERO!F1671+MARZO!F1671+ABRIL!F1671+MAYO!F1671+JUNIO!F1671+JULIO!F1671+AGOSTO!F1671+SEPTIEMBRE!F1671+OCTUBRE!F1671+NOVIEMBRE!F1671+DICIEMBRE!F1671</f>
        <v>0</v>
      </c>
      <c r="G1671" s="3" t="str">
        <f t="shared" si="29"/>
        <v/>
      </c>
      <c r="H1671" s="103"/>
      <c r="I1671" s="103"/>
      <c r="J1671" s="103"/>
      <c r="K1671" s="103"/>
    </row>
    <row r="1672" spans="1:11" s="3" customFormat="1" x14ac:dyDescent="0.25">
      <c r="A1672" s="23" t="s">
        <v>3227</v>
      </c>
      <c r="B1672" s="24" t="s">
        <v>3228</v>
      </c>
      <c r="C1672" s="25">
        <f>ENERO!C1672+FEBRERO!C1672+MARZO!C1672+ABRIL!C1672+MAYO!C1672+JUNIO!C1672+JULIO!C1672+AGOSTO!C1672+SEPTIEMBRE!C1672+OCTUBRE!C1672+NOVIEMBRE!C1672+DICIEMBRE!C1672</f>
        <v>0</v>
      </c>
      <c r="D1672" s="87">
        <f>ENERO!D1672+FEBRERO!D1672+MARZO!D1672+ABRIL!D1672+MAYO!D1672+JUNIO!D1672+JULIO!D1672+AGOSTO!D1672+SEPTIEMBRE!D1672+OCTUBRE!D1672+NOVIEMBRE!D1672+DICIEMBRE!D1672</f>
        <v>0</v>
      </c>
      <c r="E1672" s="88">
        <f>ENERO!E1672+FEBRERO!E1672+MARZO!E1672+ABRIL!E1672+MAYO!E1672+JUNIO!E1672+JULIO!E1672+AGOSTO!E1672+SEPTIEMBRE!E1672+OCTUBRE!E1672+NOVIEMBRE!E1672+DICIEMBRE!E1672</f>
        <v>0</v>
      </c>
      <c r="F1672" s="89">
        <f>ENERO!F1672+FEBRERO!F1672+MARZO!F1672+ABRIL!F1672+MAYO!F1672+JUNIO!F1672+JULIO!F1672+AGOSTO!F1672+SEPTIEMBRE!F1672+OCTUBRE!F1672+NOVIEMBRE!F1672+DICIEMBRE!F1672</f>
        <v>0</v>
      </c>
      <c r="G1672" s="3" t="str">
        <f t="shared" si="29"/>
        <v/>
      </c>
      <c r="H1672" s="103"/>
      <c r="I1672" s="103"/>
      <c r="J1672" s="103"/>
      <c r="K1672" s="103"/>
    </row>
    <row r="1673" spans="1:11" s="3" customFormat="1" ht="24" x14ac:dyDescent="0.25">
      <c r="A1673" s="23" t="s">
        <v>3229</v>
      </c>
      <c r="B1673" s="28" t="s">
        <v>3230</v>
      </c>
      <c r="C1673" s="25">
        <f>ENERO!C1673+FEBRERO!C1673+MARZO!C1673+ABRIL!C1673+MAYO!C1673+JUNIO!C1673+JULIO!C1673+AGOSTO!C1673+SEPTIEMBRE!C1673+OCTUBRE!C1673+NOVIEMBRE!C1673+DICIEMBRE!C1673</f>
        <v>0</v>
      </c>
      <c r="D1673" s="87">
        <f>ENERO!D1673+FEBRERO!D1673+MARZO!D1673+ABRIL!D1673+MAYO!D1673+JUNIO!D1673+JULIO!D1673+AGOSTO!D1673+SEPTIEMBRE!D1673+OCTUBRE!D1673+NOVIEMBRE!D1673+DICIEMBRE!D1673</f>
        <v>0</v>
      </c>
      <c r="E1673" s="88">
        <f>ENERO!E1673+FEBRERO!E1673+MARZO!E1673+ABRIL!E1673+MAYO!E1673+JUNIO!E1673+JULIO!E1673+AGOSTO!E1673+SEPTIEMBRE!E1673+OCTUBRE!E1673+NOVIEMBRE!E1673+DICIEMBRE!E1673</f>
        <v>0</v>
      </c>
      <c r="F1673" s="89">
        <f>ENERO!F1673+FEBRERO!F1673+MARZO!F1673+ABRIL!F1673+MAYO!F1673+JUNIO!F1673+JULIO!F1673+AGOSTO!F1673+SEPTIEMBRE!F1673+OCTUBRE!F1673+NOVIEMBRE!F1673+DICIEMBRE!F1673</f>
        <v>0</v>
      </c>
      <c r="G1673" s="3" t="str">
        <f t="shared" si="29"/>
        <v/>
      </c>
      <c r="H1673" s="103"/>
      <c r="I1673" s="103"/>
      <c r="J1673" s="103"/>
      <c r="K1673" s="103"/>
    </row>
    <row r="1674" spans="1:11" s="3" customFormat="1" x14ac:dyDescent="0.25">
      <c r="A1674" s="23" t="s">
        <v>3231</v>
      </c>
      <c r="B1674" s="24" t="s">
        <v>3232</v>
      </c>
      <c r="C1674" s="25">
        <f>ENERO!C1674+FEBRERO!C1674+MARZO!C1674+ABRIL!C1674+MAYO!C1674+JUNIO!C1674+JULIO!C1674+AGOSTO!C1674+SEPTIEMBRE!C1674+OCTUBRE!C1674+NOVIEMBRE!C1674+DICIEMBRE!C1674</f>
        <v>0</v>
      </c>
      <c r="D1674" s="87">
        <f>ENERO!D1674+FEBRERO!D1674+MARZO!D1674+ABRIL!D1674+MAYO!D1674+JUNIO!D1674+JULIO!D1674+AGOSTO!D1674+SEPTIEMBRE!D1674+OCTUBRE!D1674+NOVIEMBRE!D1674+DICIEMBRE!D1674</f>
        <v>0</v>
      </c>
      <c r="E1674" s="88">
        <f>ENERO!E1674+FEBRERO!E1674+MARZO!E1674+ABRIL!E1674+MAYO!E1674+JUNIO!E1674+JULIO!E1674+AGOSTO!E1674+SEPTIEMBRE!E1674+OCTUBRE!E1674+NOVIEMBRE!E1674+DICIEMBRE!E1674</f>
        <v>0</v>
      </c>
      <c r="F1674" s="89">
        <f>ENERO!F1674+FEBRERO!F1674+MARZO!F1674+ABRIL!F1674+MAYO!F1674+JUNIO!F1674+JULIO!F1674+AGOSTO!F1674+SEPTIEMBRE!F1674+OCTUBRE!F1674+NOVIEMBRE!F1674+DICIEMBRE!F1674</f>
        <v>0</v>
      </c>
      <c r="G1674" s="3" t="str">
        <f t="shared" si="29"/>
        <v/>
      </c>
      <c r="H1674" s="103"/>
      <c r="I1674" s="103"/>
      <c r="J1674" s="103"/>
      <c r="K1674" s="103"/>
    </row>
    <row r="1675" spans="1:11" s="3" customFormat="1" x14ac:dyDescent="0.25">
      <c r="A1675" s="23" t="s">
        <v>3233</v>
      </c>
      <c r="B1675" s="24" t="s">
        <v>3234</v>
      </c>
      <c r="C1675" s="25">
        <f>ENERO!C1675+FEBRERO!C1675+MARZO!C1675+ABRIL!C1675+MAYO!C1675+JUNIO!C1675+JULIO!C1675+AGOSTO!C1675+SEPTIEMBRE!C1675+OCTUBRE!C1675+NOVIEMBRE!C1675+DICIEMBRE!C1675</f>
        <v>0</v>
      </c>
      <c r="D1675" s="87">
        <f>ENERO!D1675+FEBRERO!D1675+MARZO!D1675+ABRIL!D1675+MAYO!D1675+JUNIO!D1675+JULIO!D1675+AGOSTO!D1675+SEPTIEMBRE!D1675+OCTUBRE!D1675+NOVIEMBRE!D1675+DICIEMBRE!D1675</f>
        <v>0</v>
      </c>
      <c r="E1675" s="88">
        <f>ENERO!E1675+FEBRERO!E1675+MARZO!E1675+ABRIL!E1675+MAYO!E1675+JUNIO!E1675+JULIO!E1675+AGOSTO!E1675+SEPTIEMBRE!E1675+OCTUBRE!E1675+NOVIEMBRE!E1675+DICIEMBRE!E1675</f>
        <v>0</v>
      </c>
      <c r="F1675" s="89">
        <f>ENERO!F1675+FEBRERO!F1675+MARZO!F1675+ABRIL!F1675+MAYO!F1675+JUNIO!F1675+JULIO!F1675+AGOSTO!F1675+SEPTIEMBRE!F1675+OCTUBRE!F1675+NOVIEMBRE!F1675+DICIEMBRE!F1675</f>
        <v>0</v>
      </c>
      <c r="G1675" s="3" t="str">
        <f t="shared" si="29"/>
        <v/>
      </c>
      <c r="H1675" s="103"/>
      <c r="I1675" s="103"/>
      <c r="J1675" s="103"/>
      <c r="K1675" s="103"/>
    </row>
    <row r="1676" spans="1:11" s="3" customFormat="1" x14ac:dyDescent="0.25">
      <c r="A1676" s="23" t="s">
        <v>3235</v>
      </c>
      <c r="B1676" s="24" t="s">
        <v>3236</v>
      </c>
      <c r="C1676" s="25">
        <f>ENERO!C1676+FEBRERO!C1676+MARZO!C1676+ABRIL!C1676+MAYO!C1676+JUNIO!C1676+JULIO!C1676+AGOSTO!C1676+SEPTIEMBRE!C1676+OCTUBRE!C1676+NOVIEMBRE!C1676+DICIEMBRE!C1676</f>
        <v>0</v>
      </c>
      <c r="D1676" s="87">
        <f>ENERO!D1676+FEBRERO!D1676+MARZO!D1676+ABRIL!D1676+MAYO!D1676+JUNIO!D1676+JULIO!D1676+AGOSTO!D1676+SEPTIEMBRE!D1676+OCTUBRE!D1676+NOVIEMBRE!D1676+DICIEMBRE!D1676</f>
        <v>0</v>
      </c>
      <c r="E1676" s="88">
        <f>ENERO!E1676+FEBRERO!E1676+MARZO!E1676+ABRIL!E1676+MAYO!E1676+JUNIO!E1676+JULIO!E1676+AGOSTO!E1676+SEPTIEMBRE!E1676+OCTUBRE!E1676+NOVIEMBRE!E1676+DICIEMBRE!E1676</f>
        <v>0</v>
      </c>
      <c r="F1676" s="89">
        <f>ENERO!F1676+FEBRERO!F1676+MARZO!F1676+ABRIL!F1676+MAYO!F1676+JUNIO!F1676+JULIO!F1676+AGOSTO!F1676+SEPTIEMBRE!F1676+OCTUBRE!F1676+NOVIEMBRE!F1676+DICIEMBRE!F1676</f>
        <v>0</v>
      </c>
      <c r="G1676" s="3" t="str">
        <f t="shared" si="29"/>
        <v/>
      </c>
      <c r="H1676" s="103"/>
      <c r="I1676" s="103"/>
      <c r="J1676" s="103"/>
      <c r="K1676" s="103"/>
    </row>
    <row r="1677" spans="1:11" s="3" customFormat="1" x14ac:dyDescent="0.25">
      <c r="A1677" s="23" t="s">
        <v>3237</v>
      </c>
      <c r="B1677" s="24" t="s">
        <v>3238</v>
      </c>
      <c r="C1677" s="25">
        <f>ENERO!C1677+FEBRERO!C1677+MARZO!C1677+ABRIL!C1677+MAYO!C1677+JUNIO!C1677+JULIO!C1677+AGOSTO!C1677+SEPTIEMBRE!C1677+OCTUBRE!C1677+NOVIEMBRE!C1677+DICIEMBRE!C1677</f>
        <v>0</v>
      </c>
      <c r="D1677" s="87">
        <f>ENERO!D1677+FEBRERO!D1677+MARZO!D1677+ABRIL!D1677+MAYO!D1677+JUNIO!D1677+JULIO!D1677+AGOSTO!D1677+SEPTIEMBRE!D1677+OCTUBRE!D1677+NOVIEMBRE!D1677+DICIEMBRE!D1677</f>
        <v>0</v>
      </c>
      <c r="E1677" s="88">
        <f>ENERO!E1677+FEBRERO!E1677+MARZO!E1677+ABRIL!E1677+MAYO!E1677+JUNIO!E1677+JULIO!E1677+AGOSTO!E1677+SEPTIEMBRE!E1677+OCTUBRE!E1677+NOVIEMBRE!E1677+DICIEMBRE!E1677</f>
        <v>0</v>
      </c>
      <c r="F1677" s="89">
        <f>ENERO!F1677+FEBRERO!F1677+MARZO!F1677+ABRIL!F1677+MAYO!F1677+JUNIO!F1677+JULIO!F1677+AGOSTO!F1677+SEPTIEMBRE!F1677+OCTUBRE!F1677+NOVIEMBRE!F1677+DICIEMBRE!F1677</f>
        <v>0</v>
      </c>
      <c r="G1677" s="3" t="str">
        <f t="shared" si="29"/>
        <v/>
      </c>
      <c r="H1677" s="103"/>
      <c r="I1677" s="103"/>
      <c r="J1677" s="103"/>
      <c r="K1677" s="103"/>
    </row>
    <row r="1678" spans="1:11" s="3" customFormat="1" x14ac:dyDescent="0.25">
      <c r="A1678" s="23" t="s">
        <v>3239</v>
      </c>
      <c r="B1678" s="24" t="s">
        <v>3240</v>
      </c>
      <c r="C1678" s="25">
        <f>ENERO!C1678+FEBRERO!C1678+MARZO!C1678+ABRIL!C1678+MAYO!C1678+JUNIO!C1678+JULIO!C1678+AGOSTO!C1678+SEPTIEMBRE!C1678+OCTUBRE!C1678+NOVIEMBRE!C1678+DICIEMBRE!C1678</f>
        <v>0</v>
      </c>
      <c r="D1678" s="87">
        <f>ENERO!D1678+FEBRERO!D1678+MARZO!D1678+ABRIL!D1678+MAYO!D1678+JUNIO!D1678+JULIO!D1678+AGOSTO!D1678+SEPTIEMBRE!D1678+OCTUBRE!D1678+NOVIEMBRE!D1678+DICIEMBRE!D1678</f>
        <v>0</v>
      </c>
      <c r="E1678" s="88">
        <f>ENERO!E1678+FEBRERO!E1678+MARZO!E1678+ABRIL!E1678+MAYO!E1678+JUNIO!E1678+JULIO!E1678+AGOSTO!E1678+SEPTIEMBRE!E1678+OCTUBRE!E1678+NOVIEMBRE!E1678+DICIEMBRE!E1678</f>
        <v>0</v>
      </c>
      <c r="F1678" s="89">
        <f>ENERO!F1678+FEBRERO!F1678+MARZO!F1678+ABRIL!F1678+MAYO!F1678+JUNIO!F1678+JULIO!F1678+AGOSTO!F1678+SEPTIEMBRE!F1678+OCTUBRE!F1678+NOVIEMBRE!F1678+DICIEMBRE!F1678</f>
        <v>0</v>
      </c>
      <c r="G1678" s="3" t="str">
        <f t="shared" si="29"/>
        <v/>
      </c>
      <c r="H1678" s="103"/>
      <c r="I1678" s="103"/>
      <c r="J1678" s="103"/>
      <c r="K1678" s="103"/>
    </row>
    <row r="1679" spans="1:11" s="3" customFormat="1" x14ac:dyDescent="0.25">
      <c r="A1679" s="23" t="s">
        <v>3241</v>
      </c>
      <c r="B1679" s="24" t="s">
        <v>3242</v>
      </c>
      <c r="C1679" s="25">
        <f>ENERO!C1679+FEBRERO!C1679+MARZO!C1679+ABRIL!C1679+MAYO!C1679+JUNIO!C1679+JULIO!C1679+AGOSTO!C1679+SEPTIEMBRE!C1679+OCTUBRE!C1679+NOVIEMBRE!C1679+DICIEMBRE!C1679</f>
        <v>0</v>
      </c>
      <c r="D1679" s="87">
        <f>ENERO!D1679+FEBRERO!D1679+MARZO!D1679+ABRIL!D1679+MAYO!D1679+JUNIO!D1679+JULIO!D1679+AGOSTO!D1679+SEPTIEMBRE!D1679+OCTUBRE!D1679+NOVIEMBRE!D1679+DICIEMBRE!D1679</f>
        <v>0</v>
      </c>
      <c r="E1679" s="88">
        <f>ENERO!E1679+FEBRERO!E1679+MARZO!E1679+ABRIL!E1679+MAYO!E1679+JUNIO!E1679+JULIO!E1679+AGOSTO!E1679+SEPTIEMBRE!E1679+OCTUBRE!E1679+NOVIEMBRE!E1679+DICIEMBRE!E1679</f>
        <v>0</v>
      </c>
      <c r="F1679" s="89">
        <f>ENERO!F1679+FEBRERO!F1679+MARZO!F1679+ABRIL!F1679+MAYO!F1679+JUNIO!F1679+JULIO!F1679+AGOSTO!F1679+SEPTIEMBRE!F1679+OCTUBRE!F1679+NOVIEMBRE!F1679+DICIEMBRE!F1679</f>
        <v>0</v>
      </c>
      <c r="G1679" s="3" t="str">
        <f t="shared" si="29"/>
        <v/>
      </c>
      <c r="H1679" s="103"/>
      <c r="I1679" s="103"/>
      <c r="J1679" s="103"/>
      <c r="K1679" s="103"/>
    </row>
    <row r="1680" spans="1:11" s="3" customFormat="1" ht="24" x14ac:dyDescent="0.25">
      <c r="A1680" s="23" t="s">
        <v>3243</v>
      </c>
      <c r="B1680" s="28" t="s">
        <v>3244</v>
      </c>
      <c r="C1680" s="25">
        <f>ENERO!C1680+FEBRERO!C1680+MARZO!C1680+ABRIL!C1680+MAYO!C1680+JUNIO!C1680+JULIO!C1680+AGOSTO!C1680+SEPTIEMBRE!C1680+OCTUBRE!C1680+NOVIEMBRE!C1680+DICIEMBRE!C1680</f>
        <v>0</v>
      </c>
      <c r="D1680" s="87">
        <f>ENERO!D1680+FEBRERO!D1680+MARZO!D1680+ABRIL!D1680+MAYO!D1680+JUNIO!D1680+JULIO!D1680+AGOSTO!D1680+SEPTIEMBRE!D1680+OCTUBRE!D1680+NOVIEMBRE!D1680+DICIEMBRE!D1680</f>
        <v>0</v>
      </c>
      <c r="E1680" s="88">
        <f>ENERO!E1680+FEBRERO!E1680+MARZO!E1680+ABRIL!E1680+MAYO!E1680+JUNIO!E1680+JULIO!E1680+AGOSTO!E1680+SEPTIEMBRE!E1680+OCTUBRE!E1680+NOVIEMBRE!E1680+DICIEMBRE!E1680</f>
        <v>0</v>
      </c>
      <c r="F1680" s="89">
        <f>ENERO!F1680+FEBRERO!F1680+MARZO!F1680+ABRIL!F1680+MAYO!F1680+JUNIO!F1680+JULIO!F1680+AGOSTO!F1680+SEPTIEMBRE!F1680+OCTUBRE!F1680+NOVIEMBRE!F1680+DICIEMBRE!F1680</f>
        <v>0</v>
      </c>
      <c r="G1680" s="3" t="str">
        <f t="shared" si="29"/>
        <v/>
      </c>
      <c r="H1680" s="103"/>
      <c r="I1680" s="103"/>
      <c r="J1680" s="103"/>
      <c r="K1680" s="103"/>
    </row>
    <row r="1681" spans="1:11" s="3" customFormat="1" x14ac:dyDescent="0.25">
      <c r="A1681" s="23" t="s">
        <v>3245</v>
      </c>
      <c r="B1681" s="24" t="s">
        <v>3246</v>
      </c>
      <c r="C1681" s="25">
        <f>ENERO!C1681+FEBRERO!C1681+MARZO!C1681+ABRIL!C1681+MAYO!C1681+JUNIO!C1681+JULIO!C1681+AGOSTO!C1681+SEPTIEMBRE!C1681+OCTUBRE!C1681+NOVIEMBRE!C1681+DICIEMBRE!C1681</f>
        <v>0</v>
      </c>
      <c r="D1681" s="87">
        <f>ENERO!D1681+FEBRERO!D1681+MARZO!D1681+ABRIL!D1681+MAYO!D1681+JUNIO!D1681+JULIO!D1681+AGOSTO!D1681+SEPTIEMBRE!D1681+OCTUBRE!D1681+NOVIEMBRE!D1681+DICIEMBRE!D1681</f>
        <v>0</v>
      </c>
      <c r="E1681" s="88">
        <f>ENERO!E1681+FEBRERO!E1681+MARZO!E1681+ABRIL!E1681+MAYO!E1681+JUNIO!E1681+JULIO!E1681+AGOSTO!E1681+SEPTIEMBRE!E1681+OCTUBRE!E1681+NOVIEMBRE!E1681+DICIEMBRE!E1681</f>
        <v>0</v>
      </c>
      <c r="F1681" s="89">
        <f>ENERO!F1681+FEBRERO!F1681+MARZO!F1681+ABRIL!F1681+MAYO!F1681+JUNIO!F1681+JULIO!F1681+AGOSTO!F1681+SEPTIEMBRE!F1681+OCTUBRE!F1681+NOVIEMBRE!F1681+DICIEMBRE!F1681</f>
        <v>0</v>
      </c>
      <c r="G1681" s="3" t="str">
        <f t="shared" si="29"/>
        <v/>
      </c>
      <c r="H1681" s="103"/>
      <c r="I1681" s="103"/>
      <c r="J1681" s="103"/>
      <c r="K1681" s="103"/>
    </row>
    <row r="1682" spans="1:11" s="3" customFormat="1" x14ac:dyDescent="0.25">
      <c r="A1682" s="23" t="s">
        <v>3247</v>
      </c>
      <c r="B1682" s="24" t="s">
        <v>3248</v>
      </c>
      <c r="C1682" s="25">
        <f>ENERO!C1682+FEBRERO!C1682+MARZO!C1682+ABRIL!C1682+MAYO!C1682+JUNIO!C1682+JULIO!C1682+AGOSTO!C1682+SEPTIEMBRE!C1682+OCTUBRE!C1682+NOVIEMBRE!C1682+DICIEMBRE!C1682</f>
        <v>0</v>
      </c>
      <c r="D1682" s="87">
        <f>ENERO!D1682+FEBRERO!D1682+MARZO!D1682+ABRIL!D1682+MAYO!D1682+JUNIO!D1682+JULIO!D1682+AGOSTO!D1682+SEPTIEMBRE!D1682+OCTUBRE!D1682+NOVIEMBRE!D1682+DICIEMBRE!D1682</f>
        <v>0</v>
      </c>
      <c r="E1682" s="88">
        <f>ENERO!E1682+FEBRERO!E1682+MARZO!E1682+ABRIL!E1682+MAYO!E1682+JUNIO!E1682+JULIO!E1682+AGOSTO!E1682+SEPTIEMBRE!E1682+OCTUBRE!E1682+NOVIEMBRE!E1682+DICIEMBRE!E1682</f>
        <v>0</v>
      </c>
      <c r="F1682" s="89">
        <f>ENERO!F1682+FEBRERO!F1682+MARZO!F1682+ABRIL!F1682+MAYO!F1682+JUNIO!F1682+JULIO!F1682+AGOSTO!F1682+SEPTIEMBRE!F1682+OCTUBRE!F1682+NOVIEMBRE!F1682+DICIEMBRE!F1682</f>
        <v>0</v>
      </c>
      <c r="G1682" s="3" t="str">
        <f t="shared" si="29"/>
        <v/>
      </c>
      <c r="H1682" s="103"/>
      <c r="I1682" s="103"/>
      <c r="J1682" s="103"/>
      <c r="K1682" s="103"/>
    </row>
    <row r="1683" spans="1:11" s="3" customFormat="1" x14ac:dyDescent="0.25">
      <c r="A1683" s="23" t="s">
        <v>3249</v>
      </c>
      <c r="B1683" s="24" t="s">
        <v>3250</v>
      </c>
      <c r="C1683" s="25">
        <f>ENERO!C1683+FEBRERO!C1683+MARZO!C1683+ABRIL!C1683+MAYO!C1683+JUNIO!C1683+JULIO!C1683+AGOSTO!C1683+SEPTIEMBRE!C1683+OCTUBRE!C1683+NOVIEMBRE!C1683+DICIEMBRE!C1683</f>
        <v>0</v>
      </c>
      <c r="D1683" s="87">
        <f>ENERO!D1683+FEBRERO!D1683+MARZO!D1683+ABRIL!D1683+MAYO!D1683+JUNIO!D1683+JULIO!D1683+AGOSTO!D1683+SEPTIEMBRE!D1683+OCTUBRE!D1683+NOVIEMBRE!D1683+DICIEMBRE!D1683</f>
        <v>0</v>
      </c>
      <c r="E1683" s="88">
        <f>ENERO!E1683+FEBRERO!E1683+MARZO!E1683+ABRIL!E1683+MAYO!E1683+JUNIO!E1683+JULIO!E1683+AGOSTO!E1683+SEPTIEMBRE!E1683+OCTUBRE!E1683+NOVIEMBRE!E1683+DICIEMBRE!E1683</f>
        <v>0</v>
      </c>
      <c r="F1683" s="89">
        <f>ENERO!F1683+FEBRERO!F1683+MARZO!F1683+ABRIL!F1683+MAYO!F1683+JUNIO!F1683+JULIO!F1683+AGOSTO!F1683+SEPTIEMBRE!F1683+OCTUBRE!F1683+NOVIEMBRE!F1683+DICIEMBRE!F1683</f>
        <v>0</v>
      </c>
      <c r="G1683" s="3" t="str">
        <f t="shared" si="29"/>
        <v/>
      </c>
      <c r="H1683" s="103"/>
      <c r="I1683" s="103"/>
      <c r="J1683" s="103"/>
      <c r="K1683" s="103"/>
    </row>
    <row r="1684" spans="1:11" s="3" customFormat="1" x14ac:dyDescent="0.25">
      <c r="A1684" s="23" t="s">
        <v>3251</v>
      </c>
      <c r="B1684" s="24" t="s">
        <v>3252</v>
      </c>
      <c r="C1684" s="25">
        <f>ENERO!C1684+FEBRERO!C1684+MARZO!C1684+ABRIL!C1684+MAYO!C1684+JUNIO!C1684+JULIO!C1684+AGOSTO!C1684+SEPTIEMBRE!C1684+OCTUBRE!C1684+NOVIEMBRE!C1684+DICIEMBRE!C1684</f>
        <v>0</v>
      </c>
      <c r="D1684" s="87">
        <f>ENERO!D1684+FEBRERO!D1684+MARZO!D1684+ABRIL!D1684+MAYO!D1684+JUNIO!D1684+JULIO!D1684+AGOSTO!D1684+SEPTIEMBRE!D1684+OCTUBRE!D1684+NOVIEMBRE!D1684+DICIEMBRE!D1684</f>
        <v>0</v>
      </c>
      <c r="E1684" s="88">
        <f>ENERO!E1684+FEBRERO!E1684+MARZO!E1684+ABRIL!E1684+MAYO!E1684+JUNIO!E1684+JULIO!E1684+AGOSTO!E1684+SEPTIEMBRE!E1684+OCTUBRE!E1684+NOVIEMBRE!E1684+DICIEMBRE!E1684</f>
        <v>0</v>
      </c>
      <c r="F1684" s="89">
        <f>ENERO!F1684+FEBRERO!F1684+MARZO!F1684+ABRIL!F1684+MAYO!F1684+JUNIO!F1684+JULIO!F1684+AGOSTO!F1684+SEPTIEMBRE!F1684+OCTUBRE!F1684+NOVIEMBRE!F1684+DICIEMBRE!F1684</f>
        <v>0</v>
      </c>
      <c r="G1684" s="3" t="str">
        <f t="shared" si="29"/>
        <v/>
      </c>
      <c r="H1684" s="103"/>
      <c r="I1684" s="103"/>
      <c r="J1684" s="103"/>
      <c r="K1684" s="103"/>
    </row>
    <row r="1685" spans="1:11" s="3" customFormat="1" x14ac:dyDescent="0.25">
      <c r="A1685" s="23" t="s">
        <v>3253</v>
      </c>
      <c r="B1685" s="24" t="s">
        <v>3254</v>
      </c>
      <c r="C1685" s="25">
        <f>ENERO!C1685+FEBRERO!C1685+MARZO!C1685+ABRIL!C1685+MAYO!C1685+JUNIO!C1685+JULIO!C1685+AGOSTO!C1685+SEPTIEMBRE!C1685+OCTUBRE!C1685+NOVIEMBRE!C1685+DICIEMBRE!C1685</f>
        <v>0</v>
      </c>
      <c r="D1685" s="87">
        <f>ENERO!D1685+FEBRERO!D1685+MARZO!D1685+ABRIL!D1685+MAYO!D1685+JUNIO!D1685+JULIO!D1685+AGOSTO!D1685+SEPTIEMBRE!D1685+OCTUBRE!D1685+NOVIEMBRE!D1685+DICIEMBRE!D1685</f>
        <v>0</v>
      </c>
      <c r="E1685" s="88">
        <f>ENERO!E1685+FEBRERO!E1685+MARZO!E1685+ABRIL!E1685+MAYO!E1685+JUNIO!E1685+JULIO!E1685+AGOSTO!E1685+SEPTIEMBRE!E1685+OCTUBRE!E1685+NOVIEMBRE!E1685+DICIEMBRE!E1685</f>
        <v>0</v>
      </c>
      <c r="F1685" s="89">
        <f>ENERO!F1685+FEBRERO!F1685+MARZO!F1685+ABRIL!F1685+MAYO!F1685+JUNIO!F1685+JULIO!F1685+AGOSTO!F1685+SEPTIEMBRE!F1685+OCTUBRE!F1685+NOVIEMBRE!F1685+DICIEMBRE!F1685</f>
        <v>0</v>
      </c>
      <c r="G1685" s="3" t="str">
        <f t="shared" si="29"/>
        <v/>
      </c>
      <c r="H1685" s="103"/>
      <c r="I1685" s="103"/>
      <c r="J1685" s="103"/>
      <c r="K1685" s="103"/>
    </row>
    <row r="1686" spans="1:11" s="3" customFormat="1" x14ac:dyDescent="0.25">
      <c r="A1686" s="23" t="s">
        <v>3255</v>
      </c>
      <c r="B1686" s="24" t="s">
        <v>3256</v>
      </c>
      <c r="C1686" s="25">
        <f>ENERO!C1686+FEBRERO!C1686+MARZO!C1686+ABRIL!C1686+MAYO!C1686+JUNIO!C1686+JULIO!C1686+AGOSTO!C1686+SEPTIEMBRE!C1686+OCTUBRE!C1686+NOVIEMBRE!C1686+DICIEMBRE!C1686</f>
        <v>0</v>
      </c>
      <c r="D1686" s="87">
        <f>ENERO!D1686+FEBRERO!D1686+MARZO!D1686+ABRIL!D1686+MAYO!D1686+JUNIO!D1686+JULIO!D1686+AGOSTO!D1686+SEPTIEMBRE!D1686+OCTUBRE!D1686+NOVIEMBRE!D1686+DICIEMBRE!D1686</f>
        <v>0</v>
      </c>
      <c r="E1686" s="88">
        <f>ENERO!E1686+FEBRERO!E1686+MARZO!E1686+ABRIL!E1686+MAYO!E1686+JUNIO!E1686+JULIO!E1686+AGOSTO!E1686+SEPTIEMBRE!E1686+OCTUBRE!E1686+NOVIEMBRE!E1686+DICIEMBRE!E1686</f>
        <v>0</v>
      </c>
      <c r="F1686" s="89">
        <f>ENERO!F1686+FEBRERO!F1686+MARZO!F1686+ABRIL!F1686+MAYO!F1686+JUNIO!F1686+JULIO!F1686+AGOSTO!F1686+SEPTIEMBRE!F1686+OCTUBRE!F1686+NOVIEMBRE!F1686+DICIEMBRE!F1686</f>
        <v>0</v>
      </c>
      <c r="G1686" s="3" t="str">
        <f t="shared" si="29"/>
        <v/>
      </c>
      <c r="H1686" s="103"/>
      <c r="I1686" s="103"/>
      <c r="J1686" s="103"/>
      <c r="K1686" s="103"/>
    </row>
    <row r="1687" spans="1:11" s="3" customFormat="1" x14ac:dyDescent="0.25">
      <c r="A1687" s="23" t="s">
        <v>3257</v>
      </c>
      <c r="B1687" s="24" t="s">
        <v>3258</v>
      </c>
      <c r="C1687" s="25">
        <f>ENERO!C1687+FEBRERO!C1687+MARZO!C1687+ABRIL!C1687+MAYO!C1687+JUNIO!C1687+JULIO!C1687+AGOSTO!C1687+SEPTIEMBRE!C1687+OCTUBRE!C1687+NOVIEMBRE!C1687+DICIEMBRE!C1687</f>
        <v>0</v>
      </c>
      <c r="D1687" s="87">
        <f>ENERO!D1687+FEBRERO!D1687+MARZO!D1687+ABRIL!D1687+MAYO!D1687+JUNIO!D1687+JULIO!D1687+AGOSTO!D1687+SEPTIEMBRE!D1687+OCTUBRE!D1687+NOVIEMBRE!D1687+DICIEMBRE!D1687</f>
        <v>0</v>
      </c>
      <c r="E1687" s="88">
        <f>ENERO!E1687+FEBRERO!E1687+MARZO!E1687+ABRIL!E1687+MAYO!E1687+JUNIO!E1687+JULIO!E1687+AGOSTO!E1687+SEPTIEMBRE!E1687+OCTUBRE!E1687+NOVIEMBRE!E1687+DICIEMBRE!E1687</f>
        <v>0</v>
      </c>
      <c r="F1687" s="89">
        <f>ENERO!F1687+FEBRERO!F1687+MARZO!F1687+ABRIL!F1687+MAYO!F1687+JUNIO!F1687+JULIO!F1687+AGOSTO!F1687+SEPTIEMBRE!F1687+OCTUBRE!F1687+NOVIEMBRE!F1687+DICIEMBRE!F1687</f>
        <v>0</v>
      </c>
      <c r="G1687" s="3" t="str">
        <f t="shared" si="29"/>
        <v/>
      </c>
      <c r="H1687" s="103"/>
      <c r="I1687" s="103"/>
      <c r="J1687" s="103"/>
      <c r="K1687" s="103"/>
    </row>
    <row r="1688" spans="1:11" s="3" customFormat="1" x14ac:dyDescent="0.25">
      <c r="A1688" s="23" t="s">
        <v>3259</v>
      </c>
      <c r="B1688" s="24" t="s">
        <v>3260</v>
      </c>
      <c r="C1688" s="25">
        <f>ENERO!C1688+FEBRERO!C1688+MARZO!C1688+ABRIL!C1688+MAYO!C1688+JUNIO!C1688+JULIO!C1688+AGOSTO!C1688+SEPTIEMBRE!C1688+OCTUBRE!C1688+NOVIEMBRE!C1688+DICIEMBRE!C1688</f>
        <v>0</v>
      </c>
      <c r="D1688" s="87">
        <f>ENERO!D1688+FEBRERO!D1688+MARZO!D1688+ABRIL!D1688+MAYO!D1688+JUNIO!D1688+JULIO!D1688+AGOSTO!D1688+SEPTIEMBRE!D1688+OCTUBRE!D1688+NOVIEMBRE!D1688+DICIEMBRE!D1688</f>
        <v>0</v>
      </c>
      <c r="E1688" s="88">
        <f>ENERO!E1688+FEBRERO!E1688+MARZO!E1688+ABRIL!E1688+MAYO!E1688+JUNIO!E1688+JULIO!E1688+AGOSTO!E1688+SEPTIEMBRE!E1688+OCTUBRE!E1688+NOVIEMBRE!E1688+DICIEMBRE!E1688</f>
        <v>0</v>
      </c>
      <c r="F1688" s="89">
        <f>ENERO!F1688+FEBRERO!F1688+MARZO!F1688+ABRIL!F1688+MAYO!F1688+JUNIO!F1688+JULIO!F1688+AGOSTO!F1688+SEPTIEMBRE!F1688+OCTUBRE!F1688+NOVIEMBRE!F1688+DICIEMBRE!F1688</f>
        <v>0</v>
      </c>
      <c r="G1688" s="3" t="str">
        <f t="shared" si="29"/>
        <v/>
      </c>
      <c r="H1688" s="103"/>
      <c r="I1688" s="103"/>
      <c r="J1688" s="103"/>
      <c r="K1688" s="103"/>
    </row>
    <row r="1689" spans="1:11" s="3" customFormat="1" x14ac:dyDescent="0.25">
      <c r="A1689" s="23" t="s">
        <v>3261</v>
      </c>
      <c r="B1689" s="24" t="s">
        <v>3262</v>
      </c>
      <c r="C1689" s="25">
        <f>ENERO!C1689+FEBRERO!C1689+MARZO!C1689+ABRIL!C1689+MAYO!C1689+JUNIO!C1689+JULIO!C1689+AGOSTO!C1689+SEPTIEMBRE!C1689+OCTUBRE!C1689+NOVIEMBRE!C1689+DICIEMBRE!C1689</f>
        <v>0</v>
      </c>
      <c r="D1689" s="87">
        <f>ENERO!D1689+FEBRERO!D1689+MARZO!D1689+ABRIL!D1689+MAYO!D1689+JUNIO!D1689+JULIO!D1689+AGOSTO!D1689+SEPTIEMBRE!D1689+OCTUBRE!D1689+NOVIEMBRE!D1689+DICIEMBRE!D1689</f>
        <v>0</v>
      </c>
      <c r="E1689" s="88">
        <f>ENERO!E1689+FEBRERO!E1689+MARZO!E1689+ABRIL!E1689+MAYO!E1689+JUNIO!E1689+JULIO!E1689+AGOSTO!E1689+SEPTIEMBRE!E1689+OCTUBRE!E1689+NOVIEMBRE!E1689+DICIEMBRE!E1689</f>
        <v>0</v>
      </c>
      <c r="F1689" s="89">
        <f>ENERO!F1689+FEBRERO!F1689+MARZO!F1689+ABRIL!F1689+MAYO!F1689+JUNIO!F1689+JULIO!F1689+AGOSTO!F1689+SEPTIEMBRE!F1689+OCTUBRE!F1689+NOVIEMBRE!F1689+DICIEMBRE!F1689</f>
        <v>0</v>
      </c>
      <c r="G1689" s="3" t="str">
        <f t="shared" si="29"/>
        <v/>
      </c>
      <c r="H1689" s="103"/>
      <c r="I1689" s="103"/>
      <c r="J1689" s="103"/>
      <c r="K1689" s="103"/>
    </row>
    <row r="1690" spans="1:11" s="3" customFormat="1" x14ac:dyDescent="0.25">
      <c r="A1690" s="23" t="s">
        <v>3263</v>
      </c>
      <c r="B1690" s="24" t="s">
        <v>3264</v>
      </c>
      <c r="C1690" s="25">
        <f>ENERO!C1690+FEBRERO!C1690+MARZO!C1690+ABRIL!C1690+MAYO!C1690+JUNIO!C1690+JULIO!C1690+AGOSTO!C1690+SEPTIEMBRE!C1690+OCTUBRE!C1690+NOVIEMBRE!C1690+DICIEMBRE!C1690</f>
        <v>0</v>
      </c>
      <c r="D1690" s="87">
        <f>ENERO!D1690+FEBRERO!D1690+MARZO!D1690+ABRIL!D1690+MAYO!D1690+JUNIO!D1690+JULIO!D1690+AGOSTO!D1690+SEPTIEMBRE!D1690+OCTUBRE!D1690+NOVIEMBRE!D1690+DICIEMBRE!D1690</f>
        <v>0</v>
      </c>
      <c r="E1690" s="88">
        <f>ENERO!E1690+FEBRERO!E1690+MARZO!E1690+ABRIL!E1690+MAYO!E1690+JUNIO!E1690+JULIO!E1690+AGOSTO!E1690+SEPTIEMBRE!E1690+OCTUBRE!E1690+NOVIEMBRE!E1690+DICIEMBRE!E1690</f>
        <v>0</v>
      </c>
      <c r="F1690" s="89">
        <f>ENERO!F1690+FEBRERO!F1690+MARZO!F1690+ABRIL!F1690+MAYO!F1690+JUNIO!F1690+JULIO!F1690+AGOSTO!F1690+SEPTIEMBRE!F1690+OCTUBRE!F1690+NOVIEMBRE!F1690+DICIEMBRE!F1690</f>
        <v>0</v>
      </c>
      <c r="G1690" s="3" t="str">
        <f t="shared" si="29"/>
        <v/>
      </c>
      <c r="H1690" s="103"/>
      <c r="I1690" s="103"/>
      <c r="J1690" s="103"/>
      <c r="K1690" s="103"/>
    </row>
    <row r="1691" spans="1:11" s="3" customFormat="1" x14ac:dyDescent="0.25">
      <c r="A1691" s="23" t="s">
        <v>3265</v>
      </c>
      <c r="B1691" s="24" t="s">
        <v>3266</v>
      </c>
      <c r="C1691" s="25">
        <f>ENERO!C1691+FEBRERO!C1691+MARZO!C1691+ABRIL!C1691+MAYO!C1691+JUNIO!C1691+JULIO!C1691+AGOSTO!C1691+SEPTIEMBRE!C1691+OCTUBRE!C1691+NOVIEMBRE!C1691+DICIEMBRE!C1691</f>
        <v>0</v>
      </c>
      <c r="D1691" s="87">
        <f>ENERO!D1691+FEBRERO!D1691+MARZO!D1691+ABRIL!D1691+MAYO!D1691+JUNIO!D1691+JULIO!D1691+AGOSTO!D1691+SEPTIEMBRE!D1691+OCTUBRE!D1691+NOVIEMBRE!D1691+DICIEMBRE!D1691</f>
        <v>0</v>
      </c>
      <c r="E1691" s="88">
        <f>ENERO!E1691+FEBRERO!E1691+MARZO!E1691+ABRIL!E1691+MAYO!E1691+JUNIO!E1691+JULIO!E1691+AGOSTO!E1691+SEPTIEMBRE!E1691+OCTUBRE!E1691+NOVIEMBRE!E1691+DICIEMBRE!E1691</f>
        <v>0</v>
      </c>
      <c r="F1691" s="89">
        <f>ENERO!F1691+FEBRERO!F1691+MARZO!F1691+ABRIL!F1691+MAYO!F1691+JUNIO!F1691+JULIO!F1691+AGOSTO!F1691+SEPTIEMBRE!F1691+OCTUBRE!F1691+NOVIEMBRE!F1691+DICIEMBRE!F1691</f>
        <v>0</v>
      </c>
      <c r="G1691" s="3" t="str">
        <f t="shared" si="29"/>
        <v/>
      </c>
      <c r="H1691" s="103"/>
      <c r="I1691" s="103"/>
      <c r="J1691" s="103"/>
      <c r="K1691" s="103"/>
    </row>
    <row r="1692" spans="1:11" s="3" customFormat="1" x14ac:dyDescent="0.25">
      <c r="A1692" s="23" t="s">
        <v>3267</v>
      </c>
      <c r="B1692" s="24" t="s">
        <v>3268</v>
      </c>
      <c r="C1692" s="25">
        <f>ENERO!C1692+FEBRERO!C1692+MARZO!C1692+ABRIL!C1692+MAYO!C1692+JUNIO!C1692+JULIO!C1692+AGOSTO!C1692+SEPTIEMBRE!C1692+OCTUBRE!C1692+NOVIEMBRE!C1692+DICIEMBRE!C1692</f>
        <v>0</v>
      </c>
      <c r="D1692" s="87">
        <f>ENERO!D1692+FEBRERO!D1692+MARZO!D1692+ABRIL!D1692+MAYO!D1692+JUNIO!D1692+JULIO!D1692+AGOSTO!D1692+SEPTIEMBRE!D1692+OCTUBRE!D1692+NOVIEMBRE!D1692+DICIEMBRE!D1692</f>
        <v>0</v>
      </c>
      <c r="E1692" s="88">
        <f>ENERO!E1692+FEBRERO!E1692+MARZO!E1692+ABRIL!E1692+MAYO!E1692+JUNIO!E1692+JULIO!E1692+AGOSTO!E1692+SEPTIEMBRE!E1692+OCTUBRE!E1692+NOVIEMBRE!E1692+DICIEMBRE!E1692</f>
        <v>0</v>
      </c>
      <c r="F1692" s="89">
        <f>ENERO!F1692+FEBRERO!F1692+MARZO!F1692+ABRIL!F1692+MAYO!F1692+JUNIO!F1692+JULIO!F1692+AGOSTO!F1692+SEPTIEMBRE!F1692+OCTUBRE!F1692+NOVIEMBRE!F1692+DICIEMBRE!F1692</f>
        <v>0</v>
      </c>
      <c r="G1692" s="3" t="str">
        <f t="shared" si="29"/>
        <v/>
      </c>
      <c r="H1692" s="103"/>
      <c r="I1692" s="103"/>
      <c r="J1692" s="103"/>
      <c r="K1692" s="103"/>
    </row>
    <row r="1693" spans="1:11" s="3" customFormat="1" ht="24" x14ac:dyDescent="0.25">
      <c r="A1693" s="23" t="s">
        <v>3269</v>
      </c>
      <c r="B1693" s="28" t="s">
        <v>3270</v>
      </c>
      <c r="C1693" s="25">
        <f>ENERO!C1693+FEBRERO!C1693+MARZO!C1693+ABRIL!C1693+MAYO!C1693+JUNIO!C1693+JULIO!C1693+AGOSTO!C1693+SEPTIEMBRE!C1693+OCTUBRE!C1693+NOVIEMBRE!C1693+DICIEMBRE!C1693</f>
        <v>0</v>
      </c>
      <c r="D1693" s="87">
        <f>ENERO!D1693+FEBRERO!D1693+MARZO!D1693+ABRIL!D1693+MAYO!D1693+JUNIO!D1693+JULIO!D1693+AGOSTO!D1693+SEPTIEMBRE!D1693+OCTUBRE!D1693+NOVIEMBRE!D1693+DICIEMBRE!D1693</f>
        <v>0</v>
      </c>
      <c r="E1693" s="88">
        <f>ENERO!E1693+FEBRERO!E1693+MARZO!E1693+ABRIL!E1693+MAYO!E1693+JUNIO!E1693+JULIO!E1693+AGOSTO!E1693+SEPTIEMBRE!E1693+OCTUBRE!E1693+NOVIEMBRE!E1693+DICIEMBRE!E1693</f>
        <v>0</v>
      </c>
      <c r="F1693" s="89">
        <f>ENERO!F1693+FEBRERO!F1693+MARZO!F1693+ABRIL!F1693+MAYO!F1693+JUNIO!F1693+JULIO!F1693+AGOSTO!F1693+SEPTIEMBRE!F1693+OCTUBRE!F1693+NOVIEMBRE!F1693+DICIEMBRE!F1693</f>
        <v>0</v>
      </c>
      <c r="G1693" s="3" t="str">
        <f t="shared" si="29"/>
        <v/>
      </c>
      <c r="H1693" s="103"/>
      <c r="I1693" s="103"/>
      <c r="J1693" s="103"/>
      <c r="K1693" s="103"/>
    </row>
    <row r="1694" spans="1:11" s="3" customFormat="1" x14ac:dyDescent="0.25">
      <c r="A1694" s="23" t="s">
        <v>3271</v>
      </c>
      <c r="B1694" s="24" t="s">
        <v>3272</v>
      </c>
      <c r="C1694" s="25">
        <f>ENERO!C1694+FEBRERO!C1694+MARZO!C1694+ABRIL!C1694+MAYO!C1694+JUNIO!C1694+JULIO!C1694+AGOSTO!C1694+SEPTIEMBRE!C1694+OCTUBRE!C1694+NOVIEMBRE!C1694+DICIEMBRE!C1694</f>
        <v>0</v>
      </c>
      <c r="D1694" s="87">
        <f>ENERO!D1694+FEBRERO!D1694+MARZO!D1694+ABRIL!D1694+MAYO!D1694+JUNIO!D1694+JULIO!D1694+AGOSTO!D1694+SEPTIEMBRE!D1694+OCTUBRE!D1694+NOVIEMBRE!D1694+DICIEMBRE!D1694</f>
        <v>0</v>
      </c>
      <c r="E1694" s="88">
        <f>ENERO!E1694+FEBRERO!E1694+MARZO!E1694+ABRIL!E1694+MAYO!E1694+JUNIO!E1694+JULIO!E1694+AGOSTO!E1694+SEPTIEMBRE!E1694+OCTUBRE!E1694+NOVIEMBRE!E1694+DICIEMBRE!E1694</f>
        <v>0</v>
      </c>
      <c r="F1694" s="89">
        <f>ENERO!F1694+FEBRERO!F1694+MARZO!F1694+ABRIL!F1694+MAYO!F1694+JUNIO!F1694+JULIO!F1694+AGOSTO!F1694+SEPTIEMBRE!F1694+OCTUBRE!F1694+NOVIEMBRE!F1694+DICIEMBRE!F1694</f>
        <v>0</v>
      </c>
      <c r="G1694" s="3" t="str">
        <f t="shared" si="29"/>
        <v/>
      </c>
      <c r="H1694" s="103"/>
      <c r="I1694" s="103"/>
      <c r="J1694" s="103"/>
      <c r="K1694" s="103"/>
    </row>
    <row r="1695" spans="1:11" s="3" customFormat="1" x14ac:dyDescent="0.25">
      <c r="A1695" s="23" t="s">
        <v>3273</v>
      </c>
      <c r="B1695" s="24" t="s">
        <v>3274</v>
      </c>
      <c r="C1695" s="25">
        <f>ENERO!C1695+FEBRERO!C1695+MARZO!C1695+ABRIL!C1695+MAYO!C1695+JUNIO!C1695+JULIO!C1695+AGOSTO!C1695+SEPTIEMBRE!C1695+OCTUBRE!C1695+NOVIEMBRE!C1695+DICIEMBRE!C1695</f>
        <v>0</v>
      </c>
      <c r="D1695" s="87">
        <f>ENERO!D1695+FEBRERO!D1695+MARZO!D1695+ABRIL!D1695+MAYO!D1695+JUNIO!D1695+JULIO!D1695+AGOSTO!D1695+SEPTIEMBRE!D1695+OCTUBRE!D1695+NOVIEMBRE!D1695+DICIEMBRE!D1695</f>
        <v>0</v>
      </c>
      <c r="E1695" s="88">
        <f>ENERO!E1695+FEBRERO!E1695+MARZO!E1695+ABRIL!E1695+MAYO!E1695+JUNIO!E1695+JULIO!E1695+AGOSTO!E1695+SEPTIEMBRE!E1695+OCTUBRE!E1695+NOVIEMBRE!E1695+DICIEMBRE!E1695</f>
        <v>0</v>
      </c>
      <c r="F1695" s="89">
        <f>ENERO!F1695+FEBRERO!F1695+MARZO!F1695+ABRIL!F1695+MAYO!F1695+JUNIO!F1695+JULIO!F1695+AGOSTO!F1695+SEPTIEMBRE!F1695+OCTUBRE!F1695+NOVIEMBRE!F1695+DICIEMBRE!F1695</f>
        <v>0</v>
      </c>
      <c r="G1695" s="3" t="str">
        <f t="shared" si="29"/>
        <v/>
      </c>
      <c r="H1695" s="103"/>
      <c r="I1695" s="103"/>
      <c r="J1695" s="103"/>
      <c r="K1695" s="103"/>
    </row>
    <row r="1696" spans="1:11" s="3" customFormat="1" x14ac:dyDescent="0.25">
      <c r="A1696" s="23" t="s">
        <v>3275</v>
      </c>
      <c r="B1696" s="24" t="s">
        <v>3276</v>
      </c>
      <c r="C1696" s="25">
        <f>ENERO!C1696+FEBRERO!C1696+MARZO!C1696+ABRIL!C1696+MAYO!C1696+JUNIO!C1696+JULIO!C1696+AGOSTO!C1696+SEPTIEMBRE!C1696+OCTUBRE!C1696+NOVIEMBRE!C1696+DICIEMBRE!C1696</f>
        <v>0</v>
      </c>
      <c r="D1696" s="87">
        <f>ENERO!D1696+FEBRERO!D1696+MARZO!D1696+ABRIL!D1696+MAYO!D1696+JUNIO!D1696+JULIO!D1696+AGOSTO!D1696+SEPTIEMBRE!D1696+OCTUBRE!D1696+NOVIEMBRE!D1696+DICIEMBRE!D1696</f>
        <v>0</v>
      </c>
      <c r="E1696" s="88">
        <f>ENERO!E1696+FEBRERO!E1696+MARZO!E1696+ABRIL!E1696+MAYO!E1696+JUNIO!E1696+JULIO!E1696+AGOSTO!E1696+SEPTIEMBRE!E1696+OCTUBRE!E1696+NOVIEMBRE!E1696+DICIEMBRE!E1696</f>
        <v>0</v>
      </c>
      <c r="F1696" s="89">
        <f>ENERO!F1696+FEBRERO!F1696+MARZO!F1696+ABRIL!F1696+MAYO!F1696+JUNIO!F1696+JULIO!F1696+AGOSTO!F1696+SEPTIEMBRE!F1696+OCTUBRE!F1696+NOVIEMBRE!F1696+DICIEMBRE!F1696</f>
        <v>0</v>
      </c>
      <c r="G1696" s="3" t="str">
        <f t="shared" si="29"/>
        <v/>
      </c>
      <c r="H1696" s="103"/>
      <c r="I1696" s="103"/>
      <c r="J1696" s="103"/>
      <c r="K1696" s="103"/>
    </row>
    <row r="1697" spans="1:11" s="3" customFormat="1" x14ac:dyDescent="0.25">
      <c r="A1697" s="23" t="s">
        <v>3277</v>
      </c>
      <c r="B1697" s="24" t="s">
        <v>3278</v>
      </c>
      <c r="C1697" s="25">
        <f>ENERO!C1697+FEBRERO!C1697+MARZO!C1697+ABRIL!C1697+MAYO!C1697+JUNIO!C1697+JULIO!C1697+AGOSTO!C1697+SEPTIEMBRE!C1697+OCTUBRE!C1697+NOVIEMBRE!C1697+DICIEMBRE!C1697</f>
        <v>0</v>
      </c>
      <c r="D1697" s="87">
        <f>ENERO!D1697+FEBRERO!D1697+MARZO!D1697+ABRIL!D1697+MAYO!D1697+JUNIO!D1697+JULIO!D1697+AGOSTO!D1697+SEPTIEMBRE!D1697+OCTUBRE!D1697+NOVIEMBRE!D1697+DICIEMBRE!D1697</f>
        <v>0</v>
      </c>
      <c r="E1697" s="88">
        <f>ENERO!E1697+FEBRERO!E1697+MARZO!E1697+ABRIL!E1697+MAYO!E1697+JUNIO!E1697+JULIO!E1697+AGOSTO!E1697+SEPTIEMBRE!E1697+OCTUBRE!E1697+NOVIEMBRE!E1697+DICIEMBRE!E1697</f>
        <v>0</v>
      </c>
      <c r="F1697" s="89">
        <f>ENERO!F1697+FEBRERO!F1697+MARZO!F1697+ABRIL!F1697+MAYO!F1697+JUNIO!F1697+JULIO!F1697+AGOSTO!F1697+SEPTIEMBRE!F1697+OCTUBRE!F1697+NOVIEMBRE!F1697+DICIEMBRE!F1697</f>
        <v>0</v>
      </c>
      <c r="G1697" s="3" t="str">
        <f t="shared" si="29"/>
        <v/>
      </c>
      <c r="H1697" s="103"/>
      <c r="I1697" s="103"/>
      <c r="J1697" s="103"/>
      <c r="K1697" s="103"/>
    </row>
    <row r="1698" spans="1:11" s="3" customFormat="1" x14ac:dyDescent="0.25">
      <c r="A1698" s="23" t="s">
        <v>3279</v>
      </c>
      <c r="B1698" s="24" t="s">
        <v>3280</v>
      </c>
      <c r="C1698" s="25">
        <f>ENERO!C1698+FEBRERO!C1698+MARZO!C1698+ABRIL!C1698+MAYO!C1698+JUNIO!C1698+JULIO!C1698+AGOSTO!C1698+SEPTIEMBRE!C1698+OCTUBRE!C1698+NOVIEMBRE!C1698+DICIEMBRE!C1698</f>
        <v>0</v>
      </c>
      <c r="D1698" s="87">
        <f>ENERO!D1698+FEBRERO!D1698+MARZO!D1698+ABRIL!D1698+MAYO!D1698+JUNIO!D1698+JULIO!D1698+AGOSTO!D1698+SEPTIEMBRE!D1698+OCTUBRE!D1698+NOVIEMBRE!D1698+DICIEMBRE!D1698</f>
        <v>0</v>
      </c>
      <c r="E1698" s="88">
        <f>ENERO!E1698+FEBRERO!E1698+MARZO!E1698+ABRIL!E1698+MAYO!E1698+JUNIO!E1698+JULIO!E1698+AGOSTO!E1698+SEPTIEMBRE!E1698+OCTUBRE!E1698+NOVIEMBRE!E1698+DICIEMBRE!E1698</f>
        <v>0</v>
      </c>
      <c r="F1698" s="89">
        <f>ENERO!F1698+FEBRERO!F1698+MARZO!F1698+ABRIL!F1698+MAYO!F1698+JUNIO!F1698+JULIO!F1698+AGOSTO!F1698+SEPTIEMBRE!F1698+OCTUBRE!F1698+NOVIEMBRE!F1698+DICIEMBRE!F1698</f>
        <v>0</v>
      </c>
      <c r="G1698" s="3" t="str">
        <f t="shared" si="29"/>
        <v/>
      </c>
      <c r="H1698" s="103"/>
      <c r="I1698" s="103"/>
      <c r="J1698" s="103"/>
      <c r="K1698" s="103"/>
    </row>
    <row r="1699" spans="1:11" s="3" customFormat="1" x14ac:dyDescent="0.25">
      <c r="A1699" s="23" t="s">
        <v>3281</v>
      </c>
      <c r="B1699" s="24" t="s">
        <v>3282</v>
      </c>
      <c r="C1699" s="25">
        <f>ENERO!C1699+FEBRERO!C1699+MARZO!C1699+ABRIL!C1699+MAYO!C1699+JUNIO!C1699+JULIO!C1699+AGOSTO!C1699+SEPTIEMBRE!C1699+OCTUBRE!C1699+NOVIEMBRE!C1699+DICIEMBRE!C1699</f>
        <v>0</v>
      </c>
      <c r="D1699" s="87">
        <f>ENERO!D1699+FEBRERO!D1699+MARZO!D1699+ABRIL!D1699+MAYO!D1699+JUNIO!D1699+JULIO!D1699+AGOSTO!D1699+SEPTIEMBRE!D1699+OCTUBRE!D1699+NOVIEMBRE!D1699+DICIEMBRE!D1699</f>
        <v>0</v>
      </c>
      <c r="E1699" s="88">
        <f>ENERO!E1699+FEBRERO!E1699+MARZO!E1699+ABRIL!E1699+MAYO!E1699+JUNIO!E1699+JULIO!E1699+AGOSTO!E1699+SEPTIEMBRE!E1699+OCTUBRE!E1699+NOVIEMBRE!E1699+DICIEMBRE!E1699</f>
        <v>0</v>
      </c>
      <c r="F1699" s="89">
        <f>ENERO!F1699+FEBRERO!F1699+MARZO!F1699+ABRIL!F1699+MAYO!F1699+JUNIO!F1699+JULIO!F1699+AGOSTO!F1699+SEPTIEMBRE!F1699+OCTUBRE!F1699+NOVIEMBRE!F1699+DICIEMBRE!F1699</f>
        <v>0</v>
      </c>
      <c r="G1699" s="3" t="str">
        <f t="shared" si="29"/>
        <v/>
      </c>
      <c r="H1699" s="103"/>
      <c r="I1699" s="103"/>
      <c r="J1699" s="103"/>
      <c r="K1699" s="103"/>
    </row>
    <row r="1700" spans="1:11" s="3" customFormat="1" ht="24" x14ac:dyDescent="0.25">
      <c r="A1700" s="23" t="s">
        <v>3283</v>
      </c>
      <c r="B1700" s="28" t="s">
        <v>3284</v>
      </c>
      <c r="C1700" s="25">
        <f>ENERO!C1700+FEBRERO!C1700+MARZO!C1700+ABRIL!C1700+MAYO!C1700+JUNIO!C1700+JULIO!C1700+AGOSTO!C1700+SEPTIEMBRE!C1700+OCTUBRE!C1700+NOVIEMBRE!C1700+DICIEMBRE!C1700</f>
        <v>0</v>
      </c>
      <c r="D1700" s="87">
        <f>ENERO!D1700+FEBRERO!D1700+MARZO!D1700+ABRIL!D1700+MAYO!D1700+JUNIO!D1700+JULIO!D1700+AGOSTO!D1700+SEPTIEMBRE!D1700+OCTUBRE!D1700+NOVIEMBRE!D1700+DICIEMBRE!D1700</f>
        <v>0</v>
      </c>
      <c r="E1700" s="88">
        <f>ENERO!E1700+FEBRERO!E1700+MARZO!E1700+ABRIL!E1700+MAYO!E1700+JUNIO!E1700+JULIO!E1700+AGOSTO!E1700+SEPTIEMBRE!E1700+OCTUBRE!E1700+NOVIEMBRE!E1700+DICIEMBRE!E1700</f>
        <v>0</v>
      </c>
      <c r="F1700" s="89">
        <f>ENERO!F1700+FEBRERO!F1700+MARZO!F1700+ABRIL!F1700+MAYO!F1700+JUNIO!F1700+JULIO!F1700+AGOSTO!F1700+SEPTIEMBRE!F1700+OCTUBRE!F1700+NOVIEMBRE!F1700+DICIEMBRE!F1700</f>
        <v>0</v>
      </c>
      <c r="G1700" s="3" t="str">
        <f t="shared" si="29"/>
        <v/>
      </c>
      <c r="H1700" s="103"/>
      <c r="I1700" s="103"/>
      <c r="J1700" s="103"/>
      <c r="K1700" s="103"/>
    </row>
    <row r="1701" spans="1:11" s="3" customFormat="1" x14ac:dyDescent="0.25">
      <c r="A1701" s="23" t="s">
        <v>3285</v>
      </c>
      <c r="B1701" s="24" t="s">
        <v>3286</v>
      </c>
      <c r="C1701" s="25">
        <f>ENERO!C1701+FEBRERO!C1701+MARZO!C1701+ABRIL!C1701+MAYO!C1701+JUNIO!C1701+JULIO!C1701+AGOSTO!C1701+SEPTIEMBRE!C1701+OCTUBRE!C1701+NOVIEMBRE!C1701+DICIEMBRE!C1701</f>
        <v>0</v>
      </c>
      <c r="D1701" s="87">
        <f>ENERO!D1701+FEBRERO!D1701+MARZO!D1701+ABRIL!D1701+MAYO!D1701+JUNIO!D1701+JULIO!D1701+AGOSTO!D1701+SEPTIEMBRE!D1701+OCTUBRE!D1701+NOVIEMBRE!D1701+DICIEMBRE!D1701</f>
        <v>0</v>
      </c>
      <c r="E1701" s="88">
        <f>ENERO!E1701+FEBRERO!E1701+MARZO!E1701+ABRIL!E1701+MAYO!E1701+JUNIO!E1701+JULIO!E1701+AGOSTO!E1701+SEPTIEMBRE!E1701+OCTUBRE!E1701+NOVIEMBRE!E1701+DICIEMBRE!E1701</f>
        <v>0</v>
      </c>
      <c r="F1701" s="89">
        <f>ENERO!F1701+FEBRERO!F1701+MARZO!F1701+ABRIL!F1701+MAYO!F1701+JUNIO!F1701+JULIO!F1701+AGOSTO!F1701+SEPTIEMBRE!F1701+OCTUBRE!F1701+NOVIEMBRE!F1701+DICIEMBRE!F1701</f>
        <v>0</v>
      </c>
      <c r="G1701" s="3" t="str">
        <f t="shared" si="29"/>
        <v/>
      </c>
      <c r="H1701" s="103"/>
      <c r="I1701" s="103"/>
      <c r="J1701" s="103"/>
      <c r="K1701" s="103"/>
    </row>
    <row r="1702" spans="1:11" s="3" customFormat="1" x14ac:dyDescent="0.25">
      <c r="A1702" s="23" t="s">
        <v>3287</v>
      </c>
      <c r="B1702" s="24" t="s">
        <v>3288</v>
      </c>
      <c r="C1702" s="25">
        <f>ENERO!C1702+FEBRERO!C1702+MARZO!C1702+ABRIL!C1702+MAYO!C1702+JUNIO!C1702+JULIO!C1702+AGOSTO!C1702+SEPTIEMBRE!C1702+OCTUBRE!C1702+NOVIEMBRE!C1702+DICIEMBRE!C1702</f>
        <v>0</v>
      </c>
      <c r="D1702" s="87">
        <f>ENERO!D1702+FEBRERO!D1702+MARZO!D1702+ABRIL!D1702+MAYO!D1702+JUNIO!D1702+JULIO!D1702+AGOSTO!D1702+SEPTIEMBRE!D1702+OCTUBRE!D1702+NOVIEMBRE!D1702+DICIEMBRE!D1702</f>
        <v>0</v>
      </c>
      <c r="E1702" s="88">
        <f>ENERO!E1702+FEBRERO!E1702+MARZO!E1702+ABRIL!E1702+MAYO!E1702+JUNIO!E1702+JULIO!E1702+AGOSTO!E1702+SEPTIEMBRE!E1702+OCTUBRE!E1702+NOVIEMBRE!E1702+DICIEMBRE!E1702</f>
        <v>0</v>
      </c>
      <c r="F1702" s="89">
        <f>ENERO!F1702+FEBRERO!F1702+MARZO!F1702+ABRIL!F1702+MAYO!F1702+JUNIO!F1702+JULIO!F1702+AGOSTO!F1702+SEPTIEMBRE!F1702+OCTUBRE!F1702+NOVIEMBRE!F1702+DICIEMBRE!F1702</f>
        <v>0</v>
      </c>
      <c r="G1702" s="3" t="str">
        <f t="shared" si="29"/>
        <v/>
      </c>
      <c r="H1702" s="103"/>
      <c r="I1702" s="103"/>
      <c r="J1702" s="103"/>
      <c r="K1702" s="103"/>
    </row>
    <row r="1703" spans="1:11" s="3" customFormat="1" x14ac:dyDescent="0.25">
      <c r="A1703" s="23" t="s">
        <v>3289</v>
      </c>
      <c r="B1703" s="24" t="s">
        <v>3290</v>
      </c>
      <c r="C1703" s="25">
        <f>ENERO!C1703+FEBRERO!C1703+MARZO!C1703+ABRIL!C1703+MAYO!C1703+JUNIO!C1703+JULIO!C1703+AGOSTO!C1703+SEPTIEMBRE!C1703+OCTUBRE!C1703+NOVIEMBRE!C1703+DICIEMBRE!C1703</f>
        <v>0</v>
      </c>
      <c r="D1703" s="87">
        <f>ENERO!D1703+FEBRERO!D1703+MARZO!D1703+ABRIL!D1703+MAYO!D1703+JUNIO!D1703+JULIO!D1703+AGOSTO!D1703+SEPTIEMBRE!D1703+OCTUBRE!D1703+NOVIEMBRE!D1703+DICIEMBRE!D1703</f>
        <v>0</v>
      </c>
      <c r="E1703" s="88">
        <f>ENERO!E1703+FEBRERO!E1703+MARZO!E1703+ABRIL!E1703+MAYO!E1703+JUNIO!E1703+JULIO!E1703+AGOSTO!E1703+SEPTIEMBRE!E1703+OCTUBRE!E1703+NOVIEMBRE!E1703+DICIEMBRE!E1703</f>
        <v>0</v>
      </c>
      <c r="F1703" s="89">
        <f>ENERO!F1703+FEBRERO!F1703+MARZO!F1703+ABRIL!F1703+MAYO!F1703+JUNIO!F1703+JULIO!F1703+AGOSTO!F1703+SEPTIEMBRE!F1703+OCTUBRE!F1703+NOVIEMBRE!F1703+DICIEMBRE!F1703</f>
        <v>0</v>
      </c>
      <c r="G1703" s="3" t="str">
        <f t="shared" si="29"/>
        <v/>
      </c>
      <c r="H1703" s="103"/>
      <c r="I1703" s="103"/>
      <c r="J1703" s="103"/>
      <c r="K1703" s="103"/>
    </row>
    <row r="1704" spans="1:11" s="3" customFormat="1" x14ac:dyDescent="0.25">
      <c r="A1704" s="23" t="s">
        <v>3291</v>
      </c>
      <c r="B1704" s="24" t="s">
        <v>3292</v>
      </c>
      <c r="C1704" s="25">
        <f>ENERO!C1704+FEBRERO!C1704+MARZO!C1704+ABRIL!C1704+MAYO!C1704+JUNIO!C1704+JULIO!C1704+AGOSTO!C1704+SEPTIEMBRE!C1704+OCTUBRE!C1704+NOVIEMBRE!C1704+DICIEMBRE!C1704</f>
        <v>0</v>
      </c>
      <c r="D1704" s="87">
        <f>ENERO!D1704+FEBRERO!D1704+MARZO!D1704+ABRIL!D1704+MAYO!D1704+JUNIO!D1704+JULIO!D1704+AGOSTO!D1704+SEPTIEMBRE!D1704+OCTUBRE!D1704+NOVIEMBRE!D1704+DICIEMBRE!D1704</f>
        <v>0</v>
      </c>
      <c r="E1704" s="88">
        <f>ENERO!E1704+FEBRERO!E1704+MARZO!E1704+ABRIL!E1704+MAYO!E1704+JUNIO!E1704+JULIO!E1704+AGOSTO!E1704+SEPTIEMBRE!E1704+OCTUBRE!E1704+NOVIEMBRE!E1704+DICIEMBRE!E1704</f>
        <v>0</v>
      </c>
      <c r="F1704" s="89">
        <f>ENERO!F1704+FEBRERO!F1704+MARZO!F1704+ABRIL!F1704+MAYO!F1704+JUNIO!F1704+JULIO!F1704+AGOSTO!F1704+SEPTIEMBRE!F1704+OCTUBRE!F1704+NOVIEMBRE!F1704+DICIEMBRE!F1704</f>
        <v>0</v>
      </c>
      <c r="G1704" s="3" t="str">
        <f t="shared" si="29"/>
        <v/>
      </c>
      <c r="H1704" s="103"/>
      <c r="I1704" s="103"/>
      <c r="J1704" s="103"/>
      <c r="K1704" s="103"/>
    </row>
    <row r="1705" spans="1:11" s="3" customFormat="1" x14ac:dyDescent="0.25">
      <c r="A1705" s="23" t="s">
        <v>3293</v>
      </c>
      <c r="B1705" s="24" t="s">
        <v>3260</v>
      </c>
      <c r="C1705" s="25">
        <f>ENERO!C1705+FEBRERO!C1705+MARZO!C1705+ABRIL!C1705+MAYO!C1705+JUNIO!C1705+JULIO!C1705+AGOSTO!C1705+SEPTIEMBRE!C1705+OCTUBRE!C1705+NOVIEMBRE!C1705+DICIEMBRE!C1705</f>
        <v>0</v>
      </c>
      <c r="D1705" s="87">
        <f>ENERO!D1705+FEBRERO!D1705+MARZO!D1705+ABRIL!D1705+MAYO!D1705+JUNIO!D1705+JULIO!D1705+AGOSTO!D1705+SEPTIEMBRE!D1705+OCTUBRE!D1705+NOVIEMBRE!D1705+DICIEMBRE!D1705</f>
        <v>0</v>
      </c>
      <c r="E1705" s="88">
        <f>ENERO!E1705+FEBRERO!E1705+MARZO!E1705+ABRIL!E1705+MAYO!E1705+JUNIO!E1705+JULIO!E1705+AGOSTO!E1705+SEPTIEMBRE!E1705+OCTUBRE!E1705+NOVIEMBRE!E1705+DICIEMBRE!E1705</f>
        <v>0</v>
      </c>
      <c r="F1705" s="89">
        <f>ENERO!F1705+FEBRERO!F1705+MARZO!F1705+ABRIL!F1705+MAYO!F1705+JUNIO!F1705+JULIO!F1705+AGOSTO!F1705+SEPTIEMBRE!F1705+OCTUBRE!F1705+NOVIEMBRE!F1705+DICIEMBRE!F1705</f>
        <v>0</v>
      </c>
      <c r="G1705" s="3" t="str">
        <f t="shared" si="29"/>
        <v/>
      </c>
      <c r="H1705" s="103"/>
      <c r="I1705" s="103"/>
      <c r="J1705" s="103"/>
      <c r="K1705" s="103"/>
    </row>
    <row r="1706" spans="1:11" s="3" customFormat="1" x14ac:dyDescent="0.25">
      <c r="A1706" s="23" t="s">
        <v>3294</v>
      </c>
      <c r="B1706" s="24" t="s">
        <v>3295</v>
      </c>
      <c r="C1706" s="25">
        <f>ENERO!C1706+FEBRERO!C1706+MARZO!C1706+ABRIL!C1706+MAYO!C1706+JUNIO!C1706+JULIO!C1706+AGOSTO!C1706+SEPTIEMBRE!C1706+OCTUBRE!C1706+NOVIEMBRE!C1706+DICIEMBRE!C1706</f>
        <v>0</v>
      </c>
      <c r="D1706" s="87">
        <f>ENERO!D1706+FEBRERO!D1706+MARZO!D1706+ABRIL!D1706+MAYO!D1706+JUNIO!D1706+JULIO!D1706+AGOSTO!D1706+SEPTIEMBRE!D1706+OCTUBRE!D1706+NOVIEMBRE!D1706+DICIEMBRE!D1706</f>
        <v>0</v>
      </c>
      <c r="E1706" s="88">
        <f>ENERO!E1706+FEBRERO!E1706+MARZO!E1706+ABRIL!E1706+MAYO!E1706+JUNIO!E1706+JULIO!E1706+AGOSTO!E1706+SEPTIEMBRE!E1706+OCTUBRE!E1706+NOVIEMBRE!E1706+DICIEMBRE!E1706</f>
        <v>0</v>
      </c>
      <c r="F1706" s="89">
        <f>ENERO!F1706+FEBRERO!F1706+MARZO!F1706+ABRIL!F1706+MAYO!F1706+JUNIO!F1706+JULIO!F1706+AGOSTO!F1706+SEPTIEMBRE!F1706+OCTUBRE!F1706+NOVIEMBRE!F1706+DICIEMBRE!F1706</f>
        <v>0</v>
      </c>
      <c r="G1706" s="3" t="str">
        <f t="shared" si="29"/>
        <v/>
      </c>
      <c r="H1706" s="103"/>
      <c r="I1706" s="103"/>
      <c r="J1706" s="103"/>
      <c r="K1706" s="103"/>
    </row>
    <row r="1707" spans="1:11" s="3" customFormat="1" x14ac:dyDescent="0.25">
      <c r="A1707" s="23" t="s">
        <v>3296</v>
      </c>
      <c r="B1707" s="24" t="s">
        <v>3297</v>
      </c>
      <c r="C1707" s="25">
        <f>ENERO!C1707+FEBRERO!C1707+MARZO!C1707+ABRIL!C1707+MAYO!C1707+JUNIO!C1707+JULIO!C1707+AGOSTO!C1707+SEPTIEMBRE!C1707+OCTUBRE!C1707+NOVIEMBRE!C1707+DICIEMBRE!C1707</f>
        <v>0</v>
      </c>
      <c r="D1707" s="87">
        <f>ENERO!D1707+FEBRERO!D1707+MARZO!D1707+ABRIL!D1707+MAYO!D1707+JUNIO!D1707+JULIO!D1707+AGOSTO!D1707+SEPTIEMBRE!D1707+OCTUBRE!D1707+NOVIEMBRE!D1707+DICIEMBRE!D1707</f>
        <v>0</v>
      </c>
      <c r="E1707" s="88">
        <f>ENERO!E1707+FEBRERO!E1707+MARZO!E1707+ABRIL!E1707+MAYO!E1707+JUNIO!E1707+JULIO!E1707+AGOSTO!E1707+SEPTIEMBRE!E1707+OCTUBRE!E1707+NOVIEMBRE!E1707+DICIEMBRE!E1707</f>
        <v>0</v>
      </c>
      <c r="F1707" s="89">
        <f>ENERO!F1707+FEBRERO!F1707+MARZO!F1707+ABRIL!F1707+MAYO!F1707+JUNIO!F1707+JULIO!F1707+AGOSTO!F1707+SEPTIEMBRE!F1707+OCTUBRE!F1707+NOVIEMBRE!F1707+DICIEMBRE!F1707</f>
        <v>0</v>
      </c>
      <c r="G1707" s="3" t="str">
        <f t="shared" si="29"/>
        <v/>
      </c>
      <c r="H1707" s="103"/>
      <c r="I1707" s="103"/>
      <c r="J1707" s="103"/>
      <c r="K1707" s="103"/>
    </row>
    <row r="1708" spans="1:11" s="3" customFormat="1" x14ac:dyDescent="0.25">
      <c r="A1708" s="23" t="s">
        <v>3298</v>
      </c>
      <c r="B1708" s="24" t="s">
        <v>3299</v>
      </c>
      <c r="C1708" s="25">
        <f>ENERO!C1708+FEBRERO!C1708+MARZO!C1708+ABRIL!C1708+MAYO!C1708+JUNIO!C1708+JULIO!C1708+AGOSTO!C1708+SEPTIEMBRE!C1708+OCTUBRE!C1708+NOVIEMBRE!C1708+DICIEMBRE!C1708</f>
        <v>0</v>
      </c>
      <c r="D1708" s="87">
        <f>ENERO!D1708+FEBRERO!D1708+MARZO!D1708+ABRIL!D1708+MAYO!D1708+JUNIO!D1708+JULIO!D1708+AGOSTO!D1708+SEPTIEMBRE!D1708+OCTUBRE!D1708+NOVIEMBRE!D1708+DICIEMBRE!D1708</f>
        <v>0</v>
      </c>
      <c r="E1708" s="88">
        <f>ENERO!E1708+FEBRERO!E1708+MARZO!E1708+ABRIL!E1708+MAYO!E1708+JUNIO!E1708+JULIO!E1708+AGOSTO!E1708+SEPTIEMBRE!E1708+OCTUBRE!E1708+NOVIEMBRE!E1708+DICIEMBRE!E1708</f>
        <v>0</v>
      </c>
      <c r="F1708" s="89">
        <f>ENERO!F1708+FEBRERO!F1708+MARZO!F1708+ABRIL!F1708+MAYO!F1708+JUNIO!F1708+JULIO!F1708+AGOSTO!F1708+SEPTIEMBRE!F1708+OCTUBRE!F1708+NOVIEMBRE!F1708+DICIEMBRE!F1708</f>
        <v>0</v>
      </c>
      <c r="G1708" s="3" t="str">
        <f t="shared" si="29"/>
        <v/>
      </c>
      <c r="H1708" s="103"/>
      <c r="I1708" s="103"/>
      <c r="J1708" s="103"/>
      <c r="K1708" s="103"/>
    </row>
    <row r="1709" spans="1:11" s="3" customFormat="1" x14ac:dyDescent="0.25">
      <c r="A1709" s="23" t="s">
        <v>3300</v>
      </c>
      <c r="B1709" s="24" t="s">
        <v>3301</v>
      </c>
      <c r="C1709" s="25">
        <f>ENERO!C1709+FEBRERO!C1709+MARZO!C1709+ABRIL!C1709+MAYO!C1709+JUNIO!C1709+JULIO!C1709+AGOSTO!C1709+SEPTIEMBRE!C1709+OCTUBRE!C1709+NOVIEMBRE!C1709+DICIEMBRE!C1709</f>
        <v>0</v>
      </c>
      <c r="D1709" s="87">
        <f>ENERO!D1709+FEBRERO!D1709+MARZO!D1709+ABRIL!D1709+MAYO!D1709+JUNIO!D1709+JULIO!D1709+AGOSTO!D1709+SEPTIEMBRE!D1709+OCTUBRE!D1709+NOVIEMBRE!D1709+DICIEMBRE!D1709</f>
        <v>0</v>
      </c>
      <c r="E1709" s="88">
        <f>ENERO!E1709+FEBRERO!E1709+MARZO!E1709+ABRIL!E1709+MAYO!E1709+JUNIO!E1709+JULIO!E1709+AGOSTO!E1709+SEPTIEMBRE!E1709+OCTUBRE!E1709+NOVIEMBRE!E1709+DICIEMBRE!E1709</f>
        <v>0</v>
      </c>
      <c r="F1709" s="89">
        <f>ENERO!F1709+FEBRERO!F1709+MARZO!F1709+ABRIL!F1709+MAYO!F1709+JUNIO!F1709+JULIO!F1709+AGOSTO!F1709+SEPTIEMBRE!F1709+OCTUBRE!F1709+NOVIEMBRE!F1709+DICIEMBRE!F1709</f>
        <v>0</v>
      </c>
      <c r="G1709" s="3" t="str">
        <f t="shared" si="29"/>
        <v/>
      </c>
      <c r="H1709" s="103"/>
      <c r="I1709" s="103"/>
      <c r="J1709" s="103"/>
      <c r="K1709" s="103"/>
    </row>
    <row r="1710" spans="1:11" s="3" customFormat="1" ht="24" x14ac:dyDescent="0.25">
      <c r="A1710" s="23" t="s">
        <v>3302</v>
      </c>
      <c r="B1710" s="28" t="s">
        <v>3303</v>
      </c>
      <c r="C1710" s="25">
        <f>ENERO!C1710+FEBRERO!C1710+MARZO!C1710+ABRIL!C1710+MAYO!C1710+JUNIO!C1710+JULIO!C1710+AGOSTO!C1710+SEPTIEMBRE!C1710+OCTUBRE!C1710+NOVIEMBRE!C1710+DICIEMBRE!C1710</f>
        <v>0</v>
      </c>
      <c r="D1710" s="87">
        <f>ENERO!D1710+FEBRERO!D1710+MARZO!D1710+ABRIL!D1710+MAYO!D1710+JUNIO!D1710+JULIO!D1710+AGOSTO!D1710+SEPTIEMBRE!D1710+OCTUBRE!D1710+NOVIEMBRE!D1710+DICIEMBRE!D1710</f>
        <v>0</v>
      </c>
      <c r="E1710" s="88">
        <f>ENERO!E1710+FEBRERO!E1710+MARZO!E1710+ABRIL!E1710+MAYO!E1710+JUNIO!E1710+JULIO!E1710+AGOSTO!E1710+SEPTIEMBRE!E1710+OCTUBRE!E1710+NOVIEMBRE!E1710+DICIEMBRE!E1710</f>
        <v>0</v>
      </c>
      <c r="F1710" s="89">
        <f>ENERO!F1710+FEBRERO!F1710+MARZO!F1710+ABRIL!F1710+MAYO!F1710+JUNIO!F1710+JULIO!F1710+AGOSTO!F1710+SEPTIEMBRE!F1710+OCTUBRE!F1710+NOVIEMBRE!F1710+DICIEMBRE!F1710</f>
        <v>0</v>
      </c>
      <c r="G1710" s="3" t="str">
        <f t="shared" si="29"/>
        <v/>
      </c>
      <c r="H1710" s="103"/>
      <c r="I1710" s="103"/>
      <c r="J1710" s="103"/>
      <c r="K1710" s="103"/>
    </row>
    <row r="1711" spans="1:11" s="3" customFormat="1" x14ac:dyDescent="0.25">
      <c r="A1711" s="23" t="s">
        <v>3304</v>
      </c>
      <c r="B1711" s="24" t="s">
        <v>3305</v>
      </c>
      <c r="C1711" s="25">
        <f>ENERO!C1711+FEBRERO!C1711+MARZO!C1711+ABRIL!C1711+MAYO!C1711+JUNIO!C1711+JULIO!C1711+AGOSTO!C1711+SEPTIEMBRE!C1711+OCTUBRE!C1711+NOVIEMBRE!C1711+DICIEMBRE!C1711</f>
        <v>0</v>
      </c>
      <c r="D1711" s="87">
        <f>ENERO!D1711+FEBRERO!D1711+MARZO!D1711+ABRIL!D1711+MAYO!D1711+JUNIO!D1711+JULIO!D1711+AGOSTO!D1711+SEPTIEMBRE!D1711+OCTUBRE!D1711+NOVIEMBRE!D1711+DICIEMBRE!D1711</f>
        <v>0</v>
      </c>
      <c r="E1711" s="88">
        <f>ENERO!E1711+FEBRERO!E1711+MARZO!E1711+ABRIL!E1711+MAYO!E1711+JUNIO!E1711+JULIO!E1711+AGOSTO!E1711+SEPTIEMBRE!E1711+OCTUBRE!E1711+NOVIEMBRE!E1711+DICIEMBRE!E1711</f>
        <v>0</v>
      </c>
      <c r="F1711" s="89">
        <f>ENERO!F1711+FEBRERO!F1711+MARZO!F1711+ABRIL!F1711+MAYO!F1711+JUNIO!F1711+JULIO!F1711+AGOSTO!F1711+SEPTIEMBRE!F1711+OCTUBRE!F1711+NOVIEMBRE!F1711+DICIEMBRE!F1711</f>
        <v>0</v>
      </c>
      <c r="G1711" s="3" t="str">
        <f t="shared" si="29"/>
        <v/>
      </c>
      <c r="H1711" s="103"/>
      <c r="I1711" s="103"/>
      <c r="J1711" s="103"/>
      <c r="K1711" s="103"/>
    </row>
    <row r="1712" spans="1:11" s="3" customFormat="1" x14ac:dyDescent="0.25">
      <c r="A1712" s="23" t="s">
        <v>3306</v>
      </c>
      <c r="B1712" s="24" t="s">
        <v>3307</v>
      </c>
      <c r="C1712" s="25">
        <f>ENERO!C1712+FEBRERO!C1712+MARZO!C1712+ABRIL!C1712+MAYO!C1712+JUNIO!C1712+JULIO!C1712+AGOSTO!C1712+SEPTIEMBRE!C1712+OCTUBRE!C1712+NOVIEMBRE!C1712+DICIEMBRE!C1712</f>
        <v>0</v>
      </c>
      <c r="D1712" s="87">
        <f>ENERO!D1712+FEBRERO!D1712+MARZO!D1712+ABRIL!D1712+MAYO!D1712+JUNIO!D1712+JULIO!D1712+AGOSTO!D1712+SEPTIEMBRE!D1712+OCTUBRE!D1712+NOVIEMBRE!D1712+DICIEMBRE!D1712</f>
        <v>0</v>
      </c>
      <c r="E1712" s="88">
        <f>ENERO!E1712+FEBRERO!E1712+MARZO!E1712+ABRIL!E1712+MAYO!E1712+JUNIO!E1712+JULIO!E1712+AGOSTO!E1712+SEPTIEMBRE!E1712+OCTUBRE!E1712+NOVIEMBRE!E1712+DICIEMBRE!E1712</f>
        <v>0</v>
      </c>
      <c r="F1712" s="89">
        <f>ENERO!F1712+FEBRERO!F1712+MARZO!F1712+ABRIL!F1712+MAYO!F1712+JUNIO!F1712+JULIO!F1712+AGOSTO!F1712+SEPTIEMBRE!F1712+OCTUBRE!F1712+NOVIEMBRE!F1712+DICIEMBRE!F1712</f>
        <v>0</v>
      </c>
      <c r="G1712" s="3" t="str">
        <f t="shared" si="29"/>
        <v/>
      </c>
      <c r="H1712" s="103"/>
      <c r="I1712" s="103"/>
      <c r="J1712" s="103"/>
      <c r="K1712" s="103"/>
    </row>
    <row r="1713" spans="1:11" s="3" customFormat="1" x14ac:dyDescent="0.25">
      <c r="A1713" s="23" t="s">
        <v>3308</v>
      </c>
      <c r="B1713" s="24" t="s">
        <v>3309</v>
      </c>
      <c r="C1713" s="25">
        <f>ENERO!C1713+FEBRERO!C1713+MARZO!C1713+ABRIL!C1713+MAYO!C1713+JUNIO!C1713+JULIO!C1713+AGOSTO!C1713+SEPTIEMBRE!C1713+OCTUBRE!C1713+NOVIEMBRE!C1713+DICIEMBRE!C1713</f>
        <v>0</v>
      </c>
      <c r="D1713" s="87">
        <f>ENERO!D1713+FEBRERO!D1713+MARZO!D1713+ABRIL!D1713+MAYO!D1713+JUNIO!D1713+JULIO!D1713+AGOSTO!D1713+SEPTIEMBRE!D1713+OCTUBRE!D1713+NOVIEMBRE!D1713+DICIEMBRE!D1713</f>
        <v>0</v>
      </c>
      <c r="E1713" s="88">
        <f>ENERO!E1713+FEBRERO!E1713+MARZO!E1713+ABRIL!E1713+MAYO!E1713+JUNIO!E1713+JULIO!E1713+AGOSTO!E1713+SEPTIEMBRE!E1713+OCTUBRE!E1713+NOVIEMBRE!E1713+DICIEMBRE!E1713</f>
        <v>0</v>
      </c>
      <c r="F1713" s="89">
        <f>ENERO!F1713+FEBRERO!F1713+MARZO!F1713+ABRIL!F1713+MAYO!F1713+JUNIO!F1713+JULIO!F1713+AGOSTO!F1713+SEPTIEMBRE!F1713+OCTUBRE!F1713+NOVIEMBRE!F1713+DICIEMBRE!F1713</f>
        <v>0</v>
      </c>
      <c r="G1713" s="3" t="str">
        <f t="shared" si="29"/>
        <v/>
      </c>
      <c r="H1713" s="103"/>
      <c r="I1713" s="103"/>
      <c r="J1713" s="103"/>
      <c r="K1713" s="103"/>
    </row>
    <row r="1714" spans="1:11" s="3" customFormat="1" x14ac:dyDescent="0.25">
      <c r="A1714" s="23" t="s">
        <v>3310</v>
      </c>
      <c r="B1714" s="24" t="s">
        <v>3311</v>
      </c>
      <c r="C1714" s="25">
        <f>ENERO!C1714+FEBRERO!C1714+MARZO!C1714+ABRIL!C1714+MAYO!C1714+JUNIO!C1714+JULIO!C1714+AGOSTO!C1714+SEPTIEMBRE!C1714+OCTUBRE!C1714+NOVIEMBRE!C1714+DICIEMBRE!C1714</f>
        <v>0</v>
      </c>
      <c r="D1714" s="87">
        <f>ENERO!D1714+FEBRERO!D1714+MARZO!D1714+ABRIL!D1714+MAYO!D1714+JUNIO!D1714+JULIO!D1714+AGOSTO!D1714+SEPTIEMBRE!D1714+OCTUBRE!D1714+NOVIEMBRE!D1714+DICIEMBRE!D1714</f>
        <v>0</v>
      </c>
      <c r="E1714" s="88">
        <f>ENERO!E1714+FEBRERO!E1714+MARZO!E1714+ABRIL!E1714+MAYO!E1714+JUNIO!E1714+JULIO!E1714+AGOSTO!E1714+SEPTIEMBRE!E1714+OCTUBRE!E1714+NOVIEMBRE!E1714+DICIEMBRE!E1714</f>
        <v>0</v>
      </c>
      <c r="F1714" s="89">
        <f>ENERO!F1714+FEBRERO!F1714+MARZO!F1714+ABRIL!F1714+MAYO!F1714+JUNIO!F1714+JULIO!F1714+AGOSTO!F1714+SEPTIEMBRE!F1714+OCTUBRE!F1714+NOVIEMBRE!F1714+DICIEMBRE!F1714</f>
        <v>0</v>
      </c>
      <c r="G1714" s="3" t="str">
        <f t="shared" si="29"/>
        <v/>
      </c>
      <c r="H1714" s="103"/>
      <c r="I1714" s="103"/>
      <c r="J1714" s="103"/>
      <c r="K1714" s="103"/>
    </row>
    <row r="1715" spans="1:11" s="3" customFormat="1" x14ac:dyDescent="0.25">
      <c r="A1715" s="23" t="s">
        <v>3312</v>
      </c>
      <c r="B1715" s="24" t="s">
        <v>3313</v>
      </c>
      <c r="C1715" s="25">
        <f>ENERO!C1715+FEBRERO!C1715+MARZO!C1715+ABRIL!C1715+MAYO!C1715+JUNIO!C1715+JULIO!C1715+AGOSTO!C1715+SEPTIEMBRE!C1715+OCTUBRE!C1715+NOVIEMBRE!C1715+DICIEMBRE!C1715</f>
        <v>0</v>
      </c>
      <c r="D1715" s="87">
        <f>ENERO!D1715+FEBRERO!D1715+MARZO!D1715+ABRIL!D1715+MAYO!D1715+JUNIO!D1715+JULIO!D1715+AGOSTO!D1715+SEPTIEMBRE!D1715+OCTUBRE!D1715+NOVIEMBRE!D1715+DICIEMBRE!D1715</f>
        <v>0</v>
      </c>
      <c r="E1715" s="88">
        <f>ENERO!E1715+FEBRERO!E1715+MARZO!E1715+ABRIL!E1715+MAYO!E1715+JUNIO!E1715+JULIO!E1715+AGOSTO!E1715+SEPTIEMBRE!E1715+OCTUBRE!E1715+NOVIEMBRE!E1715+DICIEMBRE!E1715</f>
        <v>0</v>
      </c>
      <c r="F1715" s="89">
        <f>ENERO!F1715+FEBRERO!F1715+MARZO!F1715+ABRIL!F1715+MAYO!F1715+JUNIO!F1715+JULIO!F1715+AGOSTO!F1715+SEPTIEMBRE!F1715+OCTUBRE!F1715+NOVIEMBRE!F1715+DICIEMBRE!F1715</f>
        <v>0</v>
      </c>
      <c r="G1715" s="3" t="str">
        <f t="shared" si="29"/>
        <v/>
      </c>
      <c r="H1715" s="103"/>
      <c r="I1715" s="103"/>
      <c r="J1715" s="103"/>
      <c r="K1715" s="103"/>
    </row>
    <row r="1716" spans="1:11" s="3" customFormat="1" x14ac:dyDescent="0.25">
      <c r="A1716" s="23" t="s">
        <v>3314</v>
      </c>
      <c r="B1716" s="24" t="s">
        <v>3315</v>
      </c>
      <c r="C1716" s="25">
        <f>ENERO!C1716+FEBRERO!C1716+MARZO!C1716+ABRIL!C1716+MAYO!C1716+JUNIO!C1716+JULIO!C1716+AGOSTO!C1716+SEPTIEMBRE!C1716+OCTUBRE!C1716+NOVIEMBRE!C1716+DICIEMBRE!C1716</f>
        <v>0</v>
      </c>
      <c r="D1716" s="87">
        <f>ENERO!D1716+FEBRERO!D1716+MARZO!D1716+ABRIL!D1716+MAYO!D1716+JUNIO!D1716+JULIO!D1716+AGOSTO!D1716+SEPTIEMBRE!D1716+OCTUBRE!D1716+NOVIEMBRE!D1716+DICIEMBRE!D1716</f>
        <v>0</v>
      </c>
      <c r="E1716" s="88">
        <f>ENERO!E1716+FEBRERO!E1716+MARZO!E1716+ABRIL!E1716+MAYO!E1716+JUNIO!E1716+JULIO!E1716+AGOSTO!E1716+SEPTIEMBRE!E1716+OCTUBRE!E1716+NOVIEMBRE!E1716+DICIEMBRE!E1716</f>
        <v>0</v>
      </c>
      <c r="F1716" s="89">
        <f>ENERO!F1716+FEBRERO!F1716+MARZO!F1716+ABRIL!F1716+MAYO!F1716+JUNIO!F1716+JULIO!F1716+AGOSTO!F1716+SEPTIEMBRE!F1716+OCTUBRE!F1716+NOVIEMBRE!F1716+DICIEMBRE!F1716</f>
        <v>0</v>
      </c>
      <c r="G1716" s="3" t="str">
        <f t="shared" si="29"/>
        <v/>
      </c>
      <c r="H1716" s="103"/>
      <c r="I1716" s="103"/>
      <c r="J1716" s="103"/>
      <c r="K1716" s="103"/>
    </row>
    <row r="1717" spans="1:11" s="3" customFormat="1" x14ac:dyDescent="0.25">
      <c r="A1717" s="23" t="s">
        <v>3316</v>
      </c>
      <c r="B1717" s="24" t="s">
        <v>3317</v>
      </c>
      <c r="C1717" s="25">
        <f>ENERO!C1717+FEBRERO!C1717+MARZO!C1717+ABRIL!C1717+MAYO!C1717+JUNIO!C1717+JULIO!C1717+AGOSTO!C1717+SEPTIEMBRE!C1717+OCTUBRE!C1717+NOVIEMBRE!C1717+DICIEMBRE!C1717</f>
        <v>0</v>
      </c>
      <c r="D1717" s="87">
        <f>ENERO!D1717+FEBRERO!D1717+MARZO!D1717+ABRIL!D1717+MAYO!D1717+JUNIO!D1717+JULIO!D1717+AGOSTO!D1717+SEPTIEMBRE!D1717+OCTUBRE!D1717+NOVIEMBRE!D1717+DICIEMBRE!D1717</f>
        <v>0</v>
      </c>
      <c r="E1717" s="88">
        <f>ENERO!E1717+FEBRERO!E1717+MARZO!E1717+ABRIL!E1717+MAYO!E1717+JUNIO!E1717+JULIO!E1717+AGOSTO!E1717+SEPTIEMBRE!E1717+OCTUBRE!E1717+NOVIEMBRE!E1717+DICIEMBRE!E1717</f>
        <v>0</v>
      </c>
      <c r="F1717" s="89">
        <f>ENERO!F1717+FEBRERO!F1717+MARZO!F1717+ABRIL!F1717+MAYO!F1717+JUNIO!F1717+JULIO!F1717+AGOSTO!F1717+SEPTIEMBRE!F1717+OCTUBRE!F1717+NOVIEMBRE!F1717+DICIEMBRE!F1717</f>
        <v>0</v>
      </c>
      <c r="G1717" s="3" t="str">
        <f t="shared" si="29"/>
        <v/>
      </c>
      <c r="H1717" s="103"/>
      <c r="I1717" s="103"/>
      <c r="J1717" s="103"/>
      <c r="K1717" s="103"/>
    </row>
    <row r="1718" spans="1:11" s="3" customFormat="1" ht="35.25" x14ac:dyDescent="0.25">
      <c r="A1718" s="23" t="s">
        <v>3318</v>
      </c>
      <c r="B1718" s="28" t="s">
        <v>3319</v>
      </c>
      <c r="C1718" s="25">
        <f>ENERO!C1718+FEBRERO!C1718+MARZO!C1718+ABRIL!C1718+MAYO!C1718+JUNIO!C1718+JULIO!C1718+AGOSTO!C1718+SEPTIEMBRE!C1718+OCTUBRE!C1718+NOVIEMBRE!C1718+DICIEMBRE!C1718</f>
        <v>0</v>
      </c>
      <c r="D1718" s="87">
        <f>ENERO!D1718+FEBRERO!D1718+MARZO!D1718+ABRIL!D1718+MAYO!D1718+JUNIO!D1718+JULIO!D1718+AGOSTO!D1718+SEPTIEMBRE!D1718+OCTUBRE!D1718+NOVIEMBRE!D1718+DICIEMBRE!D1718</f>
        <v>0</v>
      </c>
      <c r="E1718" s="88">
        <f>ENERO!E1718+FEBRERO!E1718+MARZO!E1718+ABRIL!E1718+MAYO!E1718+JUNIO!E1718+JULIO!E1718+AGOSTO!E1718+SEPTIEMBRE!E1718+OCTUBRE!E1718+NOVIEMBRE!E1718+DICIEMBRE!E1718</f>
        <v>0</v>
      </c>
      <c r="F1718" s="89">
        <f>ENERO!F1718+FEBRERO!F1718+MARZO!F1718+ABRIL!F1718+MAYO!F1718+JUNIO!F1718+JULIO!F1718+AGOSTO!F1718+SEPTIEMBRE!F1718+OCTUBRE!F1718+NOVIEMBRE!F1718+DICIEMBRE!F1718</f>
        <v>0</v>
      </c>
      <c r="G1718" s="3" t="str">
        <f t="shared" si="29"/>
        <v/>
      </c>
      <c r="H1718" s="103"/>
      <c r="I1718" s="103"/>
      <c r="J1718" s="103"/>
      <c r="K1718" s="103"/>
    </row>
    <row r="1719" spans="1:11" s="3" customFormat="1" x14ac:dyDescent="0.25">
      <c r="A1719" s="23" t="s">
        <v>3320</v>
      </c>
      <c r="B1719" s="24" t="s">
        <v>3321</v>
      </c>
      <c r="C1719" s="25">
        <f>ENERO!C1719+FEBRERO!C1719+MARZO!C1719+ABRIL!C1719+MAYO!C1719+JUNIO!C1719+JULIO!C1719+AGOSTO!C1719+SEPTIEMBRE!C1719+OCTUBRE!C1719+NOVIEMBRE!C1719+DICIEMBRE!C1719</f>
        <v>0</v>
      </c>
      <c r="D1719" s="87">
        <f>ENERO!D1719+FEBRERO!D1719+MARZO!D1719+ABRIL!D1719+MAYO!D1719+JUNIO!D1719+JULIO!D1719+AGOSTO!D1719+SEPTIEMBRE!D1719+OCTUBRE!D1719+NOVIEMBRE!D1719+DICIEMBRE!D1719</f>
        <v>0</v>
      </c>
      <c r="E1719" s="88">
        <f>ENERO!E1719+FEBRERO!E1719+MARZO!E1719+ABRIL!E1719+MAYO!E1719+JUNIO!E1719+JULIO!E1719+AGOSTO!E1719+SEPTIEMBRE!E1719+OCTUBRE!E1719+NOVIEMBRE!E1719+DICIEMBRE!E1719</f>
        <v>0</v>
      </c>
      <c r="F1719" s="89">
        <f>ENERO!F1719+FEBRERO!F1719+MARZO!F1719+ABRIL!F1719+MAYO!F1719+JUNIO!F1719+JULIO!F1719+AGOSTO!F1719+SEPTIEMBRE!F1719+OCTUBRE!F1719+NOVIEMBRE!F1719+DICIEMBRE!F1719</f>
        <v>0</v>
      </c>
      <c r="G1719" s="3" t="str">
        <f t="shared" si="29"/>
        <v/>
      </c>
      <c r="H1719" s="103"/>
      <c r="I1719" s="103"/>
      <c r="J1719" s="103"/>
      <c r="K1719" s="103"/>
    </row>
    <row r="1720" spans="1:11" s="3" customFormat="1" x14ac:dyDescent="0.25">
      <c r="A1720" s="23" t="s">
        <v>3322</v>
      </c>
      <c r="B1720" s="24" t="s">
        <v>3323</v>
      </c>
      <c r="C1720" s="25">
        <f>ENERO!C1720+FEBRERO!C1720+MARZO!C1720+ABRIL!C1720+MAYO!C1720+JUNIO!C1720+JULIO!C1720+AGOSTO!C1720+SEPTIEMBRE!C1720+OCTUBRE!C1720+NOVIEMBRE!C1720+DICIEMBRE!C1720</f>
        <v>0</v>
      </c>
      <c r="D1720" s="87">
        <f>ENERO!D1720+FEBRERO!D1720+MARZO!D1720+ABRIL!D1720+MAYO!D1720+JUNIO!D1720+JULIO!D1720+AGOSTO!D1720+SEPTIEMBRE!D1720+OCTUBRE!D1720+NOVIEMBRE!D1720+DICIEMBRE!D1720</f>
        <v>0</v>
      </c>
      <c r="E1720" s="88">
        <f>ENERO!E1720+FEBRERO!E1720+MARZO!E1720+ABRIL!E1720+MAYO!E1720+JUNIO!E1720+JULIO!E1720+AGOSTO!E1720+SEPTIEMBRE!E1720+OCTUBRE!E1720+NOVIEMBRE!E1720+DICIEMBRE!E1720</f>
        <v>0</v>
      </c>
      <c r="F1720" s="89">
        <f>ENERO!F1720+FEBRERO!F1720+MARZO!F1720+ABRIL!F1720+MAYO!F1720+JUNIO!F1720+JULIO!F1720+AGOSTO!F1720+SEPTIEMBRE!F1720+OCTUBRE!F1720+NOVIEMBRE!F1720+DICIEMBRE!F1720</f>
        <v>0</v>
      </c>
      <c r="G1720" s="3" t="str">
        <f t="shared" si="29"/>
        <v/>
      </c>
      <c r="H1720" s="103"/>
      <c r="I1720" s="103"/>
      <c r="J1720" s="103"/>
      <c r="K1720" s="103"/>
    </row>
    <row r="1721" spans="1:11" s="3" customFormat="1" x14ac:dyDescent="0.25">
      <c r="A1721" s="23" t="s">
        <v>3324</v>
      </c>
      <c r="B1721" s="24" t="s">
        <v>3325</v>
      </c>
      <c r="C1721" s="25">
        <f>ENERO!C1721+FEBRERO!C1721+MARZO!C1721+ABRIL!C1721+MAYO!C1721+JUNIO!C1721+JULIO!C1721+AGOSTO!C1721+SEPTIEMBRE!C1721+OCTUBRE!C1721+NOVIEMBRE!C1721+DICIEMBRE!C1721</f>
        <v>0</v>
      </c>
      <c r="D1721" s="87">
        <f>ENERO!D1721+FEBRERO!D1721+MARZO!D1721+ABRIL!D1721+MAYO!D1721+JUNIO!D1721+JULIO!D1721+AGOSTO!D1721+SEPTIEMBRE!D1721+OCTUBRE!D1721+NOVIEMBRE!D1721+DICIEMBRE!D1721</f>
        <v>0</v>
      </c>
      <c r="E1721" s="88">
        <f>ENERO!E1721+FEBRERO!E1721+MARZO!E1721+ABRIL!E1721+MAYO!E1721+JUNIO!E1721+JULIO!E1721+AGOSTO!E1721+SEPTIEMBRE!E1721+OCTUBRE!E1721+NOVIEMBRE!E1721+DICIEMBRE!E1721</f>
        <v>0</v>
      </c>
      <c r="F1721" s="89">
        <f>ENERO!F1721+FEBRERO!F1721+MARZO!F1721+ABRIL!F1721+MAYO!F1721+JUNIO!F1721+JULIO!F1721+AGOSTO!F1721+SEPTIEMBRE!F1721+OCTUBRE!F1721+NOVIEMBRE!F1721+DICIEMBRE!F1721</f>
        <v>0</v>
      </c>
      <c r="G1721" s="3" t="str">
        <f t="shared" si="29"/>
        <v/>
      </c>
      <c r="H1721" s="103"/>
      <c r="I1721" s="103"/>
      <c r="J1721" s="103"/>
      <c r="K1721" s="103"/>
    </row>
    <row r="1722" spans="1:11" s="3" customFormat="1" ht="24" x14ac:dyDescent="0.25">
      <c r="A1722" s="23" t="s">
        <v>3326</v>
      </c>
      <c r="B1722" s="28" t="s">
        <v>3327</v>
      </c>
      <c r="C1722" s="25">
        <f>ENERO!C1722+FEBRERO!C1722+MARZO!C1722+ABRIL!C1722+MAYO!C1722+JUNIO!C1722+JULIO!C1722+AGOSTO!C1722+SEPTIEMBRE!C1722+OCTUBRE!C1722+NOVIEMBRE!C1722+DICIEMBRE!C1722</f>
        <v>0</v>
      </c>
      <c r="D1722" s="87">
        <f>ENERO!D1722+FEBRERO!D1722+MARZO!D1722+ABRIL!D1722+MAYO!D1722+JUNIO!D1722+JULIO!D1722+AGOSTO!D1722+SEPTIEMBRE!D1722+OCTUBRE!D1722+NOVIEMBRE!D1722+DICIEMBRE!D1722</f>
        <v>0</v>
      </c>
      <c r="E1722" s="88">
        <f>ENERO!E1722+FEBRERO!E1722+MARZO!E1722+ABRIL!E1722+MAYO!E1722+JUNIO!E1722+JULIO!E1722+AGOSTO!E1722+SEPTIEMBRE!E1722+OCTUBRE!E1722+NOVIEMBRE!E1722+DICIEMBRE!E1722</f>
        <v>0</v>
      </c>
      <c r="F1722" s="89">
        <f>ENERO!F1722+FEBRERO!F1722+MARZO!F1722+ABRIL!F1722+MAYO!F1722+JUNIO!F1722+JULIO!F1722+AGOSTO!F1722+SEPTIEMBRE!F1722+OCTUBRE!F1722+NOVIEMBRE!F1722+DICIEMBRE!F1722</f>
        <v>0</v>
      </c>
      <c r="G1722" s="3" t="str">
        <f t="shared" ref="G1722:G1785" si="30">IF(D1722&gt;C1722,"CMA ES MAYOR QUE TOTAL ACTIVIDADES","")</f>
        <v/>
      </c>
      <c r="H1722" s="103"/>
      <c r="I1722" s="103"/>
      <c r="J1722" s="103"/>
      <c r="K1722" s="103"/>
    </row>
    <row r="1723" spans="1:11" s="3" customFormat="1" x14ac:dyDescent="0.25">
      <c r="A1723" s="23" t="s">
        <v>3328</v>
      </c>
      <c r="B1723" s="24" t="s">
        <v>3329</v>
      </c>
      <c r="C1723" s="25">
        <f>ENERO!C1723+FEBRERO!C1723+MARZO!C1723+ABRIL!C1723+MAYO!C1723+JUNIO!C1723+JULIO!C1723+AGOSTO!C1723+SEPTIEMBRE!C1723+OCTUBRE!C1723+NOVIEMBRE!C1723+DICIEMBRE!C1723</f>
        <v>0</v>
      </c>
      <c r="D1723" s="87">
        <f>ENERO!D1723+FEBRERO!D1723+MARZO!D1723+ABRIL!D1723+MAYO!D1723+JUNIO!D1723+JULIO!D1723+AGOSTO!D1723+SEPTIEMBRE!D1723+OCTUBRE!D1723+NOVIEMBRE!D1723+DICIEMBRE!D1723</f>
        <v>0</v>
      </c>
      <c r="E1723" s="88">
        <f>ENERO!E1723+FEBRERO!E1723+MARZO!E1723+ABRIL!E1723+MAYO!E1723+JUNIO!E1723+JULIO!E1723+AGOSTO!E1723+SEPTIEMBRE!E1723+OCTUBRE!E1723+NOVIEMBRE!E1723+DICIEMBRE!E1723</f>
        <v>0</v>
      </c>
      <c r="F1723" s="89">
        <f>ENERO!F1723+FEBRERO!F1723+MARZO!F1723+ABRIL!F1723+MAYO!F1723+JUNIO!F1723+JULIO!F1723+AGOSTO!F1723+SEPTIEMBRE!F1723+OCTUBRE!F1723+NOVIEMBRE!F1723+DICIEMBRE!F1723</f>
        <v>0</v>
      </c>
      <c r="G1723" s="3" t="str">
        <f t="shared" si="30"/>
        <v/>
      </c>
      <c r="H1723" s="103"/>
      <c r="I1723" s="103"/>
      <c r="J1723" s="103"/>
      <c r="K1723" s="103"/>
    </row>
    <row r="1724" spans="1:11" s="3" customFormat="1" x14ac:dyDescent="0.25">
      <c r="A1724" s="23" t="s">
        <v>3330</v>
      </c>
      <c r="B1724" s="24" t="s">
        <v>3331</v>
      </c>
      <c r="C1724" s="25">
        <f>ENERO!C1724+FEBRERO!C1724+MARZO!C1724+ABRIL!C1724+MAYO!C1724+JUNIO!C1724+JULIO!C1724+AGOSTO!C1724+SEPTIEMBRE!C1724+OCTUBRE!C1724+NOVIEMBRE!C1724+DICIEMBRE!C1724</f>
        <v>0</v>
      </c>
      <c r="D1724" s="87">
        <f>ENERO!D1724+FEBRERO!D1724+MARZO!D1724+ABRIL!D1724+MAYO!D1724+JUNIO!D1724+JULIO!D1724+AGOSTO!D1724+SEPTIEMBRE!D1724+OCTUBRE!D1724+NOVIEMBRE!D1724+DICIEMBRE!D1724</f>
        <v>0</v>
      </c>
      <c r="E1724" s="88">
        <f>ENERO!E1724+FEBRERO!E1724+MARZO!E1724+ABRIL!E1724+MAYO!E1724+JUNIO!E1724+JULIO!E1724+AGOSTO!E1724+SEPTIEMBRE!E1724+OCTUBRE!E1724+NOVIEMBRE!E1724+DICIEMBRE!E1724</f>
        <v>0</v>
      </c>
      <c r="F1724" s="89">
        <f>ENERO!F1724+FEBRERO!F1724+MARZO!F1724+ABRIL!F1724+MAYO!F1724+JUNIO!F1724+JULIO!F1724+AGOSTO!F1724+SEPTIEMBRE!F1724+OCTUBRE!F1724+NOVIEMBRE!F1724+DICIEMBRE!F1724</f>
        <v>0</v>
      </c>
      <c r="G1724" s="3" t="str">
        <f t="shared" si="30"/>
        <v/>
      </c>
      <c r="H1724" s="103"/>
      <c r="I1724" s="103"/>
      <c r="J1724" s="103"/>
      <c r="K1724" s="103"/>
    </row>
    <row r="1725" spans="1:11" s="3" customFormat="1" x14ac:dyDescent="0.25">
      <c r="A1725" s="23" t="s">
        <v>3332</v>
      </c>
      <c r="B1725" s="24" t="s">
        <v>3333</v>
      </c>
      <c r="C1725" s="25">
        <f>ENERO!C1725+FEBRERO!C1725+MARZO!C1725+ABRIL!C1725+MAYO!C1725+JUNIO!C1725+JULIO!C1725+AGOSTO!C1725+SEPTIEMBRE!C1725+OCTUBRE!C1725+NOVIEMBRE!C1725+DICIEMBRE!C1725</f>
        <v>0</v>
      </c>
      <c r="D1725" s="87">
        <f>ENERO!D1725+FEBRERO!D1725+MARZO!D1725+ABRIL!D1725+MAYO!D1725+JUNIO!D1725+JULIO!D1725+AGOSTO!D1725+SEPTIEMBRE!D1725+OCTUBRE!D1725+NOVIEMBRE!D1725+DICIEMBRE!D1725</f>
        <v>0</v>
      </c>
      <c r="E1725" s="88">
        <f>ENERO!E1725+FEBRERO!E1725+MARZO!E1725+ABRIL!E1725+MAYO!E1725+JUNIO!E1725+JULIO!E1725+AGOSTO!E1725+SEPTIEMBRE!E1725+OCTUBRE!E1725+NOVIEMBRE!E1725+DICIEMBRE!E1725</f>
        <v>0</v>
      </c>
      <c r="F1725" s="89">
        <f>ENERO!F1725+FEBRERO!F1725+MARZO!F1725+ABRIL!F1725+MAYO!F1725+JUNIO!F1725+JULIO!F1725+AGOSTO!F1725+SEPTIEMBRE!F1725+OCTUBRE!F1725+NOVIEMBRE!F1725+DICIEMBRE!F1725</f>
        <v>0</v>
      </c>
      <c r="G1725" s="3" t="str">
        <f t="shared" si="30"/>
        <v/>
      </c>
      <c r="H1725" s="103"/>
      <c r="I1725" s="103"/>
      <c r="J1725" s="103"/>
      <c r="K1725" s="103"/>
    </row>
    <row r="1726" spans="1:11" s="3" customFormat="1" x14ac:dyDescent="0.25">
      <c r="A1726" s="23" t="s">
        <v>3334</v>
      </c>
      <c r="B1726" s="24" t="s">
        <v>3335</v>
      </c>
      <c r="C1726" s="25">
        <f>ENERO!C1726+FEBRERO!C1726+MARZO!C1726+ABRIL!C1726+MAYO!C1726+JUNIO!C1726+JULIO!C1726+AGOSTO!C1726+SEPTIEMBRE!C1726+OCTUBRE!C1726+NOVIEMBRE!C1726+DICIEMBRE!C1726</f>
        <v>0</v>
      </c>
      <c r="D1726" s="87">
        <f>ENERO!D1726+FEBRERO!D1726+MARZO!D1726+ABRIL!D1726+MAYO!D1726+JUNIO!D1726+JULIO!D1726+AGOSTO!D1726+SEPTIEMBRE!D1726+OCTUBRE!D1726+NOVIEMBRE!D1726+DICIEMBRE!D1726</f>
        <v>0</v>
      </c>
      <c r="E1726" s="88">
        <f>ENERO!E1726+FEBRERO!E1726+MARZO!E1726+ABRIL!E1726+MAYO!E1726+JUNIO!E1726+JULIO!E1726+AGOSTO!E1726+SEPTIEMBRE!E1726+OCTUBRE!E1726+NOVIEMBRE!E1726+DICIEMBRE!E1726</f>
        <v>0</v>
      </c>
      <c r="F1726" s="89">
        <f>ENERO!F1726+FEBRERO!F1726+MARZO!F1726+ABRIL!F1726+MAYO!F1726+JUNIO!F1726+JULIO!F1726+AGOSTO!F1726+SEPTIEMBRE!F1726+OCTUBRE!F1726+NOVIEMBRE!F1726+DICIEMBRE!F1726</f>
        <v>0</v>
      </c>
      <c r="G1726" s="3" t="str">
        <f t="shared" si="30"/>
        <v/>
      </c>
      <c r="H1726" s="103"/>
      <c r="I1726" s="103"/>
      <c r="J1726" s="103"/>
      <c r="K1726" s="103"/>
    </row>
    <row r="1727" spans="1:11" s="3" customFormat="1" x14ac:dyDescent="0.25">
      <c r="A1727" s="23" t="s">
        <v>3336</v>
      </c>
      <c r="B1727" s="24" t="s">
        <v>3337</v>
      </c>
      <c r="C1727" s="25">
        <f>ENERO!C1727+FEBRERO!C1727+MARZO!C1727+ABRIL!C1727+MAYO!C1727+JUNIO!C1727+JULIO!C1727+AGOSTO!C1727+SEPTIEMBRE!C1727+OCTUBRE!C1727+NOVIEMBRE!C1727+DICIEMBRE!C1727</f>
        <v>0</v>
      </c>
      <c r="D1727" s="87">
        <f>ENERO!D1727+FEBRERO!D1727+MARZO!D1727+ABRIL!D1727+MAYO!D1727+JUNIO!D1727+JULIO!D1727+AGOSTO!D1727+SEPTIEMBRE!D1727+OCTUBRE!D1727+NOVIEMBRE!D1727+DICIEMBRE!D1727</f>
        <v>0</v>
      </c>
      <c r="E1727" s="88">
        <f>ENERO!E1727+FEBRERO!E1727+MARZO!E1727+ABRIL!E1727+MAYO!E1727+JUNIO!E1727+JULIO!E1727+AGOSTO!E1727+SEPTIEMBRE!E1727+OCTUBRE!E1727+NOVIEMBRE!E1727+DICIEMBRE!E1727</f>
        <v>0</v>
      </c>
      <c r="F1727" s="89">
        <f>ENERO!F1727+FEBRERO!F1727+MARZO!F1727+ABRIL!F1727+MAYO!F1727+JUNIO!F1727+JULIO!F1727+AGOSTO!F1727+SEPTIEMBRE!F1727+OCTUBRE!F1727+NOVIEMBRE!F1727+DICIEMBRE!F1727</f>
        <v>0</v>
      </c>
      <c r="G1727" s="3" t="str">
        <f t="shared" si="30"/>
        <v/>
      </c>
      <c r="H1727" s="103"/>
      <c r="I1727" s="103"/>
      <c r="J1727" s="103"/>
      <c r="K1727" s="103"/>
    </row>
    <row r="1728" spans="1:11" s="3" customFormat="1" x14ac:dyDescent="0.25">
      <c r="A1728" s="23" t="s">
        <v>3338</v>
      </c>
      <c r="B1728" s="24" t="s">
        <v>3339</v>
      </c>
      <c r="C1728" s="25">
        <f>ENERO!C1728+FEBRERO!C1728+MARZO!C1728+ABRIL!C1728+MAYO!C1728+JUNIO!C1728+JULIO!C1728+AGOSTO!C1728+SEPTIEMBRE!C1728+OCTUBRE!C1728+NOVIEMBRE!C1728+DICIEMBRE!C1728</f>
        <v>0</v>
      </c>
      <c r="D1728" s="87">
        <f>ENERO!D1728+FEBRERO!D1728+MARZO!D1728+ABRIL!D1728+MAYO!D1728+JUNIO!D1728+JULIO!D1728+AGOSTO!D1728+SEPTIEMBRE!D1728+OCTUBRE!D1728+NOVIEMBRE!D1728+DICIEMBRE!D1728</f>
        <v>0</v>
      </c>
      <c r="E1728" s="88">
        <f>ENERO!E1728+FEBRERO!E1728+MARZO!E1728+ABRIL!E1728+MAYO!E1728+JUNIO!E1728+JULIO!E1728+AGOSTO!E1728+SEPTIEMBRE!E1728+OCTUBRE!E1728+NOVIEMBRE!E1728+DICIEMBRE!E1728</f>
        <v>0</v>
      </c>
      <c r="F1728" s="89">
        <f>ENERO!F1728+FEBRERO!F1728+MARZO!F1728+ABRIL!F1728+MAYO!F1728+JUNIO!F1728+JULIO!F1728+AGOSTO!F1728+SEPTIEMBRE!F1728+OCTUBRE!F1728+NOVIEMBRE!F1728+DICIEMBRE!F1728</f>
        <v>0</v>
      </c>
      <c r="G1728" s="3" t="str">
        <f t="shared" si="30"/>
        <v/>
      </c>
      <c r="H1728" s="103"/>
      <c r="I1728" s="103"/>
      <c r="J1728" s="103"/>
      <c r="K1728" s="103"/>
    </row>
    <row r="1729" spans="1:11" s="3" customFormat="1" x14ac:dyDescent="0.25">
      <c r="A1729" s="23" t="s">
        <v>3340</v>
      </c>
      <c r="B1729" s="24" t="s">
        <v>3341</v>
      </c>
      <c r="C1729" s="25">
        <f>ENERO!C1729+FEBRERO!C1729+MARZO!C1729+ABRIL!C1729+MAYO!C1729+JUNIO!C1729+JULIO!C1729+AGOSTO!C1729+SEPTIEMBRE!C1729+OCTUBRE!C1729+NOVIEMBRE!C1729+DICIEMBRE!C1729</f>
        <v>0</v>
      </c>
      <c r="D1729" s="87">
        <f>ENERO!D1729+FEBRERO!D1729+MARZO!D1729+ABRIL!D1729+MAYO!D1729+JUNIO!D1729+JULIO!D1729+AGOSTO!D1729+SEPTIEMBRE!D1729+OCTUBRE!D1729+NOVIEMBRE!D1729+DICIEMBRE!D1729</f>
        <v>0</v>
      </c>
      <c r="E1729" s="88">
        <f>ENERO!E1729+FEBRERO!E1729+MARZO!E1729+ABRIL!E1729+MAYO!E1729+JUNIO!E1729+JULIO!E1729+AGOSTO!E1729+SEPTIEMBRE!E1729+OCTUBRE!E1729+NOVIEMBRE!E1729+DICIEMBRE!E1729</f>
        <v>0</v>
      </c>
      <c r="F1729" s="89">
        <f>ENERO!F1729+FEBRERO!F1729+MARZO!F1729+ABRIL!F1729+MAYO!F1729+JUNIO!F1729+JULIO!F1729+AGOSTO!F1729+SEPTIEMBRE!F1729+OCTUBRE!F1729+NOVIEMBRE!F1729+DICIEMBRE!F1729</f>
        <v>0</v>
      </c>
      <c r="G1729" s="3" t="str">
        <f t="shared" si="30"/>
        <v/>
      </c>
      <c r="H1729" s="103"/>
      <c r="I1729" s="103"/>
      <c r="J1729" s="103"/>
      <c r="K1729" s="103"/>
    </row>
    <row r="1730" spans="1:11" s="3" customFormat="1" x14ac:dyDescent="0.25">
      <c r="A1730" s="23" t="s">
        <v>3342</v>
      </c>
      <c r="B1730" s="24" t="s">
        <v>3343</v>
      </c>
      <c r="C1730" s="25">
        <f>ENERO!C1730+FEBRERO!C1730+MARZO!C1730+ABRIL!C1730+MAYO!C1730+JUNIO!C1730+JULIO!C1730+AGOSTO!C1730+SEPTIEMBRE!C1730+OCTUBRE!C1730+NOVIEMBRE!C1730+DICIEMBRE!C1730</f>
        <v>0</v>
      </c>
      <c r="D1730" s="87">
        <f>ENERO!D1730+FEBRERO!D1730+MARZO!D1730+ABRIL!D1730+MAYO!D1730+JUNIO!D1730+JULIO!D1730+AGOSTO!D1730+SEPTIEMBRE!D1730+OCTUBRE!D1730+NOVIEMBRE!D1730+DICIEMBRE!D1730</f>
        <v>0</v>
      </c>
      <c r="E1730" s="88">
        <f>ENERO!E1730+FEBRERO!E1730+MARZO!E1730+ABRIL!E1730+MAYO!E1730+JUNIO!E1730+JULIO!E1730+AGOSTO!E1730+SEPTIEMBRE!E1730+OCTUBRE!E1730+NOVIEMBRE!E1730+DICIEMBRE!E1730</f>
        <v>0</v>
      </c>
      <c r="F1730" s="89">
        <f>ENERO!F1730+FEBRERO!F1730+MARZO!F1730+ABRIL!F1730+MAYO!F1730+JUNIO!F1730+JULIO!F1730+AGOSTO!F1730+SEPTIEMBRE!F1730+OCTUBRE!F1730+NOVIEMBRE!F1730+DICIEMBRE!F1730</f>
        <v>0</v>
      </c>
      <c r="G1730" s="3" t="str">
        <f t="shared" si="30"/>
        <v/>
      </c>
      <c r="H1730" s="103"/>
      <c r="I1730" s="103"/>
      <c r="J1730" s="103"/>
      <c r="K1730" s="103"/>
    </row>
    <row r="1731" spans="1:11" s="3" customFormat="1" x14ac:dyDescent="0.25">
      <c r="A1731" s="23" t="s">
        <v>3344</v>
      </c>
      <c r="B1731" s="24" t="s">
        <v>3345</v>
      </c>
      <c r="C1731" s="25">
        <f>ENERO!C1731+FEBRERO!C1731+MARZO!C1731+ABRIL!C1731+MAYO!C1731+JUNIO!C1731+JULIO!C1731+AGOSTO!C1731+SEPTIEMBRE!C1731+OCTUBRE!C1731+NOVIEMBRE!C1731+DICIEMBRE!C1731</f>
        <v>0</v>
      </c>
      <c r="D1731" s="87">
        <f>ENERO!D1731+FEBRERO!D1731+MARZO!D1731+ABRIL!D1731+MAYO!D1731+JUNIO!D1731+JULIO!D1731+AGOSTO!D1731+SEPTIEMBRE!D1731+OCTUBRE!D1731+NOVIEMBRE!D1731+DICIEMBRE!D1731</f>
        <v>0</v>
      </c>
      <c r="E1731" s="88">
        <f>ENERO!E1731+FEBRERO!E1731+MARZO!E1731+ABRIL!E1731+MAYO!E1731+JUNIO!E1731+JULIO!E1731+AGOSTO!E1731+SEPTIEMBRE!E1731+OCTUBRE!E1731+NOVIEMBRE!E1731+DICIEMBRE!E1731</f>
        <v>0</v>
      </c>
      <c r="F1731" s="89">
        <f>ENERO!F1731+FEBRERO!F1731+MARZO!F1731+ABRIL!F1731+MAYO!F1731+JUNIO!F1731+JULIO!F1731+AGOSTO!F1731+SEPTIEMBRE!F1731+OCTUBRE!F1731+NOVIEMBRE!F1731+DICIEMBRE!F1731</f>
        <v>0</v>
      </c>
      <c r="G1731" s="3" t="str">
        <f t="shared" si="30"/>
        <v/>
      </c>
      <c r="H1731" s="103"/>
      <c r="I1731" s="103"/>
      <c r="J1731" s="103"/>
      <c r="K1731" s="103"/>
    </row>
    <row r="1732" spans="1:11" s="3" customFormat="1" x14ac:dyDescent="0.25">
      <c r="A1732" s="23" t="s">
        <v>3346</v>
      </c>
      <c r="B1732" s="24" t="s">
        <v>3347</v>
      </c>
      <c r="C1732" s="25">
        <f>ENERO!C1732+FEBRERO!C1732+MARZO!C1732+ABRIL!C1732+MAYO!C1732+JUNIO!C1732+JULIO!C1732+AGOSTO!C1732+SEPTIEMBRE!C1732+OCTUBRE!C1732+NOVIEMBRE!C1732+DICIEMBRE!C1732</f>
        <v>0</v>
      </c>
      <c r="D1732" s="87">
        <f>ENERO!D1732+FEBRERO!D1732+MARZO!D1732+ABRIL!D1732+MAYO!D1732+JUNIO!D1732+JULIO!D1732+AGOSTO!D1732+SEPTIEMBRE!D1732+OCTUBRE!D1732+NOVIEMBRE!D1732+DICIEMBRE!D1732</f>
        <v>0</v>
      </c>
      <c r="E1732" s="88">
        <f>ENERO!E1732+FEBRERO!E1732+MARZO!E1732+ABRIL!E1732+MAYO!E1732+JUNIO!E1732+JULIO!E1732+AGOSTO!E1732+SEPTIEMBRE!E1732+OCTUBRE!E1732+NOVIEMBRE!E1732+DICIEMBRE!E1732</f>
        <v>0</v>
      </c>
      <c r="F1732" s="89">
        <f>ENERO!F1732+FEBRERO!F1732+MARZO!F1732+ABRIL!F1732+MAYO!F1732+JUNIO!F1732+JULIO!F1732+AGOSTO!F1732+SEPTIEMBRE!F1732+OCTUBRE!F1732+NOVIEMBRE!F1732+DICIEMBRE!F1732</f>
        <v>0</v>
      </c>
      <c r="G1732" s="3" t="str">
        <f t="shared" si="30"/>
        <v/>
      </c>
      <c r="H1732" s="103"/>
      <c r="I1732" s="103"/>
      <c r="J1732" s="103"/>
      <c r="K1732" s="103"/>
    </row>
    <row r="1733" spans="1:11" s="3" customFormat="1" x14ac:dyDescent="0.25">
      <c r="A1733" s="23" t="s">
        <v>3348</v>
      </c>
      <c r="B1733" s="24" t="s">
        <v>3349</v>
      </c>
      <c r="C1733" s="25">
        <f>ENERO!C1733+FEBRERO!C1733+MARZO!C1733+ABRIL!C1733+MAYO!C1733+JUNIO!C1733+JULIO!C1733+AGOSTO!C1733+SEPTIEMBRE!C1733+OCTUBRE!C1733+NOVIEMBRE!C1733+DICIEMBRE!C1733</f>
        <v>0</v>
      </c>
      <c r="D1733" s="87">
        <f>ENERO!D1733+FEBRERO!D1733+MARZO!D1733+ABRIL!D1733+MAYO!D1733+JUNIO!D1733+JULIO!D1733+AGOSTO!D1733+SEPTIEMBRE!D1733+OCTUBRE!D1733+NOVIEMBRE!D1733+DICIEMBRE!D1733</f>
        <v>0</v>
      </c>
      <c r="E1733" s="88">
        <f>ENERO!E1733+FEBRERO!E1733+MARZO!E1733+ABRIL!E1733+MAYO!E1733+JUNIO!E1733+JULIO!E1733+AGOSTO!E1733+SEPTIEMBRE!E1733+OCTUBRE!E1733+NOVIEMBRE!E1733+DICIEMBRE!E1733</f>
        <v>0</v>
      </c>
      <c r="F1733" s="89">
        <f>ENERO!F1733+FEBRERO!F1733+MARZO!F1733+ABRIL!F1733+MAYO!F1733+JUNIO!F1733+JULIO!F1733+AGOSTO!F1733+SEPTIEMBRE!F1733+OCTUBRE!F1733+NOVIEMBRE!F1733+DICIEMBRE!F1733</f>
        <v>0</v>
      </c>
      <c r="G1733" s="3" t="str">
        <f t="shared" si="30"/>
        <v/>
      </c>
      <c r="H1733" s="103"/>
      <c r="I1733" s="103"/>
      <c r="J1733" s="103"/>
      <c r="K1733" s="103"/>
    </row>
    <row r="1734" spans="1:11" s="3" customFormat="1" x14ac:dyDescent="0.25">
      <c r="A1734" s="23" t="s">
        <v>3350</v>
      </c>
      <c r="B1734" s="24" t="s">
        <v>3351</v>
      </c>
      <c r="C1734" s="25">
        <f>ENERO!C1734+FEBRERO!C1734+MARZO!C1734+ABRIL!C1734+MAYO!C1734+JUNIO!C1734+JULIO!C1734+AGOSTO!C1734+SEPTIEMBRE!C1734+OCTUBRE!C1734+NOVIEMBRE!C1734+DICIEMBRE!C1734</f>
        <v>0</v>
      </c>
      <c r="D1734" s="87">
        <f>ENERO!D1734+FEBRERO!D1734+MARZO!D1734+ABRIL!D1734+MAYO!D1734+JUNIO!D1734+JULIO!D1734+AGOSTO!D1734+SEPTIEMBRE!D1734+OCTUBRE!D1734+NOVIEMBRE!D1734+DICIEMBRE!D1734</f>
        <v>0</v>
      </c>
      <c r="E1734" s="88">
        <f>ENERO!E1734+FEBRERO!E1734+MARZO!E1734+ABRIL!E1734+MAYO!E1734+JUNIO!E1734+JULIO!E1734+AGOSTO!E1734+SEPTIEMBRE!E1734+OCTUBRE!E1734+NOVIEMBRE!E1734+DICIEMBRE!E1734</f>
        <v>0</v>
      </c>
      <c r="F1734" s="89">
        <f>ENERO!F1734+FEBRERO!F1734+MARZO!F1734+ABRIL!F1734+MAYO!F1734+JUNIO!F1734+JULIO!F1734+AGOSTO!F1734+SEPTIEMBRE!F1734+OCTUBRE!F1734+NOVIEMBRE!F1734+DICIEMBRE!F1734</f>
        <v>0</v>
      </c>
      <c r="G1734" s="3" t="str">
        <f t="shared" si="30"/>
        <v/>
      </c>
      <c r="H1734" s="103"/>
      <c r="I1734" s="103"/>
      <c r="J1734" s="103"/>
      <c r="K1734" s="103"/>
    </row>
    <row r="1735" spans="1:11" s="3" customFormat="1" x14ac:dyDescent="0.25">
      <c r="A1735" s="23" t="s">
        <v>3352</v>
      </c>
      <c r="B1735" s="24" t="s">
        <v>3353</v>
      </c>
      <c r="C1735" s="25">
        <f>ENERO!C1735+FEBRERO!C1735+MARZO!C1735+ABRIL!C1735+MAYO!C1735+JUNIO!C1735+JULIO!C1735+AGOSTO!C1735+SEPTIEMBRE!C1735+OCTUBRE!C1735+NOVIEMBRE!C1735+DICIEMBRE!C1735</f>
        <v>0</v>
      </c>
      <c r="D1735" s="87">
        <f>ENERO!D1735+FEBRERO!D1735+MARZO!D1735+ABRIL!D1735+MAYO!D1735+JUNIO!D1735+JULIO!D1735+AGOSTO!D1735+SEPTIEMBRE!D1735+OCTUBRE!D1735+NOVIEMBRE!D1735+DICIEMBRE!D1735</f>
        <v>0</v>
      </c>
      <c r="E1735" s="88">
        <f>ENERO!E1735+FEBRERO!E1735+MARZO!E1735+ABRIL!E1735+MAYO!E1735+JUNIO!E1735+JULIO!E1735+AGOSTO!E1735+SEPTIEMBRE!E1735+OCTUBRE!E1735+NOVIEMBRE!E1735+DICIEMBRE!E1735</f>
        <v>0</v>
      </c>
      <c r="F1735" s="89">
        <f>ENERO!F1735+FEBRERO!F1735+MARZO!F1735+ABRIL!F1735+MAYO!F1735+JUNIO!F1735+JULIO!F1735+AGOSTO!F1735+SEPTIEMBRE!F1735+OCTUBRE!F1735+NOVIEMBRE!F1735+DICIEMBRE!F1735</f>
        <v>0</v>
      </c>
      <c r="G1735" s="3" t="str">
        <f t="shared" si="30"/>
        <v/>
      </c>
      <c r="H1735" s="103"/>
      <c r="I1735" s="103"/>
      <c r="J1735" s="103"/>
      <c r="K1735" s="103"/>
    </row>
    <row r="1736" spans="1:11" s="3" customFormat="1" x14ac:dyDescent="0.25">
      <c r="A1736" s="23" t="s">
        <v>3354</v>
      </c>
      <c r="B1736" s="24" t="s">
        <v>3355</v>
      </c>
      <c r="C1736" s="25">
        <f>ENERO!C1736+FEBRERO!C1736+MARZO!C1736+ABRIL!C1736+MAYO!C1736+JUNIO!C1736+JULIO!C1736+AGOSTO!C1736+SEPTIEMBRE!C1736+OCTUBRE!C1736+NOVIEMBRE!C1736+DICIEMBRE!C1736</f>
        <v>0</v>
      </c>
      <c r="D1736" s="87">
        <f>ENERO!D1736+FEBRERO!D1736+MARZO!D1736+ABRIL!D1736+MAYO!D1736+JUNIO!D1736+JULIO!D1736+AGOSTO!D1736+SEPTIEMBRE!D1736+OCTUBRE!D1736+NOVIEMBRE!D1736+DICIEMBRE!D1736</f>
        <v>0</v>
      </c>
      <c r="E1736" s="88">
        <f>ENERO!E1736+FEBRERO!E1736+MARZO!E1736+ABRIL!E1736+MAYO!E1736+JUNIO!E1736+JULIO!E1736+AGOSTO!E1736+SEPTIEMBRE!E1736+OCTUBRE!E1736+NOVIEMBRE!E1736+DICIEMBRE!E1736</f>
        <v>0</v>
      </c>
      <c r="F1736" s="89">
        <f>ENERO!F1736+FEBRERO!F1736+MARZO!F1736+ABRIL!F1736+MAYO!F1736+JUNIO!F1736+JULIO!F1736+AGOSTO!F1736+SEPTIEMBRE!F1736+OCTUBRE!F1736+NOVIEMBRE!F1736+DICIEMBRE!F1736</f>
        <v>0</v>
      </c>
      <c r="G1736" s="3" t="str">
        <f t="shared" si="30"/>
        <v/>
      </c>
      <c r="H1736" s="103"/>
      <c r="I1736" s="103"/>
      <c r="J1736" s="103"/>
      <c r="K1736" s="103"/>
    </row>
    <row r="1737" spans="1:11" s="3" customFormat="1" x14ac:dyDescent="0.25">
      <c r="A1737" s="23" t="s">
        <v>3356</v>
      </c>
      <c r="B1737" s="24" t="s">
        <v>3357</v>
      </c>
      <c r="C1737" s="25">
        <f>ENERO!C1737+FEBRERO!C1737+MARZO!C1737+ABRIL!C1737+MAYO!C1737+JUNIO!C1737+JULIO!C1737+AGOSTO!C1737+SEPTIEMBRE!C1737+OCTUBRE!C1737+NOVIEMBRE!C1737+DICIEMBRE!C1737</f>
        <v>0</v>
      </c>
      <c r="D1737" s="87">
        <f>ENERO!D1737+FEBRERO!D1737+MARZO!D1737+ABRIL!D1737+MAYO!D1737+JUNIO!D1737+JULIO!D1737+AGOSTO!D1737+SEPTIEMBRE!D1737+OCTUBRE!D1737+NOVIEMBRE!D1737+DICIEMBRE!D1737</f>
        <v>0</v>
      </c>
      <c r="E1737" s="88">
        <f>ENERO!E1737+FEBRERO!E1737+MARZO!E1737+ABRIL!E1737+MAYO!E1737+JUNIO!E1737+JULIO!E1737+AGOSTO!E1737+SEPTIEMBRE!E1737+OCTUBRE!E1737+NOVIEMBRE!E1737+DICIEMBRE!E1737</f>
        <v>0</v>
      </c>
      <c r="F1737" s="89">
        <f>ENERO!F1737+FEBRERO!F1737+MARZO!F1737+ABRIL!F1737+MAYO!F1737+JUNIO!F1737+JULIO!F1737+AGOSTO!F1737+SEPTIEMBRE!F1737+OCTUBRE!F1737+NOVIEMBRE!F1737+DICIEMBRE!F1737</f>
        <v>0</v>
      </c>
      <c r="G1737" s="3" t="str">
        <f t="shared" si="30"/>
        <v/>
      </c>
      <c r="H1737" s="103"/>
      <c r="I1737" s="103"/>
      <c r="J1737" s="103"/>
      <c r="K1737" s="103"/>
    </row>
    <row r="1738" spans="1:11" s="3" customFormat="1" x14ac:dyDescent="0.25">
      <c r="A1738" s="23" t="s">
        <v>3358</v>
      </c>
      <c r="B1738" s="24" t="s">
        <v>3359</v>
      </c>
      <c r="C1738" s="25">
        <f>ENERO!C1738+FEBRERO!C1738+MARZO!C1738+ABRIL!C1738+MAYO!C1738+JUNIO!C1738+JULIO!C1738+AGOSTO!C1738+SEPTIEMBRE!C1738+OCTUBRE!C1738+NOVIEMBRE!C1738+DICIEMBRE!C1738</f>
        <v>0</v>
      </c>
      <c r="D1738" s="87">
        <f>ENERO!D1738+FEBRERO!D1738+MARZO!D1738+ABRIL!D1738+MAYO!D1738+JUNIO!D1738+JULIO!D1738+AGOSTO!D1738+SEPTIEMBRE!D1738+OCTUBRE!D1738+NOVIEMBRE!D1738+DICIEMBRE!D1738</f>
        <v>0</v>
      </c>
      <c r="E1738" s="88">
        <f>ENERO!E1738+FEBRERO!E1738+MARZO!E1738+ABRIL!E1738+MAYO!E1738+JUNIO!E1738+JULIO!E1738+AGOSTO!E1738+SEPTIEMBRE!E1738+OCTUBRE!E1738+NOVIEMBRE!E1738+DICIEMBRE!E1738</f>
        <v>0</v>
      </c>
      <c r="F1738" s="89">
        <f>ENERO!F1738+FEBRERO!F1738+MARZO!F1738+ABRIL!F1738+MAYO!F1738+JUNIO!F1738+JULIO!F1738+AGOSTO!F1738+SEPTIEMBRE!F1738+OCTUBRE!F1738+NOVIEMBRE!F1738+DICIEMBRE!F1738</f>
        <v>0</v>
      </c>
      <c r="G1738" s="3" t="str">
        <f t="shared" si="30"/>
        <v/>
      </c>
      <c r="H1738" s="103"/>
      <c r="I1738" s="103"/>
      <c r="J1738" s="103"/>
      <c r="K1738" s="103"/>
    </row>
    <row r="1739" spans="1:11" s="3" customFormat="1" ht="35.25" x14ac:dyDescent="0.25">
      <c r="A1739" s="23" t="s">
        <v>3360</v>
      </c>
      <c r="B1739" s="28" t="s">
        <v>3361</v>
      </c>
      <c r="C1739" s="25">
        <f>ENERO!C1739+FEBRERO!C1739+MARZO!C1739+ABRIL!C1739+MAYO!C1739+JUNIO!C1739+JULIO!C1739+AGOSTO!C1739+SEPTIEMBRE!C1739+OCTUBRE!C1739+NOVIEMBRE!C1739+DICIEMBRE!C1739</f>
        <v>0</v>
      </c>
      <c r="D1739" s="87">
        <f>ENERO!D1739+FEBRERO!D1739+MARZO!D1739+ABRIL!D1739+MAYO!D1739+JUNIO!D1739+JULIO!D1739+AGOSTO!D1739+SEPTIEMBRE!D1739+OCTUBRE!D1739+NOVIEMBRE!D1739+DICIEMBRE!D1739</f>
        <v>0</v>
      </c>
      <c r="E1739" s="88">
        <f>ENERO!E1739+FEBRERO!E1739+MARZO!E1739+ABRIL!E1739+MAYO!E1739+JUNIO!E1739+JULIO!E1739+AGOSTO!E1739+SEPTIEMBRE!E1739+OCTUBRE!E1739+NOVIEMBRE!E1739+DICIEMBRE!E1739</f>
        <v>0</v>
      </c>
      <c r="F1739" s="89">
        <f>ENERO!F1739+FEBRERO!F1739+MARZO!F1739+ABRIL!F1739+MAYO!F1739+JUNIO!F1739+JULIO!F1739+AGOSTO!F1739+SEPTIEMBRE!F1739+OCTUBRE!F1739+NOVIEMBRE!F1739+DICIEMBRE!F1739</f>
        <v>0</v>
      </c>
      <c r="G1739" s="3" t="str">
        <f t="shared" si="30"/>
        <v/>
      </c>
      <c r="H1739" s="103"/>
      <c r="I1739" s="103"/>
      <c r="J1739" s="103"/>
      <c r="K1739" s="103"/>
    </row>
    <row r="1740" spans="1:11" s="3" customFormat="1" ht="24" x14ac:dyDescent="0.25">
      <c r="A1740" s="23" t="s">
        <v>3362</v>
      </c>
      <c r="B1740" s="28" t="s">
        <v>3363</v>
      </c>
      <c r="C1740" s="25">
        <f>ENERO!C1740+FEBRERO!C1740+MARZO!C1740+ABRIL!C1740+MAYO!C1740+JUNIO!C1740+JULIO!C1740+AGOSTO!C1740+SEPTIEMBRE!C1740+OCTUBRE!C1740+NOVIEMBRE!C1740+DICIEMBRE!C1740</f>
        <v>0</v>
      </c>
      <c r="D1740" s="87">
        <f>ENERO!D1740+FEBRERO!D1740+MARZO!D1740+ABRIL!D1740+MAYO!D1740+JUNIO!D1740+JULIO!D1740+AGOSTO!D1740+SEPTIEMBRE!D1740+OCTUBRE!D1740+NOVIEMBRE!D1740+DICIEMBRE!D1740</f>
        <v>0</v>
      </c>
      <c r="E1740" s="88">
        <f>ENERO!E1740+FEBRERO!E1740+MARZO!E1740+ABRIL!E1740+MAYO!E1740+JUNIO!E1740+JULIO!E1740+AGOSTO!E1740+SEPTIEMBRE!E1740+OCTUBRE!E1740+NOVIEMBRE!E1740+DICIEMBRE!E1740</f>
        <v>0</v>
      </c>
      <c r="F1740" s="89">
        <f>ENERO!F1740+FEBRERO!F1740+MARZO!F1740+ABRIL!F1740+MAYO!F1740+JUNIO!F1740+JULIO!F1740+AGOSTO!F1740+SEPTIEMBRE!F1740+OCTUBRE!F1740+NOVIEMBRE!F1740+DICIEMBRE!F1740</f>
        <v>0</v>
      </c>
      <c r="G1740" s="3" t="str">
        <f t="shared" si="30"/>
        <v/>
      </c>
      <c r="H1740" s="103"/>
      <c r="I1740" s="103"/>
      <c r="J1740" s="103"/>
      <c r="K1740" s="103"/>
    </row>
    <row r="1741" spans="1:11" s="3" customFormat="1" x14ac:dyDescent="0.25">
      <c r="A1741" s="23" t="s">
        <v>3364</v>
      </c>
      <c r="B1741" s="24" t="s">
        <v>3365</v>
      </c>
      <c r="C1741" s="25">
        <f>ENERO!C1741+FEBRERO!C1741+MARZO!C1741+ABRIL!C1741+MAYO!C1741+JUNIO!C1741+JULIO!C1741+AGOSTO!C1741+SEPTIEMBRE!C1741+OCTUBRE!C1741+NOVIEMBRE!C1741+DICIEMBRE!C1741</f>
        <v>0</v>
      </c>
      <c r="D1741" s="87">
        <f>ENERO!D1741+FEBRERO!D1741+MARZO!D1741+ABRIL!D1741+MAYO!D1741+JUNIO!D1741+JULIO!D1741+AGOSTO!D1741+SEPTIEMBRE!D1741+OCTUBRE!D1741+NOVIEMBRE!D1741+DICIEMBRE!D1741</f>
        <v>0</v>
      </c>
      <c r="E1741" s="88">
        <f>ENERO!E1741+FEBRERO!E1741+MARZO!E1741+ABRIL!E1741+MAYO!E1741+JUNIO!E1741+JULIO!E1741+AGOSTO!E1741+SEPTIEMBRE!E1741+OCTUBRE!E1741+NOVIEMBRE!E1741+DICIEMBRE!E1741</f>
        <v>0</v>
      </c>
      <c r="F1741" s="89">
        <f>ENERO!F1741+FEBRERO!F1741+MARZO!F1741+ABRIL!F1741+MAYO!F1741+JUNIO!F1741+JULIO!F1741+AGOSTO!F1741+SEPTIEMBRE!F1741+OCTUBRE!F1741+NOVIEMBRE!F1741+DICIEMBRE!F1741</f>
        <v>0</v>
      </c>
      <c r="G1741" s="3" t="str">
        <f t="shared" si="30"/>
        <v/>
      </c>
      <c r="H1741" s="103"/>
      <c r="I1741" s="103"/>
      <c r="J1741" s="103"/>
      <c r="K1741" s="103"/>
    </row>
    <row r="1742" spans="1:11" s="3" customFormat="1" x14ac:dyDescent="0.25">
      <c r="A1742" s="23" t="s">
        <v>3366</v>
      </c>
      <c r="B1742" s="24" t="s">
        <v>3367</v>
      </c>
      <c r="C1742" s="25">
        <f>ENERO!C1742+FEBRERO!C1742+MARZO!C1742+ABRIL!C1742+MAYO!C1742+JUNIO!C1742+JULIO!C1742+AGOSTO!C1742+SEPTIEMBRE!C1742+OCTUBRE!C1742+NOVIEMBRE!C1742+DICIEMBRE!C1742</f>
        <v>0</v>
      </c>
      <c r="D1742" s="87">
        <f>ENERO!D1742+FEBRERO!D1742+MARZO!D1742+ABRIL!D1742+MAYO!D1742+JUNIO!D1742+JULIO!D1742+AGOSTO!D1742+SEPTIEMBRE!D1742+OCTUBRE!D1742+NOVIEMBRE!D1742+DICIEMBRE!D1742</f>
        <v>0</v>
      </c>
      <c r="E1742" s="88">
        <f>ENERO!E1742+FEBRERO!E1742+MARZO!E1742+ABRIL!E1742+MAYO!E1742+JUNIO!E1742+JULIO!E1742+AGOSTO!E1742+SEPTIEMBRE!E1742+OCTUBRE!E1742+NOVIEMBRE!E1742+DICIEMBRE!E1742</f>
        <v>0</v>
      </c>
      <c r="F1742" s="89">
        <f>ENERO!F1742+FEBRERO!F1742+MARZO!F1742+ABRIL!F1742+MAYO!F1742+JUNIO!F1742+JULIO!F1742+AGOSTO!F1742+SEPTIEMBRE!F1742+OCTUBRE!F1742+NOVIEMBRE!F1742+DICIEMBRE!F1742</f>
        <v>0</v>
      </c>
      <c r="G1742" s="3" t="str">
        <f t="shared" si="30"/>
        <v/>
      </c>
      <c r="H1742" s="103"/>
      <c r="I1742" s="103"/>
      <c r="J1742" s="103"/>
      <c r="K1742" s="103"/>
    </row>
    <row r="1743" spans="1:11" s="3" customFormat="1" ht="35.25" x14ac:dyDescent="0.25">
      <c r="A1743" s="23" t="s">
        <v>3368</v>
      </c>
      <c r="B1743" s="28" t="s">
        <v>3369</v>
      </c>
      <c r="C1743" s="25">
        <f>ENERO!C1743+FEBRERO!C1743+MARZO!C1743+ABRIL!C1743+MAYO!C1743+JUNIO!C1743+JULIO!C1743+AGOSTO!C1743+SEPTIEMBRE!C1743+OCTUBRE!C1743+NOVIEMBRE!C1743+DICIEMBRE!C1743</f>
        <v>0</v>
      </c>
      <c r="D1743" s="87">
        <f>ENERO!D1743+FEBRERO!D1743+MARZO!D1743+ABRIL!D1743+MAYO!D1743+JUNIO!D1743+JULIO!D1743+AGOSTO!D1743+SEPTIEMBRE!D1743+OCTUBRE!D1743+NOVIEMBRE!D1743+DICIEMBRE!D1743</f>
        <v>0</v>
      </c>
      <c r="E1743" s="88">
        <f>ENERO!E1743+FEBRERO!E1743+MARZO!E1743+ABRIL!E1743+MAYO!E1743+JUNIO!E1743+JULIO!E1743+AGOSTO!E1743+SEPTIEMBRE!E1743+OCTUBRE!E1743+NOVIEMBRE!E1743+DICIEMBRE!E1743</f>
        <v>0</v>
      </c>
      <c r="F1743" s="89">
        <f>ENERO!F1743+FEBRERO!F1743+MARZO!F1743+ABRIL!F1743+MAYO!F1743+JUNIO!F1743+JULIO!F1743+AGOSTO!F1743+SEPTIEMBRE!F1743+OCTUBRE!F1743+NOVIEMBRE!F1743+DICIEMBRE!F1743</f>
        <v>0</v>
      </c>
      <c r="G1743" s="3" t="str">
        <f t="shared" si="30"/>
        <v/>
      </c>
      <c r="H1743" s="103"/>
      <c r="I1743" s="103"/>
      <c r="J1743" s="103"/>
      <c r="K1743" s="103"/>
    </row>
    <row r="1744" spans="1:11" s="3" customFormat="1" ht="24" x14ac:dyDescent="0.25">
      <c r="A1744" s="23" t="s">
        <v>3370</v>
      </c>
      <c r="B1744" s="28" t="s">
        <v>3371</v>
      </c>
      <c r="C1744" s="25">
        <f>ENERO!C1744+FEBRERO!C1744+MARZO!C1744+ABRIL!C1744+MAYO!C1744+JUNIO!C1744+JULIO!C1744+AGOSTO!C1744+SEPTIEMBRE!C1744+OCTUBRE!C1744+NOVIEMBRE!C1744+DICIEMBRE!C1744</f>
        <v>0</v>
      </c>
      <c r="D1744" s="87">
        <f>ENERO!D1744+FEBRERO!D1744+MARZO!D1744+ABRIL!D1744+MAYO!D1744+JUNIO!D1744+JULIO!D1744+AGOSTO!D1744+SEPTIEMBRE!D1744+OCTUBRE!D1744+NOVIEMBRE!D1744+DICIEMBRE!D1744</f>
        <v>0</v>
      </c>
      <c r="E1744" s="88">
        <f>ENERO!E1744+FEBRERO!E1744+MARZO!E1744+ABRIL!E1744+MAYO!E1744+JUNIO!E1744+JULIO!E1744+AGOSTO!E1744+SEPTIEMBRE!E1744+OCTUBRE!E1744+NOVIEMBRE!E1744+DICIEMBRE!E1744</f>
        <v>0</v>
      </c>
      <c r="F1744" s="89">
        <f>ENERO!F1744+FEBRERO!F1744+MARZO!F1744+ABRIL!F1744+MAYO!F1744+JUNIO!F1744+JULIO!F1744+AGOSTO!F1744+SEPTIEMBRE!F1744+OCTUBRE!F1744+NOVIEMBRE!F1744+DICIEMBRE!F1744</f>
        <v>0</v>
      </c>
      <c r="G1744" s="3" t="str">
        <f t="shared" si="30"/>
        <v/>
      </c>
      <c r="H1744" s="103"/>
      <c r="I1744" s="103"/>
      <c r="J1744" s="103"/>
      <c r="K1744" s="103"/>
    </row>
    <row r="1745" spans="1:11" s="3" customFormat="1" x14ac:dyDescent="0.25">
      <c r="A1745" s="23" t="s">
        <v>3372</v>
      </c>
      <c r="B1745" s="24" t="s">
        <v>3373</v>
      </c>
      <c r="C1745" s="25">
        <f>ENERO!C1745+FEBRERO!C1745+MARZO!C1745+ABRIL!C1745+MAYO!C1745+JUNIO!C1745+JULIO!C1745+AGOSTO!C1745+SEPTIEMBRE!C1745+OCTUBRE!C1745+NOVIEMBRE!C1745+DICIEMBRE!C1745</f>
        <v>0</v>
      </c>
      <c r="D1745" s="87">
        <f>ENERO!D1745+FEBRERO!D1745+MARZO!D1745+ABRIL!D1745+MAYO!D1745+JUNIO!D1745+JULIO!D1745+AGOSTO!D1745+SEPTIEMBRE!D1745+OCTUBRE!D1745+NOVIEMBRE!D1745+DICIEMBRE!D1745</f>
        <v>0</v>
      </c>
      <c r="E1745" s="88">
        <f>ENERO!E1745+FEBRERO!E1745+MARZO!E1745+ABRIL!E1745+MAYO!E1745+JUNIO!E1745+JULIO!E1745+AGOSTO!E1745+SEPTIEMBRE!E1745+OCTUBRE!E1745+NOVIEMBRE!E1745+DICIEMBRE!E1745</f>
        <v>0</v>
      </c>
      <c r="F1745" s="89">
        <f>ENERO!F1745+FEBRERO!F1745+MARZO!F1745+ABRIL!F1745+MAYO!F1745+JUNIO!F1745+JULIO!F1745+AGOSTO!F1745+SEPTIEMBRE!F1745+OCTUBRE!F1745+NOVIEMBRE!F1745+DICIEMBRE!F1745</f>
        <v>0</v>
      </c>
      <c r="G1745" s="3" t="str">
        <f t="shared" si="30"/>
        <v/>
      </c>
      <c r="H1745" s="103"/>
      <c r="I1745" s="103"/>
      <c r="J1745" s="103"/>
      <c r="K1745" s="103"/>
    </row>
    <row r="1746" spans="1:11" s="3" customFormat="1" ht="24" x14ac:dyDescent="0.25">
      <c r="A1746" s="23" t="s">
        <v>3374</v>
      </c>
      <c r="B1746" s="28" t="s">
        <v>3375</v>
      </c>
      <c r="C1746" s="25">
        <f>ENERO!C1746+FEBRERO!C1746+MARZO!C1746+ABRIL!C1746+MAYO!C1746+JUNIO!C1746+JULIO!C1746+AGOSTO!C1746+SEPTIEMBRE!C1746+OCTUBRE!C1746+NOVIEMBRE!C1746+DICIEMBRE!C1746</f>
        <v>0</v>
      </c>
      <c r="D1746" s="87">
        <f>ENERO!D1746+FEBRERO!D1746+MARZO!D1746+ABRIL!D1746+MAYO!D1746+JUNIO!D1746+JULIO!D1746+AGOSTO!D1746+SEPTIEMBRE!D1746+OCTUBRE!D1746+NOVIEMBRE!D1746+DICIEMBRE!D1746</f>
        <v>0</v>
      </c>
      <c r="E1746" s="88">
        <f>ENERO!E1746+FEBRERO!E1746+MARZO!E1746+ABRIL!E1746+MAYO!E1746+JUNIO!E1746+JULIO!E1746+AGOSTO!E1746+SEPTIEMBRE!E1746+OCTUBRE!E1746+NOVIEMBRE!E1746+DICIEMBRE!E1746</f>
        <v>0</v>
      </c>
      <c r="F1746" s="89">
        <f>ENERO!F1746+FEBRERO!F1746+MARZO!F1746+ABRIL!F1746+MAYO!F1746+JUNIO!F1746+JULIO!F1746+AGOSTO!F1746+SEPTIEMBRE!F1746+OCTUBRE!F1746+NOVIEMBRE!F1746+DICIEMBRE!F1746</f>
        <v>0</v>
      </c>
      <c r="G1746" s="3" t="str">
        <f t="shared" si="30"/>
        <v/>
      </c>
      <c r="H1746" s="103"/>
      <c r="I1746" s="103"/>
      <c r="J1746" s="103"/>
      <c r="K1746" s="103"/>
    </row>
    <row r="1747" spans="1:11" s="3" customFormat="1" x14ac:dyDescent="0.25">
      <c r="A1747" s="23" t="s">
        <v>3376</v>
      </c>
      <c r="B1747" s="24" t="s">
        <v>3377</v>
      </c>
      <c r="C1747" s="25">
        <f>ENERO!C1747+FEBRERO!C1747+MARZO!C1747+ABRIL!C1747+MAYO!C1747+JUNIO!C1747+JULIO!C1747+AGOSTO!C1747+SEPTIEMBRE!C1747+OCTUBRE!C1747+NOVIEMBRE!C1747+DICIEMBRE!C1747</f>
        <v>0</v>
      </c>
      <c r="D1747" s="87">
        <f>ENERO!D1747+FEBRERO!D1747+MARZO!D1747+ABRIL!D1747+MAYO!D1747+JUNIO!D1747+JULIO!D1747+AGOSTO!D1747+SEPTIEMBRE!D1747+OCTUBRE!D1747+NOVIEMBRE!D1747+DICIEMBRE!D1747</f>
        <v>0</v>
      </c>
      <c r="E1747" s="88">
        <f>ENERO!E1747+FEBRERO!E1747+MARZO!E1747+ABRIL!E1747+MAYO!E1747+JUNIO!E1747+JULIO!E1747+AGOSTO!E1747+SEPTIEMBRE!E1747+OCTUBRE!E1747+NOVIEMBRE!E1747+DICIEMBRE!E1747</f>
        <v>0</v>
      </c>
      <c r="F1747" s="89">
        <f>ENERO!F1747+FEBRERO!F1747+MARZO!F1747+ABRIL!F1747+MAYO!F1747+JUNIO!F1747+JULIO!F1747+AGOSTO!F1747+SEPTIEMBRE!F1747+OCTUBRE!F1747+NOVIEMBRE!F1747+DICIEMBRE!F1747</f>
        <v>0</v>
      </c>
      <c r="G1747" s="3" t="str">
        <f t="shared" si="30"/>
        <v/>
      </c>
      <c r="H1747" s="103"/>
      <c r="I1747" s="103"/>
      <c r="J1747" s="103"/>
      <c r="K1747" s="103"/>
    </row>
    <row r="1748" spans="1:11" s="3" customFormat="1" x14ac:dyDescent="0.25">
      <c r="A1748" s="23" t="s">
        <v>3378</v>
      </c>
      <c r="B1748" s="24" t="s">
        <v>3379</v>
      </c>
      <c r="C1748" s="25">
        <f>ENERO!C1748+FEBRERO!C1748+MARZO!C1748+ABRIL!C1748+MAYO!C1748+JUNIO!C1748+JULIO!C1748+AGOSTO!C1748+SEPTIEMBRE!C1748+OCTUBRE!C1748+NOVIEMBRE!C1748+DICIEMBRE!C1748</f>
        <v>0</v>
      </c>
      <c r="D1748" s="87">
        <f>ENERO!D1748+FEBRERO!D1748+MARZO!D1748+ABRIL!D1748+MAYO!D1748+JUNIO!D1748+JULIO!D1748+AGOSTO!D1748+SEPTIEMBRE!D1748+OCTUBRE!D1748+NOVIEMBRE!D1748+DICIEMBRE!D1748</f>
        <v>0</v>
      </c>
      <c r="E1748" s="88">
        <f>ENERO!E1748+FEBRERO!E1748+MARZO!E1748+ABRIL!E1748+MAYO!E1748+JUNIO!E1748+JULIO!E1748+AGOSTO!E1748+SEPTIEMBRE!E1748+OCTUBRE!E1748+NOVIEMBRE!E1748+DICIEMBRE!E1748</f>
        <v>0</v>
      </c>
      <c r="F1748" s="89">
        <f>ENERO!F1748+FEBRERO!F1748+MARZO!F1748+ABRIL!F1748+MAYO!F1748+JUNIO!F1748+JULIO!F1748+AGOSTO!F1748+SEPTIEMBRE!F1748+OCTUBRE!F1748+NOVIEMBRE!F1748+DICIEMBRE!F1748</f>
        <v>0</v>
      </c>
      <c r="G1748" s="3" t="str">
        <f t="shared" si="30"/>
        <v/>
      </c>
      <c r="H1748" s="103"/>
      <c r="I1748" s="103"/>
      <c r="J1748" s="103"/>
      <c r="K1748" s="103"/>
    </row>
    <row r="1749" spans="1:11" s="3" customFormat="1" x14ac:dyDescent="0.25">
      <c r="A1749" s="23" t="s">
        <v>3380</v>
      </c>
      <c r="B1749" s="24" t="s">
        <v>3381</v>
      </c>
      <c r="C1749" s="25">
        <f>ENERO!C1749+FEBRERO!C1749+MARZO!C1749+ABRIL!C1749+MAYO!C1749+JUNIO!C1749+JULIO!C1749+AGOSTO!C1749+SEPTIEMBRE!C1749+OCTUBRE!C1749+NOVIEMBRE!C1749+DICIEMBRE!C1749</f>
        <v>0</v>
      </c>
      <c r="D1749" s="87">
        <f>ENERO!D1749+FEBRERO!D1749+MARZO!D1749+ABRIL!D1749+MAYO!D1749+JUNIO!D1749+JULIO!D1749+AGOSTO!D1749+SEPTIEMBRE!D1749+OCTUBRE!D1749+NOVIEMBRE!D1749+DICIEMBRE!D1749</f>
        <v>0</v>
      </c>
      <c r="E1749" s="88">
        <f>ENERO!E1749+FEBRERO!E1749+MARZO!E1749+ABRIL!E1749+MAYO!E1749+JUNIO!E1749+JULIO!E1749+AGOSTO!E1749+SEPTIEMBRE!E1749+OCTUBRE!E1749+NOVIEMBRE!E1749+DICIEMBRE!E1749</f>
        <v>0</v>
      </c>
      <c r="F1749" s="89">
        <f>ENERO!F1749+FEBRERO!F1749+MARZO!F1749+ABRIL!F1749+MAYO!F1749+JUNIO!F1749+JULIO!F1749+AGOSTO!F1749+SEPTIEMBRE!F1749+OCTUBRE!F1749+NOVIEMBRE!F1749+DICIEMBRE!F1749</f>
        <v>0</v>
      </c>
      <c r="G1749" s="3" t="str">
        <f t="shared" si="30"/>
        <v/>
      </c>
      <c r="H1749" s="103"/>
      <c r="I1749" s="103"/>
      <c r="J1749" s="103"/>
      <c r="K1749" s="103"/>
    </row>
    <row r="1750" spans="1:11" s="3" customFormat="1" x14ac:dyDescent="0.25">
      <c r="A1750" s="23" t="s">
        <v>3382</v>
      </c>
      <c r="B1750" s="24" t="s">
        <v>3383</v>
      </c>
      <c r="C1750" s="25">
        <f>ENERO!C1750+FEBRERO!C1750+MARZO!C1750+ABRIL!C1750+MAYO!C1750+JUNIO!C1750+JULIO!C1750+AGOSTO!C1750+SEPTIEMBRE!C1750+OCTUBRE!C1750+NOVIEMBRE!C1750+DICIEMBRE!C1750</f>
        <v>0</v>
      </c>
      <c r="D1750" s="87">
        <f>ENERO!D1750+FEBRERO!D1750+MARZO!D1750+ABRIL!D1750+MAYO!D1750+JUNIO!D1750+JULIO!D1750+AGOSTO!D1750+SEPTIEMBRE!D1750+OCTUBRE!D1750+NOVIEMBRE!D1750+DICIEMBRE!D1750</f>
        <v>0</v>
      </c>
      <c r="E1750" s="88">
        <f>ENERO!E1750+FEBRERO!E1750+MARZO!E1750+ABRIL!E1750+MAYO!E1750+JUNIO!E1750+JULIO!E1750+AGOSTO!E1750+SEPTIEMBRE!E1750+OCTUBRE!E1750+NOVIEMBRE!E1750+DICIEMBRE!E1750</f>
        <v>0</v>
      </c>
      <c r="F1750" s="89">
        <f>ENERO!F1750+FEBRERO!F1750+MARZO!F1750+ABRIL!F1750+MAYO!F1750+JUNIO!F1750+JULIO!F1750+AGOSTO!F1750+SEPTIEMBRE!F1750+OCTUBRE!F1750+NOVIEMBRE!F1750+DICIEMBRE!F1750</f>
        <v>0</v>
      </c>
      <c r="G1750" s="3" t="str">
        <f t="shared" si="30"/>
        <v/>
      </c>
      <c r="H1750" s="103"/>
      <c r="I1750" s="103"/>
      <c r="J1750" s="103"/>
      <c r="K1750" s="103"/>
    </row>
    <row r="1751" spans="1:11" s="3" customFormat="1" x14ac:dyDescent="0.25">
      <c r="A1751" s="23" t="s">
        <v>3384</v>
      </c>
      <c r="B1751" s="24" t="s">
        <v>3385</v>
      </c>
      <c r="C1751" s="25">
        <f>ENERO!C1751+FEBRERO!C1751+MARZO!C1751+ABRIL!C1751+MAYO!C1751+JUNIO!C1751+JULIO!C1751+AGOSTO!C1751+SEPTIEMBRE!C1751+OCTUBRE!C1751+NOVIEMBRE!C1751+DICIEMBRE!C1751</f>
        <v>0</v>
      </c>
      <c r="D1751" s="87">
        <f>ENERO!D1751+FEBRERO!D1751+MARZO!D1751+ABRIL!D1751+MAYO!D1751+JUNIO!D1751+JULIO!D1751+AGOSTO!D1751+SEPTIEMBRE!D1751+OCTUBRE!D1751+NOVIEMBRE!D1751+DICIEMBRE!D1751</f>
        <v>0</v>
      </c>
      <c r="E1751" s="88">
        <f>ENERO!E1751+FEBRERO!E1751+MARZO!E1751+ABRIL!E1751+MAYO!E1751+JUNIO!E1751+JULIO!E1751+AGOSTO!E1751+SEPTIEMBRE!E1751+OCTUBRE!E1751+NOVIEMBRE!E1751+DICIEMBRE!E1751</f>
        <v>0</v>
      </c>
      <c r="F1751" s="89">
        <f>ENERO!F1751+FEBRERO!F1751+MARZO!F1751+ABRIL!F1751+MAYO!F1751+JUNIO!F1751+JULIO!F1751+AGOSTO!F1751+SEPTIEMBRE!F1751+OCTUBRE!F1751+NOVIEMBRE!F1751+DICIEMBRE!F1751</f>
        <v>0</v>
      </c>
      <c r="G1751" s="3" t="str">
        <f t="shared" si="30"/>
        <v/>
      </c>
      <c r="H1751" s="103"/>
      <c r="I1751" s="103"/>
      <c r="J1751" s="103"/>
      <c r="K1751" s="103"/>
    </row>
    <row r="1752" spans="1:11" s="3" customFormat="1" x14ac:dyDescent="0.25">
      <c r="A1752" s="23" t="s">
        <v>3386</v>
      </c>
      <c r="B1752" s="24" t="s">
        <v>3387</v>
      </c>
      <c r="C1752" s="25">
        <f>ENERO!C1752+FEBRERO!C1752+MARZO!C1752+ABRIL!C1752+MAYO!C1752+JUNIO!C1752+JULIO!C1752+AGOSTO!C1752+SEPTIEMBRE!C1752+OCTUBRE!C1752+NOVIEMBRE!C1752+DICIEMBRE!C1752</f>
        <v>0</v>
      </c>
      <c r="D1752" s="87">
        <f>ENERO!D1752+FEBRERO!D1752+MARZO!D1752+ABRIL!D1752+MAYO!D1752+JUNIO!D1752+JULIO!D1752+AGOSTO!D1752+SEPTIEMBRE!D1752+OCTUBRE!D1752+NOVIEMBRE!D1752+DICIEMBRE!D1752</f>
        <v>0</v>
      </c>
      <c r="E1752" s="88">
        <f>ENERO!E1752+FEBRERO!E1752+MARZO!E1752+ABRIL!E1752+MAYO!E1752+JUNIO!E1752+JULIO!E1752+AGOSTO!E1752+SEPTIEMBRE!E1752+OCTUBRE!E1752+NOVIEMBRE!E1752+DICIEMBRE!E1752</f>
        <v>0</v>
      </c>
      <c r="F1752" s="89">
        <f>ENERO!F1752+FEBRERO!F1752+MARZO!F1752+ABRIL!F1752+MAYO!F1752+JUNIO!F1752+JULIO!F1752+AGOSTO!F1752+SEPTIEMBRE!F1752+OCTUBRE!F1752+NOVIEMBRE!F1752+DICIEMBRE!F1752</f>
        <v>0</v>
      </c>
      <c r="G1752" s="3" t="str">
        <f t="shared" si="30"/>
        <v/>
      </c>
      <c r="H1752" s="103"/>
      <c r="I1752" s="103"/>
      <c r="J1752" s="103"/>
      <c r="K1752" s="103"/>
    </row>
    <row r="1753" spans="1:11" s="3" customFormat="1" x14ac:dyDescent="0.25">
      <c r="A1753" s="23" t="s">
        <v>3388</v>
      </c>
      <c r="B1753" s="24" t="s">
        <v>3389</v>
      </c>
      <c r="C1753" s="25">
        <f>ENERO!C1753+FEBRERO!C1753+MARZO!C1753+ABRIL!C1753+MAYO!C1753+JUNIO!C1753+JULIO!C1753+AGOSTO!C1753+SEPTIEMBRE!C1753+OCTUBRE!C1753+NOVIEMBRE!C1753+DICIEMBRE!C1753</f>
        <v>0</v>
      </c>
      <c r="D1753" s="87">
        <f>ENERO!D1753+FEBRERO!D1753+MARZO!D1753+ABRIL!D1753+MAYO!D1753+JUNIO!D1753+JULIO!D1753+AGOSTO!D1753+SEPTIEMBRE!D1753+OCTUBRE!D1753+NOVIEMBRE!D1753+DICIEMBRE!D1753</f>
        <v>0</v>
      </c>
      <c r="E1753" s="88">
        <f>ENERO!E1753+FEBRERO!E1753+MARZO!E1753+ABRIL!E1753+MAYO!E1753+JUNIO!E1753+JULIO!E1753+AGOSTO!E1753+SEPTIEMBRE!E1753+OCTUBRE!E1753+NOVIEMBRE!E1753+DICIEMBRE!E1753</f>
        <v>0</v>
      </c>
      <c r="F1753" s="89">
        <f>ENERO!F1753+FEBRERO!F1753+MARZO!F1753+ABRIL!F1753+MAYO!F1753+JUNIO!F1753+JULIO!F1753+AGOSTO!F1753+SEPTIEMBRE!F1753+OCTUBRE!F1753+NOVIEMBRE!F1753+DICIEMBRE!F1753</f>
        <v>0</v>
      </c>
      <c r="G1753" s="3" t="str">
        <f t="shared" si="30"/>
        <v/>
      </c>
      <c r="H1753" s="103"/>
      <c r="I1753" s="103"/>
      <c r="J1753" s="103"/>
      <c r="K1753" s="103"/>
    </row>
    <row r="1754" spans="1:11" s="3" customFormat="1" x14ac:dyDescent="0.25">
      <c r="A1754" s="23" t="s">
        <v>3390</v>
      </c>
      <c r="B1754" s="24" t="s">
        <v>3391</v>
      </c>
      <c r="C1754" s="25">
        <f>ENERO!C1754+FEBRERO!C1754+MARZO!C1754+ABRIL!C1754+MAYO!C1754+JUNIO!C1754+JULIO!C1754+AGOSTO!C1754+SEPTIEMBRE!C1754+OCTUBRE!C1754+NOVIEMBRE!C1754+DICIEMBRE!C1754</f>
        <v>0</v>
      </c>
      <c r="D1754" s="87">
        <f>ENERO!D1754+FEBRERO!D1754+MARZO!D1754+ABRIL!D1754+MAYO!D1754+JUNIO!D1754+JULIO!D1754+AGOSTO!D1754+SEPTIEMBRE!D1754+OCTUBRE!D1754+NOVIEMBRE!D1754+DICIEMBRE!D1754</f>
        <v>0</v>
      </c>
      <c r="E1754" s="88">
        <f>ENERO!E1754+FEBRERO!E1754+MARZO!E1754+ABRIL!E1754+MAYO!E1754+JUNIO!E1754+JULIO!E1754+AGOSTO!E1754+SEPTIEMBRE!E1754+OCTUBRE!E1754+NOVIEMBRE!E1754+DICIEMBRE!E1754</f>
        <v>0</v>
      </c>
      <c r="F1754" s="89">
        <f>ENERO!F1754+FEBRERO!F1754+MARZO!F1754+ABRIL!F1754+MAYO!F1754+JUNIO!F1754+JULIO!F1754+AGOSTO!F1754+SEPTIEMBRE!F1754+OCTUBRE!F1754+NOVIEMBRE!F1754+DICIEMBRE!F1754</f>
        <v>0</v>
      </c>
      <c r="G1754" s="3" t="str">
        <f t="shared" si="30"/>
        <v/>
      </c>
      <c r="H1754" s="103"/>
      <c r="I1754" s="103"/>
      <c r="J1754" s="103"/>
      <c r="K1754" s="103"/>
    </row>
    <row r="1755" spans="1:11" s="3" customFormat="1" ht="24" x14ac:dyDescent="0.25">
      <c r="A1755" s="23" t="s">
        <v>3392</v>
      </c>
      <c r="B1755" s="28" t="s">
        <v>3393</v>
      </c>
      <c r="C1755" s="25">
        <f>ENERO!C1755+FEBRERO!C1755+MARZO!C1755+ABRIL!C1755+MAYO!C1755+JUNIO!C1755+JULIO!C1755+AGOSTO!C1755+SEPTIEMBRE!C1755+OCTUBRE!C1755+NOVIEMBRE!C1755+DICIEMBRE!C1755</f>
        <v>0</v>
      </c>
      <c r="D1755" s="87">
        <f>ENERO!D1755+FEBRERO!D1755+MARZO!D1755+ABRIL!D1755+MAYO!D1755+JUNIO!D1755+JULIO!D1755+AGOSTO!D1755+SEPTIEMBRE!D1755+OCTUBRE!D1755+NOVIEMBRE!D1755+DICIEMBRE!D1755</f>
        <v>0</v>
      </c>
      <c r="E1755" s="88">
        <f>ENERO!E1755+FEBRERO!E1755+MARZO!E1755+ABRIL!E1755+MAYO!E1755+JUNIO!E1755+JULIO!E1755+AGOSTO!E1755+SEPTIEMBRE!E1755+OCTUBRE!E1755+NOVIEMBRE!E1755+DICIEMBRE!E1755</f>
        <v>0</v>
      </c>
      <c r="F1755" s="89">
        <f>ENERO!F1755+FEBRERO!F1755+MARZO!F1755+ABRIL!F1755+MAYO!F1755+JUNIO!F1755+JULIO!F1755+AGOSTO!F1755+SEPTIEMBRE!F1755+OCTUBRE!F1755+NOVIEMBRE!F1755+DICIEMBRE!F1755</f>
        <v>0</v>
      </c>
      <c r="G1755" s="3" t="str">
        <f t="shared" si="30"/>
        <v/>
      </c>
      <c r="H1755" s="103"/>
      <c r="I1755" s="103"/>
      <c r="J1755" s="103"/>
      <c r="K1755" s="103"/>
    </row>
    <row r="1756" spans="1:11" s="3" customFormat="1" ht="24" x14ac:dyDescent="0.25">
      <c r="A1756" s="23" t="s">
        <v>3394</v>
      </c>
      <c r="B1756" s="94" t="s">
        <v>3395</v>
      </c>
      <c r="C1756" s="25">
        <f>ENERO!C1756+FEBRERO!C1756+MARZO!C1756+ABRIL!C1756+MAYO!C1756+JUNIO!C1756+JULIO!C1756+AGOSTO!C1756+SEPTIEMBRE!C1756+OCTUBRE!C1756+NOVIEMBRE!C1756+DICIEMBRE!C1756</f>
        <v>0</v>
      </c>
      <c r="D1756" s="87">
        <f>ENERO!D1756+FEBRERO!D1756+MARZO!D1756+ABRIL!D1756+MAYO!D1756+JUNIO!D1756+JULIO!D1756+AGOSTO!D1756+SEPTIEMBRE!D1756+OCTUBRE!D1756+NOVIEMBRE!D1756+DICIEMBRE!D1756</f>
        <v>0</v>
      </c>
      <c r="E1756" s="88">
        <f>ENERO!E1756+FEBRERO!E1756+MARZO!E1756+ABRIL!E1756+MAYO!E1756+JUNIO!E1756+JULIO!E1756+AGOSTO!E1756+SEPTIEMBRE!E1756+OCTUBRE!E1756+NOVIEMBRE!E1756+DICIEMBRE!E1756</f>
        <v>0</v>
      </c>
      <c r="F1756" s="89">
        <f>ENERO!F1756+FEBRERO!F1756+MARZO!F1756+ABRIL!F1756+MAYO!F1756+JUNIO!F1756+JULIO!F1756+AGOSTO!F1756+SEPTIEMBRE!F1756+OCTUBRE!F1756+NOVIEMBRE!F1756+DICIEMBRE!F1756</f>
        <v>0</v>
      </c>
      <c r="G1756" s="3" t="str">
        <f t="shared" si="30"/>
        <v/>
      </c>
      <c r="H1756" s="103"/>
      <c r="I1756" s="103"/>
      <c r="J1756" s="103"/>
      <c r="K1756" s="103"/>
    </row>
    <row r="1757" spans="1:11" s="3" customFormat="1" x14ac:dyDescent="0.25">
      <c r="A1757" s="23" t="s">
        <v>3396</v>
      </c>
      <c r="B1757" s="24" t="s">
        <v>3397</v>
      </c>
      <c r="C1757" s="25">
        <f>ENERO!C1757+FEBRERO!C1757+MARZO!C1757+ABRIL!C1757+MAYO!C1757+JUNIO!C1757+JULIO!C1757+AGOSTO!C1757+SEPTIEMBRE!C1757+OCTUBRE!C1757+NOVIEMBRE!C1757+DICIEMBRE!C1757</f>
        <v>0</v>
      </c>
      <c r="D1757" s="87">
        <f>ENERO!D1757+FEBRERO!D1757+MARZO!D1757+ABRIL!D1757+MAYO!D1757+JUNIO!D1757+JULIO!D1757+AGOSTO!D1757+SEPTIEMBRE!D1757+OCTUBRE!D1757+NOVIEMBRE!D1757+DICIEMBRE!D1757</f>
        <v>0</v>
      </c>
      <c r="E1757" s="88">
        <f>ENERO!E1757+FEBRERO!E1757+MARZO!E1757+ABRIL!E1757+MAYO!E1757+JUNIO!E1757+JULIO!E1757+AGOSTO!E1757+SEPTIEMBRE!E1757+OCTUBRE!E1757+NOVIEMBRE!E1757+DICIEMBRE!E1757</f>
        <v>0</v>
      </c>
      <c r="F1757" s="89">
        <f>ENERO!F1757+FEBRERO!F1757+MARZO!F1757+ABRIL!F1757+MAYO!F1757+JUNIO!F1757+JULIO!F1757+AGOSTO!F1757+SEPTIEMBRE!F1757+OCTUBRE!F1757+NOVIEMBRE!F1757+DICIEMBRE!F1757</f>
        <v>0</v>
      </c>
      <c r="G1757" s="3" t="str">
        <f t="shared" si="30"/>
        <v/>
      </c>
      <c r="H1757" s="103"/>
      <c r="I1757" s="103"/>
      <c r="J1757" s="103"/>
      <c r="K1757" s="103"/>
    </row>
    <row r="1758" spans="1:11" s="3" customFormat="1" x14ac:dyDescent="0.25">
      <c r="A1758" s="23" t="s">
        <v>3398</v>
      </c>
      <c r="B1758" s="24" t="s">
        <v>3399</v>
      </c>
      <c r="C1758" s="25">
        <f>ENERO!C1758+FEBRERO!C1758+MARZO!C1758+ABRIL!C1758+MAYO!C1758+JUNIO!C1758+JULIO!C1758+AGOSTO!C1758+SEPTIEMBRE!C1758+OCTUBRE!C1758+NOVIEMBRE!C1758+DICIEMBRE!C1758</f>
        <v>0</v>
      </c>
      <c r="D1758" s="87">
        <f>ENERO!D1758+FEBRERO!D1758+MARZO!D1758+ABRIL!D1758+MAYO!D1758+JUNIO!D1758+JULIO!D1758+AGOSTO!D1758+SEPTIEMBRE!D1758+OCTUBRE!D1758+NOVIEMBRE!D1758+DICIEMBRE!D1758</f>
        <v>0</v>
      </c>
      <c r="E1758" s="88">
        <f>ENERO!E1758+FEBRERO!E1758+MARZO!E1758+ABRIL!E1758+MAYO!E1758+JUNIO!E1758+JULIO!E1758+AGOSTO!E1758+SEPTIEMBRE!E1758+OCTUBRE!E1758+NOVIEMBRE!E1758+DICIEMBRE!E1758</f>
        <v>0</v>
      </c>
      <c r="F1758" s="89">
        <f>ENERO!F1758+FEBRERO!F1758+MARZO!F1758+ABRIL!F1758+MAYO!F1758+JUNIO!F1758+JULIO!F1758+AGOSTO!F1758+SEPTIEMBRE!F1758+OCTUBRE!F1758+NOVIEMBRE!F1758+DICIEMBRE!F1758</f>
        <v>0</v>
      </c>
      <c r="G1758" s="3" t="str">
        <f t="shared" si="30"/>
        <v/>
      </c>
      <c r="H1758" s="103"/>
      <c r="I1758" s="103"/>
      <c r="J1758" s="103"/>
      <c r="K1758" s="103"/>
    </row>
    <row r="1759" spans="1:11" s="3" customFormat="1" x14ac:dyDescent="0.25">
      <c r="A1759" s="23" t="s">
        <v>3400</v>
      </c>
      <c r="B1759" s="24" t="s">
        <v>3401</v>
      </c>
      <c r="C1759" s="25">
        <f>ENERO!C1759+FEBRERO!C1759+MARZO!C1759+ABRIL!C1759+MAYO!C1759+JUNIO!C1759+JULIO!C1759+AGOSTO!C1759+SEPTIEMBRE!C1759+OCTUBRE!C1759+NOVIEMBRE!C1759+DICIEMBRE!C1759</f>
        <v>0</v>
      </c>
      <c r="D1759" s="87">
        <f>ENERO!D1759+FEBRERO!D1759+MARZO!D1759+ABRIL!D1759+MAYO!D1759+JUNIO!D1759+JULIO!D1759+AGOSTO!D1759+SEPTIEMBRE!D1759+OCTUBRE!D1759+NOVIEMBRE!D1759+DICIEMBRE!D1759</f>
        <v>0</v>
      </c>
      <c r="E1759" s="88">
        <f>ENERO!E1759+FEBRERO!E1759+MARZO!E1759+ABRIL!E1759+MAYO!E1759+JUNIO!E1759+JULIO!E1759+AGOSTO!E1759+SEPTIEMBRE!E1759+OCTUBRE!E1759+NOVIEMBRE!E1759+DICIEMBRE!E1759</f>
        <v>0</v>
      </c>
      <c r="F1759" s="89">
        <f>ENERO!F1759+FEBRERO!F1759+MARZO!F1759+ABRIL!F1759+MAYO!F1759+JUNIO!F1759+JULIO!F1759+AGOSTO!F1759+SEPTIEMBRE!F1759+OCTUBRE!F1759+NOVIEMBRE!F1759+DICIEMBRE!F1759</f>
        <v>0</v>
      </c>
      <c r="G1759" s="3" t="str">
        <f t="shared" si="30"/>
        <v/>
      </c>
      <c r="H1759" s="103"/>
      <c r="I1759" s="103"/>
      <c r="J1759" s="103"/>
      <c r="K1759" s="103"/>
    </row>
    <row r="1760" spans="1:11" s="3" customFormat="1" ht="24" x14ac:dyDescent="0.25">
      <c r="A1760" s="23" t="s">
        <v>3402</v>
      </c>
      <c r="B1760" s="28" t="s">
        <v>3403</v>
      </c>
      <c r="C1760" s="25">
        <f>ENERO!C1760+FEBRERO!C1760+MARZO!C1760+ABRIL!C1760+MAYO!C1760+JUNIO!C1760+JULIO!C1760+AGOSTO!C1760+SEPTIEMBRE!C1760+OCTUBRE!C1760+NOVIEMBRE!C1760+DICIEMBRE!C1760</f>
        <v>0</v>
      </c>
      <c r="D1760" s="87">
        <f>ENERO!D1760+FEBRERO!D1760+MARZO!D1760+ABRIL!D1760+MAYO!D1760+JUNIO!D1760+JULIO!D1760+AGOSTO!D1760+SEPTIEMBRE!D1760+OCTUBRE!D1760+NOVIEMBRE!D1760+DICIEMBRE!D1760</f>
        <v>0</v>
      </c>
      <c r="E1760" s="88">
        <f>ENERO!E1760+FEBRERO!E1760+MARZO!E1760+ABRIL!E1760+MAYO!E1760+JUNIO!E1760+JULIO!E1760+AGOSTO!E1760+SEPTIEMBRE!E1760+OCTUBRE!E1760+NOVIEMBRE!E1760+DICIEMBRE!E1760</f>
        <v>0</v>
      </c>
      <c r="F1760" s="89">
        <f>ENERO!F1760+FEBRERO!F1760+MARZO!F1760+ABRIL!F1760+MAYO!F1760+JUNIO!F1760+JULIO!F1760+AGOSTO!F1760+SEPTIEMBRE!F1760+OCTUBRE!F1760+NOVIEMBRE!F1760+DICIEMBRE!F1760</f>
        <v>0</v>
      </c>
      <c r="G1760" s="3" t="str">
        <f t="shared" si="30"/>
        <v/>
      </c>
      <c r="H1760" s="103"/>
      <c r="I1760" s="103"/>
      <c r="J1760" s="103"/>
      <c r="K1760" s="103"/>
    </row>
    <row r="1761" spans="1:11" s="3" customFormat="1" ht="24" x14ac:dyDescent="0.25">
      <c r="A1761" s="23" t="s">
        <v>3404</v>
      </c>
      <c r="B1761" s="28" t="s">
        <v>3405</v>
      </c>
      <c r="C1761" s="25">
        <f>ENERO!C1761+FEBRERO!C1761+MARZO!C1761+ABRIL!C1761+MAYO!C1761+JUNIO!C1761+JULIO!C1761+AGOSTO!C1761+SEPTIEMBRE!C1761+OCTUBRE!C1761+NOVIEMBRE!C1761+DICIEMBRE!C1761</f>
        <v>0</v>
      </c>
      <c r="D1761" s="87">
        <f>ENERO!D1761+FEBRERO!D1761+MARZO!D1761+ABRIL!D1761+MAYO!D1761+JUNIO!D1761+JULIO!D1761+AGOSTO!D1761+SEPTIEMBRE!D1761+OCTUBRE!D1761+NOVIEMBRE!D1761+DICIEMBRE!D1761</f>
        <v>0</v>
      </c>
      <c r="E1761" s="88">
        <f>ENERO!E1761+FEBRERO!E1761+MARZO!E1761+ABRIL!E1761+MAYO!E1761+JUNIO!E1761+JULIO!E1761+AGOSTO!E1761+SEPTIEMBRE!E1761+OCTUBRE!E1761+NOVIEMBRE!E1761+DICIEMBRE!E1761</f>
        <v>0</v>
      </c>
      <c r="F1761" s="89">
        <f>ENERO!F1761+FEBRERO!F1761+MARZO!F1761+ABRIL!F1761+MAYO!F1761+JUNIO!F1761+JULIO!F1761+AGOSTO!F1761+SEPTIEMBRE!F1761+OCTUBRE!F1761+NOVIEMBRE!F1761+DICIEMBRE!F1761</f>
        <v>0</v>
      </c>
      <c r="G1761" s="3" t="str">
        <f t="shared" si="30"/>
        <v/>
      </c>
      <c r="H1761" s="103"/>
      <c r="I1761" s="103"/>
      <c r="J1761" s="103"/>
      <c r="K1761" s="103"/>
    </row>
    <row r="1762" spans="1:11" s="3" customFormat="1" x14ac:dyDescent="0.25">
      <c r="A1762" s="23" t="s">
        <v>3406</v>
      </c>
      <c r="B1762" s="24" t="s">
        <v>3407</v>
      </c>
      <c r="C1762" s="25">
        <f>ENERO!C1762+FEBRERO!C1762+MARZO!C1762+ABRIL!C1762+MAYO!C1762+JUNIO!C1762+JULIO!C1762+AGOSTO!C1762+SEPTIEMBRE!C1762+OCTUBRE!C1762+NOVIEMBRE!C1762+DICIEMBRE!C1762</f>
        <v>0</v>
      </c>
      <c r="D1762" s="87">
        <f>ENERO!D1762+FEBRERO!D1762+MARZO!D1762+ABRIL!D1762+MAYO!D1762+JUNIO!D1762+JULIO!D1762+AGOSTO!D1762+SEPTIEMBRE!D1762+OCTUBRE!D1762+NOVIEMBRE!D1762+DICIEMBRE!D1762</f>
        <v>0</v>
      </c>
      <c r="E1762" s="88">
        <f>ENERO!E1762+FEBRERO!E1762+MARZO!E1762+ABRIL!E1762+MAYO!E1762+JUNIO!E1762+JULIO!E1762+AGOSTO!E1762+SEPTIEMBRE!E1762+OCTUBRE!E1762+NOVIEMBRE!E1762+DICIEMBRE!E1762</f>
        <v>0</v>
      </c>
      <c r="F1762" s="89">
        <f>ENERO!F1762+FEBRERO!F1762+MARZO!F1762+ABRIL!F1762+MAYO!F1762+JUNIO!F1762+JULIO!F1762+AGOSTO!F1762+SEPTIEMBRE!F1762+OCTUBRE!F1762+NOVIEMBRE!F1762+DICIEMBRE!F1762</f>
        <v>0</v>
      </c>
      <c r="G1762" s="3" t="str">
        <f t="shared" si="30"/>
        <v/>
      </c>
      <c r="H1762" s="103"/>
      <c r="I1762" s="103"/>
      <c r="J1762" s="103"/>
      <c r="K1762" s="103"/>
    </row>
    <row r="1763" spans="1:11" s="3" customFormat="1" x14ac:dyDescent="0.25">
      <c r="A1763" s="23" t="s">
        <v>3408</v>
      </c>
      <c r="B1763" s="24" t="s">
        <v>3234</v>
      </c>
      <c r="C1763" s="25">
        <f>ENERO!C1763+FEBRERO!C1763+MARZO!C1763+ABRIL!C1763+MAYO!C1763+JUNIO!C1763+JULIO!C1763+AGOSTO!C1763+SEPTIEMBRE!C1763+OCTUBRE!C1763+NOVIEMBRE!C1763+DICIEMBRE!C1763</f>
        <v>0</v>
      </c>
      <c r="D1763" s="87">
        <f>ENERO!D1763+FEBRERO!D1763+MARZO!D1763+ABRIL!D1763+MAYO!D1763+JUNIO!D1763+JULIO!D1763+AGOSTO!D1763+SEPTIEMBRE!D1763+OCTUBRE!D1763+NOVIEMBRE!D1763+DICIEMBRE!D1763</f>
        <v>0</v>
      </c>
      <c r="E1763" s="88">
        <f>ENERO!E1763+FEBRERO!E1763+MARZO!E1763+ABRIL!E1763+MAYO!E1763+JUNIO!E1763+JULIO!E1763+AGOSTO!E1763+SEPTIEMBRE!E1763+OCTUBRE!E1763+NOVIEMBRE!E1763+DICIEMBRE!E1763</f>
        <v>0</v>
      </c>
      <c r="F1763" s="89">
        <f>ENERO!F1763+FEBRERO!F1763+MARZO!F1763+ABRIL!F1763+MAYO!F1763+JUNIO!F1763+JULIO!F1763+AGOSTO!F1763+SEPTIEMBRE!F1763+OCTUBRE!F1763+NOVIEMBRE!F1763+DICIEMBRE!F1763</f>
        <v>0</v>
      </c>
      <c r="G1763" s="3" t="str">
        <f t="shared" si="30"/>
        <v/>
      </c>
      <c r="H1763" s="103"/>
      <c r="I1763" s="103"/>
      <c r="J1763" s="103"/>
      <c r="K1763" s="103"/>
    </row>
    <row r="1764" spans="1:11" s="3" customFormat="1" x14ac:dyDescent="0.25">
      <c r="A1764" s="23" t="s">
        <v>3409</v>
      </c>
      <c r="B1764" s="24" t="s">
        <v>3410</v>
      </c>
      <c r="C1764" s="25">
        <f>ENERO!C1764+FEBRERO!C1764+MARZO!C1764+ABRIL!C1764+MAYO!C1764+JUNIO!C1764+JULIO!C1764+AGOSTO!C1764+SEPTIEMBRE!C1764+OCTUBRE!C1764+NOVIEMBRE!C1764+DICIEMBRE!C1764</f>
        <v>0</v>
      </c>
      <c r="D1764" s="87">
        <f>ENERO!D1764+FEBRERO!D1764+MARZO!D1764+ABRIL!D1764+MAYO!D1764+JUNIO!D1764+JULIO!D1764+AGOSTO!D1764+SEPTIEMBRE!D1764+OCTUBRE!D1764+NOVIEMBRE!D1764+DICIEMBRE!D1764</f>
        <v>0</v>
      </c>
      <c r="E1764" s="88">
        <f>ENERO!E1764+FEBRERO!E1764+MARZO!E1764+ABRIL!E1764+MAYO!E1764+JUNIO!E1764+JULIO!E1764+AGOSTO!E1764+SEPTIEMBRE!E1764+OCTUBRE!E1764+NOVIEMBRE!E1764+DICIEMBRE!E1764</f>
        <v>0</v>
      </c>
      <c r="F1764" s="89">
        <f>ENERO!F1764+FEBRERO!F1764+MARZO!F1764+ABRIL!F1764+MAYO!F1764+JUNIO!F1764+JULIO!F1764+AGOSTO!F1764+SEPTIEMBRE!F1764+OCTUBRE!F1764+NOVIEMBRE!F1764+DICIEMBRE!F1764</f>
        <v>0</v>
      </c>
      <c r="G1764" s="3" t="str">
        <f t="shared" si="30"/>
        <v/>
      </c>
      <c r="H1764" s="103"/>
      <c r="I1764" s="103"/>
      <c r="J1764" s="103"/>
      <c r="K1764" s="103"/>
    </row>
    <row r="1765" spans="1:11" s="3" customFormat="1" x14ac:dyDescent="0.25">
      <c r="A1765" s="23" t="s">
        <v>3411</v>
      </c>
      <c r="B1765" s="24" t="s">
        <v>3412</v>
      </c>
      <c r="C1765" s="25">
        <f>ENERO!C1765+FEBRERO!C1765+MARZO!C1765+ABRIL!C1765+MAYO!C1765+JUNIO!C1765+JULIO!C1765+AGOSTO!C1765+SEPTIEMBRE!C1765+OCTUBRE!C1765+NOVIEMBRE!C1765+DICIEMBRE!C1765</f>
        <v>0</v>
      </c>
      <c r="D1765" s="87">
        <f>ENERO!D1765+FEBRERO!D1765+MARZO!D1765+ABRIL!D1765+MAYO!D1765+JUNIO!D1765+JULIO!D1765+AGOSTO!D1765+SEPTIEMBRE!D1765+OCTUBRE!D1765+NOVIEMBRE!D1765+DICIEMBRE!D1765</f>
        <v>0</v>
      </c>
      <c r="E1765" s="88">
        <f>ENERO!E1765+FEBRERO!E1765+MARZO!E1765+ABRIL!E1765+MAYO!E1765+JUNIO!E1765+JULIO!E1765+AGOSTO!E1765+SEPTIEMBRE!E1765+OCTUBRE!E1765+NOVIEMBRE!E1765+DICIEMBRE!E1765</f>
        <v>0</v>
      </c>
      <c r="F1765" s="89">
        <f>ENERO!F1765+FEBRERO!F1765+MARZO!F1765+ABRIL!F1765+MAYO!F1765+JUNIO!F1765+JULIO!F1765+AGOSTO!F1765+SEPTIEMBRE!F1765+OCTUBRE!F1765+NOVIEMBRE!F1765+DICIEMBRE!F1765</f>
        <v>0</v>
      </c>
      <c r="G1765" s="3" t="str">
        <f t="shared" si="30"/>
        <v/>
      </c>
      <c r="H1765" s="103"/>
      <c r="I1765" s="103"/>
      <c r="J1765" s="103"/>
      <c r="K1765" s="103"/>
    </row>
    <row r="1766" spans="1:11" s="3" customFormat="1" x14ac:dyDescent="0.25">
      <c r="A1766" s="23" t="s">
        <v>3413</v>
      </c>
      <c r="B1766" s="24" t="s">
        <v>3414</v>
      </c>
      <c r="C1766" s="25">
        <f>ENERO!C1766+FEBRERO!C1766+MARZO!C1766+ABRIL!C1766+MAYO!C1766+JUNIO!C1766+JULIO!C1766+AGOSTO!C1766+SEPTIEMBRE!C1766+OCTUBRE!C1766+NOVIEMBRE!C1766+DICIEMBRE!C1766</f>
        <v>0</v>
      </c>
      <c r="D1766" s="87">
        <f>ENERO!D1766+FEBRERO!D1766+MARZO!D1766+ABRIL!D1766+MAYO!D1766+JUNIO!D1766+JULIO!D1766+AGOSTO!D1766+SEPTIEMBRE!D1766+OCTUBRE!D1766+NOVIEMBRE!D1766+DICIEMBRE!D1766</f>
        <v>0</v>
      </c>
      <c r="E1766" s="88">
        <f>ENERO!E1766+FEBRERO!E1766+MARZO!E1766+ABRIL!E1766+MAYO!E1766+JUNIO!E1766+JULIO!E1766+AGOSTO!E1766+SEPTIEMBRE!E1766+OCTUBRE!E1766+NOVIEMBRE!E1766+DICIEMBRE!E1766</f>
        <v>0</v>
      </c>
      <c r="F1766" s="89">
        <f>ENERO!F1766+FEBRERO!F1766+MARZO!F1766+ABRIL!F1766+MAYO!F1766+JUNIO!F1766+JULIO!F1766+AGOSTO!F1766+SEPTIEMBRE!F1766+OCTUBRE!F1766+NOVIEMBRE!F1766+DICIEMBRE!F1766</f>
        <v>0</v>
      </c>
      <c r="G1766" s="3" t="str">
        <f t="shared" si="30"/>
        <v/>
      </c>
      <c r="H1766" s="103"/>
      <c r="I1766" s="103"/>
      <c r="J1766" s="103"/>
      <c r="K1766" s="103"/>
    </row>
    <row r="1767" spans="1:11" s="3" customFormat="1" x14ac:dyDescent="0.25">
      <c r="A1767" s="23" t="s">
        <v>3415</v>
      </c>
      <c r="B1767" s="24" t="s">
        <v>3416</v>
      </c>
      <c r="C1767" s="25">
        <f>ENERO!C1767+FEBRERO!C1767+MARZO!C1767+ABRIL!C1767+MAYO!C1767+JUNIO!C1767+JULIO!C1767+AGOSTO!C1767+SEPTIEMBRE!C1767+OCTUBRE!C1767+NOVIEMBRE!C1767+DICIEMBRE!C1767</f>
        <v>0</v>
      </c>
      <c r="D1767" s="87">
        <f>ENERO!D1767+FEBRERO!D1767+MARZO!D1767+ABRIL!D1767+MAYO!D1767+JUNIO!D1767+JULIO!D1767+AGOSTO!D1767+SEPTIEMBRE!D1767+OCTUBRE!D1767+NOVIEMBRE!D1767+DICIEMBRE!D1767</f>
        <v>0</v>
      </c>
      <c r="E1767" s="88">
        <f>ENERO!E1767+FEBRERO!E1767+MARZO!E1767+ABRIL!E1767+MAYO!E1767+JUNIO!E1767+JULIO!E1767+AGOSTO!E1767+SEPTIEMBRE!E1767+OCTUBRE!E1767+NOVIEMBRE!E1767+DICIEMBRE!E1767</f>
        <v>0</v>
      </c>
      <c r="F1767" s="89">
        <f>ENERO!F1767+FEBRERO!F1767+MARZO!F1767+ABRIL!F1767+MAYO!F1767+JUNIO!F1767+JULIO!F1767+AGOSTO!F1767+SEPTIEMBRE!F1767+OCTUBRE!F1767+NOVIEMBRE!F1767+DICIEMBRE!F1767</f>
        <v>0</v>
      </c>
      <c r="G1767" s="3" t="str">
        <f t="shared" si="30"/>
        <v/>
      </c>
      <c r="H1767" s="103"/>
      <c r="I1767" s="103"/>
      <c r="J1767" s="103"/>
      <c r="K1767" s="103"/>
    </row>
    <row r="1768" spans="1:11" s="3" customFormat="1" ht="24" x14ac:dyDescent="0.25">
      <c r="A1768" s="23" t="s">
        <v>3417</v>
      </c>
      <c r="B1768" s="28" t="s">
        <v>3418</v>
      </c>
      <c r="C1768" s="25">
        <f>ENERO!C1768+FEBRERO!C1768+MARZO!C1768+ABRIL!C1768+MAYO!C1768+JUNIO!C1768+JULIO!C1768+AGOSTO!C1768+SEPTIEMBRE!C1768+OCTUBRE!C1768+NOVIEMBRE!C1768+DICIEMBRE!C1768</f>
        <v>0</v>
      </c>
      <c r="D1768" s="87">
        <f>ENERO!D1768+FEBRERO!D1768+MARZO!D1768+ABRIL!D1768+MAYO!D1768+JUNIO!D1768+JULIO!D1768+AGOSTO!D1768+SEPTIEMBRE!D1768+OCTUBRE!D1768+NOVIEMBRE!D1768+DICIEMBRE!D1768</f>
        <v>0</v>
      </c>
      <c r="E1768" s="88">
        <f>ENERO!E1768+FEBRERO!E1768+MARZO!E1768+ABRIL!E1768+MAYO!E1768+JUNIO!E1768+JULIO!E1768+AGOSTO!E1768+SEPTIEMBRE!E1768+OCTUBRE!E1768+NOVIEMBRE!E1768+DICIEMBRE!E1768</f>
        <v>0</v>
      </c>
      <c r="F1768" s="89">
        <f>ENERO!F1768+FEBRERO!F1768+MARZO!F1768+ABRIL!F1768+MAYO!F1768+JUNIO!F1768+JULIO!F1768+AGOSTO!F1768+SEPTIEMBRE!F1768+OCTUBRE!F1768+NOVIEMBRE!F1768+DICIEMBRE!F1768</f>
        <v>0</v>
      </c>
      <c r="G1768" s="3" t="str">
        <f t="shared" si="30"/>
        <v/>
      </c>
      <c r="H1768" s="103"/>
      <c r="I1768" s="103"/>
      <c r="J1768" s="103"/>
      <c r="K1768" s="103"/>
    </row>
    <row r="1769" spans="1:11" s="3" customFormat="1" x14ac:dyDescent="0.25">
      <c r="A1769" s="23" t="s">
        <v>3419</v>
      </c>
      <c r="B1769" s="24" t="s">
        <v>3420</v>
      </c>
      <c r="C1769" s="25">
        <f>ENERO!C1769+FEBRERO!C1769+MARZO!C1769+ABRIL!C1769+MAYO!C1769+JUNIO!C1769+JULIO!C1769+AGOSTO!C1769+SEPTIEMBRE!C1769+OCTUBRE!C1769+NOVIEMBRE!C1769+DICIEMBRE!C1769</f>
        <v>0</v>
      </c>
      <c r="D1769" s="87">
        <f>ENERO!D1769+FEBRERO!D1769+MARZO!D1769+ABRIL!D1769+MAYO!D1769+JUNIO!D1769+JULIO!D1769+AGOSTO!D1769+SEPTIEMBRE!D1769+OCTUBRE!D1769+NOVIEMBRE!D1769+DICIEMBRE!D1769</f>
        <v>0</v>
      </c>
      <c r="E1769" s="88">
        <f>ENERO!E1769+FEBRERO!E1769+MARZO!E1769+ABRIL!E1769+MAYO!E1769+JUNIO!E1769+JULIO!E1769+AGOSTO!E1769+SEPTIEMBRE!E1769+OCTUBRE!E1769+NOVIEMBRE!E1769+DICIEMBRE!E1769</f>
        <v>0</v>
      </c>
      <c r="F1769" s="89">
        <f>ENERO!F1769+FEBRERO!F1769+MARZO!F1769+ABRIL!F1769+MAYO!F1769+JUNIO!F1769+JULIO!F1769+AGOSTO!F1769+SEPTIEMBRE!F1769+OCTUBRE!F1769+NOVIEMBRE!F1769+DICIEMBRE!F1769</f>
        <v>0</v>
      </c>
      <c r="G1769" s="3" t="str">
        <f t="shared" si="30"/>
        <v/>
      </c>
      <c r="H1769" s="103"/>
      <c r="I1769" s="103"/>
      <c r="J1769" s="103"/>
      <c r="K1769" s="103"/>
    </row>
    <row r="1770" spans="1:11" s="3" customFormat="1" x14ac:dyDescent="0.25">
      <c r="A1770" s="23" t="s">
        <v>3421</v>
      </c>
      <c r="B1770" s="24" t="s">
        <v>3422</v>
      </c>
      <c r="C1770" s="25">
        <f>ENERO!C1770+FEBRERO!C1770+MARZO!C1770+ABRIL!C1770+MAYO!C1770+JUNIO!C1770+JULIO!C1770+AGOSTO!C1770+SEPTIEMBRE!C1770+OCTUBRE!C1770+NOVIEMBRE!C1770+DICIEMBRE!C1770</f>
        <v>0</v>
      </c>
      <c r="D1770" s="87">
        <f>ENERO!D1770+FEBRERO!D1770+MARZO!D1770+ABRIL!D1770+MAYO!D1770+JUNIO!D1770+JULIO!D1770+AGOSTO!D1770+SEPTIEMBRE!D1770+OCTUBRE!D1770+NOVIEMBRE!D1770+DICIEMBRE!D1770</f>
        <v>0</v>
      </c>
      <c r="E1770" s="88">
        <f>ENERO!E1770+FEBRERO!E1770+MARZO!E1770+ABRIL!E1770+MAYO!E1770+JUNIO!E1770+JULIO!E1770+AGOSTO!E1770+SEPTIEMBRE!E1770+OCTUBRE!E1770+NOVIEMBRE!E1770+DICIEMBRE!E1770</f>
        <v>0</v>
      </c>
      <c r="F1770" s="89">
        <f>ENERO!F1770+FEBRERO!F1770+MARZO!F1770+ABRIL!F1770+MAYO!F1770+JUNIO!F1770+JULIO!F1770+AGOSTO!F1770+SEPTIEMBRE!F1770+OCTUBRE!F1770+NOVIEMBRE!F1770+DICIEMBRE!F1770</f>
        <v>0</v>
      </c>
      <c r="G1770" s="3" t="str">
        <f t="shared" si="30"/>
        <v/>
      </c>
      <c r="H1770" s="103"/>
      <c r="I1770" s="103"/>
      <c r="J1770" s="103"/>
      <c r="K1770" s="103"/>
    </row>
    <row r="1771" spans="1:11" s="3" customFormat="1" x14ac:dyDescent="0.25">
      <c r="A1771" s="23" t="s">
        <v>3423</v>
      </c>
      <c r="B1771" s="24" t="s">
        <v>3424</v>
      </c>
      <c r="C1771" s="25">
        <f>ENERO!C1771+FEBRERO!C1771+MARZO!C1771+ABRIL!C1771+MAYO!C1771+JUNIO!C1771+JULIO!C1771+AGOSTO!C1771+SEPTIEMBRE!C1771+OCTUBRE!C1771+NOVIEMBRE!C1771+DICIEMBRE!C1771</f>
        <v>0</v>
      </c>
      <c r="D1771" s="87">
        <f>ENERO!D1771+FEBRERO!D1771+MARZO!D1771+ABRIL!D1771+MAYO!D1771+JUNIO!D1771+JULIO!D1771+AGOSTO!D1771+SEPTIEMBRE!D1771+OCTUBRE!D1771+NOVIEMBRE!D1771+DICIEMBRE!D1771</f>
        <v>0</v>
      </c>
      <c r="E1771" s="88">
        <f>ENERO!E1771+FEBRERO!E1771+MARZO!E1771+ABRIL!E1771+MAYO!E1771+JUNIO!E1771+JULIO!E1771+AGOSTO!E1771+SEPTIEMBRE!E1771+OCTUBRE!E1771+NOVIEMBRE!E1771+DICIEMBRE!E1771</f>
        <v>0</v>
      </c>
      <c r="F1771" s="89">
        <f>ENERO!F1771+FEBRERO!F1771+MARZO!F1771+ABRIL!F1771+MAYO!F1771+JUNIO!F1771+JULIO!F1771+AGOSTO!F1771+SEPTIEMBRE!F1771+OCTUBRE!F1771+NOVIEMBRE!F1771+DICIEMBRE!F1771</f>
        <v>0</v>
      </c>
      <c r="G1771" s="3" t="str">
        <f t="shared" si="30"/>
        <v/>
      </c>
      <c r="H1771" s="103"/>
      <c r="I1771" s="103"/>
      <c r="J1771" s="103"/>
      <c r="K1771" s="103"/>
    </row>
    <row r="1772" spans="1:11" s="3" customFormat="1" x14ac:dyDescent="0.25">
      <c r="A1772" s="23" t="s">
        <v>3425</v>
      </c>
      <c r="B1772" s="24" t="s">
        <v>3276</v>
      </c>
      <c r="C1772" s="25">
        <f>ENERO!C1772+FEBRERO!C1772+MARZO!C1772+ABRIL!C1772+MAYO!C1772+JUNIO!C1772+JULIO!C1772+AGOSTO!C1772+SEPTIEMBRE!C1772+OCTUBRE!C1772+NOVIEMBRE!C1772+DICIEMBRE!C1772</f>
        <v>0</v>
      </c>
      <c r="D1772" s="87">
        <f>ENERO!D1772+FEBRERO!D1772+MARZO!D1772+ABRIL!D1772+MAYO!D1772+JUNIO!D1772+JULIO!D1772+AGOSTO!D1772+SEPTIEMBRE!D1772+OCTUBRE!D1772+NOVIEMBRE!D1772+DICIEMBRE!D1772</f>
        <v>0</v>
      </c>
      <c r="E1772" s="88">
        <f>ENERO!E1772+FEBRERO!E1772+MARZO!E1772+ABRIL!E1772+MAYO!E1772+JUNIO!E1772+JULIO!E1772+AGOSTO!E1772+SEPTIEMBRE!E1772+OCTUBRE!E1772+NOVIEMBRE!E1772+DICIEMBRE!E1772</f>
        <v>0</v>
      </c>
      <c r="F1772" s="89">
        <f>ENERO!F1772+FEBRERO!F1772+MARZO!F1772+ABRIL!F1772+MAYO!F1772+JUNIO!F1772+JULIO!F1772+AGOSTO!F1772+SEPTIEMBRE!F1772+OCTUBRE!F1772+NOVIEMBRE!F1772+DICIEMBRE!F1772</f>
        <v>0</v>
      </c>
      <c r="G1772" s="3" t="str">
        <f t="shared" si="30"/>
        <v/>
      </c>
      <c r="H1772" s="103"/>
      <c r="I1772" s="103"/>
      <c r="J1772" s="103"/>
      <c r="K1772" s="103"/>
    </row>
    <row r="1773" spans="1:11" s="3" customFormat="1" x14ac:dyDescent="0.25">
      <c r="A1773" s="23" t="s">
        <v>3426</v>
      </c>
      <c r="B1773" s="24" t="s">
        <v>3427</v>
      </c>
      <c r="C1773" s="25">
        <f>ENERO!C1773+FEBRERO!C1773+MARZO!C1773+ABRIL!C1773+MAYO!C1773+JUNIO!C1773+JULIO!C1773+AGOSTO!C1773+SEPTIEMBRE!C1773+OCTUBRE!C1773+NOVIEMBRE!C1773+DICIEMBRE!C1773</f>
        <v>0</v>
      </c>
      <c r="D1773" s="87">
        <f>ENERO!D1773+FEBRERO!D1773+MARZO!D1773+ABRIL!D1773+MAYO!D1773+JUNIO!D1773+JULIO!D1773+AGOSTO!D1773+SEPTIEMBRE!D1773+OCTUBRE!D1773+NOVIEMBRE!D1773+DICIEMBRE!D1773</f>
        <v>0</v>
      </c>
      <c r="E1773" s="88">
        <f>ENERO!E1773+FEBRERO!E1773+MARZO!E1773+ABRIL!E1773+MAYO!E1773+JUNIO!E1773+JULIO!E1773+AGOSTO!E1773+SEPTIEMBRE!E1773+OCTUBRE!E1773+NOVIEMBRE!E1773+DICIEMBRE!E1773</f>
        <v>0</v>
      </c>
      <c r="F1773" s="89">
        <f>ENERO!F1773+FEBRERO!F1773+MARZO!F1773+ABRIL!F1773+MAYO!F1773+JUNIO!F1773+JULIO!F1773+AGOSTO!F1773+SEPTIEMBRE!F1773+OCTUBRE!F1773+NOVIEMBRE!F1773+DICIEMBRE!F1773</f>
        <v>0</v>
      </c>
      <c r="G1773" s="3" t="str">
        <f t="shared" si="30"/>
        <v/>
      </c>
      <c r="H1773" s="103"/>
      <c r="I1773" s="103"/>
      <c r="J1773" s="103"/>
      <c r="K1773" s="103"/>
    </row>
    <row r="1774" spans="1:11" s="3" customFormat="1" x14ac:dyDescent="0.25">
      <c r="A1774" s="23" t="s">
        <v>3428</v>
      </c>
      <c r="B1774" s="24" t="s">
        <v>3429</v>
      </c>
      <c r="C1774" s="25">
        <f>ENERO!C1774+FEBRERO!C1774+MARZO!C1774+ABRIL!C1774+MAYO!C1774+JUNIO!C1774+JULIO!C1774+AGOSTO!C1774+SEPTIEMBRE!C1774+OCTUBRE!C1774+NOVIEMBRE!C1774+DICIEMBRE!C1774</f>
        <v>0</v>
      </c>
      <c r="D1774" s="87">
        <f>ENERO!D1774+FEBRERO!D1774+MARZO!D1774+ABRIL!D1774+MAYO!D1774+JUNIO!D1774+JULIO!D1774+AGOSTO!D1774+SEPTIEMBRE!D1774+OCTUBRE!D1774+NOVIEMBRE!D1774+DICIEMBRE!D1774</f>
        <v>0</v>
      </c>
      <c r="E1774" s="88">
        <f>ENERO!E1774+FEBRERO!E1774+MARZO!E1774+ABRIL!E1774+MAYO!E1774+JUNIO!E1774+JULIO!E1774+AGOSTO!E1774+SEPTIEMBRE!E1774+OCTUBRE!E1774+NOVIEMBRE!E1774+DICIEMBRE!E1774</f>
        <v>0</v>
      </c>
      <c r="F1774" s="89">
        <f>ENERO!F1774+FEBRERO!F1774+MARZO!F1774+ABRIL!F1774+MAYO!F1774+JUNIO!F1774+JULIO!F1774+AGOSTO!F1774+SEPTIEMBRE!F1774+OCTUBRE!F1774+NOVIEMBRE!F1774+DICIEMBRE!F1774</f>
        <v>0</v>
      </c>
      <c r="G1774" s="3" t="str">
        <f t="shared" si="30"/>
        <v/>
      </c>
      <c r="H1774" s="103"/>
      <c r="I1774" s="103"/>
      <c r="J1774" s="103"/>
      <c r="K1774" s="103"/>
    </row>
    <row r="1775" spans="1:11" s="3" customFormat="1" x14ac:dyDescent="0.25">
      <c r="A1775" s="23" t="s">
        <v>3430</v>
      </c>
      <c r="B1775" s="24" t="s">
        <v>3431</v>
      </c>
      <c r="C1775" s="25">
        <f>ENERO!C1775+FEBRERO!C1775+MARZO!C1775+ABRIL!C1775+MAYO!C1775+JUNIO!C1775+JULIO!C1775+AGOSTO!C1775+SEPTIEMBRE!C1775+OCTUBRE!C1775+NOVIEMBRE!C1775+DICIEMBRE!C1775</f>
        <v>0</v>
      </c>
      <c r="D1775" s="87">
        <f>ENERO!D1775+FEBRERO!D1775+MARZO!D1775+ABRIL!D1775+MAYO!D1775+JUNIO!D1775+JULIO!D1775+AGOSTO!D1775+SEPTIEMBRE!D1775+OCTUBRE!D1775+NOVIEMBRE!D1775+DICIEMBRE!D1775</f>
        <v>0</v>
      </c>
      <c r="E1775" s="88">
        <f>ENERO!E1775+FEBRERO!E1775+MARZO!E1775+ABRIL!E1775+MAYO!E1775+JUNIO!E1775+JULIO!E1775+AGOSTO!E1775+SEPTIEMBRE!E1775+OCTUBRE!E1775+NOVIEMBRE!E1775+DICIEMBRE!E1775</f>
        <v>0</v>
      </c>
      <c r="F1775" s="89">
        <f>ENERO!F1775+FEBRERO!F1775+MARZO!F1775+ABRIL!F1775+MAYO!F1775+JUNIO!F1775+JULIO!F1775+AGOSTO!F1775+SEPTIEMBRE!F1775+OCTUBRE!F1775+NOVIEMBRE!F1775+DICIEMBRE!F1775</f>
        <v>0</v>
      </c>
      <c r="G1775" s="3" t="str">
        <f t="shared" si="30"/>
        <v/>
      </c>
      <c r="H1775" s="103"/>
      <c r="I1775" s="103"/>
      <c r="J1775" s="103"/>
      <c r="K1775" s="103"/>
    </row>
    <row r="1776" spans="1:11" s="3" customFormat="1" ht="24" x14ac:dyDescent="0.25">
      <c r="A1776" s="23" t="s">
        <v>3432</v>
      </c>
      <c r="B1776" s="28" t="s">
        <v>3433</v>
      </c>
      <c r="C1776" s="25">
        <f>ENERO!C1776+FEBRERO!C1776+MARZO!C1776+ABRIL!C1776+MAYO!C1776+JUNIO!C1776+JULIO!C1776+AGOSTO!C1776+SEPTIEMBRE!C1776+OCTUBRE!C1776+NOVIEMBRE!C1776+DICIEMBRE!C1776</f>
        <v>0</v>
      </c>
      <c r="D1776" s="87">
        <f>ENERO!D1776+FEBRERO!D1776+MARZO!D1776+ABRIL!D1776+MAYO!D1776+JUNIO!D1776+JULIO!D1776+AGOSTO!D1776+SEPTIEMBRE!D1776+OCTUBRE!D1776+NOVIEMBRE!D1776+DICIEMBRE!D1776</f>
        <v>0</v>
      </c>
      <c r="E1776" s="88">
        <f>ENERO!E1776+FEBRERO!E1776+MARZO!E1776+ABRIL!E1776+MAYO!E1776+JUNIO!E1776+JULIO!E1776+AGOSTO!E1776+SEPTIEMBRE!E1776+OCTUBRE!E1776+NOVIEMBRE!E1776+DICIEMBRE!E1776</f>
        <v>0</v>
      </c>
      <c r="F1776" s="89">
        <f>ENERO!F1776+FEBRERO!F1776+MARZO!F1776+ABRIL!F1776+MAYO!F1776+JUNIO!F1776+JULIO!F1776+AGOSTO!F1776+SEPTIEMBRE!F1776+OCTUBRE!F1776+NOVIEMBRE!F1776+DICIEMBRE!F1776</f>
        <v>0</v>
      </c>
      <c r="G1776" s="3" t="str">
        <f t="shared" si="30"/>
        <v/>
      </c>
      <c r="H1776" s="103"/>
      <c r="I1776" s="103"/>
      <c r="J1776" s="103"/>
      <c r="K1776" s="103"/>
    </row>
    <row r="1777" spans="1:11" s="3" customFormat="1" x14ac:dyDescent="0.25">
      <c r="A1777" s="23" t="s">
        <v>3434</v>
      </c>
      <c r="B1777" s="24" t="s">
        <v>3435</v>
      </c>
      <c r="C1777" s="25">
        <f>ENERO!C1777+FEBRERO!C1777+MARZO!C1777+ABRIL!C1777+MAYO!C1777+JUNIO!C1777+JULIO!C1777+AGOSTO!C1777+SEPTIEMBRE!C1777+OCTUBRE!C1777+NOVIEMBRE!C1777+DICIEMBRE!C1777</f>
        <v>0</v>
      </c>
      <c r="D1777" s="87">
        <f>ENERO!D1777+FEBRERO!D1777+MARZO!D1777+ABRIL!D1777+MAYO!D1777+JUNIO!D1777+JULIO!D1777+AGOSTO!D1777+SEPTIEMBRE!D1777+OCTUBRE!D1777+NOVIEMBRE!D1777+DICIEMBRE!D1777</f>
        <v>0</v>
      </c>
      <c r="E1777" s="88">
        <f>ENERO!E1777+FEBRERO!E1777+MARZO!E1777+ABRIL!E1777+MAYO!E1777+JUNIO!E1777+JULIO!E1777+AGOSTO!E1777+SEPTIEMBRE!E1777+OCTUBRE!E1777+NOVIEMBRE!E1777+DICIEMBRE!E1777</f>
        <v>0</v>
      </c>
      <c r="F1777" s="89">
        <f>ENERO!F1777+FEBRERO!F1777+MARZO!F1777+ABRIL!F1777+MAYO!F1777+JUNIO!F1777+JULIO!F1777+AGOSTO!F1777+SEPTIEMBRE!F1777+OCTUBRE!F1777+NOVIEMBRE!F1777+DICIEMBRE!F1777</f>
        <v>0</v>
      </c>
      <c r="G1777" s="3" t="str">
        <f t="shared" si="30"/>
        <v/>
      </c>
      <c r="H1777" s="103"/>
      <c r="I1777" s="103"/>
      <c r="J1777" s="103"/>
      <c r="K1777" s="103"/>
    </row>
    <row r="1778" spans="1:11" s="3" customFormat="1" x14ac:dyDescent="0.25">
      <c r="A1778" s="23" t="s">
        <v>3436</v>
      </c>
      <c r="B1778" s="24" t="s">
        <v>3437</v>
      </c>
      <c r="C1778" s="25">
        <f>ENERO!C1778+FEBRERO!C1778+MARZO!C1778+ABRIL!C1778+MAYO!C1778+JUNIO!C1778+JULIO!C1778+AGOSTO!C1778+SEPTIEMBRE!C1778+OCTUBRE!C1778+NOVIEMBRE!C1778+DICIEMBRE!C1778</f>
        <v>0</v>
      </c>
      <c r="D1778" s="87">
        <f>ENERO!D1778+FEBRERO!D1778+MARZO!D1778+ABRIL!D1778+MAYO!D1778+JUNIO!D1778+JULIO!D1778+AGOSTO!D1778+SEPTIEMBRE!D1778+OCTUBRE!D1778+NOVIEMBRE!D1778+DICIEMBRE!D1778</f>
        <v>0</v>
      </c>
      <c r="E1778" s="88">
        <f>ENERO!E1778+FEBRERO!E1778+MARZO!E1778+ABRIL!E1778+MAYO!E1778+JUNIO!E1778+JULIO!E1778+AGOSTO!E1778+SEPTIEMBRE!E1778+OCTUBRE!E1778+NOVIEMBRE!E1778+DICIEMBRE!E1778</f>
        <v>0</v>
      </c>
      <c r="F1778" s="89">
        <f>ENERO!F1778+FEBRERO!F1778+MARZO!F1778+ABRIL!F1778+MAYO!F1778+JUNIO!F1778+JULIO!F1778+AGOSTO!F1778+SEPTIEMBRE!F1778+OCTUBRE!F1778+NOVIEMBRE!F1778+DICIEMBRE!F1778</f>
        <v>0</v>
      </c>
      <c r="G1778" s="3" t="str">
        <f t="shared" si="30"/>
        <v/>
      </c>
      <c r="H1778" s="103"/>
      <c r="I1778" s="103"/>
      <c r="J1778" s="103"/>
      <c r="K1778" s="103"/>
    </row>
    <row r="1779" spans="1:11" s="3" customFormat="1" x14ac:dyDescent="0.25">
      <c r="A1779" s="23" t="s">
        <v>3438</v>
      </c>
      <c r="B1779" s="24" t="s">
        <v>3439</v>
      </c>
      <c r="C1779" s="25">
        <f>ENERO!C1779+FEBRERO!C1779+MARZO!C1779+ABRIL!C1779+MAYO!C1779+JUNIO!C1779+JULIO!C1779+AGOSTO!C1779+SEPTIEMBRE!C1779+OCTUBRE!C1779+NOVIEMBRE!C1779+DICIEMBRE!C1779</f>
        <v>0</v>
      </c>
      <c r="D1779" s="87">
        <f>ENERO!D1779+FEBRERO!D1779+MARZO!D1779+ABRIL!D1779+MAYO!D1779+JUNIO!D1779+JULIO!D1779+AGOSTO!D1779+SEPTIEMBRE!D1779+OCTUBRE!D1779+NOVIEMBRE!D1779+DICIEMBRE!D1779</f>
        <v>0</v>
      </c>
      <c r="E1779" s="88">
        <f>ENERO!E1779+FEBRERO!E1779+MARZO!E1779+ABRIL!E1779+MAYO!E1779+JUNIO!E1779+JULIO!E1779+AGOSTO!E1779+SEPTIEMBRE!E1779+OCTUBRE!E1779+NOVIEMBRE!E1779+DICIEMBRE!E1779</f>
        <v>0</v>
      </c>
      <c r="F1779" s="89">
        <f>ENERO!F1779+FEBRERO!F1779+MARZO!F1779+ABRIL!F1779+MAYO!F1779+JUNIO!F1779+JULIO!F1779+AGOSTO!F1779+SEPTIEMBRE!F1779+OCTUBRE!F1779+NOVIEMBRE!F1779+DICIEMBRE!F1779</f>
        <v>0</v>
      </c>
      <c r="G1779" s="3" t="str">
        <f t="shared" si="30"/>
        <v/>
      </c>
      <c r="H1779" s="103"/>
      <c r="I1779" s="103"/>
      <c r="J1779" s="103"/>
      <c r="K1779" s="103"/>
    </row>
    <row r="1780" spans="1:11" s="3" customFormat="1" x14ac:dyDescent="0.25">
      <c r="A1780" s="23" t="s">
        <v>3440</v>
      </c>
      <c r="B1780" s="24" t="s">
        <v>3441</v>
      </c>
      <c r="C1780" s="25">
        <f>ENERO!C1780+FEBRERO!C1780+MARZO!C1780+ABRIL!C1780+MAYO!C1780+JUNIO!C1780+JULIO!C1780+AGOSTO!C1780+SEPTIEMBRE!C1780+OCTUBRE!C1780+NOVIEMBRE!C1780+DICIEMBRE!C1780</f>
        <v>0</v>
      </c>
      <c r="D1780" s="87">
        <f>ENERO!D1780+FEBRERO!D1780+MARZO!D1780+ABRIL!D1780+MAYO!D1780+JUNIO!D1780+JULIO!D1780+AGOSTO!D1780+SEPTIEMBRE!D1780+OCTUBRE!D1780+NOVIEMBRE!D1780+DICIEMBRE!D1780</f>
        <v>0</v>
      </c>
      <c r="E1780" s="88">
        <f>ENERO!E1780+FEBRERO!E1780+MARZO!E1780+ABRIL!E1780+MAYO!E1780+JUNIO!E1780+JULIO!E1780+AGOSTO!E1780+SEPTIEMBRE!E1780+OCTUBRE!E1780+NOVIEMBRE!E1780+DICIEMBRE!E1780</f>
        <v>0</v>
      </c>
      <c r="F1780" s="89">
        <f>ENERO!F1780+FEBRERO!F1780+MARZO!F1780+ABRIL!F1780+MAYO!F1780+JUNIO!F1780+JULIO!F1780+AGOSTO!F1780+SEPTIEMBRE!F1780+OCTUBRE!F1780+NOVIEMBRE!F1780+DICIEMBRE!F1780</f>
        <v>0</v>
      </c>
      <c r="G1780" s="3" t="str">
        <f t="shared" si="30"/>
        <v/>
      </c>
      <c r="H1780" s="103"/>
      <c r="I1780" s="103"/>
      <c r="J1780" s="103"/>
      <c r="K1780" s="103"/>
    </row>
    <row r="1781" spans="1:11" s="3" customFormat="1" x14ac:dyDescent="0.25">
      <c r="A1781" s="23" t="s">
        <v>3442</v>
      </c>
      <c r="B1781" s="24" t="s">
        <v>3391</v>
      </c>
      <c r="C1781" s="25">
        <f>ENERO!C1781+FEBRERO!C1781+MARZO!C1781+ABRIL!C1781+MAYO!C1781+JUNIO!C1781+JULIO!C1781+AGOSTO!C1781+SEPTIEMBRE!C1781+OCTUBRE!C1781+NOVIEMBRE!C1781+DICIEMBRE!C1781</f>
        <v>0</v>
      </c>
      <c r="D1781" s="87">
        <f>ENERO!D1781+FEBRERO!D1781+MARZO!D1781+ABRIL!D1781+MAYO!D1781+JUNIO!D1781+JULIO!D1781+AGOSTO!D1781+SEPTIEMBRE!D1781+OCTUBRE!D1781+NOVIEMBRE!D1781+DICIEMBRE!D1781</f>
        <v>0</v>
      </c>
      <c r="E1781" s="88">
        <f>ENERO!E1781+FEBRERO!E1781+MARZO!E1781+ABRIL!E1781+MAYO!E1781+JUNIO!E1781+JULIO!E1781+AGOSTO!E1781+SEPTIEMBRE!E1781+OCTUBRE!E1781+NOVIEMBRE!E1781+DICIEMBRE!E1781</f>
        <v>0</v>
      </c>
      <c r="F1781" s="89">
        <f>ENERO!F1781+FEBRERO!F1781+MARZO!F1781+ABRIL!F1781+MAYO!F1781+JUNIO!F1781+JULIO!F1781+AGOSTO!F1781+SEPTIEMBRE!F1781+OCTUBRE!F1781+NOVIEMBRE!F1781+DICIEMBRE!F1781</f>
        <v>0</v>
      </c>
      <c r="G1781" s="3" t="str">
        <f t="shared" si="30"/>
        <v/>
      </c>
      <c r="H1781" s="103"/>
      <c r="I1781" s="103"/>
      <c r="J1781" s="103"/>
      <c r="K1781" s="103"/>
    </row>
    <row r="1782" spans="1:11" s="3" customFormat="1" x14ac:dyDescent="0.25">
      <c r="A1782" s="23" t="s">
        <v>3443</v>
      </c>
      <c r="B1782" s="24" t="s">
        <v>3444</v>
      </c>
      <c r="C1782" s="25">
        <f>ENERO!C1782+FEBRERO!C1782+MARZO!C1782+ABRIL!C1782+MAYO!C1782+JUNIO!C1782+JULIO!C1782+AGOSTO!C1782+SEPTIEMBRE!C1782+OCTUBRE!C1782+NOVIEMBRE!C1782+DICIEMBRE!C1782</f>
        <v>0</v>
      </c>
      <c r="D1782" s="87">
        <f>ENERO!D1782+FEBRERO!D1782+MARZO!D1782+ABRIL!D1782+MAYO!D1782+JUNIO!D1782+JULIO!D1782+AGOSTO!D1782+SEPTIEMBRE!D1782+OCTUBRE!D1782+NOVIEMBRE!D1782+DICIEMBRE!D1782</f>
        <v>0</v>
      </c>
      <c r="E1782" s="88">
        <f>ENERO!E1782+FEBRERO!E1782+MARZO!E1782+ABRIL!E1782+MAYO!E1782+JUNIO!E1782+JULIO!E1782+AGOSTO!E1782+SEPTIEMBRE!E1782+OCTUBRE!E1782+NOVIEMBRE!E1782+DICIEMBRE!E1782</f>
        <v>0</v>
      </c>
      <c r="F1782" s="89">
        <f>ENERO!F1782+FEBRERO!F1782+MARZO!F1782+ABRIL!F1782+MAYO!F1782+JUNIO!F1782+JULIO!F1782+AGOSTO!F1782+SEPTIEMBRE!F1782+OCTUBRE!F1782+NOVIEMBRE!F1782+DICIEMBRE!F1782</f>
        <v>0</v>
      </c>
      <c r="G1782" s="3" t="str">
        <f t="shared" si="30"/>
        <v/>
      </c>
      <c r="H1782" s="103"/>
      <c r="I1782" s="103"/>
      <c r="J1782" s="103"/>
      <c r="K1782" s="103"/>
    </row>
    <row r="1783" spans="1:11" s="3" customFormat="1" x14ac:dyDescent="0.25">
      <c r="A1783" s="23" t="s">
        <v>3445</v>
      </c>
      <c r="B1783" s="24" t="s">
        <v>3260</v>
      </c>
      <c r="C1783" s="25">
        <f>ENERO!C1783+FEBRERO!C1783+MARZO!C1783+ABRIL!C1783+MAYO!C1783+JUNIO!C1783+JULIO!C1783+AGOSTO!C1783+SEPTIEMBRE!C1783+OCTUBRE!C1783+NOVIEMBRE!C1783+DICIEMBRE!C1783</f>
        <v>0</v>
      </c>
      <c r="D1783" s="87">
        <f>ENERO!D1783+FEBRERO!D1783+MARZO!D1783+ABRIL!D1783+MAYO!D1783+JUNIO!D1783+JULIO!D1783+AGOSTO!D1783+SEPTIEMBRE!D1783+OCTUBRE!D1783+NOVIEMBRE!D1783+DICIEMBRE!D1783</f>
        <v>0</v>
      </c>
      <c r="E1783" s="88">
        <f>ENERO!E1783+FEBRERO!E1783+MARZO!E1783+ABRIL!E1783+MAYO!E1783+JUNIO!E1783+JULIO!E1783+AGOSTO!E1783+SEPTIEMBRE!E1783+OCTUBRE!E1783+NOVIEMBRE!E1783+DICIEMBRE!E1783</f>
        <v>0</v>
      </c>
      <c r="F1783" s="89">
        <f>ENERO!F1783+FEBRERO!F1783+MARZO!F1783+ABRIL!F1783+MAYO!F1783+JUNIO!F1783+JULIO!F1783+AGOSTO!F1783+SEPTIEMBRE!F1783+OCTUBRE!F1783+NOVIEMBRE!F1783+DICIEMBRE!F1783</f>
        <v>0</v>
      </c>
      <c r="G1783" s="3" t="str">
        <f t="shared" si="30"/>
        <v/>
      </c>
      <c r="H1783" s="103"/>
      <c r="I1783" s="103"/>
      <c r="J1783" s="103"/>
      <c r="K1783" s="103"/>
    </row>
    <row r="1784" spans="1:11" s="3" customFormat="1" x14ac:dyDescent="0.25">
      <c r="A1784" s="23" t="s">
        <v>3446</v>
      </c>
      <c r="B1784" s="24" t="s">
        <v>3447</v>
      </c>
      <c r="C1784" s="25">
        <f>ENERO!C1784+FEBRERO!C1784+MARZO!C1784+ABRIL!C1784+MAYO!C1784+JUNIO!C1784+JULIO!C1784+AGOSTO!C1784+SEPTIEMBRE!C1784+OCTUBRE!C1784+NOVIEMBRE!C1784+DICIEMBRE!C1784</f>
        <v>0</v>
      </c>
      <c r="D1784" s="87">
        <f>ENERO!D1784+FEBRERO!D1784+MARZO!D1784+ABRIL!D1784+MAYO!D1784+JUNIO!D1784+JULIO!D1784+AGOSTO!D1784+SEPTIEMBRE!D1784+OCTUBRE!D1784+NOVIEMBRE!D1784+DICIEMBRE!D1784</f>
        <v>0</v>
      </c>
      <c r="E1784" s="88">
        <f>ENERO!E1784+FEBRERO!E1784+MARZO!E1784+ABRIL!E1784+MAYO!E1784+JUNIO!E1784+JULIO!E1784+AGOSTO!E1784+SEPTIEMBRE!E1784+OCTUBRE!E1784+NOVIEMBRE!E1784+DICIEMBRE!E1784</f>
        <v>0</v>
      </c>
      <c r="F1784" s="89">
        <f>ENERO!F1784+FEBRERO!F1784+MARZO!F1784+ABRIL!F1784+MAYO!F1784+JUNIO!F1784+JULIO!F1784+AGOSTO!F1784+SEPTIEMBRE!F1784+OCTUBRE!F1784+NOVIEMBRE!F1784+DICIEMBRE!F1784</f>
        <v>0</v>
      </c>
      <c r="G1784" s="3" t="str">
        <f t="shared" si="30"/>
        <v/>
      </c>
      <c r="H1784" s="103"/>
      <c r="I1784" s="103"/>
      <c r="J1784" s="103"/>
      <c r="K1784" s="103"/>
    </row>
    <row r="1785" spans="1:11" s="3" customFormat="1" ht="24" x14ac:dyDescent="0.25">
      <c r="A1785" s="23" t="s">
        <v>3448</v>
      </c>
      <c r="B1785" s="28" t="s">
        <v>3449</v>
      </c>
      <c r="C1785" s="25">
        <f>ENERO!C1785+FEBRERO!C1785+MARZO!C1785+ABRIL!C1785+MAYO!C1785+JUNIO!C1785+JULIO!C1785+AGOSTO!C1785+SEPTIEMBRE!C1785+OCTUBRE!C1785+NOVIEMBRE!C1785+DICIEMBRE!C1785</f>
        <v>0</v>
      </c>
      <c r="D1785" s="87">
        <f>ENERO!D1785+FEBRERO!D1785+MARZO!D1785+ABRIL!D1785+MAYO!D1785+JUNIO!D1785+JULIO!D1785+AGOSTO!D1785+SEPTIEMBRE!D1785+OCTUBRE!D1785+NOVIEMBRE!D1785+DICIEMBRE!D1785</f>
        <v>0</v>
      </c>
      <c r="E1785" s="88">
        <f>ENERO!E1785+FEBRERO!E1785+MARZO!E1785+ABRIL!E1785+MAYO!E1785+JUNIO!E1785+JULIO!E1785+AGOSTO!E1785+SEPTIEMBRE!E1785+OCTUBRE!E1785+NOVIEMBRE!E1785+DICIEMBRE!E1785</f>
        <v>0</v>
      </c>
      <c r="F1785" s="89">
        <f>ENERO!F1785+FEBRERO!F1785+MARZO!F1785+ABRIL!F1785+MAYO!F1785+JUNIO!F1785+JULIO!F1785+AGOSTO!F1785+SEPTIEMBRE!F1785+OCTUBRE!F1785+NOVIEMBRE!F1785+DICIEMBRE!F1785</f>
        <v>0</v>
      </c>
      <c r="G1785" s="3" t="str">
        <f t="shared" si="30"/>
        <v/>
      </c>
      <c r="H1785" s="103"/>
      <c r="I1785" s="103"/>
      <c r="J1785" s="103"/>
      <c r="K1785" s="103"/>
    </row>
    <row r="1786" spans="1:11" s="3" customFormat="1" ht="24" x14ac:dyDescent="0.25">
      <c r="A1786" s="23" t="s">
        <v>3450</v>
      </c>
      <c r="B1786" s="28" t="s">
        <v>3451</v>
      </c>
      <c r="C1786" s="25">
        <f>ENERO!C1786+FEBRERO!C1786+MARZO!C1786+ABRIL!C1786+MAYO!C1786+JUNIO!C1786+JULIO!C1786+AGOSTO!C1786+SEPTIEMBRE!C1786+OCTUBRE!C1786+NOVIEMBRE!C1786+DICIEMBRE!C1786</f>
        <v>0</v>
      </c>
      <c r="D1786" s="87">
        <f>ENERO!D1786+FEBRERO!D1786+MARZO!D1786+ABRIL!D1786+MAYO!D1786+JUNIO!D1786+JULIO!D1786+AGOSTO!D1786+SEPTIEMBRE!D1786+OCTUBRE!D1786+NOVIEMBRE!D1786+DICIEMBRE!D1786</f>
        <v>0</v>
      </c>
      <c r="E1786" s="88">
        <f>ENERO!E1786+FEBRERO!E1786+MARZO!E1786+ABRIL!E1786+MAYO!E1786+JUNIO!E1786+JULIO!E1786+AGOSTO!E1786+SEPTIEMBRE!E1786+OCTUBRE!E1786+NOVIEMBRE!E1786+DICIEMBRE!E1786</f>
        <v>0</v>
      </c>
      <c r="F1786" s="89">
        <f>ENERO!F1786+FEBRERO!F1786+MARZO!F1786+ABRIL!F1786+MAYO!F1786+JUNIO!F1786+JULIO!F1786+AGOSTO!F1786+SEPTIEMBRE!F1786+OCTUBRE!F1786+NOVIEMBRE!F1786+DICIEMBRE!F1786</f>
        <v>0</v>
      </c>
      <c r="G1786" s="3" t="str">
        <f t="shared" ref="G1786:G1837" si="31">IF(D1786&gt;C1786,"CMA ES MAYOR QUE TOTAL ACTIVIDADES","")</f>
        <v/>
      </c>
      <c r="H1786" s="103"/>
      <c r="I1786" s="103"/>
      <c r="J1786" s="103"/>
      <c r="K1786" s="103"/>
    </row>
    <row r="1787" spans="1:11" s="3" customFormat="1" x14ac:dyDescent="0.25">
      <c r="A1787" s="23" t="s">
        <v>3452</v>
      </c>
      <c r="B1787" s="24" t="s">
        <v>3453</v>
      </c>
      <c r="C1787" s="25">
        <f>ENERO!C1787+FEBRERO!C1787+MARZO!C1787+ABRIL!C1787+MAYO!C1787+JUNIO!C1787+JULIO!C1787+AGOSTO!C1787+SEPTIEMBRE!C1787+OCTUBRE!C1787+NOVIEMBRE!C1787+DICIEMBRE!C1787</f>
        <v>0</v>
      </c>
      <c r="D1787" s="87">
        <f>ENERO!D1787+FEBRERO!D1787+MARZO!D1787+ABRIL!D1787+MAYO!D1787+JUNIO!D1787+JULIO!D1787+AGOSTO!D1787+SEPTIEMBRE!D1787+OCTUBRE!D1787+NOVIEMBRE!D1787+DICIEMBRE!D1787</f>
        <v>0</v>
      </c>
      <c r="E1787" s="88">
        <f>ENERO!E1787+FEBRERO!E1787+MARZO!E1787+ABRIL!E1787+MAYO!E1787+JUNIO!E1787+JULIO!E1787+AGOSTO!E1787+SEPTIEMBRE!E1787+OCTUBRE!E1787+NOVIEMBRE!E1787+DICIEMBRE!E1787</f>
        <v>0</v>
      </c>
      <c r="F1787" s="89">
        <f>ENERO!F1787+FEBRERO!F1787+MARZO!F1787+ABRIL!F1787+MAYO!F1787+JUNIO!F1787+JULIO!F1787+AGOSTO!F1787+SEPTIEMBRE!F1787+OCTUBRE!F1787+NOVIEMBRE!F1787+DICIEMBRE!F1787</f>
        <v>0</v>
      </c>
      <c r="G1787" s="3" t="str">
        <f t="shared" si="31"/>
        <v/>
      </c>
      <c r="H1787" s="103"/>
      <c r="I1787" s="103"/>
      <c r="J1787" s="103"/>
      <c r="K1787" s="103"/>
    </row>
    <row r="1788" spans="1:11" s="3" customFormat="1" x14ac:dyDescent="0.25">
      <c r="A1788" s="23" t="s">
        <v>3454</v>
      </c>
      <c r="B1788" s="24" t="s">
        <v>3455</v>
      </c>
      <c r="C1788" s="25">
        <f>ENERO!C1788+FEBRERO!C1788+MARZO!C1788+ABRIL!C1788+MAYO!C1788+JUNIO!C1788+JULIO!C1788+AGOSTO!C1788+SEPTIEMBRE!C1788+OCTUBRE!C1788+NOVIEMBRE!C1788+DICIEMBRE!C1788</f>
        <v>0</v>
      </c>
      <c r="D1788" s="87">
        <f>ENERO!D1788+FEBRERO!D1788+MARZO!D1788+ABRIL!D1788+MAYO!D1788+JUNIO!D1788+JULIO!D1788+AGOSTO!D1788+SEPTIEMBRE!D1788+OCTUBRE!D1788+NOVIEMBRE!D1788+DICIEMBRE!D1788</f>
        <v>0</v>
      </c>
      <c r="E1788" s="88">
        <f>ENERO!E1788+FEBRERO!E1788+MARZO!E1788+ABRIL!E1788+MAYO!E1788+JUNIO!E1788+JULIO!E1788+AGOSTO!E1788+SEPTIEMBRE!E1788+OCTUBRE!E1788+NOVIEMBRE!E1788+DICIEMBRE!E1788</f>
        <v>0</v>
      </c>
      <c r="F1788" s="89">
        <f>ENERO!F1788+FEBRERO!F1788+MARZO!F1788+ABRIL!F1788+MAYO!F1788+JUNIO!F1788+JULIO!F1788+AGOSTO!F1788+SEPTIEMBRE!F1788+OCTUBRE!F1788+NOVIEMBRE!F1788+DICIEMBRE!F1788</f>
        <v>0</v>
      </c>
      <c r="G1788" s="3" t="str">
        <f t="shared" si="31"/>
        <v/>
      </c>
      <c r="H1788" s="103"/>
      <c r="I1788" s="103"/>
      <c r="J1788" s="103"/>
      <c r="K1788" s="103"/>
    </row>
    <row r="1789" spans="1:11" s="3" customFormat="1" ht="24" x14ac:dyDescent="0.25">
      <c r="A1789" s="23" t="s">
        <v>3456</v>
      </c>
      <c r="B1789" s="28" t="s">
        <v>3457</v>
      </c>
      <c r="C1789" s="25">
        <f>ENERO!C1789+FEBRERO!C1789+MARZO!C1789+ABRIL!C1789+MAYO!C1789+JUNIO!C1789+JULIO!C1789+AGOSTO!C1789+SEPTIEMBRE!C1789+OCTUBRE!C1789+NOVIEMBRE!C1789+DICIEMBRE!C1789</f>
        <v>0</v>
      </c>
      <c r="D1789" s="87">
        <f>ENERO!D1789+FEBRERO!D1789+MARZO!D1789+ABRIL!D1789+MAYO!D1789+JUNIO!D1789+JULIO!D1789+AGOSTO!D1789+SEPTIEMBRE!D1789+OCTUBRE!D1789+NOVIEMBRE!D1789+DICIEMBRE!D1789</f>
        <v>0</v>
      </c>
      <c r="E1789" s="88">
        <f>ENERO!E1789+FEBRERO!E1789+MARZO!E1789+ABRIL!E1789+MAYO!E1789+JUNIO!E1789+JULIO!E1789+AGOSTO!E1789+SEPTIEMBRE!E1789+OCTUBRE!E1789+NOVIEMBRE!E1789+DICIEMBRE!E1789</f>
        <v>0</v>
      </c>
      <c r="F1789" s="89">
        <f>ENERO!F1789+FEBRERO!F1789+MARZO!F1789+ABRIL!F1789+MAYO!F1789+JUNIO!F1789+JULIO!F1789+AGOSTO!F1789+SEPTIEMBRE!F1789+OCTUBRE!F1789+NOVIEMBRE!F1789+DICIEMBRE!F1789</f>
        <v>0</v>
      </c>
      <c r="G1789" s="3" t="str">
        <f t="shared" si="31"/>
        <v/>
      </c>
      <c r="H1789" s="103"/>
      <c r="I1789" s="103"/>
      <c r="J1789" s="103"/>
      <c r="K1789" s="103"/>
    </row>
    <row r="1790" spans="1:11" s="3" customFormat="1" x14ac:dyDescent="0.25">
      <c r="A1790" s="23" t="s">
        <v>3458</v>
      </c>
      <c r="B1790" s="24" t="s">
        <v>3459</v>
      </c>
      <c r="C1790" s="25">
        <f>ENERO!C1790+FEBRERO!C1790+MARZO!C1790+ABRIL!C1790+MAYO!C1790+JUNIO!C1790+JULIO!C1790+AGOSTO!C1790+SEPTIEMBRE!C1790+OCTUBRE!C1790+NOVIEMBRE!C1790+DICIEMBRE!C1790</f>
        <v>0</v>
      </c>
      <c r="D1790" s="87">
        <f>ENERO!D1790+FEBRERO!D1790+MARZO!D1790+ABRIL!D1790+MAYO!D1790+JUNIO!D1790+JULIO!D1790+AGOSTO!D1790+SEPTIEMBRE!D1790+OCTUBRE!D1790+NOVIEMBRE!D1790+DICIEMBRE!D1790</f>
        <v>0</v>
      </c>
      <c r="E1790" s="88">
        <f>ENERO!E1790+FEBRERO!E1790+MARZO!E1790+ABRIL!E1790+MAYO!E1790+JUNIO!E1790+JULIO!E1790+AGOSTO!E1790+SEPTIEMBRE!E1790+OCTUBRE!E1790+NOVIEMBRE!E1790+DICIEMBRE!E1790</f>
        <v>0</v>
      </c>
      <c r="F1790" s="89">
        <f>ENERO!F1790+FEBRERO!F1790+MARZO!F1790+ABRIL!F1790+MAYO!F1790+JUNIO!F1790+JULIO!F1790+AGOSTO!F1790+SEPTIEMBRE!F1790+OCTUBRE!F1790+NOVIEMBRE!F1790+DICIEMBRE!F1790</f>
        <v>0</v>
      </c>
      <c r="G1790" s="3" t="str">
        <f t="shared" si="31"/>
        <v/>
      </c>
      <c r="H1790" s="103"/>
      <c r="I1790" s="103"/>
      <c r="J1790" s="103"/>
      <c r="K1790" s="103"/>
    </row>
    <row r="1791" spans="1:11" s="3" customFormat="1" x14ac:dyDescent="0.25">
      <c r="A1791" s="23" t="s">
        <v>3460</v>
      </c>
      <c r="B1791" s="24" t="s">
        <v>3461</v>
      </c>
      <c r="C1791" s="25">
        <f>ENERO!C1791+FEBRERO!C1791+MARZO!C1791+ABRIL!C1791+MAYO!C1791+JUNIO!C1791+JULIO!C1791+AGOSTO!C1791+SEPTIEMBRE!C1791+OCTUBRE!C1791+NOVIEMBRE!C1791+DICIEMBRE!C1791</f>
        <v>0</v>
      </c>
      <c r="D1791" s="87">
        <f>ENERO!D1791+FEBRERO!D1791+MARZO!D1791+ABRIL!D1791+MAYO!D1791+JUNIO!D1791+JULIO!D1791+AGOSTO!D1791+SEPTIEMBRE!D1791+OCTUBRE!D1791+NOVIEMBRE!D1791+DICIEMBRE!D1791</f>
        <v>0</v>
      </c>
      <c r="E1791" s="88">
        <f>ENERO!E1791+FEBRERO!E1791+MARZO!E1791+ABRIL!E1791+MAYO!E1791+JUNIO!E1791+JULIO!E1791+AGOSTO!E1791+SEPTIEMBRE!E1791+OCTUBRE!E1791+NOVIEMBRE!E1791+DICIEMBRE!E1791</f>
        <v>0</v>
      </c>
      <c r="F1791" s="89">
        <f>ENERO!F1791+FEBRERO!F1791+MARZO!F1791+ABRIL!F1791+MAYO!F1791+JUNIO!F1791+JULIO!F1791+AGOSTO!F1791+SEPTIEMBRE!F1791+OCTUBRE!F1791+NOVIEMBRE!F1791+DICIEMBRE!F1791</f>
        <v>0</v>
      </c>
      <c r="G1791" s="3" t="str">
        <f t="shared" si="31"/>
        <v/>
      </c>
      <c r="H1791" s="103"/>
      <c r="I1791" s="103"/>
      <c r="J1791" s="103"/>
      <c r="K1791" s="103"/>
    </row>
    <row r="1792" spans="1:11" s="3" customFormat="1" x14ac:dyDescent="0.25">
      <c r="A1792" s="23" t="s">
        <v>3462</v>
      </c>
      <c r="B1792" s="24" t="s">
        <v>3463</v>
      </c>
      <c r="C1792" s="25">
        <f>ENERO!C1792+FEBRERO!C1792+MARZO!C1792+ABRIL!C1792+MAYO!C1792+JUNIO!C1792+JULIO!C1792+AGOSTO!C1792+SEPTIEMBRE!C1792+OCTUBRE!C1792+NOVIEMBRE!C1792+DICIEMBRE!C1792</f>
        <v>0</v>
      </c>
      <c r="D1792" s="87">
        <f>ENERO!D1792+FEBRERO!D1792+MARZO!D1792+ABRIL!D1792+MAYO!D1792+JUNIO!D1792+JULIO!D1792+AGOSTO!D1792+SEPTIEMBRE!D1792+OCTUBRE!D1792+NOVIEMBRE!D1792+DICIEMBRE!D1792</f>
        <v>0</v>
      </c>
      <c r="E1792" s="88">
        <f>ENERO!E1792+FEBRERO!E1792+MARZO!E1792+ABRIL!E1792+MAYO!E1792+JUNIO!E1792+JULIO!E1792+AGOSTO!E1792+SEPTIEMBRE!E1792+OCTUBRE!E1792+NOVIEMBRE!E1792+DICIEMBRE!E1792</f>
        <v>0</v>
      </c>
      <c r="F1792" s="89">
        <f>ENERO!F1792+FEBRERO!F1792+MARZO!F1792+ABRIL!F1792+MAYO!F1792+JUNIO!F1792+JULIO!F1792+AGOSTO!F1792+SEPTIEMBRE!F1792+OCTUBRE!F1792+NOVIEMBRE!F1792+DICIEMBRE!F1792</f>
        <v>0</v>
      </c>
      <c r="G1792" s="3" t="str">
        <f t="shared" si="31"/>
        <v/>
      </c>
      <c r="H1792" s="103"/>
      <c r="I1792" s="103"/>
      <c r="J1792" s="103"/>
      <c r="K1792" s="103"/>
    </row>
    <row r="1793" spans="1:11" s="3" customFormat="1" x14ac:dyDescent="0.25">
      <c r="A1793" s="23" t="s">
        <v>3464</v>
      </c>
      <c r="B1793" s="24" t="s">
        <v>3465</v>
      </c>
      <c r="C1793" s="25">
        <f>ENERO!C1793+FEBRERO!C1793+MARZO!C1793+ABRIL!C1793+MAYO!C1793+JUNIO!C1793+JULIO!C1793+AGOSTO!C1793+SEPTIEMBRE!C1793+OCTUBRE!C1793+NOVIEMBRE!C1793+DICIEMBRE!C1793</f>
        <v>0</v>
      </c>
      <c r="D1793" s="87">
        <f>ENERO!D1793+FEBRERO!D1793+MARZO!D1793+ABRIL!D1793+MAYO!D1793+JUNIO!D1793+JULIO!D1793+AGOSTO!D1793+SEPTIEMBRE!D1793+OCTUBRE!D1793+NOVIEMBRE!D1793+DICIEMBRE!D1793</f>
        <v>0</v>
      </c>
      <c r="E1793" s="88">
        <f>ENERO!E1793+FEBRERO!E1793+MARZO!E1793+ABRIL!E1793+MAYO!E1793+JUNIO!E1793+JULIO!E1793+AGOSTO!E1793+SEPTIEMBRE!E1793+OCTUBRE!E1793+NOVIEMBRE!E1793+DICIEMBRE!E1793</f>
        <v>0</v>
      </c>
      <c r="F1793" s="89">
        <f>ENERO!F1793+FEBRERO!F1793+MARZO!F1793+ABRIL!F1793+MAYO!F1793+JUNIO!F1793+JULIO!F1793+AGOSTO!F1793+SEPTIEMBRE!F1793+OCTUBRE!F1793+NOVIEMBRE!F1793+DICIEMBRE!F1793</f>
        <v>0</v>
      </c>
      <c r="G1793" s="3" t="str">
        <f t="shared" si="31"/>
        <v/>
      </c>
      <c r="H1793" s="103"/>
      <c r="I1793" s="103"/>
      <c r="J1793" s="103"/>
      <c r="K1793" s="103"/>
    </row>
    <row r="1794" spans="1:11" s="3" customFormat="1" x14ac:dyDescent="0.25">
      <c r="A1794" s="23" t="s">
        <v>3466</v>
      </c>
      <c r="B1794" s="24" t="s">
        <v>3276</v>
      </c>
      <c r="C1794" s="25">
        <f>ENERO!C1794+FEBRERO!C1794+MARZO!C1794+ABRIL!C1794+MAYO!C1794+JUNIO!C1794+JULIO!C1794+AGOSTO!C1794+SEPTIEMBRE!C1794+OCTUBRE!C1794+NOVIEMBRE!C1794+DICIEMBRE!C1794</f>
        <v>0</v>
      </c>
      <c r="D1794" s="87">
        <f>ENERO!D1794+FEBRERO!D1794+MARZO!D1794+ABRIL!D1794+MAYO!D1794+JUNIO!D1794+JULIO!D1794+AGOSTO!D1794+SEPTIEMBRE!D1794+OCTUBRE!D1794+NOVIEMBRE!D1794+DICIEMBRE!D1794</f>
        <v>0</v>
      </c>
      <c r="E1794" s="88">
        <f>ENERO!E1794+FEBRERO!E1794+MARZO!E1794+ABRIL!E1794+MAYO!E1794+JUNIO!E1794+JULIO!E1794+AGOSTO!E1794+SEPTIEMBRE!E1794+OCTUBRE!E1794+NOVIEMBRE!E1794+DICIEMBRE!E1794</f>
        <v>0</v>
      </c>
      <c r="F1794" s="89">
        <f>ENERO!F1794+FEBRERO!F1794+MARZO!F1794+ABRIL!F1794+MAYO!F1794+JUNIO!F1794+JULIO!F1794+AGOSTO!F1794+SEPTIEMBRE!F1794+OCTUBRE!F1794+NOVIEMBRE!F1794+DICIEMBRE!F1794</f>
        <v>0</v>
      </c>
      <c r="G1794" s="3" t="str">
        <f t="shared" si="31"/>
        <v/>
      </c>
      <c r="H1794" s="103"/>
      <c r="I1794" s="103"/>
      <c r="J1794" s="103"/>
      <c r="K1794" s="103"/>
    </row>
    <row r="1795" spans="1:11" s="3" customFormat="1" x14ac:dyDescent="0.25">
      <c r="A1795" s="23" t="s">
        <v>3467</v>
      </c>
      <c r="B1795" s="24" t="s">
        <v>3468</v>
      </c>
      <c r="C1795" s="25">
        <f>ENERO!C1795+FEBRERO!C1795+MARZO!C1795+ABRIL!C1795+MAYO!C1795+JUNIO!C1795+JULIO!C1795+AGOSTO!C1795+SEPTIEMBRE!C1795+OCTUBRE!C1795+NOVIEMBRE!C1795+DICIEMBRE!C1795</f>
        <v>0</v>
      </c>
      <c r="D1795" s="87">
        <f>ENERO!D1795+FEBRERO!D1795+MARZO!D1795+ABRIL!D1795+MAYO!D1795+JUNIO!D1795+JULIO!D1795+AGOSTO!D1795+SEPTIEMBRE!D1795+OCTUBRE!D1795+NOVIEMBRE!D1795+DICIEMBRE!D1795</f>
        <v>0</v>
      </c>
      <c r="E1795" s="88">
        <f>ENERO!E1795+FEBRERO!E1795+MARZO!E1795+ABRIL!E1795+MAYO!E1795+JUNIO!E1795+JULIO!E1795+AGOSTO!E1795+SEPTIEMBRE!E1795+OCTUBRE!E1795+NOVIEMBRE!E1795+DICIEMBRE!E1795</f>
        <v>0</v>
      </c>
      <c r="F1795" s="89">
        <f>ENERO!F1795+FEBRERO!F1795+MARZO!F1795+ABRIL!F1795+MAYO!F1795+JUNIO!F1795+JULIO!F1795+AGOSTO!F1795+SEPTIEMBRE!F1795+OCTUBRE!F1795+NOVIEMBRE!F1795+DICIEMBRE!F1795</f>
        <v>0</v>
      </c>
      <c r="G1795" s="3" t="str">
        <f t="shared" si="31"/>
        <v/>
      </c>
      <c r="H1795" s="103"/>
      <c r="I1795" s="103"/>
      <c r="J1795" s="103"/>
      <c r="K1795" s="103"/>
    </row>
    <row r="1796" spans="1:11" s="3" customFormat="1" x14ac:dyDescent="0.25">
      <c r="A1796" s="23" t="s">
        <v>3469</v>
      </c>
      <c r="B1796" s="24" t="s">
        <v>3470</v>
      </c>
      <c r="C1796" s="25">
        <f>ENERO!C1796+FEBRERO!C1796+MARZO!C1796+ABRIL!C1796+MAYO!C1796+JUNIO!C1796+JULIO!C1796+AGOSTO!C1796+SEPTIEMBRE!C1796+OCTUBRE!C1796+NOVIEMBRE!C1796+DICIEMBRE!C1796</f>
        <v>0</v>
      </c>
      <c r="D1796" s="87">
        <f>ENERO!D1796+FEBRERO!D1796+MARZO!D1796+ABRIL!D1796+MAYO!D1796+JUNIO!D1796+JULIO!D1796+AGOSTO!D1796+SEPTIEMBRE!D1796+OCTUBRE!D1796+NOVIEMBRE!D1796+DICIEMBRE!D1796</f>
        <v>0</v>
      </c>
      <c r="E1796" s="88">
        <f>ENERO!E1796+FEBRERO!E1796+MARZO!E1796+ABRIL!E1796+MAYO!E1796+JUNIO!E1796+JULIO!E1796+AGOSTO!E1796+SEPTIEMBRE!E1796+OCTUBRE!E1796+NOVIEMBRE!E1796+DICIEMBRE!E1796</f>
        <v>0</v>
      </c>
      <c r="F1796" s="89">
        <f>ENERO!F1796+FEBRERO!F1796+MARZO!F1796+ABRIL!F1796+MAYO!F1796+JUNIO!F1796+JULIO!F1796+AGOSTO!F1796+SEPTIEMBRE!F1796+OCTUBRE!F1796+NOVIEMBRE!F1796+DICIEMBRE!F1796</f>
        <v>0</v>
      </c>
      <c r="G1796" s="3" t="str">
        <f t="shared" si="31"/>
        <v/>
      </c>
      <c r="H1796" s="103"/>
      <c r="I1796" s="103"/>
      <c r="J1796" s="103"/>
      <c r="K1796" s="103"/>
    </row>
    <row r="1797" spans="1:11" s="3" customFormat="1" x14ac:dyDescent="0.25">
      <c r="A1797" s="23" t="s">
        <v>3471</v>
      </c>
      <c r="B1797" s="24" t="s">
        <v>3472</v>
      </c>
      <c r="C1797" s="25">
        <f>ENERO!C1797+FEBRERO!C1797+MARZO!C1797+ABRIL!C1797+MAYO!C1797+JUNIO!C1797+JULIO!C1797+AGOSTO!C1797+SEPTIEMBRE!C1797+OCTUBRE!C1797+NOVIEMBRE!C1797+DICIEMBRE!C1797</f>
        <v>0</v>
      </c>
      <c r="D1797" s="87">
        <f>ENERO!D1797+FEBRERO!D1797+MARZO!D1797+ABRIL!D1797+MAYO!D1797+JUNIO!D1797+JULIO!D1797+AGOSTO!D1797+SEPTIEMBRE!D1797+OCTUBRE!D1797+NOVIEMBRE!D1797+DICIEMBRE!D1797</f>
        <v>0</v>
      </c>
      <c r="E1797" s="88">
        <f>ENERO!E1797+FEBRERO!E1797+MARZO!E1797+ABRIL!E1797+MAYO!E1797+JUNIO!E1797+JULIO!E1797+AGOSTO!E1797+SEPTIEMBRE!E1797+OCTUBRE!E1797+NOVIEMBRE!E1797+DICIEMBRE!E1797</f>
        <v>0</v>
      </c>
      <c r="F1797" s="89">
        <f>ENERO!F1797+FEBRERO!F1797+MARZO!F1797+ABRIL!F1797+MAYO!F1797+JUNIO!F1797+JULIO!F1797+AGOSTO!F1797+SEPTIEMBRE!F1797+OCTUBRE!F1797+NOVIEMBRE!F1797+DICIEMBRE!F1797</f>
        <v>0</v>
      </c>
      <c r="G1797" s="3" t="str">
        <f t="shared" si="31"/>
        <v/>
      </c>
      <c r="H1797" s="103"/>
      <c r="I1797" s="103"/>
      <c r="J1797" s="103"/>
      <c r="K1797" s="103"/>
    </row>
    <row r="1798" spans="1:11" s="3" customFormat="1" x14ac:dyDescent="0.25">
      <c r="A1798" s="23" t="s">
        <v>3473</v>
      </c>
      <c r="B1798" s="24" t="s">
        <v>3474</v>
      </c>
      <c r="C1798" s="25">
        <f>ENERO!C1798+FEBRERO!C1798+MARZO!C1798+ABRIL!C1798+MAYO!C1798+JUNIO!C1798+JULIO!C1798+AGOSTO!C1798+SEPTIEMBRE!C1798+OCTUBRE!C1798+NOVIEMBRE!C1798+DICIEMBRE!C1798</f>
        <v>0</v>
      </c>
      <c r="D1798" s="87">
        <f>ENERO!D1798+FEBRERO!D1798+MARZO!D1798+ABRIL!D1798+MAYO!D1798+JUNIO!D1798+JULIO!D1798+AGOSTO!D1798+SEPTIEMBRE!D1798+OCTUBRE!D1798+NOVIEMBRE!D1798+DICIEMBRE!D1798</f>
        <v>0</v>
      </c>
      <c r="E1798" s="88">
        <f>ENERO!E1798+FEBRERO!E1798+MARZO!E1798+ABRIL!E1798+MAYO!E1798+JUNIO!E1798+JULIO!E1798+AGOSTO!E1798+SEPTIEMBRE!E1798+OCTUBRE!E1798+NOVIEMBRE!E1798+DICIEMBRE!E1798</f>
        <v>0</v>
      </c>
      <c r="F1798" s="89">
        <f>ENERO!F1798+FEBRERO!F1798+MARZO!F1798+ABRIL!F1798+MAYO!F1798+JUNIO!F1798+JULIO!F1798+AGOSTO!F1798+SEPTIEMBRE!F1798+OCTUBRE!F1798+NOVIEMBRE!F1798+DICIEMBRE!F1798</f>
        <v>0</v>
      </c>
      <c r="G1798" s="3" t="str">
        <f t="shared" si="31"/>
        <v/>
      </c>
      <c r="H1798" s="103"/>
      <c r="I1798" s="103"/>
      <c r="J1798" s="103"/>
      <c r="K1798" s="103"/>
    </row>
    <row r="1799" spans="1:11" s="3" customFormat="1" ht="24" x14ac:dyDescent="0.25">
      <c r="A1799" s="23" t="s">
        <v>3475</v>
      </c>
      <c r="B1799" s="28" t="s">
        <v>3433</v>
      </c>
      <c r="C1799" s="25">
        <f>ENERO!C1799+FEBRERO!C1799+MARZO!C1799+ABRIL!C1799+MAYO!C1799+JUNIO!C1799+JULIO!C1799+AGOSTO!C1799+SEPTIEMBRE!C1799+OCTUBRE!C1799+NOVIEMBRE!C1799+DICIEMBRE!C1799</f>
        <v>0</v>
      </c>
      <c r="D1799" s="87">
        <f>ENERO!D1799+FEBRERO!D1799+MARZO!D1799+ABRIL!D1799+MAYO!D1799+JUNIO!D1799+JULIO!D1799+AGOSTO!D1799+SEPTIEMBRE!D1799+OCTUBRE!D1799+NOVIEMBRE!D1799+DICIEMBRE!D1799</f>
        <v>0</v>
      </c>
      <c r="E1799" s="88">
        <f>ENERO!E1799+FEBRERO!E1799+MARZO!E1799+ABRIL!E1799+MAYO!E1799+JUNIO!E1799+JULIO!E1799+AGOSTO!E1799+SEPTIEMBRE!E1799+OCTUBRE!E1799+NOVIEMBRE!E1799+DICIEMBRE!E1799</f>
        <v>0</v>
      </c>
      <c r="F1799" s="89">
        <f>ENERO!F1799+FEBRERO!F1799+MARZO!F1799+ABRIL!F1799+MAYO!F1799+JUNIO!F1799+JULIO!F1799+AGOSTO!F1799+SEPTIEMBRE!F1799+OCTUBRE!F1799+NOVIEMBRE!F1799+DICIEMBRE!F1799</f>
        <v>0</v>
      </c>
      <c r="G1799" s="3" t="str">
        <f t="shared" si="31"/>
        <v/>
      </c>
      <c r="H1799" s="103"/>
      <c r="I1799" s="103"/>
      <c r="J1799" s="103"/>
      <c r="K1799" s="103"/>
    </row>
    <row r="1800" spans="1:11" s="3" customFormat="1" x14ac:dyDescent="0.25">
      <c r="A1800" s="23" t="s">
        <v>3476</v>
      </c>
      <c r="B1800" s="24" t="s">
        <v>3477</v>
      </c>
      <c r="C1800" s="25">
        <f>ENERO!C1800+FEBRERO!C1800+MARZO!C1800+ABRIL!C1800+MAYO!C1800+JUNIO!C1800+JULIO!C1800+AGOSTO!C1800+SEPTIEMBRE!C1800+OCTUBRE!C1800+NOVIEMBRE!C1800+DICIEMBRE!C1800</f>
        <v>0</v>
      </c>
      <c r="D1800" s="87">
        <f>ENERO!D1800+FEBRERO!D1800+MARZO!D1800+ABRIL!D1800+MAYO!D1800+JUNIO!D1800+JULIO!D1800+AGOSTO!D1800+SEPTIEMBRE!D1800+OCTUBRE!D1800+NOVIEMBRE!D1800+DICIEMBRE!D1800</f>
        <v>0</v>
      </c>
      <c r="E1800" s="88">
        <f>ENERO!E1800+FEBRERO!E1800+MARZO!E1800+ABRIL!E1800+MAYO!E1800+JUNIO!E1800+JULIO!E1800+AGOSTO!E1800+SEPTIEMBRE!E1800+OCTUBRE!E1800+NOVIEMBRE!E1800+DICIEMBRE!E1800</f>
        <v>0</v>
      </c>
      <c r="F1800" s="89">
        <f>ENERO!F1800+FEBRERO!F1800+MARZO!F1800+ABRIL!F1800+MAYO!F1800+JUNIO!F1800+JULIO!F1800+AGOSTO!F1800+SEPTIEMBRE!F1800+OCTUBRE!F1800+NOVIEMBRE!F1800+DICIEMBRE!F1800</f>
        <v>0</v>
      </c>
      <c r="G1800" s="3" t="str">
        <f t="shared" si="31"/>
        <v/>
      </c>
      <c r="H1800" s="103"/>
      <c r="I1800" s="103"/>
      <c r="J1800" s="103"/>
      <c r="K1800" s="103"/>
    </row>
    <row r="1801" spans="1:11" s="3" customFormat="1" x14ac:dyDescent="0.25">
      <c r="A1801" s="23" t="s">
        <v>3478</v>
      </c>
      <c r="B1801" s="24" t="s">
        <v>3479</v>
      </c>
      <c r="C1801" s="25">
        <f>ENERO!C1801+FEBRERO!C1801+MARZO!C1801+ABRIL!C1801+MAYO!C1801+JUNIO!C1801+JULIO!C1801+AGOSTO!C1801+SEPTIEMBRE!C1801+OCTUBRE!C1801+NOVIEMBRE!C1801+DICIEMBRE!C1801</f>
        <v>0</v>
      </c>
      <c r="D1801" s="87">
        <f>ENERO!D1801+FEBRERO!D1801+MARZO!D1801+ABRIL!D1801+MAYO!D1801+JUNIO!D1801+JULIO!D1801+AGOSTO!D1801+SEPTIEMBRE!D1801+OCTUBRE!D1801+NOVIEMBRE!D1801+DICIEMBRE!D1801</f>
        <v>0</v>
      </c>
      <c r="E1801" s="88">
        <f>ENERO!E1801+FEBRERO!E1801+MARZO!E1801+ABRIL!E1801+MAYO!E1801+JUNIO!E1801+JULIO!E1801+AGOSTO!E1801+SEPTIEMBRE!E1801+OCTUBRE!E1801+NOVIEMBRE!E1801+DICIEMBRE!E1801</f>
        <v>0</v>
      </c>
      <c r="F1801" s="89">
        <f>ENERO!F1801+FEBRERO!F1801+MARZO!F1801+ABRIL!F1801+MAYO!F1801+JUNIO!F1801+JULIO!F1801+AGOSTO!F1801+SEPTIEMBRE!F1801+OCTUBRE!F1801+NOVIEMBRE!F1801+DICIEMBRE!F1801</f>
        <v>0</v>
      </c>
      <c r="G1801" s="3" t="str">
        <f t="shared" si="31"/>
        <v/>
      </c>
      <c r="H1801" s="103"/>
      <c r="I1801" s="103"/>
      <c r="J1801" s="103"/>
      <c r="K1801" s="103"/>
    </row>
    <row r="1802" spans="1:11" s="3" customFormat="1" x14ac:dyDescent="0.25">
      <c r="A1802" s="23" t="s">
        <v>3480</v>
      </c>
      <c r="B1802" s="24" t="s">
        <v>3481</v>
      </c>
      <c r="C1802" s="25">
        <f>ENERO!C1802+FEBRERO!C1802+MARZO!C1802+ABRIL!C1802+MAYO!C1802+JUNIO!C1802+JULIO!C1802+AGOSTO!C1802+SEPTIEMBRE!C1802+OCTUBRE!C1802+NOVIEMBRE!C1802+DICIEMBRE!C1802</f>
        <v>0</v>
      </c>
      <c r="D1802" s="87">
        <f>ENERO!D1802+FEBRERO!D1802+MARZO!D1802+ABRIL!D1802+MAYO!D1802+JUNIO!D1802+JULIO!D1802+AGOSTO!D1802+SEPTIEMBRE!D1802+OCTUBRE!D1802+NOVIEMBRE!D1802+DICIEMBRE!D1802</f>
        <v>0</v>
      </c>
      <c r="E1802" s="88">
        <f>ENERO!E1802+FEBRERO!E1802+MARZO!E1802+ABRIL!E1802+MAYO!E1802+JUNIO!E1802+JULIO!E1802+AGOSTO!E1802+SEPTIEMBRE!E1802+OCTUBRE!E1802+NOVIEMBRE!E1802+DICIEMBRE!E1802</f>
        <v>0</v>
      </c>
      <c r="F1802" s="89">
        <f>ENERO!F1802+FEBRERO!F1802+MARZO!F1802+ABRIL!F1802+MAYO!F1802+JUNIO!F1802+JULIO!F1802+AGOSTO!F1802+SEPTIEMBRE!F1802+OCTUBRE!F1802+NOVIEMBRE!F1802+DICIEMBRE!F1802</f>
        <v>0</v>
      </c>
      <c r="G1802" s="3" t="str">
        <f t="shared" si="31"/>
        <v/>
      </c>
      <c r="H1802" s="103"/>
      <c r="I1802" s="103"/>
      <c r="J1802" s="103"/>
      <c r="K1802" s="103"/>
    </row>
    <row r="1803" spans="1:11" s="3" customFormat="1" x14ac:dyDescent="0.25">
      <c r="A1803" s="23" t="s">
        <v>3482</v>
      </c>
      <c r="B1803" s="24" t="s">
        <v>3391</v>
      </c>
      <c r="C1803" s="25">
        <f>ENERO!C1803+FEBRERO!C1803+MARZO!C1803+ABRIL!C1803+MAYO!C1803+JUNIO!C1803+JULIO!C1803+AGOSTO!C1803+SEPTIEMBRE!C1803+OCTUBRE!C1803+NOVIEMBRE!C1803+DICIEMBRE!C1803</f>
        <v>0</v>
      </c>
      <c r="D1803" s="87">
        <f>ENERO!D1803+FEBRERO!D1803+MARZO!D1803+ABRIL!D1803+MAYO!D1803+JUNIO!D1803+JULIO!D1803+AGOSTO!D1803+SEPTIEMBRE!D1803+OCTUBRE!D1803+NOVIEMBRE!D1803+DICIEMBRE!D1803</f>
        <v>0</v>
      </c>
      <c r="E1803" s="88">
        <f>ENERO!E1803+FEBRERO!E1803+MARZO!E1803+ABRIL!E1803+MAYO!E1803+JUNIO!E1803+JULIO!E1803+AGOSTO!E1803+SEPTIEMBRE!E1803+OCTUBRE!E1803+NOVIEMBRE!E1803+DICIEMBRE!E1803</f>
        <v>0</v>
      </c>
      <c r="F1803" s="89">
        <f>ENERO!F1803+FEBRERO!F1803+MARZO!F1803+ABRIL!F1803+MAYO!F1803+JUNIO!F1803+JULIO!F1803+AGOSTO!F1803+SEPTIEMBRE!F1803+OCTUBRE!F1803+NOVIEMBRE!F1803+DICIEMBRE!F1803</f>
        <v>0</v>
      </c>
      <c r="G1803" s="3" t="str">
        <f t="shared" si="31"/>
        <v/>
      </c>
      <c r="H1803" s="103"/>
      <c r="I1803" s="103"/>
      <c r="J1803" s="103"/>
      <c r="K1803" s="103"/>
    </row>
    <row r="1804" spans="1:11" s="3" customFormat="1" x14ac:dyDescent="0.25">
      <c r="A1804" s="23" t="s">
        <v>3483</v>
      </c>
      <c r="B1804" s="24" t="s">
        <v>3484</v>
      </c>
      <c r="C1804" s="25">
        <f>ENERO!C1804+FEBRERO!C1804+MARZO!C1804+ABRIL!C1804+MAYO!C1804+JUNIO!C1804+JULIO!C1804+AGOSTO!C1804+SEPTIEMBRE!C1804+OCTUBRE!C1804+NOVIEMBRE!C1804+DICIEMBRE!C1804</f>
        <v>0</v>
      </c>
      <c r="D1804" s="87">
        <f>ENERO!D1804+FEBRERO!D1804+MARZO!D1804+ABRIL!D1804+MAYO!D1804+JUNIO!D1804+JULIO!D1804+AGOSTO!D1804+SEPTIEMBRE!D1804+OCTUBRE!D1804+NOVIEMBRE!D1804+DICIEMBRE!D1804</f>
        <v>0</v>
      </c>
      <c r="E1804" s="88">
        <f>ENERO!E1804+FEBRERO!E1804+MARZO!E1804+ABRIL!E1804+MAYO!E1804+JUNIO!E1804+JULIO!E1804+AGOSTO!E1804+SEPTIEMBRE!E1804+OCTUBRE!E1804+NOVIEMBRE!E1804+DICIEMBRE!E1804</f>
        <v>0</v>
      </c>
      <c r="F1804" s="89">
        <f>ENERO!F1804+FEBRERO!F1804+MARZO!F1804+ABRIL!F1804+MAYO!F1804+JUNIO!F1804+JULIO!F1804+AGOSTO!F1804+SEPTIEMBRE!F1804+OCTUBRE!F1804+NOVIEMBRE!F1804+DICIEMBRE!F1804</f>
        <v>0</v>
      </c>
      <c r="G1804" s="3" t="str">
        <f t="shared" si="31"/>
        <v/>
      </c>
      <c r="H1804" s="103"/>
      <c r="I1804" s="103"/>
      <c r="J1804" s="103"/>
      <c r="K1804" s="103"/>
    </row>
    <row r="1805" spans="1:11" s="3" customFormat="1" x14ac:dyDescent="0.25">
      <c r="A1805" s="23" t="s">
        <v>3485</v>
      </c>
      <c r="B1805" s="24" t="s">
        <v>3486</v>
      </c>
      <c r="C1805" s="25">
        <f>ENERO!C1805+FEBRERO!C1805+MARZO!C1805+ABRIL!C1805+MAYO!C1805+JUNIO!C1805+JULIO!C1805+AGOSTO!C1805+SEPTIEMBRE!C1805+OCTUBRE!C1805+NOVIEMBRE!C1805+DICIEMBRE!C1805</f>
        <v>0</v>
      </c>
      <c r="D1805" s="87">
        <f>ENERO!D1805+FEBRERO!D1805+MARZO!D1805+ABRIL!D1805+MAYO!D1805+JUNIO!D1805+JULIO!D1805+AGOSTO!D1805+SEPTIEMBRE!D1805+OCTUBRE!D1805+NOVIEMBRE!D1805+DICIEMBRE!D1805</f>
        <v>0</v>
      </c>
      <c r="E1805" s="88">
        <f>ENERO!E1805+FEBRERO!E1805+MARZO!E1805+ABRIL!E1805+MAYO!E1805+JUNIO!E1805+JULIO!E1805+AGOSTO!E1805+SEPTIEMBRE!E1805+OCTUBRE!E1805+NOVIEMBRE!E1805+DICIEMBRE!E1805</f>
        <v>0</v>
      </c>
      <c r="F1805" s="89">
        <f>ENERO!F1805+FEBRERO!F1805+MARZO!F1805+ABRIL!F1805+MAYO!F1805+JUNIO!F1805+JULIO!F1805+AGOSTO!F1805+SEPTIEMBRE!F1805+OCTUBRE!F1805+NOVIEMBRE!F1805+DICIEMBRE!F1805</f>
        <v>0</v>
      </c>
      <c r="G1805" s="3" t="str">
        <f t="shared" si="31"/>
        <v/>
      </c>
      <c r="H1805" s="103"/>
      <c r="I1805" s="103"/>
      <c r="J1805" s="103"/>
      <c r="K1805" s="103"/>
    </row>
    <row r="1806" spans="1:11" s="3" customFormat="1" x14ac:dyDescent="0.25">
      <c r="A1806" s="23" t="s">
        <v>3487</v>
      </c>
      <c r="B1806" s="24" t="s">
        <v>3488</v>
      </c>
      <c r="C1806" s="25">
        <f>ENERO!C1806+FEBRERO!C1806+MARZO!C1806+ABRIL!C1806+MAYO!C1806+JUNIO!C1806+JULIO!C1806+AGOSTO!C1806+SEPTIEMBRE!C1806+OCTUBRE!C1806+NOVIEMBRE!C1806+DICIEMBRE!C1806</f>
        <v>0</v>
      </c>
      <c r="D1806" s="87">
        <f>ENERO!D1806+FEBRERO!D1806+MARZO!D1806+ABRIL!D1806+MAYO!D1806+JUNIO!D1806+JULIO!D1806+AGOSTO!D1806+SEPTIEMBRE!D1806+OCTUBRE!D1806+NOVIEMBRE!D1806+DICIEMBRE!D1806</f>
        <v>0</v>
      </c>
      <c r="E1806" s="88">
        <f>ENERO!E1806+FEBRERO!E1806+MARZO!E1806+ABRIL!E1806+MAYO!E1806+JUNIO!E1806+JULIO!E1806+AGOSTO!E1806+SEPTIEMBRE!E1806+OCTUBRE!E1806+NOVIEMBRE!E1806+DICIEMBRE!E1806</f>
        <v>0</v>
      </c>
      <c r="F1806" s="89">
        <f>ENERO!F1806+FEBRERO!F1806+MARZO!F1806+ABRIL!F1806+MAYO!F1806+JUNIO!F1806+JULIO!F1806+AGOSTO!F1806+SEPTIEMBRE!F1806+OCTUBRE!F1806+NOVIEMBRE!F1806+DICIEMBRE!F1806</f>
        <v>0</v>
      </c>
      <c r="G1806" s="3" t="str">
        <f t="shared" si="31"/>
        <v/>
      </c>
      <c r="H1806" s="103"/>
      <c r="I1806" s="103"/>
      <c r="J1806" s="103"/>
      <c r="K1806" s="103"/>
    </row>
    <row r="1807" spans="1:11" s="3" customFormat="1" x14ac:dyDescent="0.25">
      <c r="A1807" s="23" t="s">
        <v>3489</v>
      </c>
      <c r="B1807" s="24" t="s">
        <v>3490</v>
      </c>
      <c r="C1807" s="25">
        <f>ENERO!C1807+FEBRERO!C1807+MARZO!C1807+ABRIL!C1807+MAYO!C1807+JUNIO!C1807+JULIO!C1807+AGOSTO!C1807+SEPTIEMBRE!C1807+OCTUBRE!C1807+NOVIEMBRE!C1807+DICIEMBRE!C1807</f>
        <v>0</v>
      </c>
      <c r="D1807" s="87">
        <f>ENERO!D1807+FEBRERO!D1807+MARZO!D1807+ABRIL!D1807+MAYO!D1807+JUNIO!D1807+JULIO!D1807+AGOSTO!D1807+SEPTIEMBRE!D1807+OCTUBRE!D1807+NOVIEMBRE!D1807+DICIEMBRE!D1807</f>
        <v>0</v>
      </c>
      <c r="E1807" s="88">
        <f>ENERO!E1807+FEBRERO!E1807+MARZO!E1807+ABRIL!E1807+MAYO!E1807+JUNIO!E1807+JULIO!E1807+AGOSTO!E1807+SEPTIEMBRE!E1807+OCTUBRE!E1807+NOVIEMBRE!E1807+DICIEMBRE!E1807</f>
        <v>0</v>
      </c>
      <c r="F1807" s="89">
        <f>ENERO!F1807+FEBRERO!F1807+MARZO!F1807+ABRIL!F1807+MAYO!F1807+JUNIO!F1807+JULIO!F1807+AGOSTO!F1807+SEPTIEMBRE!F1807+OCTUBRE!F1807+NOVIEMBRE!F1807+DICIEMBRE!F1807</f>
        <v>0</v>
      </c>
      <c r="G1807" s="3" t="str">
        <f t="shared" si="31"/>
        <v/>
      </c>
      <c r="H1807" s="103"/>
      <c r="I1807" s="103"/>
      <c r="J1807" s="103"/>
      <c r="K1807" s="103"/>
    </row>
    <row r="1808" spans="1:11" s="3" customFormat="1" x14ac:dyDescent="0.25">
      <c r="A1808" s="23" t="s">
        <v>3491</v>
      </c>
      <c r="B1808" s="24" t="s">
        <v>3492</v>
      </c>
      <c r="C1808" s="25">
        <f>ENERO!C1808+FEBRERO!C1808+MARZO!C1808+ABRIL!C1808+MAYO!C1808+JUNIO!C1808+JULIO!C1808+AGOSTO!C1808+SEPTIEMBRE!C1808+OCTUBRE!C1808+NOVIEMBRE!C1808+DICIEMBRE!C1808</f>
        <v>0</v>
      </c>
      <c r="D1808" s="87">
        <f>ENERO!D1808+FEBRERO!D1808+MARZO!D1808+ABRIL!D1808+MAYO!D1808+JUNIO!D1808+JULIO!D1808+AGOSTO!D1808+SEPTIEMBRE!D1808+OCTUBRE!D1808+NOVIEMBRE!D1808+DICIEMBRE!D1808</f>
        <v>0</v>
      </c>
      <c r="E1808" s="88">
        <f>ENERO!E1808+FEBRERO!E1808+MARZO!E1808+ABRIL!E1808+MAYO!E1808+JUNIO!E1808+JULIO!E1808+AGOSTO!E1808+SEPTIEMBRE!E1808+OCTUBRE!E1808+NOVIEMBRE!E1808+DICIEMBRE!E1808</f>
        <v>0</v>
      </c>
      <c r="F1808" s="89">
        <f>ENERO!F1808+FEBRERO!F1808+MARZO!F1808+ABRIL!F1808+MAYO!F1808+JUNIO!F1808+JULIO!F1808+AGOSTO!F1808+SEPTIEMBRE!F1808+OCTUBRE!F1808+NOVIEMBRE!F1808+DICIEMBRE!F1808</f>
        <v>0</v>
      </c>
      <c r="G1808" s="3" t="str">
        <f t="shared" si="31"/>
        <v/>
      </c>
      <c r="H1808" s="103"/>
      <c r="I1808" s="103"/>
      <c r="J1808" s="103"/>
      <c r="K1808" s="103"/>
    </row>
    <row r="1809" spans="1:11" s="3" customFormat="1" ht="24" x14ac:dyDescent="0.25">
      <c r="A1809" s="23" t="s">
        <v>3493</v>
      </c>
      <c r="B1809" s="28" t="s">
        <v>3494</v>
      </c>
      <c r="C1809" s="25">
        <f>ENERO!C1809+FEBRERO!C1809+MARZO!C1809+ABRIL!C1809+MAYO!C1809+JUNIO!C1809+JULIO!C1809+AGOSTO!C1809+SEPTIEMBRE!C1809+OCTUBRE!C1809+NOVIEMBRE!C1809+DICIEMBRE!C1809</f>
        <v>0</v>
      </c>
      <c r="D1809" s="87">
        <f>ENERO!D1809+FEBRERO!D1809+MARZO!D1809+ABRIL!D1809+MAYO!D1809+JUNIO!D1809+JULIO!D1809+AGOSTO!D1809+SEPTIEMBRE!D1809+OCTUBRE!D1809+NOVIEMBRE!D1809+DICIEMBRE!D1809</f>
        <v>0</v>
      </c>
      <c r="E1809" s="88">
        <f>ENERO!E1809+FEBRERO!E1809+MARZO!E1809+ABRIL!E1809+MAYO!E1809+JUNIO!E1809+JULIO!E1809+AGOSTO!E1809+SEPTIEMBRE!E1809+OCTUBRE!E1809+NOVIEMBRE!E1809+DICIEMBRE!E1809</f>
        <v>0</v>
      </c>
      <c r="F1809" s="89">
        <f>ENERO!F1809+FEBRERO!F1809+MARZO!F1809+ABRIL!F1809+MAYO!F1809+JUNIO!F1809+JULIO!F1809+AGOSTO!F1809+SEPTIEMBRE!F1809+OCTUBRE!F1809+NOVIEMBRE!F1809+DICIEMBRE!F1809</f>
        <v>0</v>
      </c>
      <c r="G1809" s="3" t="str">
        <f t="shared" si="31"/>
        <v/>
      </c>
      <c r="H1809" s="103"/>
      <c r="I1809" s="103"/>
      <c r="J1809" s="103"/>
      <c r="K1809" s="103"/>
    </row>
    <row r="1810" spans="1:11" s="3" customFormat="1" x14ac:dyDescent="0.25">
      <c r="A1810" s="23" t="s">
        <v>3495</v>
      </c>
      <c r="B1810" s="24" t="s">
        <v>3496</v>
      </c>
      <c r="C1810" s="25">
        <f>ENERO!C1810+FEBRERO!C1810+MARZO!C1810+ABRIL!C1810+MAYO!C1810+JUNIO!C1810+JULIO!C1810+AGOSTO!C1810+SEPTIEMBRE!C1810+OCTUBRE!C1810+NOVIEMBRE!C1810+DICIEMBRE!C1810</f>
        <v>0</v>
      </c>
      <c r="D1810" s="87">
        <f>ENERO!D1810+FEBRERO!D1810+MARZO!D1810+ABRIL!D1810+MAYO!D1810+JUNIO!D1810+JULIO!D1810+AGOSTO!D1810+SEPTIEMBRE!D1810+OCTUBRE!D1810+NOVIEMBRE!D1810+DICIEMBRE!D1810</f>
        <v>0</v>
      </c>
      <c r="E1810" s="88">
        <f>ENERO!E1810+FEBRERO!E1810+MARZO!E1810+ABRIL!E1810+MAYO!E1810+JUNIO!E1810+JULIO!E1810+AGOSTO!E1810+SEPTIEMBRE!E1810+OCTUBRE!E1810+NOVIEMBRE!E1810+DICIEMBRE!E1810</f>
        <v>0</v>
      </c>
      <c r="F1810" s="89">
        <f>ENERO!F1810+FEBRERO!F1810+MARZO!F1810+ABRIL!F1810+MAYO!F1810+JUNIO!F1810+JULIO!F1810+AGOSTO!F1810+SEPTIEMBRE!F1810+OCTUBRE!F1810+NOVIEMBRE!F1810+DICIEMBRE!F1810</f>
        <v>0</v>
      </c>
      <c r="G1810" s="3" t="str">
        <f t="shared" si="31"/>
        <v/>
      </c>
      <c r="H1810" s="103"/>
      <c r="I1810" s="103"/>
      <c r="J1810" s="103"/>
      <c r="K1810" s="103"/>
    </row>
    <row r="1811" spans="1:11" s="3" customFormat="1" ht="24" x14ac:dyDescent="0.25">
      <c r="A1811" s="23" t="s">
        <v>3497</v>
      </c>
      <c r="B1811" s="28" t="s">
        <v>3498</v>
      </c>
      <c r="C1811" s="25">
        <f>ENERO!C1811+FEBRERO!C1811+MARZO!C1811+ABRIL!C1811+MAYO!C1811+JUNIO!C1811+JULIO!C1811+AGOSTO!C1811+SEPTIEMBRE!C1811+OCTUBRE!C1811+NOVIEMBRE!C1811+DICIEMBRE!C1811</f>
        <v>0</v>
      </c>
      <c r="D1811" s="87">
        <f>ENERO!D1811+FEBRERO!D1811+MARZO!D1811+ABRIL!D1811+MAYO!D1811+JUNIO!D1811+JULIO!D1811+AGOSTO!D1811+SEPTIEMBRE!D1811+OCTUBRE!D1811+NOVIEMBRE!D1811+DICIEMBRE!D1811</f>
        <v>0</v>
      </c>
      <c r="E1811" s="88">
        <f>ENERO!E1811+FEBRERO!E1811+MARZO!E1811+ABRIL!E1811+MAYO!E1811+JUNIO!E1811+JULIO!E1811+AGOSTO!E1811+SEPTIEMBRE!E1811+OCTUBRE!E1811+NOVIEMBRE!E1811+DICIEMBRE!E1811</f>
        <v>0</v>
      </c>
      <c r="F1811" s="89">
        <f>ENERO!F1811+FEBRERO!F1811+MARZO!F1811+ABRIL!F1811+MAYO!F1811+JUNIO!F1811+JULIO!F1811+AGOSTO!F1811+SEPTIEMBRE!F1811+OCTUBRE!F1811+NOVIEMBRE!F1811+DICIEMBRE!F1811</f>
        <v>0</v>
      </c>
      <c r="G1811" s="3" t="str">
        <f t="shared" si="31"/>
        <v/>
      </c>
      <c r="H1811" s="103"/>
      <c r="I1811" s="103"/>
      <c r="J1811" s="103"/>
      <c r="K1811" s="103"/>
    </row>
    <row r="1812" spans="1:11" s="3" customFormat="1" x14ac:dyDescent="0.25">
      <c r="A1812" s="23" t="s">
        <v>3499</v>
      </c>
      <c r="B1812" s="24" t="s">
        <v>3500</v>
      </c>
      <c r="C1812" s="25">
        <f>ENERO!C1812+FEBRERO!C1812+MARZO!C1812+ABRIL!C1812+MAYO!C1812+JUNIO!C1812+JULIO!C1812+AGOSTO!C1812+SEPTIEMBRE!C1812+OCTUBRE!C1812+NOVIEMBRE!C1812+DICIEMBRE!C1812</f>
        <v>0</v>
      </c>
      <c r="D1812" s="87">
        <f>ENERO!D1812+FEBRERO!D1812+MARZO!D1812+ABRIL!D1812+MAYO!D1812+JUNIO!D1812+JULIO!D1812+AGOSTO!D1812+SEPTIEMBRE!D1812+OCTUBRE!D1812+NOVIEMBRE!D1812+DICIEMBRE!D1812</f>
        <v>0</v>
      </c>
      <c r="E1812" s="88">
        <f>ENERO!E1812+FEBRERO!E1812+MARZO!E1812+ABRIL!E1812+MAYO!E1812+JUNIO!E1812+JULIO!E1812+AGOSTO!E1812+SEPTIEMBRE!E1812+OCTUBRE!E1812+NOVIEMBRE!E1812+DICIEMBRE!E1812</f>
        <v>0</v>
      </c>
      <c r="F1812" s="89">
        <f>ENERO!F1812+FEBRERO!F1812+MARZO!F1812+ABRIL!F1812+MAYO!F1812+JUNIO!F1812+JULIO!F1812+AGOSTO!F1812+SEPTIEMBRE!F1812+OCTUBRE!F1812+NOVIEMBRE!F1812+DICIEMBRE!F1812</f>
        <v>0</v>
      </c>
      <c r="G1812" s="3" t="str">
        <f t="shared" si="31"/>
        <v/>
      </c>
      <c r="H1812" s="103"/>
      <c r="I1812" s="103"/>
      <c r="J1812" s="103"/>
      <c r="K1812" s="103"/>
    </row>
    <row r="1813" spans="1:11" s="3" customFormat="1" ht="24" x14ac:dyDescent="0.25">
      <c r="A1813" s="23" t="s">
        <v>3501</v>
      </c>
      <c r="B1813" s="28" t="s">
        <v>3502</v>
      </c>
      <c r="C1813" s="25">
        <f>ENERO!C1813+FEBRERO!C1813+MARZO!C1813+ABRIL!C1813+MAYO!C1813+JUNIO!C1813+JULIO!C1813+AGOSTO!C1813+SEPTIEMBRE!C1813+OCTUBRE!C1813+NOVIEMBRE!C1813+DICIEMBRE!C1813</f>
        <v>0</v>
      </c>
      <c r="D1813" s="87">
        <f>ENERO!D1813+FEBRERO!D1813+MARZO!D1813+ABRIL!D1813+MAYO!D1813+JUNIO!D1813+JULIO!D1813+AGOSTO!D1813+SEPTIEMBRE!D1813+OCTUBRE!D1813+NOVIEMBRE!D1813+DICIEMBRE!D1813</f>
        <v>0</v>
      </c>
      <c r="E1813" s="88">
        <f>ENERO!E1813+FEBRERO!E1813+MARZO!E1813+ABRIL!E1813+MAYO!E1813+JUNIO!E1813+JULIO!E1813+AGOSTO!E1813+SEPTIEMBRE!E1813+OCTUBRE!E1813+NOVIEMBRE!E1813+DICIEMBRE!E1813</f>
        <v>0</v>
      </c>
      <c r="F1813" s="89">
        <f>ENERO!F1813+FEBRERO!F1813+MARZO!F1813+ABRIL!F1813+MAYO!F1813+JUNIO!F1813+JULIO!F1813+AGOSTO!F1813+SEPTIEMBRE!F1813+OCTUBRE!F1813+NOVIEMBRE!F1813+DICIEMBRE!F1813</f>
        <v>0</v>
      </c>
      <c r="G1813" s="3" t="str">
        <f t="shared" si="31"/>
        <v/>
      </c>
      <c r="H1813" s="103"/>
      <c r="I1813" s="103"/>
      <c r="J1813" s="103"/>
      <c r="K1813" s="103"/>
    </row>
    <row r="1814" spans="1:11" s="3" customFormat="1" x14ac:dyDescent="0.25">
      <c r="A1814" s="23" t="s">
        <v>3503</v>
      </c>
      <c r="B1814" s="24" t="s">
        <v>3504</v>
      </c>
      <c r="C1814" s="25">
        <f>ENERO!C1814+FEBRERO!C1814+MARZO!C1814+ABRIL!C1814+MAYO!C1814+JUNIO!C1814+JULIO!C1814+AGOSTO!C1814+SEPTIEMBRE!C1814+OCTUBRE!C1814+NOVIEMBRE!C1814+DICIEMBRE!C1814</f>
        <v>0</v>
      </c>
      <c r="D1814" s="87">
        <f>ENERO!D1814+FEBRERO!D1814+MARZO!D1814+ABRIL!D1814+MAYO!D1814+JUNIO!D1814+JULIO!D1814+AGOSTO!D1814+SEPTIEMBRE!D1814+OCTUBRE!D1814+NOVIEMBRE!D1814+DICIEMBRE!D1814</f>
        <v>0</v>
      </c>
      <c r="E1814" s="88">
        <f>ENERO!E1814+FEBRERO!E1814+MARZO!E1814+ABRIL!E1814+MAYO!E1814+JUNIO!E1814+JULIO!E1814+AGOSTO!E1814+SEPTIEMBRE!E1814+OCTUBRE!E1814+NOVIEMBRE!E1814+DICIEMBRE!E1814</f>
        <v>0</v>
      </c>
      <c r="F1814" s="89">
        <f>ENERO!F1814+FEBRERO!F1814+MARZO!F1814+ABRIL!F1814+MAYO!F1814+JUNIO!F1814+JULIO!F1814+AGOSTO!F1814+SEPTIEMBRE!F1814+OCTUBRE!F1814+NOVIEMBRE!F1814+DICIEMBRE!F1814</f>
        <v>0</v>
      </c>
      <c r="G1814" s="3" t="str">
        <f t="shared" si="31"/>
        <v/>
      </c>
      <c r="H1814" s="103"/>
      <c r="I1814" s="103"/>
      <c r="J1814" s="103"/>
      <c r="K1814" s="103"/>
    </row>
    <row r="1815" spans="1:11" s="3" customFormat="1" x14ac:dyDescent="0.25">
      <c r="A1815" s="23" t="s">
        <v>3505</v>
      </c>
      <c r="B1815" s="24" t="s">
        <v>3506</v>
      </c>
      <c r="C1815" s="25">
        <f>ENERO!C1815+FEBRERO!C1815+MARZO!C1815+ABRIL!C1815+MAYO!C1815+JUNIO!C1815+JULIO!C1815+AGOSTO!C1815+SEPTIEMBRE!C1815+OCTUBRE!C1815+NOVIEMBRE!C1815+DICIEMBRE!C1815</f>
        <v>0</v>
      </c>
      <c r="D1815" s="87">
        <f>ENERO!D1815+FEBRERO!D1815+MARZO!D1815+ABRIL!D1815+MAYO!D1815+JUNIO!D1815+JULIO!D1815+AGOSTO!D1815+SEPTIEMBRE!D1815+OCTUBRE!D1815+NOVIEMBRE!D1815+DICIEMBRE!D1815</f>
        <v>0</v>
      </c>
      <c r="E1815" s="88">
        <f>ENERO!E1815+FEBRERO!E1815+MARZO!E1815+ABRIL!E1815+MAYO!E1815+JUNIO!E1815+JULIO!E1815+AGOSTO!E1815+SEPTIEMBRE!E1815+OCTUBRE!E1815+NOVIEMBRE!E1815+DICIEMBRE!E1815</f>
        <v>0</v>
      </c>
      <c r="F1815" s="89">
        <f>ENERO!F1815+FEBRERO!F1815+MARZO!F1815+ABRIL!F1815+MAYO!F1815+JUNIO!F1815+JULIO!F1815+AGOSTO!F1815+SEPTIEMBRE!F1815+OCTUBRE!F1815+NOVIEMBRE!F1815+DICIEMBRE!F1815</f>
        <v>0</v>
      </c>
      <c r="G1815" s="3" t="str">
        <f t="shared" si="31"/>
        <v/>
      </c>
      <c r="H1815" s="103"/>
      <c r="I1815" s="103"/>
      <c r="J1815" s="103"/>
      <c r="K1815" s="103"/>
    </row>
    <row r="1816" spans="1:11" s="3" customFormat="1" x14ac:dyDescent="0.25">
      <c r="A1816" s="23" t="s">
        <v>3507</v>
      </c>
      <c r="B1816" s="24" t="s">
        <v>3508</v>
      </c>
      <c r="C1816" s="25">
        <f>ENERO!C1816+FEBRERO!C1816+MARZO!C1816+ABRIL!C1816+MAYO!C1816+JUNIO!C1816+JULIO!C1816+AGOSTO!C1816+SEPTIEMBRE!C1816+OCTUBRE!C1816+NOVIEMBRE!C1816+DICIEMBRE!C1816</f>
        <v>0</v>
      </c>
      <c r="D1816" s="87">
        <f>ENERO!D1816+FEBRERO!D1816+MARZO!D1816+ABRIL!D1816+MAYO!D1816+JUNIO!D1816+JULIO!D1816+AGOSTO!D1816+SEPTIEMBRE!D1816+OCTUBRE!D1816+NOVIEMBRE!D1816+DICIEMBRE!D1816</f>
        <v>0</v>
      </c>
      <c r="E1816" s="88">
        <f>ENERO!E1816+FEBRERO!E1816+MARZO!E1816+ABRIL!E1816+MAYO!E1816+JUNIO!E1816+JULIO!E1816+AGOSTO!E1816+SEPTIEMBRE!E1816+OCTUBRE!E1816+NOVIEMBRE!E1816+DICIEMBRE!E1816</f>
        <v>0</v>
      </c>
      <c r="F1816" s="89">
        <f>ENERO!F1816+FEBRERO!F1816+MARZO!F1816+ABRIL!F1816+MAYO!F1816+JUNIO!F1816+JULIO!F1816+AGOSTO!F1816+SEPTIEMBRE!F1816+OCTUBRE!F1816+NOVIEMBRE!F1816+DICIEMBRE!F1816</f>
        <v>0</v>
      </c>
      <c r="G1816" s="3" t="str">
        <f t="shared" si="31"/>
        <v/>
      </c>
      <c r="H1816" s="103"/>
      <c r="I1816" s="103"/>
      <c r="J1816" s="103"/>
      <c r="K1816" s="103"/>
    </row>
    <row r="1817" spans="1:11" s="3" customFormat="1" x14ac:dyDescent="0.25">
      <c r="A1817" s="23" t="s">
        <v>3509</v>
      </c>
      <c r="B1817" s="24" t="s">
        <v>3510</v>
      </c>
      <c r="C1817" s="25">
        <f>ENERO!C1817+FEBRERO!C1817+MARZO!C1817+ABRIL!C1817+MAYO!C1817+JUNIO!C1817+JULIO!C1817+AGOSTO!C1817+SEPTIEMBRE!C1817+OCTUBRE!C1817+NOVIEMBRE!C1817+DICIEMBRE!C1817</f>
        <v>0</v>
      </c>
      <c r="D1817" s="87">
        <f>ENERO!D1817+FEBRERO!D1817+MARZO!D1817+ABRIL!D1817+MAYO!D1817+JUNIO!D1817+JULIO!D1817+AGOSTO!D1817+SEPTIEMBRE!D1817+OCTUBRE!D1817+NOVIEMBRE!D1817+DICIEMBRE!D1817</f>
        <v>0</v>
      </c>
      <c r="E1817" s="88">
        <f>ENERO!E1817+FEBRERO!E1817+MARZO!E1817+ABRIL!E1817+MAYO!E1817+JUNIO!E1817+JULIO!E1817+AGOSTO!E1817+SEPTIEMBRE!E1817+OCTUBRE!E1817+NOVIEMBRE!E1817+DICIEMBRE!E1817</f>
        <v>0</v>
      </c>
      <c r="F1817" s="89">
        <f>ENERO!F1817+FEBRERO!F1817+MARZO!F1817+ABRIL!F1817+MAYO!F1817+JUNIO!F1817+JULIO!F1817+AGOSTO!F1817+SEPTIEMBRE!F1817+OCTUBRE!F1817+NOVIEMBRE!F1817+DICIEMBRE!F1817</f>
        <v>0</v>
      </c>
      <c r="G1817" s="3" t="str">
        <f t="shared" si="31"/>
        <v/>
      </c>
      <c r="H1817" s="103"/>
      <c r="I1817" s="103"/>
      <c r="J1817" s="103"/>
      <c r="K1817" s="103"/>
    </row>
    <row r="1818" spans="1:11" s="3" customFormat="1" x14ac:dyDescent="0.25">
      <c r="A1818" s="23" t="s">
        <v>3511</v>
      </c>
      <c r="B1818" s="24" t="s">
        <v>3512</v>
      </c>
      <c r="C1818" s="25">
        <f>ENERO!C1818+FEBRERO!C1818+MARZO!C1818+ABRIL!C1818+MAYO!C1818+JUNIO!C1818+JULIO!C1818+AGOSTO!C1818+SEPTIEMBRE!C1818+OCTUBRE!C1818+NOVIEMBRE!C1818+DICIEMBRE!C1818</f>
        <v>0</v>
      </c>
      <c r="D1818" s="87">
        <f>ENERO!D1818+FEBRERO!D1818+MARZO!D1818+ABRIL!D1818+MAYO!D1818+JUNIO!D1818+JULIO!D1818+AGOSTO!D1818+SEPTIEMBRE!D1818+OCTUBRE!D1818+NOVIEMBRE!D1818+DICIEMBRE!D1818</f>
        <v>0</v>
      </c>
      <c r="E1818" s="88">
        <f>ENERO!E1818+FEBRERO!E1818+MARZO!E1818+ABRIL!E1818+MAYO!E1818+JUNIO!E1818+JULIO!E1818+AGOSTO!E1818+SEPTIEMBRE!E1818+OCTUBRE!E1818+NOVIEMBRE!E1818+DICIEMBRE!E1818</f>
        <v>0</v>
      </c>
      <c r="F1818" s="89">
        <f>ENERO!F1818+FEBRERO!F1818+MARZO!F1818+ABRIL!F1818+MAYO!F1818+JUNIO!F1818+JULIO!F1818+AGOSTO!F1818+SEPTIEMBRE!F1818+OCTUBRE!F1818+NOVIEMBRE!F1818+DICIEMBRE!F1818</f>
        <v>0</v>
      </c>
      <c r="G1818" s="3" t="str">
        <f t="shared" si="31"/>
        <v/>
      </c>
      <c r="H1818" s="103"/>
      <c r="I1818" s="103"/>
      <c r="J1818" s="103"/>
      <c r="K1818" s="103"/>
    </row>
    <row r="1819" spans="1:11" s="3" customFormat="1" x14ac:dyDescent="0.25">
      <c r="A1819" s="23" t="s">
        <v>3513</v>
      </c>
      <c r="B1819" s="24" t="s">
        <v>3514</v>
      </c>
      <c r="C1819" s="25">
        <f>ENERO!C1819+FEBRERO!C1819+MARZO!C1819+ABRIL!C1819+MAYO!C1819+JUNIO!C1819+JULIO!C1819+AGOSTO!C1819+SEPTIEMBRE!C1819+OCTUBRE!C1819+NOVIEMBRE!C1819+DICIEMBRE!C1819</f>
        <v>0</v>
      </c>
      <c r="D1819" s="87">
        <f>ENERO!D1819+FEBRERO!D1819+MARZO!D1819+ABRIL!D1819+MAYO!D1819+JUNIO!D1819+JULIO!D1819+AGOSTO!D1819+SEPTIEMBRE!D1819+OCTUBRE!D1819+NOVIEMBRE!D1819+DICIEMBRE!D1819</f>
        <v>0</v>
      </c>
      <c r="E1819" s="88">
        <f>ENERO!E1819+FEBRERO!E1819+MARZO!E1819+ABRIL!E1819+MAYO!E1819+JUNIO!E1819+JULIO!E1819+AGOSTO!E1819+SEPTIEMBRE!E1819+OCTUBRE!E1819+NOVIEMBRE!E1819+DICIEMBRE!E1819</f>
        <v>0</v>
      </c>
      <c r="F1819" s="89">
        <f>ENERO!F1819+FEBRERO!F1819+MARZO!F1819+ABRIL!F1819+MAYO!F1819+JUNIO!F1819+JULIO!F1819+AGOSTO!F1819+SEPTIEMBRE!F1819+OCTUBRE!F1819+NOVIEMBRE!F1819+DICIEMBRE!F1819</f>
        <v>0</v>
      </c>
      <c r="G1819" s="3" t="str">
        <f t="shared" si="31"/>
        <v/>
      </c>
      <c r="H1819" s="103"/>
      <c r="I1819" s="103"/>
      <c r="J1819" s="103"/>
      <c r="K1819" s="103"/>
    </row>
    <row r="1820" spans="1:11" s="3" customFormat="1" x14ac:dyDescent="0.25">
      <c r="A1820" s="23" t="s">
        <v>3515</v>
      </c>
      <c r="B1820" s="24" t="s">
        <v>3516</v>
      </c>
      <c r="C1820" s="25">
        <f>ENERO!C1820+FEBRERO!C1820+MARZO!C1820+ABRIL!C1820+MAYO!C1820+JUNIO!C1820+JULIO!C1820+AGOSTO!C1820+SEPTIEMBRE!C1820+OCTUBRE!C1820+NOVIEMBRE!C1820+DICIEMBRE!C1820</f>
        <v>0</v>
      </c>
      <c r="D1820" s="87">
        <f>ENERO!D1820+FEBRERO!D1820+MARZO!D1820+ABRIL!D1820+MAYO!D1820+JUNIO!D1820+JULIO!D1820+AGOSTO!D1820+SEPTIEMBRE!D1820+OCTUBRE!D1820+NOVIEMBRE!D1820+DICIEMBRE!D1820</f>
        <v>0</v>
      </c>
      <c r="E1820" s="88">
        <f>ENERO!E1820+FEBRERO!E1820+MARZO!E1820+ABRIL!E1820+MAYO!E1820+JUNIO!E1820+JULIO!E1820+AGOSTO!E1820+SEPTIEMBRE!E1820+OCTUBRE!E1820+NOVIEMBRE!E1820+DICIEMBRE!E1820</f>
        <v>0</v>
      </c>
      <c r="F1820" s="89">
        <f>ENERO!F1820+FEBRERO!F1820+MARZO!F1820+ABRIL!F1820+MAYO!F1820+JUNIO!F1820+JULIO!F1820+AGOSTO!F1820+SEPTIEMBRE!F1820+OCTUBRE!F1820+NOVIEMBRE!F1820+DICIEMBRE!F1820</f>
        <v>0</v>
      </c>
      <c r="G1820" s="3" t="str">
        <f t="shared" si="31"/>
        <v/>
      </c>
      <c r="H1820" s="103"/>
      <c r="I1820" s="103"/>
      <c r="J1820" s="103"/>
      <c r="K1820" s="103"/>
    </row>
    <row r="1821" spans="1:11" s="3" customFormat="1" x14ac:dyDescent="0.25">
      <c r="A1821" s="23" t="s">
        <v>3517</v>
      </c>
      <c r="B1821" s="24" t="s">
        <v>3518</v>
      </c>
      <c r="C1821" s="25">
        <f>ENERO!C1821+FEBRERO!C1821+MARZO!C1821+ABRIL!C1821+MAYO!C1821+JUNIO!C1821+JULIO!C1821+AGOSTO!C1821+SEPTIEMBRE!C1821+OCTUBRE!C1821+NOVIEMBRE!C1821+DICIEMBRE!C1821</f>
        <v>0</v>
      </c>
      <c r="D1821" s="87">
        <f>ENERO!D1821+FEBRERO!D1821+MARZO!D1821+ABRIL!D1821+MAYO!D1821+JUNIO!D1821+JULIO!D1821+AGOSTO!D1821+SEPTIEMBRE!D1821+OCTUBRE!D1821+NOVIEMBRE!D1821+DICIEMBRE!D1821</f>
        <v>0</v>
      </c>
      <c r="E1821" s="88">
        <f>ENERO!E1821+FEBRERO!E1821+MARZO!E1821+ABRIL!E1821+MAYO!E1821+JUNIO!E1821+JULIO!E1821+AGOSTO!E1821+SEPTIEMBRE!E1821+OCTUBRE!E1821+NOVIEMBRE!E1821+DICIEMBRE!E1821</f>
        <v>0</v>
      </c>
      <c r="F1821" s="89">
        <f>ENERO!F1821+FEBRERO!F1821+MARZO!F1821+ABRIL!F1821+MAYO!F1821+JUNIO!F1821+JULIO!F1821+AGOSTO!F1821+SEPTIEMBRE!F1821+OCTUBRE!F1821+NOVIEMBRE!F1821+DICIEMBRE!F1821</f>
        <v>0</v>
      </c>
      <c r="G1821" s="3" t="str">
        <f t="shared" si="31"/>
        <v/>
      </c>
      <c r="H1821" s="103"/>
      <c r="I1821" s="103"/>
      <c r="J1821" s="103"/>
      <c r="K1821" s="103"/>
    </row>
    <row r="1822" spans="1:11" s="3" customFormat="1" x14ac:dyDescent="0.25">
      <c r="A1822" s="23" t="s">
        <v>3519</v>
      </c>
      <c r="B1822" s="24" t="s">
        <v>3520</v>
      </c>
      <c r="C1822" s="25">
        <f>ENERO!C1822+FEBRERO!C1822+MARZO!C1822+ABRIL!C1822+MAYO!C1822+JUNIO!C1822+JULIO!C1822+AGOSTO!C1822+SEPTIEMBRE!C1822+OCTUBRE!C1822+NOVIEMBRE!C1822+DICIEMBRE!C1822</f>
        <v>0</v>
      </c>
      <c r="D1822" s="87">
        <f>ENERO!D1822+FEBRERO!D1822+MARZO!D1822+ABRIL!D1822+MAYO!D1822+JUNIO!D1822+JULIO!D1822+AGOSTO!D1822+SEPTIEMBRE!D1822+OCTUBRE!D1822+NOVIEMBRE!D1822+DICIEMBRE!D1822</f>
        <v>0</v>
      </c>
      <c r="E1822" s="88">
        <f>ENERO!E1822+FEBRERO!E1822+MARZO!E1822+ABRIL!E1822+MAYO!E1822+JUNIO!E1822+JULIO!E1822+AGOSTO!E1822+SEPTIEMBRE!E1822+OCTUBRE!E1822+NOVIEMBRE!E1822+DICIEMBRE!E1822</f>
        <v>0</v>
      </c>
      <c r="F1822" s="89">
        <f>ENERO!F1822+FEBRERO!F1822+MARZO!F1822+ABRIL!F1822+MAYO!F1822+JUNIO!F1822+JULIO!F1822+AGOSTO!F1822+SEPTIEMBRE!F1822+OCTUBRE!F1822+NOVIEMBRE!F1822+DICIEMBRE!F1822</f>
        <v>0</v>
      </c>
      <c r="G1822" s="3" t="str">
        <f t="shared" si="31"/>
        <v/>
      </c>
      <c r="H1822" s="103"/>
      <c r="I1822" s="103"/>
      <c r="J1822" s="103"/>
      <c r="K1822" s="103"/>
    </row>
    <row r="1823" spans="1:11" s="3" customFormat="1" x14ac:dyDescent="0.25">
      <c r="A1823" s="23" t="s">
        <v>3521</v>
      </c>
      <c r="B1823" s="24" t="s">
        <v>3522</v>
      </c>
      <c r="C1823" s="25">
        <f>ENERO!C1823+FEBRERO!C1823+MARZO!C1823+ABRIL!C1823+MAYO!C1823+JUNIO!C1823+JULIO!C1823+AGOSTO!C1823+SEPTIEMBRE!C1823+OCTUBRE!C1823+NOVIEMBRE!C1823+DICIEMBRE!C1823</f>
        <v>0</v>
      </c>
      <c r="D1823" s="87">
        <f>ENERO!D1823+FEBRERO!D1823+MARZO!D1823+ABRIL!D1823+MAYO!D1823+JUNIO!D1823+JULIO!D1823+AGOSTO!D1823+SEPTIEMBRE!D1823+OCTUBRE!D1823+NOVIEMBRE!D1823+DICIEMBRE!D1823</f>
        <v>0</v>
      </c>
      <c r="E1823" s="88">
        <f>ENERO!E1823+FEBRERO!E1823+MARZO!E1823+ABRIL!E1823+MAYO!E1823+JUNIO!E1823+JULIO!E1823+AGOSTO!E1823+SEPTIEMBRE!E1823+OCTUBRE!E1823+NOVIEMBRE!E1823+DICIEMBRE!E1823</f>
        <v>0</v>
      </c>
      <c r="F1823" s="89">
        <f>ENERO!F1823+FEBRERO!F1823+MARZO!F1823+ABRIL!F1823+MAYO!F1823+JUNIO!F1823+JULIO!F1823+AGOSTO!F1823+SEPTIEMBRE!F1823+OCTUBRE!F1823+NOVIEMBRE!F1823+DICIEMBRE!F1823</f>
        <v>0</v>
      </c>
      <c r="G1823" s="3" t="str">
        <f t="shared" si="31"/>
        <v/>
      </c>
      <c r="H1823" s="103"/>
      <c r="I1823" s="103"/>
      <c r="J1823" s="103"/>
      <c r="K1823" s="103"/>
    </row>
    <row r="1824" spans="1:11" s="3" customFormat="1" x14ac:dyDescent="0.25">
      <c r="A1824" s="23" t="s">
        <v>3523</v>
      </c>
      <c r="B1824" s="24" t="s">
        <v>3524</v>
      </c>
      <c r="C1824" s="25">
        <f>ENERO!C1824+FEBRERO!C1824+MARZO!C1824+ABRIL!C1824+MAYO!C1824+JUNIO!C1824+JULIO!C1824+AGOSTO!C1824+SEPTIEMBRE!C1824+OCTUBRE!C1824+NOVIEMBRE!C1824+DICIEMBRE!C1824</f>
        <v>0</v>
      </c>
      <c r="D1824" s="87">
        <f>ENERO!D1824+FEBRERO!D1824+MARZO!D1824+ABRIL!D1824+MAYO!D1824+JUNIO!D1824+JULIO!D1824+AGOSTO!D1824+SEPTIEMBRE!D1824+OCTUBRE!D1824+NOVIEMBRE!D1824+DICIEMBRE!D1824</f>
        <v>0</v>
      </c>
      <c r="E1824" s="88">
        <f>ENERO!E1824+FEBRERO!E1824+MARZO!E1824+ABRIL!E1824+MAYO!E1824+JUNIO!E1824+JULIO!E1824+AGOSTO!E1824+SEPTIEMBRE!E1824+OCTUBRE!E1824+NOVIEMBRE!E1824+DICIEMBRE!E1824</f>
        <v>0</v>
      </c>
      <c r="F1824" s="89">
        <f>ENERO!F1824+FEBRERO!F1824+MARZO!F1824+ABRIL!F1824+MAYO!F1824+JUNIO!F1824+JULIO!F1824+AGOSTO!F1824+SEPTIEMBRE!F1824+OCTUBRE!F1824+NOVIEMBRE!F1824+DICIEMBRE!F1824</f>
        <v>0</v>
      </c>
      <c r="G1824" s="3" t="str">
        <f t="shared" si="31"/>
        <v/>
      </c>
      <c r="H1824" s="103"/>
      <c r="I1824" s="103"/>
      <c r="J1824" s="103"/>
      <c r="K1824" s="103"/>
    </row>
    <row r="1825" spans="1:11" s="3" customFormat="1" x14ac:dyDescent="0.25">
      <c r="A1825" s="23" t="s">
        <v>3525</v>
      </c>
      <c r="B1825" s="24" t="s">
        <v>3526</v>
      </c>
      <c r="C1825" s="25">
        <f>ENERO!C1825+FEBRERO!C1825+MARZO!C1825+ABRIL!C1825+MAYO!C1825+JUNIO!C1825+JULIO!C1825+AGOSTO!C1825+SEPTIEMBRE!C1825+OCTUBRE!C1825+NOVIEMBRE!C1825+DICIEMBRE!C1825</f>
        <v>0</v>
      </c>
      <c r="D1825" s="87">
        <f>ENERO!D1825+FEBRERO!D1825+MARZO!D1825+ABRIL!D1825+MAYO!D1825+JUNIO!D1825+JULIO!D1825+AGOSTO!D1825+SEPTIEMBRE!D1825+OCTUBRE!D1825+NOVIEMBRE!D1825+DICIEMBRE!D1825</f>
        <v>0</v>
      </c>
      <c r="E1825" s="88">
        <f>ENERO!E1825+FEBRERO!E1825+MARZO!E1825+ABRIL!E1825+MAYO!E1825+JUNIO!E1825+JULIO!E1825+AGOSTO!E1825+SEPTIEMBRE!E1825+OCTUBRE!E1825+NOVIEMBRE!E1825+DICIEMBRE!E1825</f>
        <v>0</v>
      </c>
      <c r="F1825" s="89">
        <f>ENERO!F1825+FEBRERO!F1825+MARZO!F1825+ABRIL!F1825+MAYO!F1825+JUNIO!F1825+JULIO!F1825+AGOSTO!F1825+SEPTIEMBRE!F1825+OCTUBRE!F1825+NOVIEMBRE!F1825+DICIEMBRE!F1825</f>
        <v>0</v>
      </c>
      <c r="G1825" s="3" t="str">
        <f t="shared" si="31"/>
        <v/>
      </c>
      <c r="H1825" s="103"/>
      <c r="I1825" s="103"/>
      <c r="J1825" s="103"/>
      <c r="K1825" s="103"/>
    </row>
    <row r="1826" spans="1:11" s="3" customFormat="1" ht="24" x14ac:dyDescent="0.25">
      <c r="A1826" s="23" t="s">
        <v>3527</v>
      </c>
      <c r="B1826" s="28" t="s">
        <v>3528</v>
      </c>
      <c r="C1826" s="25">
        <f>ENERO!C1826+FEBRERO!C1826+MARZO!C1826+ABRIL!C1826+MAYO!C1826+JUNIO!C1826+JULIO!C1826+AGOSTO!C1826+SEPTIEMBRE!C1826+OCTUBRE!C1826+NOVIEMBRE!C1826+DICIEMBRE!C1826</f>
        <v>0</v>
      </c>
      <c r="D1826" s="87">
        <f>ENERO!D1826+FEBRERO!D1826+MARZO!D1826+ABRIL!D1826+MAYO!D1826+JUNIO!D1826+JULIO!D1826+AGOSTO!D1826+SEPTIEMBRE!D1826+OCTUBRE!D1826+NOVIEMBRE!D1826+DICIEMBRE!D1826</f>
        <v>0</v>
      </c>
      <c r="E1826" s="88">
        <f>ENERO!E1826+FEBRERO!E1826+MARZO!E1826+ABRIL!E1826+MAYO!E1826+JUNIO!E1826+JULIO!E1826+AGOSTO!E1826+SEPTIEMBRE!E1826+OCTUBRE!E1826+NOVIEMBRE!E1826+DICIEMBRE!E1826</f>
        <v>0</v>
      </c>
      <c r="F1826" s="89">
        <f>ENERO!F1826+FEBRERO!F1826+MARZO!F1826+ABRIL!F1826+MAYO!F1826+JUNIO!F1826+JULIO!F1826+AGOSTO!F1826+SEPTIEMBRE!F1826+OCTUBRE!F1826+NOVIEMBRE!F1826+DICIEMBRE!F1826</f>
        <v>0</v>
      </c>
      <c r="G1826" s="3" t="str">
        <f t="shared" si="31"/>
        <v/>
      </c>
      <c r="H1826" s="103"/>
      <c r="I1826" s="103"/>
      <c r="J1826" s="103"/>
      <c r="K1826" s="103"/>
    </row>
    <row r="1827" spans="1:11" s="3" customFormat="1" x14ac:dyDescent="0.25">
      <c r="A1827" s="23" t="s">
        <v>3529</v>
      </c>
      <c r="B1827" s="24" t="s">
        <v>3530</v>
      </c>
      <c r="C1827" s="25">
        <f>ENERO!C1827+FEBRERO!C1827+MARZO!C1827+ABRIL!C1827+MAYO!C1827+JUNIO!C1827+JULIO!C1827+AGOSTO!C1827+SEPTIEMBRE!C1827+OCTUBRE!C1827+NOVIEMBRE!C1827+DICIEMBRE!C1827</f>
        <v>0</v>
      </c>
      <c r="D1827" s="87">
        <f>ENERO!D1827+FEBRERO!D1827+MARZO!D1827+ABRIL!D1827+MAYO!D1827+JUNIO!D1827+JULIO!D1827+AGOSTO!D1827+SEPTIEMBRE!D1827+OCTUBRE!D1827+NOVIEMBRE!D1827+DICIEMBRE!D1827</f>
        <v>0</v>
      </c>
      <c r="E1827" s="88">
        <f>ENERO!E1827+FEBRERO!E1827+MARZO!E1827+ABRIL!E1827+MAYO!E1827+JUNIO!E1827+JULIO!E1827+AGOSTO!E1827+SEPTIEMBRE!E1827+OCTUBRE!E1827+NOVIEMBRE!E1827+DICIEMBRE!E1827</f>
        <v>0</v>
      </c>
      <c r="F1827" s="89">
        <f>ENERO!F1827+FEBRERO!F1827+MARZO!F1827+ABRIL!F1827+MAYO!F1827+JUNIO!F1827+JULIO!F1827+AGOSTO!F1827+SEPTIEMBRE!F1827+OCTUBRE!F1827+NOVIEMBRE!F1827+DICIEMBRE!F1827</f>
        <v>0</v>
      </c>
      <c r="G1827" s="3" t="str">
        <f t="shared" si="31"/>
        <v/>
      </c>
      <c r="H1827" s="103"/>
      <c r="I1827" s="103"/>
      <c r="J1827" s="103"/>
      <c r="K1827" s="103"/>
    </row>
    <row r="1828" spans="1:11" s="3" customFormat="1" x14ac:dyDescent="0.25">
      <c r="A1828" s="23" t="s">
        <v>3531</v>
      </c>
      <c r="B1828" s="24" t="s">
        <v>3532</v>
      </c>
      <c r="C1828" s="25">
        <f>ENERO!C1828+FEBRERO!C1828+MARZO!C1828+ABRIL!C1828+MAYO!C1828+JUNIO!C1828+JULIO!C1828+AGOSTO!C1828+SEPTIEMBRE!C1828+OCTUBRE!C1828+NOVIEMBRE!C1828+DICIEMBRE!C1828</f>
        <v>0</v>
      </c>
      <c r="D1828" s="87">
        <f>ENERO!D1828+FEBRERO!D1828+MARZO!D1828+ABRIL!D1828+MAYO!D1828+JUNIO!D1828+JULIO!D1828+AGOSTO!D1828+SEPTIEMBRE!D1828+OCTUBRE!D1828+NOVIEMBRE!D1828+DICIEMBRE!D1828</f>
        <v>0</v>
      </c>
      <c r="E1828" s="88">
        <f>ENERO!E1828+FEBRERO!E1828+MARZO!E1828+ABRIL!E1828+MAYO!E1828+JUNIO!E1828+JULIO!E1828+AGOSTO!E1828+SEPTIEMBRE!E1828+OCTUBRE!E1828+NOVIEMBRE!E1828+DICIEMBRE!E1828</f>
        <v>0</v>
      </c>
      <c r="F1828" s="89">
        <f>ENERO!F1828+FEBRERO!F1828+MARZO!F1828+ABRIL!F1828+MAYO!F1828+JUNIO!F1828+JULIO!F1828+AGOSTO!F1828+SEPTIEMBRE!F1828+OCTUBRE!F1828+NOVIEMBRE!F1828+DICIEMBRE!F1828</f>
        <v>0</v>
      </c>
      <c r="G1828" s="3" t="str">
        <f t="shared" si="31"/>
        <v/>
      </c>
      <c r="H1828" s="103"/>
      <c r="I1828" s="103"/>
      <c r="J1828" s="103"/>
      <c r="K1828" s="103"/>
    </row>
    <row r="1829" spans="1:11" s="3" customFormat="1" x14ac:dyDescent="0.25">
      <c r="A1829" s="23" t="s">
        <v>3533</v>
      </c>
      <c r="B1829" s="24" t="s">
        <v>3534</v>
      </c>
      <c r="C1829" s="25">
        <f>ENERO!C1829+FEBRERO!C1829+MARZO!C1829+ABRIL!C1829+MAYO!C1829+JUNIO!C1829+JULIO!C1829+AGOSTO!C1829+SEPTIEMBRE!C1829+OCTUBRE!C1829+NOVIEMBRE!C1829+DICIEMBRE!C1829</f>
        <v>0</v>
      </c>
      <c r="D1829" s="87">
        <f>ENERO!D1829+FEBRERO!D1829+MARZO!D1829+ABRIL!D1829+MAYO!D1829+JUNIO!D1829+JULIO!D1829+AGOSTO!D1829+SEPTIEMBRE!D1829+OCTUBRE!D1829+NOVIEMBRE!D1829+DICIEMBRE!D1829</f>
        <v>0</v>
      </c>
      <c r="E1829" s="88">
        <f>ENERO!E1829+FEBRERO!E1829+MARZO!E1829+ABRIL!E1829+MAYO!E1829+JUNIO!E1829+JULIO!E1829+AGOSTO!E1829+SEPTIEMBRE!E1829+OCTUBRE!E1829+NOVIEMBRE!E1829+DICIEMBRE!E1829</f>
        <v>0</v>
      </c>
      <c r="F1829" s="89">
        <f>ENERO!F1829+FEBRERO!F1829+MARZO!F1829+ABRIL!F1829+MAYO!F1829+JUNIO!F1829+JULIO!F1829+AGOSTO!F1829+SEPTIEMBRE!F1829+OCTUBRE!F1829+NOVIEMBRE!F1829+DICIEMBRE!F1829</f>
        <v>0</v>
      </c>
      <c r="G1829" s="3" t="str">
        <f t="shared" si="31"/>
        <v/>
      </c>
      <c r="H1829" s="103"/>
      <c r="I1829" s="103"/>
      <c r="J1829" s="103"/>
      <c r="K1829" s="103"/>
    </row>
    <row r="1830" spans="1:11" s="3" customFormat="1" x14ac:dyDescent="0.25">
      <c r="A1830" s="23" t="s">
        <v>3535</v>
      </c>
      <c r="B1830" s="24" t="s">
        <v>3536</v>
      </c>
      <c r="C1830" s="25">
        <f>ENERO!C1830+FEBRERO!C1830+MARZO!C1830+ABRIL!C1830+MAYO!C1830+JUNIO!C1830+JULIO!C1830+AGOSTO!C1830+SEPTIEMBRE!C1830+OCTUBRE!C1830+NOVIEMBRE!C1830+DICIEMBRE!C1830</f>
        <v>0</v>
      </c>
      <c r="D1830" s="87">
        <f>ENERO!D1830+FEBRERO!D1830+MARZO!D1830+ABRIL!D1830+MAYO!D1830+JUNIO!D1830+JULIO!D1830+AGOSTO!D1830+SEPTIEMBRE!D1830+OCTUBRE!D1830+NOVIEMBRE!D1830+DICIEMBRE!D1830</f>
        <v>0</v>
      </c>
      <c r="E1830" s="88">
        <f>ENERO!E1830+FEBRERO!E1830+MARZO!E1830+ABRIL!E1830+MAYO!E1830+JUNIO!E1830+JULIO!E1830+AGOSTO!E1830+SEPTIEMBRE!E1830+OCTUBRE!E1830+NOVIEMBRE!E1830+DICIEMBRE!E1830</f>
        <v>0</v>
      </c>
      <c r="F1830" s="89">
        <f>ENERO!F1830+FEBRERO!F1830+MARZO!F1830+ABRIL!F1830+MAYO!F1830+JUNIO!F1830+JULIO!F1830+AGOSTO!F1830+SEPTIEMBRE!F1830+OCTUBRE!F1830+NOVIEMBRE!F1830+DICIEMBRE!F1830</f>
        <v>0</v>
      </c>
      <c r="G1830" s="3" t="str">
        <f t="shared" si="31"/>
        <v/>
      </c>
      <c r="H1830" s="103"/>
      <c r="I1830" s="103"/>
      <c r="J1830" s="103"/>
      <c r="K1830" s="103"/>
    </row>
    <row r="1831" spans="1:11" s="3" customFormat="1" x14ac:dyDescent="0.25">
      <c r="A1831" s="23" t="s">
        <v>3537</v>
      </c>
      <c r="B1831" s="24" t="s">
        <v>3349</v>
      </c>
      <c r="C1831" s="25">
        <f>ENERO!C1831+FEBRERO!C1831+MARZO!C1831+ABRIL!C1831+MAYO!C1831+JUNIO!C1831+JULIO!C1831+AGOSTO!C1831+SEPTIEMBRE!C1831+OCTUBRE!C1831+NOVIEMBRE!C1831+DICIEMBRE!C1831</f>
        <v>0</v>
      </c>
      <c r="D1831" s="87">
        <f>ENERO!D1831+FEBRERO!D1831+MARZO!D1831+ABRIL!D1831+MAYO!D1831+JUNIO!D1831+JULIO!D1831+AGOSTO!D1831+SEPTIEMBRE!D1831+OCTUBRE!D1831+NOVIEMBRE!D1831+DICIEMBRE!D1831</f>
        <v>0</v>
      </c>
      <c r="E1831" s="88">
        <f>ENERO!E1831+FEBRERO!E1831+MARZO!E1831+ABRIL!E1831+MAYO!E1831+JUNIO!E1831+JULIO!E1831+AGOSTO!E1831+SEPTIEMBRE!E1831+OCTUBRE!E1831+NOVIEMBRE!E1831+DICIEMBRE!E1831</f>
        <v>0</v>
      </c>
      <c r="F1831" s="89">
        <f>ENERO!F1831+FEBRERO!F1831+MARZO!F1831+ABRIL!F1831+MAYO!F1831+JUNIO!F1831+JULIO!F1831+AGOSTO!F1831+SEPTIEMBRE!F1831+OCTUBRE!F1831+NOVIEMBRE!F1831+DICIEMBRE!F1831</f>
        <v>0</v>
      </c>
      <c r="G1831" s="3" t="str">
        <f t="shared" si="31"/>
        <v/>
      </c>
      <c r="H1831" s="103"/>
      <c r="I1831" s="103"/>
      <c r="J1831" s="103"/>
      <c r="K1831" s="103"/>
    </row>
    <row r="1832" spans="1:11" s="3" customFormat="1" x14ac:dyDescent="0.25">
      <c r="A1832" s="23" t="s">
        <v>3538</v>
      </c>
      <c r="B1832" s="53" t="s">
        <v>3539</v>
      </c>
      <c r="C1832" s="25">
        <f>ENERO!C1832+FEBRERO!C1832+MARZO!C1832+ABRIL!C1832+MAYO!C1832+JUNIO!C1832+JULIO!C1832+AGOSTO!C1832+SEPTIEMBRE!C1832+OCTUBRE!C1832+NOVIEMBRE!C1832+DICIEMBRE!C1832</f>
        <v>0</v>
      </c>
      <c r="D1832" s="87">
        <f>ENERO!D1832+FEBRERO!D1832+MARZO!D1832+ABRIL!D1832+MAYO!D1832+JUNIO!D1832+JULIO!D1832+AGOSTO!D1832+SEPTIEMBRE!D1832+OCTUBRE!D1832+NOVIEMBRE!D1832+DICIEMBRE!D1832</f>
        <v>0</v>
      </c>
      <c r="E1832" s="88">
        <f>ENERO!E1832+FEBRERO!E1832+MARZO!E1832+ABRIL!E1832+MAYO!E1832+JUNIO!E1832+JULIO!E1832+AGOSTO!E1832+SEPTIEMBRE!E1832+OCTUBRE!E1832+NOVIEMBRE!E1832+DICIEMBRE!E1832</f>
        <v>0</v>
      </c>
      <c r="F1832" s="89">
        <f>ENERO!F1832+FEBRERO!F1832+MARZO!F1832+ABRIL!F1832+MAYO!F1832+JUNIO!F1832+JULIO!F1832+AGOSTO!F1832+SEPTIEMBRE!F1832+OCTUBRE!F1832+NOVIEMBRE!F1832+DICIEMBRE!F1832</f>
        <v>0</v>
      </c>
      <c r="G1832" s="3" t="str">
        <f t="shared" si="31"/>
        <v/>
      </c>
      <c r="H1832" s="103"/>
      <c r="I1832" s="103"/>
      <c r="J1832" s="103"/>
      <c r="K1832" s="103"/>
    </row>
    <row r="1833" spans="1:11" s="3" customFormat="1" x14ac:dyDescent="0.25">
      <c r="A1833" s="47"/>
      <c r="B1833" s="102" t="s">
        <v>3540</v>
      </c>
      <c r="C1833" s="41">
        <f>ENERO!C1833+FEBRERO!C1833+MARZO!C1833+ABRIL!C1833+MAYO!C1833+JUNIO!C1833+JULIO!C1833+AGOSTO!C1833+SEPTIEMBRE!C1833+OCTUBRE!C1833+NOVIEMBRE!C1833+DICIEMBRE!C1833</f>
        <v>0</v>
      </c>
      <c r="D1833" s="93">
        <f>ENERO!D1833+FEBRERO!D1833+MARZO!D1833+ABRIL!D1833+MAYO!D1833+JUNIO!D1833+JULIO!D1833+AGOSTO!D1833+SEPTIEMBRE!D1833+OCTUBRE!D1833+NOVIEMBRE!D1833+DICIEMBRE!D1833</f>
        <v>0</v>
      </c>
      <c r="E1833" s="93">
        <f>ENERO!E1833+FEBRERO!E1833+MARZO!E1833+ABRIL!E1833+MAYO!E1833+JUNIO!E1833+JULIO!E1833+AGOSTO!E1833+SEPTIEMBRE!E1833+OCTUBRE!E1833+NOVIEMBRE!E1833+DICIEMBRE!E1833</f>
        <v>0</v>
      </c>
      <c r="F1833" s="69">
        <f>ENERO!F1833+FEBRERO!F1833+MARZO!F1833+ABRIL!F1833+MAYO!F1833+JUNIO!F1833+JULIO!F1833+AGOSTO!F1833+SEPTIEMBRE!F1833+OCTUBRE!F1833+NOVIEMBRE!F1833+DICIEMBRE!F1833</f>
        <v>0</v>
      </c>
      <c r="G1833" s="3" t="str">
        <f t="shared" si="31"/>
        <v/>
      </c>
      <c r="H1833" s="103"/>
      <c r="I1833" s="103"/>
      <c r="J1833" s="103"/>
      <c r="K1833" s="103"/>
    </row>
    <row r="1834" spans="1:11" s="3" customFormat="1" ht="24" x14ac:dyDescent="0.25">
      <c r="A1834" s="23" t="s">
        <v>3541</v>
      </c>
      <c r="B1834" s="28" t="s">
        <v>3542</v>
      </c>
      <c r="C1834" s="25">
        <f>ENERO!C1834+FEBRERO!C1834+MARZO!C1834+ABRIL!C1834+MAYO!C1834+JUNIO!C1834+JULIO!C1834+AGOSTO!C1834+SEPTIEMBRE!C1834+OCTUBRE!C1834+NOVIEMBRE!C1834+DICIEMBRE!C1834</f>
        <v>0</v>
      </c>
      <c r="D1834" s="87">
        <f>ENERO!D1834+FEBRERO!D1834+MARZO!D1834+ABRIL!D1834+MAYO!D1834+JUNIO!D1834+JULIO!D1834+AGOSTO!D1834+SEPTIEMBRE!D1834+OCTUBRE!D1834+NOVIEMBRE!D1834+DICIEMBRE!D1834</f>
        <v>0</v>
      </c>
      <c r="E1834" s="88">
        <f>ENERO!E1834+FEBRERO!E1834+MARZO!E1834+ABRIL!E1834+MAYO!E1834+JUNIO!E1834+JULIO!E1834+AGOSTO!E1834+SEPTIEMBRE!E1834+OCTUBRE!E1834+NOVIEMBRE!E1834+DICIEMBRE!E1834</f>
        <v>0</v>
      </c>
      <c r="F1834" s="89">
        <f>ENERO!F1834+FEBRERO!F1834+MARZO!F1834+ABRIL!F1834+MAYO!F1834+JUNIO!F1834+JULIO!F1834+AGOSTO!F1834+SEPTIEMBRE!F1834+OCTUBRE!F1834+NOVIEMBRE!F1834+DICIEMBRE!F1834</f>
        <v>0</v>
      </c>
      <c r="G1834" s="3" t="str">
        <f t="shared" si="31"/>
        <v/>
      </c>
      <c r="H1834" s="103"/>
      <c r="I1834" s="103"/>
      <c r="J1834" s="103"/>
      <c r="K1834" s="103"/>
    </row>
    <row r="1835" spans="1:11" s="3" customFormat="1" x14ac:dyDescent="0.25">
      <c r="A1835" s="23" t="s">
        <v>3543</v>
      </c>
      <c r="B1835" s="24" t="s">
        <v>3544</v>
      </c>
      <c r="C1835" s="25">
        <f>ENERO!C1835+FEBRERO!C1835+MARZO!C1835+ABRIL!C1835+MAYO!C1835+JUNIO!C1835+JULIO!C1835+AGOSTO!C1835+SEPTIEMBRE!C1835+OCTUBRE!C1835+NOVIEMBRE!C1835+DICIEMBRE!C1835</f>
        <v>0</v>
      </c>
      <c r="D1835" s="87">
        <f>ENERO!D1835+FEBRERO!D1835+MARZO!D1835+ABRIL!D1835+MAYO!D1835+JUNIO!D1835+JULIO!D1835+AGOSTO!D1835+SEPTIEMBRE!D1835+OCTUBRE!D1835+NOVIEMBRE!D1835+DICIEMBRE!D1835</f>
        <v>0</v>
      </c>
      <c r="E1835" s="88">
        <f>ENERO!E1835+FEBRERO!E1835+MARZO!E1835+ABRIL!E1835+MAYO!E1835+JUNIO!E1835+JULIO!E1835+AGOSTO!E1835+SEPTIEMBRE!E1835+OCTUBRE!E1835+NOVIEMBRE!E1835+DICIEMBRE!E1835</f>
        <v>0</v>
      </c>
      <c r="F1835" s="89">
        <f>ENERO!F1835+FEBRERO!F1835+MARZO!F1835+ABRIL!F1835+MAYO!F1835+JUNIO!F1835+JULIO!F1835+AGOSTO!F1835+SEPTIEMBRE!F1835+OCTUBRE!F1835+NOVIEMBRE!F1835+DICIEMBRE!F1835</f>
        <v>0</v>
      </c>
      <c r="G1835" s="3" t="str">
        <f t="shared" si="31"/>
        <v/>
      </c>
      <c r="H1835" s="103"/>
      <c r="I1835" s="103"/>
      <c r="J1835" s="103"/>
      <c r="K1835" s="103"/>
    </row>
    <row r="1836" spans="1:11" s="3" customFormat="1" x14ac:dyDescent="0.25">
      <c r="A1836" s="23" t="s">
        <v>3545</v>
      </c>
      <c r="B1836" s="53" t="s">
        <v>3546</v>
      </c>
      <c r="C1836" s="25">
        <f>ENERO!C1836+FEBRERO!C1836+MARZO!C1836+ABRIL!C1836+MAYO!C1836+JUNIO!C1836+JULIO!C1836+AGOSTO!C1836+SEPTIEMBRE!C1836+OCTUBRE!C1836+NOVIEMBRE!C1836+DICIEMBRE!C1836</f>
        <v>0</v>
      </c>
      <c r="D1836" s="87">
        <f>ENERO!D1836+FEBRERO!D1836+MARZO!D1836+ABRIL!D1836+MAYO!D1836+JUNIO!D1836+JULIO!D1836+AGOSTO!D1836+SEPTIEMBRE!D1836+OCTUBRE!D1836+NOVIEMBRE!D1836+DICIEMBRE!D1836</f>
        <v>0</v>
      </c>
      <c r="E1836" s="88">
        <f>ENERO!E1836+FEBRERO!E1836+MARZO!E1836+ABRIL!E1836+MAYO!E1836+JUNIO!E1836+JULIO!E1836+AGOSTO!E1836+SEPTIEMBRE!E1836+OCTUBRE!E1836+NOVIEMBRE!E1836+DICIEMBRE!E1836</f>
        <v>0</v>
      </c>
      <c r="F1836" s="89">
        <f>ENERO!F1836+FEBRERO!F1836+MARZO!F1836+ABRIL!F1836+MAYO!F1836+JUNIO!F1836+JULIO!F1836+AGOSTO!F1836+SEPTIEMBRE!F1836+OCTUBRE!F1836+NOVIEMBRE!F1836+DICIEMBRE!F1836</f>
        <v>0</v>
      </c>
      <c r="G1836" s="3" t="str">
        <f t="shared" si="31"/>
        <v/>
      </c>
      <c r="H1836" s="103"/>
      <c r="I1836" s="103"/>
      <c r="J1836" s="103"/>
      <c r="K1836" s="103"/>
    </row>
    <row r="1837" spans="1:11" s="3" customFormat="1" x14ac:dyDescent="0.25">
      <c r="A1837" s="47"/>
      <c r="B1837" s="102" t="s">
        <v>3547</v>
      </c>
      <c r="C1837" s="41">
        <f>ENERO!C1837+FEBRERO!C1837+MARZO!C1837+ABRIL!C1837+MAYO!C1837+JUNIO!C1837+JULIO!C1837+AGOSTO!C1837+SEPTIEMBRE!C1837+OCTUBRE!C1837+NOVIEMBRE!C1837+DICIEMBRE!C1837</f>
        <v>0</v>
      </c>
      <c r="D1837" s="93">
        <f>ENERO!D1837+FEBRERO!D1837+MARZO!D1837+ABRIL!D1837+MAYO!D1837+JUNIO!D1837+JULIO!D1837+AGOSTO!D1837+SEPTIEMBRE!D1837+OCTUBRE!D1837+NOVIEMBRE!D1837+DICIEMBRE!D1837</f>
        <v>0</v>
      </c>
      <c r="E1837" s="93">
        <f>ENERO!E1837+FEBRERO!E1837+MARZO!E1837+ABRIL!E1837+MAYO!E1837+JUNIO!E1837+JULIO!E1837+AGOSTO!E1837+SEPTIEMBRE!E1837+OCTUBRE!E1837+NOVIEMBRE!E1837+DICIEMBRE!E1837</f>
        <v>0</v>
      </c>
      <c r="F1837" s="69">
        <f>ENERO!F1837+FEBRERO!F1837+MARZO!F1837+ABRIL!F1837+MAYO!F1837+JUNIO!F1837+JULIO!F1837+AGOSTO!F1837+SEPTIEMBRE!F1837+OCTUBRE!F1837+NOVIEMBRE!F1837+DICIEMBRE!F1837</f>
        <v>0</v>
      </c>
      <c r="G1837" s="3" t="str">
        <f t="shared" si="31"/>
        <v/>
      </c>
      <c r="H1837" s="103"/>
      <c r="I1837" s="103"/>
      <c r="J1837" s="103"/>
      <c r="K1837" s="103"/>
    </row>
    <row r="1838" spans="1:11" s="3" customFormat="1" ht="24" x14ac:dyDescent="0.25">
      <c r="A1838" s="23" t="s">
        <v>3548</v>
      </c>
      <c r="B1838" s="28" t="s">
        <v>3549</v>
      </c>
      <c r="C1838" s="25">
        <f>ENERO!C1838+FEBRERO!C1838+MARZO!C1838+ABRIL!C1838+MAYO!C1838+JUNIO!C1838+JULIO!C1838+AGOSTO!C1838+SEPTIEMBRE!C1838+OCTUBRE!C1838+NOVIEMBRE!C1838+DICIEMBRE!C1838</f>
        <v>0</v>
      </c>
      <c r="D1838" s="26">
        <f>ENERO!D1838+FEBRERO!D1838+MARZO!D1838+ABRIL!D1838+MAYO!D1838+JUNIO!D1838+JULIO!D1838+AGOSTO!D1838+SEPTIEMBRE!D1838+OCTUBRE!D1838+NOVIEMBRE!D1838+DICIEMBRE!D1838</f>
        <v>0</v>
      </c>
      <c r="E1838" s="26">
        <f>ENERO!E1838+FEBRERO!E1838+MARZO!E1838+ABRIL!E1838+MAYO!E1838+JUNIO!E1838+JULIO!E1838+AGOSTO!E1838+SEPTIEMBRE!E1838+OCTUBRE!E1838+NOVIEMBRE!E1838+DICIEMBRE!E1838</f>
        <v>0</v>
      </c>
      <c r="F1838" s="27">
        <f>ENERO!F1838+FEBRERO!F1838+MARZO!F1838+ABRIL!F1838+MAYO!F1838+JUNIO!F1838+JULIO!F1838+AGOSTO!F1838+SEPTIEMBRE!F1838+OCTUBRE!F1838+NOVIEMBRE!F1838+DICIEMBRE!F1838</f>
        <v>0</v>
      </c>
      <c r="H1838" s="103"/>
      <c r="I1838" s="103"/>
      <c r="J1838" s="103"/>
      <c r="K1838" s="103"/>
    </row>
    <row r="1839" spans="1:11" s="3" customFormat="1" x14ac:dyDescent="0.25">
      <c r="A1839" s="23" t="s">
        <v>3550</v>
      </c>
      <c r="B1839" s="24" t="s">
        <v>3551</v>
      </c>
      <c r="C1839" s="25">
        <f>ENERO!C1839+FEBRERO!C1839+MARZO!C1839+ABRIL!C1839+MAYO!C1839+JUNIO!C1839+JULIO!C1839+AGOSTO!C1839+SEPTIEMBRE!C1839+OCTUBRE!C1839+NOVIEMBRE!C1839+DICIEMBRE!C1839</f>
        <v>0</v>
      </c>
      <c r="D1839" s="26">
        <f>ENERO!D1839+FEBRERO!D1839+MARZO!D1839+ABRIL!D1839+MAYO!D1839+JUNIO!D1839+JULIO!D1839+AGOSTO!D1839+SEPTIEMBRE!D1839+OCTUBRE!D1839+NOVIEMBRE!D1839+DICIEMBRE!D1839</f>
        <v>0</v>
      </c>
      <c r="E1839" s="26">
        <f>ENERO!E1839+FEBRERO!E1839+MARZO!E1839+ABRIL!E1839+MAYO!E1839+JUNIO!E1839+JULIO!E1839+AGOSTO!E1839+SEPTIEMBRE!E1839+OCTUBRE!E1839+NOVIEMBRE!E1839+DICIEMBRE!E1839</f>
        <v>0</v>
      </c>
      <c r="F1839" s="27">
        <f>ENERO!F1839+FEBRERO!F1839+MARZO!F1839+ABRIL!F1839+MAYO!F1839+JUNIO!F1839+JULIO!F1839+AGOSTO!F1839+SEPTIEMBRE!F1839+OCTUBRE!F1839+NOVIEMBRE!F1839+DICIEMBRE!F1839</f>
        <v>0</v>
      </c>
      <c r="H1839" s="103"/>
      <c r="I1839" s="103"/>
      <c r="J1839" s="103"/>
      <c r="K1839" s="103"/>
    </row>
    <row r="1840" spans="1:11" s="3" customFormat="1" x14ac:dyDescent="0.25">
      <c r="A1840" s="23" t="s">
        <v>3552</v>
      </c>
      <c r="B1840" s="24" t="s">
        <v>3553</v>
      </c>
      <c r="C1840" s="25">
        <f>ENERO!C1840+FEBRERO!C1840+MARZO!C1840+ABRIL!C1840+MAYO!C1840+JUNIO!C1840+JULIO!C1840+AGOSTO!C1840+SEPTIEMBRE!C1840+OCTUBRE!C1840+NOVIEMBRE!C1840+DICIEMBRE!C1840</f>
        <v>0</v>
      </c>
      <c r="D1840" s="26">
        <f>ENERO!D1840+FEBRERO!D1840+MARZO!D1840+ABRIL!D1840+MAYO!D1840+JUNIO!D1840+JULIO!D1840+AGOSTO!D1840+SEPTIEMBRE!D1840+OCTUBRE!D1840+NOVIEMBRE!D1840+DICIEMBRE!D1840</f>
        <v>0</v>
      </c>
      <c r="E1840" s="26">
        <f>ENERO!E1840+FEBRERO!E1840+MARZO!E1840+ABRIL!E1840+MAYO!E1840+JUNIO!E1840+JULIO!E1840+AGOSTO!E1840+SEPTIEMBRE!E1840+OCTUBRE!E1840+NOVIEMBRE!E1840+DICIEMBRE!E1840</f>
        <v>0</v>
      </c>
      <c r="F1840" s="27">
        <f>ENERO!F1840+FEBRERO!F1840+MARZO!F1840+ABRIL!F1840+MAYO!F1840+JUNIO!F1840+JULIO!F1840+AGOSTO!F1840+SEPTIEMBRE!F1840+OCTUBRE!F1840+NOVIEMBRE!F1840+DICIEMBRE!F1840</f>
        <v>0</v>
      </c>
      <c r="H1840" s="103"/>
      <c r="I1840" s="103"/>
      <c r="J1840" s="103"/>
      <c r="K1840" s="103"/>
    </row>
    <row r="1841" spans="1:11" s="3" customFormat="1" ht="24" x14ac:dyDescent="0.25">
      <c r="A1841" s="23" t="s">
        <v>3554</v>
      </c>
      <c r="B1841" s="28" t="s">
        <v>3555</v>
      </c>
      <c r="C1841" s="25">
        <f>ENERO!C1841+FEBRERO!C1841+MARZO!C1841+ABRIL!C1841+MAYO!C1841+JUNIO!C1841+JULIO!C1841+AGOSTO!C1841+SEPTIEMBRE!C1841+OCTUBRE!C1841+NOVIEMBRE!C1841+DICIEMBRE!C1841</f>
        <v>0</v>
      </c>
      <c r="D1841" s="26">
        <f>ENERO!D1841+FEBRERO!D1841+MARZO!D1841+ABRIL!D1841+MAYO!D1841+JUNIO!D1841+JULIO!D1841+AGOSTO!D1841+SEPTIEMBRE!D1841+OCTUBRE!D1841+NOVIEMBRE!D1841+DICIEMBRE!D1841</f>
        <v>0</v>
      </c>
      <c r="E1841" s="26">
        <f>ENERO!E1841+FEBRERO!E1841+MARZO!E1841+ABRIL!E1841+MAYO!E1841+JUNIO!E1841+JULIO!E1841+AGOSTO!E1841+SEPTIEMBRE!E1841+OCTUBRE!E1841+NOVIEMBRE!E1841+DICIEMBRE!E1841</f>
        <v>0</v>
      </c>
      <c r="F1841" s="27">
        <f>ENERO!F1841+FEBRERO!F1841+MARZO!F1841+ABRIL!F1841+MAYO!F1841+JUNIO!F1841+JULIO!F1841+AGOSTO!F1841+SEPTIEMBRE!F1841+OCTUBRE!F1841+NOVIEMBRE!F1841+DICIEMBRE!F1841</f>
        <v>0</v>
      </c>
      <c r="H1841" s="103"/>
      <c r="I1841" s="103"/>
      <c r="J1841" s="103"/>
      <c r="K1841" s="103"/>
    </row>
    <row r="1842" spans="1:11" s="3" customFormat="1" ht="24" x14ac:dyDescent="0.25">
      <c r="A1842" s="23" t="s">
        <v>3556</v>
      </c>
      <c r="B1842" s="28" t="s">
        <v>3557</v>
      </c>
      <c r="C1842" s="25">
        <f>ENERO!C1842+FEBRERO!C1842+MARZO!C1842+ABRIL!C1842+MAYO!C1842+JUNIO!C1842+JULIO!C1842+AGOSTO!C1842+SEPTIEMBRE!C1842+OCTUBRE!C1842+NOVIEMBRE!C1842+DICIEMBRE!C1842</f>
        <v>0</v>
      </c>
      <c r="D1842" s="26">
        <f>ENERO!D1842+FEBRERO!D1842+MARZO!D1842+ABRIL!D1842+MAYO!D1842+JUNIO!D1842+JULIO!D1842+AGOSTO!D1842+SEPTIEMBRE!D1842+OCTUBRE!D1842+NOVIEMBRE!D1842+DICIEMBRE!D1842</f>
        <v>0</v>
      </c>
      <c r="E1842" s="26">
        <f>ENERO!E1842+FEBRERO!E1842+MARZO!E1842+ABRIL!E1842+MAYO!E1842+JUNIO!E1842+JULIO!E1842+AGOSTO!E1842+SEPTIEMBRE!E1842+OCTUBRE!E1842+NOVIEMBRE!E1842+DICIEMBRE!E1842</f>
        <v>0</v>
      </c>
      <c r="F1842" s="27">
        <f>ENERO!F1842+FEBRERO!F1842+MARZO!F1842+ABRIL!F1842+MAYO!F1842+JUNIO!F1842+JULIO!F1842+AGOSTO!F1842+SEPTIEMBRE!F1842+OCTUBRE!F1842+NOVIEMBRE!F1842+DICIEMBRE!F1842</f>
        <v>0</v>
      </c>
      <c r="H1842" s="103"/>
      <c r="I1842" s="103"/>
      <c r="J1842" s="103"/>
      <c r="K1842" s="103"/>
    </row>
    <row r="1843" spans="1:11" s="3" customFormat="1" x14ac:dyDescent="0.25">
      <c r="A1843" s="23" t="s">
        <v>3558</v>
      </c>
      <c r="B1843" s="24" t="s">
        <v>3559</v>
      </c>
      <c r="C1843" s="25">
        <f>ENERO!C1843+FEBRERO!C1843+MARZO!C1843+ABRIL!C1843+MAYO!C1843+JUNIO!C1843+JULIO!C1843+AGOSTO!C1843+SEPTIEMBRE!C1843+OCTUBRE!C1843+NOVIEMBRE!C1843+DICIEMBRE!C1843</f>
        <v>0</v>
      </c>
      <c r="D1843" s="26">
        <f>ENERO!D1843+FEBRERO!D1843+MARZO!D1843+ABRIL!D1843+MAYO!D1843+JUNIO!D1843+JULIO!D1843+AGOSTO!D1843+SEPTIEMBRE!D1843+OCTUBRE!D1843+NOVIEMBRE!D1843+DICIEMBRE!D1843</f>
        <v>0</v>
      </c>
      <c r="E1843" s="26">
        <f>ENERO!E1843+FEBRERO!E1843+MARZO!E1843+ABRIL!E1843+MAYO!E1843+JUNIO!E1843+JULIO!E1843+AGOSTO!E1843+SEPTIEMBRE!E1843+OCTUBRE!E1843+NOVIEMBRE!E1843+DICIEMBRE!E1843</f>
        <v>0</v>
      </c>
      <c r="F1843" s="27">
        <f>ENERO!F1843+FEBRERO!F1843+MARZO!F1843+ABRIL!F1843+MAYO!F1843+JUNIO!F1843+JULIO!F1843+AGOSTO!F1843+SEPTIEMBRE!F1843+OCTUBRE!F1843+NOVIEMBRE!F1843+DICIEMBRE!F1843</f>
        <v>0</v>
      </c>
      <c r="H1843" s="103"/>
      <c r="I1843" s="103"/>
      <c r="J1843" s="103"/>
      <c r="K1843" s="103"/>
    </row>
    <row r="1844" spans="1:11" s="3" customFormat="1" x14ac:dyDescent="0.25">
      <c r="A1844" s="23" t="s">
        <v>3560</v>
      </c>
      <c r="B1844" s="24" t="s">
        <v>3561</v>
      </c>
      <c r="C1844" s="25">
        <f>ENERO!C1844+FEBRERO!C1844+MARZO!C1844+ABRIL!C1844+MAYO!C1844+JUNIO!C1844+JULIO!C1844+AGOSTO!C1844+SEPTIEMBRE!C1844+OCTUBRE!C1844+NOVIEMBRE!C1844+DICIEMBRE!C1844</f>
        <v>0</v>
      </c>
      <c r="D1844" s="26">
        <f>ENERO!D1844+FEBRERO!D1844+MARZO!D1844+ABRIL!D1844+MAYO!D1844+JUNIO!D1844+JULIO!D1844+AGOSTO!D1844+SEPTIEMBRE!D1844+OCTUBRE!D1844+NOVIEMBRE!D1844+DICIEMBRE!D1844</f>
        <v>0</v>
      </c>
      <c r="E1844" s="26">
        <f>ENERO!E1844+FEBRERO!E1844+MARZO!E1844+ABRIL!E1844+MAYO!E1844+JUNIO!E1844+JULIO!E1844+AGOSTO!E1844+SEPTIEMBRE!E1844+OCTUBRE!E1844+NOVIEMBRE!E1844+DICIEMBRE!E1844</f>
        <v>0</v>
      </c>
      <c r="F1844" s="27">
        <f>ENERO!F1844+FEBRERO!F1844+MARZO!F1844+ABRIL!F1844+MAYO!F1844+JUNIO!F1844+JULIO!F1844+AGOSTO!F1844+SEPTIEMBRE!F1844+OCTUBRE!F1844+NOVIEMBRE!F1844+DICIEMBRE!F1844</f>
        <v>0</v>
      </c>
      <c r="H1844" s="103"/>
      <c r="I1844" s="103"/>
      <c r="J1844" s="103"/>
      <c r="K1844" s="103"/>
    </row>
    <row r="1845" spans="1:11" s="3" customFormat="1" x14ac:dyDescent="0.25">
      <c r="A1845" s="23" t="s">
        <v>3562</v>
      </c>
      <c r="B1845" s="24" t="s">
        <v>3563</v>
      </c>
      <c r="C1845" s="25">
        <f>ENERO!C1845+FEBRERO!C1845+MARZO!C1845+ABRIL!C1845+MAYO!C1845+JUNIO!C1845+JULIO!C1845+AGOSTO!C1845+SEPTIEMBRE!C1845+OCTUBRE!C1845+NOVIEMBRE!C1845+DICIEMBRE!C1845</f>
        <v>0</v>
      </c>
      <c r="D1845" s="26">
        <f>ENERO!D1845+FEBRERO!D1845+MARZO!D1845+ABRIL!D1845+MAYO!D1845+JUNIO!D1845+JULIO!D1845+AGOSTO!D1845+SEPTIEMBRE!D1845+OCTUBRE!D1845+NOVIEMBRE!D1845+DICIEMBRE!D1845</f>
        <v>0</v>
      </c>
      <c r="E1845" s="26">
        <f>ENERO!E1845+FEBRERO!E1845+MARZO!E1845+ABRIL!E1845+MAYO!E1845+JUNIO!E1845+JULIO!E1845+AGOSTO!E1845+SEPTIEMBRE!E1845+OCTUBRE!E1845+NOVIEMBRE!E1845+DICIEMBRE!E1845</f>
        <v>0</v>
      </c>
      <c r="F1845" s="27">
        <f>ENERO!F1845+FEBRERO!F1845+MARZO!F1845+ABRIL!F1845+MAYO!F1845+JUNIO!F1845+JULIO!F1845+AGOSTO!F1845+SEPTIEMBRE!F1845+OCTUBRE!F1845+NOVIEMBRE!F1845+DICIEMBRE!F1845</f>
        <v>0</v>
      </c>
      <c r="H1845" s="103"/>
      <c r="I1845" s="103"/>
      <c r="J1845" s="103"/>
      <c r="K1845" s="103"/>
    </row>
    <row r="1846" spans="1:11" s="3" customFormat="1" ht="24" x14ac:dyDescent="0.25">
      <c r="A1846" s="23" t="s">
        <v>3564</v>
      </c>
      <c r="B1846" s="28" t="s">
        <v>3565</v>
      </c>
      <c r="C1846" s="25">
        <f>ENERO!C1846+FEBRERO!C1846+MARZO!C1846+ABRIL!C1846+MAYO!C1846+JUNIO!C1846+JULIO!C1846+AGOSTO!C1846+SEPTIEMBRE!C1846+OCTUBRE!C1846+NOVIEMBRE!C1846+DICIEMBRE!C1846</f>
        <v>0</v>
      </c>
      <c r="D1846" s="26">
        <f>ENERO!D1846+FEBRERO!D1846+MARZO!D1846+ABRIL!D1846+MAYO!D1846+JUNIO!D1846+JULIO!D1846+AGOSTO!D1846+SEPTIEMBRE!D1846+OCTUBRE!D1846+NOVIEMBRE!D1846+DICIEMBRE!D1846</f>
        <v>0</v>
      </c>
      <c r="E1846" s="26">
        <f>ENERO!E1846+FEBRERO!E1846+MARZO!E1846+ABRIL!E1846+MAYO!E1846+JUNIO!E1846+JULIO!E1846+AGOSTO!E1846+SEPTIEMBRE!E1846+OCTUBRE!E1846+NOVIEMBRE!E1846+DICIEMBRE!E1846</f>
        <v>0</v>
      </c>
      <c r="F1846" s="27">
        <f>ENERO!F1846+FEBRERO!F1846+MARZO!F1846+ABRIL!F1846+MAYO!F1846+JUNIO!F1846+JULIO!F1846+AGOSTO!F1846+SEPTIEMBRE!F1846+OCTUBRE!F1846+NOVIEMBRE!F1846+DICIEMBRE!F1846</f>
        <v>0</v>
      </c>
      <c r="H1846" s="103"/>
      <c r="I1846" s="103"/>
      <c r="J1846" s="103"/>
      <c r="K1846" s="103"/>
    </row>
    <row r="1847" spans="1:11" s="3" customFormat="1" x14ac:dyDescent="0.25">
      <c r="A1847" s="23" t="s">
        <v>3566</v>
      </c>
      <c r="B1847" s="53" t="s">
        <v>3567</v>
      </c>
      <c r="C1847" s="25">
        <f>ENERO!C1847+FEBRERO!C1847+MARZO!C1847+ABRIL!C1847+MAYO!C1847+JUNIO!C1847+JULIO!C1847+AGOSTO!C1847+SEPTIEMBRE!C1847+OCTUBRE!C1847+NOVIEMBRE!C1847+DICIEMBRE!C1847</f>
        <v>0</v>
      </c>
      <c r="D1847" s="26">
        <f>ENERO!D1847+FEBRERO!D1847+MARZO!D1847+ABRIL!D1847+MAYO!D1847+JUNIO!D1847+JULIO!D1847+AGOSTO!D1847+SEPTIEMBRE!D1847+OCTUBRE!D1847+NOVIEMBRE!D1847+DICIEMBRE!D1847</f>
        <v>0</v>
      </c>
      <c r="E1847" s="26">
        <f>ENERO!E1847+FEBRERO!E1847+MARZO!E1847+ABRIL!E1847+MAYO!E1847+JUNIO!E1847+JULIO!E1847+AGOSTO!E1847+SEPTIEMBRE!E1847+OCTUBRE!E1847+NOVIEMBRE!E1847+DICIEMBRE!E1847</f>
        <v>0</v>
      </c>
      <c r="F1847" s="27">
        <f>ENERO!F1847+FEBRERO!F1847+MARZO!F1847+ABRIL!F1847+MAYO!F1847+JUNIO!F1847+JULIO!F1847+AGOSTO!F1847+SEPTIEMBRE!F1847+OCTUBRE!F1847+NOVIEMBRE!F1847+DICIEMBRE!F1847</f>
        <v>0</v>
      </c>
      <c r="H1847" s="103"/>
      <c r="I1847" s="103"/>
      <c r="J1847" s="103"/>
      <c r="K1847" s="103"/>
    </row>
    <row r="1848" spans="1:11" s="3" customFormat="1" x14ac:dyDescent="0.25">
      <c r="A1848" s="47"/>
      <c r="B1848" s="48" t="s">
        <v>3568</v>
      </c>
      <c r="C1848" s="41">
        <f>ENERO!C1848+FEBRERO!C1848+MARZO!C1848+ABRIL!C1848+MAYO!C1848+JUNIO!C1848+JULIO!C1848+AGOSTO!C1848+SEPTIEMBRE!C1848+OCTUBRE!C1848+NOVIEMBRE!C1848+DICIEMBRE!C1848</f>
        <v>0</v>
      </c>
      <c r="D1848" s="42">
        <f>ENERO!D1848+FEBRERO!D1848+MARZO!D1848+ABRIL!D1848+MAYO!D1848+JUNIO!D1848+JULIO!D1848+AGOSTO!D1848+SEPTIEMBRE!D1848+OCTUBRE!D1848+NOVIEMBRE!D1848+DICIEMBRE!D1848</f>
        <v>0</v>
      </c>
      <c r="E1848" s="42">
        <f>ENERO!E1848+FEBRERO!E1848+MARZO!E1848+ABRIL!E1848+MAYO!E1848+JUNIO!E1848+JULIO!E1848+AGOSTO!E1848+SEPTIEMBRE!E1848+OCTUBRE!E1848+NOVIEMBRE!E1848+DICIEMBRE!E1848</f>
        <v>0</v>
      </c>
      <c r="F1848" s="43">
        <f>ENERO!F1848+FEBRERO!F1848+MARZO!F1848+ABRIL!F1848+MAYO!F1848+JUNIO!F1848+JULIO!F1848+AGOSTO!F1848+SEPTIEMBRE!F1848+OCTUBRE!F1848+NOVIEMBRE!F1848+DICIEMBRE!F1848</f>
        <v>0</v>
      </c>
      <c r="H1848" s="103"/>
      <c r="I1848" s="103"/>
      <c r="J1848" s="103"/>
      <c r="K1848" s="103"/>
    </row>
    <row r="1849" spans="1:11" s="3" customFormat="1" x14ac:dyDescent="0.25">
      <c r="A1849" s="23" t="s">
        <v>3569</v>
      </c>
      <c r="B1849" s="53" t="s">
        <v>3570</v>
      </c>
      <c r="C1849" s="25">
        <f>ENERO!C1849+FEBRERO!C1849+MARZO!C1849+ABRIL!C1849+MAYO!C1849+JUNIO!C1849+JULIO!C1849+AGOSTO!C1849+SEPTIEMBRE!C1849+OCTUBRE!C1849+NOVIEMBRE!C1849+DICIEMBRE!C1849</f>
        <v>0</v>
      </c>
      <c r="D1849" s="26">
        <f>ENERO!D1849+FEBRERO!D1849+MARZO!D1849+ABRIL!D1849+MAYO!D1849+JUNIO!D1849+JULIO!D1849+AGOSTO!D1849+SEPTIEMBRE!D1849+OCTUBRE!D1849+NOVIEMBRE!D1849+DICIEMBRE!D1849</f>
        <v>0</v>
      </c>
      <c r="E1849" s="26">
        <f>ENERO!E1849+FEBRERO!E1849+MARZO!E1849+ABRIL!E1849+MAYO!E1849+JUNIO!E1849+JULIO!E1849+AGOSTO!E1849+SEPTIEMBRE!E1849+OCTUBRE!E1849+NOVIEMBRE!E1849+DICIEMBRE!E1849</f>
        <v>0</v>
      </c>
      <c r="F1849" s="27">
        <f>ENERO!F1849+FEBRERO!F1849+MARZO!F1849+ABRIL!F1849+MAYO!F1849+JUNIO!F1849+JULIO!F1849+AGOSTO!F1849+SEPTIEMBRE!F1849+OCTUBRE!F1849+NOVIEMBRE!F1849+DICIEMBRE!F1849</f>
        <v>0</v>
      </c>
      <c r="H1849" s="103"/>
      <c r="I1849" s="103"/>
      <c r="J1849" s="103"/>
      <c r="K1849" s="103"/>
    </row>
    <row r="1850" spans="1:11" s="3" customFormat="1" x14ac:dyDescent="0.25">
      <c r="A1850" s="47"/>
      <c r="B1850" s="48" t="s">
        <v>3571</v>
      </c>
      <c r="C1850" s="41">
        <f>ENERO!C1850+FEBRERO!C1850+MARZO!C1850+ABRIL!C1850+MAYO!C1850+JUNIO!C1850+JULIO!C1850+AGOSTO!C1850+SEPTIEMBRE!C1850+OCTUBRE!C1850+NOVIEMBRE!C1850+DICIEMBRE!C1850</f>
        <v>0</v>
      </c>
      <c r="D1850" s="42">
        <f>ENERO!D1850+FEBRERO!D1850+MARZO!D1850+ABRIL!D1850+MAYO!D1850+JUNIO!D1850+JULIO!D1850+AGOSTO!D1850+SEPTIEMBRE!D1850+OCTUBRE!D1850+NOVIEMBRE!D1850+DICIEMBRE!D1850</f>
        <v>0</v>
      </c>
      <c r="E1850" s="42">
        <f>ENERO!E1850+FEBRERO!E1850+MARZO!E1850+ABRIL!E1850+MAYO!E1850+JUNIO!E1850+JULIO!E1850+AGOSTO!E1850+SEPTIEMBRE!E1850+OCTUBRE!E1850+NOVIEMBRE!E1850+DICIEMBRE!E1850</f>
        <v>0</v>
      </c>
      <c r="F1850" s="43">
        <f>ENERO!F1850+FEBRERO!F1850+MARZO!F1850+ABRIL!F1850+MAYO!F1850+JUNIO!F1850+JULIO!F1850+AGOSTO!F1850+SEPTIEMBRE!F1850+OCTUBRE!F1850+NOVIEMBRE!F1850+DICIEMBRE!F1850</f>
        <v>0</v>
      </c>
      <c r="H1850" s="103"/>
      <c r="I1850" s="103"/>
      <c r="J1850" s="103"/>
      <c r="K1850" s="103"/>
    </row>
    <row r="1851" spans="1:11" s="3" customFormat="1" x14ac:dyDescent="0.25">
      <c r="A1851" s="23" t="s">
        <v>3572</v>
      </c>
      <c r="B1851" s="24" t="s">
        <v>3573</v>
      </c>
      <c r="C1851" s="25">
        <f>ENERO!C1851+FEBRERO!C1851+MARZO!C1851+ABRIL!C1851+MAYO!C1851+JUNIO!C1851+JULIO!C1851+AGOSTO!C1851+SEPTIEMBRE!C1851+OCTUBRE!C1851+NOVIEMBRE!C1851+DICIEMBRE!C1851</f>
        <v>0</v>
      </c>
      <c r="D1851" s="26">
        <f>ENERO!D1851+FEBRERO!D1851+MARZO!D1851+ABRIL!D1851+MAYO!D1851+JUNIO!D1851+JULIO!D1851+AGOSTO!D1851+SEPTIEMBRE!D1851+OCTUBRE!D1851+NOVIEMBRE!D1851+DICIEMBRE!D1851</f>
        <v>0</v>
      </c>
      <c r="E1851" s="26">
        <f>ENERO!E1851+FEBRERO!E1851+MARZO!E1851+ABRIL!E1851+MAYO!E1851+JUNIO!E1851+JULIO!E1851+AGOSTO!E1851+SEPTIEMBRE!E1851+OCTUBRE!E1851+NOVIEMBRE!E1851+DICIEMBRE!E1851</f>
        <v>0</v>
      </c>
      <c r="F1851" s="27">
        <f>ENERO!F1851+FEBRERO!F1851+MARZO!F1851+ABRIL!F1851+MAYO!F1851+JUNIO!F1851+JULIO!F1851+AGOSTO!F1851+SEPTIEMBRE!F1851+OCTUBRE!F1851+NOVIEMBRE!F1851+DICIEMBRE!F1851</f>
        <v>0</v>
      </c>
      <c r="H1851" s="103"/>
      <c r="I1851" s="103"/>
      <c r="J1851" s="103"/>
      <c r="K1851" s="103"/>
    </row>
    <row r="1852" spans="1:11" s="3" customFormat="1" x14ac:dyDescent="0.25">
      <c r="A1852" s="23" t="s">
        <v>3574</v>
      </c>
      <c r="B1852" s="24" t="s">
        <v>3575</v>
      </c>
      <c r="C1852" s="25">
        <f>ENERO!C1852+FEBRERO!C1852+MARZO!C1852+ABRIL!C1852+MAYO!C1852+JUNIO!C1852+JULIO!C1852+AGOSTO!C1852+SEPTIEMBRE!C1852+OCTUBRE!C1852+NOVIEMBRE!C1852+DICIEMBRE!C1852</f>
        <v>0</v>
      </c>
      <c r="D1852" s="26">
        <f>ENERO!D1852+FEBRERO!D1852+MARZO!D1852+ABRIL!D1852+MAYO!D1852+JUNIO!D1852+JULIO!D1852+AGOSTO!D1852+SEPTIEMBRE!D1852+OCTUBRE!D1852+NOVIEMBRE!D1852+DICIEMBRE!D1852</f>
        <v>0</v>
      </c>
      <c r="E1852" s="26">
        <f>ENERO!E1852+FEBRERO!E1852+MARZO!E1852+ABRIL!E1852+MAYO!E1852+JUNIO!E1852+JULIO!E1852+AGOSTO!E1852+SEPTIEMBRE!E1852+OCTUBRE!E1852+NOVIEMBRE!E1852+DICIEMBRE!E1852</f>
        <v>0</v>
      </c>
      <c r="F1852" s="27">
        <f>ENERO!F1852+FEBRERO!F1852+MARZO!F1852+ABRIL!F1852+MAYO!F1852+JUNIO!F1852+JULIO!F1852+AGOSTO!F1852+SEPTIEMBRE!F1852+OCTUBRE!F1852+NOVIEMBRE!F1852+DICIEMBRE!F1852</f>
        <v>0</v>
      </c>
      <c r="H1852" s="103"/>
      <c r="I1852" s="103"/>
      <c r="J1852" s="103"/>
      <c r="K1852" s="103"/>
    </row>
    <row r="1853" spans="1:11" s="3" customFormat="1" x14ac:dyDescent="0.25">
      <c r="A1853" s="23" t="s">
        <v>3576</v>
      </c>
      <c r="B1853" s="24" t="s">
        <v>3577</v>
      </c>
      <c r="C1853" s="25">
        <f>ENERO!C1853+FEBRERO!C1853+MARZO!C1853+ABRIL!C1853+MAYO!C1853+JUNIO!C1853+JULIO!C1853+AGOSTO!C1853+SEPTIEMBRE!C1853+OCTUBRE!C1853+NOVIEMBRE!C1853+DICIEMBRE!C1853</f>
        <v>0</v>
      </c>
      <c r="D1853" s="26">
        <f>ENERO!D1853+FEBRERO!D1853+MARZO!D1853+ABRIL!D1853+MAYO!D1853+JUNIO!D1853+JULIO!D1853+AGOSTO!D1853+SEPTIEMBRE!D1853+OCTUBRE!D1853+NOVIEMBRE!D1853+DICIEMBRE!D1853</f>
        <v>0</v>
      </c>
      <c r="E1853" s="26">
        <f>ENERO!E1853+FEBRERO!E1853+MARZO!E1853+ABRIL!E1853+MAYO!E1853+JUNIO!E1853+JULIO!E1853+AGOSTO!E1853+SEPTIEMBRE!E1853+OCTUBRE!E1853+NOVIEMBRE!E1853+DICIEMBRE!E1853</f>
        <v>0</v>
      </c>
      <c r="F1853" s="27">
        <f>ENERO!F1853+FEBRERO!F1853+MARZO!F1853+ABRIL!F1853+MAYO!F1853+JUNIO!F1853+JULIO!F1853+AGOSTO!F1853+SEPTIEMBRE!F1853+OCTUBRE!F1853+NOVIEMBRE!F1853+DICIEMBRE!F1853</f>
        <v>0</v>
      </c>
      <c r="H1853" s="103"/>
      <c r="I1853" s="103"/>
      <c r="J1853" s="103"/>
      <c r="K1853" s="103"/>
    </row>
    <row r="1854" spans="1:11" s="3" customFormat="1" x14ac:dyDescent="0.25">
      <c r="A1854" s="23" t="s">
        <v>3578</v>
      </c>
      <c r="B1854" s="24" t="s">
        <v>3579</v>
      </c>
      <c r="C1854" s="25">
        <f>ENERO!C1854+FEBRERO!C1854+MARZO!C1854+ABRIL!C1854+MAYO!C1854+JUNIO!C1854+JULIO!C1854+AGOSTO!C1854+SEPTIEMBRE!C1854+OCTUBRE!C1854+NOVIEMBRE!C1854+DICIEMBRE!C1854</f>
        <v>0</v>
      </c>
      <c r="D1854" s="26">
        <f>ENERO!D1854+FEBRERO!D1854+MARZO!D1854+ABRIL!D1854+MAYO!D1854+JUNIO!D1854+JULIO!D1854+AGOSTO!D1854+SEPTIEMBRE!D1854+OCTUBRE!D1854+NOVIEMBRE!D1854+DICIEMBRE!D1854</f>
        <v>0</v>
      </c>
      <c r="E1854" s="26">
        <f>ENERO!E1854+FEBRERO!E1854+MARZO!E1854+ABRIL!E1854+MAYO!E1854+JUNIO!E1854+JULIO!E1854+AGOSTO!E1854+SEPTIEMBRE!E1854+OCTUBRE!E1854+NOVIEMBRE!E1854+DICIEMBRE!E1854</f>
        <v>0</v>
      </c>
      <c r="F1854" s="27">
        <f>ENERO!F1854+FEBRERO!F1854+MARZO!F1854+ABRIL!F1854+MAYO!F1854+JUNIO!F1854+JULIO!F1854+AGOSTO!F1854+SEPTIEMBRE!F1854+OCTUBRE!F1854+NOVIEMBRE!F1854+DICIEMBRE!F1854</f>
        <v>0</v>
      </c>
      <c r="H1854" s="103"/>
      <c r="I1854" s="103"/>
      <c r="J1854" s="103"/>
      <c r="K1854" s="103"/>
    </row>
    <row r="1855" spans="1:11" s="3" customFormat="1" x14ac:dyDescent="0.25">
      <c r="A1855" s="23" t="s">
        <v>3580</v>
      </c>
      <c r="B1855" s="24" t="s">
        <v>3581</v>
      </c>
      <c r="C1855" s="25">
        <f>ENERO!C1855+FEBRERO!C1855+MARZO!C1855+ABRIL!C1855+MAYO!C1855+JUNIO!C1855+JULIO!C1855+AGOSTO!C1855+SEPTIEMBRE!C1855+OCTUBRE!C1855+NOVIEMBRE!C1855+DICIEMBRE!C1855</f>
        <v>0</v>
      </c>
      <c r="D1855" s="26">
        <f>ENERO!D1855+FEBRERO!D1855+MARZO!D1855+ABRIL!D1855+MAYO!D1855+JUNIO!D1855+JULIO!D1855+AGOSTO!D1855+SEPTIEMBRE!D1855+OCTUBRE!D1855+NOVIEMBRE!D1855+DICIEMBRE!D1855</f>
        <v>0</v>
      </c>
      <c r="E1855" s="26">
        <f>ENERO!E1855+FEBRERO!E1855+MARZO!E1855+ABRIL!E1855+MAYO!E1855+JUNIO!E1855+JULIO!E1855+AGOSTO!E1855+SEPTIEMBRE!E1855+OCTUBRE!E1855+NOVIEMBRE!E1855+DICIEMBRE!E1855</f>
        <v>0</v>
      </c>
      <c r="F1855" s="27">
        <f>ENERO!F1855+FEBRERO!F1855+MARZO!F1855+ABRIL!F1855+MAYO!F1855+JUNIO!F1855+JULIO!F1855+AGOSTO!F1855+SEPTIEMBRE!F1855+OCTUBRE!F1855+NOVIEMBRE!F1855+DICIEMBRE!F1855</f>
        <v>0</v>
      </c>
      <c r="H1855" s="103"/>
      <c r="I1855" s="103"/>
      <c r="J1855" s="103"/>
      <c r="K1855" s="103"/>
    </row>
    <row r="1856" spans="1:11" s="3" customFormat="1" x14ac:dyDescent="0.25">
      <c r="A1856" s="23" t="s">
        <v>3582</v>
      </c>
      <c r="B1856" s="24" t="s">
        <v>3583</v>
      </c>
      <c r="C1856" s="25">
        <f>ENERO!C1856+FEBRERO!C1856+MARZO!C1856+ABRIL!C1856+MAYO!C1856+JUNIO!C1856+JULIO!C1856+AGOSTO!C1856+SEPTIEMBRE!C1856+OCTUBRE!C1856+NOVIEMBRE!C1856+DICIEMBRE!C1856</f>
        <v>0</v>
      </c>
      <c r="D1856" s="26">
        <f>ENERO!D1856+FEBRERO!D1856+MARZO!D1856+ABRIL!D1856+MAYO!D1856+JUNIO!D1856+JULIO!D1856+AGOSTO!D1856+SEPTIEMBRE!D1856+OCTUBRE!D1856+NOVIEMBRE!D1856+DICIEMBRE!D1856</f>
        <v>0</v>
      </c>
      <c r="E1856" s="26">
        <f>ENERO!E1856+FEBRERO!E1856+MARZO!E1856+ABRIL!E1856+MAYO!E1856+JUNIO!E1856+JULIO!E1856+AGOSTO!E1856+SEPTIEMBRE!E1856+OCTUBRE!E1856+NOVIEMBRE!E1856+DICIEMBRE!E1856</f>
        <v>0</v>
      </c>
      <c r="F1856" s="27">
        <f>ENERO!F1856+FEBRERO!F1856+MARZO!F1856+ABRIL!F1856+MAYO!F1856+JUNIO!F1856+JULIO!F1856+AGOSTO!F1856+SEPTIEMBRE!F1856+OCTUBRE!F1856+NOVIEMBRE!F1856+DICIEMBRE!F1856</f>
        <v>0</v>
      </c>
      <c r="H1856" s="103"/>
      <c r="I1856" s="103"/>
      <c r="J1856" s="103"/>
      <c r="K1856" s="103"/>
    </row>
    <row r="1857" spans="1:11" s="3" customFormat="1" x14ac:dyDescent="0.25">
      <c r="A1857" s="23" t="s">
        <v>3584</v>
      </c>
      <c r="B1857" s="53" t="s">
        <v>3585</v>
      </c>
      <c r="C1857" s="25">
        <f>ENERO!C1857+FEBRERO!C1857+MARZO!C1857+ABRIL!C1857+MAYO!C1857+JUNIO!C1857+JULIO!C1857+AGOSTO!C1857+SEPTIEMBRE!C1857+OCTUBRE!C1857+NOVIEMBRE!C1857+DICIEMBRE!C1857</f>
        <v>0</v>
      </c>
      <c r="D1857" s="26">
        <f>ENERO!D1857+FEBRERO!D1857+MARZO!D1857+ABRIL!D1857+MAYO!D1857+JUNIO!D1857+JULIO!D1857+AGOSTO!D1857+SEPTIEMBRE!D1857+OCTUBRE!D1857+NOVIEMBRE!D1857+DICIEMBRE!D1857</f>
        <v>0</v>
      </c>
      <c r="E1857" s="26">
        <f>ENERO!E1857+FEBRERO!E1857+MARZO!E1857+ABRIL!E1857+MAYO!E1857+JUNIO!E1857+JULIO!E1857+AGOSTO!E1857+SEPTIEMBRE!E1857+OCTUBRE!E1857+NOVIEMBRE!E1857+DICIEMBRE!E1857</f>
        <v>0</v>
      </c>
      <c r="F1857" s="27">
        <f>ENERO!F1857+FEBRERO!F1857+MARZO!F1857+ABRIL!F1857+MAYO!F1857+JUNIO!F1857+JULIO!F1857+AGOSTO!F1857+SEPTIEMBRE!F1857+OCTUBRE!F1857+NOVIEMBRE!F1857+DICIEMBRE!F1857</f>
        <v>0</v>
      </c>
      <c r="H1857" s="103"/>
      <c r="I1857" s="103"/>
      <c r="J1857" s="103"/>
      <c r="K1857" s="103"/>
    </row>
    <row r="1858" spans="1:11" s="3" customFormat="1" x14ac:dyDescent="0.25">
      <c r="A1858" s="47"/>
      <c r="B1858" s="48" t="s">
        <v>3586</v>
      </c>
      <c r="C1858" s="69">
        <f>ENERO!C1858+FEBRERO!C1858+MARZO!C1858+ABRIL!C1858+MAYO!C1858+JUNIO!C1858+JULIO!C1858+AGOSTO!C1858+SEPTIEMBRE!C1858+OCTUBRE!C1858+NOVIEMBRE!C1858+DICIEMBRE!C1858</f>
        <v>0</v>
      </c>
      <c r="D1858" s="42">
        <f>ENERO!D1858+FEBRERO!D1858+MARZO!D1858+ABRIL!D1858+MAYO!D1858+JUNIO!D1858+JULIO!D1858+AGOSTO!D1858+SEPTIEMBRE!D1858+OCTUBRE!D1858+NOVIEMBRE!D1858+DICIEMBRE!D1858</f>
        <v>0</v>
      </c>
      <c r="E1858" s="42">
        <f>ENERO!E1858+FEBRERO!E1858+MARZO!E1858+ABRIL!E1858+MAYO!E1858+JUNIO!E1858+JULIO!E1858+AGOSTO!E1858+SEPTIEMBRE!E1858+OCTUBRE!E1858+NOVIEMBRE!E1858+DICIEMBRE!E1858</f>
        <v>0</v>
      </c>
      <c r="F1858" s="43">
        <f>ENERO!F1858+FEBRERO!F1858+MARZO!F1858+ABRIL!F1858+MAYO!F1858+JUNIO!F1858+JULIO!F1858+AGOSTO!F1858+SEPTIEMBRE!F1858+OCTUBRE!F1858+NOVIEMBRE!F1858+DICIEMBRE!F1858</f>
        <v>0</v>
      </c>
      <c r="H1858" s="103"/>
      <c r="I1858" s="103"/>
      <c r="J1858" s="103"/>
      <c r="K1858" s="103"/>
    </row>
    <row r="1859" spans="1:11" s="3" customFormat="1" x14ac:dyDescent="0.25">
      <c r="A1859" s="47"/>
      <c r="B1859" s="55" t="s">
        <v>3587</v>
      </c>
      <c r="C1859" s="69">
        <f>ENERO!C1859+FEBRERO!C1859+MARZO!C1859+ABRIL!C1859+MAYO!C1859+JUNIO!C1859+JULIO!C1859+AGOSTO!C1859+SEPTIEMBRE!C1859+OCTUBRE!C1859+NOVIEMBRE!C1859+DICIEMBRE!C1859</f>
        <v>0</v>
      </c>
      <c r="D1859" s="42">
        <f>ENERO!D1859+FEBRERO!D1859+MARZO!D1859+ABRIL!D1859+MAYO!D1859+JUNIO!D1859+JULIO!D1859+AGOSTO!D1859+SEPTIEMBRE!D1859+OCTUBRE!D1859+NOVIEMBRE!D1859+DICIEMBRE!D1859</f>
        <v>0</v>
      </c>
      <c r="E1859" s="42">
        <f>ENERO!E1859+FEBRERO!E1859+MARZO!E1859+ABRIL!E1859+MAYO!E1859+JUNIO!E1859+JULIO!E1859+AGOSTO!E1859+SEPTIEMBRE!E1859+OCTUBRE!E1859+NOVIEMBRE!E1859+DICIEMBRE!E1859</f>
        <v>0</v>
      </c>
      <c r="F1859" s="43">
        <f>ENERO!F1859+FEBRERO!F1859+MARZO!F1859+ABRIL!F1859+MAYO!F1859+JUNIO!F1859+JULIO!F1859+AGOSTO!F1859+SEPTIEMBRE!F1859+OCTUBRE!F1859+NOVIEMBRE!F1859+DICIEMBRE!F1859</f>
        <v>0</v>
      </c>
      <c r="H1859" s="103"/>
      <c r="I1859" s="103"/>
      <c r="J1859" s="103"/>
      <c r="K1859" s="103"/>
    </row>
    <row r="1860" spans="1:11" s="3" customFormat="1" x14ac:dyDescent="0.25">
      <c r="A1860" s="23" t="s">
        <v>3588</v>
      </c>
      <c r="B1860" s="24" t="s">
        <v>3589</v>
      </c>
      <c r="C1860" s="25">
        <f>ENERO!C1860+FEBRERO!C1860+MARZO!C1860+ABRIL!C1860+MAYO!C1860+JUNIO!C1860+JULIO!C1860+AGOSTO!C1860+SEPTIEMBRE!C1860+OCTUBRE!C1860+NOVIEMBRE!C1860+DICIEMBRE!C1860</f>
        <v>0</v>
      </c>
      <c r="D1860" s="26">
        <f>ENERO!D1860+FEBRERO!D1860+MARZO!D1860+ABRIL!D1860+MAYO!D1860+JUNIO!D1860+JULIO!D1860+AGOSTO!D1860+SEPTIEMBRE!D1860+OCTUBRE!D1860+NOVIEMBRE!D1860+DICIEMBRE!D1860</f>
        <v>0</v>
      </c>
      <c r="E1860" s="26">
        <f>ENERO!E1860+FEBRERO!E1860+MARZO!E1860+ABRIL!E1860+MAYO!E1860+JUNIO!E1860+JULIO!E1860+AGOSTO!E1860+SEPTIEMBRE!E1860+OCTUBRE!E1860+NOVIEMBRE!E1860+DICIEMBRE!E1860</f>
        <v>0</v>
      </c>
      <c r="F1860" s="27">
        <f>ENERO!F1860+FEBRERO!F1860+MARZO!F1860+ABRIL!F1860+MAYO!F1860+JUNIO!F1860+JULIO!F1860+AGOSTO!F1860+SEPTIEMBRE!F1860+OCTUBRE!F1860+NOVIEMBRE!F1860+DICIEMBRE!F1860</f>
        <v>0</v>
      </c>
      <c r="H1860" s="103"/>
      <c r="I1860" s="103"/>
      <c r="J1860" s="103"/>
      <c r="K1860" s="103"/>
    </row>
    <row r="1861" spans="1:11" s="3" customFormat="1" x14ac:dyDescent="0.25">
      <c r="A1861" s="23" t="s">
        <v>3590</v>
      </c>
      <c r="B1861" s="24" t="s">
        <v>3591</v>
      </c>
      <c r="C1861" s="25">
        <f>ENERO!C1861+FEBRERO!C1861+MARZO!C1861+ABRIL!C1861+MAYO!C1861+JUNIO!C1861+JULIO!C1861+AGOSTO!C1861+SEPTIEMBRE!C1861+OCTUBRE!C1861+NOVIEMBRE!C1861+DICIEMBRE!C1861</f>
        <v>0</v>
      </c>
      <c r="D1861" s="26">
        <f>ENERO!D1861+FEBRERO!D1861+MARZO!D1861+ABRIL!D1861+MAYO!D1861+JUNIO!D1861+JULIO!D1861+AGOSTO!D1861+SEPTIEMBRE!D1861+OCTUBRE!D1861+NOVIEMBRE!D1861+DICIEMBRE!D1861</f>
        <v>0</v>
      </c>
      <c r="E1861" s="26">
        <f>ENERO!E1861+FEBRERO!E1861+MARZO!E1861+ABRIL!E1861+MAYO!E1861+JUNIO!E1861+JULIO!E1861+AGOSTO!E1861+SEPTIEMBRE!E1861+OCTUBRE!E1861+NOVIEMBRE!E1861+DICIEMBRE!E1861</f>
        <v>0</v>
      </c>
      <c r="F1861" s="27">
        <f>ENERO!F1861+FEBRERO!F1861+MARZO!F1861+ABRIL!F1861+MAYO!F1861+JUNIO!F1861+JULIO!F1861+AGOSTO!F1861+SEPTIEMBRE!F1861+OCTUBRE!F1861+NOVIEMBRE!F1861+DICIEMBRE!F1861</f>
        <v>0</v>
      </c>
      <c r="H1861" s="103"/>
      <c r="I1861" s="103"/>
      <c r="J1861" s="103"/>
      <c r="K1861" s="103"/>
    </row>
    <row r="1862" spans="1:11" s="3" customFormat="1" x14ac:dyDescent="0.25">
      <c r="A1862" s="23" t="s">
        <v>3592</v>
      </c>
      <c r="B1862" s="24" t="s">
        <v>3593</v>
      </c>
      <c r="C1862" s="25">
        <f>ENERO!C1862+FEBRERO!C1862+MARZO!C1862+ABRIL!C1862+MAYO!C1862+JUNIO!C1862+JULIO!C1862+AGOSTO!C1862+SEPTIEMBRE!C1862+OCTUBRE!C1862+NOVIEMBRE!C1862+DICIEMBRE!C1862</f>
        <v>0</v>
      </c>
      <c r="D1862" s="26">
        <f>ENERO!D1862+FEBRERO!D1862+MARZO!D1862+ABRIL!D1862+MAYO!D1862+JUNIO!D1862+JULIO!D1862+AGOSTO!D1862+SEPTIEMBRE!D1862+OCTUBRE!D1862+NOVIEMBRE!D1862+DICIEMBRE!D1862</f>
        <v>0</v>
      </c>
      <c r="E1862" s="26">
        <f>ENERO!E1862+FEBRERO!E1862+MARZO!E1862+ABRIL!E1862+MAYO!E1862+JUNIO!E1862+JULIO!E1862+AGOSTO!E1862+SEPTIEMBRE!E1862+OCTUBRE!E1862+NOVIEMBRE!E1862+DICIEMBRE!E1862</f>
        <v>0</v>
      </c>
      <c r="F1862" s="27">
        <f>ENERO!F1862+FEBRERO!F1862+MARZO!F1862+ABRIL!F1862+MAYO!F1862+JUNIO!F1862+JULIO!F1862+AGOSTO!F1862+SEPTIEMBRE!F1862+OCTUBRE!F1862+NOVIEMBRE!F1862+DICIEMBRE!F1862</f>
        <v>0</v>
      </c>
      <c r="H1862" s="103"/>
      <c r="I1862" s="103"/>
      <c r="J1862" s="103"/>
      <c r="K1862" s="103"/>
    </row>
    <row r="1863" spans="1:11" s="3" customFormat="1" x14ac:dyDescent="0.25">
      <c r="A1863" s="23" t="s">
        <v>3594</v>
      </c>
      <c r="B1863" s="24" t="s">
        <v>3595</v>
      </c>
      <c r="C1863" s="25">
        <f>ENERO!C1863+FEBRERO!C1863+MARZO!C1863+ABRIL!C1863+MAYO!C1863+JUNIO!C1863+JULIO!C1863+AGOSTO!C1863+SEPTIEMBRE!C1863+OCTUBRE!C1863+NOVIEMBRE!C1863+DICIEMBRE!C1863</f>
        <v>0</v>
      </c>
      <c r="D1863" s="26">
        <f>ENERO!D1863+FEBRERO!D1863+MARZO!D1863+ABRIL!D1863+MAYO!D1863+JUNIO!D1863+JULIO!D1863+AGOSTO!D1863+SEPTIEMBRE!D1863+OCTUBRE!D1863+NOVIEMBRE!D1863+DICIEMBRE!D1863</f>
        <v>0</v>
      </c>
      <c r="E1863" s="26">
        <f>ENERO!E1863+FEBRERO!E1863+MARZO!E1863+ABRIL!E1863+MAYO!E1863+JUNIO!E1863+JULIO!E1863+AGOSTO!E1863+SEPTIEMBRE!E1863+OCTUBRE!E1863+NOVIEMBRE!E1863+DICIEMBRE!E1863</f>
        <v>0</v>
      </c>
      <c r="F1863" s="27">
        <f>ENERO!F1863+FEBRERO!F1863+MARZO!F1863+ABRIL!F1863+MAYO!F1863+JUNIO!F1863+JULIO!F1863+AGOSTO!F1863+SEPTIEMBRE!F1863+OCTUBRE!F1863+NOVIEMBRE!F1863+DICIEMBRE!F1863</f>
        <v>0</v>
      </c>
      <c r="H1863" s="103"/>
      <c r="I1863" s="103"/>
      <c r="J1863" s="103"/>
      <c r="K1863" s="103"/>
    </row>
    <row r="1864" spans="1:11" s="3" customFormat="1" x14ac:dyDescent="0.25">
      <c r="A1864" s="23" t="s">
        <v>3596</v>
      </c>
      <c r="B1864" s="24" t="s">
        <v>3597</v>
      </c>
      <c r="C1864" s="25">
        <f>ENERO!C1864+FEBRERO!C1864+MARZO!C1864+ABRIL!C1864+MAYO!C1864+JUNIO!C1864+JULIO!C1864+AGOSTO!C1864+SEPTIEMBRE!C1864+OCTUBRE!C1864+NOVIEMBRE!C1864+DICIEMBRE!C1864</f>
        <v>0</v>
      </c>
      <c r="D1864" s="26">
        <f>ENERO!D1864+FEBRERO!D1864+MARZO!D1864+ABRIL!D1864+MAYO!D1864+JUNIO!D1864+JULIO!D1864+AGOSTO!D1864+SEPTIEMBRE!D1864+OCTUBRE!D1864+NOVIEMBRE!D1864+DICIEMBRE!D1864</f>
        <v>0</v>
      </c>
      <c r="E1864" s="26">
        <f>ENERO!E1864+FEBRERO!E1864+MARZO!E1864+ABRIL!E1864+MAYO!E1864+JUNIO!E1864+JULIO!E1864+AGOSTO!E1864+SEPTIEMBRE!E1864+OCTUBRE!E1864+NOVIEMBRE!E1864+DICIEMBRE!E1864</f>
        <v>0</v>
      </c>
      <c r="F1864" s="27">
        <f>ENERO!F1864+FEBRERO!F1864+MARZO!F1864+ABRIL!F1864+MAYO!F1864+JUNIO!F1864+JULIO!F1864+AGOSTO!F1864+SEPTIEMBRE!F1864+OCTUBRE!F1864+NOVIEMBRE!F1864+DICIEMBRE!F1864</f>
        <v>0</v>
      </c>
      <c r="H1864" s="103"/>
      <c r="I1864" s="103"/>
      <c r="J1864" s="103"/>
      <c r="K1864" s="103"/>
    </row>
    <row r="1865" spans="1:11" s="3" customFormat="1" x14ac:dyDescent="0.25">
      <c r="A1865" s="23" t="s">
        <v>3598</v>
      </c>
      <c r="B1865" s="24" t="s">
        <v>3599</v>
      </c>
      <c r="C1865" s="25">
        <f>ENERO!C1865+FEBRERO!C1865+MARZO!C1865+ABRIL!C1865+MAYO!C1865+JUNIO!C1865+JULIO!C1865+AGOSTO!C1865+SEPTIEMBRE!C1865+OCTUBRE!C1865+NOVIEMBRE!C1865+DICIEMBRE!C1865</f>
        <v>0</v>
      </c>
      <c r="D1865" s="26">
        <f>ENERO!D1865+FEBRERO!D1865+MARZO!D1865+ABRIL!D1865+MAYO!D1865+JUNIO!D1865+JULIO!D1865+AGOSTO!D1865+SEPTIEMBRE!D1865+OCTUBRE!D1865+NOVIEMBRE!D1865+DICIEMBRE!D1865</f>
        <v>0</v>
      </c>
      <c r="E1865" s="26">
        <f>ENERO!E1865+FEBRERO!E1865+MARZO!E1865+ABRIL!E1865+MAYO!E1865+JUNIO!E1865+JULIO!E1865+AGOSTO!E1865+SEPTIEMBRE!E1865+OCTUBRE!E1865+NOVIEMBRE!E1865+DICIEMBRE!E1865</f>
        <v>0</v>
      </c>
      <c r="F1865" s="27">
        <f>ENERO!F1865+FEBRERO!F1865+MARZO!F1865+ABRIL!F1865+MAYO!F1865+JUNIO!F1865+JULIO!F1865+AGOSTO!F1865+SEPTIEMBRE!F1865+OCTUBRE!F1865+NOVIEMBRE!F1865+DICIEMBRE!F1865</f>
        <v>0</v>
      </c>
      <c r="H1865" s="103"/>
      <c r="I1865" s="103"/>
      <c r="J1865" s="103"/>
      <c r="K1865" s="103"/>
    </row>
    <row r="1866" spans="1:11" s="3" customFormat="1" x14ac:dyDescent="0.25">
      <c r="A1866" s="23" t="s">
        <v>3600</v>
      </c>
      <c r="B1866" s="24" t="s">
        <v>3601</v>
      </c>
      <c r="C1866" s="25">
        <f>ENERO!C1866+FEBRERO!C1866+MARZO!C1866+ABRIL!C1866+MAYO!C1866+JUNIO!C1866+JULIO!C1866+AGOSTO!C1866+SEPTIEMBRE!C1866+OCTUBRE!C1866+NOVIEMBRE!C1866+DICIEMBRE!C1866</f>
        <v>0</v>
      </c>
      <c r="D1866" s="26">
        <f>ENERO!D1866+FEBRERO!D1866+MARZO!D1866+ABRIL!D1866+MAYO!D1866+JUNIO!D1866+JULIO!D1866+AGOSTO!D1866+SEPTIEMBRE!D1866+OCTUBRE!D1866+NOVIEMBRE!D1866+DICIEMBRE!D1866</f>
        <v>0</v>
      </c>
      <c r="E1866" s="26">
        <f>ENERO!E1866+FEBRERO!E1866+MARZO!E1866+ABRIL!E1866+MAYO!E1866+JUNIO!E1866+JULIO!E1866+AGOSTO!E1866+SEPTIEMBRE!E1866+OCTUBRE!E1866+NOVIEMBRE!E1866+DICIEMBRE!E1866</f>
        <v>0</v>
      </c>
      <c r="F1866" s="27">
        <f>ENERO!F1866+FEBRERO!F1866+MARZO!F1866+ABRIL!F1866+MAYO!F1866+JUNIO!F1866+JULIO!F1866+AGOSTO!F1866+SEPTIEMBRE!F1866+OCTUBRE!F1866+NOVIEMBRE!F1866+DICIEMBRE!F1866</f>
        <v>0</v>
      </c>
      <c r="H1866" s="103"/>
      <c r="I1866" s="103"/>
      <c r="J1866" s="103"/>
      <c r="K1866" s="103"/>
    </row>
    <row r="1867" spans="1:11" s="3" customFormat="1" x14ac:dyDescent="0.25">
      <c r="A1867" s="23" t="s">
        <v>3602</v>
      </c>
      <c r="B1867" s="24" t="s">
        <v>3603</v>
      </c>
      <c r="C1867" s="25">
        <f>ENERO!C1867+FEBRERO!C1867+MARZO!C1867+ABRIL!C1867+MAYO!C1867+JUNIO!C1867+JULIO!C1867+AGOSTO!C1867+SEPTIEMBRE!C1867+OCTUBRE!C1867+NOVIEMBRE!C1867+DICIEMBRE!C1867</f>
        <v>0</v>
      </c>
      <c r="D1867" s="26">
        <f>ENERO!D1867+FEBRERO!D1867+MARZO!D1867+ABRIL!D1867+MAYO!D1867+JUNIO!D1867+JULIO!D1867+AGOSTO!D1867+SEPTIEMBRE!D1867+OCTUBRE!D1867+NOVIEMBRE!D1867+DICIEMBRE!D1867</f>
        <v>0</v>
      </c>
      <c r="E1867" s="26">
        <f>ENERO!E1867+FEBRERO!E1867+MARZO!E1867+ABRIL!E1867+MAYO!E1867+JUNIO!E1867+JULIO!E1867+AGOSTO!E1867+SEPTIEMBRE!E1867+OCTUBRE!E1867+NOVIEMBRE!E1867+DICIEMBRE!E1867</f>
        <v>0</v>
      </c>
      <c r="F1867" s="27">
        <f>ENERO!F1867+FEBRERO!F1867+MARZO!F1867+ABRIL!F1867+MAYO!F1867+JUNIO!F1867+JULIO!F1867+AGOSTO!F1867+SEPTIEMBRE!F1867+OCTUBRE!F1867+NOVIEMBRE!F1867+DICIEMBRE!F1867</f>
        <v>0</v>
      </c>
      <c r="H1867" s="103"/>
      <c r="I1867" s="103"/>
      <c r="J1867" s="103"/>
      <c r="K1867" s="103"/>
    </row>
    <row r="1868" spans="1:11" s="3" customFormat="1" x14ac:dyDescent="0.25">
      <c r="A1868" s="23" t="s">
        <v>3604</v>
      </c>
      <c r="B1868" s="24" t="s">
        <v>3605</v>
      </c>
      <c r="C1868" s="25">
        <f>ENERO!C1868+FEBRERO!C1868+MARZO!C1868+ABRIL!C1868+MAYO!C1868+JUNIO!C1868+JULIO!C1868+AGOSTO!C1868+SEPTIEMBRE!C1868+OCTUBRE!C1868+NOVIEMBRE!C1868+DICIEMBRE!C1868</f>
        <v>0</v>
      </c>
      <c r="D1868" s="26">
        <f>ENERO!D1868+FEBRERO!D1868+MARZO!D1868+ABRIL!D1868+MAYO!D1868+JUNIO!D1868+JULIO!D1868+AGOSTO!D1868+SEPTIEMBRE!D1868+OCTUBRE!D1868+NOVIEMBRE!D1868+DICIEMBRE!D1868</f>
        <v>0</v>
      </c>
      <c r="E1868" s="26">
        <f>ENERO!E1868+FEBRERO!E1868+MARZO!E1868+ABRIL!E1868+MAYO!E1868+JUNIO!E1868+JULIO!E1868+AGOSTO!E1868+SEPTIEMBRE!E1868+OCTUBRE!E1868+NOVIEMBRE!E1868+DICIEMBRE!E1868</f>
        <v>0</v>
      </c>
      <c r="F1868" s="27">
        <f>ENERO!F1868+FEBRERO!F1868+MARZO!F1868+ABRIL!F1868+MAYO!F1868+JUNIO!F1868+JULIO!F1868+AGOSTO!F1868+SEPTIEMBRE!F1868+OCTUBRE!F1868+NOVIEMBRE!F1868+DICIEMBRE!F1868</f>
        <v>0</v>
      </c>
      <c r="H1868" s="103"/>
      <c r="I1868" s="103"/>
      <c r="J1868" s="103"/>
      <c r="K1868" s="103"/>
    </row>
    <row r="1869" spans="1:11" s="3" customFormat="1" x14ac:dyDescent="0.25">
      <c r="A1869" s="23" t="s">
        <v>3606</v>
      </c>
      <c r="B1869" s="24" t="s">
        <v>3607</v>
      </c>
      <c r="C1869" s="25">
        <f>ENERO!C1869+FEBRERO!C1869+MARZO!C1869+ABRIL!C1869+MAYO!C1869+JUNIO!C1869+JULIO!C1869+AGOSTO!C1869+SEPTIEMBRE!C1869+OCTUBRE!C1869+NOVIEMBRE!C1869+DICIEMBRE!C1869</f>
        <v>0</v>
      </c>
      <c r="D1869" s="26">
        <f>ENERO!D1869+FEBRERO!D1869+MARZO!D1869+ABRIL!D1869+MAYO!D1869+JUNIO!D1869+JULIO!D1869+AGOSTO!D1869+SEPTIEMBRE!D1869+OCTUBRE!D1869+NOVIEMBRE!D1869+DICIEMBRE!D1869</f>
        <v>0</v>
      </c>
      <c r="E1869" s="26">
        <f>ENERO!E1869+FEBRERO!E1869+MARZO!E1869+ABRIL!E1869+MAYO!E1869+JUNIO!E1869+JULIO!E1869+AGOSTO!E1869+SEPTIEMBRE!E1869+OCTUBRE!E1869+NOVIEMBRE!E1869+DICIEMBRE!E1869</f>
        <v>0</v>
      </c>
      <c r="F1869" s="27">
        <f>ENERO!F1869+FEBRERO!F1869+MARZO!F1869+ABRIL!F1869+MAYO!F1869+JUNIO!F1869+JULIO!F1869+AGOSTO!F1869+SEPTIEMBRE!F1869+OCTUBRE!F1869+NOVIEMBRE!F1869+DICIEMBRE!F1869</f>
        <v>0</v>
      </c>
      <c r="H1869" s="103"/>
      <c r="I1869" s="103"/>
      <c r="J1869" s="103"/>
      <c r="K1869" s="103"/>
    </row>
    <row r="1870" spans="1:11" s="3" customFormat="1" x14ac:dyDescent="0.25">
      <c r="A1870" s="23" t="s">
        <v>3608</v>
      </c>
      <c r="B1870" s="24" t="s">
        <v>3609</v>
      </c>
      <c r="C1870" s="25">
        <f>ENERO!C1870+FEBRERO!C1870+MARZO!C1870+ABRIL!C1870+MAYO!C1870+JUNIO!C1870+JULIO!C1870+AGOSTO!C1870+SEPTIEMBRE!C1870+OCTUBRE!C1870+NOVIEMBRE!C1870+DICIEMBRE!C1870</f>
        <v>0</v>
      </c>
      <c r="D1870" s="26">
        <f>ENERO!D1870+FEBRERO!D1870+MARZO!D1870+ABRIL!D1870+MAYO!D1870+JUNIO!D1870+JULIO!D1870+AGOSTO!D1870+SEPTIEMBRE!D1870+OCTUBRE!D1870+NOVIEMBRE!D1870+DICIEMBRE!D1870</f>
        <v>0</v>
      </c>
      <c r="E1870" s="26">
        <f>ENERO!E1870+FEBRERO!E1870+MARZO!E1870+ABRIL!E1870+MAYO!E1870+JUNIO!E1870+JULIO!E1870+AGOSTO!E1870+SEPTIEMBRE!E1870+OCTUBRE!E1870+NOVIEMBRE!E1870+DICIEMBRE!E1870</f>
        <v>0</v>
      </c>
      <c r="F1870" s="27">
        <f>ENERO!F1870+FEBRERO!F1870+MARZO!F1870+ABRIL!F1870+MAYO!F1870+JUNIO!F1870+JULIO!F1870+AGOSTO!F1870+SEPTIEMBRE!F1870+OCTUBRE!F1870+NOVIEMBRE!F1870+DICIEMBRE!F1870</f>
        <v>0</v>
      </c>
      <c r="H1870" s="103"/>
      <c r="I1870" s="103"/>
      <c r="J1870" s="103"/>
      <c r="K1870" s="103"/>
    </row>
    <row r="1871" spans="1:11" s="3" customFormat="1" x14ac:dyDescent="0.25">
      <c r="A1871" s="23" t="s">
        <v>3610</v>
      </c>
      <c r="B1871" s="24" t="s">
        <v>3611</v>
      </c>
      <c r="C1871" s="25">
        <f>ENERO!C1871+FEBRERO!C1871+MARZO!C1871+ABRIL!C1871+MAYO!C1871+JUNIO!C1871+JULIO!C1871+AGOSTO!C1871+SEPTIEMBRE!C1871+OCTUBRE!C1871+NOVIEMBRE!C1871+DICIEMBRE!C1871</f>
        <v>0</v>
      </c>
      <c r="D1871" s="26">
        <f>ENERO!D1871+FEBRERO!D1871+MARZO!D1871+ABRIL!D1871+MAYO!D1871+JUNIO!D1871+JULIO!D1871+AGOSTO!D1871+SEPTIEMBRE!D1871+OCTUBRE!D1871+NOVIEMBRE!D1871+DICIEMBRE!D1871</f>
        <v>0</v>
      </c>
      <c r="E1871" s="26">
        <f>ENERO!E1871+FEBRERO!E1871+MARZO!E1871+ABRIL!E1871+MAYO!E1871+JUNIO!E1871+JULIO!E1871+AGOSTO!E1871+SEPTIEMBRE!E1871+OCTUBRE!E1871+NOVIEMBRE!E1871+DICIEMBRE!E1871</f>
        <v>0</v>
      </c>
      <c r="F1871" s="27">
        <f>ENERO!F1871+FEBRERO!F1871+MARZO!F1871+ABRIL!F1871+MAYO!F1871+JUNIO!F1871+JULIO!F1871+AGOSTO!F1871+SEPTIEMBRE!F1871+OCTUBRE!F1871+NOVIEMBRE!F1871+DICIEMBRE!F1871</f>
        <v>0</v>
      </c>
      <c r="H1871" s="103"/>
      <c r="I1871" s="103"/>
      <c r="J1871" s="103"/>
      <c r="K1871" s="103"/>
    </row>
    <row r="1872" spans="1:11" s="3" customFormat="1" x14ac:dyDescent="0.25">
      <c r="A1872" s="23" t="s">
        <v>3612</v>
      </c>
      <c r="B1872" s="24" t="s">
        <v>3613</v>
      </c>
      <c r="C1872" s="25">
        <f>ENERO!C1872+FEBRERO!C1872+MARZO!C1872+ABRIL!C1872+MAYO!C1872+JUNIO!C1872+JULIO!C1872+AGOSTO!C1872+SEPTIEMBRE!C1872+OCTUBRE!C1872+NOVIEMBRE!C1872+DICIEMBRE!C1872</f>
        <v>0</v>
      </c>
      <c r="D1872" s="26">
        <f>ENERO!D1872+FEBRERO!D1872+MARZO!D1872+ABRIL!D1872+MAYO!D1872+JUNIO!D1872+JULIO!D1872+AGOSTO!D1872+SEPTIEMBRE!D1872+OCTUBRE!D1872+NOVIEMBRE!D1872+DICIEMBRE!D1872</f>
        <v>0</v>
      </c>
      <c r="E1872" s="26">
        <f>ENERO!E1872+FEBRERO!E1872+MARZO!E1872+ABRIL!E1872+MAYO!E1872+JUNIO!E1872+JULIO!E1872+AGOSTO!E1872+SEPTIEMBRE!E1872+OCTUBRE!E1872+NOVIEMBRE!E1872+DICIEMBRE!E1872</f>
        <v>0</v>
      </c>
      <c r="F1872" s="27">
        <f>ENERO!F1872+FEBRERO!F1872+MARZO!F1872+ABRIL!F1872+MAYO!F1872+JUNIO!F1872+JULIO!F1872+AGOSTO!F1872+SEPTIEMBRE!F1872+OCTUBRE!F1872+NOVIEMBRE!F1872+DICIEMBRE!F1872</f>
        <v>0</v>
      </c>
      <c r="H1872" s="103"/>
      <c r="I1872" s="103"/>
      <c r="J1872" s="103"/>
      <c r="K1872" s="103"/>
    </row>
    <row r="1873" spans="1:11" s="3" customFormat="1" x14ac:dyDescent="0.25">
      <c r="A1873" s="23" t="s">
        <v>3614</v>
      </c>
      <c r="B1873" s="24" t="s">
        <v>3615</v>
      </c>
      <c r="C1873" s="25">
        <f>ENERO!C1873+FEBRERO!C1873+MARZO!C1873+ABRIL!C1873+MAYO!C1873+JUNIO!C1873+JULIO!C1873+AGOSTO!C1873+SEPTIEMBRE!C1873+OCTUBRE!C1873+NOVIEMBRE!C1873+DICIEMBRE!C1873</f>
        <v>0</v>
      </c>
      <c r="D1873" s="26">
        <f>ENERO!D1873+FEBRERO!D1873+MARZO!D1873+ABRIL!D1873+MAYO!D1873+JUNIO!D1873+JULIO!D1873+AGOSTO!D1873+SEPTIEMBRE!D1873+OCTUBRE!D1873+NOVIEMBRE!D1873+DICIEMBRE!D1873</f>
        <v>0</v>
      </c>
      <c r="E1873" s="26">
        <f>ENERO!E1873+FEBRERO!E1873+MARZO!E1873+ABRIL!E1873+MAYO!E1873+JUNIO!E1873+JULIO!E1873+AGOSTO!E1873+SEPTIEMBRE!E1873+OCTUBRE!E1873+NOVIEMBRE!E1873+DICIEMBRE!E1873</f>
        <v>0</v>
      </c>
      <c r="F1873" s="27">
        <f>ENERO!F1873+FEBRERO!F1873+MARZO!F1873+ABRIL!F1873+MAYO!F1873+JUNIO!F1873+JULIO!F1873+AGOSTO!F1873+SEPTIEMBRE!F1873+OCTUBRE!F1873+NOVIEMBRE!F1873+DICIEMBRE!F1873</f>
        <v>0</v>
      </c>
      <c r="H1873" s="103"/>
      <c r="I1873" s="103"/>
      <c r="J1873" s="103"/>
      <c r="K1873" s="103"/>
    </row>
    <row r="1874" spans="1:11" s="3" customFormat="1" x14ac:dyDescent="0.25">
      <c r="A1874" s="23" t="s">
        <v>3616</v>
      </c>
      <c r="B1874" s="24" t="s">
        <v>3617</v>
      </c>
      <c r="C1874" s="25">
        <f>ENERO!C1874+FEBRERO!C1874+MARZO!C1874+ABRIL!C1874+MAYO!C1874+JUNIO!C1874+JULIO!C1874+AGOSTO!C1874+SEPTIEMBRE!C1874+OCTUBRE!C1874+NOVIEMBRE!C1874+DICIEMBRE!C1874</f>
        <v>0</v>
      </c>
      <c r="D1874" s="26">
        <f>ENERO!D1874+FEBRERO!D1874+MARZO!D1874+ABRIL!D1874+MAYO!D1874+JUNIO!D1874+JULIO!D1874+AGOSTO!D1874+SEPTIEMBRE!D1874+OCTUBRE!D1874+NOVIEMBRE!D1874+DICIEMBRE!D1874</f>
        <v>0</v>
      </c>
      <c r="E1874" s="26">
        <f>ENERO!E1874+FEBRERO!E1874+MARZO!E1874+ABRIL!E1874+MAYO!E1874+JUNIO!E1874+JULIO!E1874+AGOSTO!E1874+SEPTIEMBRE!E1874+OCTUBRE!E1874+NOVIEMBRE!E1874+DICIEMBRE!E1874</f>
        <v>0</v>
      </c>
      <c r="F1874" s="27">
        <f>ENERO!F1874+FEBRERO!F1874+MARZO!F1874+ABRIL!F1874+MAYO!F1874+JUNIO!F1874+JULIO!F1874+AGOSTO!F1874+SEPTIEMBRE!F1874+OCTUBRE!F1874+NOVIEMBRE!F1874+DICIEMBRE!F1874</f>
        <v>0</v>
      </c>
      <c r="H1874" s="103"/>
      <c r="I1874" s="103"/>
      <c r="J1874" s="103"/>
      <c r="K1874" s="103"/>
    </row>
    <row r="1875" spans="1:11" s="3" customFormat="1" x14ac:dyDescent="0.25">
      <c r="A1875" s="23" t="s">
        <v>3618</v>
      </c>
      <c r="B1875" s="53" t="s">
        <v>3619</v>
      </c>
      <c r="C1875" s="25">
        <f>ENERO!C1875+FEBRERO!C1875+MARZO!C1875+ABRIL!C1875+MAYO!C1875+JUNIO!C1875+JULIO!C1875+AGOSTO!C1875+SEPTIEMBRE!C1875+OCTUBRE!C1875+NOVIEMBRE!C1875+DICIEMBRE!C1875</f>
        <v>0</v>
      </c>
      <c r="D1875" s="26">
        <f>ENERO!D1875+FEBRERO!D1875+MARZO!D1875+ABRIL!D1875+MAYO!D1875+JUNIO!D1875+JULIO!D1875+AGOSTO!D1875+SEPTIEMBRE!D1875+OCTUBRE!D1875+NOVIEMBRE!D1875+DICIEMBRE!D1875</f>
        <v>0</v>
      </c>
      <c r="E1875" s="26">
        <f>ENERO!E1875+FEBRERO!E1875+MARZO!E1875+ABRIL!E1875+MAYO!E1875+JUNIO!E1875+JULIO!E1875+AGOSTO!E1875+SEPTIEMBRE!E1875+OCTUBRE!E1875+NOVIEMBRE!E1875+DICIEMBRE!E1875</f>
        <v>0</v>
      </c>
      <c r="F1875" s="27">
        <f>ENERO!F1875+FEBRERO!F1875+MARZO!F1875+ABRIL!F1875+MAYO!F1875+JUNIO!F1875+JULIO!F1875+AGOSTO!F1875+SEPTIEMBRE!F1875+OCTUBRE!F1875+NOVIEMBRE!F1875+DICIEMBRE!F1875</f>
        <v>0</v>
      </c>
      <c r="H1875" s="103"/>
      <c r="I1875" s="103"/>
      <c r="J1875" s="103"/>
      <c r="K1875" s="103"/>
    </row>
    <row r="1876" spans="1:11" s="3" customFormat="1" x14ac:dyDescent="0.25">
      <c r="A1876" s="47"/>
      <c r="B1876" s="102" t="s">
        <v>3620</v>
      </c>
      <c r="C1876" s="41">
        <f>ENERO!C1876+FEBRERO!C1876+MARZO!C1876+ABRIL!C1876+MAYO!C1876+JUNIO!C1876+JULIO!C1876+AGOSTO!C1876+SEPTIEMBRE!C1876+OCTUBRE!C1876+NOVIEMBRE!C1876+DICIEMBRE!C1876</f>
        <v>0</v>
      </c>
      <c r="D1876" s="42">
        <f>ENERO!D1876+FEBRERO!D1876+MARZO!D1876+ABRIL!D1876+MAYO!D1876+JUNIO!D1876+JULIO!D1876+AGOSTO!D1876+SEPTIEMBRE!D1876+OCTUBRE!D1876+NOVIEMBRE!D1876+DICIEMBRE!D1876</f>
        <v>0</v>
      </c>
      <c r="E1876" s="42">
        <f>ENERO!E1876+FEBRERO!E1876+MARZO!E1876+ABRIL!E1876+MAYO!E1876+JUNIO!E1876+JULIO!E1876+AGOSTO!E1876+SEPTIEMBRE!E1876+OCTUBRE!E1876+NOVIEMBRE!E1876+DICIEMBRE!E1876</f>
        <v>0</v>
      </c>
      <c r="F1876" s="43">
        <f>ENERO!F1876+FEBRERO!F1876+MARZO!F1876+ABRIL!F1876+MAYO!F1876+JUNIO!F1876+JULIO!F1876+AGOSTO!F1876+SEPTIEMBRE!F1876+OCTUBRE!F1876+NOVIEMBRE!F1876+DICIEMBRE!F1876</f>
        <v>0</v>
      </c>
      <c r="H1876" s="103"/>
      <c r="I1876" s="103"/>
      <c r="J1876" s="103"/>
      <c r="K1876" s="103"/>
    </row>
    <row r="1877" spans="1:11" s="3" customFormat="1" x14ac:dyDescent="0.25">
      <c r="A1877" s="23" t="s">
        <v>3621</v>
      </c>
      <c r="B1877" s="24" t="s">
        <v>3622</v>
      </c>
      <c r="C1877" s="25">
        <f>ENERO!C1877+FEBRERO!C1877+MARZO!C1877+ABRIL!C1877+MAYO!C1877+JUNIO!C1877+JULIO!C1877+AGOSTO!C1877+SEPTIEMBRE!C1877+OCTUBRE!C1877+NOVIEMBRE!C1877+DICIEMBRE!C1877</f>
        <v>0</v>
      </c>
      <c r="D1877" s="26">
        <f>ENERO!D1877+FEBRERO!D1877+MARZO!D1877+ABRIL!D1877+MAYO!D1877+JUNIO!D1877+JULIO!D1877+AGOSTO!D1877+SEPTIEMBRE!D1877+OCTUBRE!D1877+NOVIEMBRE!D1877+DICIEMBRE!D1877</f>
        <v>0</v>
      </c>
      <c r="E1877" s="26">
        <f>ENERO!E1877+FEBRERO!E1877+MARZO!E1877+ABRIL!E1877+MAYO!E1877+JUNIO!E1877+JULIO!E1877+AGOSTO!E1877+SEPTIEMBRE!E1877+OCTUBRE!E1877+NOVIEMBRE!E1877+DICIEMBRE!E1877</f>
        <v>0</v>
      </c>
      <c r="F1877" s="27">
        <f>ENERO!F1877+FEBRERO!F1877+MARZO!F1877+ABRIL!F1877+MAYO!F1877+JUNIO!F1877+JULIO!F1877+AGOSTO!F1877+SEPTIEMBRE!F1877+OCTUBRE!F1877+NOVIEMBRE!F1877+DICIEMBRE!F1877</f>
        <v>0</v>
      </c>
      <c r="H1877" s="103"/>
      <c r="I1877" s="103"/>
      <c r="J1877" s="103"/>
      <c r="K1877" s="103"/>
    </row>
    <row r="1878" spans="1:11" s="3" customFormat="1" x14ac:dyDescent="0.25">
      <c r="A1878" s="23" t="s">
        <v>3623</v>
      </c>
      <c r="B1878" s="24" t="s">
        <v>3624</v>
      </c>
      <c r="C1878" s="25">
        <f>ENERO!C1878+FEBRERO!C1878+MARZO!C1878+ABRIL!C1878+MAYO!C1878+JUNIO!C1878+JULIO!C1878+AGOSTO!C1878+SEPTIEMBRE!C1878+OCTUBRE!C1878+NOVIEMBRE!C1878+DICIEMBRE!C1878</f>
        <v>0</v>
      </c>
      <c r="D1878" s="26">
        <f>ENERO!D1878+FEBRERO!D1878+MARZO!D1878+ABRIL!D1878+MAYO!D1878+JUNIO!D1878+JULIO!D1878+AGOSTO!D1878+SEPTIEMBRE!D1878+OCTUBRE!D1878+NOVIEMBRE!D1878+DICIEMBRE!D1878</f>
        <v>0</v>
      </c>
      <c r="E1878" s="26">
        <f>ENERO!E1878+FEBRERO!E1878+MARZO!E1878+ABRIL!E1878+MAYO!E1878+JUNIO!E1878+JULIO!E1878+AGOSTO!E1878+SEPTIEMBRE!E1878+OCTUBRE!E1878+NOVIEMBRE!E1878+DICIEMBRE!E1878</f>
        <v>0</v>
      </c>
      <c r="F1878" s="27">
        <f>ENERO!F1878+FEBRERO!F1878+MARZO!F1878+ABRIL!F1878+MAYO!F1878+JUNIO!F1878+JULIO!F1878+AGOSTO!F1878+SEPTIEMBRE!F1878+OCTUBRE!F1878+NOVIEMBRE!F1878+DICIEMBRE!F1878</f>
        <v>0</v>
      </c>
      <c r="H1878" s="103"/>
      <c r="I1878" s="103"/>
      <c r="J1878" s="103"/>
      <c r="K1878" s="103"/>
    </row>
    <row r="1879" spans="1:11" s="3" customFormat="1" x14ac:dyDescent="0.25">
      <c r="A1879" s="23" t="s">
        <v>3625</v>
      </c>
      <c r="B1879" s="24" t="s">
        <v>3626</v>
      </c>
      <c r="C1879" s="25">
        <f>ENERO!C1879+FEBRERO!C1879+MARZO!C1879+ABRIL!C1879+MAYO!C1879+JUNIO!C1879+JULIO!C1879+AGOSTO!C1879+SEPTIEMBRE!C1879+OCTUBRE!C1879+NOVIEMBRE!C1879+DICIEMBRE!C1879</f>
        <v>0</v>
      </c>
      <c r="D1879" s="26">
        <f>ENERO!D1879+FEBRERO!D1879+MARZO!D1879+ABRIL!D1879+MAYO!D1879+JUNIO!D1879+JULIO!D1879+AGOSTO!D1879+SEPTIEMBRE!D1879+OCTUBRE!D1879+NOVIEMBRE!D1879+DICIEMBRE!D1879</f>
        <v>0</v>
      </c>
      <c r="E1879" s="26">
        <f>ENERO!E1879+FEBRERO!E1879+MARZO!E1879+ABRIL!E1879+MAYO!E1879+JUNIO!E1879+JULIO!E1879+AGOSTO!E1879+SEPTIEMBRE!E1879+OCTUBRE!E1879+NOVIEMBRE!E1879+DICIEMBRE!E1879</f>
        <v>0</v>
      </c>
      <c r="F1879" s="27">
        <f>ENERO!F1879+FEBRERO!F1879+MARZO!F1879+ABRIL!F1879+MAYO!F1879+JUNIO!F1879+JULIO!F1879+AGOSTO!F1879+SEPTIEMBRE!F1879+OCTUBRE!F1879+NOVIEMBRE!F1879+DICIEMBRE!F1879</f>
        <v>0</v>
      </c>
      <c r="H1879" s="103"/>
      <c r="I1879" s="103"/>
      <c r="J1879" s="103"/>
      <c r="K1879" s="103"/>
    </row>
    <row r="1880" spans="1:11" s="3" customFormat="1" ht="24" x14ac:dyDescent="0.25">
      <c r="A1880" s="23" t="s">
        <v>3627</v>
      </c>
      <c r="B1880" s="28" t="s">
        <v>3628</v>
      </c>
      <c r="C1880" s="25">
        <f>ENERO!C1880+FEBRERO!C1880+MARZO!C1880+ABRIL!C1880+MAYO!C1880+JUNIO!C1880+JULIO!C1880+AGOSTO!C1880+SEPTIEMBRE!C1880+OCTUBRE!C1880+NOVIEMBRE!C1880+DICIEMBRE!C1880</f>
        <v>0</v>
      </c>
      <c r="D1880" s="26">
        <f>ENERO!D1880+FEBRERO!D1880+MARZO!D1880+ABRIL!D1880+MAYO!D1880+JUNIO!D1880+JULIO!D1880+AGOSTO!D1880+SEPTIEMBRE!D1880+OCTUBRE!D1880+NOVIEMBRE!D1880+DICIEMBRE!D1880</f>
        <v>0</v>
      </c>
      <c r="E1880" s="26">
        <f>ENERO!E1880+FEBRERO!E1880+MARZO!E1880+ABRIL!E1880+MAYO!E1880+JUNIO!E1880+JULIO!E1880+AGOSTO!E1880+SEPTIEMBRE!E1880+OCTUBRE!E1880+NOVIEMBRE!E1880+DICIEMBRE!E1880</f>
        <v>0</v>
      </c>
      <c r="F1880" s="27">
        <f>ENERO!F1880+FEBRERO!F1880+MARZO!F1880+ABRIL!F1880+MAYO!F1880+JUNIO!F1880+JULIO!F1880+AGOSTO!F1880+SEPTIEMBRE!F1880+OCTUBRE!F1880+NOVIEMBRE!F1880+DICIEMBRE!F1880</f>
        <v>0</v>
      </c>
      <c r="H1880" s="103"/>
      <c r="I1880" s="103"/>
      <c r="J1880" s="103"/>
      <c r="K1880" s="103"/>
    </row>
    <row r="1881" spans="1:11" s="3" customFormat="1" x14ac:dyDescent="0.25">
      <c r="A1881" s="23" t="s">
        <v>3629</v>
      </c>
      <c r="B1881" s="24" t="s">
        <v>3630</v>
      </c>
      <c r="C1881" s="25">
        <f>ENERO!C1881+FEBRERO!C1881+MARZO!C1881+ABRIL!C1881+MAYO!C1881+JUNIO!C1881+JULIO!C1881+AGOSTO!C1881+SEPTIEMBRE!C1881+OCTUBRE!C1881+NOVIEMBRE!C1881+DICIEMBRE!C1881</f>
        <v>0</v>
      </c>
      <c r="D1881" s="26">
        <f>ENERO!D1881+FEBRERO!D1881+MARZO!D1881+ABRIL!D1881+MAYO!D1881+JUNIO!D1881+JULIO!D1881+AGOSTO!D1881+SEPTIEMBRE!D1881+OCTUBRE!D1881+NOVIEMBRE!D1881+DICIEMBRE!D1881</f>
        <v>0</v>
      </c>
      <c r="E1881" s="26">
        <f>ENERO!E1881+FEBRERO!E1881+MARZO!E1881+ABRIL!E1881+MAYO!E1881+JUNIO!E1881+JULIO!E1881+AGOSTO!E1881+SEPTIEMBRE!E1881+OCTUBRE!E1881+NOVIEMBRE!E1881+DICIEMBRE!E1881</f>
        <v>0</v>
      </c>
      <c r="F1881" s="27">
        <f>ENERO!F1881+FEBRERO!F1881+MARZO!F1881+ABRIL!F1881+MAYO!F1881+JUNIO!F1881+JULIO!F1881+AGOSTO!F1881+SEPTIEMBRE!F1881+OCTUBRE!F1881+NOVIEMBRE!F1881+DICIEMBRE!F1881</f>
        <v>0</v>
      </c>
      <c r="H1881" s="103"/>
      <c r="I1881" s="103"/>
      <c r="J1881" s="103"/>
      <c r="K1881" s="103"/>
    </row>
    <row r="1882" spans="1:11" s="3" customFormat="1" x14ac:dyDescent="0.25">
      <c r="A1882" s="23" t="s">
        <v>3631</v>
      </c>
      <c r="B1882" s="24" t="s">
        <v>3632</v>
      </c>
      <c r="C1882" s="25">
        <f>ENERO!C1882+FEBRERO!C1882+MARZO!C1882+ABRIL!C1882+MAYO!C1882+JUNIO!C1882+JULIO!C1882+AGOSTO!C1882+SEPTIEMBRE!C1882+OCTUBRE!C1882+NOVIEMBRE!C1882+DICIEMBRE!C1882</f>
        <v>0</v>
      </c>
      <c r="D1882" s="26">
        <f>ENERO!D1882+FEBRERO!D1882+MARZO!D1882+ABRIL!D1882+MAYO!D1882+JUNIO!D1882+JULIO!D1882+AGOSTO!D1882+SEPTIEMBRE!D1882+OCTUBRE!D1882+NOVIEMBRE!D1882+DICIEMBRE!D1882</f>
        <v>0</v>
      </c>
      <c r="E1882" s="26">
        <f>ENERO!E1882+FEBRERO!E1882+MARZO!E1882+ABRIL!E1882+MAYO!E1882+JUNIO!E1882+JULIO!E1882+AGOSTO!E1882+SEPTIEMBRE!E1882+OCTUBRE!E1882+NOVIEMBRE!E1882+DICIEMBRE!E1882</f>
        <v>0</v>
      </c>
      <c r="F1882" s="27">
        <f>ENERO!F1882+FEBRERO!F1882+MARZO!F1882+ABRIL!F1882+MAYO!F1882+JUNIO!F1882+JULIO!F1882+AGOSTO!F1882+SEPTIEMBRE!F1882+OCTUBRE!F1882+NOVIEMBRE!F1882+DICIEMBRE!F1882</f>
        <v>0</v>
      </c>
      <c r="H1882" s="103"/>
      <c r="I1882" s="103"/>
      <c r="J1882" s="103"/>
      <c r="K1882" s="103"/>
    </row>
    <row r="1883" spans="1:11" s="3" customFormat="1" x14ac:dyDescent="0.25">
      <c r="A1883" s="23" t="s">
        <v>3633</v>
      </c>
      <c r="B1883" s="24" t="s">
        <v>3634</v>
      </c>
      <c r="C1883" s="25">
        <f>ENERO!C1883+FEBRERO!C1883+MARZO!C1883+ABRIL!C1883+MAYO!C1883+JUNIO!C1883+JULIO!C1883+AGOSTO!C1883+SEPTIEMBRE!C1883+OCTUBRE!C1883+NOVIEMBRE!C1883+DICIEMBRE!C1883</f>
        <v>0</v>
      </c>
      <c r="D1883" s="26">
        <f>ENERO!D1883+FEBRERO!D1883+MARZO!D1883+ABRIL!D1883+MAYO!D1883+JUNIO!D1883+JULIO!D1883+AGOSTO!D1883+SEPTIEMBRE!D1883+OCTUBRE!D1883+NOVIEMBRE!D1883+DICIEMBRE!D1883</f>
        <v>0</v>
      </c>
      <c r="E1883" s="26">
        <f>ENERO!E1883+FEBRERO!E1883+MARZO!E1883+ABRIL!E1883+MAYO!E1883+JUNIO!E1883+JULIO!E1883+AGOSTO!E1883+SEPTIEMBRE!E1883+OCTUBRE!E1883+NOVIEMBRE!E1883+DICIEMBRE!E1883</f>
        <v>0</v>
      </c>
      <c r="F1883" s="27">
        <f>ENERO!F1883+FEBRERO!F1883+MARZO!F1883+ABRIL!F1883+MAYO!F1883+JUNIO!F1883+JULIO!F1883+AGOSTO!F1883+SEPTIEMBRE!F1883+OCTUBRE!F1883+NOVIEMBRE!F1883+DICIEMBRE!F1883</f>
        <v>0</v>
      </c>
      <c r="H1883" s="103"/>
      <c r="I1883" s="103"/>
      <c r="J1883" s="103"/>
      <c r="K1883" s="103"/>
    </row>
    <row r="1884" spans="1:11" s="3" customFormat="1" x14ac:dyDescent="0.25">
      <c r="A1884" s="23" t="s">
        <v>3635</v>
      </c>
      <c r="B1884" s="24" t="s">
        <v>3636</v>
      </c>
      <c r="C1884" s="25">
        <f>ENERO!C1884+FEBRERO!C1884+MARZO!C1884+ABRIL!C1884+MAYO!C1884+JUNIO!C1884+JULIO!C1884+AGOSTO!C1884+SEPTIEMBRE!C1884+OCTUBRE!C1884+NOVIEMBRE!C1884+DICIEMBRE!C1884</f>
        <v>0</v>
      </c>
      <c r="D1884" s="26">
        <f>ENERO!D1884+FEBRERO!D1884+MARZO!D1884+ABRIL!D1884+MAYO!D1884+JUNIO!D1884+JULIO!D1884+AGOSTO!D1884+SEPTIEMBRE!D1884+OCTUBRE!D1884+NOVIEMBRE!D1884+DICIEMBRE!D1884</f>
        <v>0</v>
      </c>
      <c r="E1884" s="26">
        <f>ENERO!E1884+FEBRERO!E1884+MARZO!E1884+ABRIL!E1884+MAYO!E1884+JUNIO!E1884+JULIO!E1884+AGOSTO!E1884+SEPTIEMBRE!E1884+OCTUBRE!E1884+NOVIEMBRE!E1884+DICIEMBRE!E1884</f>
        <v>0</v>
      </c>
      <c r="F1884" s="27">
        <f>ENERO!F1884+FEBRERO!F1884+MARZO!F1884+ABRIL!F1884+MAYO!F1884+JUNIO!F1884+JULIO!F1884+AGOSTO!F1884+SEPTIEMBRE!F1884+OCTUBRE!F1884+NOVIEMBRE!F1884+DICIEMBRE!F1884</f>
        <v>0</v>
      </c>
      <c r="H1884" s="103"/>
      <c r="I1884" s="103"/>
      <c r="J1884" s="103"/>
      <c r="K1884" s="103"/>
    </row>
    <row r="1885" spans="1:11" s="3" customFormat="1" x14ac:dyDescent="0.25">
      <c r="A1885" s="23" t="s">
        <v>3637</v>
      </c>
      <c r="B1885" s="24" t="s">
        <v>3638</v>
      </c>
      <c r="C1885" s="25">
        <f>ENERO!C1885+FEBRERO!C1885+MARZO!C1885+ABRIL!C1885+MAYO!C1885+JUNIO!C1885+JULIO!C1885+AGOSTO!C1885+SEPTIEMBRE!C1885+OCTUBRE!C1885+NOVIEMBRE!C1885+DICIEMBRE!C1885</f>
        <v>0</v>
      </c>
      <c r="D1885" s="26">
        <f>ENERO!D1885+FEBRERO!D1885+MARZO!D1885+ABRIL!D1885+MAYO!D1885+JUNIO!D1885+JULIO!D1885+AGOSTO!D1885+SEPTIEMBRE!D1885+OCTUBRE!D1885+NOVIEMBRE!D1885+DICIEMBRE!D1885</f>
        <v>0</v>
      </c>
      <c r="E1885" s="26">
        <f>ENERO!E1885+FEBRERO!E1885+MARZO!E1885+ABRIL!E1885+MAYO!E1885+JUNIO!E1885+JULIO!E1885+AGOSTO!E1885+SEPTIEMBRE!E1885+OCTUBRE!E1885+NOVIEMBRE!E1885+DICIEMBRE!E1885</f>
        <v>0</v>
      </c>
      <c r="F1885" s="27">
        <f>ENERO!F1885+FEBRERO!F1885+MARZO!F1885+ABRIL!F1885+MAYO!F1885+JUNIO!F1885+JULIO!F1885+AGOSTO!F1885+SEPTIEMBRE!F1885+OCTUBRE!F1885+NOVIEMBRE!F1885+DICIEMBRE!F1885</f>
        <v>0</v>
      </c>
      <c r="H1885" s="103"/>
      <c r="I1885" s="103"/>
      <c r="J1885" s="103"/>
      <c r="K1885" s="103"/>
    </row>
    <row r="1886" spans="1:11" s="3" customFormat="1" x14ac:dyDescent="0.25">
      <c r="A1886" s="23" t="s">
        <v>3639</v>
      </c>
      <c r="B1886" s="24" t="s">
        <v>3640</v>
      </c>
      <c r="C1886" s="25">
        <f>ENERO!C1886+FEBRERO!C1886+MARZO!C1886+ABRIL!C1886+MAYO!C1886+JUNIO!C1886+JULIO!C1886+AGOSTO!C1886+SEPTIEMBRE!C1886+OCTUBRE!C1886+NOVIEMBRE!C1886+DICIEMBRE!C1886</f>
        <v>0</v>
      </c>
      <c r="D1886" s="26">
        <f>ENERO!D1886+FEBRERO!D1886+MARZO!D1886+ABRIL!D1886+MAYO!D1886+JUNIO!D1886+JULIO!D1886+AGOSTO!D1886+SEPTIEMBRE!D1886+OCTUBRE!D1886+NOVIEMBRE!D1886+DICIEMBRE!D1886</f>
        <v>0</v>
      </c>
      <c r="E1886" s="26">
        <f>ENERO!E1886+FEBRERO!E1886+MARZO!E1886+ABRIL!E1886+MAYO!E1886+JUNIO!E1886+JULIO!E1886+AGOSTO!E1886+SEPTIEMBRE!E1886+OCTUBRE!E1886+NOVIEMBRE!E1886+DICIEMBRE!E1886</f>
        <v>0</v>
      </c>
      <c r="F1886" s="27">
        <f>ENERO!F1886+FEBRERO!F1886+MARZO!F1886+ABRIL!F1886+MAYO!F1886+JUNIO!F1886+JULIO!F1886+AGOSTO!F1886+SEPTIEMBRE!F1886+OCTUBRE!F1886+NOVIEMBRE!F1886+DICIEMBRE!F1886</f>
        <v>0</v>
      </c>
      <c r="H1886" s="103"/>
      <c r="I1886" s="103"/>
      <c r="J1886" s="103"/>
      <c r="K1886" s="103"/>
    </row>
    <row r="1887" spans="1:11" s="3" customFormat="1" x14ac:dyDescent="0.25">
      <c r="A1887" s="23" t="s">
        <v>3641</v>
      </c>
      <c r="B1887" s="24" t="s">
        <v>3642</v>
      </c>
      <c r="C1887" s="25">
        <f>ENERO!C1887+FEBRERO!C1887+MARZO!C1887+ABRIL!C1887+MAYO!C1887+JUNIO!C1887+JULIO!C1887+AGOSTO!C1887+SEPTIEMBRE!C1887+OCTUBRE!C1887+NOVIEMBRE!C1887+DICIEMBRE!C1887</f>
        <v>0</v>
      </c>
      <c r="D1887" s="26">
        <f>ENERO!D1887+FEBRERO!D1887+MARZO!D1887+ABRIL!D1887+MAYO!D1887+JUNIO!D1887+JULIO!D1887+AGOSTO!D1887+SEPTIEMBRE!D1887+OCTUBRE!D1887+NOVIEMBRE!D1887+DICIEMBRE!D1887</f>
        <v>0</v>
      </c>
      <c r="E1887" s="26">
        <f>ENERO!E1887+FEBRERO!E1887+MARZO!E1887+ABRIL!E1887+MAYO!E1887+JUNIO!E1887+JULIO!E1887+AGOSTO!E1887+SEPTIEMBRE!E1887+OCTUBRE!E1887+NOVIEMBRE!E1887+DICIEMBRE!E1887</f>
        <v>0</v>
      </c>
      <c r="F1887" s="27">
        <f>ENERO!F1887+FEBRERO!F1887+MARZO!F1887+ABRIL!F1887+MAYO!F1887+JUNIO!F1887+JULIO!F1887+AGOSTO!F1887+SEPTIEMBRE!F1887+OCTUBRE!F1887+NOVIEMBRE!F1887+DICIEMBRE!F1887</f>
        <v>0</v>
      </c>
      <c r="H1887" s="103"/>
      <c r="I1887" s="103"/>
      <c r="J1887" s="103"/>
      <c r="K1887" s="103"/>
    </row>
    <row r="1888" spans="1:11" s="3" customFormat="1" x14ac:dyDescent="0.25">
      <c r="A1888" s="23" t="s">
        <v>3643</v>
      </c>
      <c r="B1888" s="24" t="s">
        <v>3644</v>
      </c>
      <c r="C1888" s="25">
        <f>ENERO!C1888+FEBRERO!C1888+MARZO!C1888+ABRIL!C1888+MAYO!C1888+JUNIO!C1888+JULIO!C1888+AGOSTO!C1888+SEPTIEMBRE!C1888+OCTUBRE!C1888+NOVIEMBRE!C1888+DICIEMBRE!C1888</f>
        <v>0</v>
      </c>
      <c r="D1888" s="26">
        <f>ENERO!D1888+FEBRERO!D1888+MARZO!D1888+ABRIL!D1888+MAYO!D1888+JUNIO!D1888+JULIO!D1888+AGOSTO!D1888+SEPTIEMBRE!D1888+OCTUBRE!D1888+NOVIEMBRE!D1888+DICIEMBRE!D1888</f>
        <v>0</v>
      </c>
      <c r="E1888" s="26">
        <f>ENERO!E1888+FEBRERO!E1888+MARZO!E1888+ABRIL!E1888+MAYO!E1888+JUNIO!E1888+JULIO!E1888+AGOSTO!E1888+SEPTIEMBRE!E1888+OCTUBRE!E1888+NOVIEMBRE!E1888+DICIEMBRE!E1888</f>
        <v>0</v>
      </c>
      <c r="F1888" s="27">
        <f>ENERO!F1888+FEBRERO!F1888+MARZO!F1888+ABRIL!F1888+MAYO!F1888+JUNIO!F1888+JULIO!F1888+AGOSTO!F1888+SEPTIEMBRE!F1888+OCTUBRE!F1888+NOVIEMBRE!F1888+DICIEMBRE!F1888</f>
        <v>0</v>
      </c>
      <c r="H1888" s="103"/>
      <c r="I1888" s="103"/>
      <c r="J1888" s="103"/>
      <c r="K1888" s="103"/>
    </row>
    <row r="1889" spans="1:11" s="3" customFormat="1" x14ac:dyDescent="0.25">
      <c r="A1889" s="23" t="s">
        <v>3645</v>
      </c>
      <c r="B1889" s="24" t="s">
        <v>3646</v>
      </c>
      <c r="C1889" s="25">
        <f>ENERO!C1889+FEBRERO!C1889+MARZO!C1889+ABRIL!C1889+MAYO!C1889+JUNIO!C1889+JULIO!C1889+AGOSTO!C1889+SEPTIEMBRE!C1889+OCTUBRE!C1889+NOVIEMBRE!C1889+DICIEMBRE!C1889</f>
        <v>0</v>
      </c>
      <c r="D1889" s="26">
        <f>ENERO!D1889+FEBRERO!D1889+MARZO!D1889+ABRIL!D1889+MAYO!D1889+JUNIO!D1889+JULIO!D1889+AGOSTO!D1889+SEPTIEMBRE!D1889+OCTUBRE!D1889+NOVIEMBRE!D1889+DICIEMBRE!D1889</f>
        <v>0</v>
      </c>
      <c r="E1889" s="26">
        <f>ENERO!E1889+FEBRERO!E1889+MARZO!E1889+ABRIL!E1889+MAYO!E1889+JUNIO!E1889+JULIO!E1889+AGOSTO!E1889+SEPTIEMBRE!E1889+OCTUBRE!E1889+NOVIEMBRE!E1889+DICIEMBRE!E1889</f>
        <v>0</v>
      </c>
      <c r="F1889" s="27">
        <f>ENERO!F1889+FEBRERO!F1889+MARZO!F1889+ABRIL!F1889+MAYO!F1889+JUNIO!F1889+JULIO!F1889+AGOSTO!F1889+SEPTIEMBRE!F1889+OCTUBRE!F1889+NOVIEMBRE!F1889+DICIEMBRE!F1889</f>
        <v>0</v>
      </c>
      <c r="H1889" s="103"/>
      <c r="I1889" s="103"/>
      <c r="J1889" s="103"/>
      <c r="K1889" s="103"/>
    </row>
    <row r="1890" spans="1:11" s="3" customFormat="1" x14ac:dyDescent="0.25">
      <c r="A1890" s="23" t="s">
        <v>3647</v>
      </c>
      <c r="B1890" s="24" t="s">
        <v>3648</v>
      </c>
      <c r="C1890" s="25">
        <f>ENERO!C1890+FEBRERO!C1890+MARZO!C1890+ABRIL!C1890+MAYO!C1890+JUNIO!C1890+JULIO!C1890+AGOSTO!C1890+SEPTIEMBRE!C1890+OCTUBRE!C1890+NOVIEMBRE!C1890+DICIEMBRE!C1890</f>
        <v>0</v>
      </c>
      <c r="D1890" s="26">
        <f>ENERO!D1890+FEBRERO!D1890+MARZO!D1890+ABRIL!D1890+MAYO!D1890+JUNIO!D1890+JULIO!D1890+AGOSTO!D1890+SEPTIEMBRE!D1890+OCTUBRE!D1890+NOVIEMBRE!D1890+DICIEMBRE!D1890</f>
        <v>0</v>
      </c>
      <c r="E1890" s="26">
        <f>ENERO!E1890+FEBRERO!E1890+MARZO!E1890+ABRIL!E1890+MAYO!E1890+JUNIO!E1890+JULIO!E1890+AGOSTO!E1890+SEPTIEMBRE!E1890+OCTUBRE!E1890+NOVIEMBRE!E1890+DICIEMBRE!E1890</f>
        <v>0</v>
      </c>
      <c r="F1890" s="27">
        <f>ENERO!F1890+FEBRERO!F1890+MARZO!F1890+ABRIL!F1890+MAYO!F1890+JUNIO!F1890+JULIO!F1890+AGOSTO!F1890+SEPTIEMBRE!F1890+OCTUBRE!F1890+NOVIEMBRE!F1890+DICIEMBRE!F1890</f>
        <v>0</v>
      </c>
      <c r="H1890" s="103"/>
      <c r="I1890" s="103"/>
      <c r="J1890" s="103"/>
      <c r="K1890" s="103"/>
    </row>
    <row r="1891" spans="1:11" s="3" customFormat="1" x14ac:dyDescent="0.25">
      <c r="A1891" s="23" t="s">
        <v>3649</v>
      </c>
      <c r="B1891" s="24" t="s">
        <v>3650</v>
      </c>
      <c r="C1891" s="25">
        <f>ENERO!C1891+FEBRERO!C1891+MARZO!C1891+ABRIL!C1891+MAYO!C1891+JUNIO!C1891+JULIO!C1891+AGOSTO!C1891+SEPTIEMBRE!C1891+OCTUBRE!C1891+NOVIEMBRE!C1891+DICIEMBRE!C1891</f>
        <v>0</v>
      </c>
      <c r="D1891" s="26">
        <f>ENERO!D1891+FEBRERO!D1891+MARZO!D1891+ABRIL!D1891+MAYO!D1891+JUNIO!D1891+JULIO!D1891+AGOSTO!D1891+SEPTIEMBRE!D1891+OCTUBRE!D1891+NOVIEMBRE!D1891+DICIEMBRE!D1891</f>
        <v>0</v>
      </c>
      <c r="E1891" s="26">
        <f>ENERO!E1891+FEBRERO!E1891+MARZO!E1891+ABRIL!E1891+MAYO!E1891+JUNIO!E1891+JULIO!E1891+AGOSTO!E1891+SEPTIEMBRE!E1891+OCTUBRE!E1891+NOVIEMBRE!E1891+DICIEMBRE!E1891</f>
        <v>0</v>
      </c>
      <c r="F1891" s="27">
        <f>ENERO!F1891+FEBRERO!F1891+MARZO!F1891+ABRIL!F1891+MAYO!F1891+JUNIO!F1891+JULIO!F1891+AGOSTO!F1891+SEPTIEMBRE!F1891+OCTUBRE!F1891+NOVIEMBRE!F1891+DICIEMBRE!F1891</f>
        <v>0</v>
      </c>
      <c r="H1891" s="103"/>
      <c r="I1891" s="103"/>
      <c r="J1891" s="103"/>
      <c r="K1891" s="103"/>
    </row>
    <row r="1892" spans="1:11" s="3" customFormat="1" x14ac:dyDescent="0.25">
      <c r="A1892" s="23" t="s">
        <v>3651</v>
      </c>
      <c r="B1892" s="24" t="s">
        <v>3652</v>
      </c>
      <c r="C1892" s="25">
        <f>ENERO!C1892+FEBRERO!C1892+MARZO!C1892+ABRIL!C1892+MAYO!C1892+JUNIO!C1892+JULIO!C1892+AGOSTO!C1892+SEPTIEMBRE!C1892+OCTUBRE!C1892+NOVIEMBRE!C1892+DICIEMBRE!C1892</f>
        <v>0</v>
      </c>
      <c r="D1892" s="26">
        <f>ENERO!D1892+FEBRERO!D1892+MARZO!D1892+ABRIL!D1892+MAYO!D1892+JUNIO!D1892+JULIO!D1892+AGOSTO!D1892+SEPTIEMBRE!D1892+OCTUBRE!D1892+NOVIEMBRE!D1892+DICIEMBRE!D1892</f>
        <v>0</v>
      </c>
      <c r="E1892" s="26">
        <f>ENERO!E1892+FEBRERO!E1892+MARZO!E1892+ABRIL!E1892+MAYO!E1892+JUNIO!E1892+JULIO!E1892+AGOSTO!E1892+SEPTIEMBRE!E1892+OCTUBRE!E1892+NOVIEMBRE!E1892+DICIEMBRE!E1892</f>
        <v>0</v>
      </c>
      <c r="F1892" s="27">
        <f>ENERO!F1892+FEBRERO!F1892+MARZO!F1892+ABRIL!F1892+MAYO!F1892+JUNIO!F1892+JULIO!F1892+AGOSTO!F1892+SEPTIEMBRE!F1892+OCTUBRE!F1892+NOVIEMBRE!F1892+DICIEMBRE!F1892</f>
        <v>0</v>
      </c>
      <c r="H1892" s="103"/>
      <c r="I1892" s="103"/>
      <c r="J1892" s="103"/>
      <c r="K1892" s="103"/>
    </row>
    <row r="1893" spans="1:11" s="3" customFormat="1" x14ac:dyDescent="0.25">
      <c r="A1893" s="23" t="s">
        <v>3653</v>
      </c>
      <c r="B1893" s="24" t="s">
        <v>3654</v>
      </c>
      <c r="C1893" s="25">
        <f>ENERO!C1893+FEBRERO!C1893+MARZO!C1893+ABRIL!C1893+MAYO!C1893+JUNIO!C1893+JULIO!C1893+AGOSTO!C1893+SEPTIEMBRE!C1893+OCTUBRE!C1893+NOVIEMBRE!C1893+DICIEMBRE!C1893</f>
        <v>0</v>
      </c>
      <c r="D1893" s="26">
        <f>ENERO!D1893+FEBRERO!D1893+MARZO!D1893+ABRIL!D1893+MAYO!D1893+JUNIO!D1893+JULIO!D1893+AGOSTO!D1893+SEPTIEMBRE!D1893+OCTUBRE!D1893+NOVIEMBRE!D1893+DICIEMBRE!D1893</f>
        <v>0</v>
      </c>
      <c r="E1893" s="26">
        <f>ENERO!E1893+FEBRERO!E1893+MARZO!E1893+ABRIL!E1893+MAYO!E1893+JUNIO!E1893+JULIO!E1893+AGOSTO!E1893+SEPTIEMBRE!E1893+OCTUBRE!E1893+NOVIEMBRE!E1893+DICIEMBRE!E1893</f>
        <v>0</v>
      </c>
      <c r="F1893" s="27">
        <f>ENERO!F1893+FEBRERO!F1893+MARZO!F1893+ABRIL!F1893+MAYO!F1893+JUNIO!F1893+JULIO!F1893+AGOSTO!F1893+SEPTIEMBRE!F1893+OCTUBRE!F1893+NOVIEMBRE!F1893+DICIEMBRE!F1893</f>
        <v>0</v>
      </c>
      <c r="H1893" s="103"/>
      <c r="I1893" s="103"/>
      <c r="J1893" s="103"/>
      <c r="K1893" s="103"/>
    </row>
    <row r="1894" spans="1:11" s="3" customFormat="1" x14ac:dyDescent="0.25">
      <c r="A1894" s="23" t="s">
        <v>3655</v>
      </c>
      <c r="B1894" s="53" t="s">
        <v>3656</v>
      </c>
      <c r="C1894" s="25">
        <f>ENERO!C1894+FEBRERO!C1894+MARZO!C1894+ABRIL!C1894+MAYO!C1894+JUNIO!C1894+JULIO!C1894+AGOSTO!C1894+SEPTIEMBRE!C1894+OCTUBRE!C1894+NOVIEMBRE!C1894+DICIEMBRE!C1894</f>
        <v>0</v>
      </c>
      <c r="D1894" s="26">
        <f>ENERO!D1894+FEBRERO!D1894+MARZO!D1894+ABRIL!D1894+MAYO!D1894+JUNIO!D1894+JULIO!D1894+AGOSTO!D1894+SEPTIEMBRE!D1894+OCTUBRE!D1894+NOVIEMBRE!D1894+DICIEMBRE!D1894</f>
        <v>0</v>
      </c>
      <c r="E1894" s="26">
        <f>ENERO!E1894+FEBRERO!E1894+MARZO!E1894+ABRIL!E1894+MAYO!E1894+JUNIO!E1894+JULIO!E1894+AGOSTO!E1894+SEPTIEMBRE!E1894+OCTUBRE!E1894+NOVIEMBRE!E1894+DICIEMBRE!E1894</f>
        <v>0</v>
      </c>
      <c r="F1894" s="27">
        <f>ENERO!F1894+FEBRERO!F1894+MARZO!F1894+ABRIL!F1894+MAYO!F1894+JUNIO!F1894+JULIO!F1894+AGOSTO!F1894+SEPTIEMBRE!F1894+OCTUBRE!F1894+NOVIEMBRE!F1894+DICIEMBRE!F1894</f>
        <v>0</v>
      </c>
      <c r="H1894" s="103"/>
      <c r="I1894" s="103"/>
      <c r="J1894" s="103"/>
      <c r="K1894" s="103"/>
    </row>
    <row r="1895" spans="1:11" s="3" customFormat="1" x14ac:dyDescent="0.25">
      <c r="A1895" s="47"/>
      <c r="B1895" s="102" t="s">
        <v>3657</v>
      </c>
      <c r="C1895" s="41">
        <f>ENERO!C1895+FEBRERO!C1895+MARZO!C1895+ABRIL!C1895+MAYO!C1895+JUNIO!C1895+JULIO!C1895+AGOSTO!C1895+SEPTIEMBRE!C1895+OCTUBRE!C1895+NOVIEMBRE!C1895+DICIEMBRE!C1895</f>
        <v>0</v>
      </c>
      <c r="D1895" s="42">
        <f>ENERO!D1895+FEBRERO!D1895+MARZO!D1895+ABRIL!D1895+MAYO!D1895+JUNIO!D1895+JULIO!D1895+AGOSTO!D1895+SEPTIEMBRE!D1895+OCTUBRE!D1895+NOVIEMBRE!D1895+DICIEMBRE!D1895</f>
        <v>0</v>
      </c>
      <c r="E1895" s="42">
        <f>ENERO!E1895+FEBRERO!E1895+MARZO!E1895+ABRIL!E1895+MAYO!E1895+JUNIO!E1895+JULIO!E1895+AGOSTO!E1895+SEPTIEMBRE!E1895+OCTUBRE!E1895+NOVIEMBRE!E1895+DICIEMBRE!E1895</f>
        <v>0</v>
      </c>
      <c r="F1895" s="43">
        <f>ENERO!F1895+FEBRERO!F1895+MARZO!F1895+ABRIL!F1895+MAYO!F1895+JUNIO!F1895+JULIO!F1895+AGOSTO!F1895+SEPTIEMBRE!F1895+OCTUBRE!F1895+NOVIEMBRE!F1895+DICIEMBRE!F1895</f>
        <v>0</v>
      </c>
      <c r="H1895" s="103"/>
      <c r="I1895" s="103"/>
      <c r="J1895" s="103"/>
      <c r="K1895" s="103"/>
    </row>
    <row r="1896" spans="1:11" s="3" customFormat="1" x14ac:dyDescent="0.25">
      <c r="A1896" s="23" t="s">
        <v>3658</v>
      </c>
      <c r="B1896" s="24" t="s">
        <v>3659</v>
      </c>
      <c r="C1896" s="25">
        <f>ENERO!C1896+FEBRERO!C1896+MARZO!C1896+ABRIL!C1896+MAYO!C1896+JUNIO!C1896+JULIO!C1896+AGOSTO!C1896+SEPTIEMBRE!C1896+OCTUBRE!C1896+NOVIEMBRE!C1896+DICIEMBRE!C1896</f>
        <v>0</v>
      </c>
      <c r="D1896" s="26">
        <f>ENERO!D1896+FEBRERO!D1896+MARZO!D1896+ABRIL!D1896+MAYO!D1896+JUNIO!D1896+JULIO!D1896+AGOSTO!D1896+SEPTIEMBRE!D1896+OCTUBRE!D1896+NOVIEMBRE!D1896+DICIEMBRE!D1896</f>
        <v>0</v>
      </c>
      <c r="E1896" s="26">
        <f>ENERO!E1896+FEBRERO!E1896+MARZO!E1896+ABRIL!E1896+MAYO!E1896+JUNIO!E1896+JULIO!E1896+AGOSTO!E1896+SEPTIEMBRE!E1896+OCTUBRE!E1896+NOVIEMBRE!E1896+DICIEMBRE!E1896</f>
        <v>0</v>
      </c>
      <c r="F1896" s="27">
        <f>ENERO!F1896+FEBRERO!F1896+MARZO!F1896+ABRIL!F1896+MAYO!F1896+JUNIO!F1896+JULIO!F1896+AGOSTO!F1896+SEPTIEMBRE!F1896+OCTUBRE!F1896+NOVIEMBRE!F1896+DICIEMBRE!F1896</f>
        <v>0</v>
      </c>
      <c r="H1896" s="103"/>
      <c r="I1896" s="103"/>
      <c r="J1896" s="103"/>
      <c r="K1896" s="103"/>
    </row>
    <row r="1897" spans="1:11" s="3" customFormat="1" x14ac:dyDescent="0.25">
      <c r="A1897" s="23" t="s">
        <v>3660</v>
      </c>
      <c r="B1897" s="24" t="s">
        <v>3661</v>
      </c>
      <c r="C1897" s="25">
        <f>ENERO!C1897+FEBRERO!C1897+MARZO!C1897+ABRIL!C1897+MAYO!C1897+JUNIO!C1897+JULIO!C1897+AGOSTO!C1897+SEPTIEMBRE!C1897+OCTUBRE!C1897+NOVIEMBRE!C1897+DICIEMBRE!C1897</f>
        <v>0</v>
      </c>
      <c r="D1897" s="26">
        <f>ENERO!D1897+FEBRERO!D1897+MARZO!D1897+ABRIL!D1897+MAYO!D1897+JUNIO!D1897+JULIO!D1897+AGOSTO!D1897+SEPTIEMBRE!D1897+OCTUBRE!D1897+NOVIEMBRE!D1897+DICIEMBRE!D1897</f>
        <v>0</v>
      </c>
      <c r="E1897" s="26">
        <f>ENERO!E1897+FEBRERO!E1897+MARZO!E1897+ABRIL!E1897+MAYO!E1897+JUNIO!E1897+JULIO!E1897+AGOSTO!E1897+SEPTIEMBRE!E1897+OCTUBRE!E1897+NOVIEMBRE!E1897+DICIEMBRE!E1897</f>
        <v>0</v>
      </c>
      <c r="F1897" s="27">
        <f>ENERO!F1897+FEBRERO!F1897+MARZO!F1897+ABRIL!F1897+MAYO!F1897+JUNIO!F1897+JULIO!F1897+AGOSTO!F1897+SEPTIEMBRE!F1897+OCTUBRE!F1897+NOVIEMBRE!F1897+DICIEMBRE!F1897</f>
        <v>0</v>
      </c>
      <c r="H1897" s="103"/>
      <c r="I1897" s="103"/>
      <c r="J1897" s="103"/>
      <c r="K1897" s="103"/>
    </row>
    <row r="1898" spans="1:11" s="3" customFormat="1" x14ac:dyDescent="0.25">
      <c r="A1898" s="23" t="s">
        <v>3662</v>
      </c>
      <c r="B1898" s="24" t="s">
        <v>3663</v>
      </c>
      <c r="C1898" s="25">
        <f>ENERO!C1898+FEBRERO!C1898+MARZO!C1898+ABRIL!C1898+MAYO!C1898+JUNIO!C1898+JULIO!C1898+AGOSTO!C1898+SEPTIEMBRE!C1898+OCTUBRE!C1898+NOVIEMBRE!C1898+DICIEMBRE!C1898</f>
        <v>0</v>
      </c>
      <c r="D1898" s="26">
        <f>ENERO!D1898+FEBRERO!D1898+MARZO!D1898+ABRIL!D1898+MAYO!D1898+JUNIO!D1898+JULIO!D1898+AGOSTO!D1898+SEPTIEMBRE!D1898+OCTUBRE!D1898+NOVIEMBRE!D1898+DICIEMBRE!D1898</f>
        <v>0</v>
      </c>
      <c r="E1898" s="26">
        <f>ENERO!E1898+FEBRERO!E1898+MARZO!E1898+ABRIL!E1898+MAYO!E1898+JUNIO!E1898+JULIO!E1898+AGOSTO!E1898+SEPTIEMBRE!E1898+OCTUBRE!E1898+NOVIEMBRE!E1898+DICIEMBRE!E1898</f>
        <v>0</v>
      </c>
      <c r="F1898" s="27">
        <f>ENERO!F1898+FEBRERO!F1898+MARZO!F1898+ABRIL!F1898+MAYO!F1898+JUNIO!F1898+JULIO!F1898+AGOSTO!F1898+SEPTIEMBRE!F1898+OCTUBRE!F1898+NOVIEMBRE!F1898+DICIEMBRE!F1898</f>
        <v>0</v>
      </c>
      <c r="H1898" s="103"/>
      <c r="I1898" s="103"/>
      <c r="J1898" s="103"/>
      <c r="K1898" s="103"/>
    </row>
    <row r="1899" spans="1:11" s="3" customFormat="1" x14ac:dyDescent="0.25">
      <c r="A1899" s="23" t="s">
        <v>3664</v>
      </c>
      <c r="B1899" s="24" t="s">
        <v>3665</v>
      </c>
      <c r="C1899" s="25">
        <f>ENERO!C1899+FEBRERO!C1899+MARZO!C1899+ABRIL!C1899+MAYO!C1899+JUNIO!C1899+JULIO!C1899+AGOSTO!C1899+SEPTIEMBRE!C1899+OCTUBRE!C1899+NOVIEMBRE!C1899+DICIEMBRE!C1899</f>
        <v>0</v>
      </c>
      <c r="D1899" s="26">
        <f>ENERO!D1899+FEBRERO!D1899+MARZO!D1899+ABRIL!D1899+MAYO!D1899+JUNIO!D1899+JULIO!D1899+AGOSTO!D1899+SEPTIEMBRE!D1899+OCTUBRE!D1899+NOVIEMBRE!D1899+DICIEMBRE!D1899</f>
        <v>0</v>
      </c>
      <c r="E1899" s="26">
        <f>ENERO!E1899+FEBRERO!E1899+MARZO!E1899+ABRIL!E1899+MAYO!E1899+JUNIO!E1899+JULIO!E1899+AGOSTO!E1899+SEPTIEMBRE!E1899+OCTUBRE!E1899+NOVIEMBRE!E1899+DICIEMBRE!E1899</f>
        <v>0</v>
      </c>
      <c r="F1899" s="27">
        <f>ENERO!F1899+FEBRERO!F1899+MARZO!F1899+ABRIL!F1899+MAYO!F1899+JUNIO!F1899+JULIO!F1899+AGOSTO!F1899+SEPTIEMBRE!F1899+OCTUBRE!F1899+NOVIEMBRE!F1899+DICIEMBRE!F1899</f>
        <v>0</v>
      </c>
      <c r="H1899" s="103"/>
      <c r="I1899" s="103"/>
      <c r="J1899" s="103"/>
      <c r="K1899" s="103"/>
    </row>
    <row r="1900" spans="1:11" s="3" customFormat="1" x14ac:dyDescent="0.25">
      <c r="A1900" s="23" t="s">
        <v>3666</v>
      </c>
      <c r="B1900" s="24" t="s">
        <v>3667</v>
      </c>
      <c r="C1900" s="25">
        <f>ENERO!C1900+FEBRERO!C1900+MARZO!C1900+ABRIL!C1900+MAYO!C1900+JUNIO!C1900+JULIO!C1900+AGOSTO!C1900+SEPTIEMBRE!C1900+OCTUBRE!C1900+NOVIEMBRE!C1900+DICIEMBRE!C1900</f>
        <v>0</v>
      </c>
      <c r="D1900" s="26">
        <f>ENERO!D1900+FEBRERO!D1900+MARZO!D1900+ABRIL!D1900+MAYO!D1900+JUNIO!D1900+JULIO!D1900+AGOSTO!D1900+SEPTIEMBRE!D1900+OCTUBRE!D1900+NOVIEMBRE!D1900+DICIEMBRE!D1900</f>
        <v>0</v>
      </c>
      <c r="E1900" s="26">
        <f>ENERO!E1900+FEBRERO!E1900+MARZO!E1900+ABRIL!E1900+MAYO!E1900+JUNIO!E1900+JULIO!E1900+AGOSTO!E1900+SEPTIEMBRE!E1900+OCTUBRE!E1900+NOVIEMBRE!E1900+DICIEMBRE!E1900</f>
        <v>0</v>
      </c>
      <c r="F1900" s="27">
        <f>ENERO!F1900+FEBRERO!F1900+MARZO!F1900+ABRIL!F1900+MAYO!F1900+JUNIO!F1900+JULIO!F1900+AGOSTO!F1900+SEPTIEMBRE!F1900+OCTUBRE!F1900+NOVIEMBRE!F1900+DICIEMBRE!F1900</f>
        <v>0</v>
      </c>
      <c r="H1900" s="103"/>
      <c r="I1900" s="103"/>
      <c r="J1900" s="103"/>
      <c r="K1900" s="103"/>
    </row>
    <row r="1901" spans="1:11" s="3" customFormat="1" x14ac:dyDescent="0.25">
      <c r="A1901" s="23" t="s">
        <v>3668</v>
      </c>
      <c r="B1901" s="24" t="s">
        <v>3669</v>
      </c>
      <c r="C1901" s="25">
        <f>ENERO!C1901+FEBRERO!C1901+MARZO!C1901+ABRIL!C1901+MAYO!C1901+JUNIO!C1901+JULIO!C1901+AGOSTO!C1901+SEPTIEMBRE!C1901+OCTUBRE!C1901+NOVIEMBRE!C1901+DICIEMBRE!C1901</f>
        <v>0</v>
      </c>
      <c r="D1901" s="26">
        <f>ENERO!D1901+FEBRERO!D1901+MARZO!D1901+ABRIL!D1901+MAYO!D1901+JUNIO!D1901+JULIO!D1901+AGOSTO!D1901+SEPTIEMBRE!D1901+OCTUBRE!D1901+NOVIEMBRE!D1901+DICIEMBRE!D1901</f>
        <v>0</v>
      </c>
      <c r="E1901" s="26">
        <f>ENERO!E1901+FEBRERO!E1901+MARZO!E1901+ABRIL!E1901+MAYO!E1901+JUNIO!E1901+JULIO!E1901+AGOSTO!E1901+SEPTIEMBRE!E1901+OCTUBRE!E1901+NOVIEMBRE!E1901+DICIEMBRE!E1901</f>
        <v>0</v>
      </c>
      <c r="F1901" s="27">
        <f>ENERO!F1901+FEBRERO!F1901+MARZO!F1901+ABRIL!F1901+MAYO!F1901+JUNIO!F1901+JULIO!F1901+AGOSTO!F1901+SEPTIEMBRE!F1901+OCTUBRE!F1901+NOVIEMBRE!F1901+DICIEMBRE!F1901</f>
        <v>0</v>
      </c>
      <c r="H1901" s="103"/>
      <c r="I1901" s="103"/>
      <c r="J1901" s="103"/>
      <c r="K1901" s="103"/>
    </row>
    <row r="1902" spans="1:11" s="3" customFormat="1" x14ac:dyDescent="0.25">
      <c r="A1902" s="23" t="s">
        <v>3670</v>
      </c>
      <c r="B1902" s="24" t="s">
        <v>3671</v>
      </c>
      <c r="C1902" s="25">
        <f>ENERO!C1902+FEBRERO!C1902+MARZO!C1902+ABRIL!C1902+MAYO!C1902+JUNIO!C1902+JULIO!C1902+AGOSTO!C1902+SEPTIEMBRE!C1902+OCTUBRE!C1902+NOVIEMBRE!C1902+DICIEMBRE!C1902</f>
        <v>0</v>
      </c>
      <c r="D1902" s="26">
        <f>ENERO!D1902+FEBRERO!D1902+MARZO!D1902+ABRIL!D1902+MAYO!D1902+JUNIO!D1902+JULIO!D1902+AGOSTO!D1902+SEPTIEMBRE!D1902+OCTUBRE!D1902+NOVIEMBRE!D1902+DICIEMBRE!D1902</f>
        <v>0</v>
      </c>
      <c r="E1902" s="26">
        <f>ENERO!E1902+FEBRERO!E1902+MARZO!E1902+ABRIL!E1902+MAYO!E1902+JUNIO!E1902+JULIO!E1902+AGOSTO!E1902+SEPTIEMBRE!E1902+OCTUBRE!E1902+NOVIEMBRE!E1902+DICIEMBRE!E1902</f>
        <v>0</v>
      </c>
      <c r="F1902" s="27">
        <f>ENERO!F1902+FEBRERO!F1902+MARZO!F1902+ABRIL!F1902+MAYO!F1902+JUNIO!F1902+JULIO!F1902+AGOSTO!F1902+SEPTIEMBRE!F1902+OCTUBRE!F1902+NOVIEMBRE!F1902+DICIEMBRE!F1902</f>
        <v>0</v>
      </c>
      <c r="H1902" s="103"/>
      <c r="I1902" s="103"/>
      <c r="J1902" s="103"/>
      <c r="K1902" s="103"/>
    </row>
    <row r="1903" spans="1:11" s="3" customFormat="1" x14ac:dyDescent="0.25">
      <c r="A1903" s="23" t="s">
        <v>3672</v>
      </c>
      <c r="B1903" s="24" t="s">
        <v>3673</v>
      </c>
      <c r="C1903" s="25">
        <f>ENERO!C1903+FEBRERO!C1903+MARZO!C1903+ABRIL!C1903+MAYO!C1903+JUNIO!C1903+JULIO!C1903+AGOSTO!C1903+SEPTIEMBRE!C1903+OCTUBRE!C1903+NOVIEMBRE!C1903+DICIEMBRE!C1903</f>
        <v>0</v>
      </c>
      <c r="D1903" s="26">
        <f>ENERO!D1903+FEBRERO!D1903+MARZO!D1903+ABRIL!D1903+MAYO!D1903+JUNIO!D1903+JULIO!D1903+AGOSTO!D1903+SEPTIEMBRE!D1903+OCTUBRE!D1903+NOVIEMBRE!D1903+DICIEMBRE!D1903</f>
        <v>0</v>
      </c>
      <c r="E1903" s="26">
        <f>ENERO!E1903+FEBRERO!E1903+MARZO!E1903+ABRIL!E1903+MAYO!E1903+JUNIO!E1903+JULIO!E1903+AGOSTO!E1903+SEPTIEMBRE!E1903+OCTUBRE!E1903+NOVIEMBRE!E1903+DICIEMBRE!E1903</f>
        <v>0</v>
      </c>
      <c r="F1903" s="27">
        <f>ENERO!F1903+FEBRERO!F1903+MARZO!F1903+ABRIL!F1903+MAYO!F1903+JUNIO!F1903+JULIO!F1903+AGOSTO!F1903+SEPTIEMBRE!F1903+OCTUBRE!F1903+NOVIEMBRE!F1903+DICIEMBRE!F1903</f>
        <v>0</v>
      </c>
      <c r="H1903" s="103"/>
      <c r="I1903" s="103"/>
      <c r="J1903" s="103"/>
      <c r="K1903" s="103"/>
    </row>
    <row r="1904" spans="1:11" s="3" customFormat="1" x14ac:dyDescent="0.25">
      <c r="A1904" s="23" t="s">
        <v>3674</v>
      </c>
      <c r="B1904" s="24" t="s">
        <v>3675</v>
      </c>
      <c r="C1904" s="25">
        <f>ENERO!C1904+FEBRERO!C1904+MARZO!C1904+ABRIL!C1904+MAYO!C1904+JUNIO!C1904+JULIO!C1904+AGOSTO!C1904+SEPTIEMBRE!C1904+OCTUBRE!C1904+NOVIEMBRE!C1904+DICIEMBRE!C1904</f>
        <v>0</v>
      </c>
      <c r="D1904" s="26">
        <f>ENERO!D1904+FEBRERO!D1904+MARZO!D1904+ABRIL!D1904+MAYO!D1904+JUNIO!D1904+JULIO!D1904+AGOSTO!D1904+SEPTIEMBRE!D1904+OCTUBRE!D1904+NOVIEMBRE!D1904+DICIEMBRE!D1904</f>
        <v>0</v>
      </c>
      <c r="E1904" s="26">
        <f>ENERO!E1904+FEBRERO!E1904+MARZO!E1904+ABRIL!E1904+MAYO!E1904+JUNIO!E1904+JULIO!E1904+AGOSTO!E1904+SEPTIEMBRE!E1904+OCTUBRE!E1904+NOVIEMBRE!E1904+DICIEMBRE!E1904</f>
        <v>0</v>
      </c>
      <c r="F1904" s="27">
        <f>ENERO!F1904+FEBRERO!F1904+MARZO!F1904+ABRIL!F1904+MAYO!F1904+JUNIO!F1904+JULIO!F1904+AGOSTO!F1904+SEPTIEMBRE!F1904+OCTUBRE!F1904+NOVIEMBRE!F1904+DICIEMBRE!F1904</f>
        <v>0</v>
      </c>
      <c r="H1904" s="103"/>
      <c r="I1904" s="103"/>
      <c r="J1904" s="103"/>
      <c r="K1904" s="103"/>
    </row>
    <row r="1905" spans="1:11" s="3" customFormat="1" x14ac:dyDescent="0.25">
      <c r="A1905" s="23" t="s">
        <v>3676</v>
      </c>
      <c r="B1905" s="24" t="s">
        <v>3677</v>
      </c>
      <c r="C1905" s="25">
        <f>ENERO!C1905+FEBRERO!C1905+MARZO!C1905+ABRIL!C1905+MAYO!C1905+JUNIO!C1905+JULIO!C1905+AGOSTO!C1905+SEPTIEMBRE!C1905+OCTUBRE!C1905+NOVIEMBRE!C1905+DICIEMBRE!C1905</f>
        <v>0</v>
      </c>
      <c r="D1905" s="26">
        <f>ENERO!D1905+FEBRERO!D1905+MARZO!D1905+ABRIL!D1905+MAYO!D1905+JUNIO!D1905+JULIO!D1905+AGOSTO!D1905+SEPTIEMBRE!D1905+OCTUBRE!D1905+NOVIEMBRE!D1905+DICIEMBRE!D1905</f>
        <v>0</v>
      </c>
      <c r="E1905" s="26">
        <f>ENERO!E1905+FEBRERO!E1905+MARZO!E1905+ABRIL!E1905+MAYO!E1905+JUNIO!E1905+JULIO!E1905+AGOSTO!E1905+SEPTIEMBRE!E1905+OCTUBRE!E1905+NOVIEMBRE!E1905+DICIEMBRE!E1905</f>
        <v>0</v>
      </c>
      <c r="F1905" s="27">
        <f>ENERO!F1905+FEBRERO!F1905+MARZO!F1905+ABRIL!F1905+MAYO!F1905+JUNIO!F1905+JULIO!F1905+AGOSTO!F1905+SEPTIEMBRE!F1905+OCTUBRE!F1905+NOVIEMBRE!F1905+DICIEMBRE!F1905</f>
        <v>0</v>
      </c>
      <c r="H1905" s="103"/>
      <c r="I1905" s="103"/>
      <c r="J1905" s="103"/>
      <c r="K1905" s="103"/>
    </row>
    <row r="1906" spans="1:11" s="3" customFormat="1" x14ac:dyDescent="0.25">
      <c r="A1906" s="23" t="s">
        <v>3678</v>
      </c>
      <c r="B1906" s="24" t="s">
        <v>3679</v>
      </c>
      <c r="C1906" s="25">
        <f>ENERO!C1906+FEBRERO!C1906+MARZO!C1906+ABRIL!C1906+MAYO!C1906+JUNIO!C1906+JULIO!C1906+AGOSTO!C1906+SEPTIEMBRE!C1906+OCTUBRE!C1906+NOVIEMBRE!C1906+DICIEMBRE!C1906</f>
        <v>0</v>
      </c>
      <c r="D1906" s="26">
        <f>ENERO!D1906+FEBRERO!D1906+MARZO!D1906+ABRIL!D1906+MAYO!D1906+JUNIO!D1906+JULIO!D1906+AGOSTO!D1906+SEPTIEMBRE!D1906+OCTUBRE!D1906+NOVIEMBRE!D1906+DICIEMBRE!D1906</f>
        <v>0</v>
      </c>
      <c r="E1906" s="26">
        <f>ENERO!E1906+FEBRERO!E1906+MARZO!E1906+ABRIL!E1906+MAYO!E1906+JUNIO!E1906+JULIO!E1906+AGOSTO!E1906+SEPTIEMBRE!E1906+OCTUBRE!E1906+NOVIEMBRE!E1906+DICIEMBRE!E1906</f>
        <v>0</v>
      </c>
      <c r="F1906" s="27">
        <f>ENERO!F1906+FEBRERO!F1906+MARZO!F1906+ABRIL!F1906+MAYO!F1906+JUNIO!F1906+JULIO!F1906+AGOSTO!F1906+SEPTIEMBRE!F1906+OCTUBRE!F1906+NOVIEMBRE!F1906+DICIEMBRE!F1906</f>
        <v>0</v>
      </c>
      <c r="H1906" s="103"/>
      <c r="I1906" s="103"/>
      <c r="J1906" s="103"/>
      <c r="K1906" s="103"/>
    </row>
    <row r="1907" spans="1:11" s="3" customFormat="1" x14ac:dyDescent="0.25">
      <c r="A1907" s="23" t="s">
        <v>3680</v>
      </c>
      <c r="B1907" s="24" t="s">
        <v>3681</v>
      </c>
      <c r="C1907" s="25">
        <f>ENERO!C1907+FEBRERO!C1907+MARZO!C1907+ABRIL!C1907+MAYO!C1907+JUNIO!C1907+JULIO!C1907+AGOSTO!C1907+SEPTIEMBRE!C1907+OCTUBRE!C1907+NOVIEMBRE!C1907+DICIEMBRE!C1907</f>
        <v>0</v>
      </c>
      <c r="D1907" s="26">
        <f>ENERO!D1907+FEBRERO!D1907+MARZO!D1907+ABRIL!D1907+MAYO!D1907+JUNIO!D1907+JULIO!D1907+AGOSTO!D1907+SEPTIEMBRE!D1907+OCTUBRE!D1907+NOVIEMBRE!D1907+DICIEMBRE!D1907</f>
        <v>0</v>
      </c>
      <c r="E1907" s="26">
        <f>ENERO!E1907+FEBRERO!E1907+MARZO!E1907+ABRIL!E1907+MAYO!E1907+JUNIO!E1907+JULIO!E1907+AGOSTO!E1907+SEPTIEMBRE!E1907+OCTUBRE!E1907+NOVIEMBRE!E1907+DICIEMBRE!E1907</f>
        <v>0</v>
      </c>
      <c r="F1907" s="27">
        <f>ENERO!F1907+FEBRERO!F1907+MARZO!F1907+ABRIL!F1907+MAYO!F1907+JUNIO!F1907+JULIO!F1907+AGOSTO!F1907+SEPTIEMBRE!F1907+OCTUBRE!F1907+NOVIEMBRE!F1907+DICIEMBRE!F1907</f>
        <v>0</v>
      </c>
      <c r="H1907" s="103"/>
      <c r="I1907" s="103"/>
      <c r="J1907" s="103"/>
      <c r="K1907" s="103"/>
    </row>
    <row r="1908" spans="1:11" s="3" customFormat="1" ht="24" x14ac:dyDescent="0.25">
      <c r="A1908" s="23" t="s">
        <v>3682</v>
      </c>
      <c r="B1908" s="28" t="s">
        <v>3683</v>
      </c>
      <c r="C1908" s="25">
        <f>ENERO!C1908+FEBRERO!C1908+MARZO!C1908+ABRIL!C1908+MAYO!C1908+JUNIO!C1908+JULIO!C1908+AGOSTO!C1908+SEPTIEMBRE!C1908+OCTUBRE!C1908+NOVIEMBRE!C1908+DICIEMBRE!C1908</f>
        <v>0</v>
      </c>
      <c r="D1908" s="26">
        <f>ENERO!D1908+FEBRERO!D1908+MARZO!D1908+ABRIL!D1908+MAYO!D1908+JUNIO!D1908+JULIO!D1908+AGOSTO!D1908+SEPTIEMBRE!D1908+OCTUBRE!D1908+NOVIEMBRE!D1908+DICIEMBRE!D1908</f>
        <v>0</v>
      </c>
      <c r="E1908" s="26">
        <f>ENERO!E1908+FEBRERO!E1908+MARZO!E1908+ABRIL!E1908+MAYO!E1908+JUNIO!E1908+JULIO!E1908+AGOSTO!E1908+SEPTIEMBRE!E1908+OCTUBRE!E1908+NOVIEMBRE!E1908+DICIEMBRE!E1908</f>
        <v>0</v>
      </c>
      <c r="F1908" s="27">
        <f>ENERO!F1908+FEBRERO!F1908+MARZO!F1908+ABRIL!F1908+MAYO!F1908+JUNIO!F1908+JULIO!F1908+AGOSTO!F1908+SEPTIEMBRE!F1908+OCTUBRE!F1908+NOVIEMBRE!F1908+DICIEMBRE!F1908</f>
        <v>0</v>
      </c>
      <c r="H1908" s="103"/>
      <c r="I1908" s="103"/>
      <c r="J1908" s="103"/>
      <c r="K1908" s="103"/>
    </row>
    <row r="1909" spans="1:11" s="3" customFormat="1" x14ac:dyDescent="0.25">
      <c r="A1909" s="23" t="s">
        <v>3684</v>
      </c>
      <c r="B1909" s="24" t="s">
        <v>3685</v>
      </c>
      <c r="C1909" s="25">
        <f>ENERO!C1909+FEBRERO!C1909+MARZO!C1909+ABRIL!C1909+MAYO!C1909+JUNIO!C1909+JULIO!C1909+AGOSTO!C1909+SEPTIEMBRE!C1909+OCTUBRE!C1909+NOVIEMBRE!C1909+DICIEMBRE!C1909</f>
        <v>0</v>
      </c>
      <c r="D1909" s="26">
        <f>ENERO!D1909+FEBRERO!D1909+MARZO!D1909+ABRIL!D1909+MAYO!D1909+JUNIO!D1909+JULIO!D1909+AGOSTO!D1909+SEPTIEMBRE!D1909+OCTUBRE!D1909+NOVIEMBRE!D1909+DICIEMBRE!D1909</f>
        <v>0</v>
      </c>
      <c r="E1909" s="26">
        <f>ENERO!E1909+FEBRERO!E1909+MARZO!E1909+ABRIL!E1909+MAYO!E1909+JUNIO!E1909+JULIO!E1909+AGOSTO!E1909+SEPTIEMBRE!E1909+OCTUBRE!E1909+NOVIEMBRE!E1909+DICIEMBRE!E1909</f>
        <v>0</v>
      </c>
      <c r="F1909" s="27">
        <f>ENERO!F1909+FEBRERO!F1909+MARZO!F1909+ABRIL!F1909+MAYO!F1909+JUNIO!F1909+JULIO!F1909+AGOSTO!F1909+SEPTIEMBRE!F1909+OCTUBRE!F1909+NOVIEMBRE!F1909+DICIEMBRE!F1909</f>
        <v>0</v>
      </c>
      <c r="H1909" s="103"/>
      <c r="I1909" s="103"/>
      <c r="J1909" s="103"/>
      <c r="K1909" s="103"/>
    </row>
    <row r="1910" spans="1:11" s="3" customFormat="1" x14ac:dyDescent="0.25">
      <c r="A1910" s="23" t="s">
        <v>3686</v>
      </c>
      <c r="B1910" s="24" t="s">
        <v>3687</v>
      </c>
      <c r="C1910" s="25">
        <f>ENERO!C1910+FEBRERO!C1910+MARZO!C1910+ABRIL!C1910+MAYO!C1910+JUNIO!C1910+JULIO!C1910+AGOSTO!C1910+SEPTIEMBRE!C1910+OCTUBRE!C1910+NOVIEMBRE!C1910+DICIEMBRE!C1910</f>
        <v>0</v>
      </c>
      <c r="D1910" s="26">
        <f>ENERO!D1910+FEBRERO!D1910+MARZO!D1910+ABRIL!D1910+MAYO!D1910+JUNIO!D1910+JULIO!D1910+AGOSTO!D1910+SEPTIEMBRE!D1910+OCTUBRE!D1910+NOVIEMBRE!D1910+DICIEMBRE!D1910</f>
        <v>0</v>
      </c>
      <c r="E1910" s="26">
        <f>ENERO!E1910+FEBRERO!E1910+MARZO!E1910+ABRIL!E1910+MAYO!E1910+JUNIO!E1910+JULIO!E1910+AGOSTO!E1910+SEPTIEMBRE!E1910+OCTUBRE!E1910+NOVIEMBRE!E1910+DICIEMBRE!E1910</f>
        <v>0</v>
      </c>
      <c r="F1910" s="27">
        <f>ENERO!F1910+FEBRERO!F1910+MARZO!F1910+ABRIL!F1910+MAYO!F1910+JUNIO!F1910+JULIO!F1910+AGOSTO!F1910+SEPTIEMBRE!F1910+OCTUBRE!F1910+NOVIEMBRE!F1910+DICIEMBRE!F1910</f>
        <v>0</v>
      </c>
      <c r="H1910" s="103"/>
      <c r="I1910" s="103"/>
      <c r="J1910" s="103"/>
      <c r="K1910" s="103"/>
    </row>
    <row r="1911" spans="1:11" s="3" customFormat="1" x14ac:dyDescent="0.25">
      <c r="A1911" s="23" t="s">
        <v>3688</v>
      </c>
      <c r="B1911" s="24" t="s">
        <v>3689</v>
      </c>
      <c r="C1911" s="25">
        <f>ENERO!C1911+FEBRERO!C1911+MARZO!C1911+ABRIL!C1911+MAYO!C1911+JUNIO!C1911+JULIO!C1911+AGOSTO!C1911+SEPTIEMBRE!C1911+OCTUBRE!C1911+NOVIEMBRE!C1911+DICIEMBRE!C1911</f>
        <v>0</v>
      </c>
      <c r="D1911" s="26">
        <f>ENERO!D1911+FEBRERO!D1911+MARZO!D1911+ABRIL!D1911+MAYO!D1911+JUNIO!D1911+JULIO!D1911+AGOSTO!D1911+SEPTIEMBRE!D1911+OCTUBRE!D1911+NOVIEMBRE!D1911+DICIEMBRE!D1911</f>
        <v>0</v>
      </c>
      <c r="E1911" s="26">
        <f>ENERO!E1911+FEBRERO!E1911+MARZO!E1911+ABRIL!E1911+MAYO!E1911+JUNIO!E1911+JULIO!E1911+AGOSTO!E1911+SEPTIEMBRE!E1911+OCTUBRE!E1911+NOVIEMBRE!E1911+DICIEMBRE!E1911</f>
        <v>0</v>
      </c>
      <c r="F1911" s="27">
        <f>ENERO!F1911+FEBRERO!F1911+MARZO!F1911+ABRIL!F1911+MAYO!F1911+JUNIO!F1911+JULIO!F1911+AGOSTO!F1911+SEPTIEMBRE!F1911+OCTUBRE!F1911+NOVIEMBRE!F1911+DICIEMBRE!F1911</f>
        <v>0</v>
      </c>
      <c r="H1911" s="103"/>
      <c r="I1911" s="103"/>
      <c r="J1911" s="103"/>
      <c r="K1911" s="103"/>
    </row>
    <row r="1912" spans="1:11" s="3" customFormat="1" x14ac:dyDescent="0.25">
      <c r="A1912" s="23" t="s">
        <v>3690</v>
      </c>
      <c r="B1912" s="24" t="s">
        <v>3691</v>
      </c>
      <c r="C1912" s="25">
        <f>ENERO!C1912+FEBRERO!C1912+MARZO!C1912+ABRIL!C1912+MAYO!C1912+JUNIO!C1912+JULIO!C1912+AGOSTO!C1912+SEPTIEMBRE!C1912+OCTUBRE!C1912+NOVIEMBRE!C1912+DICIEMBRE!C1912</f>
        <v>0</v>
      </c>
      <c r="D1912" s="26">
        <f>ENERO!D1912+FEBRERO!D1912+MARZO!D1912+ABRIL!D1912+MAYO!D1912+JUNIO!D1912+JULIO!D1912+AGOSTO!D1912+SEPTIEMBRE!D1912+OCTUBRE!D1912+NOVIEMBRE!D1912+DICIEMBRE!D1912</f>
        <v>0</v>
      </c>
      <c r="E1912" s="26">
        <f>ENERO!E1912+FEBRERO!E1912+MARZO!E1912+ABRIL!E1912+MAYO!E1912+JUNIO!E1912+JULIO!E1912+AGOSTO!E1912+SEPTIEMBRE!E1912+OCTUBRE!E1912+NOVIEMBRE!E1912+DICIEMBRE!E1912</f>
        <v>0</v>
      </c>
      <c r="F1912" s="27">
        <f>ENERO!F1912+FEBRERO!F1912+MARZO!F1912+ABRIL!F1912+MAYO!F1912+JUNIO!F1912+JULIO!F1912+AGOSTO!F1912+SEPTIEMBRE!F1912+OCTUBRE!F1912+NOVIEMBRE!F1912+DICIEMBRE!F1912</f>
        <v>0</v>
      </c>
      <c r="H1912" s="103"/>
      <c r="I1912" s="103"/>
      <c r="J1912" s="103"/>
      <c r="K1912" s="103"/>
    </row>
    <row r="1913" spans="1:11" s="3" customFormat="1" x14ac:dyDescent="0.25">
      <c r="A1913" s="23" t="s">
        <v>3692</v>
      </c>
      <c r="B1913" s="24" t="s">
        <v>3693</v>
      </c>
      <c r="C1913" s="25">
        <f>ENERO!C1913+FEBRERO!C1913+MARZO!C1913+ABRIL!C1913+MAYO!C1913+JUNIO!C1913+JULIO!C1913+AGOSTO!C1913+SEPTIEMBRE!C1913+OCTUBRE!C1913+NOVIEMBRE!C1913+DICIEMBRE!C1913</f>
        <v>0</v>
      </c>
      <c r="D1913" s="26">
        <f>ENERO!D1913+FEBRERO!D1913+MARZO!D1913+ABRIL!D1913+MAYO!D1913+JUNIO!D1913+JULIO!D1913+AGOSTO!D1913+SEPTIEMBRE!D1913+OCTUBRE!D1913+NOVIEMBRE!D1913+DICIEMBRE!D1913</f>
        <v>0</v>
      </c>
      <c r="E1913" s="26">
        <f>ENERO!E1913+FEBRERO!E1913+MARZO!E1913+ABRIL!E1913+MAYO!E1913+JUNIO!E1913+JULIO!E1913+AGOSTO!E1913+SEPTIEMBRE!E1913+OCTUBRE!E1913+NOVIEMBRE!E1913+DICIEMBRE!E1913</f>
        <v>0</v>
      </c>
      <c r="F1913" s="27">
        <f>ENERO!F1913+FEBRERO!F1913+MARZO!F1913+ABRIL!F1913+MAYO!F1913+JUNIO!F1913+JULIO!F1913+AGOSTO!F1913+SEPTIEMBRE!F1913+OCTUBRE!F1913+NOVIEMBRE!F1913+DICIEMBRE!F1913</f>
        <v>0</v>
      </c>
      <c r="H1913" s="103"/>
      <c r="I1913" s="103"/>
      <c r="J1913" s="103"/>
      <c r="K1913" s="103"/>
    </row>
    <row r="1914" spans="1:11" s="3" customFormat="1" x14ac:dyDescent="0.25">
      <c r="A1914" s="23" t="s">
        <v>3694</v>
      </c>
      <c r="B1914" s="24" t="s">
        <v>3695</v>
      </c>
      <c r="C1914" s="25">
        <f>ENERO!C1914+FEBRERO!C1914+MARZO!C1914+ABRIL!C1914+MAYO!C1914+JUNIO!C1914+JULIO!C1914+AGOSTO!C1914+SEPTIEMBRE!C1914+OCTUBRE!C1914+NOVIEMBRE!C1914+DICIEMBRE!C1914</f>
        <v>0</v>
      </c>
      <c r="D1914" s="26">
        <f>ENERO!D1914+FEBRERO!D1914+MARZO!D1914+ABRIL!D1914+MAYO!D1914+JUNIO!D1914+JULIO!D1914+AGOSTO!D1914+SEPTIEMBRE!D1914+OCTUBRE!D1914+NOVIEMBRE!D1914+DICIEMBRE!D1914</f>
        <v>0</v>
      </c>
      <c r="E1914" s="26">
        <f>ENERO!E1914+FEBRERO!E1914+MARZO!E1914+ABRIL!E1914+MAYO!E1914+JUNIO!E1914+JULIO!E1914+AGOSTO!E1914+SEPTIEMBRE!E1914+OCTUBRE!E1914+NOVIEMBRE!E1914+DICIEMBRE!E1914</f>
        <v>0</v>
      </c>
      <c r="F1914" s="27">
        <f>ENERO!F1914+FEBRERO!F1914+MARZO!F1914+ABRIL!F1914+MAYO!F1914+JUNIO!F1914+JULIO!F1914+AGOSTO!F1914+SEPTIEMBRE!F1914+OCTUBRE!F1914+NOVIEMBRE!F1914+DICIEMBRE!F1914</f>
        <v>0</v>
      </c>
      <c r="H1914" s="103"/>
      <c r="I1914" s="103"/>
      <c r="J1914" s="103"/>
      <c r="K1914" s="103"/>
    </row>
    <row r="1915" spans="1:11" s="3" customFormat="1" x14ac:dyDescent="0.25">
      <c r="A1915" s="23" t="s">
        <v>3696</v>
      </c>
      <c r="B1915" s="24" t="s">
        <v>3697</v>
      </c>
      <c r="C1915" s="25">
        <f>ENERO!C1915+FEBRERO!C1915+MARZO!C1915+ABRIL!C1915+MAYO!C1915+JUNIO!C1915+JULIO!C1915+AGOSTO!C1915+SEPTIEMBRE!C1915+OCTUBRE!C1915+NOVIEMBRE!C1915+DICIEMBRE!C1915</f>
        <v>0</v>
      </c>
      <c r="D1915" s="26">
        <f>ENERO!D1915+FEBRERO!D1915+MARZO!D1915+ABRIL!D1915+MAYO!D1915+JUNIO!D1915+JULIO!D1915+AGOSTO!D1915+SEPTIEMBRE!D1915+OCTUBRE!D1915+NOVIEMBRE!D1915+DICIEMBRE!D1915</f>
        <v>0</v>
      </c>
      <c r="E1915" s="26">
        <f>ENERO!E1915+FEBRERO!E1915+MARZO!E1915+ABRIL!E1915+MAYO!E1915+JUNIO!E1915+JULIO!E1915+AGOSTO!E1915+SEPTIEMBRE!E1915+OCTUBRE!E1915+NOVIEMBRE!E1915+DICIEMBRE!E1915</f>
        <v>0</v>
      </c>
      <c r="F1915" s="27">
        <f>ENERO!F1915+FEBRERO!F1915+MARZO!F1915+ABRIL!F1915+MAYO!F1915+JUNIO!F1915+JULIO!F1915+AGOSTO!F1915+SEPTIEMBRE!F1915+OCTUBRE!F1915+NOVIEMBRE!F1915+DICIEMBRE!F1915</f>
        <v>0</v>
      </c>
      <c r="H1915" s="103"/>
      <c r="I1915" s="103"/>
      <c r="J1915" s="103"/>
      <c r="K1915" s="103"/>
    </row>
    <row r="1916" spans="1:11" s="3" customFormat="1" x14ac:dyDescent="0.25">
      <c r="A1916" s="23" t="s">
        <v>3698</v>
      </c>
      <c r="B1916" s="24" t="s">
        <v>3699</v>
      </c>
      <c r="C1916" s="25">
        <f>ENERO!C1916+FEBRERO!C1916+MARZO!C1916+ABRIL!C1916+MAYO!C1916+JUNIO!C1916+JULIO!C1916+AGOSTO!C1916+SEPTIEMBRE!C1916+OCTUBRE!C1916+NOVIEMBRE!C1916+DICIEMBRE!C1916</f>
        <v>0</v>
      </c>
      <c r="D1916" s="26">
        <f>ENERO!D1916+FEBRERO!D1916+MARZO!D1916+ABRIL!D1916+MAYO!D1916+JUNIO!D1916+JULIO!D1916+AGOSTO!D1916+SEPTIEMBRE!D1916+OCTUBRE!D1916+NOVIEMBRE!D1916+DICIEMBRE!D1916</f>
        <v>0</v>
      </c>
      <c r="E1916" s="26">
        <f>ENERO!E1916+FEBRERO!E1916+MARZO!E1916+ABRIL!E1916+MAYO!E1916+JUNIO!E1916+JULIO!E1916+AGOSTO!E1916+SEPTIEMBRE!E1916+OCTUBRE!E1916+NOVIEMBRE!E1916+DICIEMBRE!E1916</f>
        <v>0</v>
      </c>
      <c r="F1916" s="27">
        <f>ENERO!F1916+FEBRERO!F1916+MARZO!F1916+ABRIL!F1916+MAYO!F1916+JUNIO!F1916+JULIO!F1916+AGOSTO!F1916+SEPTIEMBRE!F1916+OCTUBRE!F1916+NOVIEMBRE!F1916+DICIEMBRE!F1916</f>
        <v>0</v>
      </c>
      <c r="H1916" s="103"/>
      <c r="I1916" s="103"/>
      <c r="J1916" s="103"/>
      <c r="K1916" s="103"/>
    </row>
    <row r="1917" spans="1:11" s="3" customFormat="1" x14ac:dyDescent="0.25">
      <c r="A1917" s="23" t="s">
        <v>3700</v>
      </c>
      <c r="B1917" s="53" t="s">
        <v>3701</v>
      </c>
      <c r="C1917" s="25">
        <f>ENERO!C1917+FEBRERO!C1917+MARZO!C1917+ABRIL!C1917+MAYO!C1917+JUNIO!C1917+JULIO!C1917+AGOSTO!C1917+SEPTIEMBRE!C1917+OCTUBRE!C1917+NOVIEMBRE!C1917+DICIEMBRE!C1917</f>
        <v>0</v>
      </c>
      <c r="D1917" s="26">
        <f>ENERO!D1917+FEBRERO!D1917+MARZO!D1917+ABRIL!D1917+MAYO!D1917+JUNIO!D1917+JULIO!D1917+AGOSTO!D1917+SEPTIEMBRE!D1917+OCTUBRE!D1917+NOVIEMBRE!D1917+DICIEMBRE!D1917</f>
        <v>0</v>
      </c>
      <c r="E1917" s="26">
        <f>ENERO!E1917+FEBRERO!E1917+MARZO!E1917+ABRIL!E1917+MAYO!E1917+JUNIO!E1917+JULIO!E1917+AGOSTO!E1917+SEPTIEMBRE!E1917+OCTUBRE!E1917+NOVIEMBRE!E1917+DICIEMBRE!E1917</f>
        <v>0</v>
      </c>
      <c r="F1917" s="27">
        <f>ENERO!F1917+FEBRERO!F1917+MARZO!F1917+ABRIL!F1917+MAYO!F1917+JUNIO!F1917+JULIO!F1917+AGOSTO!F1917+SEPTIEMBRE!F1917+OCTUBRE!F1917+NOVIEMBRE!F1917+DICIEMBRE!F1917</f>
        <v>0</v>
      </c>
      <c r="H1917" s="103"/>
      <c r="I1917" s="103"/>
      <c r="J1917" s="103"/>
      <c r="K1917" s="103"/>
    </row>
    <row r="1918" spans="1:11" s="3" customFormat="1" x14ac:dyDescent="0.25">
      <c r="A1918" s="47"/>
      <c r="B1918" s="97" t="s">
        <v>3702</v>
      </c>
      <c r="C1918" s="41">
        <f>ENERO!C1918+FEBRERO!C1918+MARZO!C1918+ABRIL!C1918+MAYO!C1918+JUNIO!C1918+JULIO!C1918+AGOSTO!C1918+SEPTIEMBRE!C1918+OCTUBRE!C1918+NOVIEMBRE!C1918+DICIEMBRE!C1918</f>
        <v>0</v>
      </c>
      <c r="D1918" s="42">
        <f>ENERO!D1918+FEBRERO!D1918+MARZO!D1918+ABRIL!D1918+MAYO!D1918+JUNIO!D1918+JULIO!D1918+AGOSTO!D1918+SEPTIEMBRE!D1918+OCTUBRE!D1918+NOVIEMBRE!D1918+DICIEMBRE!D1918</f>
        <v>0</v>
      </c>
      <c r="E1918" s="42">
        <f>ENERO!E1918+FEBRERO!E1918+MARZO!E1918+ABRIL!E1918+MAYO!E1918+JUNIO!E1918+JULIO!E1918+AGOSTO!E1918+SEPTIEMBRE!E1918+OCTUBRE!E1918+NOVIEMBRE!E1918+DICIEMBRE!E1918</f>
        <v>0</v>
      </c>
      <c r="F1918" s="43">
        <f>ENERO!F1918+FEBRERO!F1918+MARZO!F1918+ABRIL!F1918+MAYO!F1918+JUNIO!F1918+JULIO!F1918+AGOSTO!F1918+SEPTIEMBRE!F1918+OCTUBRE!F1918+NOVIEMBRE!F1918+DICIEMBRE!F1918</f>
        <v>0</v>
      </c>
      <c r="H1918" s="103"/>
      <c r="I1918" s="103"/>
      <c r="J1918" s="103"/>
      <c r="K1918" s="103"/>
    </row>
    <row r="1919" spans="1:11" s="3" customFormat="1" x14ac:dyDescent="0.25">
      <c r="A1919" s="47"/>
      <c r="B1919" s="19" t="s">
        <v>3703</v>
      </c>
      <c r="C1919" s="41">
        <f>ENERO!C1919+FEBRERO!C1919+MARZO!C1919+ABRIL!C1919+MAYO!C1919+JUNIO!C1919+JULIO!C1919+AGOSTO!C1919+SEPTIEMBRE!C1919+OCTUBRE!C1919+NOVIEMBRE!C1919+DICIEMBRE!C1919</f>
        <v>0</v>
      </c>
      <c r="D1919" s="42">
        <f>ENERO!D1919+FEBRERO!D1919+MARZO!D1919+ABRIL!D1919+MAYO!D1919+JUNIO!D1919+JULIO!D1919+AGOSTO!D1919+SEPTIEMBRE!D1919+OCTUBRE!D1919+NOVIEMBRE!D1919+DICIEMBRE!D1919</f>
        <v>0</v>
      </c>
      <c r="E1919" s="42">
        <f>ENERO!E1919+FEBRERO!E1919+MARZO!E1919+ABRIL!E1919+MAYO!E1919+JUNIO!E1919+JULIO!E1919+AGOSTO!E1919+SEPTIEMBRE!E1919+OCTUBRE!E1919+NOVIEMBRE!E1919+DICIEMBRE!E1919</f>
        <v>0</v>
      </c>
      <c r="F1919" s="43">
        <f>ENERO!F1919+FEBRERO!F1919+MARZO!F1919+ABRIL!F1919+MAYO!F1919+JUNIO!F1919+JULIO!F1919+AGOSTO!F1919+SEPTIEMBRE!F1919+OCTUBRE!F1919+NOVIEMBRE!F1919+DICIEMBRE!F1919</f>
        <v>0</v>
      </c>
      <c r="H1919" s="103"/>
      <c r="I1919" s="103"/>
      <c r="J1919" s="103"/>
      <c r="K1919" s="103"/>
    </row>
    <row r="1920" spans="1:11" s="3" customFormat="1" x14ac:dyDescent="0.25">
      <c r="A1920" s="23" t="s">
        <v>3704</v>
      </c>
      <c r="B1920" s="24" t="s">
        <v>3705</v>
      </c>
      <c r="C1920" s="25">
        <f>ENERO!C1920+FEBRERO!C1920+MARZO!C1920+ABRIL!C1920+MAYO!C1920+JUNIO!C1920+JULIO!C1920+AGOSTO!C1920+SEPTIEMBRE!C1920+OCTUBRE!C1920+NOVIEMBRE!C1920+DICIEMBRE!C1920</f>
        <v>0</v>
      </c>
      <c r="D1920" s="26">
        <f>ENERO!D1920+FEBRERO!D1920+MARZO!D1920+ABRIL!D1920+MAYO!D1920+JUNIO!D1920+JULIO!D1920+AGOSTO!D1920+SEPTIEMBRE!D1920+OCTUBRE!D1920+NOVIEMBRE!D1920+DICIEMBRE!D1920</f>
        <v>0</v>
      </c>
      <c r="E1920" s="26">
        <f>ENERO!E1920+FEBRERO!E1920+MARZO!E1920+ABRIL!E1920+MAYO!E1920+JUNIO!E1920+JULIO!E1920+AGOSTO!E1920+SEPTIEMBRE!E1920+OCTUBRE!E1920+NOVIEMBRE!E1920+DICIEMBRE!E1920</f>
        <v>0</v>
      </c>
      <c r="F1920" s="27">
        <f>ENERO!F1920+FEBRERO!F1920+MARZO!F1920+ABRIL!F1920+MAYO!F1920+JUNIO!F1920+JULIO!F1920+AGOSTO!F1920+SEPTIEMBRE!F1920+OCTUBRE!F1920+NOVIEMBRE!F1920+DICIEMBRE!F1920</f>
        <v>0</v>
      </c>
      <c r="H1920" s="103"/>
      <c r="I1920" s="103"/>
      <c r="J1920" s="103"/>
      <c r="K1920" s="103"/>
    </row>
    <row r="1921" spans="1:11" s="3" customFormat="1" x14ac:dyDescent="0.25">
      <c r="A1921" s="23" t="s">
        <v>3706</v>
      </c>
      <c r="B1921" s="53" t="s">
        <v>3707</v>
      </c>
      <c r="C1921" s="25">
        <f>ENERO!C1921+FEBRERO!C1921+MARZO!C1921+ABRIL!C1921+MAYO!C1921+JUNIO!C1921+JULIO!C1921+AGOSTO!C1921+SEPTIEMBRE!C1921+OCTUBRE!C1921+NOVIEMBRE!C1921+DICIEMBRE!C1921</f>
        <v>0</v>
      </c>
      <c r="D1921" s="26">
        <f>ENERO!D1921+FEBRERO!D1921+MARZO!D1921+ABRIL!D1921+MAYO!D1921+JUNIO!D1921+JULIO!D1921+AGOSTO!D1921+SEPTIEMBRE!D1921+OCTUBRE!D1921+NOVIEMBRE!D1921+DICIEMBRE!D1921</f>
        <v>0</v>
      </c>
      <c r="E1921" s="26">
        <f>ENERO!E1921+FEBRERO!E1921+MARZO!E1921+ABRIL!E1921+MAYO!E1921+JUNIO!E1921+JULIO!E1921+AGOSTO!E1921+SEPTIEMBRE!E1921+OCTUBRE!E1921+NOVIEMBRE!E1921+DICIEMBRE!E1921</f>
        <v>0</v>
      </c>
      <c r="F1921" s="27">
        <f>ENERO!F1921+FEBRERO!F1921+MARZO!F1921+ABRIL!F1921+MAYO!F1921+JUNIO!F1921+JULIO!F1921+AGOSTO!F1921+SEPTIEMBRE!F1921+OCTUBRE!F1921+NOVIEMBRE!F1921+DICIEMBRE!F1921</f>
        <v>0</v>
      </c>
      <c r="H1921" s="103"/>
      <c r="I1921" s="103"/>
      <c r="J1921" s="103"/>
      <c r="K1921" s="103"/>
    </row>
    <row r="1922" spans="1:11" s="3" customFormat="1" x14ac:dyDescent="0.25">
      <c r="A1922" s="47"/>
      <c r="B1922" s="102" t="s">
        <v>3708</v>
      </c>
      <c r="C1922" s="41">
        <f>ENERO!C1922+FEBRERO!C1922+MARZO!C1922+ABRIL!C1922+MAYO!C1922+JUNIO!C1922+JULIO!C1922+AGOSTO!C1922+SEPTIEMBRE!C1922+OCTUBRE!C1922+NOVIEMBRE!C1922+DICIEMBRE!C1922</f>
        <v>0</v>
      </c>
      <c r="D1922" s="42">
        <f>ENERO!D1922+FEBRERO!D1922+MARZO!D1922+ABRIL!D1922+MAYO!D1922+JUNIO!D1922+JULIO!D1922+AGOSTO!D1922+SEPTIEMBRE!D1922+OCTUBRE!D1922+NOVIEMBRE!D1922+DICIEMBRE!D1922</f>
        <v>0</v>
      </c>
      <c r="E1922" s="42">
        <f>ENERO!E1922+FEBRERO!E1922+MARZO!E1922+ABRIL!E1922+MAYO!E1922+JUNIO!E1922+JULIO!E1922+AGOSTO!E1922+SEPTIEMBRE!E1922+OCTUBRE!E1922+NOVIEMBRE!E1922+DICIEMBRE!E1922</f>
        <v>0</v>
      </c>
      <c r="F1922" s="43">
        <f>ENERO!F1922+FEBRERO!F1922+MARZO!F1922+ABRIL!F1922+MAYO!F1922+JUNIO!F1922+JULIO!F1922+AGOSTO!F1922+SEPTIEMBRE!F1922+OCTUBRE!F1922+NOVIEMBRE!F1922+DICIEMBRE!F1922</f>
        <v>0</v>
      </c>
      <c r="H1922" s="103"/>
      <c r="I1922" s="103"/>
      <c r="J1922" s="103"/>
      <c r="K1922" s="103"/>
    </row>
    <row r="1923" spans="1:11" s="3" customFormat="1" x14ac:dyDescent="0.25">
      <c r="A1923" s="23" t="s">
        <v>3709</v>
      </c>
      <c r="B1923" s="24" t="s">
        <v>3710</v>
      </c>
      <c r="C1923" s="25">
        <f>ENERO!C1923+FEBRERO!C1923+MARZO!C1923+ABRIL!C1923+MAYO!C1923+JUNIO!C1923+JULIO!C1923+AGOSTO!C1923+SEPTIEMBRE!C1923+OCTUBRE!C1923+NOVIEMBRE!C1923+DICIEMBRE!C1923</f>
        <v>0</v>
      </c>
      <c r="D1923" s="26">
        <f>ENERO!D1923+FEBRERO!D1923+MARZO!D1923+ABRIL!D1923+MAYO!D1923+JUNIO!D1923+JULIO!D1923+AGOSTO!D1923+SEPTIEMBRE!D1923+OCTUBRE!D1923+NOVIEMBRE!D1923+DICIEMBRE!D1923</f>
        <v>0</v>
      </c>
      <c r="E1923" s="26">
        <f>ENERO!E1923+FEBRERO!E1923+MARZO!E1923+ABRIL!E1923+MAYO!E1923+JUNIO!E1923+JULIO!E1923+AGOSTO!E1923+SEPTIEMBRE!E1923+OCTUBRE!E1923+NOVIEMBRE!E1923+DICIEMBRE!E1923</f>
        <v>0</v>
      </c>
      <c r="F1923" s="27">
        <f>ENERO!F1923+FEBRERO!F1923+MARZO!F1923+ABRIL!F1923+MAYO!F1923+JUNIO!F1923+JULIO!F1923+AGOSTO!F1923+SEPTIEMBRE!F1923+OCTUBRE!F1923+NOVIEMBRE!F1923+DICIEMBRE!F1923</f>
        <v>0</v>
      </c>
      <c r="H1923" s="103"/>
      <c r="I1923" s="103"/>
      <c r="J1923" s="103"/>
      <c r="K1923" s="103"/>
    </row>
    <row r="1924" spans="1:11" s="3" customFormat="1" x14ac:dyDescent="0.25">
      <c r="A1924" s="23" t="s">
        <v>3711</v>
      </c>
      <c r="B1924" s="24" t="s">
        <v>3712</v>
      </c>
      <c r="C1924" s="25">
        <f>ENERO!C1924+FEBRERO!C1924+MARZO!C1924+ABRIL!C1924+MAYO!C1924+JUNIO!C1924+JULIO!C1924+AGOSTO!C1924+SEPTIEMBRE!C1924+OCTUBRE!C1924+NOVIEMBRE!C1924+DICIEMBRE!C1924</f>
        <v>0</v>
      </c>
      <c r="D1924" s="26">
        <f>ENERO!D1924+FEBRERO!D1924+MARZO!D1924+ABRIL!D1924+MAYO!D1924+JUNIO!D1924+JULIO!D1924+AGOSTO!D1924+SEPTIEMBRE!D1924+OCTUBRE!D1924+NOVIEMBRE!D1924+DICIEMBRE!D1924</f>
        <v>0</v>
      </c>
      <c r="E1924" s="26">
        <f>ENERO!E1924+FEBRERO!E1924+MARZO!E1924+ABRIL!E1924+MAYO!E1924+JUNIO!E1924+JULIO!E1924+AGOSTO!E1924+SEPTIEMBRE!E1924+OCTUBRE!E1924+NOVIEMBRE!E1924+DICIEMBRE!E1924</f>
        <v>0</v>
      </c>
      <c r="F1924" s="27">
        <f>ENERO!F1924+FEBRERO!F1924+MARZO!F1924+ABRIL!F1924+MAYO!F1924+JUNIO!F1924+JULIO!F1924+AGOSTO!F1924+SEPTIEMBRE!F1924+OCTUBRE!F1924+NOVIEMBRE!F1924+DICIEMBRE!F1924</f>
        <v>0</v>
      </c>
      <c r="H1924" s="103"/>
      <c r="I1924" s="103"/>
      <c r="J1924" s="103"/>
      <c r="K1924" s="103"/>
    </row>
    <row r="1925" spans="1:11" s="3" customFormat="1" x14ac:dyDescent="0.25">
      <c r="A1925" s="23" t="s">
        <v>3713</v>
      </c>
      <c r="B1925" s="24" t="s">
        <v>3714</v>
      </c>
      <c r="C1925" s="25">
        <f>ENERO!C1925+FEBRERO!C1925+MARZO!C1925+ABRIL!C1925+MAYO!C1925+JUNIO!C1925+JULIO!C1925+AGOSTO!C1925+SEPTIEMBRE!C1925+OCTUBRE!C1925+NOVIEMBRE!C1925+DICIEMBRE!C1925</f>
        <v>0</v>
      </c>
      <c r="D1925" s="26">
        <f>ENERO!D1925+FEBRERO!D1925+MARZO!D1925+ABRIL!D1925+MAYO!D1925+JUNIO!D1925+JULIO!D1925+AGOSTO!D1925+SEPTIEMBRE!D1925+OCTUBRE!D1925+NOVIEMBRE!D1925+DICIEMBRE!D1925</f>
        <v>0</v>
      </c>
      <c r="E1925" s="26">
        <f>ENERO!E1925+FEBRERO!E1925+MARZO!E1925+ABRIL!E1925+MAYO!E1925+JUNIO!E1925+JULIO!E1925+AGOSTO!E1925+SEPTIEMBRE!E1925+OCTUBRE!E1925+NOVIEMBRE!E1925+DICIEMBRE!E1925</f>
        <v>0</v>
      </c>
      <c r="F1925" s="27">
        <f>ENERO!F1925+FEBRERO!F1925+MARZO!F1925+ABRIL!F1925+MAYO!F1925+JUNIO!F1925+JULIO!F1925+AGOSTO!F1925+SEPTIEMBRE!F1925+OCTUBRE!F1925+NOVIEMBRE!F1925+DICIEMBRE!F1925</f>
        <v>0</v>
      </c>
      <c r="H1925" s="103"/>
      <c r="I1925" s="103"/>
      <c r="J1925" s="103"/>
      <c r="K1925" s="103"/>
    </row>
    <row r="1926" spans="1:11" s="3" customFormat="1" x14ac:dyDescent="0.25">
      <c r="A1926" s="23" t="s">
        <v>3715</v>
      </c>
      <c r="B1926" s="24" t="s">
        <v>3716</v>
      </c>
      <c r="C1926" s="25">
        <f>ENERO!C1926+FEBRERO!C1926+MARZO!C1926+ABRIL!C1926+MAYO!C1926+JUNIO!C1926+JULIO!C1926+AGOSTO!C1926+SEPTIEMBRE!C1926+OCTUBRE!C1926+NOVIEMBRE!C1926+DICIEMBRE!C1926</f>
        <v>0</v>
      </c>
      <c r="D1926" s="26">
        <f>ENERO!D1926+FEBRERO!D1926+MARZO!D1926+ABRIL!D1926+MAYO!D1926+JUNIO!D1926+JULIO!D1926+AGOSTO!D1926+SEPTIEMBRE!D1926+OCTUBRE!D1926+NOVIEMBRE!D1926+DICIEMBRE!D1926</f>
        <v>0</v>
      </c>
      <c r="E1926" s="26">
        <f>ENERO!E1926+FEBRERO!E1926+MARZO!E1926+ABRIL!E1926+MAYO!E1926+JUNIO!E1926+JULIO!E1926+AGOSTO!E1926+SEPTIEMBRE!E1926+OCTUBRE!E1926+NOVIEMBRE!E1926+DICIEMBRE!E1926</f>
        <v>0</v>
      </c>
      <c r="F1926" s="27">
        <f>ENERO!F1926+FEBRERO!F1926+MARZO!F1926+ABRIL!F1926+MAYO!F1926+JUNIO!F1926+JULIO!F1926+AGOSTO!F1926+SEPTIEMBRE!F1926+OCTUBRE!F1926+NOVIEMBRE!F1926+DICIEMBRE!F1926</f>
        <v>0</v>
      </c>
      <c r="H1926" s="103"/>
      <c r="I1926" s="103"/>
      <c r="J1926" s="103"/>
      <c r="K1926" s="103"/>
    </row>
    <row r="1927" spans="1:11" s="3" customFormat="1" x14ac:dyDescent="0.25">
      <c r="A1927" s="23" t="s">
        <v>3717</v>
      </c>
      <c r="B1927" s="24" t="s">
        <v>3718</v>
      </c>
      <c r="C1927" s="25">
        <f>ENERO!C1927+FEBRERO!C1927+MARZO!C1927+ABRIL!C1927+MAYO!C1927+JUNIO!C1927+JULIO!C1927+AGOSTO!C1927+SEPTIEMBRE!C1927+OCTUBRE!C1927+NOVIEMBRE!C1927+DICIEMBRE!C1927</f>
        <v>0</v>
      </c>
      <c r="D1927" s="26">
        <f>ENERO!D1927+FEBRERO!D1927+MARZO!D1927+ABRIL!D1927+MAYO!D1927+JUNIO!D1927+JULIO!D1927+AGOSTO!D1927+SEPTIEMBRE!D1927+OCTUBRE!D1927+NOVIEMBRE!D1927+DICIEMBRE!D1927</f>
        <v>0</v>
      </c>
      <c r="E1927" s="26">
        <f>ENERO!E1927+FEBRERO!E1927+MARZO!E1927+ABRIL!E1927+MAYO!E1927+JUNIO!E1927+JULIO!E1927+AGOSTO!E1927+SEPTIEMBRE!E1927+OCTUBRE!E1927+NOVIEMBRE!E1927+DICIEMBRE!E1927</f>
        <v>0</v>
      </c>
      <c r="F1927" s="27">
        <f>ENERO!F1927+FEBRERO!F1927+MARZO!F1927+ABRIL!F1927+MAYO!F1927+JUNIO!F1927+JULIO!F1927+AGOSTO!F1927+SEPTIEMBRE!F1927+OCTUBRE!F1927+NOVIEMBRE!F1927+DICIEMBRE!F1927</f>
        <v>0</v>
      </c>
      <c r="H1927" s="103"/>
      <c r="I1927" s="103"/>
      <c r="J1927" s="103"/>
      <c r="K1927" s="103"/>
    </row>
    <row r="1928" spans="1:11" s="3" customFormat="1" x14ac:dyDescent="0.25">
      <c r="A1928" s="23" t="s">
        <v>3719</v>
      </c>
      <c r="B1928" s="24" t="s">
        <v>3720</v>
      </c>
      <c r="C1928" s="25">
        <f>ENERO!C1928+FEBRERO!C1928+MARZO!C1928+ABRIL!C1928+MAYO!C1928+JUNIO!C1928+JULIO!C1928+AGOSTO!C1928+SEPTIEMBRE!C1928+OCTUBRE!C1928+NOVIEMBRE!C1928+DICIEMBRE!C1928</f>
        <v>0</v>
      </c>
      <c r="D1928" s="26">
        <f>ENERO!D1928+FEBRERO!D1928+MARZO!D1928+ABRIL!D1928+MAYO!D1928+JUNIO!D1928+JULIO!D1928+AGOSTO!D1928+SEPTIEMBRE!D1928+OCTUBRE!D1928+NOVIEMBRE!D1928+DICIEMBRE!D1928</f>
        <v>0</v>
      </c>
      <c r="E1928" s="26">
        <f>ENERO!E1928+FEBRERO!E1928+MARZO!E1928+ABRIL!E1928+MAYO!E1928+JUNIO!E1928+JULIO!E1928+AGOSTO!E1928+SEPTIEMBRE!E1928+OCTUBRE!E1928+NOVIEMBRE!E1928+DICIEMBRE!E1928</f>
        <v>0</v>
      </c>
      <c r="F1928" s="27">
        <f>ENERO!F1928+FEBRERO!F1928+MARZO!F1928+ABRIL!F1928+MAYO!F1928+JUNIO!F1928+JULIO!F1928+AGOSTO!F1928+SEPTIEMBRE!F1928+OCTUBRE!F1928+NOVIEMBRE!F1928+DICIEMBRE!F1928</f>
        <v>0</v>
      </c>
      <c r="H1928" s="103"/>
      <c r="I1928" s="103"/>
      <c r="J1928" s="103"/>
      <c r="K1928" s="103"/>
    </row>
    <row r="1929" spans="1:11" s="3" customFormat="1" x14ac:dyDescent="0.25">
      <c r="A1929" s="23" t="s">
        <v>3721</v>
      </c>
      <c r="B1929" s="24" t="s">
        <v>3722</v>
      </c>
      <c r="C1929" s="25">
        <f>ENERO!C1929+FEBRERO!C1929+MARZO!C1929+ABRIL!C1929+MAYO!C1929+JUNIO!C1929+JULIO!C1929+AGOSTO!C1929+SEPTIEMBRE!C1929+OCTUBRE!C1929+NOVIEMBRE!C1929+DICIEMBRE!C1929</f>
        <v>0</v>
      </c>
      <c r="D1929" s="26">
        <f>ENERO!D1929+FEBRERO!D1929+MARZO!D1929+ABRIL!D1929+MAYO!D1929+JUNIO!D1929+JULIO!D1929+AGOSTO!D1929+SEPTIEMBRE!D1929+OCTUBRE!D1929+NOVIEMBRE!D1929+DICIEMBRE!D1929</f>
        <v>0</v>
      </c>
      <c r="E1929" s="26">
        <f>ENERO!E1929+FEBRERO!E1929+MARZO!E1929+ABRIL!E1929+MAYO!E1929+JUNIO!E1929+JULIO!E1929+AGOSTO!E1929+SEPTIEMBRE!E1929+OCTUBRE!E1929+NOVIEMBRE!E1929+DICIEMBRE!E1929</f>
        <v>0</v>
      </c>
      <c r="F1929" s="27">
        <f>ENERO!F1929+FEBRERO!F1929+MARZO!F1929+ABRIL!F1929+MAYO!F1929+JUNIO!F1929+JULIO!F1929+AGOSTO!F1929+SEPTIEMBRE!F1929+OCTUBRE!F1929+NOVIEMBRE!F1929+DICIEMBRE!F1929</f>
        <v>0</v>
      </c>
      <c r="H1929" s="103"/>
      <c r="I1929" s="103"/>
      <c r="J1929" s="103"/>
      <c r="K1929" s="103"/>
    </row>
    <row r="1930" spans="1:11" s="3" customFormat="1" x14ac:dyDescent="0.25">
      <c r="A1930" s="23" t="s">
        <v>3723</v>
      </c>
      <c r="B1930" s="24" t="s">
        <v>3724</v>
      </c>
      <c r="C1930" s="25">
        <f>ENERO!C1930+FEBRERO!C1930+MARZO!C1930+ABRIL!C1930+MAYO!C1930+JUNIO!C1930+JULIO!C1930+AGOSTO!C1930+SEPTIEMBRE!C1930+OCTUBRE!C1930+NOVIEMBRE!C1930+DICIEMBRE!C1930</f>
        <v>0</v>
      </c>
      <c r="D1930" s="26">
        <f>ENERO!D1930+FEBRERO!D1930+MARZO!D1930+ABRIL!D1930+MAYO!D1930+JUNIO!D1930+JULIO!D1930+AGOSTO!D1930+SEPTIEMBRE!D1930+OCTUBRE!D1930+NOVIEMBRE!D1930+DICIEMBRE!D1930</f>
        <v>0</v>
      </c>
      <c r="E1930" s="26">
        <f>ENERO!E1930+FEBRERO!E1930+MARZO!E1930+ABRIL!E1930+MAYO!E1930+JUNIO!E1930+JULIO!E1930+AGOSTO!E1930+SEPTIEMBRE!E1930+OCTUBRE!E1930+NOVIEMBRE!E1930+DICIEMBRE!E1930</f>
        <v>0</v>
      </c>
      <c r="F1930" s="27">
        <f>ENERO!F1930+FEBRERO!F1930+MARZO!F1930+ABRIL!F1930+MAYO!F1930+JUNIO!F1930+JULIO!F1930+AGOSTO!F1930+SEPTIEMBRE!F1930+OCTUBRE!F1930+NOVIEMBRE!F1930+DICIEMBRE!F1930</f>
        <v>0</v>
      </c>
      <c r="H1930" s="103"/>
      <c r="I1930" s="103"/>
      <c r="J1930" s="103"/>
      <c r="K1930" s="103"/>
    </row>
    <row r="1931" spans="1:11" s="3" customFormat="1" x14ac:dyDescent="0.25">
      <c r="A1931" s="23" t="s">
        <v>3725</v>
      </c>
      <c r="B1931" s="24" t="s">
        <v>3726</v>
      </c>
      <c r="C1931" s="25">
        <f>ENERO!C1931+FEBRERO!C1931+MARZO!C1931+ABRIL!C1931+MAYO!C1931+JUNIO!C1931+JULIO!C1931+AGOSTO!C1931+SEPTIEMBRE!C1931+OCTUBRE!C1931+NOVIEMBRE!C1931+DICIEMBRE!C1931</f>
        <v>0</v>
      </c>
      <c r="D1931" s="26">
        <f>ENERO!D1931+FEBRERO!D1931+MARZO!D1931+ABRIL!D1931+MAYO!D1931+JUNIO!D1931+JULIO!D1931+AGOSTO!D1931+SEPTIEMBRE!D1931+OCTUBRE!D1931+NOVIEMBRE!D1931+DICIEMBRE!D1931</f>
        <v>0</v>
      </c>
      <c r="E1931" s="26">
        <f>ENERO!E1931+FEBRERO!E1931+MARZO!E1931+ABRIL!E1931+MAYO!E1931+JUNIO!E1931+JULIO!E1931+AGOSTO!E1931+SEPTIEMBRE!E1931+OCTUBRE!E1931+NOVIEMBRE!E1931+DICIEMBRE!E1931</f>
        <v>0</v>
      </c>
      <c r="F1931" s="27">
        <f>ENERO!F1931+FEBRERO!F1931+MARZO!F1931+ABRIL!F1931+MAYO!F1931+JUNIO!F1931+JULIO!F1931+AGOSTO!F1931+SEPTIEMBRE!F1931+OCTUBRE!F1931+NOVIEMBRE!F1931+DICIEMBRE!F1931</f>
        <v>0</v>
      </c>
      <c r="H1931" s="103"/>
      <c r="I1931" s="103"/>
      <c r="J1931" s="103"/>
      <c r="K1931" s="103"/>
    </row>
    <row r="1932" spans="1:11" s="3" customFormat="1" x14ac:dyDescent="0.25">
      <c r="A1932" s="23" t="s">
        <v>3727</v>
      </c>
      <c r="B1932" s="24" t="s">
        <v>3728</v>
      </c>
      <c r="C1932" s="25">
        <f>ENERO!C1932+FEBRERO!C1932+MARZO!C1932+ABRIL!C1932+MAYO!C1932+JUNIO!C1932+JULIO!C1932+AGOSTO!C1932+SEPTIEMBRE!C1932+OCTUBRE!C1932+NOVIEMBRE!C1932+DICIEMBRE!C1932</f>
        <v>0</v>
      </c>
      <c r="D1932" s="26">
        <f>ENERO!D1932+FEBRERO!D1932+MARZO!D1932+ABRIL!D1932+MAYO!D1932+JUNIO!D1932+JULIO!D1932+AGOSTO!D1932+SEPTIEMBRE!D1932+OCTUBRE!D1932+NOVIEMBRE!D1932+DICIEMBRE!D1932</f>
        <v>0</v>
      </c>
      <c r="E1932" s="26">
        <f>ENERO!E1932+FEBRERO!E1932+MARZO!E1932+ABRIL!E1932+MAYO!E1932+JUNIO!E1932+JULIO!E1932+AGOSTO!E1932+SEPTIEMBRE!E1932+OCTUBRE!E1932+NOVIEMBRE!E1932+DICIEMBRE!E1932</f>
        <v>0</v>
      </c>
      <c r="F1932" s="27">
        <f>ENERO!F1932+FEBRERO!F1932+MARZO!F1932+ABRIL!F1932+MAYO!F1932+JUNIO!F1932+JULIO!F1932+AGOSTO!F1932+SEPTIEMBRE!F1932+OCTUBRE!F1932+NOVIEMBRE!F1932+DICIEMBRE!F1932</f>
        <v>0</v>
      </c>
      <c r="H1932" s="103"/>
      <c r="I1932" s="103"/>
      <c r="J1932" s="103"/>
      <c r="K1932" s="103"/>
    </row>
    <row r="1933" spans="1:11" s="3" customFormat="1" x14ac:dyDescent="0.25">
      <c r="A1933" s="23" t="s">
        <v>3729</v>
      </c>
      <c r="B1933" s="24" t="s">
        <v>3730</v>
      </c>
      <c r="C1933" s="25">
        <f>ENERO!C1933+FEBRERO!C1933+MARZO!C1933+ABRIL!C1933+MAYO!C1933+JUNIO!C1933+JULIO!C1933+AGOSTO!C1933+SEPTIEMBRE!C1933+OCTUBRE!C1933+NOVIEMBRE!C1933+DICIEMBRE!C1933</f>
        <v>0</v>
      </c>
      <c r="D1933" s="26">
        <f>ENERO!D1933+FEBRERO!D1933+MARZO!D1933+ABRIL!D1933+MAYO!D1933+JUNIO!D1933+JULIO!D1933+AGOSTO!D1933+SEPTIEMBRE!D1933+OCTUBRE!D1933+NOVIEMBRE!D1933+DICIEMBRE!D1933</f>
        <v>0</v>
      </c>
      <c r="E1933" s="26">
        <f>ENERO!E1933+FEBRERO!E1933+MARZO!E1933+ABRIL!E1933+MAYO!E1933+JUNIO!E1933+JULIO!E1933+AGOSTO!E1933+SEPTIEMBRE!E1933+OCTUBRE!E1933+NOVIEMBRE!E1933+DICIEMBRE!E1933</f>
        <v>0</v>
      </c>
      <c r="F1933" s="27">
        <f>ENERO!F1933+FEBRERO!F1933+MARZO!F1933+ABRIL!F1933+MAYO!F1933+JUNIO!F1933+JULIO!F1933+AGOSTO!F1933+SEPTIEMBRE!F1933+OCTUBRE!F1933+NOVIEMBRE!F1933+DICIEMBRE!F1933</f>
        <v>0</v>
      </c>
      <c r="H1933" s="103"/>
      <c r="I1933" s="103"/>
      <c r="J1933" s="103"/>
      <c r="K1933" s="103"/>
    </row>
    <row r="1934" spans="1:11" s="3" customFormat="1" x14ac:dyDescent="0.25">
      <c r="A1934" s="23" t="s">
        <v>3731</v>
      </c>
      <c r="B1934" s="24" t="s">
        <v>3732</v>
      </c>
      <c r="C1934" s="25">
        <f>ENERO!C1934+FEBRERO!C1934+MARZO!C1934+ABRIL!C1934+MAYO!C1934+JUNIO!C1934+JULIO!C1934+AGOSTO!C1934+SEPTIEMBRE!C1934+OCTUBRE!C1934+NOVIEMBRE!C1934+DICIEMBRE!C1934</f>
        <v>0</v>
      </c>
      <c r="D1934" s="26">
        <f>ENERO!D1934+FEBRERO!D1934+MARZO!D1934+ABRIL!D1934+MAYO!D1934+JUNIO!D1934+JULIO!D1934+AGOSTO!D1934+SEPTIEMBRE!D1934+OCTUBRE!D1934+NOVIEMBRE!D1934+DICIEMBRE!D1934</f>
        <v>0</v>
      </c>
      <c r="E1934" s="26">
        <f>ENERO!E1934+FEBRERO!E1934+MARZO!E1934+ABRIL!E1934+MAYO!E1934+JUNIO!E1934+JULIO!E1934+AGOSTO!E1934+SEPTIEMBRE!E1934+OCTUBRE!E1934+NOVIEMBRE!E1934+DICIEMBRE!E1934</f>
        <v>0</v>
      </c>
      <c r="F1934" s="27">
        <f>ENERO!F1934+FEBRERO!F1934+MARZO!F1934+ABRIL!F1934+MAYO!F1934+JUNIO!F1934+JULIO!F1934+AGOSTO!F1934+SEPTIEMBRE!F1934+OCTUBRE!F1934+NOVIEMBRE!F1934+DICIEMBRE!F1934</f>
        <v>0</v>
      </c>
      <c r="H1934" s="103"/>
      <c r="I1934" s="103"/>
      <c r="J1934" s="103"/>
      <c r="K1934" s="103"/>
    </row>
    <row r="1935" spans="1:11" s="3" customFormat="1" x14ac:dyDescent="0.25">
      <c r="A1935" s="23" t="s">
        <v>3733</v>
      </c>
      <c r="B1935" s="24" t="s">
        <v>3734</v>
      </c>
      <c r="C1935" s="25">
        <f>ENERO!C1935+FEBRERO!C1935+MARZO!C1935+ABRIL!C1935+MAYO!C1935+JUNIO!C1935+JULIO!C1935+AGOSTO!C1935+SEPTIEMBRE!C1935+OCTUBRE!C1935+NOVIEMBRE!C1935+DICIEMBRE!C1935</f>
        <v>0</v>
      </c>
      <c r="D1935" s="26">
        <f>ENERO!D1935+FEBRERO!D1935+MARZO!D1935+ABRIL!D1935+MAYO!D1935+JUNIO!D1935+JULIO!D1935+AGOSTO!D1935+SEPTIEMBRE!D1935+OCTUBRE!D1935+NOVIEMBRE!D1935+DICIEMBRE!D1935</f>
        <v>0</v>
      </c>
      <c r="E1935" s="26">
        <f>ENERO!E1935+FEBRERO!E1935+MARZO!E1935+ABRIL!E1935+MAYO!E1935+JUNIO!E1935+JULIO!E1935+AGOSTO!E1935+SEPTIEMBRE!E1935+OCTUBRE!E1935+NOVIEMBRE!E1935+DICIEMBRE!E1935</f>
        <v>0</v>
      </c>
      <c r="F1935" s="27">
        <f>ENERO!F1935+FEBRERO!F1935+MARZO!F1935+ABRIL!F1935+MAYO!F1935+JUNIO!F1935+JULIO!F1935+AGOSTO!F1935+SEPTIEMBRE!F1935+OCTUBRE!F1935+NOVIEMBRE!F1935+DICIEMBRE!F1935</f>
        <v>0</v>
      </c>
      <c r="H1935" s="103"/>
      <c r="I1935" s="103"/>
      <c r="J1935" s="103"/>
      <c r="K1935" s="103"/>
    </row>
    <row r="1936" spans="1:11" s="3" customFormat="1" x14ac:dyDescent="0.25">
      <c r="A1936" s="23" t="s">
        <v>3735</v>
      </c>
      <c r="B1936" s="24" t="s">
        <v>3736</v>
      </c>
      <c r="C1936" s="25">
        <f>ENERO!C1936+FEBRERO!C1936+MARZO!C1936+ABRIL!C1936+MAYO!C1936+JUNIO!C1936+JULIO!C1936+AGOSTO!C1936+SEPTIEMBRE!C1936+OCTUBRE!C1936+NOVIEMBRE!C1936+DICIEMBRE!C1936</f>
        <v>0</v>
      </c>
      <c r="D1936" s="26">
        <f>ENERO!D1936+FEBRERO!D1936+MARZO!D1936+ABRIL!D1936+MAYO!D1936+JUNIO!D1936+JULIO!D1936+AGOSTO!D1936+SEPTIEMBRE!D1936+OCTUBRE!D1936+NOVIEMBRE!D1936+DICIEMBRE!D1936</f>
        <v>0</v>
      </c>
      <c r="E1936" s="26">
        <f>ENERO!E1936+FEBRERO!E1936+MARZO!E1936+ABRIL!E1936+MAYO!E1936+JUNIO!E1936+JULIO!E1936+AGOSTO!E1936+SEPTIEMBRE!E1936+OCTUBRE!E1936+NOVIEMBRE!E1936+DICIEMBRE!E1936</f>
        <v>0</v>
      </c>
      <c r="F1936" s="27">
        <f>ENERO!F1936+FEBRERO!F1936+MARZO!F1936+ABRIL!F1936+MAYO!F1936+JUNIO!F1936+JULIO!F1936+AGOSTO!F1936+SEPTIEMBRE!F1936+OCTUBRE!F1936+NOVIEMBRE!F1936+DICIEMBRE!F1936</f>
        <v>0</v>
      </c>
      <c r="H1936" s="103"/>
      <c r="I1936" s="103"/>
      <c r="J1936" s="103"/>
      <c r="K1936" s="103"/>
    </row>
    <row r="1937" spans="1:11" s="3" customFormat="1" x14ac:dyDescent="0.25">
      <c r="A1937" s="23" t="s">
        <v>3737</v>
      </c>
      <c r="B1937" s="24" t="s">
        <v>3710</v>
      </c>
      <c r="C1937" s="25">
        <f>ENERO!C1937+FEBRERO!C1937+MARZO!C1937+ABRIL!C1937+MAYO!C1937+JUNIO!C1937+JULIO!C1937+AGOSTO!C1937+SEPTIEMBRE!C1937+OCTUBRE!C1937+NOVIEMBRE!C1937+DICIEMBRE!C1937</f>
        <v>0</v>
      </c>
      <c r="D1937" s="26">
        <f>ENERO!D1937+FEBRERO!D1937+MARZO!D1937+ABRIL!D1937+MAYO!D1937+JUNIO!D1937+JULIO!D1937+AGOSTO!D1937+SEPTIEMBRE!D1937+OCTUBRE!D1937+NOVIEMBRE!D1937+DICIEMBRE!D1937</f>
        <v>0</v>
      </c>
      <c r="E1937" s="26">
        <f>ENERO!E1937+FEBRERO!E1937+MARZO!E1937+ABRIL!E1937+MAYO!E1937+JUNIO!E1937+JULIO!E1937+AGOSTO!E1937+SEPTIEMBRE!E1937+OCTUBRE!E1937+NOVIEMBRE!E1937+DICIEMBRE!E1937</f>
        <v>0</v>
      </c>
      <c r="F1937" s="27">
        <f>ENERO!F1937+FEBRERO!F1937+MARZO!F1937+ABRIL!F1937+MAYO!F1937+JUNIO!F1937+JULIO!F1937+AGOSTO!F1937+SEPTIEMBRE!F1937+OCTUBRE!F1937+NOVIEMBRE!F1937+DICIEMBRE!F1937</f>
        <v>0</v>
      </c>
      <c r="H1937" s="103"/>
      <c r="I1937" s="103"/>
      <c r="J1937" s="103"/>
      <c r="K1937" s="103"/>
    </row>
    <row r="1938" spans="1:11" s="3" customFormat="1" x14ac:dyDescent="0.25">
      <c r="A1938" s="23" t="s">
        <v>3738</v>
      </c>
      <c r="B1938" s="24" t="s">
        <v>3739</v>
      </c>
      <c r="C1938" s="25">
        <f>ENERO!C1938+FEBRERO!C1938+MARZO!C1938+ABRIL!C1938+MAYO!C1938+JUNIO!C1938+JULIO!C1938+AGOSTO!C1938+SEPTIEMBRE!C1938+OCTUBRE!C1938+NOVIEMBRE!C1938+DICIEMBRE!C1938</f>
        <v>0</v>
      </c>
      <c r="D1938" s="26">
        <f>ENERO!D1938+FEBRERO!D1938+MARZO!D1938+ABRIL!D1938+MAYO!D1938+JUNIO!D1938+JULIO!D1938+AGOSTO!D1938+SEPTIEMBRE!D1938+OCTUBRE!D1938+NOVIEMBRE!D1938+DICIEMBRE!D1938</f>
        <v>0</v>
      </c>
      <c r="E1938" s="26">
        <f>ENERO!E1938+FEBRERO!E1938+MARZO!E1938+ABRIL!E1938+MAYO!E1938+JUNIO!E1938+JULIO!E1938+AGOSTO!E1938+SEPTIEMBRE!E1938+OCTUBRE!E1938+NOVIEMBRE!E1938+DICIEMBRE!E1938</f>
        <v>0</v>
      </c>
      <c r="F1938" s="27">
        <f>ENERO!F1938+FEBRERO!F1938+MARZO!F1938+ABRIL!F1938+MAYO!F1938+JUNIO!F1938+JULIO!F1938+AGOSTO!F1938+SEPTIEMBRE!F1938+OCTUBRE!F1938+NOVIEMBRE!F1938+DICIEMBRE!F1938</f>
        <v>0</v>
      </c>
      <c r="H1938" s="103"/>
      <c r="I1938" s="103"/>
      <c r="J1938" s="103"/>
      <c r="K1938" s="103"/>
    </row>
    <row r="1939" spans="1:11" s="3" customFormat="1" x14ac:dyDescent="0.25">
      <c r="A1939" s="23" t="s">
        <v>3740</v>
      </c>
      <c r="B1939" s="24" t="s">
        <v>3741</v>
      </c>
      <c r="C1939" s="25">
        <f>ENERO!C1939+FEBRERO!C1939+MARZO!C1939+ABRIL!C1939+MAYO!C1939+JUNIO!C1939+JULIO!C1939+AGOSTO!C1939+SEPTIEMBRE!C1939+OCTUBRE!C1939+NOVIEMBRE!C1939+DICIEMBRE!C1939</f>
        <v>0</v>
      </c>
      <c r="D1939" s="26">
        <f>ENERO!D1939+FEBRERO!D1939+MARZO!D1939+ABRIL!D1939+MAYO!D1939+JUNIO!D1939+JULIO!D1939+AGOSTO!D1939+SEPTIEMBRE!D1939+OCTUBRE!D1939+NOVIEMBRE!D1939+DICIEMBRE!D1939</f>
        <v>0</v>
      </c>
      <c r="E1939" s="26">
        <f>ENERO!E1939+FEBRERO!E1939+MARZO!E1939+ABRIL!E1939+MAYO!E1939+JUNIO!E1939+JULIO!E1939+AGOSTO!E1939+SEPTIEMBRE!E1939+OCTUBRE!E1939+NOVIEMBRE!E1939+DICIEMBRE!E1939</f>
        <v>0</v>
      </c>
      <c r="F1939" s="27">
        <f>ENERO!F1939+FEBRERO!F1939+MARZO!F1939+ABRIL!F1939+MAYO!F1939+JUNIO!F1939+JULIO!F1939+AGOSTO!F1939+SEPTIEMBRE!F1939+OCTUBRE!F1939+NOVIEMBRE!F1939+DICIEMBRE!F1939</f>
        <v>0</v>
      </c>
      <c r="H1939" s="103"/>
      <c r="I1939" s="103"/>
      <c r="J1939" s="103"/>
      <c r="K1939" s="103"/>
    </row>
    <row r="1940" spans="1:11" s="3" customFormat="1" x14ac:dyDescent="0.25">
      <c r="A1940" s="23" t="s">
        <v>3742</v>
      </c>
      <c r="B1940" s="24" t="s">
        <v>3743</v>
      </c>
      <c r="C1940" s="25">
        <f>ENERO!C1940+FEBRERO!C1940+MARZO!C1940+ABRIL!C1940+MAYO!C1940+JUNIO!C1940+JULIO!C1940+AGOSTO!C1940+SEPTIEMBRE!C1940+OCTUBRE!C1940+NOVIEMBRE!C1940+DICIEMBRE!C1940</f>
        <v>0</v>
      </c>
      <c r="D1940" s="26">
        <f>ENERO!D1940+FEBRERO!D1940+MARZO!D1940+ABRIL!D1940+MAYO!D1940+JUNIO!D1940+JULIO!D1940+AGOSTO!D1940+SEPTIEMBRE!D1940+OCTUBRE!D1940+NOVIEMBRE!D1940+DICIEMBRE!D1940</f>
        <v>0</v>
      </c>
      <c r="E1940" s="26">
        <f>ENERO!E1940+FEBRERO!E1940+MARZO!E1940+ABRIL!E1940+MAYO!E1940+JUNIO!E1940+JULIO!E1940+AGOSTO!E1940+SEPTIEMBRE!E1940+OCTUBRE!E1940+NOVIEMBRE!E1940+DICIEMBRE!E1940</f>
        <v>0</v>
      </c>
      <c r="F1940" s="27">
        <f>ENERO!F1940+FEBRERO!F1940+MARZO!F1940+ABRIL!F1940+MAYO!F1940+JUNIO!F1940+JULIO!F1940+AGOSTO!F1940+SEPTIEMBRE!F1940+OCTUBRE!F1940+NOVIEMBRE!F1940+DICIEMBRE!F1940</f>
        <v>0</v>
      </c>
      <c r="H1940" s="103"/>
      <c r="I1940" s="103"/>
      <c r="J1940" s="103"/>
      <c r="K1940" s="103"/>
    </row>
    <row r="1941" spans="1:11" s="3" customFormat="1" x14ac:dyDescent="0.25">
      <c r="A1941" s="23" t="s">
        <v>3744</v>
      </c>
      <c r="B1941" s="24" t="s">
        <v>3745</v>
      </c>
      <c r="C1941" s="25">
        <f>ENERO!C1941+FEBRERO!C1941+MARZO!C1941+ABRIL!C1941+MAYO!C1941+JUNIO!C1941+JULIO!C1941+AGOSTO!C1941+SEPTIEMBRE!C1941+OCTUBRE!C1941+NOVIEMBRE!C1941+DICIEMBRE!C1941</f>
        <v>0</v>
      </c>
      <c r="D1941" s="26">
        <f>ENERO!D1941+FEBRERO!D1941+MARZO!D1941+ABRIL!D1941+MAYO!D1941+JUNIO!D1941+JULIO!D1941+AGOSTO!D1941+SEPTIEMBRE!D1941+OCTUBRE!D1941+NOVIEMBRE!D1941+DICIEMBRE!D1941</f>
        <v>0</v>
      </c>
      <c r="E1941" s="26">
        <f>ENERO!E1941+FEBRERO!E1941+MARZO!E1941+ABRIL!E1941+MAYO!E1941+JUNIO!E1941+JULIO!E1941+AGOSTO!E1941+SEPTIEMBRE!E1941+OCTUBRE!E1941+NOVIEMBRE!E1941+DICIEMBRE!E1941</f>
        <v>0</v>
      </c>
      <c r="F1941" s="27">
        <f>ENERO!F1941+FEBRERO!F1941+MARZO!F1941+ABRIL!F1941+MAYO!F1941+JUNIO!F1941+JULIO!F1941+AGOSTO!F1941+SEPTIEMBRE!F1941+OCTUBRE!F1941+NOVIEMBRE!F1941+DICIEMBRE!F1941</f>
        <v>0</v>
      </c>
      <c r="H1941" s="103"/>
      <c r="I1941" s="103"/>
      <c r="J1941" s="103"/>
      <c r="K1941" s="103"/>
    </row>
    <row r="1942" spans="1:11" s="3" customFormat="1" x14ac:dyDescent="0.25">
      <c r="A1942" s="23" t="s">
        <v>3746</v>
      </c>
      <c r="B1942" s="24" t="s">
        <v>3747</v>
      </c>
      <c r="C1942" s="25">
        <f>ENERO!C1942+FEBRERO!C1942+MARZO!C1942+ABRIL!C1942+MAYO!C1942+JUNIO!C1942+JULIO!C1942+AGOSTO!C1942+SEPTIEMBRE!C1942+OCTUBRE!C1942+NOVIEMBRE!C1942+DICIEMBRE!C1942</f>
        <v>0</v>
      </c>
      <c r="D1942" s="26">
        <f>ENERO!D1942+FEBRERO!D1942+MARZO!D1942+ABRIL!D1942+MAYO!D1942+JUNIO!D1942+JULIO!D1942+AGOSTO!D1942+SEPTIEMBRE!D1942+OCTUBRE!D1942+NOVIEMBRE!D1942+DICIEMBRE!D1942</f>
        <v>0</v>
      </c>
      <c r="E1942" s="26">
        <f>ENERO!E1942+FEBRERO!E1942+MARZO!E1942+ABRIL!E1942+MAYO!E1942+JUNIO!E1942+JULIO!E1942+AGOSTO!E1942+SEPTIEMBRE!E1942+OCTUBRE!E1942+NOVIEMBRE!E1942+DICIEMBRE!E1942</f>
        <v>0</v>
      </c>
      <c r="F1942" s="27">
        <f>ENERO!F1942+FEBRERO!F1942+MARZO!F1942+ABRIL!F1942+MAYO!F1942+JUNIO!F1942+JULIO!F1942+AGOSTO!F1942+SEPTIEMBRE!F1942+OCTUBRE!F1942+NOVIEMBRE!F1942+DICIEMBRE!F1942</f>
        <v>0</v>
      </c>
      <c r="H1942" s="103"/>
      <c r="I1942" s="103"/>
      <c r="J1942" s="103"/>
      <c r="K1942" s="103"/>
    </row>
    <row r="1943" spans="1:11" s="3" customFormat="1" x14ac:dyDescent="0.25">
      <c r="A1943" s="23" t="s">
        <v>3748</v>
      </c>
      <c r="B1943" s="24" t="s">
        <v>3749</v>
      </c>
      <c r="C1943" s="25">
        <f>ENERO!C1943+FEBRERO!C1943+MARZO!C1943+ABRIL!C1943+MAYO!C1943+JUNIO!C1943+JULIO!C1943+AGOSTO!C1943+SEPTIEMBRE!C1943+OCTUBRE!C1943+NOVIEMBRE!C1943+DICIEMBRE!C1943</f>
        <v>0</v>
      </c>
      <c r="D1943" s="26">
        <f>ENERO!D1943+FEBRERO!D1943+MARZO!D1943+ABRIL!D1943+MAYO!D1943+JUNIO!D1943+JULIO!D1943+AGOSTO!D1943+SEPTIEMBRE!D1943+OCTUBRE!D1943+NOVIEMBRE!D1943+DICIEMBRE!D1943</f>
        <v>0</v>
      </c>
      <c r="E1943" s="26">
        <f>ENERO!E1943+FEBRERO!E1943+MARZO!E1943+ABRIL!E1943+MAYO!E1943+JUNIO!E1943+JULIO!E1943+AGOSTO!E1943+SEPTIEMBRE!E1943+OCTUBRE!E1943+NOVIEMBRE!E1943+DICIEMBRE!E1943</f>
        <v>0</v>
      </c>
      <c r="F1943" s="27">
        <f>ENERO!F1943+FEBRERO!F1943+MARZO!F1943+ABRIL!F1943+MAYO!F1943+JUNIO!F1943+JULIO!F1943+AGOSTO!F1943+SEPTIEMBRE!F1943+OCTUBRE!F1943+NOVIEMBRE!F1943+DICIEMBRE!F1943</f>
        <v>0</v>
      </c>
      <c r="H1943" s="103"/>
      <c r="I1943" s="103"/>
      <c r="J1943" s="103"/>
      <c r="K1943" s="103"/>
    </row>
    <row r="1944" spans="1:11" s="3" customFormat="1" x14ac:dyDescent="0.25">
      <c r="A1944" s="23" t="s">
        <v>3750</v>
      </c>
      <c r="B1944" s="24" t="s">
        <v>3751</v>
      </c>
      <c r="C1944" s="25">
        <f>ENERO!C1944+FEBRERO!C1944+MARZO!C1944+ABRIL!C1944+MAYO!C1944+JUNIO!C1944+JULIO!C1944+AGOSTO!C1944+SEPTIEMBRE!C1944+OCTUBRE!C1944+NOVIEMBRE!C1944+DICIEMBRE!C1944</f>
        <v>0</v>
      </c>
      <c r="D1944" s="26">
        <f>ENERO!D1944+FEBRERO!D1944+MARZO!D1944+ABRIL!D1944+MAYO!D1944+JUNIO!D1944+JULIO!D1944+AGOSTO!D1944+SEPTIEMBRE!D1944+OCTUBRE!D1944+NOVIEMBRE!D1944+DICIEMBRE!D1944</f>
        <v>0</v>
      </c>
      <c r="E1944" s="26">
        <f>ENERO!E1944+FEBRERO!E1944+MARZO!E1944+ABRIL!E1944+MAYO!E1944+JUNIO!E1944+JULIO!E1944+AGOSTO!E1944+SEPTIEMBRE!E1944+OCTUBRE!E1944+NOVIEMBRE!E1944+DICIEMBRE!E1944</f>
        <v>0</v>
      </c>
      <c r="F1944" s="27">
        <f>ENERO!F1944+FEBRERO!F1944+MARZO!F1944+ABRIL!F1944+MAYO!F1944+JUNIO!F1944+JULIO!F1944+AGOSTO!F1944+SEPTIEMBRE!F1944+OCTUBRE!F1944+NOVIEMBRE!F1944+DICIEMBRE!F1944</f>
        <v>0</v>
      </c>
      <c r="H1944" s="103"/>
      <c r="I1944" s="103"/>
      <c r="J1944" s="103"/>
      <c r="K1944" s="103"/>
    </row>
    <row r="1945" spans="1:11" s="3" customFormat="1" x14ac:dyDescent="0.25">
      <c r="A1945" s="23" t="s">
        <v>3752</v>
      </c>
      <c r="B1945" s="24" t="s">
        <v>3753</v>
      </c>
      <c r="C1945" s="25">
        <f>ENERO!C1945+FEBRERO!C1945+MARZO!C1945+ABRIL!C1945+MAYO!C1945+JUNIO!C1945+JULIO!C1945+AGOSTO!C1945+SEPTIEMBRE!C1945+OCTUBRE!C1945+NOVIEMBRE!C1945+DICIEMBRE!C1945</f>
        <v>0</v>
      </c>
      <c r="D1945" s="26">
        <f>ENERO!D1945+FEBRERO!D1945+MARZO!D1945+ABRIL!D1945+MAYO!D1945+JUNIO!D1945+JULIO!D1945+AGOSTO!D1945+SEPTIEMBRE!D1945+OCTUBRE!D1945+NOVIEMBRE!D1945+DICIEMBRE!D1945</f>
        <v>0</v>
      </c>
      <c r="E1945" s="26">
        <f>ENERO!E1945+FEBRERO!E1945+MARZO!E1945+ABRIL!E1945+MAYO!E1945+JUNIO!E1945+JULIO!E1945+AGOSTO!E1945+SEPTIEMBRE!E1945+OCTUBRE!E1945+NOVIEMBRE!E1945+DICIEMBRE!E1945</f>
        <v>0</v>
      </c>
      <c r="F1945" s="27">
        <f>ENERO!F1945+FEBRERO!F1945+MARZO!F1945+ABRIL!F1945+MAYO!F1945+JUNIO!F1945+JULIO!F1945+AGOSTO!F1945+SEPTIEMBRE!F1945+OCTUBRE!F1945+NOVIEMBRE!F1945+DICIEMBRE!F1945</f>
        <v>0</v>
      </c>
      <c r="H1945" s="103"/>
      <c r="I1945" s="103"/>
      <c r="J1945" s="103"/>
      <c r="K1945" s="103"/>
    </row>
    <row r="1946" spans="1:11" s="3" customFormat="1" x14ac:dyDescent="0.25">
      <c r="A1946" s="23" t="s">
        <v>3754</v>
      </c>
      <c r="B1946" s="24" t="s">
        <v>3755</v>
      </c>
      <c r="C1946" s="25">
        <f>ENERO!C1946+FEBRERO!C1946+MARZO!C1946+ABRIL!C1946+MAYO!C1946+JUNIO!C1946+JULIO!C1946+AGOSTO!C1946+SEPTIEMBRE!C1946+OCTUBRE!C1946+NOVIEMBRE!C1946+DICIEMBRE!C1946</f>
        <v>0</v>
      </c>
      <c r="D1946" s="26">
        <f>ENERO!D1946+FEBRERO!D1946+MARZO!D1946+ABRIL!D1946+MAYO!D1946+JUNIO!D1946+JULIO!D1946+AGOSTO!D1946+SEPTIEMBRE!D1946+OCTUBRE!D1946+NOVIEMBRE!D1946+DICIEMBRE!D1946</f>
        <v>0</v>
      </c>
      <c r="E1946" s="26">
        <f>ENERO!E1946+FEBRERO!E1946+MARZO!E1946+ABRIL!E1946+MAYO!E1946+JUNIO!E1946+JULIO!E1946+AGOSTO!E1946+SEPTIEMBRE!E1946+OCTUBRE!E1946+NOVIEMBRE!E1946+DICIEMBRE!E1946</f>
        <v>0</v>
      </c>
      <c r="F1946" s="27">
        <f>ENERO!F1946+FEBRERO!F1946+MARZO!F1946+ABRIL!F1946+MAYO!F1946+JUNIO!F1946+JULIO!F1946+AGOSTO!F1946+SEPTIEMBRE!F1946+OCTUBRE!F1946+NOVIEMBRE!F1946+DICIEMBRE!F1946</f>
        <v>0</v>
      </c>
      <c r="H1946" s="103"/>
      <c r="I1946" s="103"/>
      <c r="J1946" s="103"/>
      <c r="K1946" s="103"/>
    </row>
    <row r="1947" spans="1:11" s="3" customFormat="1" x14ac:dyDescent="0.25">
      <c r="A1947" s="23" t="s">
        <v>3756</v>
      </c>
      <c r="B1947" s="24" t="s">
        <v>3757</v>
      </c>
      <c r="C1947" s="25">
        <f>ENERO!C1947+FEBRERO!C1947+MARZO!C1947+ABRIL!C1947+MAYO!C1947+JUNIO!C1947+JULIO!C1947+AGOSTO!C1947+SEPTIEMBRE!C1947+OCTUBRE!C1947+NOVIEMBRE!C1947+DICIEMBRE!C1947</f>
        <v>0</v>
      </c>
      <c r="D1947" s="26">
        <f>ENERO!D1947+FEBRERO!D1947+MARZO!D1947+ABRIL!D1947+MAYO!D1947+JUNIO!D1947+JULIO!D1947+AGOSTO!D1947+SEPTIEMBRE!D1947+OCTUBRE!D1947+NOVIEMBRE!D1947+DICIEMBRE!D1947</f>
        <v>0</v>
      </c>
      <c r="E1947" s="26">
        <f>ENERO!E1947+FEBRERO!E1947+MARZO!E1947+ABRIL!E1947+MAYO!E1947+JUNIO!E1947+JULIO!E1947+AGOSTO!E1947+SEPTIEMBRE!E1947+OCTUBRE!E1947+NOVIEMBRE!E1947+DICIEMBRE!E1947</f>
        <v>0</v>
      </c>
      <c r="F1947" s="27">
        <f>ENERO!F1947+FEBRERO!F1947+MARZO!F1947+ABRIL!F1947+MAYO!F1947+JUNIO!F1947+JULIO!F1947+AGOSTO!F1947+SEPTIEMBRE!F1947+OCTUBRE!F1947+NOVIEMBRE!F1947+DICIEMBRE!F1947</f>
        <v>0</v>
      </c>
      <c r="H1947" s="103"/>
      <c r="I1947" s="103"/>
      <c r="J1947" s="103"/>
      <c r="K1947" s="103"/>
    </row>
    <row r="1948" spans="1:11" s="3" customFormat="1" x14ac:dyDescent="0.25">
      <c r="A1948" s="23" t="s">
        <v>3758</v>
      </c>
      <c r="B1948" s="24" t="s">
        <v>3759</v>
      </c>
      <c r="C1948" s="25">
        <f>ENERO!C1948+FEBRERO!C1948+MARZO!C1948+ABRIL!C1948+MAYO!C1948+JUNIO!C1948+JULIO!C1948+AGOSTO!C1948+SEPTIEMBRE!C1948+OCTUBRE!C1948+NOVIEMBRE!C1948+DICIEMBRE!C1948</f>
        <v>0</v>
      </c>
      <c r="D1948" s="26">
        <f>ENERO!D1948+FEBRERO!D1948+MARZO!D1948+ABRIL!D1948+MAYO!D1948+JUNIO!D1948+JULIO!D1948+AGOSTO!D1948+SEPTIEMBRE!D1948+OCTUBRE!D1948+NOVIEMBRE!D1948+DICIEMBRE!D1948</f>
        <v>0</v>
      </c>
      <c r="E1948" s="26">
        <f>ENERO!E1948+FEBRERO!E1948+MARZO!E1948+ABRIL!E1948+MAYO!E1948+JUNIO!E1948+JULIO!E1948+AGOSTO!E1948+SEPTIEMBRE!E1948+OCTUBRE!E1948+NOVIEMBRE!E1948+DICIEMBRE!E1948</f>
        <v>0</v>
      </c>
      <c r="F1948" s="27">
        <f>ENERO!F1948+FEBRERO!F1948+MARZO!F1948+ABRIL!F1948+MAYO!F1948+JUNIO!F1948+JULIO!F1948+AGOSTO!F1948+SEPTIEMBRE!F1948+OCTUBRE!F1948+NOVIEMBRE!F1948+DICIEMBRE!F1948</f>
        <v>0</v>
      </c>
      <c r="H1948" s="103"/>
      <c r="I1948" s="103"/>
      <c r="J1948" s="103"/>
      <c r="K1948" s="103"/>
    </row>
    <row r="1949" spans="1:11" s="3" customFormat="1" x14ac:dyDescent="0.25">
      <c r="A1949" s="23" t="s">
        <v>3760</v>
      </c>
      <c r="B1949" s="24" t="s">
        <v>3761</v>
      </c>
      <c r="C1949" s="25">
        <f>ENERO!C1949+FEBRERO!C1949+MARZO!C1949+ABRIL!C1949+MAYO!C1949+JUNIO!C1949+JULIO!C1949+AGOSTO!C1949+SEPTIEMBRE!C1949+OCTUBRE!C1949+NOVIEMBRE!C1949+DICIEMBRE!C1949</f>
        <v>0</v>
      </c>
      <c r="D1949" s="26">
        <f>ENERO!D1949+FEBRERO!D1949+MARZO!D1949+ABRIL!D1949+MAYO!D1949+JUNIO!D1949+JULIO!D1949+AGOSTO!D1949+SEPTIEMBRE!D1949+OCTUBRE!D1949+NOVIEMBRE!D1949+DICIEMBRE!D1949</f>
        <v>0</v>
      </c>
      <c r="E1949" s="26">
        <f>ENERO!E1949+FEBRERO!E1949+MARZO!E1949+ABRIL!E1949+MAYO!E1949+JUNIO!E1949+JULIO!E1949+AGOSTO!E1949+SEPTIEMBRE!E1949+OCTUBRE!E1949+NOVIEMBRE!E1949+DICIEMBRE!E1949</f>
        <v>0</v>
      </c>
      <c r="F1949" s="27">
        <f>ENERO!F1949+FEBRERO!F1949+MARZO!F1949+ABRIL!F1949+MAYO!F1949+JUNIO!F1949+JULIO!F1949+AGOSTO!F1949+SEPTIEMBRE!F1949+OCTUBRE!F1949+NOVIEMBRE!F1949+DICIEMBRE!F1949</f>
        <v>0</v>
      </c>
      <c r="H1949" s="103"/>
      <c r="I1949" s="103"/>
      <c r="J1949" s="103"/>
      <c r="K1949" s="103"/>
    </row>
    <row r="1950" spans="1:11" s="3" customFormat="1" x14ac:dyDescent="0.25">
      <c r="A1950" s="23" t="s">
        <v>3762</v>
      </c>
      <c r="B1950" s="24" t="s">
        <v>3763</v>
      </c>
      <c r="C1950" s="25">
        <f>ENERO!C1950+FEBRERO!C1950+MARZO!C1950+ABRIL!C1950+MAYO!C1950+JUNIO!C1950+JULIO!C1950+AGOSTO!C1950+SEPTIEMBRE!C1950+OCTUBRE!C1950+NOVIEMBRE!C1950+DICIEMBRE!C1950</f>
        <v>0</v>
      </c>
      <c r="D1950" s="26">
        <f>ENERO!D1950+FEBRERO!D1950+MARZO!D1950+ABRIL!D1950+MAYO!D1950+JUNIO!D1950+JULIO!D1950+AGOSTO!D1950+SEPTIEMBRE!D1950+OCTUBRE!D1950+NOVIEMBRE!D1950+DICIEMBRE!D1950</f>
        <v>0</v>
      </c>
      <c r="E1950" s="26">
        <f>ENERO!E1950+FEBRERO!E1950+MARZO!E1950+ABRIL!E1950+MAYO!E1950+JUNIO!E1950+JULIO!E1950+AGOSTO!E1950+SEPTIEMBRE!E1950+OCTUBRE!E1950+NOVIEMBRE!E1950+DICIEMBRE!E1950</f>
        <v>0</v>
      </c>
      <c r="F1950" s="27">
        <f>ENERO!F1950+FEBRERO!F1950+MARZO!F1950+ABRIL!F1950+MAYO!F1950+JUNIO!F1950+JULIO!F1950+AGOSTO!F1950+SEPTIEMBRE!F1950+OCTUBRE!F1950+NOVIEMBRE!F1950+DICIEMBRE!F1950</f>
        <v>0</v>
      </c>
      <c r="H1950" s="103"/>
      <c r="I1950" s="103"/>
      <c r="J1950" s="103"/>
      <c r="K1950" s="103"/>
    </row>
    <row r="1951" spans="1:11" s="3" customFormat="1" x14ac:dyDescent="0.25">
      <c r="A1951" s="23" t="s">
        <v>3764</v>
      </c>
      <c r="B1951" s="24" t="s">
        <v>3765</v>
      </c>
      <c r="C1951" s="25">
        <f>ENERO!C1951+FEBRERO!C1951+MARZO!C1951+ABRIL!C1951+MAYO!C1951+JUNIO!C1951+JULIO!C1951+AGOSTO!C1951+SEPTIEMBRE!C1951+OCTUBRE!C1951+NOVIEMBRE!C1951+DICIEMBRE!C1951</f>
        <v>0</v>
      </c>
      <c r="D1951" s="26">
        <f>ENERO!D1951+FEBRERO!D1951+MARZO!D1951+ABRIL!D1951+MAYO!D1951+JUNIO!D1951+JULIO!D1951+AGOSTO!D1951+SEPTIEMBRE!D1951+OCTUBRE!D1951+NOVIEMBRE!D1951+DICIEMBRE!D1951</f>
        <v>0</v>
      </c>
      <c r="E1951" s="26">
        <f>ENERO!E1951+FEBRERO!E1951+MARZO!E1951+ABRIL!E1951+MAYO!E1951+JUNIO!E1951+JULIO!E1951+AGOSTO!E1951+SEPTIEMBRE!E1951+OCTUBRE!E1951+NOVIEMBRE!E1951+DICIEMBRE!E1951</f>
        <v>0</v>
      </c>
      <c r="F1951" s="27">
        <f>ENERO!F1951+FEBRERO!F1951+MARZO!F1951+ABRIL!F1951+MAYO!F1951+JUNIO!F1951+JULIO!F1951+AGOSTO!F1951+SEPTIEMBRE!F1951+OCTUBRE!F1951+NOVIEMBRE!F1951+DICIEMBRE!F1951</f>
        <v>0</v>
      </c>
      <c r="H1951" s="103"/>
      <c r="I1951" s="103"/>
      <c r="J1951" s="103"/>
      <c r="K1951" s="103"/>
    </row>
    <row r="1952" spans="1:11" s="3" customFormat="1" x14ac:dyDescent="0.25">
      <c r="A1952" s="23" t="s">
        <v>3766</v>
      </c>
      <c r="B1952" s="24" t="s">
        <v>3767</v>
      </c>
      <c r="C1952" s="25">
        <f>ENERO!C1952+FEBRERO!C1952+MARZO!C1952+ABRIL!C1952+MAYO!C1952+JUNIO!C1952+JULIO!C1952+AGOSTO!C1952+SEPTIEMBRE!C1952+OCTUBRE!C1952+NOVIEMBRE!C1952+DICIEMBRE!C1952</f>
        <v>0</v>
      </c>
      <c r="D1952" s="26">
        <f>ENERO!D1952+FEBRERO!D1952+MARZO!D1952+ABRIL!D1952+MAYO!D1952+JUNIO!D1952+JULIO!D1952+AGOSTO!D1952+SEPTIEMBRE!D1952+OCTUBRE!D1952+NOVIEMBRE!D1952+DICIEMBRE!D1952</f>
        <v>0</v>
      </c>
      <c r="E1952" s="26">
        <f>ENERO!E1952+FEBRERO!E1952+MARZO!E1952+ABRIL!E1952+MAYO!E1952+JUNIO!E1952+JULIO!E1952+AGOSTO!E1952+SEPTIEMBRE!E1952+OCTUBRE!E1952+NOVIEMBRE!E1952+DICIEMBRE!E1952</f>
        <v>0</v>
      </c>
      <c r="F1952" s="27">
        <f>ENERO!F1952+FEBRERO!F1952+MARZO!F1952+ABRIL!F1952+MAYO!F1952+JUNIO!F1952+JULIO!F1952+AGOSTO!F1952+SEPTIEMBRE!F1952+OCTUBRE!F1952+NOVIEMBRE!F1952+DICIEMBRE!F1952</f>
        <v>0</v>
      </c>
      <c r="H1952" s="103"/>
      <c r="I1952" s="103"/>
      <c r="J1952" s="103"/>
      <c r="K1952" s="103"/>
    </row>
    <row r="1953" spans="1:11" s="3" customFormat="1" x14ac:dyDescent="0.25">
      <c r="A1953" s="23" t="s">
        <v>3768</v>
      </c>
      <c r="B1953" s="24" t="s">
        <v>3769</v>
      </c>
      <c r="C1953" s="25">
        <f>ENERO!C1953+FEBRERO!C1953+MARZO!C1953+ABRIL!C1953+MAYO!C1953+JUNIO!C1953+JULIO!C1953+AGOSTO!C1953+SEPTIEMBRE!C1953+OCTUBRE!C1953+NOVIEMBRE!C1953+DICIEMBRE!C1953</f>
        <v>0</v>
      </c>
      <c r="D1953" s="26">
        <f>ENERO!D1953+FEBRERO!D1953+MARZO!D1953+ABRIL!D1953+MAYO!D1953+JUNIO!D1953+JULIO!D1953+AGOSTO!D1953+SEPTIEMBRE!D1953+OCTUBRE!D1953+NOVIEMBRE!D1953+DICIEMBRE!D1953</f>
        <v>0</v>
      </c>
      <c r="E1953" s="26">
        <f>ENERO!E1953+FEBRERO!E1953+MARZO!E1953+ABRIL!E1953+MAYO!E1953+JUNIO!E1953+JULIO!E1953+AGOSTO!E1953+SEPTIEMBRE!E1953+OCTUBRE!E1953+NOVIEMBRE!E1953+DICIEMBRE!E1953</f>
        <v>0</v>
      </c>
      <c r="F1953" s="27">
        <f>ENERO!F1953+FEBRERO!F1953+MARZO!F1953+ABRIL!F1953+MAYO!F1953+JUNIO!F1953+JULIO!F1953+AGOSTO!F1953+SEPTIEMBRE!F1953+OCTUBRE!F1953+NOVIEMBRE!F1953+DICIEMBRE!F1953</f>
        <v>0</v>
      </c>
      <c r="H1953" s="103"/>
      <c r="I1953" s="103"/>
      <c r="J1953" s="103"/>
      <c r="K1953" s="103"/>
    </row>
    <row r="1954" spans="1:11" s="3" customFormat="1" x14ac:dyDescent="0.25">
      <c r="A1954" s="23" t="s">
        <v>3770</v>
      </c>
      <c r="B1954" s="24" t="s">
        <v>3771</v>
      </c>
      <c r="C1954" s="25">
        <f>ENERO!C1954+FEBRERO!C1954+MARZO!C1954+ABRIL!C1954+MAYO!C1954+JUNIO!C1954+JULIO!C1954+AGOSTO!C1954+SEPTIEMBRE!C1954+OCTUBRE!C1954+NOVIEMBRE!C1954+DICIEMBRE!C1954</f>
        <v>0</v>
      </c>
      <c r="D1954" s="26">
        <f>ENERO!D1954+FEBRERO!D1954+MARZO!D1954+ABRIL!D1954+MAYO!D1954+JUNIO!D1954+JULIO!D1954+AGOSTO!D1954+SEPTIEMBRE!D1954+OCTUBRE!D1954+NOVIEMBRE!D1954+DICIEMBRE!D1954</f>
        <v>0</v>
      </c>
      <c r="E1954" s="26">
        <f>ENERO!E1954+FEBRERO!E1954+MARZO!E1954+ABRIL!E1954+MAYO!E1954+JUNIO!E1954+JULIO!E1954+AGOSTO!E1954+SEPTIEMBRE!E1954+OCTUBRE!E1954+NOVIEMBRE!E1954+DICIEMBRE!E1954</f>
        <v>0</v>
      </c>
      <c r="F1954" s="27">
        <f>ENERO!F1954+FEBRERO!F1954+MARZO!F1954+ABRIL!F1954+MAYO!F1954+JUNIO!F1954+JULIO!F1954+AGOSTO!F1954+SEPTIEMBRE!F1954+OCTUBRE!F1954+NOVIEMBRE!F1954+DICIEMBRE!F1954</f>
        <v>0</v>
      </c>
      <c r="H1954" s="103"/>
      <c r="I1954" s="103"/>
      <c r="J1954" s="103"/>
      <c r="K1954" s="103"/>
    </row>
    <row r="1955" spans="1:11" s="3" customFormat="1" x14ac:dyDescent="0.25">
      <c r="A1955" s="23" t="s">
        <v>3772</v>
      </c>
      <c r="B1955" s="24" t="s">
        <v>3773</v>
      </c>
      <c r="C1955" s="25">
        <f>ENERO!C1955+FEBRERO!C1955+MARZO!C1955+ABRIL!C1955+MAYO!C1955+JUNIO!C1955+JULIO!C1955+AGOSTO!C1955+SEPTIEMBRE!C1955+OCTUBRE!C1955+NOVIEMBRE!C1955+DICIEMBRE!C1955</f>
        <v>0</v>
      </c>
      <c r="D1955" s="26">
        <f>ENERO!D1955+FEBRERO!D1955+MARZO!D1955+ABRIL!D1955+MAYO!D1955+JUNIO!D1955+JULIO!D1955+AGOSTO!D1955+SEPTIEMBRE!D1955+OCTUBRE!D1955+NOVIEMBRE!D1955+DICIEMBRE!D1955</f>
        <v>0</v>
      </c>
      <c r="E1955" s="26">
        <f>ENERO!E1955+FEBRERO!E1955+MARZO!E1955+ABRIL!E1955+MAYO!E1955+JUNIO!E1955+JULIO!E1955+AGOSTO!E1955+SEPTIEMBRE!E1955+OCTUBRE!E1955+NOVIEMBRE!E1955+DICIEMBRE!E1955</f>
        <v>0</v>
      </c>
      <c r="F1955" s="27">
        <f>ENERO!F1955+FEBRERO!F1955+MARZO!F1955+ABRIL!F1955+MAYO!F1955+JUNIO!F1955+JULIO!F1955+AGOSTO!F1955+SEPTIEMBRE!F1955+OCTUBRE!F1955+NOVIEMBRE!F1955+DICIEMBRE!F1955</f>
        <v>0</v>
      </c>
      <c r="H1955" s="103"/>
      <c r="I1955" s="103"/>
      <c r="J1955" s="103"/>
      <c r="K1955" s="103"/>
    </row>
    <row r="1956" spans="1:11" s="3" customFormat="1" x14ac:dyDescent="0.25">
      <c r="A1956" s="23" t="s">
        <v>3774</v>
      </c>
      <c r="B1956" s="24" t="s">
        <v>3775</v>
      </c>
      <c r="C1956" s="25">
        <f>ENERO!C1956+FEBRERO!C1956+MARZO!C1956+ABRIL!C1956+MAYO!C1956+JUNIO!C1956+JULIO!C1956+AGOSTO!C1956+SEPTIEMBRE!C1956+OCTUBRE!C1956+NOVIEMBRE!C1956+DICIEMBRE!C1956</f>
        <v>0</v>
      </c>
      <c r="D1956" s="26">
        <f>ENERO!D1956+FEBRERO!D1956+MARZO!D1956+ABRIL!D1956+MAYO!D1956+JUNIO!D1956+JULIO!D1956+AGOSTO!D1956+SEPTIEMBRE!D1956+OCTUBRE!D1956+NOVIEMBRE!D1956+DICIEMBRE!D1956</f>
        <v>0</v>
      </c>
      <c r="E1956" s="26">
        <f>ENERO!E1956+FEBRERO!E1956+MARZO!E1956+ABRIL!E1956+MAYO!E1956+JUNIO!E1956+JULIO!E1956+AGOSTO!E1956+SEPTIEMBRE!E1956+OCTUBRE!E1956+NOVIEMBRE!E1956+DICIEMBRE!E1956</f>
        <v>0</v>
      </c>
      <c r="F1956" s="27">
        <f>ENERO!F1956+FEBRERO!F1956+MARZO!F1956+ABRIL!F1956+MAYO!F1956+JUNIO!F1956+JULIO!F1956+AGOSTO!F1956+SEPTIEMBRE!F1956+OCTUBRE!F1956+NOVIEMBRE!F1956+DICIEMBRE!F1956</f>
        <v>0</v>
      </c>
      <c r="H1956" s="103"/>
      <c r="I1956" s="103"/>
      <c r="J1956" s="103"/>
      <c r="K1956" s="103"/>
    </row>
    <row r="1957" spans="1:11" s="3" customFormat="1" x14ac:dyDescent="0.25">
      <c r="A1957" s="23" t="s">
        <v>3776</v>
      </c>
      <c r="B1957" s="24" t="s">
        <v>3777</v>
      </c>
      <c r="C1957" s="25">
        <f>ENERO!C1957+FEBRERO!C1957+MARZO!C1957+ABRIL!C1957+MAYO!C1957+JUNIO!C1957+JULIO!C1957+AGOSTO!C1957+SEPTIEMBRE!C1957+OCTUBRE!C1957+NOVIEMBRE!C1957+DICIEMBRE!C1957</f>
        <v>0</v>
      </c>
      <c r="D1957" s="26">
        <f>ENERO!D1957+FEBRERO!D1957+MARZO!D1957+ABRIL!D1957+MAYO!D1957+JUNIO!D1957+JULIO!D1957+AGOSTO!D1957+SEPTIEMBRE!D1957+OCTUBRE!D1957+NOVIEMBRE!D1957+DICIEMBRE!D1957</f>
        <v>0</v>
      </c>
      <c r="E1957" s="26">
        <f>ENERO!E1957+FEBRERO!E1957+MARZO!E1957+ABRIL!E1957+MAYO!E1957+JUNIO!E1957+JULIO!E1957+AGOSTO!E1957+SEPTIEMBRE!E1957+OCTUBRE!E1957+NOVIEMBRE!E1957+DICIEMBRE!E1957</f>
        <v>0</v>
      </c>
      <c r="F1957" s="27">
        <f>ENERO!F1957+FEBRERO!F1957+MARZO!F1957+ABRIL!F1957+MAYO!F1957+JUNIO!F1957+JULIO!F1957+AGOSTO!F1957+SEPTIEMBRE!F1957+OCTUBRE!F1957+NOVIEMBRE!F1957+DICIEMBRE!F1957</f>
        <v>0</v>
      </c>
      <c r="H1957" s="103"/>
      <c r="I1957" s="103"/>
      <c r="J1957" s="103"/>
      <c r="K1957" s="103"/>
    </row>
    <row r="1958" spans="1:11" s="3" customFormat="1" x14ac:dyDescent="0.25">
      <c r="A1958" s="23" t="s">
        <v>3778</v>
      </c>
      <c r="B1958" s="24" t="s">
        <v>3779</v>
      </c>
      <c r="C1958" s="25">
        <f>ENERO!C1958+FEBRERO!C1958+MARZO!C1958+ABRIL!C1958+MAYO!C1958+JUNIO!C1958+JULIO!C1958+AGOSTO!C1958+SEPTIEMBRE!C1958+OCTUBRE!C1958+NOVIEMBRE!C1958+DICIEMBRE!C1958</f>
        <v>0</v>
      </c>
      <c r="D1958" s="26">
        <f>ENERO!D1958+FEBRERO!D1958+MARZO!D1958+ABRIL!D1958+MAYO!D1958+JUNIO!D1958+JULIO!D1958+AGOSTO!D1958+SEPTIEMBRE!D1958+OCTUBRE!D1958+NOVIEMBRE!D1958+DICIEMBRE!D1958</f>
        <v>0</v>
      </c>
      <c r="E1958" s="26">
        <f>ENERO!E1958+FEBRERO!E1958+MARZO!E1958+ABRIL!E1958+MAYO!E1958+JUNIO!E1958+JULIO!E1958+AGOSTO!E1958+SEPTIEMBRE!E1958+OCTUBRE!E1958+NOVIEMBRE!E1958+DICIEMBRE!E1958</f>
        <v>0</v>
      </c>
      <c r="F1958" s="27">
        <f>ENERO!F1958+FEBRERO!F1958+MARZO!F1958+ABRIL!F1958+MAYO!F1958+JUNIO!F1958+JULIO!F1958+AGOSTO!F1958+SEPTIEMBRE!F1958+OCTUBRE!F1958+NOVIEMBRE!F1958+DICIEMBRE!F1958</f>
        <v>0</v>
      </c>
      <c r="H1958" s="103"/>
      <c r="I1958" s="103"/>
      <c r="J1958" s="103"/>
      <c r="K1958" s="103"/>
    </row>
    <row r="1959" spans="1:11" s="3" customFormat="1" x14ac:dyDescent="0.25">
      <c r="A1959" s="23" t="s">
        <v>3780</v>
      </c>
      <c r="B1959" s="24" t="s">
        <v>3781</v>
      </c>
      <c r="C1959" s="25">
        <f>ENERO!C1959+FEBRERO!C1959+MARZO!C1959+ABRIL!C1959+MAYO!C1959+JUNIO!C1959+JULIO!C1959+AGOSTO!C1959+SEPTIEMBRE!C1959+OCTUBRE!C1959+NOVIEMBRE!C1959+DICIEMBRE!C1959</f>
        <v>0</v>
      </c>
      <c r="D1959" s="26">
        <f>ENERO!D1959+FEBRERO!D1959+MARZO!D1959+ABRIL!D1959+MAYO!D1959+JUNIO!D1959+JULIO!D1959+AGOSTO!D1959+SEPTIEMBRE!D1959+OCTUBRE!D1959+NOVIEMBRE!D1959+DICIEMBRE!D1959</f>
        <v>0</v>
      </c>
      <c r="E1959" s="26">
        <f>ENERO!E1959+FEBRERO!E1959+MARZO!E1959+ABRIL!E1959+MAYO!E1959+JUNIO!E1959+JULIO!E1959+AGOSTO!E1959+SEPTIEMBRE!E1959+OCTUBRE!E1959+NOVIEMBRE!E1959+DICIEMBRE!E1959</f>
        <v>0</v>
      </c>
      <c r="F1959" s="27">
        <f>ENERO!F1959+FEBRERO!F1959+MARZO!F1959+ABRIL!F1959+MAYO!F1959+JUNIO!F1959+JULIO!F1959+AGOSTO!F1959+SEPTIEMBRE!F1959+OCTUBRE!F1959+NOVIEMBRE!F1959+DICIEMBRE!F1959</f>
        <v>0</v>
      </c>
      <c r="H1959" s="103"/>
      <c r="I1959" s="103"/>
      <c r="J1959" s="103"/>
      <c r="K1959" s="103"/>
    </row>
    <row r="1960" spans="1:11" s="3" customFormat="1" ht="24" x14ac:dyDescent="0.25">
      <c r="A1960" s="23" t="s">
        <v>3782</v>
      </c>
      <c r="B1960" s="95" t="s">
        <v>3783</v>
      </c>
      <c r="C1960" s="25">
        <f>ENERO!C1960+FEBRERO!C1960+MARZO!C1960+ABRIL!C1960+MAYO!C1960+JUNIO!C1960+JULIO!C1960+AGOSTO!C1960+SEPTIEMBRE!C1960+OCTUBRE!C1960+NOVIEMBRE!C1960+DICIEMBRE!C1960</f>
        <v>0</v>
      </c>
      <c r="D1960" s="26">
        <f>ENERO!D1960+FEBRERO!D1960+MARZO!D1960+ABRIL!D1960+MAYO!D1960+JUNIO!D1960+JULIO!D1960+AGOSTO!D1960+SEPTIEMBRE!D1960+OCTUBRE!D1960+NOVIEMBRE!D1960+DICIEMBRE!D1960</f>
        <v>0</v>
      </c>
      <c r="E1960" s="26">
        <f>ENERO!E1960+FEBRERO!E1960+MARZO!E1960+ABRIL!E1960+MAYO!E1960+JUNIO!E1960+JULIO!E1960+AGOSTO!E1960+SEPTIEMBRE!E1960+OCTUBRE!E1960+NOVIEMBRE!E1960+DICIEMBRE!E1960</f>
        <v>0</v>
      </c>
      <c r="F1960" s="27">
        <f>ENERO!F1960+FEBRERO!F1960+MARZO!F1960+ABRIL!F1960+MAYO!F1960+JUNIO!F1960+JULIO!F1960+AGOSTO!F1960+SEPTIEMBRE!F1960+OCTUBRE!F1960+NOVIEMBRE!F1960+DICIEMBRE!F1960</f>
        <v>0</v>
      </c>
      <c r="H1960" s="103"/>
      <c r="I1960" s="103"/>
      <c r="J1960" s="103"/>
      <c r="K1960" s="103"/>
    </row>
    <row r="1961" spans="1:11" s="3" customFormat="1" x14ac:dyDescent="0.25">
      <c r="A1961" s="47"/>
      <c r="B1961" s="102" t="s">
        <v>3784</v>
      </c>
      <c r="C1961" s="41">
        <f>ENERO!C1961+FEBRERO!C1961+MARZO!C1961+ABRIL!C1961+MAYO!C1961+JUNIO!C1961+JULIO!C1961+AGOSTO!C1961+SEPTIEMBRE!C1961+OCTUBRE!C1961+NOVIEMBRE!C1961+DICIEMBRE!C1961</f>
        <v>0</v>
      </c>
      <c r="D1961" s="42">
        <f>ENERO!D1961+FEBRERO!D1961+MARZO!D1961+ABRIL!D1961+MAYO!D1961+JUNIO!D1961+JULIO!D1961+AGOSTO!D1961+SEPTIEMBRE!D1961+OCTUBRE!D1961+NOVIEMBRE!D1961+DICIEMBRE!D1961</f>
        <v>0</v>
      </c>
      <c r="E1961" s="42">
        <f>ENERO!E1961+FEBRERO!E1961+MARZO!E1961+ABRIL!E1961+MAYO!E1961+JUNIO!E1961+JULIO!E1961+AGOSTO!E1961+SEPTIEMBRE!E1961+OCTUBRE!E1961+NOVIEMBRE!E1961+DICIEMBRE!E1961</f>
        <v>0</v>
      </c>
      <c r="F1961" s="43">
        <f>ENERO!F1961+FEBRERO!F1961+MARZO!F1961+ABRIL!F1961+MAYO!F1961+JUNIO!F1961+JULIO!F1961+AGOSTO!F1961+SEPTIEMBRE!F1961+OCTUBRE!F1961+NOVIEMBRE!F1961+DICIEMBRE!F1961</f>
        <v>0</v>
      </c>
      <c r="H1961" s="103"/>
      <c r="I1961" s="103"/>
      <c r="J1961" s="103"/>
      <c r="K1961" s="103"/>
    </row>
    <row r="1962" spans="1:11" s="3" customFormat="1" x14ac:dyDescent="0.25">
      <c r="A1962" s="23" t="s">
        <v>3785</v>
      </c>
      <c r="B1962" s="24" t="s">
        <v>3786</v>
      </c>
      <c r="C1962" s="25">
        <f>ENERO!C1962+FEBRERO!C1962+MARZO!C1962+ABRIL!C1962+MAYO!C1962+JUNIO!C1962+JULIO!C1962+AGOSTO!C1962+SEPTIEMBRE!C1962+OCTUBRE!C1962+NOVIEMBRE!C1962+DICIEMBRE!C1962</f>
        <v>0</v>
      </c>
      <c r="D1962" s="26">
        <f>ENERO!D1962+FEBRERO!D1962+MARZO!D1962+ABRIL!D1962+MAYO!D1962+JUNIO!D1962+JULIO!D1962+AGOSTO!D1962+SEPTIEMBRE!D1962+OCTUBRE!D1962+NOVIEMBRE!D1962+DICIEMBRE!D1962</f>
        <v>0</v>
      </c>
      <c r="E1962" s="26">
        <f>ENERO!E1962+FEBRERO!E1962+MARZO!E1962+ABRIL!E1962+MAYO!E1962+JUNIO!E1962+JULIO!E1962+AGOSTO!E1962+SEPTIEMBRE!E1962+OCTUBRE!E1962+NOVIEMBRE!E1962+DICIEMBRE!E1962</f>
        <v>0</v>
      </c>
      <c r="F1962" s="27">
        <f>ENERO!F1962+FEBRERO!F1962+MARZO!F1962+ABRIL!F1962+MAYO!F1962+JUNIO!F1962+JULIO!F1962+AGOSTO!F1962+SEPTIEMBRE!F1962+OCTUBRE!F1962+NOVIEMBRE!F1962+DICIEMBRE!F1962</f>
        <v>0</v>
      </c>
      <c r="H1962" s="103"/>
      <c r="I1962" s="103"/>
      <c r="J1962" s="103"/>
      <c r="K1962" s="103"/>
    </row>
    <row r="1963" spans="1:11" s="3" customFormat="1" x14ac:dyDescent="0.25">
      <c r="A1963" s="23" t="s">
        <v>3787</v>
      </c>
      <c r="B1963" s="24" t="s">
        <v>3788</v>
      </c>
      <c r="C1963" s="25">
        <f>ENERO!C1963+FEBRERO!C1963+MARZO!C1963+ABRIL!C1963+MAYO!C1963+JUNIO!C1963+JULIO!C1963+AGOSTO!C1963+SEPTIEMBRE!C1963+OCTUBRE!C1963+NOVIEMBRE!C1963+DICIEMBRE!C1963</f>
        <v>0</v>
      </c>
      <c r="D1963" s="26">
        <f>ENERO!D1963+FEBRERO!D1963+MARZO!D1963+ABRIL!D1963+MAYO!D1963+JUNIO!D1963+JULIO!D1963+AGOSTO!D1963+SEPTIEMBRE!D1963+OCTUBRE!D1963+NOVIEMBRE!D1963+DICIEMBRE!D1963</f>
        <v>0</v>
      </c>
      <c r="E1963" s="26">
        <f>ENERO!E1963+FEBRERO!E1963+MARZO!E1963+ABRIL!E1963+MAYO!E1963+JUNIO!E1963+JULIO!E1963+AGOSTO!E1963+SEPTIEMBRE!E1963+OCTUBRE!E1963+NOVIEMBRE!E1963+DICIEMBRE!E1963</f>
        <v>0</v>
      </c>
      <c r="F1963" s="27">
        <f>ENERO!F1963+FEBRERO!F1963+MARZO!F1963+ABRIL!F1963+MAYO!F1963+JUNIO!F1963+JULIO!F1963+AGOSTO!F1963+SEPTIEMBRE!F1963+OCTUBRE!F1963+NOVIEMBRE!F1963+DICIEMBRE!F1963</f>
        <v>0</v>
      </c>
      <c r="H1963" s="103"/>
      <c r="I1963" s="103"/>
      <c r="J1963" s="103"/>
      <c r="K1963" s="103"/>
    </row>
    <row r="1964" spans="1:11" s="3" customFormat="1" x14ac:dyDescent="0.25">
      <c r="A1964" s="23" t="s">
        <v>3789</v>
      </c>
      <c r="B1964" s="24" t="s">
        <v>3790</v>
      </c>
      <c r="C1964" s="25">
        <f>ENERO!C1964+FEBRERO!C1964+MARZO!C1964+ABRIL!C1964+MAYO!C1964+JUNIO!C1964+JULIO!C1964+AGOSTO!C1964+SEPTIEMBRE!C1964+OCTUBRE!C1964+NOVIEMBRE!C1964+DICIEMBRE!C1964</f>
        <v>0</v>
      </c>
      <c r="D1964" s="26">
        <f>ENERO!D1964+FEBRERO!D1964+MARZO!D1964+ABRIL!D1964+MAYO!D1964+JUNIO!D1964+JULIO!D1964+AGOSTO!D1964+SEPTIEMBRE!D1964+OCTUBRE!D1964+NOVIEMBRE!D1964+DICIEMBRE!D1964</f>
        <v>0</v>
      </c>
      <c r="E1964" s="26">
        <f>ENERO!E1964+FEBRERO!E1964+MARZO!E1964+ABRIL!E1964+MAYO!E1964+JUNIO!E1964+JULIO!E1964+AGOSTO!E1964+SEPTIEMBRE!E1964+OCTUBRE!E1964+NOVIEMBRE!E1964+DICIEMBRE!E1964</f>
        <v>0</v>
      </c>
      <c r="F1964" s="27">
        <f>ENERO!F1964+FEBRERO!F1964+MARZO!F1964+ABRIL!F1964+MAYO!F1964+JUNIO!F1964+JULIO!F1964+AGOSTO!F1964+SEPTIEMBRE!F1964+OCTUBRE!F1964+NOVIEMBRE!F1964+DICIEMBRE!F1964</f>
        <v>0</v>
      </c>
      <c r="H1964" s="103"/>
      <c r="I1964" s="103"/>
      <c r="J1964" s="103"/>
      <c r="K1964" s="103"/>
    </row>
    <row r="1965" spans="1:11" s="3" customFormat="1" x14ac:dyDescent="0.25">
      <c r="A1965" s="23" t="s">
        <v>3791</v>
      </c>
      <c r="B1965" s="24" t="s">
        <v>3792</v>
      </c>
      <c r="C1965" s="25">
        <f>ENERO!C1965+FEBRERO!C1965+MARZO!C1965+ABRIL!C1965+MAYO!C1965+JUNIO!C1965+JULIO!C1965+AGOSTO!C1965+SEPTIEMBRE!C1965+OCTUBRE!C1965+NOVIEMBRE!C1965+DICIEMBRE!C1965</f>
        <v>0</v>
      </c>
      <c r="D1965" s="26">
        <f>ENERO!D1965+FEBRERO!D1965+MARZO!D1965+ABRIL!D1965+MAYO!D1965+JUNIO!D1965+JULIO!D1965+AGOSTO!D1965+SEPTIEMBRE!D1965+OCTUBRE!D1965+NOVIEMBRE!D1965+DICIEMBRE!D1965</f>
        <v>0</v>
      </c>
      <c r="E1965" s="26">
        <f>ENERO!E1965+FEBRERO!E1965+MARZO!E1965+ABRIL!E1965+MAYO!E1965+JUNIO!E1965+JULIO!E1965+AGOSTO!E1965+SEPTIEMBRE!E1965+OCTUBRE!E1965+NOVIEMBRE!E1965+DICIEMBRE!E1965</f>
        <v>0</v>
      </c>
      <c r="F1965" s="27">
        <f>ENERO!F1965+FEBRERO!F1965+MARZO!F1965+ABRIL!F1965+MAYO!F1965+JUNIO!F1965+JULIO!F1965+AGOSTO!F1965+SEPTIEMBRE!F1965+OCTUBRE!F1965+NOVIEMBRE!F1965+DICIEMBRE!F1965</f>
        <v>0</v>
      </c>
      <c r="H1965" s="103"/>
      <c r="I1965" s="103"/>
      <c r="J1965" s="103"/>
      <c r="K1965" s="103"/>
    </row>
    <row r="1966" spans="1:11" s="3" customFormat="1" x14ac:dyDescent="0.25">
      <c r="A1966" s="23" t="s">
        <v>3793</v>
      </c>
      <c r="B1966" s="36" t="s">
        <v>3794</v>
      </c>
      <c r="C1966" s="37">
        <f>ENERO!C1966+FEBRERO!C1966+MARZO!C1966+ABRIL!C1966+MAYO!C1966+JUNIO!C1966+JULIO!C1966+AGOSTO!C1966+SEPTIEMBRE!C1966+OCTUBRE!C1966+NOVIEMBRE!C1966+DICIEMBRE!C1966</f>
        <v>0</v>
      </c>
      <c r="D1966" s="30">
        <f>ENERO!D1966+FEBRERO!D1966+MARZO!D1966+ABRIL!D1966+MAYO!D1966+JUNIO!D1966+JULIO!D1966+AGOSTO!D1966+SEPTIEMBRE!D1966+OCTUBRE!D1966+NOVIEMBRE!D1966+DICIEMBRE!D1966</f>
        <v>0</v>
      </c>
      <c r="E1966" s="30">
        <f>ENERO!E1966+FEBRERO!E1966+MARZO!E1966+ABRIL!E1966+MAYO!E1966+JUNIO!E1966+JULIO!E1966+AGOSTO!E1966+SEPTIEMBRE!E1966+OCTUBRE!E1966+NOVIEMBRE!E1966+DICIEMBRE!E1966</f>
        <v>0</v>
      </c>
      <c r="F1966" s="31">
        <f>ENERO!F1966+FEBRERO!F1966+MARZO!F1966+ABRIL!F1966+MAYO!F1966+JUNIO!F1966+JULIO!F1966+AGOSTO!F1966+SEPTIEMBRE!F1966+OCTUBRE!F1966+NOVIEMBRE!F1966+DICIEMBRE!F1966</f>
        <v>0</v>
      </c>
      <c r="H1966" s="103"/>
      <c r="I1966" s="103"/>
      <c r="J1966" s="103"/>
      <c r="K1966" s="103"/>
    </row>
    <row r="1967" spans="1:11" x14ac:dyDescent="0.25">
      <c r="A1967" s="153" t="s">
        <v>3795</v>
      </c>
      <c r="B1967" s="154"/>
      <c r="C1967" s="107">
        <f>ENERO!C1967+FEBRERO!C1967+MARZO!C1967+ABRIL!C1967+MAYO!C1967+JUNIO!C1967+JULIO!C1967+AGOSTO!C1967+SEPTIEMBRE!C1967+OCTUBRE!C1967+NOVIEMBRE!C1967+DICIEMBRE!C1967</f>
        <v>0</v>
      </c>
      <c r="D1967" s="108">
        <f>ENERO!D1967+FEBRERO!D1967+MARZO!D1967+ABRIL!D1967+MAYO!D1967+JUNIO!D1967+JULIO!D1967+AGOSTO!D1967+SEPTIEMBRE!D1967+OCTUBRE!D1967+NOVIEMBRE!D1967+DICIEMBRE!D1967</f>
        <v>0</v>
      </c>
      <c r="E1967" s="109">
        <f>ENERO!E1967+FEBRERO!E1967+MARZO!E1967+ABRIL!E1967+MAYO!E1967+JUNIO!E1967+JULIO!E1967+AGOSTO!E1967+SEPTIEMBRE!E1967+OCTUBRE!E1967+NOVIEMBRE!E1967+DICIEMBRE!E1967</f>
        <v>0</v>
      </c>
      <c r="F1967" s="110">
        <f>ENERO!F1967+FEBRERO!F1967+MARZO!F1967+ABRIL!F1967+MAYO!F1967+JUNIO!F1967+JULIO!F1967+AGOSTO!F1967+SEPTIEMBRE!F1967+OCTUBRE!F1967+NOVIEMBRE!F1967+DICIEMBRE!F1967</f>
        <v>0</v>
      </c>
    </row>
    <row r="1968" spans="1:11" x14ac:dyDescent="0.25">
      <c r="A1968" s="111" t="s">
        <v>3796</v>
      </c>
      <c r="B1968" s="112" t="s">
        <v>3797</v>
      </c>
      <c r="C1968" s="25">
        <f>ENERO!C1968+FEBRERO!C1968+MARZO!C1968+ABRIL!C1968+MAYO!C1968+JUNIO!C1968+JULIO!C1968+AGOSTO!C1968+SEPTIEMBRE!C1968+OCTUBRE!C1968+NOVIEMBRE!C1968+DICIEMBRE!C1968</f>
        <v>0</v>
      </c>
      <c r="D1968" s="113">
        <f>ENERO!D1968+FEBRERO!D1968+MARZO!D1968+ABRIL!D1968+MAYO!D1968+JUNIO!D1968+JULIO!D1968+AGOSTO!D1968+SEPTIEMBRE!D1968+OCTUBRE!D1968+NOVIEMBRE!D1968+DICIEMBRE!D1968</f>
        <v>0</v>
      </c>
      <c r="E1968" s="26">
        <f>ENERO!E1968+FEBRERO!E1968+MARZO!E1968+ABRIL!E1968+MAYO!E1968+JUNIO!E1968+JULIO!E1968+AGOSTO!E1968+SEPTIEMBRE!E1968+OCTUBRE!E1968+NOVIEMBRE!E1968+DICIEMBRE!E1968</f>
        <v>0</v>
      </c>
      <c r="F1968" s="27">
        <f>ENERO!F1968+FEBRERO!F1968+MARZO!F1968+ABRIL!F1968+MAYO!F1968+JUNIO!F1968+JULIO!F1968+AGOSTO!F1968+SEPTIEMBRE!F1968+OCTUBRE!F1968+NOVIEMBRE!F1968+DICIEMBRE!F1968</f>
        <v>0</v>
      </c>
    </row>
    <row r="1969" spans="1:6" x14ac:dyDescent="0.25">
      <c r="A1969" s="111" t="s">
        <v>3798</v>
      </c>
      <c r="B1969" s="112" t="s">
        <v>3799</v>
      </c>
      <c r="C1969" s="25">
        <f>ENERO!C1969+FEBRERO!C1969+MARZO!C1969+ABRIL!C1969+MAYO!C1969+JUNIO!C1969+JULIO!C1969+AGOSTO!C1969+SEPTIEMBRE!C1969+OCTUBRE!C1969+NOVIEMBRE!C1969+DICIEMBRE!C1969</f>
        <v>0</v>
      </c>
      <c r="D1969" s="113">
        <f>ENERO!D1969+FEBRERO!D1969+MARZO!D1969+ABRIL!D1969+MAYO!D1969+JUNIO!D1969+JULIO!D1969+AGOSTO!D1969+SEPTIEMBRE!D1969+OCTUBRE!D1969+NOVIEMBRE!D1969+DICIEMBRE!D1969</f>
        <v>0</v>
      </c>
      <c r="E1969" s="26">
        <f>ENERO!E1969+FEBRERO!E1969+MARZO!E1969+ABRIL!E1969+MAYO!E1969+JUNIO!E1969+JULIO!E1969+AGOSTO!E1969+SEPTIEMBRE!E1969+OCTUBRE!E1969+NOVIEMBRE!E1969+DICIEMBRE!E1969</f>
        <v>0</v>
      </c>
      <c r="F1969" s="27">
        <f>ENERO!F1969+FEBRERO!F1969+MARZO!F1969+ABRIL!F1969+MAYO!F1969+JUNIO!F1969+JULIO!F1969+AGOSTO!F1969+SEPTIEMBRE!F1969+OCTUBRE!F1969+NOVIEMBRE!F1969+DICIEMBRE!F1969</f>
        <v>0</v>
      </c>
    </row>
    <row r="1970" spans="1:6" x14ac:dyDescent="0.25">
      <c r="A1970" s="111" t="s">
        <v>3800</v>
      </c>
      <c r="B1970" s="112" t="s">
        <v>3801</v>
      </c>
      <c r="C1970" s="25">
        <f>ENERO!C1970+FEBRERO!C1970+MARZO!C1970+ABRIL!C1970+MAYO!C1970+JUNIO!C1970+JULIO!C1970+AGOSTO!C1970+SEPTIEMBRE!C1970+OCTUBRE!C1970+NOVIEMBRE!C1970+DICIEMBRE!C1970</f>
        <v>0</v>
      </c>
      <c r="D1970" s="113">
        <f>ENERO!D1970+FEBRERO!D1970+MARZO!D1970+ABRIL!D1970+MAYO!D1970+JUNIO!D1970+JULIO!D1970+AGOSTO!D1970+SEPTIEMBRE!D1970+OCTUBRE!D1970+NOVIEMBRE!D1970+DICIEMBRE!D1970</f>
        <v>0</v>
      </c>
      <c r="E1970" s="26">
        <f>ENERO!E1970+FEBRERO!E1970+MARZO!E1970+ABRIL!E1970+MAYO!E1970+JUNIO!E1970+JULIO!E1970+AGOSTO!E1970+SEPTIEMBRE!E1970+OCTUBRE!E1970+NOVIEMBRE!E1970+DICIEMBRE!E1970</f>
        <v>0</v>
      </c>
      <c r="F1970" s="27">
        <f>ENERO!F1970+FEBRERO!F1970+MARZO!F1970+ABRIL!F1970+MAYO!F1970+JUNIO!F1970+JULIO!F1970+AGOSTO!F1970+SEPTIEMBRE!F1970+OCTUBRE!F1970+NOVIEMBRE!F1970+DICIEMBRE!F1970</f>
        <v>0</v>
      </c>
    </row>
    <row r="1971" spans="1:6" x14ac:dyDescent="0.25">
      <c r="A1971" s="111" t="s">
        <v>3802</v>
      </c>
      <c r="B1971" s="112" t="s">
        <v>3803</v>
      </c>
      <c r="C1971" s="25">
        <f>ENERO!C1971+FEBRERO!C1971+MARZO!C1971+ABRIL!C1971+MAYO!C1971+JUNIO!C1971+JULIO!C1971+AGOSTO!C1971+SEPTIEMBRE!C1971+OCTUBRE!C1971+NOVIEMBRE!C1971+DICIEMBRE!C1971</f>
        <v>0</v>
      </c>
      <c r="D1971" s="113">
        <f>ENERO!D1971+FEBRERO!D1971+MARZO!D1971+ABRIL!D1971+MAYO!D1971+JUNIO!D1971+JULIO!D1971+AGOSTO!D1971+SEPTIEMBRE!D1971+OCTUBRE!D1971+NOVIEMBRE!D1971+DICIEMBRE!D1971</f>
        <v>0</v>
      </c>
      <c r="E1971" s="26">
        <f>ENERO!E1971+FEBRERO!E1971+MARZO!E1971+ABRIL!E1971+MAYO!E1971+JUNIO!E1971+JULIO!E1971+AGOSTO!E1971+SEPTIEMBRE!E1971+OCTUBRE!E1971+NOVIEMBRE!E1971+DICIEMBRE!E1971</f>
        <v>0</v>
      </c>
      <c r="F1971" s="27">
        <f>ENERO!F1971+FEBRERO!F1971+MARZO!F1971+ABRIL!F1971+MAYO!F1971+JUNIO!F1971+JULIO!F1971+AGOSTO!F1971+SEPTIEMBRE!F1971+OCTUBRE!F1971+NOVIEMBRE!F1971+DICIEMBRE!F1971</f>
        <v>0</v>
      </c>
    </row>
    <row r="1972" spans="1:6" x14ac:dyDescent="0.25">
      <c r="A1972" s="111" t="s">
        <v>3804</v>
      </c>
      <c r="B1972" s="112" t="s">
        <v>3805</v>
      </c>
      <c r="C1972" s="25">
        <f>ENERO!C1972+FEBRERO!C1972+MARZO!C1972+ABRIL!C1972+MAYO!C1972+JUNIO!C1972+JULIO!C1972+AGOSTO!C1972+SEPTIEMBRE!C1972+OCTUBRE!C1972+NOVIEMBRE!C1972+DICIEMBRE!C1972</f>
        <v>0</v>
      </c>
      <c r="D1972" s="113">
        <f>ENERO!D1972+FEBRERO!D1972+MARZO!D1972+ABRIL!D1972+MAYO!D1972+JUNIO!D1972+JULIO!D1972+AGOSTO!D1972+SEPTIEMBRE!D1972+OCTUBRE!D1972+NOVIEMBRE!D1972+DICIEMBRE!D1972</f>
        <v>0</v>
      </c>
      <c r="E1972" s="26">
        <f>ENERO!E1972+FEBRERO!E1972+MARZO!E1972+ABRIL!E1972+MAYO!E1972+JUNIO!E1972+JULIO!E1972+AGOSTO!E1972+SEPTIEMBRE!E1972+OCTUBRE!E1972+NOVIEMBRE!E1972+DICIEMBRE!E1972</f>
        <v>0</v>
      </c>
      <c r="F1972" s="27">
        <f>ENERO!F1972+FEBRERO!F1972+MARZO!F1972+ABRIL!F1972+MAYO!F1972+JUNIO!F1972+JULIO!F1972+AGOSTO!F1972+SEPTIEMBRE!F1972+OCTUBRE!F1972+NOVIEMBRE!F1972+DICIEMBRE!F1972</f>
        <v>0</v>
      </c>
    </row>
    <row r="1973" spans="1:6" x14ac:dyDescent="0.25">
      <c r="A1973" s="111" t="s">
        <v>3806</v>
      </c>
      <c r="B1973" s="112" t="s">
        <v>3807</v>
      </c>
      <c r="C1973" s="25">
        <f>ENERO!C1973+FEBRERO!C1973+MARZO!C1973+ABRIL!C1973+MAYO!C1973+JUNIO!C1973+JULIO!C1973+AGOSTO!C1973+SEPTIEMBRE!C1973+OCTUBRE!C1973+NOVIEMBRE!C1973+DICIEMBRE!C1973</f>
        <v>0</v>
      </c>
      <c r="D1973" s="113">
        <f>ENERO!D1973+FEBRERO!D1973+MARZO!D1973+ABRIL!D1973+MAYO!D1973+JUNIO!D1973+JULIO!D1973+AGOSTO!D1973+SEPTIEMBRE!D1973+OCTUBRE!D1973+NOVIEMBRE!D1973+DICIEMBRE!D1973</f>
        <v>0</v>
      </c>
      <c r="E1973" s="26">
        <f>ENERO!E1973+FEBRERO!E1973+MARZO!E1973+ABRIL!E1973+MAYO!E1973+JUNIO!E1973+JULIO!E1973+AGOSTO!E1973+SEPTIEMBRE!E1973+OCTUBRE!E1973+NOVIEMBRE!E1973+DICIEMBRE!E1973</f>
        <v>0</v>
      </c>
      <c r="F1973" s="27">
        <f>ENERO!F1973+FEBRERO!F1973+MARZO!F1973+ABRIL!F1973+MAYO!F1973+JUNIO!F1973+JULIO!F1973+AGOSTO!F1973+SEPTIEMBRE!F1973+OCTUBRE!F1973+NOVIEMBRE!F1973+DICIEMBRE!F1973</f>
        <v>0</v>
      </c>
    </row>
    <row r="1974" spans="1:6" x14ac:dyDescent="0.25">
      <c r="A1974" s="111" t="s">
        <v>3808</v>
      </c>
      <c r="B1974" s="112" t="s">
        <v>3809</v>
      </c>
      <c r="C1974" s="25">
        <f>ENERO!C1974+FEBRERO!C1974+MARZO!C1974+ABRIL!C1974+MAYO!C1974+JUNIO!C1974+JULIO!C1974+AGOSTO!C1974+SEPTIEMBRE!C1974+OCTUBRE!C1974+NOVIEMBRE!C1974+DICIEMBRE!C1974</f>
        <v>0</v>
      </c>
      <c r="D1974" s="113">
        <f>ENERO!D1974+FEBRERO!D1974+MARZO!D1974+ABRIL!D1974+MAYO!D1974+JUNIO!D1974+JULIO!D1974+AGOSTO!D1974+SEPTIEMBRE!D1974+OCTUBRE!D1974+NOVIEMBRE!D1974+DICIEMBRE!D1974</f>
        <v>0</v>
      </c>
      <c r="E1974" s="26">
        <f>ENERO!E1974+FEBRERO!E1974+MARZO!E1974+ABRIL!E1974+MAYO!E1974+JUNIO!E1974+JULIO!E1974+AGOSTO!E1974+SEPTIEMBRE!E1974+OCTUBRE!E1974+NOVIEMBRE!E1974+DICIEMBRE!E1974</f>
        <v>0</v>
      </c>
      <c r="F1974" s="27">
        <f>ENERO!F1974+FEBRERO!F1974+MARZO!F1974+ABRIL!F1974+MAYO!F1974+JUNIO!F1974+JULIO!F1974+AGOSTO!F1974+SEPTIEMBRE!F1974+OCTUBRE!F1974+NOVIEMBRE!F1974+DICIEMBRE!F1974</f>
        <v>0</v>
      </c>
    </row>
    <row r="1975" spans="1:6" x14ac:dyDescent="0.25">
      <c r="A1975" s="111" t="s">
        <v>3810</v>
      </c>
      <c r="B1975" s="112" t="s">
        <v>3811</v>
      </c>
      <c r="C1975" s="25">
        <f>ENERO!C1975+FEBRERO!C1975+MARZO!C1975+ABRIL!C1975+MAYO!C1975+JUNIO!C1975+JULIO!C1975+AGOSTO!C1975+SEPTIEMBRE!C1975+OCTUBRE!C1975+NOVIEMBRE!C1975+DICIEMBRE!C1975</f>
        <v>0</v>
      </c>
      <c r="D1975" s="113">
        <f>ENERO!D1975+FEBRERO!D1975+MARZO!D1975+ABRIL!D1975+MAYO!D1975+JUNIO!D1975+JULIO!D1975+AGOSTO!D1975+SEPTIEMBRE!D1975+OCTUBRE!D1975+NOVIEMBRE!D1975+DICIEMBRE!D1975</f>
        <v>0</v>
      </c>
      <c r="E1975" s="26">
        <f>ENERO!E1975+FEBRERO!E1975+MARZO!E1975+ABRIL!E1975+MAYO!E1975+JUNIO!E1975+JULIO!E1975+AGOSTO!E1975+SEPTIEMBRE!E1975+OCTUBRE!E1975+NOVIEMBRE!E1975+DICIEMBRE!E1975</f>
        <v>0</v>
      </c>
      <c r="F1975" s="27">
        <f>ENERO!F1975+FEBRERO!F1975+MARZO!F1975+ABRIL!F1975+MAYO!F1975+JUNIO!F1975+JULIO!F1975+AGOSTO!F1975+SEPTIEMBRE!F1975+OCTUBRE!F1975+NOVIEMBRE!F1975+DICIEMBRE!F1975</f>
        <v>0</v>
      </c>
    </row>
    <row r="1976" spans="1:6" x14ac:dyDescent="0.25">
      <c r="A1976" s="111" t="s">
        <v>3812</v>
      </c>
      <c r="B1976" s="112" t="s">
        <v>3813</v>
      </c>
      <c r="C1976" s="25">
        <f>ENERO!C1976+FEBRERO!C1976+MARZO!C1976+ABRIL!C1976+MAYO!C1976+JUNIO!C1976+JULIO!C1976+AGOSTO!C1976+SEPTIEMBRE!C1976+OCTUBRE!C1976+NOVIEMBRE!C1976+DICIEMBRE!C1976</f>
        <v>0</v>
      </c>
      <c r="D1976" s="113">
        <f>ENERO!D1976+FEBRERO!D1976+MARZO!D1976+ABRIL!D1976+MAYO!D1976+JUNIO!D1976+JULIO!D1976+AGOSTO!D1976+SEPTIEMBRE!D1976+OCTUBRE!D1976+NOVIEMBRE!D1976+DICIEMBRE!D1976</f>
        <v>0</v>
      </c>
      <c r="E1976" s="26">
        <f>ENERO!E1976+FEBRERO!E1976+MARZO!E1976+ABRIL!E1976+MAYO!E1976+JUNIO!E1976+JULIO!E1976+AGOSTO!E1976+SEPTIEMBRE!E1976+OCTUBRE!E1976+NOVIEMBRE!E1976+DICIEMBRE!E1976</f>
        <v>0</v>
      </c>
      <c r="F1976" s="27">
        <f>ENERO!F1976+FEBRERO!F1976+MARZO!F1976+ABRIL!F1976+MAYO!F1976+JUNIO!F1976+JULIO!F1976+AGOSTO!F1976+SEPTIEMBRE!F1976+OCTUBRE!F1976+NOVIEMBRE!F1976+DICIEMBRE!F1976</f>
        <v>0</v>
      </c>
    </row>
    <row r="1977" spans="1:6" x14ac:dyDescent="0.25">
      <c r="A1977" s="111" t="s">
        <v>3814</v>
      </c>
      <c r="B1977" s="112" t="s">
        <v>3815</v>
      </c>
      <c r="C1977" s="25">
        <f>ENERO!C1977+FEBRERO!C1977+MARZO!C1977+ABRIL!C1977+MAYO!C1977+JUNIO!C1977+JULIO!C1977+AGOSTO!C1977+SEPTIEMBRE!C1977+OCTUBRE!C1977+NOVIEMBRE!C1977+DICIEMBRE!C1977</f>
        <v>0</v>
      </c>
      <c r="D1977" s="113">
        <f>ENERO!D1977+FEBRERO!D1977+MARZO!D1977+ABRIL!D1977+MAYO!D1977+JUNIO!D1977+JULIO!D1977+AGOSTO!D1977+SEPTIEMBRE!D1977+OCTUBRE!D1977+NOVIEMBRE!D1977+DICIEMBRE!D1977</f>
        <v>0</v>
      </c>
      <c r="E1977" s="26">
        <f>ENERO!E1977+FEBRERO!E1977+MARZO!E1977+ABRIL!E1977+MAYO!E1977+JUNIO!E1977+JULIO!E1977+AGOSTO!E1977+SEPTIEMBRE!E1977+OCTUBRE!E1977+NOVIEMBRE!E1977+DICIEMBRE!E1977</f>
        <v>0</v>
      </c>
      <c r="F1977" s="27">
        <f>ENERO!F1977+FEBRERO!F1977+MARZO!F1977+ABRIL!F1977+MAYO!F1977+JUNIO!F1977+JULIO!F1977+AGOSTO!F1977+SEPTIEMBRE!F1977+OCTUBRE!F1977+NOVIEMBRE!F1977+DICIEMBRE!F1977</f>
        <v>0</v>
      </c>
    </row>
    <row r="1978" spans="1:6" x14ac:dyDescent="0.25">
      <c r="A1978" s="111" t="s">
        <v>3816</v>
      </c>
      <c r="B1978" s="112" t="s">
        <v>3817</v>
      </c>
      <c r="C1978" s="25">
        <f>ENERO!C1978+FEBRERO!C1978+MARZO!C1978+ABRIL!C1978+MAYO!C1978+JUNIO!C1978+JULIO!C1978+AGOSTO!C1978+SEPTIEMBRE!C1978+OCTUBRE!C1978+NOVIEMBRE!C1978+DICIEMBRE!C1978</f>
        <v>0</v>
      </c>
      <c r="D1978" s="113">
        <f>ENERO!D1978+FEBRERO!D1978+MARZO!D1978+ABRIL!D1978+MAYO!D1978+JUNIO!D1978+JULIO!D1978+AGOSTO!D1978+SEPTIEMBRE!D1978+OCTUBRE!D1978+NOVIEMBRE!D1978+DICIEMBRE!D1978</f>
        <v>0</v>
      </c>
      <c r="E1978" s="26">
        <f>ENERO!E1978+FEBRERO!E1978+MARZO!E1978+ABRIL!E1978+MAYO!E1978+JUNIO!E1978+JULIO!E1978+AGOSTO!E1978+SEPTIEMBRE!E1978+OCTUBRE!E1978+NOVIEMBRE!E1978+DICIEMBRE!E1978</f>
        <v>0</v>
      </c>
      <c r="F1978" s="27">
        <f>ENERO!F1978+FEBRERO!F1978+MARZO!F1978+ABRIL!F1978+MAYO!F1978+JUNIO!F1978+JULIO!F1978+AGOSTO!F1978+SEPTIEMBRE!F1978+OCTUBRE!F1978+NOVIEMBRE!F1978+DICIEMBRE!F1978</f>
        <v>0</v>
      </c>
    </row>
    <row r="1979" spans="1:6" x14ac:dyDescent="0.25">
      <c r="A1979" s="111" t="s">
        <v>3818</v>
      </c>
      <c r="B1979" s="112" t="s">
        <v>3819</v>
      </c>
      <c r="C1979" s="25">
        <f>ENERO!C1979+FEBRERO!C1979+MARZO!C1979+ABRIL!C1979+MAYO!C1979+JUNIO!C1979+JULIO!C1979+AGOSTO!C1979+SEPTIEMBRE!C1979+OCTUBRE!C1979+NOVIEMBRE!C1979+DICIEMBRE!C1979</f>
        <v>0</v>
      </c>
      <c r="D1979" s="113">
        <f>ENERO!D1979+FEBRERO!D1979+MARZO!D1979+ABRIL!D1979+MAYO!D1979+JUNIO!D1979+JULIO!D1979+AGOSTO!D1979+SEPTIEMBRE!D1979+OCTUBRE!D1979+NOVIEMBRE!D1979+DICIEMBRE!D1979</f>
        <v>0</v>
      </c>
      <c r="E1979" s="26">
        <f>ENERO!E1979+FEBRERO!E1979+MARZO!E1979+ABRIL!E1979+MAYO!E1979+JUNIO!E1979+JULIO!E1979+AGOSTO!E1979+SEPTIEMBRE!E1979+OCTUBRE!E1979+NOVIEMBRE!E1979+DICIEMBRE!E1979</f>
        <v>0</v>
      </c>
      <c r="F1979" s="27">
        <f>ENERO!F1979+FEBRERO!F1979+MARZO!F1979+ABRIL!F1979+MAYO!F1979+JUNIO!F1979+JULIO!F1979+AGOSTO!F1979+SEPTIEMBRE!F1979+OCTUBRE!F1979+NOVIEMBRE!F1979+DICIEMBRE!F1979</f>
        <v>0</v>
      </c>
    </row>
    <row r="1980" spans="1:6" x14ac:dyDescent="0.25">
      <c r="A1980" s="111" t="s">
        <v>3820</v>
      </c>
      <c r="B1980" s="112" t="s">
        <v>3821</v>
      </c>
      <c r="C1980" s="25">
        <f>ENERO!C1980+FEBRERO!C1980+MARZO!C1980+ABRIL!C1980+MAYO!C1980+JUNIO!C1980+JULIO!C1980+AGOSTO!C1980+SEPTIEMBRE!C1980+OCTUBRE!C1980+NOVIEMBRE!C1980+DICIEMBRE!C1980</f>
        <v>0</v>
      </c>
      <c r="D1980" s="113">
        <f>ENERO!D1980+FEBRERO!D1980+MARZO!D1980+ABRIL!D1980+MAYO!D1980+JUNIO!D1980+JULIO!D1980+AGOSTO!D1980+SEPTIEMBRE!D1980+OCTUBRE!D1980+NOVIEMBRE!D1980+DICIEMBRE!D1980</f>
        <v>0</v>
      </c>
      <c r="E1980" s="26">
        <f>ENERO!E1980+FEBRERO!E1980+MARZO!E1980+ABRIL!E1980+MAYO!E1980+JUNIO!E1980+JULIO!E1980+AGOSTO!E1980+SEPTIEMBRE!E1980+OCTUBRE!E1980+NOVIEMBRE!E1980+DICIEMBRE!E1980</f>
        <v>0</v>
      </c>
      <c r="F1980" s="27">
        <f>ENERO!F1980+FEBRERO!F1980+MARZO!F1980+ABRIL!F1980+MAYO!F1980+JUNIO!F1980+JULIO!F1980+AGOSTO!F1980+SEPTIEMBRE!F1980+OCTUBRE!F1980+NOVIEMBRE!F1980+DICIEMBRE!F1980</f>
        <v>0</v>
      </c>
    </row>
    <row r="1981" spans="1:6" x14ac:dyDescent="0.25">
      <c r="A1981" s="111" t="s">
        <v>3822</v>
      </c>
      <c r="B1981" s="112" t="s">
        <v>3823</v>
      </c>
      <c r="C1981" s="25">
        <f>ENERO!C1981+FEBRERO!C1981+MARZO!C1981+ABRIL!C1981+MAYO!C1981+JUNIO!C1981+JULIO!C1981+AGOSTO!C1981+SEPTIEMBRE!C1981+OCTUBRE!C1981+NOVIEMBRE!C1981+DICIEMBRE!C1981</f>
        <v>0</v>
      </c>
      <c r="D1981" s="113">
        <f>ENERO!D1981+FEBRERO!D1981+MARZO!D1981+ABRIL!D1981+MAYO!D1981+JUNIO!D1981+JULIO!D1981+AGOSTO!D1981+SEPTIEMBRE!D1981+OCTUBRE!D1981+NOVIEMBRE!D1981+DICIEMBRE!D1981</f>
        <v>0</v>
      </c>
      <c r="E1981" s="26">
        <f>ENERO!E1981+FEBRERO!E1981+MARZO!E1981+ABRIL!E1981+MAYO!E1981+JUNIO!E1981+JULIO!E1981+AGOSTO!E1981+SEPTIEMBRE!E1981+OCTUBRE!E1981+NOVIEMBRE!E1981+DICIEMBRE!E1981</f>
        <v>0</v>
      </c>
      <c r="F1981" s="27">
        <f>ENERO!F1981+FEBRERO!F1981+MARZO!F1981+ABRIL!F1981+MAYO!F1981+JUNIO!F1981+JULIO!F1981+AGOSTO!F1981+SEPTIEMBRE!F1981+OCTUBRE!F1981+NOVIEMBRE!F1981+DICIEMBRE!F1981</f>
        <v>0</v>
      </c>
    </row>
    <row r="1982" spans="1:6" x14ac:dyDescent="0.25">
      <c r="A1982" s="111" t="s">
        <v>3824</v>
      </c>
      <c r="B1982" s="112" t="s">
        <v>3825</v>
      </c>
      <c r="C1982" s="25">
        <f>ENERO!C1982+FEBRERO!C1982+MARZO!C1982+ABRIL!C1982+MAYO!C1982+JUNIO!C1982+JULIO!C1982+AGOSTO!C1982+SEPTIEMBRE!C1982+OCTUBRE!C1982+NOVIEMBRE!C1982+DICIEMBRE!C1982</f>
        <v>0</v>
      </c>
      <c r="D1982" s="113">
        <f>ENERO!D1982+FEBRERO!D1982+MARZO!D1982+ABRIL!D1982+MAYO!D1982+JUNIO!D1982+JULIO!D1982+AGOSTO!D1982+SEPTIEMBRE!D1982+OCTUBRE!D1982+NOVIEMBRE!D1982+DICIEMBRE!D1982</f>
        <v>0</v>
      </c>
      <c r="E1982" s="26">
        <f>ENERO!E1982+FEBRERO!E1982+MARZO!E1982+ABRIL!E1982+MAYO!E1982+JUNIO!E1982+JULIO!E1982+AGOSTO!E1982+SEPTIEMBRE!E1982+OCTUBRE!E1982+NOVIEMBRE!E1982+DICIEMBRE!E1982</f>
        <v>0</v>
      </c>
      <c r="F1982" s="27">
        <f>ENERO!F1982+FEBRERO!F1982+MARZO!F1982+ABRIL!F1982+MAYO!F1982+JUNIO!F1982+JULIO!F1982+AGOSTO!F1982+SEPTIEMBRE!F1982+OCTUBRE!F1982+NOVIEMBRE!F1982+DICIEMBRE!F1982</f>
        <v>0</v>
      </c>
    </row>
    <row r="1983" spans="1:6" x14ac:dyDescent="0.25">
      <c r="A1983" s="111" t="s">
        <v>3826</v>
      </c>
      <c r="B1983" s="112" t="s">
        <v>3827</v>
      </c>
      <c r="C1983" s="25">
        <f>ENERO!C1983+FEBRERO!C1983+MARZO!C1983+ABRIL!C1983+MAYO!C1983+JUNIO!C1983+JULIO!C1983+AGOSTO!C1983+SEPTIEMBRE!C1983+OCTUBRE!C1983+NOVIEMBRE!C1983+DICIEMBRE!C1983</f>
        <v>0</v>
      </c>
      <c r="D1983" s="113">
        <f>ENERO!D1983+FEBRERO!D1983+MARZO!D1983+ABRIL!D1983+MAYO!D1983+JUNIO!D1983+JULIO!D1983+AGOSTO!D1983+SEPTIEMBRE!D1983+OCTUBRE!D1983+NOVIEMBRE!D1983+DICIEMBRE!D1983</f>
        <v>0</v>
      </c>
      <c r="E1983" s="26">
        <f>ENERO!E1983+FEBRERO!E1983+MARZO!E1983+ABRIL!E1983+MAYO!E1983+JUNIO!E1983+JULIO!E1983+AGOSTO!E1983+SEPTIEMBRE!E1983+OCTUBRE!E1983+NOVIEMBRE!E1983+DICIEMBRE!E1983</f>
        <v>0</v>
      </c>
      <c r="F1983" s="27">
        <f>ENERO!F1983+FEBRERO!F1983+MARZO!F1983+ABRIL!F1983+MAYO!F1983+JUNIO!F1983+JULIO!F1983+AGOSTO!F1983+SEPTIEMBRE!F1983+OCTUBRE!F1983+NOVIEMBRE!F1983+DICIEMBRE!F1983</f>
        <v>0</v>
      </c>
    </row>
    <row r="1984" spans="1:6" x14ac:dyDescent="0.25">
      <c r="A1984" s="111" t="s">
        <v>3828</v>
      </c>
      <c r="B1984" s="112" t="s">
        <v>3829</v>
      </c>
      <c r="C1984" s="25">
        <f>ENERO!C1984+FEBRERO!C1984+MARZO!C1984+ABRIL!C1984+MAYO!C1984+JUNIO!C1984+JULIO!C1984+AGOSTO!C1984+SEPTIEMBRE!C1984+OCTUBRE!C1984+NOVIEMBRE!C1984+DICIEMBRE!C1984</f>
        <v>0</v>
      </c>
      <c r="D1984" s="113">
        <f>ENERO!D1984+FEBRERO!D1984+MARZO!D1984+ABRIL!D1984+MAYO!D1984+JUNIO!D1984+JULIO!D1984+AGOSTO!D1984+SEPTIEMBRE!D1984+OCTUBRE!D1984+NOVIEMBRE!D1984+DICIEMBRE!D1984</f>
        <v>0</v>
      </c>
      <c r="E1984" s="26">
        <f>ENERO!E1984+FEBRERO!E1984+MARZO!E1984+ABRIL!E1984+MAYO!E1984+JUNIO!E1984+JULIO!E1984+AGOSTO!E1984+SEPTIEMBRE!E1984+OCTUBRE!E1984+NOVIEMBRE!E1984+DICIEMBRE!E1984</f>
        <v>0</v>
      </c>
      <c r="F1984" s="27">
        <f>ENERO!F1984+FEBRERO!F1984+MARZO!F1984+ABRIL!F1984+MAYO!F1984+JUNIO!F1984+JULIO!F1984+AGOSTO!F1984+SEPTIEMBRE!F1984+OCTUBRE!F1984+NOVIEMBRE!F1984+DICIEMBRE!F1984</f>
        <v>0</v>
      </c>
    </row>
    <row r="1985" spans="1:6" x14ac:dyDescent="0.25">
      <c r="A1985" s="111" t="s">
        <v>3830</v>
      </c>
      <c r="B1985" s="112" t="s">
        <v>3831</v>
      </c>
      <c r="C1985" s="25">
        <f>ENERO!C1985+FEBRERO!C1985+MARZO!C1985+ABRIL!C1985+MAYO!C1985+JUNIO!C1985+JULIO!C1985+AGOSTO!C1985+SEPTIEMBRE!C1985+OCTUBRE!C1985+NOVIEMBRE!C1985+DICIEMBRE!C1985</f>
        <v>0</v>
      </c>
      <c r="D1985" s="113">
        <f>ENERO!D1985+FEBRERO!D1985+MARZO!D1985+ABRIL!D1985+MAYO!D1985+JUNIO!D1985+JULIO!D1985+AGOSTO!D1985+SEPTIEMBRE!D1985+OCTUBRE!D1985+NOVIEMBRE!D1985+DICIEMBRE!D1985</f>
        <v>0</v>
      </c>
      <c r="E1985" s="26">
        <f>ENERO!E1985+FEBRERO!E1985+MARZO!E1985+ABRIL!E1985+MAYO!E1985+JUNIO!E1985+JULIO!E1985+AGOSTO!E1985+SEPTIEMBRE!E1985+OCTUBRE!E1985+NOVIEMBRE!E1985+DICIEMBRE!E1985</f>
        <v>0</v>
      </c>
      <c r="F1985" s="27">
        <f>ENERO!F1985+FEBRERO!F1985+MARZO!F1985+ABRIL!F1985+MAYO!F1985+JUNIO!F1985+JULIO!F1985+AGOSTO!F1985+SEPTIEMBRE!F1985+OCTUBRE!F1985+NOVIEMBRE!F1985+DICIEMBRE!F1985</f>
        <v>0</v>
      </c>
    </row>
    <row r="1986" spans="1:6" x14ac:dyDescent="0.25">
      <c r="A1986" s="111" t="s">
        <v>3832</v>
      </c>
      <c r="B1986" s="112" t="s">
        <v>3833</v>
      </c>
      <c r="C1986" s="25">
        <f>ENERO!C1986+FEBRERO!C1986+MARZO!C1986+ABRIL!C1986+MAYO!C1986+JUNIO!C1986+JULIO!C1986+AGOSTO!C1986+SEPTIEMBRE!C1986+OCTUBRE!C1986+NOVIEMBRE!C1986+DICIEMBRE!C1986</f>
        <v>0</v>
      </c>
      <c r="D1986" s="113">
        <f>ENERO!D1986+FEBRERO!D1986+MARZO!D1986+ABRIL!D1986+MAYO!D1986+JUNIO!D1986+JULIO!D1986+AGOSTO!D1986+SEPTIEMBRE!D1986+OCTUBRE!D1986+NOVIEMBRE!D1986+DICIEMBRE!D1986</f>
        <v>0</v>
      </c>
      <c r="E1986" s="26">
        <f>ENERO!E1986+FEBRERO!E1986+MARZO!E1986+ABRIL!E1986+MAYO!E1986+JUNIO!E1986+JULIO!E1986+AGOSTO!E1986+SEPTIEMBRE!E1986+OCTUBRE!E1986+NOVIEMBRE!E1986+DICIEMBRE!E1986</f>
        <v>0</v>
      </c>
      <c r="F1986" s="27">
        <f>ENERO!F1986+FEBRERO!F1986+MARZO!F1986+ABRIL!F1986+MAYO!F1986+JUNIO!F1986+JULIO!F1986+AGOSTO!F1986+SEPTIEMBRE!F1986+OCTUBRE!F1986+NOVIEMBRE!F1986+DICIEMBRE!F1986</f>
        <v>0</v>
      </c>
    </row>
    <row r="1987" spans="1:6" x14ac:dyDescent="0.25">
      <c r="A1987" s="111" t="s">
        <v>3834</v>
      </c>
      <c r="B1987" s="112" t="s">
        <v>3835</v>
      </c>
      <c r="C1987" s="25">
        <f>ENERO!C1987+FEBRERO!C1987+MARZO!C1987+ABRIL!C1987+MAYO!C1987+JUNIO!C1987+JULIO!C1987+AGOSTO!C1987+SEPTIEMBRE!C1987+OCTUBRE!C1987+NOVIEMBRE!C1987+DICIEMBRE!C1987</f>
        <v>0</v>
      </c>
      <c r="D1987" s="113">
        <f>ENERO!D1987+FEBRERO!D1987+MARZO!D1987+ABRIL!D1987+MAYO!D1987+JUNIO!D1987+JULIO!D1987+AGOSTO!D1987+SEPTIEMBRE!D1987+OCTUBRE!D1987+NOVIEMBRE!D1987+DICIEMBRE!D1987</f>
        <v>0</v>
      </c>
      <c r="E1987" s="26">
        <f>ENERO!E1987+FEBRERO!E1987+MARZO!E1987+ABRIL!E1987+MAYO!E1987+JUNIO!E1987+JULIO!E1987+AGOSTO!E1987+SEPTIEMBRE!E1987+OCTUBRE!E1987+NOVIEMBRE!E1987+DICIEMBRE!E1987</f>
        <v>0</v>
      </c>
      <c r="F1987" s="27">
        <f>ENERO!F1987+FEBRERO!F1987+MARZO!F1987+ABRIL!F1987+MAYO!F1987+JUNIO!F1987+JULIO!F1987+AGOSTO!F1987+SEPTIEMBRE!F1987+OCTUBRE!F1987+NOVIEMBRE!F1987+DICIEMBRE!F1987</f>
        <v>0</v>
      </c>
    </row>
    <row r="1988" spans="1:6" x14ac:dyDescent="0.25">
      <c r="A1988" s="111" t="s">
        <v>3836</v>
      </c>
      <c r="B1988" s="112" t="s">
        <v>3837</v>
      </c>
      <c r="C1988" s="25">
        <f>ENERO!C1988+FEBRERO!C1988+MARZO!C1988+ABRIL!C1988+MAYO!C1988+JUNIO!C1988+JULIO!C1988+AGOSTO!C1988+SEPTIEMBRE!C1988+OCTUBRE!C1988+NOVIEMBRE!C1988+DICIEMBRE!C1988</f>
        <v>0</v>
      </c>
      <c r="D1988" s="113">
        <f>ENERO!D1988+FEBRERO!D1988+MARZO!D1988+ABRIL!D1988+MAYO!D1988+JUNIO!D1988+JULIO!D1988+AGOSTO!D1988+SEPTIEMBRE!D1988+OCTUBRE!D1988+NOVIEMBRE!D1988+DICIEMBRE!D1988</f>
        <v>0</v>
      </c>
      <c r="E1988" s="26">
        <f>ENERO!E1988+FEBRERO!E1988+MARZO!E1988+ABRIL!E1988+MAYO!E1988+JUNIO!E1988+JULIO!E1988+AGOSTO!E1988+SEPTIEMBRE!E1988+OCTUBRE!E1988+NOVIEMBRE!E1988+DICIEMBRE!E1988</f>
        <v>0</v>
      </c>
      <c r="F1988" s="27">
        <f>ENERO!F1988+FEBRERO!F1988+MARZO!F1988+ABRIL!F1988+MAYO!F1988+JUNIO!F1988+JULIO!F1988+AGOSTO!F1988+SEPTIEMBRE!F1988+OCTUBRE!F1988+NOVIEMBRE!F1988+DICIEMBRE!F1988</f>
        <v>0</v>
      </c>
    </row>
    <row r="1989" spans="1:6" x14ac:dyDescent="0.25">
      <c r="A1989" s="111" t="s">
        <v>3838</v>
      </c>
      <c r="B1989" s="112" t="s">
        <v>3839</v>
      </c>
      <c r="C1989" s="25">
        <f>ENERO!C1989+FEBRERO!C1989+MARZO!C1989+ABRIL!C1989+MAYO!C1989+JUNIO!C1989+JULIO!C1989+AGOSTO!C1989+SEPTIEMBRE!C1989+OCTUBRE!C1989+NOVIEMBRE!C1989+DICIEMBRE!C1989</f>
        <v>0</v>
      </c>
      <c r="D1989" s="113">
        <f>ENERO!D1989+FEBRERO!D1989+MARZO!D1989+ABRIL!D1989+MAYO!D1989+JUNIO!D1989+JULIO!D1989+AGOSTO!D1989+SEPTIEMBRE!D1989+OCTUBRE!D1989+NOVIEMBRE!D1989+DICIEMBRE!D1989</f>
        <v>0</v>
      </c>
      <c r="E1989" s="26">
        <f>ENERO!E1989+FEBRERO!E1989+MARZO!E1989+ABRIL!E1989+MAYO!E1989+JUNIO!E1989+JULIO!E1989+AGOSTO!E1989+SEPTIEMBRE!E1989+OCTUBRE!E1989+NOVIEMBRE!E1989+DICIEMBRE!E1989</f>
        <v>0</v>
      </c>
      <c r="F1989" s="27">
        <f>ENERO!F1989+FEBRERO!F1989+MARZO!F1989+ABRIL!F1989+MAYO!F1989+JUNIO!F1989+JULIO!F1989+AGOSTO!F1989+SEPTIEMBRE!F1989+OCTUBRE!F1989+NOVIEMBRE!F1989+DICIEMBRE!F1989</f>
        <v>0</v>
      </c>
    </row>
    <row r="1990" spans="1:6" x14ac:dyDescent="0.25">
      <c r="A1990" s="111" t="s">
        <v>3840</v>
      </c>
      <c r="B1990" s="112" t="s">
        <v>3841</v>
      </c>
      <c r="C1990" s="25">
        <f>ENERO!C1990+FEBRERO!C1990+MARZO!C1990+ABRIL!C1990+MAYO!C1990+JUNIO!C1990+JULIO!C1990+AGOSTO!C1990+SEPTIEMBRE!C1990+OCTUBRE!C1990+NOVIEMBRE!C1990+DICIEMBRE!C1990</f>
        <v>0</v>
      </c>
      <c r="D1990" s="113">
        <f>ENERO!D1990+FEBRERO!D1990+MARZO!D1990+ABRIL!D1990+MAYO!D1990+JUNIO!D1990+JULIO!D1990+AGOSTO!D1990+SEPTIEMBRE!D1990+OCTUBRE!D1990+NOVIEMBRE!D1990+DICIEMBRE!D1990</f>
        <v>0</v>
      </c>
      <c r="E1990" s="26">
        <f>ENERO!E1990+FEBRERO!E1990+MARZO!E1990+ABRIL!E1990+MAYO!E1990+JUNIO!E1990+JULIO!E1990+AGOSTO!E1990+SEPTIEMBRE!E1990+OCTUBRE!E1990+NOVIEMBRE!E1990+DICIEMBRE!E1990</f>
        <v>0</v>
      </c>
      <c r="F1990" s="27">
        <f>ENERO!F1990+FEBRERO!F1990+MARZO!F1990+ABRIL!F1990+MAYO!F1990+JUNIO!F1990+JULIO!F1990+AGOSTO!F1990+SEPTIEMBRE!F1990+OCTUBRE!F1990+NOVIEMBRE!F1990+DICIEMBRE!F1990</f>
        <v>0</v>
      </c>
    </row>
    <row r="1991" spans="1:6" x14ac:dyDescent="0.25">
      <c r="A1991" s="111" t="s">
        <v>3842</v>
      </c>
      <c r="B1991" s="112" t="s">
        <v>3843</v>
      </c>
      <c r="C1991" s="25">
        <f>ENERO!C1991+FEBRERO!C1991+MARZO!C1991+ABRIL!C1991+MAYO!C1991+JUNIO!C1991+JULIO!C1991+AGOSTO!C1991+SEPTIEMBRE!C1991+OCTUBRE!C1991+NOVIEMBRE!C1991+DICIEMBRE!C1991</f>
        <v>0</v>
      </c>
      <c r="D1991" s="113">
        <f>ENERO!D1991+FEBRERO!D1991+MARZO!D1991+ABRIL!D1991+MAYO!D1991+JUNIO!D1991+JULIO!D1991+AGOSTO!D1991+SEPTIEMBRE!D1991+OCTUBRE!D1991+NOVIEMBRE!D1991+DICIEMBRE!D1991</f>
        <v>0</v>
      </c>
      <c r="E1991" s="26">
        <f>ENERO!E1991+FEBRERO!E1991+MARZO!E1991+ABRIL!E1991+MAYO!E1991+JUNIO!E1991+JULIO!E1991+AGOSTO!E1991+SEPTIEMBRE!E1991+OCTUBRE!E1991+NOVIEMBRE!E1991+DICIEMBRE!E1991</f>
        <v>0</v>
      </c>
      <c r="F1991" s="27">
        <f>ENERO!F1991+FEBRERO!F1991+MARZO!F1991+ABRIL!F1991+MAYO!F1991+JUNIO!F1991+JULIO!F1991+AGOSTO!F1991+SEPTIEMBRE!F1991+OCTUBRE!F1991+NOVIEMBRE!F1991+DICIEMBRE!F1991</f>
        <v>0</v>
      </c>
    </row>
    <row r="1992" spans="1:6" x14ac:dyDescent="0.25">
      <c r="A1992" s="111" t="s">
        <v>3844</v>
      </c>
      <c r="B1992" s="112" t="s">
        <v>3845</v>
      </c>
      <c r="C1992" s="25">
        <f>ENERO!C1992+FEBRERO!C1992+MARZO!C1992+ABRIL!C1992+MAYO!C1992+JUNIO!C1992+JULIO!C1992+AGOSTO!C1992+SEPTIEMBRE!C1992+OCTUBRE!C1992+NOVIEMBRE!C1992+DICIEMBRE!C1992</f>
        <v>0</v>
      </c>
      <c r="D1992" s="113">
        <f>ENERO!D1992+FEBRERO!D1992+MARZO!D1992+ABRIL!D1992+MAYO!D1992+JUNIO!D1992+JULIO!D1992+AGOSTO!D1992+SEPTIEMBRE!D1992+OCTUBRE!D1992+NOVIEMBRE!D1992+DICIEMBRE!D1992</f>
        <v>0</v>
      </c>
      <c r="E1992" s="26">
        <f>ENERO!E1992+FEBRERO!E1992+MARZO!E1992+ABRIL!E1992+MAYO!E1992+JUNIO!E1992+JULIO!E1992+AGOSTO!E1992+SEPTIEMBRE!E1992+OCTUBRE!E1992+NOVIEMBRE!E1992+DICIEMBRE!E1992</f>
        <v>0</v>
      </c>
      <c r="F1992" s="27">
        <f>ENERO!F1992+FEBRERO!F1992+MARZO!F1992+ABRIL!F1992+MAYO!F1992+JUNIO!F1992+JULIO!F1992+AGOSTO!F1992+SEPTIEMBRE!F1992+OCTUBRE!F1992+NOVIEMBRE!F1992+DICIEMBRE!F1992</f>
        <v>0</v>
      </c>
    </row>
    <row r="1993" spans="1:6" x14ac:dyDescent="0.25">
      <c r="A1993" s="111" t="s">
        <v>3846</v>
      </c>
      <c r="B1993" s="112" t="s">
        <v>3847</v>
      </c>
      <c r="C1993" s="25">
        <f>ENERO!C1993+FEBRERO!C1993+MARZO!C1993+ABRIL!C1993+MAYO!C1993+JUNIO!C1993+JULIO!C1993+AGOSTO!C1993+SEPTIEMBRE!C1993+OCTUBRE!C1993+NOVIEMBRE!C1993+DICIEMBRE!C1993</f>
        <v>0</v>
      </c>
      <c r="D1993" s="113">
        <f>ENERO!D1993+FEBRERO!D1993+MARZO!D1993+ABRIL!D1993+MAYO!D1993+JUNIO!D1993+JULIO!D1993+AGOSTO!D1993+SEPTIEMBRE!D1993+OCTUBRE!D1993+NOVIEMBRE!D1993+DICIEMBRE!D1993</f>
        <v>0</v>
      </c>
      <c r="E1993" s="26">
        <f>ENERO!E1993+FEBRERO!E1993+MARZO!E1993+ABRIL!E1993+MAYO!E1993+JUNIO!E1993+JULIO!E1993+AGOSTO!E1993+SEPTIEMBRE!E1993+OCTUBRE!E1993+NOVIEMBRE!E1993+DICIEMBRE!E1993</f>
        <v>0</v>
      </c>
      <c r="F1993" s="27">
        <f>ENERO!F1993+FEBRERO!F1993+MARZO!F1993+ABRIL!F1993+MAYO!F1993+JUNIO!F1993+JULIO!F1993+AGOSTO!F1993+SEPTIEMBRE!F1993+OCTUBRE!F1993+NOVIEMBRE!F1993+DICIEMBRE!F1993</f>
        <v>0</v>
      </c>
    </row>
    <row r="1994" spans="1:6" x14ac:dyDescent="0.25">
      <c r="A1994" s="111" t="s">
        <v>3848</v>
      </c>
      <c r="B1994" s="112" t="s">
        <v>3849</v>
      </c>
      <c r="C1994" s="25">
        <f>ENERO!C1994+FEBRERO!C1994+MARZO!C1994+ABRIL!C1994+MAYO!C1994+JUNIO!C1994+JULIO!C1994+AGOSTO!C1994+SEPTIEMBRE!C1994+OCTUBRE!C1994+NOVIEMBRE!C1994+DICIEMBRE!C1994</f>
        <v>0</v>
      </c>
      <c r="D1994" s="113">
        <f>ENERO!D1994+FEBRERO!D1994+MARZO!D1994+ABRIL!D1994+MAYO!D1994+JUNIO!D1994+JULIO!D1994+AGOSTO!D1994+SEPTIEMBRE!D1994+OCTUBRE!D1994+NOVIEMBRE!D1994+DICIEMBRE!D1994</f>
        <v>0</v>
      </c>
      <c r="E1994" s="26">
        <f>ENERO!E1994+FEBRERO!E1994+MARZO!E1994+ABRIL!E1994+MAYO!E1994+JUNIO!E1994+JULIO!E1994+AGOSTO!E1994+SEPTIEMBRE!E1994+OCTUBRE!E1994+NOVIEMBRE!E1994+DICIEMBRE!E1994</f>
        <v>0</v>
      </c>
      <c r="F1994" s="27">
        <f>ENERO!F1994+FEBRERO!F1994+MARZO!F1994+ABRIL!F1994+MAYO!F1994+JUNIO!F1994+JULIO!F1994+AGOSTO!F1994+SEPTIEMBRE!F1994+OCTUBRE!F1994+NOVIEMBRE!F1994+DICIEMBRE!F1994</f>
        <v>0</v>
      </c>
    </row>
    <row r="1995" spans="1:6" x14ac:dyDescent="0.25">
      <c r="A1995" s="111" t="s">
        <v>3850</v>
      </c>
      <c r="B1995" s="112" t="s">
        <v>3851</v>
      </c>
      <c r="C1995" s="25">
        <f>ENERO!C1995+FEBRERO!C1995+MARZO!C1995+ABRIL!C1995+MAYO!C1995+JUNIO!C1995+JULIO!C1995+AGOSTO!C1995+SEPTIEMBRE!C1995+OCTUBRE!C1995+NOVIEMBRE!C1995+DICIEMBRE!C1995</f>
        <v>0</v>
      </c>
      <c r="D1995" s="113">
        <f>ENERO!D1995+FEBRERO!D1995+MARZO!D1995+ABRIL!D1995+MAYO!D1995+JUNIO!D1995+JULIO!D1995+AGOSTO!D1995+SEPTIEMBRE!D1995+OCTUBRE!D1995+NOVIEMBRE!D1995+DICIEMBRE!D1995</f>
        <v>0</v>
      </c>
      <c r="E1995" s="26">
        <f>ENERO!E1995+FEBRERO!E1995+MARZO!E1995+ABRIL!E1995+MAYO!E1995+JUNIO!E1995+JULIO!E1995+AGOSTO!E1995+SEPTIEMBRE!E1995+OCTUBRE!E1995+NOVIEMBRE!E1995+DICIEMBRE!E1995</f>
        <v>0</v>
      </c>
      <c r="F1995" s="27">
        <f>ENERO!F1995+FEBRERO!F1995+MARZO!F1995+ABRIL!F1995+MAYO!F1995+JUNIO!F1995+JULIO!F1995+AGOSTO!F1995+SEPTIEMBRE!F1995+OCTUBRE!F1995+NOVIEMBRE!F1995+DICIEMBRE!F1995</f>
        <v>0</v>
      </c>
    </row>
    <row r="1996" spans="1:6" ht="12" customHeight="1" x14ac:dyDescent="0.25">
      <c r="A1996" s="111" t="s">
        <v>3852</v>
      </c>
      <c r="B1996" s="112" t="s">
        <v>3853</v>
      </c>
      <c r="C1996" s="25">
        <f>ENERO!C1996+FEBRERO!C1996+MARZO!C1996+ABRIL!C1996+MAYO!C1996+JUNIO!C1996+JULIO!C1996+AGOSTO!C1996+SEPTIEMBRE!C1996+OCTUBRE!C1996+NOVIEMBRE!C1996+DICIEMBRE!C1996</f>
        <v>0</v>
      </c>
      <c r="D1996" s="113">
        <f>ENERO!D1996+FEBRERO!D1996+MARZO!D1996+ABRIL!D1996+MAYO!D1996+JUNIO!D1996+JULIO!D1996+AGOSTO!D1996+SEPTIEMBRE!D1996+OCTUBRE!D1996+NOVIEMBRE!D1996+DICIEMBRE!D1996</f>
        <v>0</v>
      </c>
      <c r="E1996" s="26">
        <f>ENERO!E1996+FEBRERO!E1996+MARZO!E1996+ABRIL!E1996+MAYO!E1996+JUNIO!E1996+JULIO!E1996+AGOSTO!E1996+SEPTIEMBRE!E1996+OCTUBRE!E1996+NOVIEMBRE!E1996+DICIEMBRE!E1996</f>
        <v>0</v>
      </c>
      <c r="F1996" s="27">
        <f>ENERO!F1996+FEBRERO!F1996+MARZO!F1996+ABRIL!F1996+MAYO!F1996+JUNIO!F1996+JULIO!F1996+AGOSTO!F1996+SEPTIEMBRE!F1996+OCTUBRE!F1996+NOVIEMBRE!F1996+DICIEMBRE!F1996</f>
        <v>0</v>
      </c>
    </row>
    <row r="1997" spans="1:6" x14ac:dyDescent="0.25">
      <c r="A1997" s="111" t="s">
        <v>3854</v>
      </c>
      <c r="B1997" s="112" t="s">
        <v>3855</v>
      </c>
      <c r="C1997" s="25">
        <f>ENERO!C1997+FEBRERO!C1997+MARZO!C1997+ABRIL!C1997+MAYO!C1997+JUNIO!C1997+JULIO!C1997+AGOSTO!C1997+SEPTIEMBRE!C1997+OCTUBRE!C1997+NOVIEMBRE!C1997+DICIEMBRE!C1997</f>
        <v>0</v>
      </c>
      <c r="D1997" s="113">
        <f>ENERO!D1997+FEBRERO!D1997+MARZO!D1997+ABRIL!D1997+MAYO!D1997+JUNIO!D1997+JULIO!D1997+AGOSTO!D1997+SEPTIEMBRE!D1997+OCTUBRE!D1997+NOVIEMBRE!D1997+DICIEMBRE!D1997</f>
        <v>0</v>
      </c>
      <c r="E1997" s="26">
        <f>ENERO!E1997+FEBRERO!E1997+MARZO!E1997+ABRIL!E1997+MAYO!E1997+JUNIO!E1997+JULIO!E1997+AGOSTO!E1997+SEPTIEMBRE!E1997+OCTUBRE!E1997+NOVIEMBRE!E1997+DICIEMBRE!E1997</f>
        <v>0</v>
      </c>
      <c r="F1997" s="27">
        <f>ENERO!F1997+FEBRERO!F1997+MARZO!F1997+ABRIL!F1997+MAYO!F1997+JUNIO!F1997+JULIO!F1997+AGOSTO!F1997+SEPTIEMBRE!F1997+OCTUBRE!F1997+NOVIEMBRE!F1997+DICIEMBRE!F1997</f>
        <v>0</v>
      </c>
    </row>
    <row r="1998" spans="1:6" x14ac:dyDescent="0.25">
      <c r="A1998" s="111" t="s">
        <v>3856</v>
      </c>
      <c r="B1998" s="112" t="s">
        <v>3857</v>
      </c>
      <c r="C1998" s="25">
        <f>ENERO!C1998+FEBRERO!C1998+MARZO!C1998+ABRIL!C1998+MAYO!C1998+JUNIO!C1998+JULIO!C1998+AGOSTO!C1998+SEPTIEMBRE!C1998+OCTUBRE!C1998+NOVIEMBRE!C1998+DICIEMBRE!C1998</f>
        <v>0</v>
      </c>
      <c r="D1998" s="113">
        <f>ENERO!D1998+FEBRERO!D1998+MARZO!D1998+ABRIL!D1998+MAYO!D1998+JUNIO!D1998+JULIO!D1998+AGOSTO!D1998+SEPTIEMBRE!D1998+OCTUBRE!D1998+NOVIEMBRE!D1998+DICIEMBRE!D1998</f>
        <v>0</v>
      </c>
      <c r="E1998" s="26">
        <f>ENERO!E1998+FEBRERO!E1998+MARZO!E1998+ABRIL!E1998+MAYO!E1998+JUNIO!E1998+JULIO!E1998+AGOSTO!E1998+SEPTIEMBRE!E1998+OCTUBRE!E1998+NOVIEMBRE!E1998+DICIEMBRE!E1998</f>
        <v>0</v>
      </c>
      <c r="F1998" s="27">
        <f>ENERO!F1998+FEBRERO!F1998+MARZO!F1998+ABRIL!F1998+MAYO!F1998+JUNIO!F1998+JULIO!F1998+AGOSTO!F1998+SEPTIEMBRE!F1998+OCTUBRE!F1998+NOVIEMBRE!F1998+DICIEMBRE!F1998</f>
        <v>0</v>
      </c>
    </row>
    <row r="1999" spans="1:6" x14ac:dyDescent="0.25">
      <c r="A1999" s="111" t="s">
        <v>3858</v>
      </c>
      <c r="B1999" s="112" t="s">
        <v>3859</v>
      </c>
      <c r="C1999" s="25">
        <f>ENERO!C1999+FEBRERO!C1999+MARZO!C1999+ABRIL!C1999+MAYO!C1999+JUNIO!C1999+JULIO!C1999+AGOSTO!C1999+SEPTIEMBRE!C1999+OCTUBRE!C1999+NOVIEMBRE!C1999+DICIEMBRE!C1999</f>
        <v>0</v>
      </c>
      <c r="D1999" s="113">
        <f>ENERO!D1999+FEBRERO!D1999+MARZO!D1999+ABRIL!D1999+MAYO!D1999+JUNIO!D1999+JULIO!D1999+AGOSTO!D1999+SEPTIEMBRE!D1999+OCTUBRE!D1999+NOVIEMBRE!D1999+DICIEMBRE!D1999</f>
        <v>0</v>
      </c>
      <c r="E1999" s="26">
        <f>ENERO!E1999+FEBRERO!E1999+MARZO!E1999+ABRIL!E1999+MAYO!E1999+JUNIO!E1999+JULIO!E1999+AGOSTO!E1999+SEPTIEMBRE!E1999+OCTUBRE!E1999+NOVIEMBRE!E1999+DICIEMBRE!E1999</f>
        <v>0</v>
      </c>
      <c r="F1999" s="27">
        <f>ENERO!F1999+FEBRERO!F1999+MARZO!F1999+ABRIL!F1999+MAYO!F1999+JUNIO!F1999+JULIO!F1999+AGOSTO!F1999+SEPTIEMBRE!F1999+OCTUBRE!F1999+NOVIEMBRE!F1999+DICIEMBRE!F1999</f>
        <v>0</v>
      </c>
    </row>
    <row r="2000" spans="1:6" x14ac:dyDescent="0.25">
      <c r="A2000" s="111" t="s">
        <v>3860</v>
      </c>
      <c r="B2000" s="112" t="s">
        <v>3861</v>
      </c>
      <c r="C2000" s="25">
        <f>ENERO!C2000+FEBRERO!C2000+MARZO!C2000+ABRIL!C2000+MAYO!C2000+JUNIO!C2000+JULIO!C2000+AGOSTO!C2000+SEPTIEMBRE!C2000+OCTUBRE!C2000+NOVIEMBRE!C2000+DICIEMBRE!C2000</f>
        <v>0</v>
      </c>
      <c r="D2000" s="113">
        <f>ENERO!D2000+FEBRERO!D2000+MARZO!D2000+ABRIL!D2000+MAYO!D2000+JUNIO!D2000+JULIO!D2000+AGOSTO!D2000+SEPTIEMBRE!D2000+OCTUBRE!D2000+NOVIEMBRE!D2000+DICIEMBRE!D2000</f>
        <v>0</v>
      </c>
      <c r="E2000" s="26">
        <f>ENERO!E2000+FEBRERO!E2000+MARZO!E2000+ABRIL!E2000+MAYO!E2000+JUNIO!E2000+JULIO!E2000+AGOSTO!E2000+SEPTIEMBRE!E2000+OCTUBRE!E2000+NOVIEMBRE!E2000+DICIEMBRE!E2000</f>
        <v>0</v>
      </c>
      <c r="F2000" s="27">
        <f>ENERO!F2000+FEBRERO!F2000+MARZO!F2000+ABRIL!F2000+MAYO!F2000+JUNIO!F2000+JULIO!F2000+AGOSTO!F2000+SEPTIEMBRE!F2000+OCTUBRE!F2000+NOVIEMBRE!F2000+DICIEMBRE!F2000</f>
        <v>0</v>
      </c>
    </row>
    <row r="2001" spans="1:6" x14ac:dyDescent="0.25">
      <c r="A2001" s="111" t="s">
        <v>3862</v>
      </c>
      <c r="B2001" s="112" t="s">
        <v>3863</v>
      </c>
      <c r="C2001" s="25">
        <f>ENERO!C2001+FEBRERO!C2001+MARZO!C2001+ABRIL!C2001+MAYO!C2001+JUNIO!C2001+JULIO!C2001+AGOSTO!C2001+SEPTIEMBRE!C2001+OCTUBRE!C2001+NOVIEMBRE!C2001+DICIEMBRE!C2001</f>
        <v>0</v>
      </c>
      <c r="D2001" s="113">
        <f>ENERO!D2001+FEBRERO!D2001+MARZO!D2001+ABRIL!D2001+MAYO!D2001+JUNIO!D2001+JULIO!D2001+AGOSTO!D2001+SEPTIEMBRE!D2001+OCTUBRE!D2001+NOVIEMBRE!D2001+DICIEMBRE!D2001</f>
        <v>0</v>
      </c>
      <c r="E2001" s="26">
        <f>ENERO!E2001+FEBRERO!E2001+MARZO!E2001+ABRIL!E2001+MAYO!E2001+JUNIO!E2001+JULIO!E2001+AGOSTO!E2001+SEPTIEMBRE!E2001+OCTUBRE!E2001+NOVIEMBRE!E2001+DICIEMBRE!E2001</f>
        <v>0</v>
      </c>
      <c r="F2001" s="27">
        <f>ENERO!F2001+FEBRERO!F2001+MARZO!F2001+ABRIL!F2001+MAYO!F2001+JUNIO!F2001+JULIO!F2001+AGOSTO!F2001+SEPTIEMBRE!F2001+OCTUBRE!F2001+NOVIEMBRE!F2001+DICIEMBRE!F2001</f>
        <v>0</v>
      </c>
    </row>
    <row r="2002" spans="1:6" x14ac:dyDescent="0.25">
      <c r="A2002" s="111" t="s">
        <v>3864</v>
      </c>
      <c r="B2002" s="112" t="s">
        <v>3865</v>
      </c>
      <c r="C2002" s="25">
        <f>ENERO!C2002+FEBRERO!C2002+MARZO!C2002+ABRIL!C2002+MAYO!C2002+JUNIO!C2002+JULIO!C2002+AGOSTO!C2002+SEPTIEMBRE!C2002+OCTUBRE!C2002+NOVIEMBRE!C2002+DICIEMBRE!C2002</f>
        <v>0</v>
      </c>
      <c r="D2002" s="113">
        <f>ENERO!D2002+FEBRERO!D2002+MARZO!D2002+ABRIL!D2002+MAYO!D2002+JUNIO!D2002+JULIO!D2002+AGOSTO!D2002+SEPTIEMBRE!D2002+OCTUBRE!D2002+NOVIEMBRE!D2002+DICIEMBRE!D2002</f>
        <v>0</v>
      </c>
      <c r="E2002" s="26">
        <f>ENERO!E2002+FEBRERO!E2002+MARZO!E2002+ABRIL!E2002+MAYO!E2002+JUNIO!E2002+JULIO!E2002+AGOSTO!E2002+SEPTIEMBRE!E2002+OCTUBRE!E2002+NOVIEMBRE!E2002+DICIEMBRE!E2002</f>
        <v>0</v>
      </c>
      <c r="F2002" s="27">
        <f>ENERO!F2002+FEBRERO!F2002+MARZO!F2002+ABRIL!F2002+MAYO!F2002+JUNIO!F2002+JULIO!F2002+AGOSTO!F2002+SEPTIEMBRE!F2002+OCTUBRE!F2002+NOVIEMBRE!F2002+DICIEMBRE!F2002</f>
        <v>0</v>
      </c>
    </row>
    <row r="2003" spans="1:6" x14ac:dyDescent="0.25">
      <c r="A2003" s="111" t="s">
        <v>3866</v>
      </c>
      <c r="B2003" s="112" t="s">
        <v>3867</v>
      </c>
      <c r="C2003" s="25">
        <f>ENERO!C2003+FEBRERO!C2003+MARZO!C2003+ABRIL!C2003+MAYO!C2003+JUNIO!C2003+JULIO!C2003+AGOSTO!C2003+SEPTIEMBRE!C2003+OCTUBRE!C2003+NOVIEMBRE!C2003+DICIEMBRE!C2003</f>
        <v>0</v>
      </c>
      <c r="D2003" s="113">
        <f>ENERO!D2003+FEBRERO!D2003+MARZO!D2003+ABRIL!D2003+MAYO!D2003+JUNIO!D2003+JULIO!D2003+AGOSTO!D2003+SEPTIEMBRE!D2003+OCTUBRE!D2003+NOVIEMBRE!D2003+DICIEMBRE!D2003</f>
        <v>0</v>
      </c>
      <c r="E2003" s="26">
        <f>ENERO!E2003+FEBRERO!E2003+MARZO!E2003+ABRIL!E2003+MAYO!E2003+JUNIO!E2003+JULIO!E2003+AGOSTO!E2003+SEPTIEMBRE!E2003+OCTUBRE!E2003+NOVIEMBRE!E2003+DICIEMBRE!E2003</f>
        <v>0</v>
      </c>
      <c r="F2003" s="27">
        <f>ENERO!F2003+FEBRERO!F2003+MARZO!F2003+ABRIL!F2003+MAYO!F2003+JUNIO!F2003+JULIO!F2003+AGOSTO!F2003+SEPTIEMBRE!F2003+OCTUBRE!F2003+NOVIEMBRE!F2003+DICIEMBRE!F2003</f>
        <v>0</v>
      </c>
    </row>
    <row r="2004" spans="1:6" x14ac:dyDescent="0.25">
      <c r="A2004" s="111" t="s">
        <v>3868</v>
      </c>
      <c r="B2004" s="112" t="s">
        <v>3869</v>
      </c>
      <c r="C2004" s="25">
        <f>ENERO!C2004+FEBRERO!C2004+MARZO!C2004+ABRIL!C2004+MAYO!C2004+JUNIO!C2004+JULIO!C2004+AGOSTO!C2004+SEPTIEMBRE!C2004+OCTUBRE!C2004+NOVIEMBRE!C2004+DICIEMBRE!C2004</f>
        <v>0</v>
      </c>
      <c r="D2004" s="113">
        <f>ENERO!D2004+FEBRERO!D2004+MARZO!D2004+ABRIL!D2004+MAYO!D2004+JUNIO!D2004+JULIO!D2004+AGOSTO!D2004+SEPTIEMBRE!D2004+OCTUBRE!D2004+NOVIEMBRE!D2004+DICIEMBRE!D2004</f>
        <v>0</v>
      </c>
      <c r="E2004" s="26">
        <f>ENERO!E2004+FEBRERO!E2004+MARZO!E2004+ABRIL!E2004+MAYO!E2004+JUNIO!E2004+JULIO!E2004+AGOSTO!E2004+SEPTIEMBRE!E2004+OCTUBRE!E2004+NOVIEMBRE!E2004+DICIEMBRE!E2004</f>
        <v>0</v>
      </c>
      <c r="F2004" s="27">
        <f>ENERO!F2004+FEBRERO!F2004+MARZO!F2004+ABRIL!F2004+MAYO!F2004+JUNIO!F2004+JULIO!F2004+AGOSTO!F2004+SEPTIEMBRE!F2004+OCTUBRE!F2004+NOVIEMBRE!F2004+DICIEMBRE!F2004</f>
        <v>0</v>
      </c>
    </row>
    <row r="2005" spans="1:6" x14ac:dyDescent="0.25">
      <c r="A2005" s="111" t="s">
        <v>3870</v>
      </c>
      <c r="B2005" s="112" t="s">
        <v>3871</v>
      </c>
      <c r="C2005" s="25">
        <f>ENERO!C2005+FEBRERO!C2005+MARZO!C2005+ABRIL!C2005+MAYO!C2005+JUNIO!C2005+JULIO!C2005+AGOSTO!C2005+SEPTIEMBRE!C2005+OCTUBRE!C2005+NOVIEMBRE!C2005+DICIEMBRE!C2005</f>
        <v>0</v>
      </c>
      <c r="D2005" s="113">
        <f>ENERO!D2005+FEBRERO!D2005+MARZO!D2005+ABRIL!D2005+MAYO!D2005+JUNIO!D2005+JULIO!D2005+AGOSTO!D2005+SEPTIEMBRE!D2005+OCTUBRE!D2005+NOVIEMBRE!D2005+DICIEMBRE!D2005</f>
        <v>0</v>
      </c>
      <c r="E2005" s="26">
        <f>ENERO!E2005+FEBRERO!E2005+MARZO!E2005+ABRIL!E2005+MAYO!E2005+JUNIO!E2005+JULIO!E2005+AGOSTO!E2005+SEPTIEMBRE!E2005+OCTUBRE!E2005+NOVIEMBRE!E2005+DICIEMBRE!E2005</f>
        <v>0</v>
      </c>
      <c r="F2005" s="27">
        <f>ENERO!F2005+FEBRERO!F2005+MARZO!F2005+ABRIL!F2005+MAYO!F2005+JUNIO!F2005+JULIO!F2005+AGOSTO!F2005+SEPTIEMBRE!F2005+OCTUBRE!F2005+NOVIEMBRE!F2005+DICIEMBRE!F2005</f>
        <v>0</v>
      </c>
    </row>
    <row r="2006" spans="1:6" x14ac:dyDescent="0.25">
      <c r="A2006" s="111" t="s">
        <v>3872</v>
      </c>
      <c r="B2006" s="112" t="s">
        <v>3873</v>
      </c>
      <c r="C2006" s="25">
        <f>ENERO!C2006+FEBRERO!C2006+MARZO!C2006+ABRIL!C2006+MAYO!C2006+JUNIO!C2006+JULIO!C2006+AGOSTO!C2006+SEPTIEMBRE!C2006+OCTUBRE!C2006+NOVIEMBRE!C2006+DICIEMBRE!C2006</f>
        <v>0</v>
      </c>
      <c r="D2006" s="113">
        <f>ENERO!D2006+FEBRERO!D2006+MARZO!D2006+ABRIL!D2006+MAYO!D2006+JUNIO!D2006+JULIO!D2006+AGOSTO!D2006+SEPTIEMBRE!D2006+OCTUBRE!D2006+NOVIEMBRE!D2006+DICIEMBRE!D2006</f>
        <v>0</v>
      </c>
      <c r="E2006" s="26">
        <f>ENERO!E2006+FEBRERO!E2006+MARZO!E2006+ABRIL!E2006+MAYO!E2006+JUNIO!E2006+JULIO!E2006+AGOSTO!E2006+SEPTIEMBRE!E2006+OCTUBRE!E2006+NOVIEMBRE!E2006+DICIEMBRE!E2006</f>
        <v>0</v>
      </c>
      <c r="F2006" s="27">
        <f>ENERO!F2006+FEBRERO!F2006+MARZO!F2006+ABRIL!F2006+MAYO!F2006+JUNIO!F2006+JULIO!F2006+AGOSTO!F2006+SEPTIEMBRE!F2006+OCTUBRE!F2006+NOVIEMBRE!F2006+DICIEMBRE!F2006</f>
        <v>0</v>
      </c>
    </row>
    <row r="2007" spans="1:6" x14ac:dyDescent="0.25">
      <c r="A2007" s="151" t="s">
        <v>3874</v>
      </c>
      <c r="B2007" s="152"/>
      <c r="C2007" s="87">
        <f>ENERO!C2007+FEBRERO!C2007+MARZO!C2007+ABRIL!C2007+MAYO!C2007+JUNIO!C2007+JULIO!C2007+AGOSTO!C2007+SEPTIEMBRE!C2007+OCTUBRE!C2007+NOVIEMBRE!C2007+DICIEMBRE!C2007</f>
        <v>0</v>
      </c>
      <c r="D2007" s="113">
        <f>ENERO!D2007+FEBRERO!D2007+MARZO!D2007+ABRIL!D2007+MAYO!D2007+JUNIO!D2007+JULIO!D2007+AGOSTO!D2007+SEPTIEMBRE!D2007+OCTUBRE!D2007+NOVIEMBRE!D2007+DICIEMBRE!D2007</f>
        <v>0</v>
      </c>
      <c r="E2007" s="26">
        <f>ENERO!E2007+FEBRERO!E2007+MARZO!E2007+ABRIL!E2007+MAYO!E2007+JUNIO!E2007+JULIO!E2007+AGOSTO!E2007+SEPTIEMBRE!E2007+OCTUBRE!E2007+NOVIEMBRE!E2007+DICIEMBRE!E2007</f>
        <v>0</v>
      </c>
      <c r="F2007" s="27">
        <f>ENERO!F2007+FEBRERO!F2007+MARZO!F2007+ABRIL!F2007+MAYO!F2007+JUNIO!F2007+JULIO!F2007+AGOSTO!F2007+SEPTIEMBRE!F2007+OCTUBRE!F2007+NOVIEMBRE!F2007+DICIEMBRE!F2007</f>
        <v>0</v>
      </c>
    </row>
    <row r="2008" spans="1:6" x14ac:dyDescent="0.25">
      <c r="A2008" s="111" t="s">
        <v>3875</v>
      </c>
      <c r="B2008" s="112" t="s">
        <v>3876</v>
      </c>
      <c r="C2008" s="25">
        <f>ENERO!C2008+FEBRERO!C2008+MARZO!C2008+ABRIL!C2008+MAYO!C2008+JUNIO!C2008+JULIO!C2008+AGOSTO!C2008+SEPTIEMBRE!C2008+OCTUBRE!C2008+NOVIEMBRE!C2008+DICIEMBRE!C2008</f>
        <v>0</v>
      </c>
      <c r="D2008" s="113">
        <f>ENERO!D2008+FEBRERO!D2008+MARZO!D2008+ABRIL!D2008+MAYO!D2008+JUNIO!D2008+JULIO!D2008+AGOSTO!D2008+SEPTIEMBRE!D2008+OCTUBRE!D2008+NOVIEMBRE!D2008+DICIEMBRE!D2008</f>
        <v>0</v>
      </c>
      <c r="E2008" s="26">
        <f>ENERO!E2008+FEBRERO!E2008+MARZO!E2008+ABRIL!E2008+MAYO!E2008+JUNIO!E2008+JULIO!E2008+AGOSTO!E2008+SEPTIEMBRE!E2008+OCTUBRE!E2008+NOVIEMBRE!E2008+DICIEMBRE!E2008</f>
        <v>0</v>
      </c>
      <c r="F2008" s="27">
        <f>ENERO!F2008+FEBRERO!F2008+MARZO!F2008+ABRIL!F2008+MAYO!F2008+JUNIO!F2008+JULIO!F2008+AGOSTO!F2008+SEPTIEMBRE!F2008+OCTUBRE!F2008+NOVIEMBRE!F2008+DICIEMBRE!F2008</f>
        <v>0</v>
      </c>
    </row>
    <row r="2009" spans="1:6" x14ac:dyDescent="0.25">
      <c r="A2009" s="111" t="s">
        <v>3877</v>
      </c>
      <c r="B2009" s="112" t="s">
        <v>3878</v>
      </c>
      <c r="C2009" s="25">
        <f>ENERO!C2009+FEBRERO!C2009+MARZO!C2009+ABRIL!C2009+MAYO!C2009+JUNIO!C2009+JULIO!C2009+AGOSTO!C2009+SEPTIEMBRE!C2009+OCTUBRE!C2009+NOVIEMBRE!C2009+DICIEMBRE!C2009</f>
        <v>0</v>
      </c>
      <c r="D2009" s="113">
        <f>ENERO!D2009+FEBRERO!D2009+MARZO!D2009+ABRIL!D2009+MAYO!D2009+JUNIO!D2009+JULIO!D2009+AGOSTO!D2009+SEPTIEMBRE!D2009+OCTUBRE!D2009+NOVIEMBRE!D2009+DICIEMBRE!D2009</f>
        <v>0</v>
      </c>
      <c r="E2009" s="26">
        <f>ENERO!E2009+FEBRERO!E2009+MARZO!E2009+ABRIL!E2009+MAYO!E2009+JUNIO!E2009+JULIO!E2009+AGOSTO!E2009+SEPTIEMBRE!E2009+OCTUBRE!E2009+NOVIEMBRE!E2009+DICIEMBRE!E2009</f>
        <v>0</v>
      </c>
      <c r="F2009" s="27">
        <f>ENERO!F2009+FEBRERO!F2009+MARZO!F2009+ABRIL!F2009+MAYO!F2009+JUNIO!F2009+JULIO!F2009+AGOSTO!F2009+SEPTIEMBRE!F2009+OCTUBRE!F2009+NOVIEMBRE!F2009+DICIEMBRE!F2009</f>
        <v>0</v>
      </c>
    </row>
    <row r="2010" spans="1:6" x14ac:dyDescent="0.25">
      <c r="A2010" s="111" t="s">
        <v>3879</v>
      </c>
      <c r="B2010" s="112" t="s">
        <v>3880</v>
      </c>
      <c r="C2010" s="25">
        <f>ENERO!C2010+FEBRERO!C2010+MARZO!C2010+ABRIL!C2010+MAYO!C2010+JUNIO!C2010+JULIO!C2010+AGOSTO!C2010+SEPTIEMBRE!C2010+OCTUBRE!C2010+NOVIEMBRE!C2010+DICIEMBRE!C2010</f>
        <v>0</v>
      </c>
      <c r="D2010" s="113">
        <f>ENERO!D2010+FEBRERO!D2010+MARZO!D2010+ABRIL!D2010+MAYO!D2010+JUNIO!D2010+JULIO!D2010+AGOSTO!D2010+SEPTIEMBRE!D2010+OCTUBRE!D2010+NOVIEMBRE!D2010+DICIEMBRE!D2010</f>
        <v>0</v>
      </c>
      <c r="E2010" s="26">
        <f>ENERO!E2010+FEBRERO!E2010+MARZO!E2010+ABRIL!E2010+MAYO!E2010+JUNIO!E2010+JULIO!E2010+AGOSTO!E2010+SEPTIEMBRE!E2010+OCTUBRE!E2010+NOVIEMBRE!E2010+DICIEMBRE!E2010</f>
        <v>0</v>
      </c>
      <c r="F2010" s="27">
        <f>ENERO!F2010+FEBRERO!F2010+MARZO!F2010+ABRIL!F2010+MAYO!F2010+JUNIO!F2010+JULIO!F2010+AGOSTO!F2010+SEPTIEMBRE!F2010+OCTUBRE!F2010+NOVIEMBRE!F2010+DICIEMBRE!F2010</f>
        <v>0</v>
      </c>
    </row>
    <row r="2011" spans="1:6" x14ac:dyDescent="0.25">
      <c r="A2011" s="111" t="s">
        <v>3881</v>
      </c>
      <c r="B2011" s="112" t="s">
        <v>3882</v>
      </c>
      <c r="C2011" s="25">
        <f>ENERO!C2011+FEBRERO!C2011+MARZO!C2011+ABRIL!C2011+MAYO!C2011+JUNIO!C2011+JULIO!C2011+AGOSTO!C2011+SEPTIEMBRE!C2011+OCTUBRE!C2011+NOVIEMBRE!C2011+DICIEMBRE!C2011</f>
        <v>0</v>
      </c>
      <c r="D2011" s="113">
        <f>ENERO!D2011+FEBRERO!D2011+MARZO!D2011+ABRIL!D2011+MAYO!D2011+JUNIO!D2011+JULIO!D2011+AGOSTO!D2011+SEPTIEMBRE!D2011+OCTUBRE!D2011+NOVIEMBRE!D2011+DICIEMBRE!D2011</f>
        <v>0</v>
      </c>
      <c r="E2011" s="26">
        <f>ENERO!E2011+FEBRERO!E2011+MARZO!E2011+ABRIL!E2011+MAYO!E2011+JUNIO!E2011+JULIO!E2011+AGOSTO!E2011+SEPTIEMBRE!E2011+OCTUBRE!E2011+NOVIEMBRE!E2011+DICIEMBRE!E2011</f>
        <v>0</v>
      </c>
      <c r="F2011" s="27">
        <f>ENERO!F2011+FEBRERO!F2011+MARZO!F2011+ABRIL!F2011+MAYO!F2011+JUNIO!F2011+JULIO!F2011+AGOSTO!F2011+SEPTIEMBRE!F2011+OCTUBRE!F2011+NOVIEMBRE!F2011+DICIEMBRE!F2011</f>
        <v>0</v>
      </c>
    </row>
    <row r="2012" spans="1:6" x14ac:dyDescent="0.25">
      <c r="A2012" s="111" t="s">
        <v>3883</v>
      </c>
      <c r="B2012" s="112" t="s">
        <v>3884</v>
      </c>
      <c r="C2012" s="25">
        <f>ENERO!C2012+FEBRERO!C2012+MARZO!C2012+ABRIL!C2012+MAYO!C2012+JUNIO!C2012+JULIO!C2012+AGOSTO!C2012+SEPTIEMBRE!C2012+OCTUBRE!C2012+NOVIEMBRE!C2012+DICIEMBRE!C2012</f>
        <v>0</v>
      </c>
      <c r="D2012" s="113">
        <f>ENERO!D2012+FEBRERO!D2012+MARZO!D2012+ABRIL!D2012+MAYO!D2012+JUNIO!D2012+JULIO!D2012+AGOSTO!D2012+SEPTIEMBRE!D2012+OCTUBRE!D2012+NOVIEMBRE!D2012+DICIEMBRE!D2012</f>
        <v>0</v>
      </c>
      <c r="E2012" s="26">
        <f>ENERO!E2012+FEBRERO!E2012+MARZO!E2012+ABRIL!E2012+MAYO!E2012+JUNIO!E2012+JULIO!E2012+AGOSTO!E2012+SEPTIEMBRE!E2012+OCTUBRE!E2012+NOVIEMBRE!E2012+DICIEMBRE!E2012</f>
        <v>0</v>
      </c>
      <c r="F2012" s="27">
        <f>ENERO!F2012+FEBRERO!F2012+MARZO!F2012+ABRIL!F2012+MAYO!F2012+JUNIO!F2012+JULIO!F2012+AGOSTO!F2012+SEPTIEMBRE!F2012+OCTUBRE!F2012+NOVIEMBRE!F2012+DICIEMBRE!F2012</f>
        <v>0</v>
      </c>
    </row>
    <row r="2013" spans="1:6" x14ac:dyDescent="0.25">
      <c r="A2013" s="111" t="s">
        <v>3885</v>
      </c>
      <c r="B2013" s="112" t="s">
        <v>3886</v>
      </c>
      <c r="C2013" s="25">
        <f>ENERO!C2013+FEBRERO!C2013+MARZO!C2013+ABRIL!C2013+MAYO!C2013+JUNIO!C2013+JULIO!C2013+AGOSTO!C2013+SEPTIEMBRE!C2013+OCTUBRE!C2013+NOVIEMBRE!C2013+DICIEMBRE!C2013</f>
        <v>0</v>
      </c>
      <c r="D2013" s="113">
        <f>ENERO!D2013+FEBRERO!D2013+MARZO!D2013+ABRIL!D2013+MAYO!D2013+JUNIO!D2013+JULIO!D2013+AGOSTO!D2013+SEPTIEMBRE!D2013+OCTUBRE!D2013+NOVIEMBRE!D2013+DICIEMBRE!D2013</f>
        <v>0</v>
      </c>
      <c r="E2013" s="26">
        <f>ENERO!E2013+FEBRERO!E2013+MARZO!E2013+ABRIL!E2013+MAYO!E2013+JUNIO!E2013+JULIO!E2013+AGOSTO!E2013+SEPTIEMBRE!E2013+OCTUBRE!E2013+NOVIEMBRE!E2013+DICIEMBRE!E2013</f>
        <v>0</v>
      </c>
      <c r="F2013" s="27">
        <f>ENERO!F2013+FEBRERO!F2013+MARZO!F2013+ABRIL!F2013+MAYO!F2013+JUNIO!F2013+JULIO!F2013+AGOSTO!F2013+SEPTIEMBRE!F2013+OCTUBRE!F2013+NOVIEMBRE!F2013+DICIEMBRE!F2013</f>
        <v>0</v>
      </c>
    </row>
    <row r="2014" spans="1:6" x14ac:dyDescent="0.25">
      <c r="A2014" s="111" t="s">
        <v>3887</v>
      </c>
      <c r="B2014" s="112" t="s">
        <v>3888</v>
      </c>
      <c r="C2014" s="25">
        <f>ENERO!C2014+FEBRERO!C2014+MARZO!C2014+ABRIL!C2014+MAYO!C2014+JUNIO!C2014+JULIO!C2014+AGOSTO!C2014+SEPTIEMBRE!C2014+OCTUBRE!C2014+NOVIEMBRE!C2014+DICIEMBRE!C2014</f>
        <v>0</v>
      </c>
      <c r="D2014" s="113">
        <f>ENERO!D2014+FEBRERO!D2014+MARZO!D2014+ABRIL!D2014+MAYO!D2014+JUNIO!D2014+JULIO!D2014+AGOSTO!D2014+SEPTIEMBRE!D2014+OCTUBRE!D2014+NOVIEMBRE!D2014+DICIEMBRE!D2014</f>
        <v>0</v>
      </c>
      <c r="E2014" s="26">
        <f>ENERO!E2014+FEBRERO!E2014+MARZO!E2014+ABRIL!E2014+MAYO!E2014+JUNIO!E2014+JULIO!E2014+AGOSTO!E2014+SEPTIEMBRE!E2014+OCTUBRE!E2014+NOVIEMBRE!E2014+DICIEMBRE!E2014</f>
        <v>0</v>
      </c>
      <c r="F2014" s="27">
        <f>ENERO!F2014+FEBRERO!F2014+MARZO!F2014+ABRIL!F2014+MAYO!F2014+JUNIO!F2014+JULIO!F2014+AGOSTO!F2014+SEPTIEMBRE!F2014+OCTUBRE!F2014+NOVIEMBRE!F2014+DICIEMBRE!F2014</f>
        <v>0</v>
      </c>
    </row>
    <row r="2015" spans="1:6" x14ac:dyDescent="0.25">
      <c r="A2015" s="111" t="s">
        <v>3889</v>
      </c>
      <c r="B2015" s="112" t="s">
        <v>3890</v>
      </c>
      <c r="C2015" s="25">
        <f>ENERO!C2015+FEBRERO!C2015+MARZO!C2015+ABRIL!C2015+MAYO!C2015+JUNIO!C2015+JULIO!C2015+AGOSTO!C2015+SEPTIEMBRE!C2015+OCTUBRE!C2015+NOVIEMBRE!C2015+DICIEMBRE!C2015</f>
        <v>0</v>
      </c>
      <c r="D2015" s="113">
        <f>ENERO!D2015+FEBRERO!D2015+MARZO!D2015+ABRIL!D2015+MAYO!D2015+JUNIO!D2015+JULIO!D2015+AGOSTO!D2015+SEPTIEMBRE!D2015+OCTUBRE!D2015+NOVIEMBRE!D2015+DICIEMBRE!D2015</f>
        <v>0</v>
      </c>
      <c r="E2015" s="26">
        <f>ENERO!E2015+FEBRERO!E2015+MARZO!E2015+ABRIL!E2015+MAYO!E2015+JUNIO!E2015+JULIO!E2015+AGOSTO!E2015+SEPTIEMBRE!E2015+OCTUBRE!E2015+NOVIEMBRE!E2015+DICIEMBRE!E2015</f>
        <v>0</v>
      </c>
      <c r="F2015" s="27">
        <f>ENERO!F2015+FEBRERO!F2015+MARZO!F2015+ABRIL!F2015+MAYO!F2015+JUNIO!F2015+JULIO!F2015+AGOSTO!F2015+SEPTIEMBRE!F2015+OCTUBRE!F2015+NOVIEMBRE!F2015+DICIEMBRE!F2015</f>
        <v>0</v>
      </c>
    </row>
    <row r="2016" spans="1:6" x14ac:dyDescent="0.25">
      <c r="A2016" s="111" t="s">
        <v>3891</v>
      </c>
      <c r="B2016" s="112" t="s">
        <v>3892</v>
      </c>
      <c r="C2016" s="25">
        <f>ENERO!C2016+FEBRERO!C2016+MARZO!C2016+ABRIL!C2016+MAYO!C2016+JUNIO!C2016+JULIO!C2016+AGOSTO!C2016+SEPTIEMBRE!C2016+OCTUBRE!C2016+NOVIEMBRE!C2016+DICIEMBRE!C2016</f>
        <v>0</v>
      </c>
      <c r="D2016" s="113">
        <f>ENERO!D2016+FEBRERO!D2016+MARZO!D2016+ABRIL!D2016+MAYO!D2016+JUNIO!D2016+JULIO!D2016+AGOSTO!D2016+SEPTIEMBRE!D2016+OCTUBRE!D2016+NOVIEMBRE!D2016+DICIEMBRE!D2016</f>
        <v>0</v>
      </c>
      <c r="E2016" s="26">
        <f>ENERO!E2016+FEBRERO!E2016+MARZO!E2016+ABRIL!E2016+MAYO!E2016+JUNIO!E2016+JULIO!E2016+AGOSTO!E2016+SEPTIEMBRE!E2016+OCTUBRE!E2016+NOVIEMBRE!E2016+DICIEMBRE!E2016</f>
        <v>0</v>
      </c>
      <c r="F2016" s="27">
        <f>ENERO!F2016+FEBRERO!F2016+MARZO!F2016+ABRIL!F2016+MAYO!F2016+JUNIO!F2016+JULIO!F2016+AGOSTO!F2016+SEPTIEMBRE!F2016+OCTUBRE!F2016+NOVIEMBRE!F2016+DICIEMBRE!F2016</f>
        <v>0</v>
      </c>
    </row>
    <row r="2017" spans="1:6" x14ac:dyDescent="0.25">
      <c r="A2017" s="111" t="s">
        <v>3893</v>
      </c>
      <c r="B2017" s="112" t="s">
        <v>3894</v>
      </c>
      <c r="C2017" s="25">
        <f>ENERO!C2017+FEBRERO!C2017+MARZO!C2017+ABRIL!C2017+MAYO!C2017+JUNIO!C2017+JULIO!C2017+AGOSTO!C2017+SEPTIEMBRE!C2017+OCTUBRE!C2017+NOVIEMBRE!C2017+DICIEMBRE!C2017</f>
        <v>0</v>
      </c>
      <c r="D2017" s="113">
        <f>ENERO!D2017+FEBRERO!D2017+MARZO!D2017+ABRIL!D2017+MAYO!D2017+JUNIO!D2017+JULIO!D2017+AGOSTO!D2017+SEPTIEMBRE!D2017+OCTUBRE!D2017+NOVIEMBRE!D2017+DICIEMBRE!D2017</f>
        <v>0</v>
      </c>
      <c r="E2017" s="26">
        <f>ENERO!E2017+FEBRERO!E2017+MARZO!E2017+ABRIL!E2017+MAYO!E2017+JUNIO!E2017+JULIO!E2017+AGOSTO!E2017+SEPTIEMBRE!E2017+OCTUBRE!E2017+NOVIEMBRE!E2017+DICIEMBRE!E2017</f>
        <v>0</v>
      </c>
      <c r="F2017" s="27">
        <f>ENERO!F2017+FEBRERO!F2017+MARZO!F2017+ABRIL!F2017+MAYO!F2017+JUNIO!F2017+JULIO!F2017+AGOSTO!F2017+SEPTIEMBRE!F2017+OCTUBRE!F2017+NOVIEMBRE!F2017+DICIEMBRE!F2017</f>
        <v>0</v>
      </c>
    </row>
    <row r="2018" spans="1:6" x14ac:dyDescent="0.25">
      <c r="A2018" s="111" t="s">
        <v>3895</v>
      </c>
      <c r="B2018" s="112" t="s">
        <v>3896</v>
      </c>
      <c r="C2018" s="25">
        <f>ENERO!C2018+FEBRERO!C2018+MARZO!C2018+ABRIL!C2018+MAYO!C2018+JUNIO!C2018+JULIO!C2018+AGOSTO!C2018+SEPTIEMBRE!C2018+OCTUBRE!C2018+NOVIEMBRE!C2018+DICIEMBRE!C2018</f>
        <v>0</v>
      </c>
      <c r="D2018" s="113">
        <f>ENERO!D2018+FEBRERO!D2018+MARZO!D2018+ABRIL!D2018+MAYO!D2018+JUNIO!D2018+JULIO!D2018+AGOSTO!D2018+SEPTIEMBRE!D2018+OCTUBRE!D2018+NOVIEMBRE!D2018+DICIEMBRE!D2018</f>
        <v>0</v>
      </c>
      <c r="E2018" s="26">
        <f>ENERO!E2018+FEBRERO!E2018+MARZO!E2018+ABRIL!E2018+MAYO!E2018+JUNIO!E2018+JULIO!E2018+AGOSTO!E2018+SEPTIEMBRE!E2018+OCTUBRE!E2018+NOVIEMBRE!E2018+DICIEMBRE!E2018</f>
        <v>0</v>
      </c>
      <c r="F2018" s="27">
        <f>ENERO!F2018+FEBRERO!F2018+MARZO!F2018+ABRIL!F2018+MAYO!F2018+JUNIO!F2018+JULIO!F2018+AGOSTO!F2018+SEPTIEMBRE!F2018+OCTUBRE!F2018+NOVIEMBRE!F2018+DICIEMBRE!F2018</f>
        <v>0</v>
      </c>
    </row>
    <row r="2019" spans="1:6" x14ac:dyDescent="0.25">
      <c r="A2019" s="111" t="s">
        <v>3897</v>
      </c>
      <c r="B2019" s="112" t="s">
        <v>3898</v>
      </c>
      <c r="C2019" s="25">
        <f>ENERO!C2019+FEBRERO!C2019+MARZO!C2019+ABRIL!C2019+MAYO!C2019+JUNIO!C2019+JULIO!C2019+AGOSTO!C2019+SEPTIEMBRE!C2019+OCTUBRE!C2019+NOVIEMBRE!C2019+DICIEMBRE!C2019</f>
        <v>0</v>
      </c>
      <c r="D2019" s="113">
        <f>ENERO!D2019+FEBRERO!D2019+MARZO!D2019+ABRIL!D2019+MAYO!D2019+JUNIO!D2019+JULIO!D2019+AGOSTO!D2019+SEPTIEMBRE!D2019+OCTUBRE!D2019+NOVIEMBRE!D2019+DICIEMBRE!D2019</f>
        <v>0</v>
      </c>
      <c r="E2019" s="26">
        <f>ENERO!E2019+FEBRERO!E2019+MARZO!E2019+ABRIL!E2019+MAYO!E2019+JUNIO!E2019+JULIO!E2019+AGOSTO!E2019+SEPTIEMBRE!E2019+OCTUBRE!E2019+NOVIEMBRE!E2019+DICIEMBRE!E2019</f>
        <v>0</v>
      </c>
      <c r="F2019" s="27">
        <f>ENERO!F2019+FEBRERO!F2019+MARZO!F2019+ABRIL!F2019+MAYO!F2019+JUNIO!F2019+JULIO!F2019+AGOSTO!F2019+SEPTIEMBRE!F2019+OCTUBRE!F2019+NOVIEMBRE!F2019+DICIEMBRE!F2019</f>
        <v>0</v>
      </c>
    </row>
    <row r="2020" spans="1:6" x14ac:dyDescent="0.25">
      <c r="A2020" s="111" t="s">
        <v>3899</v>
      </c>
      <c r="B2020" s="112" t="s">
        <v>3900</v>
      </c>
      <c r="C2020" s="25">
        <f>ENERO!C2020+FEBRERO!C2020+MARZO!C2020+ABRIL!C2020+MAYO!C2020+JUNIO!C2020+JULIO!C2020+AGOSTO!C2020+SEPTIEMBRE!C2020+OCTUBRE!C2020+NOVIEMBRE!C2020+DICIEMBRE!C2020</f>
        <v>0</v>
      </c>
      <c r="D2020" s="113">
        <f>ENERO!D2020+FEBRERO!D2020+MARZO!D2020+ABRIL!D2020+MAYO!D2020+JUNIO!D2020+JULIO!D2020+AGOSTO!D2020+SEPTIEMBRE!D2020+OCTUBRE!D2020+NOVIEMBRE!D2020+DICIEMBRE!D2020</f>
        <v>0</v>
      </c>
      <c r="E2020" s="26">
        <f>ENERO!E2020+FEBRERO!E2020+MARZO!E2020+ABRIL!E2020+MAYO!E2020+JUNIO!E2020+JULIO!E2020+AGOSTO!E2020+SEPTIEMBRE!E2020+OCTUBRE!E2020+NOVIEMBRE!E2020+DICIEMBRE!E2020</f>
        <v>0</v>
      </c>
      <c r="F2020" s="27">
        <f>ENERO!F2020+FEBRERO!F2020+MARZO!F2020+ABRIL!F2020+MAYO!F2020+JUNIO!F2020+JULIO!F2020+AGOSTO!F2020+SEPTIEMBRE!F2020+OCTUBRE!F2020+NOVIEMBRE!F2020+DICIEMBRE!F2020</f>
        <v>0</v>
      </c>
    </row>
    <row r="2021" spans="1:6" x14ac:dyDescent="0.25">
      <c r="A2021" s="111" t="s">
        <v>3901</v>
      </c>
      <c r="B2021" s="112" t="s">
        <v>3902</v>
      </c>
      <c r="C2021" s="25">
        <f>ENERO!C2021+FEBRERO!C2021+MARZO!C2021+ABRIL!C2021+MAYO!C2021+JUNIO!C2021+JULIO!C2021+AGOSTO!C2021+SEPTIEMBRE!C2021+OCTUBRE!C2021+NOVIEMBRE!C2021+DICIEMBRE!C2021</f>
        <v>0</v>
      </c>
      <c r="D2021" s="113">
        <f>ENERO!D2021+FEBRERO!D2021+MARZO!D2021+ABRIL!D2021+MAYO!D2021+JUNIO!D2021+JULIO!D2021+AGOSTO!D2021+SEPTIEMBRE!D2021+OCTUBRE!D2021+NOVIEMBRE!D2021+DICIEMBRE!D2021</f>
        <v>0</v>
      </c>
      <c r="E2021" s="26">
        <f>ENERO!E2021+FEBRERO!E2021+MARZO!E2021+ABRIL!E2021+MAYO!E2021+JUNIO!E2021+JULIO!E2021+AGOSTO!E2021+SEPTIEMBRE!E2021+OCTUBRE!E2021+NOVIEMBRE!E2021+DICIEMBRE!E2021</f>
        <v>0</v>
      </c>
      <c r="F2021" s="27">
        <f>ENERO!F2021+FEBRERO!F2021+MARZO!F2021+ABRIL!F2021+MAYO!F2021+JUNIO!F2021+JULIO!F2021+AGOSTO!F2021+SEPTIEMBRE!F2021+OCTUBRE!F2021+NOVIEMBRE!F2021+DICIEMBRE!F2021</f>
        <v>0</v>
      </c>
    </row>
    <row r="2022" spans="1:6" x14ac:dyDescent="0.25">
      <c r="A2022" s="111" t="s">
        <v>3903</v>
      </c>
      <c r="B2022" s="112" t="s">
        <v>3904</v>
      </c>
      <c r="C2022" s="25">
        <f>ENERO!C2022+FEBRERO!C2022+MARZO!C2022+ABRIL!C2022+MAYO!C2022+JUNIO!C2022+JULIO!C2022+AGOSTO!C2022+SEPTIEMBRE!C2022+OCTUBRE!C2022+NOVIEMBRE!C2022+DICIEMBRE!C2022</f>
        <v>0</v>
      </c>
      <c r="D2022" s="113">
        <f>ENERO!D2022+FEBRERO!D2022+MARZO!D2022+ABRIL!D2022+MAYO!D2022+JUNIO!D2022+JULIO!D2022+AGOSTO!D2022+SEPTIEMBRE!D2022+OCTUBRE!D2022+NOVIEMBRE!D2022+DICIEMBRE!D2022</f>
        <v>0</v>
      </c>
      <c r="E2022" s="26">
        <f>ENERO!E2022+FEBRERO!E2022+MARZO!E2022+ABRIL!E2022+MAYO!E2022+JUNIO!E2022+JULIO!E2022+AGOSTO!E2022+SEPTIEMBRE!E2022+OCTUBRE!E2022+NOVIEMBRE!E2022+DICIEMBRE!E2022</f>
        <v>0</v>
      </c>
      <c r="F2022" s="27">
        <f>ENERO!F2022+FEBRERO!F2022+MARZO!F2022+ABRIL!F2022+MAYO!F2022+JUNIO!F2022+JULIO!F2022+AGOSTO!F2022+SEPTIEMBRE!F2022+OCTUBRE!F2022+NOVIEMBRE!F2022+DICIEMBRE!F2022</f>
        <v>0</v>
      </c>
    </row>
    <row r="2023" spans="1:6" x14ac:dyDescent="0.25">
      <c r="A2023" s="111" t="s">
        <v>3905</v>
      </c>
      <c r="B2023" s="112" t="s">
        <v>3906</v>
      </c>
      <c r="C2023" s="25">
        <f>ENERO!C2023+FEBRERO!C2023+MARZO!C2023+ABRIL!C2023+MAYO!C2023+JUNIO!C2023+JULIO!C2023+AGOSTO!C2023+SEPTIEMBRE!C2023+OCTUBRE!C2023+NOVIEMBRE!C2023+DICIEMBRE!C2023</f>
        <v>0</v>
      </c>
      <c r="D2023" s="113">
        <f>ENERO!D2023+FEBRERO!D2023+MARZO!D2023+ABRIL!D2023+MAYO!D2023+JUNIO!D2023+JULIO!D2023+AGOSTO!D2023+SEPTIEMBRE!D2023+OCTUBRE!D2023+NOVIEMBRE!D2023+DICIEMBRE!D2023</f>
        <v>0</v>
      </c>
      <c r="E2023" s="26">
        <f>ENERO!E2023+FEBRERO!E2023+MARZO!E2023+ABRIL!E2023+MAYO!E2023+JUNIO!E2023+JULIO!E2023+AGOSTO!E2023+SEPTIEMBRE!E2023+OCTUBRE!E2023+NOVIEMBRE!E2023+DICIEMBRE!E2023</f>
        <v>0</v>
      </c>
      <c r="F2023" s="27">
        <f>ENERO!F2023+FEBRERO!F2023+MARZO!F2023+ABRIL!F2023+MAYO!F2023+JUNIO!F2023+JULIO!F2023+AGOSTO!F2023+SEPTIEMBRE!F2023+OCTUBRE!F2023+NOVIEMBRE!F2023+DICIEMBRE!F2023</f>
        <v>0</v>
      </c>
    </row>
    <row r="2024" spans="1:6" x14ac:dyDescent="0.25">
      <c r="A2024" s="111" t="s">
        <v>3907</v>
      </c>
      <c r="B2024" s="112" t="s">
        <v>3908</v>
      </c>
      <c r="C2024" s="25">
        <f>ENERO!C2024+FEBRERO!C2024+MARZO!C2024+ABRIL!C2024+MAYO!C2024+JUNIO!C2024+JULIO!C2024+AGOSTO!C2024+SEPTIEMBRE!C2024+OCTUBRE!C2024+NOVIEMBRE!C2024+DICIEMBRE!C2024</f>
        <v>0</v>
      </c>
      <c r="D2024" s="113">
        <f>ENERO!D2024+FEBRERO!D2024+MARZO!D2024+ABRIL!D2024+MAYO!D2024+JUNIO!D2024+JULIO!D2024+AGOSTO!D2024+SEPTIEMBRE!D2024+OCTUBRE!D2024+NOVIEMBRE!D2024+DICIEMBRE!D2024</f>
        <v>0</v>
      </c>
      <c r="E2024" s="26">
        <f>ENERO!E2024+FEBRERO!E2024+MARZO!E2024+ABRIL!E2024+MAYO!E2024+JUNIO!E2024+JULIO!E2024+AGOSTO!E2024+SEPTIEMBRE!E2024+OCTUBRE!E2024+NOVIEMBRE!E2024+DICIEMBRE!E2024</f>
        <v>0</v>
      </c>
      <c r="F2024" s="27">
        <f>ENERO!F2024+FEBRERO!F2024+MARZO!F2024+ABRIL!F2024+MAYO!F2024+JUNIO!F2024+JULIO!F2024+AGOSTO!F2024+SEPTIEMBRE!F2024+OCTUBRE!F2024+NOVIEMBRE!F2024+DICIEMBRE!F2024</f>
        <v>0</v>
      </c>
    </row>
    <row r="2025" spans="1:6" x14ac:dyDescent="0.25">
      <c r="A2025" s="111" t="s">
        <v>3909</v>
      </c>
      <c r="B2025" s="112" t="s">
        <v>3910</v>
      </c>
      <c r="C2025" s="25">
        <f>ENERO!C2025+FEBRERO!C2025+MARZO!C2025+ABRIL!C2025+MAYO!C2025+JUNIO!C2025+JULIO!C2025+AGOSTO!C2025+SEPTIEMBRE!C2025+OCTUBRE!C2025+NOVIEMBRE!C2025+DICIEMBRE!C2025</f>
        <v>0</v>
      </c>
      <c r="D2025" s="113">
        <f>ENERO!D2025+FEBRERO!D2025+MARZO!D2025+ABRIL!D2025+MAYO!D2025+JUNIO!D2025+JULIO!D2025+AGOSTO!D2025+SEPTIEMBRE!D2025+OCTUBRE!D2025+NOVIEMBRE!D2025+DICIEMBRE!D2025</f>
        <v>0</v>
      </c>
      <c r="E2025" s="26">
        <f>ENERO!E2025+FEBRERO!E2025+MARZO!E2025+ABRIL!E2025+MAYO!E2025+JUNIO!E2025+JULIO!E2025+AGOSTO!E2025+SEPTIEMBRE!E2025+OCTUBRE!E2025+NOVIEMBRE!E2025+DICIEMBRE!E2025</f>
        <v>0</v>
      </c>
      <c r="F2025" s="27">
        <f>ENERO!F2025+FEBRERO!F2025+MARZO!F2025+ABRIL!F2025+MAYO!F2025+JUNIO!F2025+JULIO!F2025+AGOSTO!F2025+SEPTIEMBRE!F2025+OCTUBRE!F2025+NOVIEMBRE!F2025+DICIEMBRE!F2025</f>
        <v>0</v>
      </c>
    </row>
    <row r="2026" spans="1:6" x14ac:dyDescent="0.25">
      <c r="A2026" s="111" t="s">
        <v>3911</v>
      </c>
      <c r="B2026" s="112" t="s">
        <v>3912</v>
      </c>
      <c r="C2026" s="25">
        <f>ENERO!C2026+FEBRERO!C2026+MARZO!C2026+ABRIL!C2026+MAYO!C2026+JUNIO!C2026+JULIO!C2026+AGOSTO!C2026+SEPTIEMBRE!C2026+OCTUBRE!C2026+NOVIEMBRE!C2026+DICIEMBRE!C2026</f>
        <v>0</v>
      </c>
      <c r="D2026" s="113">
        <f>ENERO!D2026+FEBRERO!D2026+MARZO!D2026+ABRIL!D2026+MAYO!D2026+JUNIO!D2026+JULIO!D2026+AGOSTO!D2026+SEPTIEMBRE!D2026+OCTUBRE!D2026+NOVIEMBRE!D2026+DICIEMBRE!D2026</f>
        <v>0</v>
      </c>
      <c r="E2026" s="26">
        <f>ENERO!E2026+FEBRERO!E2026+MARZO!E2026+ABRIL!E2026+MAYO!E2026+JUNIO!E2026+JULIO!E2026+AGOSTO!E2026+SEPTIEMBRE!E2026+OCTUBRE!E2026+NOVIEMBRE!E2026+DICIEMBRE!E2026</f>
        <v>0</v>
      </c>
      <c r="F2026" s="27">
        <f>ENERO!F2026+FEBRERO!F2026+MARZO!F2026+ABRIL!F2026+MAYO!F2026+JUNIO!F2026+JULIO!F2026+AGOSTO!F2026+SEPTIEMBRE!F2026+OCTUBRE!F2026+NOVIEMBRE!F2026+DICIEMBRE!F2026</f>
        <v>0</v>
      </c>
    </row>
    <row r="2027" spans="1:6" x14ac:dyDescent="0.25">
      <c r="A2027" s="111" t="s">
        <v>3913</v>
      </c>
      <c r="B2027" s="112" t="s">
        <v>3914</v>
      </c>
      <c r="C2027" s="25">
        <f>ENERO!C2027+FEBRERO!C2027+MARZO!C2027+ABRIL!C2027+MAYO!C2027+JUNIO!C2027+JULIO!C2027+AGOSTO!C2027+SEPTIEMBRE!C2027+OCTUBRE!C2027+NOVIEMBRE!C2027+DICIEMBRE!C2027</f>
        <v>0</v>
      </c>
      <c r="D2027" s="113">
        <f>ENERO!D2027+FEBRERO!D2027+MARZO!D2027+ABRIL!D2027+MAYO!D2027+JUNIO!D2027+JULIO!D2027+AGOSTO!D2027+SEPTIEMBRE!D2027+OCTUBRE!D2027+NOVIEMBRE!D2027+DICIEMBRE!D2027</f>
        <v>0</v>
      </c>
      <c r="E2027" s="26">
        <f>ENERO!E2027+FEBRERO!E2027+MARZO!E2027+ABRIL!E2027+MAYO!E2027+JUNIO!E2027+JULIO!E2027+AGOSTO!E2027+SEPTIEMBRE!E2027+OCTUBRE!E2027+NOVIEMBRE!E2027+DICIEMBRE!E2027</f>
        <v>0</v>
      </c>
      <c r="F2027" s="27">
        <f>ENERO!F2027+FEBRERO!F2027+MARZO!F2027+ABRIL!F2027+MAYO!F2027+JUNIO!F2027+JULIO!F2027+AGOSTO!F2027+SEPTIEMBRE!F2027+OCTUBRE!F2027+NOVIEMBRE!F2027+DICIEMBRE!F2027</f>
        <v>0</v>
      </c>
    </row>
    <row r="2028" spans="1:6" x14ac:dyDescent="0.25">
      <c r="A2028" s="111" t="s">
        <v>3915</v>
      </c>
      <c r="B2028" s="112" t="s">
        <v>3916</v>
      </c>
      <c r="C2028" s="25">
        <f>ENERO!C2028+FEBRERO!C2028+MARZO!C2028+ABRIL!C2028+MAYO!C2028+JUNIO!C2028+JULIO!C2028+AGOSTO!C2028+SEPTIEMBRE!C2028+OCTUBRE!C2028+NOVIEMBRE!C2028+DICIEMBRE!C2028</f>
        <v>0</v>
      </c>
      <c r="D2028" s="113">
        <f>ENERO!D2028+FEBRERO!D2028+MARZO!D2028+ABRIL!D2028+MAYO!D2028+JUNIO!D2028+JULIO!D2028+AGOSTO!D2028+SEPTIEMBRE!D2028+OCTUBRE!D2028+NOVIEMBRE!D2028+DICIEMBRE!D2028</f>
        <v>0</v>
      </c>
      <c r="E2028" s="26">
        <f>ENERO!E2028+FEBRERO!E2028+MARZO!E2028+ABRIL!E2028+MAYO!E2028+JUNIO!E2028+JULIO!E2028+AGOSTO!E2028+SEPTIEMBRE!E2028+OCTUBRE!E2028+NOVIEMBRE!E2028+DICIEMBRE!E2028</f>
        <v>0</v>
      </c>
      <c r="F2028" s="27">
        <f>ENERO!F2028+FEBRERO!F2028+MARZO!F2028+ABRIL!F2028+MAYO!F2028+JUNIO!F2028+JULIO!F2028+AGOSTO!F2028+SEPTIEMBRE!F2028+OCTUBRE!F2028+NOVIEMBRE!F2028+DICIEMBRE!F2028</f>
        <v>0</v>
      </c>
    </row>
    <row r="2029" spans="1:6" x14ac:dyDescent="0.25">
      <c r="A2029" s="111" t="s">
        <v>3917</v>
      </c>
      <c r="B2029" s="112" t="s">
        <v>3918</v>
      </c>
      <c r="C2029" s="25">
        <f>ENERO!C2029+FEBRERO!C2029+MARZO!C2029+ABRIL!C2029+MAYO!C2029+JUNIO!C2029+JULIO!C2029+AGOSTO!C2029+SEPTIEMBRE!C2029+OCTUBRE!C2029+NOVIEMBRE!C2029+DICIEMBRE!C2029</f>
        <v>0</v>
      </c>
      <c r="D2029" s="113">
        <f>ENERO!D2029+FEBRERO!D2029+MARZO!D2029+ABRIL!D2029+MAYO!D2029+JUNIO!D2029+JULIO!D2029+AGOSTO!D2029+SEPTIEMBRE!D2029+OCTUBRE!D2029+NOVIEMBRE!D2029+DICIEMBRE!D2029</f>
        <v>0</v>
      </c>
      <c r="E2029" s="26">
        <f>ENERO!E2029+FEBRERO!E2029+MARZO!E2029+ABRIL!E2029+MAYO!E2029+JUNIO!E2029+JULIO!E2029+AGOSTO!E2029+SEPTIEMBRE!E2029+OCTUBRE!E2029+NOVIEMBRE!E2029+DICIEMBRE!E2029</f>
        <v>0</v>
      </c>
      <c r="F2029" s="27">
        <f>ENERO!F2029+FEBRERO!F2029+MARZO!F2029+ABRIL!F2029+MAYO!F2029+JUNIO!F2029+JULIO!F2029+AGOSTO!F2029+SEPTIEMBRE!F2029+OCTUBRE!F2029+NOVIEMBRE!F2029+DICIEMBRE!F2029</f>
        <v>0</v>
      </c>
    </row>
    <row r="2030" spans="1:6" x14ac:dyDescent="0.25">
      <c r="A2030" s="111" t="s">
        <v>3919</v>
      </c>
      <c r="B2030" s="112" t="s">
        <v>3920</v>
      </c>
      <c r="C2030" s="25">
        <f>ENERO!C2030+FEBRERO!C2030+MARZO!C2030+ABRIL!C2030+MAYO!C2030+JUNIO!C2030+JULIO!C2030+AGOSTO!C2030+SEPTIEMBRE!C2030+OCTUBRE!C2030+NOVIEMBRE!C2030+DICIEMBRE!C2030</f>
        <v>0</v>
      </c>
      <c r="D2030" s="113">
        <f>ENERO!D2030+FEBRERO!D2030+MARZO!D2030+ABRIL!D2030+MAYO!D2030+JUNIO!D2030+JULIO!D2030+AGOSTO!D2030+SEPTIEMBRE!D2030+OCTUBRE!D2030+NOVIEMBRE!D2030+DICIEMBRE!D2030</f>
        <v>0</v>
      </c>
      <c r="E2030" s="26">
        <f>ENERO!E2030+FEBRERO!E2030+MARZO!E2030+ABRIL!E2030+MAYO!E2030+JUNIO!E2030+JULIO!E2030+AGOSTO!E2030+SEPTIEMBRE!E2030+OCTUBRE!E2030+NOVIEMBRE!E2030+DICIEMBRE!E2030</f>
        <v>0</v>
      </c>
      <c r="F2030" s="27">
        <f>ENERO!F2030+FEBRERO!F2030+MARZO!F2030+ABRIL!F2030+MAYO!F2030+JUNIO!F2030+JULIO!F2030+AGOSTO!F2030+SEPTIEMBRE!F2030+OCTUBRE!F2030+NOVIEMBRE!F2030+DICIEMBRE!F2030</f>
        <v>0</v>
      </c>
    </row>
    <row r="2031" spans="1:6" x14ac:dyDescent="0.25">
      <c r="A2031" s="111" t="s">
        <v>3921</v>
      </c>
      <c r="B2031" s="112" t="s">
        <v>3922</v>
      </c>
      <c r="C2031" s="25">
        <f>ENERO!C2031+FEBRERO!C2031+MARZO!C2031+ABRIL!C2031+MAYO!C2031+JUNIO!C2031+JULIO!C2031+AGOSTO!C2031+SEPTIEMBRE!C2031+OCTUBRE!C2031+NOVIEMBRE!C2031+DICIEMBRE!C2031</f>
        <v>0</v>
      </c>
      <c r="D2031" s="113">
        <f>ENERO!D2031+FEBRERO!D2031+MARZO!D2031+ABRIL!D2031+MAYO!D2031+JUNIO!D2031+JULIO!D2031+AGOSTO!D2031+SEPTIEMBRE!D2031+OCTUBRE!D2031+NOVIEMBRE!D2031+DICIEMBRE!D2031</f>
        <v>0</v>
      </c>
      <c r="E2031" s="26">
        <f>ENERO!E2031+FEBRERO!E2031+MARZO!E2031+ABRIL!E2031+MAYO!E2031+JUNIO!E2031+JULIO!E2031+AGOSTO!E2031+SEPTIEMBRE!E2031+OCTUBRE!E2031+NOVIEMBRE!E2031+DICIEMBRE!E2031</f>
        <v>0</v>
      </c>
      <c r="F2031" s="27">
        <f>ENERO!F2031+FEBRERO!F2031+MARZO!F2031+ABRIL!F2031+MAYO!F2031+JUNIO!F2031+JULIO!F2031+AGOSTO!F2031+SEPTIEMBRE!F2031+OCTUBRE!F2031+NOVIEMBRE!F2031+DICIEMBRE!F2031</f>
        <v>0</v>
      </c>
    </row>
    <row r="2032" spans="1:6" x14ac:dyDescent="0.25">
      <c r="A2032" s="111" t="s">
        <v>3923</v>
      </c>
      <c r="B2032" s="112" t="s">
        <v>3924</v>
      </c>
      <c r="C2032" s="25">
        <f>ENERO!C2032+FEBRERO!C2032+MARZO!C2032+ABRIL!C2032+MAYO!C2032+JUNIO!C2032+JULIO!C2032+AGOSTO!C2032+SEPTIEMBRE!C2032+OCTUBRE!C2032+NOVIEMBRE!C2032+DICIEMBRE!C2032</f>
        <v>0</v>
      </c>
      <c r="D2032" s="113">
        <f>ENERO!D2032+FEBRERO!D2032+MARZO!D2032+ABRIL!D2032+MAYO!D2032+JUNIO!D2032+JULIO!D2032+AGOSTO!D2032+SEPTIEMBRE!D2032+OCTUBRE!D2032+NOVIEMBRE!D2032+DICIEMBRE!D2032</f>
        <v>0</v>
      </c>
      <c r="E2032" s="26">
        <f>ENERO!E2032+FEBRERO!E2032+MARZO!E2032+ABRIL!E2032+MAYO!E2032+JUNIO!E2032+JULIO!E2032+AGOSTO!E2032+SEPTIEMBRE!E2032+OCTUBRE!E2032+NOVIEMBRE!E2032+DICIEMBRE!E2032</f>
        <v>0</v>
      </c>
      <c r="F2032" s="27">
        <f>ENERO!F2032+FEBRERO!F2032+MARZO!F2032+ABRIL!F2032+MAYO!F2032+JUNIO!F2032+JULIO!F2032+AGOSTO!F2032+SEPTIEMBRE!F2032+OCTUBRE!F2032+NOVIEMBRE!F2032+DICIEMBRE!F2032</f>
        <v>0</v>
      </c>
    </row>
    <row r="2033" spans="1:6" x14ac:dyDescent="0.25">
      <c r="A2033" s="111" t="s">
        <v>3925</v>
      </c>
      <c r="B2033" s="112" t="s">
        <v>3926</v>
      </c>
      <c r="C2033" s="25">
        <f>ENERO!C2033+FEBRERO!C2033+MARZO!C2033+ABRIL!C2033+MAYO!C2033+JUNIO!C2033+JULIO!C2033+AGOSTO!C2033+SEPTIEMBRE!C2033+OCTUBRE!C2033+NOVIEMBRE!C2033+DICIEMBRE!C2033</f>
        <v>0</v>
      </c>
      <c r="D2033" s="113">
        <f>ENERO!D2033+FEBRERO!D2033+MARZO!D2033+ABRIL!D2033+MAYO!D2033+JUNIO!D2033+JULIO!D2033+AGOSTO!D2033+SEPTIEMBRE!D2033+OCTUBRE!D2033+NOVIEMBRE!D2033+DICIEMBRE!D2033</f>
        <v>0</v>
      </c>
      <c r="E2033" s="26">
        <f>ENERO!E2033+FEBRERO!E2033+MARZO!E2033+ABRIL!E2033+MAYO!E2033+JUNIO!E2033+JULIO!E2033+AGOSTO!E2033+SEPTIEMBRE!E2033+OCTUBRE!E2033+NOVIEMBRE!E2033+DICIEMBRE!E2033</f>
        <v>0</v>
      </c>
      <c r="F2033" s="27">
        <f>ENERO!F2033+FEBRERO!F2033+MARZO!F2033+ABRIL!F2033+MAYO!F2033+JUNIO!F2033+JULIO!F2033+AGOSTO!F2033+SEPTIEMBRE!F2033+OCTUBRE!F2033+NOVIEMBRE!F2033+DICIEMBRE!F2033</f>
        <v>0</v>
      </c>
    </row>
    <row r="2034" spans="1:6" x14ac:dyDescent="0.25">
      <c r="A2034" s="111" t="s">
        <v>3927</v>
      </c>
      <c r="B2034" s="112" t="s">
        <v>3928</v>
      </c>
      <c r="C2034" s="25">
        <f>ENERO!C2034+FEBRERO!C2034+MARZO!C2034+ABRIL!C2034+MAYO!C2034+JUNIO!C2034+JULIO!C2034+AGOSTO!C2034+SEPTIEMBRE!C2034+OCTUBRE!C2034+NOVIEMBRE!C2034+DICIEMBRE!C2034</f>
        <v>0</v>
      </c>
      <c r="D2034" s="113">
        <f>ENERO!D2034+FEBRERO!D2034+MARZO!D2034+ABRIL!D2034+MAYO!D2034+JUNIO!D2034+JULIO!D2034+AGOSTO!D2034+SEPTIEMBRE!D2034+OCTUBRE!D2034+NOVIEMBRE!D2034+DICIEMBRE!D2034</f>
        <v>0</v>
      </c>
      <c r="E2034" s="26">
        <f>ENERO!E2034+FEBRERO!E2034+MARZO!E2034+ABRIL!E2034+MAYO!E2034+JUNIO!E2034+JULIO!E2034+AGOSTO!E2034+SEPTIEMBRE!E2034+OCTUBRE!E2034+NOVIEMBRE!E2034+DICIEMBRE!E2034</f>
        <v>0</v>
      </c>
      <c r="F2034" s="27">
        <f>ENERO!F2034+FEBRERO!F2034+MARZO!F2034+ABRIL!F2034+MAYO!F2034+JUNIO!F2034+JULIO!F2034+AGOSTO!F2034+SEPTIEMBRE!F2034+OCTUBRE!F2034+NOVIEMBRE!F2034+DICIEMBRE!F2034</f>
        <v>0</v>
      </c>
    </row>
    <row r="2035" spans="1:6" x14ac:dyDescent="0.25">
      <c r="A2035" s="111" t="s">
        <v>3929</v>
      </c>
      <c r="B2035" s="112" t="s">
        <v>3930</v>
      </c>
      <c r="C2035" s="25">
        <f>ENERO!C2035+FEBRERO!C2035+MARZO!C2035+ABRIL!C2035+MAYO!C2035+JUNIO!C2035+JULIO!C2035+AGOSTO!C2035+SEPTIEMBRE!C2035+OCTUBRE!C2035+NOVIEMBRE!C2035+DICIEMBRE!C2035</f>
        <v>0</v>
      </c>
      <c r="D2035" s="113">
        <f>ENERO!D2035+FEBRERO!D2035+MARZO!D2035+ABRIL!D2035+MAYO!D2035+JUNIO!D2035+JULIO!D2035+AGOSTO!D2035+SEPTIEMBRE!D2035+OCTUBRE!D2035+NOVIEMBRE!D2035+DICIEMBRE!D2035</f>
        <v>0</v>
      </c>
      <c r="E2035" s="26">
        <f>ENERO!E2035+FEBRERO!E2035+MARZO!E2035+ABRIL!E2035+MAYO!E2035+JUNIO!E2035+JULIO!E2035+AGOSTO!E2035+SEPTIEMBRE!E2035+OCTUBRE!E2035+NOVIEMBRE!E2035+DICIEMBRE!E2035</f>
        <v>0</v>
      </c>
      <c r="F2035" s="27">
        <f>ENERO!F2035+FEBRERO!F2035+MARZO!F2035+ABRIL!F2035+MAYO!F2035+JUNIO!F2035+JULIO!F2035+AGOSTO!F2035+SEPTIEMBRE!F2035+OCTUBRE!F2035+NOVIEMBRE!F2035+DICIEMBRE!F2035</f>
        <v>0</v>
      </c>
    </row>
    <row r="2036" spans="1:6" x14ac:dyDescent="0.25">
      <c r="A2036" s="111" t="s">
        <v>3931</v>
      </c>
      <c r="B2036" s="112" t="s">
        <v>3932</v>
      </c>
      <c r="C2036" s="25">
        <f>ENERO!C2036+FEBRERO!C2036+MARZO!C2036+ABRIL!C2036+MAYO!C2036+JUNIO!C2036+JULIO!C2036+AGOSTO!C2036+SEPTIEMBRE!C2036+OCTUBRE!C2036+NOVIEMBRE!C2036+DICIEMBRE!C2036</f>
        <v>0</v>
      </c>
      <c r="D2036" s="113">
        <f>ENERO!D2036+FEBRERO!D2036+MARZO!D2036+ABRIL!D2036+MAYO!D2036+JUNIO!D2036+JULIO!D2036+AGOSTO!D2036+SEPTIEMBRE!D2036+OCTUBRE!D2036+NOVIEMBRE!D2036+DICIEMBRE!D2036</f>
        <v>0</v>
      </c>
      <c r="E2036" s="26">
        <f>ENERO!E2036+FEBRERO!E2036+MARZO!E2036+ABRIL!E2036+MAYO!E2036+JUNIO!E2036+JULIO!E2036+AGOSTO!E2036+SEPTIEMBRE!E2036+OCTUBRE!E2036+NOVIEMBRE!E2036+DICIEMBRE!E2036</f>
        <v>0</v>
      </c>
      <c r="F2036" s="27">
        <f>ENERO!F2036+FEBRERO!F2036+MARZO!F2036+ABRIL!F2036+MAYO!F2036+JUNIO!F2036+JULIO!F2036+AGOSTO!F2036+SEPTIEMBRE!F2036+OCTUBRE!F2036+NOVIEMBRE!F2036+DICIEMBRE!F2036</f>
        <v>0</v>
      </c>
    </row>
    <row r="2037" spans="1:6" x14ac:dyDescent="0.25">
      <c r="A2037" s="111" t="s">
        <v>3933</v>
      </c>
      <c r="B2037" s="112" t="s">
        <v>3934</v>
      </c>
      <c r="C2037" s="25">
        <f>ENERO!C2037+FEBRERO!C2037+MARZO!C2037+ABRIL!C2037+MAYO!C2037+JUNIO!C2037+JULIO!C2037+AGOSTO!C2037+SEPTIEMBRE!C2037+OCTUBRE!C2037+NOVIEMBRE!C2037+DICIEMBRE!C2037</f>
        <v>0</v>
      </c>
      <c r="D2037" s="113">
        <f>ENERO!D2037+FEBRERO!D2037+MARZO!D2037+ABRIL!D2037+MAYO!D2037+JUNIO!D2037+JULIO!D2037+AGOSTO!D2037+SEPTIEMBRE!D2037+OCTUBRE!D2037+NOVIEMBRE!D2037+DICIEMBRE!D2037</f>
        <v>0</v>
      </c>
      <c r="E2037" s="26">
        <f>ENERO!E2037+FEBRERO!E2037+MARZO!E2037+ABRIL!E2037+MAYO!E2037+JUNIO!E2037+JULIO!E2037+AGOSTO!E2037+SEPTIEMBRE!E2037+OCTUBRE!E2037+NOVIEMBRE!E2037+DICIEMBRE!E2037</f>
        <v>0</v>
      </c>
      <c r="F2037" s="27">
        <f>ENERO!F2037+FEBRERO!F2037+MARZO!F2037+ABRIL!F2037+MAYO!F2037+JUNIO!F2037+JULIO!F2037+AGOSTO!F2037+SEPTIEMBRE!F2037+OCTUBRE!F2037+NOVIEMBRE!F2037+DICIEMBRE!F2037</f>
        <v>0</v>
      </c>
    </row>
    <row r="2038" spans="1:6" x14ac:dyDescent="0.25">
      <c r="A2038" s="111" t="s">
        <v>3935</v>
      </c>
      <c r="B2038" s="112" t="s">
        <v>3936</v>
      </c>
      <c r="C2038" s="25">
        <f>ENERO!C2038+FEBRERO!C2038+MARZO!C2038+ABRIL!C2038+MAYO!C2038+JUNIO!C2038+JULIO!C2038+AGOSTO!C2038+SEPTIEMBRE!C2038+OCTUBRE!C2038+NOVIEMBRE!C2038+DICIEMBRE!C2038</f>
        <v>0</v>
      </c>
      <c r="D2038" s="113">
        <f>ENERO!D2038+FEBRERO!D2038+MARZO!D2038+ABRIL!D2038+MAYO!D2038+JUNIO!D2038+JULIO!D2038+AGOSTO!D2038+SEPTIEMBRE!D2038+OCTUBRE!D2038+NOVIEMBRE!D2038+DICIEMBRE!D2038</f>
        <v>0</v>
      </c>
      <c r="E2038" s="26">
        <f>ENERO!E2038+FEBRERO!E2038+MARZO!E2038+ABRIL!E2038+MAYO!E2038+JUNIO!E2038+JULIO!E2038+AGOSTO!E2038+SEPTIEMBRE!E2038+OCTUBRE!E2038+NOVIEMBRE!E2038+DICIEMBRE!E2038</f>
        <v>0</v>
      </c>
      <c r="F2038" s="27">
        <f>ENERO!F2038+FEBRERO!F2038+MARZO!F2038+ABRIL!F2038+MAYO!F2038+JUNIO!F2038+JULIO!F2038+AGOSTO!F2038+SEPTIEMBRE!F2038+OCTUBRE!F2038+NOVIEMBRE!F2038+DICIEMBRE!F2038</f>
        <v>0</v>
      </c>
    </row>
    <row r="2039" spans="1:6" x14ac:dyDescent="0.25">
      <c r="A2039" s="111" t="s">
        <v>3937</v>
      </c>
      <c r="B2039" s="112" t="s">
        <v>3938</v>
      </c>
      <c r="C2039" s="25">
        <f>ENERO!C2039+FEBRERO!C2039+MARZO!C2039+ABRIL!C2039+MAYO!C2039+JUNIO!C2039+JULIO!C2039+AGOSTO!C2039+SEPTIEMBRE!C2039+OCTUBRE!C2039+NOVIEMBRE!C2039+DICIEMBRE!C2039</f>
        <v>0</v>
      </c>
      <c r="D2039" s="113">
        <f>ENERO!D2039+FEBRERO!D2039+MARZO!D2039+ABRIL!D2039+MAYO!D2039+JUNIO!D2039+JULIO!D2039+AGOSTO!D2039+SEPTIEMBRE!D2039+OCTUBRE!D2039+NOVIEMBRE!D2039+DICIEMBRE!D2039</f>
        <v>0</v>
      </c>
      <c r="E2039" s="26">
        <f>ENERO!E2039+FEBRERO!E2039+MARZO!E2039+ABRIL!E2039+MAYO!E2039+JUNIO!E2039+JULIO!E2039+AGOSTO!E2039+SEPTIEMBRE!E2039+OCTUBRE!E2039+NOVIEMBRE!E2039+DICIEMBRE!E2039</f>
        <v>0</v>
      </c>
      <c r="F2039" s="27">
        <f>ENERO!F2039+FEBRERO!F2039+MARZO!F2039+ABRIL!F2039+MAYO!F2039+JUNIO!F2039+JULIO!F2039+AGOSTO!F2039+SEPTIEMBRE!F2039+OCTUBRE!F2039+NOVIEMBRE!F2039+DICIEMBRE!F2039</f>
        <v>0</v>
      </c>
    </row>
    <row r="2040" spans="1:6" x14ac:dyDescent="0.25">
      <c r="A2040" s="111" t="s">
        <v>3939</v>
      </c>
      <c r="B2040" s="112" t="s">
        <v>3940</v>
      </c>
      <c r="C2040" s="25">
        <f>ENERO!C2040+FEBRERO!C2040+MARZO!C2040+ABRIL!C2040+MAYO!C2040+JUNIO!C2040+JULIO!C2040+AGOSTO!C2040+SEPTIEMBRE!C2040+OCTUBRE!C2040+NOVIEMBRE!C2040+DICIEMBRE!C2040</f>
        <v>0</v>
      </c>
      <c r="D2040" s="113">
        <f>ENERO!D2040+FEBRERO!D2040+MARZO!D2040+ABRIL!D2040+MAYO!D2040+JUNIO!D2040+JULIO!D2040+AGOSTO!D2040+SEPTIEMBRE!D2040+OCTUBRE!D2040+NOVIEMBRE!D2040+DICIEMBRE!D2040</f>
        <v>0</v>
      </c>
      <c r="E2040" s="26">
        <f>ENERO!E2040+FEBRERO!E2040+MARZO!E2040+ABRIL!E2040+MAYO!E2040+JUNIO!E2040+JULIO!E2040+AGOSTO!E2040+SEPTIEMBRE!E2040+OCTUBRE!E2040+NOVIEMBRE!E2040+DICIEMBRE!E2040</f>
        <v>0</v>
      </c>
      <c r="F2040" s="27">
        <f>ENERO!F2040+FEBRERO!F2040+MARZO!F2040+ABRIL!F2040+MAYO!F2040+JUNIO!F2040+JULIO!F2040+AGOSTO!F2040+SEPTIEMBRE!F2040+OCTUBRE!F2040+NOVIEMBRE!F2040+DICIEMBRE!F2040</f>
        <v>0</v>
      </c>
    </row>
    <row r="2041" spans="1:6" x14ac:dyDescent="0.25">
      <c r="A2041" s="111" t="s">
        <v>3941</v>
      </c>
      <c r="B2041" s="112" t="s">
        <v>3942</v>
      </c>
      <c r="C2041" s="25">
        <f>ENERO!C2041+FEBRERO!C2041+MARZO!C2041+ABRIL!C2041+MAYO!C2041+JUNIO!C2041+JULIO!C2041+AGOSTO!C2041+SEPTIEMBRE!C2041+OCTUBRE!C2041+NOVIEMBRE!C2041+DICIEMBRE!C2041</f>
        <v>0</v>
      </c>
      <c r="D2041" s="113">
        <f>ENERO!D2041+FEBRERO!D2041+MARZO!D2041+ABRIL!D2041+MAYO!D2041+JUNIO!D2041+JULIO!D2041+AGOSTO!D2041+SEPTIEMBRE!D2041+OCTUBRE!D2041+NOVIEMBRE!D2041+DICIEMBRE!D2041</f>
        <v>0</v>
      </c>
      <c r="E2041" s="26">
        <f>ENERO!E2041+FEBRERO!E2041+MARZO!E2041+ABRIL!E2041+MAYO!E2041+JUNIO!E2041+JULIO!E2041+AGOSTO!E2041+SEPTIEMBRE!E2041+OCTUBRE!E2041+NOVIEMBRE!E2041+DICIEMBRE!E2041</f>
        <v>0</v>
      </c>
      <c r="F2041" s="27">
        <f>ENERO!F2041+FEBRERO!F2041+MARZO!F2041+ABRIL!F2041+MAYO!F2041+JUNIO!F2041+JULIO!F2041+AGOSTO!F2041+SEPTIEMBRE!F2041+OCTUBRE!F2041+NOVIEMBRE!F2041+DICIEMBRE!F2041</f>
        <v>0</v>
      </c>
    </row>
    <row r="2042" spans="1:6" x14ac:dyDescent="0.25">
      <c r="A2042" s="111" t="s">
        <v>3943</v>
      </c>
      <c r="B2042" s="112" t="s">
        <v>3944</v>
      </c>
      <c r="C2042" s="25">
        <f>ENERO!C2042+FEBRERO!C2042+MARZO!C2042+ABRIL!C2042+MAYO!C2042+JUNIO!C2042+JULIO!C2042+AGOSTO!C2042+SEPTIEMBRE!C2042+OCTUBRE!C2042+NOVIEMBRE!C2042+DICIEMBRE!C2042</f>
        <v>0</v>
      </c>
      <c r="D2042" s="113">
        <f>ENERO!D2042+FEBRERO!D2042+MARZO!D2042+ABRIL!D2042+MAYO!D2042+JUNIO!D2042+JULIO!D2042+AGOSTO!D2042+SEPTIEMBRE!D2042+OCTUBRE!D2042+NOVIEMBRE!D2042+DICIEMBRE!D2042</f>
        <v>0</v>
      </c>
      <c r="E2042" s="26">
        <f>ENERO!E2042+FEBRERO!E2042+MARZO!E2042+ABRIL!E2042+MAYO!E2042+JUNIO!E2042+JULIO!E2042+AGOSTO!E2042+SEPTIEMBRE!E2042+OCTUBRE!E2042+NOVIEMBRE!E2042+DICIEMBRE!E2042</f>
        <v>0</v>
      </c>
      <c r="F2042" s="27">
        <f>ENERO!F2042+FEBRERO!F2042+MARZO!F2042+ABRIL!F2042+MAYO!F2042+JUNIO!F2042+JULIO!F2042+AGOSTO!F2042+SEPTIEMBRE!F2042+OCTUBRE!F2042+NOVIEMBRE!F2042+DICIEMBRE!F2042</f>
        <v>0</v>
      </c>
    </row>
    <row r="2043" spans="1:6" x14ac:dyDescent="0.25">
      <c r="A2043" s="111" t="s">
        <v>3945</v>
      </c>
      <c r="B2043" s="112" t="s">
        <v>3946</v>
      </c>
      <c r="C2043" s="25">
        <f>ENERO!C2043+FEBRERO!C2043+MARZO!C2043+ABRIL!C2043+MAYO!C2043+JUNIO!C2043+JULIO!C2043+AGOSTO!C2043+SEPTIEMBRE!C2043+OCTUBRE!C2043+NOVIEMBRE!C2043+DICIEMBRE!C2043</f>
        <v>0</v>
      </c>
      <c r="D2043" s="113">
        <f>ENERO!D2043+FEBRERO!D2043+MARZO!D2043+ABRIL!D2043+MAYO!D2043+JUNIO!D2043+JULIO!D2043+AGOSTO!D2043+SEPTIEMBRE!D2043+OCTUBRE!D2043+NOVIEMBRE!D2043+DICIEMBRE!D2043</f>
        <v>0</v>
      </c>
      <c r="E2043" s="26">
        <f>ENERO!E2043+FEBRERO!E2043+MARZO!E2043+ABRIL!E2043+MAYO!E2043+JUNIO!E2043+JULIO!E2043+AGOSTO!E2043+SEPTIEMBRE!E2043+OCTUBRE!E2043+NOVIEMBRE!E2043+DICIEMBRE!E2043</f>
        <v>0</v>
      </c>
      <c r="F2043" s="27">
        <f>ENERO!F2043+FEBRERO!F2043+MARZO!F2043+ABRIL!F2043+MAYO!F2043+JUNIO!F2043+JULIO!F2043+AGOSTO!F2043+SEPTIEMBRE!F2043+OCTUBRE!F2043+NOVIEMBRE!F2043+DICIEMBRE!F2043</f>
        <v>0</v>
      </c>
    </row>
    <row r="2044" spans="1:6" x14ac:dyDescent="0.25">
      <c r="A2044" s="111" t="s">
        <v>3947</v>
      </c>
      <c r="B2044" s="112" t="s">
        <v>3948</v>
      </c>
      <c r="C2044" s="25">
        <f>ENERO!C2044+FEBRERO!C2044+MARZO!C2044+ABRIL!C2044+MAYO!C2044+JUNIO!C2044+JULIO!C2044+AGOSTO!C2044+SEPTIEMBRE!C2044+OCTUBRE!C2044+NOVIEMBRE!C2044+DICIEMBRE!C2044</f>
        <v>0</v>
      </c>
      <c r="D2044" s="113">
        <f>ENERO!D2044+FEBRERO!D2044+MARZO!D2044+ABRIL!D2044+MAYO!D2044+JUNIO!D2044+JULIO!D2044+AGOSTO!D2044+SEPTIEMBRE!D2044+OCTUBRE!D2044+NOVIEMBRE!D2044+DICIEMBRE!D2044</f>
        <v>0</v>
      </c>
      <c r="E2044" s="26">
        <f>ENERO!E2044+FEBRERO!E2044+MARZO!E2044+ABRIL!E2044+MAYO!E2044+JUNIO!E2044+JULIO!E2044+AGOSTO!E2044+SEPTIEMBRE!E2044+OCTUBRE!E2044+NOVIEMBRE!E2044+DICIEMBRE!E2044</f>
        <v>0</v>
      </c>
      <c r="F2044" s="27">
        <f>ENERO!F2044+FEBRERO!F2044+MARZO!F2044+ABRIL!F2044+MAYO!F2044+JUNIO!F2044+JULIO!F2044+AGOSTO!F2044+SEPTIEMBRE!F2044+OCTUBRE!F2044+NOVIEMBRE!F2044+DICIEMBRE!F2044</f>
        <v>0</v>
      </c>
    </row>
    <row r="2045" spans="1:6" x14ac:dyDescent="0.25">
      <c r="A2045" s="111" t="s">
        <v>3949</v>
      </c>
      <c r="B2045" s="112" t="s">
        <v>3950</v>
      </c>
      <c r="C2045" s="25">
        <f>ENERO!C2045+FEBRERO!C2045+MARZO!C2045+ABRIL!C2045+MAYO!C2045+JUNIO!C2045+JULIO!C2045+AGOSTO!C2045+SEPTIEMBRE!C2045+OCTUBRE!C2045+NOVIEMBRE!C2045+DICIEMBRE!C2045</f>
        <v>0</v>
      </c>
      <c r="D2045" s="113">
        <f>ENERO!D2045+FEBRERO!D2045+MARZO!D2045+ABRIL!D2045+MAYO!D2045+JUNIO!D2045+JULIO!D2045+AGOSTO!D2045+SEPTIEMBRE!D2045+OCTUBRE!D2045+NOVIEMBRE!D2045+DICIEMBRE!D2045</f>
        <v>0</v>
      </c>
      <c r="E2045" s="26">
        <f>ENERO!E2045+FEBRERO!E2045+MARZO!E2045+ABRIL!E2045+MAYO!E2045+JUNIO!E2045+JULIO!E2045+AGOSTO!E2045+SEPTIEMBRE!E2045+OCTUBRE!E2045+NOVIEMBRE!E2045+DICIEMBRE!E2045</f>
        <v>0</v>
      </c>
      <c r="F2045" s="27">
        <f>ENERO!F2045+FEBRERO!F2045+MARZO!F2045+ABRIL!F2045+MAYO!F2045+JUNIO!F2045+JULIO!F2045+AGOSTO!F2045+SEPTIEMBRE!F2045+OCTUBRE!F2045+NOVIEMBRE!F2045+DICIEMBRE!F2045</f>
        <v>0</v>
      </c>
    </row>
    <row r="2046" spans="1:6" x14ac:dyDescent="0.25">
      <c r="A2046" s="111" t="s">
        <v>3951</v>
      </c>
      <c r="B2046" s="112" t="s">
        <v>3952</v>
      </c>
      <c r="C2046" s="25">
        <f>ENERO!C2046+FEBRERO!C2046+MARZO!C2046+ABRIL!C2046+MAYO!C2046+JUNIO!C2046+JULIO!C2046+AGOSTO!C2046+SEPTIEMBRE!C2046+OCTUBRE!C2046+NOVIEMBRE!C2046+DICIEMBRE!C2046</f>
        <v>0</v>
      </c>
      <c r="D2046" s="113">
        <f>ENERO!D2046+FEBRERO!D2046+MARZO!D2046+ABRIL!D2046+MAYO!D2046+JUNIO!D2046+JULIO!D2046+AGOSTO!D2046+SEPTIEMBRE!D2046+OCTUBRE!D2046+NOVIEMBRE!D2046+DICIEMBRE!D2046</f>
        <v>0</v>
      </c>
      <c r="E2046" s="26">
        <f>ENERO!E2046+FEBRERO!E2046+MARZO!E2046+ABRIL!E2046+MAYO!E2046+JUNIO!E2046+JULIO!E2046+AGOSTO!E2046+SEPTIEMBRE!E2046+OCTUBRE!E2046+NOVIEMBRE!E2046+DICIEMBRE!E2046</f>
        <v>0</v>
      </c>
      <c r="F2046" s="27">
        <f>ENERO!F2046+FEBRERO!F2046+MARZO!F2046+ABRIL!F2046+MAYO!F2046+JUNIO!F2046+JULIO!F2046+AGOSTO!F2046+SEPTIEMBRE!F2046+OCTUBRE!F2046+NOVIEMBRE!F2046+DICIEMBRE!F2046</f>
        <v>0</v>
      </c>
    </row>
    <row r="2047" spans="1:6" x14ac:dyDescent="0.25">
      <c r="A2047" s="111" t="s">
        <v>3953</v>
      </c>
      <c r="B2047" s="112" t="s">
        <v>3954</v>
      </c>
      <c r="C2047" s="25">
        <f>ENERO!C2047+FEBRERO!C2047+MARZO!C2047+ABRIL!C2047+MAYO!C2047+JUNIO!C2047+JULIO!C2047+AGOSTO!C2047+SEPTIEMBRE!C2047+OCTUBRE!C2047+NOVIEMBRE!C2047+DICIEMBRE!C2047</f>
        <v>0</v>
      </c>
      <c r="D2047" s="113">
        <f>ENERO!D2047+FEBRERO!D2047+MARZO!D2047+ABRIL!D2047+MAYO!D2047+JUNIO!D2047+JULIO!D2047+AGOSTO!D2047+SEPTIEMBRE!D2047+OCTUBRE!D2047+NOVIEMBRE!D2047+DICIEMBRE!D2047</f>
        <v>0</v>
      </c>
      <c r="E2047" s="26">
        <f>ENERO!E2047+FEBRERO!E2047+MARZO!E2047+ABRIL!E2047+MAYO!E2047+JUNIO!E2047+JULIO!E2047+AGOSTO!E2047+SEPTIEMBRE!E2047+OCTUBRE!E2047+NOVIEMBRE!E2047+DICIEMBRE!E2047</f>
        <v>0</v>
      </c>
      <c r="F2047" s="27">
        <f>ENERO!F2047+FEBRERO!F2047+MARZO!F2047+ABRIL!F2047+MAYO!F2047+JUNIO!F2047+JULIO!F2047+AGOSTO!F2047+SEPTIEMBRE!F2047+OCTUBRE!F2047+NOVIEMBRE!F2047+DICIEMBRE!F2047</f>
        <v>0</v>
      </c>
    </row>
    <row r="2048" spans="1:6" x14ac:dyDescent="0.25">
      <c r="A2048" s="151" t="s">
        <v>3955</v>
      </c>
      <c r="B2048" s="152"/>
      <c r="C2048" s="87">
        <f>ENERO!C2048+FEBRERO!C2048+MARZO!C2048+ABRIL!C2048+MAYO!C2048+JUNIO!C2048+JULIO!C2048+AGOSTO!C2048+SEPTIEMBRE!C2048+OCTUBRE!C2048+NOVIEMBRE!C2048+DICIEMBRE!C2048</f>
        <v>0</v>
      </c>
      <c r="D2048" s="113">
        <f>ENERO!D2048+FEBRERO!D2048+MARZO!D2048+ABRIL!D2048+MAYO!D2048+JUNIO!D2048+JULIO!D2048+AGOSTO!D2048+SEPTIEMBRE!D2048+OCTUBRE!D2048+NOVIEMBRE!D2048+DICIEMBRE!D2048</f>
        <v>0</v>
      </c>
      <c r="E2048" s="26">
        <f>ENERO!E2048+FEBRERO!E2048+MARZO!E2048+ABRIL!E2048+MAYO!E2048+JUNIO!E2048+JULIO!E2048+AGOSTO!E2048+SEPTIEMBRE!E2048+OCTUBRE!E2048+NOVIEMBRE!E2048+DICIEMBRE!E2048</f>
        <v>0</v>
      </c>
      <c r="F2048" s="27">
        <f>ENERO!F2048+FEBRERO!F2048+MARZO!F2048+ABRIL!F2048+MAYO!F2048+JUNIO!F2048+JULIO!F2048+AGOSTO!F2048+SEPTIEMBRE!F2048+OCTUBRE!F2048+NOVIEMBRE!F2048+DICIEMBRE!F2048</f>
        <v>0</v>
      </c>
    </row>
    <row r="2049" spans="1:6" x14ac:dyDescent="0.25">
      <c r="A2049" s="111" t="s">
        <v>3956</v>
      </c>
      <c r="B2049" s="112" t="s">
        <v>3957</v>
      </c>
      <c r="C2049" s="25">
        <f>ENERO!C2049+FEBRERO!C2049+MARZO!C2049+ABRIL!C2049+MAYO!C2049+JUNIO!C2049+JULIO!C2049+AGOSTO!C2049+SEPTIEMBRE!C2049+OCTUBRE!C2049+NOVIEMBRE!C2049+DICIEMBRE!C2049</f>
        <v>0</v>
      </c>
      <c r="D2049" s="113">
        <f>ENERO!D2049+FEBRERO!D2049+MARZO!D2049+ABRIL!D2049+MAYO!D2049+JUNIO!D2049+JULIO!D2049+AGOSTO!D2049+SEPTIEMBRE!D2049+OCTUBRE!D2049+NOVIEMBRE!D2049+DICIEMBRE!D2049</f>
        <v>0</v>
      </c>
      <c r="E2049" s="26">
        <f>ENERO!E2049+FEBRERO!E2049+MARZO!E2049+ABRIL!E2049+MAYO!E2049+JUNIO!E2049+JULIO!E2049+AGOSTO!E2049+SEPTIEMBRE!E2049+OCTUBRE!E2049+NOVIEMBRE!E2049+DICIEMBRE!E2049</f>
        <v>0</v>
      </c>
      <c r="F2049" s="27">
        <f>ENERO!F2049+FEBRERO!F2049+MARZO!F2049+ABRIL!F2049+MAYO!F2049+JUNIO!F2049+JULIO!F2049+AGOSTO!F2049+SEPTIEMBRE!F2049+OCTUBRE!F2049+NOVIEMBRE!F2049+DICIEMBRE!F2049</f>
        <v>0</v>
      </c>
    </row>
    <row r="2050" spans="1:6" x14ac:dyDescent="0.25">
      <c r="A2050" s="111" t="s">
        <v>3958</v>
      </c>
      <c r="B2050" s="112" t="s">
        <v>3959</v>
      </c>
      <c r="C2050" s="25">
        <f>ENERO!C2050+FEBRERO!C2050+MARZO!C2050+ABRIL!C2050+MAYO!C2050+JUNIO!C2050+JULIO!C2050+AGOSTO!C2050+SEPTIEMBRE!C2050+OCTUBRE!C2050+NOVIEMBRE!C2050+DICIEMBRE!C2050</f>
        <v>0</v>
      </c>
      <c r="D2050" s="113">
        <f>ENERO!D2050+FEBRERO!D2050+MARZO!D2050+ABRIL!D2050+MAYO!D2050+JUNIO!D2050+JULIO!D2050+AGOSTO!D2050+SEPTIEMBRE!D2050+OCTUBRE!D2050+NOVIEMBRE!D2050+DICIEMBRE!D2050</f>
        <v>0</v>
      </c>
      <c r="E2050" s="26">
        <f>ENERO!E2050+FEBRERO!E2050+MARZO!E2050+ABRIL!E2050+MAYO!E2050+JUNIO!E2050+JULIO!E2050+AGOSTO!E2050+SEPTIEMBRE!E2050+OCTUBRE!E2050+NOVIEMBRE!E2050+DICIEMBRE!E2050</f>
        <v>0</v>
      </c>
      <c r="F2050" s="27">
        <f>ENERO!F2050+FEBRERO!F2050+MARZO!F2050+ABRIL!F2050+MAYO!F2050+JUNIO!F2050+JULIO!F2050+AGOSTO!F2050+SEPTIEMBRE!F2050+OCTUBRE!F2050+NOVIEMBRE!F2050+DICIEMBRE!F2050</f>
        <v>0</v>
      </c>
    </row>
    <row r="2051" spans="1:6" x14ac:dyDescent="0.25">
      <c r="A2051" s="111" t="s">
        <v>3960</v>
      </c>
      <c r="B2051" s="112" t="s">
        <v>3961</v>
      </c>
      <c r="C2051" s="25">
        <f>ENERO!C2051+FEBRERO!C2051+MARZO!C2051+ABRIL!C2051+MAYO!C2051+JUNIO!C2051+JULIO!C2051+AGOSTO!C2051+SEPTIEMBRE!C2051+OCTUBRE!C2051+NOVIEMBRE!C2051+DICIEMBRE!C2051</f>
        <v>0</v>
      </c>
      <c r="D2051" s="113">
        <f>ENERO!D2051+FEBRERO!D2051+MARZO!D2051+ABRIL!D2051+MAYO!D2051+JUNIO!D2051+JULIO!D2051+AGOSTO!D2051+SEPTIEMBRE!D2051+OCTUBRE!D2051+NOVIEMBRE!D2051+DICIEMBRE!D2051</f>
        <v>0</v>
      </c>
      <c r="E2051" s="26">
        <f>ENERO!E2051+FEBRERO!E2051+MARZO!E2051+ABRIL!E2051+MAYO!E2051+JUNIO!E2051+JULIO!E2051+AGOSTO!E2051+SEPTIEMBRE!E2051+OCTUBRE!E2051+NOVIEMBRE!E2051+DICIEMBRE!E2051</f>
        <v>0</v>
      </c>
      <c r="F2051" s="27">
        <f>ENERO!F2051+FEBRERO!F2051+MARZO!F2051+ABRIL!F2051+MAYO!F2051+JUNIO!F2051+JULIO!F2051+AGOSTO!F2051+SEPTIEMBRE!F2051+OCTUBRE!F2051+NOVIEMBRE!F2051+DICIEMBRE!F2051</f>
        <v>0</v>
      </c>
    </row>
    <row r="2052" spans="1:6" x14ac:dyDescent="0.25">
      <c r="A2052" s="111" t="s">
        <v>3962</v>
      </c>
      <c r="B2052" s="112" t="s">
        <v>3963</v>
      </c>
      <c r="C2052" s="25">
        <f>ENERO!C2052+FEBRERO!C2052+MARZO!C2052+ABRIL!C2052+MAYO!C2052+JUNIO!C2052+JULIO!C2052+AGOSTO!C2052+SEPTIEMBRE!C2052+OCTUBRE!C2052+NOVIEMBRE!C2052+DICIEMBRE!C2052</f>
        <v>0</v>
      </c>
      <c r="D2052" s="113">
        <f>ENERO!D2052+FEBRERO!D2052+MARZO!D2052+ABRIL!D2052+MAYO!D2052+JUNIO!D2052+JULIO!D2052+AGOSTO!D2052+SEPTIEMBRE!D2052+OCTUBRE!D2052+NOVIEMBRE!D2052+DICIEMBRE!D2052</f>
        <v>0</v>
      </c>
      <c r="E2052" s="26">
        <f>ENERO!E2052+FEBRERO!E2052+MARZO!E2052+ABRIL!E2052+MAYO!E2052+JUNIO!E2052+JULIO!E2052+AGOSTO!E2052+SEPTIEMBRE!E2052+OCTUBRE!E2052+NOVIEMBRE!E2052+DICIEMBRE!E2052</f>
        <v>0</v>
      </c>
      <c r="F2052" s="27">
        <f>ENERO!F2052+FEBRERO!F2052+MARZO!F2052+ABRIL!F2052+MAYO!F2052+JUNIO!F2052+JULIO!F2052+AGOSTO!F2052+SEPTIEMBRE!F2052+OCTUBRE!F2052+NOVIEMBRE!F2052+DICIEMBRE!F2052</f>
        <v>0</v>
      </c>
    </row>
    <row r="2053" spans="1:6" x14ac:dyDescent="0.25">
      <c r="A2053" s="111" t="s">
        <v>3964</v>
      </c>
      <c r="B2053" s="112" t="s">
        <v>3965</v>
      </c>
      <c r="C2053" s="25">
        <f>ENERO!C2053+FEBRERO!C2053+MARZO!C2053+ABRIL!C2053+MAYO!C2053+JUNIO!C2053+JULIO!C2053+AGOSTO!C2053+SEPTIEMBRE!C2053+OCTUBRE!C2053+NOVIEMBRE!C2053+DICIEMBRE!C2053</f>
        <v>0</v>
      </c>
      <c r="D2053" s="113">
        <f>ENERO!D2053+FEBRERO!D2053+MARZO!D2053+ABRIL!D2053+MAYO!D2053+JUNIO!D2053+JULIO!D2053+AGOSTO!D2053+SEPTIEMBRE!D2053+OCTUBRE!D2053+NOVIEMBRE!D2053+DICIEMBRE!D2053</f>
        <v>0</v>
      </c>
      <c r="E2053" s="26">
        <f>ENERO!E2053+FEBRERO!E2053+MARZO!E2053+ABRIL!E2053+MAYO!E2053+JUNIO!E2053+JULIO!E2053+AGOSTO!E2053+SEPTIEMBRE!E2053+OCTUBRE!E2053+NOVIEMBRE!E2053+DICIEMBRE!E2053</f>
        <v>0</v>
      </c>
      <c r="F2053" s="27">
        <f>ENERO!F2053+FEBRERO!F2053+MARZO!F2053+ABRIL!F2053+MAYO!F2053+JUNIO!F2053+JULIO!F2053+AGOSTO!F2053+SEPTIEMBRE!F2053+OCTUBRE!F2053+NOVIEMBRE!F2053+DICIEMBRE!F2053</f>
        <v>0</v>
      </c>
    </row>
    <row r="2054" spans="1:6" x14ac:dyDescent="0.25">
      <c r="A2054" s="111" t="s">
        <v>3966</v>
      </c>
      <c r="B2054" s="112" t="s">
        <v>3967</v>
      </c>
      <c r="C2054" s="25">
        <f>ENERO!C2054+FEBRERO!C2054+MARZO!C2054+ABRIL!C2054+MAYO!C2054+JUNIO!C2054+JULIO!C2054+AGOSTO!C2054+SEPTIEMBRE!C2054+OCTUBRE!C2054+NOVIEMBRE!C2054+DICIEMBRE!C2054</f>
        <v>0</v>
      </c>
      <c r="D2054" s="113">
        <f>ENERO!D2054+FEBRERO!D2054+MARZO!D2054+ABRIL!D2054+MAYO!D2054+JUNIO!D2054+JULIO!D2054+AGOSTO!D2054+SEPTIEMBRE!D2054+OCTUBRE!D2054+NOVIEMBRE!D2054+DICIEMBRE!D2054</f>
        <v>0</v>
      </c>
      <c r="E2054" s="26">
        <f>ENERO!E2054+FEBRERO!E2054+MARZO!E2054+ABRIL!E2054+MAYO!E2054+JUNIO!E2054+JULIO!E2054+AGOSTO!E2054+SEPTIEMBRE!E2054+OCTUBRE!E2054+NOVIEMBRE!E2054+DICIEMBRE!E2054</f>
        <v>0</v>
      </c>
      <c r="F2054" s="27">
        <f>ENERO!F2054+FEBRERO!F2054+MARZO!F2054+ABRIL!F2054+MAYO!F2054+JUNIO!F2054+JULIO!F2054+AGOSTO!F2054+SEPTIEMBRE!F2054+OCTUBRE!F2054+NOVIEMBRE!F2054+DICIEMBRE!F2054</f>
        <v>0</v>
      </c>
    </row>
    <row r="2055" spans="1:6" x14ac:dyDescent="0.25">
      <c r="A2055" s="111" t="s">
        <v>3968</v>
      </c>
      <c r="B2055" s="112" t="s">
        <v>3969</v>
      </c>
      <c r="C2055" s="25">
        <f>ENERO!C2055+FEBRERO!C2055+MARZO!C2055+ABRIL!C2055+MAYO!C2055+JUNIO!C2055+JULIO!C2055+AGOSTO!C2055+SEPTIEMBRE!C2055+OCTUBRE!C2055+NOVIEMBRE!C2055+DICIEMBRE!C2055</f>
        <v>0</v>
      </c>
      <c r="D2055" s="113">
        <f>ENERO!D2055+FEBRERO!D2055+MARZO!D2055+ABRIL!D2055+MAYO!D2055+JUNIO!D2055+JULIO!D2055+AGOSTO!D2055+SEPTIEMBRE!D2055+OCTUBRE!D2055+NOVIEMBRE!D2055+DICIEMBRE!D2055</f>
        <v>0</v>
      </c>
      <c r="E2055" s="26">
        <f>ENERO!E2055+FEBRERO!E2055+MARZO!E2055+ABRIL!E2055+MAYO!E2055+JUNIO!E2055+JULIO!E2055+AGOSTO!E2055+SEPTIEMBRE!E2055+OCTUBRE!E2055+NOVIEMBRE!E2055+DICIEMBRE!E2055</f>
        <v>0</v>
      </c>
      <c r="F2055" s="27">
        <f>ENERO!F2055+FEBRERO!F2055+MARZO!F2055+ABRIL!F2055+MAYO!F2055+JUNIO!F2055+JULIO!F2055+AGOSTO!F2055+SEPTIEMBRE!F2055+OCTUBRE!F2055+NOVIEMBRE!F2055+DICIEMBRE!F2055</f>
        <v>0</v>
      </c>
    </row>
    <row r="2056" spans="1:6" x14ac:dyDescent="0.25">
      <c r="A2056" s="111" t="s">
        <v>3970</v>
      </c>
      <c r="B2056" s="112" t="s">
        <v>3971</v>
      </c>
      <c r="C2056" s="25">
        <f>ENERO!C2056+FEBRERO!C2056+MARZO!C2056+ABRIL!C2056+MAYO!C2056+JUNIO!C2056+JULIO!C2056+AGOSTO!C2056+SEPTIEMBRE!C2056+OCTUBRE!C2056+NOVIEMBRE!C2056+DICIEMBRE!C2056</f>
        <v>0</v>
      </c>
      <c r="D2056" s="113">
        <f>ENERO!D2056+FEBRERO!D2056+MARZO!D2056+ABRIL!D2056+MAYO!D2056+JUNIO!D2056+JULIO!D2056+AGOSTO!D2056+SEPTIEMBRE!D2056+OCTUBRE!D2056+NOVIEMBRE!D2056+DICIEMBRE!D2056</f>
        <v>0</v>
      </c>
      <c r="E2056" s="26">
        <f>ENERO!E2056+FEBRERO!E2056+MARZO!E2056+ABRIL!E2056+MAYO!E2056+JUNIO!E2056+JULIO!E2056+AGOSTO!E2056+SEPTIEMBRE!E2056+OCTUBRE!E2056+NOVIEMBRE!E2056+DICIEMBRE!E2056</f>
        <v>0</v>
      </c>
      <c r="F2056" s="27">
        <f>ENERO!F2056+FEBRERO!F2056+MARZO!F2056+ABRIL!F2056+MAYO!F2056+JUNIO!F2056+JULIO!F2056+AGOSTO!F2056+SEPTIEMBRE!F2056+OCTUBRE!F2056+NOVIEMBRE!F2056+DICIEMBRE!F2056</f>
        <v>0</v>
      </c>
    </row>
    <row r="2057" spans="1:6" x14ac:dyDescent="0.25">
      <c r="A2057" s="111" t="s">
        <v>3972</v>
      </c>
      <c r="B2057" s="112" t="s">
        <v>3973</v>
      </c>
      <c r="C2057" s="25">
        <f>ENERO!C2057+FEBRERO!C2057+MARZO!C2057+ABRIL!C2057+MAYO!C2057+JUNIO!C2057+JULIO!C2057+AGOSTO!C2057+SEPTIEMBRE!C2057+OCTUBRE!C2057+NOVIEMBRE!C2057+DICIEMBRE!C2057</f>
        <v>0</v>
      </c>
      <c r="D2057" s="113">
        <f>ENERO!D2057+FEBRERO!D2057+MARZO!D2057+ABRIL!D2057+MAYO!D2057+JUNIO!D2057+JULIO!D2057+AGOSTO!D2057+SEPTIEMBRE!D2057+OCTUBRE!D2057+NOVIEMBRE!D2057+DICIEMBRE!D2057</f>
        <v>0</v>
      </c>
      <c r="E2057" s="26">
        <f>ENERO!E2057+FEBRERO!E2057+MARZO!E2057+ABRIL!E2057+MAYO!E2057+JUNIO!E2057+JULIO!E2057+AGOSTO!E2057+SEPTIEMBRE!E2057+OCTUBRE!E2057+NOVIEMBRE!E2057+DICIEMBRE!E2057</f>
        <v>0</v>
      </c>
      <c r="F2057" s="27">
        <f>ENERO!F2057+FEBRERO!F2057+MARZO!F2057+ABRIL!F2057+MAYO!F2057+JUNIO!F2057+JULIO!F2057+AGOSTO!F2057+SEPTIEMBRE!F2057+OCTUBRE!F2057+NOVIEMBRE!F2057+DICIEMBRE!F2057</f>
        <v>0</v>
      </c>
    </row>
    <row r="2058" spans="1:6" x14ac:dyDescent="0.25">
      <c r="A2058" s="111" t="s">
        <v>3974</v>
      </c>
      <c r="B2058" s="112" t="s">
        <v>3975</v>
      </c>
      <c r="C2058" s="25">
        <f>ENERO!C2058+FEBRERO!C2058+MARZO!C2058+ABRIL!C2058+MAYO!C2058+JUNIO!C2058+JULIO!C2058+AGOSTO!C2058+SEPTIEMBRE!C2058+OCTUBRE!C2058+NOVIEMBRE!C2058+DICIEMBRE!C2058</f>
        <v>0</v>
      </c>
      <c r="D2058" s="113">
        <f>ENERO!D2058+FEBRERO!D2058+MARZO!D2058+ABRIL!D2058+MAYO!D2058+JUNIO!D2058+JULIO!D2058+AGOSTO!D2058+SEPTIEMBRE!D2058+OCTUBRE!D2058+NOVIEMBRE!D2058+DICIEMBRE!D2058</f>
        <v>0</v>
      </c>
      <c r="E2058" s="26">
        <f>ENERO!E2058+FEBRERO!E2058+MARZO!E2058+ABRIL!E2058+MAYO!E2058+JUNIO!E2058+JULIO!E2058+AGOSTO!E2058+SEPTIEMBRE!E2058+OCTUBRE!E2058+NOVIEMBRE!E2058+DICIEMBRE!E2058</f>
        <v>0</v>
      </c>
      <c r="F2058" s="27">
        <f>ENERO!F2058+FEBRERO!F2058+MARZO!F2058+ABRIL!F2058+MAYO!F2058+JUNIO!F2058+JULIO!F2058+AGOSTO!F2058+SEPTIEMBRE!F2058+OCTUBRE!F2058+NOVIEMBRE!F2058+DICIEMBRE!F2058</f>
        <v>0</v>
      </c>
    </row>
    <row r="2059" spans="1:6" x14ac:dyDescent="0.25">
      <c r="A2059" s="111" t="s">
        <v>3976</v>
      </c>
      <c r="B2059" s="112" t="s">
        <v>3977</v>
      </c>
      <c r="C2059" s="25">
        <f>ENERO!C2059+FEBRERO!C2059+MARZO!C2059+ABRIL!C2059+MAYO!C2059+JUNIO!C2059+JULIO!C2059+AGOSTO!C2059+SEPTIEMBRE!C2059+OCTUBRE!C2059+NOVIEMBRE!C2059+DICIEMBRE!C2059</f>
        <v>0</v>
      </c>
      <c r="D2059" s="113">
        <f>ENERO!D2059+FEBRERO!D2059+MARZO!D2059+ABRIL!D2059+MAYO!D2059+JUNIO!D2059+JULIO!D2059+AGOSTO!D2059+SEPTIEMBRE!D2059+OCTUBRE!D2059+NOVIEMBRE!D2059+DICIEMBRE!D2059</f>
        <v>0</v>
      </c>
      <c r="E2059" s="26">
        <f>ENERO!E2059+FEBRERO!E2059+MARZO!E2059+ABRIL!E2059+MAYO!E2059+JUNIO!E2059+JULIO!E2059+AGOSTO!E2059+SEPTIEMBRE!E2059+OCTUBRE!E2059+NOVIEMBRE!E2059+DICIEMBRE!E2059</f>
        <v>0</v>
      </c>
      <c r="F2059" s="27">
        <f>ENERO!F2059+FEBRERO!F2059+MARZO!F2059+ABRIL!F2059+MAYO!F2059+JUNIO!F2059+JULIO!F2059+AGOSTO!F2059+SEPTIEMBRE!F2059+OCTUBRE!F2059+NOVIEMBRE!F2059+DICIEMBRE!F2059</f>
        <v>0</v>
      </c>
    </row>
    <row r="2060" spans="1:6" x14ac:dyDescent="0.25">
      <c r="A2060" s="111" t="s">
        <v>3978</v>
      </c>
      <c r="B2060" s="112" t="s">
        <v>3979</v>
      </c>
      <c r="C2060" s="25">
        <f>ENERO!C2060+FEBRERO!C2060+MARZO!C2060+ABRIL!C2060+MAYO!C2060+JUNIO!C2060+JULIO!C2060+AGOSTO!C2060+SEPTIEMBRE!C2060+OCTUBRE!C2060+NOVIEMBRE!C2060+DICIEMBRE!C2060</f>
        <v>0</v>
      </c>
      <c r="D2060" s="113">
        <f>ENERO!D2060+FEBRERO!D2060+MARZO!D2060+ABRIL!D2060+MAYO!D2060+JUNIO!D2060+JULIO!D2060+AGOSTO!D2060+SEPTIEMBRE!D2060+OCTUBRE!D2060+NOVIEMBRE!D2060+DICIEMBRE!D2060</f>
        <v>0</v>
      </c>
      <c r="E2060" s="26">
        <f>ENERO!E2060+FEBRERO!E2060+MARZO!E2060+ABRIL!E2060+MAYO!E2060+JUNIO!E2060+JULIO!E2060+AGOSTO!E2060+SEPTIEMBRE!E2060+OCTUBRE!E2060+NOVIEMBRE!E2060+DICIEMBRE!E2060</f>
        <v>0</v>
      </c>
      <c r="F2060" s="27">
        <f>ENERO!F2060+FEBRERO!F2060+MARZO!F2060+ABRIL!F2060+MAYO!F2060+JUNIO!F2060+JULIO!F2060+AGOSTO!F2060+SEPTIEMBRE!F2060+OCTUBRE!F2060+NOVIEMBRE!F2060+DICIEMBRE!F2060</f>
        <v>0</v>
      </c>
    </row>
    <row r="2061" spans="1:6" x14ac:dyDescent="0.25">
      <c r="A2061" s="111" t="s">
        <v>3980</v>
      </c>
      <c r="B2061" s="112" t="s">
        <v>3981</v>
      </c>
      <c r="C2061" s="25">
        <f>ENERO!C2061+FEBRERO!C2061+MARZO!C2061+ABRIL!C2061+MAYO!C2061+JUNIO!C2061+JULIO!C2061+AGOSTO!C2061+SEPTIEMBRE!C2061+OCTUBRE!C2061+NOVIEMBRE!C2061+DICIEMBRE!C2061</f>
        <v>0</v>
      </c>
      <c r="D2061" s="113">
        <f>ENERO!D2061+FEBRERO!D2061+MARZO!D2061+ABRIL!D2061+MAYO!D2061+JUNIO!D2061+JULIO!D2061+AGOSTO!D2061+SEPTIEMBRE!D2061+OCTUBRE!D2061+NOVIEMBRE!D2061+DICIEMBRE!D2061</f>
        <v>0</v>
      </c>
      <c r="E2061" s="26">
        <f>ENERO!E2061+FEBRERO!E2061+MARZO!E2061+ABRIL!E2061+MAYO!E2061+JUNIO!E2061+JULIO!E2061+AGOSTO!E2061+SEPTIEMBRE!E2061+OCTUBRE!E2061+NOVIEMBRE!E2061+DICIEMBRE!E2061</f>
        <v>0</v>
      </c>
      <c r="F2061" s="27">
        <f>ENERO!F2061+FEBRERO!F2061+MARZO!F2061+ABRIL!F2061+MAYO!F2061+JUNIO!F2061+JULIO!F2061+AGOSTO!F2061+SEPTIEMBRE!F2061+OCTUBRE!F2061+NOVIEMBRE!F2061+DICIEMBRE!F2061</f>
        <v>0</v>
      </c>
    </row>
    <row r="2062" spans="1:6" x14ac:dyDescent="0.25">
      <c r="A2062" s="111" t="s">
        <v>3982</v>
      </c>
      <c r="B2062" s="112" t="s">
        <v>3983</v>
      </c>
      <c r="C2062" s="25">
        <f>ENERO!C2062+FEBRERO!C2062+MARZO!C2062+ABRIL!C2062+MAYO!C2062+JUNIO!C2062+JULIO!C2062+AGOSTO!C2062+SEPTIEMBRE!C2062+OCTUBRE!C2062+NOVIEMBRE!C2062+DICIEMBRE!C2062</f>
        <v>0</v>
      </c>
      <c r="D2062" s="113">
        <f>ENERO!D2062+FEBRERO!D2062+MARZO!D2062+ABRIL!D2062+MAYO!D2062+JUNIO!D2062+JULIO!D2062+AGOSTO!D2062+SEPTIEMBRE!D2062+OCTUBRE!D2062+NOVIEMBRE!D2062+DICIEMBRE!D2062</f>
        <v>0</v>
      </c>
      <c r="E2062" s="26">
        <f>ENERO!E2062+FEBRERO!E2062+MARZO!E2062+ABRIL!E2062+MAYO!E2062+JUNIO!E2062+JULIO!E2062+AGOSTO!E2062+SEPTIEMBRE!E2062+OCTUBRE!E2062+NOVIEMBRE!E2062+DICIEMBRE!E2062</f>
        <v>0</v>
      </c>
      <c r="F2062" s="27">
        <f>ENERO!F2062+FEBRERO!F2062+MARZO!F2062+ABRIL!F2062+MAYO!F2062+JUNIO!F2062+JULIO!F2062+AGOSTO!F2062+SEPTIEMBRE!F2062+OCTUBRE!F2062+NOVIEMBRE!F2062+DICIEMBRE!F2062</f>
        <v>0</v>
      </c>
    </row>
    <row r="2063" spans="1:6" x14ac:dyDescent="0.25">
      <c r="A2063" s="111" t="s">
        <v>3984</v>
      </c>
      <c r="B2063" s="112" t="s">
        <v>3985</v>
      </c>
      <c r="C2063" s="25">
        <f>ENERO!C2063+FEBRERO!C2063+MARZO!C2063+ABRIL!C2063+MAYO!C2063+JUNIO!C2063+JULIO!C2063+AGOSTO!C2063+SEPTIEMBRE!C2063+OCTUBRE!C2063+NOVIEMBRE!C2063+DICIEMBRE!C2063</f>
        <v>0</v>
      </c>
      <c r="D2063" s="113">
        <f>ENERO!D2063+FEBRERO!D2063+MARZO!D2063+ABRIL!D2063+MAYO!D2063+JUNIO!D2063+JULIO!D2063+AGOSTO!D2063+SEPTIEMBRE!D2063+OCTUBRE!D2063+NOVIEMBRE!D2063+DICIEMBRE!D2063</f>
        <v>0</v>
      </c>
      <c r="E2063" s="26">
        <f>ENERO!E2063+FEBRERO!E2063+MARZO!E2063+ABRIL!E2063+MAYO!E2063+JUNIO!E2063+JULIO!E2063+AGOSTO!E2063+SEPTIEMBRE!E2063+OCTUBRE!E2063+NOVIEMBRE!E2063+DICIEMBRE!E2063</f>
        <v>0</v>
      </c>
      <c r="F2063" s="27">
        <f>ENERO!F2063+FEBRERO!F2063+MARZO!F2063+ABRIL!F2063+MAYO!F2063+JUNIO!F2063+JULIO!F2063+AGOSTO!F2063+SEPTIEMBRE!F2063+OCTUBRE!F2063+NOVIEMBRE!F2063+DICIEMBRE!F2063</f>
        <v>0</v>
      </c>
    </row>
    <row r="2064" spans="1:6" x14ac:dyDescent="0.25">
      <c r="A2064" s="111" t="s">
        <v>3986</v>
      </c>
      <c r="B2064" s="112" t="s">
        <v>3987</v>
      </c>
      <c r="C2064" s="25">
        <f>ENERO!C2064+FEBRERO!C2064+MARZO!C2064+ABRIL!C2064+MAYO!C2064+JUNIO!C2064+JULIO!C2064+AGOSTO!C2064+SEPTIEMBRE!C2064+OCTUBRE!C2064+NOVIEMBRE!C2064+DICIEMBRE!C2064</f>
        <v>0</v>
      </c>
      <c r="D2064" s="113">
        <f>ENERO!D2064+FEBRERO!D2064+MARZO!D2064+ABRIL!D2064+MAYO!D2064+JUNIO!D2064+JULIO!D2064+AGOSTO!D2064+SEPTIEMBRE!D2064+OCTUBRE!D2064+NOVIEMBRE!D2064+DICIEMBRE!D2064</f>
        <v>0</v>
      </c>
      <c r="E2064" s="26">
        <f>ENERO!E2064+FEBRERO!E2064+MARZO!E2064+ABRIL!E2064+MAYO!E2064+JUNIO!E2064+JULIO!E2064+AGOSTO!E2064+SEPTIEMBRE!E2064+OCTUBRE!E2064+NOVIEMBRE!E2064+DICIEMBRE!E2064</f>
        <v>0</v>
      </c>
      <c r="F2064" s="27">
        <f>ENERO!F2064+FEBRERO!F2064+MARZO!F2064+ABRIL!F2064+MAYO!F2064+JUNIO!F2064+JULIO!F2064+AGOSTO!F2064+SEPTIEMBRE!F2064+OCTUBRE!F2064+NOVIEMBRE!F2064+DICIEMBRE!F2064</f>
        <v>0</v>
      </c>
    </row>
    <row r="2065" spans="1:6" x14ac:dyDescent="0.25">
      <c r="A2065" s="111" t="s">
        <v>3988</v>
      </c>
      <c r="B2065" s="112" t="s">
        <v>3989</v>
      </c>
      <c r="C2065" s="25">
        <f>ENERO!C2065+FEBRERO!C2065+MARZO!C2065+ABRIL!C2065+MAYO!C2065+JUNIO!C2065+JULIO!C2065+AGOSTO!C2065+SEPTIEMBRE!C2065+OCTUBRE!C2065+NOVIEMBRE!C2065+DICIEMBRE!C2065</f>
        <v>0</v>
      </c>
      <c r="D2065" s="113">
        <f>ENERO!D2065+FEBRERO!D2065+MARZO!D2065+ABRIL!D2065+MAYO!D2065+JUNIO!D2065+JULIO!D2065+AGOSTO!D2065+SEPTIEMBRE!D2065+OCTUBRE!D2065+NOVIEMBRE!D2065+DICIEMBRE!D2065</f>
        <v>0</v>
      </c>
      <c r="E2065" s="26">
        <f>ENERO!E2065+FEBRERO!E2065+MARZO!E2065+ABRIL!E2065+MAYO!E2065+JUNIO!E2065+JULIO!E2065+AGOSTO!E2065+SEPTIEMBRE!E2065+OCTUBRE!E2065+NOVIEMBRE!E2065+DICIEMBRE!E2065</f>
        <v>0</v>
      </c>
      <c r="F2065" s="27">
        <f>ENERO!F2065+FEBRERO!F2065+MARZO!F2065+ABRIL!F2065+MAYO!F2065+JUNIO!F2065+JULIO!F2065+AGOSTO!F2065+SEPTIEMBRE!F2065+OCTUBRE!F2065+NOVIEMBRE!F2065+DICIEMBRE!F2065</f>
        <v>0</v>
      </c>
    </row>
    <row r="2066" spans="1:6" x14ac:dyDescent="0.25">
      <c r="A2066" s="111" t="s">
        <v>3990</v>
      </c>
      <c r="B2066" s="112" t="s">
        <v>3991</v>
      </c>
      <c r="C2066" s="25">
        <f>ENERO!C2066+FEBRERO!C2066+MARZO!C2066+ABRIL!C2066+MAYO!C2066+JUNIO!C2066+JULIO!C2066+AGOSTO!C2066+SEPTIEMBRE!C2066+OCTUBRE!C2066+NOVIEMBRE!C2066+DICIEMBRE!C2066</f>
        <v>0</v>
      </c>
      <c r="D2066" s="113">
        <f>ENERO!D2066+FEBRERO!D2066+MARZO!D2066+ABRIL!D2066+MAYO!D2066+JUNIO!D2066+JULIO!D2066+AGOSTO!D2066+SEPTIEMBRE!D2066+OCTUBRE!D2066+NOVIEMBRE!D2066+DICIEMBRE!D2066</f>
        <v>0</v>
      </c>
      <c r="E2066" s="26">
        <f>ENERO!E2066+FEBRERO!E2066+MARZO!E2066+ABRIL!E2066+MAYO!E2066+JUNIO!E2066+JULIO!E2066+AGOSTO!E2066+SEPTIEMBRE!E2066+OCTUBRE!E2066+NOVIEMBRE!E2066+DICIEMBRE!E2066</f>
        <v>0</v>
      </c>
      <c r="F2066" s="27">
        <f>ENERO!F2066+FEBRERO!F2066+MARZO!F2066+ABRIL!F2066+MAYO!F2066+JUNIO!F2066+JULIO!F2066+AGOSTO!F2066+SEPTIEMBRE!F2066+OCTUBRE!F2066+NOVIEMBRE!F2066+DICIEMBRE!F2066</f>
        <v>0</v>
      </c>
    </row>
    <row r="2067" spans="1:6" x14ac:dyDescent="0.25">
      <c r="A2067" s="111" t="s">
        <v>3992</v>
      </c>
      <c r="B2067" s="112" t="s">
        <v>3993</v>
      </c>
      <c r="C2067" s="25">
        <f>ENERO!C2067+FEBRERO!C2067+MARZO!C2067+ABRIL!C2067+MAYO!C2067+JUNIO!C2067+JULIO!C2067+AGOSTO!C2067+SEPTIEMBRE!C2067+OCTUBRE!C2067+NOVIEMBRE!C2067+DICIEMBRE!C2067</f>
        <v>0</v>
      </c>
      <c r="D2067" s="113">
        <f>ENERO!D2067+FEBRERO!D2067+MARZO!D2067+ABRIL!D2067+MAYO!D2067+JUNIO!D2067+JULIO!D2067+AGOSTO!D2067+SEPTIEMBRE!D2067+OCTUBRE!D2067+NOVIEMBRE!D2067+DICIEMBRE!D2067</f>
        <v>0</v>
      </c>
      <c r="E2067" s="26">
        <f>ENERO!E2067+FEBRERO!E2067+MARZO!E2067+ABRIL!E2067+MAYO!E2067+JUNIO!E2067+JULIO!E2067+AGOSTO!E2067+SEPTIEMBRE!E2067+OCTUBRE!E2067+NOVIEMBRE!E2067+DICIEMBRE!E2067</f>
        <v>0</v>
      </c>
      <c r="F2067" s="27">
        <f>ENERO!F2067+FEBRERO!F2067+MARZO!F2067+ABRIL!F2067+MAYO!F2067+JUNIO!F2067+JULIO!F2067+AGOSTO!F2067+SEPTIEMBRE!F2067+OCTUBRE!F2067+NOVIEMBRE!F2067+DICIEMBRE!F2067</f>
        <v>0</v>
      </c>
    </row>
    <row r="2068" spans="1:6" x14ac:dyDescent="0.25">
      <c r="A2068" s="111" t="s">
        <v>3994</v>
      </c>
      <c r="B2068" s="112" t="s">
        <v>3995</v>
      </c>
      <c r="C2068" s="25">
        <f>ENERO!C2068+FEBRERO!C2068+MARZO!C2068+ABRIL!C2068+MAYO!C2068+JUNIO!C2068+JULIO!C2068+AGOSTO!C2068+SEPTIEMBRE!C2068+OCTUBRE!C2068+NOVIEMBRE!C2068+DICIEMBRE!C2068</f>
        <v>0</v>
      </c>
      <c r="D2068" s="113">
        <f>ENERO!D2068+FEBRERO!D2068+MARZO!D2068+ABRIL!D2068+MAYO!D2068+JUNIO!D2068+JULIO!D2068+AGOSTO!D2068+SEPTIEMBRE!D2068+OCTUBRE!D2068+NOVIEMBRE!D2068+DICIEMBRE!D2068</f>
        <v>0</v>
      </c>
      <c r="E2068" s="26">
        <f>ENERO!E2068+FEBRERO!E2068+MARZO!E2068+ABRIL!E2068+MAYO!E2068+JUNIO!E2068+JULIO!E2068+AGOSTO!E2068+SEPTIEMBRE!E2068+OCTUBRE!E2068+NOVIEMBRE!E2068+DICIEMBRE!E2068</f>
        <v>0</v>
      </c>
      <c r="F2068" s="27">
        <f>ENERO!F2068+FEBRERO!F2068+MARZO!F2068+ABRIL!F2068+MAYO!F2068+JUNIO!F2068+JULIO!F2068+AGOSTO!F2068+SEPTIEMBRE!F2068+OCTUBRE!F2068+NOVIEMBRE!F2068+DICIEMBRE!F2068</f>
        <v>0</v>
      </c>
    </row>
    <row r="2069" spans="1:6" x14ac:dyDescent="0.25">
      <c r="A2069" s="111" t="s">
        <v>3996</v>
      </c>
      <c r="B2069" s="112" t="s">
        <v>3997</v>
      </c>
      <c r="C2069" s="25">
        <f>ENERO!C2069+FEBRERO!C2069+MARZO!C2069+ABRIL!C2069+MAYO!C2069+JUNIO!C2069+JULIO!C2069+AGOSTO!C2069+SEPTIEMBRE!C2069+OCTUBRE!C2069+NOVIEMBRE!C2069+DICIEMBRE!C2069</f>
        <v>0</v>
      </c>
      <c r="D2069" s="113">
        <f>ENERO!D2069+FEBRERO!D2069+MARZO!D2069+ABRIL!D2069+MAYO!D2069+JUNIO!D2069+JULIO!D2069+AGOSTO!D2069+SEPTIEMBRE!D2069+OCTUBRE!D2069+NOVIEMBRE!D2069+DICIEMBRE!D2069</f>
        <v>0</v>
      </c>
      <c r="E2069" s="26">
        <f>ENERO!E2069+FEBRERO!E2069+MARZO!E2069+ABRIL!E2069+MAYO!E2069+JUNIO!E2069+JULIO!E2069+AGOSTO!E2069+SEPTIEMBRE!E2069+OCTUBRE!E2069+NOVIEMBRE!E2069+DICIEMBRE!E2069</f>
        <v>0</v>
      </c>
      <c r="F2069" s="27">
        <f>ENERO!F2069+FEBRERO!F2069+MARZO!F2069+ABRIL!F2069+MAYO!F2069+JUNIO!F2069+JULIO!F2069+AGOSTO!F2069+SEPTIEMBRE!F2069+OCTUBRE!F2069+NOVIEMBRE!F2069+DICIEMBRE!F2069</f>
        <v>0</v>
      </c>
    </row>
    <row r="2070" spans="1:6" x14ac:dyDescent="0.25">
      <c r="A2070" s="111" t="s">
        <v>3998</v>
      </c>
      <c r="B2070" s="112" t="s">
        <v>3999</v>
      </c>
      <c r="C2070" s="25">
        <f>ENERO!C2070+FEBRERO!C2070+MARZO!C2070+ABRIL!C2070+MAYO!C2070+JUNIO!C2070+JULIO!C2070+AGOSTO!C2070+SEPTIEMBRE!C2070+OCTUBRE!C2070+NOVIEMBRE!C2070+DICIEMBRE!C2070</f>
        <v>0</v>
      </c>
      <c r="D2070" s="113">
        <f>ENERO!D2070+FEBRERO!D2070+MARZO!D2070+ABRIL!D2070+MAYO!D2070+JUNIO!D2070+JULIO!D2070+AGOSTO!D2070+SEPTIEMBRE!D2070+OCTUBRE!D2070+NOVIEMBRE!D2070+DICIEMBRE!D2070</f>
        <v>0</v>
      </c>
      <c r="E2070" s="26">
        <f>ENERO!E2070+FEBRERO!E2070+MARZO!E2070+ABRIL!E2070+MAYO!E2070+JUNIO!E2070+JULIO!E2070+AGOSTO!E2070+SEPTIEMBRE!E2070+OCTUBRE!E2070+NOVIEMBRE!E2070+DICIEMBRE!E2070</f>
        <v>0</v>
      </c>
      <c r="F2070" s="27">
        <f>ENERO!F2070+FEBRERO!F2070+MARZO!F2070+ABRIL!F2070+MAYO!F2070+JUNIO!F2070+JULIO!F2070+AGOSTO!F2070+SEPTIEMBRE!F2070+OCTUBRE!F2070+NOVIEMBRE!F2070+DICIEMBRE!F2070</f>
        <v>0</v>
      </c>
    </row>
    <row r="2071" spans="1:6" x14ac:dyDescent="0.25">
      <c r="A2071" s="111" t="s">
        <v>4000</v>
      </c>
      <c r="B2071" s="112" t="s">
        <v>4001</v>
      </c>
      <c r="C2071" s="25">
        <f>ENERO!C2071+FEBRERO!C2071+MARZO!C2071+ABRIL!C2071+MAYO!C2071+JUNIO!C2071+JULIO!C2071+AGOSTO!C2071+SEPTIEMBRE!C2071+OCTUBRE!C2071+NOVIEMBRE!C2071+DICIEMBRE!C2071</f>
        <v>0</v>
      </c>
      <c r="D2071" s="113">
        <f>ENERO!D2071+FEBRERO!D2071+MARZO!D2071+ABRIL!D2071+MAYO!D2071+JUNIO!D2071+JULIO!D2071+AGOSTO!D2071+SEPTIEMBRE!D2071+OCTUBRE!D2071+NOVIEMBRE!D2071+DICIEMBRE!D2071</f>
        <v>0</v>
      </c>
      <c r="E2071" s="26">
        <f>ENERO!E2071+FEBRERO!E2071+MARZO!E2071+ABRIL!E2071+MAYO!E2071+JUNIO!E2071+JULIO!E2071+AGOSTO!E2071+SEPTIEMBRE!E2071+OCTUBRE!E2071+NOVIEMBRE!E2071+DICIEMBRE!E2071</f>
        <v>0</v>
      </c>
      <c r="F2071" s="27">
        <f>ENERO!F2071+FEBRERO!F2071+MARZO!F2071+ABRIL!F2071+MAYO!F2071+JUNIO!F2071+JULIO!F2071+AGOSTO!F2071+SEPTIEMBRE!F2071+OCTUBRE!F2071+NOVIEMBRE!F2071+DICIEMBRE!F2071</f>
        <v>0</v>
      </c>
    </row>
    <row r="2072" spans="1:6" x14ac:dyDescent="0.25">
      <c r="A2072" s="111" t="s">
        <v>4002</v>
      </c>
      <c r="B2072" s="112" t="s">
        <v>4003</v>
      </c>
      <c r="C2072" s="25">
        <f>ENERO!C2072+FEBRERO!C2072+MARZO!C2072+ABRIL!C2072+MAYO!C2072+JUNIO!C2072+JULIO!C2072+AGOSTO!C2072+SEPTIEMBRE!C2072+OCTUBRE!C2072+NOVIEMBRE!C2072+DICIEMBRE!C2072</f>
        <v>0</v>
      </c>
      <c r="D2072" s="113">
        <f>ENERO!D2072+FEBRERO!D2072+MARZO!D2072+ABRIL!D2072+MAYO!D2072+JUNIO!D2072+JULIO!D2072+AGOSTO!D2072+SEPTIEMBRE!D2072+OCTUBRE!D2072+NOVIEMBRE!D2072+DICIEMBRE!D2072</f>
        <v>0</v>
      </c>
      <c r="E2072" s="26">
        <f>ENERO!E2072+FEBRERO!E2072+MARZO!E2072+ABRIL!E2072+MAYO!E2072+JUNIO!E2072+JULIO!E2072+AGOSTO!E2072+SEPTIEMBRE!E2072+OCTUBRE!E2072+NOVIEMBRE!E2072+DICIEMBRE!E2072</f>
        <v>0</v>
      </c>
      <c r="F2072" s="27">
        <f>ENERO!F2072+FEBRERO!F2072+MARZO!F2072+ABRIL!F2072+MAYO!F2072+JUNIO!F2072+JULIO!F2072+AGOSTO!F2072+SEPTIEMBRE!F2072+OCTUBRE!F2072+NOVIEMBRE!F2072+DICIEMBRE!F2072</f>
        <v>0</v>
      </c>
    </row>
    <row r="2073" spans="1:6" x14ac:dyDescent="0.25">
      <c r="A2073" s="111" t="s">
        <v>4004</v>
      </c>
      <c r="B2073" s="112" t="s">
        <v>4005</v>
      </c>
      <c r="C2073" s="25">
        <f>ENERO!C2073+FEBRERO!C2073+MARZO!C2073+ABRIL!C2073+MAYO!C2073+JUNIO!C2073+JULIO!C2073+AGOSTO!C2073+SEPTIEMBRE!C2073+OCTUBRE!C2073+NOVIEMBRE!C2073+DICIEMBRE!C2073</f>
        <v>0</v>
      </c>
      <c r="D2073" s="113">
        <f>ENERO!D2073+FEBRERO!D2073+MARZO!D2073+ABRIL!D2073+MAYO!D2073+JUNIO!D2073+JULIO!D2073+AGOSTO!D2073+SEPTIEMBRE!D2073+OCTUBRE!D2073+NOVIEMBRE!D2073+DICIEMBRE!D2073</f>
        <v>0</v>
      </c>
      <c r="E2073" s="26">
        <f>ENERO!E2073+FEBRERO!E2073+MARZO!E2073+ABRIL!E2073+MAYO!E2073+JUNIO!E2073+JULIO!E2073+AGOSTO!E2073+SEPTIEMBRE!E2073+OCTUBRE!E2073+NOVIEMBRE!E2073+DICIEMBRE!E2073</f>
        <v>0</v>
      </c>
      <c r="F2073" s="27">
        <f>ENERO!F2073+FEBRERO!F2073+MARZO!F2073+ABRIL!F2073+MAYO!F2073+JUNIO!F2073+JULIO!F2073+AGOSTO!F2073+SEPTIEMBRE!F2073+OCTUBRE!F2073+NOVIEMBRE!F2073+DICIEMBRE!F2073</f>
        <v>0</v>
      </c>
    </row>
    <row r="2074" spans="1:6" x14ac:dyDescent="0.25">
      <c r="A2074" s="111" t="s">
        <v>4006</v>
      </c>
      <c r="B2074" s="112" t="s">
        <v>4007</v>
      </c>
      <c r="C2074" s="25">
        <f>ENERO!C2074+FEBRERO!C2074+MARZO!C2074+ABRIL!C2074+MAYO!C2074+JUNIO!C2074+JULIO!C2074+AGOSTO!C2074+SEPTIEMBRE!C2074+OCTUBRE!C2074+NOVIEMBRE!C2074+DICIEMBRE!C2074</f>
        <v>0</v>
      </c>
      <c r="D2074" s="113">
        <f>ENERO!D2074+FEBRERO!D2074+MARZO!D2074+ABRIL!D2074+MAYO!D2074+JUNIO!D2074+JULIO!D2074+AGOSTO!D2074+SEPTIEMBRE!D2074+OCTUBRE!D2074+NOVIEMBRE!D2074+DICIEMBRE!D2074</f>
        <v>0</v>
      </c>
      <c r="E2074" s="26">
        <f>ENERO!E2074+FEBRERO!E2074+MARZO!E2074+ABRIL!E2074+MAYO!E2074+JUNIO!E2074+JULIO!E2074+AGOSTO!E2074+SEPTIEMBRE!E2074+OCTUBRE!E2074+NOVIEMBRE!E2074+DICIEMBRE!E2074</f>
        <v>0</v>
      </c>
      <c r="F2074" s="27">
        <f>ENERO!F2074+FEBRERO!F2074+MARZO!F2074+ABRIL!F2074+MAYO!F2074+JUNIO!F2074+JULIO!F2074+AGOSTO!F2074+SEPTIEMBRE!F2074+OCTUBRE!F2074+NOVIEMBRE!F2074+DICIEMBRE!F2074</f>
        <v>0</v>
      </c>
    </row>
    <row r="2075" spans="1:6" x14ac:dyDescent="0.25">
      <c r="A2075" s="111" t="s">
        <v>4008</v>
      </c>
      <c r="B2075" s="112" t="s">
        <v>4009</v>
      </c>
      <c r="C2075" s="25">
        <f>ENERO!C2075+FEBRERO!C2075+MARZO!C2075+ABRIL!C2075+MAYO!C2075+JUNIO!C2075+JULIO!C2075+AGOSTO!C2075+SEPTIEMBRE!C2075+OCTUBRE!C2075+NOVIEMBRE!C2075+DICIEMBRE!C2075</f>
        <v>0</v>
      </c>
      <c r="D2075" s="113">
        <f>ENERO!D2075+FEBRERO!D2075+MARZO!D2075+ABRIL!D2075+MAYO!D2075+JUNIO!D2075+JULIO!D2075+AGOSTO!D2075+SEPTIEMBRE!D2075+OCTUBRE!D2075+NOVIEMBRE!D2075+DICIEMBRE!D2075</f>
        <v>0</v>
      </c>
      <c r="E2075" s="26">
        <f>ENERO!E2075+FEBRERO!E2075+MARZO!E2075+ABRIL!E2075+MAYO!E2075+JUNIO!E2075+JULIO!E2075+AGOSTO!E2075+SEPTIEMBRE!E2075+OCTUBRE!E2075+NOVIEMBRE!E2075+DICIEMBRE!E2075</f>
        <v>0</v>
      </c>
      <c r="F2075" s="27">
        <f>ENERO!F2075+FEBRERO!F2075+MARZO!F2075+ABRIL!F2075+MAYO!F2075+JUNIO!F2075+JULIO!F2075+AGOSTO!F2075+SEPTIEMBRE!F2075+OCTUBRE!F2075+NOVIEMBRE!F2075+DICIEMBRE!F2075</f>
        <v>0</v>
      </c>
    </row>
    <row r="2076" spans="1:6" x14ac:dyDescent="0.25">
      <c r="A2076" s="111" t="s">
        <v>4010</v>
      </c>
      <c r="B2076" s="112" t="s">
        <v>4007</v>
      </c>
      <c r="C2076" s="25">
        <f>ENERO!C2076+FEBRERO!C2076+MARZO!C2076+ABRIL!C2076+MAYO!C2076+JUNIO!C2076+JULIO!C2076+AGOSTO!C2076+SEPTIEMBRE!C2076+OCTUBRE!C2076+NOVIEMBRE!C2076+DICIEMBRE!C2076</f>
        <v>0</v>
      </c>
      <c r="D2076" s="113">
        <f>ENERO!D2076+FEBRERO!D2076+MARZO!D2076+ABRIL!D2076+MAYO!D2076+JUNIO!D2076+JULIO!D2076+AGOSTO!D2076+SEPTIEMBRE!D2076+OCTUBRE!D2076+NOVIEMBRE!D2076+DICIEMBRE!D2076</f>
        <v>0</v>
      </c>
      <c r="E2076" s="26">
        <f>ENERO!E2076+FEBRERO!E2076+MARZO!E2076+ABRIL!E2076+MAYO!E2076+JUNIO!E2076+JULIO!E2076+AGOSTO!E2076+SEPTIEMBRE!E2076+OCTUBRE!E2076+NOVIEMBRE!E2076+DICIEMBRE!E2076</f>
        <v>0</v>
      </c>
      <c r="F2076" s="27">
        <f>ENERO!F2076+FEBRERO!F2076+MARZO!F2076+ABRIL!F2076+MAYO!F2076+JUNIO!F2076+JULIO!F2076+AGOSTO!F2076+SEPTIEMBRE!F2076+OCTUBRE!F2076+NOVIEMBRE!F2076+DICIEMBRE!F2076</f>
        <v>0</v>
      </c>
    </row>
    <row r="2077" spans="1:6" x14ac:dyDescent="0.25">
      <c r="A2077" s="111" t="s">
        <v>4011</v>
      </c>
      <c r="B2077" s="112" t="s">
        <v>4009</v>
      </c>
      <c r="C2077" s="25">
        <f>ENERO!C2077+FEBRERO!C2077+MARZO!C2077+ABRIL!C2077+MAYO!C2077+JUNIO!C2077+JULIO!C2077+AGOSTO!C2077+SEPTIEMBRE!C2077+OCTUBRE!C2077+NOVIEMBRE!C2077+DICIEMBRE!C2077</f>
        <v>0</v>
      </c>
      <c r="D2077" s="113">
        <f>ENERO!D2077+FEBRERO!D2077+MARZO!D2077+ABRIL!D2077+MAYO!D2077+JUNIO!D2077+JULIO!D2077+AGOSTO!D2077+SEPTIEMBRE!D2077+OCTUBRE!D2077+NOVIEMBRE!D2077+DICIEMBRE!D2077</f>
        <v>0</v>
      </c>
      <c r="E2077" s="26">
        <f>ENERO!E2077+FEBRERO!E2077+MARZO!E2077+ABRIL!E2077+MAYO!E2077+JUNIO!E2077+JULIO!E2077+AGOSTO!E2077+SEPTIEMBRE!E2077+OCTUBRE!E2077+NOVIEMBRE!E2077+DICIEMBRE!E2077</f>
        <v>0</v>
      </c>
      <c r="F2077" s="27">
        <f>ENERO!F2077+FEBRERO!F2077+MARZO!F2077+ABRIL!F2077+MAYO!F2077+JUNIO!F2077+JULIO!F2077+AGOSTO!F2077+SEPTIEMBRE!F2077+OCTUBRE!F2077+NOVIEMBRE!F2077+DICIEMBRE!F2077</f>
        <v>0</v>
      </c>
    </row>
    <row r="2078" spans="1:6" x14ac:dyDescent="0.25">
      <c r="A2078" s="111" t="s">
        <v>4012</v>
      </c>
      <c r="B2078" s="112" t="s">
        <v>4013</v>
      </c>
      <c r="C2078" s="25">
        <f>ENERO!C2078+FEBRERO!C2078+MARZO!C2078+ABRIL!C2078+MAYO!C2078+JUNIO!C2078+JULIO!C2078+AGOSTO!C2078+SEPTIEMBRE!C2078+OCTUBRE!C2078+NOVIEMBRE!C2078+DICIEMBRE!C2078</f>
        <v>0</v>
      </c>
      <c r="D2078" s="113">
        <f>ENERO!D2078+FEBRERO!D2078+MARZO!D2078+ABRIL!D2078+MAYO!D2078+JUNIO!D2078+JULIO!D2078+AGOSTO!D2078+SEPTIEMBRE!D2078+OCTUBRE!D2078+NOVIEMBRE!D2078+DICIEMBRE!D2078</f>
        <v>0</v>
      </c>
      <c r="E2078" s="26">
        <f>ENERO!E2078+FEBRERO!E2078+MARZO!E2078+ABRIL!E2078+MAYO!E2078+JUNIO!E2078+JULIO!E2078+AGOSTO!E2078+SEPTIEMBRE!E2078+OCTUBRE!E2078+NOVIEMBRE!E2078+DICIEMBRE!E2078</f>
        <v>0</v>
      </c>
      <c r="F2078" s="27">
        <f>ENERO!F2078+FEBRERO!F2078+MARZO!F2078+ABRIL!F2078+MAYO!F2078+JUNIO!F2078+JULIO!F2078+AGOSTO!F2078+SEPTIEMBRE!F2078+OCTUBRE!F2078+NOVIEMBRE!F2078+DICIEMBRE!F2078</f>
        <v>0</v>
      </c>
    </row>
    <row r="2079" spans="1:6" x14ac:dyDescent="0.25">
      <c r="A2079" s="111" t="s">
        <v>4014</v>
      </c>
      <c r="B2079" s="112" t="s">
        <v>4009</v>
      </c>
      <c r="C2079" s="25">
        <f>ENERO!C2079+FEBRERO!C2079+MARZO!C2079+ABRIL!C2079+MAYO!C2079+JUNIO!C2079+JULIO!C2079+AGOSTO!C2079+SEPTIEMBRE!C2079+OCTUBRE!C2079+NOVIEMBRE!C2079+DICIEMBRE!C2079</f>
        <v>0</v>
      </c>
      <c r="D2079" s="113">
        <f>ENERO!D2079+FEBRERO!D2079+MARZO!D2079+ABRIL!D2079+MAYO!D2079+JUNIO!D2079+JULIO!D2079+AGOSTO!D2079+SEPTIEMBRE!D2079+OCTUBRE!D2079+NOVIEMBRE!D2079+DICIEMBRE!D2079</f>
        <v>0</v>
      </c>
      <c r="E2079" s="26">
        <f>ENERO!E2079+FEBRERO!E2079+MARZO!E2079+ABRIL!E2079+MAYO!E2079+JUNIO!E2079+JULIO!E2079+AGOSTO!E2079+SEPTIEMBRE!E2079+OCTUBRE!E2079+NOVIEMBRE!E2079+DICIEMBRE!E2079</f>
        <v>0</v>
      </c>
      <c r="F2079" s="27">
        <f>ENERO!F2079+FEBRERO!F2079+MARZO!F2079+ABRIL!F2079+MAYO!F2079+JUNIO!F2079+JULIO!F2079+AGOSTO!F2079+SEPTIEMBRE!F2079+OCTUBRE!F2079+NOVIEMBRE!F2079+DICIEMBRE!F2079</f>
        <v>0</v>
      </c>
    </row>
    <row r="2080" spans="1:6" x14ac:dyDescent="0.25">
      <c r="A2080" s="111" t="s">
        <v>4015</v>
      </c>
      <c r="B2080" s="112" t="s">
        <v>4007</v>
      </c>
      <c r="C2080" s="25">
        <f>ENERO!C2080+FEBRERO!C2080+MARZO!C2080+ABRIL!C2080+MAYO!C2080+JUNIO!C2080+JULIO!C2080+AGOSTO!C2080+SEPTIEMBRE!C2080+OCTUBRE!C2080+NOVIEMBRE!C2080+DICIEMBRE!C2080</f>
        <v>0</v>
      </c>
      <c r="D2080" s="113">
        <f>ENERO!D2080+FEBRERO!D2080+MARZO!D2080+ABRIL!D2080+MAYO!D2080+JUNIO!D2080+JULIO!D2080+AGOSTO!D2080+SEPTIEMBRE!D2080+OCTUBRE!D2080+NOVIEMBRE!D2080+DICIEMBRE!D2080</f>
        <v>0</v>
      </c>
      <c r="E2080" s="26">
        <f>ENERO!E2080+FEBRERO!E2080+MARZO!E2080+ABRIL!E2080+MAYO!E2080+JUNIO!E2080+JULIO!E2080+AGOSTO!E2080+SEPTIEMBRE!E2080+OCTUBRE!E2080+NOVIEMBRE!E2080+DICIEMBRE!E2080</f>
        <v>0</v>
      </c>
      <c r="F2080" s="27">
        <f>ENERO!F2080+FEBRERO!F2080+MARZO!F2080+ABRIL!F2080+MAYO!F2080+JUNIO!F2080+JULIO!F2080+AGOSTO!F2080+SEPTIEMBRE!F2080+OCTUBRE!F2080+NOVIEMBRE!F2080+DICIEMBRE!F2080</f>
        <v>0</v>
      </c>
    </row>
    <row r="2081" spans="1:6" x14ac:dyDescent="0.25">
      <c r="A2081" s="111" t="s">
        <v>4016</v>
      </c>
      <c r="B2081" s="112" t="s">
        <v>4017</v>
      </c>
      <c r="C2081" s="25">
        <f>ENERO!C2081+FEBRERO!C2081+MARZO!C2081+ABRIL!C2081+MAYO!C2081+JUNIO!C2081+JULIO!C2081+AGOSTO!C2081+SEPTIEMBRE!C2081+OCTUBRE!C2081+NOVIEMBRE!C2081+DICIEMBRE!C2081</f>
        <v>0</v>
      </c>
      <c r="D2081" s="113">
        <f>ENERO!D2081+FEBRERO!D2081+MARZO!D2081+ABRIL!D2081+MAYO!D2081+JUNIO!D2081+JULIO!D2081+AGOSTO!D2081+SEPTIEMBRE!D2081+OCTUBRE!D2081+NOVIEMBRE!D2081+DICIEMBRE!D2081</f>
        <v>0</v>
      </c>
      <c r="E2081" s="26">
        <f>ENERO!E2081+FEBRERO!E2081+MARZO!E2081+ABRIL!E2081+MAYO!E2081+JUNIO!E2081+JULIO!E2081+AGOSTO!E2081+SEPTIEMBRE!E2081+OCTUBRE!E2081+NOVIEMBRE!E2081+DICIEMBRE!E2081</f>
        <v>0</v>
      </c>
      <c r="F2081" s="27">
        <f>ENERO!F2081+FEBRERO!F2081+MARZO!F2081+ABRIL!F2081+MAYO!F2081+JUNIO!F2081+JULIO!F2081+AGOSTO!F2081+SEPTIEMBRE!F2081+OCTUBRE!F2081+NOVIEMBRE!F2081+DICIEMBRE!F2081</f>
        <v>0</v>
      </c>
    </row>
    <row r="2082" spans="1:6" x14ac:dyDescent="0.25">
      <c r="A2082" s="111" t="s">
        <v>4018</v>
      </c>
      <c r="B2082" s="112" t="s">
        <v>4019</v>
      </c>
      <c r="C2082" s="25">
        <f>ENERO!C2082+FEBRERO!C2082+MARZO!C2082+ABRIL!C2082+MAYO!C2082+JUNIO!C2082+JULIO!C2082+AGOSTO!C2082+SEPTIEMBRE!C2082+OCTUBRE!C2082+NOVIEMBRE!C2082+DICIEMBRE!C2082</f>
        <v>0</v>
      </c>
      <c r="D2082" s="113">
        <f>ENERO!D2082+FEBRERO!D2082+MARZO!D2082+ABRIL!D2082+MAYO!D2082+JUNIO!D2082+JULIO!D2082+AGOSTO!D2082+SEPTIEMBRE!D2082+OCTUBRE!D2082+NOVIEMBRE!D2082+DICIEMBRE!D2082</f>
        <v>0</v>
      </c>
      <c r="E2082" s="26">
        <f>ENERO!E2082+FEBRERO!E2082+MARZO!E2082+ABRIL!E2082+MAYO!E2082+JUNIO!E2082+JULIO!E2082+AGOSTO!E2082+SEPTIEMBRE!E2082+OCTUBRE!E2082+NOVIEMBRE!E2082+DICIEMBRE!E2082</f>
        <v>0</v>
      </c>
      <c r="F2082" s="27">
        <f>ENERO!F2082+FEBRERO!F2082+MARZO!F2082+ABRIL!F2082+MAYO!F2082+JUNIO!F2082+JULIO!F2082+AGOSTO!F2082+SEPTIEMBRE!F2082+OCTUBRE!F2082+NOVIEMBRE!F2082+DICIEMBRE!F2082</f>
        <v>0</v>
      </c>
    </row>
    <row r="2083" spans="1:6" x14ac:dyDescent="0.25">
      <c r="A2083" s="111" t="s">
        <v>4020</v>
      </c>
      <c r="B2083" s="112" t="s">
        <v>4007</v>
      </c>
      <c r="C2083" s="25">
        <f>ENERO!C2083+FEBRERO!C2083+MARZO!C2083+ABRIL!C2083+MAYO!C2083+JUNIO!C2083+JULIO!C2083+AGOSTO!C2083+SEPTIEMBRE!C2083+OCTUBRE!C2083+NOVIEMBRE!C2083+DICIEMBRE!C2083</f>
        <v>0</v>
      </c>
      <c r="D2083" s="113">
        <f>ENERO!D2083+FEBRERO!D2083+MARZO!D2083+ABRIL!D2083+MAYO!D2083+JUNIO!D2083+JULIO!D2083+AGOSTO!D2083+SEPTIEMBRE!D2083+OCTUBRE!D2083+NOVIEMBRE!D2083+DICIEMBRE!D2083</f>
        <v>0</v>
      </c>
      <c r="E2083" s="26">
        <f>ENERO!E2083+FEBRERO!E2083+MARZO!E2083+ABRIL!E2083+MAYO!E2083+JUNIO!E2083+JULIO!E2083+AGOSTO!E2083+SEPTIEMBRE!E2083+OCTUBRE!E2083+NOVIEMBRE!E2083+DICIEMBRE!E2083</f>
        <v>0</v>
      </c>
      <c r="F2083" s="27">
        <f>ENERO!F2083+FEBRERO!F2083+MARZO!F2083+ABRIL!F2083+MAYO!F2083+JUNIO!F2083+JULIO!F2083+AGOSTO!F2083+SEPTIEMBRE!F2083+OCTUBRE!F2083+NOVIEMBRE!F2083+DICIEMBRE!F2083</f>
        <v>0</v>
      </c>
    </row>
    <row r="2084" spans="1:6" x14ac:dyDescent="0.25">
      <c r="A2084" s="111" t="s">
        <v>4021</v>
      </c>
      <c r="B2084" s="112" t="s">
        <v>4009</v>
      </c>
      <c r="C2084" s="25">
        <f>ENERO!C2084+FEBRERO!C2084+MARZO!C2084+ABRIL!C2084+MAYO!C2084+JUNIO!C2084+JULIO!C2084+AGOSTO!C2084+SEPTIEMBRE!C2084+OCTUBRE!C2084+NOVIEMBRE!C2084+DICIEMBRE!C2084</f>
        <v>0</v>
      </c>
      <c r="D2084" s="113">
        <f>ENERO!D2084+FEBRERO!D2084+MARZO!D2084+ABRIL!D2084+MAYO!D2084+JUNIO!D2084+JULIO!D2084+AGOSTO!D2084+SEPTIEMBRE!D2084+OCTUBRE!D2084+NOVIEMBRE!D2084+DICIEMBRE!D2084</f>
        <v>0</v>
      </c>
      <c r="E2084" s="26">
        <f>ENERO!E2084+FEBRERO!E2084+MARZO!E2084+ABRIL!E2084+MAYO!E2084+JUNIO!E2084+JULIO!E2084+AGOSTO!E2084+SEPTIEMBRE!E2084+OCTUBRE!E2084+NOVIEMBRE!E2084+DICIEMBRE!E2084</f>
        <v>0</v>
      </c>
      <c r="F2084" s="27">
        <f>ENERO!F2084+FEBRERO!F2084+MARZO!F2084+ABRIL!F2084+MAYO!F2084+JUNIO!F2084+JULIO!F2084+AGOSTO!F2084+SEPTIEMBRE!F2084+OCTUBRE!F2084+NOVIEMBRE!F2084+DICIEMBRE!F2084</f>
        <v>0</v>
      </c>
    </row>
    <row r="2085" spans="1:6" x14ac:dyDescent="0.25">
      <c r="A2085" s="111" t="s">
        <v>4022</v>
      </c>
      <c r="B2085" s="112" t="s">
        <v>4023</v>
      </c>
      <c r="C2085" s="25">
        <f>ENERO!C2085+FEBRERO!C2085+MARZO!C2085+ABRIL!C2085+MAYO!C2085+JUNIO!C2085+JULIO!C2085+AGOSTO!C2085+SEPTIEMBRE!C2085+OCTUBRE!C2085+NOVIEMBRE!C2085+DICIEMBRE!C2085</f>
        <v>0</v>
      </c>
      <c r="D2085" s="113">
        <f>ENERO!D2085+FEBRERO!D2085+MARZO!D2085+ABRIL!D2085+MAYO!D2085+JUNIO!D2085+JULIO!D2085+AGOSTO!D2085+SEPTIEMBRE!D2085+OCTUBRE!D2085+NOVIEMBRE!D2085+DICIEMBRE!D2085</f>
        <v>0</v>
      </c>
      <c r="E2085" s="26">
        <f>ENERO!E2085+FEBRERO!E2085+MARZO!E2085+ABRIL!E2085+MAYO!E2085+JUNIO!E2085+JULIO!E2085+AGOSTO!E2085+SEPTIEMBRE!E2085+OCTUBRE!E2085+NOVIEMBRE!E2085+DICIEMBRE!E2085</f>
        <v>0</v>
      </c>
      <c r="F2085" s="27">
        <f>ENERO!F2085+FEBRERO!F2085+MARZO!F2085+ABRIL!F2085+MAYO!F2085+JUNIO!F2085+JULIO!F2085+AGOSTO!F2085+SEPTIEMBRE!F2085+OCTUBRE!F2085+NOVIEMBRE!F2085+DICIEMBRE!F2085</f>
        <v>0</v>
      </c>
    </row>
    <row r="2086" spans="1:6" x14ac:dyDescent="0.25">
      <c r="A2086" s="111" t="s">
        <v>4024</v>
      </c>
      <c r="B2086" s="112" t="s">
        <v>4025</v>
      </c>
      <c r="C2086" s="25">
        <f>ENERO!C2086+FEBRERO!C2086+MARZO!C2086+ABRIL!C2086+MAYO!C2086+JUNIO!C2086+JULIO!C2086+AGOSTO!C2086+SEPTIEMBRE!C2086+OCTUBRE!C2086+NOVIEMBRE!C2086+DICIEMBRE!C2086</f>
        <v>0</v>
      </c>
      <c r="D2086" s="113">
        <f>ENERO!D2086+FEBRERO!D2086+MARZO!D2086+ABRIL!D2086+MAYO!D2086+JUNIO!D2086+JULIO!D2086+AGOSTO!D2086+SEPTIEMBRE!D2086+OCTUBRE!D2086+NOVIEMBRE!D2086+DICIEMBRE!D2086</f>
        <v>0</v>
      </c>
      <c r="E2086" s="26">
        <f>ENERO!E2086+FEBRERO!E2086+MARZO!E2086+ABRIL!E2086+MAYO!E2086+JUNIO!E2086+JULIO!E2086+AGOSTO!E2086+SEPTIEMBRE!E2086+OCTUBRE!E2086+NOVIEMBRE!E2086+DICIEMBRE!E2086</f>
        <v>0</v>
      </c>
      <c r="F2086" s="27">
        <f>ENERO!F2086+FEBRERO!F2086+MARZO!F2086+ABRIL!F2086+MAYO!F2086+JUNIO!F2086+JULIO!F2086+AGOSTO!F2086+SEPTIEMBRE!F2086+OCTUBRE!F2086+NOVIEMBRE!F2086+DICIEMBRE!F2086</f>
        <v>0</v>
      </c>
    </row>
    <row r="2087" spans="1:6" x14ac:dyDescent="0.25">
      <c r="A2087" s="111" t="s">
        <v>4026</v>
      </c>
      <c r="B2087" s="112" t="s">
        <v>4027</v>
      </c>
      <c r="C2087" s="25">
        <f>ENERO!C2087+FEBRERO!C2087+MARZO!C2087+ABRIL!C2087+MAYO!C2087+JUNIO!C2087+JULIO!C2087+AGOSTO!C2087+SEPTIEMBRE!C2087+OCTUBRE!C2087+NOVIEMBRE!C2087+DICIEMBRE!C2087</f>
        <v>0</v>
      </c>
      <c r="D2087" s="113">
        <f>ENERO!D2087+FEBRERO!D2087+MARZO!D2087+ABRIL!D2087+MAYO!D2087+JUNIO!D2087+JULIO!D2087+AGOSTO!D2087+SEPTIEMBRE!D2087+OCTUBRE!D2087+NOVIEMBRE!D2087+DICIEMBRE!D2087</f>
        <v>0</v>
      </c>
      <c r="E2087" s="26">
        <f>ENERO!E2087+FEBRERO!E2087+MARZO!E2087+ABRIL!E2087+MAYO!E2087+JUNIO!E2087+JULIO!E2087+AGOSTO!E2087+SEPTIEMBRE!E2087+OCTUBRE!E2087+NOVIEMBRE!E2087+DICIEMBRE!E2087</f>
        <v>0</v>
      </c>
      <c r="F2087" s="27">
        <f>ENERO!F2087+FEBRERO!F2087+MARZO!F2087+ABRIL!F2087+MAYO!F2087+JUNIO!F2087+JULIO!F2087+AGOSTO!F2087+SEPTIEMBRE!F2087+OCTUBRE!F2087+NOVIEMBRE!F2087+DICIEMBRE!F2087</f>
        <v>0</v>
      </c>
    </row>
    <row r="2088" spans="1:6" x14ac:dyDescent="0.25">
      <c r="A2088" s="111" t="s">
        <v>4028</v>
      </c>
      <c r="B2088" s="112" t="s">
        <v>4029</v>
      </c>
      <c r="C2088" s="25">
        <f>ENERO!C2088+FEBRERO!C2088+MARZO!C2088+ABRIL!C2088+MAYO!C2088+JUNIO!C2088+JULIO!C2088+AGOSTO!C2088+SEPTIEMBRE!C2088+OCTUBRE!C2088+NOVIEMBRE!C2088+DICIEMBRE!C2088</f>
        <v>0</v>
      </c>
      <c r="D2088" s="113">
        <f>ENERO!D2088+FEBRERO!D2088+MARZO!D2088+ABRIL!D2088+MAYO!D2088+JUNIO!D2088+JULIO!D2088+AGOSTO!D2088+SEPTIEMBRE!D2088+OCTUBRE!D2088+NOVIEMBRE!D2088+DICIEMBRE!D2088</f>
        <v>0</v>
      </c>
      <c r="E2088" s="26">
        <f>ENERO!E2088+FEBRERO!E2088+MARZO!E2088+ABRIL!E2088+MAYO!E2088+JUNIO!E2088+JULIO!E2088+AGOSTO!E2088+SEPTIEMBRE!E2088+OCTUBRE!E2088+NOVIEMBRE!E2088+DICIEMBRE!E2088</f>
        <v>0</v>
      </c>
      <c r="F2088" s="27">
        <f>ENERO!F2088+FEBRERO!F2088+MARZO!F2088+ABRIL!F2088+MAYO!F2088+JUNIO!F2088+JULIO!F2088+AGOSTO!F2088+SEPTIEMBRE!F2088+OCTUBRE!F2088+NOVIEMBRE!F2088+DICIEMBRE!F2088</f>
        <v>0</v>
      </c>
    </row>
    <row r="2089" spans="1:6" x14ac:dyDescent="0.25">
      <c r="A2089" s="111" t="s">
        <v>4030</v>
      </c>
      <c r="B2089" s="112" t="s">
        <v>4031</v>
      </c>
      <c r="C2089" s="25">
        <f>ENERO!C2089+FEBRERO!C2089+MARZO!C2089+ABRIL!C2089+MAYO!C2089+JUNIO!C2089+JULIO!C2089+AGOSTO!C2089+SEPTIEMBRE!C2089+OCTUBRE!C2089+NOVIEMBRE!C2089+DICIEMBRE!C2089</f>
        <v>0</v>
      </c>
      <c r="D2089" s="113">
        <f>ENERO!D2089+FEBRERO!D2089+MARZO!D2089+ABRIL!D2089+MAYO!D2089+JUNIO!D2089+JULIO!D2089+AGOSTO!D2089+SEPTIEMBRE!D2089+OCTUBRE!D2089+NOVIEMBRE!D2089+DICIEMBRE!D2089</f>
        <v>0</v>
      </c>
      <c r="E2089" s="26">
        <f>ENERO!E2089+FEBRERO!E2089+MARZO!E2089+ABRIL!E2089+MAYO!E2089+JUNIO!E2089+JULIO!E2089+AGOSTO!E2089+SEPTIEMBRE!E2089+OCTUBRE!E2089+NOVIEMBRE!E2089+DICIEMBRE!E2089</f>
        <v>0</v>
      </c>
      <c r="F2089" s="27">
        <f>ENERO!F2089+FEBRERO!F2089+MARZO!F2089+ABRIL!F2089+MAYO!F2089+JUNIO!F2089+JULIO!F2089+AGOSTO!F2089+SEPTIEMBRE!F2089+OCTUBRE!F2089+NOVIEMBRE!F2089+DICIEMBRE!F2089</f>
        <v>0</v>
      </c>
    </row>
    <row r="2090" spans="1:6" x14ac:dyDescent="0.25">
      <c r="A2090" s="111" t="s">
        <v>4032</v>
      </c>
      <c r="B2090" s="112" t="s">
        <v>4033</v>
      </c>
      <c r="C2090" s="25">
        <f>ENERO!C2090+FEBRERO!C2090+MARZO!C2090+ABRIL!C2090+MAYO!C2090+JUNIO!C2090+JULIO!C2090+AGOSTO!C2090+SEPTIEMBRE!C2090+OCTUBRE!C2090+NOVIEMBRE!C2090+DICIEMBRE!C2090</f>
        <v>0</v>
      </c>
      <c r="D2090" s="113">
        <f>ENERO!D2090+FEBRERO!D2090+MARZO!D2090+ABRIL!D2090+MAYO!D2090+JUNIO!D2090+JULIO!D2090+AGOSTO!D2090+SEPTIEMBRE!D2090+OCTUBRE!D2090+NOVIEMBRE!D2090+DICIEMBRE!D2090</f>
        <v>0</v>
      </c>
      <c r="E2090" s="26">
        <f>ENERO!E2090+FEBRERO!E2090+MARZO!E2090+ABRIL!E2090+MAYO!E2090+JUNIO!E2090+JULIO!E2090+AGOSTO!E2090+SEPTIEMBRE!E2090+OCTUBRE!E2090+NOVIEMBRE!E2090+DICIEMBRE!E2090</f>
        <v>0</v>
      </c>
      <c r="F2090" s="27">
        <f>ENERO!F2090+FEBRERO!F2090+MARZO!F2090+ABRIL!F2090+MAYO!F2090+JUNIO!F2090+JULIO!F2090+AGOSTO!F2090+SEPTIEMBRE!F2090+OCTUBRE!F2090+NOVIEMBRE!F2090+DICIEMBRE!F2090</f>
        <v>0</v>
      </c>
    </row>
    <row r="2091" spans="1:6" x14ac:dyDescent="0.25">
      <c r="A2091" s="151" t="s">
        <v>4034</v>
      </c>
      <c r="B2091" s="152"/>
      <c r="C2091" s="87">
        <f>ENERO!C2091+FEBRERO!C2091+MARZO!C2091+ABRIL!C2091+MAYO!C2091+JUNIO!C2091+JULIO!C2091+AGOSTO!C2091+SEPTIEMBRE!C2091+OCTUBRE!C2091+NOVIEMBRE!C2091+DICIEMBRE!C2091</f>
        <v>0</v>
      </c>
      <c r="D2091" s="113">
        <f>ENERO!D2091+FEBRERO!D2091+MARZO!D2091+ABRIL!D2091+MAYO!D2091+JUNIO!D2091+JULIO!D2091+AGOSTO!D2091+SEPTIEMBRE!D2091+OCTUBRE!D2091+NOVIEMBRE!D2091+DICIEMBRE!D2091</f>
        <v>0</v>
      </c>
      <c r="E2091" s="26">
        <f>ENERO!E2091+FEBRERO!E2091+MARZO!E2091+ABRIL!E2091+MAYO!E2091+JUNIO!E2091+JULIO!E2091+AGOSTO!E2091+SEPTIEMBRE!E2091+OCTUBRE!E2091+NOVIEMBRE!E2091+DICIEMBRE!E2091</f>
        <v>0</v>
      </c>
      <c r="F2091" s="27">
        <f>ENERO!F2091+FEBRERO!F2091+MARZO!F2091+ABRIL!F2091+MAYO!F2091+JUNIO!F2091+JULIO!F2091+AGOSTO!F2091+SEPTIEMBRE!F2091+OCTUBRE!F2091+NOVIEMBRE!F2091+DICIEMBRE!F2091</f>
        <v>0</v>
      </c>
    </row>
    <row r="2092" spans="1:6" x14ac:dyDescent="0.25">
      <c r="A2092" s="111" t="s">
        <v>4035</v>
      </c>
      <c r="B2092" s="112" t="s">
        <v>4036</v>
      </c>
      <c r="C2092" s="25">
        <f>ENERO!C2092+FEBRERO!C2092+MARZO!C2092+ABRIL!C2092+MAYO!C2092+JUNIO!C2092+JULIO!C2092+AGOSTO!C2092+SEPTIEMBRE!C2092+OCTUBRE!C2092+NOVIEMBRE!C2092+DICIEMBRE!C2092</f>
        <v>0</v>
      </c>
      <c r="D2092" s="113">
        <f>ENERO!D2092+FEBRERO!D2092+MARZO!D2092+ABRIL!D2092+MAYO!D2092+JUNIO!D2092+JULIO!D2092+AGOSTO!D2092+SEPTIEMBRE!D2092+OCTUBRE!D2092+NOVIEMBRE!D2092+DICIEMBRE!D2092</f>
        <v>0</v>
      </c>
      <c r="E2092" s="26">
        <f>ENERO!E2092+FEBRERO!E2092+MARZO!E2092+ABRIL!E2092+MAYO!E2092+JUNIO!E2092+JULIO!E2092+AGOSTO!E2092+SEPTIEMBRE!E2092+OCTUBRE!E2092+NOVIEMBRE!E2092+DICIEMBRE!E2092</f>
        <v>0</v>
      </c>
      <c r="F2092" s="27">
        <f>ENERO!F2092+FEBRERO!F2092+MARZO!F2092+ABRIL!F2092+MAYO!F2092+JUNIO!F2092+JULIO!F2092+AGOSTO!F2092+SEPTIEMBRE!F2092+OCTUBRE!F2092+NOVIEMBRE!F2092+DICIEMBRE!F2092</f>
        <v>0</v>
      </c>
    </row>
    <row r="2093" spans="1:6" x14ac:dyDescent="0.25">
      <c r="A2093" s="111" t="s">
        <v>4037</v>
      </c>
      <c r="B2093" s="112" t="s">
        <v>4038</v>
      </c>
      <c r="C2093" s="25">
        <f>ENERO!C2093+FEBRERO!C2093+MARZO!C2093+ABRIL!C2093+MAYO!C2093+JUNIO!C2093+JULIO!C2093+AGOSTO!C2093+SEPTIEMBRE!C2093+OCTUBRE!C2093+NOVIEMBRE!C2093+DICIEMBRE!C2093</f>
        <v>0</v>
      </c>
      <c r="D2093" s="113">
        <f>ENERO!D2093+FEBRERO!D2093+MARZO!D2093+ABRIL!D2093+MAYO!D2093+JUNIO!D2093+JULIO!D2093+AGOSTO!D2093+SEPTIEMBRE!D2093+OCTUBRE!D2093+NOVIEMBRE!D2093+DICIEMBRE!D2093</f>
        <v>0</v>
      </c>
      <c r="E2093" s="26">
        <f>ENERO!E2093+FEBRERO!E2093+MARZO!E2093+ABRIL!E2093+MAYO!E2093+JUNIO!E2093+JULIO!E2093+AGOSTO!E2093+SEPTIEMBRE!E2093+OCTUBRE!E2093+NOVIEMBRE!E2093+DICIEMBRE!E2093</f>
        <v>0</v>
      </c>
      <c r="F2093" s="27">
        <f>ENERO!F2093+FEBRERO!F2093+MARZO!F2093+ABRIL!F2093+MAYO!F2093+JUNIO!F2093+JULIO!F2093+AGOSTO!F2093+SEPTIEMBRE!F2093+OCTUBRE!F2093+NOVIEMBRE!F2093+DICIEMBRE!F2093</f>
        <v>0</v>
      </c>
    </row>
    <row r="2094" spans="1:6" x14ac:dyDescent="0.25">
      <c r="A2094" s="111" t="s">
        <v>4039</v>
      </c>
      <c r="B2094" s="112" t="s">
        <v>2270</v>
      </c>
      <c r="C2094" s="25">
        <f>ENERO!C2094+FEBRERO!C2094+MARZO!C2094+ABRIL!C2094+MAYO!C2094+JUNIO!C2094+JULIO!C2094+AGOSTO!C2094+SEPTIEMBRE!C2094+OCTUBRE!C2094+NOVIEMBRE!C2094+DICIEMBRE!C2094</f>
        <v>0</v>
      </c>
      <c r="D2094" s="113">
        <f>ENERO!D2094+FEBRERO!D2094+MARZO!D2094+ABRIL!D2094+MAYO!D2094+JUNIO!D2094+JULIO!D2094+AGOSTO!D2094+SEPTIEMBRE!D2094+OCTUBRE!D2094+NOVIEMBRE!D2094+DICIEMBRE!D2094</f>
        <v>0</v>
      </c>
      <c r="E2094" s="26">
        <f>ENERO!E2094+FEBRERO!E2094+MARZO!E2094+ABRIL!E2094+MAYO!E2094+JUNIO!E2094+JULIO!E2094+AGOSTO!E2094+SEPTIEMBRE!E2094+OCTUBRE!E2094+NOVIEMBRE!E2094+DICIEMBRE!E2094</f>
        <v>0</v>
      </c>
      <c r="F2094" s="27">
        <f>ENERO!F2094+FEBRERO!F2094+MARZO!F2094+ABRIL!F2094+MAYO!F2094+JUNIO!F2094+JULIO!F2094+AGOSTO!F2094+SEPTIEMBRE!F2094+OCTUBRE!F2094+NOVIEMBRE!F2094+DICIEMBRE!F2094</f>
        <v>0</v>
      </c>
    </row>
    <row r="2095" spans="1:6" x14ac:dyDescent="0.25">
      <c r="A2095" s="111" t="s">
        <v>4040</v>
      </c>
      <c r="B2095" s="112" t="s">
        <v>4041</v>
      </c>
      <c r="C2095" s="25">
        <f>ENERO!C2095+FEBRERO!C2095+MARZO!C2095+ABRIL!C2095+MAYO!C2095+JUNIO!C2095+JULIO!C2095+AGOSTO!C2095+SEPTIEMBRE!C2095+OCTUBRE!C2095+NOVIEMBRE!C2095+DICIEMBRE!C2095</f>
        <v>0</v>
      </c>
      <c r="D2095" s="113">
        <f>ENERO!D2095+FEBRERO!D2095+MARZO!D2095+ABRIL!D2095+MAYO!D2095+JUNIO!D2095+JULIO!D2095+AGOSTO!D2095+SEPTIEMBRE!D2095+OCTUBRE!D2095+NOVIEMBRE!D2095+DICIEMBRE!D2095</f>
        <v>0</v>
      </c>
      <c r="E2095" s="26">
        <f>ENERO!E2095+FEBRERO!E2095+MARZO!E2095+ABRIL!E2095+MAYO!E2095+JUNIO!E2095+JULIO!E2095+AGOSTO!E2095+SEPTIEMBRE!E2095+OCTUBRE!E2095+NOVIEMBRE!E2095+DICIEMBRE!E2095</f>
        <v>0</v>
      </c>
      <c r="F2095" s="27">
        <f>ENERO!F2095+FEBRERO!F2095+MARZO!F2095+ABRIL!F2095+MAYO!F2095+JUNIO!F2095+JULIO!F2095+AGOSTO!F2095+SEPTIEMBRE!F2095+OCTUBRE!F2095+NOVIEMBRE!F2095+DICIEMBRE!F2095</f>
        <v>0</v>
      </c>
    </row>
    <row r="2096" spans="1:6" x14ac:dyDescent="0.25">
      <c r="A2096" s="111" t="s">
        <v>4042</v>
      </c>
      <c r="B2096" s="112" t="s">
        <v>4043</v>
      </c>
      <c r="C2096" s="25">
        <f>ENERO!C2096+FEBRERO!C2096+MARZO!C2096+ABRIL!C2096+MAYO!C2096+JUNIO!C2096+JULIO!C2096+AGOSTO!C2096+SEPTIEMBRE!C2096+OCTUBRE!C2096+NOVIEMBRE!C2096+DICIEMBRE!C2096</f>
        <v>0</v>
      </c>
      <c r="D2096" s="113">
        <f>ENERO!D2096+FEBRERO!D2096+MARZO!D2096+ABRIL!D2096+MAYO!D2096+JUNIO!D2096+JULIO!D2096+AGOSTO!D2096+SEPTIEMBRE!D2096+OCTUBRE!D2096+NOVIEMBRE!D2096+DICIEMBRE!D2096</f>
        <v>0</v>
      </c>
      <c r="E2096" s="26">
        <f>ENERO!E2096+FEBRERO!E2096+MARZO!E2096+ABRIL!E2096+MAYO!E2096+JUNIO!E2096+JULIO!E2096+AGOSTO!E2096+SEPTIEMBRE!E2096+OCTUBRE!E2096+NOVIEMBRE!E2096+DICIEMBRE!E2096</f>
        <v>0</v>
      </c>
      <c r="F2096" s="27">
        <f>ENERO!F2096+FEBRERO!F2096+MARZO!F2096+ABRIL!F2096+MAYO!F2096+JUNIO!F2096+JULIO!F2096+AGOSTO!F2096+SEPTIEMBRE!F2096+OCTUBRE!F2096+NOVIEMBRE!F2096+DICIEMBRE!F2096</f>
        <v>0</v>
      </c>
    </row>
    <row r="2097" spans="1:6" x14ac:dyDescent="0.25">
      <c r="A2097" s="111" t="s">
        <v>4044</v>
      </c>
      <c r="B2097" s="112" t="s">
        <v>4045</v>
      </c>
      <c r="C2097" s="25">
        <f>ENERO!C2097+FEBRERO!C2097+MARZO!C2097+ABRIL!C2097+MAYO!C2097+JUNIO!C2097+JULIO!C2097+AGOSTO!C2097+SEPTIEMBRE!C2097+OCTUBRE!C2097+NOVIEMBRE!C2097+DICIEMBRE!C2097</f>
        <v>0</v>
      </c>
      <c r="D2097" s="113">
        <f>ENERO!D2097+FEBRERO!D2097+MARZO!D2097+ABRIL!D2097+MAYO!D2097+JUNIO!D2097+JULIO!D2097+AGOSTO!D2097+SEPTIEMBRE!D2097+OCTUBRE!D2097+NOVIEMBRE!D2097+DICIEMBRE!D2097</f>
        <v>0</v>
      </c>
      <c r="E2097" s="26">
        <f>ENERO!E2097+FEBRERO!E2097+MARZO!E2097+ABRIL!E2097+MAYO!E2097+JUNIO!E2097+JULIO!E2097+AGOSTO!E2097+SEPTIEMBRE!E2097+OCTUBRE!E2097+NOVIEMBRE!E2097+DICIEMBRE!E2097</f>
        <v>0</v>
      </c>
      <c r="F2097" s="27">
        <f>ENERO!F2097+FEBRERO!F2097+MARZO!F2097+ABRIL!F2097+MAYO!F2097+JUNIO!F2097+JULIO!F2097+AGOSTO!F2097+SEPTIEMBRE!F2097+OCTUBRE!F2097+NOVIEMBRE!F2097+DICIEMBRE!F2097</f>
        <v>0</v>
      </c>
    </row>
    <row r="2098" spans="1:6" x14ac:dyDescent="0.25">
      <c r="A2098" s="111" t="s">
        <v>4046</v>
      </c>
      <c r="B2098" s="112" t="s">
        <v>4047</v>
      </c>
      <c r="C2098" s="25">
        <f>ENERO!C2098+FEBRERO!C2098+MARZO!C2098+ABRIL!C2098+MAYO!C2098+JUNIO!C2098+JULIO!C2098+AGOSTO!C2098+SEPTIEMBRE!C2098+OCTUBRE!C2098+NOVIEMBRE!C2098+DICIEMBRE!C2098</f>
        <v>0</v>
      </c>
      <c r="D2098" s="113">
        <f>ENERO!D2098+FEBRERO!D2098+MARZO!D2098+ABRIL!D2098+MAYO!D2098+JUNIO!D2098+JULIO!D2098+AGOSTO!D2098+SEPTIEMBRE!D2098+OCTUBRE!D2098+NOVIEMBRE!D2098+DICIEMBRE!D2098</f>
        <v>0</v>
      </c>
      <c r="E2098" s="26">
        <f>ENERO!E2098+FEBRERO!E2098+MARZO!E2098+ABRIL!E2098+MAYO!E2098+JUNIO!E2098+JULIO!E2098+AGOSTO!E2098+SEPTIEMBRE!E2098+OCTUBRE!E2098+NOVIEMBRE!E2098+DICIEMBRE!E2098</f>
        <v>0</v>
      </c>
      <c r="F2098" s="27">
        <f>ENERO!F2098+FEBRERO!F2098+MARZO!F2098+ABRIL!F2098+MAYO!F2098+JUNIO!F2098+JULIO!F2098+AGOSTO!F2098+SEPTIEMBRE!F2098+OCTUBRE!F2098+NOVIEMBRE!F2098+DICIEMBRE!F2098</f>
        <v>0</v>
      </c>
    </row>
    <row r="2099" spans="1:6" x14ac:dyDescent="0.25">
      <c r="A2099" s="111" t="s">
        <v>4048</v>
      </c>
      <c r="B2099" s="112" t="s">
        <v>4049</v>
      </c>
      <c r="C2099" s="25">
        <f>ENERO!C2099+FEBRERO!C2099+MARZO!C2099+ABRIL!C2099+MAYO!C2099+JUNIO!C2099+JULIO!C2099+AGOSTO!C2099+SEPTIEMBRE!C2099+OCTUBRE!C2099+NOVIEMBRE!C2099+DICIEMBRE!C2099</f>
        <v>0</v>
      </c>
      <c r="D2099" s="113">
        <f>ENERO!D2099+FEBRERO!D2099+MARZO!D2099+ABRIL!D2099+MAYO!D2099+JUNIO!D2099+JULIO!D2099+AGOSTO!D2099+SEPTIEMBRE!D2099+OCTUBRE!D2099+NOVIEMBRE!D2099+DICIEMBRE!D2099</f>
        <v>0</v>
      </c>
      <c r="E2099" s="26">
        <f>ENERO!E2099+FEBRERO!E2099+MARZO!E2099+ABRIL!E2099+MAYO!E2099+JUNIO!E2099+JULIO!E2099+AGOSTO!E2099+SEPTIEMBRE!E2099+OCTUBRE!E2099+NOVIEMBRE!E2099+DICIEMBRE!E2099</f>
        <v>0</v>
      </c>
      <c r="F2099" s="27">
        <f>ENERO!F2099+FEBRERO!F2099+MARZO!F2099+ABRIL!F2099+MAYO!F2099+JUNIO!F2099+JULIO!F2099+AGOSTO!F2099+SEPTIEMBRE!F2099+OCTUBRE!F2099+NOVIEMBRE!F2099+DICIEMBRE!F2099</f>
        <v>0</v>
      </c>
    </row>
    <row r="2100" spans="1:6" x14ac:dyDescent="0.25">
      <c r="A2100" s="111" t="s">
        <v>4050</v>
      </c>
      <c r="B2100" s="112" t="s">
        <v>4051</v>
      </c>
      <c r="C2100" s="25">
        <f>ENERO!C2100+FEBRERO!C2100+MARZO!C2100+ABRIL!C2100+MAYO!C2100+JUNIO!C2100+JULIO!C2100+AGOSTO!C2100+SEPTIEMBRE!C2100+OCTUBRE!C2100+NOVIEMBRE!C2100+DICIEMBRE!C2100</f>
        <v>0</v>
      </c>
      <c r="D2100" s="113">
        <f>ENERO!D2100+FEBRERO!D2100+MARZO!D2100+ABRIL!D2100+MAYO!D2100+JUNIO!D2100+JULIO!D2100+AGOSTO!D2100+SEPTIEMBRE!D2100+OCTUBRE!D2100+NOVIEMBRE!D2100+DICIEMBRE!D2100</f>
        <v>0</v>
      </c>
      <c r="E2100" s="26">
        <f>ENERO!E2100+FEBRERO!E2100+MARZO!E2100+ABRIL!E2100+MAYO!E2100+JUNIO!E2100+JULIO!E2100+AGOSTO!E2100+SEPTIEMBRE!E2100+OCTUBRE!E2100+NOVIEMBRE!E2100+DICIEMBRE!E2100</f>
        <v>0</v>
      </c>
      <c r="F2100" s="27">
        <f>ENERO!F2100+FEBRERO!F2100+MARZO!F2100+ABRIL!F2100+MAYO!F2100+JUNIO!F2100+JULIO!F2100+AGOSTO!F2100+SEPTIEMBRE!F2100+OCTUBRE!F2100+NOVIEMBRE!F2100+DICIEMBRE!F2100</f>
        <v>0</v>
      </c>
    </row>
    <row r="2101" spans="1:6" x14ac:dyDescent="0.25">
      <c r="A2101" s="111" t="s">
        <v>4052</v>
      </c>
      <c r="B2101" s="112" t="s">
        <v>4053</v>
      </c>
      <c r="C2101" s="25">
        <f>ENERO!C2101+FEBRERO!C2101+MARZO!C2101+ABRIL!C2101+MAYO!C2101+JUNIO!C2101+JULIO!C2101+AGOSTO!C2101+SEPTIEMBRE!C2101+OCTUBRE!C2101+NOVIEMBRE!C2101+DICIEMBRE!C2101</f>
        <v>0</v>
      </c>
      <c r="D2101" s="113">
        <f>ENERO!D2101+FEBRERO!D2101+MARZO!D2101+ABRIL!D2101+MAYO!D2101+JUNIO!D2101+JULIO!D2101+AGOSTO!D2101+SEPTIEMBRE!D2101+OCTUBRE!D2101+NOVIEMBRE!D2101+DICIEMBRE!D2101</f>
        <v>0</v>
      </c>
      <c r="E2101" s="26">
        <f>ENERO!E2101+FEBRERO!E2101+MARZO!E2101+ABRIL!E2101+MAYO!E2101+JUNIO!E2101+JULIO!E2101+AGOSTO!E2101+SEPTIEMBRE!E2101+OCTUBRE!E2101+NOVIEMBRE!E2101+DICIEMBRE!E2101</f>
        <v>0</v>
      </c>
      <c r="F2101" s="27">
        <f>ENERO!F2101+FEBRERO!F2101+MARZO!F2101+ABRIL!F2101+MAYO!F2101+JUNIO!F2101+JULIO!F2101+AGOSTO!F2101+SEPTIEMBRE!F2101+OCTUBRE!F2101+NOVIEMBRE!F2101+DICIEMBRE!F2101</f>
        <v>0</v>
      </c>
    </row>
    <row r="2102" spans="1:6" x14ac:dyDescent="0.25">
      <c r="A2102" s="111" t="s">
        <v>4054</v>
      </c>
      <c r="B2102" s="112" t="s">
        <v>4055</v>
      </c>
      <c r="C2102" s="25">
        <f>ENERO!C2102+FEBRERO!C2102+MARZO!C2102+ABRIL!C2102+MAYO!C2102+JUNIO!C2102+JULIO!C2102+AGOSTO!C2102+SEPTIEMBRE!C2102+OCTUBRE!C2102+NOVIEMBRE!C2102+DICIEMBRE!C2102</f>
        <v>0</v>
      </c>
      <c r="D2102" s="113">
        <f>ENERO!D2102+FEBRERO!D2102+MARZO!D2102+ABRIL!D2102+MAYO!D2102+JUNIO!D2102+JULIO!D2102+AGOSTO!D2102+SEPTIEMBRE!D2102+OCTUBRE!D2102+NOVIEMBRE!D2102+DICIEMBRE!D2102</f>
        <v>0</v>
      </c>
      <c r="E2102" s="26">
        <f>ENERO!E2102+FEBRERO!E2102+MARZO!E2102+ABRIL!E2102+MAYO!E2102+JUNIO!E2102+JULIO!E2102+AGOSTO!E2102+SEPTIEMBRE!E2102+OCTUBRE!E2102+NOVIEMBRE!E2102+DICIEMBRE!E2102</f>
        <v>0</v>
      </c>
      <c r="F2102" s="27">
        <f>ENERO!F2102+FEBRERO!F2102+MARZO!F2102+ABRIL!F2102+MAYO!F2102+JUNIO!F2102+JULIO!F2102+AGOSTO!F2102+SEPTIEMBRE!F2102+OCTUBRE!F2102+NOVIEMBRE!F2102+DICIEMBRE!F2102</f>
        <v>0</v>
      </c>
    </row>
    <row r="2103" spans="1:6" x14ac:dyDescent="0.25">
      <c r="A2103" s="111" t="s">
        <v>4056</v>
      </c>
      <c r="B2103" s="112" t="s">
        <v>4057</v>
      </c>
      <c r="C2103" s="25">
        <f>ENERO!C2103+FEBRERO!C2103+MARZO!C2103+ABRIL!C2103+MAYO!C2103+JUNIO!C2103+JULIO!C2103+AGOSTO!C2103+SEPTIEMBRE!C2103+OCTUBRE!C2103+NOVIEMBRE!C2103+DICIEMBRE!C2103</f>
        <v>0</v>
      </c>
      <c r="D2103" s="113">
        <f>ENERO!D2103+FEBRERO!D2103+MARZO!D2103+ABRIL!D2103+MAYO!D2103+JUNIO!D2103+JULIO!D2103+AGOSTO!D2103+SEPTIEMBRE!D2103+OCTUBRE!D2103+NOVIEMBRE!D2103+DICIEMBRE!D2103</f>
        <v>0</v>
      </c>
      <c r="E2103" s="26">
        <f>ENERO!E2103+FEBRERO!E2103+MARZO!E2103+ABRIL!E2103+MAYO!E2103+JUNIO!E2103+JULIO!E2103+AGOSTO!E2103+SEPTIEMBRE!E2103+OCTUBRE!E2103+NOVIEMBRE!E2103+DICIEMBRE!E2103</f>
        <v>0</v>
      </c>
      <c r="F2103" s="27">
        <f>ENERO!F2103+FEBRERO!F2103+MARZO!F2103+ABRIL!F2103+MAYO!F2103+JUNIO!F2103+JULIO!F2103+AGOSTO!F2103+SEPTIEMBRE!F2103+OCTUBRE!F2103+NOVIEMBRE!F2103+DICIEMBRE!F2103</f>
        <v>0</v>
      </c>
    </row>
    <row r="2104" spans="1:6" x14ac:dyDescent="0.25">
      <c r="A2104" s="111" t="s">
        <v>4058</v>
      </c>
      <c r="B2104" s="112" t="s">
        <v>4059</v>
      </c>
      <c r="C2104" s="25">
        <f>ENERO!C2104+FEBRERO!C2104+MARZO!C2104+ABRIL!C2104+MAYO!C2104+JUNIO!C2104+JULIO!C2104+AGOSTO!C2104+SEPTIEMBRE!C2104+OCTUBRE!C2104+NOVIEMBRE!C2104+DICIEMBRE!C2104</f>
        <v>0</v>
      </c>
      <c r="D2104" s="113">
        <f>ENERO!D2104+FEBRERO!D2104+MARZO!D2104+ABRIL!D2104+MAYO!D2104+JUNIO!D2104+JULIO!D2104+AGOSTO!D2104+SEPTIEMBRE!D2104+OCTUBRE!D2104+NOVIEMBRE!D2104+DICIEMBRE!D2104</f>
        <v>0</v>
      </c>
      <c r="E2104" s="26">
        <f>ENERO!E2104+FEBRERO!E2104+MARZO!E2104+ABRIL!E2104+MAYO!E2104+JUNIO!E2104+JULIO!E2104+AGOSTO!E2104+SEPTIEMBRE!E2104+OCTUBRE!E2104+NOVIEMBRE!E2104+DICIEMBRE!E2104</f>
        <v>0</v>
      </c>
      <c r="F2104" s="27">
        <f>ENERO!F2104+FEBRERO!F2104+MARZO!F2104+ABRIL!F2104+MAYO!F2104+JUNIO!F2104+JULIO!F2104+AGOSTO!F2104+SEPTIEMBRE!F2104+OCTUBRE!F2104+NOVIEMBRE!F2104+DICIEMBRE!F2104</f>
        <v>0</v>
      </c>
    </row>
    <row r="2105" spans="1:6" x14ac:dyDescent="0.25">
      <c r="A2105" s="111" t="s">
        <v>4060</v>
      </c>
      <c r="B2105" s="112" t="s">
        <v>4061</v>
      </c>
      <c r="C2105" s="25">
        <f>ENERO!C2105+FEBRERO!C2105+MARZO!C2105+ABRIL!C2105+MAYO!C2105+JUNIO!C2105+JULIO!C2105+AGOSTO!C2105+SEPTIEMBRE!C2105+OCTUBRE!C2105+NOVIEMBRE!C2105+DICIEMBRE!C2105</f>
        <v>0</v>
      </c>
      <c r="D2105" s="113">
        <f>ENERO!D2105+FEBRERO!D2105+MARZO!D2105+ABRIL!D2105+MAYO!D2105+JUNIO!D2105+JULIO!D2105+AGOSTO!D2105+SEPTIEMBRE!D2105+OCTUBRE!D2105+NOVIEMBRE!D2105+DICIEMBRE!D2105</f>
        <v>0</v>
      </c>
      <c r="E2105" s="26">
        <f>ENERO!E2105+FEBRERO!E2105+MARZO!E2105+ABRIL!E2105+MAYO!E2105+JUNIO!E2105+JULIO!E2105+AGOSTO!E2105+SEPTIEMBRE!E2105+OCTUBRE!E2105+NOVIEMBRE!E2105+DICIEMBRE!E2105</f>
        <v>0</v>
      </c>
      <c r="F2105" s="27">
        <f>ENERO!F2105+FEBRERO!F2105+MARZO!F2105+ABRIL!F2105+MAYO!F2105+JUNIO!F2105+JULIO!F2105+AGOSTO!F2105+SEPTIEMBRE!F2105+OCTUBRE!F2105+NOVIEMBRE!F2105+DICIEMBRE!F2105</f>
        <v>0</v>
      </c>
    </row>
    <row r="2106" spans="1:6" x14ac:dyDescent="0.25">
      <c r="A2106" s="111" t="s">
        <v>4062</v>
      </c>
      <c r="B2106" s="112" t="s">
        <v>4063</v>
      </c>
      <c r="C2106" s="25">
        <f>ENERO!C2106+FEBRERO!C2106+MARZO!C2106+ABRIL!C2106+MAYO!C2106+JUNIO!C2106+JULIO!C2106+AGOSTO!C2106+SEPTIEMBRE!C2106+OCTUBRE!C2106+NOVIEMBRE!C2106+DICIEMBRE!C2106</f>
        <v>0</v>
      </c>
      <c r="D2106" s="113">
        <f>ENERO!D2106+FEBRERO!D2106+MARZO!D2106+ABRIL!D2106+MAYO!D2106+JUNIO!D2106+JULIO!D2106+AGOSTO!D2106+SEPTIEMBRE!D2106+OCTUBRE!D2106+NOVIEMBRE!D2106+DICIEMBRE!D2106</f>
        <v>0</v>
      </c>
      <c r="E2106" s="26">
        <f>ENERO!E2106+FEBRERO!E2106+MARZO!E2106+ABRIL!E2106+MAYO!E2106+JUNIO!E2106+JULIO!E2106+AGOSTO!E2106+SEPTIEMBRE!E2106+OCTUBRE!E2106+NOVIEMBRE!E2106+DICIEMBRE!E2106</f>
        <v>0</v>
      </c>
      <c r="F2106" s="27">
        <f>ENERO!F2106+FEBRERO!F2106+MARZO!F2106+ABRIL!F2106+MAYO!F2106+JUNIO!F2106+JULIO!F2106+AGOSTO!F2106+SEPTIEMBRE!F2106+OCTUBRE!F2106+NOVIEMBRE!F2106+DICIEMBRE!F2106</f>
        <v>0</v>
      </c>
    </row>
    <row r="2107" spans="1:6" x14ac:dyDescent="0.25">
      <c r="A2107" s="111" t="s">
        <v>4064</v>
      </c>
      <c r="B2107" s="112" t="s">
        <v>4065</v>
      </c>
      <c r="C2107" s="25">
        <f>ENERO!C2107+FEBRERO!C2107+MARZO!C2107+ABRIL!C2107+MAYO!C2107+JUNIO!C2107+JULIO!C2107+AGOSTO!C2107+SEPTIEMBRE!C2107+OCTUBRE!C2107+NOVIEMBRE!C2107+DICIEMBRE!C2107</f>
        <v>0</v>
      </c>
      <c r="D2107" s="113">
        <f>ENERO!D2107+FEBRERO!D2107+MARZO!D2107+ABRIL!D2107+MAYO!D2107+JUNIO!D2107+JULIO!D2107+AGOSTO!D2107+SEPTIEMBRE!D2107+OCTUBRE!D2107+NOVIEMBRE!D2107+DICIEMBRE!D2107</f>
        <v>0</v>
      </c>
      <c r="E2107" s="26">
        <f>ENERO!E2107+FEBRERO!E2107+MARZO!E2107+ABRIL!E2107+MAYO!E2107+JUNIO!E2107+JULIO!E2107+AGOSTO!E2107+SEPTIEMBRE!E2107+OCTUBRE!E2107+NOVIEMBRE!E2107+DICIEMBRE!E2107</f>
        <v>0</v>
      </c>
      <c r="F2107" s="27">
        <f>ENERO!F2107+FEBRERO!F2107+MARZO!F2107+ABRIL!F2107+MAYO!F2107+JUNIO!F2107+JULIO!F2107+AGOSTO!F2107+SEPTIEMBRE!F2107+OCTUBRE!F2107+NOVIEMBRE!F2107+DICIEMBRE!F2107</f>
        <v>0</v>
      </c>
    </row>
    <row r="2108" spans="1:6" x14ac:dyDescent="0.25">
      <c r="A2108" s="111" t="s">
        <v>4066</v>
      </c>
      <c r="B2108" s="112" t="s">
        <v>4067</v>
      </c>
      <c r="C2108" s="25">
        <f>ENERO!C2108+FEBRERO!C2108+MARZO!C2108+ABRIL!C2108+MAYO!C2108+JUNIO!C2108+JULIO!C2108+AGOSTO!C2108+SEPTIEMBRE!C2108+OCTUBRE!C2108+NOVIEMBRE!C2108+DICIEMBRE!C2108</f>
        <v>0</v>
      </c>
      <c r="D2108" s="113">
        <f>ENERO!D2108+FEBRERO!D2108+MARZO!D2108+ABRIL!D2108+MAYO!D2108+JUNIO!D2108+JULIO!D2108+AGOSTO!D2108+SEPTIEMBRE!D2108+OCTUBRE!D2108+NOVIEMBRE!D2108+DICIEMBRE!D2108</f>
        <v>0</v>
      </c>
      <c r="E2108" s="26">
        <f>ENERO!E2108+FEBRERO!E2108+MARZO!E2108+ABRIL!E2108+MAYO!E2108+JUNIO!E2108+JULIO!E2108+AGOSTO!E2108+SEPTIEMBRE!E2108+OCTUBRE!E2108+NOVIEMBRE!E2108+DICIEMBRE!E2108</f>
        <v>0</v>
      </c>
      <c r="F2108" s="27">
        <f>ENERO!F2108+FEBRERO!F2108+MARZO!F2108+ABRIL!F2108+MAYO!F2108+JUNIO!F2108+JULIO!F2108+AGOSTO!F2108+SEPTIEMBRE!F2108+OCTUBRE!F2108+NOVIEMBRE!F2108+DICIEMBRE!F2108</f>
        <v>0</v>
      </c>
    </row>
    <row r="2109" spans="1:6" x14ac:dyDescent="0.25">
      <c r="A2109" s="111" t="s">
        <v>4068</v>
      </c>
      <c r="B2109" s="112" t="s">
        <v>4069</v>
      </c>
      <c r="C2109" s="25">
        <f>ENERO!C2109+FEBRERO!C2109+MARZO!C2109+ABRIL!C2109+MAYO!C2109+JUNIO!C2109+JULIO!C2109+AGOSTO!C2109+SEPTIEMBRE!C2109+OCTUBRE!C2109+NOVIEMBRE!C2109+DICIEMBRE!C2109</f>
        <v>0</v>
      </c>
      <c r="D2109" s="113">
        <f>ENERO!D2109+FEBRERO!D2109+MARZO!D2109+ABRIL!D2109+MAYO!D2109+JUNIO!D2109+JULIO!D2109+AGOSTO!D2109+SEPTIEMBRE!D2109+OCTUBRE!D2109+NOVIEMBRE!D2109+DICIEMBRE!D2109</f>
        <v>0</v>
      </c>
      <c r="E2109" s="26">
        <f>ENERO!E2109+FEBRERO!E2109+MARZO!E2109+ABRIL!E2109+MAYO!E2109+JUNIO!E2109+JULIO!E2109+AGOSTO!E2109+SEPTIEMBRE!E2109+OCTUBRE!E2109+NOVIEMBRE!E2109+DICIEMBRE!E2109</f>
        <v>0</v>
      </c>
      <c r="F2109" s="27">
        <f>ENERO!F2109+FEBRERO!F2109+MARZO!F2109+ABRIL!F2109+MAYO!F2109+JUNIO!F2109+JULIO!F2109+AGOSTO!F2109+SEPTIEMBRE!F2109+OCTUBRE!F2109+NOVIEMBRE!F2109+DICIEMBRE!F2109</f>
        <v>0</v>
      </c>
    </row>
    <row r="2110" spans="1:6" x14ac:dyDescent="0.25">
      <c r="A2110" s="111" t="s">
        <v>4070</v>
      </c>
      <c r="B2110" s="112" t="s">
        <v>4071</v>
      </c>
      <c r="C2110" s="25">
        <f>ENERO!C2110+FEBRERO!C2110+MARZO!C2110+ABRIL!C2110+MAYO!C2110+JUNIO!C2110+JULIO!C2110+AGOSTO!C2110+SEPTIEMBRE!C2110+OCTUBRE!C2110+NOVIEMBRE!C2110+DICIEMBRE!C2110</f>
        <v>0</v>
      </c>
      <c r="D2110" s="113">
        <f>ENERO!D2110+FEBRERO!D2110+MARZO!D2110+ABRIL!D2110+MAYO!D2110+JUNIO!D2110+JULIO!D2110+AGOSTO!D2110+SEPTIEMBRE!D2110+OCTUBRE!D2110+NOVIEMBRE!D2110+DICIEMBRE!D2110</f>
        <v>0</v>
      </c>
      <c r="E2110" s="26">
        <f>ENERO!E2110+FEBRERO!E2110+MARZO!E2110+ABRIL!E2110+MAYO!E2110+JUNIO!E2110+JULIO!E2110+AGOSTO!E2110+SEPTIEMBRE!E2110+OCTUBRE!E2110+NOVIEMBRE!E2110+DICIEMBRE!E2110</f>
        <v>0</v>
      </c>
      <c r="F2110" s="27">
        <f>ENERO!F2110+FEBRERO!F2110+MARZO!F2110+ABRIL!F2110+MAYO!F2110+JUNIO!F2110+JULIO!F2110+AGOSTO!F2110+SEPTIEMBRE!F2110+OCTUBRE!F2110+NOVIEMBRE!F2110+DICIEMBRE!F2110</f>
        <v>0</v>
      </c>
    </row>
    <row r="2111" spans="1:6" x14ac:dyDescent="0.25">
      <c r="A2111" s="111" t="s">
        <v>4072</v>
      </c>
      <c r="B2111" s="112" t="s">
        <v>4073</v>
      </c>
      <c r="C2111" s="25">
        <f>ENERO!C2111+FEBRERO!C2111+MARZO!C2111+ABRIL!C2111+MAYO!C2111+JUNIO!C2111+JULIO!C2111+AGOSTO!C2111+SEPTIEMBRE!C2111+OCTUBRE!C2111+NOVIEMBRE!C2111+DICIEMBRE!C2111</f>
        <v>0</v>
      </c>
      <c r="D2111" s="113">
        <f>ENERO!D2111+FEBRERO!D2111+MARZO!D2111+ABRIL!D2111+MAYO!D2111+JUNIO!D2111+JULIO!D2111+AGOSTO!D2111+SEPTIEMBRE!D2111+OCTUBRE!D2111+NOVIEMBRE!D2111+DICIEMBRE!D2111</f>
        <v>0</v>
      </c>
      <c r="E2111" s="26">
        <f>ENERO!E2111+FEBRERO!E2111+MARZO!E2111+ABRIL!E2111+MAYO!E2111+JUNIO!E2111+JULIO!E2111+AGOSTO!E2111+SEPTIEMBRE!E2111+OCTUBRE!E2111+NOVIEMBRE!E2111+DICIEMBRE!E2111</f>
        <v>0</v>
      </c>
      <c r="F2111" s="27">
        <f>ENERO!F2111+FEBRERO!F2111+MARZO!F2111+ABRIL!F2111+MAYO!F2111+JUNIO!F2111+JULIO!F2111+AGOSTO!F2111+SEPTIEMBRE!F2111+OCTUBRE!F2111+NOVIEMBRE!F2111+DICIEMBRE!F2111</f>
        <v>0</v>
      </c>
    </row>
    <row r="2112" spans="1:6" x14ac:dyDescent="0.25">
      <c r="A2112" s="111" t="s">
        <v>4074</v>
      </c>
      <c r="B2112" s="112" t="s">
        <v>4075</v>
      </c>
      <c r="C2112" s="25">
        <f>ENERO!C2112+FEBRERO!C2112+MARZO!C2112+ABRIL!C2112+MAYO!C2112+JUNIO!C2112+JULIO!C2112+AGOSTO!C2112+SEPTIEMBRE!C2112+OCTUBRE!C2112+NOVIEMBRE!C2112+DICIEMBRE!C2112</f>
        <v>0</v>
      </c>
      <c r="D2112" s="113">
        <f>ENERO!D2112+FEBRERO!D2112+MARZO!D2112+ABRIL!D2112+MAYO!D2112+JUNIO!D2112+JULIO!D2112+AGOSTO!D2112+SEPTIEMBRE!D2112+OCTUBRE!D2112+NOVIEMBRE!D2112+DICIEMBRE!D2112</f>
        <v>0</v>
      </c>
      <c r="E2112" s="26">
        <f>ENERO!E2112+FEBRERO!E2112+MARZO!E2112+ABRIL!E2112+MAYO!E2112+JUNIO!E2112+JULIO!E2112+AGOSTO!E2112+SEPTIEMBRE!E2112+OCTUBRE!E2112+NOVIEMBRE!E2112+DICIEMBRE!E2112</f>
        <v>0</v>
      </c>
      <c r="F2112" s="27">
        <f>ENERO!F2112+FEBRERO!F2112+MARZO!F2112+ABRIL!F2112+MAYO!F2112+JUNIO!F2112+JULIO!F2112+AGOSTO!F2112+SEPTIEMBRE!F2112+OCTUBRE!F2112+NOVIEMBRE!F2112+DICIEMBRE!F2112</f>
        <v>0</v>
      </c>
    </row>
    <row r="2113" spans="1:6" x14ac:dyDescent="0.25">
      <c r="A2113" s="111" t="s">
        <v>4076</v>
      </c>
      <c r="B2113" s="112" t="s">
        <v>4077</v>
      </c>
      <c r="C2113" s="25">
        <f>ENERO!C2113+FEBRERO!C2113+MARZO!C2113+ABRIL!C2113+MAYO!C2113+JUNIO!C2113+JULIO!C2113+AGOSTO!C2113+SEPTIEMBRE!C2113+OCTUBRE!C2113+NOVIEMBRE!C2113+DICIEMBRE!C2113</f>
        <v>0</v>
      </c>
      <c r="D2113" s="113">
        <f>ENERO!D2113+FEBRERO!D2113+MARZO!D2113+ABRIL!D2113+MAYO!D2113+JUNIO!D2113+JULIO!D2113+AGOSTO!D2113+SEPTIEMBRE!D2113+OCTUBRE!D2113+NOVIEMBRE!D2113+DICIEMBRE!D2113</f>
        <v>0</v>
      </c>
      <c r="E2113" s="26">
        <f>ENERO!E2113+FEBRERO!E2113+MARZO!E2113+ABRIL!E2113+MAYO!E2113+JUNIO!E2113+JULIO!E2113+AGOSTO!E2113+SEPTIEMBRE!E2113+OCTUBRE!E2113+NOVIEMBRE!E2113+DICIEMBRE!E2113</f>
        <v>0</v>
      </c>
      <c r="F2113" s="27">
        <f>ENERO!F2113+FEBRERO!F2113+MARZO!F2113+ABRIL!F2113+MAYO!F2113+JUNIO!F2113+JULIO!F2113+AGOSTO!F2113+SEPTIEMBRE!F2113+OCTUBRE!F2113+NOVIEMBRE!F2113+DICIEMBRE!F2113</f>
        <v>0</v>
      </c>
    </row>
    <row r="2114" spans="1:6" x14ac:dyDescent="0.25">
      <c r="A2114" s="111" t="s">
        <v>4078</v>
      </c>
      <c r="B2114" s="112" t="s">
        <v>4079</v>
      </c>
      <c r="C2114" s="25">
        <f>ENERO!C2114+FEBRERO!C2114+MARZO!C2114+ABRIL!C2114+MAYO!C2114+JUNIO!C2114+JULIO!C2114+AGOSTO!C2114+SEPTIEMBRE!C2114+OCTUBRE!C2114+NOVIEMBRE!C2114+DICIEMBRE!C2114</f>
        <v>0</v>
      </c>
      <c r="D2114" s="113">
        <f>ENERO!D2114+FEBRERO!D2114+MARZO!D2114+ABRIL!D2114+MAYO!D2114+JUNIO!D2114+JULIO!D2114+AGOSTO!D2114+SEPTIEMBRE!D2114+OCTUBRE!D2114+NOVIEMBRE!D2114+DICIEMBRE!D2114</f>
        <v>0</v>
      </c>
      <c r="E2114" s="26">
        <f>ENERO!E2114+FEBRERO!E2114+MARZO!E2114+ABRIL!E2114+MAYO!E2114+JUNIO!E2114+JULIO!E2114+AGOSTO!E2114+SEPTIEMBRE!E2114+OCTUBRE!E2114+NOVIEMBRE!E2114+DICIEMBRE!E2114</f>
        <v>0</v>
      </c>
      <c r="F2114" s="27">
        <f>ENERO!F2114+FEBRERO!F2114+MARZO!F2114+ABRIL!F2114+MAYO!F2114+JUNIO!F2114+JULIO!F2114+AGOSTO!F2114+SEPTIEMBRE!F2114+OCTUBRE!F2114+NOVIEMBRE!F2114+DICIEMBRE!F2114</f>
        <v>0</v>
      </c>
    </row>
    <row r="2115" spans="1:6" x14ac:dyDescent="0.25">
      <c r="A2115" s="111" t="s">
        <v>4080</v>
      </c>
      <c r="B2115" s="112" t="s">
        <v>4081</v>
      </c>
      <c r="C2115" s="25">
        <f>ENERO!C2115+FEBRERO!C2115+MARZO!C2115+ABRIL!C2115+MAYO!C2115+JUNIO!C2115+JULIO!C2115+AGOSTO!C2115+SEPTIEMBRE!C2115+OCTUBRE!C2115+NOVIEMBRE!C2115+DICIEMBRE!C2115</f>
        <v>0</v>
      </c>
      <c r="D2115" s="113">
        <f>ENERO!D2115+FEBRERO!D2115+MARZO!D2115+ABRIL!D2115+MAYO!D2115+JUNIO!D2115+JULIO!D2115+AGOSTO!D2115+SEPTIEMBRE!D2115+OCTUBRE!D2115+NOVIEMBRE!D2115+DICIEMBRE!D2115</f>
        <v>0</v>
      </c>
      <c r="E2115" s="26">
        <f>ENERO!E2115+FEBRERO!E2115+MARZO!E2115+ABRIL!E2115+MAYO!E2115+JUNIO!E2115+JULIO!E2115+AGOSTO!E2115+SEPTIEMBRE!E2115+OCTUBRE!E2115+NOVIEMBRE!E2115+DICIEMBRE!E2115</f>
        <v>0</v>
      </c>
      <c r="F2115" s="27">
        <f>ENERO!F2115+FEBRERO!F2115+MARZO!F2115+ABRIL!F2115+MAYO!F2115+JUNIO!F2115+JULIO!F2115+AGOSTO!F2115+SEPTIEMBRE!F2115+OCTUBRE!F2115+NOVIEMBRE!F2115+DICIEMBRE!F2115</f>
        <v>0</v>
      </c>
    </row>
    <row r="2116" spans="1:6" x14ac:dyDescent="0.25">
      <c r="A2116" s="111" t="s">
        <v>4082</v>
      </c>
      <c r="B2116" s="112" t="s">
        <v>4083</v>
      </c>
      <c r="C2116" s="25">
        <f>ENERO!C2116+FEBRERO!C2116+MARZO!C2116+ABRIL!C2116+MAYO!C2116+JUNIO!C2116+JULIO!C2116+AGOSTO!C2116+SEPTIEMBRE!C2116+OCTUBRE!C2116+NOVIEMBRE!C2116+DICIEMBRE!C2116</f>
        <v>0</v>
      </c>
      <c r="D2116" s="113">
        <f>ENERO!D2116+FEBRERO!D2116+MARZO!D2116+ABRIL!D2116+MAYO!D2116+JUNIO!D2116+JULIO!D2116+AGOSTO!D2116+SEPTIEMBRE!D2116+OCTUBRE!D2116+NOVIEMBRE!D2116+DICIEMBRE!D2116</f>
        <v>0</v>
      </c>
      <c r="E2116" s="26">
        <f>ENERO!E2116+FEBRERO!E2116+MARZO!E2116+ABRIL!E2116+MAYO!E2116+JUNIO!E2116+JULIO!E2116+AGOSTO!E2116+SEPTIEMBRE!E2116+OCTUBRE!E2116+NOVIEMBRE!E2116+DICIEMBRE!E2116</f>
        <v>0</v>
      </c>
      <c r="F2116" s="27">
        <f>ENERO!F2116+FEBRERO!F2116+MARZO!F2116+ABRIL!F2116+MAYO!F2116+JUNIO!F2116+JULIO!F2116+AGOSTO!F2116+SEPTIEMBRE!F2116+OCTUBRE!F2116+NOVIEMBRE!F2116+DICIEMBRE!F2116</f>
        <v>0</v>
      </c>
    </row>
    <row r="2117" spans="1:6" x14ac:dyDescent="0.25">
      <c r="A2117" s="111" t="s">
        <v>4084</v>
      </c>
      <c r="B2117" s="112" t="s">
        <v>4085</v>
      </c>
      <c r="C2117" s="25">
        <f>ENERO!C2117+FEBRERO!C2117+MARZO!C2117+ABRIL!C2117+MAYO!C2117+JUNIO!C2117+JULIO!C2117+AGOSTO!C2117+SEPTIEMBRE!C2117+OCTUBRE!C2117+NOVIEMBRE!C2117+DICIEMBRE!C2117</f>
        <v>0</v>
      </c>
      <c r="D2117" s="113">
        <f>ENERO!D2117+FEBRERO!D2117+MARZO!D2117+ABRIL!D2117+MAYO!D2117+JUNIO!D2117+JULIO!D2117+AGOSTO!D2117+SEPTIEMBRE!D2117+OCTUBRE!D2117+NOVIEMBRE!D2117+DICIEMBRE!D2117</f>
        <v>0</v>
      </c>
      <c r="E2117" s="26">
        <f>ENERO!E2117+FEBRERO!E2117+MARZO!E2117+ABRIL!E2117+MAYO!E2117+JUNIO!E2117+JULIO!E2117+AGOSTO!E2117+SEPTIEMBRE!E2117+OCTUBRE!E2117+NOVIEMBRE!E2117+DICIEMBRE!E2117</f>
        <v>0</v>
      </c>
      <c r="F2117" s="27">
        <f>ENERO!F2117+FEBRERO!F2117+MARZO!F2117+ABRIL!F2117+MAYO!F2117+JUNIO!F2117+JULIO!F2117+AGOSTO!F2117+SEPTIEMBRE!F2117+OCTUBRE!F2117+NOVIEMBRE!F2117+DICIEMBRE!F2117</f>
        <v>0</v>
      </c>
    </row>
    <row r="2118" spans="1:6" x14ac:dyDescent="0.25">
      <c r="A2118" s="111" t="s">
        <v>4086</v>
      </c>
      <c r="B2118" s="112" t="s">
        <v>4087</v>
      </c>
      <c r="C2118" s="25">
        <f>ENERO!C2118+FEBRERO!C2118+MARZO!C2118+ABRIL!C2118+MAYO!C2118+JUNIO!C2118+JULIO!C2118+AGOSTO!C2118+SEPTIEMBRE!C2118+OCTUBRE!C2118+NOVIEMBRE!C2118+DICIEMBRE!C2118</f>
        <v>0</v>
      </c>
      <c r="D2118" s="113">
        <f>ENERO!D2118+FEBRERO!D2118+MARZO!D2118+ABRIL!D2118+MAYO!D2118+JUNIO!D2118+JULIO!D2118+AGOSTO!D2118+SEPTIEMBRE!D2118+OCTUBRE!D2118+NOVIEMBRE!D2118+DICIEMBRE!D2118</f>
        <v>0</v>
      </c>
      <c r="E2118" s="26">
        <f>ENERO!E2118+FEBRERO!E2118+MARZO!E2118+ABRIL!E2118+MAYO!E2118+JUNIO!E2118+JULIO!E2118+AGOSTO!E2118+SEPTIEMBRE!E2118+OCTUBRE!E2118+NOVIEMBRE!E2118+DICIEMBRE!E2118</f>
        <v>0</v>
      </c>
      <c r="F2118" s="27">
        <f>ENERO!F2118+FEBRERO!F2118+MARZO!F2118+ABRIL!F2118+MAYO!F2118+JUNIO!F2118+JULIO!F2118+AGOSTO!F2118+SEPTIEMBRE!F2118+OCTUBRE!F2118+NOVIEMBRE!F2118+DICIEMBRE!F2118</f>
        <v>0</v>
      </c>
    </row>
    <row r="2119" spans="1:6" x14ac:dyDescent="0.25">
      <c r="A2119" s="111" t="s">
        <v>4088</v>
      </c>
      <c r="B2119" s="112" t="s">
        <v>4089</v>
      </c>
      <c r="C2119" s="25">
        <f>ENERO!C2119+FEBRERO!C2119+MARZO!C2119+ABRIL!C2119+MAYO!C2119+JUNIO!C2119+JULIO!C2119+AGOSTO!C2119+SEPTIEMBRE!C2119+OCTUBRE!C2119+NOVIEMBRE!C2119+DICIEMBRE!C2119</f>
        <v>0</v>
      </c>
      <c r="D2119" s="113">
        <f>ENERO!D2119+FEBRERO!D2119+MARZO!D2119+ABRIL!D2119+MAYO!D2119+JUNIO!D2119+JULIO!D2119+AGOSTO!D2119+SEPTIEMBRE!D2119+OCTUBRE!D2119+NOVIEMBRE!D2119+DICIEMBRE!D2119</f>
        <v>0</v>
      </c>
      <c r="E2119" s="26">
        <f>ENERO!E2119+FEBRERO!E2119+MARZO!E2119+ABRIL!E2119+MAYO!E2119+JUNIO!E2119+JULIO!E2119+AGOSTO!E2119+SEPTIEMBRE!E2119+OCTUBRE!E2119+NOVIEMBRE!E2119+DICIEMBRE!E2119</f>
        <v>0</v>
      </c>
      <c r="F2119" s="27">
        <f>ENERO!F2119+FEBRERO!F2119+MARZO!F2119+ABRIL!F2119+MAYO!F2119+JUNIO!F2119+JULIO!F2119+AGOSTO!F2119+SEPTIEMBRE!F2119+OCTUBRE!F2119+NOVIEMBRE!F2119+DICIEMBRE!F2119</f>
        <v>0</v>
      </c>
    </row>
    <row r="2120" spans="1:6" x14ac:dyDescent="0.25">
      <c r="A2120" s="151" t="s">
        <v>4090</v>
      </c>
      <c r="B2120" s="152"/>
      <c r="C2120" s="87">
        <f>ENERO!C2120+FEBRERO!C2120+MARZO!C2120+ABRIL!C2120+MAYO!C2120+JUNIO!C2120+JULIO!C2120+AGOSTO!C2120+SEPTIEMBRE!C2120+OCTUBRE!C2120+NOVIEMBRE!C2120+DICIEMBRE!C2120</f>
        <v>0</v>
      </c>
      <c r="D2120" s="113">
        <f>ENERO!D2120+FEBRERO!D2120+MARZO!D2120+ABRIL!D2120+MAYO!D2120+JUNIO!D2120+JULIO!D2120+AGOSTO!D2120+SEPTIEMBRE!D2120+OCTUBRE!D2120+NOVIEMBRE!D2120+DICIEMBRE!D2120</f>
        <v>0</v>
      </c>
      <c r="E2120" s="26">
        <f>ENERO!E2120+FEBRERO!E2120+MARZO!E2120+ABRIL!E2120+MAYO!E2120+JUNIO!E2120+JULIO!E2120+AGOSTO!E2120+SEPTIEMBRE!E2120+OCTUBRE!E2120+NOVIEMBRE!E2120+DICIEMBRE!E2120</f>
        <v>0</v>
      </c>
      <c r="F2120" s="27">
        <f>ENERO!F2120+FEBRERO!F2120+MARZO!F2120+ABRIL!F2120+MAYO!F2120+JUNIO!F2120+JULIO!F2120+AGOSTO!F2120+SEPTIEMBRE!F2120+OCTUBRE!F2120+NOVIEMBRE!F2120+DICIEMBRE!F2120</f>
        <v>0</v>
      </c>
    </row>
    <row r="2121" spans="1:6" x14ac:dyDescent="0.25">
      <c r="A2121" s="111" t="s">
        <v>4091</v>
      </c>
      <c r="B2121" s="112" t="s">
        <v>4092</v>
      </c>
      <c r="C2121" s="25">
        <f>ENERO!C2121+FEBRERO!C2121+MARZO!C2121+ABRIL!C2121+MAYO!C2121+JUNIO!C2121+JULIO!C2121+AGOSTO!C2121+SEPTIEMBRE!C2121+OCTUBRE!C2121+NOVIEMBRE!C2121+DICIEMBRE!C2121</f>
        <v>0</v>
      </c>
      <c r="D2121" s="113">
        <f>ENERO!D2121+FEBRERO!D2121+MARZO!D2121+ABRIL!D2121+MAYO!D2121+JUNIO!D2121+JULIO!D2121+AGOSTO!D2121+SEPTIEMBRE!D2121+OCTUBRE!D2121+NOVIEMBRE!D2121+DICIEMBRE!D2121</f>
        <v>0</v>
      </c>
      <c r="E2121" s="26">
        <f>ENERO!E2121+FEBRERO!E2121+MARZO!E2121+ABRIL!E2121+MAYO!E2121+JUNIO!E2121+JULIO!E2121+AGOSTO!E2121+SEPTIEMBRE!E2121+OCTUBRE!E2121+NOVIEMBRE!E2121+DICIEMBRE!E2121</f>
        <v>0</v>
      </c>
      <c r="F2121" s="27">
        <f>ENERO!F2121+FEBRERO!F2121+MARZO!F2121+ABRIL!F2121+MAYO!F2121+JUNIO!F2121+JULIO!F2121+AGOSTO!F2121+SEPTIEMBRE!F2121+OCTUBRE!F2121+NOVIEMBRE!F2121+DICIEMBRE!F2121</f>
        <v>0</v>
      </c>
    </row>
    <row r="2122" spans="1:6" x14ac:dyDescent="0.25">
      <c r="A2122" s="111" t="s">
        <v>4093</v>
      </c>
      <c r="B2122" s="112" t="s">
        <v>4094</v>
      </c>
      <c r="C2122" s="25">
        <f>ENERO!C2122+FEBRERO!C2122+MARZO!C2122+ABRIL!C2122+MAYO!C2122+JUNIO!C2122+JULIO!C2122+AGOSTO!C2122+SEPTIEMBRE!C2122+OCTUBRE!C2122+NOVIEMBRE!C2122+DICIEMBRE!C2122</f>
        <v>0</v>
      </c>
      <c r="D2122" s="113">
        <f>ENERO!D2122+FEBRERO!D2122+MARZO!D2122+ABRIL!D2122+MAYO!D2122+JUNIO!D2122+JULIO!D2122+AGOSTO!D2122+SEPTIEMBRE!D2122+OCTUBRE!D2122+NOVIEMBRE!D2122+DICIEMBRE!D2122</f>
        <v>0</v>
      </c>
      <c r="E2122" s="26">
        <f>ENERO!E2122+FEBRERO!E2122+MARZO!E2122+ABRIL!E2122+MAYO!E2122+JUNIO!E2122+JULIO!E2122+AGOSTO!E2122+SEPTIEMBRE!E2122+OCTUBRE!E2122+NOVIEMBRE!E2122+DICIEMBRE!E2122</f>
        <v>0</v>
      </c>
      <c r="F2122" s="27">
        <f>ENERO!F2122+FEBRERO!F2122+MARZO!F2122+ABRIL!F2122+MAYO!F2122+JUNIO!F2122+JULIO!F2122+AGOSTO!F2122+SEPTIEMBRE!F2122+OCTUBRE!F2122+NOVIEMBRE!F2122+DICIEMBRE!F2122</f>
        <v>0</v>
      </c>
    </row>
    <row r="2123" spans="1:6" x14ac:dyDescent="0.25">
      <c r="A2123" s="111" t="s">
        <v>4095</v>
      </c>
      <c r="B2123" s="112" t="s">
        <v>4096</v>
      </c>
      <c r="C2123" s="25">
        <f>ENERO!C2123+FEBRERO!C2123+MARZO!C2123+ABRIL!C2123+MAYO!C2123+JUNIO!C2123+JULIO!C2123+AGOSTO!C2123+SEPTIEMBRE!C2123+OCTUBRE!C2123+NOVIEMBRE!C2123+DICIEMBRE!C2123</f>
        <v>0</v>
      </c>
      <c r="D2123" s="113">
        <f>ENERO!D2123+FEBRERO!D2123+MARZO!D2123+ABRIL!D2123+MAYO!D2123+JUNIO!D2123+JULIO!D2123+AGOSTO!D2123+SEPTIEMBRE!D2123+OCTUBRE!D2123+NOVIEMBRE!D2123+DICIEMBRE!D2123</f>
        <v>0</v>
      </c>
      <c r="E2123" s="26">
        <f>ENERO!E2123+FEBRERO!E2123+MARZO!E2123+ABRIL!E2123+MAYO!E2123+JUNIO!E2123+JULIO!E2123+AGOSTO!E2123+SEPTIEMBRE!E2123+OCTUBRE!E2123+NOVIEMBRE!E2123+DICIEMBRE!E2123</f>
        <v>0</v>
      </c>
      <c r="F2123" s="27">
        <f>ENERO!F2123+FEBRERO!F2123+MARZO!F2123+ABRIL!F2123+MAYO!F2123+JUNIO!F2123+JULIO!F2123+AGOSTO!F2123+SEPTIEMBRE!F2123+OCTUBRE!F2123+NOVIEMBRE!F2123+DICIEMBRE!F2123</f>
        <v>0</v>
      </c>
    </row>
    <row r="2124" spans="1:6" x14ac:dyDescent="0.25">
      <c r="A2124" s="111" t="s">
        <v>4097</v>
      </c>
      <c r="B2124" s="112" t="s">
        <v>4098</v>
      </c>
      <c r="C2124" s="25">
        <f>ENERO!C2124+FEBRERO!C2124+MARZO!C2124+ABRIL!C2124+MAYO!C2124+JUNIO!C2124+JULIO!C2124+AGOSTO!C2124+SEPTIEMBRE!C2124+OCTUBRE!C2124+NOVIEMBRE!C2124+DICIEMBRE!C2124</f>
        <v>0</v>
      </c>
      <c r="D2124" s="113">
        <f>ENERO!D2124+FEBRERO!D2124+MARZO!D2124+ABRIL!D2124+MAYO!D2124+JUNIO!D2124+JULIO!D2124+AGOSTO!D2124+SEPTIEMBRE!D2124+OCTUBRE!D2124+NOVIEMBRE!D2124+DICIEMBRE!D2124</f>
        <v>0</v>
      </c>
      <c r="E2124" s="26">
        <f>ENERO!E2124+FEBRERO!E2124+MARZO!E2124+ABRIL!E2124+MAYO!E2124+JUNIO!E2124+JULIO!E2124+AGOSTO!E2124+SEPTIEMBRE!E2124+OCTUBRE!E2124+NOVIEMBRE!E2124+DICIEMBRE!E2124</f>
        <v>0</v>
      </c>
      <c r="F2124" s="27">
        <f>ENERO!F2124+FEBRERO!F2124+MARZO!F2124+ABRIL!F2124+MAYO!F2124+JUNIO!F2124+JULIO!F2124+AGOSTO!F2124+SEPTIEMBRE!F2124+OCTUBRE!F2124+NOVIEMBRE!F2124+DICIEMBRE!F2124</f>
        <v>0</v>
      </c>
    </row>
    <row r="2125" spans="1:6" x14ac:dyDescent="0.25">
      <c r="A2125" s="111" t="s">
        <v>4099</v>
      </c>
      <c r="B2125" s="112" t="s">
        <v>4100</v>
      </c>
      <c r="C2125" s="25">
        <f>ENERO!C2125+FEBRERO!C2125+MARZO!C2125+ABRIL!C2125+MAYO!C2125+JUNIO!C2125+JULIO!C2125+AGOSTO!C2125+SEPTIEMBRE!C2125+OCTUBRE!C2125+NOVIEMBRE!C2125+DICIEMBRE!C2125</f>
        <v>0</v>
      </c>
      <c r="D2125" s="113">
        <f>ENERO!D2125+FEBRERO!D2125+MARZO!D2125+ABRIL!D2125+MAYO!D2125+JUNIO!D2125+JULIO!D2125+AGOSTO!D2125+SEPTIEMBRE!D2125+OCTUBRE!D2125+NOVIEMBRE!D2125+DICIEMBRE!D2125</f>
        <v>0</v>
      </c>
      <c r="E2125" s="26">
        <f>ENERO!E2125+FEBRERO!E2125+MARZO!E2125+ABRIL!E2125+MAYO!E2125+JUNIO!E2125+JULIO!E2125+AGOSTO!E2125+SEPTIEMBRE!E2125+OCTUBRE!E2125+NOVIEMBRE!E2125+DICIEMBRE!E2125</f>
        <v>0</v>
      </c>
      <c r="F2125" s="27">
        <f>ENERO!F2125+FEBRERO!F2125+MARZO!F2125+ABRIL!F2125+MAYO!F2125+JUNIO!F2125+JULIO!F2125+AGOSTO!F2125+SEPTIEMBRE!F2125+OCTUBRE!F2125+NOVIEMBRE!F2125+DICIEMBRE!F2125</f>
        <v>0</v>
      </c>
    </row>
    <row r="2126" spans="1:6" x14ac:dyDescent="0.25">
      <c r="A2126" s="111" t="s">
        <v>4101</v>
      </c>
      <c r="B2126" s="112" t="s">
        <v>4102</v>
      </c>
      <c r="C2126" s="25">
        <f>ENERO!C2126+FEBRERO!C2126+MARZO!C2126+ABRIL!C2126+MAYO!C2126+JUNIO!C2126+JULIO!C2126+AGOSTO!C2126+SEPTIEMBRE!C2126+OCTUBRE!C2126+NOVIEMBRE!C2126+DICIEMBRE!C2126</f>
        <v>0</v>
      </c>
      <c r="D2126" s="113">
        <f>ENERO!D2126+FEBRERO!D2126+MARZO!D2126+ABRIL!D2126+MAYO!D2126+JUNIO!D2126+JULIO!D2126+AGOSTO!D2126+SEPTIEMBRE!D2126+OCTUBRE!D2126+NOVIEMBRE!D2126+DICIEMBRE!D2126</f>
        <v>0</v>
      </c>
      <c r="E2126" s="26">
        <f>ENERO!E2126+FEBRERO!E2126+MARZO!E2126+ABRIL!E2126+MAYO!E2126+JUNIO!E2126+JULIO!E2126+AGOSTO!E2126+SEPTIEMBRE!E2126+OCTUBRE!E2126+NOVIEMBRE!E2126+DICIEMBRE!E2126</f>
        <v>0</v>
      </c>
      <c r="F2126" s="27">
        <f>ENERO!F2126+FEBRERO!F2126+MARZO!F2126+ABRIL!F2126+MAYO!F2126+JUNIO!F2126+JULIO!F2126+AGOSTO!F2126+SEPTIEMBRE!F2126+OCTUBRE!F2126+NOVIEMBRE!F2126+DICIEMBRE!F2126</f>
        <v>0</v>
      </c>
    </row>
    <row r="2127" spans="1:6" x14ac:dyDescent="0.25">
      <c r="A2127" s="111" t="s">
        <v>4103</v>
      </c>
      <c r="B2127" s="112" t="s">
        <v>4104</v>
      </c>
      <c r="C2127" s="25">
        <f>ENERO!C2127+FEBRERO!C2127+MARZO!C2127+ABRIL!C2127+MAYO!C2127+JUNIO!C2127+JULIO!C2127+AGOSTO!C2127+SEPTIEMBRE!C2127+OCTUBRE!C2127+NOVIEMBRE!C2127+DICIEMBRE!C2127</f>
        <v>0</v>
      </c>
      <c r="D2127" s="113">
        <f>ENERO!D2127+FEBRERO!D2127+MARZO!D2127+ABRIL!D2127+MAYO!D2127+JUNIO!D2127+JULIO!D2127+AGOSTO!D2127+SEPTIEMBRE!D2127+OCTUBRE!D2127+NOVIEMBRE!D2127+DICIEMBRE!D2127</f>
        <v>0</v>
      </c>
      <c r="E2127" s="26">
        <f>ENERO!E2127+FEBRERO!E2127+MARZO!E2127+ABRIL!E2127+MAYO!E2127+JUNIO!E2127+JULIO!E2127+AGOSTO!E2127+SEPTIEMBRE!E2127+OCTUBRE!E2127+NOVIEMBRE!E2127+DICIEMBRE!E2127</f>
        <v>0</v>
      </c>
      <c r="F2127" s="27">
        <f>ENERO!F2127+FEBRERO!F2127+MARZO!F2127+ABRIL!F2127+MAYO!F2127+JUNIO!F2127+JULIO!F2127+AGOSTO!F2127+SEPTIEMBRE!F2127+OCTUBRE!F2127+NOVIEMBRE!F2127+DICIEMBRE!F2127</f>
        <v>0</v>
      </c>
    </row>
    <row r="2128" spans="1:6" x14ac:dyDescent="0.25">
      <c r="A2128" s="111" t="s">
        <v>4105</v>
      </c>
      <c r="B2128" s="112" t="s">
        <v>4106</v>
      </c>
      <c r="C2128" s="25">
        <f>ENERO!C2128+FEBRERO!C2128+MARZO!C2128+ABRIL!C2128+MAYO!C2128+JUNIO!C2128+JULIO!C2128+AGOSTO!C2128+SEPTIEMBRE!C2128+OCTUBRE!C2128+NOVIEMBRE!C2128+DICIEMBRE!C2128</f>
        <v>0</v>
      </c>
      <c r="D2128" s="113">
        <f>ENERO!D2128+FEBRERO!D2128+MARZO!D2128+ABRIL!D2128+MAYO!D2128+JUNIO!D2128+JULIO!D2128+AGOSTO!D2128+SEPTIEMBRE!D2128+OCTUBRE!D2128+NOVIEMBRE!D2128+DICIEMBRE!D2128</f>
        <v>0</v>
      </c>
      <c r="E2128" s="26">
        <f>ENERO!E2128+FEBRERO!E2128+MARZO!E2128+ABRIL!E2128+MAYO!E2128+JUNIO!E2128+JULIO!E2128+AGOSTO!E2128+SEPTIEMBRE!E2128+OCTUBRE!E2128+NOVIEMBRE!E2128+DICIEMBRE!E2128</f>
        <v>0</v>
      </c>
      <c r="F2128" s="27">
        <f>ENERO!F2128+FEBRERO!F2128+MARZO!F2128+ABRIL!F2128+MAYO!F2128+JUNIO!F2128+JULIO!F2128+AGOSTO!F2128+SEPTIEMBRE!F2128+OCTUBRE!F2128+NOVIEMBRE!F2128+DICIEMBRE!F2128</f>
        <v>0</v>
      </c>
    </row>
    <row r="2129" spans="1:6" x14ac:dyDescent="0.25">
      <c r="A2129" s="111" t="s">
        <v>4107</v>
      </c>
      <c r="B2129" s="112" t="s">
        <v>4108</v>
      </c>
      <c r="C2129" s="25">
        <f>ENERO!C2129+FEBRERO!C2129+MARZO!C2129+ABRIL!C2129+MAYO!C2129+JUNIO!C2129+JULIO!C2129+AGOSTO!C2129+SEPTIEMBRE!C2129+OCTUBRE!C2129+NOVIEMBRE!C2129+DICIEMBRE!C2129</f>
        <v>0</v>
      </c>
      <c r="D2129" s="113">
        <f>ENERO!D2129+FEBRERO!D2129+MARZO!D2129+ABRIL!D2129+MAYO!D2129+JUNIO!D2129+JULIO!D2129+AGOSTO!D2129+SEPTIEMBRE!D2129+OCTUBRE!D2129+NOVIEMBRE!D2129+DICIEMBRE!D2129</f>
        <v>0</v>
      </c>
      <c r="E2129" s="26">
        <f>ENERO!E2129+FEBRERO!E2129+MARZO!E2129+ABRIL!E2129+MAYO!E2129+JUNIO!E2129+JULIO!E2129+AGOSTO!E2129+SEPTIEMBRE!E2129+OCTUBRE!E2129+NOVIEMBRE!E2129+DICIEMBRE!E2129</f>
        <v>0</v>
      </c>
      <c r="F2129" s="27">
        <f>ENERO!F2129+FEBRERO!F2129+MARZO!F2129+ABRIL!F2129+MAYO!F2129+JUNIO!F2129+JULIO!F2129+AGOSTO!F2129+SEPTIEMBRE!F2129+OCTUBRE!F2129+NOVIEMBRE!F2129+DICIEMBRE!F2129</f>
        <v>0</v>
      </c>
    </row>
    <row r="2130" spans="1:6" x14ac:dyDescent="0.25">
      <c r="A2130" s="111" t="s">
        <v>4109</v>
      </c>
      <c r="B2130" s="112" t="s">
        <v>4110</v>
      </c>
      <c r="C2130" s="25">
        <f>ENERO!C2130+FEBRERO!C2130+MARZO!C2130+ABRIL!C2130+MAYO!C2130+JUNIO!C2130+JULIO!C2130+AGOSTO!C2130+SEPTIEMBRE!C2130+OCTUBRE!C2130+NOVIEMBRE!C2130+DICIEMBRE!C2130</f>
        <v>0</v>
      </c>
      <c r="D2130" s="113">
        <f>ENERO!D2130+FEBRERO!D2130+MARZO!D2130+ABRIL!D2130+MAYO!D2130+JUNIO!D2130+JULIO!D2130+AGOSTO!D2130+SEPTIEMBRE!D2130+OCTUBRE!D2130+NOVIEMBRE!D2130+DICIEMBRE!D2130</f>
        <v>0</v>
      </c>
      <c r="E2130" s="26">
        <f>ENERO!E2130+FEBRERO!E2130+MARZO!E2130+ABRIL!E2130+MAYO!E2130+JUNIO!E2130+JULIO!E2130+AGOSTO!E2130+SEPTIEMBRE!E2130+OCTUBRE!E2130+NOVIEMBRE!E2130+DICIEMBRE!E2130</f>
        <v>0</v>
      </c>
      <c r="F2130" s="27">
        <f>ENERO!F2130+FEBRERO!F2130+MARZO!F2130+ABRIL!F2130+MAYO!F2130+JUNIO!F2130+JULIO!F2130+AGOSTO!F2130+SEPTIEMBRE!F2130+OCTUBRE!F2130+NOVIEMBRE!F2130+DICIEMBRE!F2130</f>
        <v>0</v>
      </c>
    </row>
    <row r="2131" spans="1:6" x14ac:dyDescent="0.25">
      <c r="A2131" s="111" t="s">
        <v>4111</v>
      </c>
      <c r="B2131" s="112" t="s">
        <v>4112</v>
      </c>
      <c r="C2131" s="25">
        <f>ENERO!C2131+FEBRERO!C2131+MARZO!C2131+ABRIL!C2131+MAYO!C2131+JUNIO!C2131+JULIO!C2131+AGOSTO!C2131+SEPTIEMBRE!C2131+OCTUBRE!C2131+NOVIEMBRE!C2131+DICIEMBRE!C2131</f>
        <v>0</v>
      </c>
      <c r="D2131" s="113">
        <f>ENERO!D2131+FEBRERO!D2131+MARZO!D2131+ABRIL!D2131+MAYO!D2131+JUNIO!D2131+JULIO!D2131+AGOSTO!D2131+SEPTIEMBRE!D2131+OCTUBRE!D2131+NOVIEMBRE!D2131+DICIEMBRE!D2131</f>
        <v>0</v>
      </c>
      <c r="E2131" s="26">
        <f>ENERO!E2131+FEBRERO!E2131+MARZO!E2131+ABRIL!E2131+MAYO!E2131+JUNIO!E2131+JULIO!E2131+AGOSTO!E2131+SEPTIEMBRE!E2131+OCTUBRE!E2131+NOVIEMBRE!E2131+DICIEMBRE!E2131</f>
        <v>0</v>
      </c>
      <c r="F2131" s="27">
        <f>ENERO!F2131+FEBRERO!F2131+MARZO!F2131+ABRIL!F2131+MAYO!F2131+JUNIO!F2131+JULIO!F2131+AGOSTO!F2131+SEPTIEMBRE!F2131+OCTUBRE!F2131+NOVIEMBRE!F2131+DICIEMBRE!F2131</f>
        <v>0</v>
      </c>
    </row>
    <row r="2132" spans="1:6" x14ac:dyDescent="0.25">
      <c r="A2132" s="111" t="s">
        <v>4113</v>
      </c>
      <c r="B2132" s="112" t="s">
        <v>4114</v>
      </c>
      <c r="C2132" s="25">
        <f>ENERO!C2132+FEBRERO!C2132+MARZO!C2132+ABRIL!C2132+MAYO!C2132+JUNIO!C2132+JULIO!C2132+AGOSTO!C2132+SEPTIEMBRE!C2132+OCTUBRE!C2132+NOVIEMBRE!C2132+DICIEMBRE!C2132</f>
        <v>0</v>
      </c>
      <c r="D2132" s="113">
        <f>ENERO!D2132+FEBRERO!D2132+MARZO!D2132+ABRIL!D2132+MAYO!D2132+JUNIO!D2132+JULIO!D2132+AGOSTO!D2132+SEPTIEMBRE!D2132+OCTUBRE!D2132+NOVIEMBRE!D2132+DICIEMBRE!D2132</f>
        <v>0</v>
      </c>
      <c r="E2132" s="26">
        <f>ENERO!E2132+FEBRERO!E2132+MARZO!E2132+ABRIL!E2132+MAYO!E2132+JUNIO!E2132+JULIO!E2132+AGOSTO!E2132+SEPTIEMBRE!E2132+OCTUBRE!E2132+NOVIEMBRE!E2132+DICIEMBRE!E2132</f>
        <v>0</v>
      </c>
      <c r="F2132" s="27">
        <f>ENERO!F2132+FEBRERO!F2132+MARZO!F2132+ABRIL!F2132+MAYO!F2132+JUNIO!F2132+JULIO!F2132+AGOSTO!F2132+SEPTIEMBRE!F2132+OCTUBRE!F2132+NOVIEMBRE!F2132+DICIEMBRE!F2132</f>
        <v>0</v>
      </c>
    </row>
    <row r="2133" spans="1:6" x14ac:dyDescent="0.25">
      <c r="A2133" s="111" t="s">
        <v>4115</v>
      </c>
      <c r="B2133" s="112" t="s">
        <v>4116</v>
      </c>
      <c r="C2133" s="25">
        <f>ENERO!C2133+FEBRERO!C2133+MARZO!C2133+ABRIL!C2133+MAYO!C2133+JUNIO!C2133+JULIO!C2133+AGOSTO!C2133+SEPTIEMBRE!C2133+OCTUBRE!C2133+NOVIEMBRE!C2133+DICIEMBRE!C2133</f>
        <v>0</v>
      </c>
      <c r="D2133" s="113">
        <f>ENERO!D2133+FEBRERO!D2133+MARZO!D2133+ABRIL!D2133+MAYO!D2133+JUNIO!D2133+JULIO!D2133+AGOSTO!D2133+SEPTIEMBRE!D2133+OCTUBRE!D2133+NOVIEMBRE!D2133+DICIEMBRE!D2133</f>
        <v>0</v>
      </c>
      <c r="E2133" s="26">
        <f>ENERO!E2133+FEBRERO!E2133+MARZO!E2133+ABRIL!E2133+MAYO!E2133+JUNIO!E2133+JULIO!E2133+AGOSTO!E2133+SEPTIEMBRE!E2133+OCTUBRE!E2133+NOVIEMBRE!E2133+DICIEMBRE!E2133</f>
        <v>0</v>
      </c>
      <c r="F2133" s="27">
        <f>ENERO!F2133+FEBRERO!F2133+MARZO!F2133+ABRIL!F2133+MAYO!F2133+JUNIO!F2133+JULIO!F2133+AGOSTO!F2133+SEPTIEMBRE!F2133+OCTUBRE!F2133+NOVIEMBRE!F2133+DICIEMBRE!F2133</f>
        <v>0</v>
      </c>
    </row>
    <row r="2134" spans="1:6" x14ac:dyDescent="0.25">
      <c r="A2134" s="111" t="s">
        <v>4117</v>
      </c>
      <c r="B2134" s="112" t="s">
        <v>4118</v>
      </c>
      <c r="C2134" s="25">
        <f>ENERO!C2134+FEBRERO!C2134+MARZO!C2134+ABRIL!C2134+MAYO!C2134+JUNIO!C2134+JULIO!C2134+AGOSTO!C2134+SEPTIEMBRE!C2134+OCTUBRE!C2134+NOVIEMBRE!C2134+DICIEMBRE!C2134</f>
        <v>0</v>
      </c>
      <c r="D2134" s="113">
        <f>ENERO!D2134+FEBRERO!D2134+MARZO!D2134+ABRIL!D2134+MAYO!D2134+JUNIO!D2134+JULIO!D2134+AGOSTO!D2134+SEPTIEMBRE!D2134+OCTUBRE!D2134+NOVIEMBRE!D2134+DICIEMBRE!D2134</f>
        <v>0</v>
      </c>
      <c r="E2134" s="26">
        <f>ENERO!E2134+FEBRERO!E2134+MARZO!E2134+ABRIL!E2134+MAYO!E2134+JUNIO!E2134+JULIO!E2134+AGOSTO!E2134+SEPTIEMBRE!E2134+OCTUBRE!E2134+NOVIEMBRE!E2134+DICIEMBRE!E2134</f>
        <v>0</v>
      </c>
      <c r="F2134" s="27">
        <f>ENERO!F2134+FEBRERO!F2134+MARZO!F2134+ABRIL!F2134+MAYO!F2134+JUNIO!F2134+JULIO!F2134+AGOSTO!F2134+SEPTIEMBRE!F2134+OCTUBRE!F2134+NOVIEMBRE!F2134+DICIEMBRE!F2134</f>
        <v>0</v>
      </c>
    </row>
    <row r="2135" spans="1:6" x14ac:dyDescent="0.25">
      <c r="A2135" s="111" t="s">
        <v>4119</v>
      </c>
      <c r="B2135" s="112" t="s">
        <v>4120</v>
      </c>
      <c r="C2135" s="25">
        <f>ENERO!C2135+FEBRERO!C2135+MARZO!C2135+ABRIL!C2135+MAYO!C2135+JUNIO!C2135+JULIO!C2135+AGOSTO!C2135+SEPTIEMBRE!C2135+OCTUBRE!C2135+NOVIEMBRE!C2135+DICIEMBRE!C2135</f>
        <v>0</v>
      </c>
      <c r="D2135" s="113">
        <f>ENERO!D2135+FEBRERO!D2135+MARZO!D2135+ABRIL!D2135+MAYO!D2135+JUNIO!D2135+JULIO!D2135+AGOSTO!D2135+SEPTIEMBRE!D2135+OCTUBRE!D2135+NOVIEMBRE!D2135+DICIEMBRE!D2135</f>
        <v>0</v>
      </c>
      <c r="E2135" s="26">
        <f>ENERO!E2135+FEBRERO!E2135+MARZO!E2135+ABRIL!E2135+MAYO!E2135+JUNIO!E2135+JULIO!E2135+AGOSTO!E2135+SEPTIEMBRE!E2135+OCTUBRE!E2135+NOVIEMBRE!E2135+DICIEMBRE!E2135</f>
        <v>0</v>
      </c>
      <c r="F2135" s="27">
        <f>ENERO!F2135+FEBRERO!F2135+MARZO!F2135+ABRIL!F2135+MAYO!F2135+JUNIO!F2135+JULIO!F2135+AGOSTO!F2135+SEPTIEMBRE!F2135+OCTUBRE!F2135+NOVIEMBRE!F2135+DICIEMBRE!F2135</f>
        <v>0</v>
      </c>
    </row>
    <row r="2136" spans="1:6" x14ac:dyDescent="0.25">
      <c r="A2136" s="111" t="s">
        <v>4119</v>
      </c>
      <c r="B2136" s="112" t="s">
        <v>4121</v>
      </c>
      <c r="C2136" s="25">
        <f>ENERO!C2136+FEBRERO!C2136+MARZO!C2136+ABRIL!C2136+MAYO!C2136+JUNIO!C2136+JULIO!C2136+AGOSTO!C2136+SEPTIEMBRE!C2136+OCTUBRE!C2136+NOVIEMBRE!C2136+DICIEMBRE!C2136</f>
        <v>0</v>
      </c>
      <c r="D2136" s="113">
        <f>ENERO!D2136+FEBRERO!D2136+MARZO!D2136+ABRIL!D2136+MAYO!D2136+JUNIO!D2136+JULIO!D2136+AGOSTO!D2136+SEPTIEMBRE!D2136+OCTUBRE!D2136+NOVIEMBRE!D2136+DICIEMBRE!D2136</f>
        <v>0</v>
      </c>
      <c r="E2136" s="26">
        <f>ENERO!E2136+FEBRERO!E2136+MARZO!E2136+ABRIL!E2136+MAYO!E2136+JUNIO!E2136+JULIO!E2136+AGOSTO!E2136+SEPTIEMBRE!E2136+OCTUBRE!E2136+NOVIEMBRE!E2136+DICIEMBRE!E2136</f>
        <v>0</v>
      </c>
      <c r="F2136" s="27">
        <f>ENERO!F2136+FEBRERO!F2136+MARZO!F2136+ABRIL!F2136+MAYO!F2136+JUNIO!F2136+JULIO!F2136+AGOSTO!F2136+SEPTIEMBRE!F2136+OCTUBRE!F2136+NOVIEMBRE!F2136+DICIEMBRE!F2136</f>
        <v>0</v>
      </c>
    </row>
    <row r="2137" spans="1:6" x14ac:dyDescent="0.25">
      <c r="A2137" s="111" t="s">
        <v>4122</v>
      </c>
      <c r="B2137" s="112" t="s">
        <v>4123</v>
      </c>
      <c r="C2137" s="25">
        <f>ENERO!C2137+FEBRERO!C2137+MARZO!C2137+ABRIL!C2137+MAYO!C2137+JUNIO!C2137+JULIO!C2137+AGOSTO!C2137+SEPTIEMBRE!C2137+OCTUBRE!C2137+NOVIEMBRE!C2137+DICIEMBRE!C2137</f>
        <v>0</v>
      </c>
      <c r="D2137" s="113">
        <f>ENERO!D2137+FEBRERO!D2137+MARZO!D2137+ABRIL!D2137+MAYO!D2137+JUNIO!D2137+JULIO!D2137+AGOSTO!D2137+SEPTIEMBRE!D2137+OCTUBRE!D2137+NOVIEMBRE!D2137+DICIEMBRE!D2137</f>
        <v>0</v>
      </c>
      <c r="E2137" s="26">
        <f>ENERO!E2137+FEBRERO!E2137+MARZO!E2137+ABRIL!E2137+MAYO!E2137+JUNIO!E2137+JULIO!E2137+AGOSTO!E2137+SEPTIEMBRE!E2137+OCTUBRE!E2137+NOVIEMBRE!E2137+DICIEMBRE!E2137</f>
        <v>0</v>
      </c>
      <c r="F2137" s="27">
        <f>ENERO!F2137+FEBRERO!F2137+MARZO!F2137+ABRIL!F2137+MAYO!F2137+JUNIO!F2137+JULIO!F2137+AGOSTO!F2137+SEPTIEMBRE!F2137+OCTUBRE!F2137+NOVIEMBRE!F2137+DICIEMBRE!F2137</f>
        <v>0</v>
      </c>
    </row>
    <row r="2138" spans="1:6" x14ac:dyDescent="0.25">
      <c r="A2138" s="111" t="s">
        <v>4124</v>
      </c>
      <c r="B2138" s="112" t="s">
        <v>4125</v>
      </c>
      <c r="C2138" s="25">
        <f>ENERO!C2138+FEBRERO!C2138+MARZO!C2138+ABRIL!C2138+MAYO!C2138+JUNIO!C2138+JULIO!C2138+AGOSTO!C2138+SEPTIEMBRE!C2138+OCTUBRE!C2138+NOVIEMBRE!C2138+DICIEMBRE!C2138</f>
        <v>0</v>
      </c>
      <c r="D2138" s="113">
        <f>ENERO!D2138+FEBRERO!D2138+MARZO!D2138+ABRIL!D2138+MAYO!D2138+JUNIO!D2138+JULIO!D2138+AGOSTO!D2138+SEPTIEMBRE!D2138+OCTUBRE!D2138+NOVIEMBRE!D2138+DICIEMBRE!D2138</f>
        <v>0</v>
      </c>
      <c r="E2138" s="26">
        <f>ENERO!E2138+FEBRERO!E2138+MARZO!E2138+ABRIL!E2138+MAYO!E2138+JUNIO!E2138+JULIO!E2138+AGOSTO!E2138+SEPTIEMBRE!E2138+OCTUBRE!E2138+NOVIEMBRE!E2138+DICIEMBRE!E2138</f>
        <v>0</v>
      </c>
      <c r="F2138" s="27">
        <f>ENERO!F2138+FEBRERO!F2138+MARZO!F2138+ABRIL!F2138+MAYO!F2138+JUNIO!F2138+JULIO!F2138+AGOSTO!F2138+SEPTIEMBRE!F2138+OCTUBRE!F2138+NOVIEMBRE!F2138+DICIEMBRE!F2138</f>
        <v>0</v>
      </c>
    </row>
    <row r="2139" spans="1:6" x14ac:dyDescent="0.25">
      <c r="A2139" s="111" t="s">
        <v>4126</v>
      </c>
      <c r="B2139" s="112" t="s">
        <v>4127</v>
      </c>
      <c r="C2139" s="25">
        <f>ENERO!C2139+FEBRERO!C2139+MARZO!C2139+ABRIL!C2139+MAYO!C2139+JUNIO!C2139+JULIO!C2139+AGOSTO!C2139+SEPTIEMBRE!C2139+OCTUBRE!C2139+NOVIEMBRE!C2139+DICIEMBRE!C2139</f>
        <v>0</v>
      </c>
      <c r="D2139" s="113">
        <f>ENERO!D2139+FEBRERO!D2139+MARZO!D2139+ABRIL!D2139+MAYO!D2139+JUNIO!D2139+JULIO!D2139+AGOSTO!D2139+SEPTIEMBRE!D2139+OCTUBRE!D2139+NOVIEMBRE!D2139+DICIEMBRE!D2139</f>
        <v>0</v>
      </c>
      <c r="E2139" s="26">
        <f>ENERO!E2139+FEBRERO!E2139+MARZO!E2139+ABRIL!E2139+MAYO!E2139+JUNIO!E2139+JULIO!E2139+AGOSTO!E2139+SEPTIEMBRE!E2139+OCTUBRE!E2139+NOVIEMBRE!E2139+DICIEMBRE!E2139</f>
        <v>0</v>
      </c>
      <c r="F2139" s="27">
        <f>ENERO!F2139+FEBRERO!F2139+MARZO!F2139+ABRIL!F2139+MAYO!F2139+JUNIO!F2139+JULIO!F2139+AGOSTO!F2139+SEPTIEMBRE!F2139+OCTUBRE!F2139+NOVIEMBRE!F2139+DICIEMBRE!F2139</f>
        <v>0</v>
      </c>
    </row>
    <row r="2140" spans="1:6" x14ac:dyDescent="0.25">
      <c r="A2140" s="111" t="s">
        <v>4128</v>
      </c>
      <c r="B2140" s="112" t="s">
        <v>4129</v>
      </c>
      <c r="C2140" s="25">
        <f>ENERO!C2140+FEBRERO!C2140+MARZO!C2140+ABRIL!C2140+MAYO!C2140+JUNIO!C2140+JULIO!C2140+AGOSTO!C2140+SEPTIEMBRE!C2140+OCTUBRE!C2140+NOVIEMBRE!C2140+DICIEMBRE!C2140</f>
        <v>0</v>
      </c>
      <c r="D2140" s="113">
        <f>ENERO!D2140+FEBRERO!D2140+MARZO!D2140+ABRIL!D2140+MAYO!D2140+JUNIO!D2140+JULIO!D2140+AGOSTO!D2140+SEPTIEMBRE!D2140+OCTUBRE!D2140+NOVIEMBRE!D2140+DICIEMBRE!D2140</f>
        <v>0</v>
      </c>
      <c r="E2140" s="26">
        <f>ENERO!E2140+FEBRERO!E2140+MARZO!E2140+ABRIL!E2140+MAYO!E2140+JUNIO!E2140+JULIO!E2140+AGOSTO!E2140+SEPTIEMBRE!E2140+OCTUBRE!E2140+NOVIEMBRE!E2140+DICIEMBRE!E2140</f>
        <v>0</v>
      </c>
      <c r="F2140" s="27">
        <f>ENERO!F2140+FEBRERO!F2140+MARZO!F2140+ABRIL!F2140+MAYO!F2140+JUNIO!F2140+JULIO!F2140+AGOSTO!F2140+SEPTIEMBRE!F2140+OCTUBRE!F2140+NOVIEMBRE!F2140+DICIEMBRE!F2140</f>
        <v>0</v>
      </c>
    </row>
    <row r="2141" spans="1:6" x14ac:dyDescent="0.25">
      <c r="A2141" s="111" t="s">
        <v>4130</v>
      </c>
      <c r="B2141" s="112" t="s">
        <v>4131</v>
      </c>
      <c r="C2141" s="25">
        <f>ENERO!C2141+FEBRERO!C2141+MARZO!C2141+ABRIL!C2141+MAYO!C2141+JUNIO!C2141+JULIO!C2141+AGOSTO!C2141+SEPTIEMBRE!C2141+OCTUBRE!C2141+NOVIEMBRE!C2141+DICIEMBRE!C2141</f>
        <v>0</v>
      </c>
      <c r="D2141" s="113">
        <f>ENERO!D2141+FEBRERO!D2141+MARZO!D2141+ABRIL!D2141+MAYO!D2141+JUNIO!D2141+JULIO!D2141+AGOSTO!D2141+SEPTIEMBRE!D2141+OCTUBRE!D2141+NOVIEMBRE!D2141+DICIEMBRE!D2141</f>
        <v>0</v>
      </c>
      <c r="E2141" s="26">
        <f>ENERO!E2141+FEBRERO!E2141+MARZO!E2141+ABRIL!E2141+MAYO!E2141+JUNIO!E2141+JULIO!E2141+AGOSTO!E2141+SEPTIEMBRE!E2141+OCTUBRE!E2141+NOVIEMBRE!E2141+DICIEMBRE!E2141</f>
        <v>0</v>
      </c>
      <c r="F2141" s="27">
        <f>ENERO!F2141+FEBRERO!F2141+MARZO!F2141+ABRIL!F2141+MAYO!F2141+JUNIO!F2141+JULIO!F2141+AGOSTO!F2141+SEPTIEMBRE!F2141+OCTUBRE!F2141+NOVIEMBRE!F2141+DICIEMBRE!F2141</f>
        <v>0</v>
      </c>
    </row>
    <row r="2142" spans="1:6" x14ac:dyDescent="0.25">
      <c r="A2142" s="111" t="s">
        <v>4132</v>
      </c>
      <c r="B2142" s="112" t="s">
        <v>4133</v>
      </c>
      <c r="C2142" s="25">
        <f>ENERO!C2142+FEBRERO!C2142+MARZO!C2142+ABRIL!C2142+MAYO!C2142+JUNIO!C2142+JULIO!C2142+AGOSTO!C2142+SEPTIEMBRE!C2142+OCTUBRE!C2142+NOVIEMBRE!C2142+DICIEMBRE!C2142</f>
        <v>0</v>
      </c>
      <c r="D2142" s="113">
        <f>ENERO!D2142+FEBRERO!D2142+MARZO!D2142+ABRIL!D2142+MAYO!D2142+JUNIO!D2142+JULIO!D2142+AGOSTO!D2142+SEPTIEMBRE!D2142+OCTUBRE!D2142+NOVIEMBRE!D2142+DICIEMBRE!D2142</f>
        <v>0</v>
      </c>
      <c r="E2142" s="26">
        <f>ENERO!E2142+FEBRERO!E2142+MARZO!E2142+ABRIL!E2142+MAYO!E2142+JUNIO!E2142+JULIO!E2142+AGOSTO!E2142+SEPTIEMBRE!E2142+OCTUBRE!E2142+NOVIEMBRE!E2142+DICIEMBRE!E2142</f>
        <v>0</v>
      </c>
      <c r="F2142" s="27">
        <f>ENERO!F2142+FEBRERO!F2142+MARZO!F2142+ABRIL!F2142+MAYO!F2142+JUNIO!F2142+JULIO!F2142+AGOSTO!F2142+SEPTIEMBRE!F2142+OCTUBRE!F2142+NOVIEMBRE!F2142+DICIEMBRE!F2142</f>
        <v>0</v>
      </c>
    </row>
    <row r="2143" spans="1:6" x14ac:dyDescent="0.25">
      <c r="A2143" s="111" t="s">
        <v>4134</v>
      </c>
      <c r="B2143" s="112" t="s">
        <v>4135</v>
      </c>
      <c r="C2143" s="25">
        <f>ENERO!C2143+FEBRERO!C2143+MARZO!C2143+ABRIL!C2143+MAYO!C2143+JUNIO!C2143+JULIO!C2143+AGOSTO!C2143+SEPTIEMBRE!C2143+OCTUBRE!C2143+NOVIEMBRE!C2143+DICIEMBRE!C2143</f>
        <v>0</v>
      </c>
      <c r="D2143" s="113">
        <f>ENERO!D2143+FEBRERO!D2143+MARZO!D2143+ABRIL!D2143+MAYO!D2143+JUNIO!D2143+JULIO!D2143+AGOSTO!D2143+SEPTIEMBRE!D2143+OCTUBRE!D2143+NOVIEMBRE!D2143+DICIEMBRE!D2143</f>
        <v>0</v>
      </c>
      <c r="E2143" s="26">
        <f>ENERO!E2143+FEBRERO!E2143+MARZO!E2143+ABRIL!E2143+MAYO!E2143+JUNIO!E2143+JULIO!E2143+AGOSTO!E2143+SEPTIEMBRE!E2143+OCTUBRE!E2143+NOVIEMBRE!E2143+DICIEMBRE!E2143</f>
        <v>0</v>
      </c>
      <c r="F2143" s="27">
        <f>ENERO!F2143+FEBRERO!F2143+MARZO!F2143+ABRIL!F2143+MAYO!F2143+JUNIO!F2143+JULIO!F2143+AGOSTO!F2143+SEPTIEMBRE!F2143+OCTUBRE!F2143+NOVIEMBRE!F2143+DICIEMBRE!F2143</f>
        <v>0</v>
      </c>
    </row>
    <row r="2144" spans="1:6" x14ac:dyDescent="0.25">
      <c r="A2144" s="111" t="s">
        <v>4136</v>
      </c>
      <c r="B2144" s="112" t="s">
        <v>4137</v>
      </c>
      <c r="C2144" s="25">
        <f>ENERO!C2144+FEBRERO!C2144+MARZO!C2144+ABRIL!C2144+MAYO!C2144+JUNIO!C2144+JULIO!C2144+AGOSTO!C2144+SEPTIEMBRE!C2144+OCTUBRE!C2144+NOVIEMBRE!C2144+DICIEMBRE!C2144</f>
        <v>0</v>
      </c>
      <c r="D2144" s="113">
        <f>ENERO!D2144+FEBRERO!D2144+MARZO!D2144+ABRIL!D2144+MAYO!D2144+JUNIO!D2144+JULIO!D2144+AGOSTO!D2144+SEPTIEMBRE!D2144+OCTUBRE!D2144+NOVIEMBRE!D2144+DICIEMBRE!D2144</f>
        <v>0</v>
      </c>
      <c r="E2144" s="26">
        <f>ENERO!E2144+FEBRERO!E2144+MARZO!E2144+ABRIL!E2144+MAYO!E2144+JUNIO!E2144+JULIO!E2144+AGOSTO!E2144+SEPTIEMBRE!E2144+OCTUBRE!E2144+NOVIEMBRE!E2144+DICIEMBRE!E2144</f>
        <v>0</v>
      </c>
      <c r="F2144" s="27">
        <f>ENERO!F2144+FEBRERO!F2144+MARZO!F2144+ABRIL!F2144+MAYO!F2144+JUNIO!F2144+JULIO!F2144+AGOSTO!F2144+SEPTIEMBRE!F2144+OCTUBRE!F2144+NOVIEMBRE!F2144+DICIEMBRE!F2144</f>
        <v>0</v>
      </c>
    </row>
    <row r="2145" spans="1:6" x14ac:dyDescent="0.25">
      <c r="A2145" s="111" t="s">
        <v>4138</v>
      </c>
      <c r="B2145" s="112" t="s">
        <v>4139</v>
      </c>
      <c r="C2145" s="25">
        <f>ENERO!C2145+FEBRERO!C2145+MARZO!C2145+ABRIL!C2145+MAYO!C2145+JUNIO!C2145+JULIO!C2145+AGOSTO!C2145+SEPTIEMBRE!C2145+OCTUBRE!C2145+NOVIEMBRE!C2145+DICIEMBRE!C2145</f>
        <v>0</v>
      </c>
      <c r="D2145" s="113">
        <f>ENERO!D2145+FEBRERO!D2145+MARZO!D2145+ABRIL!D2145+MAYO!D2145+JUNIO!D2145+JULIO!D2145+AGOSTO!D2145+SEPTIEMBRE!D2145+OCTUBRE!D2145+NOVIEMBRE!D2145+DICIEMBRE!D2145</f>
        <v>0</v>
      </c>
      <c r="E2145" s="26">
        <f>ENERO!E2145+FEBRERO!E2145+MARZO!E2145+ABRIL!E2145+MAYO!E2145+JUNIO!E2145+JULIO!E2145+AGOSTO!E2145+SEPTIEMBRE!E2145+OCTUBRE!E2145+NOVIEMBRE!E2145+DICIEMBRE!E2145</f>
        <v>0</v>
      </c>
      <c r="F2145" s="27">
        <f>ENERO!F2145+FEBRERO!F2145+MARZO!F2145+ABRIL!F2145+MAYO!F2145+JUNIO!F2145+JULIO!F2145+AGOSTO!F2145+SEPTIEMBRE!F2145+OCTUBRE!F2145+NOVIEMBRE!F2145+DICIEMBRE!F2145</f>
        <v>0</v>
      </c>
    </row>
    <row r="2146" spans="1:6" x14ac:dyDescent="0.25">
      <c r="A2146" s="111" t="s">
        <v>4140</v>
      </c>
      <c r="B2146" s="112" t="s">
        <v>4141</v>
      </c>
      <c r="C2146" s="25">
        <f>ENERO!C2146+FEBRERO!C2146+MARZO!C2146+ABRIL!C2146+MAYO!C2146+JUNIO!C2146+JULIO!C2146+AGOSTO!C2146+SEPTIEMBRE!C2146+OCTUBRE!C2146+NOVIEMBRE!C2146+DICIEMBRE!C2146</f>
        <v>0</v>
      </c>
      <c r="D2146" s="113">
        <f>ENERO!D2146+FEBRERO!D2146+MARZO!D2146+ABRIL!D2146+MAYO!D2146+JUNIO!D2146+JULIO!D2146+AGOSTO!D2146+SEPTIEMBRE!D2146+OCTUBRE!D2146+NOVIEMBRE!D2146+DICIEMBRE!D2146</f>
        <v>0</v>
      </c>
      <c r="E2146" s="26">
        <f>ENERO!E2146+FEBRERO!E2146+MARZO!E2146+ABRIL!E2146+MAYO!E2146+JUNIO!E2146+JULIO!E2146+AGOSTO!E2146+SEPTIEMBRE!E2146+OCTUBRE!E2146+NOVIEMBRE!E2146+DICIEMBRE!E2146</f>
        <v>0</v>
      </c>
      <c r="F2146" s="27">
        <f>ENERO!F2146+FEBRERO!F2146+MARZO!F2146+ABRIL!F2146+MAYO!F2146+JUNIO!F2146+JULIO!F2146+AGOSTO!F2146+SEPTIEMBRE!F2146+OCTUBRE!F2146+NOVIEMBRE!F2146+DICIEMBRE!F2146</f>
        <v>0</v>
      </c>
    </row>
    <row r="2147" spans="1:6" x14ac:dyDescent="0.25">
      <c r="A2147" s="111" t="s">
        <v>4142</v>
      </c>
      <c r="B2147" s="112" t="s">
        <v>4143</v>
      </c>
      <c r="C2147" s="25">
        <f>ENERO!C2147+FEBRERO!C2147+MARZO!C2147+ABRIL!C2147+MAYO!C2147+JUNIO!C2147+JULIO!C2147+AGOSTO!C2147+SEPTIEMBRE!C2147+OCTUBRE!C2147+NOVIEMBRE!C2147+DICIEMBRE!C2147</f>
        <v>0</v>
      </c>
      <c r="D2147" s="113">
        <f>ENERO!D2147+FEBRERO!D2147+MARZO!D2147+ABRIL!D2147+MAYO!D2147+JUNIO!D2147+JULIO!D2147+AGOSTO!D2147+SEPTIEMBRE!D2147+OCTUBRE!D2147+NOVIEMBRE!D2147+DICIEMBRE!D2147</f>
        <v>0</v>
      </c>
      <c r="E2147" s="26">
        <f>ENERO!E2147+FEBRERO!E2147+MARZO!E2147+ABRIL!E2147+MAYO!E2147+JUNIO!E2147+JULIO!E2147+AGOSTO!E2147+SEPTIEMBRE!E2147+OCTUBRE!E2147+NOVIEMBRE!E2147+DICIEMBRE!E2147</f>
        <v>0</v>
      </c>
      <c r="F2147" s="27">
        <f>ENERO!F2147+FEBRERO!F2147+MARZO!F2147+ABRIL!F2147+MAYO!F2147+JUNIO!F2147+JULIO!F2147+AGOSTO!F2147+SEPTIEMBRE!F2147+OCTUBRE!F2147+NOVIEMBRE!F2147+DICIEMBRE!F2147</f>
        <v>0</v>
      </c>
    </row>
    <row r="2148" spans="1:6" x14ac:dyDescent="0.25">
      <c r="A2148" s="111" t="s">
        <v>4144</v>
      </c>
      <c r="B2148" s="112" t="s">
        <v>4145</v>
      </c>
      <c r="C2148" s="25">
        <f>ENERO!C2148+FEBRERO!C2148+MARZO!C2148+ABRIL!C2148+MAYO!C2148+JUNIO!C2148+JULIO!C2148+AGOSTO!C2148+SEPTIEMBRE!C2148+OCTUBRE!C2148+NOVIEMBRE!C2148+DICIEMBRE!C2148</f>
        <v>0</v>
      </c>
      <c r="D2148" s="113">
        <f>ENERO!D2148+FEBRERO!D2148+MARZO!D2148+ABRIL!D2148+MAYO!D2148+JUNIO!D2148+JULIO!D2148+AGOSTO!D2148+SEPTIEMBRE!D2148+OCTUBRE!D2148+NOVIEMBRE!D2148+DICIEMBRE!D2148</f>
        <v>0</v>
      </c>
      <c r="E2148" s="26">
        <f>ENERO!E2148+FEBRERO!E2148+MARZO!E2148+ABRIL!E2148+MAYO!E2148+JUNIO!E2148+JULIO!E2148+AGOSTO!E2148+SEPTIEMBRE!E2148+OCTUBRE!E2148+NOVIEMBRE!E2148+DICIEMBRE!E2148</f>
        <v>0</v>
      </c>
      <c r="F2148" s="27">
        <f>ENERO!F2148+FEBRERO!F2148+MARZO!F2148+ABRIL!F2148+MAYO!F2148+JUNIO!F2148+JULIO!F2148+AGOSTO!F2148+SEPTIEMBRE!F2148+OCTUBRE!F2148+NOVIEMBRE!F2148+DICIEMBRE!F2148</f>
        <v>0</v>
      </c>
    </row>
    <row r="2149" spans="1:6" x14ac:dyDescent="0.25">
      <c r="A2149" s="111" t="s">
        <v>4146</v>
      </c>
      <c r="B2149" s="112" t="s">
        <v>4147</v>
      </c>
      <c r="C2149" s="25">
        <f>ENERO!C2149+FEBRERO!C2149+MARZO!C2149+ABRIL!C2149+MAYO!C2149+JUNIO!C2149+JULIO!C2149+AGOSTO!C2149+SEPTIEMBRE!C2149+OCTUBRE!C2149+NOVIEMBRE!C2149+DICIEMBRE!C2149</f>
        <v>0</v>
      </c>
      <c r="D2149" s="113">
        <f>ENERO!D2149+FEBRERO!D2149+MARZO!D2149+ABRIL!D2149+MAYO!D2149+JUNIO!D2149+JULIO!D2149+AGOSTO!D2149+SEPTIEMBRE!D2149+OCTUBRE!D2149+NOVIEMBRE!D2149+DICIEMBRE!D2149</f>
        <v>0</v>
      </c>
      <c r="E2149" s="26">
        <f>ENERO!E2149+FEBRERO!E2149+MARZO!E2149+ABRIL!E2149+MAYO!E2149+JUNIO!E2149+JULIO!E2149+AGOSTO!E2149+SEPTIEMBRE!E2149+OCTUBRE!E2149+NOVIEMBRE!E2149+DICIEMBRE!E2149</f>
        <v>0</v>
      </c>
      <c r="F2149" s="27">
        <f>ENERO!F2149+FEBRERO!F2149+MARZO!F2149+ABRIL!F2149+MAYO!F2149+JUNIO!F2149+JULIO!F2149+AGOSTO!F2149+SEPTIEMBRE!F2149+OCTUBRE!F2149+NOVIEMBRE!F2149+DICIEMBRE!F2149</f>
        <v>0</v>
      </c>
    </row>
    <row r="2150" spans="1:6" x14ac:dyDescent="0.25">
      <c r="A2150" s="111" t="s">
        <v>4148</v>
      </c>
      <c r="B2150" s="112" t="s">
        <v>4149</v>
      </c>
      <c r="C2150" s="25">
        <f>ENERO!C2150+FEBRERO!C2150+MARZO!C2150+ABRIL!C2150+MAYO!C2150+JUNIO!C2150+JULIO!C2150+AGOSTO!C2150+SEPTIEMBRE!C2150+OCTUBRE!C2150+NOVIEMBRE!C2150+DICIEMBRE!C2150</f>
        <v>0</v>
      </c>
      <c r="D2150" s="113">
        <f>ENERO!D2150+FEBRERO!D2150+MARZO!D2150+ABRIL!D2150+MAYO!D2150+JUNIO!D2150+JULIO!D2150+AGOSTO!D2150+SEPTIEMBRE!D2150+OCTUBRE!D2150+NOVIEMBRE!D2150+DICIEMBRE!D2150</f>
        <v>0</v>
      </c>
      <c r="E2150" s="26">
        <f>ENERO!E2150+FEBRERO!E2150+MARZO!E2150+ABRIL!E2150+MAYO!E2150+JUNIO!E2150+JULIO!E2150+AGOSTO!E2150+SEPTIEMBRE!E2150+OCTUBRE!E2150+NOVIEMBRE!E2150+DICIEMBRE!E2150</f>
        <v>0</v>
      </c>
      <c r="F2150" s="27">
        <f>ENERO!F2150+FEBRERO!F2150+MARZO!F2150+ABRIL!F2150+MAYO!F2150+JUNIO!F2150+JULIO!F2150+AGOSTO!F2150+SEPTIEMBRE!F2150+OCTUBRE!F2150+NOVIEMBRE!F2150+DICIEMBRE!F2150</f>
        <v>0</v>
      </c>
    </row>
    <row r="2151" spans="1:6" x14ac:dyDescent="0.25">
      <c r="A2151" s="111" t="s">
        <v>4150</v>
      </c>
      <c r="B2151" s="112" t="s">
        <v>4151</v>
      </c>
      <c r="C2151" s="25">
        <f>ENERO!C2151+FEBRERO!C2151+MARZO!C2151+ABRIL!C2151+MAYO!C2151+JUNIO!C2151+JULIO!C2151+AGOSTO!C2151+SEPTIEMBRE!C2151+OCTUBRE!C2151+NOVIEMBRE!C2151+DICIEMBRE!C2151</f>
        <v>0</v>
      </c>
      <c r="D2151" s="113">
        <f>ENERO!D2151+FEBRERO!D2151+MARZO!D2151+ABRIL!D2151+MAYO!D2151+JUNIO!D2151+JULIO!D2151+AGOSTO!D2151+SEPTIEMBRE!D2151+OCTUBRE!D2151+NOVIEMBRE!D2151+DICIEMBRE!D2151</f>
        <v>0</v>
      </c>
      <c r="E2151" s="26">
        <f>ENERO!E2151+FEBRERO!E2151+MARZO!E2151+ABRIL!E2151+MAYO!E2151+JUNIO!E2151+JULIO!E2151+AGOSTO!E2151+SEPTIEMBRE!E2151+OCTUBRE!E2151+NOVIEMBRE!E2151+DICIEMBRE!E2151</f>
        <v>0</v>
      </c>
      <c r="F2151" s="27">
        <f>ENERO!F2151+FEBRERO!F2151+MARZO!F2151+ABRIL!F2151+MAYO!F2151+JUNIO!F2151+JULIO!F2151+AGOSTO!F2151+SEPTIEMBRE!F2151+OCTUBRE!F2151+NOVIEMBRE!F2151+DICIEMBRE!F2151</f>
        <v>0</v>
      </c>
    </row>
    <row r="2152" spans="1:6" x14ac:dyDescent="0.25">
      <c r="A2152" s="111" t="s">
        <v>4152</v>
      </c>
      <c r="B2152" s="112" t="s">
        <v>4153</v>
      </c>
      <c r="C2152" s="25">
        <f>ENERO!C2152+FEBRERO!C2152+MARZO!C2152+ABRIL!C2152+MAYO!C2152+JUNIO!C2152+JULIO!C2152+AGOSTO!C2152+SEPTIEMBRE!C2152+OCTUBRE!C2152+NOVIEMBRE!C2152+DICIEMBRE!C2152</f>
        <v>0</v>
      </c>
      <c r="D2152" s="113">
        <f>ENERO!D2152+FEBRERO!D2152+MARZO!D2152+ABRIL!D2152+MAYO!D2152+JUNIO!D2152+JULIO!D2152+AGOSTO!D2152+SEPTIEMBRE!D2152+OCTUBRE!D2152+NOVIEMBRE!D2152+DICIEMBRE!D2152</f>
        <v>0</v>
      </c>
      <c r="E2152" s="26">
        <f>ENERO!E2152+FEBRERO!E2152+MARZO!E2152+ABRIL!E2152+MAYO!E2152+JUNIO!E2152+JULIO!E2152+AGOSTO!E2152+SEPTIEMBRE!E2152+OCTUBRE!E2152+NOVIEMBRE!E2152+DICIEMBRE!E2152</f>
        <v>0</v>
      </c>
      <c r="F2152" s="27">
        <f>ENERO!F2152+FEBRERO!F2152+MARZO!F2152+ABRIL!F2152+MAYO!F2152+JUNIO!F2152+JULIO!F2152+AGOSTO!F2152+SEPTIEMBRE!F2152+OCTUBRE!F2152+NOVIEMBRE!F2152+DICIEMBRE!F2152</f>
        <v>0</v>
      </c>
    </row>
    <row r="2153" spans="1:6" x14ac:dyDescent="0.25">
      <c r="A2153" s="111" t="s">
        <v>4154</v>
      </c>
      <c r="B2153" s="112" t="s">
        <v>4155</v>
      </c>
      <c r="C2153" s="25">
        <f>ENERO!C2153+FEBRERO!C2153+MARZO!C2153+ABRIL!C2153+MAYO!C2153+JUNIO!C2153+JULIO!C2153+AGOSTO!C2153+SEPTIEMBRE!C2153+OCTUBRE!C2153+NOVIEMBRE!C2153+DICIEMBRE!C2153</f>
        <v>0</v>
      </c>
      <c r="D2153" s="113">
        <f>ENERO!D2153+FEBRERO!D2153+MARZO!D2153+ABRIL!D2153+MAYO!D2153+JUNIO!D2153+JULIO!D2153+AGOSTO!D2153+SEPTIEMBRE!D2153+OCTUBRE!D2153+NOVIEMBRE!D2153+DICIEMBRE!D2153</f>
        <v>0</v>
      </c>
      <c r="E2153" s="26">
        <f>ENERO!E2153+FEBRERO!E2153+MARZO!E2153+ABRIL!E2153+MAYO!E2153+JUNIO!E2153+JULIO!E2153+AGOSTO!E2153+SEPTIEMBRE!E2153+OCTUBRE!E2153+NOVIEMBRE!E2153+DICIEMBRE!E2153</f>
        <v>0</v>
      </c>
      <c r="F2153" s="27">
        <f>ENERO!F2153+FEBRERO!F2153+MARZO!F2153+ABRIL!F2153+MAYO!F2153+JUNIO!F2153+JULIO!F2153+AGOSTO!F2153+SEPTIEMBRE!F2153+OCTUBRE!F2153+NOVIEMBRE!F2153+DICIEMBRE!F2153</f>
        <v>0</v>
      </c>
    </row>
    <row r="2154" spans="1:6" x14ac:dyDescent="0.25">
      <c r="A2154" s="111" t="s">
        <v>4156</v>
      </c>
      <c r="B2154" s="112" t="s">
        <v>4157</v>
      </c>
      <c r="C2154" s="25">
        <f>ENERO!C2154+FEBRERO!C2154+MARZO!C2154+ABRIL!C2154+MAYO!C2154+JUNIO!C2154+JULIO!C2154+AGOSTO!C2154+SEPTIEMBRE!C2154+OCTUBRE!C2154+NOVIEMBRE!C2154+DICIEMBRE!C2154</f>
        <v>0</v>
      </c>
      <c r="D2154" s="113">
        <f>ENERO!D2154+FEBRERO!D2154+MARZO!D2154+ABRIL!D2154+MAYO!D2154+JUNIO!D2154+JULIO!D2154+AGOSTO!D2154+SEPTIEMBRE!D2154+OCTUBRE!D2154+NOVIEMBRE!D2154+DICIEMBRE!D2154</f>
        <v>0</v>
      </c>
      <c r="E2154" s="26">
        <f>ENERO!E2154+FEBRERO!E2154+MARZO!E2154+ABRIL!E2154+MAYO!E2154+JUNIO!E2154+JULIO!E2154+AGOSTO!E2154+SEPTIEMBRE!E2154+OCTUBRE!E2154+NOVIEMBRE!E2154+DICIEMBRE!E2154</f>
        <v>0</v>
      </c>
      <c r="F2154" s="27">
        <f>ENERO!F2154+FEBRERO!F2154+MARZO!F2154+ABRIL!F2154+MAYO!F2154+JUNIO!F2154+JULIO!F2154+AGOSTO!F2154+SEPTIEMBRE!F2154+OCTUBRE!F2154+NOVIEMBRE!F2154+DICIEMBRE!F2154</f>
        <v>0</v>
      </c>
    </row>
    <row r="2155" spans="1:6" x14ac:dyDescent="0.25">
      <c r="A2155" s="111" t="s">
        <v>4158</v>
      </c>
      <c r="B2155" s="112" t="s">
        <v>4159</v>
      </c>
      <c r="C2155" s="25">
        <f>ENERO!C2155+FEBRERO!C2155+MARZO!C2155+ABRIL!C2155+MAYO!C2155+JUNIO!C2155+JULIO!C2155+AGOSTO!C2155+SEPTIEMBRE!C2155+OCTUBRE!C2155+NOVIEMBRE!C2155+DICIEMBRE!C2155</f>
        <v>0</v>
      </c>
      <c r="D2155" s="113">
        <f>ENERO!D2155+FEBRERO!D2155+MARZO!D2155+ABRIL!D2155+MAYO!D2155+JUNIO!D2155+JULIO!D2155+AGOSTO!D2155+SEPTIEMBRE!D2155+OCTUBRE!D2155+NOVIEMBRE!D2155+DICIEMBRE!D2155</f>
        <v>0</v>
      </c>
      <c r="E2155" s="26">
        <f>ENERO!E2155+FEBRERO!E2155+MARZO!E2155+ABRIL!E2155+MAYO!E2155+JUNIO!E2155+JULIO!E2155+AGOSTO!E2155+SEPTIEMBRE!E2155+OCTUBRE!E2155+NOVIEMBRE!E2155+DICIEMBRE!E2155</f>
        <v>0</v>
      </c>
      <c r="F2155" s="27">
        <f>ENERO!F2155+FEBRERO!F2155+MARZO!F2155+ABRIL!F2155+MAYO!F2155+JUNIO!F2155+JULIO!F2155+AGOSTO!F2155+SEPTIEMBRE!F2155+OCTUBRE!F2155+NOVIEMBRE!F2155+DICIEMBRE!F2155</f>
        <v>0</v>
      </c>
    </row>
    <row r="2156" spans="1:6" x14ac:dyDescent="0.25">
      <c r="A2156" s="111" t="s">
        <v>4160</v>
      </c>
      <c r="B2156" s="112" t="s">
        <v>4161</v>
      </c>
      <c r="C2156" s="25">
        <f>ENERO!C2156+FEBRERO!C2156+MARZO!C2156+ABRIL!C2156+MAYO!C2156+JUNIO!C2156+JULIO!C2156+AGOSTO!C2156+SEPTIEMBRE!C2156+OCTUBRE!C2156+NOVIEMBRE!C2156+DICIEMBRE!C2156</f>
        <v>0</v>
      </c>
      <c r="D2156" s="113">
        <f>ENERO!D2156+FEBRERO!D2156+MARZO!D2156+ABRIL!D2156+MAYO!D2156+JUNIO!D2156+JULIO!D2156+AGOSTO!D2156+SEPTIEMBRE!D2156+OCTUBRE!D2156+NOVIEMBRE!D2156+DICIEMBRE!D2156</f>
        <v>0</v>
      </c>
      <c r="E2156" s="26">
        <f>ENERO!E2156+FEBRERO!E2156+MARZO!E2156+ABRIL!E2156+MAYO!E2156+JUNIO!E2156+JULIO!E2156+AGOSTO!E2156+SEPTIEMBRE!E2156+OCTUBRE!E2156+NOVIEMBRE!E2156+DICIEMBRE!E2156</f>
        <v>0</v>
      </c>
      <c r="F2156" s="27">
        <f>ENERO!F2156+FEBRERO!F2156+MARZO!F2156+ABRIL!F2156+MAYO!F2156+JUNIO!F2156+JULIO!F2156+AGOSTO!F2156+SEPTIEMBRE!F2156+OCTUBRE!F2156+NOVIEMBRE!F2156+DICIEMBRE!F2156</f>
        <v>0</v>
      </c>
    </row>
    <row r="2157" spans="1:6" x14ac:dyDescent="0.25">
      <c r="A2157" s="111" t="s">
        <v>4162</v>
      </c>
      <c r="B2157" s="112" t="s">
        <v>4163</v>
      </c>
      <c r="C2157" s="25">
        <f>ENERO!C2157+FEBRERO!C2157+MARZO!C2157+ABRIL!C2157+MAYO!C2157+JUNIO!C2157+JULIO!C2157+AGOSTO!C2157+SEPTIEMBRE!C2157+OCTUBRE!C2157+NOVIEMBRE!C2157+DICIEMBRE!C2157</f>
        <v>0</v>
      </c>
      <c r="D2157" s="113">
        <f>ENERO!D2157+FEBRERO!D2157+MARZO!D2157+ABRIL!D2157+MAYO!D2157+JUNIO!D2157+JULIO!D2157+AGOSTO!D2157+SEPTIEMBRE!D2157+OCTUBRE!D2157+NOVIEMBRE!D2157+DICIEMBRE!D2157</f>
        <v>0</v>
      </c>
      <c r="E2157" s="26">
        <f>ENERO!E2157+FEBRERO!E2157+MARZO!E2157+ABRIL!E2157+MAYO!E2157+JUNIO!E2157+JULIO!E2157+AGOSTO!E2157+SEPTIEMBRE!E2157+OCTUBRE!E2157+NOVIEMBRE!E2157+DICIEMBRE!E2157</f>
        <v>0</v>
      </c>
      <c r="F2157" s="27">
        <f>ENERO!F2157+FEBRERO!F2157+MARZO!F2157+ABRIL!F2157+MAYO!F2157+JUNIO!F2157+JULIO!F2157+AGOSTO!F2157+SEPTIEMBRE!F2157+OCTUBRE!F2157+NOVIEMBRE!F2157+DICIEMBRE!F2157</f>
        <v>0</v>
      </c>
    </row>
    <row r="2158" spans="1:6" x14ac:dyDescent="0.25">
      <c r="A2158" s="111" t="s">
        <v>4164</v>
      </c>
      <c r="B2158" s="112" t="s">
        <v>4165</v>
      </c>
      <c r="C2158" s="25">
        <f>ENERO!C2158+FEBRERO!C2158+MARZO!C2158+ABRIL!C2158+MAYO!C2158+JUNIO!C2158+JULIO!C2158+AGOSTO!C2158+SEPTIEMBRE!C2158+OCTUBRE!C2158+NOVIEMBRE!C2158+DICIEMBRE!C2158</f>
        <v>0</v>
      </c>
      <c r="D2158" s="113">
        <f>ENERO!D2158+FEBRERO!D2158+MARZO!D2158+ABRIL!D2158+MAYO!D2158+JUNIO!D2158+JULIO!D2158+AGOSTO!D2158+SEPTIEMBRE!D2158+OCTUBRE!D2158+NOVIEMBRE!D2158+DICIEMBRE!D2158</f>
        <v>0</v>
      </c>
      <c r="E2158" s="26">
        <f>ENERO!E2158+FEBRERO!E2158+MARZO!E2158+ABRIL!E2158+MAYO!E2158+JUNIO!E2158+JULIO!E2158+AGOSTO!E2158+SEPTIEMBRE!E2158+OCTUBRE!E2158+NOVIEMBRE!E2158+DICIEMBRE!E2158</f>
        <v>0</v>
      </c>
      <c r="F2158" s="27">
        <f>ENERO!F2158+FEBRERO!F2158+MARZO!F2158+ABRIL!F2158+MAYO!F2158+JUNIO!F2158+JULIO!F2158+AGOSTO!F2158+SEPTIEMBRE!F2158+OCTUBRE!F2158+NOVIEMBRE!F2158+DICIEMBRE!F2158</f>
        <v>0</v>
      </c>
    </row>
    <row r="2159" spans="1:6" x14ac:dyDescent="0.25">
      <c r="A2159" s="111" t="s">
        <v>4166</v>
      </c>
      <c r="B2159" s="112" t="s">
        <v>4167</v>
      </c>
      <c r="C2159" s="25">
        <f>ENERO!C2159+FEBRERO!C2159+MARZO!C2159+ABRIL!C2159+MAYO!C2159+JUNIO!C2159+JULIO!C2159+AGOSTO!C2159+SEPTIEMBRE!C2159+OCTUBRE!C2159+NOVIEMBRE!C2159+DICIEMBRE!C2159</f>
        <v>0</v>
      </c>
      <c r="D2159" s="113">
        <f>ENERO!D2159+FEBRERO!D2159+MARZO!D2159+ABRIL!D2159+MAYO!D2159+JUNIO!D2159+JULIO!D2159+AGOSTO!D2159+SEPTIEMBRE!D2159+OCTUBRE!D2159+NOVIEMBRE!D2159+DICIEMBRE!D2159</f>
        <v>0</v>
      </c>
      <c r="E2159" s="26">
        <f>ENERO!E2159+FEBRERO!E2159+MARZO!E2159+ABRIL!E2159+MAYO!E2159+JUNIO!E2159+JULIO!E2159+AGOSTO!E2159+SEPTIEMBRE!E2159+OCTUBRE!E2159+NOVIEMBRE!E2159+DICIEMBRE!E2159</f>
        <v>0</v>
      </c>
      <c r="F2159" s="27">
        <f>ENERO!F2159+FEBRERO!F2159+MARZO!F2159+ABRIL!F2159+MAYO!F2159+JUNIO!F2159+JULIO!F2159+AGOSTO!F2159+SEPTIEMBRE!F2159+OCTUBRE!F2159+NOVIEMBRE!F2159+DICIEMBRE!F2159</f>
        <v>0</v>
      </c>
    </row>
    <row r="2160" spans="1:6" x14ac:dyDescent="0.25">
      <c r="A2160" s="111" t="s">
        <v>4168</v>
      </c>
      <c r="B2160" s="112" t="s">
        <v>4169</v>
      </c>
      <c r="C2160" s="25">
        <f>ENERO!C2160+FEBRERO!C2160+MARZO!C2160+ABRIL!C2160+MAYO!C2160+JUNIO!C2160+JULIO!C2160+AGOSTO!C2160+SEPTIEMBRE!C2160+OCTUBRE!C2160+NOVIEMBRE!C2160+DICIEMBRE!C2160</f>
        <v>0</v>
      </c>
      <c r="D2160" s="113">
        <f>ENERO!D2160+FEBRERO!D2160+MARZO!D2160+ABRIL!D2160+MAYO!D2160+JUNIO!D2160+JULIO!D2160+AGOSTO!D2160+SEPTIEMBRE!D2160+OCTUBRE!D2160+NOVIEMBRE!D2160+DICIEMBRE!D2160</f>
        <v>0</v>
      </c>
      <c r="E2160" s="26">
        <f>ENERO!E2160+FEBRERO!E2160+MARZO!E2160+ABRIL!E2160+MAYO!E2160+JUNIO!E2160+JULIO!E2160+AGOSTO!E2160+SEPTIEMBRE!E2160+OCTUBRE!E2160+NOVIEMBRE!E2160+DICIEMBRE!E2160</f>
        <v>0</v>
      </c>
      <c r="F2160" s="27">
        <f>ENERO!F2160+FEBRERO!F2160+MARZO!F2160+ABRIL!F2160+MAYO!F2160+JUNIO!F2160+JULIO!F2160+AGOSTO!F2160+SEPTIEMBRE!F2160+OCTUBRE!F2160+NOVIEMBRE!F2160+DICIEMBRE!F2160</f>
        <v>0</v>
      </c>
    </row>
    <row r="2161" spans="1:6" x14ac:dyDescent="0.25">
      <c r="A2161" s="111" t="s">
        <v>4170</v>
      </c>
      <c r="B2161" s="112" t="s">
        <v>4171</v>
      </c>
      <c r="C2161" s="25">
        <f>ENERO!C2161+FEBRERO!C2161+MARZO!C2161+ABRIL!C2161+MAYO!C2161+JUNIO!C2161+JULIO!C2161+AGOSTO!C2161+SEPTIEMBRE!C2161+OCTUBRE!C2161+NOVIEMBRE!C2161+DICIEMBRE!C2161</f>
        <v>0</v>
      </c>
      <c r="D2161" s="113">
        <f>ENERO!D2161+FEBRERO!D2161+MARZO!D2161+ABRIL!D2161+MAYO!D2161+JUNIO!D2161+JULIO!D2161+AGOSTO!D2161+SEPTIEMBRE!D2161+OCTUBRE!D2161+NOVIEMBRE!D2161+DICIEMBRE!D2161</f>
        <v>0</v>
      </c>
      <c r="E2161" s="26">
        <f>ENERO!E2161+FEBRERO!E2161+MARZO!E2161+ABRIL!E2161+MAYO!E2161+JUNIO!E2161+JULIO!E2161+AGOSTO!E2161+SEPTIEMBRE!E2161+OCTUBRE!E2161+NOVIEMBRE!E2161+DICIEMBRE!E2161</f>
        <v>0</v>
      </c>
      <c r="F2161" s="27">
        <f>ENERO!F2161+FEBRERO!F2161+MARZO!F2161+ABRIL!F2161+MAYO!F2161+JUNIO!F2161+JULIO!F2161+AGOSTO!F2161+SEPTIEMBRE!F2161+OCTUBRE!F2161+NOVIEMBRE!F2161+DICIEMBRE!F2161</f>
        <v>0</v>
      </c>
    </row>
    <row r="2162" spans="1:6" x14ac:dyDescent="0.25">
      <c r="A2162" s="111" t="s">
        <v>4172</v>
      </c>
      <c r="B2162" s="112" t="s">
        <v>4173</v>
      </c>
      <c r="C2162" s="25">
        <f>ENERO!C2162+FEBRERO!C2162+MARZO!C2162+ABRIL!C2162+MAYO!C2162+JUNIO!C2162+JULIO!C2162+AGOSTO!C2162+SEPTIEMBRE!C2162+OCTUBRE!C2162+NOVIEMBRE!C2162+DICIEMBRE!C2162</f>
        <v>0</v>
      </c>
      <c r="D2162" s="113">
        <f>ENERO!D2162+FEBRERO!D2162+MARZO!D2162+ABRIL!D2162+MAYO!D2162+JUNIO!D2162+JULIO!D2162+AGOSTO!D2162+SEPTIEMBRE!D2162+OCTUBRE!D2162+NOVIEMBRE!D2162+DICIEMBRE!D2162</f>
        <v>0</v>
      </c>
      <c r="E2162" s="26">
        <f>ENERO!E2162+FEBRERO!E2162+MARZO!E2162+ABRIL!E2162+MAYO!E2162+JUNIO!E2162+JULIO!E2162+AGOSTO!E2162+SEPTIEMBRE!E2162+OCTUBRE!E2162+NOVIEMBRE!E2162+DICIEMBRE!E2162</f>
        <v>0</v>
      </c>
      <c r="F2162" s="27">
        <f>ENERO!F2162+FEBRERO!F2162+MARZO!F2162+ABRIL!F2162+MAYO!F2162+JUNIO!F2162+JULIO!F2162+AGOSTO!F2162+SEPTIEMBRE!F2162+OCTUBRE!F2162+NOVIEMBRE!F2162+DICIEMBRE!F2162</f>
        <v>0</v>
      </c>
    </row>
    <row r="2163" spans="1:6" x14ac:dyDescent="0.25">
      <c r="A2163" s="111" t="s">
        <v>4174</v>
      </c>
      <c r="B2163" s="112" t="s">
        <v>4175</v>
      </c>
      <c r="C2163" s="25">
        <f>ENERO!C2163+FEBRERO!C2163+MARZO!C2163+ABRIL!C2163+MAYO!C2163+JUNIO!C2163+JULIO!C2163+AGOSTO!C2163+SEPTIEMBRE!C2163+OCTUBRE!C2163+NOVIEMBRE!C2163+DICIEMBRE!C2163</f>
        <v>0</v>
      </c>
      <c r="D2163" s="113">
        <f>ENERO!D2163+FEBRERO!D2163+MARZO!D2163+ABRIL!D2163+MAYO!D2163+JUNIO!D2163+JULIO!D2163+AGOSTO!D2163+SEPTIEMBRE!D2163+OCTUBRE!D2163+NOVIEMBRE!D2163+DICIEMBRE!D2163</f>
        <v>0</v>
      </c>
      <c r="E2163" s="26">
        <f>ENERO!E2163+FEBRERO!E2163+MARZO!E2163+ABRIL!E2163+MAYO!E2163+JUNIO!E2163+JULIO!E2163+AGOSTO!E2163+SEPTIEMBRE!E2163+OCTUBRE!E2163+NOVIEMBRE!E2163+DICIEMBRE!E2163</f>
        <v>0</v>
      </c>
      <c r="F2163" s="27">
        <f>ENERO!F2163+FEBRERO!F2163+MARZO!F2163+ABRIL!F2163+MAYO!F2163+JUNIO!F2163+JULIO!F2163+AGOSTO!F2163+SEPTIEMBRE!F2163+OCTUBRE!F2163+NOVIEMBRE!F2163+DICIEMBRE!F2163</f>
        <v>0</v>
      </c>
    </row>
    <row r="2164" spans="1:6" x14ac:dyDescent="0.25">
      <c r="A2164" s="111" t="s">
        <v>4176</v>
      </c>
      <c r="B2164" s="112" t="s">
        <v>4177</v>
      </c>
      <c r="C2164" s="25">
        <f>ENERO!C2164+FEBRERO!C2164+MARZO!C2164+ABRIL!C2164+MAYO!C2164+JUNIO!C2164+JULIO!C2164+AGOSTO!C2164+SEPTIEMBRE!C2164+OCTUBRE!C2164+NOVIEMBRE!C2164+DICIEMBRE!C2164</f>
        <v>0</v>
      </c>
      <c r="D2164" s="113">
        <f>ENERO!D2164+FEBRERO!D2164+MARZO!D2164+ABRIL!D2164+MAYO!D2164+JUNIO!D2164+JULIO!D2164+AGOSTO!D2164+SEPTIEMBRE!D2164+OCTUBRE!D2164+NOVIEMBRE!D2164+DICIEMBRE!D2164</f>
        <v>0</v>
      </c>
      <c r="E2164" s="26">
        <f>ENERO!E2164+FEBRERO!E2164+MARZO!E2164+ABRIL!E2164+MAYO!E2164+JUNIO!E2164+JULIO!E2164+AGOSTO!E2164+SEPTIEMBRE!E2164+OCTUBRE!E2164+NOVIEMBRE!E2164+DICIEMBRE!E2164</f>
        <v>0</v>
      </c>
      <c r="F2164" s="27">
        <f>ENERO!F2164+FEBRERO!F2164+MARZO!F2164+ABRIL!F2164+MAYO!F2164+JUNIO!F2164+JULIO!F2164+AGOSTO!F2164+SEPTIEMBRE!F2164+OCTUBRE!F2164+NOVIEMBRE!F2164+DICIEMBRE!F2164</f>
        <v>0</v>
      </c>
    </row>
    <row r="2165" spans="1:6" x14ac:dyDescent="0.25">
      <c r="A2165" s="111" t="s">
        <v>4178</v>
      </c>
      <c r="B2165" s="112" t="s">
        <v>4179</v>
      </c>
      <c r="C2165" s="25">
        <f>ENERO!C2165+FEBRERO!C2165+MARZO!C2165+ABRIL!C2165+MAYO!C2165+JUNIO!C2165+JULIO!C2165+AGOSTO!C2165+SEPTIEMBRE!C2165+OCTUBRE!C2165+NOVIEMBRE!C2165+DICIEMBRE!C2165</f>
        <v>0</v>
      </c>
      <c r="D2165" s="113">
        <f>ENERO!D2165+FEBRERO!D2165+MARZO!D2165+ABRIL!D2165+MAYO!D2165+JUNIO!D2165+JULIO!D2165+AGOSTO!D2165+SEPTIEMBRE!D2165+OCTUBRE!D2165+NOVIEMBRE!D2165+DICIEMBRE!D2165</f>
        <v>0</v>
      </c>
      <c r="E2165" s="26">
        <f>ENERO!E2165+FEBRERO!E2165+MARZO!E2165+ABRIL!E2165+MAYO!E2165+JUNIO!E2165+JULIO!E2165+AGOSTO!E2165+SEPTIEMBRE!E2165+OCTUBRE!E2165+NOVIEMBRE!E2165+DICIEMBRE!E2165</f>
        <v>0</v>
      </c>
      <c r="F2165" s="27">
        <f>ENERO!F2165+FEBRERO!F2165+MARZO!F2165+ABRIL!F2165+MAYO!F2165+JUNIO!F2165+JULIO!F2165+AGOSTO!F2165+SEPTIEMBRE!F2165+OCTUBRE!F2165+NOVIEMBRE!F2165+DICIEMBRE!F2165</f>
        <v>0</v>
      </c>
    </row>
    <row r="2166" spans="1:6" x14ac:dyDescent="0.25">
      <c r="A2166" s="111" t="s">
        <v>4180</v>
      </c>
      <c r="B2166" s="112" t="s">
        <v>4181</v>
      </c>
      <c r="C2166" s="25">
        <f>ENERO!C2166+FEBRERO!C2166+MARZO!C2166+ABRIL!C2166+MAYO!C2166+JUNIO!C2166+JULIO!C2166+AGOSTO!C2166+SEPTIEMBRE!C2166+OCTUBRE!C2166+NOVIEMBRE!C2166+DICIEMBRE!C2166</f>
        <v>0</v>
      </c>
      <c r="D2166" s="113">
        <f>ENERO!D2166+FEBRERO!D2166+MARZO!D2166+ABRIL!D2166+MAYO!D2166+JUNIO!D2166+JULIO!D2166+AGOSTO!D2166+SEPTIEMBRE!D2166+OCTUBRE!D2166+NOVIEMBRE!D2166+DICIEMBRE!D2166</f>
        <v>0</v>
      </c>
      <c r="E2166" s="26">
        <f>ENERO!E2166+FEBRERO!E2166+MARZO!E2166+ABRIL!E2166+MAYO!E2166+JUNIO!E2166+JULIO!E2166+AGOSTO!E2166+SEPTIEMBRE!E2166+OCTUBRE!E2166+NOVIEMBRE!E2166+DICIEMBRE!E2166</f>
        <v>0</v>
      </c>
      <c r="F2166" s="27">
        <f>ENERO!F2166+FEBRERO!F2166+MARZO!F2166+ABRIL!F2166+MAYO!F2166+JUNIO!F2166+JULIO!F2166+AGOSTO!F2166+SEPTIEMBRE!F2166+OCTUBRE!F2166+NOVIEMBRE!F2166+DICIEMBRE!F2166</f>
        <v>0</v>
      </c>
    </row>
    <row r="2167" spans="1:6" x14ac:dyDescent="0.25">
      <c r="A2167" s="111" t="s">
        <v>4182</v>
      </c>
      <c r="B2167" s="112" t="s">
        <v>4183</v>
      </c>
      <c r="C2167" s="25">
        <f>ENERO!C2167+FEBRERO!C2167+MARZO!C2167+ABRIL!C2167+MAYO!C2167+JUNIO!C2167+JULIO!C2167+AGOSTO!C2167+SEPTIEMBRE!C2167+OCTUBRE!C2167+NOVIEMBRE!C2167+DICIEMBRE!C2167</f>
        <v>0</v>
      </c>
      <c r="D2167" s="113">
        <f>ENERO!D2167+FEBRERO!D2167+MARZO!D2167+ABRIL!D2167+MAYO!D2167+JUNIO!D2167+JULIO!D2167+AGOSTO!D2167+SEPTIEMBRE!D2167+OCTUBRE!D2167+NOVIEMBRE!D2167+DICIEMBRE!D2167</f>
        <v>0</v>
      </c>
      <c r="E2167" s="26">
        <f>ENERO!E2167+FEBRERO!E2167+MARZO!E2167+ABRIL!E2167+MAYO!E2167+JUNIO!E2167+JULIO!E2167+AGOSTO!E2167+SEPTIEMBRE!E2167+OCTUBRE!E2167+NOVIEMBRE!E2167+DICIEMBRE!E2167</f>
        <v>0</v>
      </c>
      <c r="F2167" s="27">
        <f>ENERO!F2167+FEBRERO!F2167+MARZO!F2167+ABRIL!F2167+MAYO!F2167+JUNIO!F2167+JULIO!F2167+AGOSTO!F2167+SEPTIEMBRE!F2167+OCTUBRE!F2167+NOVIEMBRE!F2167+DICIEMBRE!F2167</f>
        <v>0</v>
      </c>
    </row>
    <row r="2168" spans="1:6" x14ac:dyDescent="0.25">
      <c r="A2168" s="111" t="s">
        <v>4184</v>
      </c>
      <c r="B2168" s="112" t="s">
        <v>4185</v>
      </c>
      <c r="C2168" s="25">
        <f>ENERO!C2168+FEBRERO!C2168+MARZO!C2168+ABRIL!C2168+MAYO!C2168+JUNIO!C2168+JULIO!C2168+AGOSTO!C2168+SEPTIEMBRE!C2168+OCTUBRE!C2168+NOVIEMBRE!C2168+DICIEMBRE!C2168</f>
        <v>0</v>
      </c>
      <c r="D2168" s="113">
        <f>ENERO!D2168+FEBRERO!D2168+MARZO!D2168+ABRIL!D2168+MAYO!D2168+JUNIO!D2168+JULIO!D2168+AGOSTO!D2168+SEPTIEMBRE!D2168+OCTUBRE!D2168+NOVIEMBRE!D2168+DICIEMBRE!D2168</f>
        <v>0</v>
      </c>
      <c r="E2168" s="26">
        <f>ENERO!E2168+FEBRERO!E2168+MARZO!E2168+ABRIL!E2168+MAYO!E2168+JUNIO!E2168+JULIO!E2168+AGOSTO!E2168+SEPTIEMBRE!E2168+OCTUBRE!E2168+NOVIEMBRE!E2168+DICIEMBRE!E2168</f>
        <v>0</v>
      </c>
      <c r="F2168" s="27">
        <f>ENERO!F2168+FEBRERO!F2168+MARZO!F2168+ABRIL!F2168+MAYO!F2168+JUNIO!F2168+JULIO!F2168+AGOSTO!F2168+SEPTIEMBRE!F2168+OCTUBRE!F2168+NOVIEMBRE!F2168+DICIEMBRE!F2168</f>
        <v>0</v>
      </c>
    </row>
    <row r="2169" spans="1:6" x14ac:dyDescent="0.25">
      <c r="A2169" s="111" t="s">
        <v>4186</v>
      </c>
      <c r="B2169" s="112" t="s">
        <v>4187</v>
      </c>
      <c r="C2169" s="25">
        <f>ENERO!C2169+FEBRERO!C2169+MARZO!C2169+ABRIL!C2169+MAYO!C2169+JUNIO!C2169+JULIO!C2169+AGOSTO!C2169+SEPTIEMBRE!C2169+OCTUBRE!C2169+NOVIEMBRE!C2169+DICIEMBRE!C2169</f>
        <v>0</v>
      </c>
      <c r="D2169" s="113">
        <f>ENERO!D2169+FEBRERO!D2169+MARZO!D2169+ABRIL!D2169+MAYO!D2169+JUNIO!D2169+JULIO!D2169+AGOSTO!D2169+SEPTIEMBRE!D2169+OCTUBRE!D2169+NOVIEMBRE!D2169+DICIEMBRE!D2169</f>
        <v>0</v>
      </c>
      <c r="E2169" s="26">
        <f>ENERO!E2169+FEBRERO!E2169+MARZO!E2169+ABRIL!E2169+MAYO!E2169+JUNIO!E2169+JULIO!E2169+AGOSTO!E2169+SEPTIEMBRE!E2169+OCTUBRE!E2169+NOVIEMBRE!E2169+DICIEMBRE!E2169</f>
        <v>0</v>
      </c>
      <c r="F2169" s="27">
        <f>ENERO!F2169+FEBRERO!F2169+MARZO!F2169+ABRIL!F2169+MAYO!F2169+JUNIO!F2169+JULIO!F2169+AGOSTO!F2169+SEPTIEMBRE!F2169+OCTUBRE!F2169+NOVIEMBRE!F2169+DICIEMBRE!F2169</f>
        <v>0</v>
      </c>
    </row>
    <row r="2170" spans="1:6" x14ac:dyDescent="0.25">
      <c r="A2170" s="111" t="s">
        <v>4188</v>
      </c>
      <c r="B2170" s="112" t="s">
        <v>4189</v>
      </c>
      <c r="C2170" s="25">
        <f>ENERO!C2170+FEBRERO!C2170+MARZO!C2170+ABRIL!C2170+MAYO!C2170+JUNIO!C2170+JULIO!C2170+AGOSTO!C2170+SEPTIEMBRE!C2170+OCTUBRE!C2170+NOVIEMBRE!C2170+DICIEMBRE!C2170</f>
        <v>0</v>
      </c>
      <c r="D2170" s="113">
        <f>ENERO!D2170+FEBRERO!D2170+MARZO!D2170+ABRIL!D2170+MAYO!D2170+JUNIO!D2170+JULIO!D2170+AGOSTO!D2170+SEPTIEMBRE!D2170+OCTUBRE!D2170+NOVIEMBRE!D2170+DICIEMBRE!D2170</f>
        <v>0</v>
      </c>
      <c r="E2170" s="26">
        <f>ENERO!E2170+FEBRERO!E2170+MARZO!E2170+ABRIL!E2170+MAYO!E2170+JUNIO!E2170+JULIO!E2170+AGOSTO!E2170+SEPTIEMBRE!E2170+OCTUBRE!E2170+NOVIEMBRE!E2170+DICIEMBRE!E2170</f>
        <v>0</v>
      </c>
      <c r="F2170" s="27">
        <f>ENERO!F2170+FEBRERO!F2170+MARZO!F2170+ABRIL!F2170+MAYO!F2170+JUNIO!F2170+JULIO!F2170+AGOSTO!F2170+SEPTIEMBRE!F2170+OCTUBRE!F2170+NOVIEMBRE!F2170+DICIEMBRE!F2170</f>
        <v>0</v>
      </c>
    </row>
    <row r="2171" spans="1:6" x14ac:dyDescent="0.25">
      <c r="A2171" s="111" t="s">
        <v>4190</v>
      </c>
      <c r="B2171" s="112" t="s">
        <v>4191</v>
      </c>
      <c r="C2171" s="25">
        <f>ENERO!C2171+FEBRERO!C2171+MARZO!C2171+ABRIL!C2171+MAYO!C2171+JUNIO!C2171+JULIO!C2171+AGOSTO!C2171+SEPTIEMBRE!C2171+OCTUBRE!C2171+NOVIEMBRE!C2171+DICIEMBRE!C2171</f>
        <v>0</v>
      </c>
      <c r="D2171" s="113">
        <f>ENERO!D2171+FEBRERO!D2171+MARZO!D2171+ABRIL!D2171+MAYO!D2171+JUNIO!D2171+JULIO!D2171+AGOSTO!D2171+SEPTIEMBRE!D2171+OCTUBRE!D2171+NOVIEMBRE!D2171+DICIEMBRE!D2171</f>
        <v>0</v>
      </c>
      <c r="E2171" s="26">
        <f>ENERO!E2171+FEBRERO!E2171+MARZO!E2171+ABRIL!E2171+MAYO!E2171+JUNIO!E2171+JULIO!E2171+AGOSTO!E2171+SEPTIEMBRE!E2171+OCTUBRE!E2171+NOVIEMBRE!E2171+DICIEMBRE!E2171</f>
        <v>0</v>
      </c>
      <c r="F2171" s="27">
        <f>ENERO!F2171+FEBRERO!F2171+MARZO!F2171+ABRIL!F2171+MAYO!F2171+JUNIO!F2171+JULIO!F2171+AGOSTO!F2171+SEPTIEMBRE!F2171+OCTUBRE!F2171+NOVIEMBRE!F2171+DICIEMBRE!F2171</f>
        <v>0</v>
      </c>
    </row>
    <row r="2172" spans="1:6" x14ac:dyDescent="0.25">
      <c r="A2172" s="111" t="s">
        <v>4192</v>
      </c>
      <c r="B2172" s="112" t="s">
        <v>4193</v>
      </c>
      <c r="C2172" s="25">
        <f>ENERO!C2172+FEBRERO!C2172+MARZO!C2172+ABRIL!C2172+MAYO!C2172+JUNIO!C2172+JULIO!C2172+AGOSTO!C2172+SEPTIEMBRE!C2172+OCTUBRE!C2172+NOVIEMBRE!C2172+DICIEMBRE!C2172</f>
        <v>0</v>
      </c>
      <c r="D2172" s="113">
        <f>ENERO!D2172+FEBRERO!D2172+MARZO!D2172+ABRIL!D2172+MAYO!D2172+JUNIO!D2172+JULIO!D2172+AGOSTO!D2172+SEPTIEMBRE!D2172+OCTUBRE!D2172+NOVIEMBRE!D2172+DICIEMBRE!D2172</f>
        <v>0</v>
      </c>
      <c r="E2172" s="26">
        <f>ENERO!E2172+FEBRERO!E2172+MARZO!E2172+ABRIL!E2172+MAYO!E2172+JUNIO!E2172+JULIO!E2172+AGOSTO!E2172+SEPTIEMBRE!E2172+OCTUBRE!E2172+NOVIEMBRE!E2172+DICIEMBRE!E2172</f>
        <v>0</v>
      </c>
      <c r="F2172" s="27">
        <f>ENERO!F2172+FEBRERO!F2172+MARZO!F2172+ABRIL!F2172+MAYO!F2172+JUNIO!F2172+JULIO!F2172+AGOSTO!F2172+SEPTIEMBRE!F2172+OCTUBRE!F2172+NOVIEMBRE!F2172+DICIEMBRE!F2172</f>
        <v>0</v>
      </c>
    </row>
    <row r="2173" spans="1:6" x14ac:dyDescent="0.25">
      <c r="A2173" s="111" t="s">
        <v>4194</v>
      </c>
      <c r="B2173" s="112" t="s">
        <v>4195</v>
      </c>
      <c r="C2173" s="25">
        <f>ENERO!C2173+FEBRERO!C2173+MARZO!C2173+ABRIL!C2173+MAYO!C2173+JUNIO!C2173+JULIO!C2173+AGOSTO!C2173+SEPTIEMBRE!C2173+OCTUBRE!C2173+NOVIEMBRE!C2173+DICIEMBRE!C2173</f>
        <v>0</v>
      </c>
      <c r="D2173" s="113">
        <f>ENERO!D2173+FEBRERO!D2173+MARZO!D2173+ABRIL!D2173+MAYO!D2173+JUNIO!D2173+JULIO!D2173+AGOSTO!D2173+SEPTIEMBRE!D2173+OCTUBRE!D2173+NOVIEMBRE!D2173+DICIEMBRE!D2173</f>
        <v>0</v>
      </c>
      <c r="E2173" s="26">
        <f>ENERO!E2173+FEBRERO!E2173+MARZO!E2173+ABRIL!E2173+MAYO!E2173+JUNIO!E2173+JULIO!E2173+AGOSTO!E2173+SEPTIEMBRE!E2173+OCTUBRE!E2173+NOVIEMBRE!E2173+DICIEMBRE!E2173</f>
        <v>0</v>
      </c>
      <c r="F2173" s="27">
        <f>ENERO!F2173+FEBRERO!F2173+MARZO!F2173+ABRIL!F2173+MAYO!F2173+JUNIO!F2173+JULIO!F2173+AGOSTO!F2173+SEPTIEMBRE!F2173+OCTUBRE!F2173+NOVIEMBRE!F2173+DICIEMBRE!F2173</f>
        <v>0</v>
      </c>
    </row>
    <row r="2174" spans="1:6" x14ac:dyDescent="0.25">
      <c r="A2174" s="111" t="s">
        <v>4196</v>
      </c>
      <c r="B2174" s="112" t="s">
        <v>4197</v>
      </c>
      <c r="C2174" s="25">
        <f>ENERO!C2174+FEBRERO!C2174+MARZO!C2174+ABRIL!C2174+MAYO!C2174+JUNIO!C2174+JULIO!C2174+AGOSTO!C2174+SEPTIEMBRE!C2174+OCTUBRE!C2174+NOVIEMBRE!C2174+DICIEMBRE!C2174</f>
        <v>0</v>
      </c>
      <c r="D2174" s="113">
        <f>ENERO!D2174+FEBRERO!D2174+MARZO!D2174+ABRIL!D2174+MAYO!D2174+JUNIO!D2174+JULIO!D2174+AGOSTO!D2174+SEPTIEMBRE!D2174+OCTUBRE!D2174+NOVIEMBRE!D2174+DICIEMBRE!D2174</f>
        <v>0</v>
      </c>
      <c r="E2174" s="26">
        <f>ENERO!E2174+FEBRERO!E2174+MARZO!E2174+ABRIL!E2174+MAYO!E2174+JUNIO!E2174+JULIO!E2174+AGOSTO!E2174+SEPTIEMBRE!E2174+OCTUBRE!E2174+NOVIEMBRE!E2174+DICIEMBRE!E2174</f>
        <v>0</v>
      </c>
      <c r="F2174" s="27">
        <f>ENERO!F2174+FEBRERO!F2174+MARZO!F2174+ABRIL!F2174+MAYO!F2174+JUNIO!F2174+JULIO!F2174+AGOSTO!F2174+SEPTIEMBRE!F2174+OCTUBRE!F2174+NOVIEMBRE!F2174+DICIEMBRE!F2174</f>
        <v>0</v>
      </c>
    </row>
    <row r="2175" spans="1:6" x14ac:dyDescent="0.25">
      <c r="A2175" s="111" t="s">
        <v>4198</v>
      </c>
      <c r="B2175" s="112" t="s">
        <v>4199</v>
      </c>
      <c r="C2175" s="25">
        <f>ENERO!C2175+FEBRERO!C2175+MARZO!C2175+ABRIL!C2175+MAYO!C2175+JUNIO!C2175+JULIO!C2175+AGOSTO!C2175+SEPTIEMBRE!C2175+OCTUBRE!C2175+NOVIEMBRE!C2175+DICIEMBRE!C2175</f>
        <v>0</v>
      </c>
      <c r="D2175" s="113">
        <f>ENERO!D2175+FEBRERO!D2175+MARZO!D2175+ABRIL!D2175+MAYO!D2175+JUNIO!D2175+JULIO!D2175+AGOSTO!D2175+SEPTIEMBRE!D2175+OCTUBRE!D2175+NOVIEMBRE!D2175+DICIEMBRE!D2175</f>
        <v>0</v>
      </c>
      <c r="E2175" s="26">
        <f>ENERO!E2175+FEBRERO!E2175+MARZO!E2175+ABRIL!E2175+MAYO!E2175+JUNIO!E2175+JULIO!E2175+AGOSTO!E2175+SEPTIEMBRE!E2175+OCTUBRE!E2175+NOVIEMBRE!E2175+DICIEMBRE!E2175</f>
        <v>0</v>
      </c>
      <c r="F2175" s="27">
        <f>ENERO!F2175+FEBRERO!F2175+MARZO!F2175+ABRIL!F2175+MAYO!F2175+JUNIO!F2175+JULIO!F2175+AGOSTO!F2175+SEPTIEMBRE!F2175+OCTUBRE!F2175+NOVIEMBRE!F2175+DICIEMBRE!F2175</f>
        <v>0</v>
      </c>
    </row>
    <row r="2176" spans="1:6" x14ac:dyDescent="0.25">
      <c r="A2176" s="111" t="s">
        <v>4200</v>
      </c>
      <c r="B2176" s="112" t="s">
        <v>4201</v>
      </c>
      <c r="C2176" s="25">
        <f>ENERO!C2176+FEBRERO!C2176+MARZO!C2176+ABRIL!C2176+MAYO!C2176+JUNIO!C2176+JULIO!C2176+AGOSTO!C2176+SEPTIEMBRE!C2176+OCTUBRE!C2176+NOVIEMBRE!C2176+DICIEMBRE!C2176</f>
        <v>0</v>
      </c>
      <c r="D2176" s="113">
        <f>ENERO!D2176+FEBRERO!D2176+MARZO!D2176+ABRIL!D2176+MAYO!D2176+JUNIO!D2176+JULIO!D2176+AGOSTO!D2176+SEPTIEMBRE!D2176+OCTUBRE!D2176+NOVIEMBRE!D2176+DICIEMBRE!D2176</f>
        <v>0</v>
      </c>
      <c r="E2176" s="26">
        <f>ENERO!E2176+FEBRERO!E2176+MARZO!E2176+ABRIL!E2176+MAYO!E2176+JUNIO!E2176+JULIO!E2176+AGOSTO!E2176+SEPTIEMBRE!E2176+OCTUBRE!E2176+NOVIEMBRE!E2176+DICIEMBRE!E2176</f>
        <v>0</v>
      </c>
      <c r="F2176" s="27">
        <f>ENERO!F2176+FEBRERO!F2176+MARZO!F2176+ABRIL!F2176+MAYO!F2176+JUNIO!F2176+JULIO!F2176+AGOSTO!F2176+SEPTIEMBRE!F2176+OCTUBRE!F2176+NOVIEMBRE!F2176+DICIEMBRE!F2176</f>
        <v>0</v>
      </c>
    </row>
    <row r="2177" spans="1:6" x14ac:dyDescent="0.25">
      <c r="A2177" s="111" t="s">
        <v>4202</v>
      </c>
      <c r="B2177" s="112" t="s">
        <v>4203</v>
      </c>
      <c r="C2177" s="25">
        <f>ENERO!C2177+FEBRERO!C2177+MARZO!C2177+ABRIL!C2177+MAYO!C2177+JUNIO!C2177+JULIO!C2177+AGOSTO!C2177+SEPTIEMBRE!C2177+OCTUBRE!C2177+NOVIEMBRE!C2177+DICIEMBRE!C2177</f>
        <v>0</v>
      </c>
      <c r="D2177" s="113">
        <f>ENERO!D2177+FEBRERO!D2177+MARZO!D2177+ABRIL!D2177+MAYO!D2177+JUNIO!D2177+JULIO!D2177+AGOSTO!D2177+SEPTIEMBRE!D2177+OCTUBRE!D2177+NOVIEMBRE!D2177+DICIEMBRE!D2177</f>
        <v>0</v>
      </c>
      <c r="E2177" s="26">
        <f>ENERO!E2177+FEBRERO!E2177+MARZO!E2177+ABRIL!E2177+MAYO!E2177+JUNIO!E2177+JULIO!E2177+AGOSTO!E2177+SEPTIEMBRE!E2177+OCTUBRE!E2177+NOVIEMBRE!E2177+DICIEMBRE!E2177</f>
        <v>0</v>
      </c>
      <c r="F2177" s="27">
        <f>ENERO!F2177+FEBRERO!F2177+MARZO!F2177+ABRIL!F2177+MAYO!F2177+JUNIO!F2177+JULIO!F2177+AGOSTO!F2177+SEPTIEMBRE!F2177+OCTUBRE!F2177+NOVIEMBRE!F2177+DICIEMBRE!F2177</f>
        <v>0</v>
      </c>
    </row>
    <row r="2178" spans="1:6" x14ac:dyDescent="0.25">
      <c r="A2178" s="111" t="s">
        <v>4204</v>
      </c>
      <c r="B2178" s="112" t="s">
        <v>4205</v>
      </c>
      <c r="C2178" s="25">
        <f>ENERO!C2178+FEBRERO!C2178+MARZO!C2178+ABRIL!C2178+MAYO!C2178+JUNIO!C2178+JULIO!C2178+AGOSTO!C2178+SEPTIEMBRE!C2178+OCTUBRE!C2178+NOVIEMBRE!C2178+DICIEMBRE!C2178</f>
        <v>0</v>
      </c>
      <c r="D2178" s="113">
        <f>ENERO!D2178+FEBRERO!D2178+MARZO!D2178+ABRIL!D2178+MAYO!D2178+JUNIO!D2178+JULIO!D2178+AGOSTO!D2178+SEPTIEMBRE!D2178+OCTUBRE!D2178+NOVIEMBRE!D2178+DICIEMBRE!D2178</f>
        <v>0</v>
      </c>
      <c r="E2178" s="26">
        <f>ENERO!E2178+FEBRERO!E2178+MARZO!E2178+ABRIL!E2178+MAYO!E2178+JUNIO!E2178+JULIO!E2178+AGOSTO!E2178+SEPTIEMBRE!E2178+OCTUBRE!E2178+NOVIEMBRE!E2178+DICIEMBRE!E2178</f>
        <v>0</v>
      </c>
      <c r="F2178" s="27">
        <f>ENERO!F2178+FEBRERO!F2178+MARZO!F2178+ABRIL!F2178+MAYO!F2178+JUNIO!F2178+JULIO!F2178+AGOSTO!F2178+SEPTIEMBRE!F2178+OCTUBRE!F2178+NOVIEMBRE!F2178+DICIEMBRE!F2178</f>
        <v>0</v>
      </c>
    </row>
    <row r="2179" spans="1:6" x14ac:dyDescent="0.25">
      <c r="A2179" s="111" t="s">
        <v>4206</v>
      </c>
      <c r="B2179" s="112" t="s">
        <v>4207</v>
      </c>
      <c r="C2179" s="25">
        <f>ENERO!C2179+FEBRERO!C2179+MARZO!C2179+ABRIL!C2179+MAYO!C2179+JUNIO!C2179+JULIO!C2179+AGOSTO!C2179+SEPTIEMBRE!C2179+OCTUBRE!C2179+NOVIEMBRE!C2179+DICIEMBRE!C2179</f>
        <v>0</v>
      </c>
      <c r="D2179" s="113">
        <f>ENERO!D2179+FEBRERO!D2179+MARZO!D2179+ABRIL!D2179+MAYO!D2179+JUNIO!D2179+JULIO!D2179+AGOSTO!D2179+SEPTIEMBRE!D2179+OCTUBRE!D2179+NOVIEMBRE!D2179+DICIEMBRE!D2179</f>
        <v>0</v>
      </c>
      <c r="E2179" s="26">
        <f>ENERO!E2179+FEBRERO!E2179+MARZO!E2179+ABRIL!E2179+MAYO!E2179+JUNIO!E2179+JULIO!E2179+AGOSTO!E2179+SEPTIEMBRE!E2179+OCTUBRE!E2179+NOVIEMBRE!E2179+DICIEMBRE!E2179</f>
        <v>0</v>
      </c>
      <c r="F2179" s="27">
        <f>ENERO!F2179+FEBRERO!F2179+MARZO!F2179+ABRIL!F2179+MAYO!F2179+JUNIO!F2179+JULIO!F2179+AGOSTO!F2179+SEPTIEMBRE!F2179+OCTUBRE!F2179+NOVIEMBRE!F2179+DICIEMBRE!F2179</f>
        <v>0</v>
      </c>
    </row>
    <row r="2180" spans="1:6" x14ac:dyDescent="0.25">
      <c r="A2180" s="111" t="s">
        <v>4206</v>
      </c>
      <c r="B2180" s="112" t="s">
        <v>4208</v>
      </c>
      <c r="C2180" s="25">
        <f>ENERO!C2180+FEBRERO!C2180+MARZO!C2180+ABRIL!C2180+MAYO!C2180+JUNIO!C2180+JULIO!C2180+AGOSTO!C2180+SEPTIEMBRE!C2180+OCTUBRE!C2180+NOVIEMBRE!C2180+DICIEMBRE!C2180</f>
        <v>0</v>
      </c>
      <c r="D2180" s="113">
        <f>ENERO!D2180+FEBRERO!D2180+MARZO!D2180+ABRIL!D2180+MAYO!D2180+JUNIO!D2180+JULIO!D2180+AGOSTO!D2180+SEPTIEMBRE!D2180+OCTUBRE!D2180+NOVIEMBRE!D2180+DICIEMBRE!D2180</f>
        <v>0</v>
      </c>
      <c r="E2180" s="26">
        <f>ENERO!E2180+FEBRERO!E2180+MARZO!E2180+ABRIL!E2180+MAYO!E2180+JUNIO!E2180+JULIO!E2180+AGOSTO!E2180+SEPTIEMBRE!E2180+OCTUBRE!E2180+NOVIEMBRE!E2180+DICIEMBRE!E2180</f>
        <v>0</v>
      </c>
      <c r="F2180" s="27">
        <f>ENERO!F2180+FEBRERO!F2180+MARZO!F2180+ABRIL!F2180+MAYO!F2180+JUNIO!F2180+JULIO!F2180+AGOSTO!F2180+SEPTIEMBRE!F2180+OCTUBRE!F2180+NOVIEMBRE!F2180+DICIEMBRE!F2180</f>
        <v>0</v>
      </c>
    </row>
    <row r="2181" spans="1:6" x14ac:dyDescent="0.25">
      <c r="A2181" s="111" t="s">
        <v>4209</v>
      </c>
      <c r="B2181" s="112" t="s">
        <v>4210</v>
      </c>
      <c r="C2181" s="25">
        <f>ENERO!C2181+FEBRERO!C2181+MARZO!C2181+ABRIL!C2181+MAYO!C2181+JUNIO!C2181+JULIO!C2181+AGOSTO!C2181+SEPTIEMBRE!C2181+OCTUBRE!C2181+NOVIEMBRE!C2181+DICIEMBRE!C2181</f>
        <v>0</v>
      </c>
      <c r="D2181" s="113">
        <f>ENERO!D2181+FEBRERO!D2181+MARZO!D2181+ABRIL!D2181+MAYO!D2181+JUNIO!D2181+JULIO!D2181+AGOSTO!D2181+SEPTIEMBRE!D2181+OCTUBRE!D2181+NOVIEMBRE!D2181+DICIEMBRE!D2181</f>
        <v>0</v>
      </c>
      <c r="E2181" s="26">
        <f>ENERO!E2181+FEBRERO!E2181+MARZO!E2181+ABRIL!E2181+MAYO!E2181+JUNIO!E2181+JULIO!E2181+AGOSTO!E2181+SEPTIEMBRE!E2181+OCTUBRE!E2181+NOVIEMBRE!E2181+DICIEMBRE!E2181</f>
        <v>0</v>
      </c>
      <c r="F2181" s="27">
        <f>ENERO!F2181+FEBRERO!F2181+MARZO!F2181+ABRIL!F2181+MAYO!F2181+JUNIO!F2181+JULIO!F2181+AGOSTO!F2181+SEPTIEMBRE!F2181+OCTUBRE!F2181+NOVIEMBRE!F2181+DICIEMBRE!F2181</f>
        <v>0</v>
      </c>
    </row>
    <row r="2182" spans="1:6" x14ac:dyDescent="0.25">
      <c r="A2182" s="111" t="s">
        <v>4211</v>
      </c>
      <c r="B2182" s="112" t="s">
        <v>4212</v>
      </c>
      <c r="C2182" s="25">
        <f>ENERO!C2182+FEBRERO!C2182+MARZO!C2182+ABRIL!C2182+MAYO!C2182+JUNIO!C2182+JULIO!C2182+AGOSTO!C2182+SEPTIEMBRE!C2182+OCTUBRE!C2182+NOVIEMBRE!C2182+DICIEMBRE!C2182</f>
        <v>0</v>
      </c>
      <c r="D2182" s="113">
        <f>ENERO!D2182+FEBRERO!D2182+MARZO!D2182+ABRIL!D2182+MAYO!D2182+JUNIO!D2182+JULIO!D2182+AGOSTO!D2182+SEPTIEMBRE!D2182+OCTUBRE!D2182+NOVIEMBRE!D2182+DICIEMBRE!D2182</f>
        <v>0</v>
      </c>
      <c r="E2182" s="26">
        <f>ENERO!E2182+FEBRERO!E2182+MARZO!E2182+ABRIL!E2182+MAYO!E2182+JUNIO!E2182+JULIO!E2182+AGOSTO!E2182+SEPTIEMBRE!E2182+OCTUBRE!E2182+NOVIEMBRE!E2182+DICIEMBRE!E2182</f>
        <v>0</v>
      </c>
      <c r="F2182" s="27">
        <f>ENERO!F2182+FEBRERO!F2182+MARZO!F2182+ABRIL!F2182+MAYO!F2182+JUNIO!F2182+JULIO!F2182+AGOSTO!F2182+SEPTIEMBRE!F2182+OCTUBRE!F2182+NOVIEMBRE!F2182+DICIEMBRE!F2182</f>
        <v>0</v>
      </c>
    </row>
    <row r="2183" spans="1:6" x14ac:dyDescent="0.25">
      <c r="A2183" s="111" t="s">
        <v>4213</v>
      </c>
      <c r="B2183" s="112" t="s">
        <v>4214</v>
      </c>
      <c r="C2183" s="25">
        <f>ENERO!C2183+FEBRERO!C2183+MARZO!C2183+ABRIL!C2183+MAYO!C2183+JUNIO!C2183+JULIO!C2183+AGOSTO!C2183+SEPTIEMBRE!C2183+OCTUBRE!C2183+NOVIEMBRE!C2183+DICIEMBRE!C2183</f>
        <v>0</v>
      </c>
      <c r="D2183" s="113">
        <f>ENERO!D2183+FEBRERO!D2183+MARZO!D2183+ABRIL!D2183+MAYO!D2183+JUNIO!D2183+JULIO!D2183+AGOSTO!D2183+SEPTIEMBRE!D2183+OCTUBRE!D2183+NOVIEMBRE!D2183+DICIEMBRE!D2183</f>
        <v>0</v>
      </c>
      <c r="E2183" s="26">
        <f>ENERO!E2183+FEBRERO!E2183+MARZO!E2183+ABRIL!E2183+MAYO!E2183+JUNIO!E2183+JULIO!E2183+AGOSTO!E2183+SEPTIEMBRE!E2183+OCTUBRE!E2183+NOVIEMBRE!E2183+DICIEMBRE!E2183</f>
        <v>0</v>
      </c>
      <c r="F2183" s="27">
        <f>ENERO!F2183+FEBRERO!F2183+MARZO!F2183+ABRIL!F2183+MAYO!F2183+JUNIO!F2183+JULIO!F2183+AGOSTO!F2183+SEPTIEMBRE!F2183+OCTUBRE!F2183+NOVIEMBRE!F2183+DICIEMBRE!F2183</f>
        <v>0</v>
      </c>
    </row>
    <row r="2184" spans="1:6" x14ac:dyDescent="0.25">
      <c r="A2184" s="111" t="s">
        <v>4215</v>
      </c>
      <c r="B2184" s="112" t="s">
        <v>4216</v>
      </c>
      <c r="C2184" s="25">
        <f>ENERO!C2184+FEBRERO!C2184+MARZO!C2184+ABRIL!C2184+MAYO!C2184+JUNIO!C2184+JULIO!C2184+AGOSTO!C2184+SEPTIEMBRE!C2184+OCTUBRE!C2184+NOVIEMBRE!C2184+DICIEMBRE!C2184</f>
        <v>0</v>
      </c>
      <c r="D2184" s="113">
        <f>ENERO!D2184+FEBRERO!D2184+MARZO!D2184+ABRIL!D2184+MAYO!D2184+JUNIO!D2184+JULIO!D2184+AGOSTO!D2184+SEPTIEMBRE!D2184+OCTUBRE!D2184+NOVIEMBRE!D2184+DICIEMBRE!D2184</f>
        <v>0</v>
      </c>
      <c r="E2184" s="26">
        <f>ENERO!E2184+FEBRERO!E2184+MARZO!E2184+ABRIL!E2184+MAYO!E2184+JUNIO!E2184+JULIO!E2184+AGOSTO!E2184+SEPTIEMBRE!E2184+OCTUBRE!E2184+NOVIEMBRE!E2184+DICIEMBRE!E2184</f>
        <v>0</v>
      </c>
      <c r="F2184" s="27">
        <f>ENERO!F2184+FEBRERO!F2184+MARZO!F2184+ABRIL!F2184+MAYO!F2184+JUNIO!F2184+JULIO!F2184+AGOSTO!F2184+SEPTIEMBRE!F2184+OCTUBRE!F2184+NOVIEMBRE!F2184+DICIEMBRE!F2184</f>
        <v>0</v>
      </c>
    </row>
    <row r="2185" spans="1:6" x14ac:dyDescent="0.25">
      <c r="A2185" s="111" t="s">
        <v>4217</v>
      </c>
      <c r="B2185" s="112" t="s">
        <v>4218</v>
      </c>
      <c r="C2185" s="25">
        <f>ENERO!C2185+FEBRERO!C2185+MARZO!C2185+ABRIL!C2185+MAYO!C2185+JUNIO!C2185+JULIO!C2185+AGOSTO!C2185+SEPTIEMBRE!C2185+OCTUBRE!C2185+NOVIEMBRE!C2185+DICIEMBRE!C2185</f>
        <v>0</v>
      </c>
      <c r="D2185" s="113">
        <f>ENERO!D2185+FEBRERO!D2185+MARZO!D2185+ABRIL!D2185+MAYO!D2185+JUNIO!D2185+JULIO!D2185+AGOSTO!D2185+SEPTIEMBRE!D2185+OCTUBRE!D2185+NOVIEMBRE!D2185+DICIEMBRE!D2185</f>
        <v>0</v>
      </c>
      <c r="E2185" s="26">
        <f>ENERO!E2185+FEBRERO!E2185+MARZO!E2185+ABRIL!E2185+MAYO!E2185+JUNIO!E2185+JULIO!E2185+AGOSTO!E2185+SEPTIEMBRE!E2185+OCTUBRE!E2185+NOVIEMBRE!E2185+DICIEMBRE!E2185</f>
        <v>0</v>
      </c>
      <c r="F2185" s="27">
        <f>ENERO!F2185+FEBRERO!F2185+MARZO!F2185+ABRIL!F2185+MAYO!F2185+JUNIO!F2185+JULIO!F2185+AGOSTO!F2185+SEPTIEMBRE!F2185+OCTUBRE!F2185+NOVIEMBRE!F2185+DICIEMBRE!F2185</f>
        <v>0</v>
      </c>
    </row>
    <row r="2186" spans="1:6" x14ac:dyDescent="0.25">
      <c r="A2186" s="111" t="s">
        <v>4219</v>
      </c>
      <c r="B2186" s="112" t="s">
        <v>4220</v>
      </c>
      <c r="C2186" s="25">
        <f>ENERO!C2186+FEBRERO!C2186+MARZO!C2186+ABRIL!C2186+MAYO!C2186+JUNIO!C2186+JULIO!C2186+AGOSTO!C2186+SEPTIEMBRE!C2186+OCTUBRE!C2186+NOVIEMBRE!C2186+DICIEMBRE!C2186</f>
        <v>0</v>
      </c>
      <c r="D2186" s="113">
        <f>ENERO!D2186+FEBRERO!D2186+MARZO!D2186+ABRIL!D2186+MAYO!D2186+JUNIO!D2186+JULIO!D2186+AGOSTO!D2186+SEPTIEMBRE!D2186+OCTUBRE!D2186+NOVIEMBRE!D2186+DICIEMBRE!D2186</f>
        <v>0</v>
      </c>
      <c r="E2186" s="26">
        <f>ENERO!E2186+FEBRERO!E2186+MARZO!E2186+ABRIL!E2186+MAYO!E2186+JUNIO!E2186+JULIO!E2186+AGOSTO!E2186+SEPTIEMBRE!E2186+OCTUBRE!E2186+NOVIEMBRE!E2186+DICIEMBRE!E2186</f>
        <v>0</v>
      </c>
      <c r="F2186" s="27">
        <f>ENERO!F2186+FEBRERO!F2186+MARZO!F2186+ABRIL!F2186+MAYO!F2186+JUNIO!F2186+JULIO!F2186+AGOSTO!F2186+SEPTIEMBRE!F2186+OCTUBRE!F2186+NOVIEMBRE!F2186+DICIEMBRE!F2186</f>
        <v>0</v>
      </c>
    </row>
    <row r="2187" spans="1:6" x14ac:dyDescent="0.25">
      <c r="A2187" s="111" t="s">
        <v>4221</v>
      </c>
      <c r="B2187" s="112" t="s">
        <v>4222</v>
      </c>
      <c r="C2187" s="25">
        <f>ENERO!C2187+FEBRERO!C2187+MARZO!C2187+ABRIL!C2187+MAYO!C2187+JUNIO!C2187+JULIO!C2187+AGOSTO!C2187+SEPTIEMBRE!C2187+OCTUBRE!C2187+NOVIEMBRE!C2187+DICIEMBRE!C2187</f>
        <v>0</v>
      </c>
      <c r="D2187" s="113">
        <f>ENERO!D2187+FEBRERO!D2187+MARZO!D2187+ABRIL!D2187+MAYO!D2187+JUNIO!D2187+JULIO!D2187+AGOSTO!D2187+SEPTIEMBRE!D2187+OCTUBRE!D2187+NOVIEMBRE!D2187+DICIEMBRE!D2187</f>
        <v>0</v>
      </c>
      <c r="E2187" s="26">
        <f>ENERO!E2187+FEBRERO!E2187+MARZO!E2187+ABRIL!E2187+MAYO!E2187+JUNIO!E2187+JULIO!E2187+AGOSTO!E2187+SEPTIEMBRE!E2187+OCTUBRE!E2187+NOVIEMBRE!E2187+DICIEMBRE!E2187</f>
        <v>0</v>
      </c>
      <c r="F2187" s="27">
        <f>ENERO!F2187+FEBRERO!F2187+MARZO!F2187+ABRIL!F2187+MAYO!F2187+JUNIO!F2187+JULIO!F2187+AGOSTO!F2187+SEPTIEMBRE!F2187+OCTUBRE!F2187+NOVIEMBRE!F2187+DICIEMBRE!F2187</f>
        <v>0</v>
      </c>
    </row>
    <row r="2188" spans="1:6" x14ac:dyDescent="0.25">
      <c r="A2188" s="111" t="s">
        <v>4223</v>
      </c>
      <c r="B2188" s="112" t="s">
        <v>4224</v>
      </c>
      <c r="C2188" s="25">
        <f>ENERO!C2188+FEBRERO!C2188+MARZO!C2188+ABRIL!C2188+MAYO!C2188+JUNIO!C2188+JULIO!C2188+AGOSTO!C2188+SEPTIEMBRE!C2188+OCTUBRE!C2188+NOVIEMBRE!C2188+DICIEMBRE!C2188</f>
        <v>0</v>
      </c>
      <c r="D2188" s="113">
        <f>ENERO!D2188+FEBRERO!D2188+MARZO!D2188+ABRIL!D2188+MAYO!D2188+JUNIO!D2188+JULIO!D2188+AGOSTO!D2188+SEPTIEMBRE!D2188+OCTUBRE!D2188+NOVIEMBRE!D2188+DICIEMBRE!D2188</f>
        <v>0</v>
      </c>
      <c r="E2188" s="26">
        <f>ENERO!E2188+FEBRERO!E2188+MARZO!E2188+ABRIL!E2188+MAYO!E2188+JUNIO!E2188+JULIO!E2188+AGOSTO!E2188+SEPTIEMBRE!E2188+OCTUBRE!E2188+NOVIEMBRE!E2188+DICIEMBRE!E2188</f>
        <v>0</v>
      </c>
      <c r="F2188" s="27">
        <f>ENERO!F2188+FEBRERO!F2188+MARZO!F2188+ABRIL!F2188+MAYO!F2188+JUNIO!F2188+JULIO!F2188+AGOSTO!F2188+SEPTIEMBRE!F2188+OCTUBRE!F2188+NOVIEMBRE!F2188+DICIEMBRE!F2188</f>
        <v>0</v>
      </c>
    </row>
    <row r="2189" spans="1:6" x14ac:dyDescent="0.25">
      <c r="A2189" s="111" t="s">
        <v>4225</v>
      </c>
      <c r="B2189" s="112" t="s">
        <v>4226</v>
      </c>
      <c r="C2189" s="25">
        <f>ENERO!C2189+FEBRERO!C2189+MARZO!C2189+ABRIL!C2189+MAYO!C2189+JUNIO!C2189+JULIO!C2189+AGOSTO!C2189+SEPTIEMBRE!C2189+OCTUBRE!C2189+NOVIEMBRE!C2189+DICIEMBRE!C2189</f>
        <v>0</v>
      </c>
      <c r="D2189" s="113">
        <f>ENERO!D2189+FEBRERO!D2189+MARZO!D2189+ABRIL!D2189+MAYO!D2189+JUNIO!D2189+JULIO!D2189+AGOSTO!D2189+SEPTIEMBRE!D2189+OCTUBRE!D2189+NOVIEMBRE!D2189+DICIEMBRE!D2189</f>
        <v>0</v>
      </c>
      <c r="E2189" s="26">
        <f>ENERO!E2189+FEBRERO!E2189+MARZO!E2189+ABRIL!E2189+MAYO!E2189+JUNIO!E2189+JULIO!E2189+AGOSTO!E2189+SEPTIEMBRE!E2189+OCTUBRE!E2189+NOVIEMBRE!E2189+DICIEMBRE!E2189</f>
        <v>0</v>
      </c>
      <c r="F2189" s="27">
        <f>ENERO!F2189+FEBRERO!F2189+MARZO!F2189+ABRIL!F2189+MAYO!F2189+JUNIO!F2189+JULIO!F2189+AGOSTO!F2189+SEPTIEMBRE!F2189+OCTUBRE!F2189+NOVIEMBRE!F2189+DICIEMBRE!F2189</f>
        <v>0</v>
      </c>
    </row>
    <row r="2190" spans="1:6" x14ac:dyDescent="0.25">
      <c r="A2190" s="111" t="s">
        <v>4227</v>
      </c>
      <c r="B2190" s="112" t="s">
        <v>4228</v>
      </c>
      <c r="C2190" s="25">
        <f>ENERO!C2190+FEBRERO!C2190+MARZO!C2190+ABRIL!C2190+MAYO!C2190+JUNIO!C2190+JULIO!C2190+AGOSTO!C2190+SEPTIEMBRE!C2190+OCTUBRE!C2190+NOVIEMBRE!C2190+DICIEMBRE!C2190</f>
        <v>0</v>
      </c>
      <c r="D2190" s="113">
        <f>ENERO!D2190+FEBRERO!D2190+MARZO!D2190+ABRIL!D2190+MAYO!D2190+JUNIO!D2190+JULIO!D2190+AGOSTO!D2190+SEPTIEMBRE!D2190+OCTUBRE!D2190+NOVIEMBRE!D2190+DICIEMBRE!D2190</f>
        <v>0</v>
      </c>
      <c r="E2190" s="26">
        <f>ENERO!E2190+FEBRERO!E2190+MARZO!E2190+ABRIL!E2190+MAYO!E2190+JUNIO!E2190+JULIO!E2190+AGOSTO!E2190+SEPTIEMBRE!E2190+OCTUBRE!E2190+NOVIEMBRE!E2190+DICIEMBRE!E2190</f>
        <v>0</v>
      </c>
      <c r="F2190" s="27">
        <f>ENERO!F2190+FEBRERO!F2190+MARZO!F2190+ABRIL!F2190+MAYO!F2190+JUNIO!F2190+JULIO!F2190+AGOSTO!F2190+SEPTIEMBRE!F2190+OCTUBRE!F2190+NOVIEMBRE!F2190+DICIEMBRE!F2190</f>
        <v>0</v>
      </c>
    </row>
    <row r="2191" spans="1:6" x14ac:dyDescent="0.25">
      <c r="A2191" s="111" t="s">
        <v>4229</v>
      </c>
      <c r="B2191" s="112" t="s">
        <v>4230</v>
      </c>
      <c r="C2191" s="25">
        <f>ENERO!C2191+FEBRERO!C2191+MARZO!C2191+ABRIL!C2191+MAYO!C2191+JUNIO!C2191+JULIO!C2191+AGOSTO!C2191+SEPTIEMBRE!C2191+OCTUBRE!C2191+NOVIEMBRE!C2191+DICIEMBRE!C2191</f>
        <v>0</v>
      </c>
      <c r="D2191" s="113">
        <f>ENERO!D2191+FEBRERO!D2191+MARZO!D2191+ABRIL!D2191+MAYO!D2191+JUNIO!D2191+JULIO!D2191+AGOSTO!D2191+SEPTIEMBRE!D2191+OCTUBRE!D2191+NOVIEMBRE!D2191+DICIEMBRE!D2191</f>
        <v>0</v>
      </c>
      <c r="E2191" s="26">
        <f>ENERO!E2191+FEBRERO!E2191+MARZO!E2191+ABRIL!E2191+MAYO!E2191+JUNIO!E2191+JULIO!E2191+AGOSTO!E2191+SEPTIEMBRE!E2191+OCTUBRE!E2191+NOVIEMBRE!E2191+DICIEMBRE!E2191</f>
        <v>0</v>
      </c>
      <c r="F2191" s="27">
        <f>ENERO!F2191+FEBRERO!F2191+MARZO!F2191+ABRIL!F2191+MAYO!F2191+JUNIO!F2191+JULIO!F2191+AGOSTO!F2191+SEPTIEMBRE!F2191+OCTUBRE!F2191+NOVIEMBRE!F2191+DICIEMBRE!F2191</f>
        <v>0</v>
      </c>
    </row>
    <row r="2192" spans="1:6" x14ac:dyDescent="0.25">
      <c r="A2192" s="151" t="s">
        <v>4231</v>
      </c>
      <c r="B2192" s="152"/>
      <c r="C2192" s="87">
        <f>ENERO!C2192+FEBRERO!C2192+MARZO!C2192+ABRIL!C2192+MAYO!C2192+JUNIO!C2192+JULIO!C2192+AGOSTO!C2192+SEPTIEMBRE!C2192+OCTUBRE!C2192+NOVIEMBRE!C2192+DICIEMBRE!C2192</f>
        <v>0</v>
      </c>
      <c r="D2192" s="113">
        <f>ENERO!D2192+FEBRERO!D2192+MARZO!D2192+ABRIL!D2192+MAYO!D2192+JUNIO!D2192+JULIO!D2192+AGOSTO!D2192+SEPTIEMBRE!D2192+OCTUBRE!D2192+NOVIEMBRE!D2192+DICIEMBRE!D2192</f>
        <v>0</v>
      </c>
      <c r="E2192" s="26">
        <f>ENERO!E2192+FEBRERO!E2192+MARZO!E2192+ABRIL!E2192+MAYO!E2192+JUNIO!E2192+JULIO!E2192+AGOSTO!E2192+SEPTIEMBRE!E2192+OCTUBRE!E2192+NOVIEMBRE!E2192+DICIEMBRE!E2192</f>
        <v>0</v>
      </c>
      <c r="F2192" s="27">
        <f>ENERO!F2192+FEBRERO!F2192+MARZO!F2192+ABRIL!F2192+MAYO!F2192+JUNIO!F2192+JULIO!F2192+AGOSTO!F2192+SEPTIEMBRE!F2192+OCTUBRE!F2192+NOVIEMBRE!F2192+DICIEMBRE!F2192</f>
        <v>0</v>
      </c>
    </row>
    <row r="2193" spans="1:6" x14ac:dyDescent="0.25">
      <c r="A2193" s="111" t="s">
        <v>4232</v>
      </c>
      <c r="B2193" s="112" t="s">
        <v>4233</v>
      </c>
      <c r="C2193" s="25">
        <f>ENERO!C2193+FEBRERO!C2193+MARZO!C2193+ABRIL!C2193+MAYO!C2193+JUNIO!C2193+JULIO!C2193+AGOSTO!C2193+SEPTIEMBRE!C2193+OCTUBRE!C2193+NOVIEMBRE!C2193+DICIEMBRE!C2193</f>
        <v>0</v>
      </c>
      <c r="D2193" s="113">
        <f>ENERO!D2193+FEBRERO!D2193+MARZO!D2193+ABRIL!D2193+MAYO!D2193+JUNIO!D2193+JULIO!D2193+AGOSTO!D2193+SEPTIEMBRE!D2193+OCTUBRE!D2193+NOVIEMBRE!D2193+DICIEMBRE!D2193</f>
        <v>0</v>
      </c>
      <c r="E2193" s="26">
        <f>ENERO!E2193+FEBRERO!E2193+MARZO!E2193+ABRIL!E2193+MAYO!E2193+JUNIO!E2193+JULIO!E2193+AGOSTO!E2193+SEPTIEMBRE!E2193+OCTUBRE!E2193+NOVIEMBRE!E2193+DICIEMBRE!E2193</f>
        <v>0</v>
      </c>
      <c r="F2193" s="27">
        <f>ENERO!F2193+FEBRERO!F2193+MARZO!F2193+ABRIL!F2193+MAYO!F2193+JUNIO!F2193+JULIO!F2193+AGOSTO!F2193+SEPTIEMBRE!F2193+OCTUBRE!F2193+NOVIEMBRE!F2193+DICIEMBRE!F2193</f>
        <v>0</v>
      </c>
    </row>
    <row r="2194" spans="1:6" x14ac:dyDescent="0.25">
      <c r="A2194" s="111" t="s">
        <v>4234</v>
      </c>
      <c r="B2194" s="112" t="s">
        <v>4235</v>
      </c>
      <c r="C2194" s="25">
        <f>ENERO!C2194+FEBRERO!C2194+MARZO!C2194+ABRIL!C2194+MAYO!C2194+JUNIO!C2194+JULIO!C2194+AGOSTO!C2194+SEPTIEMBRE!C2194+OCTUBRE!C2194+NOVIEMBRE!C2194+DICIEMBRE!C2194</f>
        <v>0</v>
      </c>
      <c r="D2194" s="113">
        <f>ENERO!D2194+FEBRERO!D2194+MARZO!D2194+ABRIL!D2194+MAYO!D2194+JUNIO!D2194+JULIO!D2194+AGOSTO!D2194+SEPTIEMBRE!D2194+OCTUBRE!D2194+NOVIEMBRE!D2194+DICIEMBRE!D2194</f>
        <v>0</v>
      </c>
      <c r="E2194" s="26">
        <f>ENERO!E2194+FEBRERO!E2194+MARZO!E2194+ABRIL!E2194+MAYO!E2194+JUNIO!E2194+JULIO!E2194+AGOSTO!E2194+SEPTIEMBRE!E2194+OCTUBRE!E2194+NOVIEMBRE!E2194+DICIEMBRE!E2194</f>
        <v>0</v>
      </c>
      <c r="F2194" s="27">
        <f>ENERO!F2194+FEBRERO!F2194+MARZO!F2194+ABRIL!F2194+MAYO!F2194+JUNIO!F2194+JULIO!F2194+AGOSTO!F2194+SEPTIEMBRE!F2194+OCTUBRE!F2194+NOVIEMBRE!F2194+DICIEMBRE!F2194</f>
        <v>0</v>
      </c>
    </row>
    <row r="2195" spans="1:6" x14ac:dyDescent="0.25">
      <c r="A2195" s="111" t="s">
        <v>4236</v>
      </c>
      <c r="B2195" s="112" t="s">
        <v>4237</v>
      </c>
      <c r="C2195" s="25">
        <f>ENERO!C2195+FEBRERO!C2195+MARZO!C2195+ABRIL!C2195+MAYO!C2195+JUNIO!C2195+JULIO!C2195+AGOSTO!C2195+SEPTIEMBRE!C2195+OCTUBRE!C2195+NOVIEMBRE!C2195+DICIEMBRE!C2195</f>
        <v>0</v>
      </c>
      <c r="D2195" s="113">
        <f>ENERO!D2195+FEBRERO!D2195+MARZO!D2195+ABRIL!D2195+MAYO!D2195+JUNIO!D2195+JULIO!D2195+AGOSTO!D2195+SEPTIEMBRE!D2195+OCTUBRE!D2195+NOVIEMBRE!D2195+DICIEMBRE!D2195</f>
        <v>0</v>
      </c>
      <c r="E2195" s="26">
        <f>ENERO!E2195+FEBRERO!E2195+MARZO!E2195+ABRIL!E2195+MAYO!E2195+JUNIO!E2195+JULIO!E2195+AGOSTO!E2195+SEPTIEMBRE!E2195+OCTUBRE!E2195+NOVIEMBRE!E2195+DICIEMBRE!E2195</f>
        <v>0</v>
      </c>
      <c r="F2195" s="27">
        <f>ENERO!F2195+FEBRERO!F2195+MARZO!F2195+ABRIL!F2195+MAYO!F2195+JUNIO!F2195+JULIO!F2195+AGOSTO!F2195+SEPTIEMBRE!F2195+OCTUBRE!F2195+NOVIEMBRE!F2195+DICIEMBRE!F2195</f>
        <v>0</v>
      </c>
    </row>
    <row r="2196" spans="1:6" x14ac:dyDescent="0.25">
      <c r="A2196" s="111" t="s">
        <v>4238</v>
      </c>
      <c r="B2196" s="112" t="s">
        <v>4239</v>
      </c>
      <c r="C2196" s="25">
        <f>ENERO!C2196+FEBRERO!C2196+MARZO!C2196+ABRIL!C2196+MAYO!C2196+JUNIO!C2196+JULIO!C2196+AGOSTO!C2196+SEPTIEMBRE!C2196+OCTUBRE!C2196+NOVIEMBRE!C2196+DICIEMBRE!C2196</f>
        <v>0</v>
      </c>
      <c r="D2196" s="113">
        <f>ENERO!D2196+FEBRERO!D2196+MARZO!D2196+ABRIL!D2196+MAYO!D2196+JUNIO!D2196+JULIO!D2196+AGOSTO!D2196+SEPTIEMBRE!D2196+OCTUBRE!D2196+NOVIEMBRE!D2196+DICIEMBRE!D2196</f>
        <v>0</v>
      </c>
      <c r="E2196" s="26">
        <f>ENERO!E2196+FEBRERO!E2196+MARZO!E2196+ABRIL!E2196+MAYO!E2196+JUNIO!E2196+JULIO!E2196+AGOSTO!E2196+SEPTIEMBRE!E2196+OCTUBRE!E2196+NOVIEMBRE!E2196+DICIEMBRE!E2196</f>
        <v>0</v>
      </c>
      <c r="F2196" s="27">
        <f>ENERO!F2196+FEBRERO!F2196+MARZO!F2196+ABRIL!F2196+MAYO!F2196+JUNIO!F2196+JULIO!F2196+AGOSTO!F2196+SEPTIEMBRE!F2196+OCTUBRE!F2196+NOVIEMBRE!F2196+DICIEMBRE!F2196</f>
        <v>0</v>
      </c>
    </row>
    <row r="2197" spans="1:6" x14ac:dyDescent="0.25">
      <c r="A2197" s="111" t="s">
        <v>4238</v>
      </c>
      <c r="B2197" s="112" t="s">
        <v>4240</v>
      </c>
      <c r="C2197" s="25">
        <f>ENERO!C2197+FEBRERO!C2197+MARZO!C2197+ABRIL!C2197+MAYO!C2197+JUNIO!C2197+JULIO!C2197+AGOSTO!C2197+SEPTIEMBRE!C2197+OCTUBRE!C2197+NOVIEMBRE!C2197+DICIEMBRE!C2197</f>
        <v>0</v>
      </c>
      <c r="D2197" s="113">
        <f>ENERO!D2197+FEBRERO!D2197+MARZO!D2197+ABRIL!D2197+MAYO!D2197+JUNIO!D2197+JULIO!D2197+AGOSTO!D2197+SEPTIEMBRE!D2197+OCTUBRE!D2197+NOVIEMBRE!D2197+DICIEMBRE!D2197</f>
        <v>0</v>
      </c>
      <c r="E2197" s="26">
        <f>ENERO!E2197+FEBRERO!E2197+MARZO!E2197+ABRIL!E2197+MAYO!E2197+JUNIO!E2197+JULIO!E2197+AGOSTO!E2197+SEPTIEMBRE!E2197+OCTUBRE!E2197+NOVIEMBRE!E2197+DICIEMBRE!E2197</f>
        <v>0</v>
      </c>
      <c r="F2197" s="27">
        <f>ENERO!F2197+FEBRERO!F2197+MARZO!F2197+ABRIL!F2197+MAYO!F2197+JUNIO!F2197+JULIO!F2197+AGOSTO!F2197+SEPTIEMBRE!F2197+OCTUBRE!F2197+NOVIEMBRE!F2197+DICIEMBRE!F2197</f>
        <v>0</v>
      </c>
    </row>
    <row r="2198" spans="1:6" x14ac:dyDescent="0.25">
      <c r="A2198" s="111" t="s">
        <v>4241</v>
      </c>
      <c r="B2198" s="112" t="s">
        <v>4242</v>
      </c>
      <c r="C2198" s="25">
        <f>ENERO!C2198+FEBRERO!C2198+MARZO!C2198+ABRIL!C2198+MAYO!C2198+JUNIO!C2198+JULIO!C2198+AGOSTO!C2198+SEPTIEMBRE!C2198+OCTUBRE!C2198+NOVIEMBRE!C2198+DICIEMBRE!C2198</f>
        <v>0</v>
      </c>
      <c r="D2198" s="113">
        <f>ENERO!D2198+FEBRERO!D2198+MARZO!D2198+ABRIL!D2198+MAYO!D2198+JUNIO!D2198+JULIO!D2198+AGOSTO!D2198+SEPTIEMBRE!D2198+OCTUBRE!D2198+NOVIEMBRE!D2198+DICIEMBRE!D2198</f>
        <v>0</v>
      </c>
      <c r="E2198" s="26">
        <f>ENERO!E2198+FEBRERO!E2198+MARZO!E2198+ABRIL!E2198+MAYO!E2198+JUNIO!E2198+JULIO!E2198+AGOSTO!E2198+SEPTIEMBRE!E2198+OCTUBRE!E2198+NOVIEMBRE!E2198+DICIEMBRE!E2198</f>
        <v>0</v>
      </c>
      <c r="F2198" s="27">
        <f>ENERO!F2198+FEBRERO!F2198+MARZO!F2198+ABRIL!F2198+MAYO!F2198+JUNIO!F2198+JULIO!F2198+AGOSTO!F2198+SEPTIEMBRE!F2198+OCTUBRE!F2198+NOVIEMBRE!F2198+DICIEMBRE!F2198</f>
        <v>0</v>
      </c>
    </row>
    <row r="2199" spans="1:6" x14ac:dyDescent="0.25">
      <c r="A2199" s="111" t="s">
        <v>4243</v>
      </c>
      <c r="B2199" s="112" t="s">
        <v>4244</v>
      </c>
      <c r="C2199" s="25">
        <f>ENERO!C2199+FEBRERO!C2199+MARZO!C2199+ABRIL!C2199+MAYO!C2199+JUNIO!C2199+JULIO!C2199+AGOSTO!C2199+SEPTIEMBRE!C2199+OCTUBRE!C2199+NOVIEMBRE!C2199+DICIEMBRE!C2199</f>
        <v>0</v>
      </c>
      <c r="D2199" s="113">
        <f>ENERO!D2199+FEBRERO!D2199+MARZO!D2199+ABRIL!D2199+MAYO!D2199+JUNIO!D2199+JULIO!D2199+AGOSTO!D2199+SEPTIEMBRE!D2199+OCTUBRE!D2199+NOVIEMBRE!D2199+DICIEMBRE!D2199</f>
        <v>0</v>
      </c>
      <c r="E2199" s="26">
        <f>ENERO!E2199+FEBRERO!E2199+MARZO!E2199+ABRIL!E2199+MAYO!E2199+JUNIO!E2199+JULIO!E2199+AGOSTO!E2199+SEPTIEMBRE!E2199+OCTUBRE!E2199+NOVIEMBRE!E2199+DICIEMBRE!E2199</f>
        <v>0</v>
      </c>
      <c r="F2199" s="27">
        <f>ENERO!F2199+FEBRERO!F2199+MARZO!F2199+ABRIL!F2199+MAYO!F2199+JUNIO!F2199+JULIO!F2199+AGOSTO!F2199+SEPTIEMBRE!F2199+OCTUBRE!F2199+NOVIEMBRE!F2199+DICIEMBRE!F2199</f>
        <v>0</v>
      </c>
    </row>
    <row r="2200" spans="1:6" x14ac:dyDescent="0.25">
      <c r="A2200" s="111" t="s">
        <v>4245</v>
      </c>
      <c r="B2200" s="112" t="s">
        <v>4246</v>
      </c>
      <c r="C2200" s="25">
        <f>ENERO!C2200+FEBRERO!C2200+MARZO!C2200+ABRIL!C2200+MAYO!C2200+JUNIO!C2200+JULIO!C2200+AGOSTO!C2200+SEPTIEMBRE!C2200+OCTUBRE!C2200+NOVIEMBRE!C2200+DICIEMBRE!C2200</f>
        <v>0</v>
      </c>
      <c r="D2200" s="113">
        <f>ENERO!D2200+FEBRERO!D2200+MARZO!D2200+ABRIL!D2200+MAYO!D2200+JUNIO!D2200+JULIO!D2200+AGOSTO!D2200+SEPTIEMBRE!D2200+OCTUBRE!D2200+NOVIEMBRE!D2200+DICIEMBRE!D2200</f>
        <v>0</v>
      </c>
      <c r="E2200" s="26">
        <f>ENERO!E2200+FEBRERO!E2200+MARZO!E2200+ABRIL!E2200+MAYO!E2200+JUNIO!E2200+JULIO!E2200+AGOSTO!E2200+SEPTIEMBRE!E2200+OCTUBRE!E2200+NOVIEMBRE!E2200+DICIEMBRE!E2200</f>
        <v>0</v>
      </c>
      <c r="F2200" s="27">
        <f>ENERO!F2200+FEBRERO!F2200+MARZO!F2200+ABRIL!F2200+MAYO!F2200+JUNIO!F2200+JULIO!F2200+AGOSTO!F2200+SEPTIEMBRE!F2200+OCTUBRE!F2200+NOVIEMBRE!F2200+DICIEMBRE!F2200</f>
        <v>0</v>
      </c>
    </row>
    <row r="2201" spans="1:6" x14ac:dyDescent="0.25">
      <c r="A2201" s="111" t="s">
        <v>4247</v>
      </c>
      <c r="B2201" s="112" t="s">
        <v>4248</v>
      </c>
      <c r="C2201" s="25">
        <f>ENERO!C2201+FEBRERO!C2201+MARZO!C2201+ABRIL!C2201+MAYO!C2201+JUNIO!C2201+JULIO!C2201+AGOSTO!C2201+SEPTIEMBRE!C2201+OCTUBRE!C2201+NOVIEMBRE!C2201+DICIEMBRE!C2201</f>
        <v>0</v>
      </c>
      <c r="D2201" s="113">
        <f>ENERO!D2201+FEBRERO!D2201+MARZO!D2201+ABRIL!D2201+MAYO!D2201+JUNIO!D2201+JULIO!D2201+AGOSTO!D2201+SEPTIEMBRE!D2201+OCTUBRE!D2201+NOVIEMBRE!D2201+DICIEMBRE!D2201</f>
        <v>0</v>
      </c>
      <c r="E2201" s="26">
        <f>ENERO!E2201+FEBRERO!E2201+MARZO!E2201+ABRIL!E2201+MAYO!E2201+JUNIO!E2201+JULIO!E2201+AGOSTO!E2201+SEPTIEMBRE!E2201+OCTUBRE!E2201+NOVIEMBRE!E2201+DICIEMBRE!E2201</f>
        <v>0</v>
      </c>
      <c r="F2201" s="27">
        <f>ENERO!F2201+FEBRERO!F2201+MARZO!F2201+ABRIL!F2201+MAYO!F2201+JUNIO!F2201+JULIO!F2201+AGOSTO!F2201+SEPTIEMBRE!F2201+OCTUBRE!F2201+NOVIEMBRE!F2201+DICIEMBRE!F2201</f>
        <v>0</v>
      </c>
    </row>
    <row r="2202" spans="1:6" x14ac:dyDescent="0.25">
      <c r="A2202" s="111" t="s">
        <v>4249</v>
      </c>
      <c r="B2202" s="112" t="s">
        <v>4250</v>
      </c>
      <c r="C2202" s="25">
        <f>ENERO!C2202+FEBRERO!C2202+MARZO!C2202+ABRIL!C2202+MAYO!C2202+JUNIO!C2202+JULIO!C2202+AGOSTO!C2202+SEPTIEMBRE!C2202+OCTUBRE!C2202+NOVIEMBRE!C2202+DICIEMBRE!C2202</f>
        <v>0</v>
      </c>
      <c r="D2202" s="113">
        <f>ENERO!D2202+FEBRERO!D2202+MARZO!D2202+ABRIL!D2202+MAYO!D2202+JUNIO!D2202+JULIO!D2202+AGOSTO!D2202+SEPTIEMBRE!D2202+OCTUBRE!D2202+NOVIEMBRE!D2202+DICIEMBRE!D2202</f>
        <v>0</v>
      </c>
      <c r="E2202" s="26">
        <f>ENERO!E2202+FEBRERO!E2202+MARZO!E2202+ABRIL!E2202+MAYO!E2202+JUNIO!E2202+JULIO!E2202+AGOSTO!E2202+SEPTIEMBRE!E2202+OCTUBRE!E2202+NOVIEMBRE!E2202+DICIEMBRE!E2202</f>
        <v>0</v>
      </c>
      <c r="F2202" s="27">
        <f>ENERO!F2202+FEBRERO!F2202+MARZO!F2202+ABRIL!F2202+MAYO!F2202+JUNIO!F2202+JULIO!F2202+AGOSTO!F2202+SEPTIEMBRE!F2202+OCTUBRE!F2202+NOVIEMBRE!F2202+DICIEMBRE!F2202</f>
        <v>0</v>
      </c>
    </row>
    <row r="2203" spans="1:6" x14ac:dyDescent="0.25">
      <c r="A2203" s="111" t="s">
        <v>4251</v>
      </c>
      <c r="B2203" s="112" t="s">
        <v>4252</v>
      </c>
      <c r="C2203" s="25">
        <f>ENERO!C2203+FEBRERO!C2203+MARZO!C2203+ABRIL!C2203+MAYO!C2203+JUNIO!C2203+JULIO!C2203+AGOSTO!C2203+SEPTIEMBRE!C2203+OCTUBRE!C2203+NOVIEMBRE!C2203+DICIEMBRE!C2203</f>
        <v>0</v>
      </c>
      <c r="D2203" s="113">
        <f>ENERO!D2203+FEBRERO!D2203+MARZO!D2203+ABRIL!D2203+MAYO!D2203+JUNIO!D2203+JULIO!D2203+AGOSTO!D2203+SEPTIEMBRE!D2203+OCTUBRE!D2203+NOVIEMBRE!D2203+DICIEMBRE!D2203</f>
        <v>0</v>
      </c>
      <c r="E2203" s="26">
        <f>ENERO!E2203+FEBRERO!E2203+MARZO!E2203+ABRIL!E2203+MAYO!E2203+JUNIO!E2203+JULIO!E2203+AGOSTO!E2203+SEPTIEMBRE!E2203+OCTUBRE!E2203+NOVIEMBRE!E2203+DICIEMBRE!E2203</f>
        <v>0</v>
      </c>
      <c r="F2203" s="27">
        <f>ENERO!F2203+FEBRERO!F2203+MARZO!F2203+ABRIL!F2203+MAYO!F2203+JUNIO!F2203+JULIO!F2203+AGOSTO!F2203+SEPTIEMBRE!F2203+OCTUBRE!F2203+NOVIEMBRE!F2203+DICIEMBRE!F2203</f>
        <v>0</v>
      </c>
    </row>
    <row r="2204" spans="1:6" x14ac:dyDescent="0.25">
      <c r="A2204" s="111" t="s">
        <v>4253</v>
      </c>
      <c r="B2204" s="112" t="s">
        <v>4254</v>
      </c>
      <c r="C2204" s="25">
        <f>ENERO!C2204+FEBRERO!C2204+MARZO!C2204+ABRIL!C2204+MAYO!C2204+JUNIO!C2204+JULIO!C2204+AGOSTO!C2204+SEPTIEMBRE!C2204+OCTUBRE!C2204+NOVIEMBRE!C2204+DICIEMBRE!C2204</f>
        <v>0</v>
      </c>
      <c r="D2204" s="113">
        <f>ENERO!D2204+FEBRERO!D2204+MARZO!D2204+ABRIL!D2204+MAYO!D2204+JUNIO!D2204+JULIO!D2204+AGOSTO!D2204+SEPTIEMBRE!D2204+OCTUBRE!D2204+NOVIEMBRE!D2204+DICIEMBRE!D2204</f>
        <v>0</v>
      </c>
      <c r="E2204" s="26">
        <f>ENERO!E2204+FEBRERO!E2204+MARZO!E2204+ABRIL!E2204+MAYO!E2204+JUNIO!E2204+JULIO!E2204+AGOSTO!E2204+SEPTIEMBRE!E2204+OCTUBRE!E2204+NOVIEMBRE!E2204+DICIEMBRE!E2204</f>
        <v>0</v>
      </c>
      <c r="F2204" s="27">
        <f>ENERO!F2204+FEBRERO!F2204+MARZO!F2204+ABRIL!F2204+MAYO!F2204+JUNIO!F2204+JULIO!F2204+AGOSTO!F2204+SEPTIEMBRE!F2204+OCTUBRE!F2204+NOVIEMBRE!F2204+DICIEMBRE!F2204</f>
        <v>0</v>
      </c>
    </row>
    <row r="2205" spans="1:6" x14ac:dyDescent="0.25">
      <c r="A2205" s="111" t="s">
        <v>4255</v>
      </c>
      <c r="B2205" s="112" t="s">
        <v>4256</v>
      </c>
      <c r="C2205" s="25">
        <f>ENERO!C2205+FEBRERO!C2205+MARZO!C2205+ABRIL!C2205+MAYO!C2205+JUNIO!C2205+JULIO!C2205+AGOSTO!C2205+SEPTIEMBRE!C2205+OCTUBRE!C2205+NOVIEMBRE!C2205+DICIEMBRE!C2205</f>
        <v>0</v>
      </c>
      <c r="D2205" s="113">
        <f>ENERO!D2205+FEBRERO!D2205+MARZO!D2205+ABRIL!D2205+MAYO!D2205+JUNIO!D2205+JULIO!D2205+AGOSTO!D2205+SEPTIEMBRE!D2205+OCTUBRE!D2205+NOVIEMBRE!D2205+DICIEMBRE!D2205</f>
        <v>0</v>
      </c>
      <c r="E2205" s="26">
        <f>ENERO!E2205+FEBRERO!E2205+MARZO!E2205+ABRIL!E2205+MAYO!E2205+JUNIO!E2205+JULIO!E2205+AGOSTO!E2205+SEPTIEMBRE!E2205+OCTUBRE!E2205+NOVIEMBRE!E2205+DICIEMBRE!E2205</f>
        <v>0</v>
      </c>
      <c r="F2205" s="27">
        <f>ENERO!F2205+FEBRERO!F2205+MARZO!F2205+ABRIL!F2205+MAYO!F2205+JUNIO!F2205+JULIO!F2205+AGOSTO!F2205+SEPTIEMBRE!F2205+OCTUBRE!F2205+NOVIEMBRE!F2205+DICIEMBRE!F2205</f>
        <v>0</v>
      </c>
    </row>
    <row r="2206" spans="1:6" x14ac:dyDescent="0.25">
      <c r="A2206" s="111" t="s">
        <v>4257</v>
      </c>
      <c r="B2206" s="112" t="s">
        <v>4258</v>
      </c>
      <c r="C2206" s="25">
        <f>ENERO!C2206+FEBRERO!C2206+MARZO!C2206+ABRIL!C2206+MAYO!C2206+JUNIO!C2206+JULIO!C2206+AGOSTO!C2206+SEPTIEMBRE!C2206+OCTUBRE!C2206+NOVIEMBRE!C2206+DICIEMBRE!C2206</f>
        <v>0</v>
      </c>
      <c r="D2206" s="113">
        <f>ENERO!D2206+FEBRERO!D2206+MARZO!D2206+ABRIL!D2206+MAYO!D2206+JUNIO!D2206+JULIO!D2206+AGOSTO!D2206+SEPTIEMBRE!D2206+OCTUBRE!D2206+NOVIEMBRE!D2206+DICIEMBRE!D2206</f>
        <v>0</v>
      </c>
      <c r="E2206" s="26">
        <f>ENERO!E2206+FEBRERO!E2206+MARZO!E2206+ABRIL!E2206+MAYO!E2206+JUNIO!E2206+JULIO!E2206+AGOSTO!E2206+SEPTIEMBRE!E2206+OCTUBRE!E2206+NOVIEMBRE!E2206+DICIEMBRE!E2206</f>
        <v>0</v>
      </c>
      <c r="F2206" s="27">
        <f>ENERO!F2206+FEBRERO!F2206+MARZO!F2206+ABRIL!F2206+MAYO!F2206+JUNIO!F2206+JULIO!F2206+AGOSTO!F2206+SEPTIEMBRE!F2206+OCTUBRE!F2206+NOVIEMBRE!F2206+DICIEMBRE!F2206</f>
        <v>0</v>
      </c>
    </row>
    <row r="2207" spans="1:6" x14ac:dyDescent="0.25">
      <c r="A2207" s="111" t="s">
        <v>4259</v>
      </c>
      <c r="B2207" s="112" t="s">
        <v>4260</v>
      </c>
      <c r="C2207" s="25">
        <f>ENERO!C2207+FEBRERO!C2207+MARZO!C2207+ABRIL!C2207+MAYO!C2207+JUNIO!C2207+JULIO!C2207+AGOSTO!C2207+SEPTIEMBRE!C2207+OCTUBRE!C2207+NOVIEMBRE!C2207+DICIEMBRE!C2207</f>
        <v>0</v>
      </c>
      <c r="D2207" s="113">
        <f>ENERO!D2207+FEBRERO!D2207+MARZO!D2207+ABRIL!D2207+MAYO!D2207+JUNIO!D2207+JULIO!D2207+AGOSTO!D2207+SEPTIEMBRE!D2207+OCTUBRE!D2207+NOVIEMBRE!D2207+DICIEMBRE!D2207</f>
        <v>0</v>
      </c>
      <c r="E2207" s="26">
        <f>ENERO!E2207+FEBRERO!E2207+MARZO!E2207+ABRIL!E2207+MAYO!E2207+JUNIO!E2207+JULIO!E2207+AGOSTO!E2207+SEPTIEMBRE!E2207+OCTUBRE!E2207+NOVIEMBRE!E2207+DICIEMBRE!E2207</f>
        <v>0</v>
      </c>
      <c r="F2207" s="27">
        <f>ENERO!F2207+FEBRERO!F2207+MARZO!F2207+ABRIL!F2207+MAYO!F2207+JUNIO!F2207+JULIO!F2207+AGOSTO!F2207+SEPTIEMBRE!F2207+OCTUBRE!F2207+NOVIEMBRE!F2207+DICIEMBRE!F2207</f>
        <v>0</v>
      </c>
    </row>
    <row r="2208" spans="1:6" x14ac:dyDescent="0.25">
      <c r="A2208" s="111" t="s">
        <v>4261</v>
      </c>
      <c r="B2208" s="112" t="s">
        <v>4262</v>
      </c>
      <c r="C2208" s="25">
        <f>ENERO!C2208+FEBRERO!C2208+MARZO!C2208+ABRIL!C2208+MAYO!C2208+JUNIO!C2208+JULIO!C2208+AGOSTO!C2208+SEPTIEMBRE!C2208+OCTUBRE!C2208+NOVIEMBRE!C2208+DICIEMBRE!C2208</f>
        <v>0</v>
      </c>
      <c r="D2208" s="113">
        <f>ENERO!D2208+FEBRERO!D2208+MARZO!D2208+ABRIL!D2208+MAYO!D2208+JUNIO!D2208+JULIO!D2208+AGOSTO!D2208+SEPTIEMBRE!D2208+OCTUBRE!D2208+NOVIEMBRE!D2208+DICIEMBRE!D2208</f>
        <v>0</v>
      </c>
      <c r="E2208" s="26">
        <f>ENERO!E2208+FEBRERO!E2208+MARZO!E2208+ABRIL!E2208+MAYO!E2208+JUNIO!E2208+JULIO!E2208+AGOSTO!E2208+SEPTIEMBRE!E2208+OCTUBRE!E2208+NOVIEMBRE!E2208+DICIEMBRE!E2208</f>
        <v>0</v>
      </c>
      <c r="F2208" s="27">
        <f>ENERO!F2208+FEBRERO!F2208+MARZO!F2208+ABRIL!F2208+MAYO!F2208+JUNIO!F2208+JULIO!F2208+AGOSTO!F2208+SEPTIEMBRE!F2208+OCTUBRE!F2208+NOVIEMBRE!F2208+DICIEMBRE!F2208</f>
        <v>0</v>
      </c>
    </row>
    <row r="2209" spans="1:6" x14ac:dyDescent="0.25">
      <c r="A2209" s="111" t="s">
        <v>4263</v>
      </c>
      <c r="B2209" s="112" t="s">
        <v>4264</v>
      </c>
      <c r="C2209" s="25">
        <f>ENERO!C2209+FEBRERO!C2209+MARZO!C2209+ABRIL!C2209+MAYO!C2209+JUNIO!C2209+JULIO!C2209+AGOSTO!C2209+SEPTIEMBRE!C2209+OCTUBRE!C2209+NOVIEMBRE!C2209+DICIEMBRE!C2209</f>
        <v>0</v>
      </c>
      <c r="D2209" s="113">
        <f>ENERO!D2209+FEBRERO!D2209+MARZO!D2209+ABRIL!D2209+MAYO!D2209+JUNIO!D2209+JULIO!D2209+AGOSTO!D2209+SEPTIEMBRE!D2209+OCTUBRE!D2209+NOVIEMBRE!D2209+DICIEMBRE!D2209</f>
        <v>0</v>
      </c>
      <c r="E2209" s="26">
        <f>ENERO!E2209+FEBRERO!E2209+MARZO!E2209+ABRIL!E2209+MAYO!E2209+JUNIO!E2209+JULIO!E2209+AGOSTO!E2209+SEPTIEMBRE!E2209+OCTUBRE!E2209+NOVIEMBRE!E2209+DICIEMBRE!E2209</f>
        <v>0</v>
      </c>
      <c r="F2209" s="27">
        <f>ENERO!F2209+FEBRERO!F2209+MARZO!F2209+ABRIL!F2209+MAYO!F2209+JUNIO!F2209+JULIO!F2209+AGOSTO!F2209+SEPTIEMBRE!F2209+OCTUBRE!F2209+NOVIEMBRE!F2209+DICIEMBRE!F2209</f>
        <v>0</v>
      </c>
    </row>
    <row r="2210" spans="1:6" x14ac:dyDescent="0.25">
      <c r="A2210" s="111" t="s">
        <v>4265</v>
      </c>
      <c r="B2210" s="112" t="s">
        <v>4266</v>
      </c>
      <c r="C2210" s="25">
        <f>ENERO!C2210+FEBRERO!C2210+MARZO!C2210+ABRIL!C2210+MAYO!C2210+JUNIO!C2210+JULIO!C2210+AGOSTO!C2210+SEPTIEMBRE!C2210+OCTUBRE!C2210+NOVIEMBRE!C2210+DICIEMBRE!C2210</f>
        <v>0</v>
      </c>
      <c r="D2210" s="113">
        <f>ENERO!D2210+FEBRERO!D2210+MARZO!D2210+ABRIL!D2210+MAYO!D2210+JUNIO!D2210+JULIO!D2210+AGOSTO!D2210+SEPTIEMBRE!D2210+OCTUBRE!D2210+NOVIEMBRE!D2210+DICIEMBRE!D2210</f>
        <v>0</v>
      </c>
      <c r="E2210" s="26">
        <f>ENERO!E2210+FEBRERO!E2210+MARZO!E2210+ABRIL!E2210+MAYO!E2210+JUNIO!E2210+JULIO!E2210+AGOSTO!E2210+SEPTIEMBRE!E2210+OCTUBRE!E2210+NOVIEMBRE!E2210+DICIEMBRE!E2210</f>
        <v>0</v>
      </c>
      <c r="F2210" s="27">
        <f>ENERO!F2210+FEBRERO!F2210+MARZO!F2210+ABRIL!F2210+MAYO!F2210+JUNIO!F2210+JULIO!F2210+AGOSTO!F2210+SEPTIEMBRE!F2210+OCTUBRE!F2210+NOVIEMBRE!F2210+DICIEMBRE!F2210</f>
        <v>0</v>
      </c>
    </row>
    <row r="2211" spans="1:6" x14ac:dyDescent="0.25">
      <c r="A2211" s="111" t="s">
        <v>4267</v>
      </c>
      <c r="B2211" s="112" t="s">
        <v>4268</v>
      </c>
      <c r="C2211" s="25">
        <f>ENERO!C2211+FEBRERO!C2211+MARZO!C2211+ABRIL!C2211+MAYO!C2211+JUNIO!C2211+JULIO!C2211+AGOSTO!C2211+SEPTIEMBRE!C2211+OCTUBRE!C2211+NOVIEMBRE!C2211+DICIEMBRE!C2211</f>
        <v>0</v>
      </c>
      <c r="D2211" s="113">
        <f>ENERO!D2211+FEBRERO!D2211+MARZO!D2211+ABRIL!D2211+MAYO!D2211+JUNIO!D2211+JULIO!D2211+AGOSTO!D2211+SEPTIEMBRE!D2211+OCTUBRE!D2211+NOVIEMBRE!D2211+DICIEMBRE!D2211</f>
        <v>0</v>
      </c>
      <c r="E2211" s="26">
        <f>ENERO!E2211+FEBRERO!E2211+MARZO!E2211+ABRIL!E2211+MAYO!E2211+JUNIO!E2211+JULIO!E2211+AGOSTO!E2211+SEPTIEMBRE!E2211+OCTUBRE!E2211+NOVIEMBRE!E2211+DICIEMBRE!E2211</f>
        <v>0</v>
      </c>
      <c r="F2211" s="27">
        <f>ENERO!F2211+FEBRERO!F2211+MARZO!F2211+ABRIL!F2211+MAYO!F2211+JUNIO!F2211+JULIO!F2211+AGOSTO!F2211+SEPTIEMBRE!F2211+OCTUBRE!F2211+NOVIEMBRE!F2211+DICIEMBRE!F2211</f>
        <v>0</v>
      </c>
    </row>
    <row r="2212" spans="1:6" x14ac:dyDescent="0.25">
      <c r="A2212" s="111" t="s">
        <v>4269</v>
      </c>
      <c r="B2212" s="112" t="s">
        <v>4270</v>
      </c>
      <c r="C2212" s="25">
        <f>ENERO!C2212+FEBRERO!C2212+MARZO!C2212+ABRIL!C2212+MAYO!C2212+JUNIO!C2212+JULIO!C2212+AGOSTO!C2212+SEPTIEMBRE!C2212+OCTUBRE!C2212+NOVIEMBRE!C2212+DICIEMBRE!C2212</f>
        <v>0</v>
      </c>
      <c r="D2212" s="113">
        <f>ENERO!D2212+FEBRERO!D2212+MARZO!D2212+ABRIL!D2212+MAYO!D2212+JUNIO!D2212+JULIO!D2212+AGOSTO!D2212+SEPTIEMBRE!D2212+OCTUBRE!D2212+NOVIEMBRE!D2212+DICIEMBRE!D2212</f>
        <v>0</v>
      </c>
      <c r="E2212" s="26">
        <f>ENERO!E2212+FEBRERO!E2212+MARZO!E2212+ABRIL!E2212+MAYO!E2212+JUNIO!E2212+JULIO!E2212+AGOSTO!E2212+SEPTIEMBRE!E2212+OCTUBRE!E2212+NOVIEMBRE!E2212+DICIEMBRE!E2212</f>
        <v>0</v>
      </c>
      <c r="F2212" s="27">
        <f>ENERO!F2212+FEBRERO!F2212+MARZO!F2212+ABRIL!F2212+MAYO!F2212+JUNIO!F2212+JULIO!F2212+AGOSTO!F2212+SEPTIEMBRE!F2212+OCTUBRE!F2212+NOVIEMBRE!F2212+DICIEMBRE!F2212</f>
        <v>0</v>
      </c>
    </row>
    <row r="2213" spans="1:6" x14ac:dyDescent="0.25">
      <c r="A2213" s="111" t="s">
        <v>4271</v>
      </c>
      <c r="B2213" s="112" t="s">
        <v>4272</v>
      </c>
      <c r="C2213" s="25">
        <f>ENERO!C2213+FEBRERO!C2213+MARZO!C2213+ABRIL!C2213+MAYO!C2213+JUNIO!C2213+JULIO!C2213+AGOSTO!C2213+SEPTIEMBRE!C2213+OCTUBRE!C2213+NOVIEMBRE!C2213+DICIEMBRE!C2213</f>
        <v>0</v>
      </c>
      <c r="D2213" s="113">
        <f>ENERO!D2213+FEBRERO!D2213+MARZO!D2213+ABRIL!D2213+MAYO!D2213+JUNIO!D2213+JULIO!D2213+AGOSTO!D2213+SEPTIEMBRE!D2213+OCTUBRE!D2213+NOVIEMBRE!D2213+DICIEMBRE!D2213</f>
        <v>0</v>
      </c>
      <c r="E2213" s="26">
        <f>ENERO!E2213+FEBRERO!E2213+MARZO!E2213+ABRIL!E2213+MAYO!E2213+JUNIO!E2213+JULIO!E2213+AGOSTO!E2213+SEPTIEMBRE!E2213+OCTUBRE!E2213+NOVIEMBRE!E2213+DICIEMBRE!E2213</f>
        <v>0</v>
      </c>
      <c r="F2213" s="27">
        <f>ENERO!F2213+FEBRERO!F2213+MARZO!F2213+ABRIL!F2213+MAYO!F2213+JUNIO!F2213+JULIO!F2213+AGOSTO!F2213+SEPTIEMBRE!F2213+OCTUBRE!F2213+NOVIEMBRE!F2213+DICIEMBRE!F2213</f>
        <v>0</v>
      </c>
    </row>
    <row r="2214" spans="1:6" x14ac:dyDescent="0.25">
      <c r="A2214" s="111" t="s">
        <v>4273</v>
      </c>
      <c r="B2214" s="112" t="s">
        <v>4274</v>
      </c>
      <c r="C2214" s="25">
        <f>ENERO!C2214+FEBRERO!C2214+MARZO!C2214+ABRIL!C2214+MAYO!C2214+JUNIO!C2214+JULIO!C2214+AGOSTO!C2214+SEPTIEMBRE!C2214+OCTUBRE!C2214+NOVIEMBRE!C2214+DICIEMBRE!C2214</f>
        <v>0</v>
      </c>
      <c r="D2214" s="113">
        <f>ENERO!D2214+FEBRERO!D2214+MARZO!D2214+ABRIL!D2214+MAYO!D2214+JUNIO!D2214+JULIO!D2214+AGOSTO!D2214+SEPTIEMBRE!D2214+OCTUBRE!D2214+NOVIEMBRE!D2214+DICIEMBRE!D2214</f>
        <v>0</v>
      </c>
      <c r="E2214" s="26">
        <f>ENERO!E2214+FEBRERO!E2214+MARZO!E2214+ABRIL!E2214+MAYO!E2214+JUNIO!E2214+JULIO!E2214+AGOSTO!E2214+SEPTIEMBRE!E2214+OCTUBRE!E2214+NOVIEMBRE!E2214+DICIEMBRE!E2214</f>
        <v>0</v>
      </c>
      <c r="F2214" s="27">
        <f>ENERO!F2214+FEBRERO!F2214+MARZO!F2214+ABRIL!F2214+MAYO!F2214+JUNIO!F2214+JULIO!F2214+AGOSTO!F2214+SEPTIEMBRE!F2214+OCTUBRE!F2214+NOVIEMBRE!F2214+DICIEMBRE!F2214</f>
        <v>0</v>
      </c>
    </row>
    <row r="2215" spans="1:6" x14ac:dyDescent="0.25">
      <c r="A2215" s="111" t="s">
        <v>4275</v>
      </c>
      <c r="B2215" s="112" t="s">
        <v>4276</v>
      </c>
      <c r="C2215" s="25">
        <f>ENERO!C2215+FEBRERO!C2215+MARZO!C2215+ABRIL!C2215+MAYO!C2215+JUNIO!C2215+JULIO!C2215+AGOSTO!C2215+SEPTIEMBRE!C2215+OCTUBRE!C2215+NOVIEMBRE!C2215+DICIEMBRE!C2215</f>
        <v>0</v>
      </c>
      <c r="D2215" s="113">
        <f>ENERO!D2215+FEBRERO!D2215+MARZO!D2215+ABRIL!D2215+MAYO!D2215+JUNIO!D2215+JULIO!D2215+AGOSTO!D2215+SEPTIEMBRE!D2215+OCTUBRE!D2215+NOVIEMBRE!D2215+DICIEMBRE!D2215</f>
        <v>0</v>
      </c>
      <c r="E2215" s="26">
        <f>ENERO!E2215+FEBRERO!E2215+MARZO!E2215+ABRIL!E2215+MAYO!E2215+JUNIO!E2215+JULIO!E2215+AGOSTO!E2215+SEPTIEMBRE!E2215+OCTUBRE!E2215+NOVIEMBRE!E2215+DICIEMBRE!E2215</f>
        <v>0</v>
      </c>
      <c r="F2215" s="27">
        <f>ENERO!F2215+FEBRERO!F2215+MARZO!F2215+ABRIL!F2215+MAYO!F2215+JUNIO!F2215+JULIO!F2215+AGOSTO!F2215+SEPTIEMBRE!F2215+OCTUBRE!F2215+NOVIEMBRE!F2215+DICIEMBRE!F2215</f>
        <v>0</v>
      </c>
    </row>
    <row r="2216" spans="1:6" x14ac:dyDescent="0.25">
      <c r="A2216" s="111" t="s">
        <v>4277</v>
      </c>
      <c r="B2216" s="112" t="s">
        <v>4278</v>
      </c>
      <c r="C2216" s="25">
        <f>ENERO!C2216+FEBRERO!C2216+MARZO!C2216+ABRIL!C2216+MAYO!C2216+JUNIO!C2216+JULIO!C2216+AGOSTO!C2216+SEPTIEMBRE!C2216+OCTUBRE!C2216+NOVIEMBRE!C2216+DICIEMBRE!C2216</f>
        <v>0</v>
      </c>
      <c r="D2216" s="113">
        <f>ENERO!D2216+FEBRERO!D2216+MARZO!D2216+ABRIL!D2216+MAYO!D2216+JUNIO!D2216+JULIO!D2216+AGOSTO!D2216+SEPTIEMBRE!D2216+OCTUBRE!D2216+NOVIEMBRE!D2216+DICIEMBRE!D2216</f>
        <v>0</v>
      </c>
      <c r="E2216" s="26">
        <f>ENERO!E2216+FEBRERO!E2216+MARZO!E2216+ABRIL!E2216+MAYO!E2216+JUNIO!E2216+JULIO!E2216+AGOSTO!E2216+SEPTIEMBRE!E2216+OCTUBRE!E2216+NOVIEMBRE!E2216+DICIEMBRE!E2216</f>
        <v>0</v>
      </c>
      <c r="F2216" s="27">
        <f>ENERO!F2216+FEBRERO!F2216+MARZO!F2216+ABRIL!F2216+MAYO!F2216+JUNIO!F2216+JULIO!F2216+AGOSTO!F2216+SEPTIEMBRE!F2216+OCTUBRE!F2216+NOVIEMBRE!F2216+DICIEMBRE!F2216</f>
        <v>0</v>
      </c>
    </row>
    <row r="2217" spans="1:6" x14ac:dyDescent="0.25">
      <c r="A2217" s="111" t="s">
        <v>4279</v>
      </c>
      <c r="B2217" s="112" t="s">
        <v>4280</v>
      </c>
      <c r="C2217" s="25">
        <f>ENERO!C2217+FEBRERO!C2217+MARZO!C2217+ABRIL!C2217+MAYO!C2217+JUNIO!C2217+JULIO!C2217+AGOSTO!C2217+SEPTIEMBRE!C2217+OCTUBRE!C2217+NOVIEMBRE!C2217+DICIEMBRE!C2217</f>
        <v>0</v>
      </c>
      <c r="D2217" s="113">
        <f>ENERO!D2217+FEBRERO!D2217+MARZO!D2217+ABRIL!D2217+MAYO!D2217+JUNIO!D2217+JULIO!D2217+AGOSTO!D2217+SEPTIEMBRE!D2217+OCTUBRE!D2217+NOVIEMBRE!D2217+DICIEMBRE!D2217</f>
        <v>0</v>
      </c>
      <c r="E2217" s="26">
        <f>ENERO!E2217+FEBRERO!E2217+MARZO!E2217+ABRIL!E2217+MAYO!E2217+JUNIO!E2217+JULIO!E2217+AGOSTO!E2217+SEPTIEMBRE!E2217+OCTUBRE!E2217+NOVIEMBRE!E2217+DICIEMBRE!E2217</f>
        <v>0</v>
      </c>
      <c r="F2217" s="27">
        <f>ENERO!F2217+FEBRERO!F2217+MARZO!F2217+ABRIL!F2217+MAYO!F2217+JUNIO!F2217+JULIO!F2217+AGOSTO!F2217+SEPTIEMBRE!F2217+OCTUBRE!F2217+NOVIEMBRE!F2217+DICIEMBRE!F2217</f>
        <v>0</v>
      </c>
    </row>
    <row r="2218" spans="1:6" x14ac:dyDescent="0.25">
      <c r="A2218" s="111" t="s">
        <v>4281</v>
      </c>
      <c r="B2218" s="112" t="s">
        <v>4282</v>
      </c>
      <c r="C2218" s="25">
        <f>ENERO!C2218+FEBRERO!C2218+MARZO!C2218+ABRIL!C2218+MAYO!C2218+JUNIO!C2218+JULIO!C2218+AGOSTO!C2218+SEPTIEMBRE!C2218+OCTUBRE!C2218+NOVIEMBRE!C2218+DICIEMBRE!C2218</f>
        <v>0</v>
      </c>
      <c r="D2218" s="113">
        <f>ENERO!D2218+FEBRERO!D2218+MARZO!D2218+ABRIL!D2218+MAYO!D2218+JUNIO!D2218+JULIO!D2218+AGOSTO!D2218+SEPTIEMBRE!D2218+OCTUBRE!D2218+NOVIEMBRE!D2218+DICIEMBRE!D2218</f>
        <v>0</v>
      </c>
      <c r="E2218" s="26">
        <f>ENERO!E2218+FEBRERO!E2218+MARZO!E2218+ABRIL!E2218+MAYO!E2218+JUNIO!E2218+JULIO!E2218+AGOSTO!E2218+SEPTIEMBRE!E2218+OCTUBRE!E2218+NOVIEMBRE!E2218+DICIEMBRE!E2218</f>
        <v>0</v>
      </c>
      <c r="F2218" s="27">
        <f>ENERO!F2218+FEBRERO!F2218+MARZO!F2218+ABRIL!F2218+MAYO!F2218+JUNIO!F2218+JULIO!F2218+AGOSTO!F2218+SEPTIEMBRE!F2218+OCTUBRE!F2218+NOVIEMBRE!F2218+DICIEMBRE!F2218</f>
        <v>0</v>
      </c>
    </row>
    <row r="2219" spans="1:6" x14ac:dyDescent="0.25">
      <c r="A2219" s="111" t="s">
        <v>4283</v>
      </c>
      <c r="B2219" s="112" t="s">
        <v>4284</v>
      </c>
      <c r="C2219" s="25">
        <f>ENERO!C2219+FEBRERO!C2219+MARZO!C2219+ABRIL!C2219+MAYO!C2219+JUNIO!C2219+JULIO!C2219+AGOSTO!C2219+SEPTIEMBRE!C2219+OCTUBRE!C2219+NOVIEMBRE!C2219+DICIEMBRE!C2219</f>
        <v>0</v>
      </c>
      <c r="D2219" s="113">
        <f>ENERO!D2219+FEBRERO!D2219+MARZO!D2219+ABRIL!D2219+MAYO!D2219+JUNIO!D2219+JULIO!D2219+AGOSTO!D2219+SEPTIEMBRE!D2219+OCTUBRE!D2219+NOVIEMBRE!D2219+DICIEMBRE!D2219</f>
        <v>0</v>
      </c>
      <c r="E2219" s="26">
        <f>ENERO!E2219+FEBRERO!E2219+MARZO!E2219+ABRIL!E2219+MAYO!E2219+JUNIO!E2219+JULIO!E2219+AGOSTO!E2219+SEPTIEMBRE!E2219+OCTUBRE!E2219+NOVIEMBRE!E2219+DICIEMBRE!E2219</f>
        <v>0</v>
      </c>
      <c r="F2219" s="27">
        <f>ENERO!F2219+FEBRERO!F2219+MARZO!F2219+ABRIL!F2219+MAYO!F2219+JUNIO!F2219+JULIO!F2219+AGOSTO!F2219+SEPTIEMBRE!F2219+OCTUBRE!F2219+NOVIEMBRE!F2219+DICIEMBRE!F2219</f>
        <v>0</v>
      </c>
    </row>
    <row r="2220" spans="1:6" x14ac:dyDescent="0.25">
      <c r="A2220" s="111" t="s">
        <v>4285</v>
      </c>
      <c r="B2220" s="112" t="s">
        <v>4286</v>
      </c>
      <c r="C2220" s="25">
        <f>ENERO!C2220+FEBRERO!C2220+MARZO!C2220+ABRIL!C2220+MAYO!C2220+JUNIO!C2220+JULIO!C2220+AGOSTO!C2220+SEPTIEMBRE!C2220+OCTUBRE!C2220+NOVIEMBRE!C2220+DICIEMBRE!C2220</f>
        <v>0</v>
      </c>
      <c r="D2220" s="113">
        <f>ENERO!D2220+FEBRERO!D2220+MARZO!D2220+ABRIL!D2220+MAYO!D2220+JUNIO!D2220+JULIO!D2220+AGOSTO!D2220+SEPTIEMBRE!D2220+OCTUBRE!D2220+NOVIEMBRE!D2220+DICIEMBRE!D2220</f>
        <v>0</v>
      </c>
      <c r="E2220" s="26">
        <f>ENERO!E2220+FEBRERO!E2220+MARZO!E2220+ABRIL!E2220+MAYO!E2220+JUNIO!E2220+JULIO!E2220+AGOSTO!E2220+SEPTIEMBRE!E2220+OCTUBRE!E2220+NOVIEMBRE!E2220+DICIEMBRE!E2220</f>
        <v>0</v>
      </c>
      <c r="F2220" s="27">
        <f>ENERO!F2220+FEBRERO!F2220+MARZO!F2220+ABRIL!F2220+MAYO!F2220+JUNIO!F2220+JULIO!F2220+AGOSTO!F2220+SEPTIEMBRE!F2220+OCTUBRE!F2220+NOVIEMBRE!F2220+DICIEMBRE!F2220</f>
        <v>0</v>
      </c>
    </row>
    <row r="2221" spans="1:6" x14ac:dyDescent="0.25">
      <c r="A2221" s="111" t="s">
        <v>4287</v>
      </c>
      <c r="B2221" s="112" t="s">
        <v>4288</v>
      </c>
      <c r="C2221" s="25">
        <f>ENERO!C2221+FEBRERO!C2221+MARZO!C2221+ABRIL!C2221+MAYO!C2221+JUNIO!C2221+JULIO!C2221+AGOSTO!C2221+SEPTIEMBRE!C2221+OCTUBRE!C2221+NOVIEMBRE!C2221+DICIEMBRE!C2221</f>
        <v>0</v>
      </c>
      <c r="D2221" s="113">
        <f>ENERO!D2221+FEBRERO!D2221+MARZO!D2221+ABRIL!D2221+MAYO!D2221+JUNIO!D2221+JULIO!D2221+AGOSTO!D2221+SEPTIEMBRE!D2221+OCTUBRE!D2221+NOVIEMBRE!D2221+DICIEMBRE!D2221</f>
        <v>0</v>
      </c>
      <c r="E2221" s="26">
        <f>ENERO!E2221+FEBRERO!E2221+MARZO!E2221+ABRIL!E2221+MAYO!E2221+JUNIO!E2221+JULIO!E2221+AGOSTO!E2221+SEPTIEMBRE!E2221+OCTUBRE!E2221+NOVIEMBRE!E2221+DICIEMBRE!E2221</f>
        <v>0</v>
      </c>
      <c r="F2221" s="27">
        <f>ENERO!F2221+FEBRERO!F2221+MARZO!F2221+ABRIL!F2221+MAYO!F2221+JUNIO!F2221+JULIO!F2221+AGOSTO!F2221+SEPTIEMBRE!F2221+OCTUBRE!F2221+NOVIEMBRE!F2221+DICIEMBRE!F2221</f>
        <v>0</v>
      </c>
    </row>
    <row r="2222" spans="1:6" x14ac:dyDescent="0.25">
      <c r="A2222" s="111" t="s">
        <v>4289</v>
      </c>
      <c r="B2222" s="112" t="s">
        <v>4290</v>
      </c>
      <c r="C2222" s="25">
        <f>ENERO!C2222+FEBRERO!C2222+MARZO!C2222+ABRIL!C2222+MAYO!C2222+JUNIO!C2222+JULIO!C2222+AGOSTO!C2222+SEPTIEMBRE!C2222+OCTUBRE!C2222+NOVIEMBRE!C2222+DICIEMBRE!C2222</f>
        <v>0</v>
      </c>
      <c r="D2222" s="113">
        <f>ENERO!D2222+FEBRERO!D2222+MARZO!D2222+ABRIL!D2222+MAYO!D2222+JUNIO!D2222+JULIO!D2222+AGOSTO!D2222+SEPTIEMBRE!D2222+OCTUBRE!D2222+NOVIEMBRE!D2222+DICIEMBRE!D2222</f>
        <v>0</v>
      </c>
      <c r="E2222" s="26">
        <f>ENERO!E2222+FEBRERO!E2222+MARZO!E2222+ABRIL!E2222+MAYO!E2222+JUNIO!E2222+JULIO!E2222+AGOSTO!E2222+SEPTIEMBRE!E2222+OCTUBRE!E2222+NOVIEMBRE!E2222+DICIEMBRE!E2222</f>
        <v>0</v>
      </c>
      <c r="F2222" s="27">
        <f>ENERO!F2222+FEBRERO!F2222+MARZO!F2222+ABRIL!F2222+MAYO!F2222+JUNIO!F2222+JULIO!F2222+AGOSTO!F2222+SEPTIEMBRE!F2222+OCTUBRE!F2222+NOVIEMBRE!F2222+DICIEMBRE!F2222</f>
        <v>0</v>
      </c>
    </row>
    <row r="2223" spans="1:6" x14ac:dyDescent="0.25">
      <c r="A2223" s="111" t="s">
        <v>4291</v>
      </c>
      <c r="B2223" s="112" t="s">
        <v>4292</v>
      </c>
      <c r="C2223" s="25">
        <f>ENERO!C2223+FEBRERO!C2223+MARZO!C2223+ABRIL!C2223+MAYO!C2223+JUNIO!C2223+JULIO!C2223+AGOSTO!C2223+SEPTIEMBRE!C2223+OCTUBRE!C2223+NOVIEMBRE!C2223+DICIEMBRE!C2223</f>
        <v>0</v>
      </c>
      <c r="D2223" s="113">
        <f>ENERO!D2223+FEBRERO!D2223+MARZO!D2223+ABRIL!D2223+MAYO!D2223+JUNIO!D2223+JULIO!D2223+AGOSTO!D2223+SEPTIEMBRE!D2223+OCTUBRE!D2223+NOVIEMBRE!D2223+DICIEMBRE!D2223</f>
        <v>0</v>
      </c>
      <c r="E2223" s="26">
        <f>ENERO!E2223+FEBRERO!E2223+MARZO!E2223+ABRIL!E2223+MAYO!E2223+JUNIO!E2223+JULIO!E2223+AGOSTO!E2223+SEPTIEMBRE!E2223+OCTUBRE!E2223+NOVIEMBRE!E2223+DICIEMBRE!E2223</f>
        <v>0</v>
      </c>
      <c r="F2223" s="27">
        <f>ENERO!F2223+FEBRERO!F2223+MARZO!F2223+ABRIL!F2223+MAYO!F2223+JUNIO!F2223+JULIO!F2223+AGOSTO!F2223+SEPTIEMBRE!F2223+OCTUBRE!F2223+NOVIEMBRE!F2223+DICIEMBRE!F2223</f>
        <v>0</v>
      </c>
    </row>
    <row r="2224" spans="1:6" x14ac:dyDescent="0.25">
      <c r="A2224" s="111" t="s">
        <v>4293</v>
      </c>
      <c r="B2224" s="112" t="s">
        <v>4294</v>
      </c>
      <c r="C2224" s="25">
        <f>ENERO!C2224+FEBRERO!C2224+MARZO!C2224+ABRIL!C2224+MAYO!C2224+JUNIO!C2224+JULIO!C2224+AGOSTO!C2224+SEPTIEMBRE!C2224+OCTUBRE!C2224+NOVIEMBRE!C2224+DICIEMBRE!C2224</f>
        <v>0</v>
      </c>
      <c r="D2224" s="113">
        <f>ENERO!D2224+FEBRERO!D2224+MARZO!D2224+ABRIL!D2224+MAYO!D2224+JUNIO!D2224+JULIO!D2224+AGOSTO!D2224+SEPTIEMBRE!D2224+OCTUBRE!D2224+NOVIEMBRE!D2224+DICIEMBRE!D2224</f>
        <v>0</v>
      </c>
      <c r="E2224" s="26">
        <f>ENERO!E2224+FEBRERO!E2224+MARZO!E2224+ABRIL!E2224+MAYO!E2224+JUNIO!E2224+JULIO!E2224+AGOSTO!E2224+SEPTIEMBRE!E2224+OCTUBRE!E2224+NOVIEMBRE!E2224+DICIEMBRE!E2224</f>
        <v>0</v>
      </c>
      <c r="F2224" s="27">
        <f>ENERO!F2224+FEBRERO!F2224+MARZO!F2224+ABRIL!F2224+MAYO!F2224+JUNIO!F2224+JULIO!F2224+AGOSTO!F2224+SEPTIEMBRE!F2224+OCTUBRE!F2224+NOVIEMBRE!F2224+DICIEMBRE!F2224</f>
        <v>0</v>
      </c>
    </row>
    <row r="2225" spans="1:6" x14ac:dyDescent="0.25">
      <c r="A2225" s="111" t="s">
        <v>4295</v>
      </c>
      <c r="B2225" s="112" t="s">
        <v>4296</v>
      </c>
      <c r="C2225" s="25">
        <f>ENERO!C2225+FEBRERO!C2225+MARZO!C2225+ABRIL!C2225+MAYO!C2225+JUNIO!C2225+JULIO!C2225+AGOSTO!C2225+SEPTIEMBRE!C2225+OCTUBRE!C2225+NOVIEMBRE!C2225+DICIEMBRE!C2225</f>
        <v>0</v>
      </c>
      <c r="D2225" s="113">
        <f>ENERO!D2225+FEBRERO!D2225+MARZO!D2225+ABRIL!D2225+MAYO!D2225+JUNIO!D2225+JULIO!D2225+AGOSTO!D2225+SEPTIEMBRE!D2225+OCTUBRE!D2225+NOVIEMBRE!D2225+DICIEMBRE!D2225</f>
        <v>0</v>
      </c>
      <c r="E2225" s="26">
        <f>ENERO!E2225+FEBRERO!E2225+MARZO!E2225+ABRIL!E2225+MAYO!E2225+JUNIO!E2225+JULIO!E2225+AGOSTO!E2225+SEPTIEMBRE!E2225+OCTUBRE!E2225+NOVIEMBRE!E2225+DICIEMBRE!E2225</f>
        <v>0</v>
      </c>
      <c r="F2225" s="27">
        <f>ENERO!F2225+FEBRERO!F2225+MARZO!F2225+ABRIL!F2225+MAYO!F2225+JUNIO!F2225+JULIO!F2225+AGOSTO!F2225+SEPTIEMBRE!F2225+OCTUBRE!F2225+NOVIEMBRE!F2225+DICIEMBRE!F2225</f>
        <v>0</v>
      </c>
    </row>
    <row r="2226" spans="1:6" x14ac:dyDescent="0.25">
      <c r="A2226" s="111" t="s">
        <v>4297</v>
      </c>
      <c r="B2226" s="112" t="s">
        <v>4298</v>
      </c>
      <c r="C2226" s="25">
        <f>ENERO!C2226+FEBRERO!C2226+MARZO!C2226+ABRIL!C2226+MAYO!C2226+JUNIO!C2226+JULIO!C2226+AGOSTO!C2226+SEPTIEMBRE!C2226+OCTUBRE!C2226+NOVIEMBRE!C2226+DICIEMBRE!C2226</f>
        <v>0</v>
      </c>
      <c r="D2226" s="113">
        <f>ENERO!D2226+FEBRERO!D2226+MARZO!D2226+ABRIL!D2226+MAYO!D2226+JUNIO!D2226+JULIO!D2226+AGOSTO!D2226+SEPTIEMBRE!D2226+OCTUBRE!D2226+NOVIEMBRE!D2226+DICIEMBRE!D2226</f>
        <v>0</v>
      </c>
      <c r="E2226" s="26">
        <f>ENERO!E2226+FEBRERO!E2226+MARZO!E2226+ABRIL!E2226+MAYO!E2226+JUNIO!E2226+JULIO!E2226+AGOSTO!E2226+SEPTIEMBRE!E2226+OCTUBRE!E2226+NOVIEMBRE!E2226+DICIEMBRE!E2226</f>
        <v>0</v>
      </c>
      <c r="F2226" s="27">
        <f>ENERO!F2226+FEBRERO!F2226+MARZO!F2226+ABRIL!F2226+MAYO!F2226+JUNIO!F2226+JULIO!F2226+AGOSTO!F2226+SEPTIEMBRE!F2226+OCTUBRE!F2226+NOVIEMBRE!F2226+DICIEMBRE!F2226</f>
        <v>0</v>
      </c>
    </row>
    <row r="2227" spans="1:6" x14ac:dyDescent="0.25">
      <c r="A2227" s="111" t="s">
        <v>4299</v>
      </c>
      <c r="B2227" s="112" t="s">
        <v>4300</v>
      </c>
      <c r="C2227" s="25">
        <f>ENERO!C2227+FEBRERO!C2227+MARZO!C2227+ABRIL!C2227+MAYO!C2227+JUNIO!C2227+JULIO!C2227+AGOSTO!C2227+SEPTIEMBRE!C2227+OCTUBRE!C2227+NOVIEMBRE!C2227+DICIEMBRE!C2227</f>
        <v>0</v>
      </c>
      <c r="D2227" s="113">
        <f>ENERO!D2227+FEBRERO!D2227+MARZO!D2227+ABRIL!D2227+MAYO!D2227+JUNIO!D2227+JULIO!D2227+AGOSTO!D2227+SEPTIEMBRE!D2227+OCTUBRE!D2227+NOVIEMBRE!D2227+DICIEMBRE!D2227</f>
        <v>0</v>
      </c>
      <c r="E2227" s="26">
        <f>ENERO!E2227+FEBRERO!E2227+MARZO!E2227+ABRIL!E2227+MAYO!E2227+JUNIO!E2227+JULIO!E2227+AGOSTO!E2227+SEPTIEMBRE!E2227+OCTUBRE!E2227+NOVIEMBRE!E2227+DICIEMBRE!E2227</f>
        <v>0</v>
      </c>
      <c r="F2227" s="27">
        <f>ENERO!F2227+FEBRERO!F2227+MARZO!F2227+ABRIL!F2227+MAYO!F2227+JUNIO!F2227+JULIO!F2227+AGOSTO!F2227+SEPTIEMBRE!F2227+OCTUBRE!F2227+NOVIEMBRE!F2227+DICIEMBRE!F2227</f>
        <v>0</v>
      </c>
    </row>
    <row r="2228" spans="1:6" x14ac:dyDescent="0.25">
      <c r="A2228" s="111" t="s">
        <v>4301</v>
      </c>
      <c r="B2228" s="112" t="s">
        <v>4302</v>
      </c>
      <c r="C2228" s="25">
        <f>ENERO!C2228+FEBRERO!C2228+MARZO!C2228+ABRIL!C2228+MAYO!C2228+JUNIO!C2228+JULIO!C2228+AGOSTO!C2228+SEPTIEMBRE!C2228+OCTUBRE!C2228+NOVIEMBRE!C2228+DICIEMBRE!C2228</f>
        <v>0</v>
      </c>
      <c r="D2228" s="113">
        <f>ENERO!D2228+FEBRERO!D2228+MARZO!D2228+ABRIL!D2228+MAYO!D2228+JUNIO!D2228+JULIO!D2228+AGOSTO!D2228+SEPTIEMBRE!D2228+OCTUBRE!D2228+NOVIEMBRE!D2228+DICIEMBRE!D2228</f>
        <v>0</v>
      </c>
      <c r="E2228" s="26">
        <f>ENERO!E2228+FEBRERO!E2228+MARZO!E2228+ABRIL!E2228+MAYO!E2228+JUNIO!E2228+JULIO!E2228+AGOSTO!E2228+SEPTIEMBRE!E2228+OCTUBRE!E2228+NOVIEMBRE!E2228+DICIEMBRE!E2228</f>
        <v>0</v>
      </c>
      <c r="F2228" s="27">
        <f>ENERO!F2228+FEBRERO!F2228+MARZO!F2228+ABRIL!F2228+MAYO!F2228+JUNIO!F2228+JULIO!F2228+AGOSTO!F2228+SEPTIEMBRE!F2228+OCTUBRE!F2228+NOVIEMBRE!F2228+DICIEMBRE!F2228</f>
        <v>0</v>
      </c>
    </row>
    <row r="2229" spans="1:6" x14ac:dyDescent="0.25">
      <c r="A2229" s="111" t="s">
        <v>4303</v>
      </c>
      <c r="B2229" s="112" t="s">
        <v>4304</v>
      </c>
      <c r="C2229" s="25">
        <f>ENERO!C2229+FEBRERO!C2229+MARZO!C2229+ABRIL!C2229+MAYO!C2229+JUNIO!C2229+JULIO!C2229+AGOSTO!C2229+SEPTIEMBRE!C2229+OCTUBRE!C2229+NOVIEMBRE!C2229+DICIEMBRE!C2229</f>
        <v>0</v>
      </c>
      <c r="D2229" s="113">
        <f>ENERO!D2229+FEBRERO!D2229+MARZO!D2229+ABRIL!D2229+MAYO!D2229+JUNIO!D2229+JULIO!D2229+AGOSTO!D2229+SEPTIEMBRE!D2229+OCTUBRE!D2229+NOVIEMBRE!D2229+DICIEMBRE!D2229</f>
        <v>0</v>
      </c>
      <c r="E2229" s="26">
        <f>ENERO!E2229+FEBRERO!E2229+MARZO!E2229+ABRIL!E2229+MAYO!E2229+JUNIO!E2229+JULIO!E2229+AGOSTO!E2229+SEPTIEMBRE!E2229+OCTUBRE!E2229+NOVIEMBRE!E2229+DICIEMBRE!E2229</f>
        <v>0</v>
      </c>
      <c r="F2229" s="27">
        <f>ENERO!F2229+FEBRERO!F2229+MARZO!F2229+ABRIL!F2229+MAYO!F2229+JUNIO!F2229+JULIO!F2229+AGOSTO!F2229+SEPTIEMBRE!F2229+OCTUBRE!F2229+NOVIEMBRE!F2229+DICIEMBRE!F2229</f>
        <v>0</v>
      </c>
    </row>
    <row r="2230" spans="1:6" x14ac:dyDescent="0.25">
      <c r="A2230" s="111" t="s">
        <v>4305</v>
      </c>
      <c r="B2230" s="112" t="s">
        <v>4306</v>
      </c>
      <c r="C2230" s="25">
        <f>ENERO!C2230+FEBRERO!C2230+MARZO!C2230+ABRIL!C2230+MAYO!C2230+JUNIO!C2230+JULIO!C2230+AGOSTO!C2230+SEPTIEMBRE!C2230+OCTUBRE!C2230+NOVIEMBRE!C2230+DICIEMBRE!C2230</f>
        <v>0</v>
      </c>
      <c r="D2230" s="113">
        <f>ENERO!D2230+FEBRERO!D2230+MARZO!D2230+ABRIL!D2230+MAYO!D2230+JUNIO!D2230+JULIO!D2230+AGOSTO!D2230+SEPTIEMBRE!D2230+OCTUBRE!D2230+NOVIEMBRE!D2230+DICIEMBRE!D2230</f>
        <v>0</v>
      </c>
      <c r="E2230" s="26">
        <f>ENERO!E2230+FEBRERO!E2230+MARZO!E2230+ABRIL!E2230+MAYO!E2230+JUNIO!E2230+JULIO!E2230+AGOSTO!E2230+SEPTIEMBRE!E2230+OCTUBRE!E2230+NOVIEMBRE!E2230+DICIEMBRE!E2230</f>
        <v>0</v>
      </c>
      <c r="F2230" s="27">
        <f>ENERO!F2230+FEBRERO!F2230+MARZO!F2230+ABRIL!F2230+MAYO!F2230+JUNIO!F2230+JULIO!F2230+AGOSTO!F2230+SEPTIEMBRE!F2230+OCTUBRE!F2230+NOVIEMBRE!F2230+DICIEMBRE!F2230</f>
        <v>0</v>
      </c>
    </row>
    <row r="2231" spans="1:6" x14ac:dyDescent="0.25">
      <c r="A2231" s="111" t="s">
        <v>4307</v>
      </c>
      <c r="B2231" s="112" t="s">
        <v>4308</v>
      </c>
      <c r="C2231" s="25">
        <f>ENERO!C2231+FEBRERO!C2231+MARZO!C2231+ABRIL!C2231+MAYO!C2231+JUNIO!C2231+JULIO!C2231+AGOSTO!C2231+SEPTIEMBRE!C2231+OCTUBRE!C2231+NOVIEMBRE!C2231+DICIEMBRE!C2231</f>
        <v>0</v>
      </c>
      <c r="D2231" s="113">
        <f>ENERO!D2231+FEBRERO!D2231+MARZO!D2231+ABRIL!D2231+MAYO!D2231+JUNIO!D2231+JULIO!D2231+AGOSTO!D2231+SEPTIEMBRE!D2231+OCTUBRE!D2231+NOVIEMBRE!D2231+DICIEMBRE!D2231</f>
        <v>0</v>
      </c>
      <c r="E2231" s="26">
        <f>ENERO!E2231+FEBRERO!E2231+MARZO!E2231+ABRIL!E2231+MAYO!E2231+JUNIO!E2231+JULIO!E2231+AGOSTO!E2231+SEPTIEMBRE!E2231+OCTUBRE!E2231+NOVIEMBRE!E2231+DICIEMBRE!E2231</f>
        <v>0</v>
      </c>
      <c r="F2231" s="27">
        <f>ENERO!F2231+FEBRERO!F2231+MARZO!F2231+ABRIL!F2231+MAYO!F2231+JUNIO!F2231+JULIO!F2231+AGOSTO!F2231+SEPTIEMBRE!F2231+OCTUBRE!F2231+NOVIEMBRE!F2231+DICIEMBRE!F2231</f>
        <v>0</v>
      </c>
    </row>
    <row r="2232" spans="1:6" x14ac:dyDescent="0.25">
      <c r="A2232" s="111" t="s">
        <v>4309</v>
      </c>
      <c r="B2232" s="112" t="s">
        <v>4310</v>
      </c>
      <c r="C2232" s="25">
        <f>ENERO!C2232+FEBRERO!C2232+MARZO!C2232+ABRIL!C2232+MAYO!C2232+JUNIO!C2232+JULIO!C2232+AGOSTO!C2232+SEPTIEMBRE!C2232+OCTUBRE!C2232+NOVIEMBRE!C2232+DICIEMBRE!C2232</f>
        <v>0</v>
      </c>
      <c r="D2232" s="113">
        <f>ENERO!D2232+FEBRERO!D2232+MARZO!D2232+ABRIL!D2232+MAYO!D2232+JUNIO!D2232+JULIO!D2232+AGOSTO!D2232+SEPTIEMBRE!D2232+OCTUBRE!D2232+NOVIEMBRE!D2232+DICIEMBRE!D2232</f>
        <v>0</v>
      </c>
      <c r="E2232" s="26">
        <f>ENERO!E2232+FEBRERO!E2232+MARZO!E2232+ABRIL!E2232+MAYO!E2232+JUNIO!E2232+JULIO!E2232+AGOSTO!E2232+SEPTIEMBRE!E2232+OCTUBRE!E2232+NOVIEMBRE!E2232+DICIEMBRE!E2232</f>
        <v>0</v>
      </c>
      <c r="F2232" s="27">
        <f>ENERO!F2232+FEBRERO!F2232+MARZO!F2232+ABRIL!F2232+MAYO!F2232+JUNIO!F2232+JULIO!F2232+AGOSTO!F2232+SEPTIEMBRE!F2232+OCTUBRE!F2232+NOVIEMBRE!F2232+DICIEMBRE!F2232</f>
        <v>0</v>
      </c>
    </row>
    <row r="2233" spans="1:6" x14ac:dyDescent="0.25">
      <c r="A2233" s="151" t="s">
        <v>4311</v>
      </c>
      <c r="B2233" s="152"/>
      <c r="C2233" s="87">
        <f>ENERO!C2233+FEBRERO!C2233+MARZO!C2233+ABRIL!C2233+MAYO!C2233+JUNIO!C2233+JULIO!C2233+AGOSTO!C2233+SEPTIEMBRE!C2233+OCTUBRE!C2233+NOVIEMBRE!C2233+DICIEMBRE!C2233</f>
        <v>0</v>
      </c>
      <c r="D2233" s="113">
        <f>ENERO!D2233+FEBRERO!D2233+MARZO!D2233+ABRIL!D2233+MAYO!D2233+JUNIO!D2233+JULIO!D2233+AGOSTO!D2233+SEPTIEMBRE!D2233+OCTUBRE!D2233+NOVIEMBRE!D2233+DICIEMBRE!D2233</f>
        <v>0</v>
      </c>
      <c r="E2233" s="26">
        <f>ENERO!E2233+FEBRERO!E2233+MARZO!E2233+ABRIL!E2233+MAYO!E2233+JUNIO!E2233+JULIO!E2233+AGOSTO!E2233+SEPTIEMBRE!E2233+OCTUBRE!E2233+NOVIEMBRE!E2233+DICIEMBRE!E2233</f>
        <v>0</v>
      </c>
      <c r="F2233" s="27">
        <f>ENERO!F2233+FEBRERO!F2233+MARZO!F2233+ABRIL!F2233+MAYO!F2233+JUNIO!F2233+JULIO!F2233+AGOSTO!F2233+SEPTIEMBRE!F2233+OCTUBRE!F2233+NOVIEMBRE!F2233+DICIEMBRE!F2233</f>
        <v>0</v>
      </c>
    </row>
    <row r="2234" spans="1:6" x14ac:dyDescent="0.25">
      <c r="A2234" s="111" t="s">
        <v>4312</v>
      </c>
      <c r="B2234" s="112" t="s">
        <v>4313</v>
      </c>
      <c r="C2234" s="25">
        <f>ENERO!C2234+FEBRERO!C2234+MARZO!C2234+ABRIL!C2234+MAYO!C2234+JUNIO!C2234+JULIO!C2234+AGOSTO!C2234+SEPTIEMBRE!C2234+OCTUBRE!C2234+NOVIEMBRE!C2234+DICIEMBRE!C2234</f>
        <v>0</v>
      </c>
      <c r="D2234" s="113">
        <f>ENERO!D2234+FEBRERO!D2234+MARZO!D2234+ABRIL!D2234+MAYO!D2234+JUNIO!D2234+JULIO!D2234+AGOSTO!D2234+SEPTIEMBRE!D2234+OCTUBRE!D2234+NOVIEMBRE!D2234+DICIEMBRE!D2234</f>
        <v>0</v>
      </c>
      <c r="E2234" s="26">
        <f>ENERO!E2234+FEBRERO!E2234+MARZO!E2234+ABRIL!E2234+MAYO!E2234+JUNIO!E2234+JULIO!E2234+AGOSTO!E2234+SEPTIEMBRE!E2234+OCTUBRE!E2234+NOVIEMBRE!E2234+DICIEMBRE!E2234</f>
        <v>0</v>
      </c>
      <c r="F2234" s="27">
        <f>ENERO!F2234+FEBRERO!F2234+MARZO!F2234+ABRIL!F2234+MAYO!F2234+JUNIO!F2234+JULIO!F2234+AGOSTO!F2234+SEPTIEMBRE!F2234+OCTUBRE!F2234+NOVIEMBRE!F2234+DICIEMBRE!F2234</f>
        <v>0</v>
      </c>
    </row>
    <row r="2235" spans="1:6" x14ac:dyDescent="0.25">
      <c r="A2235" s="111" t="s">
        <v>4314</v>
      </c>
      <c r="B2235" s="112" t="s">
        <v>4315</v>
      </c>
      <c r="C2235" s="25">
        <f>ENERO!C2235+FEBRERO!C2235+MARZO!C2235+ABRIL!C2235+MAYO!C2235+JUNIO!C2235+JULIO!C2235+AGOSTO!C2235+SEPTIEMBRE!C2235+OCTUBRE!C2235+NOVIEMBRE!C2235+DICIEMBRE!C2235</f>
        <v>0</v>
      </c>
      <c r="D2235" s="113">
        <f>ENERO!D2235+FEBRERO!D2235+MARZO!D2235+ABRIL!D2235+MAYO!D2235+JUNIO!D2235+JULIO!D2235+AGOSTO!D2235+SEPTIEMBRE!D2235+OCTUBRE!D2235+NOVIEMBRE!D2235+DICIEMBRE!D2235</f>
        <v>0</v>
      </c>
      <c r="E2235" s="26">
        <f>ENERO!E2235+FEBRERO!E2235+MARZO!E2235+ABRIL!E2235+MAYO!E2235+JUNIO!E2235+JULIO!E2235+AGOSTO!E2235+SEPTIEMBRE!E2235+OCTUBRE!E2235+NOVIEMBRE!E2235+DICIEMBRE!E2235</f>
        <v>0</v>
      </c>
      <c r="F2235" s="27">
        <f>ENERO!F2235+FEBRERO!F2235+MARZO!F2235+ABRIL!F2235+MAYO!F2235+JUNIO!F2235+JULIO!F2235+AGOSTO!F2235+SEPTIEMBRE!F2235+OCTUBRE!F2235+NOVIEMBRE!F2235+DICIEMBRE!F2235</f>
        <v>0</v>
      </c>
    </row>
    <row r="2236" spans="1:6" x14ac:dyDescent="0.25">
      <c r="A2236" s="111" t="s">
        <v>4316</v>
      </c>
      <c r="B2236" s="112" t="s">
        <v>4317</v>
      </c>
      <c r="C2236" s="25">
        <f>ENERO!C2236+FEBRERO!C2236+MARZO!C2236+ABRIL!C2236+MAYO!C2236+JUNIO!C2236+JULIO!C2236+AGOSTO!C2236+SEPTIEMBRE!C2236+OCTUBRE!C2236+NOVIEMBRE!C2236+DICIEMBRE!C2236</f>
        <v>0</v>
      </c>
      <c r="D2236" s="113">
        <f>ENERO!D2236+FEBRERO!D2236+MARZO!D2236+ABRIL!D2236+MAYO!D2236+JUNIO!D2236+JULIO!D2236+AGOSTO!D2236+SEPTIEMBRE!D2236+OCTUBRE!D2236+NOVIEMBRE!D2236+DICIEMBRE!D2236</f>
        <v>0</v>
      </c>
      <c r="E2236" s="26">
        <f>ENERO!E2236+FEBRERO!E2236+MARZO!E2236+ABRIL!E2236+MAYO!E2236+JUNIO!E2236+JULIO!E2236+AGOSTO!E2236+SEPTIEMBRE!E2236+OCTUBRE!E2236+NOVIEMBRE!E2236+DICIEMBRE!E2236</f>
        <v>0</v>
      </c>
      <c r="F2236" s="27">
        <f>ENERO!F2236+FEBRERO!F2236+MARZO!F2236+ABRIL!F2236+MAYO!F2236+JUNIO!F2236+JULIO!F2236+AGOSTO!F2236+SEPTIEMBRE!F2236+OCTUBRE!F2236+NOVIEMBRE!F2236+DICIEMBRE!F2236</f>
        <v>0</v>
      </c>
    </row>
    <row r="2237" spans="1:6" x14ac:dyDescent="0.25">
      <c r="A2237" s="111" t="s">
        <v>4318</v>
      </c>
      <c r="B2237" s="112" t="s">
        <v>4319</v>
      </c>
      <c r="C2237" s="25">
        <f>ENERO!C2237+FEBRERO!C2237+MARZO!C2237+ABRIL!C2237+MAYO!C2237+JUNIO!C2237+JULIO!C2237+AGOSTO!C2237+SEPTIEMBRE!C2237+OCTUBRE!C2237+NOVIEMBRE!C2237+DICIEMBRE!C2237</f>
        <v>0</v>
      </c>
      <c r="D2237" s="113">
        <f>ENERO!D2237+FEBRERO!D2237+MARZO!D2237+ABRIL!D2237+MAYO!D2237+JUNIO!D2237+JULIO!D2237+AGOSTO!D2237+SEPTIEMBRE!D2237+OCTUBRE!D2237+NOVIEMBRE!D2237+DICIEMBRE!D2237</f>
        <v>0</v>
      </c>
      <c r="E2237" s="26">
        <f>ENERO!E2237+FEBRERO!E2237+MARZO!E2237+ABRIL!E2237+MAYO!E2237+JUNIO!E2237+JULIO!E2237+AGOSTO!E2237+SEPTIEMBRE!E2237+OCTUBRE!E2237+NOVIEMBRE!E2237+DICIEMBRE!E2237</f>
        <v>0</v>
      </c>
      <c r="F2237" s="27">
        <f>ENERO!F2237+FEBRERO!F2237+MARZO!F2237+ABRIL!F2237+MAYO!F2237+JUNIO!F2237+JULIO!F2237+AGOSTO!F2237+SEPTIEMBRE!F2237+OCTUBRE!F2237+NOVIEMBRE!F2237+DICIEMBRE!F2237</f>
        <v>0</v>
      </c>
    </row>
    <row r="2238" spans="1:6" x14ac:dyDescent="0.25">
      <c r="A2238" s="111" t="s">
        <v>4320</v>
      </c>
      <c r="B2238" s="112" t="s">
        <v>4321</v>
      </c>
      <c r="C2238" s="25">
        <f>ENERO!C2238+FEBRERO!C2238+MARZO!C2238+ABRIL!C2238+MAYO!C2238+JUNIO!C2238+JULIO!C2238+AGOSTO!C2238+SEPTIEMBRE!C2238+OCTUBRE!C2238+NOVIEMBRE!C2238+DICIEMBRE!C2238</f>
        <v>0</v>
      </c>
      <c r="D2238" s="113">
        <f>ENERO!D2238+FEBRERO!D2238+MARZO!D2238+ABRIL!D2238+MAYO!D2238+JUNIO!D2238+JULIO!D2238+AGOSTO!D2238+SEPTIEMBRE!D2238+OCTUBRE!D2238+NOVIEMBRE!D2238+DICIEMBRE!D2238</f>
        <v>0</v>
      </c>
      <c r="E2238" s="26">
        <f>ENERO!E2238+FEBRERO!E2238+MARZO!E2238+ABRIL!E2238+MAYO!E2238+JUNIO!E2238+JULIO!E2238+AGOSTO!E2238+SEPTIEMBRE!E2238+OCTUBRE!E2238+NOVIEMBRE!E2238+DICIEMBRE!E2238</f>
        <v>0</v>
      </c>
      <c r="F2238" s="27">
        <f>ENERO!F2238+FEBRERO!F2238+MARZO!F2238+ABRIL!F2238+MAYO!F2238+JUNIO!F2238+JULIO!F2238+AGOSTO!F2238+SEPTIEMBRE!F2238+OCTUBRE!F2238+NOVIEMBRE!F2238+DICIEMBRE!F2238</f>
        <v>0</v>
      </c>
    </row>
    <row r="2239" spans="1:6" x14ac:dyDescent="0.25">
      <c r="A2239" s="111" t="s">
        <v>4322</v>
      </c>
      <c r="B2239" s="112" t="s">
        <v>4323</v>
      </c>
      <c r="C2239" s="25">
        <f>ENERO!C2239+FEBRERO!C2239+MARZO!C2239+ABRIL!C2239+MAYO!C2239+JUNIO!C2239+JULIO!C2239+AGOSTO!C2239+SEPTIEMBRE!C2239+OCTUBRE!C2239+NOVIEMBRE!C2239+DICIEMBRE!C2239</f>
        <v>0</v>
      </c>
      <c r="D2239" s="113">
        <f>ENERO!D2239+FEBRERO!D2239+MARZO!D2239+ABRIL!D2239+MAYO!D2239+JUNIO!D2239+JULIO!D2239+AGOSTO!D2239+SEPTIEMBRE!D2239+OCTUBRE!D2239+NOVIEMBRE!D2239+DICIEMBRE!D2239</f>
        <v>0</v>
      </c>
      <c r="E2239" s="26">
        <f>ENERO!E2239+FEBRERO!E2239+MARZO!E2239+ABRIL!E2239+MAYO!E2239+JUNIO!E2239+JULIO!E2239+AGOSTO!E2239+SEPTIEMBRE!E2239+OCTUBRE!E2239+NOVIEMBRE!E2239+DICIEMBRE!E2239</f>
        <v>0</v>
      </c>
      <c r="F2239" s="27">
        <f>ENERO!F2239+FEBRERO!F2239+MARZO!F2239+ABRIL!F2239+MAYO!F2239+JUNIO!F2239+JULIO!F2239+AGOSTO!F2239+SEPTIEMBRE!F2239+OCTUBRE!F2239+NOVIEMBRE!F2239+DICIEMBRE!F2239</f>
        <v>0</v>
      </c>
    </row>
    <row r="2240" spans="1:6" x14ac:dyDescent="0.25">
      <c r="A2240" s="111" t="s">
        <v>4324</v>
      </c>
      <c r="B2240" s="112" t="s">
        <v>4325</v>
      </c>
      <c r="C2240" s="25">
        <f>ENERO!C2240+FEBRERO!C2240+MARZO!C2240+ABRIL!C2240+MAYO!C2240+JUNIO!C2240+JULIO!C2240+AGOSTO!C2240+SEPTIEMBRE!C2240+OCTUBRE!C2240+NOVIEMBRE!C2240+DICIEMBRE!C2240</f>
        <v>0</v>
      </c>
      <c r="D2240" s="113">
        <f>ENERO!D2240+FEBRERO!D2240+MARZO!D2240+ABRIL!D2240+MAYO!D2240+JUNIO!D2240+JULIO!D2240+AGOSTO!D2240+SEPTIEMBRE!D2240+OCTUBRE!D2240+NOVIEMBRE!D2240+DICIEMBRE!D2240</f>
        <v>0</v>
      </c>
      <c r="E2240" s="26">
        <f>ENERO!E2240+FEBRERO!E2240+MARZO!E2240+ABRIL!E2240+MAYO!E2240+JUNIO!E2240+JULIO!E2240+AGOSTO!E2240+SEPTIEMBRE!E2240+OCTUBRE!E2240+NOVIEMBRE!E2240+DICIEMBRE!E2240</f>
        <v>0</v>
      </c>
      <c r="F2240" s="27">
        <f>ENERO!F2240+FEBRERO!F2240+MARZO!F2240+ABRIL!F2240+MAYO!F2240+JUNIO!F2240+JULIO!F2240+AGOSTO!F2240+SEPTIEMBRE!F2240+OCTUBRE!F2240+NOVIEMBRE!F2240+DICIEMBRE!F2240</f>
        <v>0</v>
      </c>
    </row>
    <row r="2241" spans="1:6" x14ac:dyDescent="0.25">
      <c r="A2241" s="111" t="s">
        <v>4326</v>
      </c>
      <c r="B2241" s="112" t="s">
        <v>4327</v>
      </c>
      <c r="C2241" s="25">
        <f>ENERO!C2241+FEBRERO!C2241+MARZO!C2241+ABRIL!C2241+MAYO!C2241+JUNIO!C2241+JULIO!C2241+AGOSTO!C2241+SEPTIEMBRE!C2241+OCTUBRE!C2241+NOVIEMBRE!C2241+DICIEMBRE!C2241</f>
        <v>0</v>
      </c>
      <c r="D2241" s="113">
        <f>ENERO!D2241+FEBRERO!D2241+MARZO!D2241+ABRIL!D2241+MAYO!D2241+JUNIO!D2241+JULIO!D2241+AGOSTO!D2241+SEPTIEMBRE!D2241+OCTUBRE!D2241+NOVIEMBRE!D2241+DICIEMBRE!D2241</f>
        <v>0</v>
      </c>
      <c r="E2241" s="26">
        <f>ENERO!E2241+FEBRERO!E2241+MARZO!E2241+ABRIL!E2241+MAYO!E2241+JUNIO!E2241+JULIO!E2241+AGOSTO!E2241+SEPTIEMBRE!E2241+OCTUBRE!E2241+NOVIEMBRE!E2241+DICIEMBRE!E2241</f>
        <v>0</v>
      </c>
      <c r="F2241" s="27">
        <f>ENERO!F2241+FEBRERO!F2241+MARZO!F2241+ABRIL!F2241+MAYO!F2241+JUNIO!F2241+JULIO!F2241+AGOSTO!F2241+SEPTIEMBRE!F2241+OCTUBRE!F2241+NOVIEMBRE!F2241+DICIEMBRE!F2241</f>
        <v>0</v>
      </c>
    </row>
    <row r="2242" spans="1:6" x14ac:dyDescent="0.25">
      <c r="A2242" s="111" t="s">
        <v>4328</v>
      </c>
      <c r="B2242" s="112" t="s">
        <v>4329</v>
      </c>
      <c r="C2242" s="25">
        <f>ENERO!C2242+FEBRERO!C2242+MARZO!C2242+ABRIL!C2242+MAYO!C2242+JUNIO!C2242+JULIO!C2242+AGOSTO!C2242+SEPTIEMBRE!C2242+OCTUBRE!C2242+NOVIEMBRE!C2242+DICIEMBRE!C2242</f>
        <v>0</v>
      </c>
      <c r="D2242" s="113">
        <f>ENERO!D2242+FEBRERO!D2242+MARZO!D2242+ABRIL!D2242+MAYO!D2242+JUNIO!D2242+JULIO!D2242+AGOSTO!D2242+SEPTIEMBRE!D2242+OCTUBRE!D2242+NOVIEMBRE!D2242+DICIEMBRE!D2242</f>
        <v>0</v>
      </c>
      <c r="E2242" s="26">
        <f>ENERO!E2242+FEBRERO!E2242+MARZO!E2242+ABRIL!E2242+MAYO!E2242+JUNIO!E2242+JULIO!E2242+AGOSTO!E2242+SEPTIEMBRE!E2242+OCTUBRE!E2242+NOVIEMBRE!E2242+DICIEMBRE!E2242</f>
        <v>0</v>
      </c>
      <c r="F2242" s="27">
        <f>ENERO!F2242+FEBRERO!F2242+MARZO!F2242+ABRIL!F2242+MAYO!F2242+JUNIO!F2242+JULIO!F2242+AGOSTO!F2242+SEPTIEMBRE!F2242+OCTUBRE!F2242+NOVIEMBRE!F2242+DICIEMBRE!F2242</f>
        <v>0</v>
      </c>
    </row>
    <row r="2243" spans="1:6" x14ac:dyDescent="0.25">
      <c r="A2243" s="111" t="s">
        <v>4330</v>
      </c>
      <c r="B2243" s="112" t="s">
        <v>4331</v>
      </c>
      <c r="C2243" s="25">
        <f>ENERO!C2243+FEBRERO!C2243+MARZO!C2243+ABRIL!C2243+MAYO!C2243+JUNIO!C2243+JULIO!C2243+AGOSTO!C2243+SEPTIEMBRE!C2243+OCTUBRE!C2243+NOVIEMBRE!C2243+DICIEMBRE!C2243</f>
        <v>0</v>
      </c>
      <c r="D2243" s="113">
        <f>ENERO!D2243+FEBRERO!D2243+MARZO!D2243+ABRIL!D2243+MAYO!D2243+JUNIO!D2243+JULIO!D2243+AGOSTO!D2243+SEPTIEMBRE!D2243+OCTUBRE!D2243+NOVIEMBRE!D2243+DICIEMBRE!D2243</f>
        <v>0</v>
      </c>
      <c r="E2243" s="26">
        <f>ENERO!E2243+FEBRERO!E2243+MARZO!E2243+ABRIL!E2243+MAYO!E2243+JUNIO!E2243+JULIO!E2243+AGOSTO!E2243+SEPTIEMBRE!E2243+OCTUBRE!E2243+NOVIEMBRE!E2243+DICIEMBRE!E2243</f>
        <v>0</v>
      </c>
      <c r="F2243" s="27">
        <f>ENERO!F2243+FEBRERO!F2243+MARZO!F2243+ABRIL!F2243+MAYO!F2243+JUNIO!F2243+JULIO!F2243+AGOSTO!F2243+SEPTIEMBRE!F2243+OCTUBRE!F2243+NOVIEMBRE!F2243+DICIEMBRE!F2243</f>
        <v>0</v>
      </c>
    </row>
    <row r="2244" spans="1:6" x14ac:dyDescent="0.25">
      <c r="A2244" s="111" t="s">
        <v>4332</v>
      </c>
      <c r="B2244" s="112" t="s">
        <v>4333</v>
      </c>
      <c r="C2244" s="25">
        <f>ENERO!C2244+FEBRERO!C2244+MARZO!C2244+ABRIL!C2244+MAYO!C2244+JUNIO!C2244+JULIO!C2244+AGOSTO!C2244+SEPTIEMBRE!C2244+OCTUBRE!C2244+NOVIEMBRE!C2244+DICIEMBRE!C2244</f>
        <v>0</v>
      </c>
      <c r="D2244" s="113">
        <f>ENERO!D2244+FEBRERO!D2244+MARZO!D2244+ABRIL!D2244+MAYO!D2244+JUNIO!D2244+JULIO!D2244+AGOSTO!D2244+SEPTIEMBRE!D2244+OCTUBRE!D2244+NOVIEMBRE!D2244+DICIEMBRE!D2244</f>
        <v>0</v>
      </c>
      <c r="E2244" s="26">
        <f>ENERO!E2244+FEBRERO!E2244+MARZO!E2244+ABRIL!E2244+MAYO!E2244+JUNIO!E2244+JULIO!E2244+AGOSTO!E2244+SEPTIEMBRE!E2244+OCTUBRE!E2244+NOVIEMBRE!E2244+DICIEMBRE!E2244</f>
        <v>0</v>
      </c>
      <c r="F2244" s="27">
        <f>ENERO!F2244+FEBRERO!F2244+MARZO!F2244+ABRIL!F2244+MAYO!F2244+JUNIO!F2244+JULIO!F2244+AGOSTO!F2244+SEPTIEMBRE!F2244+OCTUBRE!F2244+NOVIEMBRE!F2244+DICIEMBRE!F2244</f>
        <v>0</v>
      </c>
    </row>
    <row r="2245" spans="1:6" x14ac:dyDescent="0.25">
      <c r="A2245" s="111" t="s">
        <v>4334</v>
      </c>
      <c r="B2245" s="112" t="s">
        <v>4335</v>
      </c>
      <c r="C2245" s="25">
        <f>ENERO!C2245+FEBRERO!C2245+MARZO!C2245+ABRIL!C2245+MAYO!C2245+JUNIO!C2245+JULIO!C2245+AGOSTO!C2245+SEPTIEMBRE!C2245+OCTUBRE!C2245+NOVIEMBRE!C2245+DICIEMBRE!C2245</f>
        <v>0</v>
      </c>
      <c r="D2245" s="113">
        <f>ENERO!D2245+FEBRERO!D2245+MARZO!D2245+ABRIL!D2245+MAYO!D2245+JUNIO!D2245+JULIO!D2245+AGOSTO!D2245+SEPTIEMBRE!D2245+OCTUBRE!D2245+NOVIEMBRE!D2245+DICIEMBRE!D2245</f>
        <v>0</v>
      </c>
      <c r="E2245" s="26">
        <f>ENERO!E2245+FEBRERO!E2245+MARZO!E2245+ABRIL!E2245+MAYO!E2245+JUNIO!E2245+JULIO!E2245+AGOSTO!E2245+SEPTIEMBRE!E2245+OCTUBRE!E2245+NOVIEMBRE!E2245+DICIEMBRE!E2245</f>
        <v>0</v>
      </c>
      <c r="F2245" s="27">
        <f>ENERO!F2245+FEBRERO!F2245+MARZO!F2245+ABRIL!F2245+MAYO!F2245+JUNIO!F2245+JULIO!F2245+AGOSTO!F2245+SEPTIEMBRE!F2245+OCTUBRE!F2245+NOVIEMBRE!F2245+DICIEMBRE!F2245</f>
        <v>0</v>
      </c>
    </row>
    <row r="2246" spans="1:6" x14ac:dyDescent="0.25">
      <c r="A2246" s="111" t="s">
        <v>4336</v>
      </c>
      <c r="B2246" s="112" t="s">
        <v>4337</v>
      </c>
      <c r="C2246" s="25">
        <f>ENERO!C2246+FEBRERO!C2246+MARZO!C2246+ABRIL!C2246+MAYO!C2246+JUNIO!C2246+JULIO!C2246+AGOSTO!C2246+SEPTIEMBRE!C2246+OCTUBRE!C2246+NOVIEMBRE!C2246+DICIEMBRE!C2246</f>
        <v>0</v>
      </c>
      <c r="D2246" s="113">
        <f>ENERO!D2246+FEBRERO!D2246+MARZO!D2246+ABRIL!D2246+MAYO!D2246+JUNIO!D2246+JULIO!D2246+AGOSTO!D2246+SEPTIEMBRE!D2246+OCTUBRE!D2246+NOVIEMBRE!D2246+DICIEMBRE!D2246</f>
        <v>0</v>
      </c>
      <c r="E2246" s="26">
        <f>ENERO!E2246+FEBRERO!E2246+MARZO!E2246+ABRIL!E2246+MAYO!E2246+JUNIO!E2246+JULIO!E2246+AGOSTO!E2246+SEPTIEMBRE!E2246+OCTUBRE!E2246+NOVIEMBRE!E2246+DICIEMBRE!E2246</f>
        <v>0</v>
      </c>
      <c r="F2246" s="27">
        <f>ENERO!F2246+FEBRERO!F2246+MARZO!F2246+ABRIL!F2246+MAYO!F2246+JUNIO!F2246+JULIO!F2246+AGOSTO!F2246+SEPTIEMBRE!F2246+OCTUBRE!F2246+NOVIEMBRE!F2246+DICIEMBRE!F2246</f>
        <v>0</v>
      </c>
    </row>
    <row r="2247" spans="1:6" x14ac:dyDescent="0.25">
      <c r="A2247" s="111" t="s">
        <v>4338</v>
      </c>
      <c r="B2247" s="112" t="s">
        <v>4339</v>
      </c>
      <c r="C2247" s="25">
        <f>ENERO!C2247+FEBRERO!C2247+MARZO!C2247+ABRIL!C2247+MAYO!C2247+JUNIO!C2247+JULIO!C2247+AGOSTO!C2247+SEPTIEMBRE!C2247+OCTUBRE!C2247+NOVIEMBRE!C2247+DICIEMBRE!C2247</f>
        <v>0</v>
      </c>
      <c r="D2247" s="113">
        <f>ENERO!D2247+FEBRERO!D2247+MARZO!D2247+ABRIL!D2247+MAYO!D2247+JUNIO!D2247+JULIO!D2247+AGOSTO!D2247+SEPTIEMBRE!D2247+OCTUBRE!D2247+NOVIEMBRE!D2247+DICIEMBRE!D2247</f>
        <v>0</v>
      </c>
      <c r="E2247" s="26">
        <f>ENERO!E2247+FEBRERO!E2247+MARZO!E2247+ABRIL!E2247+MAYO!E2247+JUNIO!E2247+JULIO!E2247+AGOSTO!E2247+SEPTIEMBRE!E2247+OCTUBRE!E2247+NOVIEMBRE!E2247+DICIEMBRE!E2247</f>
        <v>0</v>
      </c>
      <c r="F2247" s="27">
        <f>ENERO!F2247+FEBRERO!F2247+MARZO!F2247+ABRIL!F2247+MAYO!F2247+JUNIO!F2247+JULIO!F2247+AGOSTO!F2247+SEPTIEMBRE!F2247+OCTUBRE!F2247+NOVIEMBRE!F2247+DICIEMBRE!F2247</f>
        <v>0</v>
      </c>
    </row>
    <row r="2248" spans="1:6" x14ac:dyDescent="0.25">
      <c r="A2248" s="111" t="s">
        <v>4340</v>
      </c>
      <c r="B2248" s="112" t="s">
        <v>4341</v>
      </c>
      <c r="C2248" s="25">
        <f>ENERO!C2248+FEBRERO!C2248+MARZO!C2248+ABRIL!C2248+MAYO!C2248+JUNIO!C2248+JULIO!C2248+AGOSTO!C2248+SEPTIEMBRE!C2248+OCTUBRE!C2248+NOVIEMBRE!C2248+DICIEMBRE!C2248</f>
        <v>0</v>
      </c>
      <c r="D2248" s="113">
        <f>ENERO!D2248+FEBRERO!D2248+MARZO!D2248+ABRIL!D2248+MAYO!D2248+JUNIO!D2248+JULIO!D2248+AGOSTO!D2248+SEPTIEMBRE!D2248+OCTUBRE!D2248+NOVIEMBRE!D2248+DICIEMBRE!D2248</f>
        <v>0</v>
      </c>
      <c r="E2248" s="26">
        <f>ENERO!E2248+FEBRERO!E2248+MARZO!E2248+ABRIL!E2248+MAYO!E2248+JUNIO!E2248+JULIO!E2248+AGOSTO!E2248+SEPTIEMBRE!E2248+OCTUBRE!E2248+NOVIEMBRE!E2248+DICIEMBRE!E2248</f>
        <v>0</v>
      </c>
      <c r="F2248" s="27">
        <f>ENERO!F2248+FEBRERO!F2248+MARZO!F2248+ABRIL!F2248+MAYO!F2248+JUNIO!F2248+JULIO!F2248+AGOSTO!F2248+SEPTIEMBRE!F2248+OCTUBRE!F2248+NOVIEMBRE!F2248+DICIEMBRE!F2248</f>
        <v>0</v>
      </c>
    </row>
    <row r="2249" spans="1:6" x14ac:dyDescent="0.25">
      <c r="A2249" s="111" t="s">
        <v>4342</v>
      </c>
      <c r="B2249" s="112" t="s">
        <v>4343</v>
      </c>
      <c r="C2249" s="25">
        <f>ENERO!C2249+FEBRERO!C2249+MARZO!C2249+ABRIL!C2249+MAYO!C2249+JUNIO!C2249+JULIO!C2249+AGOSTO!C2249+SEPTIEMBRE!C2249+OCTUBRE!C2249+NOVIEMBRE!C2249+DICIEMBRE!C2249</f>
        <v>0</v>
      </c>
      <c r="D2249" s="113">
        <f>ENERO!D2249+FEBRERO!D2249+MARZO!D2249+ABRIL!D2249+MAYO!D2249+JUNIO!D2249+JULIO!D2249+AGOSTO!D2249+SEPTIEMBRE!D2249+OCTUBRE!D2249+NOVIEMBRE!D2249+DICIEMBRE!D2249</f>
        <v>0</v>
      </c>
      <c r="E2249" s="26">
        <f>ENERO!E2249+FEBRERO!E2249+MARZO!E2249+ABRIL!E2249+MAYO!E2249+JUNIO!E2249+JULIO!E2249+AGOSTO!E2249+SEPTIEMBRE!E2249+OCTUBRE!E2249+NOVIEMBRE!E2249+DICIEMBRE!E2249</f>
        <v>0</v>
      </c>
      <c r="F2249" s="27">
        <f>ENERO!F2249+FEBRERO!F2249+MARZO!F2249+ABRIL!F2249+MAYO!F2249+JUNIO!F2249+JULIO!F2249+AGOSTO!F2249+SEPTIEMBRE!F2249+OCTUBRE!F2249+NOVIEMBRE!F2249+DICIEMBRE!F2249</f>
        <v>0</v>
      </c>
    </row>
    <row r="2250" spans="1:6" x14ac:dyDescent="0.25">
      <c r="A2250" s="111" t="s">
        <v>4344</v>
      </c>
      <c r="B2250" s="112" t="s">
        <v>4345</v>
      </c>
      <c r="C2250" s="25">
        <f>ENERO!C2250+FEBRERO!C2250+MARZO!C2250+ABRIL!C2250+MAYO!C2250+JUNIO!C2250+JULIO!C2250+AGOSTO!C2250+SEPTIEMBRE!C2250+OCTUBRE!C2250+NOVIEMBRE!C2250+DICIEMBRE!C2250</f>
        <v>0</v>
      </c>
      <c r="D2250" s="113">
        <f>ENERO!D2250+FEBRERO!D2250+MARZO!D2250+ABRIL!D2250+MAYO!D2250+JUNIO!D2250+JULIO!D2250+AGOSTO!D2250+SEPTIEMBRE!D2250+OCTUBRE!D2250+NOVIEMBRE!D2250+DICIEMBRE!D2250</f>
        <v>0</v>
      </c>
      <c r="E2250" s="26">
        <f>ENERO!E2250+FEBRERO!E2250+MARZO!E2250+ABRIL!E2250+MAYO!E2250+JUNIO!E2250+JULIO!E2250+AGOSTO!E2250+SEPTIEMBRE!E2250+OCTUBRE!E2250+NOVIEMBRE!E2250+DICIEMBRE!E2250</f>
        <v>0</v>
      </c>
      <c r="F2250" s="27">
        <f>ENERO!F2250+FEBRERO!F2250+MARZO!F2250+ABRIL!F2250+MAYO!F2250+JUNIO!F2250+JULIO!F2250+AGOSTO!F2250+SEPTIEMBRE!F2250+OCTUBRE!F2250+NOVIEMBRE!F2250+DICIEMBRE!F2250</f>
        <v>0</v>
      </c>
    </row>
    <row r="2251" spans="1:6" x14ac:dyDescent="0.25">
      <c r="A2251" s="111" t="s">
        <v>4346</v>
      </c>
      <c r="B2251" s="112" t="s">
        <v>4347</v>
      </c>
      <c r="C2251" s="25">
        <f>ENERO!C2251+FEBRERO!C2251+MARZO!C2251+ABRIL!C2251+MAYO!C2251+JUNIO!C2251+JULIO!C2251+AGOSTO!C2251+SEPTIEMBRE!C2251+OCTUBRE!C2251+NOVIEMBRE!C2251+DICIEMBRE!C2251</f>
        <v>0</v>
      </c>
      <c r="D2251" s="113">
        <f>ENERO!D2251+FEBRERO!D2251+MARZO!D2251+ABRIL!D2251+MAYO!D2251+JUNIO!D2251+JULIO!D2251+AGOSTO!D2251+SEPTIEMBRE!D2251+OCTUBRE!D2251+NOVIEMBRE!D2251+DICIEMBRE!D2251</f>
        <v>0</v>
      </c>
      <c r="E2251" s="26">
        <f>ENERO!E2251+FEBRERO!E2251+MARZO!E2251+ABRIL!E2251+MAYO!E2251+JUNIO!E2251+JULIO!E2251+AGOSTO!E2251+SEPTIEMBRE!E2251+OCTUBRE!E2251+NOVIEMBRE!E2251+DICIEMBRE!E2251</f>
        <v>0</v>
      </c>
      <c r="F2251" s="27">
        <f>ENERO!F2251+FEBRERO!F2251+MARZO!F2251+ABRIL!F2251+MAYO!F2251+JUNIO!F2251+JULIO!F2251+AGOSTO!F2251+SEPTIEMBRE!F2251+OCTUBRE!F2251+NOVIEMBRE!F2251+DICIEMBRE!F2251</f>
        <v>0</v>
      </c>
    </row>
    <row r="2252" spans="1:6" x14ac:dyDescent="0.25">
      <c r="A2252" s="111" t="s">
        <v>4348</v>
      </c>
      <c r="B2252" s="112" t="s">
        <v>4349</v>
      </c>
      <c r="C2252" s="25">
        <f>ENERO!C2252+FEBRERO!C2252+MARZO!C2252+ABRIL!C2252+MAYO!C2252+JUNIO!C2252+JULIO!C2252+AGOSTO!C2252+SEPTIEMBRE!C2252+OCTUBRE!C2252+NOVIEMBRE!C2252+DICIEMBRE!C2252</f>
        <v>0</v>
      </c>
      <c r="D2252" s="113">
        <f>ENERO!D2252+FEBRERO!D2252+MARZO!D2252+ABRIL!D2252+MAYO!D2252+JUNIO!D2252+JULIO!D2252+AGOSTO!D2252+SEPTIEMBRE!D2252+OCTUBRE!D2252+NOVIEMBRE!D2252+DICIEMBRE!D2252</f>
        <v>0</v>
      </c>
      <c r="E2252" s="26">
        <f>ENERO!E2252+FEBRERO!E2252+MARZO!E2252+ABRIL!E2252+MAYO!E2252+JUNIO!E2252+JULIO!E2252+AGOSTO!E2252+SEPTIEMBRE!E2252+OCTUBRE!E2252+NOVIEMBRE!E2252+DICIEMBRE!E2252</f>
        <v>0</v>
      </c>
      <c r="F2252" s="27">
        <f>ENERO!F2252+FEBRERO!F2252+MARZO!F2252+ABRIL!F2252+MAYO!F2252+JUNIO!F2252+JULIO!F2252+AGOSTO!F2252+SEPTIEMBRE!F2252+OCTUBRE!F2252+NOVIEMBRE!F2252+DICIEMBRE!F2252</f>
        <v>0</v>
      </c>
    </row>
    <row r="2253" spans="1:6" x14ac:dyDescent="0.25">
      <c r="A2253" s="111" t="s">
        <v>4350</v>
      </c>
      <c r="B2253" s="112" t="s">
        <v>4351</v>
      </c>
      <c r="C2253" s="25">
        <f>ENERO!C2253+FEBRERO!C2253+MARZO!C2253+ABRIL!C2253+MAYO!C2253+JUNIO!C2253+JULIO!C2253+AGOSTO!C2253+SEPTIEMBRE!C2253+OCTUBRE!C2253+NOVIEMBRE!C2253+DICIEMBRE!C2253</f>
        <v>0</v>
      </c>
      <c r="D2253" s="113">
        <f>ENERO!D2253+FEBRERO!D2253+MARZO!D2253+ABRIL!D2253+MAYO!D2253+JUNIO!D2253+JULIO!D2253+AGOSTO!D2253+SEPTIEMBRE!D2253+OCTUBRE!D2253+NOVIEMBRE!D2253+DICIEMBRE!D2253</f>
        <v>0</v>
      </c>
      <c r="E2253" s="26">
        <f>ENERO!E2253+FEBRERO!E2253+MARZO!E2253+ABRIL!E2253+MAYO!E2253+JUNIO!E2253+JULIO!E2253+AGOSTO!E2253+SEPTIEMBRE!E2253+OCTUBRE!E2253+NOVIEMBRE!E2253+DICIEMBRE!E2253</f>
        <v>0</v>
      </c>
      <c r="F2253" s="27">
        <f>ENERO!F2253+FEBRERO!F2253+MARZO!F2253+ABRIL!F2253+MAYO!F2253+JUNIO!F2253+JULIO!F2253+AGOSTO!F2253+SEPTIEMBRE!F2253+OCTUBRE!F2253+NOVIEMBRE!F2253+DICIEMBRE!F2253</f>
        <v>0</v>
      </c>
    </row>
    <row r="2254" spans="1:6" x14ac:dyDescent="0.25">
      <c r="A2254" s="111" t="s">
        <v>4352</v>
      </c>
      <c r="B2254" s="112" t="s">
        <v>4353</v>
      </c>
      <c r="C2254" s="25">
        <f>ENERO!C2254+FEBRERO!C2254+MARZO!C2254+ABRIL!C2254+MAYO!C2254+JUNIO!C2254+JULIO!C2254+AGOSTO!C2254+SEPTIEMBRE!C2254+OCTUBRE!C2254+NOVIEMBRE!C2254+DICIEMBRE!C2254</f>
        <v>0</v>
      </c>
      <c r="D2254" s="113">
        <f>ENERO!D2254+FEBRERO!D2254+MARZO!D2254+ABRIL!D2254+MAYO!D2254+JUNIO!D2254+JULIO!D2254+AGOSTO!D2254+SEPTIEMBRE!D2254+OCTUBRE!D2254+NOVIEMBRE!D2254+DICIEMBRE!D2254</f>
        <v>0</v>
      </c>
      <c r="E2254" s="26">
        <f>ENERO!E2254+FEBRERO!E2254+MARZO!E2254+ABRIL!E2254+MAYO!E2254+JUNIO!E2254+JULIO!E2254+AGOSTO!E2254+SEPTIEMBRE!E2254+OCTUBRE!E2254+NOVIEMBRE!E2254+DICIEMBRE!E2254</f>
        <v>0</v>
      </c>
      <c r="F2254" s="27">
        <f>ENERO!F2254+FEBRERO!F2254+MARZO!F2254+ABRIL!F2254+MAYO!F2254+JUNIO!F2254+JULIO!F2254+AGOSTO!F2254+SEPTIEMBRE!F2254+OCTUBRE!F2254+NOVIEMBRE!F2254+DICIEMBRE!F2254</f>
        <v>0</v>
      </c>
    </row>
    <row r="2255" spans="1:6" x14ac:dyDescent="0.25">
      <c r="A2255" s="111" t="s">
        <v>4354</v>
      </c>
      <c r="B2255" s="112" t="s">
        <v>4355</v>
      </c>
      <c r="C2255" s="25">
        <f>ENERO!C2255+FEBRERO!C2255+MARZO!C2255+ABRIL!C2255+MAYO!C2255+JUNIO!C2255+JULIO!C2255+AGOSTO!C2255+SEPTIEMBRE!C2255+OCTUBRE!C2255+NOVIEMBRE!C2255+DICIEMBRE!C2255</f>
        <v>0</v>
      </c>
      <c r="D2255" s="113">
        <f>ENERO!D2255+FEBRERO!D2255+MARZO!D2255+ABRIL!D2255+MAYO!D2255+JUNIO!D2255+JULIO!D2255+AGOSTO!D2255+SEPTIEMBRE!D2255+OCTUBRE!D2255+NOVIEMBRE!D2255+DICIEMBRE!D2255</f>
        <v>0</v>
      </c>
      <c r="E2255" s="26">
        <f>ENERO!E2255+FEBRERO!E2255+MARZO!E2255+ABRIL!E2255+MAYO!E2255+JUNIO!E2255+JULIO!E2255+AGOSTO!E2255+SEPTIEMBRE!E2255+OCTUBRE!E2255+NOVIEMBRE!E2255+DICIEMBRE!E2255</f>
        <v>0</v>
      </c>
      <c r="F2255" s="27">
        <f>ENERO!F2255+FEBRERO!F2255+MARZO!F2255+ABRIL!F2255+MAYO!F2255+JUNIO!F2255+JULIO!F2255+AGOSTO!F2255+SEPTIEMBRE!F2255+OCTUBRE!F2255+NOVIEMBRE!F2255+DICIEMBRE!F2255</f>
        <v>0</v>
      </c>
    </row>
    <row r="2256" spans="1:6" x14ac:dyDescent="0.25">
      <c r="A2256" s="151" t="s">
        <v>4356</v>
      </c>
      <c r="B2256" s="152"/>
      <c r="C2256" s="87">
        <f>ENERO!C2256+FEBRERO!C2256+MARZO!C2256+ABRIL!C2256+MAYO!C2256+JUNIO!C2256+JULIO!C2256+AGOSTO!C2256+SEPTIEMBRE!C2256+OCTUBRE!C2256+NOVIEMBRE!C2256+DICIEMBRE!C2256</f>
        <v>0</v>
      </c>
      <c r="D2256" s="113">
        <f>ENERO!D2256+FEBRERO!D2256+MARZO!D2256+ABRIL!D2256+MAYO!D2256+JUNIO!D2256+JULIO!D2256+AGOSTO!D2256+SEPTIEMBRE!D2256+OCTUBRE!D2256+NOVIEMBRE!D2256+DICIEMBRE!D2256</f>
        <v>0</v>
      </c>
      <c r="E2256" s="26">
        <f>ENERO!E2256+FEBRERO!E2256+MARZO!E2256+ABRIL!E2256+MAYO!E2256+JUNIO!E2256+JULIO!E2256+AGOSTO!E2256+SEPTIEMBRE!E2256+OCTUBRE!E2256+NOVIEMBRE!E2256+DICIEMBRE!E2256</f>
        <v>0</v>
      </c>
      <c r="F2256" s="27">
        <f>ENERO!F2256+FEBRERO!F2256+MARZO!F2256+ABRIL!F2256+MAYO!F2256+JUNIO!F2256+JULIO!F2256+AGOSTO!F2256+SEPTIEMBRE!F2256+OCTUBRE!F2256+NOVIEMBRE!F2256+DICIEMBRE!F2256</f>
        <v>0</v>
      </c>
    </row>
    <row r="2257" spans="1:6" x14ac:dyDescent="0.25">
      <c r="A2257" s="111" t="s">
        <v>4357</v>
      </c>
      <c r="B2257" s="112" t="s">
        <v>4358</v>
      </c>
      <c r="C2257" s="25">
        <f>ENERO!C2257+FEBRERO!C2257+MARZO!C2257+ABRIL!C2257+MAYO!C2257+JUNIO!C2257+JULIO!C2257+AGOSTO!C2257+SEPTIEMBRE!C2257+OCTUBRE!C2257+NOVIEMBRE!C2257+DICIEMBRE!C2257</f>
        <v>0</v>
      </c>
      <c r="D2257" s="113">
        <f>ENERO!D2257+FEBRERO!D2257+MARZO!D2257+ABRIL!D2257+MAYO!D2257+JUNIO!D2257+JULIO!D2257+AGOSTO!D2257+SEPTIEMBRE!D2257+OCTUBRE!D2257+NOVIEMBRE!D2257+DICIEMBRE!D2257</f>
        <v>0</v>
      </c>
      <c r="E2257" s="26">
        <f>ENERO!E2257+FEBRERO!E2257+MARZO!E2257+ABRIL!E2257+MAYO!E2257+JUNIO!E2257+JULIO!E2257+AGOSTO!E2257+SEPTIEMBRE!E2257+OCTUBRE!E2257+NOVIEMBRE!E2257+DICIEMBRE!E2257</f>
        <v>0</v>
      </c>
      <c r="F2257" s="27">
        <f>ENERO!F2257+FEBRERO!F2257+MARZO!F2257+ABRIL!F2257+MAYO!F2257+JUNIO!F2257+JULIO!F2257+AGOSTO!F2257+SEPTIEMBRE!F2257+OCTUBRE!F2257+NOVIEMBRE!F2257+DICIEMBRE!F2257</f>
        <v>0</v>
      </c>
    </row>
    <row r="2258" spans="1:6" x14ac:dyDescent="0.25">
      <c r="A2258" s="111" t="s">
        <v>4359</v>
      </c>
      <c r="B2258" s="112" t="s">
        <v>4360</v>
      </c>
      <c r="C2258" s="25">
        <f>ENERO!C2258+FEBRERO!C2258+MARZO!C2258+ABRIL!C2258+MAYO!C2258+JUNIO!C2258+JULIO!C2258+AGOSTO!C2258+SEPTIEMBRE!C2258+OCTUBRE!C2258+NOVIEMBRE!C2258+DICIEMBRE!C2258</f>
        <v>0</v>
      </c>
      <c r="D2258" s="113">
        <f>ENERO!D2258+FEBRERO!D2258+MARZO!D2258+ABRIL!D2258+MAYO!D2258+JUNIO!D2258+JULIO!D2258+AGOSTO!D2258+SEPTIEMBRE!D2258+OCTUBRE!D2258+NOVIEMBRE!D2258+DICIEMBRE!D2258</f>
        <v>0</v>
      </c>
      <c r="E2258" s="26">
        <f>ENERO!E2258+FEBRERO!E2258+MARZO!E2258+ABRIL!E2258+MAYO!E2258+JUNIO!E2258+JULIO!E2258+AGOSTO!E2258+SEPTIEMBRE!E2258+OCTUBRE!E2258+NOVIEMBRE!E2258+DICIEMBRE!E2258</f>
        <v>0</v>
      </c>
      <c r="F2258" s="27">
        <f>ENERO!F2258+FEBRERO!F2258+MARZO!F2258+ABRIL!F2258+MAYO!F2258+JUNIO!F2258+JULIO!F2258+AGOSTO!F2258+SEPTIEMBRE!F2258+OCTUBRE!F2258+NOVIEMBRE!F2258+DICIEMBRE!F2258</f>
        <v>0</v>
      </c>
    </row>
    <row r="2259" spans="1:6" x14ac:dyDescent="0.25">
      <c r="A2259" s="111" t="s">
        <v>4361</v>
      </c>
      <c r="B2259" s="112" t="s">
        <v>4362</v>
      </c>
      <c r="C2259" s="25">
        <f>ENERO!C2259+FEBRERO!C2259+MARZO!C2259+ABRIL!C2259+MAYO!C2259+JUNIO!C2259+JULIO!C2259+AGOSTO!C2259+SEPTIEMBRE!C2259+OCTUBRE!C2259+NOVIEMBRE!C2259+DICIEMBRE!C2259</f>
        <v>0</v>
      </c>
      <c r="D2259" s="113">
        <f>ENERO!D2259+FEBRERO!D2259+MARZO!D2259+ABRIL!D2259+MAYO!D2259+JUNIO!D2259+JULIO!D2259+AGOSTO!D2259+SEPTIEMBRE!D2259+OCTUBRE!D2259+NOVIEMBRE!D2259+DICIEMBRE!D2259</f>
        <v>0</v>
      </c>
      <c r="E2259" s="26">
        <f>ENERO!E2259+FEBRERO!E2259+MARZO!E2259+ABRIL!E2259+MAYO!E2259+JUNIO!E2259+JULIO!E2259+AGOSTO!E2259+SEPTIEMBRE!E2259+OCTUBRE!E2259+NOVIEMBRE!E2259+DICIEMBRE!E2259</f>
        <v>0</v>
      </c>
      <c r="F2259" s="27">
        <f>ENERO!F2259+FEBRERO!F2259+MARZO!F2259+ABRIL!F2259+MAYO!F2259+JUNIO!F2259+JULIO!F2259+AGOSTO!F2259+SEPTIEMBRE!F2259+OCTUBRE!F2259+NOVIEMBRE!F2259+DICIEMBRE!F2259</f>
        <v>0</v>
      </c>
    </row>
    <row r="2260" spans="1:6" x14ac:dyDescent="0.25">
      <c r="A2260" s="111" t="s">
        <v>4363</v>
      </c>
      <c r="B2260" s="112" t="s">
        <v>4364</v>
      </c>
      <c r="C2260" s="25">
        <f>ENERO!C2260+FEBRERO!C2260+MARZO!C2260+ABRIL!C2260+MAYO!C2260+JUNIO!C2260+JULIO!C2260+AGOSTO!C2260+SEPTIEMBRE!C2260+OCTUBRE!C2260+NOVIEMBRE!C2260+DICIEMBRE!C2260</f>
        <v>0</v>
      </c>
      <c r="D2260" s="113">
        <f>ENERO!D2260+FEBRERO!D2260+MARZO!D2260+ABRIL!D2260+MAYO!D2260+JUNIO!D2260+JULIO!D2260+AGOSTO!D2260+SEPTIEMBRE!D2260+OCTUBRE!D2260+NOVIEMBRE!D2260+DICIEMBRE!D2260</f>
        <v>0</v>
      </c>
      <c r="E2260" s="26">
        <f>ENERO!E2260+FEBRERO!E2260+MARZO!E2260+ABRIL!E2260+MAYO!E2260+JUNIO!E2260+JULIO!E2260+AGOSTO!E2260+SEPTIEMBRE!E2260+OCTUBRE!E2260+NOVIEMBRE!E2260+DICIEMBRE!E2260</f>
        <v>0</v>
      </c>
      <c r="F2260" s="27">
        <f>ENERO!F2260+FEBRERO!F2260+MARZO!F2260+ABRIL!F2260+MAYO!F2260+JUNIO!F2260+JULIO!F2260+AGOSTO!F2260+SEPTIEMBRE!F2260+OCTUBRE!F2260+NOVIEMBRE!F2260+DICIEMBRE!F2260</f>
        <v>0</v>
      </c>
    </row>
    <row r="2261" spans="1:6" x14ac:dyDescent="0.25">
      <c r="A2261" s="111" t="s">
        <v>4365</v>
      </c>
      <c r="B2261" s="112" t="s">
        <v>4366</v>
      </c>
      <c r="C2261" s="25">
        <f>ENERO!C2261+FEBRERO!C2261+MARZO!C2261+ABRIL!C2261+MAYO!C2261+JUNIO!C2261+JULIO!C2261+AGOSTO!C2261+SEPTIEMBRE!C2261+OCTUBRE!C2261+NOVIEMBRE!C2261+DICIEMBRE!C2261</f>
        <v>0</v>
      </c>
      <c r="D2261" s="113">
        <f>ENERO!D2261+FEBRERO!D2261+MARZO!D2261+ABRIL!D2261+MAYO!D2261+JUNIO!D2261+JULIO!D2261+AGOSTO!D2261+SEPTIEMBRE!D2261+OCTUBRE!D2261+NOVIEMBRE!D2261+DICIEMBRE!D2261</f>
        <v>0</v>
      </c>
      <c r="E2261" s="26">
        <f>ENERO!E2261+FEBRERO!E2261+MARZO!E2261+ABRIL!E2261+MAYO!E2261+JUNIO!E2261+JULIO!E2261+AGOSTO!E2261+SEPTIEMBRE!E2261+OCTUBRE!E2261+NOVIEMBRE!E2261+DICIEMBRE!E2261</f>
        <v>0</v>
      </c>
      <c r="F2261" s="27">
        <f>ENERO!F2261+FEBRERO!F2261+MARZO!F2261+ABRIL!F2261+MAYO!F2261+JUNIO!F2261+JULIO!F2261+AGOSTO!F2261+SEPTIEMBRE!F2261+OCTUBRE!F2261+NOVIEMBRE!F2261+DICIEMBRE!F2261</f>
        <v>0</v>
      </c>
    </row>
    <row r="2262" spans="1:6" x14ac:dyDescent="0.25">
      <c r="A2262" s="111" t="s">
        <v>4367</v>
      </c>
      <c r="B2262" s="112" t="s">
        <v>4368</v>
      </c>
      <c r="C2262" s="25">
        <f>ENERO!C2262+FEBRERO!C2262+MARZO!C2262+ABRIL!C2262+MAYO!C2262+JUNIO!C2262+JULIO!C2262+AGOSTO!C2262+SEPTIEMBRE!C2262+OCTUBRE!C2262+NOVIEMBRE!C2262+DICIEMBRE!C2262</f>
        <v>0</v>
      </c>
      <c r="D2262" s="113">
        <f>ENERO!D2262+FEBRERO!D2262+MARZO!D2262+ABRIL!D2262+MAYO!D2262+JUNIO!D2262+JULIO!D2262+AGOSTO!D2262+SEPTIEMBRE!D2262+OCTUBRE!D2262+NOVIEMBRE!D2262+DICIEMBRE!D2262</f>
        <v>0</v>
      </c>
      <c r="E2262" s="26">
        <f>ENERO!E2262+FEBRERO!E2262+MARZO!E2262+ABRIL!E2262+MAYO!E2262+JUNIO!E2262+JULIO!E2262+AGOSTO!E2262+SEPTIEMBRE!E2262+OCTUBRE!E2262+NOVIEMBRE!E2262+DICIEMBRE!E2262</f>
        <v>0</v>
      </c>
      <c r="F2262" s="27">
        <f>ENERO!F2262+FEBRERO!F2262+MARZO!F2262+ABRIL!F2262+MAYO!F2262+JUNIO!F2262+JULIO!F2262+AGOSTO!F2262+SEPTIEMBRE!F2262+OCTUBRE!F2262+NOVIEMBRE!F2262+DICIEMBRE!F2262</f>
        <v>0</v>
      </c>
    </row>
    <row r="2263" spans="1:6" x14ac:dyDescent="0.25">
      <c r="A2263" s="111" t="s">
        <v>4369</v>
      </c>
      <c r="B2263" s="112" t="s">
        <v>4370</v>
      </c>
      <c r="C2263" s="25">
        <f>ENERO!C2263+FEBRERO!C2263+MARZO!C2263+ABRIL!C2263+MAYO!C2263+JUNIO!C2263+JULIO!C2263+AGOSTO!C2263+SEPTIEMBRE!C2263+OCTUBRE!C2263+NOVIEMBRE!C2263+DICIEMBRE!C2263</f>
        <v>0</v>
      </c>
      <c r="D2263" s="113">
        <f>ENERO!D2263+FEBRERO!D2263+MARZO!D2263+ABRIL!D2263+MAYO!D2263+JUNIO!D2263+JULIO!D2263+AGOSTO!D2263+SEPTIEMBRE!D2263+OCTUBRE!D2263+NOVIEMBRE!D2263+DICIEMBRE!D2263</f>
        <v>0</v>
      </c>
      <c r="E2263" s="26">
        <f>ENERO!E2263+FEBRERO!E2263+MARZO!E2263+ABRIL!E2263+MAYO!E2263+JUNIO!E2263+JULIO!E2263+AGOSTO!E2263+SEPTIEMBRE!E2263+OCTUBRE!E2263+NOVIEMBRE!E2263+DICIEMBRE!E2263</f>
        <v>0</v>
      </c>
      <c r="F2263" s="27">
        <f>ENERO!F2263+FEBRERO!F2263+MARZO!F2263+ABRIL!F2263+MAYO!F2263+JUNIO!F2263+JULIO!F2263+AGOSTO!F2263+SEPTIEMBRE!F2263+OCTUBRE!F2263+NOVIEMBRE!F2263+DICIEMBRE!F2263</f>
        <v>0</v>
      </c>
    </row>
    <row r="2264" spans="1:6" x14ac:dyDescent="0.25">
      <c r="A2264" s="111" t="s">
        <v>4371</v>
      </c>
      <c r="B2264" s="112" t="s">
        <v>4372</v>
      </c>
      <c r="C2264" s="25">
        <f>ENERO!C2264+FEBRERO!C2264+MARZO!C2264+ABRIL!C2264+MAYO!C2264+JUNIO!C2264+JULIO!C2264+AGOSTO!C2264+SEPTIEMBRE!C2264+OCTUBRE!C2264+NOVIEMBRE!C2264+DICIEMBRE!C2264</f>
        <v>0</v>
      </c>
      <c r="D2264" s="113">
        <f>ENERO!D2264+FEBRERO!D2264+MARZO!D2264+ABRIL!D2264+MAYO!D2264+JUNIO!D2264+JULIO!D2264+AGOSTO!D2264+SEPTIEMBRE!D2264+OCTUBRE!D2264+NOVIEMBRE!D2264+DICIEMBRE!D2264</f>
        <v>0</v>
      </c>
      <c r="E2264" s="26">
        <f>ENERO!E2264+FEBRERO!E2264+MARZO!E2264+ABRIL!E2264+MAYO!E2264+JUNIO!E2264+JULIO!E2264+AGOSTO!E2264+SEPTIEMBRE!E2264+OCTUBRE!E2264+NOVIEMBRE!E2264+DICIEMBRE!E2264</f>
        <v>0</v>
      </c>
      <c r="F2264" s="27">
        <f>ENERO!F2264+FEBRERO!F2264+MARZO!F2264+ABRIL!F2264+MAYO!F2264+JUNIO!F2264+JULIO!F2264+AGOSTO!F2264+SEPTIEMBRE!F2264+OCTUBRE!F2264+NOVIEMBRE!F2264+DICIEMBRE!F2264</f>
        <v>0</v>
      </c>
    </row>
    <row r="2265" spans="1:6" x14ac:dyDescent="0.25">
      <c r="A2265" s="111" t="s">
        <v>4373</v>
      </c>
      <c r="B2265" s="112" t="s">
        <v>4374</v>
      </c>
      <c r="C2265" s="25">
        <f>ENERO!C2265+FEBRERO!C2265+MARZO!C2265+ABRIL!C2265+MAYO!C2265+JUNIO!C2265+JULIO!C2265+AGOSTO!C2265+SEPTIEMBRE!C2265+OCTUBRE!C2265+NOVIEMBRE!C2265+DICIEMBRE!C2265</f>
        <v>0</v>
      </c>
      <c r="D2265" s="113">
        <f>ENERO!D2265+FEBRERO!D2265+MARZO!D2265+ABRIL!D2265+MAYO!D2265+JUNIO!D2265+JULIO!D2265+AGOSTO!D2265+SEPTIEMBRE!D2265+OCTUBRE!D2265+NOVIEMBRE!D2265+DICIEMBRE!D2265</f>
        <v>0</v>
      </c>
      <c r="E2265" s="26">
        <f>ENERO!E2265+FEBRERO!E2265+MARZO!E2265+ABRIL!E2265+MAYO!E2265+JUNIO!E2265+JULIO!E2265+AGOSTO!E2265+SEPTIEMBRE!E2265+OCTUBRE!E2265+NOVIEMBRE!E2265+DICIEMBRE!E2265</f>
        <v>0</v>
      </c>
      <c r="F2265" s="27">
        <f>ENERO!F2265+FEBRERO!F2265+MARZO!F2265+ABRIL!F2265+MAYO!F2265+JUNIO!F2265+JULIO!F2265+AGOSTO!F2265+SEPTIEMBRE!F2265+OCTUBRE!F2265+NOVIEMBRE!F2265+DICIEMBRE!F2265</f>
        <v>0</v>
      </c>
    </row>
    <row r="2266" spans="1:6" x14ac:dyDescent="0.25">
      <c r="A2266" s="111" t="s">
        <v>4375</v>
      </c>
      <c r="B2266" s="112" t="s">
        <v>4376</v>
      </c>
      <c r="C2266" s="25">
        <f>ENERO!C2266+FEBRERO!C2266+MARZO!C2266+ABRIL!C2266+MAYO!C2266+JUNIO!C2266+JULIO!C2266+AGOSTO!C2266+SEPTIEMBRE!C2266+OCTUBRE!C2266+NOVIEMBRE!C2266+DICIEMBRE!C2266</f>
        <v>0</v>
      </c>
      <c r="D2266" s="113">
        <f>ENERO!D2266+FEBRERO!D2266+MARZO!D2266+ABRIL!D2266+MAYO!D2266+JUNIO!D2266+JULIO!D2266+AGOSTO!D2266+SEPTIEMBRE!D2266+OCTUBRE!D2266+NOVIEMBRE!D2266+DICIEMBRE!D2266</f>
        <v>0</v>
      </c>
      <c r="E2266" s="26">
        <f>ENERO!E2266+FEBRERO!E2266+MARZO!E2266+ABRIL!E2266+MAYO!E2266+JUNIO!E2266+JULIO!E2266+AGOSTO!E2266+SEPTIEMBRE!E2266+OCTUBRE!E2266+NOVIEMBRE!E2266+DICIEMBRE!E2266</f>
        <v>0</v>
      </c>
      <c r="F2266" s="27">
        <f>ENERO!F2266+FEBRERO!F2266+MARZO!F2266+ABRIL!F2266+MAYO!F2266+JUNIO!F2266+JULIO!F2266+AGOSTO!F2266+SEPTIEMBRE!F2266+OCTUBRE!F2266+NOVIEMBRE!F2266+DICIEMBRE!F2266</f>
        <v>0</v>
      </c>
    </row>
    <row r="2267" spans="1:6" x14ac:dyDescent="0.25">
      <c r="A2267" s="111" t="s">
        <v>4377</v>
      </c>
      <c r="B2267" s="112" t="s">
        <v>4378</v>
      </c>
      <c r="C2267" s="25">
        <f>ENERO!C2267+FEBRERO!C2267+MARZO!C2267+ABRIL!C2267+MAYO!C2267+JUNIO!C2267+JULIO!C2267+AGOSTO!C2267+SEPTIEMBRE!C2267+OCTUBRE!C2267+NOVIEMBRE!C2267+DICIEMBRE!C2267</f>
        <v>0</v>
      </c>
      <c r="D2267" s="113">
        <f>ENERO!D2267+FEBRERO!D2267+MARZO!D2267+ABRIL!D2267+MAYO!D2267+JUNIO!D2267+JULIO!D2267+AGOSTO!D2267+SEPTIEMBRE!D2267+OCTUBRE!D2267+NOVIEMBRE!D2267+DICIEMBRE!D2267</f>
        <v>0</v>
      </c>
      <c r="E2267" s="26">
        <f>ENERO!E2267+FEBRERO!E2267+MARZO!E2267+ABRIL!E2267+MAYO!E2267+JUNIO!E2267+JULIO!E2267+AGOSTO!E2267+SEPTIEMBRE!E2267+OCTUBRE!E2267+NOVIEMBRE!E2267+DICIEMBRE!E2267</f>
        <v>0</v>
      </c>
      <c r="F2267" s="27">
        <f>ENERO!F2267+FEBRERO!F2267+MARZO!F2267+ABRIL!F2267+MAYO!F2267+JUNIO!F2267+JULIO!F2267+AGOSTO!F2267+SEPTIEMBRE!F2267+OCTUBRE!F2267+NOVIEMBRE!F2267+DICIEMBRE!F2267</f>
        <v>0</v>
      </c>
    </row>
    <row r="2268" spans="1:6" x14ac:dyDescent="0.25">
      <c r="A2268" s="111" t="s">
        <v>4379</v>
      </c>
      <c r="B2268" s="112" t="s">
        <v>4380</v>
      </c>
      <c r="C2268" s="25">
        <f>ENERO!C2268+FEBRERO!C2268+MARZO!C2268+ABRIL!C2268+MAYO!C2268+JUNIO!C2268+JULIO!C2268+AGOSTO!C2268+SEPTIEMBRE!C2268+OCTUBRE!C2268+NOVIEMBRE!C2268+DICIEMBRE!C2268</f>
        <v>0</v>
      </c>
      <c r="D2268" s="113">
        <f>ENERO!D2268+FEBRERO!D2268+MARZO!D2268+ABRIL!D2268+MAYO!D2268+JUNIO!D2268+JULIO!D2268+AGOSTO!D2268+SEPTIEMBRE!D2268+OCTUBRE!D2268+NOVIEMBRE!D2268+DICIEMBRE!D2268</f>
        <v>0</v>
      </c>
      <c r="E2268" s="26">
        <f>ENERO!E2268+FEBRERO!E2268+MARZO!E2268+ABRIL!E2268+MAYO!E2268+JUNIO!E2268+JULIO!E2268+AGOSTO!E2268+SEPTIEMBRE!E2268+OCTUBRE!E2268+NOVIEMBRE!E2268+DICIEMBRE!E2268</f>
        <v>0</v>
      </c>
      <c r="F2268" s="27">
        <f>ENERO!F2268+FEBRERO!F2268+MARZO!F2268+ABRIL!F2268+MAYO!F2268+JUNIO!F2268+JULIO!F2268+AGOSTO!F2268+SEPTIEMBRE!F2268+OCTUBRE!F2268+NOVIEMBRE!F2268+DICIEMBRE!F2268</f>
        <v>0</v>
      </c>
    </row>
    <row r="2269" spans="1:6" x14ac:dyDescent="0.25">
      <c r="A2269" s="111" t="s">
        <v>4381</v>
      </c>
      <c r="B2269" s="112" t="s">
        <v>4382</v>
      </c>
      <c r="C2269" s="25">
        <f>ENERO!C2269+FEBRERO!C2269+MARZO!C2269+ABRIL!C2269+MAYO!C2269+JUNIO!C2269+JULIO!C2269+AGOSTO!C2269+SEPTIEMBRE!C2269+OCTUBRE!C2269+NOVIEMBRE!C2269+DICIEMBRE!C2269</f>
        <v>0</v>
      </c>
      <c r="D2269" s="113">
        <f>ENERO!D2269+FEBRERO!D2269+MARZO!D2269+ABRIL!D2269+MAYO!D2269+JUNIO!D2269+JULIO!D2269+AGOSTO!D2269+SEPTIEMBRE!D2269+OCTUBRE!D2269+NOVIEMBRE!D2269+DICIEMBRE!D2269</f>
        <v>0</v>
      </c>
      <c r="E2269" s="26">
        <f>ENERO!E2269+FEBRERO!E2269+MARZO!E2269+ABRIL!E2269+MAYO!E2269+JUNIO!E2269+JULIO!E2269+AGOSTO!E2269+SEPTIEMBRE!E2269+OCTUBRE!E2269+NOVIEMBRE!E2269+DICIEMBRE!E2269</f>
        <v>0</v>
      </c>
      <c r="F2269" s="27">
        <f>ENERO!F2269+FEBRERO!F2269+MARZO!F2269+ABRIL!F2269+MAYO!F2269+JUNIO!F2269+JULIO!F2269+AGOSTO!F2269+SEPTIEMBRE!F2269+OCTUBRE!F2269+NOVIEMBRE!F2269+DICIEMBRE!F2269</f>
        <v>0</v>
      </c>
    </row>
    <row r="2270" spans="1:6" x14ac:dyDescent="0.25">
      <c r="A2270" s="111" t="s">
        <v>4383</v>
      </c>
      <c r="B2270" s="112" t="s">
        <v>4384</v>
      </c>
      <c r="C2270" s="25">
        <f>ENERO!C2270+FEBRERO!C2270+MARZO!C2270+ABRIL!C2270+MAYO!C2270+JUNIO!C2270+JULIO!C2270+AGOSTO!C2270+SEPTIEMBRE!C2270+OCTUBRE!C2270+NOVIEMBRE!C2270+DICIEMBRE!C2270</f>
        <v>0</v>
      </c>
      <c r="D2270" s="113">
        <f>ENERO!D2270+FEBRERO!D2270+MARZO!D2270+ABRIL!D2270+MAYO!D2270+JUNIO!D2270+JULIO!D2270+AGOSTO!D2270+SEPTIEMBRE!D2270+OCTUBRE!D2270+NOVIEMBRE!D2270+DICIEMBRE!D2270</f>
        <v>0</v>
      </c>
      <c r="E2270" s="26">
        <f>ENERO!E2270+FEBRERO!E2270+MARZO!E2270+ABRIL!E2270+MAYO!E2270+JUNIO!E2270+JULIO!E2270+AGOSTO!E2270+SEPTIEMBRE!E2270+OCTUBRE!E2270+NOVIEMBRE!E2270+DICIEMBRE!E2270</f>
        <v>0</v>
      </c>
      <c r="F2270" s="27">
        <f>ENERO!F2270+FEBRERO!F2270+MARZO!F2270+ABRIL!F2270+MAYO!F2270+JUNIO!F2270+JULIO!F2270+AGOSTO!F2270+SEPTIEMBRE!F2270+OCTUBRE!F2270+NOVIEMBRE!F2270+DICIEMBRE!F2270</f>
        <v>0</v>
      </c>
    </row>
    <row r="2271" spans="1:6" x14ac:dyDescent="0.25">
      <c r="A2271" s="111" t="s">
        <v>4385</v>
      </c>
      <c r="B2271" s="112" t="s">
        <v>4386</v>
      </c>
      <c r="C2271" s="25">
        <f>ENERO!C2271+FEBRERO!C2271+MARZO!C2271+ABRIL!C2271+MAYO!C2271+JUNIO!C2271+JULIO!C2271+AGOSTO!C2271+SEPTIEMBRE!C2271+OCTUBRE!C2271+NOVIEMBRE!C2271+DICIEMBRE!C2271</f>
        <v>0</v>
      </c>
      <c r="D2271" s="113">
        <f>ENERO!D2271+FEBRERO!D2271+MARZO!D2271+ABRIL!D2271+MAYO!D2271+JUNIO!D2271+JULIO!D2271+AGOSTO!D2271+SEPTIEMBRE!D2271+OCTUBRE!D2271+NOVIEMBRE!D2271+DICIEMBRE!D2271</f>
        <v>0</v>
      </c>
      <c r="E2271" s="26">
        <f>ENERO!E2271+FEBRERO!E2271+MARZO!E2271+ABRIL!E2271+MAYO!E2271+JUNIO!E2271+JULIO!E2271+AGOSTO!E2271+SEPTIEMBRE!E2271+OCTUBRE!E2271+NOVIEMBRE!E2271+DICIEMBRE!E2271</f>
        <v>0</v>
      </c>
      <c r="F2271" s="27">
        <f>ENERO!F2271+FEBRERO!F2271+MARZO!F2271+ABRIL!F2271+MAYO!F2271+JUNIO!F2271+JULIO!F2271+AGOSTO!F2271+SEPTIEMBRE!F2271+OCTUBRE!F2271+NOVIEMBRE!F2271+DICIEMBRE!F2271</f>
        <v>0</v>
      </c>
    </row>
    <row r="2272" spans="1:6" x14ac:dyDescent="0.25">
      <c r="A2272" s="111" t="s">
        <v>4387</v>
      </c>
      <c r="B2272" s="112" t="s">
        <v>4388</v>
      </c>
      <c r="C2272" s="25">
        <f>ENERO!C2272+FEBRERO!C2272+MARZO!C2272+ABRIL!C2272+MAYO!C2272+JUNIO!C2272+JULIO!C2272+AGOSTO!C2272+SEPTIEMBRE!C2272+OCTUBRE!C2272+NOVIEMBRE!C2272+DICIEMBRE!C2272</f>
        <v>0</v>
      </c>
      <c r="D2272" s="113">
        <f>ENERO!D2272+FEBRERO!D2272+MARZO!D2272+ABRIL!D2272+MAYO!D2272+JUNIO!D2272+JULIO!D2272+AGOSTO!D2272+SEPTIEMBRE!D2272+OCTUBRE!D2272+NOVIEMBRE!D2272+DICIEMBRE!D2272</f>
        <v>0</v>
      </c>
      <c r="E2272" s="26">
        <f>ENERO!E2272+FEBRERO!E2272+MARZO!E2272+ABRIL!E2272+MAYO!E2272+JUNIO!E2272+JULIO!E2272+AGOSTO!E2272+SEPTIEMBRE!E2272+OCTUBRE!E2272+NOVIEMBRE!E2272+DICIEMBRE!E2272</f>
        <v>0</v>
      </c>
      <c r="F2272" s="27">
        <f>ENERO!F2272+FEBRERO!F2272+MARZO!F2272+ABRIL!F2272+MAYO!F2272+JUNIO!F2272+JULIO!F2272+AGOSTO!F2272+SEPTIEMBRE!F2272+OCTUBRE!F2272+NOVIEMBRE!F2272+DICIEMBRE!F2272</f>
        <v>0</v>
      </c>
    </row>
    <row r="2273" spans="1:6" x14ac:dyDescent="0.25">
      <c r="A2273" s="151" t="s">
        <v>4389</v>
      </c>
      <c r="B2273" s="152"/>
      <c r="C2273" s="87">
        <f>ENERO!C2273+FEBRERO!C2273+MARZO!C2273+ABRIL!C2273+MAYO!C2273+JUNIO!C2273+JULIO!C2273+AGOSTO!C2273+SEPTIEMBRE!C2273+OCTUBRE!C2273+NOVIEMBRE!C2273+DICIEMBRE!C2273</f>
        <v>0</v>
      </c>
      <c r="D2273" s="113">
        <f>ENERO!D2273+FEBRERO!D2273+MARZO!D2273+ABRIL!D2273+MAYO!D2273+JUNIO!D2273+JULIO!D2273+AGOSTO!D2273+SEPTIEMBRE!D2273+OCTUBRE!D2273+NOVIEMBRE!D2273+DICIEMBRE!D2273</f>
        <v>0</v>
      </c>
      <c r="E2273" s="26">
        <f>ENERO!E2273+FEBRERO!E2273+MARZO!E2273+ABRIL!E2273+MAYO!E2273+JUNIO!E2273+JULIO!E2273+AGOSTO!E2273+SEPTIEMBRE!E2273+OCTUBRE!E2273+NOVIEMBRE!E2273+DICIEMBRE!E2273</f>
        <v>0</v>
      </c>
      <c r="F2273" s="27">
        <f>ENERO!F2273+FEBRERO!F2273+MARZO!F2273+ABRIL!F2273+MAYO!F2273+JUNIO!F2273+JULIO!F2273+AGOSTO!F2273+SEPTIEMBRE!F2273+OCTUBRE!F2273+NOVIEMBRE!F2273+DICIEMBRE!F2273</f>
        <v>0</v>
      </c>
    </row>
    <row r="2274" spans="1:6" x14ac:dyDescent="0.25">
      <c r="A2274" s="111" t="s">
        <v>4390</v>
      </c>
      <c r="B2274" s="112" t="s">
        <v>4391</v>
      </c>
      <c r="C2274" s="25">
        <f>ENERO!C2274+FEBRERO!C2274+MARZO!C2274+ABRIL!C2274+MAYO!C2274+JUNIO!C2274+JULIO!C2274+AGOSTO!C2274+SEPTIEMBRE!C2274+OCTUBRE!C2274+NOVIEMBRE!C2274+DICIEMBRE!C2274</f>
        <v>0</v>
      </c>
      <c r="D2274" s="113">
        <f>ENERO!D2274+FEBRERO!D2274+MARZO!D2274+ABRIL!D2274+MAYO!D2274+JUNIO!D2274+JULIO!D2274+AGOSTO!D2274+SEPTIEMBRE!D2274+OCTUBRE!D2274+NOVIEMBRE!D2274+DICIEMBRE!D2274</f>
        <v>0</v>
      </c>
      <c r="E2274" s="26">
        <f>ENERO!E2274+FEBRERO!E2274+MARZO!E2274+ABRIL!E2274+MAYO!E2274+JUNIO!E2274+JULIO!E2274+AGOSTO!E2274+SEPTIEMBRE!E2274+OCTUBRE!E2274+NOVIEMBRE!E2274+DICIEMBRE!E2274</f>
        <v>0</v>
      </c>
      <c r="F2274" s="27">
        <f>ENERO!F2274+FEBRERO!F2274+MARZO!F2274+ABRIL!F2274+MAYO!F2274+JUNIO!F2274+JULIO!F2274+AGOSTO!F2274+SEPTIEMBRE!F2274+OCTUBRE!F2274+NOVIEMBRE!F2274+DICIEMBRE!F2274</f>
        <v>0</v>
      </c>
    </row>
    <row r="2275" spans="1:6" x14ac:dyDescent="0.25">
      <c r="A2275" s="111" t="s">
        <v>4392</v>
      </c>
      <c r="B2275" s="112" t="s">
        <v>4393</v>
      </c>
      <c r="C2275" s="25">
        <f>ENERO!C2275+FEBRERO!C2275+MARZO!C2275+ABRIL!C2275+MAYO!C2275+JUNIO!C2275+JULIO!C2275+AGOSTO!C2275+SEPTIEMBRE!C2275+OCTUBRE!C2275+NOVIEMBRE!C2275+DICIEMBRE!C2275</f>
        <v>0</v>
      </c>
      <c r="D2275" s="113">
        <f>ENERO!D2275+FEBRERO!D2275+MARZO!D2275+ABRIL!D2275+MAYO!D2275+JUNIO!D2275+JULIO!D2275+AGOSTO!D2275+SEPTIEMBRE!D2275+OCTUBRE!D2275+NOVIEMBRE!D2275+DICIEMBRE!D2275</f>
        <v>0</v>
      </c>
      <c r="E2275" s="26">
        <f>ENERO!E2275+FEBRERO!E2275+MARZO!E2275+ABRIL!E2275+MAYO!E2275+JUNIO!E2275+JULIO!E2275+AGOSTO!E2275+SEPTIEMBRE!E2275+OCTUBRE!E2275+NOVIEMBRE!E2275+DICIEMBRE!E2275</f>
        <v>0</v>
      </c>
      <c r="F2275" s="27">
        <f>ENERO!F2275+FEBRERO!F2275+MARZO!F2275+ABRIL!F2275+MAYO!F2275+JUNIO!F2275+JULIO!F2275+AGOSTO!F2275+SEPTIEMBRE!F2275+OCTUBRE!F2275+NOVIEMBRE!F2275+DICIEMBRE!F2275</f>
        <v>0</v>
      </c>
    </row>
    <row r="2276" spans="1:6" x14ac:dyDescent="0.25">
      <c r="A2276" s="111" t="s">
        <v>4394</v>
      </c>
      <c r="B2276" s="112" t="s">
        <v>4395</v>
      </c>
      <c r="C2276" s="25">
        <f>ENERO!C2276+FEBRERO!C2276+MARZO!C2276+ABRIL!C2276+MAYO!C2276+JUNIO!C2276+JULIO!C2276+AGOSTO!C2276+SEPTIEMBRE!C2276+OCTUBRE!C2276+NOVIEMBRE!C2276+DICIEMBRE!C2276</f>
        <v>0</v>
      </c>
      <c r="D2276" s="113">
        <f>ENERO!D2276+FEBRERO!D2276+MARZO!D2276+ABRIL!D2276+MAYO!D2276+JUNIO!D2276+JULIO!D2276+AGOSTO!D2276+SEPTIEMBRE!D2276+OCTUBRE!D2276+NOVIEMBRE!D2276+DICIEMBRE!D2276</f>
        <v>0</v>
      </c>
      <c r="E2276" s="26">
        <f>ENERO!E2276+FEBRERO!E2276+MARZO!E2276+ABRIL!E2276+MAYO!E2276+JUNIO!E2276+JULIO!E2276+AGOSTO!E2276+SEPTIEMBRE!E2276+OCTUBRE!E2276+NOVIEMBRE!E2276+DICIEMBRE!E2276</f>
        <v>0</v>
      </c>
      <c r="F2276" s="27">
        <f>ENERO!F2276+FEBRERO!F2276+MARZO!F2276+ABRIL!F2276+MAYO!F2276+JUNIO!F2276+JULIO!F2276+AGOSTO!F2276+SEPTIEMBRE!F2276+OCTUBRE!F2276+NOVIEMBRE!F2276+DICIEMBRE!F2276</f>
        <v>0</v>
      </c>
    </row>
    <row r="2277" spans="1:6" x14ac:dyDescent="0.25">
      <c r="A2277" s="111" t="s">
        <v>4396</v>
      </c>
      <c r="B2277" s="112" t="s">
        <v>4397</v>
      </c>
      <c r="C2277" s="25">
        <f>ENERO!C2277+FEBRERO!C2277+MARZO!C2277+ABRIL!C2277+MAYO!C2277+JUNIO!C2277+JULIO!C2277+AGOSTO!C2277+SEPTIEMBRE!C2277+OCTUBRE!C2277+NOVIEMBRE!C2277+DICIEMBRE!C2277</f>
        <v>0</v>
      </c>
      <c r="D2277" s="113">
        <f>ENERO!D2277+FEBRERO!D2277+MARZO!D2277+ABRIL!D2277+MAYO!D2277+JUNIO!D2277+JULIO!D2277+AGOSTO!D2277+SEPTIEMBRE!D2277+OCTUBRE!D2277+NOVIEMBRE!D2277+DICIEMBRE!D2277</f>
        <v>0</v>
      </c>
      <c r="E2277" s="26">
        <f>ENERO!E2277+FEBRERO!E2277+MARZO!E2277+ABRIL!E2277+MAYO!E2277+JUNIO!E2277+JULIO!E2277+AGOSTO!E2277+SEPTIEMBRE!E2277+OCTUBRE!E2277+NOVIEMBRE!E2277+DICIEMBRE!E2277</f>
        <v>0</v>
      </c>
      <c r="F2277" s="27">
        <f>ENERO!F2277+FEBRERO!F2277+MARZO!F2277+ABRIL!F2277+MAYO!F2277+JUNIO!F2277+JULIO!F2277+AGOSTO!F2277+SEPTIEMBRE!F2277+OCTUBRE!F2277+NOVIEMBRE!F2277+DICIEMBRE!F2277</f>
        <v>0</v>
      </c>
    </row>
    <row r="2278" spans="1:6" x14ac:dyDescent="0.25">
      <c r="A2278" s="111" t="s">
        <v>4398</v>
      </c>
      <c r="B2278" s="112" t="s">
        <v>4399</v>
      </c>
      <c r="C2278" s="25">
        <f>ENERO!C2278+FEBRERO!C2278+MARZO!C2278+ABRIL!C2278+MAYO!C2278+JUNIO!C2278+JULIO!C2278+AGOSTO!C2278+SEPTIEMBRE!C2278+OCTUBRE!C2278+NOVIEMBRE!C2278+DICIEMBRE!C2278</f>
        <v>0</v>
      </c>
      <c r="D2278" s="113">
        <f>ENERO!D2278+FEBRERO!D2278+MARZO!D2278+ABRIL!D2278+MAYO!D2278+JUNIO!D2278+JULIO!D2278+AGOSTO!D2278+SEPTIEMBRE!D2278+OCTUBRE!D2278+NOVIEMBRE!D2278+DICIEMBRE!D2278</f>
        <v>0</v>
      </c>
      <c r="E2278" s="26">
        <f>ENERO!E2278+FEBRERO!E2278+MARZO!E2278+ABRIL!E2278+MAYO!E2278+JUNIO!E2278+JULIO!E2278+AGOSTO!E2278+SEPTIEMBRE!E2278+OCTUBRE!E2278+NOVIEMBRE!E2278+DICIEMBRE!E2278</f>
        <v>0</v>
      </c>
      <c r="F2278" s="27">
        <f>ENERO!F2278+FEBRERO!F2278+MARZO!F2278+ABRIL!F2278+MAYO!F2278+JUNIO!F2278+JULIO!F2278+AGOSTO!F2278+SEPTIEMBRE!F2278+OCTUBRE!F2278+NOVIEMBRE!F2278+DICIEMBRE!F2278</f>
        <v>0</v>
      </c>
    </row>
    <row r="2279" spans="1:6" x14ac:dyDescent="0.25">
      <c r="A2279" s="111" t="s">
        <v>4400</v>
      </c>
      <c r="B2279" s="112" t="s">
        <v>4401</v>
      </c>
      <c r="C2279" s="25">
        <f>ENERO!C2279+FEBRERO!C2279+MARZO!C2279+ABRIL!C2279+MAYO!C2279+JUNIO!C2279+JULIO!C2279+AGOSTO!C2279+SEPTIEMBRE!C2279+OCTUBRE!C2279+NOVIEMBRE!C2279+DICIEMBRE!C2279</f>
        <v>0</v>
      </c>
      <c r="D2279" s="113">
        <f>ENERO!D2279+FEBRERO!D2279+MARZO!D2279+ABRIL!D2279+MAYO!D2279+JUNIO!D2279+JULIO!D2279+AGOSTO!D2279+SEPTIEMBRE!D2279+OCTUBRE!D2279+NOVIEMBRE!D2279+DICIEMBRE!D2279</f>
        <v>0</v>
      </c>
      <c r="E2279" s="26">
        <f>ENERO!E2279+FEBRERO!E2279+MARZO!E2279+ABRIL!E2279+MAYO!E2279+JUNIO!E2279+JULIO!E2279+AGOSTO!E2279+SEPTIEMBRE!E2279+OCTUBRE!E2279+NOVIEMBRE!E2279+DICIEMBRE!E2279</f>
        <v>0</v>
      </c>
      <c r="F2279" s="27">
        <f>ENERO!F2279+FEBRERO!F2279+MARZO!F2279+ABRIL!F2279+MAYO!F2279+JUNIO!F2279+JULIO!F2279+AGOSTO!F2279+SEPTIEMBRE!F2279+OCTUBRE!F2279+NOVIEMBRE!F2279+DICIEMBRE!F2279</f>
        <v>0</v>
      </c>
    </row>
    <row r="2280" spans="1:6" x14ac:dyDescent="0.25">
      <c r="A2280" s="114" t="s">
        <v>4402</v>
      </c>
      <c r="B2280" s="115" t="s">
        <v>4403</v>
      </c>
      <c r="C2280" s="37">
        <f>ENERO!C2280+FEBRERO!C2280+MARZO!C2280+ABRIL!C2280+MAYO!C2280+JUNIO!C2280+JULIO!C2280+AGOSTO!C2280+SEPTIEMBRE!C2280+OCTUBRE!C2280+NOVIEMBRE!C2280+DICIEMBRE!C2280</f>
        <v>0</v>
      </c>
      <c r="D2280" s="116">
        <f>ENERO!D2280+FEBRERO!D2280+MARZO!D2280+ABRIL!D2280+MAYO!D2280+JUNIO!D2280+JULIO!D2280+AGOSTO!D2280+SEPTIEMBRE!D2280+OCTUBRE!D2280+NOVIEMBRE!D2280+DICIEMBRE!D2280</f>
        <v>0</v>
      </c>
      <c r="E2280" s="30">
        <f>ENERO!E2280+FEBRERO!E2280+MARZO!E2280+ABRIL!E2280+MAYO!E2280+JUNIO!E2280+JULIO!E2280+AGOSTO!E2280+SEPTIEMBRE!E2280+OCTUBRE!E2280+NOVIEMBRE!E2280+DICIEMBRE!E2280</f>
        <v>0</v>
      </c>
      <c r="F2280" s="31">
        <f>ENERO!F2280+FEBRERO!F2280+MARZO!F2280+ABRIL!F2280+MAYO!F2280+JUNIO!F2280+JULIO!F2280+AGOSTO!F2280+SEPTIEMBRE!F2280+OCTUBRE!F2280+NOVIEMBRE!F2280+DICIEMBRE!F2280</f>
        <v>0</v>
      </c>
    </row>
    <row r="2281" spans="1:6" x14ac:dyDescent="0.25">
      <c r="A2281" s="117"/>
      <c r="B2281" s="118"/>
      <c r="C2281" s="119"/>
      <c r="D2281" s="119"/>
      <c r="E2281" s="119"/>
      <c r="F2281" s="119"/>
    </row>
    <row r="2282" spans="1:6" x14ac:dyDescent="0.25">
      <c r="A2282" s="117"/>
      <c r="B2282" s="118"/>
      <c r="C2282" s="119"/>
      <c r="D2282" s="119"/>
      <c r="E2282" s="119"/>
      <c r="F2282" s="119"/>
    </row>
    <row r="2283" spans="1:6" x14ac:dyDescent="0.25">
      <c r="A2283" s="117"/>
      <c r="B2283" s="118"/>
      <c r="C2283" s="119"/>
      <c r="D2283" s="119"/>
      <c r="E2283" s="119"/>
      <c r="F2283" s="119"/>
    </row>
    <row r="2284" spans="1:6" x14ac:dyDescent="0.25">
      <c r="A2284" s="117"/>
      <c r="B2284" s="118"/>
      <c r="C2284" s="119"/>
      <c r="D2284" s="119"/>
      <c r="E2284" s="119"/>
      <c r="F2284" s="119"/>
    </row>
    <row r="2285" spans="1:6" x14ac:dyDescent="0.25">
      <c r="A2285" s="117"/>
      <c r="B2285" s="118"/>
      <c r="C2285" s="119"/>
      <c r="D2285" s="119"/>
      <c r="E2285" s="119"/>
      <c r="F2285" s="119"/>
    </row>
    <row r="2286" spans="1:6" x14ac:dyDescent="0.25">
      <c r="A2286" s="117"/>
      <c r="B2286" s="118"/>
      <c r="C2286" s="119"/>
      <c r="D2286" s="119"/>
      <c r="E2286" s="119"/>
      <c r="F2286" s="119"/>
    </row>
    <row r="2287" spans="1:6" x14ac:dyDescent="0.25">
      <c r="A2287" s="117"/>
      <c r="B2287" s="118"/>
      <c r="C2287" s="119"/>
      <c r="D2287" s="119"/>
      <c r="E2287" s="119"/>
      <c r="F2287" s="119"/>
    </row>
    <row r="2288" spans="1:6" x14ac:dyDescent="0.25">
      <c r="A2288" s="117"/>
      <c r="B2288" s="118"/>
      <c r="C2288" s="119"/>
      <c r="D2288" s="119"/>
      <c r="E2288" s="119"/>
      <c r="F2288" s="119"/>
    </row>
    <row r="2289" spans="1:6" x14ac:dyDescent="0.25">
      <c r="A2289" s="117"/>
      <c r="B2289" s="118"/>
      <c r="C2289" s="119"/>
      <c r="D2289" s="119"/>
      <c r="E2289" s="119"/>
      <c r="F2289" s="119"/>
    </row>
    <row r="2290" spans="1:6" x14ac:dyDescent="0.25">
      <c r="A2290" s="117"/>
      <c r="B2290" s="118"/>
      <c r="C2290" s="119"/>
      <c r="D2290" s="119"/>
      <c r="E2290" s="119"/>
      <c r="F2290" s="119"/>
    </row>
    <row r="2291" spans="1:6" x14ac:dyDescent="0.25">
      <c r="A2291" s="117"/>
      <c r="B2291" s="118"/>
      <c r="C2291" s="119"/>
      <c r="D2291" s="119"/>
      <c r="E2291" s="119"/>
      <c r="F2291" s="119"/>
    </row>
    <row r="2292" spans="1:6" x14ac:dyDescent="0.25">
      <c r="A2292" s="117"/>
      <c r="B2292" s="118"/>
      <c r="C2292" s="119"/>
      <c r="D2292" s="119"/>
      <c r="E2292" s="119"/>
      <c r="F2292" s="119"/>
    </row>
    <row r="2293" spans="1:6" x14ac:dyDescent="0.25">
      <c r="A2293" s="117"/>
      <c r="B2293" s="118"/>
      <c r="C2293" s="119"/>
      <c r="D2293" s="119"/>
      <c r="E2293" s="119"/>
      <c r="F2293" s="119"/>
    </row>
    <row r="2294" spans="1:6" x14ac:dyDescent="0.25">
      <c r="A2294" s="117"/>
      <c r="B2294" s="118"/>
      <c r="C2294" s="119"/>
      <c r="D2294" s="119"/>
      <c r="E2294" s="119"/>
      <c r="F2294" s="119"/>
    </row>
    <row r="2295" spans="1:6" x14ac:dyDescent="0.25">
      <c r="A2295" s="117"/>
      <c r="B2295" s="118"/>
      <c r="C2295" s="119"/>
      <c r="D2295" s="119"/>
      <c r="E2295" s="119"/>
      <c r="F2295" s="119"/>
    </row>
    <row r="2296" spans="1:6" x14ac:dyDescent="0.25">
      <c r="A2296" s="117"/>
      <c r="B2296" s="118"/>
      <c r="C2296" s="119"/>
      <c r="D2296" s="119"/>
      <c r="E2296" s="119"/>
      <c r="F2296" s="119"/>
    </row>
    <row r="2297" spans="1:6" x14ac:dyDescent="0.25">
      <c r="A2297" s="117"/>
      <c r="B2297" s="118"/>
      <c r="C2297" s="119"/>
      <c r="D2297" s="119"/>
      <c r="E2297" s="119"/>
      <c r="F2297" s="119"/>
    </row>
    <row r="2298" spans="1:6" x14ac:dyDescent="0.25">
      <c r="A2298" s="117"/>
      <c r="B2298" s="118"/>
      <c r="C2298" s="119"/>
      <c r="D2298" s="119"/>
      <c r="E2298" s="119"/>
      <c r="F2298" s="119"/>
    </row>
    <row r="2299" spans="1:6" x14ac:dyDescent="0.25">
      <c r="A2299" s="117"/>
      <c r="B2299" s="118"/>
      <c r="C2299" s="119"/>
      <c r="D2299" s="119"/>
      <c r="E2299" s="119"/>
      <c r="F2299" s="119"/>
    </row>
    <row r="2300" spans="1:6" x14ac:dyDescent="0.25">
      <c r="A2300" s="117"/>
      <c r="B2300" s="118"/>
      <c r="C2300" s="119"/>
      <c r="D2300" s="119"/>
      <c r="E2300" s="119"/>
      <c r="F2300" s="119"/>
    </row>
    <row r="2301" spans="1:6" x14ac:dyDescent="0.25">
      <c r="A2301" s="117"/>
      <c r="B2301" s="118"/>
      <c r="C2301" s="119"/>
      <c r="D2301" s="119"/>
      <c r="E2301" s="119"/>
      <c r="F2301" s="119"/>
    </row>
    <row r="2302" spans="1:6" x14ac:dyDescent="0.25">
      <c r="A2302" s="117"/>
      <c r="B2302" s="118"/>
      <c r="C2302" s="119"/>
      <c r="D2302" s="119"/>
      <c r="E2302" s="119"/>
      <c r="F2302" s="119"/>
    </row>
    <row r="2303" spans="1:6" x14ac:dyDescent="0.25">
      <c r="A2303" s="117"/>
      <c r="B2303" s="118"/>
      <c r="C2303" s="119"/>
      <c r="D2303" s="119"/>
      <c r="E2303" s="119"/>
      <c r="F2303" s="119"/>
    </row>
    <row r="2304" spans="1:6" x14ac:dyDescent="0.25">
      <c r="A2304" s="117"/>
      <c r="B2304" s="118"/>
      <c r="C2304" s="119"/>
      <c r="D2304" s="119"/>
      <c r="E2304" s="119"/>
      <c r="F2304" s="119"/>
    </row>
    <row r="2305" spans="1:6" x14ac:dyDescent="0.25">
      <c r="A2305" s="117"/>
      <c r="B2305" s="118"/>
      <c r="C2305" s="119"/>
      <c r="D2305" s="119"/>
      <c r="E2305" s="119"/>
      <c r="F2305" s="119"/>
    </row>
    <row r="2306" spans="1:6" x14ac:dyDescent="0.25">
      <c r="A2306" s="117"/>
      <c r="B2306" s="118"/>
      <c r="C2306" s="119"/>
      <c r="D2306" s="119"/>
      <c r="E2306" s="119"/>
      <c r="F2306" s="119"/>
    </row>
    <row r="2307" spans="1:6" x14ac:dyDescent="0.25">
      <c r="A2307" s="117"/>
      <c r="B2307" s="118"/>
      <c r="C2307" s="119"/>
      <c r="D2307" s="119"/>
      <c r="E2307" s="119"/>
      <c r="F2307" s="119"/>
    </row>
    <row r="2308" spans="1:6" x14ac:dyDescent="0.25">
      <c r="A2308" s="117"/>
      <c r="B2308" s="118"/>
      <c r="C2308" s="119"/>
      <c r="D2308" s="119"/>
      <c r="E2308" s="119"/>
      <c r="F2308" s="119"/>
    </row>
    <row r="2309" spans="1:6" x14ac:dyDescent="0.25">
      <c r="A2309" s="117"/>
      <c r="B2309" s="118"/>
      <c r="C2309" s="119"/>
      <c r="D2309" s="119"/>
      <c r="E2309" s="119"/>
      <c r="F2309" s="119"/>
    </row>
    <row r="2310" spans="1:6" x14ac:dyDescent="0.25">
      <c r="A2310" s="117"/>
      <c r="B2310" s="118"/>
      <c r="C2310" s="119"/>
      <c r="D2310" s="119"/>
      <c r="E2310" s="119"/>
      <c r="F2310" s="119"/>
    </row>
    <row r="2311" spans="1:6" x14ac:dyDescent="0.25">
      <c r="A2311" s="117"/>
      <c r="B2311" s="118"/>
      <c r="C2311" s="119"/>
      <c r="D2311" s="119"/>
      <c r="E2311" s="119"/>
      <c r="F2311" s="119"/>
    </row>
    <row r="2312" spans="1:6" x14ac:dyDescent="0.25">
      <c r="A2312" s="117"/>
      <c r="B2312" s="118"/>
      <c r="C2312" s="119"/>
      <c r="D2312" s="119"/>
      <c r="E2312" s="119"/>
      <c r="F2312" s="119"/>
    </row>
    <row r="2313" spans="1:6" x14ac:dyDescent="0.25">
      <c r="A2313" s="117"/>
      <c r="B2313" s="118"/>
      <c r="C2313" s="119"/>
      <c r="D2313" s="119"/>
      <c r="E2313" s="119"/>
      <c r="F2313" s="119"/>
    </row>
    <row r="2314" spans="1:6" x14ac:dyDescent="0.25">
      <c r="A2314" s="117"/>
      <c r="B2314" s="118"/>
      <c r="C2314" s="119"/>
      <c r="D2314" s="119"/>
      <c r="E2314" s="119"/>
      <c r="F2314" s="119"/>
    </row>
    <row r="2315" spans="1:6" x14ac:dyDescent="0.25">
      <c r="A2315" s="117"/>
      <c r="B2315" s="118"/>
      <c r="C2315" s="119"/>
      <c r="D2315" s="119"/>
      <c r="E2315" s="119"/>
      <c r="F2315" s="119"/>
    </row>
    <row r="2316" spans="1:6" x14ac:dyDescent="0.25">
      <c r="A2316" s="117"/>
      <c r="B2316" s="118"/>
      <c r="C2316" s="119"/>
      <c r="D2316" s="119"/>
      <c r="E2316" s="119"/>
      <c r="F2316" s="119"/>
    </row>
    <row r="2317" spans="1:6" x14ac:dyDescent="0.25">
      <c r="A2317" s="117"/>
      <c r="B2317" s="118"/>
      <c r="C2317" s="119"/>
      <c r="D2317" s="119"/>
      <c r="E2317" s="119"/>
      <c r="F2317" s="119"/>
    </row>
    <row r="2318" spans="1:6" x14ac:dyDescent="0.25">
      <c r="A2318" s="117"/>
      <c r="B2318" s="118"/>
      <c r="C2318" s="119"/>
      <c r="D2318" s="119"/>
      <c r="E2318" s="119"/>
      <c r="F2318" s="119"/>
    </row>
    <row r="2319" spans="1:6" x14ac:dyDescent="0.25">
      <c r="A2319" s="117"/>
      <c r="B2319" s="118"/>
      <c r="C2319" s="119"/>
      <c r="D2319" s="119"/>
      <c r="E2319" s="119"/>
      <c r="F2319" s="119"/>
    </row>
    <row r="2320" spans="1:6" x14ac:dyDescent="0.25">
      <c r="A2320" s="117"/>
      <c r="B2320" s="118"/>
      <c r="C2320" s="119"/>
      <c r="D2320" s="119"/>
      <c r="E2320" s="119"/>
      <c r="F2320" s="119"/>
    </row>
    <row r="2321" spans="1:6" x14ac:dyDescent="0.25">
      <c r="A2321" s="117"/>
      <c r="B2321" s="118"/>
      <c r="C2321" s="119"/>
      <c r="D2321" s="119"/>
      <c r="E2321" s="119"/>
      <c r="F2321" s="119"/>
    </row>
    <row r="2322" spans="1:6" x14ac:dyDescent="0.25">
      <c r="A2322" s="117"/>
      <c r="B2322" s="118"/>
      <c r="C2322" s="119"/>
      <c r="D2322" s="119"/>
      <c r="E2322" s="119"/>
      <c r="F2322" s="119"/>
    </row>
    <row r="2323" spans="1:6" x14ac:dyDescent="0.25">
      <c r="A2323" s="117"/>
      <c r="B2323" s="118"/>
      <c r="C2323" s="119"/>
      <c r="D2323" s="119"/>
      <c r="E2323" s="119"/>
      <c r="F2323" s="119"/>
    </row>
    <row r="2324" spans="1:6" x14ac:dyDescent="0.25">
      <c r="A2324" s="117"/>
      <c r="B2324" s="118"/>
      <c r="C2324" s="119"/>
      <c r="D2324" s="119"/>
      <c r="E2324" s="119"/>
      <c r="F2324" s="119"/>
    </row>
    <row r="2325" spans="1:6" x14ac:dyDescent="0.25">
      <c r="A2325" s="117"/>
      <c r="B2325" s="118"/>
      <c r="C2325" s="119"/>
      <c r="D2325" s="119"/>
      <c r="E2325" s="119"/>
      <c r="F2325" s="119"/>
    </row>
    <row r="2326" spans="1:6" x14ac:dyDescent="0.25">
      <c r="A2326" s="117"/>
      <c r="B2326" s="118"/>
      <c r="C2326" s="119"/>
      <c r="D2326" s="119"/>
      <c r="E2326" s="119"/>
      <c r="F2326" s="119"/>
    </row>
    <row r="2327" spans="1:6" x14ac:dyDescent="0.25">
      <c r="A2327" s="117"/>
      <c r="B2327" s="118"/>
      <c r="C2327" s="119"/>
      <c r="D2327" s="119"/>
      <c r="E2327" s="119"/>
      <c r="F2327" s="119"/>
    </row>
    <row r="2328" spans="1:6" x14ac:dyDescent="0.25">
      <c r="A2328" s="117"/>
      <c r="B2328" s="118"/>
      <c r="C2328" s="119"/>
      <c r="D2328" s="119"/>
      <c r="E2328" s="119"/>
      <c r="F2328" s="119"/>
    </row>
    <row r="2329" spans="1:6" x14ac:dyDescent="0.25">
      <c r="A2329" s="117"/>
      <c r="B2329" s="118"/>
      <c r="C2329" s="119"/>
      <c r="D2329" s="119"/>
      <c r="E2329" s="119"/>
      <c r="F2329" s="119"/>
    </row>
    <row r="2330" spans="1:6" x14ac:dyDescent="0.25">
      <c r="A2330" s="117"/>
      <c r="B2330" s="118"/>
      <c r="C2330" s="119"/>
      <c r="D2330" s="119"/>
      <c r="E2330" s="119"/>
      <c r="F2330" s="119"/>
    </row>
    <row r="2331" spans="1:6" x14ac:dyDescent="0.25">
      <c r="A2331" s="117"/>
      <c r="B2331" s="118"/>
      <c r="C2331" s="119"/>
      <c r="D2331" s="119"/>
      <c r="E2331" s="119"/>
      <c r="F2331" s="119"/>
    </row>
    <row r="2332" spans="1:6" x14ac:dyDescent="0.25">
      <c r="A2332" s="117"/>
      <c r="B2332" s="118"/>
      <c r="C2332" s="119"/>
      <c r="D2332" s="119"/>
      <c r="E2332" s="119"/>
      <c r="F2332" s="119"/>
    </row>
    <row r="2333" spans="1:6" x14ac:dyDescent="0.25">
      <c r="A2333" s="117"/>
      <c r="B2333" s="118"/>
      <c r="C2333" s="119"/>
      <c r="D2333" s="119"/>
      <c r="E2333" s="119"/>
      <c r="F2333" s="119"/>
    </row>
    <row r="2334" spans="1:6" x14ac:dyDescent="0.25">
      <c r="A2334" s="117"/>
      <c r="B2334" s="118"/>
      <c r="C2334" s="119"/>
      <c r="D2334" s="119"/>
      <c r="E2334" s="119"/>
      <c r="F2334" s="119"/>
    </row>
    <row r="2335" spans="1:6" x14ac:dyDescent="0.25">
      <c r="A2335" s="117"/>
      <c r="B2335" s="118"/>
      <c r="C2335" s="119"/>
      <c r="D2335" s="119"/>
      <c r="E2335" s="119"/>
      <c r="F2335" s="119"/>
    </row>
    <row r="2336" spans="1:6" x14ac:dyDescent="0.25">
      <c r="A2336" s="117"/>
      <c r="B2336" s="118"/>
      <c r="C2336" s="119"/>
      <c r="D2336" s="119"/>
      <c r="E2336" s="119"/>
      <c r="F2336" s="119"/>
    </row>
    <row r="2337" spans="1:6" x14ac:dyDescent="0.25">
      <c r="A2337" s="117"/>
      <c r="B2337" s="118"/>
      <c r="C2337" s="119"/>
      <c r="D2337" s="119"/>
      <c r="E2337" s="119"/>
      <c r="F2337" s="119"/>
    </row>
    <row r="2338" spans="1:6" x14ac:dyDescent="0.25">
      <c r="A2338" s="117"/>
      <c r="B2338" s="118"/>
      <c r="C2338" s="119"/>
      <c r="D2338" s="119"/>
      <c r="E2338" s="119"/>
      <c r="F2338" s="119"/>
    </row>
    <row r="2339" spans="1:6" x14ac:dyDescent="0.25">
      <c r="A2339" s="117"/>
      <c r="B2339" s="118"/>
      <c r="C2339" s="119"/>
      <c r="D2339" s="119"/>
      <c r="E2339" s="119"/>
      <c r="F2339" s="119"/>
    </row>
    <row r="2340" spans="1:6" x14ac:dyDescent="0.25">
      <c r="A2340" s="117"/>
      <c r="B2340" s="118"/>
      <c r="C2340" s="119"/>
      <c r="D2340" s="119"/>
      <c r="E2340" s="119"/>
      <c r="F2340" s="119"/>
    </row>
    <row r="2341" spans="1:6" x14ac:dyDescent="0.25">
      <c r="A2341" s="117"/>
      <c r="B2341" s="118"/>
      <c r="C2341" s="119"/>
      <c r="D2341" s="119"/>
      <c r="E2341" s="119"/>
      <c r="F2341" s="119"/>
    </row>
    <row r="2342" spans="1:6" x14ac:dyDescent="0.25">
      <c r="A2342" s="117"/>
      <c r="B2342" s="118"/>
      <c r="C2342" s="119"/>
      <c r="D2342" s="119"/>
      <c r="E2342" s="119"/>
      <c r="F2342" s="119"/>
    </row>
    <row r="2343" spans="1:6" x14ac:dyDescent="0.25">
      <c r="A2343" s="117"/>
      <c r="B2343" s="118"/>
      <c r="C2343" s="119"/>
      <c r="D2343" s="119"/>
      <c r="E2343" s="119"/>
      <c r="F2343" s="119"/>
    </row>
    <row r="2344" spans="1:6" x14ac:dyDescent="0.25">
      <c r="A2344" s="117"/>
      <c r="B2344" s="118"/>
      <c r="C2344" s="119"/>
      <c r="D2344" s="119"/>
      <c r="E2344" s="119"/>
      <c r="F2344" s="119"/>
    </row>
    <row r="2345" spans="1:6" x14ac:dyDescent="0.25">
      <c r="A2345" s="117"/>
      <c r="B2345" s="118"/>
      <c r="C2345" s="119"/>
      <c r="D2345" s="119"/>
      <c r="E2345" s="119"/>
      <c r="F2345" s="119"/>
    </row>
    <row r="2346" spans="1:6" x14ac:dyDescent="0.25">
      <c r="A2346" s="117"/>
      <c r="B2346" s="118"/>
      <c r="C2346" s="119"/>
      <c r="D2346" s="119"/>
      <c r="E2346" s="119"/>
      <c r="F2346" s="119"/>
    </row>
    <row r="2347" spans="1:6" x14ac:dyDescent="0.25">
      <c r="A2347" s="117"/>
      <c r="B2347" s="118"/>
      <c r="C2347" s="119"/>
      <c r="D2347" s="119"/>
      <c r="E2347" s="119"/>
      <c r="F2347" s="119"/>
    </row>
    <row r="2348" spans="1:6" x14ac:dyDescent="0.25">
      <c r="A2348" s="117"/>
      <c r="B2348" s="118"/>
      <c r="C2348" s="119"/>
      <c r="D2348" s="119"/>
      <c r="E2348" s="119"/>
      <c r="F2348" s="119"/>
    </row>
    <row r="2349" spans="1:6" x14ac:dyDescent="0.25">
      <c r="A2349" s="117"/>
      <c r="B2349" s="118"/>
      <c r="C2349" s="119"/>
      <c r="D2349" s="119"/>
      <c r="E2349" s="119"/>
      <c r="F2349" s="119"/>
    </row>
    <row r="2350" spans="1:6" x14ac:dyDescent="0.25">
      <c r="A2350" s="117"/>
      <c r="B2350" s="118"/>
      <c r="C2350" s="119"/>
      <c r="D2350" s="119"/>
      <c r="E2350" s="119"/>
      <c r="F2350" s="119"/>
    </row>
    <row r="2351" spans="1:6" x14ac:dyDescent="0.25">
      <c r="A2351" s="117"/>
      <c r="B2351" s="118"/>
      <c r="C2351" s="119"/>
      <c r="D2351" s="119"/>
      <c r="E2351" s="119"/>
      <c r="F2351" s="119"/>
    </row>
    <row r="2352" spans="1:6" x14ac:dyDescent="0.25">
      <c r="A2352" s="117"/>
      <c r="B2352" s="118"/>
      <c r="C2352" s="119"/>
      <c r="D2352" s="119"/>
      <c r="E2352" s="119"/>
      <c r="F2352" s="119"/>
    </row>
    <row r="2353" spans="1:6" x14ac:dyDescent="0.25">
      <c r="A2353" s="117"/>
      <c r="B2353" s="118"/>
      <c r="C2353" s="119"/>
      <c r="D2353" s="119"/>
      <c r="E2353" s="119"/>
      <c r="F2353" s="119"/>
    </row>
    <row r="2354" spans="1:6" x14ac:dyDescent="0.25">
      <c r="A2354" s="117"/>
      <c r="B2354" s="118"/>
      <c r="C2354" s="119"/>
      <c r="D2354" s="119"/>
      <c r="E2354" s="119"/>
      <c r="F2354" s="119"/>
    </row>
    <row r="2355" spans="1:6" x14ac:dyDescent="0.25">
      <c r="A2355" s="117"/>
      <c r="B2355" s="118"/>
      <c r="C2355" s="119"/>
      <c r="D2355" s="119"/>
      <c r="E2355" s="119"/>
      <c r="F2355" s="119"/>
    </row>
    <row r="2356" spans="1:6" x14ac:dyDescent="0.25">
      <c r="A2356" s="117"/>
      <c r="B2356" s="118"/>
      <c r="C2356" s="119"/>
      <c r="D2356" s="119"/>
      <c r="E2356" s="119"/>
      <c r="F2356" s="119"/>
    </row>
    <row r="2357" spans="1:6" x14ac:dyDescent="0.25">
      <c r="A2357" s="117"/>
      <c r="B2357" s="118"/>
      <c r="C2357" s="119"/>
      <c r="D2357" s="119"/>
      <c r="E2357" s="119"/>
      <c r="F2357" s="119"/>
    </row>
    <row r="2358" spans="1:6" x14ac:dyDescent="0.25">
      <c r="A2358" s="117"/>
      <c r="B2358" s="118"/>
      <c r="C2358" s="119"/>
      <c r="D2358" s="119"/>
      <c r="E2358" s="119"/>
      <c r="F2358" s="119"/>
    </row>
    <row r="2359" spans="1:6" x14ac:dyDescent="0.25">
      <c r="A2359" s="117"/>
      <c r="B2359" s="118"/>
      <c r="C2359" s="119"/>
      <c r="D2359" s="119"/>
      <c r="E2359" s="119"/>
      <c r="F2359" s="119"/>
    </row>
    <row r="2360" spans="1:6" x14ac:dyDescent="0.25">
      <c r="A2360" s="117"/>
      <c r="B2360" s="118"/>
      <c r="C2360" s="119"/>
      <c r="D2360" s="119"/>
      <c r="E2360" s="119"/>
      <c r="F2360" s="119"/>
    </row>
    <row r="2361" spans="1:6" x14ac:dyDescent="0.25">
      <c r="A2361" s="117"/>
      <c r="B2361" s="118"/>
      <c r="C2361" s="119"/>
      <c r="D2361" s="119"/>
      <c r="E2361" s="119"/>
      <c r="F2361" s="119"/>
    </row>
    <row r="2362" spans="1:6" x14ac:dyDescent="0.25">
      <c r="A2362" s="117"/>
      <c r="B2362" s="118"/>
      <c r="C2362" s="119"/>
      <c r="D2362" s="119"/>
      <c r="E2362" s="119"/>
      <c r="F2362" s="119"/>
    </row>
    <row r="2363" spans="1:6" x14ac:dyDescent="0.25">
      <c r="A2363" s="117"/>
      <c r="B2363" s="118"/>
      <c r="C2363" s="119"/>
      <c r="D2363" s="119"/>
      <c r="E2363" s="119"/>
      <c r="F2363" s="119"/>
    </row>
    <row r="2364" spans="1:6" x14ac:dyDescent="0.25">
      <c r="A2364" s="117"/>
      <c r="B2364" s="118"/>
      <c r="C2364" s="119"/>
      <c r="D2364" s="119"/>
      <c r="E2364" s="119"/>
      <c r="F2364" s="119"/>
    </row>
    <row r="2365" spans="1:6" x14ac:dyDescent="0.25">
      <c r="A2365" s="117"/>
      <c r="B2365" s="118"/>
      <c r="C2365" s="119"/>
      <c r="D2365" s="119"/>
      <c r="E2365" s="119"/>
      <c r="F2365" s="119"/>
    </row>
    <row r="2366" spans="1:6" x14ac:dyDescent="0.25">
      <c r="A2366" s="117"/>
      <c r="B2366" s="118"/>
      <c r="C2366" s="119"/>
      <c r="D2366" s="119"/>
      <c r="E2366" s="119"/>
      <c r="F2366" s="119"/>
    </row>
    <row r="2367" spans="1:6" x14ac:dyDescent="0.25">
      <c r="A2367" s="117"/>
      <c r="B2367" s="118"/>
      <c r="C2367" s="119"/>
      <c r="D2367" s="119"/>
      <c r="E2367" s="119"/>
      <c r="F2367" s="119"/>
    </row>
    <row r="2368" spans="1:6" x14ac:dyDescent="0.25">
      <c r="A2368" s="117"/>
      <c r="B2368" s="118"/>
      <c r="C2368" s="119"/>
      <c r="D2368" s="119"/>
      <c r="E2368" s="119"/>
      <c r="F2368" s="119"/>
    </row>
    <row r="2369" spans="1:6" x14ac:dyDescent="0.25">
      <c r="A2369" s="117"/>
      <c r="B2369" s="118"/>
      <c r="C2369" s="119"/>
      <c r="D2369" s="119"/>
      <c r="E2369" s="119"/>
      <c r="F2369" s="119"/>
    </row>
    <row r="2370" spans="1:6" x14ac:dyDescent="0.25">
      <c r="A2370" s="117"/>
      <c r="B2370" s="118"/>
      <c r="C2370" s="119"/>
      <c r="D2370" s="119"/>
      <c r="E2370" s="119"/>
      <c r="F2370" s="119"/>
    </row>
    <row r="2371" spans="1:6" x14ac:dyDescent="0.25">
      <c r="A2371" s="117"/>
      <c r="B2371" s="118"/>
      <c r="C2371" s="119"/>
      <c r="D2371" s="119"/>
      <c r="E2371" s="119"/>
      <c r="F2371" s="119"/>
    </row>
    <row r="2372" spans="1:6" x14ac:dyDescent="0.25">
      <c r="A2372" s="117"/>
      <c r="B2372" s="118"/>
      <c r="C2372" s="119"/>
      <c r="D2372" s="119"/>
      <c r="E2372" s="119"/>
      <c r="F2372" s="119"/>
    </row>
    <row r="2373" spans="1:6" x14ac:dyDescent="0.25">
      <c r="A2373" s="117"/>
      <c r="B2373" s="118"/>
      <c r="C2373" s="119"/>
      <c r="D2373" s="119"/>
      <c r="E2373" s="119"/>
      <c r="F2373" s="119"/>
    </row>
    <row r="2374" spans="1:6" x14ac:dyDescent="0.25">
      <c r="A2374" s="117"/>
      <c r="B2374" s="118"/>
      <c r="C2374" s="119"/>
      <c r="D2374" s="119"/>
      <c r="E2374" s="119"/>
      <c r="F2374" s="119"/>
    </row>
    <row r="2375" spans="1:6" x14ac:dyDescent="0.25">
      <c r="A2375" s="117"/>
      <c r="B2375" s="118"/>
      <c r="C2375" s="119"/>
      <c r="D2375" s="119"/>
      <c r="E2375" s="119"/>
      <c r="F2375" s="119"/>
    </row>
    <row r="2376" spans="1:6" x14ac:dyDescent="0.25">
      <c r="A2376" s="117"/>
      <c r="B2376" s="118"/>
      <c r="C2376" s="119"/>
      <c r="D2376" s="119"/>
      <c r="E2376" s="119"/>
      <c r="F2376" s="119"/>
    </row>
    <row r="2377" spans="1:6" x14ac:dyDescent="0.25">
      <c r="A2377" s="117"/>
      <c r="B2377" s="118"/>
      <c r="C2377" s="119"/>
      <c r="D2377" s="119"/>
      <c r="E2377" s="119"/>
      <c r="F2377" s="119"/>
    </row>
    <row r="2378" spans="1:6" x14ac:dyDescent="0.25">
      <c r="A2378" s="117"/>
      <c r="B2378" s="118"/>
      <c r="C2378" s="119"/>
      <c r="D2378" s="119"/>
      <c r="E2378" s="119"/>
      <c r="F2378" s="119"/>
    </row>
    <row r="2379" spans="1:6" x14ac:dyDescent="0.25">
      <c r="A2379" s="117"/>
      <c r="B2379" s="118"/>
      <c r="C2379" s="119"/>
      <c r="D2379" s="119"/>
      <c r="E2379" s="119"/>
      <c r="F2379" s="119"/>
    </row>
    <row r="2380" spans="1:6" x14ac:dyDescent="0.25">
      <c r="A2380" s="117"/>
      <c r="B2380" s="118"/>
      <c r="C2380" s="119"/>
      <c r="D2380" s="119"/>
      <c r="E2380" s="119"/>
      <c r="F2380" s="119"/>
    </row>
    <row r="2381" spans="1:6" x14ac:dyDescent="0.25">
      <c r="A2381" s="117"/>
      <c r="B2381" s="118"/>
      <c r="C2381" s="119"/>
      <c r="D2381" s="119"/>
      <c r="E2381" s="119"/>
      <c r="F2381" s="119"/>
    </row>
    <row r="2382" spans="1:6" x14ac:dyDescent="0.25">
      <c r="A2382" s="117"/>
      <c r="B2382" s="118"/>
      <c r="C2382" s="119"/>
      <c r="D2382" s="119"/>
      <c r="E2382" s="119"/>
      <c r="F2382" s="119"/>
    </row>
    <row r="2383" spans="1:6" x14ac:dyDescent="0.25">
      <c r="A2383" s="117"/>
      <c r="B2383" s="118"/>
      <c r="C2383" s="119"/>
      <c r="D2383" s="119"/>
      <c r="E2383" s="119"/>
      <c r="F2383" s="119"/>
    </row>
    <row r="2384" spans="1:6" x14ac:dyDescent="0.25">
      <c r="A2384" s="117"/>
      <c r="B2384" s="118"/>
      <c r="C2384" s="119"/>
      <c r="D2384" s="119"/>
      <c r="E2384" s="119"/>
      <c r="F2384" s="119"/>
    </row>
    <row r="2385" spans="1:6" x14ac:dyDescent="0.25">
      <c r="A2385" s="117"/>
      <c r="B2385" s="118"/>
      <c r="C2385" s="119"/>
      <c r="D2385" s="119"/>
      <c r="E2385" s="119"/>
      <c r="F2385" s="119"/>
    </row>
    <row r="2386" spans="1:6" x14ac:dyDescent="0.25">
      <c r="A2386" s="117"/>
      <c r="B2386" s="118"/>
      <c r="C2386" s="119"/>
      <c r="D2386" s="119"/>
      <c r="E2386" s="119"/>
      <c r="F2386" s="119"/>
    </row>
    <row r="2387" spans="1:6" x14ac:dyDescent="0.25">
      <c r="A2387" s="117"/>
      <c r="B2387" s="118"/>
      <c r="C2387" s="119"/>
      <c r="D2387" s="119"/>
      <c r="E2387" s="119"/>
      <c r="F2387" s="119"/>
    </row>
    <row r="2388" spans="1:6" x14ac:dyDescent="0.25">
      <c r="A2388" s="117"/>
      <c r="B2388" s="118"/>
      <c r="C2388" s="119"/>
      <c r="D2388" s="119"/>
      <c r="E2388" s="119"/>
      <c r="F2388" s="119"/>
    </row>
    <row r="2389" spans="1:6" x14ac:dyDescent="0.25">
      <c r="A2389" s="117"/>
      <c r="B2389" s="118"/>
      <c r="C2389" s="119"/>
      <c r="D2389" s="119"/>
      <c r="E2389" s="119"/>
      <c r="F2389" s="119"/>
    </row>
    <row r="2390" spans="1:6" x14ac:dyDescent="0.25">
      <c r="A2390" s="117"/>
      <c r="B2390" s="118"/>
      <c r="C2390" s="119"/>
      <c r="D2390" s="119"/>
      <c r="E2390" s="119"/>
      <c r="F2390" s="119"/>
    </row>
    <row r="2391" spans="1:6" x14ac:dyDescent="0.25">
      <c r="A2391" s="117"/>
      <c r="B2391" s="118"/>
      <c r="C2391" s="119"/>
      <c r="D2391" s="119"/>
      <c r="E2391" s="119"/>
      <c r="F2391" s="119"/>
    </row>
    <row r="2392" spans="1:6" x14ac:dyDescent="0.25">
      <c r="A2392" s="117"/>
      <c r="B2392" s="118"/>
      <c r="C2392" s="119"/>
      <c r="D2392" s="119"/>
      <c r="E2392" s="119"/>
      <c r="F2392" s="119"/>
    </row>
    <row r="2393" spans="1:6" x14ac:dyDescent="0.25">
      <c r="A2393" s="117"/>
      <c r="B2393" s="118"/>
      <c r="C2393" s="119"/>
      <c r="D2393" s="119"/>
      <c r="E2393" s="119"/>
      <c r="F2393" s="119"/>
    </row>
    <row r="2394" spans="1:6" x14ac:dyDescent="0.25">
      <c r="A2394" s="117"/>
      <c r="B2394" s="118"/>
      <c r="C2394" s="119"/>
      <c r="D2394" s="119"/>
      <c r="E2394" s="119"/>
      <c r="F2394" s="119"/>
    </row>
    <row r="2395" spans="1:6" x14ac:dyDescent="0.25">
      <c r="A2395" s="117"/>
      <c r="B2395" s="118"/>
      <c r="C2395" s="119"/>
      <c r="D2395" s="119"/>
      <c r="E2395" s="119"/>
      <c r="F2395" s="119"/>
    </row>
    <row r="2396" spans="1:6" ht="27.75" customHeight="1" x14ac:dyDescent="0.25">
      <c r="A2396" s="117"/>
      <c r="B2396" s="118"/>
      <c r="C2396" s="119"/>
      <c r="D2396" s="119"/>
      <c r="E2396" s="119"/>
      <c r="F2396" s="119"/>
    </row>
    <row r="2397" spans="1:6" ht="15" customHeight="1" x14ac:dyDescent="0.25">
      <c r="A2397" s="117"/>
      <c r="B2397" s="118"/>
      <c r="C2397" s="119"/>
      <c r="D2397" s="119"/>
      <c r="E2397" s="119"/>
      <c r="F2397" s="119"/>
    </row>
    <row r="2398" spans="1:6" x14ac:dyDescent="0.25">
      <c r="A2398" s="117"/>
      <c r="B2398" s="118"/>
      <c r="C2398" s="119"/>
      <c r="D2398" s="119"/>
      <c r="E2398" s="119"/>
      <c r="F2398" s="119"/>
    </row>
    <row r="2399" spans="1:6" ht="15" customHeight="1" x14ac:dyDescent="0.25">
      <c r="A2399" s="117"/>
      <c r="B2399" s="118"/>
      <c r="C2399" s="119"/>
      <c r="D2399" s="119"/>
      <c r="E2399" s="119"/>
      <c r="F2399" s="119"/>
    </row>
    <row r="2400" spans="1:6" x14ac:dyDescent="0.25">
      <c r="A2400" s="117"/>
      <c r="B2400" s="118"/>
      <c r="C2400" s="119"/>
      <c r="D2400" s="119"/>
      <c r="E2400" s="119"/>
      <c r="F2400" s="119"/>
    </row>
    <row r="2401" spans="1:6" x14ac:dyDescent="0.25">
      <c r="A2401" s="117"/>
      <c r="B2401" s="118"/>
      <c r="C2401" s="119"/>
      <c r="D2401" s="119"/>
      <c r="E2401" s="119"/>
      <c r="F2401" s="119"/>
    </row>
    <row r="2402" spans="1:6" x14ac:dyDescent="0.25">
      <c r="A2402" s="117"/>
      <c r="B2402" s="118"/>
      <c r="C2402" s="119"/>
      <c r="D2402" s="119"/>
      <c r="E2402" s="119"/>
      <c r="F2402" s="119"/>
    </row>
    <row r="2403" spans="1:6" x14ac:dyDescent="0.25">
      <c r="A2403" s="117"/>
      <c r="B2403" s="118"/>
      <c r="C2403" s="119"/>
      <c r="D2403" s="119"/>
      <c r="E2403" s="119"/>
      <c r="F2403" s="119"/>
    </row>
    <row r="2404" spans="1:6" x14ac:dyDescent="0.25">
      <c r="A2404" s="117"/>
      <c r="B2404" s="118"/>
      <c r="C2404" s="119"/>
      <c r="D2404" s="119"/>
      <c r="E2404" s="119"/>
      <c r="F2404" s="119"/>
    </row>
    <row r="2405" spans="1:6" x14ac:dyDescent="0.25">
      <c r="A2405" s="117"/>
      <c r="B2405" s="118"/>
      <c r="C2405" s="119"/>
      <c r="D2405" s="119"/>
      <c r="E2405" s="119"/>
      <c r="F2405" s="119"/>
    </row>
    <row r="2406" spans="1:6" x14ac:dyDescent="0.25">
      <c r="A2406" s="117"/>
      <c r="B2406" s="118"/>
      <c r="C2406" s="119"/>
      <c r="D2406" s="119"/>
      <c r="E2406" s="119"/>
      <c r="F2406" s="119"/>
    </row>
    <row r="2407" spans="1:6" x14ac:dyDescent="0.25">
      <c r="A2407" s="117"/>
      <c r="B2407" s="118"/>
      <c r="C2407" s="119"/>
      <c r="D2407" s="119"/>
      <c r="E2407" s="119"/>
      <c r="F2407" s="119"/>
    </row>
    <row r="2408" spans="1:6" x14ac:dyDescent="0.25">
      <c r="A2408" s="117"/>
      <c r="B2408" s="118"/>
      <c r="C2408" s="119"/>
      <c r="D2408" s="119"/>
      <c r="E2408" s="119"/>
      <c r="F2408" s="119"/>
    </row>
    <row r="2409" spans="1:6" x14ac:dyDescent="0.25">
      <c r="A2409" s="117"/>
      <c r="B2409" s="118"/>
      <c r="C2409" s="119"/>
      <c r="D2409" s="119"/>
      <c r="E2409" s="119"/>
      <c r="F2409" s="119"/>
    </row>
    <row r="2410" spans="1:6" x14ac:dyDescent="0.25">
      <c r="A2410" s="117"/>
      <c r="B2410" s="118"/>
      <c r="C2410" s="119"/>
      <c r="D2410" s="119"/>
      <c r="E2410" s="119"/>
      <c r="F2410" s="119"/>
    </row>
    <row r="2411" spans="1:6" x14ac:dyDescent="0.25">
      <c r="A2411" s="117"/>
      <c r="B2411" s="118"/>
      <c r="C2411" s="119"/>
      <c r="D2411" s="119"/>
      <c r="E2411" s="119"/>
      <c r="F2411" s="119"/>
    </row>
    <row r="2412" spans="1:6" x14ac:dyDescent="0.25">
      <c r="A2412" s="117"/>
      <c r="B2412" s="118"/>
      <c r="C2412" s="119"/>
      <c r="D2412" s="119"/>
      <c r="E2412" s="119"/>
      <c r="F2412" s="119"/>
    </row>
    <row r="2413" spans="1:6" x14ac:dyDescent="0.25">
      <c r="A2413" s="117"/>
      <c r="B2413" s="118"/>
      <c r="C2413" s="119"/>
      <c r="D2413" s="119"/>
      <c r="E2413" s="119"/>
      <c r="F2413" s="119"/>
    </row>
    <row r="2414" spans="1:6" x14ac:dyDescent="0.25">
      <c r="A2414" s="117"/>
      <c r="B2414" s="118"/>
      <c r="C2414" s="119"/>
      <c r="D2414" s="119"/>
      <c r="E2414" s="119"/>
      <c r="F2414" s="119"/>
    </row>
    <row r="2415" spans="1:6" x14ac:dyDescent="0.25">
      <c r="A2415" s="117"/>
      <c r="B2415" s="118"/>
      <c r="C2415" s="119"/>
      <c r="D2415" s="119"/>
      <c r="E2415" s="119"/>
      <c r="F2415" s="119"/>
    </row>
    <row r="2416" spans="1:6" x14ac:dyDescent="0.25">
      <c r="A2416" s="117"/>
      <c r="B2416" s="118"/>
      <c r="C2416" s="119"/>
      <c r="D2416" s="119"/>
      <c r="E2416" s="119"/>
      <c r="F2416" s="119"/>
    </row>
    <row r="2417" spans="1:6" x14ac:dyDescent="0.25">
      <c r="A2417" s="117"/>
      <c r="B2417" s="118"/>
      <c r="C2417" s="119"/>
      <c r="D2417" s="119"/>
      <c r="E2417" s="119"/>
      <c r="F2417" s="119"/>
    </row>
    <row r="2418" spans="1:6" x14ac:dyDescent="0.25">
      <c r="A2418" s="117"/>
      <c r="B2418" s="118"/>
      <c r="C2418" s="119"/>
      <c r="D2418" s="119"/>
      <c r="E2418" s="119"/>
      <c r="F2418" s="119"/>
    </row>
    <row r="2419" spans="1:6" x14ac:dyDescent="0.25">
      <c r="A2419" s="117"/>
      <c r="B2419" s="118"/>
      <c r="C2419" s="119"/>
      <c r="D2419" s="119"/>
      <c r="E2419" s="119"/>
      <c r="F2419" s="119"/>
    </row>
    <row r="2420" spans="1:6" x14ac:dyDescent="0.25">
      <c r="A2420" s="117"/>
      <c r="B2420" s="118"/>
      <c r="C2420" s="119"/>
      <c r="D2420" s="119"/>
      <c r="E2420" s="119"/>
      <c r="F2420" s="119"/>
    </row>
    <row r="2421" spans="1:6" x14ac:dyDescent="0.25">
      <c r="A2421" s="117"/>
      <c r="B2421" s="118"/>
      <c r="C2421" s="119"/>
      <c r="D2421" s="119"/>
      <c r="E2421" s="119"/>
      <c r="F2421" s="119"/>
    </row>
    <row r="2422" spans="1:6" x14ac:dyDescent="0.25">
      <c r="A2422" s="117"/>
      <c r="B2422" s="118"/>
      <c r="C2422" s="119"/>
      <c r="D2422" s="119"/>
      <c r="E2422" s="119"/>
      <c r="F2422" s="119"/>
    </row>
    <row r="2423" spans="1:6" x14ac:dyDescent="0.25">
      <c r="A2423" s="117"/>
      <c r="B2423" s="118"/>
      <c r="C2423" s="119"/>
      <c r="D2423" s="119"/>
      <c r="E2423" s="119"/>
      <c r="F2423" s="119"/>
    </row>
    <row r="2424" spans="1:6" x14ac:dyDescent="0.25">
      <c r="A2424" s="117"/>
      <c r="B2424" s="118"/>
      <c r="C2424" s="119"/>
      <c r="D2424" s="119"/>
      <c r="E2424" s="119"/>
      <c r="F2424" s="119"/>
    </row>
    <row r="2425" spans="1:6" x14ac:dyDescent="0.25">
      <c r="A2425" s="117"/>
      <c r="B2425" s="118"/>
      <c r="C2425" s="119"/>
      <c r="D2425" s="119"/>
      <c r="E2425" s="119"/>
      <c r="F2425" s="119"/>
    </row>
    <row r="2426" spans="1:6" x14ac:dyDescent="0.25">
      <c r="A2426" s="117"/>
      <c r="B2426" s="118"/>
      <c r="C2426" s="119"/>
      <c r="D2426" s="119"/>
      <c r="E2426" s="119"/>
      <c r="F2426" s="119"/>
    </row>
    <row r="2427" spans="1:6" x14ac:dyDescent="0.25">
      <c r="A2427" s="117"/>
      <c r="B2427" s="118"/>
      <c r="C2427" s="119"/>
      <c r="D2427" s="119"/>
      <c r="E2427" s="119"/>
      <c r="F2427" s="119"/>
    </row>
    <row r="2428" spans="1:6" x14ac:dyDescent="0.25">
      <c r="A2428" s="117"/>
      <c r="B2428" s="118"/>
      <c r="C2428" s="119"/>
      <c r="D2428" s="119"/>
      <c r="E2428" s="119"/>
      <c r="F2428" s="119"/>
    </row>
    <row r="2429" spans="1:6" x14ac:dyDescent="0.25">
      <c r="A2429" s="117"/>
      <c r="B2429" s="118"/>
      <c r="C2429" s="119"/>
      <c r="D2429" s="119"/>
      <c r="E2429" s="119"/>
      <c r="F2429" s="119"/>
    </row>
    <row r="2430" spans="1:6" x14ac:dyDescent="0.25">
      <c r="A2430" s="117"/>
      <c r="B2430" s="118"/>
      <c r="C2430" s="119"/>
      <c r="D2430" s="119"/>
      <c r="E2430" s="119"/>
      <c r="F2430" s="119"/>
    </row>
    <row r="2431" spans="1:6" x14ac:dyDescent="0.25">
      <c r="A2431" s="117"/>
      <c r="B2431" s="118"/>
      <c r="C2431" s="119"/>
      <c r="D2431" s="119"/>
      <c r="E2431" s="119"/>
      <c r="F2431" s="119"/>
    </row>
    <row r="2432" spans="1:6" x14ac:dyDescent="0.25">
      <c r="A2432" s="117"/>
      <c r="B2432" s="118"/>
      <c r="C2432" s="119"/>
      <c r="D2432" s="119"/>
      <c r="E2432" s="119"/>
      <c r="F2432" s="119"/>
    </row>
    <row r="2433" spans="1:6" x14ac:dyDescent="0.25">
      <c r="A2433" s="117"/>
      <c r="B2433" s="118"/>
      <c r="C2433" s="119"/>
      <c r="D2433" s="119"/>
      <c r="E2433" s="119"/>
      <c r="F2433" s="119"/>
    </row>
    <row r="2434" spans="1:6" x14ac:dyDescent="0.25">
      <c r="A2434" s="117"/>
      <c r="B2434" s="118"/>
      <c r="C2434" s="119"/>
      <c r="D2434" s="119"/>
      <c r="E2434" s="119"/>
      <c r="F2434" s="119"/>
    </row>
    <row r="2435" spans="1:6" x14ac:dyDescent="0.25">
      <c r="A2435" s="117"/>
      <c r="B2435" s="118"/>
      <c r="C2435" s="119"/>
      <c r="D2435" s="119"/>
      <c r="E2435" s="119"/>
      <c r="F2435" s="119"/>
    </row>
    <row r="2436" spans="1:6" x14ac:dyDescent="0.25">
      <c r="A2436" s="117"/>
      <c r="B2436" s="118"/>
      <c r="C2436" s="119"/>
      <c r="D2436" s="119"/>
      <c r="E2436" s="119"/>
      <c r="F2436" s="119"/>
    </row>
    <row r="2437" spans="1:6" x14ac:dyDescent="0.25">
      <c r="A2437" s="117"/>
      <c r="B2437" s="118"/>
      <c r="C2437" s="119"/>
      <c r="D2437" s="119"/>
      <c r="E2437" s="119"/>
      <c r="F2437" s="119"/>
    </row>
    <row r="2438" spans="1:6" ht="11.25" customHeight="1" x14ac:dyDescent="0.25">
      <c r="C2438" s="4"/>
      <c r="D2438" s="4"/>
      <c r="E2438" s="4"/>
      <c r="F2438" s="4"/>
    </row>
    <row r="2439" spans="1:6" ht="11.25" customHeight="1" x14ac:dyDescent="0.25">
      <c r="C2439" s="4"/>
      <c r="D2439" s="4"/>
      <c r="E2439" s="4"/>
      <c r="F2439" s="4"/>
    </row>
    <row r="2440" spans="1:6" x14ac:dyDescent="0.25">
      <c r="C2440" s="4"/>
      <c r="D2440" s="4"/>
      <c r="E2440" s="4"/>
      <c r="F2440" s="4"/>
    </row>
    <row r="2441" spans="1:6" x14ac:dyDescent="0.25">
      <c r="C2441" s="4"/>
      <c r="D2441" s="4"/>
      <c r="E2441" s="4"/>
      <c r="F2441" s="4"/>
    </row>
    <row r="2442" spans="1:6" x14ac:dyDescent="0.25">
      <c r="C2442" s="4"/>
      <c r="D2442" s="4"/>
      <c r="E2442" s="4"/>
      <c r="F2442" s="4"/>
    </row>
    <row r="2443" spans="1:6" x14ac:dyDescent="0.25">
      <c r="C2443" s="4"/>
      <c r="D2443" s="4"/>
      <c r="E2443" s="4"/>
      <c r="F2443" s="4"/>
    </row>
    <row r="2444" spans="1:6" x14ac:dyDescent="0.25">
      <c r="C2444" s="4"/>
      <c r="D2444" s="4"/>
      <c r="E2444" s="4"/>
      <c r="F2444" s="4"/>
    </row>
    <row r="2445" spans="1:6" x14ac:dyDescent="0.25">
      <c r="C2445" s="4"/>
      <c r="D2445" s="4"/>
      <c r="E2445" s="4"/>
      <c r="F2445" s="4"/>
    </row>
    <row r="2446" spans="1:6" x14ac:dyDescent="0.25">
      <c r="C2446" s="4"/>
      <c r="D2446" s="4"/>
      <c r="E2446" s="4"/>
      <c r="F2446" s="4"/>
    </row>
    <row r="2447" spans="1:6" x14ac:dyDescent="0.25">
      <c r="C2447" s="4"/>
      <c r="D2447" s="4"/>
      <c r="E2447" s="4"/>
      <c r="F2447" s="4"/>
    </row>
    <row r="2448" spans="1:6" x14ac:dyDescent="0.25">
      <c r="C2448" s="4"/>
      <c r="D2448" s="4"/>
      <c r="E2448" s="4"/>
      <c r="F2448" s="4"/>
    </row>
    <row r="2449" spans="3:6" x14ac:dyDescent="0.25">
      <c r="C2449" s="4"/>
      <c r="D2449" s="4"/>
      <c r="E2449" s="4"/>
      <c r="F2449" s="4"/>
    </row>
    <row r="2450" spans="3:6" x14ac:dyDescent="0.25">
      <c r="C2450" s="4"/>
      <c r="D2450" s="4"/>
      <c r="E2450" s="4"/>
      <c r="F2450" s="4"/>
    </row>
    <row r="2451" spans="3:6" x14ac:dyDescent="0.25">
      <c r="C2451" s="4"/>
      <c r="D2451" s="4"/>
      <c r="E2451" s="4"/>
      <c r="F2451" s="4"/>
    </row>
    <row r="2452" spans="3:6" x14ac:dyDescent="0.25">
      <c r="C2452" s="4"/>
      <c r="D2452" s="4"/>
      <c r="E2452" s="4"/>
      <c r="F2452" s="4"/>
    </row>
    <row r="2453" spans="3:6" x14ac:dyDescent="0.25">
      <c r="C2453" s="4"/>
      <c r="D2453" s="4"/>
      <c r="E2453" s="4"/>
      <c r="F2453" s="4"/>
    </row>
    <row r="2454" spans="3:6" x14ac:dyDescent="0.25">
      <c r="C2454" s="4"/>
      <c r="D2454" s="4"/>
      <c r="E2454" s="4"/>
      <c r="F2454" s="4"/>
    </row>
    <row r="2455" spans="3:6" x14ac:dyDescent="0.25">
      <c r="C2455" s="4"/>
      <c r="D2455" s="4"/>
      <c r="E2455" s="4"/>
      <c r="F2455" s="4"/>
    </row>
    <row r="2456" spans="3:6" x14ac:dyDescent="0.25">
      <c r="C2456" s="4"/>
      <c r="D2456" s="4"/>
      <c r="E2456" s="4"/>
      <c r="F2456" s="4"/>
    </row>
    <row r="2457" spans="3:6" x14ac:dyDescent="0.25">
      <c r="C2457" s="4"/>
      <c r="D2457" s="4"/>
      <c r="E2457" s="4"/>
      <c r="F2457" s="4"/>
    </row>
    <row r="2458" spans="3:6" x14ac:dyDescent="0.25">
      <c r="C2458" s="4"/>
      <c r="D2458" s="4"/>
      <c r="E2458" s="4"/>
      <c r="F2458" s="4"/>
    </row>
    <row r="2459" spans="3:6" x14ac:dyDescent="0.25">
      <c r="C2459" s="4"/>
      <c r="D2459" s="4"/>
      <c r="E2459" s="4"/>
      <c r="F2459" s="4"/>
    </row>
    <row r="2460" spans="3:6" x14ac:dyDescent="0.25">
      <c r="C2460" s="4"/>
      <c r="D2460" s="4"/>
      <c r="E2460" s="4"/>
      <c r="F2460" s="4"/>
    </row>
    <row r="2461" spans="3:6" x14ac:dyDescent="0.25">
      <c r="C2461" s="4"/>
      <c r="D2461" s="4"/>
      <c r="E2461" s="4"/>
      <c r="F2461" s="4"/>
    </row>
    <row r="2462" spans="3:6" x14ac:dyDescent="0.25">
      <c r="C2462" s="4"/>
      <c r="D2462" s="4"/>
      <c r="E2462" s="4"/>
      <c r="F2462" s="4"/>
    </row>
    <row r="2463" spans="3:6" x14ac:dyDescent="0.25">
      <c r="C2463" s="4"/>
      <c r="D2463" s="4"/>
      <c r="E2463" s="4"/>
      <c r="F2463" s="4"/>
    </row>
    <row r="2464" spans="3:6" x14ac:dyDescent="0.25">
      <c r="C2464" s="4"/>
      <c r="D2464" s="4"/>
      <c r="E2464" s="4"/>
      <c r="F2464" s="4"/>
    </row>
    <row r="2465" spans="3:6" x14ac:dyDescent="0.25">
      <c r="C2465" s="4"/>
      <c r="D2465" s="4"/>
      <c r="E2465" s="4"/>
      <c r="F2465" s="4"/>
    </row>
    <row r="2466" spans="3:6" x14ac:dyDescent="0.25">
      <c r="C2466" s="4"/>
      <c r="D2466" s="4"/>
      <c r="E2466" s="4"/>
      <c r="F2466" s="4"/>
    </row>
    <row r="2467" spans="3:6" x14ac:dyDescent="0.25">
      <c r="C2467" s="4"/>
      <c r="D2467" s="4"/>
      <c r="E2467" s="4"/>
      <c r="F2467" s="4"/>
    </row>
    <row r="2468" spans="3:6" x14ac:dyDescent="0.25">
      <c r="C2468" s="4"/>
      <c r="D2468" s="4"/>
      <c r="E2468" s="4"/>
      <c r="F2468" s="4"/>
    </row>
    <row r="2469" spans="3:6" x14ac:dyDescent="0.25">
      <c r="C2469" s="4"/>
      <c r="D2469" s="4"/>
      <c r="E2469" s="4"/>
      <c r="F2469" s="4"/>
    </row>
    <row r="2470" spans="3:6" x14ac:dyDescent="0.25">
      <c r="C2470" s="4"/>
      <c r="D2470" s="4"/>
      <c r="E2470" s="4"/>
      <c r="F2470" s="4"/>
    </row>
    <row r="2471" spans="3:6" x14ac:dyDescent="0.25">
      <c r="C2471" s="4"/>
      <c r="D2471" s="4"/>
      <c r="E2471" s="4"/>
      <c r="F2471" s="4"/>
    </row>
    <row r="2472" spans="3:6" x14ac:dyDescent="0.25">
      <c r="C2472" s="4"/>
      <c r="D2472" s="4"/>
      <c r="E2472" s="4"/>
      <c r="F2472" s="4"/>
    </row>
    <row r="2473" spans="3:6" x14ac:dyDescent="0.25">
      <c r="C2473" s="4"/>
      <c r="D2473" s="4"/>
      <c r="E2473" s="4"/>
      <c r="F2473" s="4"/>
    </row>
    <row r="2474" spans="3:6" x14ac:dyDescent="0.25">
      <c r="C2474" s="4"/>
      <c r="D2474" s="4"/>
      <c r="E2474" s="4"/>
      <c r="F2474" s="4"/>
    </row>
    <row r="2475" spans="3:6" x14ac:dyDescent="0.25">
      <c r="C2475" s="4"/>
      <c r="D2475" s="4"/>
      <c r="E2475" s="4"/>
      <c r="F2475" s="4"/>
    </row>
    <row r="2476" spans="3:6" x14ac:dyDescent="0.25">
      <c r="C2476" s="4"/>
      <c r="D2476" s="4"/>
      <c r="E2476" s="4"/>
      <c r="F2476" s="4"/>
    </row>
    <row r="2477" spans="3:6" x14ac:dyDescent="0.25">
      <c r="C2477" s="4"/>
      <c r="D2477" s="4"/>
      <c r="E2477" s="4"/>
      <c r="F2477" s="4"/>
    </row>
    <row r="2478" spans="3:6" x14ac:dyDescent="0.25">
      <c r="C2478" s="4"/>
      <c r="D2478" s="4"/>
      <c r="E2478" s="4"/>
      <c r="F2478" s="4"/>
    </row>
    <row r="2479" spans="3:6" x14ac:dyDescent="0.25">
      <c r="C2479" s="4"/>
      <c r="D2479" s="4"/>
      <c r="E2479" s="4"/>
      <c r="F2479" s="4"/>
    </row>
    <row r="2480" spans="3:6" ht="11.25" customHeight="1" x14ac:dyDescent="0.25">
      <c r="C2480" s="4"/>
      <c r="D2480" s="4"/>
      <c r="E2480" s="4"/>
      <c r="F2480" s="4"/>
    </row>
    <row r="2481" spans="3:6" x14ac:dyDescent="0.25">
      <c r="C2481" s="4"/>
      <c r="D2481" s="4"/>
      <c r="E2481" s="4"/>
      <c r="F2481" s="4"/>
    </row>
    <row r="2482" spans="3:6" x14ac:dyDescent="0.25">
      <c r="C2482" s="4"/>
      <c r="D2482" s="4"/>
      <c r="E2482" s="4"/>
      <c r="F2482" s="4"/>
    </row>
    <row r="2483" spans="3:6" x14ac:dyDescent="0.25">
      <c r="C2483" s="4"/>
      <c r="D2483" s="4"/>
      <c r="E2483" s="4"/>
      <c r="F2483" s="4"/>
    </row>
    <row r="2484" spans="3:6" x14ac:dyDescent="0.25">
      <c r="C2484" s="4"/>
      <c r="D2484" s="4"/>
      <c r="E2484" s="4"/>
      <c r="F2484" s="4"/>
    </row>
    <row r="2485" spans="3:6" x14ac:dyDescent="0.25">
      <c r="C2485" s="4"/>
      <c r="D2485" s="4"/>
      <c r="E2485" s="4"/>
      <c r="F2485" s="4"/>
    </row>
    <row r="2486" spans="3:6" x14ac:dyDescent="0.25">
      <c r="C2486" s="4"/>
      <c r="D2486" s="4"/>
      <c r="E2486" s="4"/>
      <c r="F2486" s="4"/>
    </row>
    <row r="2487" spans="3:6" x14ac:dyDescent="0.25">
      <c r="C2487" s="4"/>
      <c r="D2487" s="4"/>
      <c r="E2487" s="4"/>
      <c r="F2487" s="4"/>
    </row>
    <row r="2488" spans="3:6" x14ac:dyDescent="0.25">
      <c r="C2488" s="4"/>
      <c r="D2488" s="4"/>
      <c r="E2488" s="4"/>
      <c r="F2488" s="4"/>
    </row>
    <row r="2489" spans="3:6" x14ac:dyDescent="0.25">
      <c r="C2489" s="4"/>
      <c r="D2489" s="4"/>
      <c r="E2489" s="4"/>
      <c r="F2489" s="4"/>
    </row>
    <row r="2490" spans="3:6" x14ac:dyDescent="0.25">
      <c r="C2490" s="4"/>
      <c r="D2490" s="4"/>
      <c r="E2490" s="4"/>
      <c r="F2490" s="4"/>
    </row>
    <row r="2491" spans="3:6" x14ac:dyDescent="0.25">
      <c r="C2491" s="4"/>
      <c r="D2491" s="4"/>
      <c r="E2491" s="4"/>
      <c r="F2491" s="4"/>
    </row>
    <row r="2492" spans="3:6" x14ac:dyDescent="0.25">
      <c r="C2492" s="4"/>
      <c r="D2492" s="4"/>
      <c r="E2492" s="4"/>
      <c r="F2492" s="4"/>
    </row>
    <row r="2493" spans="3:6" x14ac:dyDescent="0.25">
      <c r="C2493" s="4"/>
      <c r="D2493" s="4"/>
      <c r="E2493" s="4"/>
      <c r="F2493" s="4"/>
    </row>
    <row r="2494" spans="3:6" x14ac:dyDescent="0.25">
      <c r="C2494" s="4"/>
      <c r="D2494" s="4"/>
      <c r="E2494" s="4"/>
      <c r="F2494" s="4"/>
    </row>
    <row r="2495" spans="3:6" x14ac:dyDescent="0.25">
      <c r="C2495" s="4"/>
      <c r="D2495" s="4"/>
      <c r="E2495" s="4"/>
      <c r="F2495" s="4"/>
    </row>
    <row r="2496" spans="3:6" x14ac:dyDescent="0.25">
      <c r="C2496" s="4"/>
      <c r="D2496" s="4"/>
      <c r="E2496" s="4"/>
      <c r="F2496" s="4"/>
    </row>
    <row r="2497" spans="3:6" x14ac:dyDescent="0.25">
      <c r="C2497" s="4"/>
      <c r="D2497" s="4"/>
      <c r="E2497" s="4"/>
      <c r="F2497" s="4"/>
    </row>
    <row r="2498" spans="3:6" x14ac:dyDescent="0.25">
      <c r="C2498" s="4"/>
      <c r="D2498" s="4"/>
      <c r="E2498" s="4"/>
      <c r="F2498" s="4"/>
    </row>
    <row r="2499" spans="3:6" x14ac:dyDescent="0.25">
      <c r="C2499" s="4"/>
      <c r="D2499" s="4"/>
      <c r="E2499" s="4"/>
      <c r="F2499" s="4"/>
    </row>
    <row r="2500" spans="3:6" x14ac:dyDescent="0.25">
      <c r="C2500" s="4"/>
      <c r="D2500" s="4"/>
      <c r="E2500" s="4"/>
      <c r="F2500" s="4"/>
    </row>
    <row r="2501" spans="3:6" x14ac:dyDescent="0.25">
      <c r="C2501" s="4"/>
      <c r="D2501" s="4"/>
      <c r="E2501" s="4"/>
      <c r="F2501" s="4"/>
    </row>
    <row r="2502" spans="3:6" x14ac:dyDescent="0.25">
      <c r="C2502" s="4"/>
      <c r="D2502" s="4"/>
      <c r="E2502" s="4"/>
      <c r="F2502" s="4"/>
    </row>
    <row r="2503" spans="3:6" x14ac:dyDescent="0.25">
      <c r="C2503" s="4"/>
      <c r="D2503" s="4"/>
      <c r="E2503" s="4"/>
      <c r="F2503" s="4"/>
    </row>
    <row r="2504" spans="3:6" x14ac:dyDescent="0.25">
      <c r="C2504" s="4"/>
      <c r="D2504" s="4"/>
      <c r="E2504" s="4"/>
      <c r="F2504" s="4"/>
    </row>
    <row r="2505" spans="3:6" x14ac:dyDescent="0.25">
      <c r="C2505" s="4"/>
      <c r="D2505" s="4"/>
      <c r="E2505" s="4"/>
      <c r="F2505" s="4"/>
    </row>
    <row r="2506" spans="3:6" x14ac:dyDescent="0.25">
      <c r="C2506" s="4"/>
      <c r="D2506" s="4"/>
      <c r="E2506" s="4"/>
      <c r="F2506" s="4"/>
    </row>
    <row r="2507" spans="3:6" x14ac:dyDescent="0.25">
      <c r="C2507" s="4"/>
      <c r="D2507" s="4"/>
      <c r="E2507" s="4"/>
      <c r="F2507" s="4"/>
    </row>
    <row r="2508" spans="3:6" x14ac:dyDescent="0.25">
      <c r="C2508" s="4"/>
      <c r="D2508" s="4"/>
      <c r="E2508" s="4"/>
      <c r="F2508" s="4"/>
    </row>
    <row r="2509" spans="3:6" x14ac:dyDescent="0.25">
      <c r="C2509" s="4"/>
      <c r="D2509" s="4"/>
      <c r="E2509" s="4"/>
      <c r="F2509" s="4"/>
    </row>
    <row r="2510" spans="3:6" x14ac:dyDescent="0.25">
      <c r="C2510" s="4"/>
      <c r="D2510" s="4"/>
      <c r="E2510" s="4"/>
      <c r="F2510" s="4"/>
    </row>
    <row r="2511" spans="3:6" x14ac:dyDescent="0.25">
      <c r="C2511" s="4"/>
      <c r="D2511" s="4"/>
      <c r="E2511" s="4"/>
      <c r="F2511" s="4"/>
    </row>
    <row r="2512" spans="3:6" x14ac:dyDescent="0.25">
      <c r="C2512" s="4"/>
      <c r="D2512" s="4"/>
      <c r="E2512" s="4"/>
      <c r="F2512" s="4"/>
    </row>
    <row r="2513" spans="3:6" x14ac:dyDescent="0.25">
      <c r="C2513" s="4"/>
      <c r="D2513" s="4"/>
      <c r="E2513" s="4"/>
      <c r="F2513" s="4"/>
    </row>
    <row r="2514" spans="3:6" x14ac:dyDescent="0.25">
      <c r="C2514" s="4"/>
      <c r="D2514" s="4"/>
      <c r="E2514" s="4"/>
      <c r="F2514" s="4"/>
    </row>
    <row r="2515" spans="3:6" x14ac:dyDescent="0.25">
      <c r="C2515" s="4"/>
      <c r="D2515" s="4"/>
      <c r="E2515" s="4"/>
      <c r="F2515" s="4"/>
    </row>
    <row r="2516" spans="3:6" x14ac:dyDescent="0.25">
      <c r="C2516" s="4"/>
      <c r="D2516" s="4"/>
      <c r="E2516" s="4"/>
      <c r="F2516" s="4"/>
    </row>
    <row r="2517" spans="3:6" x14ac:dyDescent="0.25">
      <c r="C2517" s="4"/>
      <c r="D2517" s="4"/>
      <c r="E2517" s="4"/>
      <c r="F2517" s="4"/>
    </row>
    <row r="2518" spans="3:6" x14ac:dyDescent="0.25">
      <c r="C2518" s="4"/>
      <c r="D2518" s="4"/>
      <c r="E2518" s="4"/>
      <c r="F2518" s="4"/>
    </row>
    <row r="2519" spans="3:6" x14ac:dyDescent="0.25">
      <c r="C2519" s="4"/>
      <c r="D2519" s="4"/>
      <c r="E2519" s="4"/>
      <c r="F2519" s="4"/>
    </row>
    <row r="2520" spans="3:6" x14ac:dyDescent="0.25">
      <c r="C2520" s="4"/>
      <c r="D2520" s="4"/>
      <c r="E2520" s="4"/>
      <c r="F2520" s="4"/>
    </row>
    <row r="2521" spans="3:6" x14ac:dyDescent="0.25">
      <c r="C2521" s="4"/>
      <c r="D2521" s="4"/>
      <c r="E2521" s="4"/>
      <c r="F2521" s="4"/>
    </row>
    <row r="2522" spans="3:6" x14ac:dyDescent="0.25">
      <c r="C2522" s="4"/>
      <c r="D2522" s="4"/>
      <c r="E2522" s="4"/>
      <c r="F2522" s="4"/>
    </row>
    <row r="2523" spans="3:6" x14ac:dyDescent="0.25">
      <c r="C2523" s="4"/>
      <c r="D2523" s="4"/>
      <c r="E2523" s="4"/>
      <c r="F2523" s="4"/>
    </row>
    <row r="2524" spans="3:6" ht="11.25" customHeight="1" x14ac:dyDescent="0.25">
      <c r="C2524" s="4"/>
      <c r="D2524" s="4"/>
      <c r="E2524" s="4"/>
      <c r="F2524" s="4"/>
    </row>
    <row r="2525" spans="3:6" x14ac:dyDescent="0.25">
      <c r="C2525" s="4"/>
      <c r="D2525" s="4"/>
      <c r="E2525" s="4"/>
      <c r="F2525" s="4"/>
    </row>
    <row r="2526" spans="3:6" x14ac:dyDescent="0.25">
      <c r="C2526" s="4"/>
      <c r="D2526" s="4"/>
      <c r="E2526" s="4"/>
      <c r="F2526" s="4"/>
    </row>
    <row r="2527" spans="3:6" x14ac:dyDescent="0.25">
      <c r="C2527" s="4"/>
      <c r="D2527" s="4"/>
      <c r="E2527" s="4"/>
      <c r="F2527" s="4"/>
    </row>
    <row r="2528" spans="3:6" x14ac:dyDescent="0.25">
      <c r="C2528" s="4"/>
      <c r="D2528" s="4"/>
      <c r="E2528" s="4"/>
      <c r="F2528" s="4"/>
    </row>
    <row r="2529" spans="3:6" x14ac:dyDescent="0.25">
      <c r="C2529" s="4"/>
      <c r="D2529" s="4"/>
      <c r="E2529" s="4"/>
      <c r="F2529" s="4"/>
    </row>
    <row r="2530" spans="3:6" x14ac:dyDescent="0.25">
      <c r="C2530" s="4"/>
      <c r="D2530" s="4"/>
      <c r="E2530" s="4"/>
      <c r="F2530" s="4"/>
    </row>
    <row r="2531" spans="3:6" x14ac:dyDescent="0.25">
      <c r="C2531" s="4"/>
      <c r="D2531" s="4"/>
      <c r="E2531" s="4"/>
      <c r="F2531" s="4"/>
    </row>
    <row r="2532" spans="3:6" x14ac:dyDescent="0.25">
      <c r="C2532" s="4"/>
      <c r="D2532" s="4"/>
      <c r="E2532" s="4"/>
      <c r="F2532" s="4"/>
    </row>
    <row r="2533" spans="3:6" x14ac:dyDescent="0.25">
      <c r="C2533" s="4"/>
      <c r="D2533" s="4"/>
      <c r="E2533" s="4"/>
      <c r="F2533" s="4"/>
    </row>
    <row r="2534" spans="3:6" x14ac:dyDescent="0.25">
      <c r="C2534" s="4"/>
      <c r="D2534" s="4"/>
      <c r="E2534" s="4"/>
      <c r="F2534" s="4"/>
    </row>
    <row r="2535" spans="3:6" x14ac:dyDescent="0.25">
      <c r="C2535" s="4"/>
      <c r="D2535" s="4"/>
      <c r="E2535" s="4"/>
      <c r="F2535" s="4"/>
    </row>
    <row r="2536" spans="3:6" x14ac:dyDescent="0.25">
      <c r="C2536" s="4"/>
      <c r="D2536" s="4"/>
      <c r="E2536" s="4"/>
      <c r="F2536" s="4"/>
    </row>
    <row r="2537" spans="3:6" x14ac:dyDescent="0.25">
      <c r="C2537" s="4"/>
      <c r="D2537" s="4"/>
      <c r="E2537" s="4"/>
      <c r="F2537" s="4"/>
    </row>
    <row r="2538" spans="3:6" x14ac:dyDescent="0.25">
      <c r="C2538" s="4"/>
      <c r="D2538" s="4"/>
      <c r="E2538" s="4"/>
      <c r="F2538" s="4"/>
    </row>
    <row r="2539" spans="3:6" x14ac:dyDescent="0.25">
      <c r="C2539" s="4"/>
      <c r="D2539" s="4"/>
      <c r="E2539" s="4"/>
      <c r="F2539" s="4"/>
    </row>
    <row r="2540" spans="3:6" x14ac:dyDescent="0.25">
      <c r="C2540" s="4"/>
      <c r="D2540" s="4"/>
      <c r="E2540" s="4"/>
      <c r="F2540" s="4"/>
    </row>
    <row r="2541" spans="3:6" x14ac:dyDescent="0.25">
      <c r="C2541" s="4"/>
      <c r="D2541" s="4"/>
      <c r="E2541" s="4"/>
      <c r="F2541" s="4"/>
    </row>
    <row r="2542" spans="3:6" x14ac:dyDescent="0.25">
      <c r="C2542" s="4"/>
      <c r="D2542" s="4"/>
      <c r="E2542" s="4"/>
      <c r="F2542" s="4"/>
    </row>
    <row r="2543" spans="3:6" x14ac:dyDescent="0.25">
      <c r="C2543" s="4"/>
      <c r="D2543" s="4"/>
      <c r="E2543" s="4"/>
      <c r="F2543" s="4"/>
    </row>
    <row r="2544" spans="3:6" x14ac:dyDescent="0.25">
      <c r="C2544" s="4"/>
      <c r="D2544" s="4"/>
      <c r="E2544" s="4"/>
      <c r="F2544" s="4"/>
    </row>
    <row r="2545" spans="3:6" x14ac:dyDescent="0.25">
      <c r="C2545" s="4"/>
      <c r="D2545" s="4"/>
      <c r="E2545" s="4"/>
      <c r="F2545" s="4"/>
    </row>
    <row r="2546" spans="3:6" x14ac:dyDescent="0.25">
      <c r="C2546" s="4"/>
      <c r="D2546" s="4"/>
      <c r="E2546" s="4"/>
      <c r="F2546" s="4"/>
    </row>
    <row r="2547" spans="3:6" x14ac:dyDescent="0.25">
      <c r="C2547" s="4"/>
      <c r="D2547" s="4"/>
      <c r="E2547" s="4"/>
      <c r="F2547" s="4"/>
    </row>
    <row r="2548" spans="3:6" x14ac:dyDescent="0.25">
      <c r="C2548" s="4"/>
      <c r="D2548" s="4"/>
      <c r="E2548" s="4"/>
      <c r="F2548" s="4"/>
    </row>
    <row r="2549" spans="3:6" x14ac:dyDescent="0.25">
      <c r="C2549" s="4"/>
      <c r="D2549" s="4"/>
      <c r="E2549" s="4"/>
      <c r="F2549" s="4"/>
    </row>
    <row r="2550" spans="3:6" x14ac:dyDescent="0.25">
      <c r="C2550" s="4"/>
      <c r="D2550" s="4"/>
      <c r="E2550" s="4"/>
      <c r="F2550" s="4"/>
    </row>
    <row r="2551" spans="3:6" x14ac:dyDescent="0.25">
      <c r="C2551" s="4"/>
      <c r="D2551" s="4"/>
      <c r="E2551" s="4"/>
      <c r="F2551" s="4"/>
    </row>
    <row r="2552" spans="3:6" x14ac:dyDescent="0.25">
      <c r="C2552" s="4"/>
      <c r="D2552" s="4"/>
      <c r="E2552" s="4"/>
      <c r="F2552" s="4"/>
    </row>
    <row r="2553" spans="3:6" ht="11.25" customHeight="1" x14ac:dyDescent="0.25">
      <c r="C2553" s="4"/>
      <c r="D2553" s="4"/>
      <c r="E2553" s="4"/>
      <c r="F2553" s="4"/>
    </row>
    <row r="2554" spans="3:6" x14ac:dyDescent="0.25">
      <c r="C2554" s="4"/>
      <c r="D2554" s="4"/>
      <c r="E2554" s="4"/>
      <c r="F2554" s="4"/>
    </row>
    <row r="2555" spans="3:6" x14ac:dyDescent="0.25">
      <c r="C2555" s="4"/>
      <c r="D2555" s="4"/>
      <c r="E2555" s="4"/>
      <c r="F2555" s="4"/>
    </row>
    <row r="2556" spans="3:6" x14ac:dyDescent="0.25">
      <c r="C2556" s="4"/>
      <c r="D2556" s="4"/>
      <c r="E2556" s="4"/>
      <c r="F2556" s="4"/>
    </row>
    <row r="2557" spans="3:6" x14ac:dyDescent="0.25">
      <c r="C2557" s="4"/>
      <c r="D2557" s="4"/>
      <c r="E2557" s="4"/>
      <c r="F2557" s="4"/>
    </row>
    <row r="2558" spans="3:6" x14ac:dyDescent="0.25">
      <c r="C2558" s="4"/>
      <c r="D2558" s="4"/>
      <c r="E2558" s="4"/>
      <c r="F2558" s="4"/>
    </row>
    <row r="2559" spans="3:6" x14ac:dyDescent="0.25">
      <c r="C2559" s="4"/>
      <c r="D2559" s="4"/>
      <c r="E2559" s="4"/>
      <c r="F2559" s="4"/>
    </row>
    <row r="2560" spans="3:6" x14ac:dyDescent="0.25">
      <c r="C2560" s="4"/>
      <c r="D2560" s="4"/>
      <c r="E2560" s="4"/>
      <c r="F2560" s="4"/>
    </row>
    <row r="2561" spans="3:6" x14ac:dyDescent="0.25">
      <c r="C2561" s="4"/>
      <c r="D2561" s="4"/>
      <c r="E2561" s="4"/>
      <c r="F2561" s="4"/>
    </row>
    <row r="2562" spans="3:6" x14ac:dyDescent="0.25">
      <c r="C2562" s="4"/>
      <c r="D2562" s="4"/>
      <c r="E2562" s="4"/>
      <c r="F2562" s="4"/>
    </row>
    <row r="2563" spans="3:6" x14ac:dyDescent="0.25">
      <c r="C2563" s="4"/>
      <c r="D2563" s="4"/>
      <c r="E2563" s="4"/>
      <c r="F2563" s="4"/>
    </row>
    <row r="2564" spans="3:6" x14ac:dyDescent="0.25">
      <c r="C2564" s="4"/>
      <c r="D2564" s="4"/>
      <c r="E2564" s="4"/>
      <c r="F2564" s="4"/>
    </row>
    <row r="2565" spans="3:6" x14ac:dyDescent="0.25">
      <c r="C2565" s="4"/>
      <c r="D2565" s="4"/>
      <c r="E2565" s="4"/>
      <c r="F2565" s="4"/>
    </row>
    <row r="2566" spans="3:6" x14ac:dyDescent="0.25">
      <c r="C2566" s="4"/>
      <c r="D2566" s="4"/>
      <c r="E2566" s="4"/>
      <c r="F2566" s="4"/>
    </row>
    <row r="2567" spans="3:6" x14ac:dyDescent="0.25">
      <c r="C2567" s="4"/>
      <c r="D2567" s="4"/>
      <c r="E2567" s="4"/>
      <c r="F2567" s="4"/>
    </row>
    <row r="2568" spans="3:6" x14ac:dyDescent="0.25">
      <c r="C2568" s="4"/>
      <c r="D2568" s="4"/>
      <c r="E2568" s="4"/>
      <c r="F2568" s="4"/>
    </row>
    <row r="2569" spans="3:6" x14ac:dyDescent="0.25">
      <c r="C2569" s="4"/>
      <c r="D2569" s="4"/>
      <c r="E2569" s="4"/>
      <c r="F2569" s="4"/>
    </row>
    <row r="2570" spans="3:6" x14ac:dyDescent="0.25">
      <c r="C2570" s="4"/>
      <c r="D2570" s="4"/>
      <c r="E2570" s="4"/>
      <c r="F2570" s="4"/>
    </row>
    <row r="2571" spans="3:6" x14ac:dyDescent="0.25">
      <c r="C2571" s="4"/>
      <c r="D2571" s="4"/>
      <c r="E2571" s="4"/>
      <c r="F2571" s="4"/>
    </row>
    <row r="2572" spans="3:6" x14ac:dyDescent="0.25">
      <c r="C2572" s="4"/>
      <c r="D2572" s="4"/>
      <c r="E2572" s="4"/>
      <c r="F2572" s="4"/>
    </row>
    <row r="2573" spans="3:6" x14ac:dyDescent="0.25">
      <c r="C2573" s="4"/>
      <c r="D2573" s="4"/>
      <c r="E2573" s="4"/>
      <c r="F2573" s="4"/>
    </row>
    <row r="2574" spans="3:6" x14ac:dyDescent="0.25">
      <c r="C2574" s="4"/>
      <c r="D2574" s="4"/>
      <c r="E2574" s="4"/>
      <c r="F2574" s="4"/>
    </row>
    <row r="2575" spans="3:6" x14ac:dyDescent="0.25">
      <c r="C2575" s="4"/>
      <c r="D2575" s="4"/>
      <c r="E2575" s="4"/>
      <c r="F2575" s="4"/>
    </row>
    <row r="2576" spans="3:6" x14ac:dyDescent="0.25">
      <c r="C2576" s="4"/>
      <c r="D2576" s="4"/>
      <c r="E2576" s="4"/>
      <c r="F2576" s="4"/>
    </row>
    <row r="2577" spans="3:6" x14ac:dyDescent="0.25">
      <c r="C2577" s="4"/>
      <c r="D2577" s="4"/>
      <c r="E2577" s="4"/>
      <c r="F2577" s="4"/>
    </row>
    <row r="2578" spans="3:6" x14ac:dyDescent="0.25">
      <c r="C2578" s="4"/>
      <c r="D2578" s="4"/>
      <c r="E2578" s="4"/>
      <c r="F2578" s="4"/>
    </row>
    <row r="2579" spans="3:6" x14ac:dyDescent="0.25">
      <c r="C2579" s="4"/>
      <c r="D2579" s="4"/>
      <c r="E2579" s="4"/>
      <c r="F2579" s="4"/>
    </row>
    <row r="2580" spans="3:6" x14ac:dyDescent="0.25">
      <c r="C2580" s="4"/>
      <c r="D2580" s="4"/>
      <c r="E2580" s="4"/>
      <c r="F2580" s="4"/>
    </row>
    <row r="2581" spans="3:6" x14ac:dyDescent="0.25">
      <c r="C2581" s="4"/>
      <c r="D2581" s="4"/>
      <c r="E2581" s="4"/>
      <c r="F2581" s="4"/>
    </row>
    <row r="2582" spans="3:6" x14ac:dyDescent="0.25">
      <c r="C2582" s="4"/>
      <c r="D2582" s="4"/>
      <c r="E2582" s="4"/>
      <c r="F2582" s="4"/>
    </row>
    <row r="2583" spans="3:6" x14ac:dyDescent="0.25">
      <c r="C2583" s="4"/>
      <c r="D2583" s="4"/>
      <c r="E2583" s="4"/>
      <c r="F2583" s="4"/>
    </row>
    <row r="2584" spans="3:6" x14ac:dyDescent="0.25">
      <c r="C2584" s="4"/>
      <c r="D2584" s="4"/>
      <c r="E2584" s="4"/>
      <c r="F2584" s="4"/>
    </row>
    <row r="2585" spans="3:6" x14ac:dyDescent="0.25">
      <c r="C2585" s="4"/>
      <c r="D2585" s="4"/>
      <c r="E2585" s="4"/>
      <c r="F2585" s="4"/>
    </row>
    <row r="2586" spans="3:6" x14ac:dyDescent="0.25">
      <c r="C2586" s="4"/>
      <c r="D2586" s="4"/>
      <c r="E2586" s="4"/>
      <c r="F2586" s="4"/>
    </row>
    <row r="2587" spans="3:6" x14ac:dyDescent="0.25">
      <c r="C2587" s="4"/>
      <c r="D2587" s="4"/>
      <c r="E2587" s="4"/>
      <c r="F2587" s="4"/>
    </row>
    <row r="2588" spans="3:6" x14ac:dyDescent="0.25">
      <c r="C2588" s="4"/>
      <c r="D2588" s="4"/>
      <c r="E2588" s="4"/>
      <c r="F2588" s="4"/>
    </row>
    <row r="2589" spans="3:6" x14ac:dyDescent="0.25">
      <c r="C2589" s="4"/>
      <c r="D2589" s="4"/>
      <c r="E2589" s="4"/>
      <c r="F2589" s="4"/>
    </row>
    <row r="2590" spans="3:6" x14ac:dyDescent="0.25">
      <c r="C2590" s="4"/>
      <c r="D2590" s="4"/>
      <c r="E2590" s="4"/>
      <c r="F2590" s="4"/>
    </row>
    <row r="2591" spans="3:6" x14ac:dyDescent="0.25">
      <c r="C2591" s="4"/>
      <c r="D2591" s="4"/>
      <c r="E2591" s="4"/>
      <c r="F2591" s="4"/>
    </row>
    <row r="2592" spans="3:6" x14ac:dyDescent="0.25">
      <c r="C2592" s="4"/>
      <c r="D2592" s="4"/>
      <c r="E2592" s="4"/>
      <c r="F2592" s="4"/>
    </row>
    <row r="2593" spans="3:6" x14ac:dyDescent="0.25">
      <c r="C2593" s="4"/>
      <c r="D2593" s="4"/>
      <c r="E2593" s="4"/>
      <c r="F2593" s="4"/>
    </row>
    <row r="2594" spans="3:6" x14ac:dyDescent="0.25">
      <c r="C2594" s="4"/>
      <c r="D2594" s="4"/>
      <c r="E2594" s="4"/>
      <c r="F2594" s="4"/>
    </row>
    <row r="2595" spans="3:6" x14ac:dyDescent="0.25">
      <c r="C2595" s="4"/>
      <c r="D2595" s="4"/>
      <c r="E2595" s="4"/>
      <c r="F2595" s="4"/>
    </row>
    <row r="2596" spans="3:6" x14ac:dyDescent="0.25">
      <c r="C2596" s="4"/>
      <c r="D2596" s="4"/>
      <c r="E2596" s="4"/>
      <c r="F2596" s="4"/>
    </row>
    <row r="2597" spans="3:6" x14ac:dyDescent="0.25">
      <c r="C2597" s="4"/>
      <c r="D2597" s="4"/>
      <c r="E2597" s="4"/>
      <c r="F2597" s="4"/>
    </row>
    <row r="2598" spans="3:6" x14ac:dyDescent="0.25">
      <c r="C2598" s="4"/>
      <c r="D2598" s="4"/>
      <c r="E2598" s="4"/>
      <c r="F2598" s="4"/>
    </row>
    <row r="2599" spans="3:6" x14ac:dyDescent="0.25">
      <c r="C2599" s="4"/>
      <c r="D2599" s="4"/>
      <c r="E2599" s="4"/>
      <c r="F2599" s="4"/>
    </row>
    <row r="2600" spans="3:6" x14ac:dyDescent="0.25">
      <c r="C2600" s="4"/>
      <c r="D2600" s="4"/>
      <c r="E2600" s="4"/>
      <c r="F2600" s="4"/>
    </row>
    <row r="2601" spans="3:6" x14ac:dyDescent="0.25">
      <c r="C2601" s="4"/>
      <c r="D2601" s="4"/>
      <c r="E2601" s="4"/>
      <c r="F2601" s="4"/>
    </row>
    <row r="2602" spans="3:6" x14ac:dyDescent="0.25">
      <c r="C2602" s="4"/>
      <c r="D2602" s="4"/>
      <c r="E2602" s="4"/>
      <c r="F2602" s="4"/>
    </row>
    <row r="2603" spans="3:6" x14ac:dyDescent="0.25">
      <c r="C2603" s="4"/>
      <c r="D2603" s="4"/>
      <c r="E2603" s="4"/>
      <c r="F2603" s="4"/>
    </row>
    <row r="2604" spans="3:6" x14ac:dyDescent="0.25">
      <c r="C2604" s="4"/>
      <c r="D2604" s="4"/>
      <c r="E2604" s="4"/>
      <c r="F2604" s="4"/>
    </row>
    <row r="2605" spans="3:6" x14ac:dyDescent="0.25">
      <c r="C2605" s="4"/>
      <c r="D2605" s="4"/>
      <c r="E2605" s="4"/>
      <c r="F2605" s="4"/>
    </row>
    <row r="2606" spans="3:6" x14ac:dyDescent="0.25">
      <c r="C2606" s="4"/>
      <c r="D2606" s="4"/>
      <c r="E2606" s="4"/>
      <c r="F2606" s="4"/>
    </row>
    <row r="2607" spans="3:6" x14ac:dyDescent="0.25">
      <c r="C2607" s="4"/>
      <c r="D2607" s="4"/>
      <c r="E2607" s="4"/>
      <c r="F2607" s="4"/>
    </row>
    <row r="2608" spans="3:6" x14ac:dyDescent="0.25">
      <c r="C2608" s="4"/>
      <c r="D2608" s="4"/>
      <c r="E2608" s="4"/>
      <c r="F2608" s="4"/>
    </row>
    <row r="2609" spans="3:6" x14ac:dyDescent="0.25">
      <c r="C2609" s="4"/>
      <c r="D2609" s="4"/>
      <c r="E2609" s="4"/>
      <c r="F2609" s="4"/>
    </row>
    <row r="2610" spans="3:6" x14ac:dyDescent="0.25">
      <c r="C2610" s="4"/>
      <c r="D2610" s="4"/>
      <c r="E2610" s="4"/>
      <c r="F2610" s="4"/>
    </row>
    <row r="2611" spans="3:6" x14ac:dyDescent="0.25">
      <c r="C2611" s="4"/>
      <c r="D2611" s="4"/>
      <c r="E2611" s="4"/>
      <c r="F2611" s="4"/>
    </row>
    <row r="2612" spans="3:6" x14ac:dyDescent="0.25">
      <c r="C2612" s="4"/>
      <c r="D2612" s="4"/>
      <c r="E2612" s="4"/>
      <c r="F2612" s="4"/>
    </row>
    <row r="2613" spans="3:6" x14ac:dyDescent="0.25">
      <c r="C2613" s="4"/>
      <c r="D2613" s="4"/>
      <c r="E2613" s="4"/>
      <c r="F2613" s="4"/>
    </row>
    <row r="2614" spans="3:6" x14ac:dyDescent="0.25">
      <c r="C2614" s="4"/>
      <c r="D2614" s="4"/>
      <c r="E2614" s="4"/>
      <c r="F2614" s="4"/>
    </row>
    <row r="2615" spans="3:6" x14ac:dyDescent="0.25">
      <c r="C2615" s="4"/>
      <c r="D2615" s="4"/>
      <c r="E2615" s="4"/>
      <c r="F2615" s="4"/>
    </row>
    <row r="2616" spans="3:6" x14ac:dyDescent="0.25">
      <c r="C2616" s="4"/>
      <c r="D2616" s="4"/>
      <c r="E2616" s="4"/>
      <c r="F2616" s="4"/>
    </row>
    <row r="2617" spans="3:6" x14ac:dyDescent="0.25">
      <c r="C2617" s="4"/>
      <c r="D2617" s="4"/>
      <c r="E2617" s="4"/>
      <c r="F2617" s="4"/>
    </row>
    <row r="2618" spans="3:6" x14ac:dyDescent="0.25">
      <c r="C2618" s="4"/>
      <c r="D2618" s="4"/>
      <c r="E2618" s="4"/>
      <c r="F2618" s="4"/>
    </row>
    <row r="2619" spans="3:6" x14ac:dyDescent="0.25">
      <c r="C2619" s="4"/>
      <c r="D2619" s="4"/>
      <c r="E2619" s="4"/>
      <c r="F2619" s="4"/>
    </row>
    <row r="2620" spans="3:6" x14ac:dyDescent="0.25">
      <c r="C2620" s="4"/>
      <c r="D2620" s="4"/>
      <c r="E2620" s="4"/>
      <c r="F2620" s="4"/>
    </row>
    <row r="2621" spans="3:6" x14ac:dyDescent="0.25">
      <c r="C2621" s="4"/>
      <c r="D2621" s="4"/>
      <c r="E2621" s="4"/>
      <c r="F2621" s="4"/>
    </row>
    <row r="2622" spans="3:6" x14ac:dyDescent="0.25">
      <c r="C2622" s="4"/>
      <c r="D2622" s="4"/>
      <c r="E2622" s="4"/>
      <c r="F2622" s="4"/>
    </row>
    <row r="2623" spans="3:6" ht="15" customHeight="1" x14ac:dyDescent="0.25">
      <c r="C2623" s="4"/>
      <c r="D2623" s="4"/>
      <c r="E2623" s="4"/>
      <c r="F2623" s="4"/>
    </row>
    <row r="2624" spans="3:6" x14ac:dyDescent="0.25">
      <c r="C2624" s="4"/>
      <c r="D2624" s="4"/>
      <c r="E2624" s="4"/>
      <c r="F2624" s="4"/>
    </row>
    <row r="2625" spans="3:6" x14ac:dyDescent="0.25">
      <c r="C2625" s="4"/>
      <c r="D2625" s="4"/>
      <c r="E2625" s="4"/>
      <c r="F2625" s="4"/>
    </row>
    <row r="2626" spans="3:6" x14ac:dyDescent="0.25">
      <c r="C2626" s="4"/>
      <c r="D2626" s="4"/>
      <c r="E2626" s="4"/>
      <c r="F2626" s="4"/>
    </row>
    <row r="2627" spans="3:6" x14ac:dyDescent="0.25">
      <c r="C2627" s="4"/>
      <c r="D2627" s="4"/>
      <c r="E2627" s="4"/>
      <c r="F2627" s="4"/>
    </row>
    <row r="2628" spans="3:6" x14ac:dyDescent="0.25">
      <c r="C2628" s="4"/>
      <c r="D2628" s="4"/>
      <c r="E2628" s="4"/>
      <c r="F2628" s="4"/>
    </row>
    <row r="2629" spans="3:6" x14ac:dyDescent="0.25">
      <c r="C2629" s="4"/>
      <c r="D2629" s="4"/>
      <c r="E2629" s="4"/>
      <c r="F2629" s="4"/>
    </row>
    <row r="2630" spans="3:6" x14ac:dyDescent="0.25">
      <c r="C2630" s="4"/>
      <c r="D2630" s="4"/>
      <c r="E2630" s="4"/>
      <c r="F2630" s="4"/>
    </row>
    <row r="2631" spans="3:6" x14ac:dyDescent="0.25">
      <c r="C2631" s="4"/>
      <c r="D2631" s="4"/>
      <c r="E2631" s="4"/>
      <c r="F2631" s="4"/>
    </row>
    <row r="2632" spans="3:6" x14ac:dyDescent="0.25">
      <c r="C2632" s="4"/>
      <c r="D2632" s="4"/>
      <c r="E2632" s="4"/>
      <c r="F2632" s="4"/>
    </row>
    <row r="2633" spans="3:6" x14ac:dyDescent="0.25">
      <c r="C2633" s="4"/>
      <c r="D2633" s="4"/>
      <c r="E2633" s="4"/>
      <c r="F2633" s="4"/>
    </row>
    <row r="2634" spans="3:6" x14ac:dyDescent="0.25">
      <c r="C2634" s="4"/>
      <c r="D2634" s="4"/>
      <c r="E2634" s="4"/>
      <c r="F2634" s="4"/>
    </row>
    <row r="2635" spans="3:6" x14ac:dyDescent="0.25">
      <c r="C2635" s="4"/>
      <c r="D2635" s="4"/>
      <c r="E2635" s="4"/>
      <c r="F2635" s="4"/>
    </row>
    <row r="2636" spans="3:6" x14ac:dyDescent="0.25">
      <c r="C2636" s="4"/>
      <c r="D2636" s="4"/>
      <c r="E2636" s="4"/>
      <c r="F2636" s="4"/>
    </row>
    <row r="2637" spans="3:6" x14ac:dyDescent="0.25">
      <c r="C2637" s="4"/>
      <c r="D2637" s="4"/>
      <c r="E2637" s="4"/>
      <c r="F2637" s="4"/>
    </row>
    <row r="2638" spans="3:6" x14ac:dyDescent="0.25">
      <c r="C2638" s="4"/>
      <c r="D2638" s="4"/>
      <c r="E2638" s="4"/>
      <c r="F2638" s="4"/>
    </row>
    <row r="2639" spans="3:6" x14ac:dyDescent="0.25">
      <c r="C2639" s="4"/>
      <c r="D2639" s="4"/>
      <c r="E2639" s="4"/>
      <c r="F2639" s="4"/>
    </row>
    <row r="2640" spans="3:6" x14ac:dyDescent="0.25">
      <c r="C2640" s="4"/>
      <c r="D2640" s="4"/>
      <c r="E2640" s="4"/>
      <c r="F2640" s="4"/>
    </row>
    <row r="2641" spans="3:6" x14ac:dyDescent="0.25">
      <c r="C2641" s="4"/>
      <c r="D2641" s="4"/>
      <c r="E2641" s="4"/>
      <c r="F2641" s="4"/>
    </row>
    <row r="2642" spans="3:6" x14ac:dyDescent="0.25">
      <c r="C2642" s="4"/>
      <c r="D2642" s="4"/>
      <c r="E2642" s="4"/>
      <c r="F2642" s="4"/>
    </row>
    <row r="2643" spans="3:6" x14ac:dyDescent="0.25">
      <c r="C2643" s="4"/>
      <c r="D2643" s="4"/>
      <c r="E2643" s="4"/>
      <c r="F2643" s="4"/>
    </row>
    <row r="2644" spans="3:6" x14ac:dyDescent="0.25">
      <c r="C2644" s="4"/>
      <c r="D2644" s="4"/>
      <c r="E2644" s="4"/>
      <c r="F2644" s="4"/>
    </row>
    <row r="2645" spans="3:6" x14ac:dyDescent="0.25">
      <c r="C2645" s="4"/>
      <c r="D2645" s="4"/>
      <c r="E2645" s="4"/>
      <c r="F2645" s="4"/>
    </row>
    <row r="2646" spans="3:6" x14ac:dyDescent="0.25">
      <c r="C2646" s="4"/>
      <c r="D2646" s="4"/>
      <c r="E2646" s="4"/>
      <c r="F2646" s="4"/>
    </row>
    <row r="2647" spans="3:6" x14ac:dyDescent="0.25">
      <c r="C2647" s="4"/>
      <c r="D2647" s="4"/>
      <c r="E2647" s="4"/>
      <c r="F2647" s="4"/>
    </row>
    <row r="2648" spans="3:6" x14ac:dyDescent="0.25">
      <c r="C2648" s="4"/>
      <c r="D2648" s="4"/>
      <c r="E2648" s="4"/>
      <c r="F2648" s="4"/>
    </row>
    <row r="2649" spans="3:6" x14ac:dyDescent="0.25">
      <c r="C2649" s="4"/>
      <c r="D2649" s="4"/>
      <c r="E2649" s="4"/>
      <c r="F2649" s="4"/>
    </row>
    <row r="2650" spans="3:6" x14ac:dyDescent="0.25">
      <c r="C2650" s="4"/>
      <c r="D2650" s="4"/>
      <c r="E2650" s="4"/>
      <c r="F2650" s="4"/>
    </row>
    <row r="2651" spans="3:6" x14ac:dyDescent="0.25">
      <c r="C2651" s="4"/>
      <c r="D2651" s="4"/>
      <c r="E2651" s="4"/>
      <c r="F2651" s="4"/>
    </row>
    <row r="2652" spans="3:6" x14ac:dyDescent="0.25">
      <c r="C2652" s="4"/>
      <c r="D2652" s="4"/>
      <c r="E2652" s="4"/>
      <c r="F2652" s="4"/>
    </row>
    <row r="2653" spans="3:6" x14ac:dyDescent="0.25">
      <c r="C2653" s="4"/>
      <c r="D2653" s="4"/>
      <c r="E2653" s="4"/>
      <c r="F2653" s="4"/>
    </row>
    <row r="2654" spans="3:6" x14ac:dyDescent="0.25">
      <c r="C2654" s="4"/>
      <c r="D2654" s="4"/>
      <c r="E2654" s="4"/>
      <c r="F2654" s="4"/>
    </row>
    <row r="2655" spans="3:6" x14ac:dyDescent="0.25">
      <c r="C2655" s="4"/>
      <c r="D2655" s="4"/>
      <c r="E2655" s="4"/>
      <c r="F2655" s="4"/>
    </row>
    <row r="2656" spans="3:6" x14ac:dyDescent="0.25">
      <c r="C2656" s="4"/>
      <c r="D2656" s="4"/>
      <c r="E2656" s="4"/>
      <c r="F2656" s="4"/>
    </row>
    <row r="2657" spans="3:6" x14ac:dyDescent="0.25">
      <c r="C2657" s="4"/>
      <c r="D2657" s="4"/>
      <c r="E2657" s="4"/>
      <c r="F2657" s="4"/>
    </row>
    <row r="2658" spans="3:6" x14ac:dyDescent="0.25">
      <c r="C2658" s="4"/>
      <c r="D2658" s="4"/>
      <c r="E2658" s="4"/>
      <c r="F2658" s="4"/>
    </row>
    <row r="2659" spans="3:6" x14ac:dyDescent="0.25">
      <c r="C2659" s="4"/>
      <c r="D2659" s="4"/>
      <c r="E2659" s="4"/>
      <c r="F2659" s="4"/>
    </row>
    <row r="2660" spans="3:6" x14ac:dyDescent="0.25">
      <c r="C2660" s="4"/>
      <c r="D2660" s="4"/>
      <c r="E2660" s="4"/>
      <c r="F2660" s="4"/>
    </row>
    <row r="2661" spans="3:6" x14ac:dyDescent="0.25">
      <c r="C2661" s="4"/>
      <c r="D2661" s="4"/>
      <c r="E2661" s="4"/>
      <c r="F2661" s="4"/>
    </row>
    <row r="2662" spans="3:6" x14ac:dyDescent="0.25">
      <c r="C2662" s="4"/>
      <c r="D2662" s="4"/>
      <c r="E2662" s="4"/>
      <c r="F2662" s="4"/>
    </row>
    <row r="2663" spans="3:6" ht="15" customHeight="1" x14ac:dyDescent="0.25">
      <c r="C2663" s="4"/>
      <c r="D2663" s="4"/>
      <c r="E2663" s="4"/>
      <c r="F2663" s="4"/>
    </row>
    <row r="2664" spans="3:6" x14ac:dyDescent="0.25">
      <c r="C2664" s="4"/>
      <c r="D2664" s="4"/>
      <c r="E2664" s="4"/>
      <c r="F2664" s="4"/>
    </row>
    <row r="2665" spans="3:6" x14ac:dyDescent="0.25">
      <c r="C2665" s="4"/>
      <c r="D2665" s="4"/>
      <c r="E2665" s="4"/>
      <c r="F2665" s="4"/>
    </row>
    <row r="2666" spans="3:6" x14ac:dyDescent="0.25">
      <c r="C2666" s="4"/>
      <c r="D2666" s="4"/>
      <c r="E2666" s="4"/>
      <c r="F2666" s="4"/>
    </row>
    <row r="2667" spans="3:6" x14ac:dyDescent="0.25">
      <c r="C2667" s="4"/>
      <c r="D2667" s="4"/>
      <c r="E2667" s="4"/>
      <c r="F2667" s="4"/>
    </row>
    <row r="2668" spans="3:6" x14ac:dyDescent="0.25">
      <c r="C2668" s="4"/>
      <c r="D2668" s="4"/>
      <c r="E2668" s="4"/>
      <c r="F2668" s="4"/>
    </row>
    <row r="2669" spans="3:6" x14ac:dyDescent="0.25">
      <c r="C2669" s="4"/>
      <c r="D2669" s="4"/>
      <c r="E2669" s="4"/>
      <c r="F2669" s="4"/>
    </row>
    <row r="2670" spans="3:6" x14ac:dyDescent="0.25">
      <c r="C2670" s="4"/>
      <c r="D2670" s="4"/>
      <c r="E2670" s="4"/>
      <c r="F2670" s="4"/>
    </row>
    <row r="2671" spans="3:6" x14ac:dyDescent="0.25">
      <c r="C2671" s="4"/>
      <c r="D2671" s="4"/>
      <c r="E2671" s="4"/>
      <c r="F2671" s="4"/>
    </row>
    <row r="2672" spans="3:6" x14ac:dyDescent="0.25">
      <c r="C2672" s="4"/>
      <c r="D2672" s="4"/>
      <c r="E2672" s="4"/>
      <c r="F2672" s="4"/>
    </row>
    <row r="2673" spans="3:6" x14ac:dyDescent="0.25">
      <c r="C2673" s="4"/>
      <c r="D2673" s="4"/>
      <c r="E2673" s="4"/>
      <c r="F2673" s="4"/>
    </row>
    <row r="2674" spans="3:6" x14ac:dyDescent="0.25">
      <c r="C2674" s="4"/>
      <c r="D2674" s="4"/>
      <c r="E2674" s="4"/>
      <c r="F2674" s="4"/>
    </row>
    <row r="2675" spans="3:6" x14ac:dyDescent="0.25">
      <c r="C2675" s="4"/>
      <c r="D2675" s="4"/>
      <c r="E2675" s="4"/>
      <c r="F2675" s="4"/>
    </row>
    <row r="2676" spans="3:6" x14ac:dyDescent="0.25">
      <c r="C2676" s="4"/>
      <c r="D2676" s="4"/>
      <c r="E2676" s="4"/>
      <c r="F2676" s="4"/>
    </row>
    <row r="2677" spans="3:6" x14ac:dyDescent="0.25">
      <c r="C2677" s="4"/>
      <c r="D2677" s="4"/>
      <c r="E2677" s="4"/>
      <c r="F2677" s="4"/>
    </row>
    <row r="2678" spans="3:6" x14ac:dyDescent="0.25">
      <c r="C2678" s="4"/>
      <c r="D2678" s="4"/>
      <c r="E2678" s="4"/>
      <c r="F2678" s="4"/>
    </row>
    <row r="2679" spans="3:6" x14ac:dyDescent="0.25">
      <c r="C2679" s="4"/>
      <c r="D2679" s="4"/>
      <c r="E2679" s="4"/>
      <c r="F2679" s="4"/>
    </row>
    <row r="2680" spans="3:6" x14ac:dyDescent="0.25">
      <c r="C2680" s="4"/>
      <c r="D2680" s="4"/>
      <c r="E2680" s="4"/>
      <c r="F2680" s="4"/>
    </row>
    <row r="2681" spans="3:6" x14ac:dyDescent="0.25">
      <c r="C2681" s="4"/>
      <c r="D2681" s="4"/>
      <c r="E2681" s="4"/>
      <c r="F2681" s="4"/>
    </row>
    <row r="2682" spans="3:6" x14ac:dyDescent="0.25">
      <c r="C2682" s="4"/>
      <c r="D2682" s="4"/>
      <c r="E2682" s="4"/>
      <c r="F2682" s="4"/>
    </row>
    <row r="2683" spans="3:6" x14ac:dyDescent="0.25">
      <c r="C2683" s="4"/>
      <c r="D2683" s="4"/>
      <c r="E2683" s="4"/>
      <c r="F2683" s="4"/>
    </row>
    <row r="2684" spans="3:6" x14ac:dyDescent="0.25">
      <c r="C2684" s="4"/>
      <c r="D2684" s="4"/>
      <c r="E2684" s="4"/>
      <c r="F2684" s="4"/>
    </row>
    <row r="2685" spans="3:6" x14ac:dyDescent="0.25">
      <c r="C2685" s="4"/>
      <c r="D2685" s="4"/>
      <c r="E2685" s="4"/>
      <c r="F2685" s="4"/>
    </row>
    <row r="2686" spans="3:6" ht="15" customHeight="1" x14ac:dyDescent="0.25">
      <c r="C2686" s="4"/>
      <c r="D2686" s="4"/>
      <c r="E2686" s="4"/>
      <c r="F2686" s="4"/>
    </row>
    <row r="2687" spans="3:6" x14ac:dyDescent="0.25">
      <c r="C2687" s="4"/>
      <c r="D2687" s="4"/>
      <c r="E2687" s="4"/>
      <c r="F2687" s="4"/>
    </row>
    <row r="2688" spans="3:6" x14ac:dyDescent="0.25">
      <c r="C2688" s="4"/>
      <c r="D2688" s="4"/>
      <c r="E2688" s="4"/>
      <c r="F2688" s="4"/>
    </row>
    <row r="2689" spans="3:6" x14ac:dyDescent="0.25">
      <c r="C2689" s="4"/>
      <c r="D2689" s="4"/>
      <c r="E2689" s="4"/>
      <c r="F2689" s="4"/>
    </row>
    <row r="2690" spans="3:6" x14ac:dyDescent="0.25">
      <c r="C2690" s="4"/>
      <c r="D2690" s="4"/>
      <c r="E2690" s="4"/>
      <c r="F2690" s="4"/>
    </row>
    <row r="2691" spans="3:6" x14ac:dyDescent="0.25">
      <c r="C2691" s="4"/>
      <c r="D2691" s="4"/>
      <c r="E2691" s="4"/>
      <c r="F2691" s="4"/>
    </row>
    <row r="2692" spans="3:6" x14ac:dyDescent="0.25">
      <c r="C2692" s="4"/>
      <c r="D2692" s="4"/>
      <c r="E2692" s="4"/>
      <c r="F2692" s="4"/>
    </row>
    <row r="2693" spans="3:6" x14ac:dyDescent="0.25">
      <c r="C2693" s="4"/>
      <c r="D2693" s="4"/>
      <c r="E2693" s="4"/>
      <c r="F2693" s="4"/>
    </row>
    <row r="2694" spans="3:6" x14ac:dyDescent="0.25">
      <c r="C2694" s="4"/>
      <c r="D2694" s="4"/>
      <c r="E2694" s="4"/>
      <c r="F2694" s="4"/>
    </row>
    <row r="2695" spans="3:6" x14ac:dyDescent="0.25">
      <c r="C2695" s="4"/>
      <c r="D2695" s="4"/>
      <c r="E2695" s="4"/>
      <c r="F2695" s="4"/>
    </row>
    <row r="2696" spans="3:6" x14ac:dyDescent="0.25">
      <c r="C2696" s="4"/>
      <c r="D2696" s="4"/>
      <c r="E2696" s="4"/>
      <c r="F2696" s="4"/>
    </row>
    <row r="2697" spans="3:6" x14ac:dyDescent="0.25">
      <c r="C2697" s="4"/>
      <c r="D2697" s="4"/>
      <c r="E2697" s="4"/>
      <c r="F2697" s="4"/>
    </row>
    <row r="2698" spans="3:6" x14ac:dyDescent="0.25">
      <c r="C2698" s="4"/>
      <c r="D2698" s="4"/>
      <c r="E2698" s="4"/>
      <c r="F2698" s="4"/>
    </row>
    <row r="2699" spans="3:6" x14ac:dyDescent="0.25">
      <c r="C2699" s="4"/>
      <c r="D2699" s="4"/>
      <c r="E2699" s="4"/>
      <c r="F2699" s="4"/>
    </row>
    <row r="2700" spans="3:6" x14ac:dyDescent="0.25">
      <c r="C2700" s="4"/>
      <c r="D2700" s="4"/>
      <c r="E2700" s="4"/>
      <c r="F2700" s="4"/>
    </row>
    <row r="2701" spans="3:6" x14ac:dyDescent="0.25">
      <c r="C2701" s="4"/>
      <c r="D2701" s="4"/>
      <c r="E2701" s="4"/>
      <c r="F2701" s="4"/>
    </row>
    <row r="2702" spans="3:6" x14ac:dyDescent="0.25">
      <c r="C2702" s="4"/>
      <c r="D2702" s="4"/>
      <c r="E2702" s="4"/>
      <c r="F2702" s="4"/>
    </row>
    <row r="2703" spans="3:6" x14ac:dyDescent="0.25">
      <c r="C2703" s="4"/>
      <c r="D2703" s="4"/>
      <c r="E2703" s="4"/>
      <c r="F2703" s="4"/>
    </row>
    <row r="2704" spans="3:6" x14ac:dyDescent="0.25">
      <c r="C2704" s="4"/>
      <c r="D2704" s="4"/>
      <c r="E2704" s="4"/>
      <c r="F2704" s="4"/>
    </row>
    <row r="2705" spans="3:6" ht="15" customHeight="1" x14ac:dyDescent="0.25">
      <c r="C2705" s="4"/>
      <c r="D2705" s="4"/>
      <c r="E2705" s="4"/>
      <c r="F2705" s="4"/>
    </row>
    <row r="2706" spans="3:6" x14ac:dyDescent="0.25">
      <c r="C2706" s="4"/>
      <c r="D2706" s="4"/>
      <c r="E2706" s="4"/>
      <c r="F2706" s="4"/>
    </row>
    <row r="2707" spans="3:6" x14ac:dyDescent="0.25">
      <c r="C2707" s="4"/>
      <c r="D2707" s="4"/>
      <c r="E2707" s="4"/>
      <c r="F2707" s="4"/>
    </row>
    <row r="2708" spans="3:6" x14ac:dyDescent="0.25">
      <c r="C2708" s="4"/>
      <c r="D2708" s="4"/>
      <c r="E2708" s="4"/>
      <c r="F2708" s="4"/>
    </row>
    <row r="2709" spans="3:6" x14ac:dyDescent="0.25">
      <c r="C2709" s="4"/>
      <c r="D2709" s="4"/>
      <c r="E2709" s="4"/>
      <c r="F2709" s="4"/>
    </row>
    <row r="2710" spans="3:6" x14ac:dyDescent="0.25">
      <c r="C2710" s="4"/>
      <c r="D2710" s="4"/>
      <c r="E2710" s="4"/>
      <c r="F2710" s="4"/>
    </row>
    <row r="2711" spans="3:6" x14ac:dyDescent="0.25">
      <c r="C2711" s="4"/>
      <c r="D2711" s="4"/>
      <c r="E2711" s="4"/>
      <c r="F2711" s="4"/>
    </row>
    <row r="2712" spans="3:6" x14ac:dyDescent="0.25">
      <c r="C2712" s="4"/>
      <c r="D2712" s="4"/>
      <c r="E2712" s="4"/>
      <c r="F2712" s="4"/>
    </row>
    <row r="2713" spans="3:6" x14ac:dyDescent="0.25">
      <c r="C2713" s="4"/>
      <c r="D2713" s="4"/>
      <c r="E2713" s="4"/>
      <c r="F2713" s="4"/>
    </row>
    <row r="2714" spans="3:6" x14ac:dyDescent="0.25">
      <c r="C2714" s="4"/>
      <c r="D2714" s="4"/>
      <c r="E2714" s="4"/>
      <c r="F2714" s="4"/>
    </row>
    <row r="2715" spans="3:6" x14ac:dyDescent="0.25">
      <c r="C2715" s="4"/>
      <c r="D2715" s="4"/>
      <c r="E2715" s="4"/>
      <c r="F2715" s="4"/>
    </row>
    <row r="2716" spans="3:6" x14ac:dyDescent="0.25">
      <c r="C2716" s="4"/>
      <c r="D2716" s="4"/>
      <c r="E2716" s="4"/>
      <c r="F2716" s="4"/>
    </row>
    <row r="2717" spans="3:6" x14ac:dyDescent="0.25">
      <c r="C2717" s="4"/>
      <c r="D2717" s="4"/>
      <c r="E2717" s="4"/>
      <c r="F2717" s="4"/>
    </row>
    <row r="2718" spans="3:6" x14ac:dyDescent="0.25">
      <c r="C2718" s="4"/>
      <c r="D2718" s="4"/>
      <c r="E2718" s="4"/>
      <c r="F2718" s="4"/>
    </row>
    <row r="2719" spans="3:6" x14ac:dyDescent="0.25">
      <c r="C2719" s="4"/>
      <c r="D2719" s="4"/>
      <c r="E2719" s="4"/>
      <c r="F2719" s="4"/>
    </row>
    <row r="2720" spans="3:6" x14ac:dyDescent="0.25">
      <c r="C2720" s="4"/>
      <c r="D2720" s="4"/>
      <c r="E2720" s="4"/>
      <c r="F2720" s="4"/>
    </row>
    <row r="2721" spans="3:6" x14ac:dyDescent="0.25">
      <c r="C2721" s="4"/>
      <c r="D2721" s="4"/>
      <c r="E2721" s="4"/>
      <c r="F2721" s="4"/>
    </row>
    <row r="2722" spans="3:6" x14ac:dyDescent="0.25">
      <c r="C2722" s="4"/>
      <c r="D2722" s="4"/>
      <c r="E2722" s="4"/>
      <c r="F2722" s="4"/>
    </row>
    <row r="2723" spans="3:6" x14ac:dyDescent="0.25">
      <c r="C2723" s="4"/>
      <c r="D2723" s="4"/>
      <c r="E2723" s="4"/>
      <c r="F2723" s="4"/>
    </row>
    <row r="2724" spans="3:6" x14ac:dyDescent="0.25">
      <c r="C2724" s="4"/>
      <c r="D2724" s="4"/>
      <c r="E2724" s="4"/>
      <c r="F2724" s="4"/>
    </row>
    <row r="2725" spans="3:6" x14ac:dyDescent="0.25">
      <c r="C2725" s="4"/>
      <c r="D2725" s="4"/>
      <c r="E2725" s="4"/>
      <c r="F2725" s="4"/>
    </row>
    <row r="2726" spans="3:6" x14ac:dyDescent="0.25">
      <c r="C2726" s="4"/>
      <c r="D2726" s="4"/>
      <c r="E2726" s="4"/>
      <c r="F2726" s="4"/>
    </row>
    <row r="2727" spans="3:6" x14ac:dyDescent="0.25">
      <c r="C2727" s="4"/>
      <c r="D2727" s="4"/>
      <c r="E2727" s="4"/>
      <c r="F2727" s="4"/>
    </row>
    <row r="2728" spans="3:6" x14ac:dyDescent="0.25">
      <c r="C2728" s="4"/>
      <c r="D2728" s="4"/>
      <c r="E2728" s="4"/>
      <c r="F2728" s="4"/>
    </row>
    <row r="2729" spans="3:6" x14ac:dyDescent="0.25">
      <c r="C2729" s="4"/>
      <c r="D2729" s="4"/>
      <c r="E2729" s="4"/>
      <c r="F2729" s="4"/>
    </row>
    <row r="2730" spans="3:6" x14ac:dyDescent="0.25">
      <c r="C2730" s="4"/>
      <c r="D2730" s="4"/>
      <c r="E2730" s="4"/>
      <c r="F2730" s="4"/>
    </row>
    <row r="2731" spans="3:6" x14ac:dyDescent="0.25">
      <c r="C2731" s="4"/>
      <c r="D2731" s="4"/>
      <c r="E2731" s="4"/>
      <c r="F2731" s="4"/>
    </row>
    <row r="2732" spans="3:6" x14ac:dyDescent="0.25">
      <c r="C2732" s="4"/>
      <c r="D2732" s="4"/>
      <c r="E2732" s="4"/>
      <c r="F2732" s="4"/>
    </row>
    <row r="2733" spans="3:6" x14ac:dyDescent="0.25">
      <c r="C2733" s="4"/>
      <c r="D2733" s="4"/>
      <c r="E2733" s="4"/>
      <c r="F2733" s="4"/>
    </row>
    <row r="2734" spans="3:6" x14ac:dyDescent="0.25">
      <c r="C2734" s="4"/>
      <c r="D2734" s="4"/>
      <c r="E2734" s="4"/>
      <c r="F2734" s="4"/>
    </row>
    <row r="2735" spans="3:6" x14ac:dyDescent="0.25">
      <c r="C2735" s="4"/>
      <c r="D2735" s="4"/>
      <c r="E2735" s="4"/>
      <c r="F2735" s="4"/>
    </row>
    <row r="2736" spans="3:6" x14ac:dyDescent="0.25">
      <c r="C2736" s="4"/>
      <c r="D2736" s="4"/>
      <c r="E2736" s="4"/>
      <c r="F2736" s="4"/>
    </row>
    <row r="2737" spans="3:6" x14ac:dyDescent="0.25">
      <c r="C2737" s="4"/>
      <c r="D2737" s="4"/>
      <c r="E2737" s="4"/>
      <c r="F2737" s="4"/>
    </row>
    <row r="2738" spans="3:6" x14ac:dyDescent="0.25">
      <c r="C2738" s="4"/>
      <c r="D2738" s="4"/>
      <c r="E2738" s="4"/>
      <c r="F2738" s="4"/>
    </row>
    <row r="2739" spans="3:6" x14ac:dyDescent="0.25">
      <c r="C2739" s="4"/>
      <c r="D2739" s="4"/>
      <c r="E2739" s="4"/>
      <c r="F2739" s="4"/>
    </row>
    <row r="2740" spans="3:6" x14ac:dyDescent="0.25">
      <c r="C2740" s="4"/>
      <c r="D2740" s="4"/>
      <c r="E2740" s="4"/>
      <c r="F2740" s="4"/>
    </row>
    <row r="2741" spans="3:6" x14ac:dyDescent="0.25">
      <c r="C2741" s="4"/>
      <c r="D2741" s="4"/>
      <c r="E2741" s="4"/>
      <c r="F2741" s="4"/>
    </row>
    <row r="2742" spans="3:6" x14ac:dyDescent="0.25">
      <c r="C2742" s="4"/>
      <c r="D2742" s="4"/>
      <c r="E2742" s="4"/>
      <c r="F2742" s="4"/>
    </row>
    <row r="2743" spans="3:6" x14ac:dyDescent="0.25">
      <c r="C2743" s="4"/>
      <c r="D2743" s="4"/>
      <c r="E2743" s="4"/>
      <c r="F2743" s="4"/>
    </row>
    <row r="2744" spans="3:6" x14ac:dyDescent="0.25">
      <c r="C2744" s="4"/>
      <c r="D2744" s="4"/>
      <c r="E2744" s="4"/>
      <c r="F2744" s="4"/>
    </row>
    <row r="2745" spans="3:6" x14ac:dyDescent="0.25">
      <c r="C2745" s="4"/>
      <c r="D2745" s="4"/>
      <c r="E2745" s="4"/>
      <c r="F2745" s="4"/>
    </row>
    <row r="2746" spans="3:6" x14ac:dyDescent="0.25">
      <c r="C2746" s="4"/>
      <c r="D2746" s="4"/>
      <c r="E2746" s="4"/>
      <c r="F2746" s="4"/>
    </row>
    <row r="2747" spans="3:6" x14ac:dyDescent="0.25">
      <c r="C2747" s="4"/>
      <c r="D2747" s="4"/>
      <c r="E2747" s="4"/>
      <c r="F2747" s="4"/>
    </row>
    <row r="2748" spans="3:6" x14ac:dyDescent="0.25">
      <c r="C2748" s="4"/>
      <c r="D2748" s="4"/>
      <c r="E2748" s="4"/>
      <c r="F2748" s="4"/>
    </row>
    <row r="2749" spans="3:6" x14ac:dyDescent="0.25">
      <c r="C2749" s="4"/>
      <c r="D2749" s="4"/>
      <c r="E2749" s="4"/>
      <c r="F2749" s="4"/>
    </row>
    <row r="2750" spans="3:6" x14ac:dyDescent="0.25">
      <c r="C2750" s="4"/>
      <c r="D2750" s="4"/>
      <c r="E2750" s="4"/>
      <c r="F2750" s="4"/>
    </row>
    <row r="2751" spans="3:6" x14ac:dyDescent="0.25">
      <c r="C2751" s="4"/>
      <c r="D2751" s="4"/>
      <c r="E2751" s="4"/>
      <c r="F2751" s="4"/>
    </row>
    <row r="2752" spans="3:6" x14ac:dyDescent="0.25">
      <c r="C2752" s="4"/>
      <c r="D2752" s="4"/>
      <c r="E2752" s="4"/>
      <c r="F2752" s="4"/>
    </row>
    <row r="2753" spans="3:6" x14ac:dyDescent="0.25">
      <c r="C2753" s="4"/>
      <c r="D2753" s="4"/>
      <c r="E2753" s="4"/>
      <c r="F2753" s="4"/>
    </row>
    <row r="2754" spans="3:6" x14ac:dyDescent="0.25">
      <c r="C2754" s="4"/>
      <c r="D2754" s="4"/>
      <c r="E2754" s="4"/>
      <c r="F2754" s="4"/>
    </row>
    <row r="2755" spans="3:6" x14ac:dyDescent="0.25">
      <c r="C2755" s="4"/>
      <c r="D2755" s="4"/>
      <c r="E2755" s="4"/>
      <c r="F2755" s="4"/>
    </row>
    <row r="2756" spans="3:6" x14ac:dyDescent="0.25">
      <c r="C2756" s="4"/>
      <c r="D2756" s="4"/>
      <c r="E2756" s="4"/>
      <c r="F2756" s="4"/>
    </row>
    <row r="2757" spans="3:6" x14ac:dyDescent="0.25">
      <c r="C2757" s="4"/>
      <c r="D2757" s="4"/>
      <c r="E2757" s="4"/>
      <c r="F2757" s="4"/>
    </row>
    <row r="2758" spans="3:6" x14ac:dyDescent="0.25">
      <c r="C2758" s="4"/>
      <c r="D2758" s="4"/>
      <c r="E2758" s="4"/>
      <c r="F2758" s="4"/>
    </row>
    <row r="2759" spans="3:6" x14ac:dyDescent="0.25">
      <c r="C2759" s="4"/>
      <c r="D2759" s="4"/>
      <c r="E2759" s="4"/>
      <c r="F2759" s="4"/>
    </row>
    <row r="2760" spans="3:6" x14ac:dyDescent="0.25">
      <c r="C2760" s="4"/>
      <c r="D2760" s="4"/>
      <c r="E2760" s="4"/>
      <c r="F2760" s="4"/>
    </row>
    <row r="2761" spans="3:6" x14ac:dyDescent="0.25">
      <c r="C2761" s="4"/>
      <c r="D2761" s="4"/>
      <c r="E2761" s="4"/>
      <c r="F2761" s="4"/>
    </row>
    <row r="2762" spans="3:6" x14ac:dyDescent="0.25">
      <c r="C2762" s="4"/>
      <c r="D2762" s="4"/>
      <c r="E2762" s="4"/>
      <c r="F2762" s="4"/>
    </row>
    <row r="2763" spans="3:6" x14ac:dyDescent="0.25">
      <c r="C2763" s="4"/>
      <c r="D2763" s="4"/>
      <c r="E2763" s="4"/>
      <c r="F2763" s="4"/>
    </row>
    <row r="2764" spans="3:6" x14ac:dyDescent="0.25">
      <c r="C2764" s="4"/>
      <c r="D2764" s="4"/>
      <c r="E2764" s="4"/>
      <c r="F2764" s="4"/>
    </row>
    <row r="2765" spans="3:6" x14ac:dyDescent="0.25">
      <c r="C2765" s="4"/>
      <c r="D2765" s="4"/>
      <c r="E2765" s="4"/>
      <c r="F2765" s="4"/>
    </row>
    <row r="2766" spans="3:6" x14ac:dyDescent="0.25">
      <c r="C2766" s="4"/>
      <c r="D2766" s="4"/>
      <c r="E2766" s="4"/>
      <c r="F2766" s="4"/>
    </row>
    <row r="2767" spans="3:6" x14ac:dyDescent="0.25">
      <c r="C2767" s="4"/>
      <c r="D2767" s="4"/>
      <c r="E2767" s="4"/>
      <c r="F2767" s="4"/>
    </row>
    <row r="2768" spans="3:6" x14ac:dyDescent="0.25">
      <c r="C2768" s="4"/>
      <c r="D2768" s="4"/>
      <c r="E2768" s="4"/>
      <c r="F2768" s="4"/>
    </row>
    <row r="2769" spans="3:6" x14ac:dyDescent="0.25">
      <c r="C2769" s="4"/>
      <c r="D2769" s="4"/>
      <c r="E2769" s="4"/>
      <c r="F2769" s="4"/>
    </row>
    <row r="2770" spans="3:6" x14ac:dyDescent="0.25">
      <c r="C2770" s="4"/>
      <c r="D2770" s="4"/>
      <c r="E2770" s="4"/>
      <c r="F2770" s="4"/>
    </row>
    <row r="2771" spans="3:6" x14ac:dyDescent="0.25">
      <c r="C2771" s="4"/>
      <c r="D2771" s="4"/>
      <c r="E2771" s="4"/>
      <c r="F2771" s="4"/>
    </row>
    <row r="2772" spans="3:6" x14ac:dyDescent="0.25">
      <c r="C2772" s="4"/>
      <c r="D2772" s="4"/>
      <c r="E2772" s="4"/>
      <c r="F2772" s="4"/>
    </row>
    <row r="2773" spans="3:6" x14ac:dyDescent="0.25">
      <c r="C2773" s="4"/>
      <c r="D2773" s="4"/>
      <c r="E2773" s="4"/>
      <c r="F2773" s="4"/>
    </row>
    <row r="2774" spans="3:6" x14ac:dyDescent="0.25">
      <c r="C2774" s="4"/>
      <c r="D2774" s="4"/>
      <c r="E2774" s="4"/>
      <c r="F2774" s="4"/>
    </row>
    <row r="2775" spans="3:6" x14ac:dyDescent="0.25">
      <c r="C2775" s="4"/>
      <c r="D2775" s="4"/>
      <c r="E2775" s="4"/>
      <c r="F2775" s="4"/>
    </row>
    <row r="2776" spans="3:6" x14ac:dyDescent="0.25">
      <c r="C2776" s="4"/>
      <c r="D2776" s="4"/>
      <c r="E2776" s="4"/>
      <c r="F2776" s="4"/>
    </row>
    <row r="2777" spans="3:6" x14ac:dyDescent="0.25">
      <c r="C2777" s="4"/>
      <c r="D2777" s="4"/>
      <c r="E2777" s="4"/>
      <c r="F2777" s="4"/>
    </row>
    <row r="2778" spans="3:6" x14ac:dyDescent="0.25">
      <c r="C2778" s="4"/>
      <c r="D2778" s="4"/>
      <c r="E2778" s="4"/>
      <c r="F2778" s="4"/>
    </row>
    <row r="2779" spans="3:6" x14ac:dyDescent="0.25">
      <c r="C2779" s="4"/>
      <c r="D2779" s="4"/>
      <c r="E2779" s="4"/>
      <c r="F2779" s="4"/>
    </row>
    <row r="2780" spans="3:6" x14ac:dyDescent="0.25">
      <c r="C2780" s="4"/>
      <c r="D2780" s="4"/>
      <c r="E2780" s="4"/>
      <c r="F2780" s="4"/>
    </row>
    <row r="2781" spans="3:6" x14ac:dyDescent="0.25">
      <c r="C2781" s="4"/>
      <c r="D2781" s="4"/>
      <c r="E2781" s="4"/>
      <c r="F2781" s="4"/>
    </row>
    <row r="2782" spans="3:6" x14ac:dyDescent="0.25">
      <c r="C2782" s="4"/>
      <c r="D2782" s="4"/>
      <c r="E2782" s="4"/>
      <c r="F2782" s="4"/>
    </row>
    <row r="2783" spans="3:6" x14ac:dyDescent="0.25">
      <c r="C2783" s="4"/>
      <c r="D2783" s="4"/>
      <c r="E2783" s="4"/>
      <c r="F2783" s="4"/>
    </row>
    <row r="2784" spans="3:6" x14ac:dyDescent="0.25">
      <c r="C2784" s="4"/>
      <c r="D2784" s="4"/>
      <c r="E2784" s="4"/>
      <c r="F2784" s="4"/>
    </row>
    <row r="2785" spans="3:6" x14ac:dyDescent="0.25">
      <c r="C2785" s="4"/>
      <c r="D2785" s="4"/>
      <c r="E2785" s="4"/>
      <c r="F2785" s="4"/>
    </row>
    <row r="2786" spans="3:6" x14ac:dyDescent="0.25">
      <c r="C2786" s="4"/>
      <c r="D2786" s="4"/>
      <c r="E2786" s="4"/>
      <c r="F2786" s="4"/>
    </row>
    <row r="2787" spans="3:6" x14ac:dyDescent="0.25">
      <c r="C2787" s="4"/>
      <c r="D2787" s="4"/>
      <c r="E2787" s="4"/>
      <c r="F2787" s="4"/>
    </row>
    <row r="2788" spans="3:6" x14ac:dyDescent="0.25">
      <c r="C2788" s="4"/>
      <c r="D2788" s="4"/>
      <c r="E2788" s="4"/>
      <c r="F2788" s="4"/>
    </row>
    <row r="2789" spans="3:6" x14ac:dyDescent="0.25">
      <c r="C2789" s="4"/>
      <c r="D2789" s="4"/>
      <c r="E2789" s="4"/>
      <c r="F2789" s="4"/>
    </row>
    <row r="2790" spans="3:6" x14ac:dyDescent="0.25">
      <c r="C2790" s="4"/>
      <c r="D2790" s="4"/>
      <c r="E2790" s="4"/>
      <c r="F2790" s="4"/>
    </row>
    <row r="2791" spans="3:6" x14ac:dyDescent="0.25">
      <c r="C2791" s="4"/>
      <c r="D2791" s="4"/>
      <c r="E2791" s="4"/>
      <c r="F2791" s="4"/>
    </row>
    <row r="2792" spans="3:6" x14ac:dyDescent="0.25">
      <c r="C2792" s="4"/>
      <c r="D2792" s="4"/>
      <c r="E2792" s="4"/>
      <c r="F2792" s="4"/>
    </row>
    <row r="2793" spans="3:6" x14ac:dyDescent="0.25">
      <c r="C2793" s="4"/>
      <c r="D2793" s="4"/>
      <c r="E2793" s="4"/>
      <c r="F2793" s="4"/>
    </row>
    <row r="2794" spans="3:6" x14ac:dyDescent="0.25">
      <c r="C2794" s="4"/>
      <c r="D2794" s="4"/>
      <c r="E2794" s="4"/>
      <c r="F2794" s="4"/>
    </row>
    <row r="2795" spans="3:6" x14ac:dyDescent="0.25">
      <c r="C2795" s="4"/>
      <c r="D2795" s="4"/>
      <c r="E2795" s="4"/>
      <c r="F2795" s="4"/>
    </row>
    <row r="2796" spans="3:6" x14ac:dyDescent="0.25">
      <c r="C2796" s="4"/>
      <c r="D2796" s="4"/>
      <c r="E2796" s="4"/>
      <c r="F2796" s="4"/>
    </row>
    <row r="2797" spans="3:6" x14ac:dyDescent="0.25">
      <c r="C2797" s="4"/>
      <c r="D2797" s="4"/>
      <c r="E2797" s="4"/>
      <c r="F2797" s="4"/>
    </row>
    <row r="2798" spans="3:6" x14ac:dyDescent="0.25">
      <c r="C2798" s="4"/>
      <c r="D2798" s="4"/>
      <c r="E2798" s="4"/>
      <c r="F2798" s="4"/>
    </row>
    <row r="2799" spans="3:6" x14ac:dyDescent="0.25">
      <c r="C2799" s="4"/>
      <c r="D2799" s="4"/>
      <c r="E2799" s="4"/>
      <c r="F2799" s="4"/>
    </row>
    <row r="2800" spans="3:6" x14ac:dyDescent="0.25">
      <c r="C2800" s="4"/>
      <c r="D2800" s="4"/>
      <c r="E2800" s="4"/>
      <c r="F2800" s="4"/>
    </row>
    <row r="2801" spans="3:6" x14ac:dyDescent="0.25">
      <c r="C2801" s="4"/>
      <c r="D2801" s="4"/>
      <c r="E2801" s="4"/>
      <c r="F2801" s="4"/>
    </row>
    <row r="2802" spans="3:6" x14ac:dyDescent="0.25">
      <c r="C2802" s="4"/>
      <c r="D2802" s="4"/>
      <c r="E2802" s="4"/>
      <c r="F2802" s="4"/>
    </row>
    <row r="2803" spans="3:6" x14ac:dyDescent="0.25">
      <c r="C2803" s="4"/>
      <c r="D2803" s="4"/>
      <c r="E2803" s="4"/>
      <c r="F2803" s="4"/>
    </row>
    <row r="2804" spans="3:6" x14ac:dyDescent="0.25">
      <c r="C2804" s="4"/>
      <c r="D2804" s="4"/>
      <c r="E2804" s="4"/>
      <c r="F2804" s="4"/>
    </row>
    <row r="2805" spans="3:6" x14ac:dyDescent="0.25">
      <c r="C2805" s="4"/>
      <c r="D2805" s="4"/>
      <c r="E2805" s="4"/>
      <c r="F2805" s="4"/>
    </row>
    <row r="2806" spans="3:6" x14ac:dyDescent="0.25">
      <c r="C2806" s="4"/>
      <c r="D2806" s="4"/>
      <c r="E2806" s="4"/>
      <c r="F2806" s="4"/>
    </row>
    <row r="2807" spans="3:6" x14ac:dyDescent="0.25">
      <c r="C2807" s="4"/>
      <c r="D2807" s="4"/>
      <c r="E2807" s="4"/>
      <c r="F2807" s="4"/>
    </row>
    <row r="2808" spans="3:6" x14ac:dyDescent="0.25">
      <c r="C2808" s="4"/>
      <c r="D2808" s="4"/>
      <c r="E2808" s="4"/>
      <c r="F2808" s="4"/>
    </row>
    <row r="2809" spans="3:6" x14ac:dyDescent="0.25">
      <c r="C2809" s="4"/>
      <c r="D2809" s="4"/>
      <c r="E2809" s="4"/>
      <c r="F2809" s="4"/>
    </row>
    <row r="2810" spans="3:6" x14ac:dyDescent="0.25">
      <c r="C2810" s="4"/>
      <c r="D2810" s="4"/>
      <c r="E2810" s="4"/>
      <c r="F2810" s="4"/>
    </row>
    <row r="2811" spans="3:6" x14ac:dyDescent="0.25">
      <c r="C2811" s="4"/>
      <c r="D2811" s="4"/>
      <c r="E2811" s="4"/>
      <c r="F2811" s="4"/>
    </row>
    <row r="2812" spans="3:6" x14ac:dyDescent="0.25">
      <c r="C2812" s="4"/>
      <c r="D2812" s="4"/>
      <c r="E2812" s="4"/>
      <c r="F2812" s="4"/>
    </row>
    <row r="2813" spans="3:6" x14ac:dyDescent="0.25">
      <c r="C2813" s="4"/>
      <c r="D2813" s="4"/>
      <c r="E2813" s="4"/>
      <c r="F2813" s="4"/>
    </row>
    <row r="2814" spans="3:6" x14ac:dyDescent="0.25">
      <c r="C2814" s="4"/>
      <c r="D2814" s="4"/>
      <c r="E2814" s="4"/>
      <c r="F2814" s="4"/>
    </row>
    <row r="2815" spans="3:6" x14ac:dyDescent="0.25">
      <c r="C2815" s="4"/>
      <c r="D2815" s="4"/>
      <c r="E2815" s="4"/>
      <c r="F2815" s="4"/>
    </row>
    <row r="2816" spans="3:6" x14ac:dyDescent="0.25">
      <c r="C2816" s="4"/>
      <c r="D2816" s="4"/>
      <c r="E2816" s="4"/>
      <c r="F2816" s="4"/>
    </row>
    <row r="2817" spans="3:6" x14ac:dyDescent="0.25">
      <c r="C2817" s="4"/>
      <c r="D2817" s="4"/>
      <c r="E2817" s="4"/>
      <c r="F2817" s="4"/>
    </row>
    <row r="2818" spans="3:6" x14ac:dyDescent="0.25">
      <c r="C2818" s="4"/>
      <c r="D2818" s="4"/>
      <c r="E2818" s="4"/>
      <c r="F2818" s="4"/>
    </row>
    <row r="2819" spans="3:6" x14ac:dyDescent="0.25">
      <c r="C2819" s="4"/>
      <c r="D2819" s="4"/>
      <c r="E2819" s="4"/>
      <c r="F2819" s="4"/>
    </row>
    <row r="2820" spans="3:6" x14ac:dyDescent="0.25">
      <c r="C2820" s="4"/>
      <c r="D2820" s="4"/>
      <c r="E2820" s="4"/>
      <c r="F2820" s="4"/>
    </row>
    <row r="2821" spans="3:6" x14ac:dyDescent="0.25">
      <c r="C2821" s="4"/>
      <c r="D2821" s="4"/>
      <c r="E2821" s="4"/>
      <c r="F2821" s="4"/>
    </row>
    <row r="2822" spans="3:6" x14ac:dyDescent="0.25">
      <c r="C2822" s="4"/>
      <c r="D2822" s="4"/>
      <c r="E2822" s="4"/>
      <c r="F2822" s="4"/>
    </row>
    <row r="2823" spans="3:6" x14ac:dyDescent="0.25">
      <c r="C2823" s="4"/>
      <c r="D2823" s="4"/>
      <c r="E2823" s="4"/>
      <c r="F2823" s="4"/>
    </row>
    <row r="2824" spans="3:6" x14ac:dyDescent="0.25">
      <c r="C2824" s="4"/>
      <c r="D2824" s="4"/>
      <c r="E2824" s="4"/>
      <c r="F2824" s="4"/>
    </row>
    <row r="2825" spans="3:6" x14ac:dyDescent="0.25">
      <c r="C2825" s="4"/>
      <c r="D2825" s="4"/>
      <c r="E2825" s="4"/>
      <c r="F2825" s="4"/>
    </row>
    <row r="2826" spans="3:6" x14ac:dyDescent="0.25">
      <c r="C2826" s="4"/>
      <c r="D2826" s="4"/>
      <c r="E2826" s="4"/>
      <c r="F2826" s="4"/>
    </row>
    <row r="2827" spans="3:6" x14ac:dyDescent="0.25">
      <c r="C2827" s="4"/>
      <c r="D2827" s="4"/>
      <c r="E2827" s="4"/>
      <c r="F2827" s="4"/>
    </row>
    <row r="2828" spans="3:6" x14ac:dyDescent="0.25">
      <c r="C2828" s="4"/>
      <c r="D2828" s="4"/>
      <c r="E2828" s="4"/>
      <c r="F2828" s="4"/>
    </row>
    <row r="2829" spans="3:6" x14ac:dyDescent="0.25">
      <c r="C2829" s="4"/>
      <c r="D2829" s="4"/>
      <c r="E2829" s="4"/>
      <c r="F2829" s="4"/>
    </row>
    <row r="2830" spans="3:6" x14ac:dyDescent="0.25">
      <c r="C2830" s="4"/>
      <c r="D2830" s="4"/>
      <c r="E2830" s="4"/>
      <c r="F2830" s="4"/>
    </row>
    <row r="2831" spans="3:6" x14ac:dyDescent="0.25">
      <c r="C2831" s="4"/>
      <c r="D2831" s="4"/>
      <c r="E2831" s="4"/>
      <c r="F2831" s="4"/>
    </row>
    <row r="2832" spans="3:6" x14ac:dyDescent="0.25">
      <c r="C2832" s="4"/>
      <c r="D2832" s="4"/>
      <c r="E2832" s="4"/>
      <c r="F2832" s="4"/>
    </row>
    <row r="2833" spans="3:6" x14ac:dyDescent="0.25">
      <c r="C2833" s="4"/>
      <c r="D2833" s="4"/>
      <c r="E2833" s="4"/>
      <c r="F2833" s="4"/>
    </row>
    <row r="2834" spans="3:6" x14ac:dyDescent="0.25">
      <c r="C2834" s="4"/>
      <c r="D2834" s="4"/>
      <c r="E2834" s="4"/>
      <c r="F2834" s="4"/>
    </row>
    <row r="2835" spans="3:6" x14ac:dyDescent="0.25">
      <c r="C2835" s="4"/>
      <c r="D2835" s="4"/>
      <c r="E2835" s="4"/>
      <c r="F2835" s="4"/>
    </row>
    <row r="2836" spans="3:6" x14ac:dyDescent="0.25">
      <c r="C2836" s="4"/>
      <c r="D2836" s="4"/>
      <c r="E2836" s="4"/>
      <c r="F2836" s="4"/>
    </row>
    <row r="2837" spans="3:6" x14ac:dyDescent="0.25">
      <c r="C2837" s="4"/>
      <c r="D2837" s="4"/>
      <c r="E2837" s="4"/>
      <c r="F2837" s="4"/>
    </row>
    <row r="2838" spans="3:6" x14ac:dyDescent="0.25">
      <c r="C2838" s="4"/>
      <c r="D2838" s="4"/>
      <c r="E2838" s="4"/>
      <c r="F2838" s="4"/>
    </row>
    <row r="2839" spans="3:6" x14ac:dyDescent="0.25">
      <c r="C2839" s="4"/>
      <c r="D2839" s="4"/>
      <c r="E2839" s="4"/>
      <c r="F2839" s="4"/>
    </row>
    <row r="2840" spans="3:6" x14ac:dyDescent="0.25">
      <c r="C2840" s="4"/>
      <c r="D2840" s="4"/>
      <c r="E2840" s="4"/>
      <c r="F2840" s="4"/>
    </row>
    <row r="2841" spans="3:6" x14ac:dyDescent="0.25">
      <c r="C2841" s="4"/>
      <c r="D2841" s="4"/>
      <c r="E2841" s="4"/>
      <c r="F2841" s="4"/>
    </row>
    <row r="2842" spans="3:6" x14ac:dyDescent="0.25">
      <c r="C2842" s="4"/>
      <c r="D2842" s="4"/>
      <c r="E2842" s="4"/>
      <c r="F2842" s="4"/>
    </row>
    <row r="2843" spans="3:6" x14ac:dyDescent="0.25">
      <c r="C2843" s="4"/>
      <c r="D2843" s="4"/>
      <c r="E2843" s="4"/>
      <c r="F2843" s="4"/>
    </row>
    <row r="2844" spans="3:6" x14ac:dyDescent="0.25">
      <c r="C2844" s="4"/>
      <c r="D2844" s="4"/>
      <c r="E2844" s="4"/>
      <c r="F2844" s="4"/>
    </row>
    <row r="2845" spans="3:6" x14ac:dyDescent="0.25">
      <c r="C2845" s="4"/>
      <c r="D2845" s="4"/>
      <c r="E2845" s="4"/>
      <c r="F2845" s="4"/>
    </row>
    <row r="2846" spans="3:6" x14ac:dyDescent="0.25">
      <c r="C2846" s="4"/>
      <c r="D2846" s="4"/>
      <c r="E2846" s="4"/>
      <c r="F2846" s="4"/>
    </row>
    <row r="2847" spans="3:6" x14ac:dyDescent="0.25">
      <c r="C2847" s="4"/>
      <c r="D2847" s="4"/>
      <c r="E2847" s="4"/>
      <c r="F2847" s="4"/>
    </row>
    <row r="2848" spans="3:6" x14ac:dyDescent="0.25">
      <c r="C2848" s="4"/>
      <c r="D2848" s="4"/>
      <c r="E2848" s="4"/>
      <c r="F2848" s="4"/>
    </row>
    <row r="2849" spans="3:6" x14ac:dyDescent="0.25">
      <c r="C2849" s="4"/>
      <c r="D2849" s="4"/>
      <c r="E2849" s="4"/>
      <c r="F2849" s="4"/>
    </row>
    <row r="2850" spans="3:6" x14ac:dyDescent="0.25">
      <c r="C2850" s="4"/>
      <c r="D2850" s="4"/>
      <c r="E2850" s="4"/>
      <c r="F2850" s="4"/>
    </row>
    <row r="2851" spans="3:6" x14ac:dyDescent="0.25">
      <c r="C2851" s="4"/>
      <c r="D2851" s="4"/>
      <c r="E2851" s="4"/>
      <c r="F2851" s="4"/>
    </row>
    <row r="2852" spans="3:6" x14ac:dyDescent="0.25">
      <c r="C2852" s="4"/>
      <c r="D2852" s="4"/>
      <c r="E2852" s="4"/>
      <c r="F2852" s="4"/>
    </row>
    <row r="2853" spans="3:6" x14ac:dyDescent="0.25">
      <c r="C2853" s="4"/>
      <c r="D2853" s="4"/>
      <c r="E2853" s="4"/>
      <c r="F2853" s="4"/>
    </row>
    <row r="2854" spans="3:6" x14ac:dyDescent="0.25">
      <c r="C2854" s="4"/>
      <c r="D2854" s="4"/>
      <c r="E2854" s="4"/>
      <c r="F2854" s="4"/>
    </row>
    <row r="2855" spans="3:6" x14ac:dyDescent="0.25">
      <c r="C2855" s="4"/>
      <c r="D2855" s="4"/>
      <c r="E2855" s="4"/>
      <c r="F2855" s="4"/>
    </row>
    <row r="2856" spans="3:6" x14ac:dyDescent="0.25">
      <c r="C2856" s="4"/>
      <c r="D2856" s="4"/>
      <c r="E2856" s="4"/>
      <c r="F2856" s="4"/>
    </row>
    <row r="2857" spans="3:6" x14ac:dyDescent="0.25">
      <c r="C2857" s="4"/>
      <c r="D2857" s="4"/>
      <c r="E2857" s="4"/>
      <c r="F2857" s="4"/>
    </row>
    <row r="2858" spans="3:6" x14ac:dyDescent="0.25">
      <c r="C2858" s="4"/>
      <c r="D2858" s="4"/>
      <c r="E2858" s="4"/>
      <c r="F2858" s="4"/>
    </row>
    <row r="2859" spans="3:6" x14ac:dyDescent="0.25">
      <c r="C2859" s="4"/>
      <c r="D2859" s="4"/>
      <c r="E2859" s="4"/>
      <c r="F2859" s="4"/>
    </row>
    <row r="2860" spans="3:6" x14ac:dyDescent="0.25">
      <c r="C2860" s="4"/>
      <c r="D2860" s="4"/>
      <c r="E2860" s="4"/>
      <c r="F2860" s="4"/>
    </row>
    <row r="2861" spans="3:6" x14ac:dyDescent="0.25">
      <c r="C2861" s="4"/>
      <c r="D2861" s="4"/>
      <c r="E2861" s="4"/>
      <c r="F2861" s="4"/>
    </row>
    <row r="2862" spans="3:6" x14ac:dyDescent="0.25">
      <c r="C2862" s="4"/>
      <c r="D2862" s="4"/>
      <c r="E2862" s="4"/>
      <c r="F2862" s="4"/>
    </row>
    <row r="2863" spans="3:6" x14ac:dyDescent="0.25">
      <c r="C2863" s="4"/>
      <c r="D2863" s="4"/>
      <c r="E2863" s="4"/>
      <c r="F2863" s="4"/>
    </row>
    <row r="2864" spans="3:6" x14ac:dyDescent="0.25">
      <c r="C2864" s="4"/>
      <c r="D2864" s="4"/>
      <c r="E2864" s="4"/>
      <c r="F2864" s="4"/>
    </row>
    <row r="2865" spans="3:6" x14ac:dyDescent="0.25">
      <c r="C2865" s="4"/>
      <c r="D2865" s="4"/>
      <c r="E2865" s="4"/>
      <c r="F2865" s="4"/>
    </row>
    <row r="2866" spans="3:6" x14ac:dyDescent="0.25">
      <c r="C2866" s="4"/>
      <c r="D2866" s="4"/>
      <c r="E2866" s="4"/>
      <c r="F2866" s="4"/>
    </row>
    <row r="2867" spans="3:6" x14ac:dyDescent="0.25">
      <c r="C2867" s="4"/>
      <c r="D2867" s="4"/>
      <c r="E2867" s="4"/>
      <c r="F2867" s="4"/>
    </row>
    <row r="2868" spans="3:6" x14ac:dyDescent="0.25">
      <c r="C2868" s="4"/>
      <c r="D2868" s="4"/>
      <c r="E2868" s="4"/>
      <c r="F2868" s="4"/>
    </row>
    <row r="2869" spans="3:6" x14ac:dyDescent="0.25">
      <c r="C2869" s="4"/>
      <c r="D2869" s="4"/>
      <c r="E2869" s="4"/>
      <c r="F2869" s="4"/>
    </row>
    <row r="2870" spans="3:6" x14ac:dyDescent="0.25">
      <c r="C2870" s="4"/>
      <c r="D2870" s="4"/>
      <c r="E2870" s="4"/>
      <c r="F2870" s="4"/>
    </row>
    <row r="2871" spans="3:6" x14ac:dyDescent="0.25">
      <c r="C2871" s="4"/>
      <c r="D2871" s="4"/>
      <c r="E2871" s="4"/>
      <c r="F2871" s="4"/>
    </row>
    <row r="2872" spans="3:6" x14ac:dyDescent="0.25">
      <c r="C2872" s="4"/>
      <c r="D2872" s="4"/>
      <c r="E2872" s="4"/>
      <c r="F2872" s="4"/>
    </row>
    <row r="2873" spans="3:6" x14ac:dyDescent="0.25">
      <c r="C2873" s="4"/>
      <c r="D2873" s="4"/>
      <c r="E2873" s="4"/>
      <c r="F2873" s="4"/>
    </row>
    <row r="2874" spans="3:6" x14ac:dyDescent="0.25">
      <c r="C2874" s="4"/>
      <c r="D2874" s="4"/>
      <c r="E2874" s="4"/>
      <c r="F2874" s="4"/>
    </row>
    <row r="2875" spans="3:6" x14ac:dyDescent="0.25">
      <c r="C2875" s="4"/>
      <c r="D2875" s="4"/>
      <c r="E2875" s="4"/>
      <c r="F2875" s="4"/>
    </row>
    <row r="2876" spans="3:6" x14ac:dyDescent="0.25">
      <c r="C2876" s="4"/>
      <c r="D2876" s="4"/>
      <c r="E2876" s="4"/>
      <c r="F2876" s="4"/>
    </row>
    <row r="2877" spans="3:6" x14ac:dyDescent="0.25">
      <c r="C2877" s="4"/>
      <c r="D2877" s="4"/>
      <c r="E2877" s="4"/>
      <c r="F2877" s="4"/>
    </row>
    <row r="2878" spans="3:6" x14ac:dyDescent="0.25">
      <c r="C2878" s="4"/>
      <c r="D2878" s="4"/>
      <c r="E2878" s="4"/>
      <c r="F2878" s="4"/>
    </row>
    <row r="2879" spans="3:6" x14ac:dyDescent="0.25">
      <c r="C2879" s="4"/>
      <c r="D2879" s="4"/>
      <c r="E2879" s="4"/>
      <c r="F2879" s="4"/>
    </row>
    <row r="2880" spans="3:6" x14ac:dyDescent="0.25">
      <c r="C2880" s="4"/>
      <c r="D2880" s="4"/>
      <c r="E2880" s="4"/>
      <c r="F2880" s="4"/>
    </row>
    <row r="2881" spans="3:6" x14ac:dyDescent="0.25">
      <c r="C2881" s="4"/>
      <c r="D2881" s="4"/>
      <c r="E2881" s="4"/>
      <c r="F2881" s="4"/>
    </row>
    <row r="2882" spans="3:6" x14ac:dyDescent="0.25">
      <c r="C2882" s="4"/>
      <c r="D2882" s="4"/>
      <c r="E2882" s="4"/>
      <c r="F2882" s="4"/>
    </row>
    <row r="2883" spans="3:6" x14ac:dyDescent="0.25">
      <c r="C2883" s="4"/>
      <c r="D2883" s="4"/>
      <c r="E2883" s="4"/>
      <c r="F2883" s="4"/>
    </row>
    <row r="2884" spans="3:6" x14ac:dyDescent="0.25">
      <c r="C2884" s="4"/>
      <c r="D2884" s="4"/>
      <c r="E2884" s="4"/>
      <c r="F2884" s="4"/>
    </row>
    <row r="2885" spans="3:6" x14ac:dyDescent="0.25">
      <c r="C2885" s="4"/>
      <c r="D2885" s="4"/>
      <c r="E2885" s="4"/>
      <c r="F2885" s="4"/>
    </row>
    <row r="2886" spans="3:6" x14ac:dyDescent="0.25">
      <c r="C2886" s="4"/>
      <c r="D2886" s="4"/>
      <c r="E2886" s="4"/>
      <c r="F2886" s="4"/>
    </row>
    <row r="2887" spans="3:6" x14ac:dyDescent="0.25">
      <c r="C2887" s="4"/>
      <c r="D2887" s="4"/>
      <c r="E2887" s="4"/>
      <c r="F2887" s="4"/>
    </row>
    <row r="2888" spans="3:6" x14ac:dyDescent="0.25">
      <c r="C2888" s="4"/>
      <c r="D2888" s="4"/>
      <c r="E2888" s="4"/>
      <c r="F2888" s="4"/>
    </row>
    <row r="2889" spans="3:6" x14ac:dyDescent="0.25">
      <c r="C2889" s="4"/>
      <c r="D2889" s="4"/>
      <c r="E2889" s="4"/>
      <c r="F2889" s="4"/>
    </row>
    <row r="2890" spans="3:6" x14ac:dyDescent="0.25">
      <c r="C2890" s="4"/>
      <c r="D2890" s="4"/>
      <c r="E2890" s="4"/>
      <c r="F2890" s="4"/>
    </row>
    <row r="2891" spans="3:6" x14ac:dyDescent="0.25">
      <c r="C2891" s="4"/>
      <c r="D2891" s="4"/>
      <c r="E2891" s="4"/>
      <c r="F2891" s="4"/>
    </row>
    <row r="2892" spans="3:6" x14ac:dyDescent="0.25">
      <c r="C2892" s="4"/>
      <c r="D2892" s="4"/>
      <c r="E2892" s="4"/>
      <c r="F2892" s="4"/>
    </row>
    <row r="2893" spans="3:6" x14ac:dyDescent="0.25">
      <c r="C2893" s="4"/>
      <c r="D2893" s="4"/>
      <c r="E2893" s="4"/>
      <c r="F2893" s="4"/>
    </row>
    <row r="2894" spans="3:6" x14ac:dyDescent="0.25">
      <c r="C2894" s="4"/>
      <c r="D2894" s="4"/>
      <c r="E2894" s="4"/>
      <c r="F2894" s="4"/>
    </row>
    <row r="2895" spans="3:6" x14ac:dyDescent="0.25">
      <c r="C2895" s="4"/>
      <c r="D2895" s="4"/>
      <c r="E2895" s="4"/>
      <c r="F2895" s="4"/>
    </row>
    <row r="2896" spans="3:6" x14ac:dyDescent="0.25">
      <c r="C2896" s="4"/>
      <c r="D2896" s="4"/>
      <c r="E2896" s="4"/>
      <c r="F2896" s="4"/>
    </row>
    <row r="2897" spans="3:6" x14ac:dyDescent="0.25">
      <c r="C2897" s="4"/>
      <c r="D2897" s="4"/>
      <c r="E2897" s="4"/>
      <c r="F2897" s="4"/>
    </row>
    <row r="2898" spans="3:6" x14ac:dyDescent="0.25">
      <c r="C2898" s="4"/>
      <c r="D2898" s="4"/>
      <c r="E2898" s="4"/>
      <c r="F2898" s="4"/>
    </row>
    <row r="2899" spans="3:6" x14ac:dyDescent="0.25">
      <c r="C2899" s="4"/>
      <c r="D2899" s="4"/>
      <c r="E2899" s="4"/>
      <c r="F2899" s="4"/>
    </row>
    <row r="2900" spans="3:6" x14ac:dyDescent="0.25">
      <c r="C2900" s="4"/>
      <c r="D2900" s="4"/>
      <c r="E2900" s="4"/>
      <c r="F2900" s="4"/>
    </row>
    <row r="2901" spans="3:6" x14ac:dyDescent="0.25">
      <c r="C2901" s="4"/>
      <c r="D2901" s="4"/>
      <c r="E2901" s="4"/>
      <c r="F2901" s="4"/>
    </row>
    <row r="2902" spans="3:6" x14ac:dyDescent="0.25">
      <c r="C2902" s="4"/>
      <c r="D2902" s="4"/>
      <c r="E2902" s="4"/>
      <c r="F2902" s="4"/>
    </row>
    <row r="2903" spans="3:6" x14ac:dyDescent="0.25">
      <c r="C2903" s="4"/>
      <c r="D2903" s="4"/>
      <c r="E2903" s="4"/>
      <c r="F2903" s="4"/>
    </row>
    <row r="2904" spans="3:6" x14ac:dyDescent="0.25">
      <c r="C2904" s="4"/>
      <c r="D2904" s="4"/>
      <c r="E2904" s="4"/>
      <c r="F2904" s="4"/>
    </row>
    <row r="2905" spans="3:6" x14ac:dyDescent="0.25">
      <c r="C2905" s="4"/>
      <c r="D2905" s="4"/>
      <c r="E2905" s="4"/>
      <c r="F2905" s="4"/>
    </row>
    <row r="2906" spans="3:6" x14ac:dyDescent="0.25">
      <c r="C2906" s="4"/>
      <c r="D2906" s="4"/>
      <c r="E2906" s="4"/>
      <c r="F2906" s="4"/>
    </row>
    <row r="2907" spans="3:6" x14ac:dyDescent="0.25">
      <c r="C2907" s="4"/>
      <c r="D2907" s="4"/>
      <c r="E2907" s="4"/>
      <c r="F2907" s="4"/>
    </row>
    <row r="2908" spans="3:6" x14ac:dyDescent="0.25">
      <c r="C2908" s="4"/>
      <c r="D2908" s="4"/>
      <c r="E2908" s="4"/>
      <c r="F2908" s="4"/>
    </row>
    <row r="2909" spans="3:6" x14ac:dyDescent="0.25">
      <c r="C2909" s="4"/>
      <c r="D2909" s="4"/>
      <c r="E2909" s="4"/>
      <c r="F2909" s="4"/>
    </row>
    <row r="2910" spans="3:6" x14ac:dyDescent="0.25">
      <c r="C2910" s="4"/>
      <c r="D2910" s="4"/>
      <c r="E2910" s="4"/>
      <c r="F2910" s="4"/>
    </row>
    <row r="2911" spans="3:6" x14ac:dyDescent="0.25">
      <c r="C2911" s="4"/>
      <c r="D2911" s="4"/>
      <c r="E2911" s="4"/>
      <c r="F2911" s="4"/>
    </row>
    <row r="2912" spans="3:6" x14ac:dyDescent="0.25">
      <c r="C2912" s="4"/>
      <c r="D2912" s="4"/>
      <c r="E2912" s="4"/>
      <c r="F2912" s="4"/>
    </row>
    <row r="2913" spans="3:6" x14ac:dyDescent="0.25">
      <c r="C2913" s="4"/>
      <c r="D2913" s="4"/>
      <c r="E2913" s="4"/>
      <c r="F2913" s="4"/>
    </row>
    <row r="2914" spans="3:6" x14ac:dyDescent="0.25">
      <c r="C2914" s="4"/>
      <c r="D2914" s="4"/>
      <c r="E2914" s="4"/>
      <c r="F2914" s="4"/>
    </row>
    <row r="2915" spans="3:6" x14ac:dyDescent="0.25">
      <c r="C2915" s="4"/>
      <c r="D2915" s="4"/>
      <c r="E2915" s="4"/>
      <c r="F2915" s="4"/>
    </row>
    <row r="2916" spans="3:6" x14ac:dyDescent="0.25">
      <c r="C2916" s="4"/>
      <c r="D2916" s="4"/>
      <c r="E2916" s="4"/>
      <c r="F2916" s="4"/>
    </row>
    <row r="2917" spans="3:6" x14ac:dyDescent="0.25">
      <c r="C2917" s="4"/>
      <c r="D2917" s="4"/>
      <c r="E2917" s="4"/>
      <c r="F2917" s="4"/>
    </row>
    <row r="2918" spans="3:6" x14ac:dyDescent="0.25">
      <c r="C2918" s="4"/>
      <c r="D2918" s="4"/>
      <c r="E2918" s="4"/>
      <c r="F2918" s="4"/>
    </row>
    <row r="2919" spans="3:6" x14ac:dyDescent="0.25">
      <c r="C2919" s="4"/>
      <c r="D2919" s="4"/>
      <c r="E2919" s="4"/>
      <c r="F2919" s="4"/>
    </row>
    <row r="2920" spans="3:6" x14ac:dyDescent="0.25">
      <c r="C2920" s="4"/>
      <c r="D2920" s="4"/>
      <c r="E2920" s="4"/>
      <c r="F2920" s="4"/>
    </row>
    <row r="2921" spans="3:6" x14ac:dyDescent="0.25">
      <c r="C2921" s="4"/>
      <c r="D2921" s="4"/>
      <c r="E2921" s="4"/>
      <c r="F2921" s="4"/>
    </row>
    <row r="2922" spans="3:6" x14ac:dyDescent="0.25">
      <c r="C2922" s="4"/>
      <c r="D2922" s="4"/>
      <c r="E2922" s="4"/>
      <c r="F2922" s="4"/>
    </row>
    <row r="2923" spans="3:6" x14ac:dyDescent="0.25">
      <c r="C2923" s="4"/>
      <c r="D2923" s="4"/>
      <c r="E2923" s="4"/>
      <c r="F2923" s="4"/>
    </row>
    <row r="2924" spans="3:6" x14ac:dyDescent="0.25">
      <c r="C2924" s="4"/>
      <c r="D2924" s="4"/>
      <c r="E2924" s="4"/>
      <c r="F2924" s="4"/>
    </row>
    <row r="2925" spans="3:6" x14ac:dyDescent="0.25">
      <c r="C2925" s="4"/>
      <c r="D2925" s="4"/>
      <c r="E2925" s="4"/>
      <c r="F2925" s="4"/>
    </row>
    <row r="2926" spans="3:6" x14ac:dyDescent="0.25">
      <c r="C2926" s="4"/>
      <c r="D2926" s="4"/>
      <c r="E2926" s="4"/>
      <c r="F2926" s="4"/>
    </row>
    <row r="2927" spans="3:6" x14ac:dyDescent="0.25">
      <c r="C2927" s="4"/>
      <c r="D2927" s="4"/>
      <c r="E2927" s="4"/>
      <c r="F2927" s="4"/>
    </row>
    <row r="2928" spans="3:6" x14ac:dyDescent="0.25">
      <c r="C2928" s="4"/>
      <c r="D2928" s="4"/>
      <c r="E2928" s="4"/>
      <c r="F2928" s="4"/>
    </row>
    <row r="2929" spans="3:6" x14ac:dyDescent="0.25">
      <c r="C2929" s="4"/>
      <c r="D2929" s="4"/>
      <c r="E2929" s="4"/>
      <c r="F2929" s="4"/>
    </row>
    <row r="2930" spans="3:6" x14ac:dyDescent="0.25">
      <c r="C2930" s="4"/>
      <c r="D2930" s="4"/>
      <c r="E2930" s="4"/>
      <c r="F2930" s="4"/>
    </row>
    <row r="2931" spans="3:6" x14ac:dyDescent="0.25">
      <c r="C2931" s="4"/>
      <c r="D2931" s="4"/>
      <c r="E2931" s="4"/>
      <c r="F2931" s="4"/>
    </row>
    <row r="2932" spans="3:6" x14ac:dyDescent="0.25">
      <c r="C2932" s="4"/>
      <c r="D2932" s="4"/>
      <c r="E2932" s="4"/>
      <c r="F2932" s="4"/>
    </row>
    <row r="2933" spans="3:6" x14ac:dyDescent="0.25">
      <c r="C2933" s="4"/>
      <c r="D2933" s="4"/>
      <c r="E2933" s="4"/>
      <c r="F2933" s="4"/>
    </row>
    <row r="2934" spans="3:6" x14ac:dyDescent="0.25">
      <c r="C2934" s="4"/>
      <c r="D2934" s="4"/>
      <c r="E2934" s="4"/>
      <c r="F2934" s="4"/>
    </row>
    <row r="2935" spans="3:6" x14ac:dyDescent="0.25">
      <c r="C2935" s="4"/>
      <c r="D2935" s="4"/>
      <c r="E2935" s="4"/>
      <c r="F2935" s="4"/>
    </row>
    <row r="2936" spans="3:6" x14ac:dyDescent="0.25">
      <c r="C2936" s="4"/>
      <c r="D2936" s="4"/>
      <c r="E2936" s="4"/>
      <c r="F2936" s="4"/>
    </row>
    <row r="2937" spans="3:6" x14ac:dyDescent="0.25">
      <c r="C2937" s="4"/>
      <c r="D2937" s="4"/>
      <c r="E2937" s="4"/>
      <c r="F2937" s="4"/>
    </row>
    <row r="2938" spans="3:6" x14ac:dyDescent="0.25">
      <c r="C2938" s="4"/>
      <c r="D2938" s="4"/>
      <c r="E2938" s="4"/>
      <c r="F2938" s="4"/>
    </row>
    <row r="2939" spans="3:6" x14ac:dyDescent="0.25">
      <c r="C2939" s="4"/>
      <c r="D2939" s="4"/>
      <c r="E2939" s="4"/>
      <c r="F2939" s="4"/>
    </row>
    <row r="2940" spans="3:6" x14ac:dyDescent="0.25">
      <c r="C2940" s="4"/>
      <c r="D2940" s="4"/>
      <c r="E2940" s="4"/>
      <c r="F2940" s="4"/>
    </row>
    <row r="2941" spans="3:6" x14ac:dyDescent="0.25">
      <c r="C2941" s="4"/>
      <c r="D2941" s="4"/>
      <c r="E2941" s="4"/>
      <c r="F2941" s="4"/>
    </row>
    <row r="2942" spans="3:6" x14ac:dyDescent="0.25">
      <c r="C2942" s="4"/>
      <c r="D2942" s="4"/>
      <c r="E2942" s="4"/>
      <c r="F2942" s="4"/>
    </row>
    <row r="2943" spans="3:6" x14ac:dyDescent="0.25">
      <c r="C2943" s="4"/>
      <c r="D2943" s="4"/>
      <c r="E2943" s="4"/>
      <c r="F2943" s="4"/>
    </row>
    <row r="2944" spans="3:6" x14ac:dyDescent="0.25">
      <c r="C2944" s="4"/>
      <c r="D2944" s="4"/>
      <c r="E2944" s="4"/>
      <c r="F2944" s="4"/>
    </row>
    <row r="2945" spans="3:6" x14ac:dyDescent="0.25">
      <c r="C2945" s="4"/>
      <c r="D2945" s="4"/>
      <c r="E2945" s="4"/>
      <c r="F2945" s="4"/>
    </row>
    <row r="2946" spans="3:6" x14ac:dyDescent="0.25">
      <c r="C2946" s="4"/>
      <c r="D2946" s="4"/>
      <c r="E2946" s="4"/>
      <c r="F2946" s="4"/>
    </row>
    <row r="2947" spans="3:6" x14ac:dyDescent="0.25">
      <c r="C2947" s="4"/>
      <c r="D2947" s="4"/>
      <c r="E2947" s="4"/>
      <c r="F2947" s="4"/>
    </row>
    <row r="2948" spans="3:6" x14ac:dyDescent="0.25">
      <c r="C2948" s="4"/>
      <c r="D2948" s="4"/>
      <c r="E2948" s="4"/>
      <c r="F2948" s="4"/>
    </row>
    <row r="2949" spans="3:6" x14ac:dyDescent="0.25">
      <c r="C2949" s="4"/>
      <c r="D2949" s="4"/>
      <c r="E2949" s="4"/>
      <c r="F2949" s="4"/>
    </row>
    <row r="2950" spans="3:6" x14ac:dyDescent="0.25">
      <c r="C2950" s="4"/>
      <c r="D2950" s="4"/>
      <c r="E2950" s="4"/>
      <c r="F2950" s="4"/>
    </row>
    <row r="2951" spans="3:6" x14ac:dyDescent="0.25">
      <c r="C2951" s="4"/>
      <c r="D2951" s="4"/>
      <c r="E2951" s="4"/>
      <c r="F2951" s="4"/>
    </row>
    <row r="2952" spans="3:6" x14ac:dyDescent="0.25">
      <c r="C2952" s="4"/>
      <c r="D2952" s="4"/>
      <c r="E2952" s="4"/>
      <c r="F2952" s="4"/>
    </row>
    <row r="2953" spans="3:6" x14ac:dyDescent="0.25">
      <c r="C2953" s="4"/>
      <c r="D2953" s="4"/>
      <c r="E2953" s="4"/>
      <c r="F2953" s="4"/>
    </row>
    <row r="2954" spans="3:6" x14ac:dyDescent="0.25">
      <c r="C2954" s="4"/>
      <c r="D2954" s="4"/>
      <c r="E2954" s="4"/>
      <c r="F2954" s="4"/>
    </row>
    <row r="2955" spans="3:6" x14ac:dyDescent="0.25">
      <c r="C2955" s="4"/>
      <c r="D2955" s="4"/>
      <c r="E2955" s="4"/>
      <c r="F2955" s="4"/>
    </row>
    <row r="2956" spans="3:6" x14ac:dyDescent="0.25">
      <c r="C2956" s="4"/>
      <c r="D2956" s="4"/>
      <c r="E2956" s="4"/>
      <c r="F2956" s="4"/>
    </row>
    <row r="2957" spans="3:6" x14ac:dyDescent="0.25">
      <c r="C2957" s="4"/>
      <c r="D2957" s="4"/>
      <c r="E2957" s="4"/>
      <c r="F2957" s="4"/>
    </row>
    <row r="2958" spans="3:6" x14ac:dyDescent="0.25">
      <c r="C2958" s="4"/>
      <c r="D2958" s="4"/>
      <c r="E2958" s="4"/>
      <c r="F2958" s="4"/>
    </row>
    <row r="2959" spans="3:6" x14ac:dyDescent="0.25">
      <c r="C2959" s="4"/>
      <c r="D2959" s="4"/>
      <c r="E2959" s="4"/>
      <c r="F2959" s="4"/>
    </row>
    <row r="2960" spans="3:6" x14ac:dyDescent="0.25">
      <c r="C2960" s="4"/>
      <c r="D2960" s="4"/>
      <c r="E2960" s="4"/>
      <c r="F2960" s="4"/>
    </row>
    <row r="2961" spans="3:6" x14ac:dyDescent="0.25">
      <c r="C2961" s="4"/>
      <c r="D2961" s="4"/>
      <c r="E2961" s="4"/>
      <c r="F2961" s="4"/>
    </row>
    <row r="2962" spans="3:6" x14ac:dyDescent="0.25">
      <c r="C2962" s="4"/>
      <c r="D2962" s="4"/>
      <c r="E2962" s="4"/>
      <c r="F2962" s="4"/>
    </row>
    <row r="2963" spans="3:6" x14ac:dyDescent="0.25">
      <c r="C2963" s="4"/>
      <c r="D2963" s="4"/>
      <c r="E2963" s="4"/>
      <c r="F2963" s="4"/>
    </row>
    <row r="2964" spans="3:6" x14ac:dyDescent="0.25">
      <c r="C2964" s="4"/>
      <c r="D2964" s="4"/>
      <c r="E2964" s="4"/>
      <c r="F2964" s="4"/>
    </row>
    <row r="2965" spans="3:6" x14ac:dyDescent="0.25">
      <c r="C2965" s="4"/>
      <c r="D2965" s="4"/>
      <c r="E2965" s="4"/>
      <c r="F2965" s="4"/>
    </row>
    <row r="2966" spans="3:6" x14ac:dyDescent="0.25">
      <c r="C2966" s="4"/>
      <c r="D2966" s="4"/>
      <c r="E2966" s="4"/>
      <c r="F2966" s="4"/>
    </row>
    <row r="2967" spans="3:6" x14ac:dyDescent="0.25">
      <c r="C2967" s="4"/>
      <c r="D2967" s="4"/>
      <c r="E2967" s="4"/>
      <c r="F2967" s="4"/>
    </row>
    <row r="2968" spans="3:6" x14ac:dyDescent="0.25">
      <c r="C2968" s="4"/>
      <c r="D2968" s="4"/>
      <c r="E2968" s="4"/>
      <c r="F2968" s="4"/>
    </row>
    <row r="2969" spans="3:6" x14ac:dyDescent="0.25">
      <c r="C2969" s="4"/>
      <c r="D2969" s="4"/>
      <c r="E2969" s="4"/>
      <c r="F2969" s="4"/>
    </row>
    <row r="2970" spans="3:6" x14ac:dyDescent="0.25">
      <c r="C2970" s="4"/>
      <c r="D2970" s="4"/>
      <c r="E2970" s="4"/>
      <c r="F2970" s="4"/>
    </row>
    <row r="2971" spans="3:6" x14ac:dyDescent="0.25">
      <c r="C2971" s="4"/>
      <c r="D2971" s="4"/>
      <c r="E2971" s="4"/>
      <c r="F2971" s="4"/>
    </row>
    <row r="2972" spans="3:6" x14ac:dyDescent="0.25">
      <c r="C2972" s="4"/>
      <c r="D2972" s="4"/>
      <c r="E2972" s="4"/>
      <c r="F2972" s="4"/>
    </row>
    <row r="2973" spans="3:6" x14ac:dyDescent="0.25">
      <c r="C2973" s="4"/>
      <c r="D2973" s="4"/>
      <c r="E2973" s="4"/>
      <c r="F2973" s="4"/>
    </row>
    <row r="2974" spans="3:6" x14ac:dyDescent="0.25">
      <c r="C2974" s="4"/>
      <c r="D2974" s="4"/>
      <c r="E2974" s="4"/>
      <c r="F2974" s="4"/>
    </row>
    <row r="2975" spans="3:6" x14ac:dyDescent="0.25">
      <c r="C2975" s="4"/>
      <c r="D2975" s="4"/>
      <c r="E2975" s="4"/>
      <c r="F2975" s="4"/>
    </row>
    <row r="2976" spans="3:6" x14ac:dyDescent="0.25">
      <c r="C2976" s="4"/>
      <c r="D2976" s="4"/>
      <c r="E2976" s="4"/>
      <c r="F2976" s="4"/>
    </row>
    <row r="2977" spans="3:6" x14ac:dyDescent="0.25">
      <c r="C2977" s="4"/>
      <c r="D2977" s="4"/>
      <c r="E2977" s="4"/>
      <c r="F2977" s="4"/>
    </row>
    <row r="2978" spans="3:6" x14ac:dyDescent="0.25">
      <c r="C2978" s="4"/>
      <c r="D2978" s="4"/>
      <c r="E2978" s="4"/>
      <c r="F2978" s="4"/>
    </row>
    <row r="2979" spans="3:6" x14ac:dyDescent="0.25">
      <c r="C2979" s="4"/>
      <c r="D2979" s="4"/>
      <c r="E2979" s="4"/>
      <c r="F2979" s="4"/>
    </row>
    <row r="2980" spans="3:6" x14ac:dyDescent="0.25">
      <c r="C2980" s="4"/>
      <c r="D2980" s="4"/>
      <c r="E2980" s="4"/>
      <c r="F2980" s="4"/>
    </row>
    <row r="2981" spans="3:6" x14ac:dyDescent="0.25">
      <c r="C2981" s="4"/>
      <c r="D2981" s="4"/>
      <c r="E2981" s="4"/>
      <c r="F2981" s="4"/>
    </row>
    <row r="2982" spans="3:6" x14ac:dyDescent="0.25">
      <c r="C2982" s="4"/>
      <c r="D2982" s="4"/>
      <c r="E2982" s="4"/>
      <c r="F2982" s="4"/>
    </row>
    <row r="2983" spans="3:6" x14ac:dyDescent="0.25">
      <c r="C2983" s="4"/>
      <c r="D2983" s="4"/>
      <c r="E2983" s="4"/>
      <c r="F2983" s="4"/>
    </row>
    <row r="2984" spans="3:6" x14ac:dyDescent="0.25">
      <c r="C2984" s="4"/>
      <c r="D2984" s="4"/>
      <c r="E2984" s="4"/>
      <c r="F2984" s="4"/>
    </row>
    <row r="2985" spans="3:6" x14ac:dyDescent="0.25">
      <c r="C2985" s="4"/>
      <c r="D2985" s="4"/>
      <c r="E2985" s="4"/>
      <c r="F2985" s="4"/>
    </row>
    <row r="2986" spans="3:6" x14ac:dyDescent="0.25">
      <c r="C2986" s="4"/>
      <c r="D2986" s="4"/>
      <c r="E2986" s="4"/>
      <c r="F2986" s="4"/>
    </row>
    <row r="2987" spans="3:6" x14ac:dyDescent="0.25">
      <c r="C2987" s="4"/>
      <c r="D2987" s="4"/>
      <c r="E2987" s="4"/>
      <c r="F2987" s="4"/>
    </row>
    <row r="2988" spans="3:6" x14ac:dyDescent="0.25">
      <c r="C2988" s="4"/>
      <c r="D2988" s="4"/>
      <c r="E2988" s="4"/>
      <c r="F2988" s="4"/>
    </row>
    <row r="2989" spans="3:6" x14ac:dyDescent="0.25">
      <c r="C2989" s="4"/>
      <c r="D2989" s="4"/>
      <c r="E2989" s="4"/>
      <c r="F2989" s="4"/>
    </row>
    <row r="2990" spans="3:6" x14ac:dyDescent="0.25">
      <c r="C2990" s="4"/>
      <c r="D2990" s="4"/>
      <c r="E2990" s="4"/>
      <c r="F2990" s="4"/>
    </row>
    <row r="2991" spans="3:6" x14ac:dyDescent="0.25">
      <c r="C2991" s="4"/>
      <c r="D2991" s="4"/>
      <c r="E2991" s="4"/>
      <c r="F2991" s="4"/>
    </row>
    <row r="2992" spans="3:6" x14ac:dyDescent="0.25">
      <c r="C2992" s="4"/>
      <c r="D2992" s="4"/>
      <c r="E2992" s="4"/>
      <c r="F2992" s="4"/>
    </row>
    <row r="2993" spans="3:6" x14ac:dyDescent="0.25">
      <c r="C2993" s="4"/>
      <c r="D2993" s="4"/>
      <c r="E2993" s="4"/>
      <c r="F2993" s="4"/>
    </row>
    <row r="2994" spans="3:6" x14ac:dyDescent="0.25">
      <c r="C2994" s="4"/>
      <c r="D2994" s="4"/>
      <c r="E2994" s="4"/>
      <c r="F2994" s="4"/>
    </row>
    <row r="2995" spans="3:6" x14ac:dyDescent="0.25">
      <c r="C2995" s="4"/>
      <c r="D2995" s="4"/>
      <c r="E2995" s="4"/>
      <c r="F2995" s="4"/>
    </row>
    <row r="2996" spans="3:6" x14ac:dyDescent="0.25">
      <c r="C2996" s="4"/>
      <c r="D2996" s="4"/>
      <c r="E2996" s="4"/>
      <c r="F2996" s="4"/>
    </row>
    <row r="2997" spans="3:6" x14ac:dyDescent="0.25">
      <c r="C2997" s="4"/>
      <c r="D2997" s="4"/>
      <c r="E2997" s="4"/>
      <c r="F2997" s="4"/>
    </row>
    <row r="2998" spans="3:6" x14ac:dyDescent="0.25">
      <c r="C2998" s="4"/>
      <c r="D2998" s="4"/>
      <c r="E2998" s="4"/>
      <c r="F2998" s="4"/>
    </row>
    <row r="2999" spans="3:6" x14ac:dyDescent="0.25">
      <c r="C2999" s="4"/>
      <c r="D2999" s="4"/>
      <c r="E2999" s="4"/>
      <c r="F2999" s="4"/>
    </row>
    <row r="3000" spans="3:6" x14ac:dyDescent="0.25">
      <c r="C3000" s="4"/>
      <c r="D3000" s="4"/>
      <c r="E3000" s="4"/>
      <c r="F3000" s="4"/>
    </row>
    <row r="3001" spans="3:6" x14ac:dyDescent="0.25">
      <c r="C3001" s="4"/>
      <c r="D3001" s="4"/>
      <c r="E3001" s="4"/>
      <c r="F3001" s="4"/>
    </row>
    <row r="3002" spans="3:6" x14ac:dyDescent="0.25">
      <c r="C3002" s="4"/>
      <c r="D3002" s="4"/>
      <c r="E3002" s="4"/>
      <c r="F3002" s="4"/>
    </row>
    <row r="3003" spans="3:6" x14ac:dyDescent="0.25">
      <c r="C3003" s="4"/>
      <c r="D3003" s="4"/>
      <c r="E3003" s="4"/>
      <c r="F3003" s="4"/>
    </row>
    <row r="3004" spans="3:6" x14ac:dyDescent="0.25">
      <c r="C3004" s="4"/>
      <c r="D3004" s="4"/>
      <c r="E3004" s="4"/>
      <c r="F3004" s="4"/>
    </row>
    <row r="3005" spans="3:6" x14ac:dyDescent="0.25">
      <c r="C3005" s="4"/>
      <c r="D3005" s="4"/>
      <c r="E3005" s="4"/>
      <c r="F3005" s="4"/>
    </row>
    <row r="3006" spans="3:6" x14ac:dyDescent="0.25">
      <c r="C3006" s="4"/>
      <c r="D3006" s="4"/>
      <c r="E3006" s="4"/>
      <c r="F3006" s="4"/>
    </row>
    <row r="3007" spans="3:6" x14ac:dyDescent="0.25">
      <c r="C3007" s="4"/>
      <c r="D3007" s="4"/>
      <c r="E3007" s="4"/>
      <c r="F3007" s="4"/>
    </row>
    <row r="3008" spans="3:6" x14ac:dyDescent="0.25">
      <c r="C3008" s="4"/>
      <c r="D3008" s="4"/>
      <c r="E3008" s="4"/>
      <c r="F3008" s="4"/>
    </row>
    <row r="3009" spans="3:6" x14ac:dyDescent="0.25">
      <c r="C3009" s="4"/>
      <c r="D3009" s="4"/>
      <c r="E3009" s="4"/>
      <c r="F3009" s="4"/>
    </row>
    <row r="3010" spans="3:6" x14ac:dyDescent="0.25">
      <c r="C3010" s="4"/>
      <c r="D3010" s="4"/>
      <c r="E3010" s="4"/>
      <c r="F3010" s="4"/>
    </row>
    <row r="3011" spans="3:6" x14ac:dyDescent="0.25">
      <c r="C3011" s="4"/>
      <c r="D3011" s="4"/>
      <c r="E3011" s="4"/>
      <c r="F3011" s="4"/>
    </row>
    <row r="3012" spans="3:6" x14ac:dyDescent="0.25">
      <c r="C3012" s="4"/>
      <c r="D3012" s="4"/>
      <c r="E3012" s="4"/>
      <c r="F3012" s="4"/>
    </row>
    <row r="3013" spans="3:6" x14ac:dyDescent="0.25">
      <c r="C3013" s="4"/>
      <c r="D3013" s="4"/>
      <c r="E3013" s="4"/>
      <c r="F3013" s="4"/>
    </row>
    <row r="3014" spans="3:6" x14ac:dyDescent="0.25">
      <c r="C3014" s="4"/>
      <c r="D3014" s="4"/>
      <c r="E3014" s="4"/>
      <c r="F3014" s="4"/>
    </row>
    <row r="3015" spans="3:6" x14ac:dyDescent="0.25">
      <c r="C3015" s="4"/>
      <c r="D3015" s="4"/>
      <c r="E3015" s="4"/>
      <c r="F3015" s="4"/>
    </row>
    <row r="3016" spans="3:6" x14ac:dyDescent="0.25">
      <c r="C3016" s="4"/>
      <c r="D3016" s="4"/>
      <c r="E3016" s="4"/>
      <c r="F3016" s="4"/>
    </row>
    <row r="3017" spans="3:6" x14ac:dyDescent="0.25">
      <c r="C3017" s="4"/>
      <c r="D3017" s="4"/>
      <c r="E3017" s="4"/>
      <c r="F3017" s="4"/>
    </row>
    <row r="3018" spans="3:6" x14ac:dyDescent="0.25">
      <c r="C3018" s="4"/>
      <c r="D3018" s="4"/>
      <c r="E3018" s="4"/>
      <c r="F3018" s="4"/>
    </row>
    <row r="3019" spans="3:6" x14ac:dyDescent="0.25">
      <c r="C3019" s="4"/>
      <c r="D3019" s="4"/>
      <c r="E3019" s="4"/>
      <c r="F3019" s="4"/>
    </row>
    <row r="3020" spans="3:6" x14ac:dyDescent="0.25">
      <c r="C3020" s="4"/>
      <c r="D3020" s="4"/>
      <c r="E3020" s="4"/>
      <c r="F3020" s="4"/>
    </row>
    <row r="3021" spans="3:6" x14ac:dyDescent="0.25">
      <c r="C3021" s="4"/>
      <c r="D3021" s="4"/>
      <c r="E3021" s="4"/>
      <c r="F3021" s="4"/>
    </row>
    <row r="3022" spans="3:6" x14ac:dyDescent="0.25">
      <c r="C3022" s="4"/>
      <c r="D3022" s="4"/>
      <c r="E3022" s="4"/>
      <c r="F3022" s="4"/>
    </row>
    <row r="3023" spans="3:6" x14ac:dyDescent="0.25">
      <c r="C3023" s="4"/>
      <c r="D3023" s="4"/>
      <c r="E3023" s="4"/>
      <c r="F3023" s="4"/>
    </row>
    <row r="3024" spans="3:6" x14ac:dyDescent="0.25">
      <c r="C3024" s="4"/>
      <c r="D3024" s="4"/>
      <c r="E3024" s="4"/>
      <c r="F3024" s="4"/>
    </row>
    <row r="3025" spans="3:6" x14ac:dyDescent="0.25">
      <c r="C3025" s="4"/>
      <c r="D3025" s="4"/>
      <c r="E3025" s="4"/>
      <c r="F3025" s="4"/>
    </row>
    <row r="3026" spans="3:6" x14ac:dyDescent="0.25">
      <c r="C3026" s="4"/>
      <c r="D3026" s="4"/>
      <c r="E3026" s="4"/>
      <c r="F3026" s="4"/>
    </row>
    <row r="3027" spans="3:6" x14ac:dyDescent="0.25">
      <c r="C3027" s="4"/>
      <c r="D3027" s="4"/>
      <c r="E3027" s="4"/>
      <c r="F3027" s="4"/>
    </row>
    <row r="3028" spans="3:6" x14ac:dyDescent="0.25">
      <c r="C3028" s="4"/>
      <c r="D3028" s="4"/>
      <c r="E3028" s="4"/>
      <c r="F3028" s="4"/>
    </row>
    <row r="3029" spans="3:6" x14ac:dyDescent="0.25">
      <c r="C3029" s="4"/>
      <c r="D3029" s="4"/>
      <c r="E3029" s="4"/>
      <c r="F3029" s="4"/>
    </row>
    <row r="3030" spans="3:6" x14ac:dyDescent="0.25">
      <c r="C3030" s="4"/>
      <c r="D3030" s="4"/>
      <c r="E3030" s="4"/>
      <c r="F3030" s="4"/>
    </row>
    <row r="3031" spans="3:6" x14ac:dyDescent="0.25">
      <c r="C3031" s="4"/>
      <c r="D3031" s="4"/>
      <c r="E3031" s="4"/>
      <c r="F3031" s="4"/>
    </row>
    <row r="3032" spans="3:6" x14ac:dyDescent="0.25">
      <c r="C3032" s="4"/>
      <c r="D3032" s="4"/>
      <c r="E3032" s="4"/>
      <c r="F3032" s="4"/>
    </row>
    <row r="3033" spans="3:6" x14ac:dyDescent="0.25">
      <c r="C3033" s="4"/>
      <c r="D3033" s="4"/>
      <c r="E3033" s="4"/>
      <c r="F3033" s="4"/>
    </row>
    <row r="3034" spans="3:6" x14ac:dyDescent="0.25">
      <c r="C3034" s="4"/>
      <c r="D3034" s="4"/>
      <c r="E3034" s="4"/>
      <c r="F3034" s="4"/>
    </row>
    <row r="3035" spans="3:6" x14ac:dyDescent="0.25">
      <c r="C3035" s="4"/>
      <c r="D3035" s="4"/>
      <c r="E3035" s="4"/>
      <c r="F3035" s="4"/>
    </row>
    <row r="3036" spans="3:6" x14ac:dyDescent="0.25">
      <c r="C3036" s="4"/>
      <c r="D3036" s="4"/>
      <c r="E3036" s="4"/>
      <c r="F3036" s="4"/>
    </row>
    <row r="3037" spans="3:6" x14ac:dyDescent="0.25">
      <c r="C3037" s="4"/>
      <c r="D3037" s="4"/>
      <c r="E3037" s="4"/>
      <c r="F3037" s="4"/>
    </row>
    <row r="3038" spans="3:6" x14ac:dyDescent="0.25">
      <c r="C3038" s="4"/>
      <c r="D3038" s="4"/>
      <c r="E3038" s="4"/>
      <c r="F3038" s="4"/>
    </row>
    <row r="3039" spans="3:6" x14ac:dyDescent="0.25">
      <c r="C3039" s="4"/>
      <c r="D3039" s="4"/>
      <c r="E3039" s="4"/>
      <c r="F3039" s="4"/>
    </row>
    <row r="3040" spans="3:6" x14ac:dyDescent="0.25">
      <c r="C3040" s="4"/>
      <c r="D3040" s="4"/>
      <c r="E3040" s="4"/>
      <c r="F3040" s="4"/>
    </row>
    <row r="3041" spans="3:6" x14ac:dyDescent="0.25">
      <c r="C3041" s="4"/>
      <c r="D3041" s="4"/>
      <c r="E3041" s="4"/>
      <c r="F3041" s="4"/>
    </row>
    <row r="3042" spans="3:6" x14ac:dyDescent="0.25">
      <c r="C3042" s="4"/>
      <c r="D3042" s="4"/>
      <c r="E3042" s="4"/>
      <c r="F3042" s="4"/>
    </row>
    <row r="3043" spans="3:6" x14ac:dyDescent="0.25">
      <c r="C3043" s="4"/>
      <c r="D3043" s="4"/>
      <c r="E3043" s="4"/>
      <c r="F3043" s="4"/>
    </row>
    <row r="3044" spans="3:6" x14ac:dyDescent="0.25">
      <c r="C3044" s="4"/>
      <c r="D3044" s="4"/>
      <c r="E3044" s="4"/>
      <c r="F3044" s="4"/>
    </row>
    <row r="3045" spans="3:6" x14ac:dyDescent="0.25">
      <c r="C3045" s="4"/>
      <c r="D3045" s="4"/>
      <c r="E3045" s="4"/>
      <c r="F3045" s="4"/>
    </row>
    <row r="3046" spans="3:6" x14ac:dyDescent="0.25">
      <c r="C3046" s="4"/>
      <c r="D3046" s="4"/>
      <c r="E3046" s="4"/>
      <c r="F3046" s="4"/>
    </row>
    <row r="3047" spans="3:6" x14ac:dyDescent="0.25">
      <c r="C3047" s="4"/>
      <c r="D3047" s="4"/>
      <c r="E3047" s="4"/>
      <c r="F3047" s="4"/>
    </row>
    <row r="3048" spans="3:6" x14ac:dyDescent="0.25">
      <c r="C3048" s="4"/>
      <c r="D3048" s="4"/>
      <c r="E3048" s="4"/>
      <c r="F3048" s="4"/>
    </row>
    <row r="3049" spans="3:6" x14ac:dyDescent="0.25">
      <c r="C3049" s="4"/>
      <c r="D3049" s="4"/>
      <c r="E3049" s="4"/>
      <c r="F3049" s="4"/>
    </row>
    <row r="3050" spans="3:6" x14ac:dyDescent="0.25">
      <c r="C3050" s="4"/>
      <c r="D3050" s="4"/>
      <c r="E3050" s="4"/>
      <c r="F3050" s="4"/>
    </row>
    <row r="3051" spans="3:6" x14ac:dyDescent="0.25">
      <c r="C3051" s="4"/>
      <c r="D3051" s="4"/>
      <c r="E3051" s="4"/>
      <c r="F3051" s="4"/>
    </row>
    <row r="3052" spans="3:6" x14ac:dyDescent="0.25">
      <c r="C3052" s="4"/>
      <c r="D3052" s="4"/>
      <c r="E3052" s="4"/>
      <c r="F3052" s="4"/>
    </row>
    <row r="3053" spans="3:6" x14ac:dyDescent="0.25">
      <c r="C3053" s="4"/>
      <c r="D3053" s="4"/>
      <c r="E3053" s="4"/>
      <c r="F3053" s="4"/>
    </row>
    <row r="3054" spans="3:6" x14ac:dyDescent="0.25">
      <c r="C3054" s="4"/>
      <c r="D3054" s="4"/>
      <c r="E3054" s="4"/>
      <c r="F3054" s="4"/>
    </row>
    <row r="3055" spans="3:6" x14ac:dyDescent="0.25">
      <c r="C3055" s="4"/>
      <c r="D3055" s="4"/>
      <c r="E3055" s="4"/>
      <c r="F3055" s="4"/>
    </row>
    <row r="3056" spans="3:6" x14ac:dyDescent="0.25">
      <c r="C3056" s="4"/>
      <c r="D3056" s="4"/>
      <c r="E3056" s="4"/>
      <c r="F3056" s="4"/>
    </row>
    <row r="3057" spans="3:6" x14ac:dyDescent="0.25">
      <c r="C3057" s="4"/>
      <c r="D3057" s="4"/>
      <c r="E3057" s="4"/>
      <c r="F3057" s="4"/>
    </row>
    <row r="3058" spans="3:6" x14ac:dyDescent="0.25">
      <c r="C3058" s="4"/>
      <c r="D3058" s="4"/>
      <c r="E3058" s="4"/>
      <c r="F3058" s="4"/>
    </row>
    <row r="3059" spans="3:6" x14ac:dyDescent="0.25">
      <c r="C3059" s="4"/>
      <c r="D3059" s="4"/>
      <c r="E3059" s="4"/>
      <c r="F3059" s="4"/>
    </row>
    <row r="3060" spans="3:6" x14ac:dyDescent="0.25">
      <c r="C3060" s="4"/>
      <c r="D3060" s="4"/>
      <c r="E3060" s="4"/>
      <c r="F3060" s="4"/>
    </row>
    <row r="3061" spans="3:6" x14ac:dyDescent="0.25">
      <c r="C3061" s="4"/>
      <c r="D3061" s="4"/>
      <c r="E3061" s="4"/>
      <c r="F3061" s="4"/>
    </row>
    <row r="3062" spans="3:6" x14ac:dyDescent="0.25">
      <c r="C3062" s="4"/>
      <c r="D3062" s="4"/>
      <c r="E3062" s="4"/>
      <c r="F3062" s="4"/>
    </row>
    <row r="3063" spans="3:6" x14ac:dyDescent="0.25">
      <c r="C3063" s="4"/>
      <c r="D3063" s="4"/>
      <c r="E3063" s="4"/>
      <c r="F3063" s="4"/>
    </row>
    <row r="3064" spans="3:6" x14ac:dyDescent="0.25">
      <c r="C3064" s="4"/>
      <c r="D3064" s="4"/>
      <c r="E3064" s="4"/>
      <c r="F3064" s="4"/>
    </row>
    <row r="3065" spans="3:6" x14ac:dyDescent="0.25">
      <c r="C3065" s="4"/>
      <c r="D3065" s="4"/>
      <c r="E3065" s="4"/>
      <c r="F3065" s="4"/>
    </row>
    <row r="3066" spans="3:6" x14ac:dyDescent="0.25">
      <c r="C3066" s="4"/>
      <c r="D3066" s="4"/>
      <c r="E3066" s="4"/>
      <c r="F3066" s="4"/>
    </row>
    <row r="3067" spans="3:6" x14ac:dyDescent="0.25">
      <c r="C3067" s="4"/>
      <c r="D3067" s="4"/>
      <c r="E3067" s="4"/>
      <c r="F3067" s="4"/>
    </row>
    <row r="3068" spans="3:6" x14ac:dyDescent="0.25">
      <c r="C3068" s="4"/>
      <c r="D3068" s="4"/>
      <c r="E3068" s="4"/>
      <c r="F3068" s="4"/>
    </row>
    <row r="3069" spans="3:6" x14ac:dyDescent="0.25">
      <c r="C3069" s="4"/>
      <c r="D3069" s="4"/>
      <c r="E3069" s="4"/>
      <c r="F3069" s="4"/>
    </row>
    <row r="3070" spans="3:6" x14ac:dyDescent="0.25">
      <c r="C3070" s="4"/>
      <c r="D3070" s="4"/>
      <c r="E3070" s="4"/>
      <c r="F3070" s="4"/>
    </row>
    <row r="3071" spans="3:6" x14ac:dyDescent="0.25">
      <c r="C3071" s="4"/>
      <c r="D3071" s="4"/>
      <c r="E3071" s="4"/>
      <c r="F3071" s="4"/>
    </row>
    <row r="3072" spans="3:6" x14ac:dyDescent="0.25">
      <c r="C3072" s="4"/>
      <c r="D3072" s="4"/>
      <c r="E3072" s="4"/>
      <c r="F3072" s="4"/>
    </row>
    <row r="3073" spans="3:6" x14ac:dyDescent="0.25">
      <c r="C3073" s="4"/>
      <c r="D3073" s="4"/>
      <c r="E3073" s="4"/>
      <c r="F3073" s="4"/>
    </row>
    <row r="3074" spans="3:6" x14ac:dyDescent="0.25">
      <c r="C3074" s="4"/>
      <c r="D3074" s="4"/>
      <c r="E3074" s="4"/>
      <c r="F3074" s="4"/>
    </row>
    <row r="3075" spans="3:6" x14ac:dyDescent="0.25">
      <c r="C3075" s="4"/>
      <c r="D3075" s="4"/>
      <c r="E3075" s="4"/>
      <c r="F3075" s="4"/>
    </row>
    <row r="3076" spans="3:6" x14ac:dyDescent="0.25">
      <c r="C3076" s="4"/>
      <c r="D3076" s="4"/>
      <c r="E3076" s="4"/>
      <c r="F3076" s="4"/>
    </row>
    <row r="3077" spans="3:6" x14ac:dyDescent="0.25">
      <c r="C3077" s="4"/>
      <c r="D3077" s="4"/>
      <c r="E3077" s="4"/>
      <c r="F3077" s="4"/>
    </row>
    <row r="3078" spans="3:6" x14ac:dyDescent="0.25">
      <c r="C3078" s="4"/>
      <c r="D3078" s="4"/>
      <c r="E3078" s="4"/>
      <c r="F3078" s="4"/>
    </row>
    <row r="3079" spans="3:6" x14ac:dyDescent="0.25">
      <c r="C3079" s="4"/>
      <c r="D3079" s="4"/>
      <c r="E3079" s="4"/>
      <c r="F3079" s="4"/>
    </row>
    <row r="3080" spans="3:6" x14ac:dyDescent="0.25">
      <c r="C3080" s="4"/>
      <c r="D3080" s="4"/>
      <c r="E3080" s="4"/>
      <c r="F3080" s="4"/>
    </row>
    <row r="3081" spans="3:6" x14ac:dyDescent="0.25">
      <c r="C3081" s="4"/>
      <c r="D3081" s="4"/>
      <c r="E3081" s="4"/>
      <c r="F3081" s="4"/>
    </row>
    <row r="3082" spans="3:6" x14ac:dyDescent="0.25">
      <c r="C3082" s="4"/>
      <c r="D3082" s="4"/>
      <c r="E3082" s="4"/>
      <c r="F3082" s="4"/>
    </row>
    <row r="3083" spans="3:6" x14ac:dyDescent="0.25">
      <c r="C3083" s="4"/>
      <c r="D3083" s="4"/>
      <c r="E3083" s="4"/>
      <c r="F3083" s="4"/>
    </row>
    <row r="3084" spans="3:6" x14ac:dyDescent="0.25">
      <c r="C3084" s="4"/>
      <c r="D3084" s="4"/>
      <c r="E3084" s="4"/>
      <c r="F3084" s="4"/>
    </row>
    <row r="3085" spans="3:6" x14ac:dyDescent="0.25">
      <c r="C3085" s="4"/>
      <c r="D3085" s="4"/>
      <c r="E3085" s="4"/>
      <c r="F3085" s="4"/>
    </row>
    <row r="3086" spans="3:6" x14ac:dyDescent="0.25">
      <c r="C3086" s="4"/>
      <c r="D3086" s="4"/>
      <c r="E3086" s="4"/>
      <c r="F3086" s="4"/>
    </row>
    <row r="3087" spans="3:6" x14ac:dyDescent="0.25">
      <c r="C3087" s="4"/>
      <c r="D3087" s="4"/>
      <c r="E3087" s="4"/>
      <c r="F3087" s="4"/>
    </row>
    <row r="3088" spans="3:6" x14ac:dyDescent="0.25">
      <c r="C3088" s="4"/>
      <c r="D3088" s="4"/>
      <c r="E3088" s="4"/>
      <c r="F3088" s="4"/>
    </row>
    <row r="3089" spans="3:6" x14ac:dyDescent="0.25">
      <c r="C3089" s="4"/>
      <c r="D3089" s="4"/>
      <c r="E3089" s="4"/>
      <c r="F3089" s="4"/>
    </row>
    <row r="3090" spans="3:6" x14ac:dyDescent="0.25">
      <c r="C3090" s="4"/>
      <c r="D3090" s="4"/>
      <c r="E3090" s="4"/>
      <c r="F3090" s="4"/>
    </row>
    <row r="3091" spans="3:6" x14ac:dyDescent="0.25">
      <c r="C3091" s="4"/>
      <c r="D3091" s="4"/>
      <c r="E3091" s="4"/>
      <c r="F3091" s="4"/>
    </row>
    <row r="3092" spans="3:6" x14ac:dyDescent="0.25">
      <c r="C3092" s="4"/>
      <c r="D3092" s="4"/>
      <c r="E3092" s="4"/>
      <c r="F3092" s="4"/>
    </row>
    <row r="3093" spans="3:6" x14ac:dyDescent="0.25">
      <c r="C3093" s="4"/>
      <c r="D3093" s="4"/>
      <c r="E3093" s="4"/>
      <c r="F3093" s="4"/>
    </row>
    <row r="3094" spans="3:6" x14ac:dyDescent="0.25">
      <c r="C3094" s="4"/>
      <c r="D3094" s="4"/>
      <c r="E3094" s="4"/>
      <c r="F3094" s="4"/>
    </row>
    <row r="3095" spans="3:6" x14ac:dyDescent="0.25">
      <c r="C3095" s="4"/>
      <c r="D3095" s="4"/>
      <c r="E3095" s="4"/>
      <c r="F3095" s="4"/>
    </row>
    <row r="3096" spans="3:6" x14ac:dyDescent="0.25">
      <c r="C3096" s="4"/>
      <c r="D3096" s="4"/>
      <c r="E3096" s="4"/>
      <c r="F3096" s="4"/>
    </row>
    <row r="3097" spans="3:6" x14ac:dyDescent="0.25">
      <c r="C3097" s="4"/>
      <c r="D3097" s="4"/>
      <c r="E3097" s="4"/>
      <c r="F3097" s="4"/>
    </row>
    <row r="3098" spans="3:6" x14ac:dyDescent="0.25">
      <c r="C3098" s="4"/>
      <c r="D3098" s="4"/>
      <c r="E3098" s="4"/>
      <c r="F3098" s="4"/>
    </row>
    <row r="3099" spans="3:6" x14ac:dyDescent="0.25">
      <c r="C3099" s="4"/>
      <c r="D3099" s="4"/>
      <c r="E3099" s="4"/>
      <c r="F3099" s="4"/>
    </row>
    <row r="3100" spans="3:6" x14ac:dyDescent="0.25">
      <c r="C3100" s="4"/>
      <c r="D3100" s="4"/>
      <c r="E3100" s="4"/>
      <c r="F3100" s="4"/>
    </row>
    <row r="3101" spans="3:6" x14ac:dyDescent="0.25">
      <c r="C3101" s="4"/>
      <c r="D3101" s="4"/>
      <c r="E3101" s="4"/>
      <c r="F3101" s="4"/>
    </row>
    <row r="3102" spans="3:6" x14ac:dyDescent="0.25">
      <c r="C3102" s="4"/>
      <c r="D3102" s="4"/>
      <c r="E3102" s="4"/>
      <c r="F3102" s="4"/>
    </row>
    <row r="3103" spans="3:6" x14ac:dyDescent="0.25">
      <c r="C3103" s="4"/>
      <c r="D3103" s="4"/>
      <c r="E3103" s="4"/>
      <c r="F3103" s="4"/>
    </row>
    <row r="3104" spans="3:6" x14ac:dyDescent="0.25">
      <c r="C3104" s="4"/>
      <c r="D3104" s="4"/>
      <c r="E3104" s="4"/>
      <c r="F3104" s="4"/>
    </row>
    <row r="3105" spans="3:6" x14ac:dyDescent="0.25">
      <c r="C3105" s="4"/>
      <c r="D3105" s="4"/>
      <c r="E3105" s="4"/>
      <c r="F3105" s="4"/>
    </row>
    <row r="3106" spans="3:6" x14ac:dyDescent="0.25">
      <c r="C3106" s="4"/>
      <c r="D3106" s="4"/>
      <c r="E3106" s="4"/>
      <c r="F3106" s="4"/>
    </row>
    <row r="3107" spans="3:6" x14ac:dyDescent="0.25">
      <c r="C3107" s="4"/>
      <c r="D3107" s="4"/>
      <c r="E3107" s="4"/>
      <c r="F3107" s="4"/>
    </row>
    <row r="3108" spans="3:6" x14ac:dyDescent="0.25">
      <c r="C3108" s="4"/>
      <c r="D3108" s="4"/>
      <c r="E3108" s="4"/>
      <c r="F3108" s="4"/>
    </row>
    <row r="3109" spans="3:6" x14ac:dyDescent="0.25">
      <c r="C3109" s="4"/>
      <c r="D3109" s="4"/>
      <c r="E3109" s="4"/>
      <c r="F3109" s="4"/>
    </row>
    <row r="3110" spans="3:6" x14ac:dyDescent="0.25">
      <c r="C3110" s="4"/>
      <c r="D3110" s="4"/>
      <c r="E3110" s="4"/>
      <c r="F3110" s="4"/>
    </row>
    <row r="3111" spans="3:6" x14ac:dyDescent="0.25">
      <c r="C3111" s="4"/>
      <c r="D3111" s="4"/>
      <c r="E3111" s="4"/>
      <c r="F3111" s="4"/>
    </row>
    <row r="3112" spans="3:6" x14ac:dyDescent="0.25">
      <c r="C3112" s="4"/>
      <c r="D3112" s="4"/>
      <c r="E3112" s="4"/>
      <c r="F3112" s="4"/>
    </row>
    <row r="3113" spans="3:6" x14ac:dyDescent="0.25">
      <c r="C3113" s="4"/>
      <c r="D3113" s="4"/>
      <c r="E3113" s="4"/>
      <c r="F3113" s="4"/>
    </row>
    <row r="3114" spans="3:6" x14ac:dyDescent="0.25">
      <c r="C3114" s="4"/>
      <c r="D3114" s="4"/>
      <c r="E3114" s="4"/>
      <c r="F3114" s="4"/>
    </row>
    <row r="3115" spans="3:6" x14ac:dyDescent="0.25">
      <c r="C3115" s="4"/>
      <c r="D3115" s="4"/>
      <c r="E3115" s="4"/>
      <c r="F3115" s="4"/>
    </row>
    <row r="3116" spans="3:6" x14ac:dyDescent="0.25">
      <c r="C3116" s="4"/>
      <c r="D3116" s="4"/>
      <c r="E3116" s="4"/>
      <c r="F3116" s="4"/>
    </row>
    <row r="3117" spans="3:6" x14ac:dyDescent="0.25">
      <c r="C3117" s="4"/>
      <c r="D3117" s="4"/>
      <c r="E3117" s="4"/>
      <c r="F3117" s="4"/>
    </row>
    <row r="3118" spans="3:6" x14ac:dyDescent="0.25">
      <c r="C3118" s="4"/>
      <c r="D3118" s="4"/>
      <c r="E3118" s="4"/>
      <c r="F3118" s="4"/>
    </row>
    <row r="3119" spans="3:6" x14ac:dyDescent="0.25">
      <c r="C3119" s="4"/>
      <c r="D3119" s="4"/>
      <c r="E3119" s="4"/>
      <c r="F3119" s="4"/>
    </row>
    <row r="3120" spans="3:6" x14ac:dyDescent="0.25">
      <c r="C3120" s="4"/>
      <c r="D3120" s="4"/>
      <c r="E3120" s="4"/>
      <c r="F3120" s="4"/>
    </row>
    <row r="3121" spans="3:6" x14ac:dyDescent="0.25">
      <c r="C3121" s="4"/>
      <c r="D3121" s="4"/>
      <c r="E3121" s="4"/>
      <c r="F3121" s="4"/>
    </row>
    <row r="3122" spans="3:6" x14ac:dyDescent="0.25">
      <c r="C3122" s="4"/>
      <c r="D3122" s="4"/>
      <c r="E3122" s="4"/>
      <c r="F3122" s="4"/>
    </row>
    <row r="3123" spans="3:6" x14ac:dyDescent="0.25">
      <c r="C3123" s="4"/>
      <c r="D3123" s="4"/>
      <c r="E3123" s="4"/>
      <c r="F3123" s="4"/>
    </row>
    <row r="3124" spans="3:6" x14ac:dyDescent="0.25">
      <c r="C3124" s="4"/>
      <c r="D3124" s="4"/>
      <c r="E3124" s="4"/>
      <c r="F3124" s="4"/>
    </row>
    <row r="3125" spans="3:6" x14ac:dyDescent="0.25">
      <c r="C3125" s="4"/>
      <c r="D3125" s="4"/>
      <c r="E3125" s="4"/>
      <c r="F3125" s="4"/>
    </row>
    <row r="3126" spans="3:6" x14ac:dyDescent="0.25">
      <c r="C3126" s="4"/>
      <c r="D3126" s="4"/>
      <c r="E3126" s="4"/>
      <c r="F3126" s="4"/>
    </row>
    <row r="3127" spans="3:6" x14ac:dyDescent="0.25">
      <c r="C3127" s="4"/>
      <c r="D3127" s="4"/>
      <c r="E3127" s="4"/>
      <c r="F3127" s="4"/>
    </row>
    <row r="3128" spans="3:6" x14ac:dyDescent="0.25">
      <c r="C3128" s="4"/>
      <c r="D3128" s="4"/>
      <c r="E3128" s="4"/>
      <c r="F3128" s="4"/>
    </row>
    <row r="3129" spans="3:6" x14ac:dyDescent="0.25">
      <c r="C3129" s="4"/>
      <c r="D3129" s="4"/>
      <c r="E3129" s="4"/>
      <c r="F3129" s="4"/>
    </row>
    <row r="3130" spans="3:6" x14ac:dyDescent="0.25">
      <c r="C3130" s="4"/>
      <c r="D3130" s="4"/>
      <c r="E3130" s="4"/>
      <c r="F3130" s="4"/>
    </row>
    <row r="3131" spans="3:6" x14ac:dyDescent="0.25">
      <c r="C3131" s="4"/>
      <c r="D3131" s="4"/>
      <c r="E3131" s="4"/>
      <c r="F3131" s="4"/>
    </row>
    <row r="3132" spans="3:6" x14ac:dyDescent="0.25">
      <c r="C3132" s="4"/>
      <c r="D3132" s="4"/>
      <c r="E3132" s="4"/>
      <c r="F3132" s="4"/>
    </row>
    <row r="3133" spans="3:6" x14ac:dyDescent="0.25">
      <c r="C3133" s="4"/>
      <c r="D3133" s="4"/>
      <c r="E3133" s="4"/>
      <c r="F3133" s="4"/>
    </row>
    <row r="3134" spans="3:6" x14ac:dyDescent="0.25">
      <c r="C3134" s="4"/>
      <c r="D3134" s="4"/>
      <c r="E3134" s="4"/>
      <c r="F3134" s="4"/>
    </row>
    <row r="3135" spans="3:6" x14ac:dyDescent="0.25">
      <c r="C3135" s="4"/>
      <c r="D3135" s="4"/>
      <c r="E3135" s="4"/>
      <c r="F3135" s="4"/>
    </row>
    <row r="3136" spans="3:6" x14ac:dyDescent="0.25">
      <c r="C3136" s="4"/>
      <c r="D3136" s="4"/>
      <c r="E3136" s="4"/>
      <c r="F3136" s="4"/>
    </row>
    <row r="3137" spans="3:6" x14ac:dyDescent="0.25">
      <c r="C3137" s="4"/>
      <c r="D3137" s="4"/>
      <c r="E3137" s="4"/>
      <c r="F3137" s="4"/>
    </row>
    <row r="3138" spans="3:6" x14ac:dyDescent="0.25">
      <c r="C3138" s="4"/>
      <c r="D3138" s="4"/>
      <c r="E3138" s="4"/>
      <c r="F3138" s="4"/>
    </row>
    <row r="3139" spans="3:6" x14ac:dyDescent="0.25">
      <c r="C3139" s="4"/>
      <c r="D3139" s="4"/>
      <c r="E3139" s="4"/>
      <c r="F3139" s="4"/>
    </row>
    <row r="3140" spans="3:6" x14ac:dyDescent="0.25">
      <c r="C3140" s="4"/>
      <c r="D3140" s="4"/>
      <c r="E3140" s="4"/>
      <c r="F3140" s="4"/>
    </row>
    <row r="3141" spans="3:6" x14ac:dyDescent="0.25">
      <c r="C3141" s="4"/>
      <c r="D3141" s="4"/>
      <c r="E3141" s="4"/>
      <c r="F3141" s="4"/>
    </row>
    <row r="3142" spans="3:6" x14ac:dyDescent="0.25">
      <c r="C3142" s="4"/>
      <c r="D3142" s="4"/>
      <c r="E3142" s="4"/>
      <c r="F3142" s="4"/>
    </row>
    <row r="3143" spans="3:6" x14ac:dyDescent="0.25">
      <c r="C3143" s="4"/>
      <c r="D3143" s="4"/>
      <c r="E3143" s="4"/>
      <c r="F3143" s="4"/>
    </row>
    <row r="3144" spans="3:6" x14ac:dyDescent="0.25">
      <c r="C3144" s="4"/>
      <c r="D3144" s="4"/>
      <c r="E3144" s="4"/>
      <c r="F3144" s="4"/>
    </row>
    <row r="3145" spans="3:6" x14ac:dyDescent="0.25">
      <c r="C3145" s="4"/>
      <c r="D3145" s="4"/>
      <c r="E3145" s="4"/>
      <c r="F3145" s="4"/>
    </row>
    <row r="3146" spans="3:6" x14ac:dyDescent="0.25">
      <c r="C3146" s="4"/>
      <c r="D3146" s="4"/>
      <c r="E3146" s="4"/>
      <c r="F3146" s="4"/>
    </row>
    <row r="3147" spans="3:6" x14ac:dyDescent="0.25">
      <c r="C3147" s="4"/>
      <c r="D3147" s="4"/>
      <c r="E3147" s="4"/>
      <c r="F3147" s="4"/>
    </row>
    <row r="3148" spans="3:6" x14ac:dyDescent="0.25">
      <c r="C3148" s="4"/>
      <c r="D3148" s="4"/>
      <c r="E3148" s="4"/>
      <c r="F3148" s="4"/>
    </row>
    <row r="3149" spans="3:6" x14ac:dyDescent="0.25">
      <c r="C3149" s="4"/>
      <c r="D3149" s="4"/>
      <c r="E3149" s="4"/>
      <c r="F3149" s="4"/>
    </row>
    <row r="3150" spans="3:6" x14ac:dyDescent="0.25">
      <c r="C3150" s="4"/>
      <c r="D3150" s="4"/>
      <c r="E3150" s="4"/>
      <c r="F3150" s="4"/>
    </row>
    <row r="3151" spans="3:6" x14ac:dyDescent="0.25">
      <c r="C3151" s="4"/>
      <c r="D3151" s="4"/>
      <c r="E3151" s="4"/>
      <c r="F3151" s="4"/>
    </row>
    <row r="3152" spans="3:6" x14ac:dyDescent="0.25">
      <c r="C3152" s="4"/>
      <c r="D3152" s="4"/>
      <c r="E3152" s="4"/>
      <c r="F3152" s="4"/>
    </row>
    <row r="3153" spans="3:6" x14ac:dyDescent="0.25">
      <c r="C3153" s="4"/>
      <c r="D3153" s="4"/>
      <c r="E3153" s="4"/>
      <c r="F3153" s="4"/>
    </row>
    <row r="3154" spans="3:6" x14ac:dyDescent="0.25">
      <c r="C3154" s="4"/>
      <c r="D3154" s="4"/>
      <c r="E3154" s="4"/>
      <c r="F3154" s="4"/>
    </row>
    <row r="3155" spans="3:6" x14ac:dyDescent="0.25">
      <c r="C3155" s="4"/>
      <c r="D3155" s="4"/>
      <c r="E3155" s="4"/>
      <c r="F3155" s="4"/>
    </row>
    <row r="3156" spans="3:6" x14ac:dyDescent="0.25">
      <c r="C3156" s="4"/>
      <c r="D3156" s="4"/>
      <c r="E3156" s="4"/>
      <c r="F3156" s="4"/>
    </row>
    <row r="3157" spans="3:6" x14ac:dyDescent="0.25">
      <c r="C3157" s="4"/>
      <c r="D3157" s="4"/>
      <c r="E3157" s="4"/>
      <c r="F3157" s="4"/>
    </row>
    <row r="3158" spans="3:6" x14ac:dyDescent="0.25">
      <c r="C3158" s="4"/>
      <c r="D3158" s="4"/>
      <c r="E3158" s="4"/>
      <c r="F3158" s="4"/>
    </row>
    <row r="3159" spans="3:6" x14ac:dyDescent="0.25">
      <c r="C3159" s="4"/>
      <c r="D3159" s="4"/>
      <c r="E3159" s="4"/>
      <c r="F3159" s="4"/>
    </row>
    <row r="3160" spans="3:6" x14ac:dyDescent="0.25">
      <c r="C3160" s="4"/>
      <c r="D3160" s="4"/>
      <c r="E3160" s="4"/>
      <c r="F3160" s="4"/>
    </row>
    <row r="3161" spans="3:6" x14ac:dyDescent="0.25">
      <c r="C3161" s="4"/>
      <c r="D3161" s="4"/>
      <c r="E3161" s="4"/>
      <c r="F3161" s="4"/>
    </row>
    <row r="3162" spans="3:6" x14ac:dyDescent="0.25">
      <c r="C3162" s="4"/>
      <c r="D3162" s="4"/>
      <c r="E3162" s="4"/>
      <c r="F3162" s="4"/>
    </row>
    <row r="3163" spans="3:6" x14ac:dyDescent="0.25">
      <c r="C3163" s="4"/>
      <c r="D3163" s="4"/>
      <c r="E3163" s="4"/>
      <c r="F3163" s="4"/>
    </row>
    <row r="3164" spans="3:6" x14ac:dyDescent="0.25">
      <c r="C3164" s="4"/>
      <c r="D3164" s="4"/>
      <c r="E3164" s="4"/>
      <c r="F3164" s="4"/>
    </row>
    <row r="3165" spans="3:6" x14ac:dyDescent="0.25">
      <c r="C3165" s="4"/>
      <c r="D3165" s="4"/>
      <c r="E3165" s="4"/>
      <c r="F3165" s="4"/>
    </row>
    <row r="3166" spans="3:6" x14ac:dyDescent="0.25">
      <c r="C3166" s="4"/>
      <c r="D3166" s="4"/>
      <c r="E3166" s="4"/>
      <c r="F3166" s="4"/>
    </row>
    <row r="3167" spans="3:6" x14ac:dyDescent="0.25">
      <c r="C3167" s="4"/>
      <c r="D3167" s="4"/>
      <c r="E3167" s="4"/>
      <c r="F3167" s="4"/>
    </row>
    <row r="3168" spans="3:6" x14ac:dyDescent="0.25">
      <c r="C3168" s="4"/>
      <c r="D3168" s="4"/>
      <c r="E3168" s="4"/>
      <c r="F3168" s="4"/>
    </row>
    <row r="3169" spans="3:6" x14ac:dyDescent="0.25">
      <c r="C3169" s="4"/>
      <c r="D3169" s="4"/>
      <c r="E3169" s="4"/>
      <c r="F3169" s="4"/>
    </row>
    <row r="3170" spans="3:6" x14ac:dyDescent="0.25">
      <c r="C3170" s="4"/>
      <c r="D3170" s="4"/>
      <c r="E3170" s="4"/>
      <c r="F3170" s="4"/>
    </row>
    <row r="3171" spans="3:6" x14ac:dyDescent="0.25">
      <c r="C3171" s="4"/>
      <c r="D3171" s="4"/>
      <c r="E3171" s="4"/>
      <c r="F3171" s="4"/>
    </row>
    <row r="3172" spans="3:6" x14ac:dyDescent="0.25">
      <c r="C3172" s="4"/>
      <c r="D3172" s="4"/>
      <c r="E3172" s="4"/>
      <c r="F3172" s="4"/>
    </row>
    <row r="3173" spans="3:6" x14ac:dyDescent="0.25">
      <c r="C3173" s="4"/>
      <c r="D3173" s="4"/>
      <c r="E3173" s="4"/>
      <c r="F3173" s="4"/>
    </row>
    <row r="3174" spans="3:6" x14ac:dyDescent="0.25">
      <c r="C3174" s="4"/>
      <c r="D3174" s="4"/>
      <c r="E3174" s="4"/>
      <c r="F3174" s="4"/>
    </row>
    <row r="3175" spans="3:6" x14ac:dyDescent="0.25">
      <c r="C3175" s="4"/>
      <c r="D3175" s="4"/>
      <c r="E3175" s="4"/>
      <c r="F3175" s="4"/>
    </row>
    <row r="3176" spans="3:6" x14ac:dyDescent="0.25">
      <c r="C3176" s="4"/>
      <c r="D3176" s="4"/>
      <c r="E3176" s="4"/>
      <c r="F3176" s="4"/>
    </row>
    <row r="3177" spans="3:6" x14ac:dyDescent="0.25">
      <c r="C3177" s="4"/>
      <c r="D3177" s="4"/>
      <c r="E3177" s="4"/>
      <c r="F3177" s="4"/>
    </row>
    <row r="3178" spans="3:6" x14ac:dyDescent="0.25">
      <c r="C3178" s="4"/>
      <c r="D3178" s="4"/>
      <c r="E3178" s="4"/>
      <c r="F3178" s="4"/>
    </row>
    <row r="3179" spans="3:6" x14ac:dyDescent="0.25">
      <c r="C3179" s="4"/>
      <c r="D3179" s="4"/>
      <c r="E3179" s="4"/>
      <c r="F3179" s="4"/>
    </row>
    <row r="3180" spans="3:6" x14ac:dyDescent="0.25">
      <c r="C3180" s="4"/>
      <c r="D3180" s="4"/>
      <c r="E3180" s="4"/>
      <c r="F3180" s="4"/>
    </row>
    <row r="3181" spans="3:6" x14ac:dyDescent="0.25">
      <c r="C3181" s="4"/>
      <c r="D3181" s="4"/>
      <c r="E3181" s="4"/>
      <c r="F3181" s="4"/>
    </row>
    <row r="3182" spans="3:6" x14ac:dyDescent="0.25">
      <c r="C3182" s="4"/>
      <c r="D3182" s="4"/>
      <c r="E3182" s="4"/>
      <c r="F3182" s="4"/>
    </row>
    <row r="3183" spans="3:6" x14ac:dyDescent="0.25">
      <c r="C3183" s="4"/>
      <c r="D3183" s="4"/>
      <c r="E3183" s="4"/>
      <c r="F3183" s="4"/>
    </row>
    <row r="3184" spans="3:6" x14ac:dyDescent="0.25">
      <c r="C3184" s="4"/>
      <c r="D3184" s="4"/>
      <c r="E3184" s="4"/>
      <c r="F3184" s="4"/>
    </row>
    <row r="3185" spans="3:6" x14ac:dyDescent="0.25">
      <c r="C3185" s="4"/>
      <c r="D3185" s="4"/>
      <c r="E3185" s="4"/>
      <c r="F3185" s="4"/>
    </row>
    <row r="3186" spans="3:6" x14ac:dyDescent="0.25">
      <c r="C3186" s="4"/>
      <c r="D3186" s="4"/>
      <c r="E3186" s="4"/>
      <c r="F3186" s="4"/>
    </row>
    <row r="3187" spans="3:6" x14ac:dyDescent="0.25">
      <c r="C3187" s="4"/>
      <c r="D3187" s="4"/>
      <c r="E3187" s="4"/>
      <c r="F3187" s="4"/>
    </row>
    <row r="3188" spans="3:6" x14ac:dyDescent="0.25">
      <c r="C3188" s="4"/>
      <c r="D3188" s="4"/>
      <c r="E3188" s="4"/>
      <c r="F3188" s="4"/>
    </row>
    <row r="3189" spans="3:6" x14ac:dyDescent="0.25">
      <c r="C3189" s="4"/>
      <c r="D3189" s="4"/>
      <c r="E3189" s="4"/>
      <c r="F3189" s="4"/>
    </row>
    <row r="3190" spans="3:6" x14ac:dyDescent="0.25">
      <c r="C3190" s="4"/>
      <c r="D3190" s="4"/>
      <c r="E3190" s="4"/>
      <c r="F3190" s="4"/>
    </row>
    <row r="3191" spans="3:6" x14ac:dyDescent="0.25">
      <c r="C3191" s="4"/>
      <c r="D3191" s="4"/>
      <c r="E3191" s="4"/>
      <c r="F3191" s="4"/>
    </row>
    <row r="3192" spans="3:6" x14ac:dyDescent="0.25">
      <c r="C3192" s="4"/>
      <c r="D3192" s="4"/>
      <c r="E3192" s="4"/>
      <c r="F3192" s="4"/>
    </row>
    <row r="3193" spans="3:6" x14ac:dyDescent="0.25">
      <c r="C3193" s="4"/>
      <c r="D3193" s="4"/>
      <c r="E3193" s="4"/>
      <c r="F3193" s="4"/>
    </row>
    <row r="3194" spans="3:6" x14ac:dyDescent="0.25">
      <c r="C3194" s="4"/>
      <c r="D3194" s="4"/>
      <c r="E3194" s="4"/>
      <c r="F3194" s="4"/>
    </row>
    <row r="3195" spans="3:6" x14ac:dyDescent="0.25">
      <c r="C3195" s="4"/>
      <c r="D3195" s="4"/>
      <c r="E3195" s="4"/>
      <c r="F3195" s="4"/>
    </row>
    <row r="3196" spans="3:6" x14ac:dyDescent="0.25">
      <c r="C3196" s="4"/>
      <c r="D3196" s="4"/>
      <c r="E3196" s="4"/>
      <c r="F3196" s="4"/>
    </row>
    <row r="3197" spans="3:6" x14ac:dyDescent="0.25">
      <c r="C3197" s="4"/>
      <c r="D3197" s="4"/>
      <c r="E3197" s="4"/>
      <c r="F3197" s="4"/>
    </row>
    <row r="3198" spans="3:6" x14ac:dyDescent="0.25">
      <c r="C3198" s="4"/>
      <c r="D3198" s="4"/>
      <c r="E3198" s="4"/>
      <c r="F3198" s="4"/>
    </row>
    <row r="3199" spans="3:6" x14ac:dyDescent="0.25">
      <c r="C3199" s="4"/>
      <c r="D3199" s="4"/>
      <c r="E3199" s="4"/>
      <c r="F3199" s="4"/>
    </row>
    <row r="3200" spans="3:6" x14ac:dyDescent="0.25">
      <c r="C3200" s="4"/>
      <c r="D3200" s="4"/>
      <c r="E3200" s="4"/>
      <c r="F3200" s="4"/>
    </row>
    <row r="3201" spans="3:6" x14ac:dyDescent="0.25">
      <c r="C3201" s="4"/>
      <c r="D3201" s="4"/>
      <c r="E3201" s="4"/>
      <c r="F3201" s="4"/>
    </row>
    <row r="3202" spans="3:6" x14ac:dyDescent="0.25">
      <c r="C3202" s="4"/>
      <c r="D3202" s="4"/>
      <c r="E3202" s="4"/>
      <c r="F3202" s="4"/>
    </row>
    <row r="3203" spans="3:6" x14ac:dyDescent="0.25">
      <c r="C3203" s="4"/>
      <c r="D3203" s="4"/>
      <c r="E3203" s="4"/>
      <c r="F3203" s="4"/>
    </row>
    <row r="3204" spans="3:6" x14ac:dyDescent="0.25">
      <c r="C3204" s="4"/>
      <c r="D3204" s="4"/>
      <c r="E3204" s="4"/>
      <c r="F3204" s="4"/>
    </row>
    <row r="3205" spans="3:6" x14ac:dyDescent="0.25">
      <c r="C3205" s="4"/>
      <c r="D3205" s="4"/>
      <c r="E3205" s="4"/>
      <c r="F3205" s="4"/>
    </row>
    <row r="3206" spans="3:6" x14ac:dyDescent="0.25">
      <c r="C3206" s="4"/>
      <c r="D3206" s="4"/>
      <c r="E3206" s="4"/>
      <c r="F3206" s="4"/>
    </row>
    <row r="3207" spans="3:6" x14ac:dyDescent="0.25">
      <c r="C3207" s="4"/>
      <c r="D3207" s="4"/>
      <c r="E3207" s="4"/>
      <c r="F3207" s="4"/>
    </row>
    <row r="3208" spans="3:6" x14ac:dyDescent="0.25">
      <c r="C3208" s="4"/>
      <c r="D3208" s="4"/>
      <c r="E3208" s="4"/>
      <c r="F3208" s="4"/>
    </row>
    <row r="3209" spans="3:6" x14ac:dyDescent="0.25">
      <c r="C3209" s="4"/>
      <c r="D3209" s="4"/>
      <c r="E3209" s="4"/>
      <c r="F3209" s="4"/>
    </row>
    <row r="3210" spans="3:6" x14ac:dyDescent="0.25">
      <c r="C3210" s="4"/>
      <c r="D3210" s="4"/>
      <c r="E3210" s="4"/>
      <c r="F3210" s="4"/>
    </row>
    <row r="3211" spans="3:6" x14ac:dyDescent="0.25">
      <c r="C3211" s="4"/>
      <c r="D3211" s="4"/>
      <c r="E3211" s="4"/>
      <c r="F3211" s="4"/>
    </row>
    <row r="3212" spans="3:6" x14ac:dyDescent="0.25">
      <c r="C3212" s="4"/>
      <c r="D3212" s="4"/>
      <c r="E3212" s="4"/>
      <c r="F3212" s="4"/>
    </row>
    <row r="3213" spans="3:6" x14ac:dyDescent="0.25">
      <c r="C3213" s="4"/>
      <c r="D3213" s="4"/>
      <c r="E3213" s="4"/>
      <c r="F3213" s="4"/>
    </row>
    <row r="3214" spans="3:6" x14ac:dyDescent="0.25">
      <c r="C3214" s="4"/>
      <c r="D3214" s="4"/>
      <c r="E3214" s="4"/>
      <c r="F3214" s="4"/>
    </row>
    <row r="3215" spans="3:6" x14ac:dyDescent="0.25">
      <c r="C3215" s="4"/>
      <c r="D3215" s="4"/>
      <c r="E3215" s="4"/>
      <c r="F3215" s="4"/>
    </row>
    <row r="3216" spans="3:6" x14ac:dyDescent="0.25">
      <c r="C3216" s="4"/>
      <c r="D3216" s="4"/>
      <c r="E3216" s="4"/>
      <c r="F3216" s="4"/>
    </row>
    <row r="3217" spans="3:6" x14ac:dyDescent="0.25">
      <c r="C3217" s="4"/>
      <c r="D3217" s="4"/>
      <c r="E3217" s="4"/>
      <c r="F3217" s="4"/>
    </row>
    <row r="3218" spans="3:6" x14ac:dyDescent="0.25">
      <c r="C3218" s="4"/>
      <c r="D3218" s="4"/>
      <c r="E3218" s="4"/>
      <c r="F3218" s="4"/>
    </row>
    <row r="3219" spans="3:6" x14ac:dyDescent="0.25">
      <c r="C3219" s="4"/>
      <c r="D3219" s="4"/>
      <c r="E3219" s="4"/>
      <c r="F3219" s="4"/>
    </row>
    <row r="3220" spans="3:6" x14ac:dyDescent="0.25">
      <c r="C3220" s="4"/>
      <c r="D3220" s="4"/>
      <c r="E3220" s="4"/>
      <c r="F3220" s="4"/>
    </row>
    <row r="3221" spans="3:6" x14ac:dyDescent="0.25">
      <c r="C3221" s="4"/>
      <c r="D3221" s="4"/>
      <c r="E3221" s="4"/>
      <c r="F3221" s="4"/>
    </row>
    <row r="3222" spans="3:6" x14ac:dyDescent="0.25">
      <c r="C3222" s="4"/>
      <c r="D3222" s="4"/>
      <c r="E3222" s="4"/>
      <c r="F3222" s="4"/>
    </row>
    <row r="3223" spans="3:6" x14ac:dyDescent="0.25">
      <c r="C3223" s="4"/>
      <c r="D3223" s="4"/>
      <c r="E3223" s="4"/>
      <c r="F3223" s="4"/>
    </row>
    <row r="3224" spans="3:6" x14ac:dyDescent="0.25">
      <c r="C3224" s="4"/>
      <c r="D3224" s="4"/>
      <c r="E3224" s="4"/>
      <c r="F3224" s="4"/>
    </row>
    <row r="3225" spans="3:6" x14ac:dyDescent="0.25">
      <c r="C3225" s="4"/>
      <c r="D3225" s="4"/>
      <c r="E3225" s="4"/>
      <c r="F3225" s="4"/>
    </row>
    <row r="3226" spans="3:6" x14ac:dyDescent="0.25">
      <c r="C3226" s="4"/>
      <c r="D3226" s="4"/>
      <c r="E3226" s="4"/>
      <c r="F3226" s="4"/>
    </row>
    <row r="3227" spans="3:6" x14ac:dyDescent="0.25">
      <c r="C3227" s="4"/>
      <c r="D3227" s="4"/>
      <c r="E3227" s="4"/>
      <c r="F3227" s="4"/>
    </row>
    <row r="3228" spans="3:6" x14ac:dyDescent="0.25">
      <c r="C3228" s="4"/>
      <c r="D3228" s="4"/>
      <c r="E3228" s="4"/>
      <c r="F3228" s="4"/>
    </row>
    <row r="3229" spans="3:6" x14ac:dyDescent="0.25">
      <c r="C3229" s="4"/>
      <c r="D3229" s="4"/>
      <c r="E3229" s="4"/>
      <c r="F3229" s="4"/>
    </row>
    <row r="3230" spans="3:6" x14ac:dyDescent="0.25">
      <c r="C3230" s="4"/>
      <c r="D3230" s="4"/>
      <c r="E3230" s="4"/>
      <c r="F3230" s="4"/>
    </row>
    <row r="3231" spans="3:6" x14ac:dyDescent="0.25">
      <c r="C3231" s="4"/>
      <c r="D3231" s="4"/>
      <c r="E3231" s="4"/>
      <c r="F3231" s="4"/>
    </row>
    <row r="3232" spans="3:6" x14ac:dyDescent="0.25">
      <c r="C3232" s="4"/>
      <c r="D3232" s="4"/>
      <c r="E3232" s="4"/>
      <c r="F3232" s="4"/>
    </row>
    <row r="3233" spans="3:6" x14ac:dyDescent="0.25">
      <c r="C3233" s="4"/>
      <c r="D3233" s="4"/>
      <c r="E3233" s="4"/>
      <c r="F3233" s="4"/>
    </row>
    <row r="3234" spans="3:6" x14ac:dyDescent="0.25">
      <c r="C3234" s="4"/>
      <c r="D3234" s="4"/>
      <c r="E3234" s="4"/>
      <c r="F3234" s="4"/>
    </row>
    <row r="3235" spans="3:6" x14ac:dyDescent="0.25">
      <c r="C3235" s="4"/>
      <c r="D3235" s="4"/>
      <c r="E3235" s="4"/>
      <c r="F3235" s="4"/>
    </row>
    <row r="3236" spans="3:6" x14ac:dyDescent="0.25">
      <c r="C3236" s="4"/>
      <c r="D3236" s="4"/>
      <c r="E3236" s="4"/>
      <c r="F3236" s="4"/>
    </row>
    <row r="3237" spans="3:6" x14ac:dyDescent="0.25">
      <c r="C3237" s="4"/>
      <c r="D3237" s="4"/>
      <c r="E3237" s="4"/>
      <c r="F3237" s="4"/>
    </row>
    <row r="3238" spans="3:6" x14ac:dyDescent="0.25">
      <c r="C3238" s="4"/>
      <c r="D3238" s="4"/>
      <c r="E3238" s="4"/>
      <c r="F3238" s="4"/>
    </row>
    <row r="3239" spans="3:6" x14ac:dyDescent="0.25">
      <c r="C3239" s="4"/>
      <c r="D3239" s="4"/>
      <c r="E3239" s="4"/>
      <c r="F3239" s="4"/>
    </row>
    <row r="3240" spans="3:6" x14ac:dyDescent="0.25">
      <c r="C3240" s="4"/>
      <c r="D3240" s="4"/>
      <c r="E3240" s="4"/>
      <c r="F3240" s="4"/>
    </row>
    <row r="3241" spans="3:6" x14ac:dyDescent="0.25">
      <c r="C3241" s="4"/>
      <c r="D3241" s="4"/>
      <c r="E3241" s="4"/>
      <c r="F3241" s="4"/>
    </row>
    <row r="3242" spans="3:6" x14ac:dyDescent="0.25">
      <c r="C3242" s="4"/>
      <c r="D3242" s="4"/>
      <c r="E3242" s="4"/>
      <c r="F3242" s="4"/>
    </row>
    <row r="3243" spans="3:6" x14ac:dyDescent="0.25">
      <c r="C3243" s="4"/>
      <c r="D3243" s="4"/>
      <c r="E3243" s="4"/>
      <c r="F3243" s="4"/>
    </row>
    <row r="3244" spans="3:6" x14ac:dyDescent="0.25">
      <c r="C3244" s="4"/>
      <c r="D3244" s="4"/>
      <c r="E3244" s="4"/>
      <c r="F3244" s="4"/>
    </row>
    <row r="3245" spans="3:6" x14ac:dyDescent="0.25">
      <c r="C3245" s="4"/>
      <c r="D3245" s="4"/>
      <c r="E3245" s="4"/>
      <c r="F3245" s="4"/>
    </row>
    <row r="3246" spans="3:6" x14ac:dyDescent="0.25">
      <c r="C3246" s="4"/>
      <c r="D3246" s="4"/>
      <c r="E3246" s="4"/>
      <c r="F3246" s="4"/>
    </row>
    <row r="3247" spans="3:6" x14ac:dyDescent="0.25">
      <c r="C3247" s="4"/>
      <c r="D3247" s="4"/>
      <c r="E3247" s="4"/>
      <c r="F3247" s="4"/>
    </row>
    <row r="3248" spans="3:6" x14ac:dyDescent="0.25">
      <c r="C3248" s="4"/>
      <c r="D3248" s="4"/>
      <c r="E3248" s="4"/>
      <c r="F3248" s="4"/>
    </row>
    <row r="3249" spans="3:6" x14ac:dyDescent="0.25">
      <c r="C3249" s="4"/>
      <c r="D3249" s="4"/>
      <c r="E3249" s="4"/>
      <c r="F3249" s="4"/>
    </row>
    <row r="3250" spans="3:6" x14ac:dyDescent="0.25">
      <c r="C3250" s="4"/>
      <c r="D3250" s="4"/>
      <c r="E3250" s="4"/>
      <c r="F3250" s="4"/>
    </row>
    <row r="3251" spans="3:6" x14ac:dyDescent="0.25">
      <c r="C3251" s="4"/>
      <c r="D3251" s="4"/>
      <c r="E3251" s="4"/>
      <c r="F3251" s="4"/>
    </row>
    <row r="3252" spans="3:6" x14ac:dyDescent="0.25">
      <c r="C3252" s="4"/>
      <c r="D3252" s="4"/>
      <c r="E3252" s="4"/>
      <c r="F3252" s="4"/>
    </row>
    <row r="3253" spans="3:6" x14ac:dyDescent="0.25">
      <c r="C3253" s="4"/>
      <c r="D3253" s="4"/>
      <c r="E3253" s="4"/>
      <c r="F3253" s="4"/>
    </row>
    <row r="3254" spans="3:6" x14ac:dyDescent="0.25">
      <c r="C3254" s="4"/>
      <c r="D3254" s="4"/>
      <c r="E3254" s="4"/>
      <c r="F3254" s="4"/>
    </row>
    <row r="3255" spans="3:6" x14ac:dyDescent="0.25">
      <c r="C3255" s="4"/>
      <c r="D3255" s="4"/>
      <c r="E3255" s="4"/>
      <c r="F3255" s="4"/>
    </row>
    <row r="3256" spans="3:6" x14ac:dyDescent="0.25">
      <c r="C3256" s="4"/>
      <c r="D3256" s="4"/>
      <c r="E3256" s="4"/>
      <c r="F3256" s="4"/>
    </row>
    <row r="3257" spans="3:6" x14ac:dyDescent="0.25">
      <c r="C3257" s="4"/>
      <c r="D3257" s="4"/>
      <c r="E3257" s="4"/>
      <c r="F3257" s="4"/>
    </row>
    <row r="3258" spans="3:6" x14ac:dyDescent="0.25">
      <c r="C3258" s="4"/>
      <c r="D3258" s="4"/>
      <c r="E3258" s="4"/>
      <c r="F3258" s="4"/>
    </row>
    <row r="3259" spans="3:6" x14ac:dyDescent="0.25">
      <c r="C3259" s="4"/>
      <c r="D3259" s="4"/>
      <c r="E3259" s="4"/>
      <c r="F3259" s="4"/>
    </row>
    <row r="3260" spans="3:6" x14ac:dyDescent="0.25">
      <c r="C3260" s="4"/>
      <c r="D3260" s="4"/>
      <c r="E3260" s="4"/>
      <c r="F3260" s="4"/>
    </row>
    <row r="3261" spans="3:6" x14ac:dyDescent="0.25">
      <c r="C3261" s="4"/>
      <c r="D3261" s="4"/>
      <c r="E3261" s="4"/>
      <c r="F3261" s="4"/>
    </row>
    <row r="3262" spans="3:6" x14ac:dyDescent="0.25">
      <c r="C3262" s="4"/>
      <c r="D3262" s="4"/>
      <c r="E3262" s="4"/>
      <c r="F3262" s="4"/>
    </row>
    <row r="3263" spans="3:6" x14ac:dyDescent="0.25">
      <c r="C3263" s="4"/>
      <c r="D3263" s="4"/>
      <c r="E3263" s="4"/>
      <c r="F3263" s="4"/>
    </row>
    <row r="3264" spans="3:6" x14ac:dyDescent="0.25">
      <c r="C3264" s="4"/>
      <c r="D3264" s="4"/>
      <c r="E3264" s="4"/>
      <c r="F3264" s="4"/>
    </row>
    <row r="3265" spans="3:6" x14ac:dyDescent="0.25">
      <c r="C3265" s="4"/>
      <c r="D3265" s="4"/>
      <c r="E3265" s="4"/>
      <c r="F3265" s="4"/>
    </row>
    <row r="3266" spans="3:6" x14ac:dyDescent="0.25">
      <c r="C3266" s="4"/>
      <c r="D3266" s="4"/>
      <c r="E3266" s="4"/>
      <c r="F3266" s="4"/>
    </row>
    <row r="3267" spans="3:6" x14ac:dyDescent="0.25">
      <c r="C3267" s="4"/>
      <c r="D3267" s="4"/>
      <c r="E3267" s="4"/>
      <c r="F3267" s="4"/>
    </row>
    <row r="3268" spans="3:6" x14ac:dyDescent="0.25">
      <c r="C3268" s="4"/>
      <c r="D3268" s="4"/>
      <c r="E3268" s="4"/>
      <c r="F3268" s="4"/>
    </row>
    <row r="3269" spans="3:6" x14ac:dyDescent="0.25">
      <c r="C3269" s="4"/>
      <c r="D3269" s="4"/>
      <c r="E3269" s="4"/>
      <c r="F3269" s="4"/>
    </row>
    <row r="3270" spans="3:6" x14ac:dyDescent="0.25">
      <c r="C3270" s="4"/>
      <c r="D3270" s="4"/>
      <c r="E3270" s="4"/>
      <c r="F3270" s="4"/>
    </row>
    <row r="3271" spans="3:6" x14ac:dyDescent="0.25">
      <c r="C3271" s="4"/>
      <c r="D3271" s="4"/>
      <c r="E3271" s="4"/>
      <c r="F3271" s="4"/>
    </row>
    <row r="3272" spans="3:6" x14ac:dyDescent="0.25">
      <c r="C3272" s="4"/>
      <c r="D3272" s="4"/>
      <c r="E3272" s="4"/>
      <c r="F3272" s="4"/>
    </row>
    <row r="3273" spans="3:6" x14ac:dyDescent="0.25">
      <c r="C3273" s="4"/>
      <c r="D3273" s="4"/>
      <c r="E3273" s="4"/>
      <c r="F3273" s="4"/>
    </row>
    <row r="3274" spans="3:6" x14ac:dyDescent="0.25">
      <c r="C3274" s="4"/>
      <c r="D3274" s="4"/>
      <c r="E3274" s="4"/>
      <c r="F3274" s="4"/>
    </row>
    <row r="3275" spans="3:6" x14ac:dyDescent="0.25">
      <c r="C3275" s="4"/>
      <c r="D3275" s="4"/>
      <c r="E3275" s="4"/>
      <c r="F3275" s="4"/>
    </row>
    <row r="3276" spans="3:6" x14ac:dyDescent="0.25">
      <c r="C3276" s="4"/>
      <c r="D3276" s="4"/>
      <c r="E3276" s="4"/>
      <c r="F3276" s="4"/>
    </row>
    <row r="3277" spans="3:6" x14ac:dyDescent="0.25">
      <c r="C3277" s="4"/>
      <c r="D3277" s="4"/>
      <c r="E3277" s="4"/>
      <c r="F3277" s="4"/>
    </row>
    <row r="3278" spans="3:6" x14ac:dyDescent="0.25">
      <c r="C3278" s="4"/>
      <c r="D3278" s="4"/>
      <c r="E3278" s="4"/>
      <c r="F3278" s="4"/>
    </row>
    <row r="3279" spans="3:6" x14ac:dyDescent="0.25">
      <c r="C3279" s="4"/>
      <c r="D3279" s="4"/>
      <c r="E3279" s="4"/>
      <c r="F3279" s="4"/>
    </row>
    <row r="3280" spans="3:6" x14ac:dyDescent="0.25">
      <c r="C3280" s="4"/>
      <c r="D3280" s="4"/>
      <c r="E3280" s="4"/>
      <c r="F3280" s="4"/>
    </row>
    <row r="3281" spans="3:6" x14ac:dyDescent="0.25">
      <c r="C3281" s="4"/>
      <c r="D3281" s="4"/>
      <c r="E3281" s="4"/>
      <c r="F3281" s="4"/>
    </row>
    <row r="3282" spans="3:6" x14ac:dyDescent="0.25">
      <c r="C3282" s="4"/>
      <c r="D3282" s="4"/>
      <c r="E3282" s="4"/>
      <c r="F3282" s="4"/>
    </row>
    <row r="3283" spans="3:6" x14ac:dyDescent="0.25">
      <c r="C3283" s="4"/>
      <c r="D3283" s="4"/>
      <c r="E3283" s="4"/>
      <c r="F3283" s="4"/>
    </row>
    <row r="3284" spans="3:6" x14ac:dyDescent="0.25">
      <c r="C3284" s="4"/>
      <c r="D3284" s="4"/>
      <c r="E3284" s="4"/>
      <c r="F3284" s="4"/>
    </row>
    <row r="3285" spans="3:6" x14ac:dyDescent="0.25">
      <c r="C3285" s="4"/>
      <c r="D3285" s="4"/>
      <c r="E3285" s="4"/>
      <c r="F3285" s="4"/>
    </row>
    <row r="3286" spans="3:6" x14ac:dyDescent="0.25">
      <c r="C3286" s="4"/>
      <c r="D3286" s="4"/>
      <c r="E3286" s="4"/>
      <c r="F3286" s="4"/>
    </row>
    <row r="3287" spans="3:6" x14ac:dyDescent="0.25">
      <c r="C3287" s="4"/>
      <c r="D3287" s="4"/>
      <c r="E3287" s="4"/>
      <c r="F3287" s="4"/>
    </row>
    <row r="3288" spans="3:6" x14ac:dyDescent="0.25">
      <c r="C3288" s="4"/>
      <c r="D3288" s="4"/>
      <c r="E3288" s="4"/>
      <c r="F3288" s="4"/>
    </row>
    <row r="3289" spans="3:6" x14ac:dyDescent="0.25">
      <c r="C3289" s="4"/>
      <c r="D3289" s="4"/>
      <c r="E3289" s="4"/>
      <c r="F3289" s="4"/>
    </row>
    <row r="3290" spans="3:6" x14ac:dyDescent="0.25">
      <c r="C3290" s="4"/>
      <c r="D3290" s="4"/>
      <c r="E3290" s="4"/>
      <c r="F3290" s="4"/>
    </row>
    <row r="3291" spans="3:6" x14ac:dyDescent="0.25">
      <c r="C3291" s="4"/>
      <c r="D3291" s="4"/>
      <c r="E3291" s="4"/>
      <c r="F3291" s="4"/>
    </row>
    <row r="3292" spans="3:6" x14ac:dyDescent="0.25">
      <c r="C3292" s="4"/>
      <c r="D3292" s="4"/>
      <c r="E3292" s="4"/>
      <c r="F3292" s="4"/>
    </row>
    <row r="3293" spans="3:6" x14ac:dyDescent="0.25">
      <c r="C3293" s="4"/>
      <c r="D3293" s="4"/>
      <c r="E3293" s="4"/>
      <c r="F3293" s="4"/>
    </row>
    <row r="3294" spans="3:6" x14ac:dyDescent="0.25">
      <c r="C3294" s="4"/>
      <c r="D3294" s="4"/>
      <c r="E3294" s="4"/>
      <c r="F3294" s="4"/>
    </row>
    <row r="3295" spans="3:6" x14ac:dyDescent="0.25">
      <c r="C3295" s="4"/>
      <c r="D3295" s="4"/>
      <c r="E3295" s="4"/>
      <c r="F3295" s="4"/>
    </row>
    <row r="3296" spans="3:6" x14ac:dyDescent="0.25">
      <c r="C3296" s="4"/>
      <c r="D3296" s="4"/>
      <c r="E3296" s="4"/>
      <c r="F3296" s="4"/>
    </row>
    <row r="3297" spans="3:6" x14ac:dyDescent="0.25">
      <c r="C3297" s="4"/>
      <c r="D3297" s="4"/>
      <c r="E3297" s="4"/>
      <c r="F3297" s="4"/>
    </row>
    <row r="3298" spans="3:6" x14ac:dyDescent="0.25">
      <c r="C3298" s="4"/>
      <c r="D3298" s="4"/>
      <c r="E3298" s="4"/>
      <c r="F3298" s="4"/>
    </row>
    <row r="3299" spans="3:6" x14ac:dyDescent="0.25">
      <c r="C3299" s="4"/>
      <c r="D3299" s="4"/>
      <c r="E3299" s="4"/>
      <c r="F3299" s="4"/>
    </row>
    <row r="3300" spans="3:6" x14ac:dyDescent="0.25">
      <c r="C3300" s="4"/>
      <c r="D3300" s="4"/>
      <c r="E3300" s="4"/>
      <c r="F3300" s="4"/>
    </row>
    <row r="3301" spans="3:6" x14ac:dyDescent="0.25">
      <c r="C3301" s="4"/>
      <c r="D3301" s="4"/>
      <c r="E3301" s="4"/>
      <c r="F3301" s="4"/>
    </row>
    <row r="3302" spans="3:6" x14ac:dyDescent="0.25">
      <c r="C3302" s="4"/>
      <c r="D3302" s="4"/>
      <c r="E3302" s="4"/>
      <c r="F3302" s="4"/>
    </row>
    <row r="3303" spans="3:6" x14ac:dyDescent="0.25">
      <c r="C3303" s="4"/>
      <c r="D3303" s="4"/>
      <c r="E3303" s="4"/>
      <c r="F3303" s="4"/>
    </row>
    <row r="3304" spans="3:6" x14ac:dyDescent="0.25">
      <c r="C3304" s="4"/>
      <c r="D3304" s="4"/>
      <c r="E3304" s="4"/>
      <c r="F3304" s="4"/>
    </row>
    <row r="3305" spans="3:6" x14ac:dyDescent="0.25">
      <c r="C3305" s="4"/>
      <c r="D3305" s="4"/>
      <c r="E3305" s="4"/>
      <c r="F3305" s="4"/>
    </row>
    <row r="3306" spans="3:6" x14ac:dyDescent="0.25">
      <c r="C3306" s="4"/>
      <c r="D3306" s="4"/>
      <c r="E3306" s="4"/>
      <c r="F3306" s="4"/>
    </row>
    <row r="3307" spans="3:6" x14ac:dyDescent="0.25">
      <c r="C3307" s="4"/>
      <c r="D3307" s="4"/>
      <c r="E3307" s="4"/>
      <c r="F3307" s="4"/>
    </row>
    <row r="3308" spans="3:6" x14ac:dyDescent="0.25">
      <c r="C3308" s="4"/>
      <c r="D3308" s="4"/>
      <c r="E3308" s="4"/>
      <c r="F3308" s="4"/>
    </row>
    <row r="3309" spans="3:6" x14ac:dyDescent="0.25">
      <c r="C3309" s="4"/>
      <c r="D3309" s="4"/>
      <c r="E3309" s="4"/>
      <c r="F3309" s="4"/>
    </row>
    <row r="3310" spans="3:6" x14ac:dyDescent="0.25">
      <c r="C3310" s="4"/>
      <c r="D3310" s="4"/>
      <c r="E3310" s="4"/>
      <c r="F3310" s="4"/>
    </row>
    <row r="3311" spans="3:6" x14ac:dyDescent="0.25">
      <c r="C3311" s="4"/>
      <c r="D3311" s="4"/>
      <c r="E3311" s="4"/>
      <c r="F3311" s="4"/>
    </row>
    <row r="3312" spans="3:6" x14ac:dyDescent="0.25">
      <c r="C3312" s="4"/>
      <c r="D3312" s="4"/>
      <c r="E3312" s="4"/>
      <c r="F3312" s="4"/>
    </row>
    <row r="3313" spans="3:6" x14ac:dyDescent="0.25">
      <c r="C3313" s="4"/>
      <c r="D3313" s="4"/>
      <c r="E3313" s="4"/>
      <c r="F3313" s="4"/>
    </row>
    <row r="3314" spans="3:6" x14ac:dyDescent="0.25">
      <c r="C3314" s="4"/>
      <c r="D3314" s="4"/>
      <c r="E3314" s="4"/>
      <c r="F3314" s="4"/>
    </row>
    <row r="3315" spans="3:6" x14ac:dyDescent="0.25">
      <c r="C3315" s="4"/>
      <c r="D3315" s="4"/>
      <c r="E3315" s="4"/>
      <c r="F3315" s="4"/>
    </row>
    <row r="3316" spans="3:6" x14ac:dyDescent="0.25">
      <c r="C3316" s="4"/>
      <c r="D3316" s="4"/>
      <c r="E3316" s="4"/>
      <c r="F3316" s="4"/>
    </row>
    <row r="3317" spans="3:6" x14ac:dyDescent="0.25">
      <c r="C3317" s="4"/>
      <c r="D3317" s="4"/>
      <c r="E3317" s="4"/>
      <c r="F3317" s="4"/>
    </row>
    <row r="3318" spans="3:6" x14ac:dyDescent="0.25">
      <c r="C3318" s="4"/>
      <c r="D3318" s="4"/>
      <c r="E3318" s="4"/>
      <c r="F3318" s="4"/>
    </row>
    <row r="3319" spans="3:6" x14ac:dyDescent="0.25">
      <c r="C3319" s="4"/>
      <c r="D3319" s="4"/>
      <c r="E3319" s="4"/>
      <c r="F3319" s="4"/>
    </row>
    <row r="3320" spans="3:6" x14ac:dyDescent="0.25">
      <c r="C3320" s="4"/>
      <c r="D3320" s="4"/>
      <c r="E3320" s="4"/>
      <c r="F3320" s="4"/>
    </row>
    <row r="3321" spans="3:6" x14ac:dyDescent="0.25">
      <c r="C3321" s="4"/>
      <c r="D3321" s="4"/>
      <c r="E3321" s="4"/>
      <c r="F3321" s="4"/>
    </row>
    <row r="3322" spans="3:6" x14ac:dyDescent="0.25">
      <c r="C3322" s="4"/>
      <c r="D3322" s="4"/>
      <c r="E3322" s="4"/>
      <c r="F3322" s="4"/>
    </row>
    <row r="3323" spans="3:6" x14ac:dyDescent="0.25">
      <c r="C3323" s="4"/>
      <c r="D3323" s="4"/>
      <c r="E3323" s="4"/>
      <c r="F3323" s="4"/>
    </row>
    <row r="3324" spans="3:6" x14ac:dyDescent="0.25">
      <c r="C3324" s="4"/>
      <c r="D3324" s="4"/>
      <c r="E3324" s="4"/>
      <c r="F3324" s="4"/>
    </row>
    <row r="3325" spans="3:6" x14ac:dyDescent="0.25">
      <c r="C3325" s="4"/>
      <c r="D3325" s="4"/>
      <c r="E3325" s="4"/>
      <c r="F3325" s="4"/>
    </row>
    <row r="3326" spans="3:6" x14ac:dyDescent="0.25">
      <c r="C3326" s="4"/>
      <c r="D3326" s="4"/>
      <c r="E3326" s="4"/>
      <c r="F3326" s="4"/>
    </row>
    <row r="3327" spans="3:6" x14ac:dyDescent="0.25">
      <c r="C3327" s="4"/>
      <c r="D3327" s="4"/>
      <c r="E3327" s="4"/>
      <c r="F3327" s="4"/>
    </row>
    <row r="3328" spans="3:6" x14ac:dyDescent="0.25">
      <c r="C3328" s="4"/>
      <c r="D3328" s="4"/>
      <c r="E3328" s="4"/>
      <c r="F3328" s="4"/>
    </row>
    <row r="3329" spans="3:6" x14ac:dyDescent="0.25">
      <c r="C3329" s="4"/>
      <c r="D3329" s="4"/>
      <c r="E3329" s="4"/>
      <c r="F3329" s="4"/>
    </row>
    <row r="3330" spans="3:6" x14ac:dyDescent="0.25">
      <c r="C3330" s="4"/>
      <c r="D3330" s="4"/>
      <c r="E3330" s="4"/>
      <c r="F3330" s="4"/>
    </row>
    <row r="3331" spans="3:6" x14ac:dyDescent="0.25">
      <c r="C3331" s="4"/>
      <c r="D3331" s="4"/>
      <c r="E3331" s="4"/>
      <c r="F3331" s="4"/>
    </row>
    <row r="3332" spans="3:6" x14ac:dyDescent="0.25">
      <c r="C3332" s="4"/>
      <c r="D3332" s="4"/>
      <c r="E3332" s="4"/>
      <c r="F3332" s="4"/>
    </row>
    <row r="3333" spans="3:6" x14ac:dyDescent="0.25">
      <c r="C3333" s="4"/>
      <c r="D3333" s="4"/>
      <c r="E3333" s="4"/>
      <c r="F3333" s="4"/>
    </row>
    <row r="3334" spans="3:6" x14ac:dyDescent="0.25">
      <c r="C3334" s="4"/>
      <c r="D3334" s="4"/>
      <c r="E3334" s="4"/>
      <c r="F3334" s="4"/>
    </row>
    <row r="3335" spans="3:6" x14ac:dyDescent="0.25">
      <c r="C3335" s="4"/>
      <c r="D3335" s="4"/>
      <c r="E3335" s="4"/>
      <c r="F3335" s="4"/>
    </row>
    <row r="3336" spans="3:6" x14ac:dyDescent="0.25">
      <c r="C3336" s="4"/>
      <c r="D3336" s="4"/>
      <c r="E3336" s="4"/>
      <c r="F3336" s="4"/>
    </row>
    <row r="3337" spans="3:6" x14ac:dyDescent="0.25">
      <c r="C3337" s="4"/>
      <c r="D3337" s="4"/>
      <c r="E3337" s="4"/>
      <c r="F3337" s="4"/>
    </row>
    <row r="3338" spans="3:6" x14ac:dyDescent="0.25">
      <c r="C3338" s="4"/>
      <c r="D3338" s="4"/>
      <c r="E3338" s="4"/>
      <c r="F3338" s="4"/>
    </row>
    <row r="3339" spans="3:6" x14ac:dyDescent="0.25">
      <c r="C3339" s="4"/>
      <c r="D3339" s="4"/>
      <c r="E3339" s="4"/>
      <c r="F3339" s="4"/>
    </row>
    <row r="3340" spans="3:6" x14ac:dyDescent="0.25">
      <c r="C3340" s="4"/>
      <c r="D3340" s="4"/>
      <c r="E3340" s="4"/>
      <c r="F3340" s="4"/>
    </row>
    <row r="3341" spans="3:6" x14ac:dyDescent="0.25">
      <c r="C3341" s="4"/>
      <c r="D3341" s="4"/>
      <c r="E3341" s="4"/>
      <c r="F3341" s="4"/>
    </row>
    <row r="3342" spans="3:6" x14ac:dyDescent="0.25">
      <c r="C3342" s="4"/>
      <c r="D3342" s="4"/>
      <c r="E3342" s="4"/>
      <c r="F3342" s="4"/>
    </row>
    <row r="3343" spans="3:6" x14ac:dyDescent="0.25">
      <c r="C3343" s="4"/>
      <c r="D3343" s="4"/>
      <c r="E3343" s="4"/>
      <c r="F3343" s="4"/>
    </row>
    <row r="3344" spans="3:6" x14ac:dyDescent="0.25">
      <c r="C3344" s="4"/>
      <c r="D3344" s="4"/>
      <c r="E3344" s="4"/>
      <c r="F3344" s="4"/>
    </row>
    <row r="3345" spans="3:6" x14ac:dyDescent="0.25">
      <c r="C3345" s="4"/>
      <c r="D3345" s="4"/>
      <c r="E3345" s="4"/>
      <c r="F3345" s="4"/>
    </row>
    <row r="3346" spans="3:6" x14ac:dyDescent="0.25">
      <c r="C3346" s="4"/>
      <c r="D3346" s="4"/>
      <c r="E3346" s="4"/>
      <c r="F3346" s="4"/>
    </row>
    <row r="3347" spans="3:6" x14ac:dyDescent="0.25">
      <c r="C3347" s="4"/>
      <c r="D3347" s="4"/>
      <c r="E3347" s="4"/>
      <c r="F3347" s="4"/>
    </row>
    <row r="3348" spans="3:6" x14ac:dyDescent="0.25">
      <c r="C3348" s="4"/>
      <c r="D3348" s="4"/>
      <c r="E3348" s="4"/>
      <c r="F3348" s="4"/>
    </row>
    <row r="3349" spans="3:6" x14ac:dyDescent="0.25">
      <c r="C3349" s="4"/>
      <c r="D3349" s="4"/>
      <c r="E3349" s="4"/>
      <c r="F3349" s="4"/>
    </row>
    <row r="3350" spans="3:6" x14ac:dyDescent="0.25">
      <c r="C3350" s="4"/>
      <c r="D3350" s="4"/>
      <c r="E3350" s="4"/>
      <c r="F3350" s="4"/>
    </row>
    <row r="3351" spans="3:6" x14ac:dyDescent="0.25">
      <c r="C3351" s="4"/>
      <c r="D3351" s="4"/>
      <c r="E3351" s="4"/>
      <c r="F3351" s="4"/>
    </row>
    <row r="3352" spans="3:6" x14ac:dyDescent="0.25">
      <c r="C3352" s="4"/>
      <c r="D3352" s="4"/>
      <c r="E3352" s="4"/>
      <c r="F3352" s="4"/>
    </row>
    <row r="3353" spans="3:6" x14ac:dyDescent="0.25">
      <c r="C3353" s="4"/>
      <c r="D3353" s="4"/>
      <c r="E3353" s="4"/>
      <c r="F3353" s="4"/>
    </row>
    <row r="3354" spans="3:6" x14ac:dyDescent="0.25">
      <c r="C3354" s="4"/>
      <c r="D3354" s="4"/>
      <c r="E3354" s="4"/>
      <c r="F3354" s="4"/>
    </row>
    <row r="3355" spans="3:6" x14ac:dyDescent="0.25">
      <c r="C3355" s="4"/>
      <c r="D3355" s="4"/>
      <c r="E3355" s="4"/>
      <c r="F3355" s="4"/>
    </row>
    <row r="3356" spans="3:6" x14ac:dyDescent="0.25">
      <c r="C3356" s="4"/>
      <c r="D3356" s="4"/>
      <c r="E3356" s="4"/>
      <c r="F3356" s="4"/>
    </row>
    <row r="3357" spans="3:6" x14ac:dyDescent="0.25">
      <c r="C3357" s="4"/>
      <c r="D3357" s="4"/>
      <c r="E3357" s="4"/>
      <c r="F3357" s="4"/>
    </row>
    <row r="3358" spans="3:6" x14ac:dyDescent="0.25">
      <c r="C3358" s="4"/>
      <c r="D3358" s="4"/>
      <c r="E3358" s="4"/>
      <c r="F3358" s="4"/>
    </row>
    <row r="3359" spans="3:6" x14ac:dyDescent="0.25">
      <c r="C3359" s="4"/>
      <c r="D3359" s="4"/>
      <c r="E3359" s="4"/>
      <c r="F3359" s="4"/>
    </row>
    <row r="3360" spans="3:6" x14ac:dyDescent="0.25">
      <c r="C3360" s="4"/>
      <c r="D3360" s="4"/>
      <c r="E3360" s="4"/>
      <c r="F3360" s="4"/>
    </row>
    <row r="3361" spans="3:6" x14ac:dyDescent="0.25">
      <c r="C3361" s="4"/>
      <c r="D3361" s="4"/>
      <c r="E3361" s="4"/>
      <c r="F3361" s="4"/>
    </row>
    <row r="3362" spans="3:6" x14ac:dyDescent="0.25">
      <c r="C3362" s="4"/>
      <c r="D3362" s="4"/>
      <c r="E3362" s="4"/>
      <c r="F3362" s="4"/>
    </row>
    <row r="3363" spans="3:6" x14ac:dyDescent="0.25">
      <c r="C3363" s="4"/>
      <c r="D3363" s="4"/>
      <c r="E3363" s="4"/>
      <c r="F3363" s="4"/>
    </row>
    <row r="3364" spans="3:6" x14ac:dyDescent="0.25">
      <c r="C3364" s="4"/>
      <c r="D3364" s="4"/>
      <c r="E3364" s="4"/>
      <c r="F3364" s="4"/>
    </row>
    <row r="3365" spans="3:6" x14ac:dyDescent="0.25">
      <c r="C3365" s="4"/>
      <c r="D3365" s="4"/>
      <c r="E3365" s="4"/>
      <c r="F3365" s="4"/>
    </row>
    <row r="3366" spans="3:6" x14ac:dyDescent="0.25">
      <c r="C3366" s="4"/>
      <c r="D3366" s="4"/>
      <c r="E3366" s="4"/>
      <c r="F3366" s="4"/>
    </row>
    <row r="3367" spans="3:6" x14ac:dyDescent="0.25">
      <c r="C3367" s="4"/>
      <c r="D3367" s="4"/>
      <c r="E3367" s="4"/>
      <c r="F3367" s="4"/>
    </row>
    <row r="3368" spans="3:6" x14ac:dyDescent="0.25">
      <c r="C3368" s="4"/>
      <c r="D3368" s="4"/>
      <c r="E3368" s="4"/>
      <c r="F3368" s="4"/>
    </row>
    <row r="3369" spans="3:6" x14ac:dyDescent="0.25">
      <c r="C3369" s="4"/>
      <c r="D3369" s="4"/>
      <c r="E3369" s="4"/>
      <c r="F3369" s="4"/>
    </row>
    <row r="3370" spans="3:6" x14ac:dyDescent="0.25">
      <c r="C3370" s="4"/>
      <c r="D3370" s="4"/>
      <c r="E3370" s="4"/>
      <c r="F3370" s="4"/>
    </row>
    <row r="3371" spans="3:6" x14ac:dyDescent="0.25">
      <c r="C3371" s="4"/>
      <c r="D3371" s="4"/>
      <c r="E3371" s="4"/>
      <c r="F3371" s="4"/>
    </row>
    <row r="3372" spans="3:6" x14ac:dyDescent="0.25">
      <c r="C3372" s="4"/>
      <c r="D3372" s="4"/>
      <c r="E3372" s="4"/>
      <c r="F3372" s="4"/>
    </row>
    <row r="3373" spans="3:6" x14ac:dyDescent="0.25">
      <c r="C3373" s="4"/>
      <c r="D3373" s="4"/>
      <c r="E3373" s="4"/>
      <c r="F3373" s="4"/>
    </row>
    <row r="3374" spans="3:6" x14ac:dyDescent="0.25">
      <c r="C3374" s="4"/>
      <c r="D3374" s="4"/>
      <c r="E3374" s="4"/>
      <c r="F3374" s="4"/>
    </row>
    <row r="3375" spans="3:6" x14ac:dyDescent="0.25">
      <c r="C3375" s="4"/>
      <c r="D3375" s="4"/>
      <c r="E3375" s="4"/>
      <c r="F3375" s="4"/>
    </row>
    <row r="3376" spans="3:6" x14ac:dyDescent="0.25">
      <c r="C3376" s="4"/>
      <c r="D3376" s="4"/>
      <c r="E3376" s="4"/>
      <c r="F3376" s="4"/>
    </row>
    <row r="3377" spans="3:6" x14ac:dyDescent="0.25">
      <c r="C3377" s="4"/>
      <c r="D3377" s="4"/>
      <c r="E3377" s="4"/>
      <c r="F3377" s="4"/>
    </row>
    <row r="3378" spans="3:6" x14ac:dyDescent="0.25">
      <c r="C3378" s="4"/>
      <c r="D3378" s="4"/>
      <c r="E3378" s="4"/>
      <c r="F3378" s="4"/>
    </row>
    <row r="3379" spans="3:6" x14ac:dyDescent="0.25">
      <c r="C3379" s="4"/>
      <c r="D3379" s="4"/>
      <c r="E3379" s="4"/>
      <c r="F3379" s="4"/>
    </row>
    <row r="3380" spans="3:6" x14ac:dyDescent="0.25">
      <c r="C3380" s="4"/>
      <c r="D3380" s="4"/>
      <c r="E3380" s="4"/>
      <c r="F3380" s="4"/>
    </row>
    <row r="3381" spans="3:6" x14ac:dyDescent="0.25">
      <c r="C3381" s="4"/>
      <c r="D3381" s="4"/>
      <c r="E3381" s="4"/>
      <c r="F3381" s="4"/>
    </row>
    <row r="3382" spans="3:6" x14ac:dyDescent="0.25">
      <c r="C3382" s="4"/>
      <c r="D3382" s="4"/>
      <c r="E3382" s="4"/>
      <c r="F3382" s="4"/>
    </row>
    <row r="3383" spans="3:6" x14ac:dyDescent="0.25">
      <c r="C3383" s="4"/>
      <c r="D3383" s="4"/>
      <c r="E3383" s="4"/>
      <c r="F3383" s="4"/>
    </row>
    <row r="3384" spans="3:6" x14ac:dyDescent="0.25">
      <c r="C3384" s="4"/>
      <c r="D3384" s="4"/>
      <c r="E3384" s="4"/>
      <c r="F3384" s="4"/>
    </row>
    <row r="3385" spans="3:6" x14ac:dyDescent="0.25">
      <c r="C3385" s="4"/>
      <c r="D3385" s="4"/>
      <c r="E3385" s="4"/>
      <c r="F3385" s="4"/>
    </row>
    <row r="3386" spans="3:6" x14ac:dyDescent="0.25">
      <c r="C3386" s="4"/>
      <c r="D3386" s="4"/>
      <c r="E3386" s="4"/>
      <c r="F3386" s="4"/>
    </row>
    <row r="3387" spans="3:6" x14ac:dyDescent="0.25">
      <c r="C3387" s="4"/>
      <c r="D3387" s="4"/>
      <c r="E3387" s="4"/>
      <c r="F3387" s="4"/>
    </row>
    <row r="3388" spans="3:6" x14ac:dyDescent="0.25">
      <c r="C3388" s="4"/>
      <c r="D3388" s="4"/>
      <c r="E3388" s="4"/>
      <c r="F3388" s="4"/>
    </row>
    <row r="3389" spans="3:6" x14ac:dyDescent="0.25">
      <c r="C3389" s="4"/>
      <c r="D3389" s="4"/>
      <c r="E3389" s="4"/>
      <c r="F3389" s="4"/>
    </row>
    <row r="3390" spans="3:6" x14ac:dyDescent="0.25">
      <c r="C3390" s="4"/>
      <c r="D3390" s="4"/>
      <c r="E3390" s="4"/>
      <c r="F3390" s="4"/>
    </row>
    <row r="3391" spans="3:6" x14ac:dyDescent="0.25">
      <c r="C3391" s="4"/>
      <c r="D3391" s="4"/>
      <c r="E3391" s="4"/>
      <c r="F3391" s="4"/>
    </row>
    <row r="3392" spans="3:6" x14ac:dyDescent="0.25">
      <c r="C3392" s="4"/>
      <c r="D3392" s="4"/>
      <c r="E3392" s="4"/>
      <c r="F3392" s="4"/>
    </row>
    <row r="3393" spans="3:6" x14ac:dyDescent="0.25">
      <c r="C3393" s="4"/>
      <c r="D3393" s="4"/>
      <c r="E3393" s="4"/>
      <c r="F3393" s="4"/>
    </row>
    <row r="3394" spans="3:6" x14ac:dyDescent="0.25">
      <c r="C3394" s="4"/>
      <c r="D3394" s="4"/>
      <c r="E3394" s="4"/>
      <c r="F3394" s="4"/>
    </row>
    <row r="3395" spans="3:6" x14ac:dyDescent="0.25">
      <c r="C3395" s="4"/>
      <c r="D3395" s="4"/>
      <c r="E3395" s="4"/>
      <c r="F3395" s="4"/>
    </row>
    <row r="3396" spans="3:6" x14ac:dyDescent="0.25">
      <c r="C3396" s="4"/>
      <c r="D3396" s="4"/>
      <c r="E3396" s="4"/>
      <c r="F3396" s="4"/>
    </row>
    <row r="3397" spans="3:6" x14ac:dyDescent="0.25">
      <c r="C3397" s="4"/>
      <c r="D3397" s="4"/>
      <c r="E3397" s="4"/>
      <c r="F3397" s="4"/>
    </row>
    <row r="3398" spans="3:6" x14ac:dyDescent="0.25">
      <c r="C3398" s="4"/>
      <c r="D3398" s="4"/>
      <c r="E3398" s="4"/>
      <c r="F3398" s="4"/>
    </row>
    <row r="3399" spans="3:6" x14ac:dyDescent="0.25">
      <c r="C3399" s="4"/>
      <c r="D3399" s="4"/>
      <c r="E3399" s="4"/>
      <c r="F3399" s="4"/>
    </row>
    <row r="3400" spans="3:6" x14ac:dyDescent="0.25">
      <c r="C3400" s="4"/>
      <c r="D3400" s="4"/>
      <c r="E3400" s="4"/>
      <c r="F3400" s="4"/>
    </row>
    <row r="3401" spans="3:6" x14ac:dyDescent="0.25">
      <c r="C3401" s="4"/>
      <c r="D3401" s="4"/>
      <c r="E3401" s="4"/>
      <c r="F3401" s="4"/>
    </row>
    <row r="3402" spans="3:6" x14ac:dyDescent="0.25">
      <c r="C3402" s="4"/>
      <c r="D3402" s="4"/>
      <c r="E3402" s="4"/>
      <c r="F3402" s="4"/>
    </row>
    <row r="3403" spans="3:6" x14ac:dyDescent="0.25">
      <c r="C3403" s="4"/>
      <c r="D3403" s="4"/>
      <c r="E3403" s="4"/>
      <c r="F3403" s="4"/>
    </row>
    <row r="3404" spans="3:6" x14ac:dyDescent="0.25">
      <c r="C3404" s="4"/>
      <c r="D3404" s="4"/>
      <c r="E3404" s="4"/>
      <c r="F3404" s="4"/>
    </row>
    <row r="3405" spans="3:6" x14ac:dyDescent="0.25">
      <c r="C3405" s="4"/>
      <c r="D3405" s="4"/>
      <c r="E3405" s="4"/>
      <c r="F3405" s="4"/>
    </row>
    <row r="3406" spans="3:6" x14ac:dyDescent="0.25">
      <c r="C3406" s="4"/>
      <c r="D3406" s="4"/>
      <c r="E3406" s="4"/>
      <c r="F3406" s="4"/>
    </row>
    <row r="3407" spans="3:6" x14ac:dyDescent="0.25">
      <c r="C3407" s="4"/>
      <c r="D3407" s="4"/>
      <c r="E3407" s="4"/>
      <c r="F3407" s="4"/>
    </row>
    <row r="3408" spans="3:6" x14ac:dyDescent="0.25">
      <c r="C3408" s="4"/>
      <c r="D3408" s="4"/>
      <c r="E3408" s="4"/>
      <c r="F3408" s="4"/>
    </row>
    <row r="3409" spans="3:6" x14ac:dyDescent="0.25">
      <c r="C3409" s="4"/>
      <c r="D3409" s="4"/>
      <c r="E3409" s="4"/>
      <c r="F3409" s="4"/>
    </row>
    <row r="3410" spans="3:6" x14ac:dyDescent="0.25">
      <c r="C3410" s="4"/>
      <c r="D3410" s="4"/>
      <c r="E3410" s="4"/>
      <c r="F3410" s="4"/>
    </row>
    <row r="3411" spans="3:6" x14ac:dyDescent="0.25">
      <c r="C3411" s="4"/>
      <c r="D3411" s="4"/>
      <c r="E3411" s="4"/>
      <c r="F3411" s="4"/>
    </row>
    <row r="3412" spans="3:6" x14ac:dyDescent="0.25">
      <c r="C3412" s="4"/>
      <c r="D3412" s="4"/>
      <c r="E3412" s="4"/>
      <c r="F3412" s="4"/>
    </row>
    <row r="3413" spans="3:6" x14ac:dyDescent="0.25">
      <c r="C3413" s="4"/>
      <c r="D3413" s="4"/>
      <c r="E3413" s="4"/>
      <c r="F3413" s="4"/>
    </row>
    <row r="3414" spans="3:6" x14ac:dyDescent="0.25">
      <c r="C3414" s="4"/>
      <c r="D3414" s="4"/>
      <c r="E3414" s="4"/>
      <c r="F3414" s="4"/>
    </row>
    <row r="3415" spans="3:6" x14ac:dyDescent="0.25">
      <c r="C3415" s="4"/>
      <c r="D3415" s="4"/>
      <c r="E3415" s="4"/>
      <c r="F3415" s="4"/>
    </row>
    <row r="3416" spans="3:6" x14ac:dyDescent="0.25">
      <c r="C3416" s="4"/>
      <c r="D3416" s="4"/>
      <c r="E3416" s="4"/>
      <c r="F3416" s="4"/>
    </row>
    <row r="3417" spans="3:6" x14ac:dyDescent="0.25">
      <c r="C3417" s="4"/>
      <c r="D3417" s="4"/>
      <c r="E3417" s="4"/>
      <c r="F3417" s="4"/>
    </row>
    <row r="3418" spans="3:6" x14ac:dyDescent="0.25">
      <c r="C3418" s="4"/>
      <c r="D3418" s="4"/>
      <c r="E3418" s="4"/>
      <c r="F3418" s="4"/>
    </row>
    <row r="3419" spans="3:6" x14ac:dyDescent="0.25">
      <c r="C3419" s="4"/>
      <c r="D3419" s="4"/>
      <c r="E3419" s="4"/>
      <c r="F3419" s="4"/>
    </row>
    <row r="3420" spans="3:6" x14ac:dyDescent="0.25">
      <c r="C3420" s="4"/>
      <c r="D3420" s="4"/>
      <c r="E3420" s="4"/>
      <c r="F3420" s="4"/>
    </row>
    <row r="3421" spans="3:6" x14ac:dyDescent="0.25">
      <c r="C3421" s="4"/>
      <c r="D3421" s="4"/>
      <c r="E3421" s="4"/>
      <c r="F3421" s="4"/>
    </row>
    <row r="3422" spans="3:6" x14ac:dyDescent="0.25">
      <c r="C3422" s="4"/>
      <c r="D3422" s="4"/>
      <c r="E3422" s="4"/>
      <c r="F3422" s="4"/>
    </row>
    <row r="3423" spans="3:6" x14ac:dyDescent="0.25">
      <c r="C3423" s="4"/>
      <c r="D3423" s="4"/>
      <c r="E3423" s="4"/>
      <c r="F3423" s="4"/>
    </row>
    <row r="3424" spans="3:6" x14ac:dyDescent="0.25">
      <c r="C3424" s="4"/>
      <c r="D3424" s="4"/>
      <c r="E3424" s="4"/>
      <c r="F3424" s="4"/>
    </row>
    <row r="3425" spans="3:6" x14ac:dyDescent="0.25">
      <c r="C3425" s="4"/>
      <c r="D3425" s="4"/>
      <c r="E3425" s="4"/>
      <c r="F3425" s="4"/>
    </row>
    <row r="3426" spans="3:6" x14ac:dyDescent="0.25">
      <c r="C3426" s="4"/>
      <c r="D3426" s="4"/>
      <c r="E3426" s="4"/>
      <c r="F3426" s="4"/>
    </row>
    <row r="3427" spans="3:6" x14ac:dyDescent="0.25">
      <c r="C3427" s="4"/>
      <c r="D3427" s="4"/>
      <c r="E3427" s="4"/>
      <c r="F3427" s="4"/>
    </row>
    <row r="3428" spans="3:6" x14ac:dyDescent="0.25">
      <c r="C3428" s="4"/>
      <c r="D3428" s="4"/>
      <c r="E3428" s="4"/>
      <c r="F3428" s="4"/>
    </row>
    <row r="3429" spans="3:6" x14ac:dyDescent="0.25">
      <c r="C3429" s="4"/>
      <c r="D3429" s="4"/>
      <c r="E3429" s="4"/>
      <c r="F3429" s="4"/>
    </row>
    <row r="3430" spans="3:6" x14ac:dyDescent="0.25">
      <c r="C3430" s="4"/>
      <c r="D3430" s="4"/>
      <c r="E3430" s="4"/>
      <c r="F3430" s="4"/>
    </row>
    <row r="3431" spans="3:6" x14ac:dyDescent="0.25">
      <c r="C3431" s="4"/>
      <c r="D3431" s="4"/>
      <c r="E3431" s="4"/>
      <c r="F3431" s="4"/>
    </row>
    <row r="3432" spans="3:6" x14ac:dyDescent="0.25">
      <c r="C3432" s="4"/>
      <c r="D3432" s="4"/>
      <c r="E3432" s="4"/>
      <c r="F3432" s="4"/>
    </row>
    <row r="3433" spans="3:6" x14ac:dyDescent="0.25">
      <c r="C3433" s="4"/>
      <c r="D3433" s="4"/>
      <c r="E3433" s="4"/>
      <c r="F3433" s="4"/>
    </row>
    <row r="3434" spans="3:6" x14ac:dyDescent="0.25">
      <c r="C3434" s="4"/>
      <c r="D3434" s="4"/>
      <c r="E3434" s="4"/>
      <c r="F3434" s="4"/>
    </row>
    <row r="3435" spans="3:6" x14ac:dyDescent="0.25">
      <c r="C3435" s="4"/>
      <c r="D3435" s="4"/>
      <c r="E3435" s="4"/>
      <c r="F3435" s="4"/>
    </row>
    <row r="3436" spans="3:6" x14ac:dyDescent="0.25">
      <c r="C3436" s="4"/>
      <c r="D3436" s="4"/>
      <c r="E3436" s="4"/>
      <c r="F3436" s="4"/>
    </row>
    <row r="3437" spans="3:6" x14ac:dyDescent="0.25">
      <c r="C3437" s="4"/>
      <c r="D3437" s="4"/>
      <c r="E3437" s="4"/>
      <c r="F3437" s="4"/>
    </row>
    <row r="3438" spans="3:6" x14ac:dyDescent="0.25">
      <c r="C3438" s="4"/>
      <c r="D3438" s="4"/>
      <c r="E3438" s="4"/>
      <c r="F3438" s="4"/>
    </row>
    <row r="3439" spans="3:6" x14ac:dyDescent="0.25">
      <c r="C3439" s="4"/>
      <c r="D3439" s="4"/>
      <c r="E3439" s="4"/>
      <c r="F3439" s="4"/>
    </row>
    <row r="3440" spans="3:6" x14ac:dyDescent="0.25">
      <c r="C3440" s="4"/>
      <c r="D3440" s="4"/>
      <c r="E3440" s="4"/>
      <c r="F3440" s="4"/>
    </row>
    <row r="3441" spans="3:6" x14ac:dyDescent="0.25">
      <c r="C3441" s="4"/>
      <c r="D3441" s="4"/>
      <c r="E3441" s="4"/>
      <c r="F3441" s="4"/>
    </row>
    <row r="3442" spans="3:6" x14ac:dyDescent="0.25">
      <c r="C3442" s="4"/>
      <c r="D3442" s="4"/>
      <c r="E3442" s="4"/>
      <c r="F3442" s="4"/>
    </row>
    <row r="3443" spans="3:6" x14ac:dyDescent="0.25">
      <c r="C3443" s="4"/>
      <c r="D3443" s="4"/>
      <c r="E3443" s="4"/>
      <c r="F3443" s="4"/>
    </row>
    <row r="3444" spans="3:6" x14ac:dyDescent="0.25">
      <c r="C3444" s="4"/>
      <c r="D3444" s="4"/>
      <c r="E3444" s="4"/>
      <c r="F3444" s="4"/>
    </row>
    <row r="3445" spans="3:6" x14ac:dyDescent="0.25">
      <c r="C3445" s="4"/>
      <c r="D3445" s="4"/>
      <c r="E3445" s="4"/>
      <c r="F3445" s="4"/>
    </row>
    <row r="3446" spans="3:6" x14ac:dyDescent="0.25">
      <c r="C3446" s="4"/>
      <c r="D3446" s="4"/>
      <c r="E3446" s="4"/>
      <c r="F3446" s="4"/>
    </row>
    <row r="3447" spans="3:6" x14ac:dyDescent="0.25">
      <c r="C3447" s="4"/>
      <c r="D3447" s="4"/>
      <c r="E3447" s="4"/>
      <c r="F3447" s="4"/>
    </row>
    <row r="3448" spans="3:6" x14ac:dyDescent="0.25">
      <c r="C3448" s="4"/>
      <c r="D3448" s="4"/>
      <c r="E3448" s="4"/>
      <c r="F3448" s="4"/>
    </row>
    <row r="3449" spans="3:6" x14ac:dyDescent="0.25">
      <c r="C3449" s="4"/>
      <c r="D3449" s="4"/>
      <c r="E3449" s="4"/>
      <c r="F3449" s="4"/>
    </row>
    <row r="3450" spans="3:6" x14ac:dyDescent="0.25">
      <c r="C3450" s="4"/>
      <c r="D3450" s="4"/>
      <c r="E3450" s="4"/>
      <c r="F3450" s="4"/>
    </row>
    <row r="3451" spans="3:6" x14ac:dyDescent="0.25">
      <c r="C3451" s="4"/>
      <c r="D3451" s="4"/>
      <c r="E3451" s="4"/>
      <c r="F3451" s="4"/>
    </row>
    <row r="3452" spans="3:6" x14ac:dyDescent="0.25">
      <c r="C3452" s="4"/>
      <c r="D3452" s="4"/>
      <c r="E3452" s="4"/>
      <c r="F3452" s="4"/>
    </row>
    <row r="3453" spans="3:6" x14ac:dyDescent="0.25">
      <c r="C3453" s="4"/>
      <c r="D3453" s="4"/>
      <c r="E3453" s="4"/>
      <c r="F3453" s="4"/>
    </row>
    <row r="3454" spans="3:6" x14ac:dyDescent="0.25">
      <c r="C3454" s="4"/>
      <c r="D3454" s="4"/>
      <c r="E3454" s="4"/>
      <c r="F3454" s="4"/>
    </row>
    <row r="3455" spans="3:6" x14ac:dyDescent="0.25">
      <c r="C3455" s="4"/>
      <c r="D3455" s="4"/>
      <c r="E3455" s="4"/>
      <c r="F3455" s="4"/>
    </row>
    <row r="3456" spans="3:6" x14ac:dyDescent="0.25">
      <c r="C3456" s="4"/>
      <c r="D3456" s="4"/>
      <c r="E3456" s="4"/>
      <c r="F3456" s="4"/>
    </row>
    <row r="3457" spans="3:6" x14ac:dyDescent="0.25">
      <c r="C3457" s="4"/>
      <c r="D3457" s="4"/>
      <c r="E3457" s="4"/>
      <c r="F3457" s="4"/>
    </row>
    <row r="3458" spans="3:6" x14ac:dyDescent="0.25">
      <c r="C3458" s="4"/>
      <c r="D3458" s="4"/>
      <c r="E3458" s="4"/>
      <c r="F3458" s="4"/>
    </row>
    <row r="3459" spans="3:6" x14ac:dyDescent="0.25">
      <c r="C3459" s="4"/>
      <c r="D3459" s="4"/>
      <c r="E3459" s="4"/>
      <c r="F3459" s="4"/>
    </row>
    <row r="3460" spans="3:6" x14ac:dyDescent="0.25">
      <c r="C3460" s="4"/>
      <c r="D3460" s="4"/>
      <c r="E3460" s="4"/>
      <c r="F3460" s="4"/>
    </row>
    <row r="3461" spans="3:6" x14ac:dyDescent="0.25">
      <c r="C3461" s="4"/>
      <c r="D3461" s="4"/>
      <c r="E3461" s="4"/>
      <c r="F3461" s="4"/>
    </row>
    <row r="3462" spans="3:6" x14ac:dyDescent="0.25">
      <c r="C3462" s="4"/>
      <c r="D3462" s="4"/>
      <c r="E3462" s="4"/>
      <c r="F3462" s="4"/>
    </row>
    <row r="3463" spans="3:6" x14ac:dyDescent="0.25">
      <c r="C3463" s="4"/>
      <c r="D3463" s="4"/>
      <c r="E3463" s="4"/>
      <c r="F3463" s="4"/>
    </row>
    <row r="3464" spans="3:6" x14ac:dyDescent="0.25">
      <c r="C3464" s="4"/>
      <c r="D3464" s="4"/>
      <c r="E3464" s="4"/>
      <c r="F3464" s="4"/>
    </row>
    <row r="3465" spans="3:6" x14ac:dyDescent="0.25">
      <c r="C3465" s="4"/>
      <c r="D3465" s="4"/>
      <c r="E3465" s="4"/>
      <c r="F3465" s="4"/>
    </row>
    <row r="3466" spans="3:6" x14ac:dyDescent="0.25">
      <c r="C3466" s="4"/>
      <c r="D3466" s="4"/>
      <c r="E3466" s="4"/>
      <c r="F3466" s="4"/>
    </row>
    <row r="3467" spans="3:6" x14ac:dyDescent="0.25">
      <c r="C3467" s="4"/>
      <c r="D3467" s="4"/>
      <c r="E3467" s="4"/>
      <c r="F3467" s="4"/>
    </row>
    <row r="3468" spans="3:6" x14ac:dyDescent="0.25">
      <c r="C3468" s="4"/>
      <c r="D3468" s="4"/>
      <c r="E3468" s="4"/>
      <c r="F3468" s="4"/>
    </row>
    <row r="3469" spans="3:6" x14ac:dyDescent="0.25">
      <c r="C3469" s="4"/>
      <c r="D3469" s="4"/>
      <c r="E3469" s="4"/>
      <c r="F3469" s="4"/>
    </row>
    <row r="3470" spans="3:6" x14ac:dyDescent="0.25">
      <c r="C3470" s="4"/>
      <c r="D3470" s="4"/>
      <c r="E3470" s="4"/>
      <c r="F3470" s="4"/>
    </row>
    <row r="3471" spans="3:6" x14ac:dyDescent="0.25">
      <c r="C3471" s="4"/>
      <c r="D3471" s="4"/>
      <c r="E3471" s="4"/>
      <c r="F3471" s="4"/>
    </row>
    <row r="3472" spans="3:6" x14ac:dyDescent="0.25">
      <c r="C3472" s="4"/>
      <c r="D3472" s="4"/>
      <c r="E3472" s="4"/>
      <c r="F3472" s="4"/>
    </row>
    <row r="3473" spans="3:6" x14ac:dyDescent="0.25">
      <c r="C3473" s="4"/>
      <c r="D3473" s="4"/>
      <c r="E3473" s="4"/>
      <c r="F3473" s="4"/>
    </row>
    <row r="3474" spans="3:6" x14ac:dyDescent="0.25">
      <c r="C3474" s="4"/>
      <c r="D3474" s="4"/>
      <c r="E3474" s="4"/>
      <c r="F3474" s="4"/>
    </row>
    <row r="3475" spans="3:6" x14ac:dyDescent="0.25">
      <c r="C3475" s="4"/>
      <c r="D3475" s="4"/>
      <c r="E3475" s="4"/>
      <c r="F3475" s="4"/>
    </row>
    <row r="3476" spans="3:6" x14ac:dyDescent="0.25">
      <c r="C3476" s="4"/>
      <c r="D3476" s="4"/>
      <c r="E3476" s="4"/>
      <c r="F3476" s="4"/>
    </row>
    <row r="3477" spans="3:6" x14ac:dyDescent="0.25">
      <c r="C3477" s="4"/>
      <c r="D3477" s="4"/>
      <c r="E3477" s="4"/>
      <c r="F3477" s="4"/>
    </row>
    <row r="3478" spans="3:6" x14ac:dyDescent="0.25">
      <c r="C3478" s="4"/>
      <c r="D3478" s="4"/>
      <c r="E3478" s="4"/>
      <c r="F3478" s="4"/>
    </row>
    <row r="3479" spans="3:6" x14ac:dyDescent="0.25">
      <c r="C3479" s="4"/>
      <c r="D3479" s="4"/>
      <c r="E3479" s="4"/>
      <c r="F3479" s="4"/>
    </row>
    <row r="3480" spans="3:6" x14ac:dyDescent="0.25">
      <c r="C3480" s="4"/>
      <c r="D3480" s="4"/>
      <c r="E3480" s="4"/>
      <c r="F3480" s="4"/>
    </row>
    <row r="3481" spans="3:6" x14ac:dyDescent="0.25">
      <c r="C3481" s="4"/>
      <c r="D3481" s="4"/>
      <c r="E3481" s="4"/>
      <c r="F3481" s="4"/>
    </row>
    <row r="3482" spans="3:6" x14ac:dyDescent="0.25">
      <c r="C3482" s="4"/>
      <c r="D3482" s="4"/>
      <c r="E3482" s="4"/>
      <c r="F3482" s="4"/>
    </row>
    <row r="3483" spans="3:6" x14ac:dyDescent="0.25">
      <c r="C3483" s="4"/>
      <c r="D3483" s="4"/>
      <c r="E3483" s="4"/>
      <c r="F3483" s="4"/>
    </row>
    <row r="3484" spans="3:6" x14ac:dyDescent="0.25">
      <c r="C3484" s="4"/>
      <c r="D3484" s="4"/>
      <c r="E3484" s="4"/>
      <c r="F3484" s="4"/>
    </row>
    <row r="3485" spans="3:6" x14ac:dyDescent="0.25">
      <c r="C3485" s="4"/>
      <c r="D3485" s="4"/>
      <c r="E3485" s="4"/>
      <c r="F3485" s="4"/>
    </row>
    <row r="3486" spans="3:6" x14ac:dyDescent="0.25">
      <c r="C3486" s="4"/>
      <c r="D3486" s="4"/>
      <c r="E3486" s="4"/>
      <c r="F3486" s="4"/>
    </row>
    <row r="3487" spans="3:6" x14ac:dyDescent="0.25">
      <c r="C3487" s="4"/>
      <c r="D3487" s="4"/>
      <c r="E3487" s="4"/>
      <c r="F3487" s="4"/>
    </row>
    <row r="3488" spans="3:6" x14ac:dyDescent="0.25">
      <c r="C3488" s="4"/>
      <c r="D3488" s="4"/>
      <c r="E3488" s="4"/>
      <c r="F3488" s="4"/>
    </row>
    <row r="3489" spans="3:6" x14ac:dyDescent="0.25">
      <c r="C3489" s="4"/>
      <c r="D3489" s="4"/>
      <c r="E3489" s="4"/>
      <c r="F3489" s="4"/>
    </row>
    <row r="3490" spans="3:6" x14ac:dyDescent="0.25">
      <c r="C3490" s="4"/>
      <c r="D3490" s="4"/>
      <c r="E3490" s="4"/>
      <c r="F3490" s="4"/>
    </row>
    <row r="3491" spans="3:6" x14ac:dyDescent="0.25">
      <c r="C3491" s="4"/>
      <c r="D3491" s="4"/>
      <c r="E3491" s="4"/>
      <c r="F3491" s="4"/>
    </row>
    <row r="3492" spans="3:6" x14ac:dyDescent="0.25">
      <c r="C3492" s="4"/>
      <c r="D3492" s="4"/>
      <c r="E3492" s="4"/>
      <c r="F3492" s="4"/>
    </row>
    <row r="3493" spans="3:6" x14ac:dyDescent="0.25">
      <c r="C3493" s="4"/>
      <c r="D3493" s="4"/>
      <c r="E3493" s="4"/>
      <c r="F3493" s="4"/>
    </row>
    <row r="3494" spans="3:6" x14ac:dyDescent="0.25">
      <c r="C3494" s="4"/>
      <c r="D3494" s="4"/>
      <c r="E3494" s="4"/>
      <c r="F3494" s="4"/>
    </row>
    <row r="3495" spans="3:6" x14ac:dyDescent="0.25">
      <c r="C3495" s="4"/>
      <c r="D3495" s="4"/>
      <c r="E3495" s="4"/>
      <c r="F3495" s="4"/>
    </row>
    <row r="3496" spans="3:6" x14ac:dyDescent="0.25">
      <c r="C3496" s="4"/>
      <c r="D3496" s="4"/>
      <c r="E3496" s="4"/>
      <c r="F3496" s="4"/>
    </row>
    <row r="3497" spans="3:6" x14ac:dyDescent="0.25">
      <c r="C3497" s="4"/>
      <c r="D3497" s="4"/>
      <c r="E3497" s="4"/>
      <c r="F3497" s="4"/>
    </row>
    <row r="3498" spans="3:6" x14ac:dyDescent="0.25">
      <c r="C3498" s="4"/>
      <c r="D3498" s="4"/>
      <c r="E3498" s="4"/>
      <c r="F3498" s="4"/>
    </row>
    <row r="3499" spans="3:6" x14ac:dyDescent="0.25">
      <c r="C3499" s="4"/>
      <c r="D3499" s="4"/>
      <c r="E3499" s="4"/>
      <c r="F3499" s="4"/>
    </row>
    <row r="3500" spans="3:6" x14ac:dyDescent="0.25">
      <c r="C3500" s="4"/>
      <c r="D3500" s="4"/>
      <c r="E3500" s="4"/>
      <c r="F3500" s="4"/>
    </row>
    <row r="3501" spans="3:6" x14ac:dyDescent="0.25">
      <c r="C3501" s="4"/>
      <c r="D3501" s="4"/>
      <c r="E3501" s="4"/>
      <c r="F3501" s="4"/>
    </row>
    <row r="3502" spans="3:6" x14ac:dyDescent="0.25">
      <c r="C3502" s="4"/>
      <c r="D3502" s="4"/>
      <c r="E3502" s="4"/>
      <c r="F3502" s="4"/>
    </row>
    <row r="3503" spans="3:6" x14ac:dyDescent="0.25">
      <c r="C3503" s="4"/>
      <c r="D3503" s="4"/>
      <c r="E3503" s="4"/>
      <c r="F3503" s="4"/>
    </row>
    <row r="3504" spans="3:6" x14ac:dyDescent="0.25">
      <c r="C3504" s="4"/>
      <c r="D3504" s="4"/>
      <c r="E3504" s="4"/>
      <c r="F3504" s="4"/>
    </row>
    <row r="3505" spans="3:6" x14ac:dyDescent="0.25">
      <c r="C3505" s="4"/>
      <c r="D3505" s="4"/>
      <c r="E3505" s="4"/>
      <c r="F3505" s="4"/>
    </row>
    <row r="3506" spans="3:6" x14ac:dyDescent="0.25">
      <c r="C3506" s="4"/>
      <c r="D3506" s="4"/>
      <c r="E3506" s="4"/>
      <c r="F3506" s="4"/>
    </row>
    <row r="3507" spans="3:6" x14ac:dyDescent="0.25">
      <c r="C3507" s="4"/>
      <c r="D3507" s="4"/>
      <c r="E3507" s="4"/>
      <c r="F3507" s="4"/>
    </row>
    <row r="3508" spans="3:6" x14ac:dyDescent="0.25">
      <c r="C3508" s="4"/>
      <c r="D3508" s="4"/>
      <c r="E3508" s="4"/>
      <c r="F3508" s="4"/>
    </row>
    <row r="3509" spans="3:6" x14ac:dyDescent="0.25">
      <c r="C3509" s="4"/>
      <c r="D3509" s="4"/>
      <c r="E3509" s="4"/>
      <c r="F3509" s="4"/>
    </row>
    <row r="3510" spans="3:6" x14ac:dyDescent="0.25">
      <c r="C3510" s="4"/>
      <c r="D3510" s="4"/>
      <c r="E3510" s="4"/>
      <c r="F3510" s="4"/>
    </row>
    <row r="3511" spans="3:6" x14ac:dyDescent="0.25">
      <c r="C3511" s="4"/>
      <c r="D3511" s="4"/>
      <c r="E3511" s="4"/>
      <c r="F3511" s="4"/>
    </row>
    <row r="3512" spans="3:6" x14ac:dyDescent="0.25">
      <c r="C3512" s="4"/>
      <c r="D3512" s="4"/>
      <c r="E3512" s="4"/>
      <c r="F3512" s="4"/>
    </row>
    <row r="3513" spans="3:6" x14ac:dyDescent="0.25">
      <c r="C3513" s="4"/>
      <c r="D3513" s="4"/>
      <c r="E3513" s="4"/>
      <c r="F3513" s="4"/>
    </row>
    <row r="3514" spans="3:6" x14ac:dyDescent="0.25">
      <c r="C3514" s="4"/>
      <c r="D3514" s="4"/>
      <c r="E3514" s="4"/>
      <c r="F3514" s="4"/>
    </row>
    <row r="3515" spans="3:6" x14ac:dyDescent="0.25">
      <c r="C3515" s="4"/>
      <c r="D3515" s="4"/>
      <c r="E3515" s="4"/>
      <c r="F3515" s="4"/>
    </row>
    <row r="3516" spans="3:6" x14ac:dyDescent="0.25">
      <c r="C3516" s="4"/>
      <c r="D3516" s="4"/>
      <c r="E3516" s="4"/>
      <c r="F3516" s="4"/>
    </row>
    <row r="3517" spans="3:6" x14ac:dyDescent="0.25">
      <c r="C3517" s="4"/>
      <c r="D3517" s="4"/>
      <c r="E3517" s="4"/>
      <c r="F3517" s="4"/>
    </row>
    <row r="3518" spans="3:6" x14ac:dyDescent="0.25">
      <c r="C3518" s="4"/>
      <c r="D3518" s="4"/>
      <c r="E3518" s="4"/>
      <c r="F3518" s="4"/>
    </row>
    <row r="3519" spans="3:6" x14ac:dyDescent="0.25">
      <c r="C3519" s="4"/>
      <c r="D3519" s="4"/>
      <c r="E3519" s="4"/>
      <c r="F3519" s="4"/>
    </row>
    <row r="3520" spans="3:6" x14ac:dyDescent="0.25">
      <c r="C3520" s="4"/>
      <c r="D3520" s="4"/>
      <c r="E3520" s="4"/>
      <c r="F3520" s="4"/>
    </row>
    <row r="3521" spans="3:6" x14ac:dyDescent="0.25">
      <c r="C3521" s="4"/>
      <c r="D3521" s="4"/>
      <c r="E3521" s="4"/>
      <c r="F3521" s="4"/>
    </row>
    <row r="3522" spans="3:6" x14ac:dyDescent="0.25">
      <c r="C3522" s="4"/>
      <c r="D3522" s="4"/>
      <c r="E3522" s="4"/>
      <c r="F3522" s="4"/>
    </row>
    <row r="3523" spans="3:6" x14ac:dyDescent="0.25">
      <c r="C3523" s="4"/>
      <c r="D3523" s="4"/>
      <c r="E3523" s="4"/>
      <c r="F3523" s="4"/>
    </row>
    <row r="3524" spans="3:6" x14ac:dyDescent="0.25">
      <c r="C3524" s="4"/>
      <c r="D3524" s="4"/>
      <c r="E3524" s="4"/>
      <c r="F3524" s="4"/>
    </row>
    <row r="3525" spans="3:6" x14ac:dyDescent="0.25">
      <c r="C3525" s="4"/>
      <c r="D3525" s="4"/>
      <c r="E3525" s="4"/>
      <c r="F3525" s="4"/>
    </row>
    <row r="3526" spans="3:6" x14ac:dyDescent="0.25">
      <c r="C3526" s="4"/>
      <c r="D3526" s="4"/>
      <c r="E3526" s="4"/>
      <c r="F3526" s="4"/>
    </row>
    <row r="3527" spans="3:6" x14ac:dyDescent="0.25">
      <c r="C3527" s="4"/>
      <c r="D3527" s="4"/>
      <c r="E3527" s="4"/>
      <c r="F3527" s="4"/>
    </row>
    <row r="3528" spans="3:6" x14ac:dyDescent="0.25">
      <c r="C3528" s="4"/>
      <c r="D3528" s="4"/>
      <c r="E3528" s="4"/>
      <c r="F3528" s="4"/>
    </row>
    <row r="3529" spans="3:6" x14ac:dyDescent="0.25">
      <c r="C3529" s="4"/>
      <c r="D3529" s="4"/>
      <c r="E3529" s="4"/>
      <c r="F3529" s="4"/>
    </row>
    <row r="3530" spans="3:6" x14ac:dyDescent="0.25">
      <c r="C3530" s="4"/>
      <c r="D3530" s="4"/>
      <c r="E3530" s="4"/>
      <c r="F3530" s="4"/>
    </row>
    <row r="3531" spans="3:6" x14ac:dyDescent="0.25">
      <c r="C3531" s="4"/>
      <c r="D3531" s="4"/>
      <c r="E3531" s="4"/>
      <c r="F3531" s="4"/>
    </row>
    <row r="3532" spans="3:6" x14ac:dyDescent="0.25">
      <c r="C3532" s="4"/>
      <c r="D3532" s="4"/>
      <c r="E3532" s="4"/>
      <c r="F3532" s="4"/>
    </row>
    <row r="3533" spans="3:6" x14ac:dyDescent="0.25">
      <c r="C3533" s="4"/>
      <c r="D3533" s="4"/>
      <c r="E3533" s="4"/>
      <c r="F3533" s="4"/>
    </row>
    <row r="3534" spans="3:6" x14ac:dyDescent="0.25">
      <c r="C3534" s="4"/>
      <c r="D3534" s="4"/>
      <c r="E3534" s="4"/>
      <c r="F3534" s="4"/>
    </row>
    <row r="3535" spans="3:6" x14ac:dyDescent="0.25">
      <c r="C3535" s="4"/>
      <c r="D3535" s="4"/>
      <c r="E3535" s="4"/>
      <c r="F3535" s="4"/>
    </row>
    <row r="3536" spans="3:6" x14ac:dyDescent="0.25">
      <c r="C3536" s="4"/>
      <c r="D3536" s="4"/>
      <c r="E3536" s="4"/>
      <c r="F3536" s="4"/>
    </row>
    <row r="3537" spans="3:6" x14ac:dyDescent="0.25">
      <c r="C3537" s="4"/>
      <c r="D3537" s="4"/>
      <c r="E3537" s="4"/>
      <c r="F3537" s="4"/>
    </row>
    <row r="3538" spans="3:6" x14ac:dyDescent="0.25">
      <c r="C3538" s="4"/>
      <c r="D3538" s="4"/>
      <c r="E3538" s="4"/>
      <c r="F3538" s="4"/>
    </row>
    <row r="3539" spans="3:6" x14ac:dyDescent="0.25">
      <c r="C3539" s="4"/>
      <c r="D3539" s="4"/>
      <c r="E3539" s="4"/>
      <c r="F3539" s="4"/>
    </row>
    <row r="3540" spans="3:6" x14ac:dyDescent="0.25">
      <c r="C3540" s="4"/>
      <c r="D3540" s="4"/>
      <c r="E3540" s="4"/>
      <c r="F3540" s="4"/>
    </row>
    <row r="3541" spans="3:6" x14ac:dyDescent="0.25">
      <c r="C3541" s="4"/>
      <c r="D3541" s="4"/>
      <c r="E3541" s="4"/>
      <c r="F3541" s="4"/>
    </row>
    <row r="3542" spans="3:6" x14ac:dyDescent="0.25">
      <c r="C3542" s="4"/>
      <c r="D3542" s="4"/>
      <c r="E3542" s="4"/>
      <c r="F3542" s="4"/>
    </row>
    <row r="3543" spans="3:6" x14ac:dyDescent="0.25">
      <c r="C3543" s="4"/>
      <c r="D3543" s="4"/>
      <c r="E3543" s="4"/>
      <c r="F3543" s="4"/>
    </row>
    <row r="3544" spans="3:6" x14ac:dyDescent="0.25">
      <c r="C3544" s="4"/>
      <c r="D3544" s="4"/>
      <c r="E3544" s="4"/>
      <c r="F3544" s="4"/>
    </row>
    <row r="3545" spans="3:6" x14ac:dyDescent="0.25">
      <c r="C3545" s="4"/>
      <c r="D3545" s="4"/>
      <c r="E3545" s="4"/>
      <c r="F3545" s="4"/>
    </row>
    <row r="3546" spans="3:6" x14ac:dyDescent="0.25">
      <c r="C3546" s="4"/>
      <c r="D3546" s="4"/>
      <c r="E3546" s="4"/>
      <c r="F3546" s="4"/>
    </row>
    <row r="3547" spans="3:6" x14ac:dyDescent="0.25">
      <c r="C3547" s="4"/>
      <c r="D3547" s="4"/>
      <c r="E3547" s="4"/>
      <c r="F3547" s="4"/>
    </row>
    <row r="3548" spans="3:6" x14ac:dyDescent="0.25">
      <c r="C3548" s="4"/>
      <c r="D3548" s="4"/>
      <c r="E3548" s="4"/>
      <c r="F3548" s="4"/>
    </row>
    <row r="3549" spans="3:6" x14ac:dyDescent="0.25">
      <c r="C3549" s="4"/>
      <c r="D3549" s="4"/>
      <c r="E3549" s="4"/>
      <c r="F3549" s="4"/>
    </row>
    <row r="3550" spans="3:6" x14ac:dyDescent="0.25">
      <c r="C3550" s="4"/>
      <c r="D3550" s="4"/>
      <c r="E3550" s="4"/>
      <c r="F3550" s="4"/>
    </row>
    <row r="3551" spans="3:6" x14ac:dyDescent="0.25">
      <c r="C3551" s="4"/>
      <c r="D3551" s="4"/>
      <c r="E3551" s="4"/>
      <c r="F3551" s="4"/>
    </row>
    <row r="3552" spans="3:6" x14ac:dyDescent="0.25">
      <c r="C3552" s="4"/>
      <c r="D3552" s="4"/>
      <c r="E3552" s="4"/>
      <c r="F3552" s="4"/>
    </row>
    <row r="3553" spans="3:6" x14ac:dyDescent="0.25">
      <c r="C3553" s="4"/>
      <c r="D3553" s="4"/>
      <c r="E3553" s="4"/>
      <c r="F3553" s="4"/>
    </row>
    <row r="3554" spans="3:6" x14ac:dyDescent="0.25">
      <c r="C3554" s="4"/>
      <c r="D3554" s="4"/>
      <c r="E3554" s="4"/>
      <c r="F3554" s="4"/>
    </row>
    <row r="3555" spans="3:6" x14ac:dyDescent="0.25">
      <c r="C3555" s="4"/>
      <c r="D3555" s="4"/>
      <c r="E3555" s="4"/>
      <c r="F3555" s="4"/>
    </row>
    <row r="3556" spans="3:6" x14ac:dyDescent="0.25">
      <c r="C3556" s="4"/>
      <c r="D3556" s="4"/>
      <c r="E3556" s="4"/>
      <c r="F3556" s="4"/>
    </row>
    <row r="3557" spans="3:6" x14ac:dyDescent="0.25">
      <c r="C3557" s="4"/>
      <c r="D3557" s="4"/>
      <c r="E3557" s="4"/>
      <c r="F3557" s="4"/>
    </row>
    <row r="3558" spans="3:6" x14ac:dyDescent="0.25">
      <c r="C3558" s="4"/>
      <c r="D3558" s="4"/>
      <c r="E3558" s="4"/>
      <c r="F3558" s="4"/>
    </row>
    <row r="3559" spans="3:6" x14ac:dyDescent="0.25">
      <c r="C3559" s="4"/>
      <c r="D3559" s="4"/>
      <c r="E3559" s="4"/>
      <c r="F3559" s="4"/>
    </row>
    <row r="3560" spans="3:6" x14ac:dyDescent="0.25">
      <c r="C3560" s="4"/>
      <c r="D3560" s="4"/>
      <c r="E3560" s="4"/>
      <c r="F3560" s="4"/>
    </row>
    <row r="3561" spans="3:6" x14ac:dyDescent="0.25">
      <c r="C3561" s="4"/>
      <c r="D3561" s="4"/>
      <c r="E3561" s="4"/>
      <c r="F3561" s="4"/>
    </row>
    <row r="3562" spans="3:6" x14ac:dyDescent="0.25">
      <c r="C3562" s="4"/>
      <c r="D3562" s="4"/>
      <c r="E3562" s="4"/>
      <c r="F3562" s="4"/>
    </row>
    <row r="3563" spans="3:6" x14ac:dyDescent="0.25">
      <c r="C3563" s="4"/>
      <c r="D3563" s="4"/>
      <c r="E3563" s="4"/>
      <c r="F3563" s="4"/>
    </row>
    <row r="3564" spans="3:6" x14ac:dyDescent="0.25">
      <c r="C3564" s="4"/>
      <c r="D3564" s="4"/>
      <c r="E3564" s="4"/>
      <c r="F3564" s="4"/>
    </row>
    <row r="3565" spans="3:6" x14ac:dyDescent="0.25">
      <c r="C3565" s="4"/>
      <c r="D3565" s="4"/>
      <c r="E3565" s="4"/>
      <c r="F3565" s="4"/>
    </row>
    <row r="3566" spans="3:6" x14ac:dyDescent="0.25">
      <c r="C3566" s="4"/>
      <c r="D3566" s="4"/>
      <c r="E3566" s="4"/>
      <c r="F3566" s="4"/>
    </row>
    <row r="3567" spans="3:6" x14ac:dyDescent="0.25">
      <c r="C3567" s="4"/>
      <c r="D3567" s="4"/>
      <c r="E3567" s="4"/>
      <c r="F3567" s="4"/>
    </row>
    <row r="3568" spans="3:6" x14ac:dyDescent="0.25">
      <c r="C3568" s="4"/>
      <c r="D3568" s="4"/>
      <c r="E3568" s="4"/>
      <c r="F3568" s="4"/>
    </row>
    <row r="3569" spans="3:6" x14ac:dyDescent="0.25">
      <c r="C3569" s="4"/>
      <c r="D3569" s="4"/>
      <c r="E3569" s="4"/>
      <c r="F3569" s="4"/>
    </row>
    <row r="3570" spans="3:6" x14ac:dyDescent="0.25">
      <c r="C3570" s="4"/>
      <c r="D3570" s="4"/>
      <c r="E3570" s="4"/>
      <c r="F3570" s="4"/>
    </row>
    <row r="3571" spans="3:6" x14ac:dyDescent="0.25">
      <c r="C3571" s="4"/>
      <c r="D3571" s="4"/>
      <c r="E3571" s="4"/>
      <c r="F3571" s="4"/>
    </row>
    <row r="3572" spans="3:6" x14ac:dyDescent="0.25">
      <c r="C3572" s="4"/>
      <c r="D3572" s="4"/>
      <c r="E3572" s="4"/>
      <c r="F3572" s="4"/>
    </row>
    <row r="3573" spans="3:6" x14ac:dyDescent="0.25">
      <c r="C3573" s="4"/>
      <c r="D3573" s="4"/>
      <c r="E3573" s="4"/>
      <c r="F3573" s="4"/>
    </row>
    <row r="3574" spans="3:6" x14ac:dyDescent="0.25">
      <c r="C3574" s="4"/>
      <c r="D3574" s="4"/>
      <c r="E3574" s="4"/>
      <c r="F3574" s="4"/>
    </row>
    <row r="3575" spans="3:6" x14ac:dyDescent="0.25">
      <c r="C3575" s="4"/>
      <c r="D3575" s="4"/>
      <c r="E3575" s="4"/>
      <c r="F3575" s="4"/>
    </row>
    <row r="3576" spans="3:6" x14ac:dyDescent="0.25">
      <c r="C3576" s="4"/>
      <c r="D3576" s="4"/>
      <c r="E3576" s="4"/>
      <c r="F3576" s="4"/>
    </row>
    <row r="3577" spans="3:6" x14ac:dyDescent="0.25">
      <c r="C3577" s="4"/>
      <c r="D3577" s="4"/>
      <c r="E3577" s="4"/>
      <c r="F3577" s="4"/>
    </row>
    <row r="3578" spans="3:6" x14ac:dyDescent="0.25">
      <c r="C3578" s="4"/>
      <c r="D3578" s="4"/>
      <c r="E3578" s="4"/>
      <c r="F3578" s="4"/>
    </row>
    <row r="3579" spans="3:6" x14ac:dyDescent="0.25">
      <c r="C3579" s="4"/>
      <c r="D3579" s="4"/>
      <c r="E3579" s="4"/>
      <c r="F3579" s="4"/>
    </row>
    <row r="3580" spans="3:6" x14ac:dyDescent="0.25">
      <c r="C3580" s="4"/>
      <c r="D3580" s="4"/>
      <c r="E3580" s="4"/>
      <c r="F3580" s="4"/>
    </row>
    <row r="3581" spans="3:6" x14ac:dyDescent="0.25">
      <c r="C3581" s="4"/>
      <c r="D3581" s="4"/>
      <c r="E3581" s="4"/>
      <c r="F3581" s="4"/>
    </row>
    <row r="3582" spans="3:6" x14ac:dyDescent="0.25">
      <c r="C3582" s="4"/>
      <c r="D3582" s="4"/>
      <c r="E3582" s="4"/>
      <c r="F3582" s="4"/>
    </row>
    <row r="3583" spans="3:6" x14ac:dyDescent="0.25">
      <c r="C3583" s="4"/>
      <c r="D3583" s="4"/>
      <c r="E3583" s="4"/>
      <c r="F3583" s="4"/>
    </row>
    <row r="3584" spans="3:6" x14ac:dyDescent="0.25">
      <c r="C3584" s="4"/>
      <c r="D3584" s="4"/>
      <c r="E3584" s="4"/>
      <c r="F3584" s="4"/>
    </row>
    <row r="3585" spans="3:6" x14ac:dyDescent="0.25">
      <c r="C3585" s="4"/>
      <c r="D3585" s="4"/>
      <c r="E3585" s="4"/>
      <c r="F3585" s="4"/>
    </row>
    <row r="3586" spans="3:6" x14ac:dyDescent="0.25">
      <c r="C3586" s="4"/>
      <c r="D3586" s="4"/>
      <c r="E3586" s="4"/>
      <c r="F3586" s="4"/>
    </row>
    <row r="3587" spans="3:6" x14ac:dyDescent="0.25">
      <c r="C3587" s="4"/>
      <c r="D3587" s="4"/>
      <c r="E3587" s="4"/>
      <c r="F3587" s="4"/>
    </row>
    <row r="3588" spans="3:6" x14ac:dyDescent="0.25">
      <c r="C3588" s="4"/>
      <c r="D3588" s="4"/>
      <c r="E3588" s="4"/>
      <c r="F3588" s="4"/>
    </row>
    <row r="3589" spans="3:6" x14ac:dyDescent="0.25">
      <c r="C3589" s="4"/>
      <c r="D3589" s="4"/>
      <c r="E3589" s="4"/>
      <c r="F3589" s="4"/>
    </row>
    <row r="3590" spans="3:6" x14ac:dyDescent="0.25">
      <c r="C3590" s="4"/>
      <c r="D3590" s="4"/>
      <c r="E3590" s="4"/>
      <c r="F3590" s="4"/>
    </row>
    <row r="3591" spans="3:6" x14ac:dyDescent="0.25">
      <c r="C3591" s="4"/>
      <c r="D3591" s="4"/>
      <c r="E3591" s="4"/>
      <c r="F3591" s="4"/>
    </row>
    <row r="3592" spans="3:6" x14ac:dyDescent="0.25">
      <c r="C3592" s="4"/>
      <c r="D3592" s="4"/>
      <c r="E3592" s="4"/>
      <c r="F3592" s="4"/>
    </row>
    <row r="3593" spans="3:6" x14ac:dyDescent="0.25">
      <c r="C3593" s="4"/>
      <c r="D3593" s="4"/>
      <c r="E3593" s="4"/>
      <c r="F3593" s="4"/>
    </row>
    <row r="3594" spans="3:6" x14ac:dyDescent="0.25">
      <c r="C3594" s="4"/>
      <c r="D3594" s="4"/>
      <c r="E3594" s="4"/>
      <c r="F3594" s="4"/>
    </row>
    <row r="3595" spans="3:6" x14ac:dyDescent="0.25">
      <c r="C3595" s="4"/>
      <c r="D3595" s="4"/>
      <c r="E3595" s="4"/>
      <c r="F3595" s="4"/>
    </row>
    <row r="3596" spans="3:6" x14ac:dyDescent="0.25">
      <c r="C3596" s="4"/>
      <c r="D3596" s="4"/>
      <c r="E3596" s="4"/>
      <c r="F3596" s="4"/>
    </row>
    <row r="3597" spans="3:6" x14ac:dyDescent="0.25">
      <c r="C3597" s="4"/>
      <c r="D3597" s="4"/>
      <c r="E3597" s="4"/>
      <c r="F3597" s="4"/>
    </row>
    <row r="3598" spans="3:6" x14ac:dyDescent="0.25">
      <c r="C3598" s="4"/>
      <c r="D3598" s="4"/>
      <c r="E3598" s="4"/>
      <c r="F3598" s="4"/>
    </row>
    <row r="3599" spans="3:6" x14ac:dyDescent="0.25">
      <c r="C3599" s="4"/>
      <c r="D3599" s="4"/>
      <c r="E3599" s="4"/>
      <c r="F3599" s="4"/>
    </row>
    <row r="3600" spans="3:6" x14ac:dyDescent="0.25">
      <c r="C3600" s="4"/>
      <c r="D3600" s="4"/>
      <c r="E3600" s="4"/>
      <c r="F3600" s="4"/>
    </row>
    <row r="3601" spans="3:6" x14ac:dyDescent="0.25">
      <c r="C3601" s="4"/>
      <c r="D3601" s="4"/>
      <c r="E3601" s="4"/>
      <c r="F3601" s="4"/>
    </row>
    <row r="3602" spans="3:6" x14ac:dyDescent="0.25">
      <c r="C3602" s="4"/>
      <c r="D3602" s="4"/>
      <c r="E3602" s="4"/>
      <c r="F3602" s="4"/>
    </row>
    <row r="3603" spans="3:6" x14ac:dyDescent="0.25">
      <c r="C3603" s="4"/>
      <c r="D3603" s="4"/>
      <c r="E3603" s="4"/>
      <c r="F3603" s="4"/>
    </row>
    <row r="3604" spans="3:6" x14ac:dyDescent="0.25">
      <c r="C3604" s="4"/>
      <c r="D3604" s="4"/>
      <c r="E3604" s="4"/>
      <c r="F3604" s="4"/>
    </row>
    <row r="3605" spans="3:6" x14ac:dyDescent="0.25">
      <c r="C3605" s="4"/>
      <c r="D3605" s="4"/>
      <c r="E3605" s="4"/>
      <c r="F3605" s="4"/>
    </row>
    <row r="3606" spans="3:6" x14ac:dyDescent="0.25">
      <c r="C3606" s="4"/>
      <c r="D3606" s="4"/>
      <c r="E3606" s="4"/>
      <c r="F3606" s="4"/>
    </row>
    <row r="3607" spans="3:6" x14ac:dyDescent="0.25">
      <c r="C3607" s="4"/>
      <c r="D3607" s="4"/>
      <c r="E3607" s="4"/>
      <c r="F3607" s="4"/>
    </row>
    <row r="3608" spans="3:6" x14ac:dyDescent="0.25">
      <c r="C3608" s="4"/>
      <c r="D3608" s="4"/>
      <c r="E3608" s="4"/>
      <c r="F3608" s="4"/>
    </row>
    <row r="3609" spans="3:6" x14ac:dyDescent="0.25">
      <c r="C3609" s="4"/>
      <c r="D3609" s="4"/>
      <c r="E3609" s="4"/>
      <c r="F3609" s="4"/>
    </row>
    <row r="3610" spans="3:6" x14ac:dyDescent="0.25">
      <c r="C3610" s="4"/>
      <c r="D3610" s="4"/>
      <c r="E3610" s="4"/>
      <c r="F3610" s="4"/>
    </row>
    <row r="3611" spans="3:6" x14ac:dyDescent="0.25">
      <c r="C3611" s="4"/>
      <c r="D3611" s="4"/>
      <c r="E3611" s="4"/>
      <c r="F3611" s="4"/>
    </row>
    <row r="3612" spans="3:6" x14ac:dyDescent="0.25">
      <c r="C3612" s="4"/>
      <c r="D3612" s="4"/>
      <c r="E3612" s="4"/>
      <c r="F3612" s="4"/>
    </row>
    <row r="3613" spans="3:6" x14ac:dyDescent="0.25">
      <c r="C3613" s="4"/>
      <c r="D3613" s="4"/>
      <c r="E3613" s="4"/>
      <c r="F3613" s="4"/>
    </row>
    <row r="3614" spans="3:6" x14ac:dyDescent="0.25">
      <c r="C3614" s="4"/>
      <c r="D3614" s="4"/>
      <c r="E3614" s="4"/>
      <c r="F3614" s="4"/>
    </row>
    <row r="3615" spans="3:6" x14ac:dyDescent="0.25">
      <c r="C3615" s="4"/>
      <c r="D3615" s="4"/>
      <c r="E3615" s="4"/>
      <c r="F3615" s="4"/>
    </row>
    <row r="3616" spans="3:6" x14ac:dyDescent="0.25">
      <c r="C3616" s="4"/>
      <c r="D3616" s="4"/>
      <c r="E3616" s="4"/>
      <c r="F3616" s="4"/>
    </row>
    <row r="3617" spans="3:6" x14ac:dyDescent="0.25">
      <c r="C3617" s="4"/>
      <c r="D3617" s="4"/>
      <c r="E3617" s="4"/>
      <c r="F3617" s="4"/>
    </row>
    <row r="3618" spans="3:6" x14ac:dyDescent="0.25">
      <c r="C3618" s="4"/>
      <c r="D3618" s="4"/>
      <c r="E3618" s="4"/>
      <c r="F3618" s="4"/>
    </row>
    <row r="3619" spans="3:6" x14ac:dyDescent="0.25">
      <c r="C3619" s="4"/>
      <c r="D3619" s="4"/>
      <c r="E3619" s="4"/>
      <c r="F3619" s="4"/>
    </row>
    <row r="3620" spans="3:6" x14ac:dyDescent="0.25">
      <c r="C3620" s="4"/>
      <c r="D3620" s="4"/>
      <c r="E3620" s="4"/>
      <c r="F3620" s="4"/>
    </row>
    <row r="3621" spans="3:6" x14ac:dyDescent="0.25">
      <c r="C3621" s="4"/>
      <c r="D3621" s="4"/>
      <c r="E3621" s="4"/>
      <c r="F3621" s="4"/>
    </row>
    <row r="3622" spans="3:6" x14ac:dyDescent="0.25">
      <c r="C3622" s="4"/>
      <c r="D3622" s="4"/>
      <c r="E3622" s="4"/>
      <c r="F3622" s="4"/>
    </row>
    <row r="3623" spans="3:6" x14ac:dyDescent="0.25">
      <c r="C3623" s="4"/>
      <c r="D3623" s="4"/>
      <c r="E3623" s="4"/>
      <c r="F3623" s="4"/>
    </row>
    <row r="3624" spans="3:6" x14ac:dyDescent="0.25">
      <c r="C3624" s="4"/>
      <c r="D3624" s="4"/>
      <c r="E3624" s="4"/>
      <c r="F3624" s="4"/>
    </row>
    <row r="3625" spans="3:6" x14ac:dyDescent="0.25">
      <c r="C3625" s="4"/>
      <c r="D3625" s="4"/>
      <c r="E3625" s="4"/>
      <c r="F3625" s="4"/>
    </row>
    <row r="3626" spans="3:6" x14ac:dyDescent="0.25">
      <c r="C3626" s="4"/>
      <c r="D3626" s="4"/>
      <c r="E3626" s="4"/>
      <c r="F3626" s="4"/>
    </row>
    <row r="3627" spans="3:6" x14ac:dyDescent="0.25">
      <c r="C3627" s="4"/>
      <c r="D3627" s="4"/>
      <c r="E3627" s="4"/>
      <c r="F3627" s="4"/>
    </row>
    <row r="3628" spans="3:6" x14ac:dyDescent="0.25">
      <c r="C3628" s="4"/>
      <c r="D3628" s="4"/>
      <c r="E3628" s="4"/>
      <c r="F3628" s="4"/>
    </row>
    <row r="3629" spans="3:6" x14ac:dyDescent="0.25">
      <c r="C3629" s="4"/>
      <c r="D3629" s="4"/>
      <c r="E3629" s="4"/>
      <c r="F3629" s="4"/>
    </row>
    <row r="3630" spans="3:6" x14ac:dyDescent="0.25">
      <c r="C3630" s="4"/>
      <c r="D3630" s="4"/>
      <c r="E3630" s="4"/>
      <c r="F3630" s="4"/>
    </row>
    <row r="3631" spans="3:6" x14ac:dyDescent="0.25">
      <c r="C3631" s="4"/>
      <c r="D3631" s="4"/>
      <c r="E3631" s="4"/>
      <c r="F3631" s="4"/>
    </row>
    <row r="3632" spans="3:6" x14ac:dyDescent="0.25">
      <c r="C3632" s="4"/>
      <c r="D3632" s="4"/>
      <c r="E3632" s="4"/>
      <c r="F3632" s="4"/>
    </row>
    <row r="3633" spans="3:6" x14ac:dyDescent="0.25">
      <c r="C3633" s="4"/>
      <c r="D3633" s="4"/>
      <c r="E3633" s="4"/>
      <c r="F3633" s="4"/>
    </row>
    <row r="3634" spans="3:6" x14ac:dyDescent="0.25">
      <c r="C3634" s="4"/>
      <c r="D3634" s="4"/>
      <c r="E3634" s="4"/>
      <c r="F3634" s="4"/>
    </row>
    <row r="3635" spans="3:6" x14ac:dyDescent="0.25">
      <c r="C3635" s="4"/>
      <c r="D3635" s="4"/>
      <c r="E3635" s="4"/>
      <c r="F3635" s="4"/>
    </row>
    <row r="3636" spans="3:6" x14ac:dyDescent="0.25">
      <c r="C3636" s="4"/>
      <c r="D3636" s="4"/>
      <c r="E3636" s="4"/>
      <c r="F3636" s="4"/>
    </row>
    <row r="3637" spans="3:6" x14ac:dyDescent="0.25">
      <c r="C3637" s="4"/>
      <c r="D3637" s="4"/>
      <c r="E3637" s="4"/>
      <c r="F3637" s="4"/>
    </row>
    <row r="3638" spans="3:6" x14ac:dyDescent="0.25">
      <c r="C3638" s="4"/>
      <c r="D3638" s="4"/>
      <c r="E3638" s="4"/>
      <c r="F3638" s="4"/>
    </row>
    <row r="3639" spans="3:6" x14ac:dyDescent="0.25">
      <c r="C3639" s="4"/>
      <c r="D3639" s="4"/>
      <c r="E3639" s="4"/>
      <c r="F3639" s="4"/>
    </row>
    <row r="3640" spans="3:6" x14ac:dyDescent="0.25">
      <c r="C3640" s="4"/>
      <c r="D3640" s="4"/>
      <c r="E3640" s="4"/>
      <c r="F3640" s="4"/>
    </row>
    <row r="3641" spans="3:6" x14ac:dyDescent="0.25">
      <c r="C3641" s="4"/>
      <c r="D3641" s="4"/>
      <c r="E3641" s="4"/>
      <c r="F3641" s="4"/>
    </row>
    <row r="3642" spans="3:6" x14ac:dyDescent="0.25">
      <c r="C3642" s="4"/>
      <c r="D3642" s="4"/>
      <c r="E3642" s="4"/>
      <c r="F3642" s="4"/>
    </row>
    <row r="3643" spans="3:6" x14ac:dyDescent="0.25">
      <c r="C3643" s="4"/>
      <c r="D3643" s="4"/>
      <c r="E3643" s="4"/>
      <c r="F3643" s="4"/>
    </row>
    <row r="3644" spans="3:6" x14ac:dyDescent="0.25">
      <c r="C3644" s="4"/>
      <c r="D3644" s="4"/>
      <c r="E3644" s="4"/>
      <c r="F3644" s="4"/>
    </row>
    <row r="3645" spans="3:6" x14ac:dyDescent="0.25">
      <c r="C3645" s="4"/>
      <c r="D3645" s="4"/>
      <c r="E3645" s="4"/>
      <c r="F3645" s="4"/>
    </row>
    <row r="3646" spans="3:6" x14ac:dyDescent="0.25">
      <c r="C3646" s="4"/>
      <c r="D3646" s="4"/>
      <c r="E3646" s="4"/>
      <c r="F3646" s="4"/>
    </row>
    <row r="3647" spans="3:6" x14ac:dyDescent="0.25">
      <c r="C3647" s="4"/>
      <c r="D3647" s="4"/>
      <c r="E3647" s="4"/>
      <c r="F3647" s="4"/>
    </row>
    <row r="3648" spans="3:6" x14ac:dyDescent="0.25">
      <c r="C3648" s="4"/>
      <c r="D3648" s="4"/>
      <c r="E3648" s="4"/>
      <c r="F3648" s="4"/>
    </row>
    <row r="3649" spans="3:6" x14ac:dyDescent="0.25">
      <c r="C3649" s="4"/>
      <c r="D3649" s="4"/>
      <c r="E3649" s="4"/>
      <c r="F3649" s="4"/>
    </row>
    <row r="3650" spans="3:6" x14ac:dyDescent="0.25">
      <c r="C3650" s="4"/>
      <c r="D3650" s="4"/>
      <c r="E3650" s="4"/>
      <c r="F3650" s="4"/>
    </row>
    <row r="3651" spans="3:6" x14ac:dyDescent="0.25">
      <c r="C3651" s="4"/>
      <c r="D3651" s="4"/>
      <c r="E3651" s="4"/>
      <c r="F3651" s="4"/>
    </row>
    <row r="3652" spans="3:6" x14ac:dyDescent="0.25">
      <c r="C3652" s="4"/>
      <c r="D3652" s="4"/>
      <c r="E3652" s="4"/>
      <c r="F3652" s="4"/>
    </row>
    <row r="3653" spans="3:6" x14ac:dyDescent="0.25">
      <c r="C3653" s="4"/>
      <c r="D3653" s="4"/>
      <c r="E3653" s="4"/>
      <c r="F3653" s="4"/>
    </row>
    <row r="3654" spans="3:6" x14ac:dyDescent="0.25">
      <c r="C3654" s="4"/>
      <c r="D3654" s="4"/>
      <c r="E3654" s="4"/>
      <c r="F3654" s="4"/>
    </row>
    <row r="3655" spans="3:6" x14ac:dyDescent="0.25">
      <c r="C3655" s="4"/>
      <c r="D3655" s="4"/>
      <c r="E3655" s="4"/>
      <c r="F3655" s="4"/>
    </row>
    <row r="3656" spans="3:6" x14ac:dyDescent="0.25">
      <c r="C3656" s="4"/>
      <c r="D3656" s="4"/>
      <c r="E3656" s="4"/>
      <c r="F3656" s="4"/>
    </row>
    <row r="3657" spans="3:6" x14ac:dyDescent="0.25">
      <c r="C3657" s="4"/>
      <c r="D3657" s="4"/>
      <c r="E3657" s="4"/>
      <c r="F3657" s="4"/>
    </row>
    <row r="3658" spans="3:6" x14ac:dyDescent="0.25">
      <c r="C3658" s="4"/>
      <c r="D3658" s="4"/>
      <c r="E3658" s="4"/>
      <c r="F3658" s="4"/>
    </row>
    <row r="3659" spans="3:6" x14ac:dyDescent="0.25">
      <c r="C3659" s="4"/>
      <c r="D3659" s="4"/>
      <c r="E3659" s="4"/>
      <c r="F3659" s="4"/>
    </row>
    <row r="3660" spans="3:6" x14ac:dyDescent="0.25">
      <c r="C3660" s="4"/>
      <c r="D3660" s="4"/>
      <c r="E3660" s="4"/>
      <c r="F3660" s="4"/>
    </row>
    <row r="3661" spans="3:6" x14ac:dyDescent="0.25">
      <c r="C3661" s="4"/>
      <c r="D3661" s="4"/>
      <c r="E3661" s="4"/>
      <c r="F3661" s="4"/>
    </row>
    <row r="3662" spans="3:6" x14ac:dyDescent="0.25">
      <c r="C3662" s="4"/>
      <c r="D3662" s="4"/>
      <c r="E3662" s="4"/>
      <c r="F3662" s="4"/>
    </row>
    <row r="3663" spans="3:6" x14ac:dyDescent="0.25">
      <c r="C3663" s="4"/>
      <c r="D3663" s="4"/>
      <c r="E3663" s="4"/>
      <c r="F3663" s="4"/>
    </row>
    <row r="3664" spans="3:6" x14ac:dyDescent="0.25">
      <c r="C3664" s="4"/>
      <c r="D3664" s="4"/>
      <c r="E3664" s="4"/>
      <c r="F3664" s="4"/>
    </row>
    <row r="3665" spans="3:6" x14ac:dyDescent="0.25">
      <c r="C3665" s="4"/>
      <c r="D3665" s="4"/>
      <c r="E3665" s="4"/>
      <c r="F3665" s="4"/>
    </row>
    <row r="3666" spans="3:6" x14ac:dyDescent="0.25">
      <c r="C3666" s="4"/>
      <c r="D3666" s="4"/>
      <c r="E3666" s="4"/>
      <c r="F3666" s="4"/>
    </row>
    <row r="3667" spans="3:6" x14ac:dyDescent="0.25">
      <c r="C3667" s="4"/>
      <c r="D3667" s="4"/>
      <c r="E3667" s="4"/>
      <c r="F3667" s="4"/>
    </row>
    <row r="3668" spans="3:6" x14ac:dyDescent="0.25">
      <c r="C3668" s="4"/>
      <c r="D3668" s="4"/>
      <c r="E3668" s="4"/>
      <c r="F3668" s="4"/>
    </row>
    <row r="3669" spans="3:6" x14ac:dyDescent="0.25">
      <c r="C3669" s="4"/>
      <c r="D3669" s="4"/>
      <c r="E3669" s="4"/>
      <c r="F3669" s="4"/>
    </row>
    <row r="3670" spans="3:6" x14ac:dyDescent="0.25">
      <c r="C3670" s="4"/>
      <c r="D3670" s="4"/>
      <c r="E3670" s="4"/>
      <c r="F3670" s="4"/>
    </row>
    <row r="3671" spans="3:6" x14ac:dyDescent="0.25">
      <c r="C3671" s="4"/>
      <c r="D3671" s="4"/>
      <c r="E3671" s="4"/>
      <c r="F3671" s="4"/>
    </row>
    <row r="3672" spans="3:6" x14ac:dyDescent="0.25">
      <c r="C3672" s="4"/>
      <c r="D3672" s="4"/>
      <c r="E3672" s="4"/>
      <c r="F3672" s="4"/>
    </row>
    <row r="3673" spans="3:6" x14ac:dyDescent="0.25">
      <c r="C3673" s="4"/>
      <c r="D3673" s="4"/>
      <c r="E3673" s="4"/>
      <c r="F3673" s="4"/>
    </row>
    <row r="3674" spans="3:6" x14ac:dyDescent="0.25">
      <c r="C3674" s="4"/>
      <c r="D3674" s="4"/>
      <c r="E3674" s="4"/>
      <c r="F3674" s="4"/>
    </row>
    <row r="3675" spans="3:6" x14ac:dyDescent="0.25">
      <c r="C3675" s="4"/>
      <c r="D3675" s="4"/>
      <c r="E3675" s="4"/>
      <c r="F3675" s="4"/>
    </row>
    <row r="3676" spans="3:6" x14ac:dyDescent="0.25">
      <c r="C3676" s="4"/>
      <c r="D3676" s="4"/>
      <c r="E3676" s="4"/>
      <c r="F3676" s="4"/>
    </row>
    <row r="3677" spans="3:6" x14ac:dyDescent="0.25">
      <c r="C3677" s="4"/>
      <c r="D3677" s="4"/>
      <c r="E3677" s="4"/>
      <c r="F3677" s="4"/>
    </row>
    <row r="3678" spans="3:6" x14ac:dyDescent="0.25">
      <c r="C3678" s="4"/>
      <c r="D3678" s="4"/>
      <c r="E3678" s="4"/>
      <c r="F3678" s="4"/>
    </row>
    <row r="3679" spans="3:6" x14ac:dyDescent="0.25">
      <c r="C3679" s="4"/>
      <c r="D3679" s="4"/>
      <c r="E3679" s="4"/>
      <c r="F3679" s="4"/>
    </row>
    <row r="3680" spans="3:6" x14ac:dyDescent="0.25">
      <c r="C3680" s="4"/>
      <c r="D3680" s="4"/>
      <c r="E3680" s="4"/>
      <c r="F3680" s="4"/>
    </row>
    <row r="3681" spans="3:6" x14ac:dyDescent="0.25">
      <c r="C3681" s="4"/>
      <c r="D3681" s="4"/>
      <c r="E3681" s="4"/>
      <c r="F3681" s="4"/>
    </row>
    <row r="3682" spans="3:6" x14ac:dyDescent="0.25">
      <c r="C3682" s="4"/>
      <c r="D3682" s="4"/>
      <c r="E3682" s="4"/>
      <c r="F3682" s="4"/>
    </row>
    <row r="3683" spans="3:6" x14ac:dyDescent="0.25">
      <c r="C3683" s="4"/>
      <c r="D3683" s="4"/>
      <c r="E3683" s="4"/>
      <c r="F3683" s="4"/>
    </row>
    <row r="3684" spans="3:6" x14ac:dyDescent="0.25">
      <c r="C3684" s="4"/>
      <c r="D3684" s="4"/>
      <c r="E3684" s="4"/>
      <c r="F3684" s="4"/>
    </row>
    <row r="3685" spans="3:6" x14ac:dyDescent="0.25">
      <c r="C3685" s="4"/>
      <c r="D3685" s="4"/>
      <c r="E3685" s="4"/>
      <c r="F3685" s="4"/>
    </row>
    <row r="3686" spans="3:6" x14ac:dyDescent="0.25">
      <c r="C3686" s="4"/>
      <c r="D3686" s="4"/>
      <c r="E3686" s="4"/>
      <c r="F3686" s="4"/>
    </row>
    <row r="3687" spans="3:6" x14ac:dyDescent="0.25">
      <c r="C3687" s="4"/>
      <c r="D3687" s="4"/>
      <c r="E3687" s="4"/>
      <c r="F3687" s="4"/>
    </row>
    <row r="3688" spans="3:6" x14ac:dyDescent="0.25">
      <c r="C3688" s="4"/>
      <c r="D3688" s="4"/>
      <c r="E3688" s="4"/>
      <c r="F3688" s="4"/>
    </row>
    <row r="3689" spans="3:6" x14ac:dyDescent="0.25">
      <c r="C3689" s="4"/>
      <c r="D3689" s="4"/>
      <c r="E3689" s="4"/>
      <c r="F3689" s="4"/>
    </row>
    <row r="3690" spans="3:6" x14ac:dyDescent="0.25">
      <c r="C3690" s="4"/>
      <c r="D3690" s="4"/>
      <c r="E3690" s="4"/>
      <c r="F3690" s="4"/>
    </row>
    <row r="3691" spans="3:6" x14ac:dyDescent="0.25">
      <c r="C3691" s="4"/>
      <c r="D3691" s="4"/>
      <c r="E3691" s="4"/>
      <c r="F3691" s="4"/>
    </row>
    <row r="3692" spans="3:6" x14ac:dyDescent="0.25">
      <c r="C3692" s="4"/>
      <c r="D3692" s="4"/>
      <c r="E3692" s="4"/>
      <c r="F3692" s="4"/>
    </row>
    <row r="3693" spans="3:6" x14ac:dyDescent="0.25">
      <c r="C3693" s="4"/>
      <c r="D3693" s="4"/>
      <c r="E3693" s="4"/>
      <c r="F3693" s="4"/>
    </row>
    <row r="3694" spans="3:6" x14ac:dyDescent="0.25">
      <c r="C3694" s="4"/>
      <c r="D3694" s="4"/>
      <c r="E3694" s="4"/>
      <c r="F3694" s="4"/>
    </row>
    <row r="3695" spans="3:6" x14ac:dyDescent="0.25">
      <c r="C3695" s="4"/>
      <c r="D3695" s="4"/>
      <c r="E3695" s="4"/>
      <c r="F3695" s="4"/>
    </row>
    <row r="3696" spans="3:6" x14ac:dyDescent="0.25">
      <c r="C3696" s="4"/>
      <c r="D3696" s="4"/>
      <c r="E3696" s="4"/>
      <c r="F3696" s="4"/>
    </row>
    <row r="3697" spans="3:6" x14ac:dyDescent="0.25">
      <c r="C3697" s="4"/>
      <c r="D3697" s="4"/>
      <c r="E3697" s="4"/>
      <c r="F3697" s="4"/>
    </row>
    <row r="3698" spans="3:6" x14ac:dyDescent="0.25">
      <c r="C3698" s="4"/>
      <c r="D3698" s="4"/>
      <c r="E3698" s="4"/>
      <c r="F3698" s="4"/>
    </row>
    <row r="3699" spans="3:6" x14ac:dyDescent="0.25">
      <c r="C3699" s="4"/>
      <c r="D3699" s="4"/>
      <c r="E3699" s="4"/>
      <c r="F3699" s="4"/>
    </row>
    <row r="3700" spans="3:6" x14ac:dyDescent="0.25">
      <c r="C3700" s="4"/>
      <c r="D3700" s="4"/>
      <c r="E3700" s="4"/>
      <c r="F3700" s="4"/>
    </row>
    <row r="3701" spans="3:6" x14ac:dyDescent="0.25">
      <c r="C3701" s="4"/>
      <c r="D3701" s="4"/>
      <c r="E3701" s="4"/>
      <c r="F3701" s="4"/>
    </row>
    <row r="3702" spans="3:6" x14ac:dyDescent="0.25">
      <c r="C3702" s="4"/>
      <c r="D3702" s="4"/>
      <c r="E3702" s="4"/>
      <c r="F3702" s="4"/>
    </row>
    <row r="3703" spans="3:6" x14ac:dyDescent="0.25">
      <c r="C3703" s="4"/>
      <c r="D3703" s="4"/>
      <c r="E3703" s="4"/>
      <c r="F3703" s="4"/>
    </row>
    <row r="3704" spans="3:6" x14ac:dyDescent="0.25">
      <c r="C3704" s="4"/>
      <c r="D3704" s="4"/>
      <c r="E3704" s="4"/>
      <c r="F3704" s="4"/>
    </row>
    <row r="3705" spans="3:6" x14ac:dyDescent="0.25">
      <c r="C3705" s="4"/>
      <c r="D3705" s="4"/>
      <c r="E3705" s="4"/>
      <c r="F3705" s="4"/>
    </row>
    <row r="3706" spans="3:6" x14ac:dyDescent="0.25">
      <c r="C3706" s="4"/>
      <c r="D3706" s="4"/>
      <c r="E3706" s="4"/>
      <c r="F3706" s="4"/>
    </row>
    <row r="3707" spans="3:6" x14ac:dyDescent="0.25">
      <c r="C3707" s="4"/>
      <c r="D3707" s="4"/>
      <c r="E3707" s="4"/>
      <c r="F3707" s="4"/>
    </row>
    <row r="3708" spans="3:6" x14ac:dyDescent="0.25">
      <c r="C3708" s="4"/>
      <c r="D3708" s="4"/>
      <c r="E3708" s="4"/>
      <c r="F3708" s="4"/>
    </row>
    <row r="3709" spans="3:6" x14ac:dyDescent="0.25">
      <c r="C3709" s="4"/>
      <c r="D3709" s="4"/>
      <c r="E3709" s="4"/>
      <c r="F3709" s="4"/>
    </row>
    <row r="3710" spans="3:6" x14ac:dyDescent="0.25">
      <c r="C3710" s="4"/>
      <c r="D3710" s="4"/>
      <c r="E3710" s="4"/>
      <c r="F3710" s="4"/>
    </row>
    <row r="3711" spans="3:6" x14ac:dyDescent="0.25">
      <c r="C3711" s="4"/>
      <c r="D3711" s="4"/>
      <c r="E3711" s="4"/>
      <c r="F3711" s="4"/>
    </row>
    <row r="3712" spans="3:6" x14ac:dyDescent="0.25">
      <c r="C3712" s="4"/>
      <c r="D3712" s="4"/>
      <c r="E3712" s="4"/>
      <c r="F3712" s="4"/>
    </row>
    <row r="3713" spans="3:6" x14ac:dyDescent="0.25">
      <c r="C3713" s="4"/>
      <c r="D3713" s="4"/>
      <c r="E3713" s="4"/>
      <c r="F3713" s="4"/>
    </row>
    <row r="3714" spans="3:6" x14ac:dyDescent="0.25">
      <c r="C3714" s="4"/>
      <c r="D3714" s="4"/>
      <c r="E3714" s="4"/>
      <c r="F3714" s="4"/>
    </row>
    <row r="3715" spans="3:6" x14ac:dyDescent="0.25">
      <c r="C3715" s="4"/>
      <c r="D3715" s="4"/>
      <c r="E3715" s="4"/>
      <c r="F3715" s="4"/>
    </row>
    <row r="3716" spans="3:6" x14ac:dyDescent="0.25">
      <c r="C3716" s="4"/>
      <c r="D3716" s="4"/>
      <c r="E3716" s="4"/>
      <c r="F3716" s="4"/>
    </row>
    <row r="3717" spans="3:6" x14ac:dyDescent="0.25">
      <c r="C3717" s="4"/>
      <c r="D3717" s="4"/>
      <c r="E3717" s="4"/>
      <c r="F3717" s="4"/>
    </row>
    <row r="3718" spans="3:6" x14ac:dyDescent="0.25">
      <c r="C3718" s="4"/>
      <c r="D3718" s="4"/>
      <c r="E3718" s="4"/>
      <c r="F3718" s="4"/>
    </row>
    <row r="3719" spans="3:6" x14ac:dyDescent="0.25">
      <c r="C3719" s="4"/>
      <c r="D3719" s="4"/>
      <c r="E3719" s="4"/>
      <c r="F3719" s="4"/>
    </row>
    <row r="3720" spans="3:6" x14ac:dyDescent="0.25">
      <c r="C3720" s="4"/>
      <c r="D3720" s="4"/>
      <c r="E3720" s="4"/>
      <c r="F3720" s="4"/>
    </row>
    <row r="3721" spans="3:6" x14ac:dyDescent="0.25">
      <c r="C3721" s="4"/>
      <c r="D3721" s="4"/>
      <c r="E3721" s="4"/>
      <c r="F3721" s="4"/>
    </row>
    <row r="3722" spans="3:6" x14ac:dyDescent="0.25">
      <c r="C3722" s="4"/>
      <c r="D3722" s="4"/>
      <c r="E3722" s="4"/>
      <c r="F3722" s="4"/>
    </row>
    <row r="3723" spans="3:6" x14ac:dyDescent="0.25">
      <c r="C3723" s="4"/>
      <c r="D3723" s="4"/>
      <c r="E3723" s="4"/>
      <c r="F3723" s="4"/>
    </row>
    <row r="3724" spans="3:6" x14ac:dyDescent="0.25">
      <c r="C3724" s="4"/>
      <c r="D3724" s="4"/>
      <c r="E3724" s="4"/>
      <c r="F3724" s="4"/>
    </row>
    <row r="3725" spans="3:6" x14ac:dyDescent="0.25">
      <c r="C3725" s="4"/>
      <c r="D3725" s="4"/>
      <c r="E3725" s="4"/>
      <c r="F3725" s="4"/>
    </row>
    <row r="3726" spans="3:6" x14ac:dyDescent="0.25">
      <c r="C3726" s="4"/>
      <c r="D3726" s="4"/>
      <c r="E3726" s="4"/>
      <c r="F3726" s="4"/>
    </row>
    <row r="3727" spans="3:6" x14ac:dyDescent="0.25">
      <c r="C3727" s="4"/>
      <c r="D3727" s="4"/>
      <c r="E3727" s="4"/>
      <c r="F3727" s="4"/>
    </row>
    <row r="3728" spans="3:6" x14ac:dyDescent="0.25">
      <c r="C3728" s="4"/>
      <c r="D3728" s="4"/>
      <c r="E3728" s="4"/>
      <c r="F3728" s="4"/>
    </row>
    <row r="3729" spans="3:6" x14ac:dyDescent="0.25">
      <c r="C3729" s="4"/>
      <c r="D3729" s="4"/>
      <c r="E3729" s="4"/>
      <c r="F3729" s="4"/>
    </row>
    <row r="3730" spans="3:6" x14ac:dyDescent="0.25">
      <c r="C3730" s="4"/>
      <c r="D3730" s="4"/>
      <c r="E3730" s="4"/>
      <c r="F3730" s="4"/>
    </row>
    <row r="3731" spans="3:6" x14ac:dyDescent="0.25">
      <c r="C3731" s="4"/>
      <c r="D3731" s="4"/>
      <c r="E3731" s="4"/>
      <c r="F3731" s="4"/>
    </row>
    <row r="3732" spans="3:6" x14ac:dyDescent="0.25">
      <c r="C3732" s="4"/>
      <c r="D3732" s="4"/>
      <c r="E3732" s="4"/>
      <c r="F3732" s="4"/>
    </row>
    <row r="3733" spans="3:6" x14ac:dyDescent="0.25">
      <c r="C3733" s="4"/>
      <c r="D3733" s="4"/>
      <c r="E3733" s="4"/>
      <c r="F3733" s="4"/>
    </row>
    <row r="3734" spans="3:6" x14ac:dyDescent="0.25">
      <c r="C3734" s="4"/>
      <c r="D3734" s="4"/>
      <c r="E3734" s="4"/>
      <c r="F3734" s="4"/>
    </row>
    <row r="3735" spans="3:6" x14ac:dyDescent="0.25">
      <c r="C3735" s="4"/>
      <c r="D3735" s="4"/>
      <c r="E3735" s="4"/>
      <c r="F3735" s="4"/>
    </row>
    <row r="3736" spans="3:6" x14ac:dyDescent="0.25">
      <c r="C3736" s="4"/>
      <c r="D3736" s="4"/>
      <c r="E3736" s="4"/>
      <c r="F3736" s="4"/>
    </row>
    <row r="3737" spans="3:6" x14ac:dyDescent="0.25">
      <c r="C3737" s="4"/>
      <c r="D3737" s="4"/>
      <c r="E3737" s="4"/>
      <c r="F3737" s="4"/>
    </row>
    <row r="3738" spans="3:6" x14ac:dyDescent="0.25">
      <c r="C3738" s="4"/>
      <c r="D3738" s="4"/>
      <c r="E3738" s="4"/>
      <c r="F3738" s="4"/>
    </row>
    <row r="3739" spans="3:6" x14ac:dyDescent="0.25">
      <c r="C3739" s="4"/>
      <c r="D3739" s="4"/>
      <c r="E3739" s="4"/>
      <c r="F3739" s="4"/>
    </row>
    <row r="3740" spans="3:6" x14ac:dyDescent="0.25">
      <c r="C3740" s="4"/>
      <c r="D3740" s="4"/>
      <c r="E3740" s="4"/>
      <c r="F3740" s="4"/>
    </row>
    <row r="3741" spans="3:6" x14ac:dyDescent="0.25">
      <c r="C3741" s="4"/>
      <c r="D3741" s="4"/>
      <c r="E3741" s="4"/>
      <c r="F3741" s="4"/>
    </row>
    <row r="3742" spans="3:6" x14ac:dyDescent="0.25">
      <c r="C3742" s="4"/>
      <c r="D3742" s="4"/>
      <c r="E3742" s="4"/>
      <c r="F3742" s="4"/>
    </row>
    <row r="3743" spans="3:6" x14ac:dyDescent="0.25">
      <c r="C3743" s="4"/>
      <c r="D3743" s="4"/>
      <c r="E3743" s="4"/>
      <c r="F3743" s="4"/>
    </row>
    <row r="3744" spans="3:6" x14ac:dyDescent="0.25">
      <c r="C3744" s="4"/>
      <c r="D3744" s="4"/>
      <c r="E3744" s="4"/>
      <c r="F3744" s="4"/>
    </row>
    <row r="3745" spans="3:6" x14ac:dyDescent="0.25">
      <c r="C3745" s="4"/>
      <c r="D3745" s="4"/>
      <c r="E3745" s="4"/>
      <c r="F3745" s="4"/>
    </row>
    <row r="3746" spans="3:6" x14ac:dyDescent="0.25">
      <c r="C3746" s="4"/>
      <c r="D3746" s="4"/>
      <c r="E3746" s="4"/>
      <c r="F3746" s="4"/>
    </row>
    <row r="3747" spans="3:6" x14ac:dyDescent="0.25">
      <c r="C3747" s="4"/>
      <c r="D3747" s="4"/>
      <c r="E3747" s="4"/>
      <c r="F3747" s="4"/>
    </row>
    <row r="3748" spans="3:6" x14ac:dyDescent="0.25">
      <c r="C3748" s="4"/>
      <c r="D3748" s="4"/>
      <c r="E3748" s="4"/>
      <c r="F3748" s="4"/>
    </row>
    <row r="3749" spans="3:6" x14ac:dyDescent="0.25">
      <c r="C3749" s="4"/>
      <c r="D3749" s="4"/>
      <c r="E3749" s="4"/>
      <c r="F3749" s="4"/>
    </row>
    <row r="3750" spans="3:6" x14ac:dyDescent="0.25">
      <c r="C3750" s="4"/>
      <c r="D3750" s="4"/>
      <c r="E3750" s="4"/>
      <c r="F3750" s="4"/>
    </row>
    <row r="3751" spans="3:6" x14ac:dyDescent="0.25">
      <c r="C3751" s="4"/>
      <c r="D3751" s="4"/>
      <c r="E3751" s="4"/>
      <c r="F3751" s="4"/>
    </row>
    <row r="3752" spans="3:6" x14ac:dyDescent="0.25">
      <c r="C3752" s="4"/>
      <c r="D3752" s="4"/>
      <c r="E3752" s="4"/>
      <c r="F3752" s="4"/>
    </row>
    <row r="3753" spans="3:6" x14ac:dyDescent="0.25">
      <c r="C3753" s="4"/>
      <c r="D3753" s="4"/>
      <c r="E3753" s="4"/>
      <c r="F3753" s="4"/>
    </row>
    <row r="3754" spans="3:6" x14ac:dyDescent="0.25">
      <c r="C3754" s="4"/>
      <c r="D3754" s="4"/>
      <c r="E3754" s="4"/>
      <c r="F3754" s="4"/>
    </row>
    <row r="3755" spans="3:6" x14ac:dyDescent="0.25">
      <c r="C3755" s="4"/>
      <c r="D3755" s="4"/>
      <c r="E3755" s="4"/>
      <c r="F3755" s="4"/>
    </row>
    <row r="3756" spans="3:6" x14ac:dyDescent="0.25">
      <c r="C3756" s="4"/>
      <c r="D3756" s="4"/>
      <c r="E3756" s="4"/>
      <c r="F3756" s="4"/>
    </row>
    <row r="3757" spans="3:6" x14ac:dyDescent="0.25">
      <c r="C3757" s="4"/>
      <c r="D3757" s="4"/>
      <c r="E3757" s="4"/>
      <c r="F3757" s="4"/>
    </row>
    <row r="3758" spans="3:6" x14ac:dyDescent="0.25">
      <c r="C3758" s="4"/>
      <c r="D3758" s="4"/>
      <c r="E3758" s="4"/>
      <c r="F3758" s="4"/>
    </row>
    <row r="3759" spans="3:6" x14ac:dyDescent="0.25">
      <c r="C3759" s="4"/>
      <c r="D3759" s="4"/>
      <c r="E3759" s="4"/>
      <c r="F3759" s="4"/>
    </row>
    <row r="3760" spans="3:6" x14ac:dyDescent="0.25">
      <c r="C3760" s="4"/>
      <c r="D3760" s="4"/>
      <c r="E3760" s="4"/>
      <c r="F3760" s="4"/>
    </row>
    <row r="3761" spans="3:6" x14ac:dyDescent="0.25">
      <c r="C3761" s="4"/>
      <c r="D3761" s="4"/>
      <c r="E3761" s="4"/>
      <c r="F3761" s="4"/>
    </row>
    <row r="3762" spans="3:6" x14ac:dyDescent="0.25">
      <c r="C3762" s="4"/>
      <c r="D3762" s="4"/>
      <c r="E3762" s="4"/>
      <c r="F3762" s="4"/>
    </row>
    <row r="3763" spans="3:6" x14ac:dyDescent="0.25">
      <c r="C3763" s="4"/>
      <c r="D3763" s="4"/>
      <c r="E3763" s="4"/>
      <c r="F3763" s="4"/>
    </row>
    <row r="3764" spans="3:6" x14ac:dyDescent="0.25">
      <c r="C3764" s="4"/>
      <c r="D3764" s="4"/>
      <c r="E3764" s="4"/>
      <c r="F3764" s="4"/>
    </row>
    <row r="3765" spans="3:6" x14ac:dyDescent="0.25">
      <c r="C3765" s="4"/>
      <c r="D3765" s="4"/>
      <c r="E3765" s="4"/>
      <c r="F3765" s="4"/>
    </row>
    <row r="3766" spans="3:6" x14ac:dyDescent="0.25">
      <c r="C3766" s="4"/>
      <c r="D3766" s="4"/>
      <c r="E3766" s="4"/>
      <c r="F3766" s="4"/>
    </row>
    <row r="3767" spans="3:6" x14ac:dyDescent="0.25">
      <c r="C3767" s="4"/>
      <c r="D3767" s="4"/>
      <c r="E3767" s="4"/>
      <c r="F3767" s="4"/>
    </row>
    <row r="3768" spans="3:6" x14ac:dyDescent="0.25">
      <c r="C3768" s="4"/>
      <c r="D3768" s="4"/>
      <c r="E3768" s="4"/>
      <c r="F3768" s="4"/>
    </row>
    <row r="3769" spans="3:6" x14ac:dyDescent="0.25">
      <c r="C3769" s="4"/>
      <c r="D3769" s="4"/>
      <c r="E3769" s="4"/>
      <c r="F3769" s="4"/>
    </row>
    <row r="3770" spans="3:6" x14ac:dyDescent="0.25">
      <c r="C3770" s="4"/>
      <c r="D3770" s="4"/>
      <c r="E3770" s="4"/>
      <c r="F3770" s="4"/>
    </row>
    <row r="3771" spans="3:6" x14ac:dyDescent="0.25">
      <c r="C3771" s="4"/>
      <c r="D3771" s="4"/>
      <c r="E3771" s="4"/>
      <c r="F3771" s="4"/>
    </row>
    <row r="3772" spans="3:6" x14ac:dyDescent="0.25">
      <c r="C3772" s="4"/>
      <c r="D3772" s="4"/>
      <c r="E3772" s="4"/>
      <c r="F3772" s="4"/>
    </row>
    <row r="3773" spans="3:6" x14ac:dyDescent="0.25">
      <c r="C3773" s="4"/>
      <c r="D3773" s="4"/>
      <c r="E3773" s="4"/>
      <c r="F3773" s="4"/>
    </row>
    <row r="3774" spans="3:6" x14ac:dyDescent="0.25">
      <c r="C3774" s="4"/>
      <c r="D3774" s="4"/>
      <c r="E3774" s="4"/>
      <c r="F3774" s="4"/>
    </row>
    <row r="3775" spans="3:6" x14ac:dyDescent="0.25">
      <c r="C3775" s="4"/>
      <c r="D3775" s="4"/>
      <c r="E3775" s="4"/>
      <c r="F3775" s="4"/>
    </row>
    <row r="3776" spans="3:6" x14ac:dyDescent="0.25">
      <c r="C3776" s="4"/>
      <c r="D3776" s="4"/>
      <c r="E3776" s="4"/>
      <c r="F3776" s="4"/>
    </row>
    <row r="3777" spans="3:6" x14ac:dyDescent="0.25">
      <c r="C3777" s="4"/>
      <c r="D3777" s="4"/>
      <c r="E3777" s="4"/>
      <c r="F3777" s="4"/>
    </row>
    <row r="3778" spans="3:6" x14ac:dyDescent="0.25">
      <c r="C3778" s="4"/>
      <c r="D3778" s="4"/>
      <c r="E3778" s="4"/>
      <c r="F3778" s="4"/>
    </row>
    <row r="3779" spans="3:6" x14ac:dyDescent="0.25">
      <c r="C3779" s="4"/>
      <c r="D3779" s="4"/>
      <c r="E3779" s="4"/>
      <c r="F3779" s="4"/>
    </row>
    <row r="3780" spans="3:6" x14ac:dyDescent="0.25">
      <c r="C3780" s="4"/>
      <c r="D3780" s="4"/>
      <c r="E3780" s="4"/>
      <c r="F3780" s="4"/>
    </row>
    <row r="3781" spans="3:6" x14ac:dyDescent="0.25">
      <c r="C3781" s="4"/>
      <c r="D3781" s="4"/>
      <c r="E3781" s="4"/>
      <c r="F3781" s="4"/>
    </row>
    <row r="3782" spans="3:6" x14ac:dyDescent="0.25">
      <c r="C3782" s="4"/>
      <c r="D3782" s="4"/>
      <c r="E3782" s="4"/>
      <c r="F3782" s="4"/>
    </row>
    <row r="3783" spans="3:6" x14ac:dyDescent="0.25">
      <c r="C3783" s="4"/>
      <c r="D3783" s="4"/>
      <c r="E3783" s="4"/>
      <c r="F3783" s="4"/>
    </row>
    <row r="3784" spans="3:6" x14ac:dyDescent="0.25">
      <c r="C3784" s="4"/>
      <c r="D3784" s="4"/>
      <c r="E3784" s="4"/>
      <c r="F3784" s="4"/>
    </row>
    <row r="3785" spans="3:6" x14ac:dyDescent="0.25">
      <c r="C3785" s="4"/>
      <c r="D3785" s="4"/>
      <c r="E3785" s="4"/>
      <c r="F3785" s="4"/>
    </row>
    <row r="3786" spans="3:6" x14ac:dyDescent="0.25">
      <c r="C3786" s="4"/>
      <c r="D3786" s="4"/>
      <c r="E3786" s="4"/>
      <c r="F3786" s="4"/>
    </row>
    <row r="3787" spans="3:6" x14ac:dyDescent="0.25">
      <c r="C3787" s="4"/>
      <c r="D3787" s="4"/>
      <c r="E3787" s="4"/>
      <c r="F3787" s="4"/>
    </row>
    <row r="3788" spans="3:6" x14ac:dyDescent="0.25">
      <c r="C3788" s="4"/>
      <c r="D3788" s="4"/>
      <c r="E3788" s="4"/>
      <c r="F3788" s="4"/>
    </row>
    <row r="3789" spans="3:6" x14ac:dyDescent="0.25">
      <c r="C3789" s="4"/>
      <c r="D3789" s="4"/>
      <c r="E3789" s="4"/>
      <c r="F3789" s="4"/>
    </row>
    <row r="3790" spans="3:6" x14ac:dyDescent="0.25">
      <c r="C3790" s="4"/>
      <c r="D3790" s="4"/>
      <c r="E3790" s="4"/>
      <c r="F3790" s="4"/>
    </row>
    <row r="3791" spans="3:6" x14ac:dyDescent="0.25">
      <c r="C3791" s="4"/>
      <c r="D3791" s="4"/>
      <c r="E3791" s="4"/>
      <c r="F3791" s="4"/>
    </row>
    <row r="3792" spans="3:6" x14ac:dyDescent="0.25">
      <c r="C3792" s="4"/>
      <c r="D3792" s="4"/>
      <c r="E3792" s="4"/>
      <c r="F3792" s="4"/>
    </row>
    <row r="3793" spans="3:6" x14ac:dyDescent="0.25">
      <c r="C3793" s="4"/>
      <c r="D3793" s="4"/>
      <c r="E3793" s="4"/>
      <c r="F3793" s="4"/>
    </row>
    <row r="3794" spans="3:6" x14ac:dyDescent="0.25">
      <c r="C3794" s="4"/>
      <c r="D3794" s="4"/>
      <c r="E3794" s="4"/>
      <c r="F3794" s="4"/>
    </row>
    <row r="3795" spans="3:6" x14ac:dyDescent="0.25">
      <c r="C3795" s="4"/>
      <c r="D3795" s="4"/>
      <c r="E3795" s="4"/>
      <c r="F3795" s="4"/>
    </row>
    <row r="3796" spans="3:6" x14ac:dyDescent="0.25">
      <c r="C3796" s="4"/>
      <c r="D3796" s="4"/>
      <c r="E3796" s="4"/>
      <c r="F3796" s="4"/>
    </row>
    <row r="3797" spans="3:6" x14ac:dyDescent="0.25">
      <c r="C3797" s="4"/>
      <c r="D3797" s="4"/>
      <c r="E3797" s="4"/>
      <c r="F3797" s="4"/>
    </row>
    <row r="3798" spans="3:6" x14ac:dyDescent="0.25">
      <c r="C3798" s="4"/>
      <c r="D3798" s="4"/>
      <c r="E3798" s="4"/>
      <c r="F3798" s="4"/>
    </row>
    <row r="3799" spans="3:6" x14ac:dyDescent="0.25">
      <c r="C3799" s="4"/>
      <c r="D3799" s="4"/>
      <c r="E3799" s="4"/>
      <c r="F3799" s="4"/>
    </row>
    <row r="3800" spans="3:6" x14ac:dyDescent="0.25">
      <c r="C3800" s="4"/>
      <c r="D3800" s="4"/>
      <c r="E3800" s="4"/>
      <c r="F3800" s="4"/>
    </row>
    <row r="3801" spans="3:6" x14ac:dyDescent="0.25">
      <c r="C3801" s="4"/>
      <c r="D3801" s="4"/>
      <c r="E3801" s="4"/>
      <c r="F3801" s="4"/>
    </row>
    <row r="3802" spans="3:6" x14ac:dyDescent="0.25">
      <c r="C3802" s="4"/>
      <c r="D3802" s="4"/>
      <c r="E3802" s="4"/>
      <c r="F3802" s="4"/>
    </row>
    <row r="3803" spans="3:6" x14ac:dyDescent="0.25">
      <c r="C3803" s="4"/>
      <c r="D3803" s="4"/>
      <c r="E3803" s="4"/>
      <c r="F3803" s="4"/>
    </row>
    <row r="3804" spans="3:6" x14ac:dyDescent="0.25">
      <c r="C3804" s="4"/>
      <c r="D3804" s="4"/>
      <c r="E3804" s="4"/>
      <c r="F3804" s="4"/>
    </row>
    <row r="3805" spans="3:6" x14ac:dyDescent="0.25">
      <c r="C3805" s="4"/>
      <c r="D3805" s="4"/>
      <c r="E3805" s="4"/>
      <c r="F3805" s="4"/>
    </row>
    <row r="3806" spans="3:6" x14ac:dyDescent="0.25">
      <c r="C3806" s="4"/>
      <c r="D3806" s="4"/>
      <c r="E3806" s="4"/>
      <c r="F3806" s="4"/>
    </row>
    <row r="3807" spans="3:6" x14ac:dyDescent="0.25">
      <c r="C3807" s="4"/>
      <c r="D3807" s="4"/>
      <c r="E3807" s="4"/>
      <c r="F3807" s="4"/>
    </row>
    <row r="3808" spans="3:6" x14ac:dyDescent="0.25">
      <c r="C3808" s="4"/>
      <c r="D3808" s="4"/>
      <c r="E3808" s="4"/>
      <c r="F3808" s="4"/>
    </row>
    <row r="3809" spans="3:6" x14ac:dyDescent="0.25">
      <c r="C3809" s="4"/>
      <c r="D3809" s="4"/>
      <c r="E3809" s="4"/>
      <c r="F3809" s="4"/>
    </row>
    <row r="3810" spans="3:6" x14ac:dyDescent="0.25">
      <c r="C3810" s="4"/>
      <c r="D3810" s="4"/>
      <c r="E3810" s="4"/>
      <c r="F3810" s="4"/>
    </row>
    <row r="3811" spans="3:6" x14ac:dyDescent="0.25">
      <c r="C3811" s="4"/>
      <c r="D3811" s="4"/>
      <c r="E3811" s="4"/>
      <c r="F3811" s="4"/>
    </row>
    <row r="3812" spans="3:6" x14ac:dyDescent="0.25">
      <c r="C3812" s="4"/>
      <c r="D3812" s="4"/>
      <c r="E3812" s="4"/>
      <c r="F3812" s="4"/>
    </row>
    <row r="3813" spans="3:6" x14ac:dyDescent="0.25">
      <c r="C3813" s="4"/>
      <c r="D3813" s="4"/>
      <c r="E3813" s="4"/>
      <c r="F3813" s="4"/>
    </row>
    <row r="3814" spans="3:6" x14ac:dyDescent="0.25">
      <c r="C3814" s="4"/>
      <c r="D3814" s="4"/>
      <c r="E3814" s="4"/>
      <c r="F3814" s="4"/>
    </row>
    <row r="3815" spans="3:6" x14ac:dyDescent="0.25">
      <c r="C3815" s="4"/>
      <c r="D3815" s="4"/>
      <c r="E3815" s="4"/>
      <c r="F3815" s="4"/>
    </row>
    <row r="3816" spans="3:6" x14ac:dyDescent="0.25">
      <c r="C3816" s="4"/>
      <c r="D3816" s="4"/>
      <c r="E3816" s="4"/>
      <c r="F3816" s="4"/>
    </row>
    <row r="3817" spans="3:6" x14ac:dyDescent="0.25">
      <c r="C3817" s="4"/>
      <c r="D3817" s="4"/>
      <c r="E3817" s="4"/>
      <c r="F3817" s="4"/>
    </row>
    <row r="3818" spans="3:6" x14ac:dyDescent="0.25">
      <c r="C3818" s="4"/>
      <c r="D3818" s="4"/>
      <c r="E3818" s="4"/>
      <c r="F3818" s="4"/>
    </row>
    <row r="3819" spans="3:6" x14ac:dyDescent="0.25">
      <c r="C3819" s="4"/>
      <c r="D3819" s="4"/>
      <c r="E3819" s="4"/>
      <c r="F3819" s="4"/>
    </row>
    <row r="3820" spans="3:6" x14ac:dyDescent="0.25">
      <c r="C3820" s="4"/>
      <c r="D3820" s="4"/>
      <c r="E3820" s="4"/>
      <c r="F3820" s="4"/>
    </row>
    <row r="3821" spans="3:6" x14ac:dyDescent="0.25">
      <c r="C3821" s="4"/>
      <c r="D3821" s="4"/>
      <c r="E3821" s="4"/>
      <c r="F3821" s="4"/>
    </row>
    <row r="3822" spans="3:6" x14ac:dyDescent="0.25">
      <c r="C3822" s="4"/>
      <c r="D3822" s="4"/>
      <c r="E3822" s="4"/>
      <c r="F3822" s="4"/>
    </row>
    <row r="3823" spans="3:6" x14ac:dyDescent="0.25">
      <c r="C3823" s="4"/>
      <c r="D3823" s="4"/>
      <c r="E3823" s="4"/>
      <c r="F3823" s="4"/>
    </row>
    <row r="3824" spans="3:6" x14ac:dyDescent="0.25">
      <c r="C3824" s="4"/>
      <c r="D3824" s="4"/>
      <c r="E3824" s="4"/>
      <c r="F3824" s="4"/>
    </row>
    <row r="3825" spans="3:6" x14ac:dyDescent="0.25">
      <c r="C3825" s="4"/>
      <c r="D3825" s="4"/>
      <c r="E3825" s="4"/>
      <c r="F3825" s="4"/>
    </row>
    <row r="3826" spans="3:6" x14ac:dyDescent="0.25">
      <c r="C3826" s="4"/>
      <c r="D3826" s="4"/>
      <c r="E3826" s="4"/>
      <c r="F3826" s="4"/>
    </row>
    <row r="3827" spans="3:6" x14ac:dyDescent="0.25">
      <c r="C3827" s="4"/>
      <c r="D3827" s="4"/>
      <c r="E3827" s="4"/>
      <c r="F3827" s="4"/>
    </row>
    <row r="3828" spans="3:6" x14ac:dyDescent="0.25">
      <c r="C3828" s="4"/>
      <c r="D3828" s="4"/>
      <c r="E3828" s="4"/>
      <c r="F3828" s="4"/>
    </row>
    <row r="3829" spans="3:6" x14ac:dyDescent="0.25">
      <c r="C3829" s="4"/>
      <c r="D3829" s="4"/>
      <c r="E3829" s="4"/>
      <c r="F3829" s="4"/>
    </row>
    <row r="3830" spans="3:6" x14ac:dyDescent="0.25">
      <c r="C3830" s="4"/>
      <c r="D3830" s="4"/>
      <c r="E3830" s="4"/>
      <c r="F3830" s="4"/>
    </row>
    <row r="3831" spans="3:6" x14ac:dyDescent="0.25">
      <c r="C3831" s="4"/>
      <c r="D3831" s="4"/>
      <c r="E3831" s="4"/>
      <c r="F3831" s="4"/>
    </row>
    <row r="3832" spans="3:6" x14ac:dyDescent="0.25">
      <c r="C3832" s="4"/>
      <c r="D3832" s="4"/>
      <c r="E3832" s="4"/>
      <c r="F3832" s="4"/>
    </row>
    <row r="3833" spans="3:6" x14ac:dyDescent="0.25">
      <c r="C3833" s="4"/>
      <c r="D3833" s="4"/>
      <c r="E3833" s="4"/>
      <c r="F3833" s="4"/>
    </row>
    <row r="3834" spans="3:6" x14ac:dyDescent="0.25">
      <c r="C3834" s="4"/>
      <c r="D3834" s="4"/>
      <c r="E3834" s="4"/>
      <c r="F3834" s="4"/>
    </row>
    <row r="3835" spans="3:6" x14ac:dyDescent="0.25">
      <c r="C3835" s="4"/>
      <c r="D3835" s="4"/>
      <c r="E3835" s="4"/>
      <c r="F3835" s="4"/>
    </row>
    <row r="3836" spans="3:6" x14ac:dyDescent="0.25">
      <c r="C3836" s="4"/>
      <c r="D3836" s="4"/>
      <c r="E3836" s="4"/>
      <c r="F3836" s="4"/>
    </row>
    <row r="3837" spans="3:6" x14ac:dyDescent="0.25">
      <c r="C3837" s="4"/>
      <c r="D3837" s="4"/>
      <c r="E3837" s="4"/>
      <c r="F3837" s="4"/>
    </row>
    <row r="3838" spans="3:6" x14ac:dyDescent="0.25">
      <c r="C3838" s="4"/>
      <c r="D3838" s="4"/>
      <c r="E3838" s="4"/>
      <c r="F3838" s="4"/>
    </row>
    <row r="3839" spans="3:6" x14ac:dyDescent="0.25">
      <c r="C3839" s="4"/>
      <c r="D3839" s="4"/>
      <c r="E3839" s="4"/>
      <c r="F3839" s="4"/>
    </row>
    <row r="3840" spans="3:6" x14ac:dyDescent="0.25">
      <c r="C3840" s="4"/>
      <c r="D3840" s="4"/>
      <c r="E3840" s="4"/>
      <c r="F3840" s="4"/>
    </row>
    <row r="3841" spans="3:6" x14ac:dyDescent="0.25">
      <c r="C3841" s="4"/>
      <c r="D3841" s="4"/>
      <c r="E3841" s="4"/>
      <c r="F3841" s="4"/>
    </row>
    <row r="3842" spans="3:6" x14ac:dyDescent="0.25">
      <c r="C3842" s="4"/>
      <c r="D3842" s="4"/>
      <c r="E3842" s="4"/>
      <c r="F3842" s="4"/>
    </row>
    <row r="3843" spans="3:6" x14ac:dyDescent="0.25">
      <c r="C3843" s="4"/>
      <c r="D3843" s="4"/>
      <c r="E3843" s="4"/>
      <c r="F3843" s="4"/>
    </row>
    <row r="3844" spans="3:6" x14ac:dyDescent="0.25">
      <c r="C3844" s="4"/>
      <c r="D3844" s="4"/>
      <c r="E3844" s="4"/>
      <c r="F3844" s="4"/>
    </row>
    <row r="3845" spans="3:6" x14ac:dyDescent="0.25">
      <c r="C3845" s="4"/>
      <c r="D3845" s="4"/>
      <c r="E3845" s="4"/>
      <c r="F3845" s="4"/>
    </row>
    <row r="3846" spans="3:6" x14ac:dyDescent="0.25">
      <c r="C3846" s="4"/>
      <c r="D3846" s="4"/>
      <c r="E3846" s="4"/>
      <c r="F3846" s="4"/>
    </row>
    <row r="3847" spans="3:6" x14ac:dyDescent="0.25">
      <c r="C3847" s="4"/>
      <c r="D3847" s="4"/>
      <c r="E3847" s="4"/>
      <c r="F3847" s="4"/>
    </row>
    <row r="3848" spans="3:6" x14ac:dyDescent="0.25">
      <c r="C3848" s="4"/>
      <c r="D3848" s="4"/>
      <c r="E3848" s="4"/>
      <c r="F3848" s="4"/>
    </row>
    <row r="3849" spans="3:6" x14ac:dyDescent="0.25">
      <c r="C3849" s="4"/>
      <c r="D3849" s="4"/>
      <c r="E3849" s="4"/>
      <c r="F3849" s="4"/>
    </row>
    <row r="3850" spans="3:6" x14ac:dyDescent="0.25">
      <c r="C3850" s="4"/>
      <c r="D3850" s="4"/>
      <c r="E3850" s="4"/>
      <c r="F3850" s="4"/>
    </row>
    <row r="3851" spans="3:6" x14ac:dyDescent="0.25">
      <c r="C3851" s="4"/>
      <c r="D3851" s="4"/>
      <c r="E3851" s="4"/>
      <c r="F3851" s="4"/>
    </row>
    <row r="3852" spans="3:6" x14ac:dyDescent="0.25">
      <c r="C3852" s="4"/>
      <c r="D3852" s="4"/>
      <c r="E3852" s="4"/>
      <c r="F3852" s="4"/>
    </row>
    <row r="3853" spans="3:6" x14ac:dyDescent="0.25">
      <c r="C3853" s="4"/>
      <c r="D3853" s="4"/>
      <c r="E3853" s="4"/>
      <c r="F3853" s="4"/>
    </row>
    <row r="3854" spans="3:6" x14ac:dyDescent="0.25">
      <c r="C3854" s="4"/>
      <c r="D3854" s="4"/>
      <c r="E3854" s="4"/>
      <c r="F3854" s="4"/>
    </row>
    <row r="3855" spans="3:6" x14ac:dyDescent="0.25">
      <c r="C3855" s="4"/>
      <c r="D3855" s="4"/>
      <c r="E3855" s="4"/>
      <c r="F3855" s="4"/>
    </row>
    <row r="3856" spans="3:6" x14ac:dyDescent="0.25">
      <c r="C3856" s="4"/>
      <c r="D3856" s="4"/>
      <c r="E3856" s="4"/>
      <c r="F3856" s="4"/>
    </row>
    <row r="3857" spans="3:6" x14ac:dyDescent="0.25">
      <c r="C3857" s="4"/>
      <c r="D3857" s="4"/>
      <c r="E3857" s="4"/>
      <c r="F3857" s="4"/>
    </row>
    <row r="3858" spans="3:6" x14ac:dyDescent="0.25">
      <c r="C3858" s="4"/>
      <c r="D3858" s="4"/>
      <c r="E3858" s="4"/>
      <c r="F3858" s="4"/>
    </row>
    <row r="3859" spans="3:6" x14ac:dyDescent="0.25">
      <c r="C3859" s="4"/>
      <c r="D3859" s="4"/>
      <c r="E3859" s="4"/>
      <c r="F3859" s="4"/>
    </row>
    <row r="3860" spans="3:6" x14ac:dyDescent="0.25">
      <c r="C3860" s="4"/>
      <c r="D3860" s="4"/>
      <c r="E3860" s="4"/>
      <c r="F3860" s="4"/>
    </row>
    <row r="3861" spans="3:6" x14ac:dyDescent="0.25">
      <c r="C3861" s="4"/>
      <c r="D3861" s="4"/>
      <c r="E3861" s="4"/>
      <c r="F3861" s="4"/>
    </row>
    <row r="3862" spans="3:6" x14ac:dyDescent="0.25">
      <c r="C3862" s="4"/>
      <c r="D3862" s="4"/>
      <c r="E3862" s="4"/>
      <c r="F3862" s="4"/>
    </row>
    <row r="3863" spans="3:6" x14ac:dyDescent="0.25">
      <c r="C3863" s="4"/>
      <c r="D3863" s="4"/>
      <c r="E3863" s="4"/>
      <c r="F3863" s="4"/>
    </row>
    <row r="3864" spans="3:6" x14ac:dyDescent="0.25">
      <c r="C3864" s="4"/>
      <c r="D3864" s="4"/>
      <c r="E3864" s="4"/>
      <c r="F3864" s="4"/>
    </row>
    <row r="3865" spans="3:6" x14ac:dyDescent="0.25">
      <c r="C3865" s="4"/>
      <c r="D3865" s="4"/>
      <c r="E3865" s="4"/>
      <c r="F3865" s="4"/>
    </row>
    <row r="3866" spans="3:6" x14ac:dyDescent="0.25">
      <c r="C3866" s="4"/>
      <c r="D3866" s="4"/>
      <c r="E3866" s="4"/>
      <c r="F3866" s="4"/>
    </row>
    <row r="3867" spans="3:6" x14ac:dyDescent="0.25">
      <c r="C3867" s="4"/>
      <c r="D3867" s="4"/>
      <c r="E3867" s="4"/>
      <c r="F3867" s="4"/>
    </row>
    <row r="3868" spans="3:6" x14ac:dyDescent="0.25">
      <c r="C3868" s="4"/>
      <c r="D3868" s="4"/>
      <c r="E3868" s="4"/>
      <c r="F3868" s="4"/>
    </row>
    <row r="3869" spans="3:6" x14ac:dyDescent="0.25">
      <c r="C3869" s="4"/>
      <c r="D3869" s="4"/>
      <c r="E3869" s="4"/>
      <c r="F3869" s="4"/>
    </row>
    <row r="3870" spans="3:6" x14ac:dyDescent="0.25">
      <c r="C3870" s="4"/>
      <c r="D3870" s="4"/>
      <c r="E3870" s="4"/>
      <c r="F3870" s="4"/>
    </row>
    <row r="3871" spans="3:6" x14ac:dyDescent="0.25">
      <c r="C3871" s="4"/>
      <c r="D3871" s="4"/>
      <c r="E3871" s="4"/>
      <c r="F3871" s="4"/>
    </row>
    <row r="3872" spans="3:6" x14ac:dyDescent="0.25">
      <c r="C3872" s="4"/>
      <c r="D3872" s="4"/>
      <c r="E3872" s="4"/>
      <c r="F3872" s="4"/>
    </row>
    <row r="3873" spans="3:6" x14ac:dyDescent="0.25">
      <c r="C3873" s="4"/>
      <c r="D3873" s="4"/>
      <c r="E3873" s="4"/>
      <c r="F3873" s="4"/>
    </row>
    <row r="3874" spans="3:6" x14ac:dyDescent="0.25">
      <c r="C3874" s="4"/>
      <c r="D3874" s="4"/>
      <c r="E3874" s="4"/>
      <c r="F3874" s="4"/>
    </row>
    <row r="3875" spans="3:6" x14ac:dyDescent="0.25">
      <c r="C3875" s="4"/>
      <c r="D3875" s="4"/>
      <c r="E3875" s="4"/>
      <c r="F3875" s="4"/>
    </row>
    <row r="3876" spans="3:6" x14ac:dyDescent="0.25">
      <c r="C3876" s="4"/>
      <c r="D3876" s="4"/>
      <c r="E3876" s="4"/>
      <c r="F3876" s="4"/>
    </row>
    <row r="3877" spans="3:6" x14ac:dyDescent="0.25">
      <c r="C3877" s="4"/>
      <c r="D3877" s="4"/>
      <c r="E3877" s="4"/>
      <c r="F3877" s="4"/>
    </row>
    <row r="3878" spans="3:6" x14ac:dyDescent="0.25">
      <c r="C3878" s="4"/>
      <c r="D3878" s="4"/>
      <c r="E3878" s="4"/>
      <c r="F3878" s="4"/>
    </row>
    <row r="3879" spans="3:6" x14ac:dyDescent="0.25">
      <c r="C3879" s="4"/>
      <c r="D3879" s="4"/>
      <c r="E3879" s="4"/>
      <c r="F3879" s="4"/>
    </row>
    <row r="3880" spans="3:6" x14ac:dyDescent="0.25">
      <c r="C3880" s="4"/>
      <c r="D3880" s="4"/>
      <c r="E3880" s="4"/>
      <c r="F3880" s="4"/>
    </row>
    <row r="3881" spans="3:6" x14ac:dyDescent="0.25">
      <c r="C3881" s="4"/>
      <c r="D3881" s="4"/>
      <c r="E3881" s="4"/>
      <c r="F3881" s="4"/>
    </row>
    <row r="3882" spans="3:6" x14ac:dyDescent="0.25">
      <c r="C3882" s="4"/>
      <c r="D3882" s="4"/>
      <c r="E3882" s="4"/>
      <c r="F3882" s="4"/>
    </row>
    <row r="3883" spans="3:6" x14ac:dyDescent="0.25">
      <c r="C3883" s="4"/>
      <c r="D3883" s="4"/>
      <c r="E3883" s="4"/>
      <c r="F3883" s="4"/>
    </row>
    <row r="3884" spans="3:6" x14ac:dyDescent="0.25">
      <c r="C3884" s="4"/>
      <c r="D3884" s="4"/>
      <c r="E3884" s="4"/>
      <c r="F3884" s="4"/>
    </row>
    <row r="3885" spans="3:6" x14ac:dyDescent="0.25">
      <c r="C3885" s="4"/>
      <c r="D3885" s="4"/>
      <c r="E3885" s="4"/>
      <c r="F3885" s="4"/>
    </row>
    <row r="3886" spans="3:6" x14ac:dyDescent="0.25">
      <c r="C3886" s="4"/>
      <c r="D3886" s="4"/>
      <c r="E3886" s="4"/>
      <c r="F3886" s="4"/>
    </row>
    <row r="3887" spans="3:6" x14ac:dyDescent="0.25">
      <c r="C3887" s="4"/>
      <c r="D3887" s="4"/>
      <c r="E3887" s="4"/>
      <c r="F3887" s="4"/>
    </row>
    <row r="3888" spans="3:6" x14ac:dyDescent="0.25">
      <c r="C3888" s="4"/>
      <c r="D3888" s="4"/>
      <c r="E3888" s="4"/>
      <c r="F3888" s="4"/>
    </row>
    <row r="3889" spans="3:6" x14ac:dyDescent="0.25">
      <c r="C3889" s="4"/>
      <c r="D3889" s="4"/>
      <c r="E3889" s="4"/>
      <c r="F3889" s="4"/>
    </row>
    <row r="3890" spans="3:6" x14ac:dyDescent="0.25">
      <c r="C3890" s="4"/>
      <c r="D3890" s="4"/>
      <c r="E3890" s="4"/>
      <c r="F3890" s="4"/>
    </row>
    <row r="3891" spans="3:6" x14ac:dyDescent="0.25">
      <c r="C3891" s="4"/>
      <c r="D3891" s="4"/>
      <c r="E3891" s="4"/>
      <c r="F3891" s="4"/>
    </row>
    <row r="3892" spans="3:6" x14ac:dyDescent="0.25">
      <c r="C3892" s="4"/>
      <c r="D3892" s="4"/>
      <c r="E3892" s="4"/>
      <c r="F3892" s="4"/>
    </row>
    <row r="3893" spans="3:6" x14ac:dyDescent="0.25">
      <c r="C3893" s="4"/>
      <c r="D3893" s="4"/>
      <c r="E3893" s="4"/>
      <c r="F3893" s="4"/>
    </row>
    <row r="3894" spans="3:6" x14ac:dyDescent="0.25">
      <c r="C3894" s="4"/>
      <c r="D3894" s="4"/>
      <c r="E3894" s="4"/>
      <c r="F3894" s="4"/>
    </row>
    <row r="3895" spans="3:6" x14ac:dyDescent="0.25">
      <c r="C3895" s="4"/>
      <c r="D3895" s="4"/>
      <c r="E3895" s="4"/>
      <c r="F3895" s="4"/>
    </row>
    <row r="3896" spans="3:6" x14ac:dyDescent="0.25">
      <c r="C3896" s="4"/>
      <c r="D3896" s="4"/>
      <c r="E3896" s="4"/>
      <c r="F3896" s="4"/>
    </row>
    <row r="3897" spans="3:6" x14ac:dyDescent="0.25">
      <c r="C3897" s="4"/>
      <c r="D3897" s="4"/>
      <c r="E3897" s="4"/>
      <c r="F3897" s="4"/>
    </row>
    <row r="3898" spans="3:6" x14ac:dyDescent="0.25">
      <c r="C3898" s="4"/>
      <c r="D3898" s="4"/>
      <c r="E3898" s="4"/>
      <c r="F3898" s="4"/>
    </row>
    <row r="3899" spans="3:6" x14ac:dyDescent="0.25">
      <c r="C3899" s="4"/>
      <c r="D3899" s="4"/>
      <c r="E3899" s="4"/>
      <c r="F3899" s="4"/>
    </row>
    <row r="3900" spans="3:6" x14ac:dyDescent="0.25">
      <c r="C3900" s="4"/>
      <c r="D3900" s="4"/>
      <c r="E3900" s="4"/>
      <c r="F3900" s="4"/>
    </row>
    <row r="3901" spans="3:6" x14ac:dyDescent="0.25">
      <c r="C3901" s="4"/>
      <c r="D3901" s="4"/>
      <c r="E3901" s="4"/>
      <c r="F3901" s="4"/>
    </row>
    <row r="3902" spans="3:6" x14ac:dyDescent="0.25">
      <c r="C3902" s="4"/>
      <c r="D3902" s="4"/>
      <c r="E3902" s="4"/>
      <c r="F3902" s="4"/>
    </row>
    <row r="3903" spans="3:6" x14ac:dyDescent="0.25">
      <c r="C3903" s="4"/>
      <c r="D3903" s="4"/>
      <c r="E3903" s="4"/>
      <c r="F3903" s="4"/>
    </row>
    <row r="3904" spans="3:6" x14ac:dyDescent="0.25">
      <c r="C3904" s="4"/>
      <c r="D3904" s="4"/>
      <c r="E3904" s="4"/>
      <c r="F3904" s="4"/>
    </row>
    <row r="3905" spans="3:6" x14ac:dyDescent="0.25">
      <c r="C3905" s="4"/>
      <c r="D3905" s="4"/>
      <c r="E3905" s="4"/>
      <c r="F3905" s="4"/>
    </row>
    <row r="3906" spans="3:6" x14ac:dyDescent="0.25">
      <c r="C3906" s="4"/>
      <c r="D3906" s="4"/>
      <c r="E3906" s="4"/>
      <c r="F3906" s="4"/>
    </row>
    <row r="3907" spans="3:6" x14ac:dyDescent="0.25">
      <c r="C3907" s="4"/>
      <c r="D3907" s="4"/>
      <c r="E3907" s="4"/>
      <c r="F3907" s="4"/>
    </row>
    <row r="3908" spans="3:6" x14ac:dyDescent="0.25">
      <c r="C3908" s="4"/>
      <c r="D3908" s="4"/>
      <c r="E3908" s="4"/>
      <c r="F3908" s="4"/>
    </row>
    <row r="3909" spans="3:6" x14ac:dyDescent="0.25">
      <c r="C3909" s="4"/>
      <c r="D3909" s="4"/>
      <c r="E3909" s="4"/>
      <c r="F3909" s="4"/>
    </row>
    <row r="3910" spans="3:6" x14ac:dyDescent="0.25">
      <c r="C3910" s="4"/>
      <c r="D3910" s="4"/>
      <c r="E3910" s="4"/>
      <c r="F3910" s="4"/>
    </row>
    <row r="3911" spans="3:6" x14ac:dyDescent="0.25">
      <c r="C3911" s="4"/>
      <c r="D3911" s="4"/>
      <c r="E3911" s="4"/>
      <c r="F3911" s="4"/>
    </row>
    <row r="3912" spans="3:6" x14ac:dyDescent="0.25">
      <c r="C3912" s="4"/>
      <c r="D3912" s="4"/>
      <c r="E3912" s="4"/>
      <c r="F3912" s="4"/>
    </row>
    <row r="3913" spans="3:6" x14ac:dyDescent="0.25">
      <c r="C3913" s="4"/>
      <c r="D3913" s="4"/>
      <c r="E3913" s="4"/>
      <c r="F3913" s="4"/>
    </row>
    <row r="3914" spans="3:6" x14ac:dyDescent="0.25">
      <c r="C3914" s="4"/>
      <c r="D3914" s="4"/>
      <c r="E3914" s="4"/>
      <c r="F3914" s="4"/>
    </row>
    <row r="3915" spans="3:6" x14ac:dyDescent="0.25">
      <c r="C3915" s="4"/>
      <c r="D3915" s="4"/>
      <c r="E3915" s="4"/>
      <c r="F3915" s="4"/>
    </row>
    <row r="3916" spans="3:6" x14ac:dyDescent="0.25">
      <c r="C3916" s="4"/>
      <c r="D3916" s="4"/>
      <c r="E3916" s="4"/>
      <c r="F3916" s="4"/>
    </row>
    <row r="3917" spans="3:6" x14ac:dyDescent="0.25">
      <c r="C3917" s="4"/>
      <c r="D3917" s="4"/>
      <c r="E3917" s="4"/>
      <c r="F3917" s="4"/>
    </row>
    <row r="3918" spans="3:6" x14ac:dyDescent="0.25">
      <c r="C3918" s="4"/>
      <c r="D3918" s="4"/>
      <c r="E3918" s="4"/>
      <c r="F3918" s="4"/>
    </row>
    <row r="3919" spans="3:6" x14ac:dyDescent="0.25">
      <c r="C3919" s="4"/>
      <c r="D3919" s="4"/>
      <c r="E3919" s="4"/>
      <c r="F3919" s="4"/>
    </row>
    <row r="3920" spans="3:6" x14ac:dyDescent="0.25">
      <c r="C3920" s="4"/>
      <c r="D3920" s="4"/>
      <c r="E3920" s="4"/>
      <c r="F3920" s="4"/>
    </row>
    <row r="3921" spans="3:6" x14ac:dyDescent="0.25">
      <c r="C3921" s="4"/>
      <c r="D3921" s="4"/>
      <c r="E3921" s="4"/>
      <c r="F3921" s="4"/>
    </row>
    <row r="3922" spans="3:6" x14ac:dyDescent="0.25">
      <c r="C3922" s="4"/>
      <c r="D3922" s="4"/>
      <c r="E3922" s="4"/>
      <c r="F3922" s="4"/>
    </row>
    <row r="3923" spans="3:6" x14ac:dyDescent="0.25">
      <c r="C3923" s="4"/>
      <c r="D3923" s="4"/>
      <c r="E3923" s="4"/>
      <c r="F3923" s="4"/>
    </row>
    <row r="3924" spans="3:6" x14ac:dyDescent="0.25">
      <c r="C3924" s="4"/>
      <c r="D3924" s="4"/>
      <c r="E3924" s="4"/>
      <c r="F3924" s="4"/>
    </row>
    <row r="3925" spans="3:6" x14ac:dyDescent="0.25">
      <c r="C3925" s="4"/>
      <c r="D3925" s="4"/>
      <c r="E3925" s="4"/>
      <c r="F3925" s="4"/>
    </row>
    <row r="3926" spans="3:6" x14ac:dyDescent="0.25">
      <c r="C3926" s="4"/>
      <c r="D3926" s="4"/>
      <c r="E3926" s="4"/>
      <c r="F3926" s="4"/>
    </row>
    <row r="3927" spans="3:6" x14ac:dyDescent="0.25">
      <c r="C3927" s="4"/>
      <c r="D3927" s="4"/>
      <c r="E3927" s="4"/>
      <c r="F3927" s="4"/>
    </row>
    <row r="3928" spans="3:6" x14ac:dyDescent="0.25">
      <c r="C3928" s="4"/>
      <c r="D3928" s="4"/>
      <c r="E3928" s="4"/>
      <c r="F3928" s="4"/>
    </row>
    <row r="3929" spans="3:6" x14ac:dyDescent="0.25">
      <c r="C3929" s="4"/>
      <c r="D3929" s="4"/>
      <c r="E3929" s="4"/>
      <c r="F3929" s="4"/>
    </row>
    <row r="3930" spans="3:6" x14ac:dyDescent="0.25">
      <c r="C3930" s="4"/>
      <c r="D3930" s="4"/>
      <c r="E3930" s="4"/>
      <c r="F3930" s="4"/>
    </row>
    <row r="3931" spans="3:6" x14ac:dyDescent="0.25">
      <c r="C3931" s="4"/>
      <c r="D3931" s="4"/>
      <c r="E3931" s="4"/>
      <c r="F3931" s="4"/>
    </row>
    <row r="3932" spans="3:6" x14ac:dyDescent="0.25">
      <c r="C3932" s="4"/>
      <c r="D3932" s="4"/>
      <c r="E3932" s="4"/>
      <c r="F3932" s="4"/>
    </row>
    <row r="3933" spans="3:6" x14ac:dyDescent="0.25">
      <c r="C3933" s="4"/>
      <c r="D3933" s="4"/>
      <c r="E3933" s="4"/>
      <c r="F3933" s="4"/>
    </row>
    <row r="3934" spans="3:6" x14ac:dyDescent="0.25">
      <c r="C3934" s="4"/>
      <c r="D3934" s="4"/>
      <c r="E3934" s="4"/>
      <c r="F3934" s="4"/>
    </row>
    <row r="3935" spans="3:6" x14ac:dyDescent="0.25">
      <c r="C3935" s="4"/>
      <c r="D3935" s="4"/>
      <c r="E3935" s="4"/>
      <c r="F3935" s="4"/>
    </row>
    <row r="3936" spans="3:6" x14ac:dyDescent="0.25">
      <c r="C3936" s="4"/>
      <c r="D3936" s="4"/>
      <c r="E3936" s="4"/>
      <c r="F3936" s="4"/>
    </row>
    <row r="3937" spans="3:6" x14ac:dyDescent="0.25">
      <c r="C3937" s="4"/>
      <c r="D3937" s="4"/>
      <c r="E3937" s="4"/>
      <c r="F3937" s="4"/>
    </row>
    <row r="3938" spans="3:6" x14ac:dyDescent="0.25">
      <c r="C3938" s="4"/>
      <c r="D3938" s="4"/>
      <c r="E3938" s="4"/>
      <c r="F3938" s="4"/>
    </row>
    <row r="3939" spans="3:6" x14ac:dyDescent="0.25">
      <c r="C3939" s="4"/>
      <c r="D3939" s="4"/>
      <c r="E3939" s="4"/>
      <c r="F3939" s="4"/>
    </row>
    <row r="3940" spans="3:6" x14ac:dyDescent="0.25">
      <c r="C3940" s="4"/>
      <c r="D3940" s="4"/>
      <c r="E3940" s="4"/>
      <c r="F3940" s="4"/>
    </row>
    <row r="3941" spans="3:6" x14ac:dyDescent="0.25">
      <c r="C3941" s="4"/>
      <c r="D3941" s="4"/>
      <c r="E3941" s="4"/>
      <c r="F3941" s="4"/>
    </row>
    <row r="3942" spans="3:6" x14ac:dyDescent="0.25">
      <c r="C3942" s="4"/>
      <c r="D3942" s="4"/>
      <c r="E3942" s="4"/>
      <c r="F3942" s="4"/>
    </row>
    <row r="3943" spans="3:6" x14ac:dyDescent="0.25">
      <c r="C3943" s="4"/>
      <c r="D3943" s="4"/>
      <c r="E3943" s="4"/>
      <c r="F3943" s="4"/>
    </row>
    <row r="3944" spans="3:6" x14ac:dyDescent="0.25">
      <c r="C3944" s="4"/>
      <c r="D3944" s="4"/>
      <c r="E3944" s="4"/>
      <c r="F3944" s="4"/>
    </row>
    <row r="3945" spans="3:6" x14ac:dyDescent="0.25">
      <c r="C3945" s="4"/>
      <c r="D3945" s="4"/>
      <c r="E3945" s="4"/>
      <c r="F3945" s="4"/>
    </row>
    <row r="3946" spans="3:6" x14ac:dyDescent="0.25">
      <c r="C3946" s="4"/>
      <c r="D3946" s="4"/>
      <c r="E3946" s="4"/>
      <c r="F3946" s="4"/>
    </row>
    <row r="3947" spans="3:6" x14ac:dyDescent="0.25">
      <c r="C3947" s="4"/>
      <c r="D3947" s="4"/>
      <c r="E3947" s="4"/>
      <c r="F3947" s="4"/>
    </row>
    <row r="3948" spans="3:6" x14ac:dyDescent="0.25">
      <c r="C3948" s="4"/>
      <c r="D3948" s="4"/>
      <c r="E3948" s="4"/>
      <c r="F3948" s="4"/>
    </row>
    <row r="3949" spans="3:6" x14ac:dyDescent="0.25">
      <c r="C3949" s="4"/>
      <c r="D3949" s="4"/>
      <c r="E3949" s="4"/>
      <c r="F3949" s="4"/>
    </row>
    <row r="3950" spans="3:6" x14ac:dyDescent="0.25">
      <c r="C3950" s="4"/>
      <c r="D3950" s="4"/>
      <c r="E3950" s="4"/>
      <c r="F3950" s="4"/>
    </row>
    <row r="3951" spans="3:6" x14ac:dyDescent="0.25">
      <c r="C3951" s="4"/>
      <c r="D3951" s="4"/>
      <c r="E3951" s="4"/>
      <c r="F3951" s="4"/>
    </row>
    <row r="3952" spans="3:6" x14ac:dyDescent="0.25">
      <c r="C3952" s="4"/>
      <c r="D3952" s="4"/>
      <c r="E3952" s="4"/>
      <c r="F3952" s="4"/>
    </row>
    <row r="3953" spans="3:6" x14ac:dyDescent="0.25">
      <c r="C3953" s="4"/>
      <c r="D3953" s="4"/>
      <c r="E3953" s="4"/>
      <c r="F3953" s="4"/>
    </row>
    <row r="3954" spans="3:6" x14ac:dyDescent="0.25">
      <c r="C3954" s="4"/>
      <c r="D3954" s="4"/>
      <c r="E3954" s="4"/>
      <c r="F3954" s="4"/>
    </row>
    <row r="3955" spans="3:6" x14ac:dyDescent="0.25">
      <c r="C3955" s="4"/>
      <c r="D3955" s="4"/>
      <c r="E3955" s="4"/>
      <c r="F3955" s="4"/>
    </row>
    <row r="3956" spans="3:6" x14ac:dyDescent="0.25">
      <c r="C3956" s="4"/>
      <c r="D3956" s="4"/>
      <c r="E3956" s="4"/>
      <c r="F3956" s="4"/>
    </row>
    <row r="3957" spans="3:6" x14ac:dyDescent="0.25">
      <c r="C3957" s="4"/>
      <c r="D3957" s="4"/>
      <c r="E3957" s="4"/>
      <c r="F3957" s="4"/>
    </row>
    <row r="3958" spans="3:6" x14ac:dyDescent="0.25">
      <c r="C3958" s="4"/>
      <c r="D3958" s="4"/>
      <c r="E3958" s="4"/>
      <c r="F3958" s="4"/>
    </row>
    <row r="3959" spans="3:6" x14ac:dyDescent="0.25">
      <c r="C3959" s="4"/>
      <c r="D3959" s="4"/>
      <c r="E3959" s="4"/>
      <c r="F3959" s="4"/>
    </row>
    <row r="3960" spans="3:6" x14ac:dyDescent="0.25">
      <c r="C3960" s="4"/>
      <c r="D3960" s="4"/>
      <c r="E3960" s="4"/>
      <c r="F3960" s="4"/>
    </row>
    <row r="3961" spans="3:6" x14ac:dyDescent="0.25">
      <c r="C3961" s="4"/>
      <c r="D3961" s="4"/>
      <c r="E3961" s="4"/>
      <c r="F3961" s="4"/>
    </row>
    <row r="3962" spans="3:6" x14ac:dyDescent="0.25">
      <c r="C3962" s="4"/>
      <c r="D3962" s="4"/>
      <c r="E3962" s="4"/>
      <c r="F3962" s="4"/>
    </row>
    <row r="3963" spans="3:6" x14ac:dyDescent="0.25">
      <c r="C3963" s="4"/>
      <c r="D3963" s="4"/>
      <c r="E3963" s="4"/>
      <c r="F3963" s="4"/>
    </row>
    <row r="3964" spans="3:6" x14ac:dyDescent="0.25">
      <c r="C3964" s="4"/>
      <c r="D3964" s="4"/>
      <c r="E3964" s="4"/>
      <c r="F3964" s="4"/>
    </row>
    <row r="3965" spans="3:6" x14ac:dyDescent="0.25">
      <c r="C3965" s="4"/>
      <c r="D3965" s="4"/>
      <c r="E3965" s="4"/>
      <c r="F3965" s="4"/>
    </row>
    <row r="3966" spans="3:6" x14ac:dyDescent="0.25">
      <c r="C3966" s="4"/>
      <c r="D3966" s="4"/>
      <c r="E3966" s="4"/>
      <c r="F3966" s="4"/>
    </row>
    <row r="3967" spans="3:6" x14ac:dyDescent="0.25">
      <c r="C3967" s="4"/>
      <c r="D3967" s="4"/>
      <c r="E3967" s="4"/>
      <c r="F3967" s="4"/>
    </row>
    <row r="3968" spans="3:6" x14ac:dyDescent="0.25">
      <c r="C3968" s="4"/>
      <c r="D3968" s="4"/>
      <c r="E3968" s="4"/>
      <c r="F3968" s="4"/>
    </row>
    <row r="3969" spans="3:6" x14ac:dyDescent="0.25">
      <c r="C3969" s="4"/>
      <c r="D3969" s="4"/>
      <c r="E3969" s="4"/>
      <c r="F3969" s="4"/>
    </row>
    <row r="3970" spans="3:6" x14ac:dyDescent="0.25">
      <c r="C3970" s="4"/>
      <c r="D3970" s="4"/>
      <c r="E3970" s="4"/>
      <c r="F3970" s="4"/>
    </row>
    <row r="3971" spans="3:6" x14ac:dyDescent="0.25">
      <c r="C3971" s="4"/>
      <c r="D3971" s="4"/>
      <c r="E3971" s="4"/>
      <c r="F3971" s="4"/>
    </row>
    <row r="3972" spans="3:6" x14ac:dyDescent="0.25">
      <c r="C3972" s="4"/>
      <c r="D3972" s="4"/>
      <c r="E3972" s="4"/>
      <c r="F3972" s="4"/>
    </row>
    <row r="3973" spans="3:6" x14ac:dyDescent="0.25">
      <c r="C3973" s="4"/>
      <c r="D3973" s="4"/>
      <c r="E3973" s="4"/>
      <c r="F3973" s="4"/>
    </row>
    <row r="3974" spans="3:6" x14ac:dyDescent="0.25">
      <c r="C3974" s="4"/>
      <c r="D3974" s="4"/>
      <c r="E3974" s="4"/>
      <c r="F3974" s="4"/>
    </row>
    <row r="3975" spans="3:6" x14ac:dyDescent="0.25">
      <c r="C3975" s="4"/>
      <c r="D3975" s="4"/>
      <c r="E3975" s="4"/>
      <c r="F3975" s="4"/>
    </row>
    <row r="3976" spans="3:6" x14ac:dyDescent="0.25">
      <c r="C3976" s="4"/>
      <c r="D3976" s="4"/>
      <c r="E3976" s="4"/>
      <c r="F3976" s="4"/>
    </row>
    <row r="3977" spans="3:6" x14ac:dyDescent="0.25">
      <c r="C3977" s="4"/>
      <c r="D3977" s="4"/>
      <c r="E3977" s="4"/>
      <c r="F3977" s="4"/>
    </row>
    <row r="3978" spans="3:6" x14ac:dyDescent="0.25">
      <c r="C3978" s="4"/>
      <c r="D3978" s="4"/>
      <c r="E3978" s="4"/>
      <c r="F3978" s="4"/>
    </row>
    <row r="3979" spans="3:6" x14ac:dyDescent="0.25">
      <c r="C3979" s="4"/>
      <c r="D3979" s="4"/>
      <c r="E3979" s="4"/>
      <c r="F3979" s="4"/>
    </row>
    <row r="3980" spans="3:6" x14ac:dyDescent="0.25">
      <c r="C3980" s="4"/>
      <c r="D3980" s="4"/>
      <c r="E3980" s="4"/>
      <c r="F3980" s="4"/>
    </row>
    <row r="3981" spans="3:6" x14ac:dyDescent="0.25">
      <c r="C3981" s="4"/>
      <c r="D3981" s="4"/>
      <c r="E3981" s="4"/>
      <c r="F3981" s="4"/>
    </row>
    <row r="3982" spans="3:6" x14ac:dyDescent="0.25">
      <c r="C3982" s="4"/>
      <c r="D3982" s="4"/>
      <c r="E3982" s="4"/>
      <c r="F3982" s="4"/>
    </row>
    <row r="3983" spans="3:6" x14ac:dyDescent="0.25">
      <c r="C3983" s="4"/>
      <c r="D3983" s="4"/>
      <c r="E3983" s="4"/>
      <c r="F3983" s="4"/>
    </row>
    <row r="3984" spans="3:6" x14ac:dyDescent="0.25">
      <c r="C3984" s="4"/>
      <c r="D3984" s="4"/>
      <c r="E3984" s="4"/>
      <c r="F3984" s="4"/>
    </row>
    <row r="3985" spans="3:6" x14ac:dyDescent="0.25">
      <c r="C3985" s="4"/>
      <c r="D3985" s="4"/>
      <c r="E3985" s="4"/>
      <c r="F3985" s="4"/>
    </row>
    <row r="3986" spans="3:6" x14ac:dyDescent="0.25">
      <c r="C3986" s="4"/>
      <c r="D3986" s="4"/>
      <c r="E3986" s="4"/>
      <c r="F3986" s="4"/>
    </row>
    <row r="3987" spans="3:6" x14ac:dyDescent="0.25">
      <c r="C3987" s="4"/>
      <c r="D3987" s="4"/>
      <c r="E3987" s="4"/>
      <c r="F3987" s="4"/>
    </row>
    <row r="3988" spans="3:6" x14ac:dyDescent="0.25">
      <c r="C3988" s="4"/>
      <c r="D3988" s="4"/>
      <c r="E3988" s="4"/>
      <c r="F3988" s="4"/>
    </row>
    <row r="3989" spans="3:6" x14ac:dyDescent="0.25">
      <c r="C3989" s="4"/>
      <c r="D3989" s="4"/>
      <c r="E3989" s="4"/>
      <c r="F3989" s="4"/>
    </row>
    <row r="3990" spans="3:6" x14ac:dyDescent="0.25">
      <c r="C3990" s="4"/>
      <c r="D3990" s="4"/>
      <c r="E3990" s="4"/>
      <c r="F3990" s="4"/>
    </row>
    <row r="3991" spans="3:6" x14ac:dyDescent="0.25">
      <c r="C3991" s="4"/>
      <c r="D3991" s="4"/>
      <c r="E3991" s="4"/>
      <c r="F3991" s="4"/>
    </row>
    <row r="3992" spans="3:6" x14ac:dyDescent="0.25">
      <c r="C3992" s="4"/>
      <c r="D3992" s="4"/>
      <c r="E3992" s="4"/>
      <c r="F3992" s="4"/>
    </row>
    <row r="3993" spans="3:6" x14ac:dyDescent="0.25">
      <c r="C3993" s="4"/>
      <c r="D3993" s="4"/>
      <c r="E3993" s="4"/>
      <c r="F3993" s="4"/>
    </row>
    <row r="3994" spans="3:6" x14ac:dyDescent="0.25">
      <c r="C3994" s="4"/>
      <c r="D3994" s="4"/>
      <c r="E3994" s="4"/>
      <c r="F3994" s="4"/>
    </row>
    <row r="3995" spans="3:6" x14ac:dyDescent="0.25">
      <c r="C3995" s="4"/>
      <c r="D3995" s="4"/>
      <c r="E3995" s="4"/>
      <c r="F3995" s="4"/>
    </row>
    <row r="3996" spans="3:6" x14ac:dyDescent="0.25">
      <c r="C3996" s="4"/>
      <c r="D3996" s="4"/>
      <c r="E3996" s="4"/>
      <c r="F3996" s="4"/>
    </row>
    <row r="3997" spans="3:6" x14ac:dyDescent="0.25">
      <c r="C3997" s="4"/>
      <c r="D3997" s="4"/>
      <c r="E3997" s="4"/>
      <c r="F3997" s="4"/>
    </row>
    <row r="3998" spans="3:6" x14ac:dyDescent="0.25">
      <c r="C3998" s="4"/>
      <c r="D3998" s="4"/>
      <c r="E3998" s="4"/>
      <c r="F3998" s="4"/>
    </row>
    <row r="3999" spans="3:6" x14ac:dyDescent="0.25">
      <c r="C3999" s="4"/>
      <c r="D3999" s="4"/>
      <c r="E3999" s="4"/>
      <c r="F3999" s="4"/>
    </row>
    <row r="4000" spans="3:6" x14ac:dyDescent="0.25">
      <c r="C4000" s="4"/>
      <c r="D4000" s="4"/>
      <c r="E4000" s="4"/>
      <c r="F4000" s="4"/>
    </row>
    <row r="4001" spans="3:6" x14ac:dyDescent="0.25">
      <c r="C4001" s="4"/>
      <c r="D4001" s="4"/>
      <c r="E4001" s="4"/>
      <c r="F4001" s="4"/>
    </row>
    <row r="4002" spans="3:6" x14ac:dyDescent="0.25">
      <c r="C4002" s="4"/>
      <c r="D4002" s="4"/>
      <c r="E4002" s="4"/>
      <c r="F4002" s="4"/>
    </row>
    <row r="4003" spans="3:6" x14ac:dyDescent="0.25">
      <c r="C4003" s="4"/>
      <c r="D4003" s="4"/>
      <c r="E4003" s="4"/>
      <c r="F4003" s="4"/>
    </row>
    <row r="4004" spans="3:6" x14ac:dyDescent="0.25">
      <c r="C4004" s="4"/>
      <c r="D4004" s="4"/>
      <c r="E4004" s="4"/>
      <c r="F4004" s="4"/>
    </row>
    <row r="4005" spans="3:6" x14ac:dyDescent="0.25">
      <c r="C4005" s="4"/>
      <c r="D4005" s="4"/>
      <c r="E4005" s="4"/>
      <c r="F4005" s="4"/>
    </row>
    <row r="4006" spans="3:6" x14ac:dyDescent="0.25">
      <c r="C4006" s="4"/>
      <c r="D4006" s="4"/>
      <c r="E4006" s="4"/>
      <c r="F4006" s="4"/>
    </row>
    <row r="4007" spans="3:6" x14ac:dyDescent="0.25">
      <c r="C4007" s="4"/>
      <c r="D4007" s="4"/>
      <c r="E4007" s="4"/>
      <c r="F4007" s="4"/>
    </row>
    <row r="4008" spans="3:6" x14ac:dyDescent="0.25">
      <c r="C4008" s="4"/>
      <c r="D4008" s="4"/>
      <c r="E4008" s="4"/>
      <c r="F4008" s="4"/>
    </row>
    <row r="4009" spans="3:6" x14ac:dyDescent="0.25">
      <c r="C4009" s="4"/>
      <c r="D4009" s="4"/>
      <c r="E4009" s="4"/>
      <c r="F4009" s="4"/>
    </row>
    <row r="4010" spans="3:6" x14ac:dyDescent="0.25">
      <c r="C4010" s="4"/>
      <c r="D4010" s="4"/>
      <c r="E4010" s="4"/>
      <c r="F4010" s="4"/>
    </row>
    <row r="4011" spans="3:6" x14ac:dyDescent="0.25">
      <c r="C4011" s="4"/>
      <c r="D4011" s="4"/>
      <c r="E4011" s="4"/>
      <c r="F4011" s="4"/>
    </row>
    <row r="4012" spans="3:6" x14ac:dyDescent="0.25">
      <c r="C4012" s="4"/>
      <c r="D4012" s="4"/>
      <c r="E4012" s="4"/>
      <c r="F4012" s="4"/>
    </row>
    <row r="4013" spans="3:6" x14ac:dyDescent="0.25">
      <c r="C4013" s="4"/>
      <c r="D4013" s="4"/>
      <c r="E4013" s="4"/>
      <c r="F4013" s="4"/>
    </row>
    <row r="4014" spans="3:6" x14ac:dyDescent="0.25">
      <c r="C4014" s="4"/>
      <c r="D4014" s="4"/>
      <c r="E4014" s="4"/>
      <c r="F4014" s="4"/>
    </row>
    <row r="4015" spans="3:6" x14ac:dyDescent="0.25">
      <c r="C4015" s="4"/>
      <c r="D4015" s="4"/>
      <c r="E4015" s="4"/>
      <c r="F4015" s="4"/>
    </row>
    <row r="4016" spans="3:6" x14ac:dyDescent="0.25">
      <c r="C4016" s="4"/>
      <c r="D4016" s="4"/>
      <c r="E4016" s="4"/>
      <c r="F4016" s="4"/>
    </row>
    <row r="4017" spans="3:6" x14ac:dyDescent="0.25">
      <c r="C4017" s="4"/>
      <c r="D4017" s="4"/>
      <c r="E4017" s="4"/>
      <c r="F4017" s="4"/>
    </row>
    <row r="4018" spans="3:6" x14ac:dyDescent="0.25">
      <c r="C4018" s="4"/>
      <c r="D4018" s="4"/>
      <c r="E4018" s="4"/>
      <c r="F4018" s="4"/>
    </row>
    <row r="4019" spans="3:6" x14ac:dyDescent="0.25">
      <c r="C4019" s="4"/>
      <c r="D4019" s="4"/>
      <c r="E4019" s="4"/>
      <c r="F4019" s="4"/>
    </row>
    <row r="4020" spans="3:6" x14ac:dyDescent="0.25">
      <c r="C4020" s="4"/>
      <c r="D4020" s="4"/>
      <c r="E4020" s="4"/>
      <c r="F4020" s="4"/>
    </row>
    <row r="4021" spans="3:6" x14ac:dyDescent="0.25">
      <c r="C4021" s="4"/>
      <c r="D4021" s="4"/>
      <c r="E4021" s="4"/>
      <c r="F4021" s="4"/>
    </row>
    <row r="4022" spans="3:6" x14ac:dyDescent="0.25">
      <c r="C4022" s="4"/>
      <c r="D4022" s="4"/>
      <c r="E4022" s="4"/>
      <c r="F4022" s="4"/>
    </row>
    <row r="4023" spans="3:6" x14ac:dyDescent="0.25">
      <c r="C4023" s="4"/>
      <c r="D4023" s="4"/>
      <c r="E4023" s="4"/>
      <c r="F4023" s="4"/>
    </row>
    <row r="4024" spans="3:6" x14ac:dyDescent="0.25">
      <c r="C4024" s="4"/>
      <c r="D4024" s="4"/>
      <c r="E4024" s="4"/>
      <c r="F4024" s="4"/>
    </row>
    <row r="4025" spans="3:6" x14ac:dyDescent="0.25">
      <c r="C4025" s="4"/>
      <c r="D4025" s="4"/>
      <c r="E4025" s="4"/>
      <c r="F4025" s="4"/>
    </row>
    <row r="4026" spans="3:6" x14ac:dyDescent="0.25">
      <c r="C4026" s="4"/>
      <c r="D4026" s="4"/>
      <c r="E4026" s="4"/>
      <c r="F4026" s="4"/>
    </row>
    <row r="4027" spans="3:6" x14ac:dyDescent="0.25">
      <c r="C4027" s="4"/>
      <c r="D4027" s="4"/>
      <c r="E4027" s="4"/>
      <c r="F4027" s="4"/>
    </row>
    <row r="4028" spans="3:6" x14ac:dyDescent="0.25">
      <c r="C4028" s="4"/>
      <c r="D4028" s="4"/>
      <c r="E4028" s="4"/>
      <c r="F4028" s="4"/>
    </row>
    <row r="4029" spans="3:6" x14ac:dyDescent="0.25">
      <c r="C4029" s="4"/>
      <c r="D4029" s="4"/>
      <c r="E4029" s="4"/>
      <c r="F4029" s="4"/>
    </row>
    <row r="4030" spans="3:6" x14ac:dyDescent="0.25">
      <c r="C4030" s="4"/>
      <c r="D4030" s="4"/>
      <c r="E4030" s="4"/>
      <c r="F4030" s="4"/>
    </row>
    <row r="4031" spans="3:6" x14ac:dyDescent="0.25">
      <c r="C4031" s="4"/>
      <c r="D4031" s="4"/>
      <c r="E4031" s="4"/>
      <c r="F4031" s="4"/>
    </row>
    <row r="4032" spans="3:6" x14ac:dyDescent="0.25">
      <c r="C4032" s="4"/>
      <c r="D4032" s="4"/>
      <c r="E4032" s="4"/>
      <c r="F4032" s="4"/>
    </row>
    <row r="4033" spans="3:6" x14ac:dyDescent="0.25">
      <c r="C4033" s="4"/>
      <c r="D4033" s="4"/>
      <c r="E4033" s="4"/>
      <c r="F4033" s="4"/>
    </row>
    <row r="4034" spans="3:6" x14ac:dyDescent="0.25">
      <c r="C4034" s="4"/>
      <c r="D4034" s="4"/>
      <c r="E4034" s="4"/>
      <c r="F4034" s="4"/>
    </row>
    <row r="4035" spans="3:6" x14ac:dyDescent="0.25">
      <c r="C4035" s="4"/>
      <c r="D4035" s="4"/>
      <c r="E4035" s="4"/>
      <c r="F4035" s="4"/>
    </row>
    <row r="4036" spans="3:6" x14ac:dyDescent="0.25">
      <c r="C4036" s="4"/>
      <c r="D4036" s="4"/>
      <c r="E4036" s="4"/>
      <c r="F4036" s="4"/>
    </row>
    <row r="4037" spans="3:6" x14ac:dyDescent="0.25">
      <c r="C4037" s="4"/>
      <c r="D4037" s="4"/>
      <c r="E4037" s="4"/>
      <c r="F4037" s="4"/>
    </row>
    <row r="4038" spans="3:6" x14ac:dyDescent="0.25">
      <c r="C4038" s="4"/>
      <c r="D4038" s="4"/>
      <c r="E4038" s="4"/>
      <c r="F4038" s="4"/>
    </row>
    <row r="4039" spans="3:6" x14ac:dyDescent="0.25">
      <c r="C4039" s="4"/>
      <c r="D4039" s="4"/>
      <c r="E4039" s="4"/>
      <c r="F4039" s="4"/>
    </row>
    <row r="4040" spans="3:6" x14ac:dyDescent="0.25">
      <c r="C4040" s="4"/>
      <c r="D4040" s="4"/>
      <c r="E4040" s="4"/>
      <c r="F4040" s="4"/>
    </row>
    <row r="4041" spans="3:6" x14ac:dyDescent="0.25">
      <c r="C4041" s="4"/>
      <c r="D4041" s="4"/>
      <c r="E4041" s="4"/>
      <c r="F4041" s="4"/>
    </row>
    <row r="4042" spans="3:6" x14ac:dyDescent="0.25">
      <c r="C4042" s="4"/>
      <c r="D4042" s="4"/>
      <c r="E4042" s="4"/>
      <c r="F4042" s="4"/>
    </row>
    <row r="4043" spans="3:6" x14ac:dyDescent="0.25">
      <c r="C4043" s="4"/>
      <c r="D4043" s="4"/>
      <c r="E4043" s="4"/>
      <c r="F4043" s="4"/>
    </row>
    <row r="4044" spans="3:6" x14ac:dyDescent="0.25">
      <c r="C4044" s="4"/>
      <c r="D4044" s="4"/>
      <c r="E4044" s="4"/>
      <c r="F4044" s="4"/>
    </row>
    <row r="4045" spans="3:6" x14ac:dyDescent="0.25">
      <c r="C4045" s="4"/>
      <c r="D4045" s="4"/>
      <c r="E4045" s="4"/>
      <c r="F4045" s="4"/>
    </row>
    <row r="4046" spans="3:6" x14ac:dyDescent="0.25">
      <c r="C4046" s="4"/>
      <c r="D4046" s="4"/>
      <c r="E4046" s="4"/>
      <c r="F4046" s="4"/>
    </row>
    <row r="4047" spans="3:6" x14ac:dyDescent="0.25">
      <c r="C4047" s="4"/>
      <c r="D4047" s="4"/>
      <c r="E4047" s="4"/>
      <c r="F4047" s="4"/>
    </row>
    <row r="4048" spans="3:6" x14ac:dyDescent="0.25">
      <c r="C4048" s="4"/>
      <c r="D4048" s="4"/>
      <c r="E4048" s="4"/>
      <c r="F4048" s="4"/>
    </row>
    <row r="4049" spans="3:6" x14ac:dyDescent="0.25">
      <c r="C4049" s="4"/>
      <c r="D4049" s="4"/>
      <c r="E4049" s="4"/>
      <c r="F4049" s="4"/>
    </row>
    <row r="4050" spans="3:6" x14ac:dyDescent="0.25">
      <c r="C4050" s="4"/>
      <c r="D4050" s="4"/>
      <c r="E4050" s="4"/>
      <c r="F4050" s="4"/>
    </row>
    <row r="4051" spans="3:6" x14ac:dyDescent="0.25">
      <c r="C4051" s="4"/>
      <c r="D4051" s="4"/>
      <c r="E4051" s="4"/>
      <c r="F4051" s="4"/>
    </row>
    <row r="4052" spans="3:6" x14ac:dyDescent="0.25">
      <c r="C4052" s="4"/>
      <c r="D4052" s="4"/>
      <c r="E4052" s="4"/>
      <c r="F4052" s="4"/>
    </row>
    <row r="4053" spans="3:6" x14ac:dyDescent="0.25">
      <c r="C4053" s="4"/>
      <c r="D4053" s="4"/>
      <c r="E4053" s="4"/>
      <c r="F4053" s="4"/>
    </row>
    <row r="4054" spans="3:6" x14ac:dyDescent="0.25">
      <c r="C4054" s="4"/>
      <c r="D4054" s="4"/>
      <c r="E4054" s="4"/>
      <c r="F4054" s="4"/>
    </row>
    <row r="4055" spans="3:6" x14ac:dyDescent="0.25">
      <c r="C4055" s="4"/>
      <c r="D4055" s="4"/>
      <c r="E4055" s="4"/>
      <c r="F4055" s="4"/>
    </row>
    <row r="4056" spans="3:6" x14ac:dyDescent="0.25">
      <c r="C4056" s="4"/>
      <c r="D4056" s="4"/>
      <c r="E4056" s="4"/>
      <c r="F4056" s="4"/>
    </row>
    <row r="4057" spans="3:6" x14ac:dyDescent="0.25">
      <c r="C4057" s="4"/>
      <c r="D4057" s="4"/>
      <c r="E4057" s="4"/>
      <c r="F4057" s="4"/>
    </row>
    <row r="4058" spans="3:6" x14ac:dyDescent="0.25">
      <c r="C4058" s="4"/>
      <c r="D4058" s="4"/>
      <c r="E4058" s="4"/>
      <c r="F4058" s="4"/>
    </row>
    <row r="4059" spans="3:6" x14ac:dyDescent="0.25">
      <c r="C4059" s="4"/>
      <c r="D4059" s="4"/>
      <c r="E4059" s="4"/>
      <c r="F4059" s="4"/>
    </row>
    <row r="4060" spans="3:6" x14ac:dyDescent="0.25">
      <c r="C4060" s="4"/>
      <c r="D4060" s="4"/>
      <c r="E4060" s="4"/>
      <c r="F4060" s="4"/>
    </row>
    <row r="4061" spans="3:6" x14ac:dyDescent="0.25">
      <c r="C4061" s="4"/>
      <c r="D4061" s="4"/>
      <c r="E4061" s="4"/>
      <c r="F4061" s="4"/>
    </row>
    <row r="4062" spans="3:6" x14ac:dyDescent="0.25">
      <c r="C4062" s="4"/>
      <c r="D4062" s="4"/>
      <c r="E4062" s="4"/>
      <c r="F4062" s="4"/>
    </row>
    <row r="4063" spans="3:6" x14ac:dyDescent="0.25">
      <c r="C4063" s="4"/>
      <c r="D4063" s="4"/>
      <c r="E4063" s="4"/>
      <c r="F4063" s="4"/>
    </row>
    <row r="4064" spans="3:6" x14ac:dyDescent="0.25">
      <c r="C4064" s="4"/>
      <c r="D4064" s="4"/>
      <c r="E4064" s="4"/>
      <c r="F4064" s="4"/>
    </row>
    <row r="4065" spans="3:6" x14ac:dyDescent="0.25">
      <c r="C4065" s="4"/>
      <c r="D4065" s="4"/>
      <c r="E4065" s="4"/>
      <c r="F4065" s="4"/>
    </row>
    <row r="4066" spans="3:6" x14ac:dyDescent="0.25">
      <c r="C4066" s="4"/>
      <c r="D4066" s="4"/>
      <c r="E4066" s="4"/>
      <c r="F4066" s="4"/>
    </row>
    <row r="4067" spans="3:6" x14ac:dyDescent="0.25">
      <c r="C4067" s="4"/>
      <c r="D4067" s="4"/>
      <c r="E4067" s="4"/>
      <c r="F4067" s="4"/>
    </row>
    <row r="4068" spans="3:6" x14ac:dyDescent="0.25">
      <c r="C4068" s="4"/>
      <c r="D4068" s="4"/>
      <c r="E4068" s="4"/>
      <c r="F4068" s="4"/>
    </row>
    <row r="4069" spans="3:6" x14ac:dyDescent="0.25">
      <c r="C4069" s="4"/>
      <c r="D4069" s="4"/>
      <c r="E4069" s="4"/>
      <c r="F4069" s="4"/>
    </row>
    <row r="4070" spans="3:6" x14ac:dyDescent="0.25">
      <c r="C4070" s="4"/>
      <c r="D4070" s="4"/>
      <c r="E4070" s="4"/>
      <c r="F4070" s="4"/>
    </row>
    <row r="4071" spans="3:6" x14ac:dyDescent="0.25">
      <c r="C4071" s="4"/>
      <c r="D4071" s="4"/>
      <c r="E4071" s="4"/>
      <c r="F4071" s="4"/>
    </row>
    <row r="4072" spans="3:6" x14ac:dyDescent="0.25">
      <c r="C4072" s="4"/>
      <c r="D4072" s="4"/>
      <c r="E4072" s="4"/>
      <c r="F4072" s="4"/>
    </row>
    <row r="4073" spans="3:6" x14ac:dyDescent="0.25">
      <c r="C4073" s="4"/>
      <c r="D4073" s="4"/>
      <c r="E4073" s="4"/>
      <c r="F4073" s="4"/>
    </row>
    <row r="4074" spans="3:6" x14ac:dyDescent="0.25">
      <c r="C4074" s="4"/>
      <c r="D4074" s="4"/>
      <c r="E4074" s="4"/>
      <c r="F4074" s="4"/>
    </row>
    <row r="4075" spans="3:6" x14ac:dyDescent="0.25">
      <c r="C4075" s="4"/>
      <c r="D4075" s="4"/>
      <c r="E4075" s="4"/>
      <c r="F4075" s="4"/>
    </row>
    <row r="4076" spans="3:6" x14ac:dyDescent="0.25">
      <c r="C4076" s="4"/>
      <c r="D4076" s="4"/>
      <c r="E4076" s="4"/>
      <c r="F4076" s="4"/>
    </row>
    <row r="4077" spans="3:6" x14ac:dyDescent="0.25">
      <c r="C4077" s="4"/>
      <c r="D4077" s="4"/>
      <c r="E4077" s="4"/>
      <c r="F4077" s="4"/>
    </row>
    <row r="4078" spans="3:6" x14ac:dyDescent="0.25">
      <c r="C4078" s="4"/>
      <c r="D4078" s="4"/>
      <c r="E4078" s="4"/>
      <c r="F4078" s="4"/>
    </row>
    <row r="4079" spans="3:6" x14ac:dyDescent="0.25">
      <c r="C4079" s="4"/>
      <c r="D4079" s="4"/>
      <c r="E4079" s="4"/>
      <c r="F4079" s="4"/>
    </row>
    <row r="4080" spans="3:6" x14ac:dyDescent="0.25">
      <c r="C4080" s="4"/>
      <c r="D4080" s="4"/>
      <c r="E4080" s="4"/>
      <c r="F4080" s="4"/>
    </row>
    <row r="4081" spans="3:6" x14ac:dyDescent="0.25">
      <c r="C4081" s="4"/>
      <c r="D4081" s="4"/>
      <c r="E4081" s="4"/>
      <c r="F4081" s="4"/>
    </row>
    <row r="4082" spans="3:6" x14ac:dyDescent="0.25">
      <c r="C4082" s="4"/>
      <c r="D4082" s="4"/>
      <c r="E4082" s="4"/>
      <c r="F4082" s="4"/>
    </row>
    <row r="4083" spans="3:6" x14ac:dyDescent="0.25">
      <c r="C4083" s="4"/>
      <c r="D4083" s="4"/>
      <c r="E4083" s="4"/>
      <c r="F4083" s="4"/>
    </row>
    <row r="4084" spans="3:6" x14ac:dyDescent="0.25">
      <c r="C4084" s="4"/>
      <c r="D4084" s="4"/>
      <c r="E4084" s="4"/>
      <c r="F4084" s="4"/>
    </row>
    <row r="4085" spans="3:6" x14ac:dyDescent="0.25">
      <c r="C4085" s="4"/>
      <c r="D4085" s="4"/>
      <c r="E4085" s="4"/>
      <c r="F4085" s="4"/>
    </row>
    <row r="4086" spans="3:6" x14ac:dyDescent="0.25">
      <c r="C4086" s="4"/>
      <c r="D4086" s="4"/>
      <c r="E4086" s="4"/>
      <c r="F4086" s="4"/>
    </row>
    <row r="4087" spans="3:6" x14ac:dyDescent="0.25">
      <c r="C4087" s="4"/>
      <c r="D4087" s="4"/>
      <c r="E4087" s="4"/>
      <c r="F4087" s="4"/>
    </row>
    <row r="4088" spans="3:6" x14ac:dyDescent="0.25">
      <c r="C4088" s="4"/>
      <c r="D4088" s="4"/>
      <c r="E4088" s="4"/>
      <c r="F4088" s="4"/>
    </row>
    <row r="4089" spans="3:6" x14ac:dyDescent="0.25">
      <c r="C4089" s="4"/>
      <c r="D4089" s="4"/>
      <c r="E4089" s="4"/>
      <c r="F4089" s="4"/>
    </row>
    <row r="4090" spans="3:6" x14ac:dyDescent="0.25">
      <c r="C4090" s="4"/>
      <c r="D4090" s="4"/>
      <c r="E4090" s="4"/>
      <c r="F4090" s="4"/>
    </row>
    <row r="4091" spans="3:6" x14ac:dyDescent="0.25">
      <c r="C4091" s="4"/>
      <c r="D4091" s="4"/>
      <c r="E4091" s="4"/>
      <c r="F4091" s="4"/>
    </row>
    <row r="4092" spans="3:6" x14ac:dyDescent="0.25">
      <c r="C4092" s="4"/>
      <c r="D4092" s="4"/>
      <c r="E4092" s="4"/>
      <c r="F4092" s="4"/>
    </row>
    <row r="4093" spans="3:6" x14ac:dyDescent="0.25">
      <c r="C4093" s="4"/>
      <c r="D4093" s="4"/>
      <c r="E4093" s="4"/>
      <c r="F4093" s="4"/>
    </row>
    <row r="4094" spans="3:6" x14ac:dyDescent="0.25">
      <c r="C4094" s="4"/>
      <c r="D4094" s="4"/>
      <c r="E4094" s="4"/>
      <c r="F4094" s="4"/>
    </row>
    <row r="4095" spans="3:6" x14ac:dyDescent="0.25">
      <c r="C4095" s="4"/>
      <c r="D4095" s="4"/>
      <c r="E4095" s="4"/>
      <c r="F4095" s="4"/>
    </row>
    <row r="4096" spans="3:6" x14ac:dyDescent="0.25">
      <c r="C4096" s="4"/>
      <c r="D4096" s="4"/>
      <c r="E4096" s="4"/>
      <c r="F4096" s="4"/>
    </row>
    <row r="4097" spans="3:6" x14ac:dyDescent="0.25">
      <c r="C4097" s="4"/>
      <c r="D4097" s="4"/>
      <c r="E4097" s="4"/>
      <c r="F4097" s="4"/>
    </row>
    <row r="4098" spans="3:6" x14ac:dyDescent="0.25">
      <c r="C4098" s="4"/>
      <c r="D4098" s="4"/>
      <c r="E4098" s="4"/>
      <c r="F4098" s="4"/>
    </row>
    <row r="4099" spans="3:6" x14ac:dyDescent="0.25">
      <c r="C4099" s="4"/>
      <c r="D4099" s="4"/>
      <c r="E4099" s="4"/>
      <c r="F4099" s="4"/>
    </row>
    <row r="4100" spans="3:6" x14ac:dyDescent="0.25">
      <c r="C4100" s="4"/>
      <c r="D4100" s="4"/>
      <c r="E4100" s="4"/>
      <c r="F4100" s="4"/>
    </row>
    <row r="4101" spans="3:6" x14ac:dyDescent="0.25">
      <c r="C4101" s="4"/>
      <c r="D4101" s="4"/>
      <c r="E4101" s="4"/>
      <c r="F4101" s="4"/>
    </row>
    <row r="4102" spans="3:6" x14ac:dyDescent="0.25">
      <c r="C4102" s="4"/>
      <c r="D4102" s="4"/>
      <c r="E4102" s="4"/>
      <c r="F4102" s="4"/>
    </row>
    <row r="4103" spans="3:6" x14ac:dyDescent="0.25">
      <c r="C4103" s="4"/>
      <c r="D4103" s="4"/>
      <c r="E4103" s="4"/>
      <c r="F4103" s="4"/>
    </row>
    <row r="4104" spans="3:6" x14ac:dyDescent="0.25">
      <c r="C4104" s="4"/>
      <c r="D4104" s="4"/>
      <c r="E4104" s="4"/>
      <c r="F4104" s="4"/>
    </row>
    <row r="4105" spans="3:6" x14ac:dyDescent="0.25">
      <c r="C4105" s="4"/>
      <c r="D4105" s="4"/>
      <c r="E4105" s="4"/>
      <c r="F4105" s="4"/>
    </row>
    <row r="4106" spans="3:6" x14ac:dyDescent="0.25">
      <c r="C4106" s="4"/>
      <c r="D4106" s="4"/>
      <c r="E4106" s="4"/>
      <c r="F4106" s="4"/>
    </row>
    <row r="4107" spans="3:6" x14ac:dyDescent="0.25">
      <c r="C4107" s="4"/>
      <c r="D4107" s="4"/>
      <c r="E4107" s="4"/>
      <c r="F4107" s="4"/>
    </row>
    <row r="4108" spans="3:6" x14ac:dyDescent="0.25">
      <c r="C4108" s="4"/>
      <c r="D4108" s="4"/>
      <c r="E4108" s="4"/>
      <c r="F4108" s="4"/>
    </row>
    <row r="4109" spans="3:6" x14ac:dyDescent="0.25">
      <c r="C4109" s="4"/>
      <c r="D4109" s="4"/>
      <c r="E4109" s="4"/>
      <c r="F4109" s="4"/>
    </row>
    <row r="4110" spans="3:6" x14ac:dyDescent="0.25">
      <c r="C4110" s="4"/>
      <c r="D4110" s="4"/>
      <c r="E4110" s="4"/>
      <c r="F4110" s="4"/>
    </row>
    <row r="4111" spans="3:6" x14ac:dyDescent="0.25">
      <c r="C4111" s="4"/>
      <c r="D4111" s="4"/>
      <c r="E4111" s="4"/>
      <c r="F4111" s="4"/>
    </row>
    <row r="4112" spans="3:6" x14ac:dyDescent="0.25">
      <c r="C4112" s="4"/>
      <c r="D4112" s="4"/>
      <c r="E4112" s="4"/>
      <c r="F4112" s="4"/>
    </row>
    <row r="4113" spans="3:6" x14ac:dyDescent="0.25">
      <c r="C4113" s="4"/>
      <c r="D4113" s="4"/>
      <c r="E4113" s="4"/>
      <c r="F4113" s="4"/>
    </row>
    <row r="4114" spans="3:6" x14ac:dyDescent="0.25">
      <c r="C4114" s="4"/>
      <c r="D4114" s="4"/>
      <c r="E4114" s="4"/>
      <c r="F4114" s="4"/>
    </row>
    <row r="4115" spans="3:6" x14ac:dyDescent="0.25">
      <c r="C4115" s="4"/>
      <c r="D4115" s="4"/>
      <c r="E4115" s="4"/>
      <c r="F4115" s="4"/>
    </row>
    <row r="4116" spans="3:6" x14ac:dyDescent="0.25">
      <c r="C4116" s="4"/>
      <c r="D4116" s="4"/>
      <c r="E4116" s="4"/>
      <c r="F4116" s="4"/>
    </row>
    <row r="4117" spans="3:6" x14ac:dyDescent="0.25">
      <c r="C4117" s="4"/>
      <c r="D4117" s="4"/>
      <c r="E4117" s="4"/>
      <c r="F4117" s="4"/>
    </row>
    <row r="4118" spans="3:6" x14ac:dyDescent="0.25">
      <c r="C4118" s="4"/>
      <c r="D4118" s="4"/>
      <c r="E4118" s="4"/>
      <c r="F4118" s="4"/>
    </row>
    <row r="4119" spans="3:6" x14ac:dyDescent="0.25">
      <c r="C4119" s="4"/>
      <c r="D4119" s="4"/>
      <c r="E4119" s="4"/>
      <c r="F4119" s="4"/>
    </row>
    <row r="4120" spans="3:6" x14ac:dyDescent="0.25">
      <c r="C4120" s="4"/>
      <c r="D4120" s="4"/>
      <c r="E4120" s="4"/>
      <c r="F4120" s="4"/>
    </row>
    <row r="4121" spans="3:6" x14ac:dyDescent="0.25">
      <c r="C4121" s="4"/>
      <c r="D4121" s="4"/>
      <c r="E4121" s="4"/>
      <c r="F4121" s="4"/>
    </row>
    <row r="4122" spans="3:6" x14ac:dyDescent="0.25">
      <c r="C4122" s="4"/>
      <c r="D4122" s="4"/>
      <c r="E4122" s="4"/>
      <c r="F4122" s="4"/>
    </row>
    <row r="4123" spans="3:6" x14ac:dyDescent="0.25">
      <c r="C4123" s="4"/>
      <c r="D4123" s="4"/>
      <c r="E4123" s="4"/>
      <c r="F4123" s="4"/>
    </row>
    <row r="4124" spans="3:6" x14ac:dyDescent="0.25">
      <c r="C4124" s="4"/>
      <c r="D4124" s="4"/>
      <c r="E4124" s="4"/>
      <c r="F4124" s="4"/>
    </row>
    <row r="4125" spans="3:6" x14ac:dyDescent="0.25">
      <c r="C4125" s="4"/>
      <c r="D4125" s="4"/>
      <c r="E4125" s="4"/>
      <c r="F4125" s="4"/>
    </row>
    <row r="4126" spans="3:6" x14ac:dyDescent="0.25">
      <c r="C4126" s="4"/>
      <c r="D4126" s="4"/>
      <c r="E4126" s="4"/>
      <c r="F4126" s="4"/>
    </row>
    <row r="4127" spans="3:6" x14ac:dyDescent="0.25">
      <c r="C4127" s="4"/>
      <c r="D4127" s="4"/>
      <c r="E4127" s="4"/>
      <c r="F4127" s="4"/>
    </row>
    <row r="4128" spans="3:6" x14ac:dyDescent="0.25">
      <c r="C4128" s="4"/>
      <c r="D4128" s="4"/>
      <c r="E4128" s="4"/>
      <c r="F4128" s="4"/>
    </row>
    <row r="4129" spans="3:6" x14ac:dyDescent="0.25">
      <c r="C4129" s="4"/>
      <c r="D4129" s="4"/>
      <c r="E4129" s="4"/>
      <c r="F4129" s="4"/>
    </row>
    <row r="4130" spans="3:6" x14ac:dyDescent="0.25">
      <c r="C4130" s="4"/>
      <c r="D4130" s="4"/>
      <c r="E4130" s="4"/>
      <c r="F4130" s="4"/>
    </row>
    <row r="4131" spans="3:6" x14ac:dyDescent="0.25">
      <c r="C4131" s="4"/>
      <c r="D4131" s="4"/>
      <c r="E4131" s="4"/>
      <c r="F4131" s="4"/>
    </row>
    <row r="4132" spans="3:6" x14ac:dyDescent="0.25">
      <c r="C4132" s="4"/>
      <c r="D4132" s="4"/>
      <c r="E4132" s="4"/>
      <c r="F4132" s="4"/>
    </row>
  </sheetData>
  <mergeCells count="14">
    <mergeCell ref="A2256:B2256"/>
    <mergeCell ref="A2273:B2273"/>
    <mergeCell ref="A2007:B2007"/>
    <mergeCell ref="A2048:B2048"/>
    <mergeCell ref="A2091:B2091"/>
    <mergeCell ref="A2120:B2120"/>
    <mergeCell ref="A2192:B2192"/>
    <mergeCell ref="A2233:B2233"/>
    <mergeCell ref="A8:F8"/>
    <mergeCell ref="A9:A10"/>
    <mergeCell ref="B9:B10"/>
    <mergeCell ref="C9:C10"/>
    <mergeCell ref="D9:F9"/>
    <mergeCell ref="A1967:B196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4132"/>
  <sheetViews>
    <sheetView workbookViewId="0">
      <selection activeCell="D13" sqref="D13"/>
    </sheetView>
  </sheetViews>
  <sheetFormatPr baseColWidth="10" defaultRowHeight="15" x14ac:dyDescent="0.25"/>
  <cols>
    <col min="1" max="1" width="12.7109375" style="120" customWidth="1"/>
    <col min="2" max="2" width="69.2851562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" style="3" customWidth="1"/>
    <col min="7" max="7" width="4.7109375" style="4" customWidth="1"/>
    <col min="8" max="8" width="15.28515625" customWidth="1"/>
    <col min="9" max="11" width="3.140625" customWidth="1"/>
    <col min="12" max="23" width="3.140625" style="4" customWidth="1"/>
    <col min="24" max="25" width="3.140625" style="4" hidden="1" customWidth="1"/>
    <col min="26" max="53" width="3.140625" style="4" customWidth="1"/>
    <col min="54" max="256" width="11.42578125" style="4"/>
    <col min="257" max="257" width="12.7109375" style="4" customWidth="1"/>
    <col min="258" max="258" width="69.28515625" style="4" customWidth="1"/>
    <col min="259" max="259" width="18.5703125" style="4" customWidth="1"/>
    <col min="260" max="260" width="15.28515625" style="4" customWidth="1"/>
    <col min="261" max="261" width="17.28515625" style="4" customWidth="1"/>
    <col min="262" max="262" width="16" style="4" customWidth="1"/>
    <col min="263" max="263" width="4.7109375" style="4" customWidth="1"/>
    <col min="264" max="264" width="15.28515625" style="4" customWidth="1"/>
    <col min="265" max="279" width="3.140625" style="4" customWidth="1"/>
    <col min="280" max="281" width="0" style="4" hidden="1" customWidth="1"/>
    <col min="282" max="309" width="3.140625" style="4" customWidth="1"/>
    <col min="310" max="512" width="11.42578125" style="4"/>
    <col min="513" max="513" width="12.7109375" style="4" customWidth="1"/>
    <col min="514" max="514" width="69.28515625" style="4" customWidth="1"/>
    <col min="515" max="515" width="18.5703125" style="4" customWidth="1"/>
    <col min="516" max="516" width="15.28515625" style="4" customWidth="1"/>
    <col min="517" max="517" width="17.28515625" style="4" customWidth="1"/>
    <col min="518" max="518" width="16" style="4" customWidth="1"/>
    <col min="519" max="519" width="4.7109375" style="4" customWidth="1"/>
    <col min="520" max="520" width="15.28515625" style="4" customWidth="1"/>
    <col min="521" max="535" width="3.140625" style="4" customWidth="1"/>
    <col min="536" max="537" width="0" style="4" hidden="1" customWidth="1"/>
    <col min="538" max="565" width="3.140625" style="4" customWidth="1"/>
    <col min="566" max="768" width="11.42578125" style="4"/>
    <col min="769" max="769" width="12.7109375" style="4" customWidth="1"/>
    <col min="770" max="770" width="69.28515625" style="4" customWidth="1"/>
    <col min="771" max="771" width="18.5703125" style="4" customWidth="1"/>
    <col min="772" max="772" width="15.28515625" style="4" customWidth="1"/>
    <col min="773" max="773" width="17.28515625" style="4" customWidth="1"/>
    <col min="774" max="774" width="16" style="4" customWidth="1"/>
    <col min="775" max="775" width="4.7109375" style="4" customWidth="1"/>
    <col min="776" max="776" width="15.28515625" style="4" customWidth="1"/>
    <col min="777" max="791" width="3.140625" style="4" customWidth="1"/>
    <col min="792" max="793" width="0" style="4" hidden="1" customWidth="1"/>
    <col min="794" max="821" width="3.140625" style="4" customWidth="1"/>
    <col min="822" max="1024" width="11.42578125" style="4"/>
    <col min="1025" max="1025" width="12.7109375" style="4" customWidth="1"/>
    <col min="1026" max="1026" width="69.28515625" style="4" customWidth="1"/>
    <col min="1027" max="1027" width="18.5703125" style="4" customWidth="1"/>
    <col min="1028" max="1028" width="15.28515625" style="4" customWidth="1"/>
    <col min="1029" max="1029" width="17.28515625" style="4" customWidth="1"/>
    <col min="1030" max="1030" width="16" style="4" customWidth="1"/>
    <col min="1031" max="1031" width="4.7109375" style="4" customWidth="1"/>
    <col min="1032" max="1032" width="15.28515625" style="4" customWidth="1"/>
    <col min="1033" max="1047" width="3.140625" style="4" customWidth="1"/>
    <col min="1048" max="1049" width="0" style="4" hidden="1" customWidth="1"/>
    <col min="1050" max="1077" width="3.140625" style="4" customWidth="1"/>
    <col min="1078" max="1280" width="11.42578125" style="4"/>
    <col min="1281" max="1281" width="12.7109375" style="4" customWidth="1"/>
    <col min="1282" max="1282" width="69.28515625" style="4" customWidth="1"/>
    <col min="1283" max="1283" width="18.5703125" style="4" customWidth="1"/>
    <col min="1284" max="1284" width="15.28515625" style="4" customWidth="1"/>
    <col min="1285" max="1285" width="17.28515625" style="4" customWidth="1"/>
    <col min="1286" max="1286" width="16" style="4" customWidth="1"/>
    <col min="1287" max="1287" width="4.7109375" style="4" customWidth="1"/>
    <col min="1288" max="1288" width="15.28515625" style="4" customWidth="1"/>
    <col min="1289" max="1303" width="3.140625" style="4" customWidth="1"/>
    <col min="1304" max="1305" width="0" style="4" hidden="1" customWidth="1"/>
    <col min="1306" max="1333" width="3.140625" style="4" customWidth="1"/>
    <col min="1334" max="1536" width="11.42578125" style="4"/>
    <col min="1537" max="1537" width="12.7109375" style="4" customWidth="1"/>
    <col min="1538" max="1538" width="69.28515625" style="4" customWidth="1"/>
    <col min="1539" max="1539" width="18.5703125" style="4" customWidth="1"/>
    <col min="1540" max="1540" width="15.28515625" style="4" customWidth="1"/>
    <col min="1541" max="1541" width="17.28515625" style="4" customWidth="1"/>
    <col min="1542" max="1542" width="16" style="4" customWidth="1"/>
    <col min="1543" max="1543" width="4.7109375" style="4" customWidth="1"/>
    <col min="1544" max="1544" width="15.28515625" style="4" customWidth="1"/>
    <col min="1545" max="1559" width="3.140625" style="4" customWidth="1"/>
    <col min="1560" max="1561" width="0" style="4" hidden="1" customWidth="1"/>
    <col min="1562" max="1589" width="3.140625" style="4" customWidth="1"/>
    <col min="1590" max="1792" width="11.42578125" style="4"/>
    <col min="1793" max="1793" width="12.7109375" style="4" customWidth="1"/>
    <col min="1794" max="1794" width="69.28515625" style="4" customWidth="1"/>
    <col min="1795" max="1795" width="18.5703125" style="4" customWidth="1"/>
    <col min="1796" max="1796" width="15.28515625" style="4" customWidth="1"/>
    <col min="1797" max="1797" width="17.28515625" style="4" customWidth="1"/>
    <col min="1798" max="1798" width="16" style="4" customWidth="1"/>
    <col min="1799" max="1799" width="4.7109375" style="4" customWidth="1"/>
    <col min="1800" max="1800" width="15.28515625" style="4" customWidth="1"/>
    <col min="1801" max="1815" width="3.140625" style="4" customWidth="1"/>
    <col min="1816" max="1817" width="0" style="4" hidden="1" customWidth="1"/>
    <col min="1818" max="1845" width="3.140625" style="4" customWidth="1"/>
    <col min="1846" max="2048" width="11.42578125" style="4"/>
    <col min="2049" max="2049" width="12.7109375" style="4" customWidth="1"/>
    <col min="2050" max="2050" width="69.28515625" style="4" customWidth="1"/>
    <col min="2051" max="2051" width="18.5703125" style="4" customWidth="1"/>
    <col min="2052" max="2052" width="15.28515625" style="4" customWidth="1"/>
    <col min="2053" max="2053" width="17.28515625" style="4" customWidth="1"/>
    <col min="2054" max="2054" width="16" style="4" customWidth="1"/>
    <col min="2055" max="2055" width="4.7109375" style="4" customWidth="1"/>
    <col min="2056" max="2056" width="15.28515625" style="4" customWidth="1"/>
    <col min="2057" max="2071" width="3.140625" style="4" customWidth="1"/>
    <col min="2072" max="2073" width="0" style="4" hidden="1" customWidth="1"/>
    <col min="2074" max="2101" width="3.140625" style="4" customWidth="1"/>
    <col min="2102" max="2304" width="11.42578125" style="4"/>
    <col min="2305" max="2305" width="12.7109375" style="4" customWidth="1"/>
    <col min="2306" max="2306" width="69.28515625" style="4" customWidth="1"/>
    <col min="2307" max="2307" width="18.5703125" style="4" customWidth="1"/>
    <col min="2308" max="2308" width="15.28515625" style="4" customWidth="1"/>
    <col min="2309" max="2309" width="17.28515625" style="4" customWidth="1"/>
    <col min="2310" max="2310" width="16" style="4" customWidth="1"/>
    <col min="2311" max="2311" width="4.7109375" style="4" customWidth="1"/>
    <col min="2312" max="2312" width="15.28515625" style="4" customWidth="1"/>
    <col min="2313" max="2327" width="3.140625" style="4" customWidth="1"/>
    <col min="2328" max="2329" width="0" style="4" hidden="1" customWidth="1"/>
    <col min="2330" max="2357" width="3.140625" style="4" customWidth="1"/>
    <col min="2358" max="2560" width="11.42578125" style="4"/>
    <col min="2561" max="2561" width="12.7109375" style="4" customWidth="1"/>
    <col min="2562" max="2562" width="69.28515625" style="4" customWidth="1"/>
    <col min="2563" max="2563" width="18.5703125" style="4" customWidth="1"/>
    <col min="2564" max="2564" width="15.28515625" style="4" customWidth="1"/>
    <col min="2565" max="2565" width="17.28515625" style="4" customWidth="1"/>
    <col min="2566" max="2566" width="16" style="4" customWidth="1"/>
    <col min="2567" max="2567" width="4.7109375" style="4" customWidth="1"/>
    <col min="2568" max="2568" width="15.28515625" style="4" customWidth="1"/>
    <col min="2569" max="2583" width="3.140625" style="4" customWidth="1"/>
    <col min="2584" max="2585" width="0" style="4" hidden="1" customWidth="1"/>
    <col min="2586" max="2613" width="3.140625" style="4" customWidth="1"/>
    <col min="2614" max="2816" width="11.42578125" style="4"/>
    <col min="2817" max="2817" width="12.7109375" style="4" customWidth="1"/>
    <col min="2818" max="2818" width="69.28515625" style="4" customWidth="1"/>
    <col min="2819" max="2819" width="18.5703125" style="4" customWidth="1"/>
    <col min="2820" max="2820" width="15.28515625" style="4" customWidth="1"/>
    <col min="2821" max="2821" width="17.28515625" style="4" customWidth="1"/>
    <col min="2822" max="2822" width="16" style="4" customWidth="1"/>
    <col min="2823" max="2823" width="4.7109375" style="4" customWidth="1"/>
    <col min="2824" max="2824" width="15.28515625" style="4" customWidth="1"/>
    <col min="2825" max="2839" width="3.140625" style="4" customWidth="1"/>
    <col min="2840" max="2841" width="0" style="4" hidden="1" customWidth="1"/>
    <col min="2842" max="2869" width="3.140625" style="4" customWidth="1"/>
    <col min="2870" max="3072" width="11.42578125" style="4"/>
    <col min="3073" max="3073" width="12.7109375" style="4" customWidth="1"/>
    <col min="3074" max="3074" width="69.28515625" style="4" customWidth="1"/>
    <col min="3075" max="3075" width="18.5703125" style="4" customWidth="1"/>
    <col min="3076" max="3076" width="15.28515625" style="4" customWidth="1"/>
    <col min="3077" max="3077" width="17.28515625" style="4" customWidth="1"/>
    <col min="3078" max="3078" width="16" style="4" customWidth="1"/>
    <col min="3079" max="3079" width="4.7109375" style="4" customWidth="1"/>
    <col min="3080" max="3080" width="15.28515625" style="4" customWidth="1"/>
    <col min="3081" max="3095" width="3.140625" style="4" customWidth="1"/>
    <col min="3096" max="3097" width="0" style="4" hidden="1" customWidth="1"/>
    <col min="3098" max="3125" width="3.140625" style="4" customWidth="1"/>
    <col min="3126" max="3328" width="11.42578125" style="4"/>
    <col min="3329" max="3329" width="12.7109375" style="4" customWidth="1"/>
    <col min="3330" max="3330" width="69.28515625" style="4" customWidth="1"/>
    <col min="3331" max="3331" width="18.5703125" style="4" customWidth="1"/>
    <col min="3332" max="3332" width="15.28515625" style="4" customWidth="1"/>
    <col min="3333" max="3333" width="17.28515625" style="4" customWidth="1"/>
    <col min="3334" max="3334" width="16" style="4" customWidth="1"/>
    <col min="3335" max="3335" width="4.7109375" style="4" customWidth="1"/>
    <col min="3336" max="3336" width="15.28515625" style="4" customWidth="1"/>
    <col min="3337" max="3351" width="3.140625" style="4" customWidth="1"/>
    <col min="3352" max="3353" width="0" style="4" hidden="1" customWidth="1"/>
    <col min="3354" max="3381" width="3.140625" style="4" customWidth="1"/>
    <col min="3382" max="3584" width="11.42578125" style="4"/>
    <col min="3585" max="3585" width="12.7109375" style="4" customWidth="1"/>
    <col min="3586" max="3586" width="69.28515625" style="4" customWidth="1"/>
    <col min="3587" max="3587" width="18.5703125" style="4" customWidth="1"/>
    <col min="3588" max="3588" width="15.28515625" style="4" customWidth="1"/>
    <col min="3589" max="3589" width="17.28515625" style="4" customWidth="1"/>
    <col min="3590" max="3590" width="16" style="4" customWidth="1"/>
    <col min="3591" max="3591" width="4.7109375" style="4" customWidth="1"/>
    <col min="3592" max="3592" width="15.28515625" style="4" customWidth="1"/>
    <col min="3593" max="3607" width="3.140625" style="4" customWidth="1"/>
    <col min="3608" max="3609" width="0" style="4" hidden="1" customWidth="1"/>
    <col min="3610" max="3637" width="3.140625" style="4" customWidth="1"/>
    <col min="3638" max="3840" width="11.42578125" style="4"/>
    <col min="3841" max="3841" width="12.7109375" style="4" customWidth="1"/>
    <col min="3842" max="3842" width="69.28515625" style="4" customWidth="1"/>
    <col min="3843" max="3843" width="18.5703125" style="4" customWidth="1"/>
    <col min="3844" max="3844" width="15.28515625" style="4" customWidth="1"/>
    <col min="3845" max="3845" width="17.28515625" style="4" customWidth="1"/>
    <col min="3846" max="3846" width="16" style="4" customWidth="1"/>
    <col min="3847" max="3847" width="4.7109375" style="4" customWidth="1"/>
    <col min="3848" max="3848" width="15.28515625" style="4" customWidth="1"/>
    <col min="3849" max="3863" width="3.140625" style="4" customWidth="1"/>
    <col min="3864" max="3865" width="0" style="4" hidden="1" customWidth="1"/>
    <col min="3866" max="3893" width="3.140625" style="4" customWidth="1"/>
    <col min="3894" max="4096" width="11.42578125" style="4"/>
    <col min="4097" max="4097" width="12.7109375" style="4" customWidth="1"/>
    <col min="4098" max="4098" width="69.28515625" style="4" customWidth="1"/>
    <col min="4099" max="4099" width="18.5703125" style="4" customWidth="1"/>
    <col min="4100" max="4100" width="15.28515625" style="4" customWidth="1"/>
    <col min="4101" max="4101" width="17.28515625" style="4" customWidth="1"/>
    <col min="4102" max="4102" width="16" style="4" customWidth="1"/>
    <col min="4103" max="4103" width="4.7109375" style="4" customWidth="1"/>
    <col min="4104" max="4104" width="15.28515625" style="4" customWidth="1"/>
    <col min="4105" max="4119" width="3.140625" style="4" customWidth="1"/>
    <col min="4120" max="4121" width="0" style="4" hidden="1" customWidth="1"/>
    <col min="4122" max="4149" width="3.140625" style="4" customWidth="1"/>
    <col min="4150" max="4352" width="11.42578125" style="4"/>
    <col min="4353" max="4353" width="12.7109375" style="4" customWidth="1"/>
    <col min="4354" max="4354" width="69.28515625" style="4" customWidth="1"/>
    <col min="4355" max="4355" width="18.5703125" style="4" customWidth="1"/>
    <col min="4356" max="4356" width="15.28515625" style="4" customWidth="1"/>
    <col min="4357" max="4357" width="17.28515625" style="4" customWidth="1"/>
    <col min="4358" max="4358" width="16" style="4" customWidth="1"/>
    <col min="4359" max="4359" width="4.7109375" style="4" customWidth="1"/>
    <col min="4360" max="4360" width="15.28515625" style="4" customWidth="1"/>
    <col min="4361" max="4375" width="3.140625" style="4" customWidth="1"/>
    <col min="4376" max="4377" width="0" style="4" hidden="1" customWidth="1"/>
    <col min="4378" max="4405" width="3.140625" style="4" customWidth="1"/>
    <col min="4406" max="4608" width="11.42578125" style="4"/>
    <col min="4609" max="4609" width="12.7109375" style="4" customWidth="1"/>
    <col min="4610" max="4610" width="69.28515625" style="4" customWidth="1"/>
    <col min="4611" max="4611" width="18.5703125" style="4" customWidth="1"/>
    <col min="4612" max="4612" width="15.28515625" style="4" customWidth="1"/>
    <col min="4613" max="4613" width="17.28515625" style="4" customWidth="1"/>
    <col min="4614" max="4614" width="16" style="4" customWidth="1"/>
    <col min="4615" max="4615" width="4.7109375" style="4" customWidth="1"/>
    <col min="4616" max="4616" width="15.28515625" style="4" customWidth="1"/>
    <col min="4617" max="4631" width="3.140625" style="4" customWidth="1"/>
    <col min="4632" max="4633" width="0" style="4" hidden="1" customWidth="1"/>
    <col min="4634" max="4661" width="3.140625" style="4" customWidth="1"/>
    <col min="4662" max="4864" width="11.42578125" style="4"/>
    <col min="4865" max="4865" width="12.7109375" style="4" customWidth="1"/>
    <col min="4866" max="4866" width="69.28515625" style="4" customWidth="1"/>
    <col min="4867" max="4867" width="18.5703125" style="4" customWidth="1"/>
    <col min="4868" max="4868" width="15.28515625" style="4" customWidth="1"/>
    <col min="4869" max="4869" width="17.28515625" style="4" customWidth="1"/>
    <col min="4870" max="4870" width="16" style="4" customWidth="1"/>
    <col min="4871" max="4871" width="4.7109375" style="4" customWidth="1"/>
    <col min="4872" max="4872" width="15.28515625" style="4" customWidth="1"/>
    <col min="4873" max="4887" width="3.140625" style="4" customWidth="1"/>
    <col min="4888" max="4889" width="0" style="4" hidden="1" customWidth="1"/>
    <col min="4890" max="4917" width="3.140625" style="4" customWidth="1"/>
    <col min="4918" max="5120" width="11.42578125" style="4"/>
    <col min="5121" max="5121" width="12.7109375" style="4" customWidth="1"/>
    <col min="5122" max="5122" width="69.28515625" style="4" customWidth="1"/>
    <col min="5123" max="5123" width="18.5703125" style="4" customWidth="1"/>
    <col min="5124" max="5124" width="15.28515625" style="4" customWidth="1"/>
    <col min="5125" max="5125" width="17.28515625" style="4" customWidth="1"/>
    <col min="5126" max="5126" width="16" style="4" customWidth="1"/>
    <col min="5127" max="5127" width="4.7109375" style="4" customWidth="1"/>
    <col min="5128" max="5128" width="15.28515625" style="4" customWidth="1"/>
    <col min="5129" max="5143" width="3.140625" style="4" customWidth="1"/>
    <col min="5144" max="5145" width="0" style="4" hidden="1" customWidth="1"/>
    <col min="5146" max="5173" width="3.140625" style="4" customWidth="1"/>
    <col min="5174" max="5376" width="11.42578125" style="4"/>
    <col min="5377" max="5377" width="12.7109375" style="4" customWidth="1"/>
    <col min="5378" max="5378" width="69.28515625" style="4" customWidth="1"/>
    <col min="5379" max="5379" width="18.5703125" style="4" customWidth="1"/>
    <col min="5380" max="5380" width="15.28515625" style="4" customWidth="1"/>
    <col min="5381" max="5381" width="17.28515625" style="4" customWidth="1"/>
    <col min="5382" max="5382" width="16" style="4" customWidth="1"/>
    <col min="5383" max="5383" width="4.7109375" style="4" customWidth="1"/>
    <col min="5384" max="5384" width="15.28515625" style="4" customWidth="1"/>
    <col min="5385" max="5399" width="3.140625" style="4" customWidth="1"/>
    <col min="5400" max="5401" width="0" style="4" hidden="1" customWidth="1"/>
    <col min="5402" max="5429" width="3.140625" style="4" customWidth="1"/>
    <col min="5430" max="5632" width="11.42578125" style="4"/>
    <col min="5633" max="5633" width="12.7109375" style="4" customWidth="1"/>
    <col min="5634" max="5634" width="69.28515625" style="4" customWidth="1"/>
    <col min="5635" max="5635" width="18.5703125" style="4" customWidth="1"/>
    <col min="5636" max="5636" width="15.28515625" style="4" customWidth="1"/>
    <col min="5637" max="5637" width="17.28515625" style="4" customWidth="1"/>
    <col min="5638" max="5638" width="16" style="4" customWidth="1"/>
    <col min="5639" max="5639" width="4.7109375" style="4" customWidth="1"/>
    <col min="5640" max="5640" width="15.28515625" style="4" customWidth="1"/>
    <col min="5641" max="5655" width="3.140625" style="4" customWidth="1"/>
    <col min="5656" max="5657" width="0" style="4" hidden="1" customWidth="1"/>
    <col min="5658" max="5685" width="3.140625" style="4" customWidth="1"/>
    <col min="5686" max="5888" width="11.42578125" style="4"/>
    <col min="5889" max="5889" width="12.7109375" style="4" customWidth="1"/>
    <col min="5890" max="5890" width="69.28515625" style="4" customWidth="1"/>
    <col min="5891" max="5891" width="18.5703125" style="4" customWidth="1"/>
    <col min="5892" max="5892" width="15.28515625" style="4" customWidth="1"/>
    <col min="5893" max="5893" width="17.28515625" style="4" customWidth="1"/>
    <col min="5894" max="5894" width="16" style="4" customWidth="1"/>
    <col min="5895" max="5895" width="4.7109375" style="4" customWidth="1"/>
    <col min="5896" max="5896" width="15.28515625" style="4" customWidth="1"/>
    <col min="5897" max="5911" width="3.140625" style="4" customWidth="1"/>
    <col min="5912" max="5913" width="0" style="4" hidden="1" customWidth="1"/>
    <col min="5914" max="5941" width="3.140625" style="4" customWidth="1"/>
    <col min="5942" max="6144" width="11.42578125" style="4"/>
    <col min="6145" max="6145" width="12.7109375" style="4" customWidth="1"/>
    <col min="6146" max="6146" width="69.28515625" style="4" customWidth="1"/>
    <col min="6147" max="6147" width="18.5703125" style="4" customWidth="1"/>
    <col min="6148" max="6148" width="15.28515625" style="4" customWidth="1"/>
    <col min="6149" max="6149" width="17.28515625" style="4" customWidth="1"/>
    <col min="6150" max="6150" width="16" style="4" customWidth="1"/>
    <col min="6151" max="6151" width="4.7109375" style="4" customWidth="1"/>
    <col min="6152" max="6152" width="15.28515625" style="4" customWidth="1"/>
    <col min="6153" max="6167" width="3.140625" style="4" customWidth="1"/>
    <col min="6168" max="6169" width="0" style="4" hidden="1" customWidth="1"/>
    <col min="6170" max="6197" width="3.140625" style="4" customWidth="1"/>
    <col min="6198" max="6400" width="11.42578125" style="4"/>
    <col min="6401" max="6401" width="12.7109375" style="4" customWidth="1"/>
    <col min="6402" max="6402" width="69.28515625" style="4" customWidth="1"/>
    <col min="6403" max="6403" width="18.5703125" style="4" customWidth="1"/>
    <col min="6404" max="6404" width="15.28515625" style="4" customWidth="1"/>
    <col min="6405" max="6405" width="17.28515625" style="4" customWidth="1"/>
    <col min="6406" max="6406" width="16" style="4" customWidth="1"/>
    <col min="6407" max="6407" width="4.7109375" style="4" customWidth="1"/>
    <col min="6408" max="6408" width="15.28515625" style="4" customWidth="1"/>
    <col min="6409" max="6423" width="3.140625" style="4" customWidth="1"/>
    <col min="6424" max="6425" width="0" style="4" hidden="1" customWidth="1"/>
    <col min="6426" max="6453" width="3.140625" style="4" customWidth="1"/>
    <col min="6454" max="6656" width="11.42578125" style="4"/>
    <col min="6657" max="6657" width="12.7109375" style="4" customWidth="1"/>
    <col min="6658" max="6658" width="69.28515625" style="4" customWidth="1"/>
    <col min="6659" max="6659" width="18.5703125" style="4" customWidth="1"/>
    <col min="6660" max="6660" width="15.28515625" style="4" customWidth="1"/>
    <col min="6661" max="6661" width="17.28515625" style="4" customWidth="1"/>
    <col min="6662" max="6662" width="16" style="4" customWidth="1"/>
    <col min="6663" max="6663" width="4.7109375" style="4" customWidth="1"/>
    <col min="6664" max="6664" width="15.28515625" style="4" customWidth="1"/>
    <col min="6665" max="6679" width="3.140625" style="4" customWidth="1"/>
    <col min="6680" max="6681" width="0" style="4" hidden="1" customWidth="1"/>
    <col min="6682" max="6709" width="3.140625" style="4" customWidth="1"/>
    <col min="6710" max="6912" width="11.42578125" style="4"/>
    <col min="6913" max="6913" width="12.7109375" style="4" customWidth="1"/>
    <col min="6914" max="6914" width="69.28515625" style="4" customWidth="1"/>
    <col min="6915" max="6915" width="18.5703125" style="4" customWidth="1"/>
    <col min="6916" max="6916" width="15.28515625" style="4" customWidth="1"/>
    <col min="6917" max="6917" width="17.28515625" style="4" customWidth="1"/>
    <col min="6918" max="6918" width="16" style="4" customWidth="1"/>
    <col min="6919" max="6919" width="4.7109375" style="4" customWidth="1"/>
    <col min="6920" max="6920" width="15.28515625" style="4" customWidth="1"/>
    <col min="6921" max="6935" width="3.140625" style="4" customWidth="1"/>
    <col min="6936" max="6937" width="0" style="4" hidden="1" customWidth="1"/>
    <col min="6938" max="6965" width="3.140625" style="4" customWidth="1"/>
    <col min="6966" max="7168" width="11.42578125" style="4"/>
    <col min="7169" max="7169" width="12.7109375" style="4" customWidth="1"/>
    <col min="7170" max="7170" width="69.28515625" style="4" customWidth="1"/>
    <col min="7171" max="7171" width="18.5703125" style="4" customWidth="1"/>
    <col min="7172" max="7172" width="15.28515625" style="4" customWidth="1"/>
    <col min="7173" max="7173" width="17.28515625" style="4" customWidth="1"/>
    <col min="7174" max="7174" width="16" style="4" customWidth="1"/>
    <col min="7175" max="7175" width="4.7109375" style="4" customWidth="1"/>
    <col min="7176" max="7176" width="15.28515625" style="4" customWidth="1"/>
    <col min="7177" max="7191" width="3.140625" style="4" customWidth="1"/>
    <col min="7192" max="7193" width="0" style="4" hidden="1" customWidth="1"/>
    <col min="7194" max="7221" width="3.140625" style="4" customWidth="1"/>
    <col min="7222" max="7424" width="11.42578125" style="4"/>
    <col min="7425" max="7425" width="12.7109375" style="4" customWidth="1"/>
    <col min="7426" max="7426" width="69.28515625" style="4" customWidth="1"/>
    <col min="7427" max="7427" width="18.5703125" style="4" customWidth="1"/>
    <col min="7428" max="7428" width="15.28515625" style="4" customWidth="1"/>
    <col min="7429" max="7429" width="17.28515625" style="4" customWidth="1"/>
    <col min="7430" max="7430" width="16" style="4" customWidth="1"/>
    <col min="7431" max="7431" width="4.7109375" style="4" customWidth="1"/>
    <col min="7432" max="7432" width="15.28515625" style="4" customWidth="1"/>
    <col min="7433" max="7447" width="3.140625" style="4" customWidth="1"/>
    <col min="7448" max="7449" width="0" style="4" hidden="1" customWidth="1"/>
    <col min="7450" max="7477" width="3.140625" style="4" customWidth="1"/>
    <col min="7478" max="7680" width="11.42578125" style="4"/>
    <col min="7681" max="7681" width="12.7109375" style="4" customWidth="1"/>
    <col min="7682" max="7682" width="69.28515625" style="4" customWidth="1"/>
    <col min="7683" max="7683" width="18.5703125" style="4" customWidth="1"/>
    <col min="7684" max="7684" width="15.28515625" style="4" customWidth="1"/>
    <col min="7685" max="7685" width="17.28515625" style="4" customWidth="1"/>
    <col min="7686" max="7686" width="16" style="4" customWidth="1"/>
    <col min="7687" max="7687" width="4.7109375" style="4" customWidth="1"/>
    <col min="7688" max="7688" width="15.28515625" style="4" customWidth="1"/>
    <col min="7689" max="7703" width="3.140625" style="4" customWidth="1"/>
    <col min="7704" max="7705" width="0" style="4" hidden="1" customWidth="1"/>
    <col min="7706" max="7733" width="3.140625" style="4" customWidth="1"/>
    <col min="7734" max="7936" width="11.42578125" style="4"/>
    <col min="7937" max="7937" width="12.7109375" style="4" customWidth="1"/>
    <col min="7938" max="7938" width="69.28515625" style="4" customWidth="1"/>
    <col min="7939" max="7939" width="18.5703125" style="4" customWidth="1"/>
    <col min="7940" max="7940" width="15.28515625" style="4" customWidth="1"/>
    <col min="7941" max="7941" width="17.28515625" style="4" customWidth="1"/>
    <col min="7942" max="7942" width="16" style="4" customWidth="1"/>
    <col min="7943" max="7943" width="4.7109375" style="4" customWidth="1"/>
    <col min="7944" max="7944" width="15.28515625" style="4" customWidth="1"/>
    <col min="7945" max="7959" width="3.140625" style="4" customWidth="1"/>
    <col min="7960" max="7961" width="0" style="4" hidden="1" customWidth="1"/>
    <col min="7962" max="7989" width="3.140625" style="4" customWidth="1"/>
    <col min="7990" max="8192" width="11.42578125" style="4"/>
    <col min="8193" max="8193" width="12.7109375" style="4" customWidth="1"/>
    <col min="8194" max="8194" width="69.28515625" style="4" customWidth="1"/>
    <col min="8195" max="8195" width="18.5703125" style="4" customWidth="1"/>
    <col min="8196" max="8196" width="15.28515625" style="4" customWidth="1"/>
    <col min="8197" max="8197" width="17.28515625" style="4" customWidth="1"/>
    <col min="8198" max="8198" width="16" style="4" customWidth="1"/>
    <col min="8199" max="8199" width="4.7109375" style="4" customWidth="1"/>
    <col min="8200" max="8200" width="15.28515625" style="4" customWidth="1"/>
    <col min="8201" max="8215" width="3.140625" style="4" customWidth="1"/>
    <col min="8216" max="8217" width="0" style="4" hidden="1" customWidth="1"/>
    <col min="8218" max="8245" width="3.140625" style="4" customWidth="1"/>
    <col min="8246" max="8448" width="11.42578125" style="4"/>
    <col min="8449" max="8449" width="12.7109375" style="4" customWidth="1"/>
    <col min="8450" max="8450" width="69.28515625" style="4" customWidth="1"/>
    <col min="8451" max="8451" width="18.5703125" style="4" customWidth="1"/>
    <col min="8452" max="8452" width="15.28515625" style="4" customWidth="1"/>
    <col min="8453" max="8453" width="17.28515625" style="4" customWidth="1"/>
    <col min="8454" max="8454" width="16" style="4" customWidth="1"/>
    <col min="8455" max="8455" width="4.7109375" style="4" customWidth="1"/>
    <col min="8456" max="8456" width="15.28515625" style="4" customWidth="1"/>
    <col min="8457" max="8471" width="3.140625" style="4" customWidth="1"/>
    <col min="8472" max="8473" width="0" style="4" hidden="1" customWidth="1"/>
    <col min="8474" max="8501" width="3.140625" style="4" customWidth="1"/>
    <col min="8502" max="8704" width="11.42578125" style="4"/>
    <col min="8705" max="8705" width="12.7109375" style="4" customWidth="1"/>
    <col min="8706" max="8706" width="69.28515625" style="4" customWidth="1"/>
    <col min="8707" max="8707" width="18.5703125" style="4" customWidth="1"/>
    <col min="8708" max="8708" width="15.28515625" style="4" customWidth="1"/>
    <col min="8709" max="8709" width="17.28515625" style="4" customWidth="1"/>
    <col min="8710" max="8710" width="16" style="4" customWidth="1"/>
    <col min="8711" max="8711" width="4.7109375" style="4" customWidth="1"/>
    <col min="8712" max="8712" width="15.28515625" style="4" customWidth="1"/>
    <col min="8713" max="8727" width="3.140625" style="4" customWidth="1"/>
    <col min="8728" max="8729" width="0" style="4" hidden="1" customWidth="1"/>
    <col min="8730" max="8757" width="3.140625" style="4" customWidth="1"/>
    <col min="8758" max="8960" width="11.42578125" style="4"/>
    <col min="8961" max="8961" width="12.7109375" style="4" customWidth="1"/>
    <col min="8962" max="8962" width="69.28515625" style="4" customWidth="1"/>
    <col min="8963" max="8963" width="18.5703125" style="4" customWidth="1"/>
    <col min="8964" max="8964" width="15.28515625" style="4" customWidth="1"/>
    <col min="8965" max="8965" width="17.28515625" style="4" customWidth="1"/>
    <col min="8966" max="8966" width="16" style="4" customWidth="1"/>
    <col min="8967" max="8967" width="4.7109375" style="4" customWidth="1"/>
    <col min="8968" max="8968" width="15.28515625" style="4" customWidth="1"/>
    <col min="8969" max="8983" width="3.140625" style="4" customWidth="1"/>
    <col min="8984" max="8985" width="0" style="4" hidden="1" customWidth="1"/>
    <col min="8986" max="9013" width="3.140625" style="4" customWidth="1"/>
    <col min="9014" max="9216" width="11.42578125" style="4"/>
    <col min="9217" max="9217" width="12.7109375" style="4" customWidth="1"/>
    <col min="9218" max="9218" width="69.28515625" style="4" customWidth="1"/>
    <col min="9219" max="9219" width="18.5703125" style="4" customWidth="1"/>
    <col min="9220" max="9220" width="15.28515625" style="4" customWidth="1"/>
    <col min="9221" max="9221" width="17.28515625" style="4" customWidth="1"/>
    <col min="9222" max="9222" width="16" style="4" customWidth="1"/>
    <col min="9223" max="9223" width="4.7109375" style="4" customWidth="1"/>
    <col min="9224" max="9224" width="15.28515625" style="4" customWidth="1"/>
    <col min="9225" max="9239" width="3.140625" style="4" customWidth="1"/>
    <col min="9240" max="9241" width="0" style="4" hidden="1" customWidth="1"/>
    <col min="9242" max="9269" width="3.140625" style="4" customWidth="1"/>
    <col min="9270" max="9472" width="11.42578125" style="4"/>
    <col min="9473" max="9473" width="12.7109375" style="4" customWidth="1"/>
    <col min="9474" max="9474" width="69.28515625" style="4" customWidth="1"/>
    <col min="9475" max="9475" width="18.5703125" style="4" customWidth="1"/>
    <col min="9476" max="9476" width="15.28515625" style="4" customWidth="1"/>
    <col min="9477" max="9477" width="17.28515625" style="4" customWidth="1"/>
    <col min="9478" max="9478" width="16" style="4" customWidth="1"/>
    <col min="9479" max="9479" width="4.7109375" style="4" customWidth="1"/>
    <col min="9480" max="9480" width="15.28515625" style="4" customWidth="1"/>
    <col min="9481" max="9495" width="3.140625" style="4" customWidth="1"/>
    <col min="9496" max="9497" width="0" style="4" hidden="1" customWidth="1"/>
    <col min="9498" max="9525" width="3.140625" style="4" customWidth="1"/>
    <col min="9526" max="9728" width="11.42578125" style="4"/>
    <col min="9729" max="9729" width="12.7109375" style="4" customWidth="1"/>
    <col min="9730" max="9730" width="69.28515625" style="4" customWidth="1"/>
    <col min="9731" max="9731" width="18.5703125" style="4" customWidth="1"/>
    <col min="9732" max="9732" width="15.28515625" style="4" customWidth="1"/>
    <col min="9733" max="9733" width="17.28515625" style="4" customWidth="1"/>
    <col min="9734" max="9734" width="16" style="4" customWidth="1"/>
    <col min="9735" max="9735" width="4.7109375" style="4" customWidth="1"/>
    <col min="9736" max="9736" width="15.28515625" style="4" customWidth="1"/>
    <col min="9737" max="9751" width="3.140625" style="4" customWidth="1"/>
    <col min="9752" max="9753" width="0" style="4" hidden="1" customWidth="1"/>
    <col min="9754" max="9781" width="3.140625" style="4" customWidth="1"/>
    <col min="9782" max="9984" width="11.42578125" style="4"/>
    <col min="9985" max="9985" width="12.7109375" style="4" customWidth="1"/>
    <col min="9986" max="9986" width="69.28515625" style="4" customWidth="1"/>
    <col min="9987" max="9987" width="18.5703125" style="4" customWidth="1"/>
    <col min="9988" max="9988" width="15.28515625" style="4" customWidth="1"/>
    <col min="9989" max="9989" width="17.28515625" style="4" customWidth="1"/>
    <col min="9990" max="9990" width="16" style="4" customWidth="1"/>
    <col min="9991" max="9991" width="4.7109375" style="4" customWidth="1"/>
    <col min="9992" max="9992" width="15.28515625" style="4" customWidth="1"/>
    <col min="9993" max="10007" width="3.140625" style="4" customWidth="1"/>
    <col min="10008" max="10009" width="0" style="4" hidden="1" customWidth="1"/>
    <col min="10010" max="10037" width="3.140625" style="4" customWidth="1"/>
    <col min="10038" max="10240" width="11.42578125" style="4"/>
    <col min="10241" max="10241" width="12.7109375" style="4" customWidth="1"/>
    <col min="10242" max="10242" width="69.28515625" style="4" customWidth="1"/>
    <col min="10243" max="10243" width="18.5703125" style="4" customWidth="1"/>
    <col min="10244" max="10244" width="15.28515625" style="4" customWidth="1"/>
    <col min="10245" max="10245" width="17.28515625" style="4" customWidth="1"/>
    <col min="10246" max="10246" width="16" style="4" customWidth="1"/>
    <col min="10247" max="10247" width="4.7109375" style="4" customWidth="1"/>
    <col min="10248" max="10248" width="15.28515625" style="4" customWidth="1"/>
    <col min="10249" max="10263" width="3.140625" style="4" customWidth="1"/>
    <col min="10264" max="10265" width="0" style="4" hidden="1" customWidth="1"/>
    <col min="10266" max="10293" width="3.140625" style="4" customWidth="1"/>
    <col min="10294" max="10496" width="11.42578125" style="4"/>
    <col min="10497" max="10497" width="12.7109375" style="4" customWidth="1"/>
    <col min="10498" max="10498" width="69.28515625" style="4" customWidth="1"/>
    <col min="10499" max="10499" width="18.5703125" style="4" customWidth="1"/>
    <col min="10500" max="10500" width="15.28515625" style="4" customWidth="1"/>
    <col min="10501" max="10501" width="17.28515625" style="4" customWidth="1"/>
    <col min="10502" max="10502" width="16" style="4" customWidth="1"/>
    <col min="10503" max="10503" width="4.7109375" style="4" customWidth="1"/>
    <col min="10504" max="10504" width="15.28515625" style="4" customWidth="1"/>
    <col min="10505" max="10519" width="3.140625" style="4" customWidth="1"/>
    <col min="10520" max="10521" width="0" style="4" hidden="1" customWidth="1"/>
    <col min="10522" max="10549" width="3.140625" style="4" customWidth="1"/>
    <col min="10550" max="10752" width="11.42578125" style="4"/>
    <col min="10753" max="10753" width="12.7109375" style="4" customWidth="1"/>
    <col min="10754" max="10754" width="69.28515625" style="4" customWidth="1"/>
    <col min="10755" max="10755" width="18.5703125" style="4" customWidth="1"/>
    <col min="10756" max="10756" width="15.28515625" style="4" customWidth="1"/>
    <col min="10757" max="10757" width="17.28515625" style="4" customWidth="1"/>
    <col min="10758" max="10758" width="16" style="4" customWidth="1"/>
    <col min="10759" max="10759" width="4.7109375" style="4" customWidth="1"/>
    <col min="10760" max="10760" width="15.28515625" style="4" customWidth="1"/>
    <col min="10761" max="10775" width="3.140625" style="4" customWidth="1"/>
    <col min="10776" max="10777" width="0" style="4" hidden="1" customWidth="1"/>
    <col min="10778" max="10805" width="3.140625" style="4" customWidth="1"/>
    <col min="10806" max="11008" width="11.42578125" style="4"/>
    <col min="11009" max="11009" width="12.7109375" style="4" customWidth="1"/>
    <col min="11010" max="11010" width="69.28515625" style="4" customWidth="1"/>
    <col min="11011" max="11011" width="18.5703125" style="4" customWidth="1"/>
    <col min="11012" max="11012" width="15.28515625" style="4" customWidth="1"/>
    <col min="11013" max="11013" width="17.28515625" style="4" customWidth="1"/>
    <col min="11014" max="11014" width="16" style="4" customWidth="1"/>
    <col min="11015" max="11015" width="4.7109375" style="4" customWidth="1"/>
    <col min="11016" max="11016" width="15.28515625" style="4" customWidth="1"/>
    <col min="11017" max="11031" width="3.140625" style="4" customWidth="1"/>
    <col min="11032" max="11033" width="0" style="4" hidden="1" customWidth="1"/>
    <col min="11034" max="11061" width="3.140625" style="4" customWidth="1"/>
    <col min="11062" max="11264" width="11.42578125" style="4"/>
    <col min="11265" max="11265" width="12.7109375" style="4" customWidth="1"/>
    <col min="11266" max="11266" width="69.28515625" style="4" customWidth="1"/>
    <col min="11267" max="11267" width="18.5703125" style="4" customWidth="1"/>
    <col min="11268" max="11268" width="15.28515625" style="4" customWidth="1"/>
    <col min="11269" max="11269" width="17.28515625" style="4" customWidth="1"/>
    <col min="11270" max="11270" width="16" style="4" customWidth="1"/>
    <col min="11271" max="11271" width="4.7109375" style="4" customWidth="1"/>
    <col min="11272" max="11272" width="15.28515625" style="4" customWidth="1"/>
    <col min="11273" max="11287" width="3.140625" style="4" customWidth="1"/>
    <col min="11288" max="11289" width="0" style="4" hidden="1" customWidth="1"/>
    <col min="11290" max="11317" width="3.140625" style="4" customWidth="1"/>
    <col min="11318" max="11520" width="11.42578125" style="4"/>
    <col min="11521" max="11521" width="12.7109375" style="4" customWidth="1"/>
    <col min="11522" max="11522" width="69.28515625" style="4" customWidth="1"/>
    <col min="11523" max="11523" width="18.5703125" style="4" customWidth="1"/>
    <col min="11524" max="11524" width="15.28515625" style="4" customWidth="1"/>
    <col min="11525" max="11525" width="17.28515625" style="4" customWidth="1"/>
    <col min="11526" max="11526" width="16" style="4" customWidth="1"/>
    <col min="11527" max="11527" width="4.7109375" style="4" customWidth="1"/>
    <col min="11528" max="11528" width="15.28515625" style="4" customWidth="1"/>
    <col min="11529" max="11543" width="3.140625" style="4" customWidth="1"/>
    <col min="11544" max="11545" width="0" style="4" hidden="1" customWidth="1"/>
    <col min="11546" max="11573" width="3.140625" style="4" customWidth="1"/>
    <col min="11574" max="11776" width="11.42578125" style="4"/>
    <col min="11777" max="11777" width="12.7109375" style="4" customWidth="1"/>
    <col min="11778" max="11778" width="69.28515625" style="4" customWidth="1"/>
    <col min="11779" max="11779" width="18.5703125" style="4" customWidth="1"/>
    <col min="11780" max="11780" width="15.28515625" style="4" customWidth="1"/>
    <col min="11781" max="11781" width="17.28515625" style="4" customWidth="1"/>
    <col min="11782" max="11782" width="16" style="4" customWidth="1"/>
    <col min="11783" max="11783" width="4.7109375" style="4" customWidth="1"/>
    <col min="11784" max="11784" width="15.28515625" style="4" customWidth="1"/>
    <col min="11785" max="11799" width="3.140625" style="4" customWidth="1"/>
    <col min="11800" max="11801" width="0" style="4" hidden="1" customWidth="1"/>
    <col min="11802" max="11829" width="3.140625" style="4" customWidth="1"/>
    <col min="11830" max="12032" width="11.42578125" style="4"/>
    <col min="12033" max="12033" width="12.7109375" style="4" customWidth="1"/>
    <col min="12034" max="12034" width="69.28515625" style="4" customWidth="1"/>
    <col min="12035" max="12035" width="18.5703125" style="4" customWidth="1"/>
    <col min="12036" max="12036" width="15.28515625" style="4" customWidth="1"/>
    <col min="12037" max="12037" width="17.28515625" style="4" customWidth="1"/>
    <col min="12038" max="12038" width="16" style="4" customWidth="1"/>
    <col min="12039" max="12039" width="4.7109375" style="4" customWidth="1"/>
    <col min="12040" max="12040" width="15.28515625" style="4" customWidth="1"/>
    <col min="12041" max="12055" width="3.140625" style="4" customWidth="1"/>
    <col min="12056" max="12057" width="0" style="4" hidden="1" customWidth="1"/>
    <col min="12058" max="12085" width="3.140625" style="4" customWidth="1"/>
    <col min="12086" max="12288" width="11.42578125" style="4"/>
    <col min="12289" max="12289" width="12.7109375" style="4" customWidth="1"/>
    <col min="12290" max="12290" width="69.28515625" style="4" customWidth="1"/>
    <col min="12291" max="12291" width="18.5703125" style="4" customWidth="1"/>
    <col min="12292" max="12292" width="15.28515625" style="4" customWidth="1"/>
    <col min="12293" max="12293" width="17.28515625" style="4" customWidth="1"/>
    <col min="12294" max="12294" width="16" style="4" customWidth="1"/>
    <col min="12295" max="12295" width="4.7109375" style="4" customWidth="1"/>
    <col min="12296" max="12296" width="15.28515625" style="4" customWidth="1"/>
    <col min="12297" max="12311" width="3.140625" style="4" customWidth="1"/>
    <col min="12312" max="12313" width="0" style="4" hidden="1" customWidth="1"/>
    <col min="12314" max="12341" width="3.140625" style="4" customWidth="1"/>
    <col min="12342" max="12544" width="11.42578125" style="4"/>
    <col min="12545" max="12545" width="12.7109375" style="4" customWidth="1"/>
    <col min="12546" max="12546" width="69.28515625" style="4" customWidth="1"/>
    <col min="12547" max="12547" width="18.5703125" style="4" customWidth="1"/>
    <col min="12548" max="12548" width="15.28515625" style="4" customWidth="1"/>
    <col min="12549" max="12549" width="17.28515625" style="4" customWidth="1"/>
    <col min="12550" max="12550" width="16" style="4" customWidth="1"/>
    <col min="12551" max="12551" width="4.7109375" style="4" customWidth="1"/>
    <col min="12552" max="12552" width="15.28515625" style="4" customWidth="1"/>
    <col min="12553" max="12567" width="3.140625" style="4" customWidth="1"/>
    <col min="12568" max="12569" width="0" style="4" hidden="1" customWidth="1"/>
    <col min="12570" max="12597" width="3.140625" style="4" customWidth="1"/>
    <col min="12598" max="12800" width="11.42578125" style="4"/>
    <col min="12801" max="12801" width="12.7109375" style="4" customWidth="1"/>
    <col min="12802" max="12802" width="69.28515625" style="4" customWidth="1"/>
    <col min="12803" max="12803" width="18.5703125" style="4" customWidth="1"/>
    <col min="12804" max="12804" width="15.28515625" style="4" customWidth="1"/>
    <col min="12805" max="12805" width="17.28515625" style="4" customWidth="1"/>
    <col min="12806" max="12806" width="16" style="4" customWidth="1"/>
    <col min="12807" max="12807" width="4.7109375" style="4" customWidth="1"/>
    <col min="12808" max="12808" width="15.28515625" style="4" customWidth="1"/>
    <col min="12809" max="12823" width="3.140625" style="4" customWidth="1"/>
    <col min="12824" max="12825" width="0" style="4" hidden="1" customWidth="1"/>
    <col min="12826" max="12853" width="3.140625" style="4" customWidth="1"/>
    <col min="12854" max="13056" width="11.42578125" style="4"/>
    <col min="13057" max="13057" width="12.7109375" style="4" customWidth="1"/>
    <col min="13058" max="13058" width="69.28515625" style="4" customWidth="1"/>
    <col min="13059" max="13059" width="18.5703125" style="4" customWidth="1"/>
    <col min="13060" max="13060" width="15.28515625" style="4" customWidth="1"/>
    <col min="13061" max="13061" width="17.28515625" style="4" customWidth="1"/>
    <col min="13062" max="13062" width="16" style="4" customWidth="1"/>
    <col min="13063" max="13063" width="4.7109375" style="4" customWidth="1"/>
    <col min="13064" max="13064" width="15.28515625" style="4" customWidth="1"/>
    <col min="13065" max="13079" width="3.140625" style="4" customWidth="1"/>
    <col min="13080" max="13081" width="0" style="4" hidden="1" customWidth="1"/>
    <col min="13082" max="13109" width="3.140625" style="4" customWidth="1"/>
    <col min="13110" max="13312" width="11.42578125" style="4"/>
    <col min="13313" max="13313" width="12.7109375" style="4" customWidth="1"/>
    <col min="13314" max="13314" width="69.28515625" style="4" customWidth="1"/>
    <col min="13315" max="13315" width="18.5703125" style="4" customWidth="1"/>
    <col min="13316" max="13316" width="15.28515625" style="4" customWidth="1"/>
    <col min="13317" max="13317" width="17.28515625" style="4" customWidth="1"/>
    <col min="13318" max="13318" width="16" style="4" customWidth="1"/>
    <col min="13319" max="13319" width="4.7109375" style="4" customWidth="1"/>
    <col min="13320" max="13320" width="15.28515625" style="4" customWidth="1"/>
    <col min="13321" max="13335" width="3.140625" style="4" customWidth="1"/>
    <col min="13336" max="13337" width="0" style="4" hidden="1" customWidth="1"/>
    <col min="13338" max="13365" width="3.140625" style="4" customWidth="1"/>
    <col min="13366" max="13568" width="11.42578125" style="4"/>
    <col min="13569" max="13569" width="12.7109375" style="4" customWidth="1"/>
    <col min="13570" max="13570" width="69.28515625" style="4" customWidth="1"/>
    <col min="13571" max="13571" width="18.5703125" style="4" customWidth="1"/>
    <col min="13572" max="13572" width="15.28515625" style="4" customWidth="1"/>
    <col min="13573" max="13573" width="17.28515625" style="4" customWidth="1"/>
    <col min="13574" max="13574" width="16" style="4" customWidth="1"/>
    <col min="13575" max="13575" width="4.7109375" style="4" customWidth="1"/>
    <col min="13576" max="13576" width="15.28515625" style="4" customWidth="1"/>
    <col min="13577" max="13591" width="3.140625" style="4" customWidth="1"/>
    <col min="13592" max="13593" width="0" style="4" hidden="1" customWidth="1"/>
    <col min="13594" max="13621" width="3.140625" style="4" customWidth="1"/>
    <col min="13622" max="13824" width="11.42578125" style="4"/>
    <col min="13825" max="13825" width="12.7109375" style="4" customWidth="1"/>
    <col min="13826" max="13826" width="69.28515625" style="4" customWidth="1"/>
    <col min="13827" max="13827" width="18.5703125" style="4" customWidth="1"/>
    <col min="13828" max="13828" width="15.28515625" style="4" customWidth="1"/>
    <col min="13829" max="13829" width="17.28515625" style="4" customWidth="1"/>
    <col min="13830" max="13830" width="16" style="4" customWidth="1"/>
    <col min="13831" max="13831" width="4.7109375" style="4" customWidth="1"/>
    <col min="13832" max="13832" width="15.28515625" style="4" customWidth="1"/>
    <col min="13833" max="13847" width="3.140625" style="4" customWidth="1"/>
    <col min="13848" max="13849" width="0" style="4" hidden="1" customWidth="1"/>
    <col min="13850" max="13877" width="3.140625" style="4" customWidth="1"/>
    <col min="13878" max="14080" width="11.42578125" style="4"/>
    <col min="14081" max="14081" width="12.7109375" style="4" customWidth="1"/>
    <col min="14082" max="14082" width="69.28515625" style="4" customWidth="1"/>
    <col min="14083" max="14083" width="18.5703125" style="4" customWidth="1"/>
    <col min="14084" max="14084" width="15.28515625" style="4" customWidth="1"/>
    <col min="14085" max="14085" width="17.28515625" style="4" customWidth="1"/>
    <col min="14086" max="14086" width="16" style="4" customWidth="1"/>
    <col min="14087" max="14087" width="4.7109375" style="4" customWidth="1"/>
    <col min="14088" max="14088" width="15.28515625" style="4" customWidth="1"/>
    <col min="14089" max="14103" width="3.140625" style="4" customWidth="1"/>
    <col min="14104" max="14105" width="0" style="4" hidden="1" customWidth="1"/>
    <col min="14106" max="14133" width="3.140625" style="4" customWidth="1"/>
    <col min="14134" max="14336" width="11.42578125" style="4"/>
    <col min="14337" max="14337" width="12.7109375" style="4" customWidth="1"/>
    <col min="14338" max="14338" width="69.28515625" style="4" customWidth="1"/>
    <col min="14339" max="14339" width="18.5703125" style="4" customWidth="1"/>
    <col min="14340" max="14340" width="15.28515625" style="4" customWidth="1"/>
    <col min="14341" max="14341" width="17.28515625" style="4" customWidth="1"/>
    <col min="14342" max="14342" width="16" style="4" customWidth="1"/>
    <col min="14343" max="14343" width="4.7109375" style="4" customWidth="1"/>
    <col min="14344" max="14344" width="15.28515625" style="4" customWidth="1"/>
    <col min="14345" max="14359" width="3.140625" style="4" customWidth="1"/>
    <col min="14360" max="14361" width="0" style="4" hidden="1" customWidth="1"/>
    <col min="14362" max="14389" width="3.140625" style="4" customWidth="1"/>
    <col min="14390" max="14592" width="11.42578125" style="4"/>
    <col min="14593" max="14593" width="12.7109375" style="4" customWidth="1"/>
    <col min="14594" max="14594" width="69.28515625" style="4" customWidth="1"/>
    <col min="14595" max="14595" width="18.5703125" style="4" customWidth="1"/>
    <col min="14596" max="14596" width="15.28515625" style="4" customWidth="1"/>
    <col min="14597" max="14597" width="17.28515625" style="4" customWidth="1"/>
    <col min="14598" max="14598" width="16" style="4" customWidth="1"/>
    <col min="14599" max="14599" width="4.7109375" style="4" customWidth="1"/>
    <col min="14600" max="14600" width="15.28515625" style="4" customWidth="1"/>
    <col min="14601" max="14615" width="3.140625" style="4" customWidth="1"/>
    <col min="14616" max="14617" width="0" style="4" hidden="1" customWidth="1"/>
    <col min="14618" max="14645" width="3.140625" style="4" customWidth="1"/>
    <col min="14646" max="14848" width="11.42578125" style="4"/>
    <col min="14849" max="14849" width="12.7109375" style="4" customWidth="1"/>
    <col min="14850" max="14850" width="69.28515625" style="4" customWidth="1"/>
    <col min="14851" max="14851" width="18.5703125" style="4" customWidth="1"/>
    <col min="14852" max="14852" width="15.28515625" style="4" customWidth="1"/>
    <col min="14853" max="14853" width="17.28515625" style="4" customWidth="1"/>
    <col min="14854" max="14854" width="16" style="4" customWidth="1"/>
    <col min="14855" max="14855" width="4.7109375" style="4" customWidth="1"/>
    <col min="14856" max="14856" width="15.28515625" style="4" customWidth="1"/>
    <col min="14857" max="14871" width="3.140625" style="4" customWidth="1"/>
    <col min="14872" max="14873" width="0" style="4" hidden="1" customWidth="1"/>
    <col min="14874" max="14901" width="3.140625" style="4" customWidth="1"/>
    <col min="14902" max="15104" width="11.42578125" style="4"/>
    <col min="15105" max="15105" width="12.7109375" style="4" customWidth="1"/>
    <col min="15106" max="15106" width="69.28515625" style="4" customWidth="1"/>
    <col min="15107" max="15107" width="18.5703125" style="4" customWidth="1"/>
    <col min="15108" max="15108" width="15.28515625" style="4" customWidth="1"/>
    <col min="15109" max="15109" width="17.28515625" style="4" customWidth="1"/>
    <col min="15110" max="15110" width="16" style="4" customWidth="1"/>
    <col min="15111" max="15111" width="4.7109375" style="4" customWidth="1"/>
    <col min="15112" max="15112" width="15.28515625" style="4" customWidth="1"/>
    <col min="15113" max="15127" width="3.140625" style="4" customWidth="1"/>
    <col min="15128" max="15129" width="0" style="4" hidden="1" customWidth="1"/>
    <col min="15130" max="15157" width="3.140625" style="4" customWidth="1"/>
    <col min="15158" max="15360" width="11.42578125" style="4"/>
    <col min="15361" max="15361" width="12.7109375" style="4" customWidth="1"/>
    <col min="15362" max="15362" width="69.28515625" style="4" customWidth="1"/>
    <col min="15363" max="15363" width="18.5703125" style="4" customWidth="1"/>
    <col min="15364" max="15364" width="15.28515625" style="4" customWidth="1"/>
    <col min="15365" max="15365" width="17.28515625" style="4" customWidth="1"/>
    <col min="15366" max="15366" width="16" style="4" customWidth="1"/>
    <col min="15367" max="15367" width="4.7109375" style="4" customWidth="1"/>
    <col min="15368" max="15368" width="15.28515625" style="4" customWidth="1"/>
    <col min="15369" max="15383" width="3.140625" style="4" customWidth="1"/>
    <col min="15384" max="15385" width="0" style="4" hidden="1" customWidth="1"/>
    <col min="15386" max="15413" width="3.140625" style="4" customWidth="1"/>
    <col min="15414" max="15616" width="11.42578125" style="4"/>
    <col min="15617" max="15617" width="12.7109375" style="4" customWidth="1"/>
    <col min="15618" max="15618" width="69.28515625" style="4" customWidth="1"/>
    <col min="15619" max="15619" width="18.5703125" style="4" customWidth="1"/>
    <col min="15620" max="15620" width="15.28515625" style="4" customWidth="1"/>
    <col min="15621" max="15621" width="17.28515625" style="4" customWidth="1"/>
    <col min="15622" max="15622" width="16" style="4" customWidth="1"/>
    <col min="15623" max="15623" width="4.7109375" style="4" customWidth="1"/>
    <col min="15624" max="15624" width="15.28515625" style="4" customWidth="1"/>
    <col min="15625" max="15639" width="3.140625" style="4" customWidth="1"/>
    <col min="15640" max="15641" width="0" style="4" hidden="1" customWidth="1"/>
    <col min="15642" max="15669" width="3.140625" style="4" customWidth="1"/>
    <col min="15670" max="15872" width="11.42578125" style="4"/>
    <col min="15873" max="15873" width="12.7109375" style="4" customWidth="1"/>
    <col min="15874" max="15874" width="69.28515625" style="4" customWidth="1"/>
    <col min="15875" max="15875" width="18.5703125" style="4" customWidth="1"/>
    <col min="15876" max="15876" width="15.28515625" style="4" customWidth="1"/>
    <col min="15877" max="15877" width="17.28515625" style="4" customWidth="1"/>
    <col min="15878" max="15878" width="16" style="4" customWidth="1"/>
    <col min="15879" max="15879" width="4.7109375" style="4" customWidth="1"/>
    <col min="15880" max="15880" width="15.28515625" style="4" customWidth="1"/>
    <col min="15881" max="15895" width="3.140625" style="4" customWidth="1"/>
    <col min="15896" max="15897" width="0" style="4" hidden="1" customWidth="1"/>
    <col min="15898" max="15925" width="3.140625" style="4" customWidth="1"/>
    <col min="15926" max="16128" width="11.42578125" style="4"/>
    <col min="16129" max="16129" width="12.7109375" style="4" customWidth="1"/>
    <col min="16130" max="16130" width="69.28515625" style="4" customWidth="1"/>
    <col min="16131" max="16131" width="18.5703125" style="4" customWidth="1"/>
    <col min="16132" max="16132" width="15.28515625" style="4" customWidth="1"/>
    <col min="16133" max="16133" width="17.28515625" style="4" customWidth="1"/>
    <col min="16134" max="16134" width="16" style="4" customWidth="1"/>
    <col min="16135" max="16135" width="4.7109375" style="4" customWidth="1"/>
    <col min="16136" max="16136" width="15.28515625" style="4" customWidth="1"/>
    <col min="16137" max="16151" width="3.140625" style="4" customWidth="1"/>
    <col min="16152" max="16153" width="0" style="4" hidden="1" customWidth="1"/>
    <col min="16154" max="16181" width="3.140625" style="4" customWidth="1"/>
    <col min="16182" max="16384" width="11.42578125" style="4"/>
  </cols>
  <sheetData>
    <row r="1" spans="1:148" x14ac:dyDescent="0.25">
      <c r="A1" s="1" t="s">
        <v>0</v>
      </c>
    </row>
    <row r="2" spans="1:148" x14ac:dyDescent="0.25">
      <c r="A2" s="1" t="str">
        <f>CONCATENATE("COMUNA: ",[9]NOMBRE!B2," - ","( ",[9]NOMBRE!C2,[9]NOMBRE!D2,[9]NOMBRE!E2,[9]NOMBRE!F2,[9]NOMBRE!G2," )")</f>
        <v>COMUNA: LINARES  - ( 07401 )</v>
      </c>
    </row>
    <row r="3" spans="1:148" x14ac:dyDescent="0.25">
      <c r="A3" s="1" t="str">
        <f>CONCATENATE("ESTABLECIMIENTO: ",[9]NOMBRE!B3," - ","( ",[9]NOMBRE!C3,[9]NOMBRE!D3,[9]NOMBRE!E3,[9]NOMBRE!F3,[9]NOMBRE!G3," )")</f>
        <v>ESTABLECIMIENTO: HOSPITAL DE LINARES  - ( 16108 )</v>
      </c>
      <c r="C3" s="5"/>
      <c r="D3" s="5"/>
      <c r="E3" s="5"/>
      <c r="F3" s="5"/>
    </row>
    <row r="4" spans="1:148" x14ac:dyDescent="0.25">
      <c r="A4" s="1" t="str">
        <f>CONCATENATE("MES: ",[9]NOMBRE!B6," - ","( ",[9]NOMBRE!C6,[9]NOMBRE!D6," )")</f>
        <v>MES: SEPTIEMBRE - ( 09 )</v>
      </c>
      <c r="C4" s="6"/>
      <c r="D4" s="6"/>
      <c r="E4" s="6"/>
      <c r="F4" s="6"/>
    </row>
    <row r="5" spans="1:148" x14ac:dyDescent="0.25">
      <c r="A5" s="1" t="str">
        <f>CONCATENATE("AÑO: ",[9]NOMBRE!B7)</f>
        <v>AÑO: 2011</v>
      </c>
    </row>
    <row r="6" spans="1:148" x14ac:dyDescent="0.25">
      <c r="A6" s="1"/>
    </row>
    <row r="7" spans="1:148" x14ac:dyDescent="0.25">
      <c r="A7" s="1"/>
    </row>
    <row r="8" spans="1:148" s="8" customFormat="1" ht="36.75" customHeight="1" x14ac:dyDescent="0.25">
      <c r="A8" s="155" t="s">
        <v>1</v>
      </c>
      <c r="B8" s="155"/>
      <c r="C8" s="155"/>
      <c r="D8" s="155"/>
      <c r="E8" s="155"/>
      <c r="F8" s="155"/>
      <c r="G8" s="7"/>
      <c r="H8"/>
      <c r="I8"/>
      <c r="J8"/>
      <c r="K8"/>
    </row>
    <row r="9" spans="1:148" ht="34.5" customHeight="1" x14ac:dyDescent="0.25">
      <c r="A9" s="156"/>
      <c r="B9" s="157"/>
      <c r="C9" s="158" t="s">
        <v>2</v>
      </c>
      <c r="D9" s="160" t="s">
        <v>3</v>
      </c>
      <c r="E9" s="161"/>
      <c r="F9" s="162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5">
      <c r="A10" s="156"/>
      <c r="B10" s="157"/>
      <c r="C10" s="159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5">
      <c r="A11" s="121"/>
      <c r="B11" s="58" t="s">
        <v>7</v>
      </c>
      <c r="C11" s="15"/>
      <c r="D11" s="16"/>
      <c r="E11" s="17"/>
      <c r="F11" s="17"/>
    </row>
    <row r="12" spans="1:148" x14ac:dyDescent="0.25">
      <c r="A12" s="122"/>
      <c r="B12" s="123" t="s">
        <v>8</v>
      </c>
      <c r="C12" s="20">
        <f>SUM(C13:C25)</f>
        <v>0</v>
      </c>
      <c r="D12" s="21"/>
      <c r="E12" s="21"/>
      <c r="F12" s="22"/>
    </row>
    <row r="13" spans="1:148" x14ac:dyDescent="0.25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5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5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5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5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5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5">
      <c r="A19" s="23" t="s">
        <v>21</v>
      </c>
      <c r="B19" s="24" t="s">
        <v>22</v>
      </c>
      <c r="C19" s="25"/>
      <c r="D19" s="26"/>
      <c r="E19" s="26"/>
      <c r="F19" s="27"/>
    </row>
    <row r="20" spans="1:6" ht="24" x14ac:dyDescent="0.25">
      <c r="A20" s="23" t="s">
        <v>23</v>
      </c>
      <c r="B20" s="28" t="s">
        <v>4404</v>
      </c>
      <c r="C20" s="25"/>
      <c r="D20" s="26"/>
      <c r="E20" s="26"/>
      <c r="F20" s="27"/>
    </row>
    <row r="21" spans="1:6" ht="35.25" x14ac:dyDescent="0.25">
      <c r="A21" s="23" t="s">
        <v>25</v>
      </c>
      <c r="B21" s="28" t="s">
        <v>4405</v>
      </c>
      <c r="C21" s="25"/>
      <c r="D21" s="26"/>
      <c r="E21" s="26"/>
      <c r="F21" s="27"/>
    </row>
    <row r="22" spans="1:6" ht="24" x14ac:dyDescent="0.25">
      <c r="A22" s="23" t="s">
        <v>27</v>
      </c>
      <c r="B22" s="28" t="s">
        <v>4406</v>
      </c>
      <c r="C22" s="25"/>
      <c r="D22" s="26"/>
      <c r="E22" s="26"/>
      <c r="F22" s="27"/>
    </row>
    <row r="23" spans="1:6" ht="24" x14ac:dyDescent="0.25">
      <c r="A23" s="23" t="s">
        <v>29</v>
      </c>
      <c r="B23" s="28" t="s">
        <v>4407</v>
      </c>
      <c r="C23" s="25"/>
      <c r="D23" s="26"/>
      <c r="E23" s="26"/>
      <c r="F23" s="27"/>
    </row>
    <row r="24" spans="1:6" ht="35.25" x14ac:dyDescent="0.25">
      <c r="A24" s="23" t="s">
        <v>31</v>
      </c>
      <c r="B24" s="28" t="s">
        <v>4408</v>
      </c>
      <c r="C24" s="25"/>
      <c r="D24" s="26"/>
      <c r="E24" s="26"/>
      <c r="F24" s="27"/>
    </row>
    <row r="25" spans="1:6" ht="35.25" x14ac:dyDescent="0.25">
      <c r="A25" s="23" t="s">
        <v>33</v>
      </c>
      <c r="B25" s="29" t="s">
        <v>4409</v>
      </c>
      <c r="C25" s="25"/>
      <c r="D25" s="30"/>
      <c r="E25" s="30"/>
      <c r="F25" s="31"/>
    </row>
    <row r="26" spans="1:6" x14ac:dyDescent="0.25">
      <c r="A26" s="23"/>
      <c r="B26" s="32" t="s">
        <v>35</v>
      </c>
      <c r="C26" s="33">
        <f>SUM(C27:C32)</f>
        <v>0</v>
      </c>
      <c r="D26" s="34"/>
      <c r="E26" s="34"/>
      <c r="F26" s="35"/>
    </row>
    <row r="27" spans="1:6" x14ac:dyDescent="0.25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5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5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5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5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5">
      <c r="A32" s="23" t="s">
        <v>46</v>
      </c>
      <c r="B32" s="36" t="s">
        <v>47</v>
      </c>
      <c r="C32" s="25"/>
      <c r="D32" s="30"/>
      <c r="E32" s="30"/>
      <c r="F32" s="31"/>
    </row>
    <row r="33" spans="1:11" x14ac:dyDescent="0.25">
      <c r="A33" s="23"/>
      <c r="B33" s="32" t="s">
        <v>48</v>
      </c>
      <c r="C33" s="33">
        <f>SUM(C34:C37)</f>
        <v>0</v>
      </c>
      <c r="D33" s="34"/>
      <c r="E33" s="34"/>
      <c r="F33" s="35"/>
    </row>
    <row r="34" spans="1:11" x14ac:dyDescent="0.25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5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5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5">
      <c r="A37" s="23" t="s">
        <v>55</v>
      </c>
      <c r="B37" s="36" t="s">
        <v>56</v>
      </c>
      <c r="C37" s="25"/>
      <c r="D37" s="30"/>
      <c r="E37" s="30"/>
      <c r="F37" s="31"/>
    </row>
    <row r="38" spans="1:11" x14ac:dyDescent="0.25">
      <c r="A38" s="23"/>
      <c r="B38" s="32" t="s">
        <v>57</v>
      </c>
      <c r="C38" s="33">
        <f>SUM(C39:C41)</f>
        <v>0</v>
      </c>
      <c r="D38" s="34"/>
      <c r="E38" s="34"/>
      <c r="F38" s="35"/>
    </row>
    <row r="39" spans="1:11" x14ac:dyDescent="0.25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5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5">
      <c r="A41" s="23" t="s">
        <v>62</v>
      </c>
      <c r="B41" s="36" t="s">
        <v>63</v>
      </c>
      <c r="C41" s="25"/>
      <c r="D41" s="30"/>
      <c r="E41" s="30"/>
      <c r="F41" s="31"/>
    </row>
    <row r="42" spans="1:11" s="6" customFormat="1" x14ac:dyDescent="0.25">
      <c r="A42" s="23"/>
      <c r="B42" s="32" t="s">
        <v>64</v>
      </c>
      <c r="C42" s="33">
        <f>SUM(C43:C45)</f>
        <v>0</v>
      </c>
      <c r="D42" s="34"/>
      <c r="E42" s="34"/>
      <c r="F42" s="35"/>
      <c r="H42"/>
      <c r="I42"/>
      <c r="J42"/>
      <c r="K42"/>
    </row>
    <row r="43" spans="1:11" x14ac:dyDescent="0.25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5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5">
      <c r="A45" s="23" t="s">
        <v>69</v>
      </c>
      <c r="B45" s="36" t="s">
        <v>70</v>
      </c>
      <c r="C45" s="37"/>
      <c r="D45" s="30"/>
      <c r="E45" s="30"/>
      <c r="F45" s="31"/>
    </row>
    <row r="46" spans="1:11" x14ac:dyDescent="0.25">
      <c r="A46" s="23"/>
      <c r="B46" s="32" t="s">
        <v>71</v>
      </c>
      <c r="C46" s="33">
        <f>SUM(C47:C51)</f>
        <v>0</v>
      </c>
      <c r="D46" s="34"/>
      <c r="E46" s="34"/>
      <c r="F46" s="35"/>
    </row>
    <row r="47" spans="1:11" x14ac:dyDescent="0.25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5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5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5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5">
      <c r="A51" s="23" t="s">
        <v>80</v>
      </c>
      <c r="B51" s="36" t="s">
        <v>81</v>
      </c>
      <c r="C51" s="37"/>
      <c r="D51" s="30"/>
      <c r="E51" s="30"/>
      <c r="F51" s="31"/>
    </row>
    <row r="52" spans="1:6" x14ac:dyDescent="0.25">
      <c r="A52" s="23"/>
      <c r="B52" s="32" t="s">
        <v>82</v>
      </c>
      <c r="C52" s="33">
        <f>SUM(C53:C57)</f>
        <v>0</v>
      </c>
      <c r="D52" s="34"/>
      <c r="E52" s="34"/>
      <c r="F52" s="35"/>
    </row>
    <row r="53" spans="1:6" x14ac:dyDescent="0.25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5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5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5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5">
      <c r="A57" s="23" t="s">
        <v>91</v>
      </c>
      <c r="B57" s="36" t="s">
        <v>92</v>
      </c>
      <c r="C57" s="37"/>
      <c r="D57" s="30"/>
      <c r="E57" s="30"/>
      <c r="F57" s="31"/>
    </row>
    <row r="58" spans="1:6" x14ac:dyDescent="0.25">
      <c r="A58" s="23"/>
      <c r="B58" s="38" t="s">
        <v>93</v>
      </c>
      <c r="C58" s="33">
        <f>SUM(C59:C81)</f>
        <v>0</v>
      </c>
      <c r="D58" s="34"/>
      <c r="E58" s="34"/>
      <c r="F58" s="35"/>
    </row>
    <row r="59" spans="1:6" ht="24" x14ac:dyDescent="0.25">
      <c r="A59" s="39" t="s">
        <v>94</v>
      </c>
      <c r="B59" s="28" t="s">
        <v>4410</v>
      </c>
      <c r="C59" s="25"/>
      <c r="D59" s="26"/>
      <c r="E59" s="26"/>
      <c r="F59" s="27"/>
    </row>
    <row r="60" spans="1:6" ht="24" x14ac:dyDescent="0.25">
      <c r="A60" s="23" t="s">
        <v>96</v>
      </c>
      <c r="B60" s="28" t="s">
        <v>4411</v>
      </c>
      <c r="C60" s="25"/>
      <c r="D60" s="26"/>
      <c r="E60" s="26"/>
      <c r="F60" s="27"/>
    </row>
    <row r="61" spans="1:6" ht="24" x14ac:dyDescent="0.25">
      <c r="A61" s="23" t="s">
        <v>98</v>
      </c>
      <c r="B61" s="28" t="s">
        <v>4412</v>
      </c>
      <c r="C61" s="25"/>
      <c r="D61" s="26"/>
      <c r="E61" s="26"/>
      <c r="F61" s="27"/>
    </row>
    <row r="62" spans="1:6" ht="24" x14ac:dyDescent="0.25">
      <c r="A62" s="23" t="s">
        <v>100</v>
      </c>
      <c r="B62" s="28" t="s">
        <v>4413</v>
      </c>
      <c r="C62" s="25"/>
      <c r="D62" s="26"/>
      <c r="E62" s="26"/>
      <c r="F62" s="27"/>
    </row>
    <row r="63" spans="1:6" ht="24" x14ac:dyDescent="0.25">
      <c r="A63" s="23" t="s">
        <v>102</v>
      </c>
      <c r="B63" s="28" t="s">
        <v>4414</v>
      </c>
      <c r="C63" s="25"/>
      <c r="D63" s="26"/>
      <c r="E63" s="26"/>
      <c r="F63" s="27"/>
    </row>
    <row r="64" spans="1:6" ht="24" x14ac:dyDescent="0.25">
      <c r="A64" s="23" t="s">
        <v>104</v>
      </c>
      <c r="B64" s="28" t="s">
        <v>4415</v>
      </c>
      <c r="C64" s="25"/>
      <c r="D64" s="26"/>
      <c r="E64" s="26"/>
      <c r="F64" s="27"/>
    </row>
    <row r="65" spans="1:6" ht="24" x14ac:dyDescent="0.25">
      <c r="A65" s="23" t="s">
        <v>106</v>
      </c>
      <c r="B65" s="28" t="s">
        <v>4416</v>
      </c>
      <c r="C65" s="25"/>
      <c r="D65" s="26"/>
      <c r="E65" s="26"/>
      <c r="F65" s="27"/>
    </row>
    <row r="66" spans="1:6" ht="24" x14ac:dyDescent="0.25">
      <c r="A66" s="23" t="s">
        <v>108</v>
      </c>
      <c r="B66" s="28" t="s">
        <v>4417</v>
      </c>
      <c r="C66" s="25"/>
      <c r="D66" s="26"/>
      <c r="E66" s="26"/>
      <c r="F66" s="27"/>
    </row>
    <row r="67" spans="1:6" ht="24" x14ac:dyDescent="0.25">
      <c r="A67" s="23" t="s">
        <v>110</v>
      </c>
      <c r="B67" s="28" t="s">
        <v>4418</v>
      </c>
      <c r="C67" s="25"/>
      <c r="D67" s="26"/>
      <c r="E67" s="26"/>
      <c r="F67" s="27"/>
    </row>
    <row r="68" spans="1:6" x14ac:dyDescent="0.25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5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5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5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5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5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5">
      <c r="A74" s="23" t="s">
        <v>124</v>
      </c>
      <c r="B74" s="28" t="s">
        <v>4419</v>
      </c>
      <c r="C74" s="25"/>
      <c r="D74" s="26"/>
      <c r="E74" s="26"/>
      <c r="F74" s="27"/>
    </row>
    <row r="75" spans="1:6" x14ac:dyDescent="0.25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5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5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5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5">
      <c r="A79" s="23" t="s">
        <v>134</v>
      </c>
      <c r="B79" s="24" t="s">
        <v>135</v>
      </c>
      <c r="C79" s="25"/>
      <c r="D79" s="26"/>
      <c r="E79" s="26"/>
      <c r="F79" s="27"/>
    </row>
    <row r="80" spans="1:6" ht="24" x14ac:dyDescent="0.25">
      <c r="A80" s="23" t="s">
        <v>136</v>
      </c>
      <c r="B80" s="28" t="s">
        <v>4420</v>
      </c>
      <c r="C80" s="25"/>
      <c r="D80" s="26"/>
      <c r="E80" s="26"/>
      <c r="F80" s="27"/>
    </row>
    <row r="81" spans="1:6" x14ac:dyDescent="0.25">
      <c r="A81" s="23" t="s">
        <v>138</v>
      </c>
      <c r="B81" s="36" t="s">
        <v>139</v>
      </c>
      <c r="C81" s="37"/>
      <c r="D81" s="30"/>
      <c r="E81" s="30"/>
      <c r="F81" s="31"/>
    </row>
    <row r="82" spans="1:6" x14ac:dyDescent="0.25">
      <c r="A82" s="23"/>
      <c r="B82" s="38" t="s">
        <v>140</v>
      </c>
      <c r="C82" s="20"/>
      <c r="D82" s="21"/>
      <c r="E82" s="21"/>
      <c r="F82" s="22"/>
    </row>
    <row r="83" spans="1:6" x14ac:dyDescent="0.25">
      <c r="A83" s="23"/>
      <c r="B83" s="40" t="s">
        <v>141</v>
      </c>
      <c r="C83" s="41">
        <f>SUM(C84:C173)</f>
        <v>0</v>
      </c>
      <c r="D83" s="42"/>
      <c r="E83" s="42"/>
      <c r="F83" s="43"/>
    </row>
    <row r="84" spans="1:6" x14ac:dyDescent="0.25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5">
      <c r="A85" s="23" t="s">
        <v>144</v>
      </c>
      <c r="B85" s="24" t="s">
        <v>145</v>
      </c>
      <c r="C85" s="25"/>
      <c r="D85" s="26"/>
      <c r="E85" s="26"/>
      <c r="F85" s="27"/>
    </row>
    <row r="86" spans="1:6" x14ac:dyDescent="0.25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5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5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5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5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5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5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5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5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5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5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5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5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5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5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5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5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5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5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5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5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5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5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5">
      <c r="A109" s="23" t="s">
        <v>192</v>
      </c>
      <c r="B109" s="24" t="s">
        <v>193</v>
      </c>
      <c r="C109" s="25"/>
      <c r="D109" s="26"/>
      <c r="E109" s="26"/>
      <c r="F109" s="27"/>
    </row>
    <row r="110" spans="1:6" x14ac:dyDescent="0.25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5">
      <c r="A111" s="23" t="s">
        <v>196</v>
      </c>
      <c r="B111" s="24" t="s">
        <v>197</v>
      </c>
      <c r="C111" s="25"/>
      <c r="D111" s="26"/>
      <c r="E111" s="26"/>
      <c r="F111" s="27"/>
    </row>
    <row r="112" spans="1:6" x14ac:dyDescent="0.25">
      <c r="A112" s="23" t="s">
        <v>198</v>
      </c>
      <c r="B112" s="24" t="s">
        <v>199</v>
      </c>
      <c r="C112" s="25"/>
      <c r="D112" s="26"/>
      <c r="E112" s="26"/>
      <c r="F112" s="27"/>
    </row>
    <row r="113" spans="1:6" x14ac:dyDescent="0.25">
      <c r="A113" s="23" t="s">
        <v>200</v>
      </c>
      <c r="B113" s="24" t="s">
        <v>201</v>
      </c>
      <c r="C113" s="25"/>
      <c r="D113" s="26"/>
      <c r="E113" s="26"/>
      <c r="F113" s="27"/>
    </row>
    <row r="114" spans="1:6" x14ac:dyDescent="0.25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5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4" x14ac:dyDescent="0.25">
      <c r="A116" s="23" t="s">
        <v>206</v>
      </c>
      <c r="B116" s="28" t="s">
        <v>4421</v>
      </c>
      <c r="C116" s="25"/>
      <c r="D116" s="26"/>
      <c r="E116" s="26"/>
      <c r="F116" s="27"/>
    </row>
    <row r="117" spans="1:6" ht="24" x14ac:dyDescent="0.25">
      <c r="A117" s="23" t="s">
        <v>208</v>
      </c>
      <c r="B117" s="28" t="s">
        <v>4422</v>
      </c>
      <c r="C117" s="25"/>
      <c r="D117" s="26"/>
      <c r="E117" s="26"/>
      <c r="F117" s="27"/>
    </row>
    <row r="118" spans="1:6" x14ac:dyDescent="0.25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5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5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5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5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5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5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5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5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5">
      <c r="A127" s="23" t="s">
        <v>228</v>
      </c>
      <c r="B127" s="24" t="s">
        <v>229</v>
      </c>
      <c r="C127" s="25"/>
      <c r="D127" s="26"/>
      <c r="E127" s="26"/>
      <c r="F127" s="27"/>
    </row>
    <row r="128" spans="1:6" ht="35.25" x14ac:dyDescent="0.25">
      <c r="A128" s="23" t="s">
        <v>230</v>
      </c>
      <c r="B128" s="28" t="s">
        <v>4423</v>
      </c>
      <c r="C128" s="25"/>
      <c r="D128" s="26"/>
      <c r="E128" s="26"/>
      <c r="F128" s="27"/>
    </row>
    <row r="129" spans="1:6" x14ac:dyDescent="0.25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5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5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5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5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5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5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5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5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5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5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5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5">
      <c r="A141" s="23" t="s">
        <v>256</v>
      </c>
      <c r="B141" s="24" t="s">
        <v>257</v>
      </c>
      <c r="C141" s="25"/>
      <c r="D141" s="26"/>
      <c r="E141" s="26"/>
      <c r="F141" s="27"/>
    </row>
    <row r="142" spans="1:6" ht="9.75" customHeight="1" x14ac:dyDescent="0.25">
      <c r="A142" s="23" t="s">
        <v>258</v>
      </c>
      <c r="B142" s="28" t="s">
        <v>4424</v>
      </c>
      <c r="C142" s="25"/>
      <c r="D142" s="26"/>
      <c r="E142" s="26"/>
      <c r="F142" s="27"/>
    </row>
    <row r="143" spans="1:6" x14ac:dyDescent="0.25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5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5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5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5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5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5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5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5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5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5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5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5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5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5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5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5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5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5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5">
      <c r="A162" s="23" t="s">
        <v>298</v>
      </c>
      <c r="B162" s="24" t="s">
        <v>299</v>
      </c>
      <c r="C162" s="25"/>
      <c r="D162" s="26"/>
      <c r="E162" s="26"/>
      <c r="F162" s="27"/>
    </row>
    <row r="163" spans="1:6" x14ac:dyDescent="0.25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5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5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5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5">
      <c r="A167" s="23" t="s">
        <v>308</v>
      </c>
      <c r="B167" s="24" t="s">
        <v>309</v>
      </c>
      <c r="C167" s="25"/>
      <c r="D167" s="26"/>
      <c r="E167" s="26"/>
      <c r="F167" s="27"/>
    </row>
    <row r="168" spans="1:6" ht="24" x14ac:dyDescent="0.25">
      <c r="A168" s="23" t="s">
        <v>310</v>
      </c>
      <c r="B168" s="28" t="s">
        <v>4425</v>
      </c>
      <c r="C168" s="25"/>
      <c r="D168" s="26"/>
      <c r="E168" s="26"/>
      <c r="F168" s="27"/>
    </row>
    <row r="169" spans="1:6" x14ac:dyDescent="0.25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5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5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5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5">
      <c r="A173" s="23" t="s">
        <v>320</v>
      </c>
      <c r="B173" s="36" t="s">
        <v>321</v>
      </c>
      <c r="C173" s="25"/>
      <c r="D173" s="26"/>
      <c r="E173" s="26"/>
      <c r="F173" s="27"/>
    </row>
    <row r="174" spans="1:6" x14ac:dyDescent="0.25">
      <c r="A174" s="23"/>
      <c r="B174" s="32" t="s">
        <v>322</v>
      </c>
      <c r="C174" s="41">
        <f>SUM(C175:C242)</f>
        <v>0</v>
      </c>
      <c r="D174" s="42"/>
      <c r="E174" s="42"/>
      <c r="F174" s="43"/>
    </row>
    <row r="175" spans="1:6" x14ac:dyDescent="0.25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5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5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5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5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5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5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5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5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5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5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5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5">
      <c r="A187" s="23" t="s">
        <v>347</v>
      </c>
      <c r="B187" s="28" t="s">
        <v>4426</v>
      </c>
      <c r="C187" s="25"/>
      <c r="D187" s="26"/>
      <c r="E187" s="26"/>
      <c r="F187" s="27"/>
    </row>
    <row r="188" spans="1:6" x14ac:dyDescent="0.25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5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5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5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5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5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5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5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5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5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5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5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5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5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5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5">
      <c r="A203" s="23" t="s">
        <v>379</v>
      </c>
      <c r="B203" s="28" t="s">
        <v>4427</v>
      </c>
      <c r="C203" s="25"/>
      <c r="D203" s="26"/>
      <c r="E203" s="26"/>
      <c r="F203" s="27"/>
    </row>
    <row r="204" spans="1:6" x14ac:dyDescent="0.25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5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5">
      <c r="A206" s="23" t="s">
        <v>385</v>
      </c>
      <c r="B206" s="28" t="s">
        <v>4428</v>
      </c>
      <c r="C206" s="25"/>
      <c r="D206" s="26"/>
      <c r="E206" s="26"/>
      <c r="F206" s="27"/>
    </row>
    <row r="207" spans="1:6" x14ac:dyDescent="0.25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5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5">
      <c r="A209" s="23" t="s">
        <v>391</v>
      </c>
      <c r="B209" s="28" t="s">
        <v>4429</v>
      </c>
      <c r="C209" s="25"/>
      <c r="D209" s="26"/>
      <c r="E209" s="26"/>
      <c r="F209" s="27"/>
    </row>
    <row r="210" spans="1:6" ht="46.5" x14ac:dyDescent="0.25">
      <c r="A210" s="23" t="s">
        <v>393</v>
      </c>
      <c r="B210" s="45" t="s">
        <v>4430</v>
      </c>
      <c r="C210" s="25"/>
      <c r="D210" s="26"/>
      <c r="E210" s="26"/>
      <c r="F210" s="27"/>
    </row>
    <row r="211" spans="1:6" x14ac:dyDescent="0.25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5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5">
      <c r="A213" s="23" t="s">
        <v>399</v>
      </c>
      <c r="B213" s="24" t="s">
        <v>400</v>
      </c>
      <c r="C213" s="25"/>
      <c r="D213" s="26"/>
      <c r="E213" s="26"/>
      <c r="F213" s="27"/>
    </row>
    <row r="214" spans="1:6" ht="24" x14ac:dyDescent="0.25">
      <c r="A214" s="23" t="s">
        <v>401</v>
      </c>
      <c r="B214" s="28" t="s">
        <v>4431</v>
      </c>
      <c r="C214" s="25"/>
      <c r="D214" s="26"/>
      <c r="E214" s="26"/>
      <c r="F214" s="27"/>
    </row>
    <row r="215" spans="1:6" x14ac:dyDescent="0.25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5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5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5">
      <c r="A218" s="23" t="s">
        <v>409</v>
      </c>
      <c r="B218" s="24" t="s">
        <v>410</v>
      </c>
      <c r="C218" s="25"/>
      <c r="D218" s="26"/>
      <c r="E218" s="26"/>
      <c r="F218" s="27"/>
    </row>
    <row r="219" spans="1:6" ht="35.25" x14ac:dyDescent="0.25">
      <c r="A219" s="23" t="s">
        <v>411</v>
      </c>
      <c r="B219" s="28" t="s">
        <v>4432</v>
      </c>
      <c r="C219" s="25"/>
      <c r="D219" s="26"/>
      <c r="E219" s="26"/>
      <c r="F219" s="27"/>
    </row>
    <row r="220" spans="1:6" x14ac:dyDescent="0.25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4" x14ac:dyDescent="0.25">
      <c r="A221" s="23" t="s">
        <v>415</v>
      </c>
      <c r="B221" s="28" t="s">
        <v>4433</v>
      </c>
      <c r="C221" s="25"/>
      <c r="D221" s="26"/>
      <c r="E221" s="26"/>
      <c r="F221" s="27"/>
    </row>
    <row r="222" spans="1:6" x14ac:dyDescent="0.25">
      <c r="A222" s="23" t="s">
        <v>417</v>
      </c>
      <c r="B222" s="24" t="s">
        <v>418</v>
      </c>
      <c r="C222" s="25"/>
      <c r="D222" s="26"/>
      <c r="E222" s="26"/>
      <c r="F222" s="27"/>
    </row>
    <row r="223" spans="1:6" ht="35.25" x14ac:dyDescent="0.25">
      <c r="A223" s="23" t="s">
        <v>419</v>
      </c>
      <c r="B223" s="28" t="s">
        <v>4434</v>
      </c>
      <c r="C223" s="25"/>
      <c r="D223" s="26"/>
      <c r="E223" s="26"/>
      <c r="F223" s="27"/>
    </row>
    <row r="224" spans="1:6" x14ac:dyDescent="0.25">
      <c r="A224" s="23" t="s">
        <v>421</v>
      </c>
      <c r="B224" s="24" t="s">
        <v>422</v>
      </c>
      <c r="C224" s="25"/>
      <c r="D224" s="26"/>
      <c r="E224" s="26"/>
      <c r="F224" s="27"/>
    </row>
    <row r="225" spans="1:6" ht="35.25" x14ac:dyDescent="0.25">
      <c r="A225" s="23" t="s">
        <v>423</v>
      </c>
      <c r="B225" s="28" t="s">
        <v>4435</v>
      </c>
      <c r="C225" s="25"/>
      <c r="D225" s="26"/>
      <c r="E225" s="26"/>
      <c r="F225" s="27"/>
    </row>
    <row r="226" spans="1:6" x14ac:dyDescent="0.25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5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5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5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5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5">
      <c r="A231" s="23" t="s">
        <v>435</v>
      </c>
      <c r="B231" s="24" t="s">
        <v>436</v>
      </c>
      <c r="C231" s="25"/>
      <c r="D231" s="26"/>
      <c r="E231" s="26"/>
      <c r="F231" s="27"/>
    </row>
    <row r="232" spans="1:6" x14ac:dyDescent="0.25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5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5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5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5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5">
      <c r="A237" s="23" t="s">
        <v>447</v>
      </c>
      <c r="B237" s="24" t="s">
        <v>448</v>
      </c>
      <c r="C237" s="25"/>
      <c r="D237" s="26"/>
      <c r="E237" s="26"/>
      <c r="F237" s="27"/>
    </row>
    <row r="238" spans="1:6" ht="35.25" x14ac:dyDescent="0.25">
      <c r="A238" s="23" t="s">
        <v>449</v>
      </c>
      <c r="B238" s="28" t="s">
        <v>4436</v>
      </c>
      <c r="C238" s="25"/>
      <c r="D238" s="26"/>
      <c r="E238" s="26"/>
      <c r="F238" s="27"/>
    </row>
    <row r="239" spans="1:6" x14ac:dyDescent="0.25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5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5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5">
      <c r="A242" s="23" t="s">
        <v>457</v>
      </c>
      <c r="B242" s="36" t="s">
        <v>458</v>
      </c>
      <c r="C242" s="25"/>
      <c r="D242" s="26"/>
      <c r="E242" s="26"/>
      <c r="F242" s="27"/>
    </row>
    <row r="243" spans="1:6" x14ac:dyDescent="0.25">
      <c r="A243" s="23"/>
      <c r="B243" s="46" t="s">
        <v>459</v>
      </c>
      <c r="C243" s="41">
        <f>SUM(C244:C288)</f>
        <v>0</v>
      </c>
      <c r="D243" s="42"/>
      <c r="E243" s="42"/>
      <c r="F243" s="43"/>
    </row>
    <row r="244" spans="1:6" x14ac:dyDescent="0.25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5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5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5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5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5">
      <c r="A249" s="23" t="s">
        <v>470</v>
      </c>
      <c r="B249" s="24" t="s">
        <v>471</v>
      </c>
      <c r="C249" s="25"/>
      <c r="D249" s="26"/>
      <c r="E249" s="26"/>
      <c r="F249" s="27"/>
    </row>
    <row r="250" spans="1:6" x14ac:dyDescent="0.25">
      <c r="A250" s="23" t="s">
        <v>472</v>
      </c>
      <c r="B250" s="24" t="s">
        <v>473</v>
      </c>
      <c r="C250" s="25"/>
      <c r="D250" s="26"/>
      <c r="E250" s="26"/>
      <c r="F250" s="27"/>
    </row>
    <row r="251" spans="1:6" x14ac:dyDescent="0.25">
      <c r="A251" s="23" t="s">
        <v>474</v>
      </c>
      <c r="B251" s="24" t="s">
        <v>475</v>
      </c>
      <c r="C251" s="25"/>
      <c r="D251" s="26"/>
      <c r="E251" s="26"/>
      <c r="F251" s="27"/>
    </row>
    <row r="252" spans="1:6" x14ac:dyDescent="0.25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5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5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5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5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4" x14ac:dyDescent="0.25">
      <c r="A257" s="23" t="s">
        <v>486</v>
      </c>
      <c r="B257" s="28" t="s">
        <v>4437</v>
      </c>
      <c r="C257" s="25"/>
      <c r="D257" s="26"/>
      <c r="E257" s="26"/>
      <c r="F257" s="27"/>
    </row>
    <row r="258" spans="1:6" x14ac:dyDescent="0.25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5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5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5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5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4" x14ac:dyDescent="0.25">
      <c r="A263" s="23" t="s">
        <v>498</v>
      </c>
      <c r="B263" s="28" t="s">
        <v>4438</v>
      </c>
      <c r="C263" s="25"/>
      <c r="D263" s="26"/>
      <c r="E263" s="26"/>
      <c r="F263" s="27"/>
    </row>
    <row r="264" spans="1:6" x14ac:dyDescent="0.25">
      <c r="A264" s="23" t="s">
        <v>500</v>
      </c>
      <c r="B264" s="24" t="s">
        <v>501</v>
      </c>
      <c r="C264" s="25"/>
      <c r="D264" s="26"/>
      <c r="E264" s="26"/>
      <c r="F264" s="27"/>
    </row>
    <row r="265" spans="1:6" x14ac:dyDescent="0.25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5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5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5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5">
      <c r="A269" s="23" t="s">
        <v>510</v>
      </c>
      <c r="B269" s="24" t="s">
        <v>511</v>
      </c>
      <c r="C269" s="25"/>
      <c r="D269" s="26"/>
      <c r="E269" s="26"/>
      <c r="F269" s="27"/>
    </row>
    <row r="270" spans="1:6" x14ac:dyDescent="0.25">
      <c r="A270" s="23" t="s">
        <v>512</v>
      </c>
      <c r="B270" s="24" t="s">
        <v>513</v>
      </c>
      <c r="C270" s="25"/>
      <c r="D270" s="26"/>
      <c r="E270" s="26"/>
      <c r="F270" s="27"/>
    </row>
    <row r="271" spans="1:6" x14ac:dyDescent="0.25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5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5">
      <c r="A273" s="23" t="s">
        <v>518</v>
      </c>
      <c r="B273" s="24" t="s">
        <v>519</v>
      </c>
      <c r="C273" s="25"/>
      <c r="D273" s="26"/>
      <c r="E273" s="26"/>
      <c r="F273" s="27"/>
    </row>
    <row r="274" spans="1:6" x14ac:dyDescent="0.25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5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5">
      <c r="A276" s="23" t="s">
        <v>524</v>
      </c>
      <c r="B276" s="24" t="s">
        <v>525</v>
      </c>
      <c r="C276" s="25"/>
      <c r="D276" s="26"/>
      <c r="E276" s="26"/>
      <c r="F276" s="27"/>
    </row>
    <row r="277" spans="1:6" x14ac:dyDescent="0.25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5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5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5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5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5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4" x14ac:dyDescent="0.25">
      <c r="A283" s="23" t="s">
        <v>535</v>
      </c>
      <c r="B283" s="28" t="s">
        <v>4439</v>
      </c>
      <c r="C283" s="25"/>
      <c r="D283" s="26"/>
      <c r="E283" s="26"/>
      <c r="F283" s="27"/>
    </row>
    <row r="284" spans="1:6" x14ac:dyDescent="0.25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5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5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5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5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5">
      <c r="A289" s="47"/>
      <c r="B289" s="19" t="s">
        <v>547</v>
      </c>
      <c r="C289" s="41">
        <f>SUM(C290:C294)</f>
        <v>0</v>
      </c>
      <c r="D289" s="42"/>
      <c r="E289" s="42"/>
      <c r="F289" s="43"/>
    </row>
    <row r="290" spans="1:6" ht="35.25" x14ac:dyDescent="0.25">
      <c r="A290" s="23" t="s">
        <v>548</v>
      </c>
      <c r="B290" s="28" t="s">
        <v>4440</v>
      </c>
      <c r="C290" s="25"/>
      <c r="D290" s="26"/>
      <c r="E290" s="26"/>
      <c r="F290" s="27"/>
    </row>
    <row r="291" spans="1:6" ht="35.25" x14ac:dyDescent="0.25">
      <c r="A291" s="23" t="s">
        <v>550</v>
      </c>
      <c r="B291" s="28" t="s">
        <v>4441</v>
      </c>
      <c r="C291" s="25"/>
      <c r="D291" s="26"/>
      <c r="E291" s="26"/>
      <c r="F291" s="27"/>
    </row>
    <row r="292" spans="1:6" ht="24" x14ac:dyDescent="0.25">
      <c r="A292" s="23" t="s">
        <v>552</v>
      </c>
      <c r="B292" s="28" t="s">
        <v>4442</v>
      </c>
      <c r="C292" s="25"/>
      <c r="D292" s="26"/>
      <c r="E292" s="26"/>
      <c r="F292" s="27"/>
    </row>
    <row r="293" spans="1:6" ht="35.25" x14ac:dyDescent="0.25">
      <c r="A293" s="23" t="s">
        <v>554</v>
      </c>
      <c r="B293" s="28" t="s">
        <v>4443</v>
      </c>
      <c r="C293" s="25"/>
      <c r="D293" s="26"/>
      <c r="E293" s="26"/>
      <c r="F293" s="27"/>
    </row>
    <row r="294" spans="1:6" ht="24" x14ac:dyDescent="0.25">
      <c r="A294" s="23" t="s">
        <v>556</v>
      </c>
      <c r="B294" s="29" t="s">
        <v>4444</v>
      </c>
      <c r="C294" s="25"/>
      <c r="D294" s="26"/>
      <c r="E294" s="26"/>
      <c r="F294" s="27"/>
    </row>
    <row r="295" spans="1:6" x14ac:dyDescent="0.25">
      <c r="A295" s="47"/>
      <c r="B295" s="48" t="s">
        <v>558</v>
      </c>
      <c r="C295" s="41">
        <f>SUM(C296:C360)</f>
        <v>0</v>
      </c>
      <c r="D295" s="42"/>
      <c r="E295" s="42"/>
      <c r="F295" s="43"/>
    </row>
    <row r="296" spans="1:6" x14ac:dyDescent="0.25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5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5">
      <c r="A298" s="23" t="s">
        <v>563</v>
      </c>
      <c r="B298" s="24" t="s">
        <v>564</v>
      </c>
      <c r="C298" s="25"/>
      <c r="D298" s="26"/>
      <c r="E298" s="26"/>
      <c r="F298" s="27"/>
    </row>
    <row r="299" spans="1:6" ht="24" x14ac:dyDescent="0.25">
      <c r="A299" s="23" t="s">
        <v>565</v>
      </c>
      <c r="B299" s="28" t="s">
        <v>4445</v>
      </c>
      <c r="C299" s="25"/>
      <c r="D299" s="26"/>
      <c r="E299" s="26"/>
      <c r="F299" s="27"/>
    </row>
    <row r="300" spans="1:6" ht="22.5" x14ac:dyDescent="0.25">
      <c r="A300" s="23" t="s">
        <v>567</v>
      </c>
      <c r="B300" s="49" t="s">
        <v>4446</v>
      </c>
      <c r="C300" s="25"/>
      <c r="D300" s="26"/>
      <c r="E300" s="26"/>
      <c r="F300" s="27"/>
    </row>
    <row r="301" spans="1:6" x14ac:dyDescent="0.25">
      <c r="A301" s="23" t="s">
        <v>569</v>
      </c>
      <c r="B301" s="24" t="s">
        <v>570</v>
      </c>
      <c r="C301" s="25"/>
      <c r="D301" s="26"/>
      <c r="E301" s="26"/>
      <c r="F301" s="27"/>
    </row>
    <row r="302" spans="1:6" ht="35.25" x14ac:dyDescent="0.25">
      <c r="A302" s="23" t="s">
        <v>571</v>
      </c>
      <c r="B302" s="28" t="s">
        <v>4447</v>
      </c>
      <c r="C302" s="25"/>
      <c r="D302" s="26"/>
      <c r="E302" s="26"/>
      <c r="F302" s="27"/>
    </row>
    <row r="303" spans="1:6" x14ac:dyDescent="0.25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5">
      <c r="A304" s="23" t="s">
        <v>575</v>
      </c>
      <c r="B304" s="24" t="s">
        <v>576</v>
      </c>
      <c r="C304" s="25"/>
      <c r="D304" s="26"/>
      <c r="E304" s="26"/>
      <c r="F304" s="27"/>
    </row>
    <row r="305" spans="1:6" x14ac:dyDescent="0.25">
      <c r="A305" s="23" t="s">
        <v>577</v>
      </c>
      <c r="B305" s="24" t="s">
        <v>578</v>
      </c>
      <c r="C305" s="25"/>
      <c r="D305" s="26"/>
      <c r="E305" s="26"/>
      <c r="F305" s="27"/>
    </row>
    <row r="306" spans="1:6" x14ac:dyDescent="0.25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5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5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5">
      <c r="A309" s="23" t="s">
        <v>585</v>
      </c>
      <c r="B309" s="24" t="s">
        <v>586</v>
      </c>
      <c r="C309" s="25"/>
      <c r="D309" s="26"/>
      <c r="E309" s="26"/>
      <c r="F309" s="27"/>
    </row>
    <row r="310" spans="1:6" x14ac:dyDescent="0.25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5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5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5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5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5">
      <c r="A315" s="23" t="s">
        <v>597</v>
      </c>
      <c r="B315" s="28" t="s">
        <v>4448</v>
      </c>
      <c r="C315" s="25"/>
      <c r="D315" s="26"/>
      <c r="E315" s="26"/>
      <c r="F315" s="27"/>
    </row>
    <row r="316" spans="1:6" x14ac:dyDescent="0.25">
      <c r="A316" s="23" t="s">
        <v>599</v>
      </c>
      <c r="B316" s="24" t="s">
        <v>600</v>
      </c>
      <c r="C316" s="25"/>
      <c r="D316" s="26"/>
      <c r="E316" s="26"/>
      <c r="F316" s="27"/>
    </row>
    <row r="317" spans="1:6" ht="24" x14ac:dyDescent="0.25">
      <c r="A317" s="23" t="s">
        <v>601</v>
      </c>
      <c r="B317" s="28" t="s">
        <v>4449</v>
      </c>
      <c r="C317" s="25"/>
      <c r="D317" s="26"/>
      <c r="E317" s="26"/>
      <c r="F317" s="27"/>
    </row>
    <row r="318" spans="1:6" x14ac:dyDescent="0.25">
      <c r="A318" s="23" t="s">
        <v>603</v>
      </c>
      <c r="B318" s="24" t="s">
        <v>604</v>
      </c>
      <c r="C318" s="25"/>
      <c r="D318" s="26"/>
      <c r="E318" s="26"/>
      <c r="F318" s="27"/>
    </row>
    <row r="319" spans="1:6" ht="24" x14ac:dyDescent="0.25">
      <c r="A319" s="23" t="s">
        <v>605</v>
      </c>
      <c r="B319" s="28" t="s">
        <v>4450</v>
      </c>
      <c r="C319" s="25"/>
      <c r="D319" s="26"/>
      <c r="E319" s="26"/>
      <c r="F319" s="27"/>
    </row>
    <row r="320" spans="1:6" ht="24" x14ac:dyDescent="0.25">
      <c r="A320" s="23" t="s">
        <v>607</v>
      </c>
      <c r="B320" s="28" t="s">
        <v>4451</v>
      </c>
      <c r="C320" s="25"/>
      <c r="D320" s="26"/>
      <c r="E320" s="26"/>
      <c r="F320" s="27"/>
    </row>
    <row r="321" spans="1:6" x14ac:dyDescent="0.25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5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5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5">
      <c r="A324" s="23" t="s">
        <v>615</v>
      </c>
      <c r="B324" s="24" t="s">
        <v>616</v>
      </c>
      <c r="C324" s="25"/>
      <c r="D324" s="26"/>
      <c r="E324" s="26"/>
      <c r="F324" s="27"/>
    </row>
    <row r="325" spans="1:6" x14ac:dyDescent="0.25">
      <c r="A325" s="23" t="s">
        <v>617</v>
      </c>
      <c r="B325" s="24" t="s">
        <v>618</v>
      </c>
      <c r="C325" s="25"/>
      <c r="D325" s="26"/>
      <c r="E325" s="26"/>
      <c r="F325" s="27"/>
    </row>
    <row r="326" spans="1:6" x14ac:dyDescent="0.25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5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5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5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5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5">
      <c r="A331" s="23" t="s">
        <v>629</v>
      </c>
      <c r="B331" s="24" t="s">
        <v>630</v>
      </c>
      <c r="C331" s="25"/>
      <c r="D331" s="26"/>
      <c r="E331" s="26"/>
      <c r="F331" s="27"/>
    </row>
    <row r="332" spans="1:6" ht="35.25" x14ac:dyDescent="0.25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5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5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5">
      <c r="A335" s="23" t="s">
        <v>637</v>
      </c>
      <c r="B335" s="24" t="s">
        <v>638</v>
      </c>
      <c r="C335" s="25"/>
      <c r="D335" s="26"/>
      <c r="E335" s="26"/>
      <c r="F335" s="27"/>
    </row>
    <row r="336" spans="1:6" ht="24" x14ac:dyDescent="0.25">
      <c r="A336" s="23" t="s">
        <v>639</v>
      </c>
      <c r="B336" s="28" t="s">
        <v>4452</v>
      </c>
      <c r="C336" s="25"/>
      <c r="D336" s="26"/>
      <c r="E336" s="26"/>
      <c r="F336" s="27"/>
    </row>
    <row r="337" spans="1:6" ht="24" x14ac:dyDescent="0.25">
      <c r="A337" s="23" t="s">
        <v>641</v>
      </c>
      <c r="B337" s="28" t="s">
        <v>4453</v>
      </c>
      <c r="C337" s="25"/>
      <c r="D337" s="26"/>
      <c r="E337" s="26"/>
      <c r="F337" s="27"/>
    </row>
    <row r="338" spans="1:6" x14ac:dyDescent="0.25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4" x14ac:dyDescent="0.25">
      <c r="A339" s="23" t="s">
        <v>645</v>
      </c>
      <c r="B339" s="28" t="s">
        <v>4454</v>
      </c>
      <c r="C339" s="25"/>
      <c r="D339" s="26"/>
      <c r="E339" s="26"/>
      <c r="F339" s="27"/>
    </row>
    <row r="340" spans="1:6" x14ac:dyDescent="0.25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5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5">
      <c r="A342" s="23" t="s">
        <v>651</v>
      </c>
      <c r="B342" s="24" t="s">
        <v>652</v>
      </c>
      <c r="C342" s="25"/>
      <c r="D342" s="26"/>
      <c r="E342" s="26"/>
      <c r="F342" s="27"/>
    </row>
    <row r="343" spans="1:6" ht="24" x14ac:dyDescent="0.25">
      <c r="A343" s="23" t="s">
        <v>653</v>
      </c>
      <c r="B343" s="28" t="s">
        <v>4455</v>
      </c>
      <c r="C343" s="25"/>
      <c r="D343" s="26"/>
      <c r="E343" s="26"/>
      <c r="F343" s="27"/>
    </row>
    <row r="344" spans="1:6" ht="35.25" x14ac:dyDescent="0.25">
      <c r="A344" s="23" t="s">
        <v>655</v>
      </c>
      <c r="B344" s="28" t="s">
        <v>4456</v>
      </c>
      <c r="C344" s="25"/>
      <c r="D344" s="26"/>
      <c r="E344" s="26"/>
      <c r="F344" s="27"/>
    </row>
    <row r="345" spans="1:6" x14ac:dyDescent="0.25">
      <c r="A345" s="23" t="s">
        <v>657</v>
      </c>
      <c r="B345" s="24" t="s">
        <v>658</v>
      </c>
      <c r="C345" s="25"/>
      <c r="D345" s="26"/>
      <c r="E345" s="26"/>
      <c r="F345" s="27"/>
    </row>
    <row r="346" spans="1:6" ht="24" x14ac:dyDescent="0.25">
      <c r="A346" s="23" t="s">
        <v>659</v>
      </c>
      <c r="B346" s="28" t="s">
        <v>4457</v>
      </c>
      <c r="C346" s="25"/>
      <c r="D346" s="26"/>
      <c r="E346" s="26"/>
      <c r="F346" s="27"/>
    </row>
    <row r="347" spans="1:6" ht="35.25" x14ac:dyDescent="0.25">
      <c r="A347" s="23" t="s">
        <v>661</v>
      </c>
      <c r="B347" s="28" t="s">
        <v>4458</v>
      </c>
      <c r="C347" s="25"/>
      <c r="D347" s="26"/>
      <c r="E347" s="26"/>
      <c r="F347" s="27"/>
    </row>
    <row r="348" spans="1:6" x14ac:dyDescent="0.25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5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5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5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5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5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5">
      <c r="A354" s="23" t="s">
        <v>675</v>
      </c>
      <c r="B354" s="24" t="s">
        <v>676</v>
      </c>
      <c r="C354" s="25"/>
      <c r="D354" s="26"/>
      <c r="E354" s="26"/>
      <c r="F354" s="27"/>
    </row>
    <row r="355" spans="1:6" ht="24" x14ac:dyDescent="0.25">
      <c r="A355" s="23" t="s">
        <v>677</v>
      </c>
      <c r="B355" s="28" t="s">
        <v>4459</v>
      </c>
      <c r="C355" s="25"/>
      <c r="D355" s="26"/>
      <c r="E355" s="26"/>
      <c r="F355" s="27"/>
    </row>
    <row r="356" spans="1:6" x14ac:dyDescent="0.25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5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5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5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5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5">
      <c r="A361" s="18"/>
      <c r="B361" s="54" t="s">
        <v>689</v>
      </c>
      <c r="C361" s="41"/>
      <c r="D361" s="42"/>
      <c r="E361" s="42"/>
      <c r="F361" s="43"/>
    </row>
    <row r="362" spans="1:6" x14ac:dyDescent="0.25">
      <c r="A362" s="47"/>
      <c r="B362" s="55" t="s">
        <v>690</v>
      </c>
      <c r="C362" s="41">
        <f>SUM(C363:C404)</f>
        <v>0</v>
      </c>
      <c r="D362" s="42"/>
      <c r="E362" s="42"/>
      <c r="F362" s="43"/>
    </row>
    <row r="363" spans="1:6" ht="24" x14ac:dyDescent="0.25">
      <c r="A363" s="23" t="s">
        <v>691</v>
      </c>
      <c r="B363" s="28" t="s">
        <v>4460</v>
      </c>
      <c r="C363" s="25"/>
      <c r="D363" s="26"/>
      <c r="E363" s="26"/>
      <c r="F363" s="27"/>
    </row>
    <row r="364" spans="1:6" x14ac:dyDescent="0.25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5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5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5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5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5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5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5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4" x14ac:dyDescent="0.25">
      <c r="A372" s="23" t="s">
        <v>709</v>
      </c>
      <c r="B372" s="28" t="s">
        <v>4461</v>
      </c>
      <c r="C372" s="25"/>
      <c r="D372" s="26"/>
      <c r="E372" s="26"/>
      <c r="F372" s="27"/>
    </row>
    <row r="373" spans="1:6" x14ac:dyDescent="0.25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5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5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5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5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5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5">
      <c r="A379" s="23" t="s">
        <v>723</v>
      </c>
      <c r="B379" s="24" t="s">
        <v>4462</v>
      </c>
      <c r="C379" s="25"/>
      <c r="D379" s="26"/>
      <c r="E379" s="26"/>
      <c r="F379" s="27"/>
    </row>
    <row r="380" spans="1:6" x14ac:dyDescent="0.25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5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5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5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5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5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5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5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4" x14ac:dyDescent="0.25">
      <c r="A388" s="23" t="s">
        <v>741</v>
      </c>
      <c r="B388" s="28" t="s">
        <v>4463</v>
      </c>
      <c r="C388" s="25"/>
      <c r="D388" s="26"/>
      <c r="E388" s="26"/>
      <c r="F388" s="27"/>
    </row>
    <row r="389" spans="1:6" ht="35.25" x14ac:dyDescent="0.25">
      <c r="A389" s="23" t="s">
        <v>743</v>
      </c>
      <c r="B389" s="28" t="s">
        <v>4464</v>
      </c>
      <c r="C389" s="25"/>
      <c r="D389" s="26"/>
      <c r="E389" s="26"/>
      <c r="F389" s="27"/>
    </row>
    <row r="390" spans="1:6" x14ac:dyDescent="0.25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5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5">
      <c r="A392" s="23" t="s">
        <v>749</v>
      </c>
      <c r="B392" s="24" t="s">
        <v>750</v>
      </c>
      <c r="C392" s="25"/>
      <c r="D392" s="26"/>
      <c r="E392" s="26"/>
      <c r="F392" s="27"/>
    </row>
    <row r="393" spans="1:6" ht="24" x14ac:dyDescent="0.25">
      <c r="A393" s="23" t="s">
        <v>751</v>
      </c>
      <c r="B393" s="28" t="s">
        <v>4465</v>
      </c>
      <c r="C393" s="25"/>
      <c r="D393" s="26"/>
      <c r="E393" s="26"/>
      <c r="F393" s="27"/>
    </row>
    <row r="394" spans="1:6" ht="24" x14ac:dyDescent="0.25">
      <c r="A394" s="23" t="s">
        <v>753</v>
      </c>
      <c r="B394" s="28" t="s">
        <v>4466</v>
      </c>
      <c r="C394" s="25"/>
      <c r="D394" s="26"/>
      <c r="E394" s="26"/>
      <c r="F394" s="27"/>
    </row>
    <row r="395" spans="1:6" x14ac:dyDescent="0.25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5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4" x14ac:dyDescent="0.25">
      <c r="A397" s="23" t="s">
        <v>759</v>
      </c>
      <c r="B397" s="28" t="s">
        <v>4467</v>
      </c>
      <c r="C397" s="25"/>
      <c r="D397" s="26"/>
      <c r="E397" s="26"/>
      <c r="F397" s="27"/>
    </row>
    <row r="398" spans="1:6" ht="24" x14ac:dyDescent="0.25">
      <c r="A398" s="23" t="s">
        <v>761</v>
      </c>
      <c r="B398" s="28" t="s">
        <v>4468</v>
      </c>
      <c r="C398" s="25"/>
      <c r="D398" s="26"/>
      <c r="E398" s="26"/>
      <c r="F398" s="27"/>
    </row>
    <row r="399" spans="1:6" x14ac:dyDescent="0.25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5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5">
      <c r="A401" s="23" t="s">
        <v>767</v>
      </c>
      <c r="B401" s="28" t="s">
        <v>4469</v>
      </c>
      <c r="C401" s="25"/>
      <c r="D401" s="26"/>
      <c r="E401" s="26"/>
      <c r="F401" s="27"/>
    </row>
    <row r="402" spans="1:6" x14ac:dyDescent="0.25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5">
      <c r="A403" s="23" t="s">
        <v>771</v>
      </c>
      <c r="B403" s="24" t="s">
        <v>772</v>
      </c>
      <c r="C403" s="25"/>
      <c r="D403" s="26"/>
      <c r="E403" s="26"/>
      <c r="F403" s="27"/>
    </row>
    <row r="404" spans="1:6" x14ac:dyDescent="0.25">
      <c r="A404" s="23" t="s">
        <v>773</v>
      </c>
      <c r="B404" s="36" t="s">
        <v>774</v>
      </c>
      <c r="C404" s="25"/>
      <c r="D404" s="26"/>
      <c r="E404" s="26"/>
      <c r="F404" s="27"/>
    </row>
    <row r="405" spans="1:6" x14ac:dyDescent="0.25">
      <c r="A405" s="47"/>
      <c r="B405" s="19" t="s">
        <v>775</v>
      </c>
      <c r="C405" s="41">
        <f>SUM(C406:C427)</f>
        <v>0</v>
      </c>
      <c r="D405" s="42"/>
      <c r="E405" s="42"/>
      <c r="F405" s="43"/>
    </row>
    <row r="406" spans="1:6" ht="24" x14ac:dyDescent="0.25">
      <c r="A406" s="23" t="s">
        <v>776</v>
      </c>
      <c r="B406" s="28" t="s">
        <v>4470</v>
      </c>
      <c r="C406" s="25"/>
      <c r="D406" s="26"/>
      <c r="E406" s="26"/>
      <c r="F406" s="27"/>
    </row>
    <row r="407" spans="1:6" ht="12.75" customHeight="1" x14ac:dyDescent="0.25">
      <c r="A407" s="23" t="s">
        <v>778</v>
      </c>
      <c r="B407" s="45" t="s">
        <v>4471</v>
      </c>
      <c r="C407" s="25"/>
      <c r="D407" s="26"/>
      <c r="E407" s="26"/>
      <c r="F407" s="27"/>
    </row>
    <row r="408" spans="1:6" ht="12.75" customHeight="1" x14ac:dyDescent="0.25">
      <c r="A408" s="23" t="s">
        <v>780</v>
      </c>
      <c r="B408" s="124" t="s">
        <v>4472</v>
      </c>
      <c r="C408" s="25"/>
      <c r="D408" s="26"/>
      <c r="E408" s="26"/>
      <c r="F408" s="27"/>
    </row>
    <row r="409" spans="1:6" ht="35.25" x14ac:dyDescent="0.25">
      <c r="A409" s="23" t="s">
        <v>782</v>
      </c>
      <c r="B409" s="28" t="s">
        <v>4473</v>
      </c>
      <c r="C409" s="25"/>
      <c r="D409" s="26"/>
      <c r="E409" s="26"/>
      <c r="F409" s="27"/>
    </row>
    <row r="410" spans="1:6" ht="35.25" x14ac:dyDescent="0.25">
      <c r="A410" s="23" t="s">
        <v>784</v>
      </c>
      <c r="B410" s="28" t="s">
        <v>4474</v>
      </c>
      <c r="C410" s="25"/>
      <c r="D410" s="26"/>
      <c r="E410" s="26"/>
      <c r="F410" s="27"/>
    </row>
    <row r="411" spans="1:6" ht="24" x14ac:dyDescent="0.25">
      <c r="A411" s="23" t="s">
        <v>786</v>
      </c>
      <c r="B411" s="28" t="s">
        <v>4475</v>
      </c>
      <c r="C411" s="25"/>
      <c r="D411" s="26"/>
      <c r="E411" s="26"/>
      <c r="F411" s="27"/>
    </row>
    <row r="412" spans="1:6" ht="35.25" x14ac:dyDescent="0.25">
      <c r="A412" s="23" t="s">
        <v>788</v>
      </c>
      <c r="B412" s="28" t="s">
        <v>4476</v>
      </c>
      <c r="C412" s="25"/>
      <c r="D412" s="26"/>
      <c r="E412" s="26"/>
      <c r="F412" s="27"/>
    </row>
    <row r="413" spans="1:6" ht="24" x14ac:dyDescent="0.25">
      <c r="A413" s="23" t="s">
        <v>790</v>
      </c>
      <c r="B413" s="28" t="s">
        <v>4477</v>
      </c>
      <c r="C413" s="25"/>
      <c r="D413" s="26"/>
      <c r="E413" s="26"/>
      <c r="F413" s="27"/>
    </row>
    <row r="414" spans="1:6" x14ac:dyDescent="0.25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4" x14ac:dyDescent="0.25">
      <c r="A415" s="23" t="s">
        <v>794</v>
      </c>
      <c r="B415" s="28" t="s">
        <v>4478</v>
      </c>
      <c r="C415" s="25"/>
      <c r="D415" s="26"/>
      <c r="E415" s="26"/>
      <c r="F415" s="27"/>
    </row>
    <row r="416" spans="1:6" ht="24" x14ac:dyDescent="0.25">
      <c r="A416" s="23" t="s">
        <v>796</v>
      </c>
      <c r="B416" s="28" t="s">
        <v>4479</v>
      </c>
      <c r="C416" s="25"/>
      <c r="D416" s="26"/>
      <c r="E416" s="26"/>
      <c r="F416" s="27"/>
    </row>
    <row r="417" spans="1:6" ht="24" x14ac:dyDescent="0.25">
      <c r="A417" s="23" t="s">
        <v>798</v>
      </c>
      <c r="B417" s="28" t="s">
        <v>4480</v>
      </c>
      <c r="C417" s="25"/>
      <c r="D417" s="26"/>
      <c r="E417" s="26"/>
      <c r="F417" s="27"/>
    </row>
    <row r="418" spans="1:6" x14ac:dyDescent="0.25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4" x14ac:dyDescent="0.25">
      <c r="A419" s="23" t="s">
        <v>802</v>
      </c>
      <c r="B419" s="28" t="s">
        <v>4481</v>
      </c>
      <c r="C419" s="25"/>
      <c r="D419" s="26"/>
      <c r="E419" s="26"/>
      <c r="F419" s="27"/>
    </row>
    <row r="420" spans="1:6" ht="35.25" x14ac:dyDescent="0.25">
      <c r="A420" s="23" t="s">
        <v>804</v>
      </c>
      <c r="B420" s="28" t="s">
        <v>4482</v>
      </c>
      <c r="C420" s="25"/>
      <c r="D420" s="26"/>
      <c r="E420" s="26"/>
      <c r="F420" s="27"/>
    </row>
    <row r="421" spans="1:6" x14ac:dyDescent="0.25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5">
      <c r="A422" s="23" t="s">
        <v>808</v>
      </c>
      <c r="B422" s="24" t="s">
        <v>809</v>
      </c>
      <c r="C422" s="25"/>
      <c r="D422" s="26"/>
      <c r="E422" s="26"/>
      <c r="F422" s="27"/>
    </row>
    <row r="423" spans="1:6" ht="24" x14ac:dyDescent="0.25">
      <c r="A423" s="23" t="s">
        <v>810</v>
      </c>
      <c r="B423" s="28" t="s">
        <v>4483</v>
      </c>
      <c r="C423" s="25"/>
      <c r="D423" s="26"/>
      <c r="E423" s="26"/>
      <c r="F423" s="27"/>
    </row>
    <row r="424" spans="1:6" ht="24" x14ac:dyDescent="0.25">
      <c r="A424" s="23" t="s">
        <v>812</v>
      </c>
      <c r="B424" s="28" t="s">
        <v>4484</v>
      </c>
      <c r="C424" s="25"/>
      <c r="D424" s="26"/>
      <c r="E424" s="26"/>
      <c r="F424" s="27"/>
    </row>
    <row r="425" spans="1:6" x14ac:dyDescent="0.25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4" x14ac:dyDescent="0.25">
      <c r="A426" s="23" t="s">
        <v>816</v>
      </c>
      <c r="B426" s="28" t="s">
        <v>4485</v>
      </c>
      <c r="C426" s="25"/>
      <c r="D426" s="26"/>
      <c r="E426" s="26"/>
      <c r="F426" s="27"/>
    </row>
    <row r="427" spans="1:6" ht="24" x14ac:dyDescent="0.25">
      <c r="A427" s="23" t="s">
        <v>818</v>
      </c>
      <c r="B427" s="28" t="s">
        <v>4486</v>
      </c>
      <c r="C427" s="25"/>
      <c r="D427" s="26"/>
      <c r="E427" s="26"/>
      <c r="F427" s="27"/>
    </row>
    <row r="428" spans="1:6" x14ac:dyDescent="0.25">
      <c r="A428" s="47"/>
      <c r="B428" s="19" t="s">
        <v>820</v>
      </c>
      <c r="C428" s="41">
        <f>SUM(C429:C445)</f>
        <v>0</v>
      </c>
      <c r="D428" s="42"/>
      <c r="E428" s="42"/>
      <c r="F428" s="43"/>
    </row>
    <row r="429" spans="1:6" ht="24" x14ac:dyDescent="0.25">
      <c r="A429" s="23" t="s">
        <v>821</v>
      </c>
      <c r="B429" s="28" t="s">
        <v>4487</v>
      </c>
      <c r="C429" s="25"/>
      <c r="D429" s="26"/>
      <c r="E429" s="26"/>
      <c r="F429" s="27"/>
    </row>
    <row r="430" spans="1:6" ht="35.25" x14ac:dyDescent="0.25">
      <c r="A430" s="23" t="s">
        <v>823</v>
      </c>
      <c r="B430" s="28" t="s">
        <v>4488</v>
      </c>
      <c r="C430" s="25"/>
      <c r="D430" s="26"/>
      <c r="E430" s="26"/>
      <c r="F430" s="27"/>
    </row>
    <row r="431" spans="1:6" x14ac:dyDescent="0.25">
      <c r="A431" s="23" t="s">
        <v>825</v>
      </c>
      <c r="B431" s="24" t="s">
        <v>826</v>
      </c>
      <c r="C431" s="25"/>
      <c r="D431" s="26"/>
      <c r="E431" s="26"/>
      <c r="F431" s="27"/>
    </row>
    <row r="432" spans="1:6" ht="35.25" x14ac:dyDescent="0.25">
      <c r="A432" s="23" t="s">
        <v>827</v>
      </c>
      <c r="B432" s="28" t="s">
        <v>4489</v>
      </c>
      <c r="C432" s="25"/>
      <c r="D432" s="26"/>
      <c r="E432" s="26"/>
      <c r="F432" s="27"/>
    </row>
    <row r="433" spans="1:25" x14ac:dyDescent="0.25">
      <c r="A433" s="23" t="s">
        <v>829</v>
      </c>
      <c r="B433" s="24" t="s">
        <v>830</v>
      </c>
      <c r="C433" s="25"/>
      <c r="D433" s="26"/>
      <c r="E433" s="26"/>
      <c r="F433" s="27"/>
    </row>
    <row r="434" spans="1:25" x14ac:dyDescent="0.25">
      <c r="A434" s="23" t="s">
        <v>831</v>
      </c>
      <c r="B434" s="24" t="s">
        <v>832</v>
      </c>
      <c r="C434" s="25"/>
      <c r="D434" s="26"/>
      <c r="E434" s="26"/>
      <c r="F434" s="27"/>
    </row>
    <row r="435" spans="1:25" ht="24" x14ac:dyDescent="0.25">
      <c r="A435" s="23" t="s">
        <v>833</v>
      </c>
      <c r="B435" s="28" t="s">
        <v>4490</v>
      </c>
      <c r="C435" s="25"/>
      <c r="D435" s="26"/>
      <c r="E435" s="26"/>
      <c r="F435" s="27"/>
    </row>
    <row r="436" spans="1:25" x14ac:dyDescent="0.25">
      <c r="A436" s="23" t="s">
        <v>835</v>
      </c>
      <c r="B436" s="24" t="s">
        <v>836</v>
      </c>
      <c r="C436" s="25"/>
      <c r="D436" s="26"/>
      <c r="E436" s="26"/>
      <c r="F436" s="27"/>
      <c r="X436" s="56" t="str">
        <f>IF(D436&gt;C436,1,"")</f>
        <v/>
      </c>
      <c r="Y436" s="56"/>
    </row>
    <row r="437" spans="1:25" x14ac:dyDescent="0.25">
      <c r="A437" s="23" t="s">
        <v>837</v>
      </c>
      <c r="B437" s="24" t="s">
        <v>838</v>
      </c>
      <c r="C437" s="25"/>
      <c r="D437" s="26"/>
      <c r="E437" s="26"/>
      <c r="F437" s="27"/>
      <c r="X437" s="56" t="str">
        <f t="shared" ref="X437:X501" si="0">IF(D437&gt;C437,1,"")</f>
        <v/>
      </c>
      <c r="Y437" s="56"/>
    </row>
    <row r="438" spans="1:25" x14ac:dyDescent="0.25">
      <c r="A438" s="23" t="s">
        <v>839</v>
      </c>
      <c r="B438" s="24" t="s">
        <v>840</v>
      </c>
      <c r="C438" s="25"/>
      <c r="D438" s="26"/>
      <c r="E438" s="26"/>
      <c r="F438" s="27"/>
      <c r="X438" s="56" t="str">
        <f t="shared" si="0"/>
        <v/>
      </c>
      <c r="Y438" s="56"/>
    </row>
    <row r="439" spans="1:25" x14ac:dyDescent="0.25">
      <c r="A439" s="23" t="s">
        <v>841</v>
      </c>
      <c r="B439" s="24" t="s">
        <v>842</v>
      </c>
      <c r="C439" s="25"/>
      <c r="D439" s="26"/>
      <c r="E439" s="26"/>
      <c r="F439" s="27"/>
      <c r="X439" s="56" t="str">
        <f t="shared" si="0"/>
        <v/>
      </c>
      <c r="Y439" s="56"/>
    </row>
    <row r="440" spans="1:25" x14ac:dyDescent="0.25">
      <c r="A440" s="23" t="s">
        <v>843</v>
      </c>
      <c r="B440" s="24" t="s">
        <v>844</v>
      </c>
      <c r="C440" s="25"/>
      <c r="D440" s="26"/>
      <c r="E440" s="26"/>
      <c r="F440" s="27"/>
      <c r="X440" s="56" t="str">
        <f t="shared" si="0"/>
        <v/>
      </c>
      <c r="Y440" s="56"/>
    </row>
    <row r="441" spans="1:25" x14ac:dyDescent="0.25">
      <c r="A441" s="23" t="s">
        <v>845</v>
      </c>
      <c r="B441" s="24" t="s">
        <v>846</v>
      </c>
      <c r="C441" s="25"/>
      <c r="D441" s="26"/>
      <c r="E441" s="26"/>
      <c r="F441" s="27"/>
      <c r="X441" s="56" t="str">
        <f t="shared" si="0"/>
        <v/>
      </c>
      <c r="Y441" s="56"/>
    </row>
    <row r="442" spans="1:25" x14ac:dyDescent="0.25">
      <c r="A442" s="23" t="s">
        <v>847</v>
      </c>
      <c r="B442" s="24" t="s">
        <v>848</v>
      </c>
      <c r="C442" s="25"/>
      <c r="D442" s="26"/>
      <c r="E442" s="26"/>
      <c r="F442" s="27"/>
      <c r="X442" s="56" t="str">
        <f t="shared" si="0"/>
        <v/>
      </c>
      <c r="Y442" s="56"/>
    </row>
    <row r="443" spans="1:25" x14ac:dyDescent="0.25">
      <c r="A443" s="23" t="s">
        <v>849</v>
      </c>
      <c r="B443" s="24" t="s">
        <v>850</v>
      </c>
      <c r="C443" s="25"/>
      <c r="D443" s="26"/>
      <c r="E443" s="26"/>
      <c r="F443" s="27"/>
      <c r="X443" s="56" t="str">
        <f t="shared" si="0"/>
        <v/>
      </c>
      <c r="Y443" s="56"/>
    </row>
    <row r="444" spans="1:25" x14ac:dyDescent="0.25">
      <c r="A444" s="23" t="s">
        <v>851</v>
      </c>
      <c r="B444" s="24" t="s">
        <v>852</v>
      </c>
      <c r="C444" s="25"/>
      <c r="D444" s="26"/>
      <c r="E444" s="26"/>
      <c r="F444" s="27"/>
      <c r="X444" s="56" t="str">
        <f t="shared" si="0"/>
        <v/>
      </c>
      <c r="Y444" s="56"/>
    </row>
    <row r="445" spans="1:25" x14ac:dyDescent="0.25">
      <c r="A445" s="23" t="s">
        <v>853</v>
      </c>
      <c r="B445" s="36" t="s">
        <v>854</v>
      </c>
      <c r="C445" s="25"/>
      <c r="D445" s="26"/>
      <c r="E445" s="26"/>
      <c r="F445" s="27"/>
      <c r="X445" s="56" t="str">
        <f t="shared" si="0"/>
        <v/>
      </c>
      <c r="Y445" s="56"/>
    </row>
    <row r="446" spans="1:25" ht="25.5" customHeight="1" x14ac:dyDescent="0.25">
      <c r="A446" s="47"/>
      <c r="B446" s="19" t="s">
        <v>4491</v>
      </c>
      <c r="C446" s="41">
        <f>SUM(C447:C455)</f>
        <v>0</v>
      </c>
      <c r="D446" s="42"/>
      <c r="E446" s="42"/>
      <c r="F446" s="43"/>
      <c r="X446" s="56" t="str">
        <f t="shared" si="0"/>
        <v/>
      </c>
      <c r="Y446" s="56"/>
    </row>
    <row r="447" spans="1:25" x14ac:dyDescent="0.25">
      <c r="A447" s="23" t="s">
        <v>856</v>
      </c>
      <c r="B447" s="24" t="s">
        <v>857</v>
      </c>
      <c r="C447" s="25"/>
      <c r="D447" s="26"/>
      <c r="E447" s="26"/>
      <c r="F447" s="27"/>
      <c r="X447" s="56" t="str">
        <f t="shared" si="0"/>
        <v/>
      </c>
      <c r="Y447" s="56"/>
    </row>
    <row r="448" spans="1:25" x14ac:dyDescent="0.25">
      <c r="A448" s="23" t="s">
        <v>858</v>
      </c>
      <c r="B448" s="24" t="s">
        <v>859</v>
      </c>
      <c r="C448" s="25"/>
      <c r="D448" s="26"/>
      <c r="E448" s="26"/>
      <c r="F448" s="27"/>
      <c r="X448" s="56" t="str">
        <f t="shared" si="0"/>
        <v/>
      </c>
      <c r="Y448" s="56"/>
    </row>
    <row r="449" spans="1:25" x14ac:dyDescent="0.25">
      <c r="A449" s="23" t="s">
        <v>860</v>
      </c>
      <c r="B449" s="24" t="s">
        <v>861</v>
      </c>
      <c r="C449" s="25"/>
      <c r="D449" s="26"/>
      <c r="E449" s="26"/>
      <c r="F449" s="27"/>
      <c r="X449" s="56" t="str">
        <f t="shared" si="0"/>
        <v/>
      </c>
      <c r="Y449" s="56"/>
    </row>
    <row r="450" spans="1:25" x14ac:dyDescent="0.25">
      <c r="A450" s="23" t="s">
        <v>862</v>
      </c>
      <c r="B450" s="24" t="s">
        <v>863</v>
      </c>
      <c r="C450" s="25"/>
      <c r="D450" s="26"/>
      <c r="E450" s="26"/>
      <c r="F450" s="27"/>
      <c r="X450" s="56" t="str">
        <f t="shared" si="0"/>
        <v/>
      </c>
      <c r="Y450" s="56"/>
    </row>
    <row r="451" spans="1:25" x14ac:dyDescent="0.25">
      <c r="A451" s="23" t="s">
        <v>864</v>
      </c>
      <c r="B451" s="24" t="s">
        <v>865</v>
      </c>
      <c r="C451" s="25"/>
      <c r="D451" s="26"/>
      <c r="E451" s="26"/>
      <c r="F451" s="27"/>
      <c r="X451" s="56" t="str">
        <f t="shared" si="0"/>
        <v/>
      </c>
      <c r="Y451" s="56"/>
    </row>
    <row r="452" spans="1:25" x14ac:dyDescent="0.25">
      <c r="A452" s="23" t="s">
        <v>866</v>
      </c>
      <c r="B452" s="24" t="s">
        <v>867</v>
      </c>
      <c r="C452" s="25"/>
      <c r="D452" s="26"/>
      <c r="E452" s="26"/>
      <c r="F452" s="27"/>
      <c r="X452" s="56" t="str">
        <f t="shared" si="0"/>
        <v/>
      </c>
      <c r="Y452" s="56"/>
    </row>
    <row r="453" spans="1:25" x14ac:dyDescent="0.25">
      <c r="A453" s="23" t="s">
        <v>868</v>
      </c>
      <c r="B453" s="24" t="s">
        <v>869</v>
      </c>
      <c r="C453" s="25"/>
      <c r="D453" s="26"/>
      <c r="E453" s="26"/>
      <c r="F453" s="27"/>
      <c r="X453" s="56" t="str">
        <f t="shared" si="0"/>
        <v/>
      </c>
      <c r="Y453" s="56"/>
    </row>
    <row r="454" spans="1:25" x14ac:dyDescent="0.25">
      <c r="A454" s="52" t="s">
        <v>870</v>
      </c>
      <c r="B454" s="53" t="s">
        <v>871</v>
      </c>
      <c r="C454" s="25"/>
      <c r="D454" s="26"/>
      <c r="E454" s="26"/>
      <c r="F454" s="27"/>
      <c r="X454" s="56"/>
      <c r="Y454" s="56"/>
    </row>
    <row r="455" spans="1:25" x14ac:dyDescent="0.25">
      <c r="A455" s="50" t="s">
        <v>872</v>
      </c>
      <c r="B455" s="57" t="s">
        <v>873</v>
      </c>
      <c r="C455" s="25"/>
      <c r="D455" s="26"/>
      <c r="E455" s="26"/>
      <c r="F455" s="27"/>
      <c r="X455" s="56" t="str">
        <f t="shared" si="0"/>
        <v/>
      </c>
      <c r="Y455" s="56"/>
    </row>
    <row r="456" spans="1:25" ht="26.1" customHeight="1" x14ac:dyDescent="0.25">
      <c r="A456" s="47"/>
      <c r="B456" s="19" t="s">
        <v>4492</v>
      </c>
      <c r="C456" s="41">
        <f>SUM(C457:C499)</f>
        <v>0</v>
      </c>
      <c r="D456" s="42"/>
      <c r="E456" s="42"/>
      <c r="F456" s="43"/>
      <c r="X456" s="56" t="str">
        <f t="shared" si="0"/>
        <v/>
      </c>
      <c r="Y456" s="56"/>
    </row>
    <row r="457" spans="1:25" x14ac:dyDescent="0.25">
      <c r="A457" s="23" t="s">
        <v>875</v>
      </c>
      <c r="B457" s="24" t="s">
        <v>876</v>
      </c>
      <c r="C457" s="25"/>
      <c r="D457" s="26"/>
      <c r="E457" s="26"/>
      <c r="F457" s="27"/>
      <c r="X457" s="56" t="str">
        <f t="shared" si="0"/>
        <v/>
      </c>
      <c r="Y457" s="56"/>
    </row>
    <row r="458" spans="1:25" x14ac:dyDescent="0.25">
      <c r="A458" s="23" t="s">
        <v>877</v>
      </c>
      <c r="B458" s="24" t="s">
        <v>878</v>
      </c>
      <c r="C458" s="25"/>
      <c r="D458" s="26"/>
      <c r="E458" s="26"/>
      <c r="F458" s="27"/>
      <c r="X458" s="56" t="str">
        <f t="shared" si="0"/>
        <v/>
      </c>
      <c r="Y458" s="56"/>
    </row>
    <row r="459" spans="1:25" x14ac:dyDescent="0.25">
      <c r="A459" s="23" t="s">
        <v>879</v>
      </c>
      <c r="B459" s="24" t="s">
        <v>880</v>
      </c>
      <c r="C459" s="25"/>
      <c r="D459" s="26"/>
      <c r="E459" s="26"/>
      <c r="F459" s="27"/>
      <c r="X459" s="56" t="str">
        <f t="shared" si="0"/>
        <v/>
      </c>
      <c r="Y459" s="56"/>
    </row>
    <row r="460" spans="1:25" ht="24" x14ac:dyDescent="0.25">
      <c r="A460" s="23" t="s">
        <v>881</v>
      </c>
      <c r="B460" s="28" t="s">
        <v>4493</v>
      </c>
      <c r="C460" s="25"/>
      <c r="D460" s="26"/>
      <c r="E460" s="26"/>
      <c r="F460" s="27"/>
      <c r="X460" s="56" t="str">
        <f t="shared" si="0"/>
        <v/>
      </c>
      <c r="Y460" s="56"/>
    </row>
    <row r="461" spans="1:25" x14ac:dyDescent="0.25">
      <c r="A461" s="23" t="s">
        <v>883</v>
      </c>
      <c r="B461" s="24" t="s">
        <v>884</v>
      </c>
      <c r="C461" s="25"/>
      <c r="D461" s="26"/>
      <c r="E461" s="26"/>
      <c r="F461" s="27"/>
      <c r="X461" s="56" t="str">
        <f t="shared" si="0"/>
        <v/>
      </c>
      <c r="Y461" s="56"/>
    </row>
    <row r="462" spans="1:25" x14ac:dyDescent="0.25">
      <c r="A462" s="23" t="s">
        <v>885</v>
      </c>
      <c r="B462" s="24" t="s">
        <v>886</v>
      </c>
      <c r="C462" s="25"/>
      <c r="D462" s="26"/>
      <c r="E462" s="26"/>
      <c r="F462" s="27"/>
      <c r="X462" s="56" t="str">
        <f t="shared" si="0"/>
        <v/>
      </c>
      <c r="Y462" s="56"/>
    </row>
    <row r="463" spans="1:25" x14ac:dyDescent="0.25">
      <c r="A463" s="23" t="s">
        <v>887</v>
      </c>
      <c r="B463" s="24" t="s">
        <v>888</v>
      </c>
      <c r="C463" s="25"/>
      <c r="D463" s="26"/>
      <c r="E463" s="26"/>
      <c r="F463" s="27"/>
      <c r="X463" s="56" t="str">
        <f t="shared" si="0"/>
        <v/>
      </c>
      <c r="Y463" s="56"/>
    </row>
    <row r="464" spans="1:25" x14ac:dyDescent="0.25">
      <c r="A464" s="23" t="s">
        <v>889</v>
      </c>
      <c r="B464" s="24" t="s">
        <v>890</v>
      </c>
      <c r="C464" s="25"/>
      <c r="D464" s="26"/>
      <c r="E464" s="26"/>
      <c r="F464" s="27"/>
      <c r="X464" s="56" t="str">
        <f t="shared" si="0"/>
        <v/>
      </c>
      <c r="Y464" s="56"/>
    </row>
    <row r="465" spans="1:25" x14ac:dyDescent="0.25">
      <c r="A465" s="23" t="s">
        <v>891</v>
      </c>
      <c r="B465" s="24" t="s">
        <v>892</v>
      </c>
      <c r="C465" s="25"/>
      <c r="D465" s="26"/>
      <c r="E465" s="26"/>
      <c r="F465" s="27"/>
      <c r="X465" s="56" t="str">
        <f t="shared" si="0"/>
        <v/>
      </c>
      <c r="Y465" s="56"/>
    </row>
    <row r="466" spans="1:25" ht="24" x14ac:dyDescent="0.25">
      <c r="A466" s="23" t="s">
        <v>893</v>
      </c>
      <c r="B466" s="28" t="s">
        <v>4494</v>
      </c>
      <c r="C466" s="25"/>
      <c r="D466" s="26"/>
      <c r="E466" s="26"/>
      <c r="F466" s="27"/>
      <c r="X466" s="56" t="str">
        <f t="shared" si="0"/>
        <v/>
      </c>
      <c r="Y466" s="56"/>
    </row>
    <row r="467" spans="1:25" x14ac:dyDescent="0.25">
      <c r="A467" s="23" t="s">
        <v>895</v>
      </c>
      <c r="B467" s="24" t="s">
        <v>896</v>
      </c>
      <c r="C467" s="25"/>
      <c r="D467" s="26"/>
      <c r="E467" s="26"/>
      <c r="F467" s="27"/>
      <c r="X467" s="56" t="str">
        <f t="shared" si="0"/>
        <v/>
      </c>
      <c r="Y467" s="56"/>
    </row>
    <row r="468" spans="1:25" x14ac:dyDescent="0.25">
      <c r="A468" s="23" t="s">
        <v>897</v>
      </c>
      <c r="B468" s="24" t="s">
        <v>898</v>
      </c>
      <c r="C468" s="25"/>
      <c r="D468" s="26"/>
      <c r="E468" s="26"/>
      <c r="F468" s="27"/>
      <c r="X468" s="56" t="str">
        <f t="shared" si="0"/>
        <v/>
      </c>
      <c r="Y468" s="56"/>
    </row>
    <row r="469" spans="1:25" x14ac:dyDescent="0.25">
      <c r="A469" s="23" t="s">
        <v>899</v>
      </c>
      <c r="B469" s="24" t="s">
        <v>900</v>
      </c>
      <c r="C469" s="25"/>
      <c r="D469" s="26"/>
      <c r="E469" s="26"/>
      <c r="F469" s="27"/>
      <c r="X469" s="56" t="str">
        <f t="shared" si="0"/>
        <v/>
      </c>
      <c r="Y469" s="56"/>
    </row>
    <row r="470" spans="1:25" ht="24" x14ac:dyDescent="0.25">
      <c r="A470" s="23" t="s">
        <v>901</v>
      </c>
      <c r="B470" s="28" t="s">
        <v>4495</v>
      </c>
      <c r="C470" s="25"/>
      <c r="D470" s="26"/>
      <c r="E470" s="26"/>
      <c r="F470" s="27"/>
      <c r="X470" s="56" t="str">
        <f t="shared" si="0"/>
        <v/>
      </c>
      <c r="Y470" s="56"/>
    </row>
    <row r="471" spans="1:25" x14ac:dyDescent="0.25">
      <c r="A471" s="23" t="s">
        <v>903</v>
      </c>
      <c r="B471" s="24" t="s">
        <v>418</v>
      </c>
      <c r="C471" s="25"/>
      <c r="D471" s="26"/>
      <c r="E471" s="26"/>
      <c r="F471" s="27"/>
      <c r="X471" s="56" t="str">
        <f t="shared" si="0"/>
        <v/>
      </c>
      <c r="Y471" s="56"/>
    </row>
    <row r="472" spans="1:25" x14ac:dyDescent="0.25">
      <c r="A472" s="23" t="s">
        <v>904</v>
      </c>
      <c r="B472" s="24" t="s">
        <v>905</v>
      </c>
      <c r="C472" s="25"/>
      <c r="D472" s="26"/>
      <c r="E472" s="26"/>
      <c r="F472" s="27"/>
      <c r="X472" s="56" t="str">
        <f t="shared" si="0"/>
        <v/>
      </c>
      <c r="Y472" s="56"/>
    </row>
    <row r="473" spans="1:25" x14ac:dyDescent="0.25">
      <c r="A473" s="23" t="s">
        <v>906</v>
      </c>
      <c r="B473" s="24" t="s">
        <v>907</v>
      </c>
      <c r="C473" s="25"/>
      <c r="D473" s="26"/>
      <c r="E473" s="26"/>
      <c r="F473" s="27"/>
      <c r="X473" s="56" t="str">
        <f t="shared" si="0"/>
        <v/>
      </c>
      <c r="Y473" s="56"/>
    </row>
    <row r="474" spans="1:25" x14ac:dyDescent="0.25">
      <c r="A474" s="23" t="s">
        <v>908</v>
      </c>
      <c r="B474" s="24" t="s">
        <v>909</v>
      </c>
      <c r="C474" s="25"/>
      <c r="D474" s="26"/>
      <c r="E474" s="26"/>
      <c r="F474" s="27"/>
      <c r="X474" s="56" t="str">
        <f t="shared" si="0"/>
        <v/>
      </c>
      <c r="Y474" s="56"/>
    </row>
    <row r="475" spans="1:25" x14ac:dyDescent="0.25">
      <c r="A475" s="23" t="s">
        <v>910</v>
      </c>
      <c r="B475" s="24" t="s">
        <v>911</v>
      </c>
      <c r="C475" s="25"/>
      <c r="D475" s="26"/>
      <c r="E475" s="26"/>
      <c r="F475" s="27"/>
      <c r="X475" s="56" t="str">
        <f t="shared" si="0"/>
        <v/>
      </c>
      <c r="Y475" s="56"/>
    </row>
    <row r="476" spans="1:25" ht="24" x14ac:dyDescent="0.25">
      <c r="A476" s="23" t="s">
        <v>912</v>
      </c>
      <c r="B476" s="28" t="s">
        <v>4496</v>
      </c>
      <c r="C476" s="25"/>
      <c r="D476" s="26"/>
      <c r="E476" s="26"/>
      <c r="F476" s="27"/>
      <c r="X476" s="56" t="str">
        <f t="shared" si="0"/>
        <v/>
      </c>
      <c r="Y476" s="56"/>
    </row>
    <row r="477" spans="1:25" x14ac:dyDescent="0.25">
      <c r="A477" s="23" t="s">
        <v>914</v>
      </c>
      <c r="B477" s="24" t="s">
        <v>915</v>
      </c>
      <c r="C477" s="25"/>
      <c r="D477" s="26"/>
      <c r="E477" s="26"/>
      <c r="F477" s="27"/>
      <c r="X477" s="56" t="str">
        <f t="shared" si="0"/>
        <v/>
      </c>
      <c r="Y477" s="56"/>
    </row>
    <row r="478" spans="1:25" ht="24" x14ac:dyDescent="0.25">
      <c r="A478" s="23" t="s">
        <v>916</v>
      </c>
      <c r="B478" s="28" t="s">
        <v>4497</v>
      </c>
      <c r="C478" s="25"/>
      <c r="D478" s="26"/>
      <c r="E478" s="26"/>
      <c r="F478" s="27"/>
      <c r="X478" s="56" t="str">
        <f t="shared" si="0"/>
        <v/>
      </c>
      <c r="Y478" s="56"/>
    </row>
    <row r="479" spans="1:25" x14ac:dyDescent="0.25">
      <c r="A479" s="23" t="s">
        <v>918</v>
      </c>
      <c r="B479" s="24" t="s">
        <v>919</v>
      </c>
      <c r="C479" s="25"/>
      <c r="D479" s="26"/>
      <c r="E479" s="26"/>
      <c r="F479" s="27"/>
      <c r="X479" s="56" t="str">
        <f t="shared" si="0"/>
        <v/>
      </c>
      <c r="Y479" s="56"/>
    </row>
    <row r="480" spans="1:25" x14ac:dyDescent="0.25">
      <c r="A480" s="23" t="s">
        <v>920</v>
      </c>
      <c r="B480" s="24" t="s">
        <v>921</v>
      </c>
      <c r="C480" s="25"/>
      <c r="D480" s="26"/>
      <c r="E480" s="26"/>
      <c r="F480" s="27"/>
      <c r="X480" s="56" t="str">
        <f t="shared" si="0"/>
        <v/>
      </c>
      <c r="Y480" s="56"/>
    </row>
    <row r="481" spans="1:25" ht="24" x14ac:dyDescent="0.25">
      <c r="A481" s="23" t="s">
        <v>922</v>
      </c>
      <c r="B481" s="28" t="s">
        <v>4498</v>
      </c>
      <c r="C481" s="25"/>
      <c r="D481" s="26"/>
      <c r="E481" s="26"/>
      <c r="F481" s="27"/>
      <c r="X481" s="56" t="str">
        <f t="shared" si="0"/>
        <v/>
      </c>
      <c r="Y481" s="56"/>
    </row>
    <row r="482" spans="1:25" x14ac:dyDescent="0.25">
      <c r="A482" s="23" t="s">
        <v>924</v>
      </c>
      <c r="B482" s="24" t="s">
        <v>925</v>
      </c>
      <c r="C482" s="25"/>
      <c r="D482" s="26"/>
      <c r="E482" s="26"/>
      <c r="F482" s="27"/>
      <c r="X482" s="56" t="str">
        <f t="shared" si="0"/>
        <v/>
      </c>
      <c r="Y482" s="56"/>
    </row>
    <row r="483" spans="1:25" x14ac:dyDescent="0.25">
      <c r="A483" s="23" t="s">
        <v>926</v>
      </c>
      <c r="B483" s="24" t="s">
        <v>927</v>
      </c>
      <c r="C483" s="25"/>
      <c r="D483" s="26"/>
      <c r="E483" s="26"/>
      <c r="F483" s="27"/>
      <c r="X483" s="56" t="str">
        <f t="shared" si="0"/>
        <v/>
      </c>
      <c r="Y483" s="56"/>
    </row>
    <row r="484" spans="1:25" x14ac:dyDescent="0.25">
      <c r="A484" s="23" t="s">
        <v>928</v>
      </c>
      <c r="B484" s="24" t="s">
        <v>929</v>
      </c>
      <c r="C484" s="25"/>
      <c r="D484" s="26"/>
      <c r="E484" s="26"/>
      <c r="F484" s="27"/>
      <c r="X484" s="56" t="str">
        <f t="shared" si="0"/>
        <v/>
      </c>
      <c r="Y484" s="56"/>
    </row>
    <row r="485" spans="1:25" ht="24" x14ac:dyDescent="0.25">
      <c r="A485" s="23" t="s">
        <v>930</v>
      </c>
      <c r="B485" s="28" t="s">
        <v>4499</v>
      </c>
      <c r="C485" s="25"/>
      <c r="D485" s="26"/>
      <c r="E485" s="26"/>
      <c r="F485" s="27"/>
      <c r="X485" s="56" t="str">
        <f t="shared" si="0"/>
        <v/>
      </c>
      <c r="Y485" s="56"/>
    </row>
    <row r="486" spans="1:25" x14ac:dyDescent="0.25">
      <c r="A486" s="23" t="s">
        <v>932</v>
      </c>
      <c r="B486" s="24" t="s">
        <v>933</v>
      </c>
      <c r="C486" s="25"/>
      <c r="D486" s="26"/>
      <c r="E486" s="26"/>
      <c r="F486" s="27"/>
      <c r="X486" s="56" t="str">
        <f t="shared" si="0"/>
        <v/>
      </c>
      <c r="Y486" s="56"/>
    </row>
    <row r="487" spans="1:25" x14ac:dyDescent="0.25">
      <c r="A487" s="23" t="s">
        <v>934</v>
      </c>
      <c r="B487" s="24" t="s">
        <v>935</v>
      </c>
      <c r="C487" s="25"/>
      <c r="D487" s="26"/>
      <c r="E487" s="26"/>
      <c r="F487" s="27"/>
      <c r="X487" s="56" t="str">
        <f t="shared" si="0"/>
        <v/>
      </c>
      <c r="Y487" s="56"/>
    </row>
    <row r="488" spans="1:25" x14ac:dyDescent="0.25">
      <c r="A488" s="23" t="s">
        <v>936</v>
      </c>
      <c r="B488" s="24" t="s">
        <v>937</v>
      </c>
      <c r="C488" s="25"/>
      <c r="D488" s="26"/>
      <c r="E488" s="26"/>
      <c r="F488" s="27"/>
      <c r="X488" s="56" t="str">
        <f t="shared" si="0"/>
        <v/>
      </c>
      <c r="Y488" s="56"/>
    </row>
    <row r="489" spans="1:25" x14ac:dyDescent="0.25">
      <c r="A489" s="23" t="s">
        <v>938</v>
      </c>
      <c r="B489" s="24" t="s">
        <v>939</v>
      </c>
      <c r="C489" s="25"/>
      <c r="D489" s="26"/>
      <c r="E489" s="26"/>
      <c r="F489" s="27"/>
      <c r="X489" s="56" t="str">
        <f t="shared" si="0"/>
        <v/>
      </c>
      <c r="Y489" s="56"/>
    </row>
    <row r="490" spans="1:25" x14ac:dyDescent="0.25">
      <c r="A490" s="23" t="s">
        <v>940</v>
      </c>
      <c r="B490" s="24" t="s">
        <v>941</v>
      </c>
      <c r="C490" s="25"/>
      <c r="D490" s="26"/>
      <c r="E490" s="26"/>
      <c r="F490" s="27"/>
      <c r="X490" s="56" t="str">
        <f t="shared" si="0"/>
        <v/>
      </c>
      <c r="Y490" s="56"/>
    </row>
    <row r="491" spans="1:25" x14ac:dyDescent="0.25">
      <c r="A491" s="23" t="s">
        <v>942</v>
      </c>
      <c r="B491" s="24" t="s">
        <v>943</v>
      </c>
      <c r="C491" s="25"/>
      <c r="D491" s="26"/>
      <c r="E491" s="26"/>
      <c r="F491" s="27"/>
      <c r="X491" s="56" t="str">
        <f t="shared" si="0"/>
        <v/>
      </c>
      <c r="Y491" s="56"/>
    </row>
    <row r="492" spans="1:25" x14ac:dyDescent="0.25">
      <c r="A492" s="23" t="s">
        <v>944</v>
      </c>
      <c r="B492" s="24" t="s">
        <v>945</v>
      </c>
      <c r="C492" s="25"/>
      <c r="D492" s="26"/>
      <c r="E492" s="26"/>
      <c r="F492" s="27"/>
      <c r="X492" s="56" t="str">
        <f t="shared" si="0"/>
        <v/>
      </c>
      <c r="Y492" s="56"/>
    </row>
    <row r="493" spans="1:25" x14ac:dyDescent="0.25">
      <c r="A493" s="23" t="s">
        <v>946</v>
      </c>
      <c r="B493" s="24" t="s">
        <v>947</v>
      </c>
      <c r="C493" s="25"/>
      <c r="D493" s="26"/>
      <c r="E493" s="26"/>
      <c r="F493" s="27"/>
      <c r="X493" s="56" t="str">
        <f t="shared" si="0"/>
        <v/>
      </c>
      <c r="Y493" s="56"/>
    </row>
    <row r="494" spans="1:25" ht="24" x14ac:dyDescent="0.25">
      <c r="A494" s="23" t="s">
        <v>948</v>
      </c>
      <c r="B494" s="28" t="s">
        <v>4500</v>
      </c>
      <c r="C494" s="25"/>
      <c r="D494" s="26"/>
      <c r="E494" s="26"/>
      <c r="F494" s="27"/>
      <c r="X494" s="56" t="str">
        <f t="shared" si="0"/>
        <v/>
      </c>
      <c r="Y494" s="56"/>
    </row>
    <row r="495" spans="1:25" x14ac:dyDescent="0.25">
      <c r="A495" s="23" t="s">
        <v>950</v>
      </c>
      <c r="B495" s="24" t="s">
        <v>951</v>
      </c>
      <c r="C495" s="25"/>
      <c r="D495" s="26"/>
      <c r="E495" s="26"/>
      <c r="F495" s="27"/>
      <c r="X495" s="56" t="str">
        <f t="shared" si="0"/>
        <v/>
      </c>
      <c r="Y495" s="56"/>
    </row>
    <row r="496" spans="1:25" x14ac:dyDescent="0.25">
      <c r="A496" s="23" t="s">
        <v>952</v>
      </c>
      <c r="B496" s="24" t="s">
        <v>953</v>
      </c>
      <c r="C496" s="25"/>
      <c r="D496" s="26"/>
      <c r="E496" s="26"/>
      <c r="F496" s="27"/>
      <c r="X496" s="56" t="str">
        <f t="shared" si="0"/>
        <v/>
      </c>
      <c r="Y496" s="56"/>
    </row>
    <row r="497" spans="1:25" x14ac:dyDescent="0.25">
      <c r="A497" s="23" t="s">
        <v>954</v>
      </c>
      <c r="B497" s="24" t="s">
        <v>955</v>
      </c>
      <c r="C497" s="25"/>
      <c r="D497" s="26"/>
      <c r="E497" s="26"/>
      <c r="F497" s="27"/>
      <c r="X497" s="56" t="str">
        <f t="shared" si="0"/>
        <v/>
      </c>
      <c r="Y497" s="56"/>
    </row>
    <row r="498" spans="1:25" x14ac:dyDescent="0.25">
      <c r="A498" s="23" t="s">
        <v>956</v>
      </c>
      <c r="B498" s="24" t="s">
        <v>957</v>
      </c>
      <c r="C498" s="25"/>
      <c r="D498" s="26"/>
      <c r="E498" s="26"/>
      <c r="F498" s="27"/>
      <c r="X498" s="56" t="str">
        <f t="shared" si="0"/>
        <v/>
      </c>
      <c r="Y498" s="56"/>
    </row>
    <row r="499" spans="1:25" ht="24" x14ac:dyDescent="0.25">
      <c r="A499" s="23" t="s">
        <v>958</v>
      </c>
      <c r="B499" s="29" t="s">
        <v>4501</v>
      </c>
      <c r="C499" s="25"/>
      <c r="D499" s="26"/>
      <c r="E499" s="26"/>
      <c r="F499" s="27"/>
      <c r="X499" s="56" t="str">
        <f t="shared" si="0"/>
        <v/>
      </c>
      <c r="Y499" s="56"/>
    </row>
    <row r="500" spans="1:25" x14ac:dyDescent="0.25">
      <c r="A500" s="47"/>
      <c r="B500" s="19" t="s">
        <v>4502</v>
      </c>
      <c r="C500" s="41">
        <f>SUM(C501:C533)</f>
        <v>0</v>
      </c>
      <c r="D500" s="42"/>
      <c r="E500" s="42"/>
      <c r="F500" s="43"/>
      <c r="X500" s="56" t="str">
        <f t="shared" si="0"/>
        <v/>
      </c>
      <c r="Y500" s="56"/>
    </row>
    <row r="501" spans="1:25" x14ac:dyDescent="0.25">
      <c r="A501" s="23" t="s">
        <v>961</v>
      </c>
      <c r="B501" s="24" t="s">
        <v>962</v>
      </c>
      <c r="C501" s="25"/>
      <c r="D501" s="26"/>
      <c r="E501" s="26"/>
      <c r="F501" s="27"/>
      <c r="X501" s="56" t="str">
        <f t="shared" si="0"/>
        <v/>
      </c>
      <c r="Y501" s="56"/>
    </row>
    <row r="502" spans="1:25" x14ac:dyDescent="0.25">
      <c r="A502" s="23" t="s">
        <v>963</v>
      </c>
      <c r="B502" s="24" t="s">
        <v>964</v>
      </c>
      <c r="C502" s="25"/>
      <c r="D502" s="26"/>
      <c r="E502" s="26"/>
      <c r="F502" s="27"/>
      <c r="X502" s="56" t="str">
        <f t="shared" ref="X502:X566" si="1">IF(D502&gt;C502,1,"")</f>
        <v/>
      </c>
      <c r="Y502" s="56"/>
    </row>
    <row r="503" spans="1:25" x14ac:dyDescent="0.25">
      <c r="A503" s="23" t="s">
        <v>965</v>
      </c>
      <c r="B503" s="24" t="s">
        <v>966</v>
      </c>
      <c r="C503" s="25"/>
      <c r="D503" s="26"/>
      <c r="E503" s="26"/>
      <c r="F503" s="27"/>
      <c r="X503" s="56" t="str">
        <f t="shared" si="1"/>
        <v/>
      </c>
      <c r="Y503" s="56"/>
    </row>
    <row r="504" spans="1:25" x14ac:dyDescent="0.25">
      <c r="A504" s="23" t="s">
        <v>967</v>
      </c>
      <c r="B504" s="24" t="s">
        <v>968</v>
      </c>
      <c r="C504" s="25"/>
      <c r="D504" s="26"/>
      <c r="E504" s="26"/>
      <c r="F504" s="27"/>
      <c r="X504" s="56" t="str">
        <f t="shared" si="1"/>
        <v/>
      </c>
      <c r="Y504" s="56"/>
    </row>
    <row r="505" spans="1:25" x14ac:dyDescent="0.25">
      <c r="A505" s="23" t="s">
        <v>969</v>
      </c>
      <c r="B505" s="24" t="s">
        <v>970</v>
      </c>
      <c r="C505" s="25"/>
      <c r="D505" s="26"/>
      <c r="E505" s="26"/>
      <c r="F505" s="27"/>
      <c r="X505" s="56" t="str">
        <f t="shared" si="1"/>
        <v/>
      </c>
      <c r="Y505" s="56"/>
    </row>
    <row r="506" spans="1:25" x14ac:dyDescent="0.25">
      <c r="A506" s="23" t="s">
        <v>971</v>
      </c>
      <c r="B506" s="24" t="s">
        <v>972</v>
      </c>
      <c r="C506" s="25"/>
      <c r="D506" s="26"/>
      <c r="E506" s="26"/>
      <c r="F506" s="27"/>
      <c r="X506" s="56" t="str">
        <f t="shared" si="1"/>
        <v/>
      </c>
      <c r="Y506" s="56"/>
    </row>
    <row r="507" spans="1:25" x14ac:dyDescent="0.25">
      <c r="A507" s="23" t="s">
        <v>973</v>
      </c>
      <c r="B507" s="24" t="s">
        <v>974</v>
      </c>
      <c r="C507" s="25"/>
      <c r="D507" s="26"/>
      <c r="E507" s="26"/>
      <c r="F507" s="27"/>
      <c r="X507" s="56" t="str">
        <f t="shared" si="1"/>
        <v/>
      </c>
      <c r="Y507" s="56"/>
    </row>
    <row r="508" spans="1:25" x14ac:dyDescent="0.25">
      <c r="A508" s="23" t="s">
        <v>975</v>
      </c>
      <c r="B508" s="24" t="s">
        <v>976</v>
      </c>
      <c r="C508" s="25"/>
      <c r="D508" s="26"/>
      <c r="E508" s="26"/>
      <c r="F508" s="27"/>
      <c r="X508" s="56" t="str">
        <f t="shared" si="1"/>
        <v/>
      </c>
      <c r="Y508" s="56"/>
    </row>
    <row r="509" spans="1:25" x14ac:dyDescent="0.25">
      <c r="A509" s="23" t="s">
        <v>977</v>
      </c>
      <c r="B509" s="24" t="s">
        <v>978</v>
      </c>
      <c r="C509" s="25"/>
      <c r="D509" s="26"/>
      <c r="E509" s="26"/>
      <c r="F509" s="27"/>
      <c r="X509" s="56" t="str">
        <f t="shared" si="1"/>
        <v/>
      </c>
      <c r="Y509" s="56"/>
    </row>
    <row r="510" spans="1:25" x14ac:dyDescent="0.25">
      <c r="A510" s="23" t="s">
        <v>979</v>
      </c>
      <c r="B510" s="24" t="s">
        <v>980</v>
      </c>
      <c r="C510" s="25"/>
      <c r="D510" s="26"/>
      <c r="E510" s="26"/>
      <c r="F510" s="27"/>
      <c r="X510" s="56" t="str">
        <f t="shared" si="1"/>
        <v/>
      </c>
      <c r="Y510" s="56"/>
    </row>
    <row r="511" spans="1:25" x14ac:dyDescent="0.25">
      <c r="A511" s="23" t="s">
        <v>981</v>
      </c>
      <c r="B511" s="24" t="s">
        <v>982</v>
      </c>
      <c r="C511" s="25"/>
      <c r="D511" s="26"/>
      <c r="E511" s="26"/>
      <c r="F511" s="27"/>
      <c r="X511" s="56" t="str">
        <f t="shared" si="1"/>
        <v/>
      </c>
      <c r="Y511" s="56"/>
    </row>
    <row r="512" spans="1:25" x14ac:dyDescent="0.25">
      <c r="A512" s="23" t="s">
        <v>983</v>
      </c>
      <c r="B512" s="24" t="s">
        <v>984</v>
      </c>
      <c r="C512" s="25"/>
      <c r="D512" s="26"/>
      <c r="E512" s="26"/>
      <c r="F512" s="27"/>
      <c r="X512" s="56" t="str">
        <f t="shared" si="1"/>
        <v/>
      </c>
      <c r="Y512" s="56"/>
    </row>
    <row r="513" spans="1:25" x14ac:dyDescent="0.25">
      <c r="A513" s="23" t="s">
        <v>985</v>
      </c>
      <c r="B513" s="24" t="s">
        <v>986</v>
      </c>
      <c r="C513" s="25"/>
      <c r="D513" s="26"/>
      <c r="E513" s="26"/>
      <c r="F513" s="27"/>
      <c r="X513" s="56" t="str">
        <f t="shared" si="1"/>
        <v/>
      </c>
      <c r="Y513" s="56"/>
    </row>
    <row r="514" spans="1:25" x14ac:dyDescent="0.25">
      <c r="A514" s="23" t="s">
        <v>987</v>
      </c>
      <c r="B514" s="24" t="s">
        <v>988</v>
      </c>
      <c r="C514" s="25"/>
      <c r="D514" s="26"/>
      <c r="E514" s="26"/>
      <c r="F514" s="27"/>
      <c r="X514" s="56" t="str">
        <f t="shared" si="1"/>
        <v/>
      </c>
      <c r="Y514" s="56"/>
    </row>
    <row r="515" spans="1:25" x14ac:dyDescent="0.25">
      <c r="A515" s="23" t="s">
        <v>989</v>
      </c>
      <c r="B515" s="24" t="s">
        <v>990</v>
      </c>
      <c r="C515" s="25"/>
      <c r="D515" s="26"/>
      <c r="E515" s="26"/>
      <c r="F515" s="27"/>
      <c r="X515" s="56" t="str">
        <f t="shared" si="1"/>
        <v/>
      </c>
      <c r="Y515" s="56"/>
    </row>
    <row r="516" spans="1:25" x14ac:dyDescent="0.25">
      <c r="A516" s="23" t="s">
        <v>991</v>
      </c>
      <c r="B516" s="24" t="s">
        <v>992</v>
      </c>
      <c r="C516" s="25"/>
      <c r="D516" s="26"/>
      <c r="E516" s="26"/>
      <c r="F516" s="27"/>
      <c r="X516" s="56" t="str">
        <f t="shared" si="1"/>
        <v/>
      </c>
      <c r="Y516" s="56"/>
    </row>
    <row r="517" spans="1:25" x14ac:dyDescent="0.25">
      <c r="A517" s="23" t="s">
        <v>993</v>
      </c>
      <c r="B517" s="24" t="s">
        <v>994</v>
      </c>
      <c r="C517" s="25"/>
      <c r="D517" s="26"/>
      <c r="E517" s="26"/>
      <c r="F517" s="27"/>
      <c r="X517" s="56" t="str">
        <f t="shared" si="1"/>
        <v/>
      </c>
      <c r="Y517" s="56"/>
    </row>
    <row r="518" spans="1:25" x14ac:dyDescent="0.25">
      <c r="A518" s="23" t="s">
        <v>995</v>
      </c>
      <c r="B518" s="24" t="s">
        <v>996</v>
      </c>
      <c r="C518" s="25"/>
      <c r="D518" s="26"/>
      <c r="E518" s="26"/>
      <c r="F518" s="27"/>
      <c r="X518" s="56" t="str">
        <f t="shared" si="1"/>
        <v/>
      </c>
      <c r="Y518" s="56"/>
    </row>
    <row r="519" spans="1:25" x14ac:dyDescent="0.25">
      <c r="A519" s="23" t="s">
        <v>997</v>
      </c>
      <c r="B519" s="24" t="s">
        <v>998</v>
      </c>
      <c r="C519" s="25"/>
      <c r="D519" s="26"/>
      <c r="E519" s="26"/>
      <c r="F519" s="27"/>
      <c r="X519" s="56" t="str">
        <f t="shared" si="1"/>
        <v/>
      </c>
      <c r="Y519" s="56"/>
    </row>
    <row r="520" spans="1:25" x14ac:dyDescent="0.25">
      <c r="A520" s="23" t="s">
        <v>999</v>
      </c>
      <c r="B520" s="24" t="s">
        <v>1000</v>
      </c>
      <c r="C520" s="25"/>
      <c r="D520" s="26"/>
      <c r="E520" s="26"/>
      <c r="F520" s="27"/>
      <c r="X520" s="56" t="str">
        <f t="shared" si="1"/>
        <v/>
      </c>
      <c r="Y520" s="56"/>
    </row>
    <row r="521" spans="1:25" x14ac:dyDescent="0.25">
      <c r="A521" s="23" t="s">
        <v>1001</v>
      </c>
      <c r="B521" s="24" t="s">
        <v>1002</v>
      </c>
      <c r="C521" s="25"/>
      <c r="D521" s="26"/>
      <c r="E521" s="26"/>
      <c r="F521" s="27"/>
      <c r="X521" s="56" t="str">
        <f t="shared" si="1"/>
        <v/>
      </c>
      <c r="Y521" s="56"/>
    </row>
    <row r="522" spans="1:25" x14ac:dyDescent="0.25">
      <c r="A522" s="23" t="s">
        <v>1003</v>
      </c>
      <c r="B522" s="24" t="s">
        <v>1004</v>
      </c>
      <c r="C522" s="25"/>
      <c r="D522" s="26"/>
      <c r="E522" s="26"/>
      <c r="F522" s="27"/>
      <c r="X522" s="56" t="str">
        <f t="shared" si="1"/>
        <v/>
      </c>
      <c r="Y522" s="56"/>
    </row>
    <row r="523" spans="1:25" x14ac:dyDescent="0.25">
      <c r="A523" s="23" t="s">
        <v>1005</v>
      </c>
      <c r="B523" s="24" t="s">
        <v>1006</v>
      </c>
      <c r="C523" s="25"/>
      <c r="D523" s="26"/>
      <c r="E523" s="26"/>
      <c r="F523" s="27"/>
      <c r="X523" s="56" t="str">
        <f t="shared" si="1"/>
        <v/>
      </c>
      <c r="Y523" s="56"/>
    </row>
    <row r="524" spans="1:25" x14ac:dyDescent="0.25">
      <c r="A524" s="23" t="s">
        <v>1007</v>
      </c>
      <c r="B524" s="24" t="s">
        <v>1008</v>
      </c>
      <c r="C524" s="25"/>
      <c r="D524" s="26"/>
      <c r="E524" s="26"/>
      <c r="F524" s="27"/>
      <c r="X524" s="56" t="str">
        <f t="shared" si="1"/>
        <v/>
      </c>
      <c r="Y524" s="56"/>
    </row>
    <row r="525" spans="1:25" ht="35.25" x14ac:dyDescent="0.25">
      <c r="A525" s="23" t="s">
        <v>1009</v>
      </c>
      <c r="B525" s="28" t="s">
        <v>4503</v>
      </c>
      <c r="C525" s="25"/>
      <c r="D525" s="26"/>
      <c r="E525" s="26"/>
      <c r="F525" s="27"/>
      <c r="X525" s="56" t="str">
        <f t="shared" si="1"/>
        <v/>
      </c>
      <c r="Y525" s="56"/>
    </row>
    <row r="526" spans="1:25" x14ac:dyDescent="0.25">
      <c r="A526" s="23" t="s">
        <v>1011</v>
      </c>
      <c r="B526" s="24" t="s">
        <v>1012</v>
      </c>
      <c r="C526" s="25"/>
      <c r="D526" s="26"/>
      <c r="E526" s="26"/>
      <c r="F526" s="27"/>
      <c r="X526" s="56" t="str">
        <f t="shared" si="1"/>
        <v/>
      </c>
      <c r="Y526" s="56"/>
    </row>
    <row r="527" spans="1:25" x14ac:dyDescent="0.25">
      <c r="A527" s="23" t="s">
        <v>1013</v>
      </c>
      <c r="B527" s="24" t="s">
        <v>440</v>
      </c>
      <c r="C527" s="25"/>
      <c r="D527" s="26"/>
      <c r="E527" s="26"/>
      <c r="F527" s="27"/>
      <c r="X527" s="56" t="str">
        <f t="shared" si="1"/>
        <v/>
      </c>
      <c r="Y527" s="56"/>
    </row>
    <row r="528" spans="1:25" x14ac:dyDescent="0.25">
      <c r="A528" s="23" t="s">
        <v>1014</v>
      </c>
      <c r="B528" s="24" t="s">
        <v>1015</v>
      </c>
      <c r="C528" s="25"/>
      <c r="D528" s="26"/>
      <c r="E528" s="26"/>
      <c r="F528" s="27"/>
      <c r="X528" s="56" t="str">
        <f t="shared" si="1"/>
        <v/>
      </c>
      <c r="Y528" s="56"/>
    </row>
    <row r="529" spans="1:25" x14ac:dyDescent="0.25">
      <c r="A529" s="23" t="s">
        <v>1016</v>
      </c>
      <c r="B529" s="24" t="s">
        <v>888</v>
      </c>
      <c r="C529" s="25"/>
      <c r="D529" s="26"/>
      <c r="E529" s="26"/>
      <c r="F529" s="27"/>
      <c r="X529" s="56" t="str">
        <f t="shared" si="1"/>
        <v/>
      </c>
      <c r="Y529" s="56"/>
    </row>
    <row r="530" spans="1:25" x14ac:dyDescent="0.25">
      <c r="A530" s="23" t="s">
        <v>1017</v>
      </c>
      <c r="B530" s="24" t="s">
        <v>1018</v>
      </c>
      <c r="C530" s="25"/>
      <c r="D530" s="26"/>
      <c r="E530" s="26"/>
      <c r="F530" s="27"/>
      <c r="X530" s="56" t="str">
        <f t="shared" si="1"/>
        <v/>
      </c>
      <c r="Y530" s="56"/>
    </row>
    <row r="531" spans="1:25" x14ac:dyDescent="0.25">
      <c r="A531" s="23" t="s">
        <v>1019</v>
      </c>
      <c r="B531" s="24" t="s">
        <v>1020</v>
      </c>
      <c r="C531" s="25"/>
      <c r="D531" s="26"/>
      <c r="E531" s="26"/>
      <c r="F531" s="27"/>
      <c r="X531" s="56" t="str">
        <f t="shared" si="1"/>
        <v/>
      </c>
      <c r="Y531" s="56"/>
    </row>
    <row r="532" spans="1:25" x14ac:dyDescent="0.25">
      <c r="A532" s="52" t="s">
        <v>1021</v>
      </c>
      <c r="B532" s="53" t="s">
        <v>1022</v>
      </c>
      <c r="C532" s="25"/>
      <c r="D532" s="26"/>
      <c r="E532" s="26"/>
      <c r="F532" s="27"/>
      <c r="X532" s="56"/>
      <c r="Y532" s="56"/>
    </row>
    <row r="533" spans="1:25" x14ac:dyDescent="0.25">
      <c r="A533" s="50" t="s">
        <v>1023</v>
      </c>
      <c r="B533" s="57" t="s">
        <v>1024</v>
      </c>
      <c r="C533" s="25"/>
      <c r="D533" s="26"/>
      <c r="E533" s="26"/>
      <c r="F533" s="27"/>
      <c r="X533" s="56" t="str">
        <f t="shared" si="1"/>
        <v/>
      </c>
      <c r="Y533" s="56"/>
    </row>
    <row r="534" spans="1:25" x14ac:dyDescent="0.25">
      <c r="A534" s="47"/>
      <c r="B534" s="58" t="s">
        <v>1025</v>
      </c>
      <c r="C534" s="41"/>
      <c r="D534" s="42"/>
      <c r="E534" s="42"/>
      <c r="F534" s="43"/>
      <c r="X534" s="56" t="str">
        <f t="shared" si="1"/>
        <v/>
      </c>
      <c r="Y534" s="56"/>
    </row>
    <row r="535" spans="1:25" ht="15.75" customHeight="1" x14ac:dyDescent="0.25">
      <c r="A535" s="47"/>
      <c r="B535" s="59" t="s">
        <v>1026</v>
      </c>
      <c r="C535" s="41">
        <f>SUM(C536:C589)</f>
        <v>0</v>
      </c>
      <c r="D535" s="42"/>
      <c r="E535" s="42"/>
      <c r="F535" s="43"/>
      <c r="X535" s="56" t="str">
        <f t="shared" si="1"/>
        <v/>
      </c>
      <c r="Y535" s="56"/>
    </row>
    <row r="536" spans="1:25" x14ac:dyDescent="0.25">
      <c r="A536" s="23" t="s">
        <v>1027</v>
      </c>
      <c r="B536" s="24" t="s">
        <v>1028</v>
      </c>
      <c r="C536" s="25"/>
      <c r="D536" s="26"/>
      <c r="E536" s="26"/>
      <c r="F536" s="27"/>
      <c r="X536" s="56" t="str">
        <f t="shared" si="1"/>
        <v/>
      </c>
      <c r="Y536" s="56"/>
    </row>
    <row r="537" spans="1:25" ht="24" x14ac:dyDescent="0.25">
      <c r="A537" s="23" t="s">
        <v>1029</v>
      </c>
      <c r="B537" s="28" t="s">
        <v>4504</v>
      </c>
      <c r="C537" s="25"/>
      <c r="D537" s="26"/>
      <c r="E537" s="26"/>
      <c r="F537" s="27"/>
      <c r="X537" s="56" t="str">
        <f t="shared" si="1"/>
        <v/>
      </c>
      <c r="Y537" s="56"/>
    </row>
    <row r="538" spans="1:25" ht="24" x14ac:dyDescent="0.25">
      <c r="A538" s="23" t="s">
        <v>1031</v>
      </c>
      <c r="B538" s="28" t="s">
        <v>4505</v>
      </c>
      <c r="C538" s="25"/>
      <c r="D538" s="26"/>
      <c r="E538" s="26"/>
      <c r="F538" s="27"/>
      <c r="X538" s="56" t="str">
        <f t="shared" si="1"/>
        <v/>
      </c>
      <c r="Y538" s="56"/>
    </row>
    <row r="539" spans="1:25" ht="24" x14ac:dyDescent="0.25">
      <c r="A539" s="23" t="s">
        <v>1033</v>
      </c>
      <c r="B539" s="28" t="s">
        <v>4506</v>
      </c>
      <c r="C539" s="25"/>
      <c r="D539" s="26"/>
      <c r="E539" s="26"/>
      <c r="F539" s="27"/>
      <c r="X539" s="56" t="str">
        <f t="shared" si="1"/>
        <v/>
      </c>
      <c r="Y539" s="56"/>
    </row>
    <row r="540" spans="1:25" ht="24" x14ac:dyDescent="0.25">
      <c r="A540" s="23" t="s">
        <v>1035</v>
      </c>
      <c r="B540" s="28" t="s">
        <v>4507</v>
      </c>
      <c r="C540" s="25"/>
      <c r="D540" s="26"/>
      <c r="E540" s="26"/>
      <c r="F540" s="27"/>
      <c r="X540" s="56" t="str">
        <f t="shared" si="1"/>
        <v/>
      </c>
      <c r="Y540" s="56"/>
    </row>
    <row r="541" spans="1:25" ht="24" x14ac:dyDescent="0.25">
      <c r="A541" s="23" t="s">
        <v>1037</v>
      </c>
      <c r="B541" s="28" t="s">
        <v>4508</v>
      </c>
      <c r="C541" s="25"/>
      <c r="D541" s="26"/>
      <c r="E541" s="26"/>
      <c r="F541" s="27"/>
      <c r="X541" s="56" t="str">
        <f t="shared" si="1"/>
        <v/>
      </c>
      <c r="Y541" s="56"/>
    </row>
    <row r="542" spans="1:25" ht="24" x14ac:dyDescent="0.25">
      <c r="A542" s="23" t="s">
        <v>1039</v>
      </c>
      <c r="B542" s="28" t="s">
        <v>4509</v>
      </c>
      <c r="C542" s="25"/>
      <c r="D542" s="26"/>
      <c r="E542" s="26"/>
      <c r="F542" s="27"/>
      <c r="X542" s="56" t="str">
        <f t="shared" si="1"/>
        <v/>
      </c>
      <c r="Y542" s="56"/>
    </row>
    <row r="543" spans="1:25" x14ac:dyDescent="0.25">
      <c r="A543" s="23" t="s">
        <v>1041</v>
      </c>
      <c r="B543" s="24" t="s">
        <v>1042</v>
      </c>
      <c r="C543" s="25"/>
      <c r="D543" s="26"/>
      <c r="E543" s="26"/>
      <c r="F543" s="27"/>
      <c r="X543" s="56" t="str">
        <f t="shared" si="1"/>
        <v/>
      </c>
      <c r="Y543" s="56"/>
    </row>
    <row r="544" spans="1:25" x14ac:dyDescent="0.25">
      <c r="A544" s="23" t="s">
        <v>1043</v>
      </c>
      <c r="B544" s="24" t="s">
        <v>1044</v>
      </c>
      <c r="C544" s="25"/>
      <c r="D544" s="26"/>
      <c r="E544" s="26"/>
      <c r="F544" s="27"/>
      <c r="X544" s="56" t="str">
        <f t="shared" si="1"/>
        <v/>
      </c>
      <c r="Y544" s="56"/>
    </row>
    <row r="545" spans="1:25" x14ac:dyDescent="0.25">
      <c r="A545" s="23" t="s">
        <v>1045</v>
      </c>
      <c r="B545" s="24" t="s">
        <v>1046</v>
      </c>
      <c r="C545" s="25"/>
      <c r="D545" s="26"/>
      <c r="E545" s="26"/>
      <c r="F545" s="27"/>
      <c r="X545" s="56" t="str">
        <f t="shared" si="1"/>
        <v/>
      </c>
      <c r="Y545" s="56"/>
    </row>
    <row r="546" spans="1:25" x14ac:dyDescent="0.25">
      <c r="A546" s="23" t="s">
        <v>1047</v>
      </c>
      <c r="B546" s="24" t="s">
        <v>1048</v>
      </c>
      <c r="C546" s="25"/>
      <c r="D546" s="26"/>
      <c r="E546" s="26"/>
      <c r="F546" s="27"/>
      <c r="X546" s="56" t="str">
        <f t="shared" si="1"/>
        <v/>
      </c>
      <c r="Y546" s="56"/>
    </row>
    <row r="547" spans="1:25" x14ac:dyDescent="0.25">
      <c r="A547" s="23" t="s">
        <v>1049</v>
      </c>
      <c r="B547" s="24" t="s">
        <v>1050</v>
      </c>
      <c r="C547" s="25"/>
      <c r="D547" s="26"/>
      <c r="E547" s="26"/>
      <c r="F547" s="27"/>
      <c r="X547" s="56" t="str">
        <f t="shared" si="1"/>
        <v/>
      </c>
      <c r="Y547" s="56"/>
    </row>
    <row r="548" spans="1:25" x14ac:dyDescent="0.25">
      <c r="A548" s="23" t="s">
        <v>1051</v>
      </c>
      <c r="B548" s="28" t="s">
        <v>4510</v>
      </c>
      <c r="C548" s="25"/>
      <c r="D548" s="26"/>
      <c r="E548" s="26"/>
      <c r="F548" s="27"/>
      <c r="X548" s="56" t="str">
        <f t="shared" si="1"/>
        <v/>
      </c>
      <c r="Y548" s="56"/>
    </row>
    <row r="549" spans="1:25" ht="24" x14ac:dyDescent="0.25">
      <c r="A549" s="23" t="s">
        <v>1053</v>
      </c>
      <c r="B549" s="28" t="s">
        <v>4511</v>
      </c>
      <c r="C549" s="25"/>
      <c r="D549" s="26"/>
      <c r="E549" s="26"/>
      <c r="F549" s="27"/>
      <c r="X549" s="56" t="str">
        <f t="shared" si="1"/>
        <v/>
      </c>
      <c r="Y549" s="56"/>
    </row>
    <row r="550" spans="1:25" x14ac:dyDescent="0.25">
      <c r="A550" s="23" t="s">
        <v>1055</v>
      </c>
      <c r="B550" s="24" t="s">
        <v>1056</v>
      </c>
      <c r="C550" s="25"/>
      <c r="D550" s="26"/>
      <c r="E550" s="26"/>
      <c r="F550" s="27"/>
      <c r="X550" s="56" t="str">
        <f t="shared" si="1"/>
        <v/>
      </c>
      <c r="Y550" s="56"/>
    </row>
    <row r="551" spans="1:25" ht="24" x14ac:dyDescent="0.25">
      <c r="A551" s="23" t="s">
        <v>1057</v>
      </c>
      <c r="B551" s="28" t="s">
        <v>4512</v>
      </c>
      <c r="C551" s="25"/>
      <c r="D551" s="26"/>
      <c r="E551" s="26"/>
      <c r="F551" s="27"/>
      <c r="X551" s="56" t="str">
        <f t="shared" si="1"/>
        <v/>
      </c>
      <c r="Y551" s="56"/>
    </row>
    <row r="552" spans="1:25" x14ac:dyDescent="0.25">
      <c r="A552" s="23" t="s">
        <v>1059</v>
      </c>
      <c r="B552" s="28" t="s">
        <v>4513</v>
      </c>
      <c r="C552" s="25"/>
      <c r="D552" s="26"/>
      <c r="E552" s="26"/>
      <c r="F552" s="27"/>
      <c r="X552" s="56" t="str">
        <f t="shared" si="1"/>
        <v/>
      </c>
      <c r="Y552" s="56"/>
    </row>
    <row r="553" spans="1:25" x14ac:dyDescent="0.25">
      <c r="A553" s="23" t="s">
        <v>1061</v>
      </c>
      <c r="B553" s="28" t="s">
        <v>4514</v>
      </c>
      <c r="C553" s="25"/>
      <c r="D553" s="26"/>
      <c r="E553" s="26"/>
      <c r="F553" s="27"/>
      <c r="X553" s="56" t="str">
        <f t="shared" si="1"/>
        <v/>
      </c>
      <c r="Y553" s="56"/>
    </row>
    <row r="554" spans="1:25" x14ac:dyDescent="0.25">
      <c r="A554" s="23" t="s">
        <v>1063</v>
      </c>
      <c r="B554" s="24" t="s">
        <v>1064</v>
      </c>
      <c r="C554" s="25"/>
      <c r="D554" s="26"/>
      <c r="E554" s="26"/>
      <c r="F554" s="27"/>
      <c r="X554" s="56" t="str">
        <f t="shared" si="1"/>
        <v/>
      </c>
      <c r="Y554" s="56"/>
    </row>
    <row r="555" spans="1:25" x14ac:dyDescent="0.25">
      <c r="A555" s="23" t="s">
        <v>1065</v>
      </c>
      <c r="B555" s="24" t="s">
        <v>1066</v>
      </c>
      <c r="C555" s="25"/>
      <c r="D555" s="26"/>
      <c r="E555" s="26"/>
      <c r="F555" s="27"/>
      <c r="X555" s="56" t="str">
        <f t="shared" si="1"/>
        <v/>
      </c>
      <c r="Y555" s="56"/>
    </row>
    <row r="556" spans="1:25" x14ac:dyDescent="0.25">
      <c r="A556" s="23" t="s">
        <v>1067</v>
      </c>
      <c r="B556" s="24" t="s">
        <v>1068</v>
      </c>
      <c r="C556" s="25"/>
      <c r="D556" s="26"/>
      <c r="E556" s="26"/>
      <c r="F556" s="27"/>
      <c r="X556" s="56" t="str">
        <f t="shared" si="1"/>
        <v/>
      </c>
      <c r="Y556" s="56"/>
    </row>
    <row r="557" spans="1:25" x14ac:dyDescent="0.25">
      <c r="A557" s="23" t="s">
        <v>1069</v>
      </c>
      <c r="B557" s="24" t="s">
        <v>1070</v>
      </c>
      <c r="C557" s="25"/>
      <c r="D557" s="26"/>
      <c r="E557" s="26"/>
      <c r="F557" s="27"/>
      <c r="X557" s="56" t="str">
        <f t="shared" si="1"/>
        <v/>
      </c>
      <c r="Y557" s="56"/>
    </row>
    <row r="558" spans="1:25" ht="35.25" x14ac:dyDescent="0.25">
      <c r="A558" s="23" t="s">
        <v>1071</v>
      </c>
      <c r="B558" s="28" t="s">
        <v>4515</v>
      </c>
      <c r="C558" s="25"/>
      <c r="D558" s="26"/>
      <c r="E558" s="26"/>
      <c r="F558" s="27"/>
      <c r="X558" s="56" t="str">
        <f t="shared" si="1"/>
        <v/>
      </c>
      <c r="Y558" s="56"/>
    </row>
    <row r="559" spans="1:25" x14ac:dyDescent="0.25">
      <c r="A559" s="23" t="s">
        <v>1073</v>
      </c>
      <c r="B559" s="24" t="s">
        <v>1074</v>
      </c>
      <c r="C559" s="25"/>
      <c r="D559" s="26"/>
      <c r="E559" s="26"/>
      <c r="F559" s="27"/>
      <c r="X559" s="56" t="str">
        <f t="shared" si="1"/>
        <v/>
      </c>
      <c r="Y559" s="56"/>
    </row>
    <row r="560" spans="1:25" x14ac:dyDescent="0.25">
      <c r="A560" s="23" t="s">
        <v>1075</v>
      </c>
      <c r="B560" s="24" t="s">
        <v>1076</v>
      </c>
      <c r="C560" s="25"/>
      <c r="D560" s="26"/>
      <c r="E560" s="26"/>
      <c r="F560" s="27"/>
      <c r="X560" s="56" t="str">
        <f t="shared" si="1"/>
        <v/>
      </c>
      <c r="Y560" s="56"/>
    </row>
    <row r="561" spans="1:25" x14ac:dyDescent="0.25">
      <c r="A561" s="23" t="s">
        <v>1077</v>
      </c>
      <c r="B561" s="24" t="s">
        <v>1078</v>
      </c>
      <c r="C561" s="25"/>
      <c r="D561" s="26"/>
      <c r="E561" s="26"/>
      <c r="F561" s="27"/>
      <c r="X561" s="56" t="str">
        <f t="shared" si="1"/>
        <v/>
      </c>
      <c r="Y561" s="56"/>
    </row>
    <row r="562" spans="1:25" ht="35.25" x14ac:dyDescent="0.25">
      <c r="A562" s="23" t="s">
        <v>1079</v>
      </c>
      <c r="B562" s="28" t="s">
        <v>4516</v>
      </c>
      <c r="C562" s="25"/>
      <c r="D562" s="26"/>
      <c r="E562" s="26"/>
      <c r="F562" s="27"/>
      <c r="X562" s="56" t="str">
        <f t="shared" si="1"/>
        <v/>
      </c>
      <c r="Y562" s="56"/>
    </row>
    <row r="563" spans="1:25" x14ac:dyDescent="0.25">
      <c r="A563" s="23" t="s">
        <v>1081</v>
      </c>
      <c r="B563" s="24" t="s">
        <v>1082</v>
      </c>
      <c r="C563" s="25"/>
      <c r="D563" s="26"/>
      <c r="E563" s="26"/>
      <c r="F563" s="27"/>
      <c r="X563" s="56" t="str">
        <f t="shared" si="1"/>
        <v/>
      </c>
      <c r="Y563" s="56"/>
    </row>
    <row r="564" spans="1:25" ht="24" x14ac:dyDescent="0.25">
      <c r="A564" s="23" t="s">
        <v>1083</v>
      </c>
      <c r="B564" s="28" t="s">
        <v>4517</v>
      </c>
      <c r="C564" s="25"/>
      <c r="D564" s="26"/>
      <c r="E564" s="26"/>
      <c r="F564" s="27"/>
      <c r="X564" s="56" t="str">
        <f t="shared" si="1"/>
        <v/>
      </c>
      <c r="Y564" s="56"/>
    </row>
    <row r="565" spans="1:25" x14ac:dyDescent="0.25">
      <c r="A565" s="23" t="s">
        <v>1085</v>
      </c>
      <c r="B565" s="24" t="s">
        <v>1086</v>
      </c>
      <c r="C565" s="25"/>
      <c r="D565" s="26"/>
      <c r="E565" s="26"/>
      <c r="F565" s="27"/>
      <c r="X565" s="56" t="str">
        <f t="shared" si="1"/>
        <v/>
      </c>
      <c r="Y565" s="56"/>
    </row>
    <row r="566" spans="1:25" x14ac:dyDescent="0.25">
      <c r="A566" s="23" t="s">
        <v>1087</v>
      </c>
      <c r="B566" s="24" t="s">
        <v>1088</v>
      </c>
      <c r="C566" s="25"/>
      <c r="D566" s="26"/>
      <c r="E566" s="26"/>
      <c r="F566" s="27"/>
      <c r="X566" s="56" t="str">
        <f t="shared" si="1"/>
        <v/>
      </c>
      <c r="Y566" s="56"/>
    </row>
    <row r="567" spans="1:25" x14ac:dyDescent="0.25">
      <c r="A567" s="23" t="s">
        <v>1089</v>
      </c>
      <c r="B567" s="24" t="s">
        <v>1090</v>
      </c>
      <c r="C567" s="25"/>
      <c r="D567" s="26"/>
      <c r="E567" s="26"/>
      <c r="F567" s="27"/>
      <c r="X567" s="56" t="str">
        <f t="shared" ref="X567:X630" si="2">IF(D567&gt;C567,1,"")</f>
        <v/>
      </c>
      <c r="Y567" s="56"/>
    </row>
    <row r="568" spans="1:25" x14ac:dyDescent="0.25">
      <c r="A568" s="23" t="s">
        <v>1091</v>
      </c>
      <c r="B568" s="24" t="s">
        <v>1092</v>
      </c>
      <c r="C568" s="25"/>
      <c r="D568" s="26"/>
      <c r="E568" s="26"/>
      <c r="F568" s="27"/>
      <c r="X568" s="56" t="str">
        <f t="shared" si="2"/>
        <v/>
      </c>
      <c r="Y568" s="56"/>
    </row>
    <row r="569" spans="1:25" x14ac:dyDescent="0.25">
      <c r="A569" s="23" t="s">
        <v>1093</v>
      </c>
      <c r="B569" s="24" t="s">
        <v>1094</v>
      </c>
      <c r="C569" s="25"/>
      <c r="D569" s="26"/>
      <c r="E569" s="26"/>
      <c r="F569" s="27"/>
      <c r="X569" s="56" t="str">
        <f t="shared" si="2"/>
        <v/>
      </c>
      <c r="Y569" s="56"/>
    </row>
    <row r="570" spans="1:25" x14ac:dyDescent="0.25">
      <c r="A570" s="23" t="s">
        <v>1095</v>
      </c>
      <c r="B570" s="24" t="s">
        <v>1096</v>
      </c>
      <c r="C570" s="25"/>
      <c r="D570" s="26"/>
      <c r="E570" s="26"/>
      <c r="F570" s="27"/>
      <c r="X570" s="56" t="str">
        <f t="shared" si="2"/>
        <v/>
      </c>
      <c r="Y570" s="56"/>
    </row>
    <row r="571" spans="1:25" ht="24" x14ac:dyDescent="0.25">
      <c r="A571" s="23" t="s">
        <v>1097</v>
      </c>
      <c r="B571" s="28" t="s">
        <v>4518</v>
      </c>
      <c r="C571" s="25"/>
      <c r="D571" s="26"/>
      <c r="E571" s="26"/>
      <c r="F571" s="27"/>
      <c r="X571" s="56" t="str">
        <f t="shared" si="2"/>
        <v/>
      </c>
      <c r="Y571" s="56"/>
    </row>
    <row r="572" spans="1:25" x14ac:dyDescent="0.25">
      <c r="A572" s="23" t="s">
        <v>1099</v>
      </c>
      <c r="B572" s="28" t="s">
        <v>4519</v>
      </c>
      <c r="C572" s="25"/>
      <c r="D572" s="26"/>
      <c r="E572" s="26"/>
      <c r="F572" s="27"/>
      <c r="X572" s="56" t="str">
        <f t="shared" si="2"/>
        <v/>
      </c>
      <c r="Y572" s="56"/>
    </row>
    <row r="573" spans="1:25" x14ac:dyDescent="0.25">
      <c r="A573" s="23" t="s">
        <v>1101</v>
      </c>
      <c r="B573" s="24" t="s">
        <v>1102</v>
      </c>
      <c r="C573" s="25"/>
      <c r="D573" s="26"/>
      <c r="E573" s="26"/>
      <c r="F573" s="27"/>
      <c r="X573" s="56" t="str">
        <f t="shared" si="2"/>
        <v/>
      </c>
      <c r="Y573" s="56"/>
    </row>
    <row r="574" spans="1:25" x14ac:dyDescent="0.25">
      <c r="A574" s="23" t="s">
        <v>1103</v>
      </c>
      <c r="B574" s="24" t="s">
        <v>1104</v>
      </c>
      <c r="C574" s="25"/>
      <c r="D574" s="26"/>
      <c r="E574" s="26"/>
      <c r="F574" s="27"/>
      <c r="X574" s="56" t="str">
        <f t="shared" si="2"/>
        <v/>
      </c>
      <c r="Y574" s="56"/>
    </row>
    <row r="575" spans="1:25" ht="24" x14ac:dyDescent="0.25">
      <c r="A575" s="23" t="s">
        <v>1105</v>
      </c>
      <c r="B575" s="28" t="s">
        <v>4520</v>
      </c>
      <c r="C575" s="25"/>
      <c r="D575" s="26"/>
      <c r="E575" s="26"/>
      <c r="F575" s="27"/>
      <c r="X575" s="56" t="str">
        <f t="shared" si="2"/>
        <v/>
      </c>
      <c r="Y575" s="56"/>
    </row>
    <row r="576" spans="1:25" x14ac:dyDescent="0.25">
      <c r="A576" s="23" t="s">
        <v>1107</v>
      </c>
      <c r="B576" s="24" t="s">
        <v>1108</v>
      </c>
      <c r="C576" s="25"/>
      <c r="D576" s="26"/>
      <c r="E576" s="26"/>
      <c r="F576" s="27"/>
      <c r="X576" s="56" t="str">
        <f t="shared" si="2"/>
        <v/>
      </c>
      <c r="Y576" s="56"/>
    </row>
    <row r="577" spans="1:25" ht="24" x14ac:dyDescent="0.25">
      <c r="A577" s="23" t="s">
        <v>1109</v>
      </c>
      <c r="B577" s="28" t="s">
        <v>4521</v>
      </c>
      <c r="C577" s="25"/>
      <c r="D577" s="26"/>
      <c r="E577" s="26"/>
      <c r="F577" s="27"/>
      <c r="X577" s="56" t="str">
        <f t="shared" si="2"/>
        <v/>
      </c>
      <c r="Y577" s="56"/>
    </row>
    <row r="578" spans="1:25" ht="24" x14ac:dyDescent="0.25">
      <c r="A578" s="23" t="s">
        <v>1111</v>
      </c>
      <c r="B578" s="28" t="s">
        <v>4522</v>
      </c>
      <c r="C578" s="25"/>
      <c r="D578" s="26"/>
      <c r="E578" s="26"/>
      <c r="F578" s="27"/>
      <c r="X578" s="56" t="str">
        <f t="shared" si="2"/>
        <v/>
      </c>
      <c r="Y578" s="56"/>
    </row>
    <row r="579" spans="1:25" x14ac:dyDescent="0.25">
      <c r="A579" s="23" t="s">
        <v>1113</v>
      </c>
      <c r="B579" s="24" t="s">
        <v>1114</v>
      </c>
      <c r="C579" s="25"/>
      <c r="D579" s="26"/>
      <c r="E579" s="26"/>
      <c r="F579" s="27"/>
      <c r="X579" s="56" t="str">
        <f t="shared" si="2"/>
        <v/>
      </c>
      <c r="Y579" s="56"/>
    </row>
    <row r="580" spans="1:25" ht="24" x14ac:dyDescent="0.25">
      <c r="A580" s="23" t="s">
        <v>1115</v>
      </c>
      <c r="B580" s="28" t="s">
        <v>4523</v>
      </c>
      <c r="C580" s="25"/>
      <c r="D580" s="26"/>
      <c r="E580" s="26"/>
      <c r="F580" s="27"/>
      <c r="X580" s="56" t="str">
        <f t="shared" si="2"/>
        <v/>
      </c>
      <c r="Y580" s="56"/>
    </row>
    <row r="581" spans="1:25" x14ac:dyDescent="0.25">
      <c r="A581" s="23" t="s">
        <v>1117</v>
      </c>
      <c r="B581" s="24" t="s">
        <v>1118</v>
      </c>
      <c r="C581" s="25"/>
      <c r="D581" s="26"/>
      <c r="E581" s="26"/>
      <c r="F581" s="27"/>
      <c r="X581" s="56" t="str">
        <f t="shared" si="2"/>
        <v/>
      </c>
      <c r="Y581" s="56"/>
    </row>
    <row r="582" spans="1:25" x14ac:dyDescent="0.25">
      <c r="A582" s="23" t="s">
        <v>1119</v>
      </c>
      <c r="B582" s="24" t="s">
        <v>1120</v>
      </c>
      <c r="C582" s="25"/>
      <c r="D582" s="26"/>
      <c r="E582" s="26"/>
      <c r="F582" s="27"/>
      <c r="X582" s="56" t="str">
        <f t="shared" si="2"/>
        <v/>
      </c>
      <c r="Y582" s="56"/>
    </row>
    <row r="583" spans="1:25" x14ac:dyDescent="0.25">
      <c r="A583" s="23" t="s">
        <v>1121</v>
      </c>
      <c r="B583" s="24" t="s">
        <v>1122</v>
      </c>
      <c r="C583" s="25"/>
      <c r="D583" s="26"/>
      <c r="E583" s="26"/>
      <c r="F583" s="27"/>
      <c r="X583" s="56" t="str">
        <f t="shared" si="2"/>
        <v/>
      </c>
      <c r="Y583" s="56"/>
    </row>
    <row r="584" spans="1:25" x14ac:dyDescent="0.25">
      <c r="A584" s="23" t="s">
        <v>1123</v>
      </c>
      <c r="B584" s="24" t="s">
        <v>1124</v>
      </c>
      <c r="C584" s="25"/>
      <c r="D584" s="26"/>
      <c r="E584" s="26"/>
      <c r="F584" s="27"/>
      <c r="X584" s="56" t="str">
        <f t="shared" si="2"/>
        <v/>
      </c>
      <c r="Y584" s="56"/>
    </row>
    <row r="585" spans="1:25" x14ac:dyDescent="0.25">
      <c r="A585" s="23" t="s">
        <v>1125</v>
      </c>
      <c r="B585" s="24" t="s">
        <v>1126</v>
      </c>
      <c r="C585" s="25"/>
      <c r="D585" s="26"/>
      <c r="E585" s="26"/>
      <c r="F585" s="27"/>
      <c r="X585" s="56" t="str">
        <f t="shared" si="2"/>
        <v/>
      </c>
      <c r="Y585" s="56"/>
    </row>
    <row r="586" spans="1:25" ht="24" x14ac:dyDescent="0.25">
      <c r="A586" s="23" t="s">
        <v>1127</v>
      </c>
      <c r="B586" s="28" t="s">
        <v>4524</v>
      </c>
      <c r="C586" s="25"/>
      <c r="D586" s="26"/>
      <c r="E586" s="26"/>
      <c r="F586" s="27"/>
      <c r="X586" s="56" t="str">
        <f t="shared" si="2"/>
        <v/>
      </c>
      <c r="Y586" s="56"/>
    </row>
    <row r="587" spans="1:25" ht="24" x14ac:dyDescent="0.25">
      <c r="A587" s="23" t="s">
        <v>1129</v>
      </c>
      <c r="B587" s="28" t="s">
        <v>4525</v>
      </c>
      <c r="C587" s="25"/>
      <c r="D587" s="26"/>
      <c r="E587" s="26"/>
      <c r="F587" s="27"/>
      <c r="X587" s="56" t="str">
        <f t="shared" si="2"/>
        <v/>
      </c>
      <c r="Y587" s="56"/>
    </row>
    <row r="588" spans="1:25" x14ac:dyDescent="0.25">
      <c r="A588" s="23" t="s">
        <v>1131</v>
      </c>
      <c r="B588" s="24" t="s">
        <v>1132</v>
      </c>
      <c r="C588" s="25"/>
      <c r="D588" s="26"/>
      <c r="E588" s="26"/>
      <c r="F588" s="27"/>
      <c r="X588" s="56" t="str">
        <f t="shared" si="2"/>
        <v/>
      </c>
      <c r="Y588" s="56"/>
    </row>
    <row r="589" spans="1:25" ht="24" x14ac:dyDescent="0.25">
      <c r="A589" s="23" t="s">
        <v>1133</v>
      </c>
      <c r="B589" s="29" t="s">
        <v>4526</v>
      </c>
      <c r="C589" s="25"/>
      <c r="D589" s="26"/>
      <c r="E589" s="26"/>
      <c r="F589" s="27"/>
      <c r="X589" s="56" t="str">
        <f t="shared" si="2"/>
        <v/>
      </c>
      <c r="Y589" s="56"/>
    </row>
    <row r="590" spans="1:25" ht="17.25" customHeight="1" x14ac:dyDescent="0.25">
      <c r="A590" s="47"/>
      <c r="B590" s="19" t="s">
        <v>1135</v>
      </c>
      <c r="C590" s="41">
        <f>SUM(C591:C614)</f>
        <v>0</v>
      </c>
      <c r="D590" s="42"/>
      <c r="E590" s="42"/>
      <c r="F590" s="43"/>
      <c r="X590" s="56" t="str">
        <f t="shared" si="2"/>
        <v/>
      </c>
      <c r="Y590" s="56"/>
    </row>
    <row r="591" spans="1:25" x14ac:dyDescent="0.25">
      <c r="A591" s="23" t="s">
        <v>1136</v>
      </c>
      <c r="B591" s="24" t="s">
        <v>1137</v>
      </c>
      <c r="C591" s="25"/>
      <c r="D591" s="26"/>
      <c r="E591" s="26"/>
      <c r="F591" s="27"/>
      <c r="X591" s="56" t="str">
        <f t="shared" si="2"/>
        <v/>
      </c>
      <c r="Y591" s="56"/>
    </row>
    <row r="592" spans="1:25" x14ac:dyDescent="0.25">
      <c r="A592" s="23" t="s">
        <v>1138</v>
      </c>
      <c r="B592" s="24" t="s">
        <v>1139</v>
      </c>
      <c r="C592" s="25"/>
      <c r="D592" s="26"/>
      <c r="E592" s="26"/>
      <c r="F592" s="27"/>
      <c r="X592" s="56" t="str">
        <f t="shared" si="2"/>
        <v/>
      </c>
      <c r="Y592" s="56"/>
    </row>
    <row r="593" spans="1:25" x14ac:dyDescent="0.25">
      <c r="A593" s="23" t="s">
        <v>1140</v>
      </c>
      <c r="B593" s="24" t="s">
        <v>1141</v>
      </c>
      <c r="C593" s="25"/>
      <c r="D593" s="26"/>
      <c r="E593" s="26"/>
      <c r="F593" s="27"/>
      <c r="X593" s="56" t="str">
        <f t="shared" si="2"/>
        <v/>
      </c>
      <c r="Y593" s="56"/>
    </row>
    <row r="594" spans="1:25" x14ac:dyDescent="0.25">
      <c r="A594" s="23" t="s">
        <v>1142</v>
      </c>
      <c r="B594" s="24" t="s">
        <v>1143</v>
      </c>
      <c r="C594" s="25"/>
      <c r="D594" s="26"/>
      <c r="E594" s="26"/>
      <c r="F594" s="27"/>
      <c r="X594" s="56" t="str">
        <f t="shared" si="2"/>
        <v/>
      </c>
      <c r="Y594" s="56"/>
    </row>
    <row r="595" spans="1:25" ht="24" x14ac:dyDescent="0.25">
      <c r="A595" s="23" t="s">
        <v>1144</v>
      </c>
      <c r="B595" s="28" t="s">
        <v>4527</v>
      </c>
      <c r="C595" s="25"/>
      <c r="D595" s="26"/>
      <c r="E595" s="26"/>
      <c r="F595" s="27"/>
      <c r="X595" s="56" t="str">
        <f t="shared" si="2"/>
        <v/>
      </c>
      <c r="Y595" s="56"/>
    </row>
    <row r="596" spans="1:25" x14ac:dyDescent="0.25">
      <c r="A596" s="23" t="s">
        <v>1146</v>
      </c>
      <c r="B596" s="24" t="s">
        <v>1147</v>
      </c>
      <c r="C596" s="25"/>
      <c r="D596" s="26"/>
      <c r="E596" s="26"/>
      <c r="F596" s="27"/>
      <c r="X596" s="56" t="str">
        <f t="shared" si="2"/>
        <v/>
      </c>
      <c r="Y596" s="56"/>
    </row>
    <row r="597" spans="1:25" x14ac:dyDescent="0.25">
      <c r="A597" s="23" t="s">
        <v>1148</v>
      </c>
      <c r="B597" s="24" t="s">
        <v>1149</v>
      </c>
      <c r="C597" s="25"/>
      <c r="D597" s="26"/>
      <c r="E597" s="26"/>
      <c r="F597" s="27"/>
      <c r="X597" s="56" t="str">
        <f t="shared" si="2"/>
        <v/>
      </c>
      <c r="Y597" s="56"/>
    </row>
    <row r="598" spans="1:25" x14ac:dyDescent="0.25">
      <c r="A598" s="23" t="s">
        <v>1150</v>
      </c>
      <c r="B598" s="24" t="s">
        <v>1151</v>
      </c>
      <c r="C598" s="25"/>
      <c r="D598" s="26"/>
      <c r="E598" s="26"/>
      <c r="F598" s="27"/>
      <c r="X598" s="56" t="str">
        <f t="shared" si="2"/>
        <v/>
      </c>
      <c r="Y598" s="56"/>
    </row>
    <row r="599" spans="1:25" x14ac:dyDescent="0.25">
      <c r="A599" s="23" t="s">
        <v>1152</v>
      </c>
      <c r="B599" s="24" t="s">
        <v>1153</v>
      </c>
      <c r="C599" s="25"/>
      <c r="D599" s="26"/>
      <c r="E599" s="26"/>
      <c r="F599" s="27"/>
      <c r="X599" s="56" t="str">
        <f t="shared" si="2"/>
        <v/>
      </c>
      <c r="Y599" s="56"/>
    </row>
    <row r="600" spans="1:25" x14ac:dyDescent="0.25">
      <c r="A600" s="23" t="s">
        <v>1154</v>
      </c>
      <c r="B600" s="28" t="s">
        <v>4528</v>
      </c>
      <c r="C600" s="25"/>
      <c r="D600" s="26"/>
      <c r="E600" s="26"/>
      <c r="F600" s="27"/>
      <c r="X600" s="56" t="str">
        <f t="shared" si="2"/>
        <v/>
      </c>
      <c r="Y600" s="56"/>
    </row>
    <row r="601" spans="1:25" x14ac:dyDescent="0.25">
      <c r="A601" s="23" t="s">
        <v>1156</v>
      </c>
      <c r="B601" s="24" t="s">
        <v>1157</v>
      </c>
      <c r="C601" s="25"/>
      <c r="D601" s="26"/>
      <c r="E601" s="26"/>
      <c r="F601" s="27"/>
      <c r="X601" s="56" t="str">
        <f t="shared" si="2"/>
        <v/>
      </c>
      <c r="Y601" s="56"/>
    </row>
    <row r="602" spans="1:25" x14ac:dyDescent="0.25">
      <c r="A602" s="23" t="s">
        <v>1158</v>
      </c>
      <c r="B602" s="24" t="s">
        <v>1159</v>
      </c>
      <c r="C602" s="25"/>
      <c r="D602" s="26"/>
      <c r="E602" s="26"/>
      <c r="F602" s="27"/>
      <c r="X602" s="56" t="str">
        <f t="shared" si="2"/>
        <v/>
      </c>
      <c r="Y602" s="56"/>
    </row>
    <row r="603" spans="1:25" x14ac:dyDescent="0.25">
      <c r="A603" s="23" t="s">
        <v>1160</v>
      </c>
      <c r="B603" s="24" t="s">
        <v>1161</v>
      </c>
      <c r="C603" s="25"/>
      <c r="D603" s="26"/>
      <c r="E603" s="26"/>
      <c r="F603" s="27"/>
      <c r="X603" s="56" t="str">
        <f t="shared" si="2"/>
        <v/>
      </c>
      <c r="Y603" s="56"/>
    </row>
    <row r="604" spans="1:25" x14ac:dyDescent="0.25">
      <c r="A604" s="23" t="s">
        <v>1162</v>
      </c>
      <c r="B604" s="24" t="s">
        <v>1163</v>
      </c>
      <c r="C604" s="25"/>
      <c r="D604" s="26"/>
      <c r="E604" s="26"/>
      <c r="F604" s="27"/>
      <c r="X604" s="56" t="str">
        <f t="shared" si="2"/>
        <v/>
      </c>
      <c r="Y604" s="56"/>
    </row>
    <row r="605" spans="1:25" x14ac:dyDescent="0.25">
      <c r="A605" s="23" t="s">
        <v>1164</v>
      </c>
      <c r="B605" s="24" t="s">
        <v>1165</v>
      </c>
      <c r="C605" s="25"/>
      <c r="D605" s="26"/>
      <c r="E605" s="26"/>
      <c r="F605" s="27"/>
      <c r="X605" s="56" t="str">
        <f t="shared" si="2"/>
        <v/>
      </c>
      <c r="Y605" s="56"/>
    </row>
    <row r="606" spans="1:25" ht="24" x14ac:dyDescent="0.25">
      <c r="A606" s="23" t="s">
        <v>1166</v>
      </c>
      <c r="B606" s="28" t="s">
        <v>4529</v>
      </c>
      <c r="C606" s="25"/>
      <c r="D606" s="26"/>
      <c r="E606" s="26"/>
      <c r="F606" s="27"/>
      <c r="X606" s="56" t="str">
        <f t="shared" si="2"/>
        <v/>
      </c>
      <c r="Y606" s="56"/>
    </row>
    <row r="607" spans="1:25" ht="24" x14ac:dyDescent="0.25">
      <c r="A607" s="23" t="s">
        <v>1168</v>
      </c>
      <c r="B607" s="28" t="s">
        <v>4530</v>
      </c>
      <c r="C607" s="25"/>
      <c r="D607" s="26"/>
      <c r="E607" s="26"/>
      <c r="F607" s="27"/>
      <c r="X607" s="56" t="str">
        <f t="shared" si="2"/>
        <v/>
      </c>
      <c r="Y607" s="56"/>
    </row>
    <row r="608" spans="1:25" ht="24" x14ac:dyDescent="0.25">
      <c r="A608" s="23" t="s">
        <v>1170</v>
      </c>
      <c r="B608" s="28" t="s">
        <v>4531</v>
      </c>
      <c r="C608" s="25"/>
      <c r="D608" s="26"/>
      <c r="E608" s="26"/>
      <c r="F608" s="27"/>
      <c r="X608" s="56" t="str">
        <f t="shared" si="2"/>
        <v/>
      </c>
      <c r="Y608" s="56"/>
    </row>
    <row r="609" spans="1:25" x14ac:dyDescent="0.25">
      <c r="A609" s="23" t="s">
        <v>1172</v>
      </c>
      <c r="B609" s="24" t="s">
        <v>1173</v>
      </c>
      <c r="C609" s="25"/>
      <c r="D609" s="26"/>
      <c r="E609" s="26"/>
      <c r="F609" s="27"/>
      <c r="X609" s="56" t="str">
        <f t="shared" si="2"/>
        <v/>
      </c>
      <c r="Y609" s="56"/>
    </row>
    <row r="610" spans="1:25" x14ac:dyDescent="0.25">
      <c r="A610" s="23" t="s">
        <v>1174</v>
      </c>
      <c r="B610" s="24" t="s">
        <v>1175</v>
      </c>
      <c r="C610" s="25"/>
      <c r="D610" s="26"/>
      <c r="E610" s="26"/>
      <c r="F610" s="27"/>
      <c r="X610" s="56" t="str">
        <f t="shared" si="2"/>
        <v/>
      </c>
      <c r="Y610" s="56"/>
    </row>
    <row r="611" spans="1:25" x14ac:dyDescent="0.25">
      <c r="A611" s="23" t="s">
        <v>1176</v>
      </c>
      <c r="B611" s="24" t="s">
        <v>1177</v>
      </c>
      <c r="C611" s="25"/>
      <c r="D611" s="26"/>
      <c r="E611" s="26"/>
      <c r="F611" s="27"/>
      <c r="X611" s="56" t="str">
        <f t="shared" si="2"/>
        <v/>
      </c>
      <c r="Y611" s="56"/>
    </row>
    <row r="612" spans="1:25" x14ac:dyDescent="0.25">
      <c r="A612" s="23" t="s">
        <v>1178</v>
      </c>
      <c r="B612" s="24" t="s">
        <v>1179</v>
      </c>
      <c r="C612" s="25"/>
      <c r="D612" s="26"/>
      <c r="E612" s="26"/>
      <c r="F612" s="27"/>
      <c r="X612" s="56" t="str">
        <f t="shared" si="2"/>
        <v/>
      </c>
      <c r="Y612" s="56"/>
    </row>
    <row r="613" spans="1:25" x14ac:dyDescent="0.25">
      <c r="A613" s="23" t="s">
        <v>1180</v>
      </c>
      <c r="B613" s="24" t="s">
        <v>1181</v>
      </c>
      <c r="C613" s="25"/>
      <c r="D613" s="26"/>
      <c r="E613" s="26"/>
      <c r="F613" s="27"/>
      <c r="X613" s="56" t="str">
        <f t="shared" si="2"/>
        <v/>
      </c>
      <c r="Y613" s="56"/>
    </row>
    <row r="614" spans="1:25" x14ac:dyDescent="0.25">
      <c r="A614" s="23" t="s">
        <v>1182</v>
      </c>
      <c r="B614" s="24" t="s">
        <v>1183</v>
      </c>
      <c r="C614" s="25"/>
      <c r="D614" s="26"/>
      <c r="E614" s="26"/>
      <c r="F614" s="27"/>
      <c r="X614" s="56" t="str">
        <f t="shared" si="2"/>
        <v/>
      </c>
      <c r="Y614" s="56"/>
    </row>
    <row r="615" spans="1:25" ht="16.5" customHeight="1" x14ac:dyDescent="0.25">
      <c r="A615" s="47"/>
      <c r="B615" s="19" t="s">
        <v>1184</v>
      </c>
      <c r="C615" s="41">
        <f>SUM(C616:C632)</f>
        <v>0</v>
      </c>
      <c r="D615" s="42"/>
      <c r="E615" s="42"/>
      <c r="F615" s="43"/>
      <c r="X615" s="56" t="str">
        <f t="shared" si="2"/>
        <v/>
      </c>
      <c r="Y615" s="56"/>
    </row>
    <row r="616" spans="1:25" x14ac:dyDescent="0.25">
      <c r="A616" s="23" t="s">
        <v>1185</v>
      </c>
      <c r="B616" s="24" t="s">
        <v>1186</v>
      </c>
      <c r="C616" s="25"/>
      <c r="D616" s="26"/>
      <c r="E616" s="26"/>
      <c r="F616" s="27"/>
      <c r="X616" s="56" t="str">
        <f t="shared" si="2"/>
        <v/>
      </c>
      <c r="Y616" s="56"/>
    </row>
    <row r="617" spans="1:25" x14ac:dyDescent="0.25">
      <c r="A617" s="23" t="s">
        <v>1187</v>
      </c>
      <c r="B617" s="24" t="s">
        <v>1188</v>
      </c>
      <c r="C617" s="25"/>
      <c r="D617" s="26"/>
      <c r="E617" s="26"/>
      <c r="F617" s="27"/>
      <c r="X617" s="56" t="str">
        <f t="shared" si="2"/>
        <v/>
      </c>
      <c r="Y617" s="56"/>
    </row>
    <row r="618" spans="1:25" x14ac:dyDescent="0.25">
      <c r="A618" s="23" t="s">
        <v>1189</v>
      </c>
      <c r="B618" s="24" t="s">
        <v>1190</v>
      </c>
      <c r="C618" s="25"/>
      <c r="D618" s="26"/>
      <c r="E618" s="26"/>
      <c r="F618" s="27"/>
      <c r="X618" s="56" t="str">
        <f t="shared" si="2"/>
        <v/>
      </c>
      <c r="Y618" s="56"/>
    </row>
    <row r="619" spans="1:25" x14ac:dyDescent="0.25">
      <c r="A619" s="23" t="s">
        <v>1191</v>
      </c>
      <c r="B619" s="24" t="s">
        <v>1192</v>
      </c>
      <c r="C619" s="25"/>
      <c r="D619" s="26"/>
      <c r="E619" s="26"/>
      <c r="F619" s="27"/>
      <c r="X619" s="56" t="str">
        <f t="shared" si="2"/>
        <v/>
      </c>
      <c r="Y619" s="56"/>
    </row>
    <row r="620" spans="1:25" x14ac:dyDescent="0.25">
      <c r="A620" s="23" t="s">
        <v>1193</v>
      </c>
      <c r="B620" s="24" t="s">
        <v>1194</v>
      </c>
      <c r="C620" s="25"/>
      <c r="D620" s="26"/>
      <c r="E620" s="26"/>
      <c r="F620" s="27"/>
      <c r="X620" s="56" t="str">
        <f t="shared" si="2"/>
        <v/>
      </c>
      <c r="Y620" s="56"/>
    </row>
    <row r="621" spans="1:25" x14ac:dyDescent="0.25">
      <c r="A621" s="23" t="s">
        <v>1195</v>
      </c>
      <c r="B621" s="24" t="s">
        <v>1196</v>
      </c>
      <c r="C621" s="25"/>
      <c r="D621" s="26"/>
      <c r="E621" s="26"/>
      <c r="F621" s="27"/>
      <c r="X621" s="56" t="str">
        <f t="shared" si="2"/>
        <v/>
      </c>
      <c r="Y621" s="56"/>
    </row>
    <row r="622" spans="1:25" x14ac:dyDescent="0.25">
      <c r="A622" s="23" t="s">
        <v>1197</v>
      </c>
      <c r="B622" s="24" t="s">
        <v>1198</v>
      </c>
      <c r="C622" s="25"/>
      <c r="D622" s="26"/>
      <c r="E622" s="26"/>
      <c r="F622" s="27"/>
      <c r="X622" s="56" t="str">
        <f t="shared" si="2"/>
        <v/>
      </c>
      <c r="Y622" s="56"/>
    </row>
    <row r="623" spans="1:25" x14ac:dyDescent="0.25">
      <c r="A623" s="23" t="s">
        <v>1199</v>
      </c>
      <c r="B623" s="28" t="s">
        <v>4532</v>
      </c>
      <c r="C623" s="25"/>
      <c r="D623" s="26"/>
      <c r="E623" s="26"/>
      <c r="F623" s="27"/>
      <c r="X623" s="56" t="str">
        <f t="shared" si="2"/>
        <v/>
      </c>
      <c r="Y623" s="56"/>
    </row>
    <row r="624" spans="1:25" x14ac:dyDescent="0.25">
      <c r="A624" s="23" t="s">
        <v>1201</v>
      </c>
      <c r="B624" s="24" t="s">
        <v>1202</v>
      </c>
      <c r="C624" s="25"/>
      <c r="D624" s="26"/>
      <c r="E624" s="26"/>
      <c r="F624" s="27"/>
      <c r="X624" s="56" t="str">
        <f t="shared" si="2"/>
        <v/>
      </c>
      <c r="Y624" s="56"/>
    </row>
    <row r="625" spans="1:25" x14ac:dyDescent="0.25">
      <c r="A625" s="23" t="s">
        <v>1203</v>
      </c>
      <c r="B625" s="24" t="s">
        <v>1204</v>
      </c>
      <c r="C625" s="25"/>
      <c r="D625" s="26"/>
      <c r="E625" s="26"/>
      <c r="F625" s="27"/>
      <c r="X625" s="56" t="str">
        <f t="shared" si="2"/>
        <v/>
      </c>
      <c r="Y625" s="56"/>
    </row>
    <row r="626" spans="1:25" x14ac:dyDescent="0.25">
      <c r="A626" s="23" t="s">
        <v>1205</v>
      </c>
      <c r="B626" s="24" t="s">
        <v>1206</v>
      </c>
      <c r="C626" s="25"/>
      <c r="D626" s="26"/>
      <c r="E626" s="26"/>
      <c r="F626" s="27"/>
      <c r="X626" s="56" t="str">
        <f t="shared" si="2"/>
        <v/>
      </c>
      <c r="Y626" s="56"/>
    </row>
    <row r="627" spans="1:25" ht="24" x14ac:dyDescent="0.25">
      <c r="A627" s="23" t="s">
        <v>1207</v>
      </c>
      <c r="B627" s="28" t="s">
        <v>4533</v>
      </c>
      <c r="C627" s="25"/>
      <c r="D627" s="26"/>
      <c r="E627" s="26"/>
      <c r="F627" s="27"/>
      <c r="X627" s="56" t="str">
        <f t="shared" si="2"/>
        <v/>
      </c>
      <c r="Y627" s="56"/>
    </row>
    <row r="628" spans="1:25" x14ac:dyDescent="0.25">
      <c r="A628" s="23" t="s">
        <v>1209</v>
      </c>
      <c r="B628" s="24" t="s">
        <v>1210</v>
      </c>
      <c r="C628" s="25"/>
      <c r="D628" s="26"/>
      <c r="E628" s="26"/>
      <c r="F628" s="27"/>
      <c r="X628" s="56" t="str">
        <f t="shared" si="2"/>
        <v/>
      </c>
      <c r="Y628" s="56"/>
    </row>
    <row r="629" spans="1:25" x14ac:dyDescent="0.25">
      <c r="A629" s="23" t="s">
        <v>1211</v>
      </c>
      <c r="B629" s="36" t="s">
        <v>1212</v>
      </c>
      <c r="C629" s="25"/>
      <c r="D629" s="26"/>
      <c r="E629" s="26"/>
      <c r="F629" s="27"/>
      <c r="X629" s="56" t="str">
        <f t="shared" si="2"/>
        <v/>
      </c>
      <c r="Y629" s="56"/>
    </row>
    <row r="630" spans="1:25" x14ac:dyDescent="0.25">
      <c r="A630" s="60" t="s">
        <v>1213</v>
      </c>
      <c r="B630" s="61" t="s">
        <v>1214</v>
      </c>
      <c r="C630" s="25"/>
      <c r="D630" s="26"/>
      <c r="E630" s="26"/>
      <c r="F630" s="27"/>
      <c r="X630" s="56" t="str">
        <f t="shared" si="2"/>
        <v/>
      </c>
      <c r="Y630" s="56"/>
    </row>
    <row r="631" spans="1:25" x14ac:dyDescent="0.25">
      <c r="A631" s="60" t="s">
        <v>1215</v>
      </c>
      <c r="B631" s="62" t="s">
        <v>1216</v>
      </c>
      <c r="C631" s="25"/>
      <c r="D631" s="26"/>
      <c r="E631" s="26"/>
      <c r="F631" s="27"/>
      <c r="X631" s="56" t="str">
        <f t="shared" ref="X631:X694" si="3">IF(D631&gt;C631,1,"")</f>
        <v/>
      </c>
      <c r="Y631" s="56"/>
    </row>
    <row r="632" spans="1:25" x14ac:dyDescent="0.25">
      <c r="A632" s="60" t="s">
        <v>1217</v>
      </c>
      <c r="B632" s="62" t="s">
        <v>1218</v>
      </c>
      <c r="C632" s="25"/>
      <c r="D632" s="26"/>
      <c r="E632" s="26"/>
      <c r="F632" s="27"/>
      <c r="X632" s="56" t="str">
        <f t="shared" si="3"/>
        <v/>
      </c>
      <c r="Y632" s="56"/>
    </row>
    <row r="633" spans="1:25" x14ac:dyDescent="0.25">
      <c r="A633" s="47"/>
      <c r="B633" s="19" t="s">
        <v>1219</v>
      </c>
      <c r="C633" s="41">
        <f>SUM(C634:C653)</f>
        <v>0</v>
      </c>
      <c r="D633" s="42"/>
      <c r="E633" s="42"/>
      <c r="F633" s="43"/>
      <c r="X633" s="56" t="str">
        <f t="shared" si="3"/>
        <v/>
      </c>
      <c r="Y633" s="56"/>
    </row>
    <row r="634" spans="1:25" x14ac:dyDescent="0.25">
      <c r="A634" s="23" t="s">
        <v>1220</v>
      </c>
      <c r="B634" s="24" t="s">
        <v>1221</v>
      </c>
      <c r="C634" s="25"/>
      <c r="D634" s="26"/>
      <c r="E634" s="26"/>
      <c r="F634" s="27"/>
      <c r="X634" s="56" t="str">
        <f t="shared" si="3"/>
        <v/>
      </c>
      <c r="Y634" s="56"/>
    </row>
    <row r="635" spans="1:25" ht="24" x14ac:dyDescent="0.25">
      <c r="A635" s="23" t="s">
        <v>1222</v>
      </c>
      <c r="B635" s="28" t="s">
        <v>4534</v>
      </c>
      <c r="C635" s="25"/>
      <c r="D635" s="26"/>
      <c r="E635" s="26"/>
      <c r="F635" s="27"/>
      <c r="X635" s="56" t="str">
        <f t="shared" si="3"/>
        <v/>
      </c>
      <c r="Y635" s="56"/>
    </row>
    <row r="636" spans="1:25" ht="24" x14ac:dyDescent="0.25">
      <c r="A636" s="23" t="s">
        <v>1224</v>
      </c>
      <c r="B636" s="28" t="s">
        <v>4535</v>
      </c>
      <c r="C636" s="25"/>
      <c r="D636" s="26"/>
      <c r="E636" s="26"/>
      <c r="F636" s="27"/>
      <c r="X636" s="56" t="str">
        <f t="shared" si="3"/>
        <v/>
      </c>
      <c r="Y636" s="56"/>
    </row>
    <row r="637" spans="1:25" x14ac:dyDescent="0.25">
      <c r="A637" s="23" t="s">
        <v>1226</v>
      </c>
      <c r="B637" s="24" t="s">
        <v>1227</v>
      </c>
      <c r="C637" s="25"/>
      <c r="D637" s="26"/>
      <c r="E637" s="26"/>
      <c r="F637" s="27"/>
      <c r="X637" s="56" t="str">
        <f t="shared" si="3"/>
        <v/>
      </c>
      <c r="Y637" s="56"/>
    </row>
    <row r="638" spans="1:25" ht="24" x14ac:dyDescent="0.25">
      <c r="A638" s="23" t="s">
        <v>1228</v>
      </c>
      <c r="B638" s="28" t="s">
        <v>4536</v>
      </c>
      <c r="C638" s="25"/>
      <c r="D638" s="26"/>
      <c r="E638" s="26"/>
      <c r="F638" s="27"/>
      <c r="X638" s="56" t="str">
        <f t="shared" si="3"/>
        <v/>
      </c>
      <c r="Y638" s="56"/>
    </row>
    <row r="639" spans="1:25" ht="24" x14ac:dyDescent="0.25">
      <c r="A639" s="23" t="s">
        <v>1230</v>
      </c>
      <c r="B639" s="28" t="s">
        <v>4537</v>
      </c>
      <c r="C639" s="25"/>
      <c r="D639" s="26"/>
      <c r="E639" s="26"/>
      <c r="F639" s="27"/>
      <c r="X639" s="56" t="str">
        <f t="shared" si="3"/>
        <v/>
      </c>
      <c r="Y639" s="56"/>
    </row>
    <row r="640" spans="1:25" ht="24" x14ac:dyDescent="0.25">
      <c r="A640" s="23" t="s">
        <v>1232</v>
      </c>
      <c r="B640" s="28" t="s">
        <v>4538</v>
      </c>
      <c r="C640" s="25"/>
      <c r="D640" s="26"/>
      <c r="E640" s="26"/>
      <c r="F640" s="27"/>
      <c r="X640" s="56" t="str">
        <f t="shared" si="3"/>
        <v/>
      </c>
      <c r="Y640" s="56"/>
    </row>
    <row r="641" spans="1:25" x14ac:dyDescent="0.25">
      <c r="A641" s="23" t="s">
        <v>1234</v>
      </c>
      <c r="B641" s="24" t="s">
        <v>1235</v>
      </c>
      <c r="C641" s="25"/>
      <c r="D641" s="26"/>
      <c r="E641" s="26"/>
      <c r="F641" s="27"/>
      <c r="X641" s="56" t="str">
        <f t="shared" si="3"/>
        <v/>
      </c>
      <c r="Y641" s="56"/>
    </row>
    <row r="642" spans="1:25" x14ac:dyDescent="0.25">
      <c r="A642" s="23" t="s">
        <v>1236</v>
      </c>
      <c r="B642" s="24" t="s">
        <v>1237</v>
      </c>
      <c r="C642" s="25"/>
      <c r="D642" s="26"/>
      <c r="E642" s="26"/>
      <c r="F642" s="27"/>
      <c r="X642" s="56" t="str">
        <f t="shared" si="3"/>
        <v/>
      </c>
      <c r="Y642" s="56"/>
    </row>
    <row r="643" spans="1:25" x14ac:dyDescent="0.25">
      <c r="A643" s="23" t="s">
        <v>1238</v>
      </c>
      <c r="B643" s="24" t="s">
        <v>1239</v>
      </c>
      <c r="C643" s="25"/>
      <c r="D643" s="26"/>
      <c r="E643" s="26"/>
      <c r="F643" s="27"/>
      <c r="X643" s="56" t="str">
        <f t="shared" si="3"/>
        <v/>
      </c>
      <c r="Y643" s="56"/>
    </row>
    <row r="644" spans="1:25" x14ac:dyDescent="0.25">
      <c r="A644" s="23" t="s">
        <v>1240</v>
      </c>
      <c r="B644" s="24" t="s">
        <v>1241</v>
      </c>
      <c r="C644" s="25"/>
      <c r="D644" s="26"/>
      <c r="E644" s="26"/>
      <c r="F644" s="27"/>
      <c r="X644" s="56" t="str">
        <f t="shared" si="3"/>
        <v/>
      </c>
      <c r="Y644" s="56"/>
    </row>
    <row r="645" spans="1:25" x14ac:dyDescent="0.25">
      <c r="A645" s="23" t="s">
        <v>1242</v>
      </c>
      <c r="B645" s="24" t="s">
        <v>1243</v>
      </c>
      <c r="C645" s="25"/>
      <c r="D645" s="26"/>
      <c r="E645" s="26"/>
      <c r="F645" s="27"/>
      <c r="X645" s="56" t="str">
        <f t="shared" si="3"/>
        <v/>
      </c>
      <c r="Y645" s="56"/>
    </row>
    <row r="646" spans="1:25" x14ac:dyDescent="0.25">
      <c r="A646" s="23" t="s">
        <v>1244</v>
      </c>
      <c r="B646" s="24" t="s">
        <v>1245</v>
      </c>
      <c r="C646" s="25"/>
      <c r="D646" s="26"/>
      <c r="E646" s="26"/>
      <c r="F646" s="27"/>
      <c r="X646" s="56" t="str">
        <f t="shared" si="3"/>
        <v/>
      </c>
      <c r="Y646" s="56"/>
    </row>
    <row r="647" spans="1:25" x14ac:dyDescent="0.25">
      <c r="A647" s="23" t="s">
        <v>1246</v>
      </c>
      <c r="B647" s="24" t="s">
        <v>1247</v>
      </c>
      <c r="C647" s="25"/>
      <c r="D647" s="26"/>
      <c r="E647" s="26"/>
      <c r="F647" s="27"/>
      <c r="X647" s="56" t="str">
        <f t="shared" si="3"/>
        <v/>
      </c>
      <c r="Y647" s="56"/>
    </row>
    <row r="648" spans="1:25" x14ac:dyDescent="0.25">
      <c r="A648" s="23" t="s">
        <v>1248</v>
      </c>
      <c r="B648" s="24" t="s">
        <v>1249</v>
      </c>
      <c r="C648" s="25"/>
      <c r="D648" s="26"/>
      <c r="E648" s="26"/>
      <c r="F648" s="27"/>
      <c r="X648" s="56" t="str">
        <f t="shared" si="3"/>
        <v/>
      </c>
      <c r="Y648" s="56"/>
    </row>
    <row r="649" spans="1:25" x14ac:dyDescent="0.25">
      <c r="A649" s="23" t="s">
        <v>1250</v>
      </c>
      <c r="B649" s="28" t="s">
        <v>4539</v>
      </c>
      <c r="C649" s="25"/>
      <c r="D649" s="26"/>
      <c r="E649" s="26"/>
      <c r="F649" s="27"/>
      <c r="X649" s="56" t="str">
        <f t="shared" si="3"/>
        <v/>
      </c>
      <c r="Y649" s="56"/>
    </row>
    <row r="650" spans="1:25" x14ac:dyDescent="0.25">
      <c r="A650" s="23" t="s">
        <v>1252</v>
      </c>
      <c r="B650" s="29" t="s">
        <v>4540</v>
      </c>
      <c r="C650" s="25"/>
      <c r="D650" s="26"/>
      <c r="E650" s="26"/>
      <c r="F650" s="27"/>
      <c r="X650" s="56" t="str">
        <f t="shared" si="3"/>
        <v/>
      </c>
      <c r="Y650" s="56"/>
    </row>
    <row r="651" spans="1:25" x14ac:dyDescent="0.25">
      <c r="A651" s="23" t="s">
        <v>1254</v>
      </c>
      <c r="B651" s="29" t="s">
        <v>4541</v>
      </c>
      <c r="C651" s="25"/>
      <c r="D651" s="26"/>
      <c r="E651" s="26"/>
      <c r="F651" s="27"/>
      <c r="X651" s="56" t="str">
        <f t="shared" si="3"/>
        <v/>
      </c>
      <c r="Y651" s="56"/>
    </row>
    <row r="652" spans="1:25" x14ac:dyDescent="0.25">
      <c r="A652" s="23" t="s">
        <v>1256</v>
      </c>
      <c r="B652" s="29" t="s">
        <v>4542</v>
      </c>
      <c r="C652" s="25"/>
      <c r="D652" s="26"/>
      <c r="E652" s="26"/>
      <c r="F652" s="27"/>
      <c r="X652" s="56" t="str">
        <f t="shared" si="3"/>
        <v/>
      </c>
      <c r="Y652" s="56"/>
    </row>
    <row r="653" spans="1:25" x14ac:dyDescent="0.25">
      <c r="A653" s="23" t="s">
        <v>1258</v>
      </c>
      <c r="B653" s="29" t="s">
        <v>4543</v>
      </c>
      <c r="C653" s="25"/>
      <c r="D653" s="26"/>
      <c r="E653" s="26"/>
      <c r="F653" s="27"/>
      <c r="X653" s="56" t="str">
        <f t="shared" si="3"/>
        <v/>
      </c>
      <c r="Y653" s="56"/>
    </row>
    <row r="654" spans="1:25" x14ac:dyDescent="0.25">
      <c r="A654" s="47"/>
      <c r="B654" s="19" t="s">
        <v>1260</v>
      </c>
      <c r="C654" s="41">
        <f>SUM(C655:C667)</f>
        <v>0</v>
      </c>
      <c r="D654" s="42"/>
      <c r="E654" s="42"/>
      <c r="F654" s="43"/>
      <c r="X654" s="56" t="str">
        <f t="shared" si="3"/>
        <v/>
      </c>
      <c r="Y654" s="56"/>
    </row>
    <row r="655" spans="1:25" x14ac:dyDescent="0.25">
      <c r="A655" s="23" t="s">
        <v>1261</v>
      </c>
      <c r="B655" s="24" t="s">
        <v>1262</v>
      </c>
      <c r="C655" s="25"/>
      <c r="D655" s="26"/>
      <c r="E655" s="26"/>
      <c r="F655" s="27"/>
      <c r="X655" s="56" t="str">
        <f t="shared" si="3"/>
        <v/>
      </c>
      <c r="Y655" s="56"/>
    </row>
    <row r="656" spans="1:25" x14ac:dyDescent="0.25">
      <c r="A656" s="23" t="s">
        <v>1263</v>
      </c>
      <c r="B656" s="28" t="s">
        <v>1264</v>
      </c>
      <c r="C656" s="25"/>
      <c r="D656" s="26"/>
      <c r="E656" s="26"/>
      <c r="F656" s="27"/>
      <c r="X656" s="56" t="str">
        <f t="shared" si="3"/>
        <v/>
      </c>
      <c r="Y656" s="56"/>
    </row>
    <row r="657" spans="1:25" x14ac:dyDescent="0.25">
      <c r="A657" s="23" t="s">
        <v>1265</v>
      </c>
      <c r="B657" s="28" t="s">
        <v>1266</v>
      </c>
      <c r="C657" s="25"/>
      <c r="D657" s="26"/>
      <c r="E657" s="26"/>
      <c r="F657" s="27"/>
      <c r="X657" s="56" t="str">
        <f t="shared" si="3"/>
        <v/>
      </c>
      <c r="Y657" s="56"/>
    </row>
    <row r="658" spans="1:25" x14ac:dyDescent="0.25">
      <c r="A658" s="23" t="s">
        <v>1267</v>
      </c>
      <c r="B658" s="24" t="s">
        <v>1268</v>
      </c>
      <c r="C658" s="25"/>
      <c r="D658" s="26"/>
      <c r="E658" s="26"/>
      <c r="F658" s="27"/>
      <c r="X658" s="56" t="str">
        <f t="shared" si="3"/>
        <v/>
      </c>
      <c r="Y658" s="56"/>
    </row>
    <row r="659" spans="1:25" x14ac:dyDescent="0.25">
      <c r="A659" s="23" t="s">
        <v>1269</v>
      </c>
      <c r="B659" s="28" t="s">
        <v>1270</v>
      </c>
      <c r="C659" s="25"/>
      <c r="D659" s="26"/>
      <c r="E659" s="26"/>
      <c r="F659" s="27"/>
      <c r="X659" s="56" t="str">
        <f t="shared" si="3"/>
        <v/>
      </c>
      <c r="Y659" s="56"/>
    </row>
    <row r="660" spans="1:25" x14ac:dyDescent="0.25">
      <c r="A660" s="23" t="s">
        <v>1271</v>
      </c>
      <c r="B660" s="28" t="s">
        <v>1272</v>
      </c>
      <c r="C660" s="25"/>
      <c r="D660" s="26"/>
      <c r="E660" s="26"/>
      <c r="F660" s="27"/>
      <c r="X660" s="56" t="str">
        <f t="shared" si="3"/>
        <v/>
      </c>
      <c r="Y660" s="56"/>
    </row>
    <row r="661" spans="1:25" x14ac:dyDescent="0.25">
      <c r="A661" s="23" t="s">
        <v>1273</v>
      </c>
      <c r="B661" s="28" t="s">
        <v>1274</v>
      </c>
      <c r="C661" s="25"/>
      <c r="D661" s="26"/>
      <c r="E661" s="26"/>
      <c r="F661" s="27"/>
      <c r="X661" s="56" t="str">
        <f t="shared" si="3"/>
        <v/>
      </c>
      <c r="Y661" s="56"/>
    </row>
    <row r="662" spans="1:25" x14ac:dyDescent="0.25">
      <c r="A662" s="23" t="s">
        <v>1275</v>
      </c>
      <c r="B662" s="24" t="s">
        <v>1276</v>
      </c>
      <c r="C662" s="25"/>
      <c r="D662" s="26"/>
      <c r="E662" s="26"/>
      <c r="F662" s="27"/>
      <c r="X662" s="56" t="str">
        <f t="shared" si="3"/>
        <v/>
      </c>
      <c r="Y662" s="56"/>
    </row>
    <row r="663" spans="1:25" x14ac:dyDescent="0.25">
      <c r="A663" s="23" t="s">
        <v>1277</v>
      </c>
      <c r="B663" s="24" t="s">
        <v>1278</v>
      </c>
      <c r="C663" s="25"/>
      <c r="D663" s="26"/>
      <c r="E663" s="26"/>
      <c r="F663" s="27"/>
      <c r="X663" s="56" t="str">
        <f t="shared" si="3"/>
        <v/>
      </c>
      <c r="Y663" s="56"/>
    </row>
    <row r="664" spans="1:25" x14ac:dyDescent="0.25">
      <c r="A664" s="23" t="s">
        <v>1279</v>
      </c>
      <c r="B664" s="24" t="s">
        <v>1280</v>
      </c>
      <c r="C664" s="25"/>
      <c r="D664" s="26"/>
      <c r="E664" s="26"/>
      <c r="F664" s="27"/>
      <c r="X664" s="56" t="str">
        <f t="shared" si="3"/>
        <v/>
      </c>
      <c r="Y664" s="56"/>
    </row>
    <row r="665" spans="1:25" x14ac:dyDescent="0.25">
      <c r="A665" s="23" t="s">
        <v>1281</v>
      </c>
      <c r="B665" s="24" t="s">
        <v>1282</v>
      </c>
      <c r="C665" s="25"/>
      <c r="D665" s="26"/>
      <c r="E665" s="26"/>
      <c r="F665" s="27"/>
      <c r="X665" s="56" t="str">
        <f t="shared" si="3"/>
        <v/>
      </c>
      <c r="Y665" s="56"/>
    </row>
    <row r="666" spans="1:25" x14ac:dyDescent="0.25">
      <c r="A666" s="23" t="s">
        <v>1283</v>
      </c>
      <c r="B666" s="24" t="s">
        <v>1284</v>
      </c>
      <c r="C666" s="25"/>
      <c r="D666" s="26"/>
      <c r="E666" s="26"/>
      <c r="F666" s="27"/>
      <c r="X666" s="56" t="str">
        <f t="shared" si="3"/>
        <v/>
      </c>
      <c r="Y666" s="56"/>
    </row>
    <row r="667" spans="1:25" x14ac:dyDescent="0.25">
      <c r="A667" s="23" t="s">
        <v>1285</v>
      </c>
      <c r="B667" s="24" t="s">
        <v>1286</v>
      </c>
      <c r="C667" s="25"/>
      <c r="D667" s="26"/>
      <c r="E667" s="26"/>
      <c r="F667" s="27"/>
      <c r="X667" s="56" t="str">
        <f t="shared" si="3"/>
        <v/>
      </c>
      <c r="Y667" s="56"/>
    </row>
    <row r="668" spans="1:25" ht="15.75" customHeight="1" x14ac:dyDescent="0.25">
      <c r="A668" s="47"/>
      <c r="B668" s="63" t="s">
        <v>1287</v>
      </c>
      <c r="C668" s="41"/>
      <c r="D668" s="42"/>
      <c r="E668" s="42"/>
      <c r="F668" s="43"/>
      <c r="X668" s="56" t="str">
        <f t="shared" si="3"/>
        <v/>
      </c>
      <c r="Y668" s="56"/>
    </row>
    <row r="669" spans="1:25" ht="14.25" customHeight="1" x14ac:dyDescent="0.25">
      <c r="A669" s="47"/>
      <c r="B669" s="59" t="s">
        <v>1288</v>
      </c>
      <c r="C669" s="41"/>
      <c r="D669" s="42"/>
      <c r="E669" s="42"/>
      <c r="F669" s="43"/>
      <c r="X669" s="56" t="str">
        <f t="shared" si="3"/>
        <v/>
      </c>
      <c r="Y669" s="56"/>
    </row>
    <row r="670" spans="1:25" ht="13.5" customHeight="1" x14ac:dyDescent="0.25">
      <c r="A670" s="47"/>
      <c r="B670" s="19" t="s">
        <v>1289</v>
      </c>
      <c r="C670" s="41">
        <f>SUM(C671:C696)</f>
        <v>0</v>
      </c>
      <c r="D670" s="42"/>
      <c r="E670" s="42"/>
      <c r="F670" s="43"/>
      <c r="X670" s="56" t="str">
        <f t="shared" si="3"/>
        <v/>
      </c>
      <c r="Y670" s="56"/>
    </row>
    <row r="671" spans="1:25" x14ac:dyDescent="0.25">
      <c r="A671" s="23" t="s">
        <v>1290</v>
      </c>
      <c r="B671" s="24" t="s">
        <v>1291</v>
      </c>
      <c r="C671" s="25"/>
      <c r="D671" s="26"/>
      <c r="E671" s="26"/>
      <c r="F671" s="27"/>
      <c r="X671" s="56" t="str">
        <f t="shared" si="3"/>
        <v/>
      </c>
      <c r="Y671" s="56"/>
    </row>
    <row r="672" spans="1:25" x14ac:dyDescent="0.25">
      <c r="A672" s="23" t="s">
        <v>1292</v>
      </c>
      <c r="B672" s="24" t="s">
        <v>1293</v>
      </c>
      <c r="C672" s="25"/>
      <c r="D672" s="26"/>
      <c r="E672" s="26"/>
      <c r="F672" s="27"/>
      <c r="X672" s="56" t="str">
        <f t="shared" si="3"/>
        <v/>
      </c>
      <c r="Y672" s="56"/>
    </row>
    <row r="673" spans="1:25" x14ac:dyDescent="0.25">
      <c r="A673" s="23" t="s">
        <v>1294</v>
      </c>
      <c r="B673" s="36" t="s">
        <v>1295</v>
      </c>
      <c r="C673" s="25"/>
      <c r="D673" s="26"/>
      <c r="E673" s="26"/>
      <c r="F673" s="27"/>
      <c r="X673" s="56" t="str">
        <f t="shared" si="3"/>
        <v/>
      </c>
      <c r="Y673" s="56"/>
    </row>
    <row r="674" spans="1:25" x14ac:dyDescent="0.25">
      <c r="A674" s="23"/>
      <c r="B674" s="46" t="s">
        <v>1296</v>
      </c>
      <c r="C674" s="25"/>
      <c r="D674" s="26"/>
      <c r="E674" s="26"/>
      <c r="F674" s="27"/>
      <c r="X674" s="56" t="str">
        <f t="shared" si="3"/>
        <v/>
      </c>
      <c r="Y674" s="56"/>
    </row>
    <row r="675" spans="1:25" ht="24" x14ac:dyDescent="0.25">
      <c r="A675" s="23" t="s">
        <v>1297</v>
      </c>
      <c r="B675" s="28" t="s">
        <v>4544</v>
      </c>
      <c r="C675" s="25"/>
      <c r="D675" s="26"/>
      <c r="E675" s="26"/>
      <c r="F675" s="27"/>
      <c r="X675" s="56" t="str">
        <f t="shared" si="3"/>
        <v/>
      </c>
      <c r="Y675" s="56"/>
    </row>
    <row r="676" spans="1:25" x14ac:dyDescent="0.25">
      <c r="A676" s="23" t="s">
        <v>1299</v>
      </c>
      <c r="B676" s="36" t="s">
        <v>1300</v>
      </c>
      <c r="C676" s="25"/>
      <c r="D676" s="26"/>
      <c r="E676" s="26"/>
      <c r="F676" s="27"/>
      <c r="X676" s="56" t="str">
        <f t="shared" si="3"/>
        <v/>
      </c>
      <c r="Y676" s="56"/>
    </row>
    <row r="677" spans="1:25" x14ac:dyDescent="0.25">
      <c r="A677" s="23"/>
      <c r="B677" s="46" t="s">
        <v>1301</v>
      </c>
      <c r="C677" s="25"/>
      <c r="D677" s="26"/>
      <c r="E677" s="26"/>
      <c r="F677" s="27"/>
      <c r="X677" s="56" t="str">
        <f t="shared" si="3"/>
        <v/>
      </c>
      <c r="Y677" s="56"/>
    </row>
    <row r="678" spans="1:25" x14ac:dyDescent="0.25">
      <c r="A678" s="23" t="s">
        <v>1302</v>
      </c>
      <c r="B678" s="24" t="s">
        <v>1303</v>
      </c>
      <c r="C678" s="25"/>
      <c r="D678" s="26"/>
      <c r="E678" s="26"/>
      <c r="F678" s="27"/>
      <c r="X678" s="56" t="str">
        <f t="shared" si="3"/>
        <v/>
      </c>
      <c r="Y678" s="56"/>
    </row>
    <row r="679" spans="1:25" x14ac:dyDescent="0.25">
      <c r="A679" s="23" t="s">
        <v>1304</v>
      </c>
      <c r="B679" s="24" t="s">
        <v>1305</v>
      </c>
      <c r="C679" s="25"/>
      <c r="D679" s="26"/>
      <c r="E679" s="26"/>
      <c r="F679" s="27"/>
      <c r="X679" s="56" t="str">
        <f t="shared" si="3"/>
        <v/>
      </c>
      <c r="Y679" s="56"/>
    </row>
    <row r="680" spans="1:25" x14ac:dyDescent="0.25">
      <c r="A680" s="23" t="s">
        <v>1306</v>
      </c>
      <c r="B680" s="24" t="s">
        <v>1307</v>
      </c>
      <c r="C680" s="25"/>
      <c r="D680" s="26"/>
      <c r="E680" s="26"/>
      <c r="F680" s="27"/>
      <c r="X680" s="56" t="str">
        <f t="shared" si="3"/>
        <v/>
      </c>
      <c r="Y680" s="56"/>
    </row>
    <row r="681" spans="1:25" x14ac:dyDescent="0.25">
      <c r="A681" s="23" t="s">
        <v>1308</v>
      </c>
      <c r="B681" s="24" t="s">
        <v>1309</v>
      </c>
      <c r="C681" s="25"/>
      <c r="D681" s="26"/>
      <c r="E681" s="26"/>
      <c r="F681" s="27"/>
      <c r="X681" s="56" t="str">
        <f t="shared" si="3"/>
        <v/>
      </c>
      <c r="Y681" s="56"/>
    </row>
    <row r="682" spans="1:25" x14ac:dyDescent="0.25">
      <c r="A682" s="23" t="s">
        <v>1310</v>
      </c>
      <c r="B682" s="36" t="s">
        <v>1311</v>
      </c>
      <c r="C682" s="25"/>
      <c r="D682" s="26"/>
      <c r="E682" s="26"/>
      <c r="F682" s="27"/>
      <c r="X682" s="56" t="str">
        <f t="shared" si="3"/>
        <v/>
      </c>
      <c r="Y682" s="56"/>
    </row>
    <row r="683" spans="1:25" x14ac:dyDescent="0.25">
      <c r="A683" s="23"/>
      <c r="B683" s="46" t="s">
        <v>1312</v>
      </c>
      <c r="C683" s="25"/>
      <c r="D683" s="26"/>
      <c r="E683" s="26"/>
      <c r="F683" s="27"/>
      <c r="X683" s="56" t="str">
        <f t="shared" si="3"/>
        <v/>
      </c>
      <c r="Y683" s="56"/>
    </row>
    <row r="684" spans="1:25" x14ac:dyDescent="0.25">
      <c r="A684" s="23" t="s">
        <v>1313</v>
      </c>
      <c r="B684" s="24" t="s">
        <v>1314</v>
      </c>
      <c r="C684" s="25"/>
      <c r="D684" s="26"/>
      <c r="E684" s="26"/>
      <c r="F684" s="27"/>
      <c r="X684" s="56" t="str">
        <f t="shared" si="3"/>
        <v/>
      </c>
      <c r="Y684" s="56"/>
    </row>
    <row r="685" spans="1:25" x14ac:dyDescent="0.25">
      <c r="A685" s="23" t="s">
        <v>1315</v>
      </c>
      <c r="B685" s="24" t="s">
        <v>1316</v>
      </c>
      <c r="C685" s="25"/>
      <c r="D685" s="26"/>
      <c r="E685" s="26"/>
      <c r="F685" s="27"/>
      <c r="X685" s="56" t="str">
        <f t="shared" si="3"/>
        <v/>
      </c>
      <c r="Y685" s="56"/>
    </row>
    <row r="686" spans="1:25" x14ac:dyDescent="0.25">
      <c r="A686" s="23" t="s">
        <v>1317</v>
      </c>
      <c r="B686" s="24" t="s">
        <v>1318</v>
      </c>
      <c r="C686" s="25"/>
      <c r="D686" s="26"/>
      <c r="E686" s="26"/>
      <c r="F686" s="27"/>
      <c r="X686" s="56" t="str">
        <f t="shared" si="3"/>
        <v/>
      </c>
      <c r="Y686" s="56"/>
    </row>
    <row r="687" spans="1:25" x14ac:dyDescent="0.25">
      <c r="A687" s="23" t="s">
        <v>1319</v>
      </c>
      <c r="B687" s="24" t="s">
        <v>1320</v>
      </c>
      <c r="C687" s="25"/>
      <c r="D687" s="26"/>
      <c r="E687" s="26"/>
      <c r="F687" s="27"/>
      <c r="X687" s="56" t="str">
        <f t="shared" si="3"/>
        <v/>
      </c>
      <c r="Y687" s="56"/>
    </row>
    <row r="688" spans="1:25" ht="24" x14ac:dyDescent="0.25">
      <c r="A688" s="23" t="s">
        <v>1321</v>
      </c>
      <c r="B688" s="28" t="s">
        <v>4545</v>
      </c>
      <c r="C688" s="25"/>
      <c r="D688" s="26"/>
      <c r="E688" s="26"/>
      <c r="F688" s="27"/>
      <c r="X688" s="56" t="str">
        <f t="shared" si="3"/>
        <v/>
      </c>
      <c r="Y688" s="56"/>
    </row>
    <row r="689" spans="1:25" x14ac:dyDescent="0.25">
      <c r="A689" s="23" t="s">
        <v>1323</v>
      </c>
      <c r="B689" s="24" t="s">
        <v>1324</v>
      </c>
      <c r="C689" s="25"/>
      <c r="D689" s="26"/>
      <c r="E689" s="26"/>
      <c r="F689" s="27"/>
      <c r="X689" s="56" t="str">
        <f t="shared" si="3"/>
        <v/>
      </c>
      <c r="Y689" s="56"/>
    </row>
    <row r="690" spans="1:25" ht="24" x14ac:dyDescent="0.25">
      <c r="A690" s="23" t="s">
        <v>1325</v>
      </c>
      <c r="B690" s="29" t="s">
        <v>4546</v>
      </c>
      <c r="C690" s="25"/>
      <c r="D690" s="26"/>
      <c r="E690" s="26"/>
      <c r="F690" s="27"/>
      <c r="X690" s="56" t="str">
        <f t="shared" si="3"/>
        <v/>
      </c>
      <c r="Y690" s="56"/>
    </row>
    <row r="691" spans="1:25" x14ac:dyDescent="0.25">
      <c r="A691" s="23"/>
      <c r="B691" s="46" t="s">
        <v>1327</v>
      </c>
      <c r="C691" s="25"/>
      <c r="D691" s="26"/>
      <c r="E691" s="26"/>
      <c r="F691" s="27"/>
      <c r="X691" s="56" t="str">
        <f t="shared" si="3"/>
        <v/>
      </c>
      <c r="Y691" s="56"/>
    </row>
    <row r="692" spans="1:25" x14ac:dyDescent="0.25">
      <c r="A692" s="23" t="s">
        <v>1328</v>
      </c>
      <c r="B692" s="24" t="s">
        <v>1329</v>
      </c>
      <c r="C692" s="25"/>
      <c r="D692" s="26"/>
      <c r="E692" s="26"/>
      <c r="F692" s="27"/>
      <c r="X692" s="56" t="str">
        <f t="shared" si="3"/>
        <v/>
      </c>
      <c r="Y692" s="56"/>
    </row>
    <row r="693" spans="1:25" x14ac:dyDescent="0.25">
      <c r="A693" s="23" t="s">
        <v>1330</v>
      </c>
      <c r="B693" s="24" t="s">
        <v>1331</v>
      </c>
      <c r="C693" s="25"/>
      <c r="D693" s="26"/>
      <c r="E693" s="26"/>
      <c r="F693" s="27"/>
      <c r="X693" s="56" t="str">
        <f t="shared" si="3"/>
        <v/>
      </c>
      <c r="Y693" s="56"/>
    </row>
    <row r="694" spans="1:25" x14ac:dyDescent="0.25">
      <c r="A694" s="23" t="s">
        <v>1332</v>
      </c>
      <c r="B694" s="24" t="s">
        <v>1333</v>
      </c>
      <c r="C694" s="25"/>
      <c r="D694" s="26"/>
      <c r="E694" s="26"/>
      <c r="F694" s="27"/>
      <c r="X694" s="56" t="str">
        <f t="shared" si="3"/>
        <v/>
      </c>
      <c r="Y694" s="56"/>
    </row>
    <row r="695" spans="1:25" x14ac:dyDescent="0.25">
      <c r="A695" s="23" t="s">
        <v>1334</v>
      </c>
      <c r="B695" s="24" t="s">
        <v>1335</v>
      </c>
      <c r="C695" s="25"/>
      <c r="D695" s="26"/>
      <c r="E695" s="26"/>
      <c r="F695" s="27"/>
      <c r="X695" s="56" t="str">
        <f t="shared" ref="X695:X758" si="4">IF(D695&gt;C695,1,"")</f>
        <v/>
      </c>
      <c r="Y695" s="56"/>
    </row>
    <row r="696" spans="1:25" x14ac:dyDescent="0.25">
      <c r="A696" s="23" t="s">
        <v>1336</v>
      </c>
      <c r="B696" s="36" t="s">
        <v>1337</v>
      </c>
      <c r="C696" s="25"/>
      <c r="D696" s="26"/>
      <c r="E696" s="26"/>
      <c r="F696" s="27"/>
      <c r="X696" s="56" t="str">
        <f t="shared" si="4"/>
        <v/>
      </c>
      <c r="Y696" s="56"/>
    </row>
    <row r="697" spans="1:25" x14ac:dyDescent="0.25">
      <c r="A697" s="47"/>
      <c r="B697" s="19" t="s">
        <v>1338</v>
      </c>
      <c r="C697" s="41">
        <f>SUM(C698:C714)</f>
        <v>0</v>
      </c>
      <c r="D697" s="42"/>
      <c r="E697" s="42"/>
      <c r="F697" s="43"/>
      <c r="X697" s="56" t="str">
        <f t="shared" si="4"/>
        <v/>
      </c>
      <c r="Y697" s="56"/>
    </row>
    <row r="698" spans="1:25" x14ac:dyDescent="0.25">
      <c r="A698" s="23" t="s">
        <v>1339</v>
      </c>
      <c r="B698" s="24" t="s">
        <v>1340</v>
      </c>
      <c r="C698" s="25"/>
      <c r="D698" s="26"/>
      <c r="E698" s="26"/>
      <c r="F698" s="27"/>
      <c r="X698" s="56" t="str">
        <f t="shared" si="4"/>
        <v/>
      </c>
      <c r="Y698" s="56"/>
    </row>
    <row r="699" spans="1:25" x14ac:dyDescent="0.25">
      <c r="A699" s="23" t="s">
        <v>1341</v>
      </c>
      <c r="B699" s="36" t="s">
        <v>1342</v>
      </c>
      <c r="C699" s="25"/>
      <c r="D699" s="26"/>
      <c r="E699" s="26"/>
      <c r="F699" s="27"/>
      <c r="X699" s="56" t="str">
        <f t="shared" si="4"/>
        <v/>
      </c>
      <c r="Y699" s="56"/>
    </row>
    <row r="700" spans="1:25" x14ac:dyDescent="0.25">
      <c r="A700" s="23"/>
      <c r="B700" s="46" t="s">
        <v>1343</v>
      </c>
      <c r="C700" s="25"/>
      <c r="D700" s="26"/>
      <c r="E700" s="26"/>
      <c r="F700" s="27"/>
      <c r="X700" s="56" t="str">
        <f t="shared" si="4"/>
        <v/>
      </c>
      <c r="Y700" s="56"/>
    </row>
    <row r="701" spans="1:25" x14ac:dyDescent="0.25">
      <c r="A701" s="23" t="s">
        <v>1344</v>
      </c>
      <c r="B701" s="24" t="s">
        <v>1345</v>
      </c>
      <c r="C701" s="25"/>
      <c r="D701" s="26"/>
      <c r="E701" s="26"/>
      <c r="F701" s="27"/>
      <c r="X701" s="56" t="str">
        <f t="shared" si="4"/>
        <v/>
      </c>
      <c r="Y701" s="56"/>
    </row>
    <row r="702" spans="1:25" ht="35.25" x14ac:dyDescent="0.25">
      <c r="A702" s="23" t="s">
        <v>1346</v>
      </c>
      <c r="B702" s="29" t="s">
        <v>4547</v>
      </c>
      <c r="C702" s="25"/>
      <c r="D702" s="26"/>
      <c r="E702" s="26"/>
      <c r="F702" s="27"/>
      <c r="X702" s="56" t="str">
        <f t="shared" si="4"/>
        <v/>
      </c>
      <c r="Y702" s="56"/>
    </row>
    <row r="703" spans="1:25" x14ac:dyDescent="0.25">
      <c r="A703" s="23"/>
      <c r="B703" s="46" t="s">
        <v>1348</v>
      </c>
      <c r="C703" s="25"/>
      <c r="D703" s="26"/>
      <c r="E703" s="26"/>
      <c r="F703" s="27"/>
      <c r="X703" s="56" t="str">
        <f t="shared" si="4"/>
        <v/>
      </c>
      <c r="Y703" s="56"/>
    </row>
    <row r="704" spans="1:25" ht="24" x14ac:dyDescent="0.25">
      <c r="A704" s="23" t="s">
        <v>1349</v>
      </c>
      <c r="B704" s="28" t="s">
        <v>4548</v>
      </c>
      <c r="C704" s="25"/>
      <c r="D704" s="26"/>
      <c r="E704" s="26"/>
      <c r="F704" s="27"/>
      <c r="X704" s="56" t="str">
        <f t="shared" si="4"/>
        <v/>
      </c>
      <c r="Y704" s="56"/>
    </row>
    <row r="705" spans="1:25" ht="24" x14ac:dyDescent="0.25">
      <c r="A705" s="23" t="s">
        <v>1351</v>
      </c>
      <c r="B705" s="29" t="s">
        <v>4549</v>
      </c>
      <c r="C705" s="25"/>
      <c r="D705" s="26"/>
      <c r="E705" s="26"/>
      <c r="F705" s="27"/>
      <c r="X705" s="56" t="str">
        <f t="shared" si="4"/>
        <v/>
      </c>
      <c r="Y705" s="56"/>
    </row>
    <row r="706" spans="1:25" x14ac:dyDescent="0.25">
      <c r="A706" s="23"/>
      <c r="B706" s="46" t="s">
        <v>1353</v>
      </c>
      <c r="C706" s="25"/>
      <c r="D706" s="26"/>
      <c r="E706" s="26"/>
      <c r="F706" s="27"/>
      <c r="X706" s="56" t="str">
        <f t="shared" si="4"/>
        <v/>
      </c>
      <c r="Y706" s="56"/>
    </row>
    <row r="707" spans="1:25" ht="24" x14ac:dyDescent="0.25">
      <c r="A707" s="23" t="s">
        <v>1354</v>
      </c>
      <c r="B707" s="28" t="s">
        <v>4550</v>
      </c>
      <c r="C707" s="25"/>
      <c r="D707" s="26"/>
      <c r="E707" s="26"/>
      <c r="F707" s="27"/>
      <c r="X707" s="56" t="str">
        <f t="shared" si="4"/>
        <v/>
      </c>
      <c r="Y707" s="56"/>
    </row>
    <row r="708" spans="1:25" ht="24" x14ac:dyDescent="0.25">
      <c r="A708" s="23" t="s">
        <v>1356</v>
      </c>
      <c r="B708" s="28" t="s">
        <v>4551</v>
      </c>
      <c r="C708" s="25"/>
      <c r="D708" s="26"/>
      <c r="E708" s="26"/>
      <c r="F708" s="27"/>
      <c r="X708" s="56" t="str">
        <f t="shared" si="4"/>
        <v/>
      </c>
      <c r="Y708" s="56"/>
    </row>
    <row r="709" spans="1:25" x14ac:dyDescent="0.25">
      <c r="A709" s="23" t="s">
        <v>1358</v>
      </c>
      <c r="B709" s="28" t="s">
        <v>4552</v>
      </c>
      <c r="C709" s="25"/>
      <c r="D709" s="26"/>
      <c r="E709" s="26"/>
      <c r="F709" s="27"/>
      <c r="X709" s="56" t="str">
        <f t="shared" si="4"/>
        <v/>
      </c>
      <c r="Y709" s="56"/>
    </row>
    <row r="710" spans="1:25" x14ac:dyDescent="0.25">
      <c r="A710" s="23" t="s">
        <v>1360</v>
      </c>
      <c r="B710" s="24" t="s">
        <v>1361</v>
      </c>
      <c r="C710" s="25"/>
      <c r="D710" s="26"/>
      <c r="E710" s="26"/>
      <c r="F710" s="27"/>
      <c r="X710" s="56" t="str">
        <f t="shared" si="4"/>
        <v/>
      </c>
      <c r="Y710" s="56"/>
    </row>
    <row r="711" spans="1:25" ht="24" x14ac:dyDescent="0.25">
      <c r="A711" s="23" t="s">
        <v>1362</v>
      </c>
      <c r="B711" s="28" t="s">
        <v>4553</v>
      </c>
      <c r="C711" s="25"/>
      <c r="D711" s="26"/>
      <c r="E711" s="26"/>
      <c r="F711" s="27"/>
      <c r="X711" s="56" t="str">
        <f t="shared" si="4"/>
        <v/>
      </c>
      <c r="Y711" s="56"/>
    </row>
    <row r="712" spans="1:25" ht="24" x14ac:dyDescent="0.25">
      <c r="A712" s="23" t="s">
        <v>1364</v>
      </c>
      <c r="B712" s="29" t="s">
        <v>4554</v>
      </c>
      <c r="C712" s="25"/>
      <c r="D712" s="26"/>
      <c r="E712" s="26"/>
      <c r="F712" s="27"/>
      <c r="X712" s="56" t="str">
        <f t="shared" si="4"/>
        <v/>
      </c>
      <c r="Y712" s="56"/>
    </row>
    <row r="713" spans="1:25" x14ac:dyDescent="0.25">
      <c r="A713" s="23"/>
      <c r="B713" s="46" t="s">
        <v>1366</v>
      </c>
      <c r="C713" s="25"/>
      <c r="D713" s="26"/>
      <c r="E713" s="26"/>
      <c r="F713" s="27"/>
      <c r="X713" s="56" t="str">
        <f t="shared" si="4"/>
        <v/>
      </c>
      <c r="Y713" s="56"/>
    </row>
    <row r="714" spans="1:25" ht="24" x14ac:dyDescent="0.25">
      <c r="A714" s="23" t="s">
        <v>1367</v>
      </c>
      <c r="B714" s="29" t="s">
        <v>4555</v>
      </c>
      <c r="C714" s="25"/>
      <c r="D714" s="26"/>
      <c r="E714" s="26"/>
      <c r="F714" s="27"/>
      <c r="X714" s="56" t="str">
        <f t="shared" si="4"/>
        <v/>
      </c>
      <c r="Y714" s="56"/>
    </row>
    <row r="715" spans="1:25" x14ac:dyDescent="0.25">
      <c r="A715" s="47"/>
      <c r="B715" s="54" t="s">
        <v>1369</v>
      </c>
      <c r="C715" s="41"/>
      <c r="D715" s="42"/>
      <c r="E715" s="42"/>
      <c r="F715" s="43"/>
      <c r="X715" s="56" t="str">
        <f t="shared" si="4"/>
        <v/>
      </c>
      <c r="Y715" s="56"/>
    </row>
    <row r="716" spans="1:25" x14ac:dyDescent="0.25">
      <c r="A716" s="47"/>
      <c r="B716" s="55" t="s">
        <v>1370</v>
      </c>
      <c r="C716" s="41">
        <f>SUM(C717:C721)</f>
        <v>0</v>
      </c>
      <c r="D716" s="42"/>
      <c r="E716" s="42"/>
      <c r="F716" s="43"/>
      <c r="X716" s="56" t="str">
        <f t="shared" si="4"/>
        <v/>
      </c>
      <c r="Y716" s="56"/>
    </row>
    <row r="717" spans="1:25" x14ac:dyDescent="0.25">
      <c r="A717" s="23" t="s">
        <v>1371</v>
      </c>
      <c r="B717" s="24" t="s">
        <v>1372</v>
      </c>
      <c r="C717" s="25"/>
      <c r="D717" s="26"/>
      <c r="E717" s="26"/>
      <c r="F717" s="27"/>
      <c r="X717" s="56" t="str">
        <f t="shared" si="4"/>
        <v/>
      </c>
      <c r="Y717" s="56"/>
    </row>
    <row r="718" spans="1:25" x14ac:dyDescent="0.25">
      <c r="A718" s="23" t="s">
        <v>1373</v>
      </c>
      <c r="B718" s="24" t="s">
        <v>1374</v>
      </c>
      <c r="C718" s="25"/>
      <c r="D718" s="26"/>
      <c r="E718" s="26"/>
      <c r="F718" s="27"/>
      <c r="X718" s="56" t="str">
        <f t="shared" si="4"/>
        <v/>
      </c>
      <c r="Y718" s="56"/>
    </row>
    <row r="719" spans="1:25" x14ac:dyDescent="0.25">
      <c r="A719" s="23" t="s">
        <v>1375</v>
      </c>
      <c r="B719" s="24" t="s">
        <v>1376</v>
      </c>
      <c r="C719" s="25"/>
      <c r="D719" s="26"/>
      <c r="E719" s="26"/>
      <c r="F719" s="27"/>
      <c r="X719" s="56" t="str">
        <f t="shared" si="4"/>
        <v/>
      </c>
      <c r="Y719" s="56"/>
    </row>
    <row r="720" spans="1:25" x14ac:dyDescent="0.25">
      <c r="A720" s="23" t="s">
        <v>1377</v>
      </c>
      <c r="B720" s="24" t="s">
        <v>1378</v>
      </c>
      <c r="C720" s="25"/>
      <c r="D720" s="26"/>
      <c r="E720" s="26"/>
      <c r="F720" s="27"/>
      <c r="X720" s="56" t="str">
        <f t="shared" si="4"/>
        <v/>
      </c>
      <c r="Y720" s="56"/>
    </row>
    <row r="721" spans="1:25" x14ac:dyDescent="0.25">
      <c r="A721" s="23" t="s">
        <v>1379</v>
      </c>
      <c r="B721" s="36" t="s">
        <v>1380</v>
      </c>
      <c r="C721" s="25"/>
      <c r="D721" s="26"/>
      <c r="E721" s="26"/>
      <c r="F721" s="27"/>
      <c r="X721" s="56" t="str">
        <f t="shared" si="4"/>
        <v/>
      </c>
      <c r="Y721" s="56"/>
    </row>
    <row r="722" spans="1:25" x14ac:dyDescent="0.25">
      <c r="A722" s="47"/>
      <c r="B722" s="64" t="s">
        <v>1381</v>
      </c>
      <c r="C722" s="41"/>
      <c r="D722" s="42"/>
      <c r="E722" s="42"/>
      <c r="F722" s="43"/>
      <c r="X722" s="56" t="str">
        <f t="shared" si="4"/>
        <v/>
      </c>
      <c r="Y722" s="56"/>
    </row>
    <row r="723" spans="1:25" x14ac:dyDescent="0.25">
      <c r="A723" s="47"/>
      <c r="B723" s="65" t="s">
        <v>1382</v>
      </c>
      <c r="C723" s="41">
        <f>SUM(C724:C725)</f>
        <v>0</v>
      </c>
      <c r="D723" s="42"/>
      <c r="E723" s="42"/>
      <c r="F723" s="43"/>
      <c r="X723" s="56" t="str">
        <f t="shared" si="4"/>
        <v/>
      </c>
      <c r="Y723" s="56"/>
    </row>
    <row r="724" spans="1:25" x14ac:dyDescent="0.25">
      <c r="A724" s="23" t="s">
        <v>1383</v>
      </c>
      <c r="B724" s="66" t="s">
        <v>1384</v>
      </c>
      <c r="C724" s="25"/>
      <c r="D724" s="26"/>
      <c r="E724" s="26"/>
      <c r="F724" s="27"/>
      <c r="X724" s="56" t="str">
        <f t="shared" si="4"/>
        <v/>
      </c>
      <c r="Y724" s="56"/>
    </row>
    <row r="725" spans="1:25" x14ac:dyDescent="0.25">
      <c r="A725" s="23" t="s">
        <v>1385</v>
      </c>
      <c r="B725" s="36" t="s">
        <v>1386</v>
      </c>
      <c r="C725" s="25"/>
      <c r="D725" s="26"/>
      <c r="E725" s="26"/>
      <c r="F725" s="27"/>
      <c r="X725" s="56" t="str">
        <f t="shared" si="4"/>
        <v/>
      </c>
      <c r="Y725" s="56"/>
    </row>
    <row r="726" spans="1:25" ht="27" customHeight="1" x14ac:dyDescent="0.25">
      <c r="A726" s="47"/>
      <c r="B726" s="19" t="s">
        <v>1387</v>
      </c>
      <c r="C726" s="41">
        <f>SUM(C727:C742)</f>
        <v>0</v>
      </c>
      <c r="D726" s="42"/>
      <c r="E726" s="42"/>
      <c r="F726" s="43"/>
      <c r="X726" s="56" t="str">
        <f t="shared" si="4"/>
        <v/>
      </c>
      <c r="Y726" s="56"/>
    </row>
    <row r="727" spans="1:25" x14ac:dyDescent="0.25">
      <c r="A727" s="23" t="s">
        <v>1388</v>
      </c>
      <c r="B727" s="24" t="s">
        <v>1389</v>
      </c>
      <c r="C727" s="25"/>
      <c r="D727" s="26"/>
      <c r="E727" s="26"/>
      <c r="F727" s="27"/>
      <c r="X727" s="56" t="str">
        <f t="shared" si="4"/>
        <v/>
      </c>
      <c r="Y727" s="56"/>
    </row>
    <row r="728" spans="1:25" x14ac:dyDescent="0.25">
      <c r="A728" s="23" t="s">
        <v>1390</v>
      </c>
      <c r="B728" s="24" t="s">
        <v>1391</v>
      </c>
      <c r="C728" s="25"/>
      <c r="D728" s="26"/>
      <c r="E728" s="26"/>
      <c r="F728" s="27"/>
      <c r="X728" s="56" t="str">
        <f t="shared" si="4"/>
        <v/>
      </c>
      <c r="Y728" s="56"/>
    </row>
    <row r="729" spans="1:25" x14ac:dyDescent="0.25">
      <c r="A729" s="23" t="s">
        <v>1392</v>
      </c>
      <c r="B729" s="24" t="s">
        <v>1393</v>
      </c>
      <c r="C729" s="25"/>
      <c r="D729" s="26"/>
      <c r="E729" s="26"/>
      <c r="F729" s="27"/>
      <c r="X729" s="56" t="str">
        <f t="shared" si="4"/>
        <v/>
      </c>
      <c r="Y729" s="56"/>
    </row>
    <row r="730" spans="1:25" ht="24" x14ac:dyDescent="0.25">
      <c r="A730" s="23" t="s">
        <v>1394</v>
      </c>
      <c r="B730" s="28" t="s">
        <v>4556</v>
      </c>
      <c r="C730" s="25"/>
      <c r="D730" s="26"/>
      <c r="E730" s="26"/>
      <c r="F730" s="27"/>
      <c r="X730" s="56" t="str">
        <f t="shared" si="4"/>
        <v/>
      </c>
      <c r="Y730" s="56"/>
    </row>
    <row r="731" spans="1:25" x14ac:dyDescent="0.25">
      <c r="A731" s="23" t="s">
        <v>1396</v>
      </c>
      <c r="B731" s="24" t="s">
        <v>1397</v>
      </c>
      <c r="C731" s="25"/>
      <c r="D731" s="26"/>
      <c r="E731" s="26"/>
      <c r="F731" s="27"/>
      <c r="X731" s="56" t="str">
        <f t="shared" si="4"/>
        <v/>
      </c>
      <c r="Y731" s="56"/>
    </row>
    <row r="732" spans="1:25" x14ac:dyDescent="0.25">
      <c r="A732" s="23" t="s">
        <v>1398</v>
      </c>
      <c r="B732" s="24" t="s">
        <v>1399</v>
      </c>
      <c r="C732" s="25"/>
      <c r="D732" s="26"/>
      <c r="E732" s="26"/>
      <c r="F732" s="27"/>
      <c r="X732" s="56" t="str">
        <f t="shared" si="4"/>
        <v/>
      </c>
      <c r="Y732" s="56"/>
    </row>
    <row r="733" spans="1:25" x14ac:dyDescent="0.25">
      <c r="A733" s="23" t="s">
        <v>1400</v>
      </c>
      <c r="B733" s="24" t="s">
        <v>1401</v>
      </c>
      <c r="C733" s="25"/>
      <c r="D733" s="26"/>
      <c r="E733" s="26"/>
      <c r="F733" s="27"/>
      <c r="X733" s="56" t="str">
        <f t="shared" si="4"/>
        <v/>
      </c>
      <c r="Y733" s="56"/>
    </row>
    <row r="734" spans="1:25" x14ac:dyDescent="0.25">
      <c r="A734" s="23" t="s">
        <v>1402</v>
      </c>
      <c r="B734" s="24" t="s">
        <v>1403</v>
      </c>
      <c r="C734" s="25"/>
      <c r="D734" s="26"/>
      <c r="E734" s="26"/>
      <c r="F734" s="27"/>
      <c r="X734" s="56" t="str">
        <f t="shared" si="4"/>
        <v/>
      </c>
      <c r="Y734" s="56"/>
    </row>
    <row r="735" spans="1:25" x14ac:dyDescent="0.25">
      <c r="A735" s="23" t="s">
        <v>1404</v>
      </c>
      <c r="B735" s="24" t="s">
        <v>1405</v>
      </c>
      <c r="C735" s="25"/>
      <c r="D735" s="26"/>
      <c r="E735" s="26"/>
      <c r="F735" s="27"/>
      <c r="X735" s="56" t="str">
        <f t="shared" si="4"/>
        <v/>
      </c>
      <c r="Y735" s="56"/>
    </row>
    <row r="736" spans="1:25" x14ac:dyDescent="0.25">
      <c r="A736" s="23" t="s">
        <v>1406</v>
      </c>
      <c r="B736" s="24" t="s">
        <v>1407</v>
      </c>
      <c r="C736" s="25"/>
      <c r="D736" s="26"/>
      <c r="E736" s="26"/>
      <c r="F736" s="27"/>
      <c r="X736" s="56" t="str">
        <f t="shared" si="4"/>
        <v/>
      </c>
      <c r="Y736" s="56"/>
    </row>
    <row r="737" spans="1:25" x14ac:dyDescent="0.25">
      <c r="A737" s="23" t="s">
        <v>1408</v>
      </c>
      <c r="B737" s="24" t="s">
        <v>1409</v>
      </c>
      <c r="C737" s="25"/>
      <c r="D737" s="26"/>
      <c r="E737" s="26"/>
      <c r="F737" s="27"/>
      <c r="X737" s="56" t="str">
        <f t="shared" si="4"/>
        <v/>
      </c>
      <c r="Y737" s="56"/>
    </row>
    <row r="738" spans="1:25" x14ac:dyDescent="0.25">
      <c r="A738" s="23" t="s">
        <v>1410</v>
      </c>
      <c r="B738" s="24" t="s">
        <v>1411</v>
      </c>
      <c r="C738" s="25"/>
      <c r="D738" s="26"/>
      <c r="E738" s="26"/>
      <c r="F738" s="27"/>
      <c r="X738" s="56" t="str">
        <f t="shared" si="4"/>
        <v/>
      </c>
      <c r="Y738" s="56"/>
    </row>
    <row r="739" spans="1:25" x14ac:dyDescent="0.25">
      <c r="A739" s="23" t="s">
        <v>1412</v>
      </c>
      <c r="B739" s="24" t="s">
        <v>1413</v>
      </c>
      <c r="C739" s="25"/>
      <c r="D739" s="26"/>
      <c r="E739" s="26"/>
      <c r="F739" s="27"/>
      <c r="X739" s="56" t="str">
        <f t="shared" si="4"/>
        <v/>
      </c>
      <c r="Y739" s="56"/>
    </row>
    <row r="740" spans="1:25" ht="24" x14ac:dyDescent="0.25">
      <c r="A740" s="23" t="s">
        <v>1414</v>
      </c>
      <c r="B740" s="28" t="s">
        <v>4557</v>
      </c>
      <c r="C740" s="25"/>
      <c r="D740" s="26"/>
      <c r="E740" s="26"/>
      <c r="F740" s="27"/>
      <c r="X740" s="56" t="str">
        <f t="shared" si="4"/>
        <v/>
      </c>
      <c r="Y740" s="56"/>
    </row>
    <row r="741" spans="1:25" x14ac:dyDescent="0.25">
      <c r="A741" s="23" t="s">
        <v>1416</v>
      </c>
      <c r="B741" s="24" t="s">
        <v>1417</v>
      </c>
      <c r="C741" s="25"/>
      <c r="D741" s="26"/>
      <c r="E741" s="26"/>
      <c r="F741" s="27"/>
      <c r="X741" s="56" t="str">
        <f t="shared" si="4"/>
        <v/>
      </c>
      <c r="Y741" s="56"/>
    </row>
    <row r="742" spans="1:25" x14ac:dyDescent="0.25">
      <c r="A742" s="23" t="s">
        <v>1418</v>
      </c>
      <c r="B742" s="36" t="s">
        <v>1419</v>
      </c>
      <c r="C742" s="25"/>
      <c r="D742" s="26"/>
      <c r="E742" s="26"/>
      <c r="F742" s="27"/>
      <c r="X742" s="56" t="str">
        <f t="shared" si="4"/>
        <v/>
      </c>
      <c r="Y742" s="56"/>
    </row>
    <row r="743" spans="1:25" x14ac:dyDescent="0.25">
      <c r="A743" s="47"/>
      <c r="B743" s="19" t="s">
        <v>1420</v>
      </c>
      <c r="C743" s="41">
        <f>SUM(C744:C759)</f>
        <v>0</v>
      </c>
      <c r="D743" s="42"/>
      <c r="E743" s="42"/>
      <c r="F743" s="43"/>
      <c r="X743" s="56" t="str">
        <f t="shared" si="4"/>
        <v/>
      </c>
      <c r="Y743" s="56"/>
    </row>
    <row r="744" spans="1:25" x14ac:dyDescent="0.25">
      <c r="A744" s="23" t="s">
        <v>1421</v>
      </c>
      <c r="B744" s="24" t="s">
        <v>1389</v>
      </c>
      <c r="C744" s="25"/>
      <c r="D744" s="26"/>
      <c r="E744" s="26"/>
      <c r="F744" s="27"/>
      <c r="X744" s="56" t="str">
        <f t="shared" si="4"/>
        <v/>
      </c>
      <c r="Y744" s="56"/>
    </row>
    <row r="745" spans="1:25" x14ac:dyDescent="0.25">
      <c r="A745" s="23" t="s">
        <v>1422</v>
      </c>
      <c r="B745" s="24" t="s">
        <v>1391</v>
      </c>
      <c r="C745" s="25"/>
      <c r="D745" s="26"/>
      <c r="E745" s="26"/>
      <c r="F745" s="27"/>
      <c r="X745" s="56" t="str">
        <f t="shared" si="4"/>
        <v/>
      </c>
      <c r="Y745" s="56"/>
    </row>
    <row r="746" spans="1:25" ht="24" x14ac:dyDescent="0.25">
      <c r="A746" s="23" t="s">
        <v>1423</v>
      </c>
      <c r="B746" s="28" t="s">
        <v>4558</v>
      </c>
      <c r="C746" s="25"/>
      <c r="D746" s="26"/>
      <c r="E746" s="26"/>
      <c r="F746" s="27"/>
      <c r="X746" s="56" t="str">
        <f t="shared" si="4"/>
        <v/>
      </c>
      <c r="Y746" s="56"/>
    </row>
    <row r="747" spans="1:25" x14ac:dyDescent="0.25">
      <c r="A747" s="23" t="s">
        <v>1425</v>
      </c>
      <c r="B747" s="24" t="s">
        <v>1393</v>
      </c>
      <c r="C747" s="25"/>
      <c r="D747" s="26"/>
      <c r="E747" s="26"/>
      <c r="F747" s="27"/>
      <c r="X747" s="56" t="str">
        <f t="shared" si="4"/>
        <v/>
      </c>
      <c r="Y747" s="56"/>
    </row>
    <row r="748" spans="1:25" x14ac:dyDescent="0.25">
      <c r="A748" s="23" t="s">
        <v>1426</v>
      </c>
      <c r="B748" s="24" t="s">
        <v>1397</v>
      </c>
      <c r="C748" s="25"/>
      <c r="D748" s="26"/>
      <c r="E748" s="26"/>
      <c r="F748" s="27"/>
      <c r="X748" s="56" t="str">
        <f t="shared" si="4"/>
        <v/>
      </c>
      <c r="Y748" s="56"/>
    </row>
    <row r="749" spans="1:25" x14ac:dyDescent="0.25">
      <c r="A749" s="23" t="s">
        <v>1427</v>
      </c>
      <c r="B749" s="24" t="s">
        <v>1428</v>
      </c>
      <c r="C749" s="25"/>
      <c r="D749" s="26"/>
      <c r="E749" s="26"/>
      <c r="F749" s="27"/>
      <c r="X749" s="56" t="str">
        <f t="shared" si="4"/>
        <v/>
      </c>
      <c r="Y749" s="56"/>
    </row>
    <row r="750" spans="1:25" x14ac:dyDescent="0.25">
      <c r="A750" s="23" t="s">
        <v>1429</v>
      </c>
      <c r="B750" s="24" t="s">
        <v>1401</v>
      </c>
      <c r="C750" s="25"/>
      <c r="D750" s="26"/>
      <c r="E750" s="26"/>
      <c r="F750" s="27"/>
      <c r="X750" s="56" t="str">
        <f t="shared" si="4"/>
        <v/>
      </c>
      <c r="Y750" s="56"/>
    </row>
    <row r="751" spans="1:25" x14ac:dyDescent="0.25">
      <c r="A751" s="23" t="s">
        <v>1430</v>
      </c>
      <c r="B751" s="24" t="s">
        <v>1403</v>
      </c>
      <c r="C751" s="25"/>
      <c r="D751" s="26"/>
      <c r="E751" s="26"/>
      <c r="F751" s="27"/>
      <c r="X751" s="56" t="str">
        <f t="shared" si="4"/>
        <v/>
      </c>
      <c r="Y751" s="56"/>
    </row>
    <row r="752" spans="1:25" x14ac:dyDescent="0.25">
      <c r="A752" s="23" t="s">
        <v>1431</v>
      </c>
      <c r="B752" s="24" t="s">
        <v>1405</v>
      </c>
      <c r="C752" s="25"/>
      <c r="D752" s="26"/>
      <c r="E752" s="26"/>
      <c r="F752" s="27"/>
      <c r="X752" s="56" t="str">
        <f t="shared" si="4"/>
        <v/>
      </c>
      <c r="Y752" s="56"/>
    </row>
    <row r="753" spans="1:25" x14ac:dyDescent="0.25">
      <c r="A753" s="23" t="s">
        <v>1432</v>
      </c>
      <c r="B753" s="24" t="s">
        <v>1407</v>
      </c>
      <c r="C753" s="25"/>
      <c r="D753" s="26"/>
      <c r="E753" s="26"/>
      <c r="F753" s="27"/>
      <c r="X753" s="56" t="str">
        <f t="shared" si="4"/>
        <v/>
      </c>
      <c r="Y753" s="56"/>
    </row>
    <row r="754" spans="1:25" x14ac:dyDescent="0.25">
      <c r="A754" s="23" t="s">
        <v>1433</v>
      </c>
      <c r="B754" s="24" t="s">
        <v>1434</v>
      </c>
      <c r="C754" s="25"/>
      <c r="D754" s="26"/>
      <c r="E754" s="26"/>
      <c r="F754" s="27"/>
      <c r="X754" s="56" t="str">
        <f t="shared" si="4"/>
        <v/>
      </c>
      <c r="Y754" s="56"/>
    </row>
    <row r="755" spans="1:25" x14ac:dyDescent="0.25">
      <c r="A755" s="23" t="s">
        <v>1435</v>
      </c>
      <c r="B755" s="24" t="s">
        <v>1411</v>
      </c>
      <c r="C755" s="25"/>
      <c r="D755" s="26"/>
      <c r="E755" s="26"/>
      <c r="F755" s="27"/>
      <c r="X755" s="56" t="str">
        <f t="shared" si="4"/>
        <v/>
      </c>
      <c r="Y755" s="56"/>
    </row>
    <row r="756" spans="1:25" x14ac:dyDescent="0.25">
      <c r="A756" s="23" t="s">
        <v>1436</v>
      </c>
      <c r="B756" s="24" t="s">
        <v>1413</v>
      </c>
      <c r="C756" s="25"/>
      <c r="D756" s="26"/>
      <c r="E756" s="26"/>
      <c r="F756" s="27"/>
      <c r="X756" s="56" t="str">
        <f t="shared" si="4"/>
        <v/>
      </c>
      <c r="Y756" s="56"/>
    </row>
    <row r="757" spans="1:25" ht="24" x14ac:dyDescent="0.25">
      <c r="A757" s="23" t="s">
        <v>1437</v>
      </c>
      <c r="B757" s="28" t="s">
        <v>4559</v>
      </c>
      <c r="C757" s="25"/>
      <c r="D757" s="26"/>
      <c r="E757" s="26"/>
      <c r="F757" s="27"/>
      <c r="X757" s="56" t="str">
        <f t="shared" si="4"/>
        <v/>
      </c>
      <c r="Y757" s="56"/>
    </row>
    <row r="758" spans="1:25" x14ac:dyDescent="0.25">
      <c r="A758" s="23" t="s">
        <v>1439</v>
      </c>
      <c r="B758" s="24" t="s">
        <v>1417</v>
      </c>
      <c r="C758" s="25"/>
      <c r="D758" s="26"/>
      <c r="E758" s="26"/>
      <c r="F758" s="27"/>
      <c r="X758" s="56" t="str">
        <f t="shared" si="4"/>
        <v/>
      </c>
      <c r="Y758" s="56"/>
    </row>
    <row r="759" spans="1:25" x14ac:dyDescent="0.25">
      <c r="A759" s="23" t="s">
        <v>1440</v>
      </c>
      <c r="B759" s="36" t="s">
        <v>1419</v>
      </c>
      <c r="C759" s="25"/>
      <c r="D759" s="26"/>
      <c r="E759" s="26"/>
      <c r="F759" s="27"/>
      <c r="X759" s="56" t="str">
        <f t="shared" ref="X759:X816" si="5">IF(D759&gt;C759,1,"")</f>
        <v/>
      </c>
      <c r="Y759" s="56"/>
    </row>
    <row r="760" spans="1:25" x14ac:dyDescent="0.25">
      <c r="A760" s="47"/>
      <c r="B760" s="19" t="s">
        <v>1441</v>
      </c>
      <c r="C760" s="41">
        <f>SUM(C761:C763)</f>
        <v>0</v>
      </c>
      <c r="D760" s="42"/>
      <c r="E760" s="42"/>
      <c r="F760" s="43"/>
      <c r="X760" s="56" t="str">
        <f t="shared" si="5"/>
        <v/>
      </c>
      <c r="Y760" s="56"/>
    </row>
    <row r="761" spans="1:25" x14ac:dyDescent="0.25">
      <c r="A761" s="23" t="s">
        <v>1442</v>
      </c>
      <c r="B761" s="24" t="s">
        <v>1443</v>
      </c>
      <c r="C761" s="25"/>
      <c r="D761" s="26"/>
      <c r="E761" s="26"/>
      <c r="F761" s="27"/>
      <c r="X761" s="56" t="str">
        <f t="shared" si="5"/>
        <v/>
      </c>
      <c r="Y761" s="56"/>
    </row>
    <row r="762" spans="1:25" x14ac:dyDescent="0.25">
      <c r="A762" s="23" t="s">
        <v>1444</v>
      </c>
      <c r="B762" s="24" t="s">
        <v>1401</v>
      </c>
      <c r="C762" s="25"/>
      <c r="D762" s="26"/>
      <c r="E762" s="26"/>
      <c r="F762" s="27"/>
      <c r="X762" s="56" t="str">
        <f t="shared" si="5"/>
        <v/>
      </c>
      <c r="Y762" s="56"/>
    </row>
    <row r="763" spans="1:25" x14ac:dyDescent="0.25">
      <c r="A763" s="23" t="s">
        <v>1445</v>
      </c>
      <c r="B763" s="36" t="s">
        <v>1446</v>
      </c>
      <c r="C763" s="25"/>
      <c r="D763" s="26"/>
      <c r="E763" s="26"/>
      <c r="F763" s="27"/>
      <c r="X763" s="56" t="str">
        <f t="shared" si="5"/>
        <v/>
      </c>
      <c r="Y763" s="56"/>
    </row>
    <row r="764" spans="1:25" x14ac:dyDescent="0.25">
      <c r="A764" s="23"/>
      <c r="B764" s="38" t="s">
        <v>1447</v>
      </c>
      <c r="C764" s="41">
        <f>SUM(C765:C778)</f>
        <v>0</v>
      </c>
      <c r="D764" s="42"/>
      <c r="E764" s="42"/>
      <c r="F764" s="43"/>
      <c r="X764" s="56" t="str">
        <f t="shared" si="5"/>
        <v/>
      </c>
      <c r="Y764" s="56"/>
    </row>
    <row r="765" spans="1:25" ht="35.25" x14ac:dyDescent="0.25">
      <c r="A765" s="23" t="s">
        <v>1448</v>
      </c>
      <c r="B765" s="28" t="s">
        <v>4560</v>
      </c>
      <c r="C765" s="25"/>
      <c r="D765" s="26"/>
      <c r="E765" s="26"/>
      <c r="F765" s="27"/>
      <c r="X765" s="56" t="str">
        <f t="shared" si="5"/>
        <v/>
      </c>
      <c r="Y765" s="56"/>
    </row>
    <row r="766" spans="1:25" ht="24" x14ac:dyDescent="0.25">
      <c r="A766" s="23" t="s">
        <v>1450</v>
      </c>
      <c r="B766" s="28" t="s">
        <v>4561</v>
      </c>
      <c r="C766" s="25"/>
      <c r="D766" s="26"/>
      <c r="E766" s="26"/>
      <c r="F766" s="27"/>
      <c r="X766" s="56" t="str">
        <f t="shared" si="5"/>
        <v/>
      </c>
      <c r="Y766" s="56"/>
    </row>
    <row r="767" spans="1:25" ht="46.5" x14ac:dyDescent="0.25">
      <c r="A767" s="23" t="s">
        <v>1452</v>
      </c>
      <c r="B767" s="28" t="s">
        <v>4562</v>
      </c>
      <c r="C767" s="25"/>
      <c r="D767" s="26"/>
      <c r="E767" s="26"/>
      <c r="F767" s="27"/>
      <c r="X767" s="56" t="str">
        <f t="shared" si="5"/>
        <v/>
      </c>
      <c r="Y767" s="56"/>
    </row>
    <row r="768" spans="1:25" ht="46.5" x14ac:dyDescent="0.25">
      <c r="A768" s="23" t="s">
        <v>1454</v>
      </c>
      <c r="B768" s="28" t="s">
        <v>4563</v>
      </c>
      <c r="C768" s="25"/>
      <c r="D768" s="26"/>
      <c r="E768" s="26"/>
      <c r="F768" s="27"/>
      <c r="X768" s="56" t="str">
        <f t="shared" si="5"/>
        <v/>
      </c>
      <c r="Y768" s="56"/>
    </row>
    <row r="769" spans="1:25" x14ac:dyDescent="0.25">
      <c r="A769" s="23" t="s">
        <v>1456</v>
      </c>
      <c r="B769" s="24" t="s">
        <v>1457</v>
      </c>
      <c r="C769" s="25"/>
      <c r="D769" s="26"/>
      <c r="E769" s="26"/>
      <c r="F769" s="27"/>
      <c r="X769" s="56" t="str">
        <f t="shared" si="5"/>
        <v/>
      </c>
      <c r="Y769" s="56"/>
    </row>
    <row r="770" spans="1:25" ht="35.25" x14ac:dyDescent="0.25">
      <c r="A770" s="23" t="s">
        <v>1458</v>
      </c>
      <c r="B770" s="28" t="s">
        <v>4564</v>
      </c>
      <c r="C770" s="25"/>
      <c r="D770" s="26"/>
      <c r="E770" s="26"/>
      <c r="F770" s="27"/>
      <c r="X770" s="56" t="str">
        <f t="shared" si="5"/>
        <v/>
      </c>
      <c r="Y770" s="56"/>
    </row>
    <row r="771" spans="1:25" ht="35.25" x14ac:dyDescent="0.25">
      <c r="A771" s="23" t="s">
        <v>1460</v>
      </c>
      <c r="B771" s="28" t="s">
        <v>4565</v>
      </c>
      <c r="C771" s="25"/>
      <c r="D771" s="26"/>
      <c r="E771" s="26"/>
      <c r="F771" s="27"/>
      <c r="X771" s="56" t="str">
        <f t="shared" si="5"/>
        <v/>
      </c>
      <c r="Y771" s="56"/>
    </row>
    <row r="772" spans="1:25" ht="46.5" x14ac:dyDescent="0.25">
      <c r="A772" s="23" t="s">
        <v>1462</v>
      </c>
      <c r="B772" s="28" t="s">
        <v>4566</v>
      </c>
      <c r="C772" s="25"/>
      <c r="D772" s="26"/>
      <c r="E772" s="26"/>
      <c r="F772" s="27"/>
      <c r="X772" s="56" t="str">
        <f t="shared" si="5"/>
        <v/>
      </c>
      <c r="Y772" s="56"/>
    </row>
    <row r="773" spans="1:25" ht="35.25" x14ac:dyDescent="0.25">
      <c r="A773" s="23" t="s">
        <v>1464</v>
      </c>
      <c r="B773" s="67" t="s">
        <v>4567</v>
      </c>
      <c r="C773" s="25"/>
      <c r="D773" s="26"/>
      <c r="E773" s="26"/>
      <c r="F773" s="27"/>
      <c r="X773" s="56" t="str">
        <f t="shared" si="5"/>
        <v/>
      </c>
      <c r="Y773" s="56"/>
    </row>
    <row r="774" spans="1:25" ht="35.25" x14ac:dyDescent="0.25">
      <c r="A774" s="23" t="s">
        <v>1466</v>
      </c>
      <c r="B774" s="28" t="s">
        <v>4568</v>
      </c>
      <c r="C774" s="25"/>
      <c r="D774" s="26"/>
      <c r="E774" s="26"/>
      <c r="F774" s="27"/>
      <c r="X774" s="56" t="str">
        <f t="shared" si="5"/>
        <v/>
      </c>
      <c r="Y774" s="56"/>
    </row>
    <row r="775" spans="1:25" ht="35.25" x14ac:dyDescent="0.25">
      <c r="A775" s="23" t="s">
        <v>1468</v>
      </c>
      <c r="B775" s="28" t="s">
        <v>4569</v>
      </c>
      <c r="C775" s="25"/>
      <c r="D775" s="26"/>
      <c r="E775" s="26"/>
      <c r="F775" s="27"/>
      <c r="X775" s="56" t="str">
        <f t="shared" si="5"/>
        <v/>
      </c>
      <c r="Y775" s="56"/>
    </row>
    <row r="776" spans="1:25" ht="24" x14ac:dyDescent="0.25">
      <c r="A776" s="23" t="s">
        <v>1470</v>
      </c>
      <c r="B776" s="28" t="s">
        <v>4570</v>
      </c>
      <c r="C776" s="25"/>
      <c r="D776" s="26"/>
      <c r="E776" s="26"/>
      <c r="F776" s="27"/>
      <c r="X776" s="56" t="str">
        <f t="shared" si="5"/>
        <v/>
      </c>
      <c r="Y776" s="56"/>
    </row>
    <row r="777" spans="1:25" x14ac:dyDescent="0.25">
      <c r="A777" s="23" t="s">
        <v>1472</v>
      </c>
      <c r="B777" s="24" t="s">
        <v>1473</v>
      </c>
      <c r="C777" s="25"/>
      <c r="D777" s="26"/>
      <c r="E777" s="26"/>
      <c r="F777" s="27"/>
      <c r="X777" s="56" t="str">
        <f t="shared" si="5"/>
        <v/>
      </c>
      <c r="Y777" s="56"/>
    </row>
    <row r="778" spans="1:25" ht="24" x14ac:dyDescent="0.25">
      <c r="A778" s="23" t="s">
        <v>1474</v>
      </c>
      <c r="B778" s="29" t="s">
        <v>4571</v>
      </c>
      <c r="C778" s="25"/>
      <c r="D778" s="26"/>
      <c r="E778" s="26"/>
      <c r="F778" s="27"/>
      <c r="X778" s="56" t="str">
        <f t="shared" si="5"/>
        <v/>
      </c>
      <c r="Y778" s="56"/>
    </row>
    <row r="779" spans="1:25" x14ac:dyDescent="0.25">
      <c r="A779" s="47"/>
      <c r="B779" s="68" t="s">
        <v>1476</v>
      </c>
      <c r="C779" s="41">
        <f>SUM(C780:C789)</f>
        <v>0</v>
      </c>
      <c r="D779" s="42"/>
      <c r="E779" s="42"/>
      <c r="F779" s="43"/>
      <c r="X779" s="56" t="str">
        <f t="shared" si="5"/>
        <v/>
      </c>
      <c r="Y779" s="56"/>
    </row>
    <row r="780" spans="1:25" ht="24" x14ac:dyDescent="0.25">
      <c r="A780" s="23" t="s">
        <v>1477</v>
      </c>
      <c r="B780" s="28" t="s">
        <v>4572</v>
      </c>
      <c r="C780" s="25"/>
      <c r="D780" s="26"/>
      <c r="E780" s="26"/>
      <c r="F780" s="27"/>
      <c r="X780" s="56" t="str">
        <f t="shared" si="5"/>
        <v/>
      </c>
      <c r="Y780" s="56"/>
    </row>
    <row r="781" spans="1:25" x14ac:dyDescent="0.25">
      <c r="A781" s="23" t="s">
        <v>1479</v>
      </c>
      <c r="B781" s="24" t="s">
        <v>1480</v>
      </c>
      <c r="C781" s="25"/>
      <c r="D781" s="26"/>
      <c r="E781" s="26"/>
      <c r="F781" s="27"/>
      <c r="X781" s="56" t="str">
        <f t="shared" si="5"/>
        <v/>
      </c>
      <c r="Y781" s="56"/>
    </row>
    <row r="782" spans="1:25" x14ac:dyDescent="0.25">
      <c r="A782" s="23" t="s">
        <v>1481</v>
      </c>
      <c r="B782" s="24" t="s">
        <v>1482</v>
      </c>
      <c r="C782" s="25"/>
      <c r="D782" s="26"/>
      <c r="E782" s="26"/>
      <c r="F782" s="27"/>
      <c r="X782" s="56" t="str">
        <f t="shared" si="5"/>
        <v/>
      </c>
      <c r="Y782" s="56"/>
    </row>
    <row r="783" spans="1:25" ht="24" x14ac:dyDescent="0.25">
      <c r="A783" s="23" t="s">
        <v>1483</v>
      </c>
      <c r="B783" s="28" t="s">
        <v>4573</v>
      </c>
      <c r="C783" s="25"/>
      <c r="D783" s="26"/>
      <c r="E783" s="26"/>
      <c r="F783" s="27"/>
      <c r="X783" s="56" t="str">
        <f t="shared" si="5"/>
        <v/>
      </c>
      <c r="Y783" s="56"/>
    </row>
    <row r="784" spans="1:25" ht="24" x14ac:dyDescent="0.25">
      <c r="A784" s="23" t="s">
        <v>1485</v>
      </c>
      <c r="B784" s="28" t="s">
        <v>4574</v>
      </c>
      <c r="C784" s="25"/>
      <c r="D784" s="26"/>
      <c r="E784" s="26"/>
      <c r="F784" s="27"/>
      <c r="X784" s="56" t="str">
        <f t="shared" si="5"/>
        <v/>
      </c>
      <c r="Y784" s="56"/>
    </row>
    <row r="785" spans="1:25" ht="24" x14ac:dyDescent="0.25">
      <c r="A785" s="23" t="s">
        <v>1487</v>
      </c>
      <c r="B785" s="28" t="s">
        <v>4575</v>
      </c>
      <c r="C785" s="25"/>
      <c r="D785" s="26"/>
      <c r="E785" s="26"/>
      <c r="F785" s="27"/>
      <c r="X785" s="56" t="str">
        <f t="shared" si="5"/>
        <v/>
      </c>
      <c r="Y785" s="56"/>
    </row>
    <row r="786" spans="1:25" ht="46.5" x14ac:dyDescent="0.25">
      <c r="A786" s="23" t="s">
        <v>1489</v>
      </c>
      <c r="B786" s="28" t="s">
        <v>4576</v>
      </c>
      <c r="C786" s="25"/>
      <c r="D786" s="26"/>
      <c r="E786" s="26"/>
      <c r="F786" s="27"/>
      <c r="X786" s="56" t="str">
        <f t="shared" si="5"/>
        <v/>
      </c>
      <c r="Y786" s="56"/>
    </row>
    <row r="787" spans="1:25" x14ac:dyDescent="0.25">
      <c r="A787" s="23" t="s">
        <v>1491</v>
      </c>
      <c r="B787" s="24" t="s">
        <v>1492</v>
      </c>
      <c r="C787" s="25"/>
      <c r="D787" s="26"/>
      <c r="E787" s="26"/>
      <c r="F787" s="27"/>
      <c r="X787" s="56" t="str">
        <f t="shared" si="5"/>
        <v/>
      </c>
      <c r="Y787" s="56"/>
    </row>
    <row r="788" spans="1:25" x14ac:dyDescent="0.25">
      <c r="A788" s="23" t="s">
        <v>1493</v>
      </c>
      <c r="B788" s="24" t="s">
        <v>1494</v>
      </c>
      <c r="C788" s="25"/>
      <c r="D788" s="26"/>
      <c r="E788" s="26"/>
      <c r="F788" s="27"/>
      <c r="X788" s="56" t="str">
        <f t="shared" si="5"/>
        <v/>
      </c>
      <c r="Y788" s="56"/>
    </row>
    <row r="789" spans="1:25" x14ac:dyDescent="0.25">
      <c r="A789" s="23" t="s">
        <v>1495</v>
      </c>
      <c r="B789" s="29" t="s">
        <v>4577</v>
      </c>
      <c r="C789" s="25"/>
      <c r="D789" s="26"/>
      <c r="E789" s="26"/>
      <c r="F789" s="27"/>
      <c r="X789" s="56" t="str">
        <f t="shared" si="5"/>
        <v/>
      </c>
      <c r="Y789" s="56"/>
    </row>
    <row r="790" spans="1:25" x14ac:dyDescent="0.25">
      <c r="A790" s="47"/>
      <c r="B790" s="68" t="s">
        <v>1497</v>
      </c>
      <c r="C790" s="41">
        <f>SUM(C791:C798)</f>
        <v>0</v>
      </c>
      <c r="D790" s="42"/>
      <c r="E790" s="42"/>
      <c r="F790" s="43"/>
      <c r="X790" s="56" t="str">
        <f t="shared" si="5"/>
        <v/>
      </c>
      <c r="Y790" s="56"/>
    </row>
    <row r="791" spans="1:25" x14ac:dyDescent="0.25">
      <c r="A791" s="23" t="s">
        <v>1498</v>
      </c>
      <c r="B791" s="24" t="s">
        <v>1499</v>
      </c>
      <c r="C791" s="25"/>
      <c r="D791" s="26"/>
      <c r="E791" s="26"/>
      <c r="F791" s="27"/>
      <c r="X791" s="56" t="str">
        <f t="shared" si="5"/>
        <v/>
      </c>
      <c r="Y791" s="56"/>
    </row>
    <row r="792" spans="1:25" x14ac:dyDescent="0.25">
      <c r="A792" s="23" t="s">
        <v>1500</v>
      </c>
      <c r="B792" s="24" t="s">
        <v>1501</v>
      </c>
      <c r="C792" s="25"/>
      <c r="D792" s="26"/>
      <c r="E792" s="26"/>
      <c r="F792" s="27"/>
      <c r="X792" s="56" t="str">
        <f t="shared" si="5"/>
        <v/>
      </c>
      <c r="Y792" s="56"/>
    </row>
    <row r="793" spans="1:25" x14ac:dyDescent="0.25">
      <c r="A793" s="23" t="s">
        <v>1502</v>
      </c>
      <c r="B793" s="24" t="s">
        <v>1503</v>
      </c>
      <c r="C793" s="25"/>
      <c r="D793" s="26"/>
      <c r="E793" s="26"/>
      <c r="F793" s="27"/>
      <c r="X793" s="56" t="str">
        <f t="shared" si="5"/>
        <v/>
      </c>
      <c r="Y793" s="56"/>
    </row>
    <row r="794" spans="1:25" x14ac:dyDescent="0.25">
      <c r="A794" s="23" t="s">
        <v>1504</v>
      </c>
      <c r="B794" s="24" t="s">
        <v>1505</v>
      </c>
      <c r="C794" s="25"/>
      <c r="D794" s="26"/>
      <c r="E794" s="26"/>
      <c r="F794" s="27"/>
      <c r="X794" s="56" t="str">
        <f t="shared" si="5"/>
        <v/>
      </c>
      <c r="Y794" s="56"/>
    </row>
    <row r="795" spans="1:25" x14ac:dyDescent="0.25">
      <c r="A795" s="23" t="s">
        <v>1506</v>
      </c>
      <c r="B795" s="24" t="s">
        <v>1507</v>
      </c>
      <c r="C795" s="25"/>
      <c r="D795" s="26"/>
      <c r="E795" s="26"/>
      <c r="F795" s="27"/>
      <c r="X795" s="56" t="str">
        <f t="shared" si="5"/>
        <v/>
      </c>
      <c r="Y795" s="56"/>
    </row>
    <row r="796" spans="1:25" ht="24" x14ac:dyDescent="0.25">
      <c r="A796" s="23" t="s">
        <v>1508</v>
      </c>
      <c r="B796" s="28" t="s">
        <v>4578</v>
      </c>
      <c r="C796" s="25"/>
      <c r="D796" s="26"/>
      <c r="E796" s="26"/>
      <c r="F796" s="27"/>
      <c r="X796" s="56" t="str">
        <f t="shared" si="5"/>
        <v/>
      </c>
      <c r="Y796" s="56"/>
    </row>
    <row r="797" spans="1:25" x14ac:dyDescent="0.25">
      <c r="A797" s="23" t="s">
        <v>1510</v>
      </c>
      <c r="B797" s="24" t="s">
        <v>1511</v>
      </c>
      <c r="C797" s="25"/>
      <c r="D797" s="26"/>
      <c r="E797" s="26"/>
      <c r="F797" s="27"/>
      <c r="X797" s="56" t="str">
        <f t="shared" si="5"/>
        <v/>
      </c>
      <c r="Y797" s="56"/>
    </row>
    <row r="798" spans="1:25" x14ac:dyDescent="0.25">
      <c r="A798" s="23" t="s">
        <v>1512</v>
      </c>
      <c r="B798" s="36" t="s">
        <v>1513</v>
      </c>
      <c r="C798" s="25"/>
      <c r="D798" s="26"/>
      <c r="E798" s="26"/>
      <c r="F798" s="27"/>
      <c r="X798" s="56" t="str">
        <f t="shared" si="5"/>
        <v/>
      </c>
      <c r="Y798" s="56"/>
    </row>
    <row r="799" spans="1:25" ht="17.25" customHeight="1" x14ac:dyDescent="0.25">
      <c r="A799" s="47"/>
      <c r="B799" s="63" t="s">
        <v>1514</v>
      </c>
      <c r="C799" s="69"/>
      <c r="D799" s="42"/>
      <c r="E799" s="42"/>
      <c r="F799" s="43"/>
      <c r="X799" s="56" t="str">
        <f t="shared" si="5"/>
        <v/>
      </c>
      <c r="Y799" s="56"/>
    </row>
    <row r="800" spans="1:25" ht="15.75" customHeight="1" x14ac:dyDescent="0.25">
      <c r="A800" s="47"/>
      <c r="B800" s="59" t="s">
        <v>1515</v>
      </c>
      <c r="C800" s="69">
        <f>SUM(C801:C806)</f>
        <v>0</v>
      </c>
      <c r="D800" s="42"/>
      <c r="E800" s="42"/>
      <c r="F800" s="43"/>
      <c r="X800" s="56" t="str">
        <f t="shared" si="5"/>
        <v/>
      </c>
      <c r="Y800" s="56"/>
    </row>
    <row r="801" spans="1:25" ht="12.75" customHeight="1" x14ac:dyDescent="0.25">
      <c r="A801" s="23" t="s">
        <v>1516</v>
      </c>
      <c r="B801" s="70" t="s">
        <v>1517</v>
      </c>
      <c r="C801" s="25"/>
      <c r="D801" s="26"/>
      <c r="E801" s="26"/>
      <c r="F801" s="27"/>
      <c r="X801" s="56" t="str">
        <f t="shared" si="5"/>
        <v/>
      </c>
      <c r="Y801" s="56"/>
    </row>
    <row r="802" spans="1:25" ht="35.25" x14ac:dyDescent="0.25">
      <c r="A802" s="23" t="s">
        <v>1518</v>
      </c>
      <c r="B802" s="71" t="s">
        <v>4579</v>
      </c>
      <c r="C802" s="72"/>
      <c r="D802" s="73"/>
      <c r="E802" s="73"/>
      <c r="F802" s="74"/>
      <c r="X802" s="56" t="str">
        <f t="shared" si="5"/>
        <v/>
      </c>
      <c r="Y802" s="56"/>
    </row>
    <row r="803" spans="1:25" ht="24" x14ac:dyDescent="0.25">
      <c r="A803" s="52" t="s">
        <v>1520</v>
      </c>
      <c r="B803" s="75" t="s">
        <v>4580</v>
      </c>
      <c r="C803" s="72"/>
      <c r="D803" s="73"/>
      <c r="E803" s="73"/>
      <c r="F803" s="74"/>
      <c r="X803" s="56" t="str">
        <f>IF(D803&gt;C803,1,"")</f>
        <v/>
      </c>
      <c r="Y803" s="56"/>
    </row>
    <row r="804" spans="1:25" ht="24" x14ac:dyDescent="0.25">
      <c r="A804" s="52" t="s">
        <v>1522</v>
      </c>
      <c r="B804" s="75" t="s">
        <v>1523</v>
      </c>
      <c r="C804" s="72"/>
      <c r="D804" s="73"/>
      <c r="E804" s="73"/>
      <c r="F804" s="74"/>
      <c r="X804" s="56" t="str">
        <f>IF(D804&gt;C804,1,"")</f>
        <v/>
      </c>
      <c r="Y804" s="56"/>
    </row>
    <row r="805" spans="1:25" x14ac:dyDescent="0.25">
      <c r="A805" s="52" t="s">
        <v>1524</v>
      </c>
      <c r="B805" s="75" t="s">
        <v>1525</v>
      </c>
      <c r="C805" s="72"/>
      <c r="D805" s="73"/>
      <c r="E805" s="73"/>
      <c r="F805" s="74"/>
      <c r="X805" s="56" t="str">
        <f>IF(D805&gt;C805,1,"")</f>
        <v/>
      </c>
      <c r="Y805" s="56"/>
    </row>
    <row r="806" spans="1:25" ht="22.5" customHeight="1" x14ac:dyDescent="0.25">
      <c r="A806" s="76" t="s">
        <v>1526</v>
      </c>
      <c r="B806" s="77" t="s">
        <v>1527</v>
      </c>
      <c r="C806" s="72"/>
      <c r="D806" s="73"/>
      <c r="E806" s="73"/>
      <c r="F806" s="74"/>
      <c r="X806" s="56" t="str">
        <f t="shared" si="5"/>
        <v/>
      </c>
      <c r="Y806" s="56"/>
    </row>
    <row r="807" spans="1:25" x14ac:dyDescent="0.25">
      <c r="A807" s="78"/>
      <c r="B807" s="79" t="s">
        <v>1528</v>
      </c>
      <c r="C807" s="80">
        <f>SUM(C808:C877)</f>
        <v>0</v>
      </c>
      <c r="D807" s="81">
        <f>SUM(D808:D877)</f>
        <v>0</v>
      </c>
      <c r="E807" s="81">
        <f>SUM(E808:E877)</f>
        <v>0</v>
      </c>
      <c r="F807" s="82">
        <f>SUM(F808:F877)</f>
        <v>0</v>
      </c>
      <c r="G807" s="4" t="str">
        <f t="shared" ref="G807:G870" si="6">IF(D807&gt;C807,"CMA ES MAYOR QUE TOTAL ACTIVIDADES","")</f>
        <v/>
      </c>
      <c r="X807" s="56" t="str">
        <f t="shared" si="5"/>
        <v/>
      </c>
      <c r="Y807" s="56"/>
    </row>
    <row r="808" spans="1:25" x14ac:dyDescent="0.25">
      <c r="A808" s="23" t="s">
        <v>1529</v>
      </c>
      <c r="B808" s="24" t="s">
        <v>1530</v>
      </c>
      <c r="C808" s="83"/>
      <c r="D808" s="84">
        <f>+E808+F808</f>
        <v>0</v>
      </c>
      <c r="E808" s="85"/>
      <c r="F808" s="86"/>
      <c r="G808" s="4" t="str">
        <f t="shared" si="6"/>
        <v/>
      </c>
      <c r="X808" s="56" t="str">
        <f t="shared" si="5"/>
        <v/>
      </c>
      <c r="Y808" s="56"/>
    </row>
    <row r="809" spans="1:25" x14ac:dyDescent="0.25">
      <c r="A809" s="23" t="s">
        <v>1531</v>
      </c>
      <c r="B809" s="24" t="s">
        <v>1532</v>
      </c>
      <c r="C809" s="25"/>
      <c r="D809" s="87">
        <f t="shared" ref="D809:D872" si="7">+E809+F809</f>
        <v>0</v>
      </c>
      <c r="E809" s="88"/>
      <c r="F809" s="89"/>
      <c r="G809" s="4" t="str">
        <f t="shared" si="6"/>
        <v/>
      </c>
      <c r="X809" s="56" t="str">
        <f t="shared" si="5"/>
        <v/>
      </c>
      <c r="Y809" s="56"/>
    </row>
    <row r="810" spans="1:25" x14ac:dyDescent="0.25">
      <c r="A810" s="23" t="s">
        <v>1533</v>
      </c>
      <c r="B810" s="24" t="s">
        <v>1534</v>
      </c>
      <c r="C810" s="25"/>
      <c r="D810" s="87">
        <f t="shared" si="7"/>
        <v>0</v>
      </c>
      <c r="E810" s="88"/>
      <c r="F810" s="89"/>
      <c r="G810" s="4" t="str">
        <f t="shared" si="6"/>
        <v/>
      </c>
      <c r="X810" s="56" t="str">
        <f t="shared" si="5"/>
        <v/>
      </c>
      <c r="Y810" s="56"/>
    </row>
    <row r="811" spans="1:25" x14ac:dyDescent="0.25">
      <c r="A811" s="23" t="s">
        <v>1535</v>
      </c>
      <c r="B811" s="24" t="s">
        <v>1536</v>
      </c>
      <c r="C811" s="25"/>
      <c r="D811" s="87">
        <f t="shared" si="7"/>
        <v>0</v>
      </c>
      <c r="E811" s="88"/>
      <c r="F811" s="89"/>
      <c r="G811" s="4" t="str">
        <f t="shared" si="6"/>
        <v/>
      </c>
      <c r="X811" s="56" t="str">
        <f t="shared" si="5"/>
        <v/>
      </c>
      <c r="Y811" s="56"/>
    </row>
    <row r="812" spans="1:25" x14ac:dyDescent="0.25">
      <c r="A812" s="23" t="s">
        <v>1537</v>
      </c>
      <c r="B812" s="24" t="s">
        <v>1538</v>
      </c>
      <c r="C812" s="25"/>
      <c r="D812" s="87">
        <f t="shared" si="7"/>
        <v>0</v>
      </c>
      <c r="E812" s="88"/>
      <c r="F812" s="89"/>
      <c r="G812" s="4" t="str">
        <f t="shared" si="6"/>
        <v/>
      </c>
      <c r="X812" s="56" t="str">
        <f t="shared" si="5"/>
        <v/>
      </c>
      <c r="Y812" s="56"/>
    </row>
    <row r="813" spans="1:25" x14ac:dyDescent="0.25">
      <c r="A813" s="23" t="s">
        <v>1539</v>
      </c>
      <c r="B813" s="24" t="s">
        <v>1540</v>
      </c>
      <c r="C813" s="25"/>
      <c r="D813" s="87">
        <f t="shared" si="7"/>
        <v>0</v>
      </c>
      <c r="E813" s="88"/>
      <c r="F813" s="89"/>
      <c r="G813" s="4" t="str">
        <f t="shared" si="6"/>
        <v/>
      </c>
      <c r="X813" s="56" t="str">
        <f t="shared" si="5"/>
        <v/>
      </c>
      <c r="Y813" s="56"/>
    </row>
    <row r="814" spans="1:25" x14ac:dyDescent="0.25">
      <c r="A814" s="23" t="s">
        <v>1541</v>
      </c>
      <c r="B814" s="24" t="s">
        <v>1542</v>
      </c>
      <c r="C814" s="25"/>
      <c r="D814" s="87">
        <f t="shared" si="7"/>
        <v>0</v>
      </c>
      <c r="E814" s="88"/>
      <c r="F814" s="89"/>
      <c r="G814" s="4" t="str">
        <f t="shared" si="6"/>
        <v/>
      </c>
      <c r="X814" s="56" t="str">
        <f t="shared" si="5"/>
        <v/>
      </c>
      <c r="Y814" s="56"/>
    </row>
    <row r="815" spans="1:25" x14ac:dyDescent="0.25">
      <c r="A815" s="23" t="s">
        <v>1543</v>
      </c>
      <c r="B815" s="24" t="s">
        <v>1544</v>
      </c>
      <c r="C815" s="25"/>
      <c r="D815" s="87">
        <f t="shared" si="7"/>
        <v>0</v>
      </c>
      <c r="E815" s="88"/>
      <c r="F815" s="89"/>
      <c r="G815" s="4" t="str">
        <f t="shared" si="6"/>
        <v/>
      </c>
      <c r="X815" s="56" t="str">
        <f t="shared" si="5"/>
        <v/>
      </c>
      <c r="Y815" s="56"/>
    </row>
    <row r="816" spans="1:25" x14ac:dyDescent="0.25">
      <c r="A816" s="23" t="s">
        <v>1545</v>
      </c>
      <c r="B816" s="24" t="s">
        <v>1546</v>
      </c>
      <c r="C816" s="25"/>
      <c r="D816" s="87">
        <f t="shared" si="7"/>
        <v>0</v>
      </c>
      <c r="E816" s="88"/>
      <c r="F816" s="89"/>
      <c r="G816" s="4" t="str">
        <f t="shared" si="6"/>
        <v/>
      </c>
      <c r="X816" s="56" t="str">
        <f t="shared" si="5"/>
        <v/>
      </c>
      <c r="Y816" s="56"/>
    </row>
    <row r="817" spans="1:25" x14ac:dyDescent="0.25">
      <c r="A817" s="23" t="s">
        <v>1547</v>
      </c>
      <c r="B817" s="24" t="s">
        <v>1548</v>
      </c>
      <c r="C817" s="25"/>
      <c r="D817" s="87">
        <f t="shared" si="7"/>
        <v>0</v>
      </c>
      <c r="E817" s="88"/>
      <c r="F817" s="89"/>
      <c r="G817" s="4" t="str">
        <f t="shared" si="6"/>
        <v/>
      </c>
      <c r="X817" s="56"/>
      <c r="Y817" s="56"/>
    </row>
    <row r="818" spans="1:25" x14ac:dyDescent="0.25">
      <c r="A818" s="23" t="s">
        <v>1549</v>
      </c>
      <c r="B818" s="24" t="s">
        <v>1550</v>
      </c>
      <c r="C818" s="25"/>
      <c r="D818" s="87">
        <f t="shared" si="7"/>
        <v>0</v>
      </c>
      <c r="E818" s="88"/>
      <c r="F818" s="89"/>
      <c r="G818" s="4" t="str">
        <f t="shared" si="6"/>
        <v/>
      </c>
      <c r="X818" s="56"/>
      <c r="Y818" s="56"/>
    </row>
    <row r="819" spans="1:25" x14ac:dyDescent="0.25">
      <c r="A819" s="23" t="s">
        <v>1551</v>
      </c>
      <c r="B819" s="24" t="s">
        <v>1552</v>
      </c>
      <c r="C819" s="25"/>
      <c r="D819" s="87">
        <f t="shared" si="7"/>
        <v>0</v>
      </c>
      <c r="E819" s="88"/>
      <c r="F819" s="89"/>
      <c r="G819" s="4" t="str">
        <f t="shared" si="6"/>
        <v/>
      </c>
      <c r="X819" s="56"/>
      <c r="Y819" s="56"/>
    </row>
    <row r="820" spans="1:25" x14ac:dyDescent="0.25">
      <c r="A820" s="23" t="s">
        <v>1553</v>
      </c>
      <c r="B820" s="24" t="s">
        <v>1554</v>
      </c>
      <c r="C820" s="25"/>
      <c r="D820" s="87">
        <f t="shared" si="7"/>
        <v>0</v>
      </c>
      <c r="E820" s="88"/>
      <c r="F820" s="89"/>
      <c r="G820" s="4" t="str">
        <f t="shared" si="6"/>
        <v/>
      </c>
      <c r="X820" s="56"/>
      <c r="Y820" s="56"/>
    </row>
    <row r="821" spans="1:25" x14ac:dyDescent="0.25">
      <c r="A821" s="23" t="s">
        <v>1555</v>
      </c>
      <c r="B821" s="24" t="s">
        <v>1556</v>
      </c>
      <c r="C821" s="25"/>
      <c r="D821" s="87">
        <f t="shared" si="7"/>
        <v>0</v>
      </c>
      <c r="E821" s="88"/>
      <c r="F821" s="89"/>
      <c r="G821" s="4" t="str">
        <f t="shared" si="6"/>
        <v/>
      </c>
      <c r="X821" s="56"/>
      <c r="Y821" s="56"/>
    </row>
    <row r="822" spans="1:25" x14ac:dyDescent="0.25">
      <c r="A822" s="23" t="s">
        <v>1557</v>
      </c>
      <c r="B822" s="24" t="s">
        <v>1558</v>
      </c>
      <c r="C822" s="25"/>
      <c r="D822" s="87">
        <f t="shared" si="7"/>
        <v>0</v>
      </c>
      <c r="E822" s="88"/>
      <c r="F822" s="89"/>
      <c r="G822" s="4" t="str">
        <f t="shared" si="6"/>
        <v/>
      </c>
      <c r="X822" s="56"/>
      <c r="Y822" s="56"/>
    </row>
    <row r="823" spans="1:25" x14ac:dyDescent="0.25">
      <c r="A823" s="23" t="s">
        <v>1559</v>
      </c>
      <c r="B823" s="24" t="s">
        <v>1560</v>
      </c>
      <c r="C823" s="25"/>
      <c r="D823" s="87">
        <f t="shared" si="7"/>
        <v>0</v>
      </c>
      <c r="E823" s="88"/>
      <c r="F823" s="89"/>
      <c r="G823" s="4" t="str">
        <f t="shared" si="6"/>
        <v/>
      </c>
      <c r="X823" s="56"/>
      <c r="Y823" s="56"/>
    </row>
    <row r="824" spans="1:25" ht="24" x14ac:dyDescent="0.25">
      <c r="A824" s="23" t="s">
        <v>1561</v>
      </c>
      <c r="B824" s="28" t="s">
        <v>4581</v>
      </c>
      <c r="C824" s="25"/>
      <c r="D824" s="87">
        <f t="shared" si="7"/>
        <v>0</v>
      </c>
      <c r="E824" s="88"/>
      <c r="F824" s="89"/>
      <c r="G824" s="4" t="str">
        <f t="shared" si="6"/>
        <v/>
      </c>
      <c r="X824" s="56"/>
      <c r="Y824" s="56"/>
    </row>
    <row r="825" spans="1:25" ht="35.25" x14ac:dyDescent="0.25">
      <c r="A825" s="23" t="s">
        <v>1563</v>
      </c>
      <c r="B825" s="28" t="s">
        <v>4582</v>
      </c>
      <c r="C825" s="25"/>
      <c r="D825" s="87">
        <f t="shared" si="7"/>
        <v>0</v>
      </c>
      <c r="E825" s="88"/>
      <c r="F825" s="89"/>
      <c r="G825" s="4" t="str">
        <f t="shared" si="6"/>
        <v/>
      </c>
      <c r="X825" s="56"/>
      <c r="Y825" s="56"/>
    </row>
    <row r="826" spans="1:25" x14ac:dyDescent="0.25">
      <c r="A826" s="23" t="s">
        <v>1565</v>
      </c>
      <c r="B826" s="24" t="s">
        <v>1566</v>
      </c>
      <c r="C826" s="25"/>
      <c r="D826" s="87">
        <f t="shared" si="7"/>
        <v>0</v>
      </c>
      <c r="E826" s="88"/>
      <c r="F826" s="89"/>
      <c r="G826" s="4" t="str">
        <f t="shared" si="6"/>
        <v/>
      </c>
      <c r="X826" s="56"/>
      <c r="Y826" s="56"/>
    </row>
    <row r="827" spans="1:25" x14ac:dyDescent="0.25">
      <c r="A827" s="23" t="s">
        <v>1567</v>
      </c>
      <c r="B827" s="24" t="s">
        <v>1568</v>
      </c>
      <c r="C827" s="25"/>
      <c r="D827" s="87">
        <f t="shared" si="7"/>
        <v>0</v>
      </c>
      <c r="E827" s="88"/>
      <c r="F827" s="89"/>
      <c r="G827" s="4" t="str">
        <f t="shared" si="6"/>
        <v/>
      </c>
      <c r="X827" s="56"/>
      <c r="Y827" s="56"/>
    </row>
    <row r="828" spans="1:25" x14ac:dyDescent="0.25">
      <c r="A828" s="23" t="s">
        <v>1569</v>
      </c>
      <c r="B828" s="24" t="s">
        <v>1570</v>
      </c>
      <c r="C828" s="25"/>
      <c r="D828" s="87">
        <f t="shared" si="7"/>
        <v>0</v>
      </c>
      <c r="E828" s="88"/>
      <c r="F828" s="89"/>
      <c r="G828" s="4" t="str">
        <f t="shared" si="6"/>
        <v/>
      </c>
      <c r="X828" s="56"/>
      <c r="Y828" s="56"/>
    </row>
    <row r="829" spans="1:25" x14ac:dyDescent="0.25">
      <c r="A829" s="23" t="s">
        <v>1571</v>
      </c>
      <c r="B829" s="24" t="s">
        <v>1572</v>
      </c>
      <c r="C829" s="25"/>
      <c r="D829" s="87">
        <f t="shared" si="7"/>
        <v>0</v>
      </c>
      <c r="E829" s="88"/>
      <c r="F829" s="89"/>
      <c r="G829" s="4" t="str">
        <f t="shared" si="6"/>
        <v/>
      </c>
      <c r="X829" s="56"/>
      <c r="Y829" s="56"/>
    </row>
    <row r="830" spans="1:25" x14ac:dyDescent="0.25">
      <c r="A830" s="23" t="s">
        <v>1573</v>
      </c>
      <c r="B830" s="24" t="s">
        <v>1574</v>
      </c>
      <c r="C830" s="25"/>
      <c r="D830" s="87">
        <f t="shared" si="7"/>
        <v>0</v>
      </c>
      <c r="E830" s="88"/>
      <c r="F830" s="89"/>
      <c r="G830" s="4" t="str">
        <f t="shared" si="6"/>
        <v/>
      </c>
      <c r="X830" s="56"/>
      <c r="Y830" s="56"/>
    </row>
    <row r="831" spans="1:25" x14ac:dyDescent="0.25">
      <c r="A831" s="23" t="s">
        <v>1575</v>
      </c>
      <c r="B831" s="24" t="s">
        <v>1576</v>
      </c>
      <c r="C831" s="25"/>
      <c r="D831" s="87">
        <f t="shared" si="7"/>
        <v>0</v>
      </c>
      <c r="E831" s="88"/>
      <c r="F831" s="89"/>
      <c r="G831" s="4" t="str">
        <f t="shared" si="6"/>
        <v/>
      </c>
      <c r="X831" s="56"/>
      <c r="Y831" s="56"/>
    </row>
    <row r="832" spans="1:25" x14ac:dyDescent="0.25">
      <c r="A832" s="23" t="s">
        <v>1577</v>
      </c>
      <c r="B832" s="24" t="s">
        <v>1578</v>
      </c>
      <c r="C832" s="25"/>
      <c r="D832" s="87">
        <f t="shared" si="7"/>
        <v>0</v>
      </c>
      <c r="E832" s="88"/>
      <c r="F832" s="89"/>
      <c r="G832" s="4" t="str">
        <f t="shared" si="6"/>
        <v/>
      </c>
      <c r="X832" s="56"/>
      <c r="Y832" s="56"/>
    </row>
    <row r="833" spans="1:25" x14ac:dyDescent="0.25">
      <c r="A833" s="23" t="s">
        <v>1579</v>
      </c>
      <c r="B833" s="24" t="s">
        <v>1580</v>
      </c>
      <c r="C833" s="25"/>
      <c r="D833" s="87">
        <f t="shared" si="7"/>
        <v>0</v>
      </c>
      <c r="E833" s="88"/>
      <c r="F833" s="89"/>
      <c r="G833" s="4" t="str">
        <f t="shared" si="6"/>
        <v/>
      </c>
      <c r="X833" s="56"/>
      <c r="Y833" s="56"/>
    </row>
    <row r="834" spans="1:25" ht="24" x14ac:dyDescent="0.25">
      <c r="A834" s="23" t="s">
        <v>1581</v>
      </c>
      <c r="B834" s="28" t="s">
        <v>4583</v>
      </c>
      <c r="C834" s="25"/>
      <c r="D834" s="87">
        <f t="shared" si="7"/>
        <v>0</v>
      </c>
      <c r="E834" s="88"/>
      <c r="F834" s="89"/>
      <c r="G834" s="4" t="str">
        <f t="shared" si="6"/>
        <v/>
      </c>
      <c r="X834" s="56"/>
      <c r="Y834" s="56"/>
    </row>
    <row r="835" spans="1:25" x14ac:dyDescent="0.25">
      <c r="A835" s="23" t="s">
        <v>1583</v>
      </c>
      <c r="B835" s="24" t="s">
        <v>1584</v>
      </c>
      <c r="C835" s="25"/>
      <c r="D835" s="87">
        <f t="shared" si="7"/>
        <v>0</v>
      </c>
      <c r="E835" s="88"/>
      <c r="F835" s="89"/>
      <c r="G835" s="4" t="str">
        <f t="shared" si="6"/>
        <v/>
      </c>
      <c r="X835" s="56"/>
      <c r="Y835" s="56"/>
    </row>
    <row r="836" spans="1:25" x14ac:dyDescent="0.25">
      <c r="A836" s="23" t="s">
        <v>1585</v>
      </c>
      <c r="B836" s="24" t="s">
        <v>1586</v>
      </c>
      <c r="C836" s="25"/>
      <c r="D836" s="87">
        <f t="shared" si="7"/>
        <v>0</v>
      </c>
      <c r="E836" s="88"/>
      <c r="F836" s="89"/>
      <c r="G836" s="4" t="str">
        <f t="shared" si="6"/>
        <v/>
      </c>
      <c r="X836" s="56"/>
      <c r="Y836" s="56"/>
    </row>
    <row r="837" spans="1:25" x14ac:dyDescent="0.25">
      <c r="A837" s="23" t="s">
        <v>1587</v>
      </c>
      <c r="B837" s="24" t="s">
        <v>1588</v>
      </c>
      <c r="C837" s="25"/>
      <c r="D837" s="87">
        <f t="shared" si="7"/>
        <v>0</v>
      </c>
      <c r="E837" s="88"/>
      <c r="F837" s="89"/>
      <c r="G837" s="4" t="str">
        <f t="shared" si="6"/>
        <v/>
      </c>
      <c r="X837" s="56"/>
      <c r="Y837" s="56"/>
    </row>
    <row r="838" spans="1:25" ht="24" x14ac:dyDescent="0.25">
      <c r="A838" s="23" t="s">
        <v>1589</v>
      </c>
      <c r="B838" s="28" t="s">
        <v>4584</v>
      </c>
      <c r="C838" s="25"/>
      <c r="D838" s="87">
        <f t="shared" si="7"/>
        <v>0</v>
      </c>
      <c r="E838" s="88"/>
      <c r="F838" s="89"/>
      <c r="G838" s="4" t="str">
        <f t="shared" si="6"/>
        <v/>
      </c>
      <c r="X838" s="56"/>
      <c r="Y838" s="56"/>
    </row>
    <row r="839" spans="1:25" x14ac:dyDescent="0.25">
      <c r="A839" s="23" t="s">
        <v>1591</v>
      </c>
      <c r="B839" s="24" t="s">
        <v>1592</v>
      </c>
      <c r="C839" s="25"/>
      <c r="D839" s="87">
        <f t="shared" si="7"/>
        <v>0</v>
      </c>
      <c r="E839" s="88"/>
      <c r="F839" s="89"/>
      <c r="G839" s="4" t="str">
        <f t="shared" si="6"/>
        <v/>
      </c>
      <c r="X839" s="56"/>
      <c r="Y839" s="56"/>
    </row>
    <row r="840" spans="1:25" x14ac:dyDescent="0.25">
      <c r="A840" s="23" t="s">
        <v>1593</v>
      </c>
      <c r="B840" s="24" t="s">
        <v>1594</v>
      </c>
      <c r="C840" s="25"/>
      <c r="D840" s="87">
        <f t="shared" si="7"/>
        <v>0</v>
      </c>
      <c r="E840" s="88"/>
      <c r="F840" s="89"/>
      <c r="G840" s="4" t="str">
        <f t="shared" si="6"/>
        <v/>
      </c>
      <c r="X840" s="56"/>
      <c r="Y840" s="56"/>
    </row>
    <row r="841" spans="1:25" x14ac:dyDescent="0.25">
      <c r="A841" s="23" t="s">
        <v>1595</v>
      </c>
      <c r="B841" s="24" t="s">
        <v>1596</v>
      </c>
      <c r="C841" s="25"/>
      <c r="D841" s="87">
        <f t="shared" si="7"/>
        <v>0</v>
      </c>
      <c r="E841" s="88"/>
      <c r="F841" s="89"/>
      <c r="G841" s="4" t="str">
        <f t="shared" si="6"/>
        <v/>
      </c>
      <c r="X841" s="56"/>
      <c r="Y841" s="56"/>
    </row>
    <row r="842" spans="1:25" x14ac:dyDescent="0.25">
      <c r="A842" s="23" t="s">
        <v>1597</v>
      </c>
      <c r="B842" s="24" t="s">
        <v>1598</v>
      </c>
      <c r="C842" s="25"/>
      <c r="D842" s="87">
        <f t="shared" si="7"/>
        <v>0</v>
      </c>
      <c r="E842" s="88"/>
      <c r="F842" s="89"/>
      <c r="G842" s="4" t="str">
        <f t="shared" si="6"/>
        <v/>
      </c>
      <c r="X842" s="56"/>
      <c r="Y842" s="56"/>
    </row>
    <row r="843" spans="1:25" ht="24" x14ac:dyDescent="0.25">
      <c r="A843" s="23" t="s">
        <v>1599</v>
      </c>
      <c r="B843" s="28" t="s">
        <v>4585</v>
      </c>
      <c r="C843" s="25"/>
      <c r="D843" s="87">
        <f t="shared" si="7"/>
        <v>0</v>
      </c>
      <c r="E843" s="88"/>
      <c r="F843" s="89"/>
      <c r="G843" s="4" t="str">
        <f t="shared" si="6"/>
        <v/>
      </c>
      <c r="X843" s="56" t="str">
        <f t="shared" ref="X843:X906" si="8">IF(D843&gt;C843,1,"")</f>
        <v/>
      </c>
      <c r="Y843" s="56"/>
    </row>
    <row r="844" spans="1:25" ht="24" x14ac:dyDescent="0.25">
      <c r="A844" s="23" t="s">
        <v>1601</v>
      </c>
      <c r="B844" s="28" t="s">
        <v>4586</v>
      </c>
      <c r="C844" s="25"/>
      <c r="D844" s="87">
        <f t="shared" si="7"/>
        <v>0</v>
      </c>
      <c r="E844" s="88"/>
      <c r="F844" s="89"/>
      <c r="G844" s="4" t="str">
        <f t="shared" si="6"/>
        <v/>
      </c>
      <c r="X844" s="56" t="str">
        <f t="shared" si="8"/>
        <v/>
      </c>
      <c r="Y844" s="56"/>
    </row>
    <row r="845" spans="1:25" x14ac:dyDescent="0.25">
      <c r="A845" s="23" t="s">
        <v>1603</v>
      </c>
      <c r="B845" s="24" t="s">
        <v>1604</v>
      </c>
      <c r="C845" s="25"/>
      <c r="D845" s="87">
        <f t="shared" si="7"/>
        <v>0</v>
      </c>
      <c r="E845" s="88"/>
      <c r="F845" s="89"/>
      <c r="G845" s="4" t="str">
        <f t="shared" si="6"/>
        <v/>
      </c>
      <c r="X845" s="56" t="str">
        <f t="shared" si="8"/>
        <v/>
      </c>
      <c r="Y845" s="56"/>
    </row>
    <row r="846" spans="1:25" x14ac:dyDescent="0.25">
      <c r="A846" s="23" t="s">
        <v>1605</v>
      </c>
      <c r="B846" s="24" t="s">
        <v>1606</v>
      </c>
      <c r="C846" s="25"/>
      <c r="D846" s="87">
        <f t="shared" si="7"/>
        <v>0</v>
      </c>
      <c r="E846" s="88"/>
      <c r="F846" s="89"/>
      <c r="G846" s="4" t="str">
        <f t="shared" si="6"/>
        <v/>
      </c>
      <c r="X846" s="56" t="str">
        <f t="shared" si="8"/>
        <v/>
      </c>
      <c r="Y846" s="56"/>
    </row>
    <row r="847" spans="1:25" x14ac:dyDescent="0.25">
      <c r="A847" s="23" t="s">
        <v>1607</v>
      </c>
      <c r="B847" s="24" t="s">
        <v>1608</v>
      </c>
      <c r="C847" s="25"/>
      <c r="D847" s="87">
        <f t="shared" si="7"/>
        <v>0</v>
      </c>
      <c r="E847" s="88"/>
      <c r="F847" s="89"/>
      <c r="G847" s="4" t="str">
        <f t="shared" si="6"/>
        <v/>
      </c>
      <c r="X847" s="56" t="str">
        <f t="shared" si="8"/>
        <v/>
      </c>
      <c r="Y847" s="56"/>
    </row>
    <row r="848" spans="1:25" x14ac:dyDescent="0.25">
      <c r="A848" s="23" t="s">
        <v>1609</v>
      </c>
      <c r="B848" s="24" t="s">
        <v>1610</v>
      </c>
      <c r="C848" s="25"/>
      <c r="D848" s="87">
        <f t="shared" si="7"/>
        <v>0</v>
      </c>
      <c r="E848" s="88"/>
      <c r="F848" s="89"/>
      <c r="G848" s="4" t="str">
        <f t="shared" si="6"/>
        <v/>
      </c>
      <c r="X848" s="56" t="str">
        <f t="shared" si="8"/>
        <v/>
      </c>
      <c r="Y848" s="56"/>
    </row>
    <row r="849" spans="1:25" x14ac:dyDescent="0.25">
      <c r="A849" s="23" t="s">
        <v>1611</v>
      </c>
      <c r="B849" s="24" t="s">
        <v>1612</v>
      </c>
      <c r="C849" s="25"/>
      <c r="D849" s="87">
        <f t="shared" si="7"/>
        <v>0</v>
      </c>
      <c r="E849" s="88"/>
      <c r="F849" s="89"/>
      <c r="G849" s="4" t="str">
        <f t="shared" si="6"/>
        <v/>
      </c>
      <c r="X849" s="56" t="str">
        <f t="shared" si="8"/>
        <v/>
      </c>
      <c r="Y849" s="56"/>
    </row>
    <row r="850" spans="1:25" x14ac:dyDescent="0.25">
      <c r="A850" s="23" t="s">
        <v>1613</v>
      </c>
      <c r="B850" s="24" t="s">
        <v>1614</v>
      </c>
      <c r="C850" s="25"/>
      <c r="D850" s="87">
        <f t="shared" si="7"/>
        <v>0</v>
      </c>
      <c r="E850" s="88"/>
      <c r="F850" s="89"/>
      <c r="G850" s="4" t="str">
        <f t="shared" si="6"/>
        <v/>
      </c>
      <c r="X850" s="56" t="str">
        <f t="shared" si="8"/>
        <v/>
      </c>
      <c r="Y850" s="56"/>
    </row>
    <row r="851" spans="1:25" x14ac:dyDescent="0.25">
      <c r="A851" s="23" t="s">
        <v>1615</v>
      </c>
      <c r="B851" s="24" t="s">
        <v>1616</v>
      </c>
      <c r="C851" s="25"/>
      <c r="D851" s="87">
        <f t="shared" si="7"/>
        <v>0</v>
      </c>
      <c r="E851" s="88"/>
      <c r="F851" s="89"/>
      <c r="G851" s="4" t="str">
        <f t="shared" si="6"/>
        <v/>
      </c>
      <c r="X851" s="56" t="str">
        <f t="shared" si="8"/>
        <v/>
      </c>
      <c r="Y851" s="56"/>
    </row>
    <row r="852" spans="1:25" ht="24" x14ac:dyDescent="0.25">
      <c r="A852" s="23" t="s">
        <v>1617</v>
      </c>
      <c r="B852" s="28" t="s">
        <v>4587</v>
      </c>
      <c r="C852" s="25"/>
      <c r="D852" s="87">
        <f t="shared" si="7"/>
        <v>0</v>
      </c>
      <c r="E852" s="88"/>
      <c r="F852" s="89"/>
      <c r="G852" s="4" t="str">
        <f t="shared" si="6"/>
        <v/>
      </c>
      <c r="X852" s="56" t="str">
        <f t="shared" si="8"/>
        <v/>
      </c>
      <c r="Y852" s="56"/>
    </row>
    <row r="853" spans="1:25" x14ac:dyDescent="0.25">
      <c r="A853" s="23" t="s">
        <v>1619</v>
      </c>
      <c r="B853" s="24" t="s">
        <v>1620</v>
      </c>
      <c r="C853" s="25"/>
      <c r="D853" s="87">
        <f t="shared" si="7"/>
        <v>0</v>
      </c>
      <c r="E853" s="88"/>
      <c r="F853" s="89"/>
      <c r="G853" s="4" t="str">
        <f t="shared" si="6"/>
        <v/>
      </c>
      <c r="X853" s="56" t="str">
        <f t="shared" si="8"/>
        <v/>
      </c>
      <c r="Y853" s="56"/>
    </row>
    <row r="854" spans="1:25" x14ac:dyDescent="0.25">
      <c r="A854" s="23" t="s">
        <v>1621</v>
      </c>
      <c r="B854" s="24" t="s">
        <v>1622</v>
      </c>
      <c r="C854" s="25"/>
      <c r="D854" s="87">
        <f t="shared" si="7"/>
        <v>0</v>
      </c>
      <c r="E854" s="88"/>
      <c r="F854" s="89"/>
      <c r="G854" s="4" t="str">
        <f t="shared" si="6"/>
        <v/>
      </c>
      <c r="X854" s="56" t="str">
        <f t="shared" si="8"/>
        <v/>
      </c>
      <c r="Y854" s="56"/>
    </row>
    <row r="855" spans="1:25" ht="24" x14ac:dyDescent="0.25">
      <c r="A855" s="23" t="s">
        <v>1623</v>
      </c>
      <c r="B855" s="28" t="s">
        <v>4588</v>
      </c>
      <c r="C855" s="25"/>
      <c r="D855" s="87">
        <f t="shared" si="7"/>
        <v>0</v>
      </c>
      <c r="E855" s="88"/>
      <c r="F855" s="89"/>
      <c r="G855" s="4" t="str">
        <f t="shared" si="6"/>
        <v/>
      </c>
      <c r="X855" s="56" t="str">
        <f t="shared" si="8"/>
        <v/>
      </c>
      <c r="Y855" s="56"/>
    </row>
    <row r="856" spans="1:25" x14ac:dyDescent="0.25">
      <c r="A856" s="23" t="s">
        <v>1625</v>
      </c>
      <c r="B856" s="24" t="s">
        <v>4589</v>
      </c>
      <c r="C856" s="25"/>
      <c r="D856" s="87">
        <f t="shared" si="7"/>
        <v>0</v>
      </c>
      <c r="E856" s="88"/>
      <c r="F856" s="89"/>
      <c r="G856" s="4" t="str">
        <f t="shared" si="6"/>
        <v/>
      </c>
      <c r="X856" s="56" t="str">
        <f t="shared" si="8"/>
        <v/>
      </c>
      <c r="Y856" s="56"/>
    </row>
    <row r="857" spans="1:25" ht="24" x14ac:dyDescent="0.25">
      <c r="A857" s="23" t="s">
        <v>1627</v>
      </c>
      <c r="B857" s="28" t="s">
        <v>4590</v>
      </c>
      <c r="C857" s="25"/>
      <c r="D857" s="87">
        <f t="shared" si="7"/>
        <v>0</v>
      </c>
      <c r="E857" s="88"/>
      <c r="F857" s="89"/>
      <c r="G857" s="4" t="str">
        <f t="shared" si="6"/>
        <v/>
      </c>
      <c r="X857" s="56" t="str">
        <f t="shared" si="8"/>
        <v/>
      </c>
      <c r="Y857" s="56"/>
    </row>
    <row r="858" spans="1:25" x14ac:dyDescent="0.25">
      <c r="A858" s="23" t="s">
        <v>1629</v>
      </c>
      <c r="B858" s="24" t="s">
        <v>1630</v>
      </c>
      <c r="C858" s="25"/>
      <c r="D858" s="87">
        <f t="shared" si="7"/>
        <v>0</v>
      </c>
      <c r="E858" s="88"/>
      <c r="F858" s="89"/>
      <c r="G858" s="4" t="str">
        <f t="shared" si="6"/>
        <v/>
      </c>
      <c r="X858" s="56" t="str">
        <f t="shared" si="8"/>
        <v/>
      </c>
      <c r="Y858" s="56"/>
    </row>
    <row r="859" spans="1:25" ht="24" x14ac:dyDescent="0.25">
      <c r="A859" s="23" t="s">
        <v>1631</v>
      </c>
      <c r="B859" s="28" t="s">
        <v>4591</v>
      </c>
      <c r="C859" s="25"/>
      <c r="D859" s="87">
        <f t="shared" si="7"/>
        <v>0</v>
      </c>
      <c r="E859" s="88"/>
      <c r="F859" s="89"/>
      <c r="G859" s="4" t="str">
        <f t="shared" si="6"/>
        <v/>
      </c>
      <c r="X859" s="56" t="str">
        <f t="shared" si="8"/>
        <v/>
      </c>
      <c r="Y859" s="56"/>
    </row>
    <row r="860" spans="1:25" x14ac:dyDescent="0.25">
      <c r="A860" s="23" t="s">
        <v>1633</v>
      </c>
      <c r="B860" s="24" t="s">
        <v>1634</v>
      </c>
      <c r="C860" s="25"/>
      <c r="D860" s="87">
        <f t="shared" si="7"/>
        <v>0</v>
      </c>
      <c r="E860" s="88"/>
      <c r="F860" s="89"/>
      <c r="G860" s="4" t="str">
        <f t="shared" si="6"/>
        <v/>
      </c>
      <c r="X860" s="56" t="str">
        <f t="shared" si="8"/>
        <v/>
      </c>
      <c r="Y860" s="56"/>
    </row>
    <row r="861" spans="1:25" x14ac:dyDescent="0.25">
      <c r="A861" s="23" t="s">
        <v>1635</v>
      </c>
      <c r="B861" s="24" t="s">
        <v>1636</v>
      </c>
      <c r="C861" s="25"/>
      <c r="D861" s="87">
        <f t="shared" si="7"/>
        <v>0</v>
      </c>
      <c r="E861" s="88"/>
      <c r="F861" s="89"/>
      <c r="G861" s="4" t="str">
        <f t="shared" si="6"/>
        <v/>
      </c>
      <c r="X861" s="56" t="str">
        <f t="shared" si="8"/>
        <v/>
      </c>
      <c r="Y861" s="56"/>
    </row>
    <row r="862" spans="1:25" x14ac:dyDescent="0.25">
      <c r="A862" s="23" t="s">
        <v>1637</v>
      </c>
      <c r="B862" s="24" t="s">
        <v>1638</v>
      </c>
      <c r="C862" s="25"/>
      <c r="D862" s="87">
        <f t="shared" si="7"/>
        <v>0</v>
      </c>
      <c r="E862" s="88"/>
      <c r="F862" s="89"/>
      <c r="G862" s="4" t="str">
        <f t="shared" si="6"/>
        <v/>
      </c>
      <c r="X862" s="56" t="str">
        <f t="shared" si="8"/>
        <v/>
      </c>
      <c r="Y862" s="56"/>
    </row>
    <row r="863" spans="1:25" x14ac:dyDescent="0.25">
      <c r="A863" s="23" t="s">
        <v>1639</v>
      </c>
      <c r="B863" s="24" t="s">
        <v>1640</v>
      </c>
      <c r="C863" s="25"/>
      <c r="D863" s="87">
        <f t="shared" si="7"/>
        <v>0</v>
      </c>
      <c r="E863" s="88"/>
      <c r="F863" s="89"/>
      <c r="G863" s="4" t="str">
        <f t="shared" si="6"/>
        <v/>
      </c>
      <c r="X863" s="56" t="str">
        <f t="shared" si="8"/>
        <v/>
      </c>
      <c r="Y863" s="56"/>
    </row>
    <row r="864" spans="1:25" x14ac:dyDescent="0.25">
      <c r="A864" s="23" t="s">
        <v>1641</v>
      </c>
      <c r="B864" s="24" t="s">
        <v>1642</v>
      </c>
      <c r="C864" s="25"/>
      <c r="D864" s="87">
        <f t="shared" si="7"/>
        <v>0</v>
      </c>
      <c r="E864" s="88"/>
      <c r="F864" s="89"/>
      <c r="G864" s="4" t="str">
        <f t="shared" si="6"/>
        <v/>
      </c>
      <c r="X864" s="56" t="str">
        <f t="shared" si="8"/>
        <v/>
      </c>
      <c r="Y864" s="56"/>
    </row>
    <row r="865" spans="1:25" x14ac:dyDescent="0.25">
      <c r="A865" s="23" t="s">
        <v>1643</v>
      </c>
      <c r="B865" s="24" t="s">
        <v>1644</v>
      </c>
      <c r="C865" s="25"/>
      <c r="D865" s="87">
        <f t="shared" si="7"/>
        <v>0</v>
      </c>
      <c r="E865" s="88"/>
      <c r="F865" s="89"/>
      <c r="G865" s="4" t="str">
        <f t="shared" si="6"/>
        <v/>
      </c>
      <c r="X865" s="56" t="str">
        <f t="shared" si="8"/>
        <v/>
      </c>
      <c r="Y865" s="56"/>
    </row>
    <row r="866" spans="1:25" x14ac:dyDescent="0.25">
      <c r="A866" s="23" t="s">
        <v>1645</v>
      </c>
      <c r="B866" s="24" t="s">
        <v>1646</v>
      </c>
      <c r="C866" s="25"/>
      <c r="D866" s="87">
        <f t="shared" si="7"/>
        <v>0</v>
      </c>
      <c r="E866" s="88"/>
      <c r="F866" s="89"/>
      <c r="G866" s="4" t="str">
        <f t="shared" si="6"/>
        <v/>
      </c>
      <c r="X866" s="56" t="str">
        <f t="shared" si="8"/>
        <v/>
      </c>
      <c r="Y866" s="56"/>
    </row>
    <row r="867" spans="1:25" x14ac:dyDescent="0.25">
      <c r="A867" s="23" t="s">
        <v>1647</v>
      </c>
      <c r="B867" s="24" t="s">
        <v>1648</v>
      </c>
      <c r="C867" s="25"/>
      <c r="D867" s="87">
        <f t="shared" si="7"/>
        <v>0</v>
      </c>
      <c r="E867" s="88"/>
      <c r="F867" s="89"/>
      <c r="G867" s="4" t="str">
        <f t="shared" si="6"/>
        <v/>
      </c>
      <c r="X867" s="56" t="str">
        <f t="shared" si="8"/>
        <v/>
      </c>
      <c r="Y867" s="56"/>
    </row>
    <row r="868" spans="1:25" ht="24" x14ac:dyDescent="0.25">
      <c r="A868" s="23" t="s">
        <v>1649</v>
      </c>
      <c r="B868" s="28" t="s">
        <v>4592</v>
      </c>
      <c r="C868" s="25"/>
      <c r="D868" s="87">
        <f t="shared" si="7"/>
        <v>0</v>
      </c>
      <c r="E868" s="88"/>
      <c r="F868" s="89"/>
      <c r="G868" s="4" t="str">
        <f t="shared" si="6"/>
        <v/>
      </c>
      <c r="X868" s="56" t="str">
        <f t="shared" si="8"/>
        <v/>
      </c>
      <c r="Y868" s="56"/>
    </row>
    <row r="869" spans="1:25" x14ac:dyDescent="0.25">
      <c r="A869" s="23" t="s">
        <v>1651</v>
      </c>
      <c r="B869" s="24" t="s">
        <v>1652</v>
      </c>
      <c r="C869" s="25"/>
      <c r="D869" s="87">
        <f t="shared" si="7"/>
        <v>0</v>
      </c>
      <c r="E869" s="88"/>
      <c r="F869" s="89"/>
      <c r="G869" s="4" t="str">
        <f t="shared" si="6"/>
        <v/>
      </c>
      <c r="X869" s="56" t="str">
        <f t="shared" si="8"/>
        <v/>
      </c>
      <c r="Y869" s="56"/>
    </row>
    <row r="870" spans="1:25" x14ac:dyDescent="0.25">
      <c r="A870" s="23" t="s">
        <v>1653</v>
      </c>
      <c r="B870" s="24" t="s">
        <v>1654</v>
      </c>
      <c r="C870" s="25"/>
      <c r="D870" s="87">
        <f t="shared" si="7"/>
        <v>0</v>
      </c>
      <c r="E870" s="88"/>
      <c r="F870" s="89"/>
      <c r="G870" s="4" t="str">
        <f t="shared" si="6"/>
        <v/>
      </c>
      <c r="X870" s="56" t="str">
        <f t="shared" si="8"/>
        <v/>
      </c>
      <c r="Y870" s="56"/>
    </row>
    <row r="871" spans="1:25" x14ac:dyDescent="0.25">
      <c r="A871" s="23" t="s">
        <v>1655</v>
      </c>
      <c r="B871" s="24" t="s">
        <v>1656</v>
      </c>
      <c r="C871" s="25"/>
      <c r="D871" s="87">
        <f t="shared" si="7"/>
        <v>0</v>
      </c>
      <c r="E871" s="88"/>
      <c r="F871" s="89"/>
      <c r="G871" s="4" t="str">
        <f t="shared" ref="G871:G934" si="9">IF(D871&gt;C871,"CMA ES MAYOR QUE TOTAL ACTIVIDADES","")</f>
        <v/>
      </c>
      <c r="X871" s="56" t="str">
        <f t="shared" si="8"/>
        <v/>
      </c>
      <c r="Y871" s="56"/>
    </row>
    <row r="872" spans="1:25" x14ac:dyDescent="0.25">
      <c r="A872" s="23" t="s">
        <v>1657</v>
      </c>
      <c r="B872" s="24" t="s">
        <v>1658</v>
      </c>
      <c r="C872" s="25"/>
      <c r="D872" s="87">
        <f t="shared" si="7"/>
        <v>0</v>
      </c>
      <c r="E872" s="88"/>
      <c r="F872" s="89"/>
      <c r="G872" s="4" t="str">
        <f t="shared" si="9"/>
        <v/>
      </c>
      <c r="X872" s="56" t="str">
        <f t="shared" si="8"/>
        <v/>
      </c>
      <c r="Y872" s="56"/>
    </row>
    <row r="873" spans="1:25" x14ac:dyDescent="0.25">
      <c r="A873" s="23" t="s">
        <v>1659</v>
      </c>
      <c r="B873" s="24" t="s">
        <v>1660</v>
      </c>
      <c r="C873" s="25"/>
      <c r="D873" s="87">
        <f t="shared" ref="D873:D936" si="10">+E873+F873</f>
        <v>0</v>
      </c>
      <c r="E873" s="88"/>
      <c r="F873" s="89"/>
      <c r="G873" s="4" t="str">
        <f t="shared" si="9"/>
        <v/>
      </c>
      <c r="X873" s="56" t="str">
        <f t="shared" si="8"/>
        <v/>
      </c>
      <c r="Y873" s="56"/>
    </row>
    <row r="874" spans="1:25" x14ac:dyDescent="0.25">
      <c r="A874" s="23" t="s">
        <v>1661</v>
      </c>
      <c r="B874" s="24" t="s">
        <v>1662</v>
      </c>
      <c r="C874" s="25"/>
      <c r="D874" s="87">
        <f t="shared" si="10"/>
        <v>0</v>
      </c>
      <c r="E874" s="88"/>
      <c r="F874" s="89"/>
      <c r="G874" s="4" t="str">
        <f t="shared" si="9"/>
        <v/>
      </c>
      <c r="X874" s="56" t="str">
        <f t="shared" si="8"/>
        <v/>
      </c>
      <c r="Y874" s="56"/>
    </row>
    <row r="875" spans="1:25" x14ac:dyDescent="0.25">
      <c r="A875" s="23" t="s">
        <v>1663</v>
      </c>
      <c r="B875" s="24" t="s">
        <v>1664</v>
      </c>
      <c r="C875" s="25"/>
      <c r="D875" s="87">
        <f t="shared" si="10"/>
        <v>0</v>
      </c>
      <c r="E875" s="88"/>
      <c r="F875" s="89"/>
      <c r="G875" s="4" t="str">
        <f t="shared" si="9"/>
        <v/>
      </c>
      <c r="X875" s="56" t="str">
        <f t="shared" si="8"/>
        <v/>
      </c>
      <c r="Y875" s="56"/>
    </row>
    <row r="876" spans="1:25" x14ac:dyDescent="0.25">
      <c r="A876" s="23" t="s">
        <v>1665</v>
      </c>
      <c r="B876" s="24" t="s">
        <v>1666</v>
      </c>
      <c r="C876" s="25"/>
      <c r="D876" s="87">
        <f t="shared" si="10"/>
        <v>0</v>
      </c>
      <c r="E876" s="88"/>
      <c r="F876" s="89"/>
      <c r="G876" s="4" t="str">
        <f t="shared" si="9"/>
        <v/>
      </c>
      <c r="X876" s="56" t="str">
        <f t="shared" si="8"/>
        <v/>
      </c>
      <c r="Y876" s="56"/>
    </row>
    <row r="877" spans="1:25" x14ac:dyDescent="0.25">
      <c r="A877" s="23" t="s">
        <v>1667</v>
      </c>
      <c r="B877" s="36" t="s">
        <v>1668</v>
      </c>
      <c r="C877" s="37"/>
      <c r="D877" s="90">
        <f t="shared" si="10"/>
        <v>0</v>
      </c>
      <c r="E877" s="91"/>
      <c r="F877" s="92"/>
      <c r="G877" s="4" t="str">
        <f t="shared" si="9"/>
        <v/>
      </c>
      <c r="X877" s="56" t="str">
        <f t="shared" si="8"/>
        <v/>
      </c>
      <c r="Y877" s="56"/>
    </row>
    <row r="878" spans="1:25" x14ac:dyDescent="0.25">
      <c r="A878" s="18"/>
      <c r="B878" s="48" t="s">
        <v>1669</v>
      </c>
      <c r="C878" s="41">
        <f>SUM(C879:C956)</f>
        <v>0</v>
      </c>
      <c r="D878" s="93">
        <f>SUM(D879:D956)</f>
        <v>0</v>
      </c>
      <c r="E878" s="93">
        <f>SUM(E879:E956)</f>
        <v>0</v>
      </c>
      <c r="F878" s="69">
        <f>SUM(F879:F956)</f>
        <v>0</v>
      </c>
      <c r="G878" s="4" t="str">
        <f t="shared" si="9"/>
        <v/>
      </c>
      <c r="X878" s="56" t="str">
        <f t="shared" si="8"/>
        <v/>
      </c>
      <c r="Y878" s="56"/>
    </row>
    <row r="879" spans="1:25" x14ac:dyDescent="0.25">
      <c r="A879" s="23" t="s">
        <v>1670</v>
      </c>
      <c r="B879" s="24" t="s">
        <v>1671</v>
      </c>
      <c r="C879" s="25"/>
      <c r="D879" s="87">
        <f t="shared" si="10"/>
        <v>0</v>
      </c>
      <c r="E879" s="88"/>
      <c r="F879" s="89"/>
      <c r="G879" s="4" t="str">
        <f t="shared" si="9"/>
        <v/>
      </c>
      <c r="X879" s="56" t="str">
        <f t="shared" si="8"/>
        <v/>
      </c>
      <c r="Y879" s="56"/>
    </row>
    <row r="880" spans="1:25" x14ac:dyDescent="0.25">
      <c r="A880" s="23" t="s">
        <v>1672</v>
      </c>
      <c r="B880" s="24" t="s">
        <v>1673</v>
      </c>
      <c r="C880" s="25"/>
      <c r="D880" s="87">
        <f t="shared" si="10"/>
        <v>0</v>
      </c>
      <c r="E880" s="88"/>
      <c r="F880" s="89"/>
      <c r="G880" s="4" t="str">
        <f t="shared" si="9"/>
        <v/>
      </c>
      <c r="X880" s="56" t="str">
        <f t="shared" si="8"/>
        <v/>
      </c>
      <c r="Y880" s="56"/>
    </row>
    <row r="881" spans="1:25" x14ac:dyDescent="0.25">
      <c r="A881" s="23" t="s">
        <v>1674</v>
      </c>
      <c r="B881" s="24" t="s">
        <v>1675</v>
      </c>
      <c r="C881" s="25"/>
      <c r="D881" s="87">
        <f t="shared" si="10"/>
        <v>0</v>
      </c>
      <c r="E881" s="88"/>
      <c r="F881" s="89"/>
      <c r="G881" s="4" t="str">
        <f t="shared" si="9"/>
        <v/>
      </c>
      <c r="X881" s="56" t="str">
        <f t="shared" si="8"/>
        <v/>
      </c>
      <c r="Y881" s="56"/>
    </row>
    <row r="882" spans="1:25" x14ac:dyDescent="0.25">
      <c r="A882" s="23" t="s">
        <v>1676</v>
      </c>
      <c r="B882" s="24" t="s">
        <v>1677</v>
      </c>
      <c r="C882" s="25"/>
      <c r="D882" s="87">
        <f t="shared" si="10"/>
        <v>0</v>
      </c>
      <c r="E882" s="88"/>
      <c r="F882" s="89"/>
      <c r="G882" s="4" t="str">
        <f t="shared" si="9"/>
        <v/>
      </c>
      <c r="X882" s="56" t="str">
        <f t="shared" si="8"/>
        <v/>
      </c>
      <c r="Y882" s="56"/>
    </row>
    <row r="883" spans="1:25" x14ac:dyDescent="0.25">
      <c r="A883" s="23" t="s">
        <v>1678</v>
      </c>
      <c r="B883" s="24" t="s">
        <v>1679</v>
      </c>
      <c r="C883" s="25"/>
      <c r="D883" s="87">
        <f t="shared" si="10"/>
        <v>0</v>
      </c>
      <c r="E883" s="88"/>
      <c r="F883" s="89"/>
      <c r="G883" s="4" t="str">
        <f t="shared" si="9"/>
        <v/>
      </c>
      <c r="X883" s="56" t="str">
        <f t="shared" si="8"/>
        <v/>
      </c>
      <c r="Y883" s="56"/>
    </row>
    <row r="884" spans="1:25" x14ac:dyDescent="0.25">
      <c r="A884" s="23" t="s">
        <v>1680</v>
      </c>
      <c r="B884" s="24" t="s">
        <v>1681</v>
      </c>
      <c r="C884" s="25"/>
      <c r="D884" s="87">
        <f t="shared" si="10"/>
        <v>0</v>
      </c>
      <c r="E884" s="88"/>
      <c r="F884" s="89"/>
      <c r="G884" s="4" t="str">
        <f t="shared" si="9"/>
        <v/>
      </c>
      <c r="X884" s="56" t="str">
        <f t="shared" si="8"/>
        <v/>
      </c>
      <c r="Y884" s="56"/>
    </row>
    <row r="885" spans="1:25" x14ac:dyDescent="0.25">
      <c r="A885" s="23" t="s">
        <v>1682</v>
      </c>
      <c r="B885" s="24" t="s">
        <v>1683</v>
      </c>
      <c r="C885" s="25"/>
      <c r="D885" s="87">
        <f t="shared" si="10"/>
        <v>0</v>
      </c>
      <c r="E885" s="88"/>
      <c r="F885" s="89"/>
      <c r="G885" s="4" t="str">
        <f t="shared" si="9"/>
        <v/>
      </c>
      <c r="X885" s="56" t="str">
        <f t="shared" si="8"/>
        <v/>
      </c>
      <c r="Y885" s="56"/>
    </row>
    <row r="886" spans="1:25" x14ac:dyDescent="0.25">
      <c r="A886" s="23" t="s">
        <v>1684</v>
      </c>
      <c r="B886" s="24" t="s">
        <v>1685</v>
      </c>
      <c r="C886" s="25"/>
      <c r="D886" s="87">
        <f t="shared" si="10"/>
        <v>0</v>
      </c>
      <c r="E886" s="88"/>
      <c r="F886" s="89"/>
      <c r="G886" s="4" t="str">
        <f t="shared" si="9"/>
        <v/>
      </c>
      <c r="X886" s="56" t="str">
        <f t="shared" si="8"/>
        <v/>
      </c>
      <c r="Y886" s="56"/>
    </row>
    <row r="887" spans="1:25" x14ac:dyDescent="0.25">
      <c r="A887" s="23" t="s">
        <v>1686</v>
      </c>
      <c r="B887" s="24" t="s">
        <v>1687</v>
      </c>
      <c r="C887" s="25"/>
      <c r="D887" s="87">
        <f t="shared" si="10"/>
        <v>0</v>
      </c>
      <c r="E887" s="88"/>
      <c r="F887" s="89"/>
      <c r="G887" s="4" t="str">
        <f t="shared" si="9"/>
        <v/>
      </c>
      <c r="X887" s="56" t="str">
        <f t="shared" si="8"/>
        <v/>
      </c>
      <c r="Y887" s="56"/>
    </row>
    <row r="888" spans="1:25" x14ac:dyDescent="0.25">
      <c r="A888" s="23" t="s">
        <v>1688</v>
      </c>
      <c r="B888" s="24" t="s">
        <v>1689</v>
      </c>
      <c r="C888" s="25"/>
      <c r="D888" s="87">
        <f t="shared" si="10"/>
        <v>0</v>
      </c>
      <c r="E888" s="88"/>
      <c r="F888" s="89"/>
      <c r="G888" s="4" t="str">
        <f t="shared" si="9"/>
        <v/>
      </c>
      <c r="X888" s="56" t="str">
        <f t="shared" si="8"/>
        <v/>
      </c>
      <c r="Y888" s="56"/>
    </row>
    <row r="889" spans="1:25" x14ac:dyDescent="0.25">
      <c r="A889" s="23" t="s">
        <v>1690</v>
      </c>
      <c r="B889" s="24" t="s">
        <v>1691</v>
      </c>
      <c r="C889" s="25"/>
      <c r="D889" s="87">
        <f t="shared" si="10"/>
        <v>0</v>
      </c>
      <c r="E889" s="88"/>
      <c r="F889" s="89"/>
      <c r="G889" s="4" t="str">
        <f t="shared" si="9"/>
        <v/>
      </c>
      <c r="X889" s="56" t="str">
        <f t="shared" si="8"/>
        <v/>
      </c>
      <c r="Y889" s="56"/>
    </row>
    <row r="890" spans="1:25" x14ac:dyDescent="0.25">
      <c r="A890" s="23" t="s">
        <v>1692</v>
      </c>
      <c r="B890" s="24" t="s">
        <v>1693</v>
      </c>
      <c r="C890" s="25"/>
      <c r="D890" s="87">
        <f t="shared" si="10"/>
        <v>0</v>
      </c>
      <c r="E890" s="88"/>
      <c r="F890" s="89"/>
      <c r="G890" s="4" t="str">
        <f t="shared" si="9"/>
        <v/>
      </c>
      <c r="X890" s="56" t="str">
        <f t="shared" si="8"/>
        <v/>
      </c>
      <c r="Y890" s="56"/>
    </row>
    <row r="891" spans="1:25" x14ac:dyDescent="0.25">
      <c r="A891" s="23" t="s">
        <v>1694</v>
      </c>
      <c r="B891" s="24" t="s">
        <v>1695</v>
      </c>
      <c r="C891" s="25"/>
      <c r="D891" s="87">
        <f t="shared" si="10"/>
        <v>0</v>
      </c>
      <c r="E891" s="88"/>
      <c r="F891" s="89"/>
      <c r="G891" s="4" t="str">
        <f t="shared" si="9"/>
        <v/>
      </c>
      <c r="X891" s="56" t="str">
        <f t="shared" si="8"/>
        <v/>
      </c>
      <c r="Y891" s="56"/>
    </row>
    <row r="892" spans="1:25" x14ac:dyDescent="0.25">
      <c r="A892" s="23" t="s">
        <v>1696</v>
      </c>
      <c r="B892" s="24" t="s">
        <v>1697</v>
      </c>
      <c r="C892" s="25"/>
      <c r="D892" s="87">
        <f t="shared" si="10"/>
        <v>0</v>
      </c>
      <c r="E892" s="88"/>
      <c r="F892" s="89"/>
      <c r="G892" s="4" t="str">
        <f t="shared" si="9"/>
        <v/>
      </c>
      <c r="X892" s="56" t="str">
        <f t="shared" si="8"/>
        <v/>
      </c>
      <c r="Y892" s="56"/>
    </row>
    <row r="893" spans="1:25" x14ac:dyDescent="0.25">
      <c r="A893" s="23" t="s">
        <v>1698</v>
      </c>
      <c r="B893" s="24" t="s">
        <v>1699</v>
      </c>
      <c r="C893" s="25"/>
      <c r="D893" s="87">
        <f t="shared" si="10"/>
        <v>0</v>
      </c>
      <c r="E893" s="88"/>
      <c r="F893" s="89"/>
      <c r="G893" s="4" t="str">
        <f t="shared" si="9"/>
        <v/>
      </c>
      <c r="X893" s="56" t="str">
        <f t="shared" si="8"/>
        <v/>
      </c>
      <c r="Y893" s="56"/>
    </row>
    <row r="894" spans="1:25" ht="24" x14ac:dyDescent="0.25">
      <c r="A894" s="23" t="s">
        <v>1700</v>
      </c>
      <c r="B894" s="28" t="s">
        <v>4593</v>
      </c>
      <c r="C894" s="25"/>
      <c r="D894" s="87">
        <f t="shared" si="10"/>
        <v>0</v>
      </c>
      <c r="E894" s="88"/>
      <c r="F894" s="89"/>
      <c r="G894" s="4" t="str">
        <f t="shared" si="9"/>
        <v/>
      </c>
      <c r="X894" s="56" t="str">
        <f t="shared" si="8"/>
        <v/>
      </c>
      <c r="Y894" s="56"/>
    </row>
    <row r="895" spans="1:25" x14ac:dyDescent="0.25">
      <c r="A895" s="23" t="s">
        <v>1702</v>
      </c>
      <c r="B895" s="24" t="s">
        <v>1703</v>
      </c>
      <c r="C895" s="25"/>
      <c r="D895" s="87">
        <f t="shared" si="10"/>
        <v>0</v>
      </c>
      <c r="E895" s="88"/>
      <c r="F895" s="89"/>
      <c r="G895" s="4" t="str">
        <f t="shared" si="9"/>
        <v/>
      </c>
      <c r="X895" s="56" t="str">
        <f t="shared" si="8"/>
        <v/>
      </c>
      <c r="Y895" s="56"/>
    </row>
    <row r="896" spans="1:25" x14ac:dyDescent="0.25">
      <c r="A896" s="23" t="s">
        <v>1704</v>
      </c>
      <c r="B896" s="24" t="s">
        <v>1705</v>
      </c>
      <c r="C896" s="25"/>
      <c r="D896" s="87">
        <f t="shared" si="10"/>
        <v>0</v>
      </c>
      <c r="E896" s="88"/>
      <c r="F896" s="89"/>
      <c r="G896" s="4" t="str">
        <f t="shared" si="9"/>
        <v/>
      </c>
      <c r="X896" s="56" t="str">
        <f t="shared" si="8"/>
        <v/>
      </c>
      <c r="Y896" s="56"/>
    </row>
    <row r="897" spans="1:25" x14ac:dyDescent="0.25">
      <c r="A897" s="23" t="s">
        <v>1706</v>
      </c>
      <c r="B897" s="24" t="s">
        <v>1707</v>
      </c>
      <c r="C897" s="25"/>
      <c r="D897" s="87">
        <f t="shared" si="10"/>
        <v>0</v>
      </c>
      <c r="E897" s="88"/>
      <c r="F897" s="89"/>
      <c r="G897" s="4" t="str">
        <f t="shared" si="9"/>
        <v/>
      </c>
      <c r="X897" s="56" t="str">
        <f t="shared" si="8"/>
        <v/>
      </c>
      <c r="Y897" s="56"/>
    </row>
    <row r="898" spans="1:25" x14ac:dyDescent="0.25">
      <c r="A898" s="23" t="s">
        <v>1708</v>
      </c>
      <c r="B898" s="24" t="s">
        <v>1709</v>
      </c>
      <c r="C898" s="25"/>
      <c r="D898" s="87">
        <f t="shared" si="10"/>
        <v>0</v>
      </c>
      <c r="E898" s="88"/>
      <c r="F898" s="89"/>
      <c r="G898" s="4" t="str">
        <f t="shared" si="9"/>
        <v/>
      </c>
      <c r="X898" s="56" t="str">
        <f t="shared" si="8"/>
        <v/>
      </c>
      <c r="Y898" s="56"/>
    </row>
    <row r="899" spans="1:25" x14ac:dyDescent="0.25">
      <c r="A899" s="23" t="s">
        <v>1710</v>
      </c>
      <c r="B899" s="24" t="s">
        <v>1711</v>
      </c>
      <c r="C899" s="25"/>
      <c r="D899" s="87">
        <f t="shared" si="10"/>
        <v>0</v>
      </c>
      <c r="E899" s="88"/>
      <c r="F899" s="89"/>
      <c r="G899" s="4" t="str">
        <f t="shared" si="9"/>
        <v/>
      </c>
      <c r="X899" s="56" t="str">
        <f t="shared" si="8"/>
        <v/>
      </c>
      <c r="Y899" s="56"/>
    </row>
    <row r="900" spans="1:25" x14ac:dyDescent="0.25">
      <c r="A900" s="23" t="s">
        <v>1712</v>
      </c>
      <c r="B900" s="24" t="s">
        <v>1713</v>
      </c>
      <c r="C900" s="25"/>
      <c r="D900" s="87">
        <f t="shared" si="10"/>
        <v>0</v>
      </c>
      <c r="E900" s="88"/>
      <c r="F900" s="89"/>
      <c r="G900" s="4" t="str">
        <f t="shared" si="9"/>
        <v/>
      </c>
      <c r="X900" s="56" t="str">
        <f t="shared" si="8"/>
        <v/>
      </c>
      <c r="Y900" s="56"/>
    </row>
    <row r="901" spans="1:25" x14ac:dyDescent="0.25">
      <c r="A901" s="23" t="s">
        <v>1714</v>
      </c>
      <c r="B901" s="24" t="s">
        <v>1715</v>
      </c>
      <c r="C901" s="25"/>
      <c r="D901" s="87">
        <f t="shared" si="10"/>
        <v>0</v>
      </c>
      <c r="E901" s="88"/>
      <c r="F901" s="89"/>
      <c r="G901" s="4" t="str">
        <f t="shared" si="9"/>
        <v/>
      </c>
      <c r="X901" s="56" t="str">
        <f t="shared" si="8"/>
        <v/>
      </c>
      <c r="Y901" s="56"/>
    </row>
    <row r="902" spans="1:25" x14ac:dyDescent="0.25">
      <c r="A902" s="23" t="s">
        <v>1716</v>
      </c>
      <c r="B902" s="24" t="s">
        <v>1717</v>
      </c>
      <c r="C902" s="25"/>
      <c r="D902" s="87">
        <f t="shared" si="10"/>
        <v>0</v>
      </c>
      <c r="E902" s="88"/>
      <c r="F902" s="89"/>
      <c r="G902" s="4" t="str">
        <f t="shared" si="9"/>
        <v/>
      </c>
      <c r="X902" s="56" t="str">
        <f t="shared" si="8"/>
        <v/>
      </c>
      <c r="Y902" s="56"/>
    </row>
    <row r="903" spans="1:25" x14ac:dyDescent="0.25">
      <c r="A903" s="23" t="s">
        <v>1718</v>
      </c>
      <c r="B903" s="24" t="s">
        <v>1719</v>
      </c>
      <c r="C903" s="25"/>
      <c r="D903" s="87">
        <f t="shared" si="10"/>
        <v>0</v>
      </c>
      <c r="E903" s="88"/>
      <c r="F903" s="89"/>
      <c r="G903" s="4" t="str">
        <f t="shared" si="9"/>
        <v/>
      </c>
      <c r="X903" s="56" t="str">
        <f t="shared" si="8"/>
        <v/>
      </c>
      <c r="Y903" s="56"/>
    </row>
    <row r="904" spans="1:25" x14ac:dyDescent="0.25">
      <c r="A904" s="23" t="s">
        <v>1720</v>
      </c>
      <c r="B904" s="24" t="s">
        <v>1721</v>
      </c>
      <c r="C904" s="25"/>
      <c r="D904" s="87">
        <f t="shared" si="10"/>
        <v>0</v>
      </c>
      <c r="E904" s="88"/>
      <c r="F904" s="89"/>
      <c r="G904" s="4" t="str">
        <f t="shared" si="9"/>
        <v/>
      </c>
      <c r="X904" s="56" t="str">
        <f t="shared" si="8"/>
        <v/>
      </c>
      <c r="Y904" s="56"/>
    </row>
    <row r="905" spans="1:25" x14ac:dyDescent="0.25">
      <c r="A905" s="23" t="s">
        <v>1722</v>
      </c>
      <c r="B905" s="24" t="s">
        <v>1723</v>
      </c>
      <c r="C905" s="25"/>
      <c r="D905" s="87">
        <f t="shared" si="10"/>
        <v>0</v>
      </c>
      <c r="E905" s="88"/>
      <c r="F905" s="89"/>
      <c r="G905" s="4" t="str">
        <f t="shared" si="9"/>
        <v/>
      </c>
      <c r="X905" s="56" t="str">
        <f t="shared" si="8"/>
        <v/>
      </c>
      <c r="Y905" s="56"/>
    </row>
    <row r="906" spans="1:25" x14ac:dyDescent="0.25">
      <c r="A906" s="23" t="s">
        <v>1724</v>
      </c>
      <c r="B906" s="24" t="s">
        <v>1725</v>
      </c>
      <c r="C906" s="25"/>
      <c r="D906" s="87">
        <f t="shared" si="10"/>
        <v>0</v>
      </c>
      <c r="E906" s="88"/>
      <c r="F906" s="89"/>
      <c r="G906" s="4" t="str">
        <f t="shared" si="9"/>
        <v/>
      </c>
      <c r="X906" s="56" t="str">
        <f t="shared" si="8"/>
        <v/>
      </c>
      <c r="Y906" s="56"/>
    </row>
    <row r="907" spans="1:25" x14ac:dyDescent="0.25">
      <c r="A907" s="23" t="s">
        <v>1726</v>
      </c>
      <c r="B907" s="24" t="s">
        <v>1727</v>
      </c>
      <c r="C907" s="25"/>
      <c r="D907" s="87">
        <f t="shared" si="10"/>
        <v>0</v>
      </c>
      <c r="E907" s="88"/>
      <c r="F907" s="89"/>
      <c r="G907" s="4" t="str">
        <f t="shared" si="9"/>
        <v/>
      </c>
      <c r="X907" s="56" t="str">
        <f t="shared" ref="X907:X970" si="11">IF(D907&gt;C907,1,"")</f>
        <v/>
      </c>
      <c r="Y907" s="56"/>
    </row>
    <row r="908" spans="1:25" x14ac:dyDescent="0.25">
      <c r="A908" s="23" t="s">
        <v>1728</v>
      </c>
      <c r="B908" s="24" t="s">
        <v>1689</v>
      </c>
      <c r="C908" s="25"/>
      <c r="D908" s="87">
        <f t="shared" si="10"/>
        <v>0</v>
      </c>
      <c r="E908" s="88"/>
      <c r="F908" s="89"/>
      <c r="G908" s="4" t="str">
        <f t="shared" si="9"/>
        <v/>
      </c>
      <c r="X908" s="56" t="str">
        <f t="shared" si="11"/>
        <v/>
      </c>
      <c r="Y908" s="56"/>
    </row>
    <row r="909" spans="1:25" x14ac:dyDescent="0.25">
      <c r="A909" s="23" t="s">
        <v>1729</v>
      </c>
      <c r="B909" s="24" t="s">
        <v>1730</v>
      </c>
      <c r="C909" s="25"/>
      <c r="D909" s="87">
        <f t="shared" si="10"/>
        <v>0</v>
      </c>
      <c r="E909" s="88"/>
      <c r="F909" s="89"/>
      <c r="G909" s="4" t="str">
        <f t="shared" si="9"/>
        <v/>
      </c>
      <c r="X909" s="56" t="str">
        <f t="shared" si="11"/>
        <v/>
      </c>
      <c r="Y909" s="56"/>
    </row>
    <row r="910" spans="1:25" x14ac:dyDescent="0.25">
      <c r="A910" s="23" t="s">
        <v>1731</v>
      </c>
      <c r="B910" s="24" t="s">
        <v>1732</v>
      </c>
      <c r="C910" s="25"/>
      <c r="D910" s="87">
        <f t="shared" si="10"/>
        <v>0</v>
      </c>
      <c r="E910" s="88"/>
      <c r="F910" s="89"/>
      <c r="G910" s="4" t="str">
        <f t="shared" si="9"/>
        <v/>
      </c>
      <c r="X910" s="56" t="str">
        <f t="shared" si="11"/>
        <v/>
      </c>
      <c r="Y910" s="56"/>
    </row>
    <row r="911" spans="1:25" x14ac:dyDescent="0.25">
      <c r="A911" s="23" t="s">
        <v>1733</v>
      </c>
      <c r="B911" s="24" t="s">
        <v>1734</v>
      </c>
      <c r="C911" s="25"/>
      <c r="D911" s="87">
        <f t="shared" si="10"/>
        <v>0</v>
      </c>
      <c r="E911" s="88"/>
      <c r="F911" s="89"/>
      <c r="G911" s="4" t="str">
        <f t="shared" si="9"/>
        <v/>
      </c>
      <c r="X911" s="56" t="str">
        <f t="shared" si="11"/>
        <v/>
      </c>
      <c r="Y911" s="56"/>
    </row>
    <row r="912" spans="1:25" x14ac:dyDescent="0.25">
      <c r="A912" s="23" t="s">
        <v>1735</v>
      </c>
      <c r="B912" s="24" t="s">
        <v>1736</v>
      </c>
      <c r="C912" s="25"/>
      <c r="D912" s="87">
        <f t="shared" si="10"/>
        <v>0</v>
      </c>
      <c r="E912" s="88"/>
      <c r="F912" s="89"/>
      <c r="G912" s="4" t="str">
        <f t="shared" si="9"/>
        <v/>
      </c>
      <c r="X912" s="56" t="str">
        <f t="shared" si="11"/>
        <v/>
      </c>
      <c r="Y912" s="56"/>
    </row>
    <row r="913" spans="1:25" x14ac:dyDescent="0.25">
      <c r="A913" s="23" t="s">
        <v>1737</v>
      </c>
      <c r="B913" s="24" t="s">
        <v>1738</v>
      </c>
      <c r="C913" s="25"/>
      <c r="D913" s="87">
        <f t="shared" si="10"/>
        <v>0</v>
      </c>
      <c r="E913" s="88"/>
      <c r="F913" s="89"/>
      <c r="G913" s="4" t="str">
        <f t="shared" si="9"/>
        <v/>
      </c>
      <c r="X913" s="56" t="str">
        <f t="shared" si="11"/>
        <v/>
      </c>
      <c r="Y913" s="56"/>
    </row>
    <row r="914" spans="1:25" x14ac:dyDescent="0.25">
      <c r="A914" s="23" t="s">
        <v>1739</v>
      </c>
      <c r="B914" s="24" t="s">
        <v>1740</v>
      </c>
      <c r="C914" s="25"/>
      <c r="D914" s="87">
        <f t="shared" si="10"/>
        <v>0</v>
      </c>
      <c r="E914" s="88"/>
      <c r="F914" s="89"/>
      <c r="G914" s="4" t="str">
        <f t="shared" si="9"/>
        <v/>
      </c>
      <c r="X914" s="56" t="str">
        <f t="shared" si="11"/>
        <v/>
      </c>
      <c r="Y914" s="56"/>
    </row>
    <row r="915" spans="1:25" x14ac:dyDescent="0.25">
      <c r="A915" s="23" t="s">
        <v>1741</v>
      </c>
      <c r="B915" s="24" t="s">
        <v>1742</v>
      </c>
      <c r="C915" s="25"/>
      <c r="D915" s="87">
        <f t="shared" si="10"/>
        <v>0</v>
      </c>
      <c r="E915" s="88"/>
      <c r="F915" s="89"/>
      <c r="G915" s="4" t="str">
        <f t="shared" si="9"/>
        <v/>
      </c>
      <c r="X915" s="56" t="str">
        <f t="shared" si="11"/>
        <v/>
      </c>
      <c r="Y915" s="56"/>
    </row>
    <row r="916" spans="1:25" x14ac:dyDescent="0.25">
      <c r="A916" s="23" t="s">
        <v>1743</v>
      </c>
      <c r="B916" s="24" t="s">
        <v>1744</v>
      </c>
      <c r="C916" s="25"/>
      <c r="D916" s="87">
        <f t="shared" si="10"/>
        <v>0</v>
      </c>
      <c r="E916" s="88"/>
      <c r="F916" s="89"/>
      <c r="G916" s="4" t="str">
        <f t="shared" si="9"/>
        <v/>
      </c>
      <c r="X916" s="56" t="str">
        <f t="shared" si="11"/>
        <v/>
      </c>
      <c r="Y916" s="56"/>
    </row>
    <row r="917" spans="1:25" x14ac:dyDescent="0.25">
      <c r="A917" s="23" t="s">
        <v>1745</v>
      </c>
      <c r="B917" s="24" t="s">
        <v>1746</v>
      </c>
      <c r="C917" s="25"/>
      <c r="D917" s="87">
        <f t="shared" si="10"/>
        <v>0</v>
      </c>
      <c r="E917" s="88"/>
      <c r="F917" s="89"/>
      <c r="G917" s="4" t="str">
        <f t="shared" si="9"/>
        <v/>
      </c>
      <c r="X917" s="56" t="str">
        <f t="shared" si="11"/>
        <v/>
      </c>
      <c r="Y917" s="56"/>
    </row>
    <row r="918" spans="1:25" x14ac:dyDescent="0.25">
      <c r="A918" s="23" t="s">
        <v>1747</v>
      </c>
      <c r="B918" s="24" t="s">
        <v>1748</v>
      </c>
      <c r="C918" s="25"/>
      <c r="D918" s="87">
        <f t="shared" si="10"/>
        <v>0</v>
      </c>
      <c r="E918" s="88"/>
      <c r="F918" s="89"/>
      <c r="G918" s="4" t="str">
        <f t="shared" si="9"/>
        <v/>
      </c>
      <c r="X918" s="56" t="str">
        <f t="shared" si="11"/>
        <v/>
      </c>
      <c r="Y918" s="56"/>
    </row>
    <row r="919" spans="1:25" x14ac:dyDescent="0.25">
      <c r="A919" s="23" t="s">
        <v>1749</v>
      </c>
      <c r="B919" s="24" t="s">
        <v>1750</v>
      </c>
      <c r="C919" s="25"/>
      <c r="D919" s="87">
        <f t="shared" si="10"/>
        <v>0</v>
      </c>
      <c r="E919" s="88"/>
      <c r="F919" s="89"/>
      <c r="G919" s="4" t="str">
        <f t="shared" si="9"/>
        <v/>
      </c>
      <c r="X919" s="56" t="str">
        <f t="shared" si="11"/>
        <v/>
      </c>
      <c r="Y919" s="56"/>
    </row>
    <row r="920" spans="1:25" x14ac:dyDescent="0.25">
      <c r="A920" s="23" t="s">
        <v>1751</v>
      </c>
      <c r="B920" s="24" t="s">
        <v>1752</v>
      </c>
      <c r="C920" s="25"/>
      <c r="D920" s="87">
        <f t="shared" si="10"/>
        <v>0</v>
      </c>
      <c r="E920" s="88"/>
      <c r="F920" s="89"/>
      <c r="G920" s="4" t="str">
        <f t="shared" si="9"/>
        <v/>
      </c>
      <c r="X920" s="56" t="str">
        <f t="shared" si="11"/>
        <v/>
      </c>
      <c r="Y920" s="56"/>
    </row>
    <row r="921" spans="1:25" x14ac:dyDescent="0.25">
      <c r="A921" s="23" t="s">
        <v>1753</v>
      </c>
      <c r="B921" s="24" t="s">
        <v>1754</v>
      </c>
      <c r="C921" s="25"/>
      <c r="D921" s="87">
        <f t="shared" si="10"/>
        <v>0</v>
      </c>
      <c r="E921" s="88"/>
      <c r="F921" s="89"/>
      <c r="G921" s="4" t="str">
        <f t="shared" si="9"/>
        <v/>
      </c>
      <c r="X921" s="56" t="str">
        <f t="shared" si="11"/>
        <v/>
      </c>
      <c r="Y921" s="56"/>
    </row>
    <row r="922" spans="1:25" x14ac:dyDescent="0.25">
      <c r="A922" s="23" t="s">
        <v>1755</v>
      </c>
      <c r="B922" s="24" t="s">
        <v>1756</v>
      </c>
      <c r="C922" s="25"/>
      <c r="D922" s="87">
        <f t="shared" si="10"/>
        <v>0</v>
      </c>
      <c r="E922" s="88"/>
      <c r="F922" s="89"/>
      <c r="G922" s="4" t="str">
        <f t="shared" si="9"/>
        <v/>
      </c>
      <c r="X922" s="56" t="str">
        <f t="shared" si="11"/>
        <v/>
      </c>
      <c r="Y922" s="56"/>
    </row>
    <row r="923" spans="1:25" x14ac:dyDescent="0.25">
      <c r="A923" s="23" t="s">
        <v>1757</v>
      </c>
      <c r="B923" s="24" t="s">
        <v>1758</v>
      </c>
      <c r="C923" s="25"/>
      <c r="D923" s="87">
        <f t="shared" si="10"/>
        <v>0</v>
      </c>
      <c r="E923" s="88"/>
      <c r="F923" s="89"/>
      <c r="G923" s="4" t="str">
        <f t="shared" si="9"/>
        <v/>
      </c>
      <c r="X923" s="56" t="str">
        <f t="shared" si="11"/>
        <v/>
      </c>
      <c r="Y923" s="56"/>
    </row>
    <row r="924" spans="1:25" x14ac:dyDescent="0.25">
      <c r="A924" s="23" t="s">
        <v>1759</v>
      </c>
      <c r="B924" s="24" t="s">
        <v>1760</v>
      </c>
      <c r="C924" s="25"/>
      <c r="D924" s="87">
        <f t="shared" si="10"/>
        <v>0</v>
      </c>
      <c r="E924" s="88"/>
      <c r="F924" s="89"/>
      <c r="G924" s="4" t="str">
        <f t="shared" si="9"/>
        <v/>
      </c>
      <c r="X924" s="56" t="str">
        <f t="shared" si="11"/>
        <v/>
      </c>
      <c r="Y924" s="56"/>
    </row>
    <row r="925" spans="1:25" x14ac:dyDescent="0.25">
      <c r="A925" s="23" t="s">
        <v>1761</v>
      </c>
      <c r="B925" s="24" t="s">
        <v>1762</v>
      </c>
      <c r="C925" s="25"/>
      <c r="D925" s="87">
        <f t="shared" si="10"/>
        <v>0</v>
      </c>
      <c r="E925" s="88"/>
      <c r="F925" s="89"/>
      <c r="G925" s="4" t="str">
        <f t="shared" si="9"/>
        <v/>
      </c>
      <c r="X925" s="56" t="str">
        <f t="shared" si="11"/>
        <v/>
      </c>
      <c r="Y925" s="56"/>
    </row>
    <row r="926" spans="1:25" x14ac:dyDescent="0.25">
      <c r="A926" s="23" t="s">
        <v>1763</v>
      </c>
      <c r="B926" s="24" t="s">
        <v>1764</v>
      </c>
      <c r="C926" s="25"/>
      <c r="D926" s="87">
        <f t="shared" si="10"/>
        <v>0</v>
      </c>
      <c r="E926" s="88"/>
      <c r="F926" s="89"/>
      <c r="G926" s="4" t="str">
        <f t="shared" si="9"/>
        <v/>
      </c>
      <c r="X926" s="56" t="str">
        <f t="shared" si="11"/>
        <v/>
      </c>
      <c r="Y926" s="56"/>
    </row>
    <row r="927" spans="1:25" x14ac:dyDescent="0.25">
      <c r="A927" s="23" t="s">
        <v>1765</v>
      </c>
      <c r="B927" s="24" t="s">
        <v>1766</v>
      </c>
      <c r="C927" s="25"/>
      <c r="D927" s="87">
        <f t="shared" si="10"/>
        <v>0</v>
      </c>
      <c r="E927" s="88"/>
      <c r="F927" s="89"/>
      <c r="G927" s="4" t="str">
        <f t="shared" si="9"/>
        <v/>
      </c>
      <c r="X927" s="56" t="str">
        <f t="shared" si="11"/>
        <v/>
      </c>
      <c r="Y927" s="56"/>
    </row>
    <row r="928" spans="1:25" x14ac:dyDescent="0.25">
      <c r="A928" s="23" t="s">
        <v>1767</v>
      </c>
      <c r="B928" s="24" t="s">
        <v>1768</v>
      </c>
      <c r="C928" s="25"/>
      <c r="D928" s="87">
        <f t="shared" si="10"/>
        <v>0</v>
      </c>
      <c r="E928" s="88"/>
      <c r="F928" s="89"/>
      <c r="G928" s="4" t="str">
        <f t="shared" si="9"/>
        <v/>
      </c>
      <c r="X928" s="56" t="str">
        <f t="shared" si="11"/>
        <v/>
      </c>
      <c r="Y928" s="56"/>
    </row>
    <row r="929" spans="1:25" x14ac:dyDescent="0.25">
      <c r="A929" s="23" t="s">
        <v>1769</v>
      </c>
      <c r="B929" s="24" t="s">
        <v>1770</v>
      </c>
      <c r="C929" s="25"/>
      <c r="D929" s="87">
        <f t="shared" si="10"/>
        <v>0</v>
      </c>
      <c r="E929" s="88"/>
      <c r="F929" s="89"/>
      <c r="G929" s="4" t="str">
        <f t="shared" si="9"/>
        <v/>
      </c>
      <c r="X929" s="56" t="str">
        <f t="shared" si="11"/>
        <v/>
      </c>
      <c r="Y929" s="56"/>
    </row>
    <row r="930" spans="1:25" x14ac:dyDescent="0.25">
      <c r="A930" s="23" t="s">
        <v>1771</v>
      </c>
      <c r="B930" s="24" t="s">
        <v>1772</v>
      </c>
      <c r="C930" s="25"/>
      <c r="D930" s="87">
        <f t="shared" si="10"/>
        <v>0</v>
      </c>
      <c r="E930" s="88"/>
      <c r="F930" s="89"/>
      <c r="G930" s="4" t="str">
        <f t="shared" si="9"/>
        <v/>
      </c>
      <c r="X930" s="56" t="str">
        <f t="shared" si="11"/>
        <v/>
      </c>
      <c r="Y930" s="56"/>
    </row>
    <row r="931" spans="1:25" x14ac:dyDescent="0.25">
      <c r="A931" s="23" t="s">
        <v>1773</v>
      </c>
      <c r="B931" s="24" t="s">
        <v>1774</v>
      </c>
      <c r="C931" s="25"/>
      <c r="D931" s="87">
        <f t="shared" si="10"/>
        <v>0</v>
      </c>
      <c r="E931" s="88"/>
      <c r="F931" s="89"/>
      <c r="G931" s="4" t="str">
        <f t="shared" si="9"/>
        <v/>
      </c>
      <c r="X931" s="56" t="str">
        <f t="shared" si="11"/>
        <v/>
      </c>
      <c r="Y931" s="56"/>
    </row>
    <row r="932" spans="1:25" ht="24" x14ac:dyDescent="0.25">
      <c r="A932" s="23" t="s">
        <v>1775</v>
      </c>
      <c r="B932" s="28" t="s">
        <v>4594</v>
      </c>
      <c r="C932" s="25"/>
      <c r="D932" s="87">
        <f t="shared" si="10"/>
        <v>0</v>
      </c>
      <c r="E932" s="88"/>
      <c r="F932" s="89"/>
      <c r="G932" s="4" t="str">
        <f t="shared" si="9"/>
        <v/>
      </c>
      <c r="X932" s="56" t="str">
        <f t="shared" si="11"/>
        <v/>
      </c>
      <c r="Y932" s="56"/>
    </row>
    <row r="933" spans="1:25" ht="24" x14ac:dyDescent="0.25">
      <c r="A933" s="23" t="s">
        <v>1777</v>
      </c>
      <c r="B933" s="28" t="s">
        <v>4595</v>
      </c>
      <c r="C933" s="25"/>
      <c r="D933" s="87">
        <f t="shared" si="10"/>
        <v>0</v>
      </c>
      <c r="E933" s="88"/>
      <c r="F933" s="89"/>
      <c r="G933" s="4" t="str">
        <f t="shared" si="9"/>
        <v/>
      </c>
      <c r="X933" s="56" t="str">
        <f t="shared" si="11"/>
        <v/>
      </c>
      <c r="Y933" s="56"/>
    </row>
    <row r="934" spans="1:25" x14ac:dyDescent="0.25">
      <c r="A934" s="23" t="s">
        <v>1779</v>
      </c>
      <c r="B934" s="24" t="s">
        <v>1780</v>
      </c>
      <c r="C934" s="25"/>
      <c r="D934" s="87">
        <f t="shared" si="10"/>
        <v>0</v>
      </c>
      <c r="E934" s="88"/>
      <c r="F934" s="89"/>
      <c r="G934" s="4" t="str">
        <f t="shared" si="9"/>
        <v/>
      </c>
      <c r="X934" s="56" t="str">
        <f t="shared" si="11"/>
        <v/>
      </c>
      <c r="Y934" s="56"/>
    </row>
    <row r="935" spans="1:25" x14ac:dyDescent="0.25">
      <c r="A935" s="23" t="s">
        <v>1781</v>
      </c>
      <c r="B935" s="24" t="s">
        <v>1782</v>
      </c>
      <c r="C935" s="25"/>
      <c r="D935" s="87">
        <f t="shared" si="10"/>
        <v>0</v>
      </c>
      <c r="E935" s="88"/>
      <c r="F935" s="89"/>
      <c r="G935" s="4" t="str">
        <f t="shared" ref="G935:G998" si="12">IF(D935&gt;C935,"CMA ES MAYOR QUE TOTAL ACTIVIDADES","")</f>
        <v/>
      </c>
      <c r="X935" s="56" t="str">
        <f t="shared" si="11"/>
        <v/>
      </c>
      <c r="Y935" s="56"/>
    </row>
    <row r="936" spans="1:25" x14ac:dyDescent="0.25">
      <c r="A936" s="23" t="s">
        <v>1783</v>
      </c>
      <c r="B936" s="24" t="s">
        <v>1784</v>
      </c>
      <c r="C936" s="25"/>
      <c r="D936" s="87">
        <f t="shared" si="10"/>
        <v>0</v>
      </c>
      <c r="E936" s="88"/>
      <c r="F936" s="89"/>
      <c r="G936" s="4" t="str">
        <f t="shared" si="12"/>
        <v/>
      </c>
      <c r="X936" s="56" t="str">
        <f t="shared" si="11"/>
        <v/>
      </c>
      <c r="Y936" s="56"/>
    </row>
    <row r="937" spans="1:25" x14ac:dyDescent="0.25">
      <c r="A937" s="23" t="s">
        <v>1785</v>
      </c>
      <c r="B937" s="28" t="s">
        <v>4596</v>
      </c>
      <c r="C937" s="25"/>
      <c r="D937" s="87">
        <f t="shared" ref="D937:D1000" si="13">+E937+F937</f>
        <v>0</v>
      </c>
      <c r="E937" s="88"/>
      <c r="F937" s="89"/>
      <c r="G937" s="4" t="str">
        <f t="shared" si="12"/>
        <v/>
      </c>
      <c r="X937" s="56" t="str">
        <f t="shared" si="11"/>
        <v/>
      </c>
      <c r="Y937" s="56"/>
    </row>
    <row r="938" spans="1:25" x14ac:dyDescent="0.25">
      <c r="A938" s="23" t="s">
        <v>1787</v>
      </c>
      <c r="B938" s="24" t="s">
        <v>1788</v>
      </c>
      <c r="C938" s="25"/>
      <c r="D938" s="87">
        <f t="shared" si="13"/>
        <v>0</v>
      </c>
      <c r="E938" s="88"/>
      <c r="F938" s="89"/>
      <c r="G938" s="4" t="str">
        <f t="shared" si="12"/>
        <v/>
      </c>
      <c r="X938" s="56" t="str">
        <f t="shared" si="11"/>
        <v/>
      </c>
      <c r="Y938" s="56"/>
    </row>
    <row r="939" spans="1:25" x14ac:dyDescent="0.25">
      <c r="A939" s="23" t="s">
        <v>1789</v>
      </c>
      <c r="B939" s="24" t="s">
        <v>1790</v>
      </c>
      <c r="C939" s="25"/>
      <c r="D939" s="87">
        <f t="shared" si="13"/>
        <v>0</v>
      </c>
      <c r="E939" s="88"/>
      <c r="F939" s="89"/>
      <c r="G939" s="4" t="str">
        <f t="shared" si="12"/>
        <v/>
      </c>
      <c r="X939" s="56" t="str">
        <f t="shared" si="11"/>
        <v/>
      </c>
      <c r="Y939" s="56"/>
    </row>
    <row r="940" spans="1:25" ht="24" x14ac:dyDescent="0.25">
      <c r="A940" s="23" t="s">
        <v>1791</v>
      </c>
      <c r="B940" s="28" t="s">
        <v>4597</v>
      </c>
      <c r="C940" s="25"/>
      <c r="D940" s="87">
        <f t="shared" si="13"/>
        <v>0</v>
      </c>
      <c r="E940" s="88"/>
      <c r="F940" s="89"/>
      <c r="G940" s="4" t="str">
        <f t="shared" si="12"/>
        <v/>
      </c>
      <c r="X940" s="56" t="str">
        <f t="shared" si="11"/>
        <v/>
      </c>
      <c r="Y940" s="56"/>
    </row>
    <row r="941" spans="1:25" x14ac:dyDescent="0.25">
      <c r="A941" s="23" t="s">
        <v>1793</v>
      </c>
      <c r="B941" s="24" t="s">
        <v>1794</v>
      </c>
      <c r="C941" s="25"/>
      <c r="D941" s="87">
        <f t="shared" si="13"/>
        <v>0</v>
      </c>
      <c r="E941" s="88"/>
      <c r="F941" s="89"/>
      <c r="G941" s="4" t="str">
        <f t="shared" si="12"/>
        <v/>
      </c>
      <c r="X941" s="56" t="str">
        <f t="shared" si="11"/>
        <v/>
      </c>
      <c r="Y941" s="56"/>
    </row>
    <row r="942" spans="1:25" x14ac:dyDescent="0.25">
      <c r="A942" s="23" t="s">
        <v>1795</v>
      </c>
      <c r="B942" s="24" t="s">
        <v>1796</v>
      </c>
      <c r="C942" s="25"/>
      <c r="D942" s="87">
        <f t="shared" si="13"/>
        <v>0</v>
      </c>
      <c r="E942" s="88"/>
      <c r="F942" s="89"/>
      <c r="G942" s="4" t="str">
        <f t="shared" si="12"/>
        <v/>
      </c>
      <c r="X942" s="56" t="str">
        <f t="shared" si="11"/>
        <v/>
      </c>
      <c r="Y942" s="56"/>
    </row>
    <row r="943" spans="1:25" x14ac:dyDescent="0.25">
      <c r="A943" s="23" t="s">
        <v>1797</v>
      </c>
      <c r="B943" s="24" t="s">
        <v>1798</v>
      </c>
      <c r="C943" s="25"/>
      <c r="D943" s="87">
        <f t="shared" si="13"/>
        <v>0</v>
      </c>
      <c r="E943" s="88"/>
      <c r="F943" s="89"/>
      <c r="G943" s="4" t="str">
        <f t="shared" si="12"/>
        <v/>
      </c>
      <c r="X943" s="56" t="str">
        <f t="shared" si="11"/>
        <v/>
      </c>
      <c r="Y943" s="56"/>
    </row>
    <row r="944" spans="1:25" x14ac:dyDescent="0.25">
      <c r="A944" s="23" t="s">
        <v>1799</v>
      </c>
      <c r="B944" s="24" t="s">
        <v>1800</v>
      </c>
      <c r="C944" s="25"/>
      <c r="D944" s="87">
        <f t="shared" si="13"/>
        <v>0</v>
      </c>
      <c r="E944" s="88"/>
      <c r="F944" s="89"/>
      <c r="G944" s="4" t="str">
        <f t="shared" si="12"/>
        <v/>
      </c>
      <c r="X944" s="56" t="str">
        <f t="shared" si="11"/>
        <v/>
      </c>
      <c r="Y944" s="56"/>
    </row>
    <row r="945" spans="1:25" x14ac:dyDescent="0.25">
      <c r="A945" s="23" t="s">
        <v>1801</v>
      </c>
      <c r="B945" s="24" t="s">
        <v>1802</v>
      </c>
      <c r="C945" s="25"/>
      <c r="D945" s="87">
        <f t="shared" si="13"/>
        <v>0</v>
      </c>
      <c r="E945" s="88"/>
      <c r="F945" s="89"/>
      <c r="G945" s="4" t="str">
        <f t="shared" si="12"/>
        <v/>
      </c>
      <c r="X945" s="56" t="str">
        <f t="shared" si="11"/>
        <v/>
      </c>
      <c r="Y945" s="56"/>
    </row>
    <row r="946" spans="1:25" ht="24" x14ac:dyDescent="0.25">
      <c r="A946" s="23" t="s">
        <v>1803</v>
      </c>
      <c r="B946" s="94" t="s">
        <v>4598</v>
      </c>
      <c r="C946" s="25"/>
      <c r="D946" s="87">
        <f t="shared" si="13"/>
        <v>0</v>
      </c>
      <c r="E946" s="88"/>
      <c r="F946" s="89"/>
      <c r="G946" s="4" t="str">
        <f t="shared" si="12"/>
        <v/>
      </c>
      <c r="X946" s="56" t="str">
        <f t="shared" si="11"/>
        <v/>
      </c>
      <c r="Y946" s="56"/>
    </row>
    <row r="947" spans="1:25" ht="24" x14ac:dyDescent="0.25">
      <c r="A947" s="23" t="s">
        <v>1805</v>
      </c>
      <c r="B947" s="94" t="s">
        <v>4599</v>
      </c>
      <c r="C947" s="25"/>
      <c r="D947" s="87">
        <f t="shared" si="13"/>
        <v>0</v>
      </c>
      <c r="E947" s="88"/>
      <c r="F947" s="89"/>
      <c r="G947" s="4" t="str">
        <f t="shared" si="12"/>
        <v/>
      </c>
      <c r="X947" s="56" t="str">
        <f t="shared" si="11"/>
        <v/>
      </c>
      <c r="Y947" s="56"/>
    </row>
    <row r="948" spans="1:25" ht="24" x14ac:dyDescent="0.25">
      <c r="A948" s="23" t="s">
        <v>1807</v>
      </c>
      <c r="B948" s="94" t="s">
        <v>4600</v>
      </c>
      <c r="C948" s="25"/>
      <c r="D948" s="87">
        <f t="shared" si="13"/>
        <v>0</v>
      </c>
      <c r="E948" s="88"/>
      <c r="F948" s="89"/>
      <c r="G948" s="4" t="str">
        <f t="shared" si="12"/>
        <v/>
      </c>
      <c r="X948" s="56" t="str">
        <f t="shared" si="11"/>
        <v/>
      </c>
      <c r="Y948" s="56"/>
    </row>
    <row r="949" spans="1:25" x14ac:dyDescent="0.25">
      <c r="A949" s="23" t="s">
        <v>1809</v>
      </c>
      <c r="B949" s="24" t="s">
        <v>1810</v>
      </c>
      <c r="C949" s="25"/>
      <c r="D949" s="87">
        <f t="shared" si="13"/>
        <v>0</v>
      </c>
      <c r="E949" s="88"/>
      <c r="F949" s="89"/>
      <c r="G949" s="4" t="str">
        <f t="shared" si="12"/>
        <v/>
      </c>
      <c r="X949" s="56" t="str">
        <f t="shared" si="11"/>
        <v/>
      </c>
      <c r="Y949" s="56"/>
    </row>
    <row r="950" spans="1:25" x14ac:dyDescent="0.25">
      <c r="A950" s="23" t="s">
        <v>1811</v>
      </c>
      <c r="B950" s="24" t="s">
        <v>1812</v>
      </c>
      <c r="C950" s="25"/>
      <c r="D950" s="87">
        <f t="shared" si="13"/>
        <v>0</v>
      </c>
      <c r="E950" s="88"/>
      <c r="F950" s="89"/>
      <c r="G950" s="4" t="str">
        <f t="shared" si="12"/>
        <v/>
      </c>
      <c r="X950" s="56" t="str">
        <f t="shared" si="11"/>
        <v/>
      </c>
      <c r="Y950" s="56"/>
    </row>
    <row r="951" spans="1:25" x14ac:dyDescent="0.25">
      <c r="A951" s="23" t="s">
        <v>1813</v>
      </c>
      <c r="B951" s="24" t="s">
        <v>1814</v>
      </c>
      <c r="C951" s="25"/>
      <c r="D951" s="87">
        <f t="shared" si="13"/>
        <v>0</v>
      </c>
      <c r="E951" s="88"/>
      <c r="F951" s="89"/>
      <c r="G951" s="4" t="str">
        <f t="shared" si="12"/>
        <v/>
      </c>
      <c r="X951" s="56" t="str">
        <f t="shared" si="11"/>
        <v/>
      </c>
      <c r="Y951" s="56"/>
    </row>
    <row r="952" spans="1:25" ht="24" x14ac:dyDescent="0.25">
      <c r="A952" s="23" t="s">
        <v>1815</v>
      </c>
      <c r="B952" s="94" t="s">
        <v>4601</v>
      </c>
      <c r="C952" s="25"/>
      <c r="D952" s="87">
        <f t="shared" si="13"/>
        <v>0</v>
      </c>
      <c r="E952" s="88"/>
      <c r="F952" s="89"/>
      <c r="G952" s="4" t="str">
        <f t="shared" si="12"/>
        <v/>
      </c>
      <c r="X952" s="56" t="str">
        <f t="shared" si="11"/>
        <v/>
      </c>
      <c r="Y952" s="56"/>
    </row>
    <row r="953" spans="1:25" x14ac:dyDescent="0.25">
      <c r="A953" s="23" t="s">
        <v>1817</v>
      </c>
      <c r="B953" s="24" t="s">
        <v>1818</v>
      </c>
      <c r="C953" s="25"/>
      <c r="D953" s="87">
        <f t="shared" si="13"/>
        <v>0</v>
      </c>
      <c r="E953" s="88"/>
      <c r="F953" s="89"/>
      <c r="G953" s="4" t="str">
        <f t="shared" si="12"/>
        <v/>
      </c>
      <c r="X953" s="56" t="str">
        <f t="shared" si="11"/>
        <v/>
      </c>
      <c r="Y953" s="56"/>
    </row>
    <row r="954" spans="1:25" x14ac:dyDescent="0.25">
      <c r="A954" s="23" t="s">
        <v>1819</v>
      </c>
      <c r="B954" s="24" t="s">
        <v>1820</v>
      </c>
      <c r="C954" s="25"/>
      <c r="D954" s="87">
        <f t="shared" si="13"/>
        <v>0</v>
      </c>
      <c r="E954" s="88"/>
      <c r="F954" s="89"/>
      <c r="G954" s="4" t="str">
        <f t="shared" si="12"/>
        <v/>
      </c>
      <c r="X954" s="56" t="str">
        <f t="shared" si="11"/>
        <v/>
      </c>
      <c r="Y954" s="56"/>
    </row>
    <row r="955" spans="1:25" x14ac:dyDescent="0.25">
      <c r="A955" s="23" t="s">
        <v>1821</v>
      </c>
      <c r="B955" s="24" t="s">
        <v>1822</v>
      </c>
      <c r="C955" s="25"/>
      <c r="D955" s="87">
        <f t="shared" si="13"/>
        <v>0</v>
      </c>
      <c r="E955" s="88"/>
      <c r="F955" s="89"/>
      <c r="G955" s="4" t="str">
        <f t="shared" si="12"/>
        <v/>
      </c>
      <c r="X955" s="56" t="str">
        <f t="shared" si="11"/>
        <v/>
      </c>
      <c r="Y955" s="56"/>
    </row>
    <row r="956" spans="1:25" x14ac:dyDescent="0.25">
      <c r="A956" s="23" t="s">
        <v>1823</v>
      </c>
      <c r="B956" s="95" t="s">
        <v>4602</v>
      </c>
      <c r="C956" s="25"/>
      <c r="D956" s="87">
        <f t="shared" si="13"/>
        <v>0</v>
      </c>
      <c r="E956" s="88"/>
      <c r="F956" s="89"/>
      <c r="G956" s="4" t="str">
        <f t="shared" si="12"/>
        <v/>
      </c>
      <c r="X956" s="56" t="str">
        <f t="shared" si="11"/>
        <v/>
      </c>
      <c r="Y956" s="56"/>
    </row>
    <row r="957" spans="1:25" x14ac:dyDescent="0.25">
      <c r="A957" s="47"/>
      <c r="B957" s="48" t="s">
        <v>1825</v>
      </c>
      <c r="C957" s="41">
        <f>SUM(C958:C1029)</f>
        <v>0</v>
      </c>
      <c r="D957" s="93">
        <f>SUM(D958:D1029)</f>
        <v>0</v>
      </c>
      <c r="E957" s="93">
        <f>SUM(E958:E1029)</f>
        <v>0</v>
      </c>
      <c r="F957" s="69">
        <f>SUM(F958:F1029)</f>
        <v>0</v>
      </c>
      <c r="G957" s="4" t="str">
        <f t="shared" si="12"/>
        <v/>
      </c>
      <c r="X957" s="56" t="str">
        <f t="shared" si="11"/>
        <v/>
      </c>
      <c r="Y957" s="56"/>
    </row>
    <row r="958" spans="1:25" x14ac:dyDescent="0.25">
      <c r="A958" s="23" t="s">
        <v>1826</v>
      </c>
      <c r="B958" s="96" t="s">
        <v>1827</v>
      </c>
      <c r="C958" s="25"/>
      <c r="D958" s="87">
        <f t="shared" si="13"/>
        <v>0</v>
      </c>
      <c r="E958" s="88"/>
      <c r="F958" s="89"/>
      <c r="G958" s="4" t="str">
        <f t="shared" si="12"/>
        <v/>
      </c>
      <c r="X958" s="56" t="str">
        <f t="shared" si="11"/>
        <v/>
      </c>
      <c r="Y958" s="56"/>
    </row>
    <row r="959" spans="1:25" ht="24" x14ac:dyDescent="0.25">
      <c r="A959" s="23" t="s">
        <v>1828</v>
      </c>
      <c r="B959" s="28" t="s">
        <v>4603</v>
      </c>
      <c r="C959" s="25"/>
      <c r="D959" s="87">
        <f t="shared" si="13"/>
        <v>0</v>
      </c>
      <c r="E959" s="88"/>
      <c r="F959" s="89"/>
      <c r="G959" s="4" t="str">
        <f t="shared" si="12"/>
        <v/>
      </c>
      <c r="X959" s="56" t="str">
        <f t="shared" si="11"/>
        <v/>
      </c>
      <c r="Y959" s="56"/>
    </row>
    <row r="960" spans="1:25" x14ac:dyDescent="0.25">
      <c r="A960" s="23" t="s">
        <v>1830</v>
      </c>
      <c r="B960" s="24" t="s">
        <v>1831</v>
      </c>
      <c r="C960" s="25"/>
      <c r="D960" s="87">
        <f t="shared" si="13"/>
        <v>0</v>
      </c>
      <c r="E960" s="88"/>
      <c r="F960" s="89"/>
      <c r="G960" s="4" t="str">
        <f t="shared" si="12"/>
        <v/>
      </c>
      <c r="X960" s="56" t="str">
        <f t="shared" si="11"/>
        <v/>
      </c>
      <c r="Y960" s="56"/>
    </row>
    <row r="961" spans="1:25" x14ac:dyDescent="0.25">
      <c r="A961" s="23" t="s">
        <v>1832</v>
      </c>
      <c r="B961" s="24" t="s">
        <v>1833</v>
      </c>
      <c r="C961" s="25"/>
      <c r="D961" s="87">
        <f t="shared" si="13"/>
        <v>0</v>
      </c>
      <c r="E961" s="88"/>
      <c r="F961" s="89"/>
      <c r="G961" s="4" t="str">
        <f t="shared" si="12"/>
        <v/>
      </c>
      <c r="X961" s="56" t="str">
        <f t="shared" si="11"/>
        <v/>
      </c>
      <c r="Y961" s="56"/>
    </row>
    <row r="962" spans="1:25" x14ac:dyDescent="0.25">
      <c r="A962" s="23" t="s">
        <v>1834</v>
      </c>
      <c r="B962" s="24" t="s">
        <v>1835</v>
      </c>
      <c r="C962" s="25"/>
      <c r="D962" s="87">
        <f t="shared" si="13"/>
        <v>0</v>
      </c>
      <c r="E962" s="88"/>
      <c r="F962" s="89"/>
      <c r="G962" s="4" t="str">
        <f t="shared" si="12"/>
        <v/>
      </c>
      <c r="X962" s="56" t="str">
        <f t="shared" si="11"/>
        <v/>
      </c>
      <c r="Y962" s="56"/>
    </row>
    <row r="963" spans="1:25" x14ac:dyDescent="0.25">
      <c r="A963" s="23" t="s">
        <v>1836</v>
      </c>
      <c r="B963" s="24" t="s">
        <v>1837</v>
      </c>
      <c r="C963" s="25"/>
      <c r="D963" s="87">
        <f t="shared" si="13"/>
        <v>0</v>
      </c>
      <c r="E963" s="88"/>
      <c r="F963" s="89"/>
      <c r="G963" s="4" t="str">
        <f t="shared" si="12"/>
        <v/>
      </c>
      <c r="X963" s="56" t="str">
        <f t="shared" si="11"/>
        <v/>
      </c>
      <c r="Y963" s="56"/>
    </row>
    <row r="964" spans="1:25" x14ac:dyDescent="0.25">
      <c r="A964" s="23" t="s">
        <v>1838</v>
      </c>
      <c r="B964" s="24" t="s">
        <v>1839</v>
      </c>
      <c r="C964" s="25"/>
      <c r="D964" s="87">
        <f t="shared" si="13"/>
        <v>0</v>
      </c>
      <c r="E964" s="88"/>
      <c r="F964" s="89"/>
      <c r="G964" s="4" t="str">
        <f t="shared" si="12"/>
        <v/>
      </c>
      <c r="X964" s="56" t="str">
        <f t="shared" si="11"/>
        <v/>
      </c>
      <c r="Y964" s="56"/>
    </row>
    <row r="965" spans="1:25" x14ac:dyDescent="0.25">
      <c r="A965" s="23" t="s">
        <v>1840</v>
      </c>
      <c r="B965" s="24" t="s">
        <v>1841</v>
      </c>
      <c r="C965" s="25"/>
      <c r="D965" s="87">
        <f t="shared" si="13"/>
        <v>0</v>
      </c>
      <c r="E965" s="88"/>
      <c r="F965" s="89"/>
      <c r="G965" s="4" t="str">
        <f t="shared" si="12"/>
        <v/>
      </c>
      <c r="X965" s="56" t="str">
        <f t="shared" si="11"/>
        <v/>
      </c>
      <c r="Y965" s="56"/>
    </row>
    <row r="966" spans="1:25" x14ac:dyDescent="0.25">
      <c r="A966" s="23" t="s">
        <v>1842</v>
      </c>
      <c r="B966" s="24" t="s">
        <v>1843</v>
      </c>
      <c r="C966" s="25"/>
      <c r="D966" s="87">
        <f t="shared" si="13"/>
        <v>0</v>
      </c>
      <c r="E966" s="88"/>
      <c r="F966" s="89"/>
      <c r="G966" s="4" t="str">
        <f t="shared" si="12"/>
        <v/>
      </c>
      <c r="X966" s="56" t="str">
        <f t="shared" si="11"/>
        <v/>
      </c>
      <c r="Y966" s="56"/>
    </row>
    <row r="967" spans="1:25" x14ac:dyDescent="0.25">
      <c r="A967" s="23" t="s">
        <v>1844</v>
      </c>
      <c r="B967" s="24" t="s">
        <v>1845</v>
      </c>
      <c r="C967" s="25"/>
      <c r="D967" s="87">
        <f t="shared" si="13"/>
        <v>0</v>
      </c>
      <c r="E967" s="88"/>
      <c r="F967" s="89"/>
      <c r="G967" s="4" t="str">
        <f t="shared" si="12"/>
        <v/>
      </c>
      <c r="X967" s="56" t="str">
        <f t="shared" si="11"/>
        <v/>
      </c>
      <c r="Y967" s="56"/>
    </row>
    <row r="968" spans="1:25" x14ac:dyDescent="0.25">
      <c r="A968" s="23" t="s">
        <v>1846</v>
      </c>
      <c r="B968" s="24" t="s">
        <v>1847</v>
      </c>
      <c r="C968" s="25"/>
      <c r="D968" s="87">
        <f t="shared" si="13"/>
        <v>0</v>
      </c>
      <c r="E968" s="88"/>
      <c r="F968" s="89"/>
      <c r="G968" s="4" t="str">
        <f t="shared" si="12"/>
        <v/>
      </c>
      <c r="X968" s="56" t="str">
        <f t="shared" si="11"/>
        <v/>
      </c>
      <c r="Y968" s="56"/>
    </row>
    <row r="969" spans="1:25" x14ac:dyDescent="0.25">
      <c r="A969" s="23" t="s">
        <v>1848</v>
      </c>
      <c r="B969" s="24" t="s">
        <v>1849</v>
      </c>
      <c r="C969" s="25"/>
      <c r="D969" s="87">
        <f t="shared" si="13"/>
        <v>0</v>
      </c>
      <c r="E969" s="88"/>
      <c r="F969" s="89"/>
      <c r="G969" s="4" t="str">
        <f t="shared" si="12"/>
        <v/>
      </c>
      <c r="X969" s="56" t="str">
        <f t="shared" si="11"/>
        <v/>
      </c>
      <c r="Y969" s="56"/>
    </row>
    <row r="970" spans="1:25" x14ac:dyDescent="0.25">
      <c r="A970" s="23" t="s">
        <v>1850</v>
      </c>
      <c r="B970" s="24" t="s">
        <v>1851</v>
      </c>
      <c r="C970" s="25"/>
      <c r="D970" s="87">
        <f t="shared" si="13"/>
        <v>0</v>
      </c>
      <c r="E970" s="88"/>
      <c r="F970" s="89"/>
      <c r="G970" s="4" t="str">
        <f t="shared" si="12"/>
        <v/>
      </c>
      <c r="X970" s="56" t="str">
        <f t="shared" si="11"/>
        <v/>
      </c>
      <c r="Y970" s="56"/>
    </row>
    <row r="971" spans="1:25" x14ac:dyDescent="0.25">
      <c r="A971" s="23" t="s">
        <v>1852</v>
      </c>
      <c r="B971" s="24" t="s">
        <v>1853</v>
      </c>
      <c r="C971" s="25"/>
      <c r="D971" s="87">
        <f t="shared" si="13"/>
        <v>0</v>
      </c>
      <c r="E971" s="88"/>
      <c r="F971" s="89"/>
      <c r="G971" s="4" t="str">
        <f t="shared" si="12"/>
        <v/>
      </c>
      <c r="X971" s="56" t="str">
        <f t="shared" ref="X971:X1034" si="14">IF(D971&gt;C971,1,"")</f>
        <v/>
      </c>
      <c r="Y971" s="56"/>
    </row>
    <row r="972" spans="1:25" x14ac:dyDescent="0.25">
      <c r="A972" s="23" t="s">
        <v>1854</v>
      </c>
      <c r="B972" s="24" t="s">
        <v>1855</v>
      </c>
      <c r="C972" s="25"/>
      <c r="D972" s="87">
        <f t="shared" si="13"/>
        <v>0</v>
      </c>
      <c r="E972" s="88"/>
      <c r="F972" s="89"/>
      <c r="G972" s="4" t="str">
        <f t="shared" si="12"/>
        <v/>
      </c>
      <c r="X972" s="56" t="str">
        <f t="shared" si="14"/>
        <v/>
      </c>
      <c r="Y972" s="56"/>
    </row>
    <row r="973" spans="1:25" ht="24" x14ac:dyDescent="0.25">
      <c r="A973" s="23" t="s">
        <v>1856</v>
      </c>
      <c r="B973" s="28" t="s">
        <v>4604</v>
      </c>
      <c r="C973" s="25"/>
      <c r="D973" s="87">
        <f t="shared" si="13"/>
        <v>0</v>
      </c>
      <c r="E973" s="88"/>
      <c r="F973" s="89"/>
      <c r="G973" s="4" t="str">
        <f t="shared" si="12"/>
        <v/>
      </c>
      <c r="X973" s="56" t="str">
        <f t="shared" si="14"/>
        <v/>
      </c>
      <c r="Y973" s="56"/>
    </row>
    <row r="974" spans="1:25" x14ac:dyDescent="0.25">
      <c r="A974" s="23" t="s">
        <v>1858</v>
      </c>
      <c r="B974" s="24" t="s">
        <v>1859</v>
      </c>
      <c r="C974" s="25"/>
      <c r="D974" s="87">
        <f t="shared" si="13"/>
        <v>0</v>
      </c>
      <c r="E974" s="88"/>
      <c r="F974" s="89"/>
      <c r="G974" s="4" t="str">
        <f t="shared" si="12"/>
        <v/>
      </c>
      <c r="X974" s="56" t="str">
        <f t="shared" si="14"/>
        <v/>
      </c>
      <c r="Y974" s="56"/>
    </row>
    <row r="975" spans="1:25" x14ac:dyDescent="0.25">
      <c r="A975" s="23" t="s">
        <v>1860</v>
      </c>
      <c r="B975" s="24" t="s">
        <v>1861</v>
      </c>
      <c r="C975" s="25"/>
      <c r="D975" s="87">
        <f t="shared" si="13"/>
        <v>0</v>
      </c>
      <c r="E975" s="88"/>
      <c r="F975" s="89"/>
      <c r="G975" s="4" t="str">
        <f t="shared" si="12"/>
        <v/>
      </c>
      <c r="X975" s="56" t="str">
        <f t="shared" si="14"/>
        <v/>
      </c>
      <c r="Y975" s="56"/>
    </row>
    <row r="976" spans="1:25" x14ac:dyDescent="0.25">
      <c r="A976" s="23" t="s">
        <v>1862</v>
      </c>
      <c r="B976" s="28" t="s">
        <v>4605</v>
      </c>
      <c r="C976" s="25"/>
      <c r="D976" s="87">
        <f t="shared" si="13"/>
        <v>0</v>
      </c>
      <c r="E976" s="88"/>
      <c r="F976" s="89"/>
      <c r="G976" s="4" t="str">
        <f t="shared" si="12"/>
        <v/>
      </c>
      <c r="X976" s="56"/>
      <c r="Y976" s="56"/>
    </row>
    <row r="977" spans="1:25" x14ac:dyDescent="0.25">
      <c r="A977" s="23" t="s">
        <v>1864</v>
      </c>
      <c r="B977" s="24" t="s">
        <v>1865</v>
      </c>
      <c r="C977" s="25"/>
      <c r="D977" s="87">
        <f t="shared" si="13"/>
        <v>0</v>
      </c>
      <c r="E977" s="88"/>
      <c r="F977" s="89"/>
      <c r="G977" s="4" t="str">
        <f t="shared" si="12"/>
        <v/>
      </c>
      <c r="X977" s="56"/>
      <c r="Y977" s="56"/>
    </row>
    <row r="978" spans="1:25" x14ac:dyDescent="0.25">
      <c r="A978" s="23" t="s">
        <v>1866</v>
      </c>
      <c r="B978" s="24" t="s">
        <v>1867</v>
      </c>
      <c r="C978" s="25"/>
      <c r="D978" s="87">
        <f t="shared" si="13"/>
        <v>0</v>
      </c>
      <c r="E978" s="88"/>
      <c r="F978" s="89"/>
      <c r="G978" s="4" t="str">
        <f t="shared" si="12"/>
        <v/>
      </c>
      <c r="X978" s="56"/>
      <c r="Y978" s="56"/>
    </row>
    <row r="979" spans="1:25" x14ac:dyDescent="0.25">
      <c r="A979" s="23" t="s">
        <v>1868</v>
      </c>
      <c r="B979" s="24" t="s">
        <v>1869</v>
      </c>
      <c r="C979" s="25"/>
      <c r="D979" s="87">
        <f t="shared" si="13"/>
        <v>0</v>
      </c>
      <c r="E979" s="88"/>
      <c r="F979" s="89"/>
      <c r="G979" s="4" t="str">
        <f t="shared" si="12"/>
        <v/>
      </c>
      <c r="X979" s="56" t="str">
        <f t="shared" si="14"/>
        <v/>
      </c>
      <c r="Y979" s="56"/>
    </row>
    <row r="980" spans="1:25" x14ac:dyDescent="0.25">
      <c r="A980" s="23" t="s">
        <v>1870</v>
      </c>
      <c r="B980" s="24" t="s">
        <v>1871</v>
      </c>
      <c r="C980" s="25"/>
      <c r="D980" s="87">
        <f t="shared" si="13"/>
        <v>0</v>
      </c>
      <c r="E980" s="88"/>
      <c r="F980" s="89"/>
      <c r="G980" s="4" t="str">
        <f t="shared" si="12"/>
        <v/>
      </c>
      <c r="X980" s="56" t="str">
        <f t="shared" si="14"/>
        <v/>
      </c>
      <c r="Y980" s="56"/>
    </row>
    <row r="981" spans="1:25" x14ac:dyDescent="0.25">
      <c r="A981" s="23" t="s">
        <v>1872</v>
      </c>
      <c r="B981" s="24" t="s">
        <v>1873</v>
      </c>
      <c r="C981" s="25"/>
      <c r="D981" s="87">
        <f t="shared" si="13"/>
        <v>0</v>
      </c>
      <c r="E981" s="88"/>
      <c r="F981" s="89"/>
      <c r="G981" s="4" t="str">
        <f t="shared" si="12"/>
        <v/>
      </c>
      <c r="X981" s="56" t="str">
        <f t="shared" si="14"/>
        <v/>
      </c>
      <c r="Y981" s="56"/>
    </row>
    <row r="982" spans="1:25" x14ac:dyDescent="0.25">
      <c r="A982" s="23" t="s">
        <v>1874</v>
      </c>
      <c r="B982" s="24" t="s">
        <v>1875</v>
      </c>
      <c r="C982" s="25"/>
      <c r="D982" s="87">
        <f t="shared" si="13"/>
        <v>0</v>
      </c>
      <c r="E982" s="88"/>
      <c r="F982" s="89"/>
      <c r="G982" s="4" t="str">
        <f t="shared" si="12"/>
        <v/>
      </c>
      <c r="X982" s="56" t="str">
        <f t="shared" si="14"/>
        <v/>
      </c>
      <c r="Y982" s="56"/>
    </row>
    <row r="983" spans="1:25" x14ac:dyDescent="0.25">
      <c r="A983" s="23" t="s">
        <v>1876</v>
      </c>
      <c r="B983" s="24" t="s">
        <v>1877</v>
      </c>
      <c r="C983" s="25"/>
      <c r="D983" s="87">
        <f t="shared" si="13"/>
        <v>0</v>
      </c>
      <c r="E983" s="88"/>
      <c r="F983" s="89"/>
      <c r="G983" s="4" t="str">
        <f t="shared" si="12"/>
        <v/>
      </c>
      <c r="X983" s="56" t="str">
        <f t="shared" si="14"/>
        <v/>
      </c>
      <c r="Y983" s="56"/>
    </row>
    <row r="984" spans="1:25" x14ac:dyDescent="0.25">
      <c r="A984" s="23" t="s">
        <v>1878</v>
      </c>
      <c r="B984" s="24" t="s">
        <v>1879</v>
      </c>
      <c r="C984" s="25"/>
      <c r="D984" s="87">
        <f t="shared" si="13"/>
        <v>0</v>
      </c>
      <c r="E984" s="88"/>
      <c r="F984" s="89"/>
      <c r="G984" s="4" t="str">
        <f t="shared" si="12"/>
        <v/>
      </c>
      <c r="X984" s="56" t="str">
        <f t="shared" si="14"/>
        <v/>
      </c>
      <c r="Y984" s="56"/>
    </row>
    <row r="985" spans="1:25" x14ac:dyDescent="0.25">
      <c r="A985" s="23" t="s">
        <v>1880</v>
      </c>
      <c r="B985" s="24" t="s">
        <v>1881</v>
      </c>
      <c r="C985" s="25"/>
      <c r="D985" s="87">
        <f t="shared" si="13"/>
        <v>0</v>
      </c>
      <c r="E985" s="88"/>
      <c r="F985" s="89"/>
      <c r="G985" s="4" t="str">
        <f t="shared" si="12"/>
        <v/>
      </c>
      <c r="X985" s="56" t="str">
        <f t="shared" si="14"/>
        <v/>
      </c>
      <c r="Y985" s="56"/>
    </row>
    <row r="986" spans="1:25" x14ac:dyDescent="0.25">
      <c r="A986" s="23" t="s">
        <v>1882</v>
      </c>
      <c r="B986" s="24" t="s">
        <v>1883</v>
      </c>
      <c r="C986" s="25"/>
      <c r="D986" s="87">
        <f t="shared" si="13"/>
        <v>0</v>
      </c>
      <c r="E986" s="88"/>
      <c r="F986" s="89"/>
      <c r="G986" s="4" t="str">
        <f t="shared" si="12"/>
        <v/>
      </c>
      <c r="X986" s="56" t="str">
        <f t="shared" si="14"/>
        <v/>
      </c>
      <c r="Y986" s="56"/>
    </row>
    <row r="987" spans="1:25" x14ac:dyDescent="0.25">
      <c r="A987" s="23" t="s">
        <v>1884</v>
      </c>
      <c r="B987" s="24" t="s">
        <v>1885</v>
      </c>
      <c r="C987" s="25"/>
      <c r="D987" s="87">
        <f t="shared" si="13"/>
        <v>0</v>
      </c>
      <c r="E987" s="88"/>
      <c r="F987" s="89"/>
      <c r="G987" s="4" t="str">
        <f t="shared" si="12"/>
        <v/>
      </c>
      <c r="X987" s="56" t="str">
        <f t="shared" si="14"/>
        <v/>
      </c>
      <c r="Y987" s="56"/>
    </row>
    <row r="988" spans="1:25" x14ac:dyDescent="0.25">
      <c r="A988" s="23" t="s">
        <v>1886</v>
      </c>
      <c r="B988" s="28" t="s">
        <v>4606</v>
      </c>
      <c r="C988" s="25"/>
      <c r="D988" s="87">
        <f t="shared" si="13"/>
        <v>0</v>
      </c>
      <c r="E988" s="88"/>
      <c r="F988" s="89"/>
      <c r="G988" s="4" t="str">
        <f t="shared" si="12"/>
        <v/>
      </c>
      <c r="X988" s="56" t="str">
        <f t="shared" si="14"/>
        <v/>
      </c>
      <c r="Y988" s="56"/>
    </row>
    <row r="989" spans="1:25" x14ac:dyDescent="0.25">
      <c r="A989" s="23" t="s">
        <v>1888</v>
      </c>
      <c r="B989" s="24" t="s">
        <v>1889</v>
      </c>
      <c r="C989" s="25"/>
      <c r="D989" s="87">
        <f t="shared" si="13"/>
        <v>0</v>
      </c>
      <c r="E989" s="88"/>
      <c r="F989" s="89"/>
      <c r="G989" s="4" t="str">
        <f t="shared" si="12"/>
        <v/>
      </c>
      <c r="X989" s="56" t="str">
        <f t="shared" si="14"/>
        <v/>
      </c>
      <c r="Y989" s="56"/>
    </row>
    <row r="990" spans="1:25" x14ac:dyDescent="0.25">
      <c r="A990" s="23" t="s">
        <v>1890</v>
      </c>
      <c r="B990" s="24" t="s">
        <v>4607</v>
      </c>
      <c r="C990" s="25"/>
      <c r="D990" s="87">
        <f t="shared" si="13"/>
        <v>0</v>
      </c>
      <c r="E990" s="88"/>
      <c r="F990" s="89"/>
      <c r="G990" s="4" t="str">
        <f t="shared" si="12"/>
        <v/>
      </c>
      <c r="X990" s="56" t="str">
        <f t="shared" si="14"/>
        <v/>
      </c>
      <c r="Y990" s="56"/>
    </row>
    <row r="991" spans="1:25" x14ac:dyDescent="0.25">
      <c r="A991" s="23" t="s">
        <v>1892</v>
      </c>
      <c r="B991" s="24" t="s">
        <v>4608</v>
      </c>
      <c r="C991" s="25"/>
      <c r="D991" s="87">
        <f t="shared" si="13"/>
        <v>0</v>
      </c>
      <c r="E991" s="88"/>
      <c r="F991" s="89"/>
      <c r="G991" s="4" t="str">
        <f t="shared" si="12"/>
        <v/>
      </c>
      <c r="X991" s="56" t="str">
        <f t="shared" si="14"/>
        <v/>
      </c>
      <c r="Y991" s="56"/>
    </row>
    <row r="992" spans="1:25" x14ac:dyDescent="0.25">
      <c r="A992" s="23" t="s">
        <v>1894</v>
      </c>
      <c r="B992" s="24" t="s">
        <v>1895</v>
      </c>
      <c r="C992" s="25"/>
      <c r="D992" s="87">
        <f t="shared" si="13"/>
        <v>0</v>
      </c>
      <c r="E992" s="88"/>
      <c r="F992" s="89"/>
      <c r="G992" s="4" t="str">
        <f t="shared" si="12"/>
        <v/>
      </c>
      <c r="X992" s="56" t="str">
        <f t="shared" si="14"/>
        <v/>
      </c>
      <c r="Y992" s="56"/>
    </row>
    <row r="993" spans="1:25" x14ac:dyDescent="0.25">
      <c r="A993" s="23" t="s">
        <v>1896</v>
      </c>
      <c r="B993" s="24" t="s">
        <v>1897</v>
      </c>
      <c r="C993" s="25"/>
      <c r="D993" s="87">
        <f t="shared" si="13"/>
        <v>0</v>
      </c>
      <c r="E993" s="88"/>
      <c r="F993" s="89"/>
      <c r="G993" s="4" t="str">
        <f t="shared" si="12"/>
        <v/>
      </c>
      <c r="X993" s="56" t="str">
        <f t="shared" si="14"/>
        <v/>
      </c>
      <c r="Y993" s="56"/>
    </row>
    <row r="994" spans="1:25" ht="24" x14ac:dyDescent="0.25">
      <c r="A994" s="23" t="s">
        <v>1898</v>
      </c>
      <c r="B994" s="28" t="s">
        <v>4609</v>
      </c>
      <c r="C994" s="25"/>
      <c r="D994" s="87">
        <f t="shared" si="13"/>
        <v>0</v>
      </c>
      <c r="E994" s="88"/>
      <c r="F994" s="89"/>
      <c r="G994" s="4" t="str">
        <f t="shared" si="12"/>
        <v/>
      </c>
      <c r="X994" s="56" t="str">
        <f t="shared" si="14"/>
        <v/>
      </c>
      <c r="Y994" s="56"/>
    </row>
    <row r="995" spans="1:25" x14ac:dyDescent="0.25">
      <c r="A995" s="23" t="s">
        <v>1900</v>
      </c>
      <c r="B995" s="24" t="s">
        <v>1901</v>
      </c>
      <c r="C995" s="25"/>
      <c r="D995" s="87">
        <f t="shared" si="13"/>
        <v>0</v>
      </c>
      <c r="E995" s="88"/>
      <c r="F995" s="89"/>
      <c r="G995" s="4" t="str">
        <f t="shared" si="12"/>
        <v/>
      </c>
      <c r="X995" s="56" t="str">
        <f t="shared" si="14"/>
        <v/>
      </c>
      <c r="Y995" s="56"/>
    </row>
    <row r="996" spans="1:25" x14ac:dyDescent="0.25">
      <c r="A996" s="23" t="s">
        <v>1902</v>
      </c>
      <c r="B996" s="24" t="s">
        <v>1903</v>
      </c>
      <c r="C996" s="25"/>
      <c r="D996" s="87">
        <f t="shared" si="13"/>
        <v>0</v>
      </c>
      <c r="E996" s="88"/>
      <c r="F996" s="89"/>
      <c r="G996" s="4" t="str">
        <f t="shared" si="12"/>
        <v/>
      </c>
      <c r="X996" s="56" t="str">
        <f t="shared" si="14"/>
        <v/>
      </c>
      <c r="Y996" s="56"/>
    </row>
    <row r="997" spans="1:25" x14ac:dyDescent="0.25">
      <c r="A997" s="23" t="s">
        <v>1904</v>
      </c>
      <c r="B997" s="24" t="s">
        <v>1905</v>
      </c>
      <c r="C997" s="25"/>
      <c r="D997" s="87">
        <f t="shared" si="13"/>
        <v>0</v>
      </c>
      <c r="E997" s="88"/>
      <c r="F997" s="89"/>
      <c r="G997" s="4" t="str">
        <f t="shared" si="12"/>
        <v/>
      </c>
      <c r="X997" s="56" t="str">
        <f t="shared" si="14"/>
        <v/>
      </c>
      <c r="Y997" s="56"/>
    </row>
    <row r="998" spans="1:25" x14ac:dyDescent="0.25">
      <c r="A998" s="23" t="s">
        <v>1906</v>
      </c>
      <c r="B998" s="24" t="s">
        <v>1907</v>
      </c>
      <c r="C998" s="25"/>
      <c r="D998" s="87">
        <f t="shared" si="13"/>
        <v>0</v>
      </c>
      <c r="E998" s="88"/>
      <c r="F998" s="89"/>
      <c r="G998" s="4" t="str">
        <f t="shared" si="12"/>
        <v/>
      </c>
      <c r="X998" s="56" t="str">
        <f t="shared" si="14"/>
        <v/>
      </c>
      <c r="Y998" s="56"/>
    </row>
    <row r="999" spans="1:25" x14ac:dyDescent="0.25">
      <c r="A999" s="23" t="s">
        <v>1908</v>
      </c>
      <c r="B999" s="24" t="s">
        <v>1909</v>
      </c>
      <c r="C999" s="25"/>
      <c r="D999" s="87">
        <f t="shared" si="13"/>
        <v>0</v>
      </c>
      <c r="E999" s="88"/>
      <c r="F999" s="89"/>
      <c r="G999" s="4" t="str">
        <f t="shared" ref="G999:G1062" si="15">IF(D999&gt;C999,"CMA ES MAYOR QUE TOTAL ACTIVIDADES","")</f>
        <v/>
      </c>
      <c r="X999" s="56" t="str">
        <f t="shared" si="14"/>
        <v/>
      </c>
      <c r="Y999" s="56"/>
    </row>
    <row r="1000" spans="1:25" x14ac:dyDescent="0.25">
      <c r="A1000" s="23" t="s">
        <v>1910</v>
      </c>
      <c r="B1000" s="28" t="s">
        <v>4610</v>
      </c>
      <c r="C1000" s="25"/>
      <c r="D1000" s="87">
        <f t="shared" si="13"/>
        <v>0</v>
      </c>
      <c r="E1000" s="88"/>
      <c r="F1000" s="89"/>
      <c r="G1000" s="4" t="str">
        <f t="shared" si="15"/>
        <v/>
      </c>
      <c r="X1000" s="56" t="str">
        <f t="shared" si="14"/>
        <v/>
      </c>
      <c r="Y1000" s="56"/>
    </row>
    <row r="1001" spans="1:25" x14ac:dyDescent="0.25">
      <c r="A1001" s="23" t="s">
        <v>1912</v>
      </c>
      <c r="B1001" s="24" t="s">
        <v>1913</v>
      </c>
      <c r="C1001" s="25"/>
      <c r="D1001" s="87">
        <f t="shared" ref="D1001:D1064" si="16">+E1001+F1001</f>
        <v>0</v>
      </c>
      <c r="E1001" s="88"/>
      <c r="F1001" s="89"/>
      <c r="G1001" s="4" t="str">
        <f t="shared" si="15"/>
        <v/>
      </c>
      <c r="X1001" s="56" t="str">
        <f t="shared" si="14"/>
        <v/>
      </c>
      <c r="Y1001" s="56"/>
    </row>
    <row r="1002" spans="1:25" x14ac:dyDescent="0.25">
      <c r="A1002" s="23" t="s">
        <v>1914</v>
      </c>
      <c r="B1002" s="24" t="s">
        <v>1915</v>
      </c>
      <c r="C1002" s="25"/>
      <c r="D1002" s="87">
        <f t="shared" si="16"/>
        <v>0</v>
      </c>
      <c r="E1002" s="88"/>
      <c r="F1002" s="89"/>
      <c r="G1002" s="4" t="str">
        <f t="shared" si="15"/>
        <v/>
      </c>
      <c r="X1002" s="56" t="str">
        <f t="shared" si="14"/>
        <v/>
      </c>
      <c r="Y1002" s="56"/>
    </row>
    <row r="1003" spans="1:25" x14ac:dyDescent="0.25">
      <c r="A1003" s="23" t="s">
        <v>1916</v>
      </c>
      <c r="B1003" s="24" t="s">
        <v>1917</v>
      </c>
      <c r="C1003" s="25"/>
      <c r="D1003" s="87">
        <f t="shared" si="16"/>
        <v>0</v>
      </c>
      <c r="E1003" s="88"/>
      <c r="F1003" s="89"/>
      <c r="G1003" s="4" t="str">
        <f t="shared" si="15"/>
        <v/>
      </c>
      <c r="X1003" s="56" t="str">
        <f t="shared" si="14"/>
        <v/>
      </c>
      <c r="Y1003" s="56"/>
    </row>
    <row r="1004" spans="1:25" x14ac:dyDescent="0.25">
      <c r="A1004" s="23" t="s">
        <v>1918</v>
      </c>
      <c r="B1004" s="24" t="s">
        <v>1919</v>
      </c>
      <c r="C1004" s="25"/>
      <c r="D1004" s="87">
        <f t="shared" si="16"/>
        <v>0</v>
      </c>
      <c r="E1004" s="88"/>
      <c r="F1004" s="89"/>
      <c r="G1004" s="4" t="str">
        <f t="shared" si="15"/>
        <v/>
      </c>
      <c r="X1004" s="56" t="str">
        <f t="shared" si="14"/>
        <v/>
      </c>
      <c r="Y1004" s="56"/>
    </row>
    <row r="1005" spans="1:25" x14ac:dyDescent="0.25">
      <c r="A1005" s="23" t="s">
        <v>1920</v>
      </c>
      <c r="B1005" s="24" t="s">
        <v>1921</v>
      </c>
      <c r="C1005" s="25"/>
      <c r="D1005" s="87">
        <f t="shared" si="16"/>
        <v>0</v>
      </c>
      <c r="E1005" s="88"/>
      <c r="F1005" s="89"/>
      <c r="G1005" s="4" t="str">
        <f t="shared" si="15"/>
        <v/>
      </c>
      <c r="X1005" s="56" t="str">
        <f t="shared" si="14"/>
        <v/>
      </c>
      <c r="Y1005" s="56"/>
    </row>
    <row r="1006" spans="1:25" x14ac:dyDescent="0.25">
      <c r="A1006" s="23" t="s">
        <v>1922</v>
      </c>
      <c r="B1006" s="24" t="s">
        <v>1923</v>
      </c>
      <c r="C1006" s="25"/>
      <c r="D1006" s="87">
        <f t="shared" si="16"/>
        <v>0</v>
      </c>
      <c r="E1006" s="88"/>
      <c r="F1006" s="89"/>
      <c r="G1006" s="4" t="str">
        <f t="shared" si="15"/>
        <v/>
      </c>
      <c r="X1006" s="56" t="str">
        <f t="shared" si="14"/>
        <v/>
      </c>
      <c r="Y1006" s="56"/>
    </row>
    <row r="1007" spans="1:25" ht="24" x14ac:dyDescent="0.25">
      <c r="A1007" s="23" t="s">
        <v>1924</v>
      </c>
      <c r="B1007" s="28" t="s">
        <v>4611</v>
      </c>
      <c r="C1007" s="25"/>
      <c r="D1007" s="87">
        <f t="shared" si="16"/>
        <v>0</v>
      </c>
      <c r="E1007" s="88"/>
      <c r="F1007" s="89"/>
      <c r="G1007" s="4" t="str">
        <f t="shared" si="15"/>
        <v/>
      </c>
      <c r="X1007" s="56" t="str">
        <f t="shared" si="14"/>
        <v/>
      </c>
      <c r="Y1007" s="56"/>
    </row>
    <row r="1008" spans="1:25" x14ac:dyDescent="0.25">
      <c r="A1008" s="23" t="s">
        <v>1926</v>
      </c>
      <c r="B1008" s="24" t="s">
        <v>1927</v>
      </c>
      <c r="C1008" s="25"/>
      <c r="D1008" s="87">
        <f t="shared" si="16"/>
        <v>0</v>
      </c>
      <c r="E1008" s="88"/>
      <c r="F1008" s="89"/>
      <c r="G1008" s="4" t="str">
        <f t="shared" si="15"/>
        <v/>
      </c>
      <c r="X1008" s="56" t="str">
        <f t="shared" si="14"/>
        <v/>
      </c>
      <c r="Y1008" s="56"/>
    </row>
    <row r="1009" spans="1:25" x14ac:dyDescent="0.25">
      <c r="A1009" s="23" t="s">
        <v>1928</v>
      </c>
      <c r="B1009" s="24" t="s">
        <v>1929</v>
      </c>
      <c r="C1009" s="25"/>
      <c r="D1009" s="87">
        <f t="shared" si="16"/>
        <v>0</v>
      </c>
      <c r="E1009" s="88"/>
      <c r="F1009" s="89"/>
      <c r="G1009" s="4" t="str">
        <f t="shared" si="15"/>
        <v/>
      </c>
      <c r="X1009" s="56" t="str">
        <f t="shared" si="14"/>
        <v/>
      </c>
      <c r="Y1009" s="56"/>
    </row>
    <row r="1010" spans="1:25" x14ac:dyDescent="0.25">
      <c r="A1010" s="23" t="s">
        <v>1930</v>
      </c>
      <c r="B1010" s="24" t="s">
        <v>1931</v>
      </c>
      <c r="C1010" s="25"/>
      <c r="D1010" s="87">
        <f t="shared" si="16"/>
        <v>0</v>
      </c>
      <c r="E1010" s="88"/>
      <c r="F1010" s="89"/>
      <c r="G1010" s="4" t="str">
        <f t="shared" si="15"/>
        <v/>
      </c>
      <c r="X1010" s="56" t="str">
        <f t="shared" si="14"/>
        <v/>
      </c>
      <c r="Y1010" s="56"/>
    </row>
    <row r="1011" spans="1:25" x14ac:dyDescent="0.25">
      <c r="A1011" s="23" t="s">
        <v>1932</v>
      </c>
      <c r="B1011" s="24" t="s">
        <v>1933</v>
      </c>
      <c r="C1011" s="25"/>
      <c r="D1011" s="87">
        <f t="shared" si="16"/>
        <v>0</v>
      </c>
      <c r="E1011" s="88"/>
      <c r="F1011" s="89"/>
      <c r="G1011" s="4" t="str">
        <f t="shared" si="15"/>
        <v/>
      </c>
      <c r="X1011" s="56" t="str">
        <f t="shared" si="14"/>
        <v/>
      </c>
      <c r="Y1011" s="56"/>
    </row>
    <row r="1012" spans="1:25" ht="24" x14ac:dyDescent="0.25">
      <c r="A1012" s="23" t="s">
        <v>1934</v>
      </c>
      <c r="B1012" s="28" t="s">
        <v>4612</v>
      </c>
      <c r="C1012" s="25"/>
      <c r="D1012" s="87">
        <f t="shared" si="16"/>
        <v>0</v>
      </c>
      <c r="E1012" s="88"/>
      <c r="F1012" s="89"/>
      <c r="G1012" s="4" t="str">
        <f t="shared" si="15"/>
        <v/>
      </c>
      <c r="X1012" s="56" t="str">
        <f t="shared" si="14"/>
        <v/>
      </c>
      <c r="Y1012" s="56"/>
    </row>
    <row r="1013" spans="1:25" x14ac:dyDescent="0.25">
      <c r="A1013" s="23" t="s">
        <v>1936</v>
      </c>
      <c r="B1013" s="24" t="s">
        <v>1937</v>
      </c>
      <c r="C1013" s="25"/>
      <c r="D1013" s="87">
        <f t="shared" si="16"/>
        <v>0</v>
      </c>
      <c r="E1013" s="88"/>
      <c r="F1013" s="89"/>
      <c r="G1013" s="4" t="str">
        <f t="shared" si="15"/>
        <v/>
      </c>
      <c r="X1013" s="56" t="str">
        <f t="shared" si="14"/>
        <v/>
      </c>
      <c r="Y1013" s="56"/>
    </row>
    <row r="1014" spans="1:25" x14ac:dyDescent="0.25">
      <c r="A1014" s="23" t="s">
        <v>1938</v>
      </c>
      <c r="B1014" s="24" t="s">
        <v>1939</v>
      </c>
      <c r="C1014" s="25"/>
      <c r="D1014" s="87">
        <f t="shared" si="16"/>
        <v>0</v>
      </c>
      <c r="E1014" s="88"/>
      <c r="F1014" s="89"/>
      <c r="G1014" s="4" t="str">
        <f t="shared" si="15"/>
        <v/>
      </c>
      <c r="X1014" s="56" t="str">
        <f t="shared" si="14"/>
        <v/>
      </c>
      <c r="Y1014" s="56"/>
    </row>
    <row r="1015" spans="1:25" x14ac:dyDescent="0.25">
      <c r="A1015" s="23" t="s">
        <v>1940</v>
      </c>
      <c r="B1015" s="24" t="s">
        <v>1941</v>
      </c>
      <c r="C1015" s="25"/>
      <c r="D1015" s="87">
        <f t="shared" si="16"/>
        <v>0</v>
      </c>
      <c r="E1015" s="88"/>
      <c r="F1015" s="89"/>
      <c r="G1015" s="4" t="str">
        <f t="shared" si="15"/>
        <v/>
      </c>
      <c r="X1015" s="56" t="str">
        <f t="shared" si="14"/>
        <v/>
      </c>
      <c r="Y1015" s="56"/>
    </row>
    <row r="1016" spans="1:25" x14ac:dyDescent="0.25">
      <c r="A1016" s="23" t="s">
        <v>1942</v>
      </c>
      <c r="B1016" s="24" t="s">
        <v>1943</v>
      </c>
      <c r="C1016" s="25"/>
      <c r="D1016" s="87">
        <f t="shared" si="16"/>
        <v>0</v>
      </c>
      <c r="E1016" s="88"/>
      <c r="F1016" s="89"/>
      <c r="G1016" s="4" t="str">
        <f t="shared" si="15"/>
        <v/>
      </c>
      <c r="X1016" s="56" t="str">
        <f t="shared" si="14"/>
        <v/>
      </c>
      <c r="Y1016" s="56"/>
    </row>
    <row r="1017" spans="1:25" x14ac:dyDescent="0.25">
      <c r="A1017" s="23" t="s">
        <v>1944</v>
      </c>
      <c r="B1017" s="24" t="s">
        <v>1945</v>
      </c>
      <c r="C1017" s="25"/>
      <c r="D1017" s="87">
        <f t="shared" si="16"/>
        <v>0</v>
      </c>
      <c r="E1017" s="88"/>
      <c r="F1017" s="89"/>
      <c r="G1017" s="4" t="str">
        <f t="shared" si="15"/>
        <v/>
      </c>
      <c r="X1017" s="56" t="str">
        <f t="shared" si="14"/>
        <v/>
      </c>
      <c r="Y1017" s="56"/>
    </row>
    <row r="1018" spans="1:25" x14ac:dyDescent="0.25">
      <c r="A1018" s="23" t="s">
        <v>1946</v>
      </c>
      <c r="B1018" s="24" t="s">
        <v>1947</v>
      </c>
      <c r="C1018" s="25"/>
      <c r="D1018" s="87">
        <f t="shared" si="16"/>
        <v>0</v>
      </c>
      <c r="E1018" s="88"/>
      <c r="F1018" s="89"/>
      <c r="G1018" s="4" t="str">
        <f t="shared" si="15"/>
        <v/>
      </c>
      <c r="X1018" s="56" t="str">
        <f t="shared" si="14"/>
        <v/>
      </c>
      <c r="Y1018" s="56"/>
    </row>
    <row r="1019" spans="1:25" x14ac:dyDescent="0.25">
      <c r="A1019" s="23" t="s">
        <v>1948</v>
      </c>
      <c r="B1019" s="24" t="s">
        <v>4613</v>
      </c>
      <c r="C1019" s="25"/>
      <c r="D1019" s="87">
        <f t="shared" si="16"/>
        <v>0</v>
      </c>
      <c r="E1019" s="88"/>
      <c r="F1019" s="89"/>
      <c r="G1019" s="4" t="str">
        <f t="shared" si="15"/>
        <v/>
      </c>
      <c r="X1019" s="56" t="str">
        <f t="shared" si="14"/>
        <v/>
      </c>
      <c r="Y1019" s="56"/>
    </row>
    <row r="1020" spans="1:25" x14ac:dyDescent="0.25">
      <c r="A1020" s="23" t="s">
        <v>1950</v>
      </c>
      <c r="B1020" s="24" t="s">
        <v>4614</v>
      </c>
      <c r="C1020" s="25"/>
      <c r="D1020" s="87">
        <f t="shared" si="16"/>
        <v>0</v>
      </c>
      <c r="E1020" s="88"/>
      <c r="F1020" s="89"/>
      <c r="G1020" s="4" t="str">
        <f t="shared" si="15"/>
        <v/>
      </c>
      <c r="X1020" s="56" t="str">
        <f t="shared" si="14"/>
        <v/>
      </c>
      <c r="Y1020" s="56"/>
    </row>
    <row r="1021" spans="1:25" x14ac:dyDescent="0.25">
      <c r="A1021" s="23" t="s">
        <v>1952</v>
      </c>
      <c r="B1021" s="24" t="s">
        <v>1953</v>
      </c>
      <c r="C1021" s="25"/>
      <c r="D1021" s="87">
        <f t="shared" si="16"/>
        <v>0</v>
      </c>
      <c r="E1021" s="88"/>
      <c r="F1021" s="89"/>
      <c r="G1021" s="4" t="str">
        <f t="shared" si="15"/>
        <v/>
      </c>
      <c r="X1021" s="56" t="str">
        <f t="shared" si="14"/>
        <v/>
      </c>
      <c r="Y1021" s="56"/>
    </row>
    <row r="1022" spans="1:25" x14ac:dyDescent="0.25">
      <c r="A1022" s="23" t="s">
        <v>1954</v>
      </c>
      <c r="B1022" s="24" t="s">
        <v>1955</v>
      </c>
      <c r="C1022" s="25"/>
      <c r="D1022" s="87">
        <f t="shared" si="16"/>
        <v>0</v>
      </c>
      <c r="E1022" s="88"/>
      <c r="F1022" s="89"/>
      <c r="G1022" s="4" t="str">
        <f t="shared" si="15"/>
        <v/>
      </c>
      <c r="X1022" s="56" t="str">
        <f t="shared" si="14"/>
        <v/>
      </c>
      <c r="Y1022" s="56"/>
    </row>
    <row r="1023" spans="1:25" x14ac:dyDescent="0.25">
      <c r="A1023" s="23" t="s">
        <v>1956</v>
      </c>
      <c r="B1023" s="24" t="s">
        <v>1957</v>
      </c>
      <c r="C1023" s="25"/>
      <c r="D1023" s="87">
        <f t="shared" si="16"/>
        <v>0</v>
      </c>
      <c r="E1023" s="88"/>
      <c r="F1023" s="89"/>
      <c r="G1023" s="4" t="str">
        <f t="shared" si="15"/>
        <v/>
      </c>
      <c r="X1023" s="56" t="str">
        <f t="shared" si="14"/>
        <v/>
      </c>
      <c r="Y1023" s="56"/>
    </row>
    <row r="1024" spans="1:25" x14ac:dyDescent="0.25">
      <c r="A1024" s="23" t="s">
        <v>1958</v>
      </c>
      <c r="B1024" s="24" t="s">
        <v>1959</v>
      </c>
      <c r="C1024" s="25"/>
      <c r="D1024" s="87">
        <f t="shared" si="16"/>
        <v>0</v>
      </c>
      <c r="E1024" s="88"/>
      <c r="F1024" s="89"/>
      <c r="G1024" s="4" t="str">
        <f t="shared" si="15"/>
        <v/>
      </c>
      <c r="X1024" s="56" t="str">
        <f t="shared" si="14"/>
        <v/>
      </c>
      <c r="Y1024" s="56"/>
    </row>
    <row r="1025" spans="1:25" x14ac:dyDescent="0.25">
      <c r="A1025" s="23" t="s">
        <v>1960</v>
      </c>
      <c r="B1025" s="28" t="s">
        <v>4615</v>
      </c>
      <c r="C1025" s="25"/>
      <c r="D1025" s="87">
        <f t="shared" si="16"/>
        <v>0</v>
      </c>
      <c r="E1025" s="88"/>
      <c r="F1025" s="89"/>
      <c r="G1025" s="4" t="str">
        <f t="shared" si="15"/>
        <v/>
      </c>
      <c r="X1025" s="56" t="str">
        <f t="shared" si="14"/>
        <v/>
      </c>
      <c r="Y1025" s="56"/>
    </row>
    <row r="1026" spans="1:25" x14ac:dyDescent="0.25">
      <c r="A1026" s="23" t="s">
        <v>1962</v>
      </c>
      <c r="B1026" s="24" t="s">
        <v>1963</v>
      </c>
      <c r="C1026" s="25"/>
      <c r="D1026" s="87">
        <f t="shared" si="16"/>
        <v>0</v>
      </c>
      <c r="E1026" s="88"/>
      <c r="F1026" s="89"/>
      <c r="G1026" s="4" t="str">
        <f t="shared" si="15"/>
        <v/>
      </c>
      <c r="X1026" s="56" t="str">
        <f t="shared" si="14"/>
        <v/>
      </c>
      <c r="Y1026" s="56"/>
    </row>
    <row r="1027" spans="1:25" x14ac:dyDescent="0.25">
      <c r="A1027" s="23" t="s">
        <v>1964</v>
      </c>
      <c r="B1027" s="24" t="s">
        <v>1965</v>
      </c>
      <c r="C1027" s="25"/>
      <c r="D1027" s="87">
        <f t="shared" si="16"/>
        <v>0</v>
      </c>
      <c r="E1027" s="88"/>
      <c r="F1027" s="89"/>
      <c r="G1027" s="4" t="str">
        <f t="shared" si="15"/>
        <v/>
      </c>
      <c r="X1027" s="56" t="str">
        <f t="shared" si="14"/>
        <v/>
      </c>
      <c r="Y1027" s="56"/>
    </row>
    <row r="1028" spans="1:25" x14ac:dyDescent="0.25">
      <c r="A1028" s="23" t="s">
        <v>1966</v>
      </c>
      <c r="B1028" s="24" t="s">
        <v>1967</v>
      </c>
      <c r="C1028" s="25"/>
      <c r="D1028" s="87">
        <f t="shared" si="16"/>
        <v>0</v>
      </c>
      <c r="E1028" s="88"/>
      <c r="F1028" s="89"/>
      <c r="G1028" s="4" t="str">
        <f t="shared" si="15"/>
        <v/>
      </c>
      <c r="X1028" s="56" t="str">
        <f t="shared" si="14"/>
        <v/>
      </c>
      <c r="Y1028" s="56"/>
    </row>
    <row r="1029" spans="1:25" x14ac:dyDescent="0.25">
      <c r="A1029" s="23" t="s">
        <v>1968</v>
      </c>
      <c r="B1029" s="53" t="s">
        <v>1969</v>
      </c>
      <c r="C1029" s="25"/>
      <c r="D1029" s="87">
        <f t="shared" si="16"/>
        <v>0</v>
      </c>
      <c r="E1029" s="88"/>
      <c r="F1029" s="89"/>
      <c r="G1029" s="4" t="str">
        <f t="shared" si="15"/>
        <v/>
      </c>
      <c r="X1029" s="56" t="str">
        <f t="shared" si="14"/>
        <v/>
      </c>
      <c r="Y1029" s="56"/>
    </row>
    <row r="1030" spans="1:25" ht="16.5" customHeight="1" x14ac:dyDescent="0.25">
      <c r="A1030" s="47"/>
      <c r="B1030" s="97" t="s">
        <v>1970</v>
      </c>
      <c r="C1030" s="41"/>
      <c r="D1030" s="42"/>
      <c r="E1030" s="42"/>
      <c r="F1030" s="43"/>
      <c r="X1030" s="56" t="str">
        <f t="shared" si="14"/>
        <v/>
      </c>
      <c r="Y1030" s="56"/>
    </row>
    <row r="1031" spans="1:25" x14ac:dyDescent="0.25">
      <c r="A1031" s="47"/>
      <c r="B1031" s="19" t="s">
        <v>1971</v>
      </c>
      <c r="C1031" s="41">
        <f>+C1032</f>
        <v>0</v>
      </c>
      <c r="D1031" s="42"/>
      <c r="E1031" s="42"/>
      <c r="F1031" s="43"/>
      <c r="X1031" s="56" t="str">
        <f t="shared" si="14"/>
        <v/>
      </c>
      <c r="Y1031" s="56"/>
    </row>
    <row r="1032" spans="1:25" ht="24" x14ac:dyDescent="0.25">
      <c r="A1032" s="23" t="s">
        <v>1972</v>
      </c>
      <c r="B1032" s="29" t="s">
        <v>4616</v>
      </c>
      <c r="C1032" s="98"/>
      <c r="D1032" s="26"/>
      <c r="E1032" s="26"/>
      <c r="F1032" s="27"/>
      <c r="X1032" s="56" t="str">
        <f t="shared" si="14"/>
        <v/>
      </c>
      <c r="Y1032" s="56"/>
    </row>
    <row r="1033" spans="1:25" x14ac:dyDescent="0.25">
      <c r="A1033" s="47"/>
      <c r="B1033" s="19" t="s">
        <v>1974</v>
      </c>
      <c r="C1033" s="41">
        <f>SUM(C1034:C1092)</f>
        <v>0</v>
      </c>
      <c r="D1033" s="93">
        <f>SUM(D1034:D1092)</f>
        <v>0</v>
      </c>
      <c r="E1033" s="93">
        <f>SUM(E1034:E1092)</f>
        <v>0</v>
      </c>
      <c r="F1033" s="69">
        <f>SUM(F1034:F1092)</f>
        <v>0</v>
      </c>
      <c r="G1033" s="4" t="str">
        <f t="shared" si="15"/>
        <v/>
      </c>
      <c r="X1033" s="56" t="str">
        <f t="shared" si="14"/>
        <v/>
      </c>
      <c r="Y1033" s="56"/>
    </row>
    <row r="1034" spans="1:25" x14ac:dyDescent="0.25">
      <c r="A1034" s="23" t="s">
        <v>1975</v>
      </c>
      <c r="B1034" s="24" t="s">
        <v>1976</v>
      </c>
      <c r="C1034" s="25"/>
      <c r="D1034" s="87">
        <f t="shared" si="16"/>
        <v>0</v>
      </c>
      <c r="E1034" s="88"/>
      <c r="F1034" s="89"/>
      <c r="G1034" s="4" t="str">
        <f t="shared" si="15"/>
        <v/>
      </c>
      <c r="X1034" s="56" t="str">
        <f t="shared" si="14"/>
        <v/>
      </c>
      <c r="Y1034" s="56"/>
    </row>
    <row r="1035" spans="1:25" x14ac:dyDescent="0.25">
      <c r="A1035" s="23" t="s">
        <v>1977</v>
      </c>
      <c r="B1035" s="24" t="s">
        <v>1978</v>
      </c>
      <c r="C1035" s="25"/>
      <c r="D1035" s="87">
        <f t="shared" si="16"/>
        <v>0</v>
      </c>
      <c r="E1035" s="88"/>
      <c r="F1035" s="89"/>
      <c r="G1035" s="4" t="str">
        <f t="shared" si="15"/>
        <v/>
      </c>
      <c r="X1035" s="56" t="str">
        <f t="shared" ref="X1035:X1098" si="17">IF(D1035&gt;C1035,1,"")</f>
        <v/>
      </c>
      <c r="Y1035" s="56"/>
    </row>
    <row r="1036" spans="1:25" x14ac:dyDescent="0.25">
      <c r="A1036" s="23" t="s">
        <v>1979</v>
      </c>
      <c r="B1036" s="24" t="s">
        <v>1980</v>
      </c>
      <c r="C1036" s="25"/>
      <c r="D1036" s="87">
        <f t="shared" si="16"/>
        <v>0</v>
      </c>
      <c r="E1036" s="88"/>
      <c r="F1036" s="89"/>
      <c r="G1036" s="4" t="str">
        <f t="shared" si="15"/>
        <v/>
      </c>
      <c r="X1036" s="56" t="str">
        <f t="shared" si="17"/>
        <v/>
      </c>
      <c r="Y1036" s="56"/>
    </row>
    <row r="1037" spans="1:25" x14ac:dyDescent="0.25">
      <c r="A1037" s="23" t="s">
        <v>1981</v>
      </c>
      <c r="B1037" s="24" t="s">
        <v>1982</v>
      </c>
      <c r="C1037" s="25"/>
      <c r="D1037" s="87">
        <f t="shared" si="16"/>
        <v>0</v>
      </c>
      <c r="E1037" s="88"/>
      <c r="F1037" s="89"/>
      <c r="G1037" s="4" t="str">
        <f t="shared" si="15"/>
        <v/>
      </c>
      <c r="X1037" s="56" t="str">
        <f t="shared" si="17"/>
        <v/>
      </c>
      <c r="Y1037" s="56"/>
    </row>
    <row r="1038" spans="1:25" x14ac:dyDescent="0.25">
      <c r="A1038" s="23" t="s">
        <v>1983</v>
      </c>
      <c r="B1038" s="24" t="s">
        <v>1984</v>
      </c>
      <c r="C1038" s="25"/>
      <c r="D1038" s="87">
        <f t="shared" si="16"/>
        <v>0</v>
      </c>
      <c r="E1038" s="88"/>
      <c r="F1038" s="89"/>
      <c r="G1038" s="4" t="str">
        <f t="shared" si="15"/>
        <v/>
      </c>
      <c r="X1038" s="56" t="str">
        <f t="shared" si="17"/>
        <v/>
      </c>
      <c r="Y1038" s="56"/>
    </row>
    <row r="1039" spans="1:25" ht="24" x14ac:dyDescent="0.25">
      <c r="A1039" s="23" t="s">
        <v>1985</v>
      </c>
      <c r="B1039" s="28" t="s">
        <v>4617</v>
      </c>
      <c r="C1039" s="25"/>
      <c r="D1039" s="87">
        <f t="shared" si="16"/>
        <v>0</v>
      </c>
      <c r="E1039" s="88"/>
      <c r="F1039" s="89"/>
      <c r="G1039" s="4" t="str">
        <f t="shared" si="15"/>
        <v/>
      </c>
      <c r="X1039" s="56" t="str">
        <f t="shared" si="17"/>
        <v/>
      </c>
      <c r="Y1039" s="56"/>
    </row>
    <row r="1040" spans="1:25" ht="24" x14ac:dyDescent="0.25">
      <c r="A1040" s="23" t="s">
        <v>1987</v>
      </c>
      <c r="B1040" s="28" t="s">
        <v>4618</v>
      </c>
      <c r="C1040" s="25"/>
      <c r="D1040" s="87">
        <f t="shared" si="16"/>
        <v>0</v>
      </c>
      <c r="E1040" s="88"/>
      <c r="F1040" s="89"/>
      <c r="G1040" s="4" t="str">
        <f t="shared" si="15"/>
        <v/>
      </c>
      <c r="X1040" s="56" t="str">
        <f t="shared" si="17"/>
        <v/>
      </c>
      <c r="Y1040" s="56"/>
    </row>
    <row r="1041" spans="1:25" x14ac:dyDescent="0.25">
      <c r="A1041" s="23" t="s">
        <v>1989</v>
      </c>
      <c r="B1041" s="24" t="s">
        <v>4619</v>
      </c>
      <c r="C1041" s="25"/>
      <c r="D1041" s="87">
        <f t="shared" si="16"/>
        <v>0</v>
      </c>
      <c r="E1041" s="88"/>
      <c r="F1041" s="89"/>
      <c r="G1041" s="4" t="str">
        <f t="shared" si="15"/>
        <v/>
      </c>
      <c r="X1041" s="56" t="str">
        <f t="shared" si="17"/>
        <v/>
      </c>
      <c r="Y1041" s="56"/>
    </row>
    <row r="1042" spans="1:25" x14ac:dyDescent="0.25">
      <c r="A1042" s="23" t="s">
        <v>1991</v>
      </c>
      <c r="B1042" s="24" t="s">
        <v>4620</v>
      </c>
      <c r="C1042" s="25"/>
      <c r="D1042" s="87">
        <f t="shared" si="16"/>
        <v>0</v>
      </c>
      <c r="E1042" s="88"/>
      <c r="F1042" s="89"/>
      <c r="G1042" s="4" t="str">
        <f t="shared" si="15"/>
        <v/>
      </c>
      <c r="X1042" s="56" t="str">
        <f t="shared" si="17"/>
        <v/>
      </c>
      <c r="Y1042" s="56"/>
    </row>
    <row r="1043" spans="1:25" x14ac:dyDescent="0.25">
      <c r="A1043" s="23" t="s">
        <v>1993</v>
      </c>
      <c r="B1043" s="24" t="s">
        <v>4621</v>
      </c>
      <c r="C1043" s="25"/>
      <c r="D1043" s="87">
        <f t="shared" si="16"/>
        <v>0</v>
      </c>
      <c r="E1043" s="88"/>
      <c r="F1043" s="89"/>
      <c r="G1043" s="4" t="str">
        <f t="shared" si="15"/>
        <v/>
      </c>
      <c r="X1043" s="56" t="str">
        <f t="shared" si="17"/>
        <v/>
      </c>
      <c r="Y1043" s="56"/>
    </row>
    <row r="1044" spans="1:25" x14ac:dyDescent="0.25">
      <c r="A1044" s="23" t="s">
        <v>1995</v>
      </c>
      <c r="B1044" s="24" t="s">
        <v>4622</v>
      </c>
      <c r="C1044" s="25"/>
      <c r="D1044" s="87">
        <f t="shared" si="16"/>
        <v>0</v>
      </c>
      <c r="E1044" s="88"/>
      <c r="F1044" s="89"/>
      <c r="G1044" s="4" t="str">
        <f t="shared" si="15"/>
        <v/>
      </c>
      <c r="X1044" s="56" t="str">
        <f t="shared" si="17"/>
        <v/>
      </c>
      <c r="Y1044" s="56"/>
    </row>
    <row r="1045" spans="1:25" x14ac:dyDescent="0.25">
      <c r="A1045" s="23" t="s">
        <v>1997</v>
      </c>
      <c r="B1045" s="24" t="s">
        <v>4623</v>
      </c>
      <c r="C1045" s="25"/>
      <c r="D1045" s="87">
        <f t="shared" si="16"/>
        <v>0</v>
      </c>
      <c r="E1045" s="88"/>
      <c r="F1045" s="89"/>
      <c r="G1045" s="4" t="str">
        <f t="shared" si="15"/>
        <v/>
      </c>
      <c r="X1045" s="56" t="str">
        <f t="shared" si="17"/>
        <v/>
      </c>
      <c r="Y1045" s="56"/>
    </row>
    <row r="1046" spans="1:25" ht="24" x14ac:dyDescent="0.25">
      <c r="A1046" s="23" t="s">
        <v>1999</v>
      </c>
      <c r="B1046" s="28" t="s">
        <v>4624</v>
      </c>
      <c r="C1046" s="25"/>
      <c r="D1046" s="87">
        <f t="shared" si="16"/>
        <v>0</v>
      </c>
      <c r="E1046" s="88"/>
      <c r="F1046" s="89"/>
      <c r="G1046" s="4" t="str">
        <f t="shared" si="15"/>
        <v/>
      </c>
      <c r="X1046" s="56" t="str">
        <f t="shared" si="17"/>
        <v/>
      </c>
      <c r="Y1046" s="56"/>
    </row>
    <row r="1047" spans="1:25" x14ac:dyDescent="0.25">
      <c r="A1047" s="23" t="s">
        <v>2001</v>
      </c>
      <c r="B1047" s="24" t="s">
        <v>4625</v>
      </c>
      <c r="C1047" s="25"/>
      <c r="D1047" s="87">
        <f t="shared" si="16"/>
        <v>0</v>
      </c>
      <c r="E1047" s="88"/>
      <c r="F1047" s="89"/>
      <c r="G1047" s="4" t="str">
        <f t="shared" si="15"/>
        <v/>
      </c>
      <c r="X1047" s="56" t="str">
        <f t="shared" si="17"/>
        <v/>
      </c>
      <c r="Y1047" s="56"/>
    </row>
    <row r="1048" spans="1:25" ht="24" x14ac:dyDescent="0.25">
      <c r="A1048" s="23" t="s">
        <v>2003</v>
      </c>
      <c r="B1048" s="28" t="s">
        <v>4626</v>
      </c>
      <c r="C1048" s="25"/>
      <c r="D1048" s="87">
        <f t="shared" si="16"/>
        <v>0</v>
      </c>
      <c r="E1048" s="88"/>
      <c r="F1048" s="89"/>
      <c r="G1048" s="4" t="str">
        <f t="shared" si="15"/>
        <v/>
      </c>
      <c r="X1048" s="56" t="str">
        <f t="shared" si="17"/>
        <v/>
      </c>
      <c r="Y1048" s="56"/>
    </row>
    <row r="1049" spans="1:25" x14ac:dyDescent="0.25">
      <c r="A1049" s="23" t="s">
        <v>2005</v>
      </c>
      <c r="B1049" s="24" t="s">
        <v>2006</v>
      </c>
      <c r="C1049" s="25"/>
      <c r="D1049" s="87">
        <f t="shared" si="16"/>
        <v>0</v>
      </c>
      <c r="E1049" s="88"/>
      <c r="F1049" s="89"/>
      <c r="G1049" s="4" t="str">
        <f t="shared" si="15"/>
        <v/>
      </c>
      <c r="X1049" s="56" t="str">
        <f t="shared" si="17"/>
        <v/>
      </c>
      <c r="Y1049" s="56"/>
    </row>
    <row r="1050" spans="1:25" x14ac:dyDescent="0.25">
      <c r="A1050" s="23" t="s">
        <v>2007</v>
      </c>
      <c r="B1050" s="24" t="s">
        <v>4627</v>
      </c>
      <c r="C1050" s="25"/>
      <c r="D1050" s="87">
        <f t="shared" si="16"/>
        <v>0</v>
      </c>
      <c r="E1050" s="88"/>
      <c r="F1050" s="89"/>
      <c r="G1050" s="4" t="str">
        <f t="shared" si="15"/>
        <v/>
      </c>
      <c r="X1050" s="56" t="str">
        <f t="shared" si="17"/>
        <v/>
      </c>
      <c r="Y1050" s="56"/>
    </row>
    <row r="1051" spans="1:25" ht="24" x14ac:dyDescent="0.25">
      <c r="A1051" s="23" t="s">
        <v>2009</v>
      </c>
      <c r="B1051" s="28" t="s">
        <v>4628</v>
      </c>
      <c r="C1051" s="25"/>
      <c r="D1051" s="87">
        <f t="shared" si="16"/>
        <v>0</v>
      </c>
      <c r="E1051" s="88"/>
      <c r="F1051" s="89"/>
      <c r="G1051" s="4" t="str">
        <f t="shared" si="15"/>
        <v/>
      </c>
      <c r="X1051" s="56" t="str">
        <f t="shared" si="17"/>
        <v/>
      </c>
      <c r="Y1051" s="56"/>
    </row>
    <row r="1052" spans="1:25" x14ac:dyDescent="0.25">
      <c r="A1052" s="23" t="s">
        <v>2011</v>
      </c>
      <c r="B1052" s="24" t="s">
        <v>2012</v>
      </c>
      <c r="C1052" s="25"/>
      <c r="D1052" s="87">
        <f t="shared" si="16"/>
        <v>0</v>
      </c>
      <c r="E1052" s="88"/>
      <c r="F1052" s="89"/>
      <c r="G1052" s="4" t="str">
        <f t="shared" si="15"/>
        <v/>
      </c>
      <c r="X1052" s="56" t="str">
        <f t="shared" si="17"/>
        <v/>
      </c>
      <c r="Y1052" s="56"/>
    </row>
    <row r="1053" spans="1:25" x14ac:dyDescent="0.25">
      <c r="A1053" s="23" t="s">
        <v>2013</v>
      </c>
      <c r="B1053" s="24" t="s">
        <v>2014</v>
      </c>
      <c r="C1053" s="25"/>
      <c r="D1053" s="87">
        <f t="shared" si="16"/>
        <v>0</v>
      </c>
      <c r="E1053" s="88"/>
      <c r="F1053" s="89"/>
      <c r="G1053" s="4" t="str">
        <f t="shared" si="15"/>
        <v/>
      </c>
      <c r="X1053" s="56" t="str">
        <f t="shared" si="17"/>
        <v/>
      </c>
      <c r="Y1053" s="56"/>
    </row>
    <row r="1054" spans="1:25" x14ac:dyDescent="0.25">
      <c r="A1054" s="23" t="s">
        <v>2015</v>
      </c>
      <c r="B1054" s="24" t="s">
        <v>2016</v>
      </c>
      <c r="C1054" s="25"/>
      <c r="D1054" s="87">
        <f t="shared" si="16"/>
        <v>0</v>
      </c>
      <c r="E1054" s="88"/>
      <c r="F1054" s="89"/>
      <c r="G1054" s="4" t="str">
        <f t="shared" si="15"/>
        <v/>
      </c>
      <c r="X1054" s="56" t="str">
        <f t="shared" si="17"/>
        <v/>
      </c>
      <c r="Y1054" s="56"/>
    </row>
    <row r="1055" spans="1:25" x14ac:dyDescent="0.25">
      <c r="A1055" s="23" t="s">
        <v>2017</v>
      </c>
      <c r="B1055" s="24" t="s">
        <v>2018</v>
      </c>
      <c r="C1055" s="25"/>
      <c r="D1055" s="87">
        <f t="shared" si="16"/>
        <v>0</v>
      </c>
      <c r="E1055" s="88"/>
      <c r="F1055" s="89"/>
      <c r="G1055" s="4" t="str">
        <f t="shared" si="15"/>
        <v/>
      </c>
      <c r="X1055" s="56" t="str">
        <f t="shared" si="17"/>
        <v/>
      </c>
      <c r="Y1055" s="56"/>
    </row>
    <row r="1056" spans="1:25" x14ac:dyDescent="0.25">
      <c r="A1056" s="23" t="s">
        <v>2019</v>
      </c>
      <c r="B1056" s="24" t="s">
        <v>2020</v>
      </c>
      <c r="C1056" s="25"/>
      <c r="D1056" s="87">
        <f t="shared" si="16"/>
        <v>0</v>
      </c>
      <c r="E1056" s="88"/>
      <c r="F1056" s="89"/>
      <c r="G1056" s="4" t="str">
        <f t="shared" si="15"/>
        <v/>
      </c>
      <c r="X1056" s="56" t="str">
        <f t="shared" si="17"/>
        <v/>
      </c>
      <c r="Y1056" s="56"/>
    </row>
    <row r="1057" spans="1:25" ht="35.25" x14ac:dyDescent="0.25">
      <c r="A1057" s="23" t="s">
        <v>2021</v>
      </c>
      <c r="B1057" s="28" t="s">
        <v>4629</v>
      </c>
      <c r="C1057" s="25"/>
      <c r="D1057" s="87">
        <f t="shared" si="16"/>
        <v>0</v>
      </c>
      <c r="E1057" s="88"/>
      <c r="F1057" s="89"/>
      <c r="G1057" s="4" t="str">
        <f t="shared" si="15"/>
        <v/>
      </c>
      <c r="X1057" s="56" t="str">
        <f t="shared" si="17"/>
        <v/>
      </c>
      <c r="Y1057" s="56"/>
    </row>
    <row r="1058" spans="1:25" x14ac:dyDescent="0.25">
      <c r="A1058" s="23" t="s">
        <v>2023</v>
      </c>
      <c r="B1058" s="24" t="s">
        <v>2024</v>
      </c>
      <c r="C1058" s="25"/>
      <c r="D1058" s="87">
        <f t="shared" si="16"/>
        <v>0</v>
      </c>
      <c r="E1058" s="88"/>
      <c r="F1058" s="89"/>
      <c r="G1058" s="4" t="str">
        <f t="shared" si="15"/>
        <v/>
      </c>
      <c r="X1058" s="56" t="str">
        <f t="shared" si="17"/>
        <v/>
      </c>
      <c r="Y1058" s="56"/>
    </row>
    <row r="1059" spans="1:25" x14ac:dyDescent="0.25">
      <c r="A1059" s="23" t="s">
        <v>2025</v>
      </c>
      <c r="B1059" s="24" t="s">
        <v>2026</v>
      </c>
      <c r="C1059" s="25"/>
      <c r="D1059" s="87">
        <f t="shared" si="16"/>
        <v>0</v>
      </c>
      <c r="E1059" s="88"/>
      <c r="F1059" s="89"/>
      <c r="G1059" s="4" t="str">
        <f t="shared" si="15"/>
        <v/>
      </c>
      <c r="X1059" s="56" t="str">
        <f t="shared" si="17"/>
        <v/>
      </c>
      <c r="Y1059" s="56"/>
    </row>
    <row r="1060" spans="1:25" x14ac:dyDescent="0.25">
      <c r="A1060" s="23" t="s">
        <v>2027</v>
      </c>
      <c r="B1060" s="24" t="s">
        <v>2028</v>
      </c>
      <c r="C1060" s="25"/>
      <c r="D1060" s="87">
        <f t="shared" si="16"/>
        <v>0</v>
      </c>
      <c r="E1060" s="88"/>
      <c r="F1060" s="89"/>
      <c r="G1060" s="4" t="str">
        <f t="shared" si="15"/>
        <v/>
      </c>
      <c r="X1060" s="56" t="str">
        <f t="shared" si="17"/>
        <v/>
      </c>
      <c r="Y1060" s="56"/>
    </row>
    <row r="1061" spans="1:25" ht="24" x14ac:dyDescent="0.25">
      <c r="A1061" s="23" t="s">
        <v>2029</v>
      </c>
      <c r="B1061" s="28" t="s">
        <v>4630</v>
      </c>
      <c r="C1061" s="25"/>
      <c r="D1061" s="87">
        <f t="shared" si="16"/>
        <v>0</v>
      </c>
      <c r="E1061" s="88"/>
      <c r="F1061" s="89"/>
      <c r="G1061" s="4" t="str">
        <f t="shared" si="15"/>
        <v/>
      </c>
      <c r="X1061" s="56" t="str">
        <f t="shared" si="17"/>
        <v/>
      </c>
      <c r="Y1061" s="56"/>
    </row>
    <row r="1062" spans="1:25" x14ac:dyDescent="0.25">
      <c r="A1062" s="23" t="s">
        <v>2031</v>
      </c>
      <c r="B1062" s="24" t="s">
        <v>2032</v>
      </c>
      <c r="C1062" s="25"/>
      <c r="D1062" s="87">
        <f t="shared" si="16"/>
        <v>0</v>
      </c>
      <c r="E1062" s="88"/>
      <c r="F1062" s="89"/>
      <c r="G1062" s="4" t="str">
        <f t="shared" si="15"/>
        <v/>
      </c>
      <c r="X1062" s="56" t="str">
        <f t="shared" si="17"/>
        <v/>
      </c>
      <c r="Y1062" s="56"/>
    </row>
    <row r="1063" spans="1:25" ht="24" x14ac:dyDescent="0.25">
      <c r="A1063" s="23" t="s">
        <v>2033</v>
      </c>
      <c r="B1063" s="28" t="s">
        <v>4631</v>
      </c>
      <c r="C1063" s="25"/>
      <c r="D1063" s="87">
        <f t="shared" si="16"/>
        <v>0</v>
      </c>
      <c r="E1063" s="88"/>
      <c r="F1063" s="89"/>
      <c r="G1063" s="4" t="str">
        <f t="shared" ref="G1063:G1126" si="18">IF(D1063&gt;C1063,"CMA ES MAYOR QUE TOTAL ACTIVIDADES","")</f>
        <v/>
      </c>
      <c r="X1063" s="56" t="str">
        <f t="shared" si="17"/>
        <v/>
      </c>
      <c r="Y1063" s="56"/>
    </row>
    <row r="1064" spans="1:25" ht="24" x14ac:dyDescent="0.25">
      <c r="A1064" s="23" t="s">
        <v>2035</v>
      </c>
      <c r="B1064" s="28" t="s">
        <v>4632</v>
      </c>
      <c r="C1064" s="25"/>
      <c r="D1064" s="87">
        <f t="shared" si="16"/>
        <v>0</v>
      </c>
      <c r="E1064" s="88"/>
      <c r="F1064" s="89"/>
      <c r="G1064" s="4" t="str">
        <f t="shared" si="18"/>
        <v/>
      </c>
      <c r="X1064" s="56" t="str">
        <f t="shared" si="17"/>
        <v/>
      </c>
      <c r="Y1064" s="56"/>
    </row>
    <row r="1065" spans="1:25" x14ac:dyDescent="0.25">
      <c r="A1065" s="23" t="s">
        <v>2037</v>
      </c>
      <c r="B1065" s="24" t="s">
        <v>2038</v>
      </c>
      <c r="C1065" s="25"/>
      <c r="D1065" s="87">
        <f t="shared" ref="D1065:D1128" si="19">+E1065+F1065</f>
        <v>0</v>
      </c>
      <c r="E1065" s="88"/>
      <c r="F1065" s="89"/>
      <c r="G1065" s="4" t="str">
        <f t="shared" si="18"/>
        <v/>
      </c>
      <c r="X1065" s="56" t="str">
        <f t="shared" si="17"/>
        <v/>
      </c>
      <c r="Y1065" s="56"/>
    </row>
    <row r="1066" spans="1:25" x14ac:dyDescent="0.25">
      <c r="A1066" s="23" t="s">
        <v>2039</v>
      </c>
      <c r="B1066" s="24" t="s">
        <v>2040</v>
      </c>
      <c r="C1066" s="25"/>
      <c r="D1066" s="87">
        <f t="shared" si="19"/>
        <v>0</v>
      </c>
      <c r="E1066" s="88"/>
      <c r="F1066" s="89"/>
      <c r="G1066" s="4" t="str">
        <f t="shared" si="18"/>
        <v/>
      </c>
      <c r="X1066" s="56" t="str">
        <f t="shared" si="17"/>
        <v/>
      </c>
      <c r="Y1066" s="56"/>
    </row>
    <row r="1067" spans="1:25" x14ac:dyDescent="0.25">
      <c r="A1067" s="23" t="s">
        <v>2041</v>
      </c>
      <c r="B1067" s="24" t="s">
        <v>2042</v>
      </c>
      <c r="C1067" s="25"/>
      <c r="D1067" s="87">
        <f t="shared" si="19"/>
        <v>0</v>
      </c>
      <c r="E1067" s="88"/>
      <c r="F1067" s="89"/>
      <c r="G1067" s="4" t="str">
        <f t="shared" si="18"/>
        <v/>
      </c>
      <c r="X1067" s="56" t="str">
        <f t="shared" si="17"/>
        <v/>
      </c>
      <c r="Y1067" s="56"/>
    </row>
    <row r="1068" spans="1:25" ht="24" x14ac:dyDescent="0.25">
      <c r="A1068" s="23" t="s">
        <v>2043</v>
      </c>
      <c r="B1068" s="28" t="s">
        <v>4633</v>
      </c>
      <c r="C1068" s="25"/>
      <c r="D1068" s="87">
        <f t="shared" si="19"/>
        <v>0</v>
      </c>
      <c r="E1068" s="88"/>
      <c r="F1068" s="89"/>
      <c r="G1068" s="4" t="str">
        <f t="shared" si="18"/>
        <v/>
      </c>
      <c r="X1068" s="56" t="str">
        <f t="shared" si="17"/>
        <v/>
      </c>
      <c r="Y1068" s="56"/>
    </row>
    <row r="1069" spans="1:25" x14ac:dyDescent="0.25">
      <c r="A1069" s="23" t="s">
        <v>2045</v>
      </c>
      <c r="B1069" s="24" t="s">
        <v>2046</v>
      </c>
      <c r="C1069" s="25"/>
      <c r="D1069" s="87">
        <f t="shared" si="19"/>
        <v>0</v>
      </c>
      <c r="E1069" s="88"/>
      <c r="F1069" s="89"/>
      <c r="G1069" s="4" t="str">
        <f t="shared" si="18"/>
        <v/>
      </c>
      <c r="X1069" s="56" t="str">
        <f t="shared" si="17"/>
        <v/>
      </c>
      <c r="Y1069" s="56"/>
    </row>
    <row r="1070" spans="1:25" x14ac:dyDescent="0.25">
      <c r="A1070" s="23" t="s">
        <v>2047</v>
      </c>
      <c r="B1070" s="24" t="s">
        <v>2048</v>
      </c>
      <c r="C1070" s="25"/>
      <c r="D1070" s="87">
        <f t="shared" si="19"/>
        <v>0</v>
      </c>
      <c r="E1070" s="88"/>
      <c r="F1070" s="89"/>
      <c r="G1070" s="4" t="str">
        <f t="shared" si="18"/>
        <v/>
      </c>
      <c r="X1070" s="56" t="str">
        <f t="shared" si="17"/>
        <v/>
      </c>
      <c r="Y1070" s="56"/>
    </row>
    <row r="1071" spans="1:25" x14ac:dyDescent="0.25">
      <c r="A1071" s="23" t="s">
        <v>2049</v>
      </c>
      <c r="B1071" s="24" t="s">
        <v>2050</v>
      </c>
      <c r="C1071" s="25"/>
      <c r="D1071" s="87">
        <f t="shared" si="19"/>
        <v>0</v>
      </c>
      <c r="E1071" s="88"/>
      <c r="F1071" s="89"/>
      <c r="G1071" s="4" t="str">
        <f t="shared" si="18"/>
        <v/>
      </c>
      <c r="X1071" s="56" t="str">
        <f t="shared" si="17"/>
        <v/>
      </c>
      <c r="Y1071" s="56"/>
    </row>
    <row r="1072" spans="1:25" ht="24" x14ac:dyDescent="0.25">
      <c r="A1072" s="23" t="s">
        <v>2051</v>
      </c>
      <c r="B1072" s="28" t="s">
        <v>4634</v>
      </c>
      <c r="C1072" s="25"/>
      <c r="D1072" s="87">
        <f t="shared" si="19"/>
        <v>0</v>
      </c>
      <c r="E1072" s="88"/>
      <c r="F1072" s="89"/>
      <c r="G1072" s="4" t="str">
        <f t="shared" si="18"/>
        <v/>
      </c>
      <c r="X1072" s="56" t="str">
        <f t="shared" si="17"/>
        <v/>
      </c>
      <c r="Y1072" s="56"/>
    </row>
    <row r="1073" spans="1:25" x14ac:dyDescent="0.25">
      <c r="A1073" s="23" t="s">
        <v>2053</v>
      </c>
      <c r="B1073" s="28" t="s">
        <v>4635</v>
      </c>
      <c r="C1073" s="25"/>
      <c r="D1073" s="87">
        <f t="shared" si="19"/>
        <v>0</v>
      </c>
      <c r="E1073" s="88"/>
      <c r="F1073" s="89"/>
      <c r="G1073" s="4" t="str">
        <f t="shared" si="18"/>
        <v/>
      </c>
      <c r="X1073" s="56" t="str">
        <f t="shared" si="17"/>
        <v/>
      </c>
      <c r="Y1073" s="56"/>
    </row>
    <row r="1074" spans="1:25" x14ac:dyDescent="0.25">
      <c r="A1074" s="23" t="s">
        <v>2055</v>
      </c>
      <c r="B1074" s="24" t="s">
        <v>2056</v>
      </c>
      <c r="C1074" s="25"/>
      <c r="D1074" s="87">
        <f t="shared" si="19"/>
        <v>0</v>
      </c>
      <c r="E1074" s="88"/>
      <c r="F1074" s="89"/>
      <c r="G1074" s="4" t="str">
        <f t="shared" si="18"/>
        <v/>
      </c>
      <c r="X1074" s="56" t="str">
        <f t="shared" si="17"/>
        <v/>
      </c>
      <c r="Y1074" s="56"/>
    </row>
    <row r="1075" spans="1:25" x14ac:dyDescent="0.25">
      <c r="A1075" s="23" t="s">
        <v>2057</v>
      </c>
      <c r="B1075" s="24" t="s">
        <v>2058</v>
      </c>
      <c r="C1075" s="25"/>
      <c r="D1075" s="87">
        <f t="shared" si="19"/>
        <v>0</v>
      </c>
      <c r="E1075" s="88"/>
      <c r="F1075" s="89"/>
      <c r="G1075" s="4" t="str">
        <f t="shared" si="18"/>
        <v/>
      </c>
      <c r="X1075" s="56" t="str">
        <f t="shared" si="17"/>
        <v/>
      </c>
      <c r="Y1075" s="56"/>
    </row>
    <row r="1076" spans="1:25" x14ac:dyDescent="0.25">
      <c r="A1076" s="23" t="s">
        <v>2059</v>
      </c>
      <c r="B1076" s="24" t="s">
        <v>2060</v>
      </c>
      <c r="C1076" s="25"/>
      <c r="D1076" s="87">
        <f t="shared" si="19"/>
        <v>0</v>
      </c>
      <c r="E1076" s="88"/>
      <c r="F1076" s="89"/>
      <c r="G1076" s="4" t="str">
        <f t="shared" si="18"/>
        <v/>
      </c>
      <c r="X1076" s="56" t="str">
        <f t="shared" si="17"/>
        <v/>
      </c>
      <c r="Y1076" s="56"/>
    </row>
    <row r="1077" spans="1:25" x14ac:dyDescent="0.25">
      <c r="A1077" s="23" t="s">
        <v>2061</v>
      </c>
      <c r="B1077" s="24" t="s">
        <v>2062</v>
      </c>
      <c r="C1077" s="25"/>
      <c r="D1077" s="87">
        <f t="shared" si="19"/>
        <v>0</v>
      </c>
      <c r="E1077" s="88"/>
      <c r="F1077" s="89"/>
      <c r="G1077" s="4" t="str">
        <f t="shared" si="18"/>
        <v/>
      </c>
      <c r="X1077" s="56" t="str">
        <f t="shared" si="17"/>
        <v/>
      </c>
      <c r="Y1077" s="56"/>
    </row>
    <row r="1078" spans="1:25" x14ac:dyDescent="0.25">
      <c r="A1078" s="23" t="s">
        <v>2063</v>
      </c>
      <c r="B1078" s="24" t="s">
        <v>2064</v>
      </c>
      <c r="C1078" s="25"/>
      <c r="D1078" s="87">
        <f t="shared" si="19"/>
        <v>0</v>
      </c>
      <c r="E1078" s="88"/>
      <c r="F1078" s="89"/>
      <c r="G1078" s="4" t="str">
        <f t="shared" si="18"/>
        <v/>
      </c>
      <c r="X1078" s="56" t="str">
        <f t="shared" si="17"/>
        <v/>
      </c>
      <c r="Y1078" s="56"/>
    </row>
    <row r="1079" spans="1:25" ht="24" x14ac:dyDescent="0.25">
      <c r="A1079" s="23" t="s">
        <v>2065</v>
      </c>
      <c r="B1079" s="28" t="s">
        <v>4636</v>
      </c>
      <c r="C1079" s="25"/>
      <c r="D1079" s="87">
        <f t="shared" si="19"/>
        <v>0</v>
      </c>
      <c r="E1079" s="88"/>
      <c r="F1079" s="89"/>
      <c r="G1079" s="4" t="str">
        <f t="shared" si="18"/>
        <v/>
      </c>
      <c r="X1079" s="56" t="str">
        <f t="shared" si="17"/>
        <v/>
      </c>
      <c r="Y1079" s="56"/>
    </row>
    <row r="1080" spans="1:25" x14ac:dyDescent="0.25">
      <c r="A1080" s="23" t="s">
        <v>2067</v>
      </c>
      <c r="B1080" s="24" t="s">
        <v>2068</v>
      </c>
      <c r="C1080" s="25"/>
      <c r="D1080" s="87">
        <f t="shared" si="19"/>
        <v>0</v>
      </c>
      <c r="E1080" s="88"/>
      <c r="F1080" s="89"/>
      <c r="G1080" s="4" t="str">
        <f t="shared" si="18"/>
        <v/>
      </c>
      <c r="X1080" s="56" t="str">
        <f t="shared" si="17"/>
        <v/>
      </c>
      <c r="Y1080" s="56"/>
    </row>
    <row r="1081" spans="1:25" x14ac:dyDescent="0.25">
      <c r="A1081" s="23" t="s">
        <v>2069</v>
      </c>
      <c r="B1081" s="24" t="s">
        <v>2070</v>
      </c>
      <c r="C1081" s="25"/>
      <c r="D1081" s="87">
        <f t="shared" si="19"/>
        <v>0</v>
      </c>
      <c r="E1081" s="88"/>
      <c r="F1081" s="89"/>
      <c r="G1081" s="4" t="str">
        <f t="shared" si="18"/>
        <v/>
      </c>
      <c r="X1081" s="56" t="str">
        <f t="shared" si="17"/>
        <v/>
      </c>
      <c r="Y1081" s="56"/>
    </row>
    <row r="1082" spans="1:25" x14ac:dyDescent="0.25">
      <c r="A1082" s="23" t="s">
        <v>2071</v>
      </c>
      <c r="B1082" s="24" t="s">
        <v>2072</v>
      </c>
      <c r="C1082" s="25"/>
      <c r="D1082" s="87">
        <f t="shared" si="19"/>
        <v>0</v>
      </c>
      <c r="E1082" s="88"/>
      <c r="F1082" s="89"/>
      <c r="G1082" s="4" t="str">
        <f t="shared" si="18"/>
        <v/>
      </c>
      <c r="X1082" s="56" t="str">
        <f t="shared" si="17"/>
        <v/>
      </c>
      <c r="Y1082" s="56"/>
    </row>
    <row r="1083" spans="1:25" x14ac:dyDescent="0.25">
      <c r="A1083" s="23" t="s">
        <v>2073</v>
      </c>
      <c r="B1083" s="24" t="s">
        <v>2074</v>
      </c>
      <c r="C1083" s="25"/>
      <c r="D1083" s="87">
        <f t="shared" si="19"/>
        <v>0</v>
      </c>
      <c r="E1083" s="88"/>
      <c r="F1083" s="89"/>
      <c r="G1083" s="4" t="str">
        <f t="shared" si="18"/>
        <v/>
      </c>
      <c r="X1083" s="56" t="str">
        <f t="shared" si="17"/>
        <v/>
      </c>
      <c r="Y1083" s="56"/>
    </row>
    <row r="1084" spans="1:25" ht="35.25" x14ac:dyDescent="0.25">
      <c r="A1084" s="23" t="s">
        <v>2075</v>
      </c>
      <c r="B1084" s="28" t="s">
        <v>4637</v>
      </c>
      <c r="C1084" s="25"/>
      <c r="D1084" s="87">
        <f t="shared" si="19"/>
        <v>0</v>
      </c>
      <c r="E1084" s="88"/>
      <c r="F1084" s="89"/>
      <c r="G1084" s="4" t="str">
        <f t="shared" si="18"/>
        <v/>
      </c>
      <c r="X1084" s="56" t="str">
        <f t="shared" si="17"/>
        <v/>
      </c>
      <c r="Y1084" s="56"/>
    </row>
    <row r="1085" spans="1:25" ht="24" x14ac:dyDescent="0.25">
      <c r="A1085" s="23" t="s">
        <v>2077</v>
      </c>
      <c r="B1085" s="28" t="s">
        <v>4638</v>
      </c>
      <c r="C1085" s="25"/>
      <c r="D1085" s="87">
        <f t="shared" si="19"/>
        <v>0</v>
      </c>
      <c r="E1085" s="88"/>
      <c r="F1085" s="89"/>
      <c r="G1085" s="4" t="str">
        <f t="shared" si="18"/>
        <v/>
      </c>
      <c r="X1085" s="56" t="str">
        <f t="shared" si="17"/>
        <v/>
      </c>
      <c r="Y1085" s="56"/>
    </row>
    <row r="1086" spans="1:25" x14ac:dyDescent="0.25">
      <c r="A1086" s="23" t="s">
        <v>2079</v>
      </c>
      <c r="B1086" s="24" t="s">
        <v>2080</v>
      </c>
      <c r="C1086" s="25"/>
      <c r="D1086" s="87">
        <f t="shared" si="19"/>
        <v>0</v>
      </c>
      <c r="E1086" s="88"/>
      <c r="F1086" s="89"/>
      <c r="G1086" s="4" t="str">
        <f t="shared" si="18"/>
        <v/>
      </c>
      <c r="X1086" s="56" t="str">
        <f t="shared" si="17"/>
        <v/>
      </c>
      <c r="Y1086" s="56"/>
    </row>
    <row r="1087" spans="1:25" ht="24" x14ac:dyDescent="0.25">
      <c r="A1087" s="23" t="s">
        <v>2081</v>
      </c>
      <c r="B1087" s="28" t="s">
        <v>4639</v>
      </c>
      <c r="C1087" s="25"/>
      <c r="D1087" s="87">
        <f t="shared" si="19"/>
        <v>0</v>
      </c>
      <c r="E1087" s="88"/>
      <c r="F1087" s="89"/>
      <c r="G1087" s="4" t="str">
        <f t="shared" si="18"/>
        <v/>
      </c>
      <c r="X1087" s="56" t="str">
        <f t="shared" si="17"/>
        <v/>
      </c>
      <c r="Y1087" s="56"/>
    </row>
    <row r="1088" spans="1:25" x14ac:dyDescent="0.25">
      <c r="A1088" s="23" t="s">
        <v>2083</v>
      </c>
      <c r="B1088" s="24" t="s">
        <v>2084</v>
      </c>
      <c r="C1088" s="25"/>
      <c r="D1088" s="87">
        <f t="shared" si="19"/>
        <v>0</v>
      </c>
      <c r="E1088" s="88"/>
      <c r="F1088" s="89"/>
      <c r="G1088" s="4" t="str">
        <f t="shared" si="18"/>
        <v/>
      </c>
      <c r="X1088" s="56" t="str">
        <f t="shared" si="17"/>
        <v/>
      </c>
      <c r="Y1088" s="56"/>
    </row>
    <row r="1089" spans="1:25" ht="24" x14ac:dyDescent="0.25">
      <c r="A1089" s="23" t="s">
        <v>2085</v>
      </c>
      <c r="B1089" s="28" t="s">
        <v>4640</v>
      </c>
      <c r="C1089" s="25"/>
      <c r="D1089" s="87">
        <f t="shared" si="19"/>
        <v>0</v>
      </c>
      <c r="E1089" s="88"/>
      <c r="F1089" s="89"/>
      <c r="G1089" s="4" t="str">
        <f t="shared" si="18"/>
        <v/>
      </c>
      <c r="X1089" s="56" t="str">
        <f t="shared" si="17"/>
        <v/>
      </c>
      <c r="Y1089" s="56"/>
    </row>
    <row r="1090" spans="1:25" ht="12.75" customHeight="1" x14ac:dyDescent="0.25">
      <c r="A1090" s="23" t="s">
        <v>2087</v>
      </c>
      <c r="B1090" s="28" t="s">
        <v>4641</v>
      </c>
      <c r="C1090" s="25"/>
      <c r="D1090" s="87">
        <f t="shared" si="19"/>
        <v>0</v>
      </c>
      <c r="E1090" s="88"/>
      <c r="F1090" s="89"/>
      <c r="G1090" s="4" t="str">
        <f t="shared" si="18"/>
        <v/>
      </c>
      <c r="X1090" s="56" t="str">
        <f t="shared" si="17"/>
        <v/>
      </c>
      <c r="Y1090" s="56"/>
    </row>
    <row r="1091" spans="1:25" x14ac:dyDescent="0.25">
      <c r="A1091" s="23" t="s">
        <v>2089</v>
      </c>
      <c r="B1091" s="24" t="s">
        <v>2090</v>
      </c>
      <c r="C1091" s="25"/>
      <c r="D1091" s="87">
        <f t="shared" si="19"/>
        <v>0</v>
      </c>
      <c r="E1091" s="88"/>
      <c r="F1091" s="89"/>
      <c r="G1091" s="4" t="str">
        <f t="shared" si="18"/>
        <v/>
      </c>
      <c r="X1091" s="56" t="str">
        <f t="shared" si="17"/>
        <v/>
      </c>
      <c r="Y1091" s="56"/>
    </row>
    <row r="1092" spans="1:25" x14ac:dyDescent="0.25">
      <c r="A1092" s="23" t="s">
        <v>2091</v>
      </c>
      <c r="B1092" s="36" t="s">
        <v>2092</v>
      </c>
      <c r="C1092" s="25"/>
      <c r="D1092" s="87">
        <f t="shared" si="19"/>
        <v>0</v>
      </c>
      <c r="E1092" s="88"/>
      <c r="F1092" s="89"/>
      <c r="G1092" s="4" t="str">
        <f t="shared" si="18"/>
        <v/>
      </c>
      <c r="X1092" s="56" t="str">
        <f t="shared" si="17"/>
        <v/>
      </c>
      <c r="Y1092" s="56"/>
    </row>
    <row r="1093" spans="1:25" x14ac:dyDescent="0.25">
      <c r="A1093" s="47"/>
      <c r="B1093" s="63" t="s">
        <v>2093</v>
      </c>
      <c r="C1093" s="41"/>
      <c r="D1093" s="93"/>
      <c r="E1093" s="93"/>
      <c r="F1093" s="69"/>
      <c r="G1093" s="4" t="str">
        <f t="shared" si="18"/>
        <v/>
      </c>
      <c r="X1093" s="56" t="str">
        <f t="shared" si="17"/>
        <v/>
      </c>
      <c r="Y1093" s="56"/>
    </row>
    <row r="1094" spans="1:25" x14ac:dyDescent="0.25">
      <c r="A1094" s="47"/>
      <c r="B1094" s="59" t="s">
        <v>2094</v>
      </c>
      <c r="C1094" s="41">
        <f>SUM(C1095:C1160)</f>
        <v>0</v>
      </c>
      <c r="D1094" s="93">
        <f>SUM(D1095:D1160)</f>
        <v>0</v>
      </c>
      <c r="E1094" s="93">
        <f>SUM(E1095:E1160)</f>
        <v>0</v>
      </c>
      <c r="F1094" s="69">
        <f>SUM(F1095:F1160)</f>
        <v>0</v>
      </c>
      <c r="G1094" s="4" t="str">
        <f t="shared" si="18"/>
        <v/>
      </c>
      <c r="X1094" s="56" t="str">
        <f t="shared" si="17"/>
        <v/>
      </c>
      <c r="Y1094" s="56"/>
    </row>
    <row r="1095" spans="1:25" ht="35.25" x14ac:dyDescent="0.25">
      <c r="A1095" s="23" t="s">
        <v>2095</v>
      </c>
      <c r="B1095" s="71" t="s">
        <v>4642</v>
      </c>
      <c r="C1095" s="25"/>
      <c r="D1095" s="87">
        <f t="shared" si="19"/>
        <v>0</v>
      </c>
      <c r="E1095" s="88"/>
      <c r="F1095" s="89"/>
      <c r="G1095" s="4" t="str">
        <f t="shared" si="18"/>
        <v/>
      </c>
      <c r="X1095" s="56" t="str">
        <f t="shared" si="17"/>
        <v/>
      </c>
      <c r="Y1095" s="56"/>
    </row>
    <row r="1096" spans="1:25" x14ac:dyDescent="0.25">
      <c r="A1096" s="23" t="s">
        <v>2097</v>
      </c>
      <c r="B1096" s="70" t="s">
        <v>4643</v>
      </c>
      <c r="C1096" s="25"/>
      <c r="D1096" s="87">
        <f t="shared" si="19"/>
        <v>0</v>
      </c>
      <c r="E1096" s="88"/>
      <c r="F1096" s="89"/>
      <c r="G1096" s="4" t="str">
        <f t="shared" si="18"/>
        <v/>
      </c>
      <c r="X1096" s="56" t="str">
        <f t="shared" si="17"/>
        <v/>
      </c>
      <c r="Y1096" s="56"/>
    </row>
    <row r="1097" spans="1:25" x14ac:dyDescent="0.25">
      <c r="A1097" s="23" t="s">
        <v>2099</v>
      </c>
      <c r="B1097" s="70" t="s">
        <v>2100</v>
      </c>
      <c r="C1097" s="25"/>
      <c r="D1097" s="87">
        <f t="shared" si="19"/>
        <v>0</v>
      </c>
      <c r="E1097" s="88"/>
      <c r="F1097" s="89"/>
      <c r="G1097" s="4" t="str">
        <f t="shared" si="18"/>
        <v/>
      </c>
      <c r="X1097" s="56" t="str">
        <f t="shared" si="17"/>
        <v/>
      </c>
      <c r="Y1097" s="56"/>
    </row>
    <row r="1098" spans="1:25" x14ac:dyDescent="0.25">
      <c r="A1098" s="23" t="s">
        <v>2101</v>
      </c>
      <c r="B1098" s="70" t="s">
        <v>4644</v>
      </c>
      <c r="C1098" s="25"/>
      <c r="D1098" s="87">
        <f t="shared" si="19"/>
        <v>0</v>
      </c>
      <c r="E1098" s="88"/>
      <c r="F1098" s="89"/>
      <c r="G1098" s="4" t="str">
        <f t="shared" si="18"/>
        <v/>
      </c>
      <c r="X1098" s="56" t="str">
        <f t="shared" si="17"/>
        <v/>
      </c>
      <c r="Y1098" s="56"/>
    </row>
    <row r="1099" spans="1:25" x14ac:dyDescent="0.25">
      <c r="A1099" s="23" t="s">
        <v>2103</v>
      </c>
      <c r="B1099" s="70" t="s">
        <v>4645</v>
      </c>
      <c r="C1099" s="25"/>
      <c r="D1099" s="87">
        <f t="shared" si="19"/>
        <v>0</v>
      </c>
      <c r="E1099" s="88"/>
      <c r="F1099" s="89"/>
      <c r="G1099" s="4" t="str">
        <f t="shared" si="18"/>
        <v/>
      </c>
      <c r="X1099" s="56" t="str">
        <f t="shared" ref="X1099:X1162" si="20">IF(D1099&gt;C1099,1,"")</f>
        <v/>
      </c>
      <c r="Y1099" s="56"/>
    </row>
    <row r="1100" spans="1:25" x14ac:dyDescent="0.25">
      <c r="A1100" s="23" t="s">
        <v>2105</v>
      </c>
      <c r="B1100" s="70" t="s">
        <v>4646</v>
      </c>
      <c r="C1100" s="25"/>
      <c r="D1100" s="87">
        <f t="shared" si="19"/>
        <v>0</v>
      </c>
      <c r="E1100" s="88"/>
      <c r="F1100" s="89"/>
      <c r="G1100" s="4" t="str">
        <f t="shared" si="18"/>
        <v/>
      </c>
      <c r="X1100" s="56" t="str">
        <f t="shared" si="20"/>
        <v/>
      </c>
      <c r="Y1100" s="56"/>
    </row>
    <row r="1101" spans="1:25" x14ac:dyDescent="0.25">
      <c r="A1101" s="23" t="s">
        <v>2107</v>
      </c>
      <c r="B1101" s="70" t="s">
        <v>4647</v>
      </c>
      <c r="C1101" s="25"/>
      <c r="D1101" s="87">
        <f t="shared" si="19"/>
        <v>0</v>
      </c>
      <c r="E1101" s="88"/>
      <c r="F1101" s="89"/>
      <c r="G1101" s="4" t="str">
        <f t="shared" si="18"/>
        <v/>
      </c>
      <c r="X1101" s="56"/>
      <c r="Y1101" s="56"/>
    </row>
    <row r="1102" spans="1:25" x14ac:dyDescent="0.25">
      <c r="A1102" s="23" t="s">
        <v>2109</v>
      </c>
      <c r="B1102" s="70" t="s">
        <v>4648</v>
      </c>
      <c r="C1102" s="25"/>
      <c r="D1102" s="87">
        <f t="shared" si="19"/>
        <v>0</v>
      </c>
      <c r="E1102" s="88"/>
      <c r="F1102" s="89"/>
      <c r="G1102" s="4" t="str">
        <f t="shared" si="18"/>
        <v/>
      </c>
      <c r="X1102" s="56"/>
      <c r="Y1102" s="56"/>
    </row>
    <row r="1103" spans="1:25" x14ac:dyDescent="0.25">
      <c r="A1103" s="23" t="s">
        <v>2111</v>
      </c>
      <c r="B1103" s="70" t="s">
        <v>4649</v>
      </c>
      <c r="C1103" s="25"/>
      <c r="D1103" s="87">
        <f t="shared" si="19"/>
        <v>0</v>
      </c>
      <c r="E1103" s="88"/>
      <c r="F1103" s="89"/>
      <c r="G1103" s="4" t="str">
        <f t="shared" si="18"/>
        <v/>
      </c>
      <c r="X1103" s="56"/>
      <c r="Y1103" s="56"/>
    </row>
    <row r="1104" spans="1:25" x14ac:dyDescent="0.25">
      <c r="A1104" s="23" t="s">
        <v>2113</v>
      </c>
      <c r="B1104" s="70" t="s">
        <v>4650</v>
      </c>
      <c r="C1104" s="25"/>
      <c r="D1104" s="87">
        <f t="shared" si="19"/>
        <v>0</v>
      </c>
      <c r="E1104" s="88"/>
      <c r="F1104" s="89"/>
      <c r="G1104" s="4" t="str">
        <f t="shared" si="18"/>
        <v/>
      </c>
      <c r="X1104" s="56"/>
      <c r="Y1104" s="56"/>
    </row>
    <row r="1105" spans="1:25" ht="24" x14ac:dyDescent="0.25">
      <c r="A1105" s="23" t="s">
        <v>2115</v>
      </c>
      <c r="B1105" s="71" t="s">
        <v>4651</v>
      </c>
      <c r="C1105" s="25"/>
      <c r="D1105" s="87">
        <f t="shared" si="19"/>
        <v>0</v>
      </c>
      <c r="E1105" s="88"/>
      <c r="F1105" s="89"/>
      <c r="G1105" s="4" t="str">
        <f t="shared" si="18"/>
        <v/>
      </c>
      <c r="X1105" s="56"/>
      <c r="Y1105" s="56"/>
    </row>
    <row r="1106" spans="1:25" x14ac:dyDescent="0.25">
      <c r="A1106" s="23" t="s">
        <v>2117</v>
      </c>
      <c r="B1106" s="70" t="s">
        <v>4652</v>
      </c>
      <c r="C1106" s="25"/>
      <c r="D1106" s="87">
        <f t="shared" si="19"/>
        <v>0</v>
      </c>
      <c r="E1106" s="88"/>
      <c r="F1106" s="89"/>
      <c r="G1106" s="4" t="str">
        <f t="shared" si="18"/>
        <v/>
      </c>
      <c r="X1106" s="56"/>
      <c r="Y1106" s="56"/>
    </row>
    <row r="1107" spans="1:25" x14ac:dyDescent="0.25">
      <c r="A1107" s="23" t="s">
        <v>2119</v>
      </c>
      <c r="B1107" s="70" t="s">
        <v>4653</v>
      </c>
      <c r="C1107" s="25"/>
      <c r="D1107" s="87">
        <f t="shared" si="19"/>
        <v>0</v>
      </c>
      <c r="E1107" s="88"/>
      <c r="F1107" s="89"/>
      <c r="G1107" s="4" t="str">
        <f t="shared" si="18"/>
        <v/>
      </c>
      <c r="X1107" s="56"/>
      <c r="Y1107" s="56"/>
    </row>
    <row r="1108" spans="1:25" x14ac:dyDescent="0.25">
      <c r="A1108" s="23" t="s">
        <v>2121</v>
      </c>
      <c r="B1108" s="70" t="s">
        <v>2122</v>
      </c>
      <c r="C1108" s="25"/>
      <c r="D1108" s="87">
        <f t="shared" si="19"/>
        <v>0</v>
      </c>
      <c r="E1108" s="88"/>
      <c r="F1108" s="89"/>
      <c r="G1108" s="4" t="str">
        <f t="shared" si="18"/>
        <v/>
      </c>
      <c r="X1108" s="56"/>
      <c r="Y1108" s="56"/>
    </row>
    <row r="1109" spans="1:25" x14ac:dyDescent="0.25">
      <c r="A1109" s="23" t="s">
        <v>2123</v>
      </c>
      <c r="B1109" s="70" t="s">
        <v>2124</v>
      </c>
      <c r="C1109" s="25"/>
      <c r="D1109" s="87">
        <f t="shared" si="19"/>
        <v>0</v>
      </c>
      <c r="E1109" s="88"/>
      <c r="F1109" s="89"/>
      <c r="G1109" s="4" t="str">
        <f t="shared" si="18"/>
        <v/>
      </c>
      <c r="X1109" s="56"/>
      <c r="Y1109" s="56"/>
    </row>
    <row r="1110" spans="1:25" ht="24" x14ac:dyDescent="0.25">
      <c r="A1110" s="23" t="s">
        <v>2125</v>
      </c>
      <c r="B1110" s="99" t="s">
        <v>4654</v>
      </c>
      <c r="C1110" s="25"/>
      <c r="D1110" s="87">
        <f t="shared" si="19"/>
        <v>0</v>
      </c>
      <c r="E1110" s="88"/>
      <c r="F1110" s="89"/>
      <c r="G1110" s="4" t="str">
        <f t="shared" si="18"/>
        <v/>
      </c>
      <c r="X1110" s="56" t="str">
        <f t="shared" si="20"/>
        <v/>
      </c>
      <c r="Y1110" s="56"/>
    </row>
    <row r="1111" spans="1:25" ht="24" x14ac:dyDescent="0.25">
      <c r="A1111" s="23" t="s">
        <v>2127</v>
      </c>
      <c r="B1111" s="99" t="s">
        <v>4655</v>
      </c>
      <c r="C1111" s="25"/>
      <c r="D1111" s="87">
        <f t="shared" si="19"/>
        <v>0</v>
      </c>
      <c r="E1111" s="88"/>
      <c r="F1111" s="89"/>
      <c r="G1111" s="4" t="str">
        <f t="shared" si="18"/>
        <v/>
      </c>
      <c r="X1111" s="56" t="str">
        <f t="shared" si="20"/>
        <v/>
      </c>
      <c r="Y1111" s="56"/>
    </row>
    <row r="1112" spans="1:25" x14ac:dyDescent="0.25">
      <c r="A1112" s="23" t="s">
        <v>2129</v>
      </c>
      <c r="B1112" s="70" t="s">
        <v>2130</v>
      </c>
      <c r="C1112" s="25"/>
      <c r="D1112" s="87">
        <f t="shared" si="19"/>
        <v>0</v>
      </c>
      <c r="E1112" s="88"/>
      <c r="F1112" s="89"/>
      <c r="G1112" s="4" t="str">
        <f t="shared" si="18"/>
        <v/>
      </c>
      <c r="X1112" s="56" t="str">
        <f t="shared" si="20"/>
        <v/>
      </c>
      <c r="Y1112" s="56"/>
    </row>
    <row r="1113" spans="1:25" x14ac:dyDescent="0.25">
      <c r="A1113" s="23" t="s">
        <v>2131</v>
      </c>
      <c r="B1113" s="70" t="s">
        <v>2132</v>
      </c>
      <c r="C1113" s="25"/>
      <c r="D1113" s="87">
        <f t="shared" si="19"/>
        <v>0</v>
      </c>
      <c r="E1113" s="88"/>
      <c r="F1113" s="89"/>
      <c r="G1113" s="4" t="str">
        <f t="shared" si="18"/>
        <v/>
      </c>
      <c r="X1113" s="56" t="str">
        <f t="shared" si="20"/>
        <v/>
      </c>
      <c r="Y1113" s="56"/>
    </row>
    <row r="1114" spans="1:25" x14ac:dyDescent="0.25">
      <c r="A1114" s="23" t="s">
        <v>2133</v>
      </c>
      <c r="B1114" s="70" t="s">
        <v>2134</v>
      </c>
      <c r="C1114" s="25"/>
      <c r="D1114" s="87">
        <f t="shared" si="19"/>
        <v>0</v>
      </c>
      <c r="E1114" s="88"/>
      <c r="F1114" s="89"/>
      <c r="G1114" s="4" t="str">
        <f t="shared" si="18"/>
        <v/>
      </c>
      <c r="X1114" s="56" t="str">
        <f t="shared" si="20"/>
        <v/>
      </c>
      <c r="Y1114" s="56"/>
    </row>
    <row r="1115" spans="1:25" x14ac:dyDescent="0.25">
      <c r="A1115" s="23" t="s">
        <v>2135</v>
      </c>
      <c r="B1115" s="70" t="s">
        <v>2136</v>
      </c>
      <c r="C1115" s="25"/>
      <c r="D1115" s="87">
        <f t="shared" si="19"/>
        <v>0</v>
      </c>
      <c r="E1115" s="88"/>
      <c r="F1115" s="89"/>
      <c r="G1115" s="4" t="str">
        <f t="shared" si="18"/>
        <v/>
      </c>
      <c r="X1115" s="56" t="str">
        <f t="shared" si="20"/>
        <v/>
      </c>
      <c r="Y1115" s="56"/>
    </row>
    <row r="1116" spans="1:25" x14ac:dyDescent="0.25">
      <c r="A1116" s="23" t="s">
        <v>2137</v>
      </c>
      <c r="B1116" s="70" t="s">
        <v>2138</v>
      </c>
      <c r="C1116" s="25"/>
      <c r="D1116" s="87">
        <f t="shared" si="19"/>
        <v>0</v>
      </c>
      <c r="E1116" s="88"/>
      <c r="F1116" s="89"/>
      <c r="G1116" s="4" t="str">
        <f t="shared" si="18"/>
        <v/>
      </c>
      <c r="X1116" s="56" t="str">
        <f t="shared" si="20"/>
        <v/>
      </c>
      <c r="Y1116" s="56"/>
    </row>
    <row r="1117" spans="1:25" x14ac:dyDescent="0.25">
      <c r="A1117" s="23" t="s">
        <v>2139</v>
      </c>
      <c r="B1117" s="70" t="s">
        <v>2140</v>
      </c>
      <c r="C1117" s="25"/>
      <c r="D1117" s="87">
        <f t="shared" si="19"/>
        <v>0</v>
      </c>
      <c r="E1117" s="88"/>
      <c r="F1117" s="89"/>
      <c r="G1117" s="4" t="str">
        <f t="shared" si="18"/>
        <v/>
      </c>
      <c r="X1117" s="56" t="str">
        <f t="shared" si="20"/>
        <v/>
      </c>
      <c r="Y1117" s="56"/>
    </row>
    <row r="1118" spans="1:25" x14ac:dyDescent="0.25">
      <c r="A1118" s="23" t="s">
        <v>2141</v>
      </c>
      <c r="B1118" s="70" t="s">
        <v>2142</v>
      </c>
      <c r="C1118" s="25"/>
      <c r="D1118" s="87">
        <f t="shared" si="19"/>
        <v>0</v>
      </c>
      <c r="E1118" s="88"/>
      <c r="F1118" s="89"/>
      <c r="G1118" s="4" t="str">
        <f t="shared" si="18"/>
        <v/>
      </c>
      <c r="X1118" s="56" t="str">
        <f t="shared" si="20"/>
        <v/>
      </c>
      <c r="Y1118" s="56"/>
    </row>
    <row r="1119" spans="1:25" x14ac:dyDescent="0.25">
      <c r="A1119" s="23" t="s">
        <v>2143</v>
      </c>
      <c r="B1119" s="70" t="s">
        <v>2144</v>
      </c>
      <c r="C1119" s="25"/>
      <c r="D1119" s="87">
        <f t="shared" si="19"/>
        <v>0</v>
      </c>
      <c r="E1119" s="88"/>
      <c r="F1119" s="89"/>
      <c r="G1119" s="4" t="str">
        <f t="shared" si="18"/>
        <v/>
      </c>
      <c r="X1119" s="56" t="str">
        <f t="shared" si="20"/>
        <v/>
      </c>
      <c r="Y1119" s="56"/>
    </row>
    <row r="1120" spans="1:25" x14ac:dyDescent="0.25">
      <c r="A1120" s="23" t="s">
        <v>2145</v>
      </c>
      <c r="B1120" s="70" t="s">
        <v>2146</v>
      </c>
      <c r="C1120" s="25"/>
      <c r="D1120" s="87">
        <f t="shared" si="19"/>
        <v>0</v>
      </c>
      <c r="E1120" s="88"/>
      <c r="F1120" s="89"/>
      <c r="G1120" s="4" t="str">
        <f t="shared" si="18"/>
        <v/>
      </c>
      <c r="X1120" s="56" t="str">
        <f t="shared" si="20"/>
        <v/>
      </c>
      <c r="Y1120" s="56"/>
    </row>
    <row r="1121" spans="1:25" ht="24" x14ac:dyDescent="0.25">
      <c r="A1121" s="23" t="s">
        <v>2147</v>
      </c>
      <c r="B1121" s="71" t="s">
        <v>4656</v>
      </c>
      <c r="C1121" s="25"/>
      <c r="D1121" s="87">
        <f t="shared" si="19"/>
        <v>0</v>
      </c>
      <c r="E1121" s="88"/>
      <c r="F1121" s="89"/>
      <c r="G1121" s="4" t="str">
        <f t="shared" si="18"/>
        <v/>
      </c>
      <c r="X1121" s="56" t="str">
        <f t="shared" si="20"/>
        <v/>
      </c>
      <c r="Y1121" s="56"/>
    </row>
    <row r="1122" spans="1:25" x14ac:dyDescent="0.25">
      <c r="A1122" s="23" t="s">
        <v>2149</v>
      </c>
      <c r="B1122" s="70" t="s">
        <v>2150</v>
      </c>
      <c r="C1122" s="25"/>
      <c r="D1122" s="87">
        <f t="shared" si="19"/>
        <v>0</v>
      </c>
      <c r="E1122" s="88"/>
      <c r="F1122" s="89"/>
      <c r="G1122" s="4" t="str">
        <f t="shared" si="18"/>
        <v/>
      </c>
      <c r="X1122" s="56" t="str">
        <f t="shared" si="20"/>
        <v/>
      </c>
      <c r="Y1122" s="56"/>
    </row>
    <row r="1123" spans="1:25" x14ac:dyDescent="0.25">
      <c r="A1123" s="23" t="s">
        <v>2151</v>
      </c>
      <c r="B1123" s="70" t="s">
        <v>4657</v>
      </c>
      <c r="C1123" s="25"/>
      <c r="D1123" s="87">
        <f t="shared" si="19"/>
        <v>0</v>
      </c>
      <c r="E1123" s="88"/>
      <c r="F1123" s="89"/>
      <c r="G1123" s="4" t="str">
        <f t="shared" si="18"/>
        <v/>
      </c>
      <c r="X1123" s="56" t="str">
        <f t="shared" si="20"/>
        <v/>
      </c>
      <c r="Y1123" s="56"/>
    </row>
    <row r="1124" spans="1:25" x14ac:dyDescent="0.25">
      <c r="A1124" s="23" t="s">
        <v>2153</v>
      </c>
      <c r="B1124" s="70" t="s">
        <v>4658</v>
      </c>
      <c r="C1124" s="25"/>
      <c r="D1124" s="87">
        <f t="shared" si="19"/>
        <v>0</v>
      </c>
      <c r="E1124" s="88"/>
      <c r="F1124" s="89"/>
      <c r="G1124" s="4" t="str">
        <f t="shared" si="18"/>
        <v/>
      </c>
      <c r="X1124" s="56" t="str">
        <f t="shared" si="20"/>
        <v/>
      </c>
      <c r="Y1124" s="56"/>
    </row>
    <row r="1125" spans="1:25" x14ac:dyDescent="0.25">
      <c r="A1125" s="23" t="s">
        <v>2155</v>
      </c>
      <c r="B1125" s="70" t="s">
        <v>2156</v>
      </c>
      <c r="C1125" s="25"/>
      <c r="D1125" s="87">
        <f t="shared" si="19"/>
        <v>0</v>
      </c>
      <c r="E1125" s="88"/>
      <c r="F1125" s="89"/>
      <c r="G1125" s="4" t="str">
        <f t="shared" si="18"/>
        <v/>
      </c>
      <c r="X1125" s="56" t="str">
        <f t="shared" si="20"/>
        <v/>
      </c>
      <c r="Y1125" s="56"/>
    </row>
    <row r="1126" spans="1:25" ht="24" x14ac:dyDescent="0.25">
      <c r="A1126" s="23" t="s">
        <v>2157</v>
      </c>
      <c r="B1126" s="71" t="s">
        <v>4659</v>
      </c>
      <c r="C1126" s="25"/>
      <c r="D1126" s="87">
        <f t="shared" si="19"/>
        <v>0</v>
      </c>
      <c r="E1126" s="88"/>
      <c r="F1126" s="89"/>
      <c r="G1126" s="4" t="str">
        <f t="shared" si="18"/>
        <v/>
      </c>
      <c r="X1126" s="56" t="str">
        <f t="shared" si="20"/>
        <v/>
      </c>
      <c r="Y1126" s="56"/>
    </row>
    <row r="1127" spans="1:25" x14ac:dyDescent="0.25">
      <c r="A1127" s="23" t="s">
        <v>2159</v>
      </c>
      <c r="B1127" s="70" t="s">
        <v>2160</v>
      </c>
      <c r="C1127" s="25"/>
      <c r="D1127" s="87">
        <f t="shared" si="19"/>
        <v>0</v>
      </c>
      <c r="E1127" s="88"/>
      <c r="F1127" s="89"/>
      <c r="G1127" s="4" t="str">
        <f t="shared" ref="G1127:G1183" si="21">IF(D1127&gt;C1127,"CMA ES MAYOR QUE TOTAL ACTIVIDADES","")</f>
        <v/>
      </c>
      <c r="X1127" s="56" t="str">
        <f t="shared" si="20"/>
        <v/>
      </c>
      <c r="Y1127" s="56"/>
    </row>
    <row r="1128" spans="1:25" x14ac:dyDescent="0.25">
      <c r="A1128" s="23" t="s">
        <v>2161</v>
      </c>
      <c r="B1128" s="70" t="s">
        <v>2162</v>
      </c>
      <c r="C1128" s="25"/>
      <c r="D1128" s="87">
        <f t="shared" si="19"/>
        <v>0</v>
      </c>
      <c r="E1128" s="88"/>
      <c r="F1128" s="89"/>
      <c r="G1128" s="4" t="str">
        <f t="shared" si="21"/>
        <v/>
      </c>
      <c r="X1128" s="56" t="str">
        <f t="shared" si="20"/>
        <v/>
      </c>
      <c r="Y1128" s="56"/>
    </row>
    <row r="1129" spans="1:25" x14ac:dyDescent="0.25">
      <c r="A1129" s="23" t="s">
        <v>2163</v>
      </c>
      <c r="B1129" s="70" t="s">
        <v>2164</v>
      </c>
      <c r="C1129" s="25"/>
      <c r="D1129" s="87">
        <f t="shared" ref="D1129:D1183" si="22">+E1129+F1129</f>
        <v>0</v>
      </c>
      <c r="E1129" s="88"/>
      <c r="F1129" s="89"/>
      <c r="G1129" s="4" t="str">
        <f t="shared" si="21"/>
        <v/>
      </c>
      <c r="X1129" s="56" t="str">
        <f t="shared" si="20"/>
        <v/>
      </c>
      <c r="Y1129" s="56"/>
    </row>
    <row r="1130" spans="1:25" x14ac:dyDescent="0.25">
      <c r="A1130" s="23" t="s">
        <v>2165</v>
      </c>
      <c r="B1130" s="70" t="s">
        <v>2166</v>
      </c>
      <c r="C1130" s="25"/>
      <c r="D1130" s="87">
        <f t="shared" si="22"/>
        <v>0</v>
      </c>
      <c r="E1130" s="88"/>
      <c r="F1130" s="89"/>
      <c r="G1130" s="4" t="str">
        <f t="shared" si="21"/>
        <v/>
      </c>
      <c r="X1130" s="56" t="str">
        <f t="shared" si="20"/>
        <v/>
      </c>
      <c r="Y1130" s="56"/>
    </row>
    <row r="1131" spans="1:25" x14ac:dyDescent="0.25">
      <c r="A1131" s="23" t="s">
        <v>2167</v>
      </c>
      <c r="B1131" s="71" t="s">
        <v>4660</v>
      </c>
      <c r="C1131" s="25"/>
      <c r="D1131" s="87">
        <f t="shared" si="22"/>
        <v>0</v>
      </c>
      <c r="E1131" s="88"/>
      <c r="F1131" s="89"/>
      <c r="G1131" s="4" t="str">
        <f t="shared" si="21"/>
        <v/>
      </c>
      <c r="X1131" s="56" t="str">
        <f t="shared" si="20"/>
        <v/>
      </c>
      <c r="Y1131" s="56"/>
    </row>
    <row r="1132" spans="1:25" x14ac:dyDescent="0.25">
      <c r="A1132" s="23" t="s">
        <v>2169</v>
      </c>
      <c r="B1132" s="70" t="s">
        <v>4661</v>
      </c>
      <c r="C1132" s="25"/>
      <c r="D1132" s="87">
        <f t="shared" si="22"/>
        <v>0</v>
      </c>
      <c r="E1132" s="88"/>
      <c r="F1132" s="89"/>
      <c r="G1132" s="4" t="str">
        <f t="shared" si="21"/>
        <v/>
      </c>
      <c r="X1132" s="56" t="str">
        <f t="shared" si="20"/>
        <v/>
      </c>
      <c r="Y1132" s="56"/>
    </row>
    <row r="1133" spans="1:25" x14ac:dyDescent="0.25">
      <c r="A1133" s="23" t="s">
        <v>2171</v>
      </c>
      <c r="B1133" s="70" t="s">
        <v>4662</v>
      </c>
      <c r="C1133" s="25"/>
      <c r="D1133" s="87">
        <f t="shared" si="22"/>
        <v>0</v>
      </c>
      <c r="E1133" s="88"/>
      <c r="F1133" s="89"/>
      <c r="G1133" s="4" t="str">
        <f t="shared" si="21"/>
        <v/>
      </c>
      <c r="X1133" s="56" t="str">
        <f t="shared" si="20"/>
        <v/>
      </c>
      <c r="Y1133" s="56"/>
    </row>
    <row r="1134" spans="1:25" x14ac:dyDescent="0.25">
      <c r="A1134" s="23" t="s">
        <v>2173</v>
      </c>
      <c r="B1134" s="71" t="s">
        <v>4663</v>
      </c>
      <c r="C1134" s="25"/>
      <c r="D1134" s="87">
        <f t="shared" si="22"/>
        <v>0</v>
      </c>
      <c r="E1134" s="88"/>
      <c r="F1134" s="89"/>
      <c r="G1134" s="4" t="str">
        <f t="shared" si="21"/>
        <v/>
      </c>
      <c r="X1134" s="56" t="str">
        <f t="shared" si="20"/>
        <v/>
      </c>
      <c r="Y1134" s="56"/>
    </row>
    <row r="1135" spans="1:25" x14ac:dyDescent="0.25">
      <c r="A1135" s="23" t="s">
        <v>2175</v>
      </c>
      <c r="B1135" s="70" t="s">
        <v>2176</v>
      </c>
      <c r="C1135" s="25"/>
      <c r="D1135" s="87">
        <f t="shared" si="22"/>
        <v>0</v>
      </c>
      <c r="E1135" s="88"/>
      <c r="F1135" s="89"/>
      <c r="G1135" s="4" t="str">
        <f t="shared" si="21"/>
        <v/>
      </c>
      <c r="X1135" s="56" t="str">
        <f t="shared" si="20"/>
        <v/>
      </c>
      <c r="Y1135" s="56"/>
    </row>
    <row r="1136" spans="1:25" ht="24" x14ac:dyDescent="0.25">
      <c r="A1136" s="23" t="s">
        <v>2177</v>
      </c>
      <c r="B1136" s="71" t="s">
        <v>4664</v>
      </c>
      <c r="C1136" s="25"/>
      <c r="D1136" s="87">
        <f t="shared" si="22"/>
        <v>0</v>
      </c>
      <c r="E1136" s="88"/>
      <c r="F1136" s="89"/>
      <c r="G1136" s="4" t="str">
        <f t="shared" si="21"/>
        <v/>
      </c>
      <c r="X1136" s="56" t="str">
        <f t="shared" si="20"/>
        <v/>
      </c>
      <c r="Y1136" s="56"/>
    </row>
    <row r="1137" spans="1:25" x14ac:dyDescent="0.25">
      <c r="A1137" s="23" t="s">
        <v>2179</v>
      </c>
      <c r="B1137" s="71" t="s">
        <v>4665</v>
      </c>
      <c r="C1137" s="25"/>
      <c r="D1137" s="87">
        <f t="shared" si="22"/>
        <v>0</v>
      </c>
      <c r="E1137" s="88"/>
      <c r="F1137" s="89"/>
      <c r="G1137" s="4" t="str">
        <f t="shared" si="21"/>
        <v/>
      </c>
      <c r="X1137" s="56" t="str">
        <f t="shared" si="20"/>
        <v/>
      </c>
      <c r="Y1137" s="56"/>
    </row>
    <row r="1138" spans="1:25" x14ac:dyDescent="0.25">
      <c r="A1138" s="23" t="s">
        <v>2181</v>
      </c>
      <c r="B1138" s="70" t="s">
        <v>2182</v>
      </c>
      <c r="C1138" s="25"/>
      <c r="D1138" s="87">
        <f t="shared" si="22"/>
        <v>0</v>
      </c>
      <c r="E1138" s="88"/>
      <c r="F1138" s="89"/>
      <c r="G1138" s="4" t="str">
        <f t="shared" si="21"/>
        <v/>
      </c>
      <c r="X1138" s="56" t="str">
        <f t="shared" si="20"/>
        <v/>
      </c>
      <c r="Y1138" s="56"/>
    </row>
    <row r="1139" spans="1:25" x14ac:dyDescent="0.25">
      <c r="A1139" s="23" t="s">
        <v>2183</v>
      </c>
      <c r="B1139" s="70" t="s">
        <v>2184</v>
      </c>
      <c r="C1139" s="25"/>
      <c r="D1139" s="87">
        <f t="shared" si="22"/>
        <v>0</v>
      </c>
      <c r="E1139" s="88"/>
      <c r="F1139" s="89"/>
      <c r="G1139" s="4" t="str">
        <f t="shared" si="21"/>
        <v/>
      </c>
      <c r="X1139" s="56" t="str">
        <f t="shared" si="20"/>
        <v/>
      </c>
      <c r="Y1139" s="56"/>
    </row>
    <row r="1140" spans="1:25" x14ac:dyDescent="0.25">
      <c r="A1140" s="23" t="s">
        <v>2185</v>
      </c>
      <c r="B1140" s="70" t="s">
        <v>2186</v>
      </c>
      <c r="C1140" s="25"/>
      <c r="D1140" s="87">
        <f t="shared" si="22"/>
        <v>0</v>
      </c>
      <c r="E1140" s="88"/>
      <c r="F1140" s="89"/>
      <c r="G1140" s="4" t="str">
        <f t="shared" si="21"/>
        <v/>
      </c>
      <c r="X1140" s="56" t="str">
        <f t="shared" si="20"/>
        <v/>
      </c>
      <c r="Y1140" s="56"/>
    </row>
    <row r="1141" spans="1:25" x14ac:dyDescent="0.25">
      <c r="A1141" s="23" t="s">
        <v>2187</v>
      </c>
      <c r="B1141" s="70" t="s">
        <v>2188</v>
      </c>
      <c r="C1141" s="25"/>
      <c r="D1141" s="87">
        <f t="shared" si="22"/>
        <v>0</v>
      </c>
      <c r="E1141" s="88"/>
      <c r="F1141" s="89"/>
      <c r="G1141" s="4" t="str">
        <f t="shared" si="21"/>
        <v/>
      </c>
      <c r="X1141" s="56" t="str">
        <f t="shared" si="20"/>
        <v/>
      </c>
      <c r="Y1141" s="56"/>
    </row>
    <row r="1142" spans="1:25" x14ac:dyDescent="0.25">
      <c r="A1142" s="23" t="s">
        <v>2189</v>
      </c>
      <c r="B1142" s="70" t="s">
        <v>2190</v>
      </c>
      <c r="C1142" s="25"/>
      <c r="D1142" s="87">
        <f t="shared" si="22"/>
        <v>0</v>
      </c>
      <c r="E1142" s="88"/>
      <c r="F1142" s="89"/>
      <c r="G1142" s="4" t="str">
        <f t="shared" si="21"/>
        <v/>
      </c>
      <c r="X1142" s="56" t="str">
        <f t="shared" si="20"/>
        <v/>
      </c>
      <c r="Y1142" s="56"/>
    </row>
    <row r="1143" spans="1:25" x14ac:dyDescent="0.25">
      <c r="A1143" s="23" t="s">
        <v>2191</v>
      </c>
      <c r="B1143" s="70" t="s">
        <v>2192</v>
      </c>
      <c r="C1143" s="25"/>
      <c r="D1143" s="87">
        <f t="shared" si="22"/>
        <v>0</v>
      </c>
      <c r="E1143" s="88"/>
      <c r="F1143" s="89"/>
      <c r="G1143" s="4" t="str">
        <f t="shared" si="21"/>
        <v/>
      </c>
      <c r="X1143" s="56" t="str">
        <f t="shared" si="20"/>
        <v/>
      </c>
      <c r="Y1143" s="56"/>
    </row>
    <row r="1144" spans="1:25" x14ac:dyDescent="0.25">
      <c r="A1144" s="23" t="s">
        <v>2193</v>
      </c>
      <c r="B1144" s="71" t="s">
        <v>4666</v>
      </c>
      <c r="C1144" s="25"/>
      <c r="D1144" s="87">
        <f t="shared" si="22"/>
        <v>0</v>
      </c>
      <c r="E1144" s="88"/>
      <c r="F1144" s="89"/>
      <c r="G1144" s="4" t="str">
        <f t="shared" si="21"/>
        <v/>
      </c>
      <c r="X1144" s="56" t="str">
        <f t="shared" si="20"/>
        <v/>
      </c>
      <c r="Y1144" s="56"/>
    </row>
    <row r="1145" spans="1:25" x14ac:dyDescent="0.25">
      <c r="A1145" s="23" t="s">
        <v>2195</v>
      </c>
      <c r="B1145" s="70" t="s">
        <v>2196</v>
      </c>
      <c r="C1145" s="25"/>
      <c r="D1145" s="87">
        <f t="shared" si="22"/>
        <v>0</v>
      </c>
      <c r="E1145" s="88"/>
      <c r="F1145" s="89"/>
      <c r="G1145" s="4" t="str">
        <f t="shared" si="21"/>
        <v/>
      </c>
      <c r="X1145" s="56" t="str">
        <f t="shared" si="20"/>
        <v/>
      </c>
      <c r="Y1145" s="56"/>
    </row>
    <row r="1146" spans="1:25" x14ac:dyDescent="0.25">
      <c r="A1146" s="23" t="s">
        <v>2197</v>
      </c>
      <c r="B1146" s="70" t="s">
        <v>2198</v>
      </c>
      <c r="C1146" s="25"/>
      <c r="D1146" s="87">
        <f t="shared" si="22"/>
        <v>0</v>
      </c>
      <c r="E1146" s="88"/>
      <c r="F1146" s="89"/>
      <c r="G1146" s="4" t="str">
        <f t="shared" si="21"/>
        <v/>
      </c>
      <c r="X1146" s="56" t="str">
        <f t="shared" si="20"/>
        <v/>
      </c>
      <c r="Y1146" s="56"/>
    </row>
    <row r="1147" spans="1:25" x14ac:dyDescent="0.25">
      <c r="A1147" s="23" t="s">
        <v>2199</v>
      </c>
      <c r="B1147" s="70" t="s">
        <v>2200</v>
      </c>
      <c r="C1147" s="25"/>
      <c r="D1147" s="87">
        <f t="shared" si="22"/>
        <v>0</v>
      </c>
      <c r="E1147" s="88"/>
      <c r="F1147" s="89"/>
      <c r="G1147" s="4" t="str">
        <f t="shared" si="21"/>
        <v/>
      </c>
      <c r="X1147" s="56" t="str">
        <f t="shared" si="20"/>
        <v/>
      </c>
      <c r="Y1147" s="56"/>
    </row>
    <row r="1148" spans="1:25" x14ac:dyDescent="0.25">
      <c r="A1148" s="23" t="s">
        <v>2201</v>
      </c>
      <c r="B1148" s="70" t="s">
        <v>2202</v>
      </c>
      <c r="C1148" s="25"/>
      <c r="D1148" s="87">
        <f t="shared" si="22"/>
        <v>0</v>
      </c>
      <c r="E1148" s="88"/>
      <c r="F1148" s="89"/>
      <c r="G1148" s="4" t="str">
        <f t="shared" si="21"/>
        <v/>
      </c>
      <c r="X1148" s="56" t="str">
        <f t="shared" si="20"/>
        <v/>
      </c>
      <c r="Y1148" s="56"/>
    </row>
    <row r="1149" spans="1:25" x14ac:dyDescent="0.25">
      <c r="A1149" s="23" t="s">
        <v>2203</v>
      </c>
      <c r="B1149" s="70" t="s">
        <v>2204</v>
      </c>
      <c r="C1149" s="25"/>
      <c r="D1149" s="87">
        <f t="shared" si="22"/>
        <v>0</v>
      </c>
      <c r="E1149" s="88"/>
      <c r="F1149" s="89"/>
      <c r="G1149" s="4" t="str">
        <f t="shared" si="21"/>
        <v/>
      </c>
      <c r="X1149" s="56" t="str">
        <f t="shared" si="20"/>
        <v/>
      </c>
      <c r="Y1149" s="56"/>
    </row>
    <row r="1150" spans="1:25" x14ac:dyDescent="0.25">
      <c r="A1150" s="23" t="s">
        <v>2205</v>
      </c>
      <c r="B1150" s="70" t="s">
        <v>2206</v>
      </c>
      <c r="C1150" s="25"/>
      <c r="D1150" s="87">
        <f t="shared" si="22"/>
        <v>0</v>
      </c>
      <c r="E1150" s="88"/>
      <c r="F1150" s="89"/>
      <c r="G1150" s="4" t="str">
        <f t="shared" si="21"/>
        <v/>
      </c>
      <c r="X1150" s="56" t="str">
        <f t="shared" si="20"/>
        <v/>
      </c>
      <c r="Y1150" s="56"/>
    </row>
    <row r="1151" spans="1:25" x14ac:dyDescent="0.25">
      <c r="A1151" s="23" t="s">
        <v>2207</v>
      </c>
      <c r="B1151" s="70" t="s">
        <v>2208</v>
      </c>
      <c r="C1151" s="25"/>
      <c r="D1151" s="87">
        <f t="shared" si="22"/>
        <v>0</v>
      </c>
      <c r="E1151" s="88"/>
      <c r="F1151" s="89"/>
      <c r="G1151" s="4" t="str">
        <f t="shared" si="21"/>
        <v/>
      </c>
      <c r="X1151" s="56" t="str">
        <f t="shared" si="20"/>
        <v/>
      </c>
      <c r="Y1151" s="56"/>
    </row>
    <row r="1152" spans="1:25" x14ac:dyDescent="0.25">
      <c r="A1152" s="23" t="s">
        <v>2209</v>
      </c>
      <c r="B1152" s="70" t="s">
        <v>2210</v>
      </c>
      <c r="C1152" s="25"/>
      <c r="D1152" s="87">
        <f t="shared" si="22"/>
        <v>0</v>
      </c>
      <c r="E1152" s="88"/>
      <c r="F1152" s="89"/>
      <c r="G1152" s="4" t="str">
        <f t="shared" si="21"/>
        <v/>
      </c>
      <c r="X1152" s="56" t="str">
        <f t="shared" si="20"/>
        <v/>
      </c>
      <c r="Y1152" s="56"/>
    </row>
    <row r="1153" spans="1:25" x14ac:dyDescent="0.25">
      <c r="A1153" s="23" t="s">
        <v>2211</v>
      </c>
      <c r="B1153" s="70" t="s">
        <v>2212</v>
      </c>
      <c r="C1153" s="25"/>
      <c r="D1153" s="87">
        <f t="shared" si="22"/>
        <v>0</v>
      </c>
      <c r="E1153" s="88"/>
      <c r="F1153" s="89"/>
      <c r="G1153" s="4" t="str">
        <f t="shared" si="21"/>
        <v/>
      </c>
      <c r="X1153" s="56" t="str">
        <f t="shared" si="20"/>
        <v/>
      </c>
      <c r="Y1153" s="56"/>
    </row>
    <row r="1154" spans="1:25" x14ac:dyDescent="0.25">
      <c r="A1154" s="23" t="s">
        <v>2213</v>
      </c>
      <c r="B1154" s="70" t="s">
        <v>2214</v>
      </c>
      <c r="C1154" s="25"/>
      <c r="D1154" s="87">
        <f t="shared" si="22"/>
        <v>0</v>
      </c>
      <c r="E1154" s="88"/>
      <c r="F1154" s="89"/>
      <c r="G1154" s="4" t="str">
        <f t="shared" si="21"/>
        <v/>
      </c>
      <c r="X1154" s="56" t="str">
        <f t="shared" si="20"/>
        <v/>
      </c>
      <c r="Y1154" s="56"/>
    </row>
    <row r="1155" spans="1:25" x14ac:dyDescent="0.25">
      <c r="A1155" s="23" t="s">
        <v>2215</v>
      </c>
      <c r="B1155" s="70" t="s">
        <v>2216</v>
      </c>
      <c r="C1155" s="25"/>
      <c r="D1155" s="87">
        <f t="shared" si="22"/>
        <v>0</v>
      </c>
      <c r="E1155" s="88"/>
      <c r="F1155" s="89"/>
      <c r="G1155" s="4" t="str">
        <f t="shared" si="21"/>
        <v/>
      </c>
      <c r="X1155" s="56" t="str">
        <f t="shared" si="20"/>
        <v/>
      </c>
      <c r="Y1155" s="56"/>
    </row>
    <row r="1156" spans="1:25" x14ac:dyDescent="0.25">
      <c r="A1156" s="23" t="s">
        <v>2217</v>
      </c>
      <c r="B1156" s="70" t="s">
        <v>2218</v>
      </c>
      <c r="C1156" s="25"/>
      <c r="D1156" s="87">
        <f t="shared" si="22"/>
        <v>0</v>
      </c>
      <c r="E1156" s="88"/>
      <c r="F1156" s="89"/>
      <c r="G1156" s="4" t="str">
        <f t="shared" si="21"/>
        <v/>
      </c>
      <c r="X1156" s="56" t="str">
        <f t="shared" si="20"/>
        <v/>
      </c>
      <c r="Y1156" s="56"/>
    </row>
    <row r="1157" spans="1:25" x14ac:dyDescent="0.25">
      <c r="A1157" s="23" t="s">
        <v>2219</v>
      </c>
      <c r="B1157" s="70" t="s">
        <v>2220</v>
      </c>
      <c r="C1157" s="25"/>
      <c r="D1157" s="87">
        <f t="shared" si="22"/>
        <v>0</v>
      </c>
      <c r="E1157" s="88"/>
      <c r="F1157" s="89"/>
      <c r="G1157" s="4" t="str">
        <f t="shared" si="21"/>
        <v/>
      </c>
      <c r="X1157" s="56" t="str">
        <f t="shared" si="20"/>
        <v/>
      </c>
      <c r="Y1157" s="56"/>
    </row>
    <row r="1158" spans="1:25" x14ac:dyDescent="0.25">
      <c r="A1158" s="23" t="s">
        <v>2221</v>
      </c>
      <c r="B1158" s="70" t="s">
        <v>2222</v>
      </c>
      <c r="C1158" s="25"/>
      <c r="D1158" s="87">
        <f t="shared" si="22"/>
        <v>0</v>
      </c>
      <c r="E1158" s="88"/>
      <c r="F1158" s="89"/>
      <c r="G1158" s="4" t="str">
        <f t="shared" si="21"/>
        <v/>
      </c>
      <c r="X1158" s="56" t="str">
        <f t="shared" si="20"/>
        <v/>
      </c>
      <c r="Y1158" s="56"/>
    </row>
    <row r="1159" spans="1:25" x14ac:dyDescent="0.25">
      <c r="A1159" s="23" t="s">
        <v>2223</v>
      </c>
      <c r="B1159" s="70" t="s">
        <v>2224</v>
      </c>
      <c r="C1159" s="25"/>
      <c r="D1159" s="87">
        <f t="shared" si="22"/>
        <v>0</v>
      </c>
      <c r="E1159" s="88"/>
      <c r="F1159" s="89"/>
      <c r="G1159" s="4" t="str">
        <f t="shared" si="21"/>
        <v/>
      </c>
      <c r="X1159" s="56" t="str">
        <f t="shared" si="20"/>
        <v/>
      </c>
      <c r="Y1159" s="56"/>
    </row>
    <row r="1160" spans="1:25" x14ac:dyDescent="0.25">
      <c r="A1160" s="23" t="s">
        <v>2225</v>
      </c>
      <c r="B1160" s="100" t="s">
        <v>2226</v>
      </c>
      <c r="C1160" s="25"/>
      <c r="D1160" s="87">
        <f t="shared" si="22"/>
        <v>0</v>
      </c>
      <c r="E1160" s="88"/>
      <c r="F1160" s="89"/>
      <c r="G1160" s="4" t="str">
        <f t="shared" si="21"/>
        <v/>
      </c>
      <c r="X1160" s="56" t="str">
        <f t="shared" si="20"/>
        <v/>
      </c>
      <c r="Y1160" s="56"/>
    </row>
    <row r="1161" spans="1:25" ht="17.25" customHeight="1" x14ac:dyDescent="0.25">
      <c r="A1161" s="47"/>
      <c r="B1161" s="97" t="s">
        <v>2227</v>
      </c>
      <c r="C1161" s="41"/>
      <c r="D1161" s="93"/>
      <c r="E1161" s="93"/>
      <c r="F1161" s="69"/>
      <c r="G1161" s="4" t="str">
        <f t="shared" si="21"/>
        <v/>
      </c>
      <c r="X1161" s="56" t="str">
        <f t="shared" si="20"/>
        <v/>
      </c>
      <c r="Y1161" s="56"/>
    </row>
    <row r="1162" spans="1:25" ht="18.75" customHeight="1" x14ac:dyDescent="0.25">
      <c r="A1162" s="47"/>
      <c r="B1162" s="19" t="s">
        <v>2228</v>
      </c>
      <c r="C1162" s="41">
        <f>SUM(C1163:C1183)</f>
        <v>0</v>
      </c>
      <c r="D1162" s="93">
        <f>SUM(D1163:D1183)</f>
        <v>0</v>
      </c>
      <c r="E1162" s="93">
        <f>SUM(E1163:E1183)</f>
        <v>0</v>
      </c>
      <c r="F1162" s="69">
        <f>SUM(F1163:F1183)</f>
        <v>0</v>
      </c>
      <c r="G1162" s="4" t="str">
        <f t="shared" si="21"/>
        <v/>
      </c>
      <c r="X1162" s="56" t="str">
        <f t="shared" si="20"/>
        <v/>
      </c>
      <c r="Y1162" s="56"/>
    </row>
    <row r="1163" spans="1:25" ht="24" x14ac:dyDescent="0.25">
      <c r="A1163" s="23" t="s">
        <v>2229</v>
      </c>
      <c r="B1163" s="28" t="s">
        <v>4667</v>
      </c>
      <c r="C1163" s="25"/>
      <c r="D1163" s="87">
        <f t="shared" si="22"/>
        <v>0</v>
      </c>
      <c r="E1163" s="88"/>
      <c r="F1163" s="89"/>
      <c r="G1163" s="4" t="str">
        <f t="shared" si="21"/>
        <v/>
      </c>
      <c r="X1163" s="56" t="str">
        <f t="shared" ref="X1163:X1194" si="23">IF(D1163&gt;C1163,1,"")</f>
        <v/>
      </c>
      <c r="Y1163" s="56"/>
    </row>
    <row r="1164" spans="1:25" ht="24" x14ac:dyDescent="0.25">
      <c r="A1164" s="23" t="s">
        <v>2231</v>
      </c>
      <c r="B1164" s="28" t="s">
        <v>4668</v>
      </c>
      <c r="C1164" s="25"/>
      <c r="D1164" s="87">
        <f t="shared" si="22"/>
        <v>0</v>
      </c>
      <c r="E1164" s="88"/>
      <c r="F1164" s="89"/>
      <c r="G1164" s="4" t="str">
        <f t="shared" si="21"/>
        <v/>
      </c>
      <c r="X1164" s="56" t="str">
        <f t="shared" si="23"/>
        <v/>
      </c>
      <c r="Y1164" s="56"/>
    </row>
    <row r="1165" spans="1:25" ht="24" x14ac:dyDescent="0.25">
      <c r="A1165" s="23" t="s">
        <v>2233</v>
      </c>
      <c r="B1165" s="28" t="s">
        <v>4669</v>
      </c>
      <c r="C1165" s="25"/>
      <c r="D1165" s="87">
        <f t="shared" si="22"/>
        <v>0</v>
      </c>
      <c r="E1165" s="88"/>
      <c r="F1165" s="89"/>
      <c r="G1165" s="4" t="str">
        <f t="shared" si="21"/>
        <v/>
      </c>
      <c r="X1165" s="56" t="str">
        <f t="shared" si="23"/>
        <v/>
      </c>
      <c r="Y1165" s="56"/>
    </row>
    <row r="1166" spans="1:25" x14ac:dyDescent="0.25">
      <c r="A1166" s="23" t="s">
        <v>2235</v>
      </c>
      <c r="B1166" s="24" t="s">
        <v>2236</v>
      </c>
      <c r="C1166" s="25"/>
      <c r="D1166" s="87">
        <f t="shared" si="22"/>
        <v>0</v>
      </c>
      <c r="E1166" s="88"/>
      <c r="F1166" s="89"/>
      <c r="G1166" s="4" t="str">
        <f t="shared" si="21"/>
        <v/>
      </c>
      <c r="X1166" s="56" t="str">
        <f t="shared" si="23"/>
        <v/>
      </c>
      <c r="Y1166" s="56"/>
    </row>
    <row r="1167" spans="1:25" x14ac:dyDescent="0.25">
      <c r="A1167" s="23" t="s">
        <v>2237</v>
      </c>
      <c r="B1167" s="28" t="s">
        <v>4670</v>
      </c>
      <c r="C1167" s="25"/>
      <c r="D1167" s="87">
        <f t="shared" si="22"/>
        <v>0</v>
      </c>
      <c r="E1167" s="88"/>
      <c r="F1167" s="89"/>
      <c r="G1167" s="4" t="str">
        <f t="shared" si="21"/>
        <v/>
      </c>
      <c r="X1167" s="56" t="str">
        <f t="shared" si="23"/>
        <v/>
      </c>
      <c r="Y1167" s="56"/>
    </row>
    <row r="1168" spans="1:25" x14ac:dyDescent="0.25">
      <c r="A1168" s="23" t="s">
        <v>2239</v>
      </c>
      <c r="B1168" s="24" t="s">
        <v>2240</v>
      </c>
      <c r="C1168" s="25"/>
      <c r="D1168" s="87">
        <f t="shared" si="22"/>
        <v>0</v>
      </c>
      <c r="E1168" s="88"/>
      <c r="F1168" s="89"/>
      <c r="G1168" s="4" t="str">
        <f t="shared" si="21"/>
        <v/>
      </c>
      <c r="X1168" s="56" t="str">
        <f t="shared" si="23"/>
        <v/>
      </c>
      <c r="Y1168" s="56"/>
    </row>
    <row r="1169" spans="1:25" ht="35.25" x14ac:dyDescent="0.25">
      <c r="A1169" s="23" t="s">
        <v>2241</v>
      </c>
      <c r="B1169" s="28" t="s">
        <v>4671</v>
      </c>
      <c r="C1169" s="25"/>
      <c r="D1169" s="87">
        <f t="shared" si="22"/>
        <v>0</v>
      </c>
      <c r="E1169" s="88"/>
      <c r="F1169" s="89"/>
      <c r="G1169" s="4" t="str">
        <f t="shared" si="21"/>
        <v/>
      </c>
      <c r="X1169" s="56" t="str">
        <f t="shared" si="23"/>
        <v/>
      </c>
      <c r="Y1169" s="56"/>
    </row>
    <row r="1170" spans="1:25" ht="24" x14ac:dyDescent="0.25">
      <c r="A1170" s="23" t="s">
        <v>2243</v>
      </c>
      <c r="B1170" s="94" t="s">
        <v>4672</v>
      </c>
      <c r="C1170" s="25"/>
      <c r="D1170" s="87">
        <f t="shared" si="22"/>
        <v>0</v>
      </c>
      <c r="E1170" s="88"/>
      <c r="F1170" s="89"/>
      <c r="G1170" s="4" t="str">
        <f t="shared" si="21"/>
        <v/>
      </c>
      <c r="X1170" s="56" t="str">
        <f t="shared" si="23"/>
        <v/>
      </c>
      <c r="Y1170" s="56"/>
    </row>
    <row r="1171" spans="1:25" x14ac:dyDescent="0.25">
      <c r="A1171" s="23" t="s">
        <v>2245</v>
      </c>
      <c r="B1171" s="24" t="s">
        <v>2246</v>
      </c>
      <c r="C1171" s="25"/>
      <c r="D1171" s="87">
        <f t="shared" si="22"/>
        <v>0</v>
      </c>
      <c r="E1171" s="88"/>
      <c r="F1171" s="89"/>
      <c r="G1171" s="4" t="str">
        <f t="shared" si="21"/>
        <v/>
      </c>
      <c r="X1171" s="56" t="str">
        <f t="shared" si="23"/>
        <v/>
      </c>
      <c r="Y1171" s="56"/>
    </row>
    <row r="1172" spans="1:25" x14ac:dyDescent="0.25">
      <c r="A1172" s="23" t="s">
        <v>2247</v>
      </c>
      <c r="B1172" s="24" t="s">
        <v>2248</v>
      </c>
      <c r="C1172" s="25"/>
      <c r="D1172" s="87">
        <f t="shared" si="22"/>
        <v>0</v>
      </c>
      <c r="E1172" s="88"/>
      <c r="F1172" s="89"/>
      <c r="G1172" s="4" t="str">
        <f t="shared" si="21"/>
        <v/>
      </c>
      <c r="X1172" s="56" t="str">
        <f t="shared" si="23"/>
        <v/>
      </c>
      <c r="Y1172" s="56"/>
    </row>
    <row r="1173" spans="1:25" x14ac:dyDescent="0.25">
      <c r="A1173" s="23" t="s">
        <v>2249</v>
      </c>
      <c r="B1173" s="24" t="s">
        <v>2250</v>
      </c>
      <c r="C1173" s="25"/>
      <c r="D1173" s="87">
        <f t="shared" si="22"/>
        <v>0</v>
      </c>
      <c r="E1173" s="88"/>
      <c r="F1173" s="89"/>
      <c r="G1173" s="4" t="str">
        <f t="shared" si="21"/>
        <v/>
      </c>
      <c r="X1173" s="56" t="str">
        <f t="shared" si="23"/>
        <v/>
      </c>
      <c r="Y1173" s="56"/>
    </row>
    <row r="1174" spans="1:25" x14ac:dyDescent="0.25">
      <c r="A1174" s="23" t="s">
        <v>2251</v>
      </c>
      <c r="B1174" s="24" t="s">
        <v>2252</v>
      </c>
      <c r="C1174" s="25"/>
      <c r="D1174" s="87">
        <f t="shared" si="22"/>
        <v>0</v>
      </c>
      <c r="E1174" s="88"/>
      <c r="F1174" s="89"/>
      <c r="G1174" s="4" t="str">
        <f t="shared" si="21"/>
        <v/>
      </c>
      <c r="X1174" s="56" t="str">
        <f t="shared" si="23"/>
        <v/>
      </c>
      <c r="Y1174" s="56"/>
    </row>
    <row r="1175" spans="1:25" x14ac:dyDescent="0.25">
      <c r="A1175" s="23" t="s">
        <v>2253</v>
      </c>
      <c r="B1175" s="24" t="s">
        <v>2254</v>
      </c>
      <c r="C1175" s="25"/>
      <c r="D1175" s="87">
        <f t="shared" si="22"/>
        <v>0</v>
      </c>
      <c r="E1175" s="88"/>
      <c r="F1175" s="89"/>
      <c r="G1175" s="4" t="str">
        <f t="shared" si="21"/>
        <v/>
      </c>
      <c r="X1175" s="56" t="str">
        <f t="shared" si="23"/>
        <v/>
      </c>
      <c r="Y1175" s="56"/>
    </row>
    <row r="1176" spans="1:25" x14ac:dyDescent="0.25">
      <c r="A1176" s="23" t="s">
        <v>2255</v>
      </c>
      <c r="B1176" s="24" t="s">
        <v>2256</v>
      </c>
      <c r="C1176" s="25"/>
      <c r="D1176" s="87">
        <f t="shared" si="22"/>
        <v>0</v>
      </c>
      <c r="E1176" s="88"/>
      <c r="F1176" s="89"/>
      <c r="G1176" s="4" t="str">
        <f t="shared" si="21"/>
        <v/>
      </c>
      <c r="X1176" s="56" t="str">
        <f t="shared" si="23"/>
        <v/>
      </c>
      <c r="Y1176" s="56"/>
    </row>
    <row r="1177" spans="1:25" x14ac:dyDescent="0.25">
      <c r="A1177" s="23" t="s">
        <v>2257</v>
      </c>
      <c r="B1177" s="24" t="s">
        <v>2258</v>
      </c>
      <c r="C1177" s="25"/>
      <c r="D1177" s="87">
        <f t="shared" si="22"/>
        <v>0</v>
      </c>
      <c r="E1177" s="88"/>
      <c r="F1177" s="89"/>
      <c r="G1177" s="4" t="str">
        <f t="shared" si="21"/>
        <v/>
      </c>
      <c r="X1177" s="56" t="str">
        <f t="shared" si="23"/>
        <v/>
      </c>
      <c r="Y1177" s="56"/>
    </row>
    <row r="1178" spans="1:25" x14ac:dyDescent="0.25">
      <c r="A1178" s="23" t="s">
        <v>2259</v>
      </c>
      <c r="B1178" s="24" t="s">
        <v>2260</v>
      </c>
      <c r="C1178" s="25"/>
      <c r="D1178" s="87">
        <f t="shared" si="22"/>
        <v>0</v>
      </c>
      <c r="E1178" s="88"/>
      <c r="F1178" s="89"/>
      <c r="G1178" s="4" t="str">
        <f t="shared" si="21"/>
        <v/>
      </c>
      <c r="X1178" s="56" t="str">
        <f t="shared" si="23"/>
        <v/>
      </c>
      <c r="Y1178" s="56"/>
    </row>
    <row r="1179" spans="1:25" x14ac:dyDescent="0.25">
      <c r="A1179" s="23" t="s">
        <v>2261</v>
      </c>
      <c r="B1179" s="24" t="s">
        <v>2262</v>
      </c>
      <c r="C1179" s="25"/>
      <c r="D1179" s="87">
        <f t="shared" si="22"/>
        <v>0</v>
      </c>
      <c r="E1179" s="88"/>
      <c r="F1179" s="89"/>
      <c r="G1179" s="4" t="str">
        <f t="shared" si="21"/>
        <v/>
      </c>
      <c r="X1179" s="56" t="str">
        <f t="shared" si="23"/>
        <v/>
      </c>
      <c r="Y1179" s="56"/>
    </row>
    <row r="1180" spans="1:25" x14ac:dyDescent="0.25">
      <c r="A1180" s="23" t="s">
        <v>2263</v>
      </c>
      <c r="B1180" s="24" t="s">
        <v>2264</v>
      </c>
      <c r="C1180" s="25"/>
      <c r="D1180" s="87">
        <f t="shared" si="22"/>
        <v>0</v>
      </c>
      <c r="E1180" s="88"/>
      <c r="F1180" s="89"/>
      <c r="G1180" s="4" t="str">
        <f t="shared" si="21"/>
        <v/>
      </c>
      <c r="X1180" s="56" t="str">
        <f t="shared" si="23"/>
        <v/>
      </c>
      <c r="Y1180" s="56"/>
    </row>
    <row r="1181" spans="1:25" x14ac:dyDescent="0.25">
      <c r="A1181" s="23" t="s">
        <v>2265</v>
      </c>
      <c r="B1181" s="24" t="s">
        <v>2266</v>
      </c>
      <c r="C1181" s="25"/>
      <c r="D1181" s="87">
        <f t="shared" si="22"/>
        <v>0</v>
      </c>
      <c r="E1181" s="88"/>
      <c r="F1181" s="89"/>
      <c r="G1181" s="4" t="str">
        <f t="shared" si="21"/>
        <v/>
      </c>
      <c r="X1181" s="56" t="str">
        <f t="shared" si="23"/>
        <v/>
      </c>
      <c r="Y1181" s="56"/>
    </row>
    <row r="1182" spans="1:25" ht="24" x14ac:dyDescent="0.25">
      <c r="A1182" s="23" t="s">
        <v>2267</v>
      </c>
      <c r="B1182" s="28" t="s">
        <v>4673</v>
      </c>
      <c r="C1182" s="25"/>
      <c r="D1182" s="87">
        <f t="shared" si="22"/>
        <v>0</v>
      </c>
      <c r="E1182" s="88"/>
      <c r="F1182" s="89"/>
      <c r="G1182" s="4" t="str">
        <f t="shared" si="21"/>
        <v/>
      </c>
      <c r="X1182" s="56" t="str">
        <f t="shared" si="23"/>
        <v/>
      </c>
      <c r="Y1182" s="56"/>
    </row>
    <row r="1183" spans="1:25" x14ac:dyDescent="0.25">
      <c r="A1183" s="23" t="s">
        <v>2269</v>
      </c>
      <c r="B1183" s="53" t="s">
        <v>2270</v>
      </c>
      <c r="C1183" s="25"/>
      <c r="D1183" s="87">
        <f t="shared" si="22"/>
        <v>0</v>
      </c>
      <c r="E1183" s="88"/>
      <c r="F1183" s="89"/>
      <c r="G1183" s="4" t="str">
        <f t="shared" si="21"/>
        <v/>
      </c>
      <c r="X1183" s="56" t="str">
        <f t="shared" si="23"/>
        <v/>
      </c>
      <c r="Y1183" s="56"/>
    </row>
    <row r="1184" spans="1:25" x14ac:dyDescent="0.25">
      <c r="A1184" s="47"/>
      <c r="B1184" s="97" t="s">
        <v>2271</v>
      </c>
      <c r="C1184" s="41"/>
      <c r="D1184" s="42"/>
      <c r="E1184" s="42"/>
      <c r="F1184" s="43"/>
      <c r="X1184" s="56" t="str">
        <f t="shared" si="23"/>
        <v/>
      </c>
      <c r="Y1184" s="56"/>
    </row>
    <row r="1185" spans="1:25" x14ac:dyDescent="0.25">
      <c r="A1185" s="47"/>
      <c r="B1185" s="19" t="s">
        <v>2272</v>
      </c>
      <c r="C1185" s="41">
        <f>SUM(C1186:C1209)</f>
        <v>0</v>
      </c>
      <c r="D1185" s="42"/>
      <c r="E1185" s="42"/>
      <c r="F1185" s="43"/>
      <c r="X1185" s="56" t="str">
        <f t="shared" si="23"/>
        <v/>
      </c>
      <c r="Y1185" s="56"/>
    </row>
    <row r="1186" spans="1:25" ht="24" x14ac:dyDescent="0.25">
      <c r="A1186" s="23" t="s">
        <v>2273</v>
      </c>
      <c r="B1186" s="28" t="s">
        <v>4674</v>
      </c>
      <c r="C1186" s="25"/>
      <c r="D1186" s="26"/>
      <c r="E1186" s="26"/>
      <c r="F1186" s="27"/>
      <c r="X1186" s="56" t="str">
        <f t="shared" si="23"/>
        <v/>
      </c>
      <c r="Y1186" s="56"/>
    </row>
    <row r="1187" spans="1:25" ht="24" x14ac:dyDescent="0.25">
      <c r="A1187" s="23" t="s">
        <v>2275</v>
      </c>
      <c r="B1187" s="28" t="s">
        <v>4675</v>
      </c>
      <c r="C1187" s="25"/>
      <c r="D1187" s="26"/>
      <c r="E1187" s="26"/>
      <c r="F1187" s="27"/>
      <c r="X1187" s="56" t="str">
        <f t="shared" si="23"/>
        <v/>
      </c>
      <c r="Y1187" s="56"/>
    </row>
    <row r="1188" spans="1:25" ht="35.25" x14ac:dyDescent="0.25">
      <c r="A1188" s="23" t="s">
        <v>2277</v>
      </c>
      <c r="B1188" s="28" t="s">
        <v>4676</v>
      </c>
      <c r="C1188" s="25"/>
      <c r="D1188" s="26"/>
      <c r="E1188" s="26"/>
      <c r="F1188" s="27"/>
      <c r="X1188" s="56" t="str">
        <f t="shared" si="23"/>
        <v/>
      </c>
      <c r="Y1188" s="56"/>
    </row>
    <row r="1189" spans="1:25" x14ac:dyDescent="0.25">
      <c r="A1189" s="23" t="s">
        <v>2279</v>
      </c>
      <c r="B1189" s="24" t="s">
        <v>2280</v>
      </c>
      <c r="C1189" s="25"/>
      <c r="D1189" s="26"/>
      <c r="E1189" s="26"/>
      <c r="F1189" s="27"/>
      <c r="X1189" s="56" t="str">
        <f t="shared" si="23"/>
        <v/>
      </c>
      <c r="Y1189" s="56"/>
    </row>
    <row r="1190" spans="1:25" x14ac:dyDescent="0.25">
      <c r="A1190" s="23" t="s">
        <v>2281</v>
      </c>
      <c r="B1190" s="24" t="s">
        <v>2282</v>
      </c>
      <c r="C1190" s="25"/>
      <c r="D1190" s="26"/>
      <c r="E1190" s="26"/>
      <c r="F1190" s="27"/>
      <c r="X1190" s="56" t="str">
        <f t="shared" si="23"/>
        <v/>
      </c>
      <c r="Y1190" s="56"/>
    </row>
    <row r="1191" spans="1:25" ht="24" x14ac:dyDescent="0.25">
      <c r="A1191" s="23" t="s">
        <v>2283</v>
      </c>
      <c r="B1191" s="28" t="s">
        <v>4677</v>
      </c>
      <c r="C1191" s="25"/>
      <c r="D1191" s="26"/>
      <c r="E1191" s="26"/>
      <c r="F1191" s="27"/>
      <c r="X1191" s="56" t="str">
        <f t="shared" si="23"/>
        <v/>
      </c>
      <c r="Y1191" s="56"/>
    </row>
    <row r="1192" spans="1:25" x14ac:dyDescent="0.25">
      <c r="A1192" s="23" t="s">
        <v>2285</v>
      </c>
      <c r="B1192" s="24" t="s">
        <v>2286</v>
      </c>
      <c r="C1192" s="25"/>
      <c r="D1192" s="26"/>
      <c r="E1192" s="26"/>
      <c r="F1192" s="27"/>
      <c r="X1192" s="56" t="str">
        <f t="shared" si="23"/>
        <v/>
      </c>
      <c r="Y1192" s="56"/>
    </row>
    <row r="1193" spans="1:25" x14ac:dyDescent="0.25">
      <c r="A1193" s="23" t="s">
        <v>2287</v>
      </c>
      <c r="B1193" s="24" t="s">
        <v>2288</v>
      </c>
      <c r="C1193" s="25"/>
      <c r="D1193" s="26"/>
      <c r="E1193" s="26"/>
      <c r="F1193" s="27"/>
      <c r="X1193" s="56" t="str">
        <f t="shared" si="23"/>
        <v/>
      </c>
      <c r="Y1193" s="56"/>
    </row>
    <row r="1194" spans="1:25" x14ac:dyDescent="0.25">
      <c r="A1194" s="23" t="s">
        <v>2289</v>
      </c>
      <c r="B1194" s="24" t="s">
        <v>2290</v>
      </c>
      <c r="C1194" s="25"/>
      <c r="D1194" s="26"/>
      <c r="E1194" s="26"/>
      <c r="F1194" s="27"/>
      <c r="X1194" s="56" t="str">
        <f t="shared" si="23"/>
        <v/>
      </c>
      <c r="Y1194" s="56"/>
    </row>
    <row r="1195" spans="1:25" ht="24" x14ac:dyDescent="0.25">
      <c r="A1195" s="23" t="s">
        <v>2291</v>
      </c>
      <c r="B1195" s="28" t="s">
        <v>4678</v>
      </c>
      <c r="C1195" s="25"/>
      <c r="D1195" s="26"/>
      <c r="E1195" s="26"/>
      <c r="F1195" s="27"/>
      <c r="X1195" s="56"/>
      <c r="Y1195" s="56"/>
    </row>
    <row r="1196" spans="1:25" ht="24" x14ac:dyDescent="0.25">
      <c r="A1196" s="23" t="s">
        <v>2293</v>
      </c>
      <c r="B1196" s="28" t="s">
        <v>4679</v>
      </c>
      <c r="C1196" s="25"/>
      <c r="D1196" s="26"/>
      <c r="E1196" s="26"/>
      <c r="F1196" s="27"/>
      <c r="X1196" s="56"/>
      <c r="Y1196" s="56"/>
    </row>
    <row r="1197" spans="1:25" ht="24" x14ac:dyDescent="0.25">
      <c r="A1197" s="23" t="s">
        <v>2295</v>
      </c>
      <c r="B1197" s="28" t="s">
        <v>4680</v>
      </c>
      <c r="C1197" s="25"/>
      <c r="D1197" s="26"/>
      <c r="E1197" s="26"/>
      <c r="F1197" s="27"/>
      <c r="X1197" s="56"/>
      <c r="Y1197" s="56"/>
    </row>
    <row r="1198" spans="1:25" x14ac:dyDescent="0.25">
      <c r="A1198" s="23" t="s">
        <v>2297</v>
      </c>
      <c r="B1198" s="24" t="s">
        <v>2298</v>
      </c>
      <c r="C1198" s="25"/>
      <c r="D1198" s="26"/>
      <c r="E1198" s="26"/>
      <c r="F1198" s="27"/>
      <c r="X1198" s="56"/>
      <c r="Y1198" s="56"/>
    </row>
    <row r="1199" spans="1:25" x14ac:dyDescent="0.25">
      <c r="A1199" s="23" t="s">
        <v>2299</v>
      </c>
      <c r="B1199" s="24" t="s">
        <v>2300</v>
      </c>
      <c r="C1199" s="25"/>
      <c r="D1199" s="26"/>
      <c r="E1199" s="26"/>
      <c r="F1199" s="27"/>
      <c r="X1199" s="56"/>
      <c r="Y1199" s="56"/>
    </row>
    <row r="1200" spans="1:25" ht="24" x14ac:dyDescent="0.25">
      <c r="A1200" s="23" t="s">
        <v>2301</v>
      </c>
      <c r="B1200" s="28" t="s">
        <v>4681</v>
      </c>
      <c r="C1200" s="25"/>
      <c r="D1200" s="26"/>
      <c r="E1200" s="26"/>
      <c r="F1200" s="27"/>
      <c r="X1200" s="56"/>
      <c r="Y1200" s="56"/>
    </row>
    <row r="1201" spans="1:25" ht="24" x14ac:dyDescent="0.25">
      <c r="A1201" s="23" t="s">
        <v>2303</v>
      </c>
      <c r="B1201" s="28" t="s">
        <v>4682</v>
      </c>
      <c r="C1201" s="25"/>
      <c r="D1201" s="26"/>
      <c r="E1201" s="26"/>
      <c r="F1201" s="27"/>
      <c r="X1201" s="56"/>
      <c r="Y1201" s="56"/>
    </row>
    <row r="1202" spans="1:25" ht="24" x14ac:dyDescent="0.25">
      <c r="A1202" s="23" t="s">
        <v>2305</v>
      </c>
      <c r="B1202" s="28" t="s">
        <v>4683</v>
      </c>
      <c r="C1202" s="25"/>
      <c r="D1202" s="26"/>
      <c r="E1202" s="26"/>
      <c r="F1202" s="27"/>
      <c r="X1202" s="56"/>
      <c r="Y1202" s="56"/>
    </row>
    <row r="1203" spans="1:25" x14ac:dyDescent="0.25">
      <c r="A1203" s="23" t="s">
        <v>2307</v>
      </c>
      <c r="B1203" s="28" t="s">
        <v>4684</v>
      </c>
      <c r="C1203" s="25"/>
      <c r="D1203" s="26"/>
      <c r="E1203" s="26"/>
      <c r="F1203" s="27"/>
      <c r="X1203" s="56"/>
      <c r="Y1203" s="56"/>
    </row>
    <row r="1204" spans="1:25" ht="24" x14ac:dyDescent="0.25">
      <c r="A1204" s="23" t="s">
        <v>2309</v>
      </c>
      <c r="B1204" s="28" t="s">
        <v>4685</v>
      </c>
      <c r="C1204" s="25"/>
      <c r="D1204" s="26"/>
      <c r="E1204" s="26"/>
      <c r="F1204" s="27"/>
      <c r="X1204" s="56"/>
      <c r="Y1204" s="56"/>
    </row>
    <row r="1205" spans="1:25" x14ac:dyDescent="0.25">
      <c r="A1205" s="23" t="s">
        <v>2311</v>
      </c>
      <c r="B1205" s="24" t="s">
        <v>2312</v>
      </c>
      <c r="C1205" s="25"/>
      <c r="D1205" s="26"/>
      <c r="E1205" s="26"/>
      <c r="F1205" s="27"/>
      <c r="X1205" s="56"/>
      <c r="Y1205" s="56"/>
    </row>
    <row r="1206" spans="1:25" x14ac:dyDescent="0.25">
      <c r="A1206" s="23" t="s">
        <v>2313</v>
      </c>
      <c r="B1206" s="24" t="s">
        <v>2314</v>
      </c>
      <c r="C1206" s="25"/>
      <c r="D1206" s="26"/>
      <c r="E1206" s="26"/>
      <c r="F1206" s="27"/>
      <c r="X1206" s="56"/>
      <c r="Y1206" s="56"/>
    </row>
    <row r="1207" spans="1:25" x14ac:dyDescent="0.25">
      <c r="A1207" s="23" t="s">
        <v>2315</v>
      </c>
      <c r="B1207" s="24" t="s">
        <v>2316</v>
      </c>
      <c r="C1207" s="25"/>
      <c r="D1207" s="26"/>
      <c r="E1207" s="26"/>
      <c r="F1207" s="27"/>
      <c r="X1207" s="56"/>
      <c r="Y1207" s="56"/>
    </row>
    <row r="1208" spans="1:25" x14ac:dyDescent="0.25">
      <c r="A1208" s="23" t="s">
        <v>2317</v>
      </c>
      <c r="B1208" s="28" t="s">
        <v>4686</v>
      </c>
      <c r="C1208" s="25"/>
      <c r="D1208" s="26"/>
      <c r="E1208" s="26"/>
      <c r="F1208" s="27"/>
      <c r="X1208" s="56"/>
      <c r="Y1208" s="56"/>
    </row>
    <row r="1209" spans="1:25" ht="24" x14ac:dyDescent="0.25">
      <c r="A1209" s="23" t="s">
        <v>2319</v>
      </c>
      <c r="B1209" s="29" t="s">
        <v>4687</v>
      </c>
      <c r="C1209" s="25"/>
      <c r="D1209" s="26"/>
      <c r="E1209" s="26"/>
      <c r="F1209" s="27"/>
      <c r="X1209" s="56"/>
      <c r="Y1209" s="56"/>
    </row>
    <row r="1210" spans="1:25" x14ac:dyDescent="0.25">
      <c r="A1210" s="47"/>
      <c r="B1210" s="19" t="s">
        <v>2321</v>
      </c>
      <c r="C1210" s="41">
        <f>SUM(C1211:C1275)</f>
        <v>0</v>
      </c>
      <c r="D1210" s="93">
        <f>SUM(D1211:D1275)</f>
        <v>0</v>
      </c>
      <c r="E1210" s="93">
        <f>SUM(E1211:E1275)</f>
        <v>0</v>
      </c>
      <c r="F1210" s="69">
        <f>SUM(F1211:F1275)</f>
        <v>0</v>
      </c>
      <c r="G1210" s="4" t="str">
        <f t="shared" ref="G1210:G1273" si="24">IF(D1210&gt;C1210,"CMA ES MAYOR QUE TOTAL ACTIVIDADES","")</f>
        <v/>
      </c>
      <c r="X1210" s="56"/>
      <c r="Y1210" s="56"/>
    </row>
    <row r="1211" spans="1:25" ht="24" x14ac:dyDescent="0.25">
      <c r="A1211" s="23" t="s">
        <v>2322</v>
      </c>
      <c r="B1211" s="28" t="s">
        <v>4688</v>
      </c>
      <c r="C1211" s="25"/>
      <c r="D1211" s="87">
        <f t="shared" ref="D1211:D1274" si="25">+E1211+F1211</f>
        <v>0</v>
      </c>
      <c r="E1211" s="88"/>
      <c r="F1211" s="89"/>
      <c r="G1211" s="4" t="str">
        <f t="shared" si="24"/>
        <v/>
      </c>
      <c r="X1211" s="56"/>
      <c r="Y1211" s="56"/>
    </row>
    <row r="1212" spans="1:25" x14ac:dyDescent="0.25">
      <c r="A1212" s="23" t="s">
        <v>2324</v>
      </c>
      <c r="B1212" s="24" t="s">
        <v>2325</v>
      </c>
      <c r="C1212" s="25"/>
      <c r="D1212" s="87">
        <f t="shared" si="25"/>
        <v>0</v>
      </c>
      <c r="E1212" s="88"/>
      <c r="F1212" s="89"/>
      <c r="G1212" s="4" t="str">
        <f t="shared" si="24"/>
        <v/>
      </c>
      <c r="X1212" s="56"/>
      <c r="Y1212" s="56"/>
    </row>
    <row r="1213" spans="1:25" x14ac:dyDescent="0.25">
      <c r="A1213" s="23" t="s">
        <v>2326</v>
      </c>
      <c r="B1213" s="24" t="s">
        <v>2327</v>
      </c>
      <c r="C1213" s="25"/>
      <c r="D1213" s="87">
        <f t="shared" si="25"/>
        <v>0</v>
      </c>
      <c r="E1213" s="88"/>
      <c r="F1213" s="89"/>
      <c r="G1213" s="4" t="str">
        <f t="shared" si="24"/>
        <v/>
      </c>
      <c r="X1213" s="56" t="str">
        <f t="shared" ref="X1213:X1276" si="26">IF(D1213&gt;C1213,1,"")</f>
        <v/>
      </c>
      <c r="Y1213" s="56"/>
    </row>
    <row r="1214" spans="1:25" x14ac:dyDescent="0.25">
      <c r="A1214" s="23" t="s">
        <v>2328</v>
      </c>
      <c r="B1214" s="24" t="s">
        <v>2329</v>
      </c>
      <c r="C1214" s="25"/>
      <c r="D1214" s="87">
        <f t="shared" si="25"/>
        <v>0</v>
      </c>
      <c r="E1214" s="88"/>
      <c r="F1214" s="89"/>
      <c r="G1214" s="4" t="str">
        <f t="shared" si="24"/>
        <v/>
      </c>
      <c r="X1214" s="56" t="str">
        <f t="shared" si="26"/>
        <v/>
      </c>
      <c r="Y1214" s="56"/>
    </row>
    <row r="1215" spans="1:25" ht="24" x14ac:dyDescent="0.25">
      <c r="A1215" s="23" t="s">
        <v>2330</v>
      </c>
      <c r="B1215" s="28" t="s">
        <v>4689</v>
      </c>
      <c r="C1215" s="25"/>
      <c r="D1215" s="87">
        <f t="shared" si="25"/>
        <v>0</v>
      </c>
      <c r="E1215" s="88"/>
      <c r="F1215" s="89"/>
      <c r="G1215" s="4" t="str">
        <f t="shared" si="24"/>
        <v/>
      </c>
      <c r="X1215" s="56" t="str">
        <f t="shared" si="26"/>
        <v/>
      </c>
      <c r="Y1215" s="56"/>
    </row>
    <row r="1216" spans="1:25" ht="24" x14ac:dyDescent="0.25">
      <c r="A1216" s="23" t="s">
        <v>2332</v>
      </c>
      <c r="B1216" s="28" t="s">
        <v>4690</v>
      </c>
      <c r="C1216" s="25"/>
      <c r="D1216" s="87">
        <f t="shared" si="25"/>
        <v>0</v>
      </c>
      <c r="E1216" s="88"/>
      <c r="F1216" s="89"/>
      <c r="G1216" s="4" t="str">
        <f t="shared" si="24"/>
        <v/>
      </c>
      <c r="X1216" s="56" t="str">
        <f t="shared" si="26"/>
        <v/>
      </c>
      <c r="Y1216" s="56"/>
    </row>
    <row r="1217" spans="1:25" x14ac:dyDescent="0.25">
      <c r="A1217" s="23" t="s">
        <v>2334</v>
      </c>
      <c r="B1217" s="24" t="s">
        <v>2335</v>
      </c>
      <c r="C1217" s="25"/>
      <c r="D1217" s="87">
        <f t="shared" si="25"/>
        <v>0</v>
      </c>
      <c r="E1217" s="88"/>
      <c r="F1217" s="89"/>
      <c r="G1217" s="4" t="str">
        <f t="shared" si="24"/>
        <v/>
      </c>
      <c r="X1217" s="56" t="str">
        <f t="shared" si="26"/>
        <v/>
      </c>
      <c r="Y1217" s="56"/>
    </row>
    <row r="1218" spans="1:25" x14ac:dyDescent="0.25">
      <c r="A1218" s="23" t="s">
        <v>2336</v>
      </c>
      <c r="B1218" s="24" t="s">
        <v>2337</v>
      </c>
      <c r="C1218" s="25"/>
      <c r="D1218" s="87">
        <f t="shared" si="25"/>
        <v>0</v>
      </c>
      <c r="E1218" s="88"/>
      <c r="F1218" s="89"/>
      <c r="G1218" s="4" t="str">
        <f t="shared" si="24"/>
        <v/>
      </c>
      <c r="X1218" s="56" t="str">
        <f t="shared" si="26"/>
        <v/>
      </c>
      <c r="Y1218" s="56"/>
    </row>
    <row r="1219" spans="1:25" x14ac:dyDescent="0.25">
      <c r="A1219" s="23" t="s">
        <v>2338</v>
      </c>
      <c r="B1219" s="24" t="s">
        <v>2339</v>
      </c>
      <c r="C1219" s="25"/>
      <c r="D1219" s="87">
        <f t="shared" si="25"/>
        <v>0</v>
      </c>
      <c r="E1219" s="88"/>
      <c r="F1219" s="89"/>
      <c r="G1219" s="4" t="str">
        <f t="shared" si="24"/>
        <v/>
      </c>
      <c r="X1219" s="56" t="str">
        <f t="shared" si="26"/>
        <v/>
      </c>
      <c r="Y1219" s="56"/>
    </row>
    <row r="1220" spans="1:25" x14ac:dyDescent="0.25">
      <c r="A1220" s="23" t="s">
        <v>2340</v>
      </c>
      <c r="B1220" s="24" t="s">
        <v>2341</v>
      </c>
      <c r="C1220" s="25"/>
      <c r="D1220" s="87">
        <f t="shared" si="25"/>
        <v>0</v>
      </c>
      <c r="E1220" s="88"/>
      <c r="F1220" s="89"/>
      <c r="G1220" s="4" t="str">
        <f t="shared" si="24"/>
        <v/>
      </c>
      <c r="X1220" s="56" t="str">
        <f t="shared" si="26"/>
        <v/>
      </c>
      <c r="Y1220" s="56"/>
    </row>
    <row r="1221" spans="1:25" x14ac:dyDescent="0.25">
      <c r="A1221" s="23" t="s">
        <v>2342</v>
      </c>
      <c r="B1221" s="24" t="s">
        <v>2343</v>
      </c>
      <c r="C1221" s="25"/>
      <c r="D1221" s="87">
        <f t="shared" si="25"/>
        <v>0</v>
      </c>
      <c r="E1221" s="88"/>
      <c r="F1221" s="89"/>
      <c r="G1221" s="4" t="str">
        <f t="shared" si="24"/>
        <v/>
      </c>
      <c r="X1221" s="56" t="str">
        <f t="shared" si="26"/>
        <v/>
      </c>
      <c r="Y1221" s="56"/>
    </row>
    <row r="1222" spans="1:25" x14ac:dyDescent="0.25">
      <c r="A1222" s="23" t="s">
        <v>2344</v>
      </c>
      <c r="B1222" s="24" t="s">
        <v>2345</v>
      </c>
      <c r="C1222" s="25"/>
      <c r="D1222" s="87">
        <f t="shared" si="25"/>
        <v>0</v>
      </c>
      <c r="E1222" s="88"/>
      <c r="F1222" s="89"/>
      <c r="G1222" s="4" t="str">
        <f t="shared" si="24"/>
        <v/>
      </c>
      <c r="X1222" s="56" t="str">
        <f t="shared" si="26"/>
        <v/>
      </c>
      <c r="Y1222" s="56"/>
    </row>
    <row r="1223" spans="1:25" x14ac:dyDescent="0.25">
      <c r="A1223" s="23" t="s">
        <v>2346</v>
      </c>
      <c r="B1223" s="24" t="s">
        <v>2347</v>
      </c>
      <c r="C1223" s="25"/>
      <c r="D1223" s="87">
        <f t="shared" si="25"/>
        <v>0</v>
      </c>
      <c r="E1223" s="88"/>
      <c r="F1223" s="89"/>
      <c r="G1223" s="4" t="str">
        <f t="shared" si="24"/>
        <v/>
      </c>
      <c r="X1223" s="56" t="str">
        <f t="shared" si="26"/>
        <v/>
      </c>
      <c r="Y1223" s="56"/>
    </row>
    <row r="1224" spans="1:25" ht="24" x14ac:dyDescent="0.25">
      <c r="A1224" s="23" t="s">
        <v>2348</v>
      </c>
      <c r="B1224" s="28" t="s">
        <v>4691</v>
      </c>
      <c r="C1224" s="25"/>
      <c r="D1224" s="87">
        <f t="shared" si="25"/>
        <v>0</v>
      </c>
      <c r="E1224" s="88"/>
      <c r="F1224" s="89"/>
      <c r="G1224" s="4" t="str">
        <f t="shared" si="24"/>
        <v/>
      </c>
      <c r="X1224" s="56" t="str">
        <f t="shared" si="26"/>
        <v/>
      </c>
      <c r="Y1224" s="56"/>
    </row>
    <row r="1225" spans="1:25" ht="24" x14ac:dyDescent="0.25">
      <c r="A1225" s="23" t="s">
        <v>2350</v>
      </c>
      <c r="B1225" s="28" t="s">
        <v>4692</v>
      </c>
      <c r="C1225" s="25"/>
      <c r="D1225" s="87">
        <f t="shared" si="25"/>
        <v>0</v>
      </c>
      <c r="E1225" s="88"/>
      <c r="F1225" s="89"/>
      <c r="G1225" s="4" t="str">
        <f t="shared" si="24"/>
        <v/>
      </c>
      <c r="X1225" s="56" t="str">
        <f t="shared" si="26"/>
        <v/>
      </c>
      <c r="Y1225" s="56"/>
    </row>
    <row r="1226" spans="1:25" x14ac:dyDescent="0.25">
      <c r="A1226" s="23" t="s">
        <v>2352</v>
      </c>
      <c r="B1226" s="24" t="s">
        <v>2353</v>
      </c>
      <c r="C1226" s="25"/>
      <c r="D1226" s="87">
        <f t="shared" si="25"/>
        <v>0</v>
      </c>
      <c r="E1226" s="88"/>
      <c r="F1226" s="89"/>
      <c r="G1226" s="4" t="str">
        <f t="shared" si="24"/>
        <v/>
      </c>
      <c r="X1226" s="56" t="str">
        <f t="shared" si="26"/>
        <v/>
      </c>
      <c r="Y1226" s="56"/>
    </row>
    <row r="1227" spans="1:25" x14ac:dyDescent="0.25">
      <c r="A1227" s="23" t="s">
        <v>2354</v>
      </c>
      <c r="B1227" s="24" t="s">
        <v>2355</v>
      </c>
      <c r="C1227" s="25"/>
      <c r="D1227" s="87">
        <f t="shared" si="25"/>
        <v>0</v>
      </c>
      <c r="E1227" s="88"/>
      <c r="F1227" s="89"/>
      <c r="G1227" s="4" t="str">
        <f t="shared" si="24"/>
        <v/>
      </c>
      <c r="X1227" s="56" t="str">
        <f t="shared" si="26"/>
        <v/>
      </c>
      <c r="Y1227" s="56"/>
    </row>
    <row r="1228" spans="1:25" x14ac:dyDescent="0.25">
      <c r="A1228" s="23" t="s">
        <v>2356</v>
      </c>
      <c r="B1228" s="24" t="s">
        <v>2357</v>
      </c>
      <c r="C1228" s="25"/>
      <c r="D1228" s="87">
        <f t="shared" si="25"/>
        <v>0</v>
      </c>
      <c r="E1228" s="88"/>
      <c r="F1228" s="89"/>
      <c r="G1228" s="4" t="str">
        <f t="shared" si="24"/>
        <v/>
      </c>
      <c r="X1228" s="56" t="str">
        <f t="shared" si="26"/>
        <v/>
      </c>
      <c r="Y1228" s="56"/>
    </row>
    <row r="1229" spans="1:25" x14ac:dyDescent="0.25">
      <c r="A1229" s="23" t="s">
        <v>2358</v>
      </c>
      <c r="B1229" s="24" t="s">
        <v>2359</v>
      </c>
      <c r="C1229" s="25"/>
      <c r="D1229" s="87">
        <f t="shared" si="25"/>
        <v>0</v>
      </c>
      <c r="E1229" s="88"/>
      <c r="F1229" s="89"/>
      <c r="G1229" s="4" t="str">
        <f t="shared" si="24"/>
        <v/>
      </c>
      <c r="X1229" s="56" t="str">
        <f t="shared" si="26"/>
        <v/>
      </c>
      <c r="Y1229" s="56"/>
    </row>
    <row r="1230" spans="1:25" ht="24" x14ac:dyDescent="0.25">
      <c r="A1230" s="23" t="s">
        <v>2360</v>
      </c>
      <c r="B1230" s="28" t="s">
        <v>4693</v>
      </c>
      <c r="C1230" s="25"/>
      <c r="D1230" s="87">
        <f t="shared" si="25"/>
        <v>0</v>
      </c>
      <c r="E1230" s="88"/>
      <c r="F1230" s="89"/>
      <c r="G1230" s="4" t="str">
        <f t="shared" si="24"/>
        <v/>
      </c>
      <c r="X1230" s="56" t="str">
        <f t="shared" si="26"/>
        <v/>
      </c>
      <c r="Y1230" s="56"/>
    </row>
    <row r="1231" spans="1:25" x14ac:dyDescent="0.25">
      <c r="A1231" s="23" t="s">
        <v>2362</v>
      </c>
      <c r="B1231" s="24" t="s">
        <v>2363</v>
      </c>
      <c r="C1231" s="25"/>
      <c r="D1231" s="87">
        <f t="shared" si="25"/>
        <v>0</v>
      </c>
      <c r="E1231" s="88"/>
      <c r="F1231" s="89"/>
      <c r="G1231" s="4" t="str">
        <f t="shared" si="24"/>
        <v/>
      </c>
      <c r="X1231" s="56" t="str">
        <f t="shared" si="26"/>
        <v/>
      </c>
      <c r="Y1231" s="56"/>
    </row>
    <row r="1232" spans="1:25" x14ac:dyDescent="0.25">
      <c r="A1232" s="23" t="s">
        <v>2364</v>
      </c>
      <c r="B1232" s="24" t="s">
        <v>2365</v>
      </c>
      <c r="C1232" s="25"/>
      <c r="D1232" s="87">
        <f t="shared" si="25"/>
        <v>0</v>
      </c>
      <c r="E1232" s="88"/>
      <c r="F1232" s="89"/>
      <c r="G1232" s="4" t="str">
        <f t="shared" si="24"/>
        <v/>
      </c>
      <c r="X1232" s="56" t="str">
        <f t="shared" si="26"/>
        <v/>
      </c>
      <c r="Y1232" s="56"/>
    </row>
    <row r="1233" spans="1:25" x14ac:dyDescent="0.25">
      <c r="A1233" s="23" t="s">
        <v>2366</v>
      </c>
      <c r="B1233" s="24" t="s">
        <v>2367</v>
      </c>
      <c r="C1233" s="25"/>
      <c r="D1233" s="87">
        <f t="shared" si="25"/>
        <v>0</v>
      </c>
      <c r="E1233" s="88"/>
      <c r="F1233" s="89"/>
      <c r="G1233" s="4" t="str">
        <f t="shared" si="24"/>
        <v/>
      </c>
      <c r="X1233" s="56" t="str">
        <f t="shared" si="26"/>
        <v/>
      </c>
      <c r="Y1233" s="56"/>
    </row>
    <row r="1234" spans="1:25" x14ac:dyDescent="0.25">
      <c r="A1234" s="23" t="s">
        <v>2368</v>
      </c>
      <c r="B1234" s="24" t="s">
        <v>2369</v>
      </c>
      <c r="C1234" s="25"/>
      <c r="D1234" s="87">
        <f t="shared" si="25"/>
        <v>0</v>
      </c>
      <c r="E1234" s="88"/>
      <c r="F1234" s="89"/>
      <c r="G1234" s="4" t="str">
        <f t="shared" si="24"/>
        <v/>
      </c>
      <c r="X1234" s="56" t="str">
        <f t="shared" si="26"/>
        <v/>
      </c>
      <c r="Y1234" s="56"/>
    </row>
    <row r="1235" spans="1:25" x14ac:dyDescent="0.25">
      <c r="A1235" s="23" t="s">
        <v>2370</v>
      </c>
      <c r="B1235" s="24" t="s">
        <v>2371</v>
      </c>
      <c r="C1235" s="25"/>
      <c r="D1235" s="87">
        <f t="shared" si="25"/>
        <v>0</v>
      </c>
      <c r="E1235" s="88"/>
      <c r="F1235" s="89"/>
      <c r="G1235" s="4" t="str">
        <f t="shared" si="24"/>
        <v/>
      </c>
      <c r="X1235" s="56" t="str">
        <f t="shared" si="26"/>
        <v/>
      </c>
      <c r="Y1235" s="56"/>
    </row>
    <row r="1236" spans="1:25" x14ac:dyDescent="0.25">
      <c r="A1236" s="23" t="s">
        <v>2372</v>
      </c>
      <c r="B1236" s="24" t="s">
        <v>2373</v>
      </c>
      <c r="C1236" s="25"/>
      <c r="D1236" s="87">
        <f t="shared" si="25"/>
        <v>0</v>
      </c>
      <c r="E1236" s="88"/>
      <c r="F1236" s="89"/>
      <c r="G1236" s="4" t="str">
        <f t="shared" si="24"/>
        <v/>
      </c>
      <c r="X1236" s="56" t="str">
        <f t="shared" si="26"/>
        <v/>
      </c>
      <c r="Y1236" s="56"/>
    </row>
    <row r="1237" spans="1:25" ht="24" x14ac:dyDescent="0.25">
      <c r="A1237" s="23" t="s">
        <v>2374</v>
      </c>
      <c r="B1237" s="28" t="s">
        <v>4694</v>
      </c>
      <c r="C1237" s="25"/>
      <c r="D1237" s="87">
        <f t="shared" si="25"/>
        <v>0</v>
      </c>
      <c r="E1237" s="88"/>
      <c r="F1237" s="89"/>
      <c r="G1237" s="4" t="str">
        <f t="shared" si="24"/>
        <v/>
      </c>
      <c r="X1237" s="56" t="str">
        <f t="shared" si="26"/>
        <v/>
      </c>
      <c r="Y1237" s="56"/>
    </row>
    <row r="1238" spans="1:25" x14ac:dyDescent="0.25">
      <c r="A1238" s="23" t="s">
        <v>2376</v>
      </c>
      <c r="B1238" s="24" t="s">
        <v>2377</v>
      </c>
      <c r="C1238" s="25"/>
      <c r="D1238" s="87">
        <f t="shared" si="25"/>
        <v>0</v>
      </c>
      <c r="E1238" s="88"/>
      <c r="F1238" s="89"/>
      <c r="G1238" s="4" t="str">
        <f t="shared" si="24"/>
        <v/>
      </c>
      <c r="X1238" s="56" t="str">
        <f t="shared" si="26"/>
        <v/>
      </c>
      <c r="Y1238" s="56"/>
    </row>
    <row r="1239" spans="1:25" ht="24" x14ac:dyDescent="0.25">
      <c r="A1239" s="23" t="s">
        <v>2378</v>
      </c>
      <c r="B1239" s="28" t="s">
        <v>4695</v>
      </c>
      <c r="C1239" s="25"/>
      <c r="D1239" s="87">
        <f t="shared" si="25"/>
        <v>0</v>
      </c>
      <c r="E1239" s="88"/>
      <c r="F1239" s="89"/>
      <c r="G1239" s="4" t="str">
        <f t="shared" si="24"/>
        <v/>
      </c>
      <c r="X1239" s="56" t="str">
        <f t="shared" si="26"/>
        <v/>
      </c>
      <c r="Y1239" s="56"/>
    </row>
    <row r="1240" spans="1:25" x14ac:dyDescent="0.25">
      <c r="A1240" s="23" t="s">
        <v>2380</v>
      </c>
      <c r="B1240" s="24" t="s">
        <v>2381</v>
      </c>
      <c r="C1240" s="25"/>
      <c r="D1240" s="87">
        <f t="shared" si="25"/>
        <v>0</v>
      </c>
      <c r="E1240" s="88"/>
      <c r="F1240" s="89"/>
      <c r="G1240" s="4" t="str">
        <f t="shared" si="24"/>
        <v/>
      </c>
      <c r="X1240" s="56" t="str">
        <f t="shared" si="26"/>
        <v/>
      </c>
      <c r="Y1240" s="56"/>
    </row>
    <row r="1241" spans="1:25" x14ac:dyDescent="0.25">
      <c r="A1241" s="23" t="s">
        <v>2382</v>
      </c>
      <c r="B1241" s="24" t="s">
        <v>2383</v>
      </c>
      <c r="C1241" s="25"/>
      <c r="D1241" s="87">
        <f t="shared" si="25"/>
        <v>0</v>
      </c>
      <c r="E1241" s="88"/>
      <c r="F1241" s="89"/>
      <c r="G1241" s="4" t="str">
        <f t="shared" si="24"/>
        <v/>
      </c>
      <c r="X1241" s="56" t="str">
        <f t="shared" si="26"/>
        <v/>
      </c>
      <c r="Y1241" s="56"/>
    </row>
    <row r="1242" spans="1:25" x14ac:dyDescent="0.25">
      <c r="A1242" s="23" t="s">
        <v>2384</v>
      </c>
      <c r="B1242" s="24" t="s">
        <v>2385</v>
      </c>
      <c r="C1242" s="25"/>
      <c r="D1242" s="87">
        <f t="shared" si="25"/>
        <v>0</v>
      </c>
      <c r="E1242" s="88"/>
      <c r="F1242" s="89"/>
      <c r="G1242" s="4" t="str">
        <f t="shared" si="24"/>
        <v/>
      </c>
      <c r="X1242" s="56" t="str">
        <f t="shared" si="26"/>
        <v/>
      </c>
      <c r="Y1242" s="56"/>
    </row>
    <row r="1243" spans="1:25" x14ac:dyDescent="0.25">
      <c r="A1243" s="23" t="s">
        <v>2386</v>
      </c>
      <c r="B1243" s="24" t="s">
        <v>2387</v>
      </c>
      <c r="C1243" s="25"/>
      <c r="D1243" s="87">
        <f t="shared" si="25"/>
        <v>0</v>
      </c>
      <c r="E1243" s="88"/>
      <c r="F1243" s="89"/>
      <c r="G1243" s="4" t="str">
        <f t="shared" si="24"/>
        <v/>
      </c>
      <c r="X1243" s="56" t="str">
        <f t="shared" si="26"/>
        <v/>
      </c>
      <c r="Y1243" s="56"/>
    </row>
    <row r="1244" spans="1:25" x14ac:dyDescent="0.25">
      <c r="A1244" s="23" t="s">
        <v>2388</v>
      </c>
      <c r="B1244" s="24" t="s">
        <v>2389</v>
      </c>
      <c r="C1244" s="25"/>
      <c r="D1244" s="87">
        <f t="shared" si="25"/>
        <v>0</v>
      </c>
      <c r="E1244" s="88"/>
      <c r="F1244" s="89"/>
      <c r="G1244" s="4" t="str">
        <f t="shared" si="24"/>
        <v/>
      </c>
      <c r="X1244" s="56" t="str">
        <f t="shared" si="26"/>
        <v/>
      </c>
      <c r="Y1244" s="56"/>
    </row>
    <row r="1245" spans="1:25" ht="24" x14ac:dyDescent="0.25">
      <c r="A1245" s="23" t="s">
        <v>2390</v>
      </c>
      <c r="B1245" s="28" t="s">
        <v>4696</v>
      </c>
      <c r="C1245" s="25"/>
      <c r="D1245" s="87">
        <f t="shared" si="25"/>
        <v>0</v>
      </c>
      <c r="E1245" s="88"/>
      <c r="F1245" s="89"/>
      <c r="G1245" s="4" t="str">
        <f t="shared" si="24"/>
        <v/>
      </c>
      <c r="X1245" s="56" t="str">
        <f t="shared" si="26"/>
        <v/>
      </c>
      <c r="Y1245" s="56"/>
    </row>
    <row r="1246" spans="1:25" x14ac:dyDescent="0.25">
      <c r="A1246" s="23" t="s">
        <v>2392</v>
      </c>
      <c r="B1246" s="24" t="s">
        <v>2393</v>
      </c>
      <c r="C1246" s="25"/>
      <c r="D1246" s="87">
        <f t="shared" si="25"/>
        <v>0</v>
      </c>
      <c r="E1246" s="88"/>
      <c r="F1246" s="89"/>
      <c r="G1246" s="4" t="str">
        <f t="shared" si="24"/>
        <v/>
      </c>
      <c r="X1246" s="56" t="str">
        <f t="shared" si="26"/>
        <v/>
      </c>
      <c r="Y1246" s="56"/>
    </row>
    <row r="1247" spans="1:25" x14ac:dyDescent="0.25">
      <c r="A1247" s="23" t="s">
        <v>2394</v>
      </c>
      <c r="B1247" s="24" t="s">
        <v>2395</v>
      </c>
      <c r="C1247" s="25"/>
      <c r="D1247" s="87">
        <f t="shared" si="25"/>
        <v>0</v>
      </c>
      <c r="E1247" s="88"/>
      <c r="F1247" s="89"/>
      <c r="G1247" s="4" t="str">
        <f t="shared" si="24"/>
        <v/>
      </c>
      <c r="X1247" s="56" t="str">
        <f t="shared" si="26"/>
        <v/>
      </c>
      <c r="Y1247" s="56"/>
    </row>
    <row r="1248" spans="1:25" x14ac:dyDescent="0.25">
      <c r="A1248" s="23" t="s">
        <v>2396</v>
      </c>
      <c r="B1248" s="24" t="s">
        <v>2397</v>
      </c>
      <c r="C1248" s="25"/>
      <c r="D1248" s="87">
        <f t="shared" si="25"/>
        <v>0</v>
      </c>
      <c r="E1248" s="88"/>
      <c r="F1248" s="89"/>
      <c r="G1248" s="4" t="str">
        <f t="shared" si="24"/>
        <v/>
      </c>
      <c r="X1248" s="56" t="str">
        <f t="shared" si="26"/>
        <v/>
      </c>
      <c r="Y1248" s="56"/>
    </row>
    <row r="1249" spans="1:25" x14ac:dyDescent="0.25">
      <c r="A1249" s="23" t="s">
        <v>2398</v>
      </c>
      <c r="B1249" s="24" t="s">
        <v>2399</v>
      </c>
      <c r="C1249" s="25"/>
      <c r="D1249" s="87">
        <f t="shared" si="25"/>
        <v>0</v>
      </c>
      <c r="E1249" s="88"/>
      <c r="F1249" s="89"/>
      <c r="G1249" s="4" t="str">
        <f t="shared" si="24"/>
        <v/>
      </c>
      <c r="X1249" s="56" t="str">
        <f t="shared" si="26"/>
        <v/>
      </c>
      <c r="Y1249" s="56"/>
    </row>
    <row r="1250" spans="1:25" x14ac:dyDescent="0.25">
      <c r="A1250" s="23" t="s">
        <v>2400</v>
      </c>
      <c r="B1250" s="24" t="s">
        <v>2401</v>
      </c>
      <c r="C1250" s="25"/>
      <c r="D1250" s="87">
        <f t="shared" si="25"/>
        <v>0</v>
      </c>
      <c r="E1250" s="88"/>
      <c r="F1250" s="89"/>
      <c r="G1250" s="4" t="str">
        <f t="shared" si="24"/>
        <v/>
      </c>
      <c r="X1250" s="56" t="str">
        <f t="shared" si="26"/>
        <v/>
      </c>
      <c r="Y1250" s="56"/>
    </row>
    <row r="1251" spans="1:25" x14ac:dyDescent="0.25">
      <c r="A1251" s="23" t="s">
        <v>2402</v>
      </c>
      <c r="B1251" s="24" t="s">
        <v>2403</v>
      </c>
      <c r="C1251" s="25"/>
      <c r="D1251" s="87">
        <f t="shared" si="25"/>
        <v>0</v>
      </c>
      <c r="E1251" s="88"/>
      <c r="F1251" s="89"/>
      <c r="G1251" s="4" t="str">
        <f t="shared" si="24"/>
        <v/>
      </c>
      <c r="X1251" s="56" t="str">
        <f t="shared" si="26"/>
        <v/>
      </c>
      <c r="Y1251" s="56"/>
    </row>
    <row r="1252" spans="1:25" x14ac:dyDescent="0.25">
      <c r="A1252" s="23" t="s">
        <v>2404</v>
      </c>
      <c r="B1252" s="24" t="s">
        <v>2405</v>
      </c>
      <c r="C1252" s="25"/>
      <c r="D1252" s="87">
        <f t="shared" si="25"/>
        <v>0</v>
      </c>
      <c r="E1252" s="88"/>
      <c r="F1252" s="89"/>
      <c r="G1252" s="4" t="str">
        <f t="shared" si="24"/>
        <v/>
      </c>
      <c r="X1252" s="56" t="str">
        <f t="shared" si="26"/>
        <v/>
      </c>
      <c r="Y1252" s="56"/>
    </row>
    <row r="1253" spans="1:25" x14ac:dyDescent="0.25">
      <c r="A1253" s="23" t="s">
        <v>2406</v>
      </c>
      <c r="B1253" s="24" t="s">
        <v>2407</v>
      </c>
      <c r="C1253" s="25"/>
      <c r="D1253" s="87">
        <f t="shared" si="25"/>
        <v>0</v>
      </c>
      <c r="E1253" s="88"/>
      <c r="F1253" s="89"/>
      <c r="G1253" s="4" t="str">
        <f t="shared" si="24"/>
        <v/>
      </c>
      <c r="X1253" s="56" t="str">
        <f t="shared" si="26"/>
        <v/>
      </c>
      <c r="Y1253" s="56"/>
    </row>
    <row r="1254" spans="1:25" x14ac:dyDescent="0.25">
      <c r="A1254" s="23" t="s">
        <v>2408</v>
      </c>
      <c r="B1254" s="24" t="s">
        <v>2409</v>
      </c>
      <c r="C1254" s="25"/>
      <c r="D1254" s="87">
        <f t="shared" si="25"/>
        <v>0</v>
      </c>
      <c r="E1254" s="88"/>
      <c r="F1254" s="89"/>
      <c r="G1254" s="4" t="str">
        <f t="shared" si="24"/>
        <v/>
      </c>
      <c r="X1254" s="56" t="str">
        <f t="shared" si="26"/>
        <v/>
      </c>
      <c r="Y1254" s="56"/>
    </row>
    <row r="1255" spans="1:25" x14ac:dyDescent="0.25">
      <c r="A1255" s="23" t="s">
        <v>2410</v>
      </c>
      <c r="B1255" s="24" t="s">
        <v>2395</v>
      </c>
      <c r="C1255" s="25"/>
      <c r="D1255" s="87">
        <f t="shared" si="25"/>
        <v>0</v>
      </c>
      <c r="E1255" s="88"/>
      <c r="F1255" s="89"/>
      <c r="G1255" s="4" t="str">
        <f t="shared" si="24"/>
        <v/>
      </c>
      <c r="X1255" s="56" t="str">
        <f t="shared" si="26"/>
        <v/>
      </c>
      <c r="Y1255" s="56"/>
    </row>
    <row r="1256" spans="1:25" x14ac:dyDescent="0.25">
      <c r="A1256" s="23" t="s">
        <v>2412</v>
      </c>
      <c r="B1256" s="24" t="s">
        <v>4697</v>
      </c>
      <c r="C1256" s="25"/>
      <c r="D1256" s="87">
        <f t="shared" si="25"/>
        <v>0</v>
      </c>
      <c r="E1256" s="88"/>
      <c r="F1256" s="89"/>
      <c r="G1256" s="4" t="str">
        <f t="shared" si="24"/>
        <v/>
      </c>
      <c r="X1256" s="56" t="str">
        <f t="shared" si="26"/>
        <v/>
      </c>
      <c r="Y1256" s="56"/>
    </row>
    <row r="1257" spans="1:25" ht="24" x14ac:dyDescent="0.25">
      <c r="A1257" s="23" t="s">
        <v>2414</v>
      </c>
      <c r="B1257" s="28" t="s">
        <v>4698</v>
      </c>
      <c r="C1257" s="25"/>
      <c r="D1257" s="87">
        <f t="shared" si="25"/>
        <v>0</v>
      </c>
      <c r="E1257" s="88"/>
      <c r="F1257" s="89"/>
      <c r="G1257" s="4" t="str">
        <f t="shared" si="24"/>
        <v/>
      </c>
      <c r="X1257" s="56" t="str">
        <f t="shared" si="26"/>
        <v/>
      </c>
      <c r="Y1257" s="56"/>
    </row>
    <row r="1258" spans="1:25" ht="24" x14ac:dyDescent="0.25">
      <c r="A1258" s="23" t="s">
        <v>2416</v>
      </c>
      <c r="B1258" s="28" t="s">
        <v>4699</v>
      </c>
      <c r="C1258" s="25"/>
      <c r="D1258" s="87">
        <f t="shared" si="25"/>
        <v>0</v>
      </c>
      <c r="E1258" s="88"/>
      <c r="F1258" s="89"/>
      <c r="G1258" s="4" t="str">
        <f t="shared" si="24"/>
        <v/>
      </c>
      <c r="X1258" s="56" t="str">
        <f t="shared" si="26"/>
        <v/>
      </c>
      <c r="Y1258" s="56"/>
    </row>
    <row r="1259" spans="1:25" x14ac:dyDescent="0.25">
      <c r="A1259" s="23" t="s">
        <v>2418</v>
      </c>
      <c r="B1259" s="24" t="s">
        <v>2419</v>
      </c>
      <c r="C1259" s="25"/>
      <c r="D1259" s="87">
        <f t="shared" si="25"/>
        <v>0</v>
      </c>
      <c r="E1259" s="88"/>
      <c r="F1259" s="89"/>
      <c r="G1259" s="4" t="str">
        <f t="shared" si="24"/>
        <v/>
      </c>
      <c r="X1259" s="56" t="str">
        <f t="shared" si="26"/>
        <v/>
      </c>
      <c r="Y1259" s="56"/>
    </row>
    <row r="1260" spans="1:25" x14ac:dyDescent="0.25">
      <c r="A1260" s="23" t="s">
        <v>2420</v>
      </c>
      <c r="B1260" s="24" t="s">
        <v>2421</v>
      </c>
      <c r="C1260" s="25"/>
      <c r="D1260" s="87">
        <f t="shared" si="25"/>
        <v>0</v>
      </c>
      <c r="E1260" s="88"/>
      <c r="F1260" s="89"/>
      <c r="G1260" s="4" t="str">
        <f t="shared" si="24"/>
        <v/>
      </c>
      <c r="X1260" s="56" t="str">
        <f t="shared" si="26"/>
        <v/>
      </c>
      <c r="Y1260" s="56"/>
    </row>
    <row r="1261" spans="1:25" x14ac:dyDescent="0.25">
      <c r="A1261" s="23" t="s">
        <v>2422</v>
      </c>
      <c r="B1261" s="24" t="s">
        <v>2423</v>
      </c>
      <c r="C1261" s="25"/>
      <c r="D1261" s="87">
        <f t="shared" si="25"/>
        <v>0</v>
      </c>
      <c r="E1261" s="88"/>
      <c r="F1261" s="89"/>
      <c r="G1261" s="4" t="str">
        <f t="shared" si="24"/>
        <v/>
      </c>
      <c r="X1261" s="56" t="str">
        <f t="shared" si="26"/>
        <v/>
      </c>
      <c r="Y1261" s="56"/>
    </row>
    <row r="1262" spans="1:25" x14ac:dyDescent="0.25">
      <c r="A1262" s="23" t="s">
        <v>2424</v>
      </c>
      <c r="B1262" s="24" t="s">
        <v>2425</v>
      </c>
      <c r="C1262" s="25"/>
      <c r="D1262" s="87">
        <f t="shared" si="25"/>
        <v>0</v>
      </c>
      <c r="E1262" s="88"/>
      <c r="F1262" s="89"/>
      <c r="G1262" s="4" t="str">
        <f t="shared" si="24"/>
        <v/>
      </c>
      <c r="X1262" s="56" t="str">
        <f t="shared" si="26"/>
        <v/>
      </c>
      <c r="Y1262" s="56"/>
    </row>
    <row r="1263" spans="1:25" x14ac:dyDescent="0.25">
      <c r="A1263" s="23" t="s">
        <v>2426</v>
      </c>
      <c r="B1263" s="24" t="s">
        <v>2427</v>
      </c>
      <c r="C1263" s="25"/>
      <c r="D1263" s="87">
        <f t="shared" si="25"/>
        <v>0</v>
      </c>
      <c r="E1263" s="88"/>
      <c r="F1263" s="89"/>
      <c r="G1263" s="4" t="str">
        <f t="shared" si="24"/>
        <v/>
      </c>
      <c r="X1263" s="56" t="str">
        <f t="shared" si="26"/>
        <v/>
      </c>
      <c r="Y1263" s="56"/>
    </row>
    <row r="1264" spans="1:25" ht="24" x14ac:dyDescent="0.25">
      <c r="A1264" s="23" t="s">
        <v>2428</v>
      </c>
      <c r="B1264" s="28" t="s">
        <v>4700</v>
      </c>
      <c r="C1264" s="25"/>
      <c r="D1264" s="87">
        <f t="shared" si="25"/>
        <v>0</v>
      </c>
      <c r="E1264" s="88"/>
      <c r="F1264" s="89"/>
      <c r="G1264" s="4" t="str">
        <f t="shared" si="24"/>
        <v/>
      </c>
      <c r="X1264" s="56" t="str">
        <f t="shared" si="26"/>
        <v/>
      </c>
      <c r="Y1264" s="56"/>
    </row>
    <row r="1265" spans="1:25" ht="24" x14ac:dyDescent="0.25">
      <c r="A1265" s="23" t="s">
        <v>2430</v>
      </c>
      <c r="B1265" s="94" t="s">
        <v>4701</v>
      </c>
      <c r="C1265" s="25"/>
      <c r="D1265" s="87">
        <f t="shared" si="25"/>
        <v>0</v>
      </c>
      <c r="E1265" s="88"/>
      <c r="F1265" s="89"/>
      <c r="G1265" s="4" t="str">
        <f t="shared" si="24"/>
        <v/>
      </c>
      <c r="X1265" s="56" t="str">
        <f t="shared" si="26"/>
        <v/>
      </c>
      <c r="Y1265" s="56"/>
    </row>
    <row r="1266" spans="1:25" x14ac:dyDescent="0.25">
      <c r="A1266" s="23" t="s">
        <v>2432</v>
      </c>
      <c r="B1266" s="24" t="s">
        <v>2433</v>
      </c>
      <c r="C1266" s="25"/>
      <c r="D1266" s="87">
        <f t="shared" si="25"/>
        <v>0</v>
      </c>
      <c r="E1266" s="88"/>
      <c r="F1266" s="89"/>
      <c r="G1266" s="4" t="str">
        <f t="shared" si="24"/>
        <v/>
      </c>
      <c r="X1266" s="56" t="str">
        <f t="shared" si="26"/>
        <v/>
      </c>
      <c r="Y1266" s="56"/>
    </row>
    <row r="1267" spans="1:25" x14ac:dyDescent="0.25">
      <c r="A1267" s="23" t="s">
        <v>2434</v>
      </c>
      <c r="B1267" s="24" t="s">
        <v>2435</v>
      </c>
      <c r="C1267" s="25"/>
      <c r="D1267" s="87">
        <f t="shared" si="25"/>
        <v>0</v>
      </c>
      <c r="E1267" s="88"/>
      <c r="F1267" s="89"/>
      <c r="G1267" s="4" t="str">
        <f t="shared" si="24"/>
        <v/>
      </c>
      <c r="X1267" s="56" t="str">
        <f t="shared" si="26"/>
        <v/>
      </c>
      <c r="Y1267" s="56"/>
    </row>
    <row r="1268" spans="1:25" x14ac:dyDescent="0.25">
      <c r="A1268" s="23" t="s">
        <v>2436</v>
      </c>
      <c r="B1268" s="24" t="s">
        <v>2437</v>
      </c>
      <c r="C1268" s="25"/>
      <c r="D1268" s="87">
        <f t="shared" si="25"/>
        <v>0</v>
      </c>
      <c r="E1268" s="88"/>
      <c r="F1268" s="89"/>
      <c r="G1268" s="4" t="str">
        <f t="shared" si="24"/>
        <v/>
      </c>
      <c r="X1268" s="56" t="str">
        <f t="shared" si="26"/>
        <v/>
      </c>
      <c r="Y1268" s="56"/>
    </row>
    <row r="1269" spans="1:25" x14ac:dyDescent="0.25">
      <c r="A1269" s="23" t="s">
        <v>2438</v>
      </c>
      <c r="B1269" s="24" t="s">
        <v>2439</v>
      </c>
      <c r="C1269" s="25"/>
      <c r="D1269" s="87">
        <f t="shared" si="25"/>
        <v>0</v>
      </c>
      <c r="E1269" s="88"/>
      <c r="F1269" s="89"/>
      <c r="G1269" s="4" t="str">
        <f t="shared" si="24"/>
        <v/>
      </c>
      <c r="X1269" s="56" t="str">
        <f t="shared" si="26"/>
        <v/>
      </c>
      <c r="Y1269" s="56"/>
    </row>
    <row r="1270" spans="1:25" x14ac:dyDescent="0.25">
      <c r="A1270" s="23" t="s">
        <v>2440</v>
      </c>
      <c r="B1270" s="24" t="s">
        <v>2441</v>
      </c>
      <c r="C1270" s="25"/>
      <c r="D1270" s="87">
        <f t="shared" si="25"/>
        <v>0</v>
      </c>
      <c r="E1270" s="88"/>
      <c r="F1270" s="89"/>
      <c r="G1270" s="4" t="str">
        <f t="shared" si="24"/>
        <v/>
      </c>
      <c r="X1270" s="56" t="str">
        <f t="shared" si="26"/>
        <v/>
      </c>
      <c r="Y1270" s="56"/>
    </row>
    <row r="1271" spans="1:25" x14ac:dyDescent="0.25">
      <c r="A1271" s="23" t="s">
        <v>2442</v>
      </c>
      <c r="B1271" s="24" t="s">
        <v>2443</v>
      </c>
      <c r="C1271" s="25"/>
      <c r="D1271" s="87">
        <f t="shared" si="25"/>
        <v>0</v>
      </c>
      <c r="E1271" s="88"/>
      <c r="F1271" s="89"/>
      <c r="G1271" s="4" t="str">
        <f t="shared" si="24"/>
        <v/>
      </c>
      <c r="X1271" s="56" t="str">
        <f t="shared" si="26"/>
        <v/>
      </c>
      <c r="Y1271" s="56"/>
    </row>
    <row r="1272" spans="1:25" x14ac:dyDescent="0.25">
      <c r="A1272" s="23" t="s">
        <v>2444</v>
      </c>
      <c r="B1272" s="24" t="s">
        <v>2445</v>
      </c>
      <c r="C1272" s="25"/>
      <c r="D1272" s="87">
        <f t="shared" si="25"/>
        <v>0</v>
      </c>
      <c r="E1272" s="88"/>
      <c r="F1272" s="89"/>
      <c r="G1272" s="4" t="str">
        <f t="shared" si="24"/>
        <v/>
      </c>
      <c r="X1272" s="56" t="str">
        <f t="shared" si="26"/>
        <v/>
      </c>
      <c r="Y1272" s="56"/>
    </row>
    <row r="1273" spans="1:25" ht="46.5" x14ac:dyDescent="0.25">
      <c r="A1273" s="23" t="s">
        <v>2446</v>
      </c>
      <c r="B1273" s="94" t="s">
        <v>4702</v>
      </c>
      <c r="C1273" s="25"/>
      <c r="D1273" s="87">
        <f t="shared" si="25"/>
        <v>0</v>
      </c>
      <c r="E1273" s="88"/>
      <c r="F1273" s="89"/>
      <c r="G1273" s="4" t="str">
        <f t="shared" si="24"/>
        <v/>
      </c>
      <c r="X1273" s="56" t="str">
        <f t="shared" si="26"/>
        <v/>
      </c>
      <c r="Y1273" s="56"/>
    </row>
    <row r="1274" spans="1:25" ht="35.25" x14ac:dyDescent="0.25">
      <c r="A1274" s="23" t="s">
        <v>2448</v>
      </c>
      <c r="B1274" s="94" t="s">
        <v>4703</v>
      </c>
      <c r="C1274" s="25"/>
      <c r="D1274" s="87">
        <f t="shared" si="25"/>
        <v>0</v>
      </c>
      <c r="E1274" s="88"/>
      <c r="F1274" s="89"/>
      <c r="G1274" s="4" t="str">
        <f t="shared" ref="G1274:G1337" si="27">IF(D1274&gt;C1274,"CMA ES MAYOR QUE TOTAL ACTIVIDADES","")</f>
        <v/>
      </c>
      <c r="X1274" s="56" t="str">
        <f t="shared" si="26"/>
        <v/>
      </c>
      <c r="Y1274" s="56"/>
    </row>
    <row r="1275" spans="1:25" ht="24" x14ac:dyDescent="0.25">
      <c r="A1275" s="23" t="s">
        <v>2450</v>
      </c>
      <c r="B1275" s="101" t="s">
        <v>4704</v>
      </c>
      <c r="C1275" s="25"/>
      <c r="D1275" s="87">
        <f t="shared" ref="D1275:D1338" si="28">+E1275+F1275</f>
        <v>0</v>
      </c>
      <c r="E1275" s="88"/>
      <c r="F1275" s="89"/>
      <c r="G1275" s="4" t="str">
        <f t="shared" si="27"/>
        <v/>
      </c>
      <c r="X1275" s="56" t="str">
        <f t="shared" si="26"/>
        <v/>
      </c>
      <c r="Y1275" s="56"/>
    </row>
    <row r="1276" spans="1:25" x14ac:dyDescent="0.25">
      <c r="A1276" s="23"/>
      <c r="B1276" s="46" t="s">
        <v>2452</v>
      </c>
      <c r="C1276" s="41">
        <f>SUM(C1277:C1340)</f>
        <v>0</v>
      </c>
      <c r="D1276" s="93">
        <f>SUM(D1277:D1340)</f>
        <v>0</v>
      </c>
      <c r="E1276" s="93">
        <f>SUM(E1277:E1340)</f>
        <v>0</v>
      </c>
      <c r="F1276" s="69">
        <f>SUM(F1277:F1340)</f>
        <v>0</v>
      </c>
      <c r="G1276" s="4" t="str">
        <f t="shared" si="27"/>
        <v/>
      </c>
      <c r="X1276" s="56" t="str">
        <f t="shared" si="26"/>
        <v/>
      </c>
      <c r="Y1276" s="56"/>
    </row>
    <row r="1277" spans="1:25" x14ac:dyDescent="0.25">
      <c r="A1277" s="23" t="s">
        <v>2453</v>
      </c>
      <c r="B1277" s="24" t="s">
        <v>2454</v>
      </c>
      <c r="C1277" s="25"/>
      <c r="D1277" s="87">
        <f t="shared" si="28"/>
        <v>0</v>
      </c>
      <c r="E1277" s="88"/>
      <c r="F1277" s="89"/>
      <c r="G1277" s="4" t="str">
        <f t="shared" si="27"/>
        <v/>
      </c>
      <c r="X1277" s="56" t="str">
        <f t="shared" ref="X1277:X1340" si="29">IF(D1277&gt;C1277,1,"")</f>
        <v/>
      </c>
      <c r="Y1277" s="56"/>
    </row>
    <row r="1278" spans="1:25" ht="24" x14ac:dyDescent="0.25">
      <c r="A1278" s="23" t="s">
        <v>2455</v>
      </c>
      <c r="B1278" s="28" t="s">
        <v>4705</v>
      </c>
      <c r="C1278" s="25"/>
      <c r="D1278" s="87">
        <f t="shared" si="28"/>
        <v>0</v>
      </c>
      <c r="E1278" s="88"/>
      <c r="F1278" s="89"/>
      <c r="G1278" s="4" t="str">
        <f t="shared" si="27"/>
        <v/>
      </c>
      <c r="X1278" s="56" t="str">
        <f t="shared" si="29"/>
        <v/>
      </c>
      <c r="Y1278" s="56"/>
    </row>
    <row r="1279" spans="1:25" x14ac:dyDescent="0.25">
      <c r="A1279" s="23" t="s">
        <v>2457</v>
      </c>
      <c r="B1279" s="24" t="s">
        <v>2458</v>
      </c>
      <c r="C1279" s="25"/>
      <c r="D1279" s="87">
        <f t="shared" si="28"/>
        <v>0</v>
      </c>
      <c r="E1279" s="88"/>
      <c r="F1279" s="89"/>
      <c r="G1279" s="4" t="str">
        <f t="shared" si="27"/>
        <v/>
      </c>
      <c r="X1279" s="56" t="str">
        <f t="shared" si="29"/>
        <v/>
      </c>
      <c r="Y1279" s="56"/>
    </row>
    <row r="1280" spans="1:25" x14ac:dyDescent="0.25">
      <c r="A1280" s="23" t="s">
        <v>2459</v>
      </c>
      <c r="B1280" s="24" t="s">
        <v>2460</v>
      </c>
      <c r="C1280" s="25"/>
      <c r="D1280" s="87">
        <f t="shared" si="28"/>
        <v>0</v>
      </c>
      <c r="E1280" s="88"/>
      <c r="F1280" s="89"/>
      <c r="G1280" s="4" t="str">
        <f t="shared" si="27"/>
        <v/>
      </c>
      <c r="X1280" s="56" t="str">
        <f t="shared" si="29"/>
        <v/>
      </c>
      <c r="Y1280" s="56"/>
    </row>
    <row r="1281" spans="1:25" ht="24" x14ac:dyDescent="0.25">
      <c r="A1281" s="23" t="s">
        <v>2461</v>
      </c>
      <c r="B1281" s="28" t="s">
        <v>4706</v>
      </c>
      <c r="C1281" s="25"/>
      <c r="D1281" s="87">
        <f t="shared" si="28"/>
        <v>0</v>
      </c>
      <c r="E1281" s="88"/>
      <c r="F1281" s="89"/>
      <c r="G1281" s="4" t="str">
        <f t="shared" si="27"/>
        <v/>
      </c>
      <c r="X1281" s="56" t="str">
        <f t="shared" si="29"/>
        <v/>
      </c>
      <c r="Y1281" s="56"/>
    </row>
    <row r="1282" spans="1:25" ht="24" x14ac:dyDescent="0.25">
      <c r="A1282" s="23" t="s">
        <v>2463</v>
      </c>
      <c r="B1282" s="28" t="s">
        <v>4707</v>
      </c>
      <c r="C1282" s="25"/>
      <c r="D1282" s="87">
        <f t="shared" si="28"/>
        <v>0</v>
      </c>
      <c r="E1282" s="88"/>
      <c r="F1282" s="89"/>
      <c r="G1282" s="4" t="str">
        <f t="shared" si="27"/>
        <v/>
      </c>
      <c r="X1282" s="56" t="str">
        <f t="shared" si="29"/>
        <v/>
      </c>
      <c r="Y1282" s="56"/>
    </row>
    <row r="1283" spans="1:25" ht="24" x14ac:dyDescent="0.25">
      <c r="A1283" s="23" t="s">
        <v>2465</v>
      </c>
      <c r="B1283" s="28" t="s">
        <v>4708</v>
      </c>
      <c r="C1283" s="25"/>
      <c r="D1283" s="87">
        <f t="shared" si="28"/>
        <v>0</v>
      </c>
      <c r="E1283" s="88"/>
      <c r="F1283" s="89"/>
      <c r="G1283" s="4" t="str">
        <f t="shared" si="27"/>
        <v/>
      </c>
      <c r="X1283" s="56" t="str">
        <f t="shared" si="29"/>
        <v/>
      </c>
      <c r="Y1283" s="56"/>
    </row>
    <row r="1284" spans="1:25" x14ac:dyDescent="0.25">
      <c r="A1284" s="23" t="s">
        <v>2467</v>
      </c>
      <c r="B1284" s="24" t="s">
        <v>2468</v>
      </c>
      <c r="C1284" s="25"/>
      <c r="D1284" s="87">
        <f t="shared" si="28"/>
        <v>0</v>
      </c>
      <c r="E1284" s="88"/>
      <c r="F1284" s="89"/>
      <c r="G1284" s="4" t="str">
        <f t="shared" si="27"/>
        <v/>
      </c>
      <c r="X1284" s="56" t="str">
        <f t="shared" si="29"/>
        <v/>
      </c>
      <c r="Y1284" s="56"/>
    </row>
    <row r="1285" spans="1:25" x14ac:dyDescent="0.25">
      <c r="A1285" s="23" t="s">
        <v>2469</v>
      </c>
      <c r="B1285" s="24" t="s">
        <v>2470</v>
      </c>
      <c r="C1285" s="25"/>
      <c r="D1285" s="87">
        <f t="shared" si="28"/>
        <v>0</v>
      </c>
      <c r="E1285" s="88"/>
      <c r="F1285" s="89"/>
      <c r="G1285" s="4" t="str">
        <f t="shared" si="27"/>
        <v/>
      </c>
      <c r="X1285" s="56" t="str">
        <f t="shared" si="29"/>
        <v/>
      </c>
      <c r="Y1285" s="56"/>
    </row>
    <row r="1286" spans="1:25" x14ac:dyDescent="0.25">
      <c r="A1286" s="23" t="s">
        <v>2471</v>
      </c>
      <c r="B1286" s="24" t="s">
        <v>2472</v>
      </c>
      <c r="C1286" s="25"/>
      <c r="D1286" s="87">
        <f t="shared" si="28"/>
        <v>0</v>
      </c>
      <c r="E1286" s="88"/>
      <c r="F1286" s="89"/>
      <c r="G1286" s="4" t="str">
        <f t="shared" si="27"/>
        <v/>
      </c>
      <c r="X1286" s="56" t="str">
        <f t="shared" si="29"/>
        <v/>
      </c>
      <c r="Y1286" s="56"/>
    </row>
    <row r="1287" spans="1:25" x14ac:dyDescent="0.25">
      <c r="A1287" s="23" t="s">
        <v>2473</v>
      </c>
      <c r="B1287" s="24" t="s">
        <v>2474</v>
      </c>
      <c r="C1287" s="25"/>
      <c r="D1287" s="87">
        <f t="shared" si="28"/>
        <v>0</v>
      </c>
      <c r="E1287" s="88"/>
      <c r="F1287" s="89"/>
      <c r="G1287" s="4" t="str">
        <f t="shared" si="27"/>
        <v/>
      </c>
      <c r="X1287" s="56" t="str">
        <f t="shared" si="29"/>
        <v/>
      </c>
      <c r="Y1287" s="56"/>
    </row>
    <row r="1288" spans="1:25" x14ac:dyDescent="0.25">
      <c r="A1288" s="23" t="s">
        <v>2475</v>
      </c>
      <c r="B1288" s="24" t="s">
        <v>4709</v>
      </c>
      <c r="C1288" s="25"/>
      <c r="D1288" s="87">
        <f t="shared" si="28"/>
        <v>0</v>
      </c>
      <c r="E1288" s="88"/>
      <c r="F1288" s="89"/>
      <c r="G1288" s="4" t="str">
        <f t="shared" si="27"/>
        <v/>
      </c>
      <c r="X1288" s="56" t="str">
        <f t="shared" si="29"/>
        <v/>
      </c>
      <c r="Y1288" s="56"/>
    </row>
    <row r="1289" spans="1:25" x14ac:dyDescent="0.25">
      <c r="A1289" s="23" t="s">
        <v>2477</v>
      </c>
      <c r="B1289" s="24" t="s">
        <v>4710</v>
      </c>
      <c r="C1289" s="25"/>
      <c r="D1289" s="87">
        <f t="shared" si="28"/>
        <v>0</v>
      </c>
      <c r="E1289" s="88"/>
      <c r="F1289" s="89"/>
      <c r="G1289" s="4" t="str">
        <f t="shared" si="27"/>
        <v/>
      </c>
      <c r="X1289" s="56" t="str">
        <f t="shared" si="29"/>
        <v/>
      </c>
      <c r="Y1289" s="56"/>
    </row>
    <row r="1290" spans="1:25" x14ac:dyDescent="0.25">
      <c r="A1290" s="23" t="s">
        <v>2479</v>
      </c>
      <c r="B1290" s="24" t="s">
        <v>2480</v>
      </c>
      <c r="C1290" s="25"/>
      <c r="D1290" s="87">
        <f t="shared" si="28"/>
        <v>0</v>
      </c>
      <c r="E1290" s="88"/>
      <c r="F1290" s="89"/>
      <c r="G1290" s="4" t="str">
        <f t="shared" si="27"/>
        <v/>
      </c>
      <c r="X1290" s="56" t="str">
        <f t="shared" si="29"/>
        <v/>
      </c>
      <c r="Y1290" s="56"/>
    </row>
    <row r="1291" spans="1:25" x14ac:dyDescent="0.25">
      <c r="A1291" s="23" t="s">
        <v>2481</v>
      </c>
      <c r="B1291" s="24" t="s">
        <v>2482</v>
      </c>
      <c r="C1291" s="25"/>
      <c r="D1291" s="87">
        <f t="shared" si="28"/>
        <v>0</v>
      </c>
      <c r="E1291" s="88"/>
      <c r="F1291" s="89"/>
      <c r="G1291" s="4" t="str">
        <f t="shared" si="27"/>
        <v/>
      </c>
      <c r="X1291" s="56" t="str">
        <f t="shared" si="29"/>
        <v/>
      </c>
      <c r="Y1291" s="56"/>
    </row>
    <row r="1292" spans="1:25" x14ac:dyDescent="0.25">
      <c r="A1292" s="23" t="s">
        <v>2483</v>
      </c>
      <c r="B1292" s="24" t="s">
        <v>2484</v>
      </c>
      <c r="C1292" s="25"/>
      <c r="D1292" s="87">
        <f t="shared" si="28"/>
        <v>0</v>
      </c>
      <c r="E1292" s="88"/>
      <c r="F1292" s="89"/>
      <c r="G1292" s="4" t="str">
        <f t="shared" si="27"/>
        <v/>
      </c>
      <c r="X1292" s="56" t="str">
        <f t="shared" si="29"/>
        <v/>
      </c>
      <c r="Y1292" s="56"/>
    </row>
    <row r="1293" spans="1:25" ht="24" x14ac:dyDescent="0.25">
      <c r="A1293" s="23" t="s">
        <v>2485</v>
      </c>
      <c r="B1293" s="28" t="s">
        <v>4711</v>
      </c>
      <c r="C1293" s="25"/>
      <c r="D1293" s="87">
        <f t="shared" si="28"/>
        <v>0</v>
      </c>
      <c r="E1293" s="88"/>
      <c r="F1293" s="89"/>
      <c r="G1293" s="4" t="str">
        <f t="shared" si="27"/>
        <v/>
      </c>
      <c r="X1293" s="56" t="str">
        <f t="shared" si="29"/>
        <v/>
      </c>
      <c r="Y1293" s="56"/>
    </row>
    <row r="1294" spans="1:25" x14ac:dyDescent="0.25">
      <c r="A1294" s="23" t="s">
        <v>2487</v>
      </c>
      <c r="B1294" s="24" t="s">
        <v>2488</v>
      </c>
      <c r="C1294" s="25"/>
      <c r="D1294" s="87">
        <f t="shared" si="28"/>
        <v>0</v>
      </c>
      <c r="E1294" s="88"/>
      <c r="F1294" s="89"/>
      <c r="G1294" s="4" t="str">
        <f t="shared" si="27"/>
        <v/>
      </c>
      <c r="X1294" s="56" t="str">
        <f t="shared" si="29"/>
        <v/>
      </c>
      <c r="Y1294" s="56"/>
    </row>
    <row r="1295" spans="1:25" x14ac:dyDescent="0.25">
      <c r="A1295" s="23" t="s">
        <v>2489</v>
      </c>
      <c r="B1295" s="24" t="s">
        <v>2490</v>
      </c>
      <c r="C1295" s="25"/>
      <c r="D1295" s="87">
        <f t="shared" si="28"/>
        <v>0</v>
      </c>
      <c r="E1295" s="88"/>
      <c r="F1295" s="89"/>
      <c r="G1295" s="4" t="str">
        <f t="shared" si="27"/>
        <v/>
      </c>
      <c r="X1295" s="56" t="str">
        <f t="shared" si="29"/>
        <v/>
      </c>
      <c r="Y1295" s="56"/>
    </row>
    <row r="1296" spans="1:25" x14ac:dyDescent="0.25">
      <c r="A1296" s="23" t="s">
        <v>2491</v>
      </c>
      <c r="B1296" s="24" t="s">
        <v>2492</v>
      </c>
      <c r="C1296" s="25"/>
      <c r="D1296" s="87">
        <f t="shared" si="28"/>
        <v>0</v>
      </c>
      <c r="E1296" s="88"/>
      <c r="F1296" s="89"/>
      <c r="G1296" s="4" t="str">
        <f t="shared" si="27"/>
        <v/>
      </c>
      <c r="X1296" s="56" t="str">
        <f t="shared" si="29"/>
        <v/>
      </c>
      <c r="Y1296" s="56"/>
    </row>
    <row r="1297" spans="1:25" ht="24" x14ac:dyDescent="0.25">
      <c r="A1297" s="23" t="s">
        <v>2493</v>
      </c>
      <c r="B1297" s="28" t="s">
        <v>4712</v>
      </c>
      <c r="C1297" s="25"/>
      <c r="D1297" s="87">
        <f t="shared" si="28"/>
        <v>0</v>
      </c>
      <c r="E1297" s="88"/>
      <c r="F1297" s="89"/>
      <c r="G1297" s="4" t="str">
        <f t="shared" si="27"/>
        <v/>
      </c>
      <c r="X1297" s="56" t="str">
        <f t="shared" si="29"/>
        <v/>
      </c>
      <c r="Y1297" s="56"/>
    </row>
    <row r="1298" spans="1:25" x14ac:dyDescent="0.25">
      <c r="A1298" s="23" t="s">
        <v>2495</v>
      </c>
      <c r="B1298" s="24" t="s">
        <v>2496</v>
      </c>
      <c r="C1298" s="25"/>
      <c r="D1298" s="87">
        <f t="shared" si="28"/>
        <v>0</v>
      </c>
      <c r="E1298" s="88"/>
      <c r="F1298" s="89"/>
      <c r="G1298" s="4" t="str">
        <f t="shared" si="27"/>
        <v/>
      </c>
      <c r="X1298" s="56" t="str">
        <f t="shared" si="29"/>
        <v/>
      </c>
      <c r="Y1298" s="56"/>
    </row>
    <row r="1299" spans="1:25" ht="24" x14ac:dyDescent="0.25">
      <c r="A1299" s="23" t="s">
        <v>2497</v>
      </c>
      <c r="B1299" s="28" t="s">
        <v>4713</v>
      </c>
      <c r="C1299" s="25"/>
      <c r="D1299" s="87">
        <f t="shared" si="28"/>
        <v>0</v>
      </c>
      <c r="E1299" s="88"/>
      <c r="F1299" s="89"/>
      <c r="G1299" s="4" t="str">
        <f t="shared" si="27"/>
        <v/>
      </c>
      <c r="X1299" s="56" t="str">
        <f t="shared" si="29"/>
        <v/>
      </c>
      <c r="Y1299" s="56"/>
    </row>
    <row r="1300" spans="1:25" x14ac:dyDescent="0.25">
      <c r="A1300" s="23" t="s">
        <v>2499</v>
      </c>
      <c r="B1300" s="24" t="s">
        <v>2500</v>
      </c>
      <c r="C1300" s="25"/>
      <c r="D1300" s="87">
        <f t="shared" si="28"/>
        <v>0</v>
      </c>
      <c r="E1300" s="88"/>
      <c r="F1300" s="89"/>
      <c r="G1300" s="4" t="str">
        <f t="shared" si="27"/>
        <v/>
      </c>
      <c r="X1300" s="56" t="str">
        <f t="shared" si="29"/>
        <v/>
      </c>
      <c r="Y1300" s="56"/>
    </row>
    <row r="1301" spans="1:25" x14ac:dyDescent="0.25">
      <c r="A1301" s="23" t="s">
        <v>2501</v>
      </c>
      <c r="B1301" s="24" t="s">
        <v>2502</v>
      </c>
      <c r="C1301" s="25"/>
      <c r="D1301" s="87">
        <f t="shared" si="28"/>
        <v>0</v>
      </c>
      <c r="E1301" s="88"/>
      <c r="F1301" s="89"/>
      <c r="G1301" s="4" t="str">
        <f t="shared" si="27"/>
        <v/>
      </c>
      <c r="X1301" s="56" t="str">
        <f t="shared" si="29"/>
        <v/>
      </c>
      <c r="Y1301" s="56"/>
    </row>
    <row r="1302" spans="1:25" x14ac:dyDescent="0.25">
      <c r="A1302" s="23" t="s">
        <v>2503</v>
      </c>
      <c r="B1302" s="24" t="s">
        <v>2504</v>
      </c>
      <c r="C1302" s="25"/>
      <c r="D1302" s="87">
        <f t="shared" si="28"/>
        <v>0</v>
      </c>
      <c r="E1302" s="88"/>
      <c r="F1302" s="89"/>
      <c r="G1302" s="4" t="str">
        <f t="shared" si="27"/>
        <v/>
      </c>
      <c r="X1302" s="56" t="str">
        <f t="shared" si="29"/>
        <v/>
      </c>
      <c r="Y1302" s="56"/>
    </row>
    <row r="1303" spans="1:25" x14ac:dyDescent="0.25">
      <c r="A1303" s="23" t="s">
        <v>2505</v>
      </c>
      <c r="B1303" s="24" t="s">
        <v>2506</v>
      </c>
      <c r="C1303" s="25"/>
      <c r="D1303" s="87">
        <f t="shared" si="28"/>
        <v>0</v>
      </c>
      <c r="E1303" s="88"/>
      <c r="F1303" s="89"/>
      <c r="G1303" s="4" t="str">
        <f t="shared" si="27"/>
        <v/>
      </c>
      <c r="X1303" s="56" t="str">
        <f t="shared" si="29"/>
        <v/>
      </c>
      <c r="Y1303" s="56"/>
    </row>
    <row r="1304" spans="1:25" x14ac:dyDescent="0.25">
      <c r="A1304" s="23" t="s">
        <v>2507</v>
      </c>
      <c r="B1304" s="24" t="s">
        <v>2508</v>
      </c>
      <c r="C1304" s="25"/>
      <c r="D1304" s="87">
        <f t="shared" si="28"/>
        <v>0</v>
      </c>
      <c r="E1304" s="88"/>
      <c r="F1304" s="89"/>
      <c r="G1304" s="4" t="str">
        <f t="shared" si="27"/>
        <v/>
      </c>
      <c r="X1304" s="56" t="str">
        <f t="shared" si="29"/>
        <v/>
      </c>
      <c r="Y1304" s="56"/>
    </row>
    <row r="1305" spans="1:25" x14ac:dyDescent="0.25">
      <c r="A1305" s="23" t="s">
        <v>2509</v>
      </c>
      <c r="B1305" s="24" t="s">
        <v>2510</v>
      </c>
      <c r="C1305" s="25"/>
      <c r="D1305" s="87">
        <f t="shared" si="28"/>
        <v>0</v>
      </c>
      <c r="E1305" s="88"/>
      <c r="F1305" s="89"/>
      <c r="G1305" s="4" t="str">
        <f t="shared" si="27"/>
        <v/>
      </c>
      <c r="X1305" s="56" t="str">
        <f t="shared" si="29"/>
        <v/>
      </c>
      <c r="Y1305" s="56"/>
    </row>
    <row r="1306" spans="1:25" ht="24" x14ac:dyDescent="0.25">
      <c r="A1306" s="23" t="s">
        <v>2511</v>
      </c>
      <c r="B1306" s="28" t="s">
        <v>4714</v>
      </c>
      <c r="C1306" s="25"/>
      <c r="D1306" s="87">
        <f t="shared" si="28"/>
        <v>0</v>
      </c>
      <c r="E1306" s="88"/>
      <c r="F1306" s="89"/>
      <c r="G1306" s="4" t="str">
        <f t="shared" si="27"/>
        <v/>
      </c>
      <c r="X1306" s="56" t="str">
        <f t="shared" si="29"/>
        <v/>
      </c>
      <c r="Y1306" s="56"/>
    </row>
    <row r="1307" spans="1:25" ht="24" x14ac:dyDescent="0.25">
      <c r="A1307" s="23" t="s">
        <v>2513</v>
      </c>
      <c r="B1307" s="28" t="s">
        <v>4715</v>
      </c>
      <c r="C1307" s="25"/>
      <c r="D1307" s="87">
        <f t="shared" si="28"/>
        <v>0</v>
      </c>
      <c r="E1307" s="88"/>
      <c r="F1307" s="89"/>
      <c r="G1307" s="4" t="str">
        <f t="shared" si="27"/>
        <v/>
      </c>
      <c r="X1307" s="56" t="str">
        <f t="shared" si="29"/>
        <v/>
      </c>
      <c r="Y1307" s="56"/>
    </row>
    <row r="1308" spans="1:25" ht="24" x14ac:dyDescent="0.25">
      <c r="A1308" s="23" t="s">
        <v>2515</v>
      </c>
      <c r="B1308" s="28" t="s">
        <v>4716</v>
      </c>
      <c r="C1308" s="25"/>
      <c r="D1308" s="87">
        <f t="shared" si="28"/>
        <v>0</v>
      </c>
      <c r="E1308" s="88"/>
      <c r="F1308" s="89"/>
      <c r="G1308" s="4" t="str">
        <f t="shared" si="27"/>
        <v/>
      </c>
      <c r="X1308" s="56" t="str">
        <f t="shared" si="29"/>
        <v/>
      </c>
      <c r="Y1308" s="56"/>
    </row>
    <row r="1309" spans="1:25" x14ac:dyDescent="0.25">
      <c r="A1309" s="23" t="s">
        <v>2517</v>
      </c>
      <c r="B1309" s="24" t="s">
        <v>2518</v>
      </c>
      <c r="C1309" s="25"/>
      <c r="D1309" s="87">
        <f t="shared" si="28"/>
        <v>0</v>
      </c>
      <c r="E1309" s="88"/>
      <c r="F1309" s="89"/>
      <c r="G1309" s="4" t="str">
        <f t="shared" si="27"/>
        <v/>
      </c>
      <c r="X1309" s="56" t="str">
        <f t="shared" si="29"/>
        <v/>
      </c>
      <c r="Y1309" s="56"/>
    </row>
    <row r="1310" spans="1:25" x14ac:dyDescent="0.25">
      <c r="A1310" s="23" t="s">
        <v>2519</v>
      </c>
      <c r="B1310" s="24" t="s">
        <v>2520</v>
      </c>
      <c r="C1310" s="25"/>
      <c r="D1310" s="87">
        <f t="shared" si="28"/>
        <v>0</v>
      </c>
      <c r="E1310" s="88"/>
      <c r="F1310" s="89"/>
      <c r="G1310" s="4" t="str">
        <f t="shared" si="27"/>
        <v/>
      </c>
      <c r="X1310" s="56" t="str">
        <f t="shared" si="29"/>
        <v/>
      </c>
      <c r="Y1310" s="56"/>
    </row>
    <row r="1311" spans="1:25" x14ac:dyDescent="0.25">
      <c r="A1311" s="23" t="s">
        <v>2521</v>
      </c>
      <c r="B1311" s="24" t="s">
        <v>2522</v>
      </c>
      <c r="C1311" s="25"/>
      <c r="D1311" s="87">
        <f t="shared" si="28"/>
        <v>0</v>
      </c>
      <c r="E1311" s="88"/>
      <c r="F1311" s="89"/>
      <c r="G1311" s="4" t="str">
        <f t="shared" si="27"/>
        <v/>
      </c>
      <c r="X1311" s="56" t="str">
        <f t="shared" si="29"/>
        <v/>
      </c>
      <c r="Y1311" s="56"/>
    </row>
    <row r="1312" spans="1:25" x14ac:dyDescent="0.25">
      <c r="A1312" s="23" t="s">
        <v>2523</v>
      </c>
      <c r="B1312" s="24" t="s">
        <v>2524</v>
      </c>
      <c r="C1312" s="25"/>
      <c r="D1312" s="87">
        <f t="shared" si="28"/>
        <v>0</v>
      </c>
      <c r="E1312" s="88"/>
      <c r="F1312" s="89"/>
      <c r="G1312" s="4" t="str">
        <f t="shared" si="27"/>
        <v/>
      </c>
      <c r="X1312" s="56" t="str">
        <f t="shared" si="29"/>
        <v/>
      </c>
      <c r="Y1312" s="56"/>
    </row>
    <row r="1313" spans="1:25" x14ac:dyDescent="0.25">
      <c r="A1313" s="23" t="s">
        <v>2525</v>
      </c>
      <c r="B1313" s="24" t="s">
        <v>2526</v>
      </c>
      <c r="C1313" s="25"/>
      <c r="D1313" s="87">
        <f t="shared" si="28"/>
        <v>0</v>
      </c>
      <c r="E1313" s="88"/>
      <c r="F1313" s="89"/>
      <c r="G1313" s="4" t="str">
        <f t="shared" si="27"/>
        <v/>
      </c>
      <c r="X1313" s="56" t="str">
        <f t="shared" si="29"/>
        <v/>
      </c>
      <c r="Y1313" s="56"/>
    </row>
    <row r="1314" spans="1:25" x14ac:dyDescent="0.25">
      <c r="A1314" s="23" t="s">
        <v>2527</v>
      </c>
      <c r="B1314" s="24" t="s">
        <v>2528</v>
      </c>
      <c r="C1314" s="25"/>
      <c r="D1314" s="87">
        <f t="shared" si="28"/>
        <v>0</v>
      </c>
      <c r="E1314" s="88"/>
      <c r="F1314" s="89"/>
      <c r="G1314" s="4" t="str">
        <f t="shared" si="27"/>
        <v/>
      </c>
      <c r="X1314" s="56" t="str">
        <f t="shared" si="29"/>
        <v/>
      </c>
      <c r="Y1314" s="56"/>
    </row>
    <row r="1315" spans="1:25" x14ac:dyDescent="0.25">
      <c r="A1315" s="23" t="s">
        <v>2529</v>
      </c>
      <c r="B1315" s="24" t="s">
        <v>2530</v>
      </c>
      <c r="C1315" s="25"/>
      <c r="D1315" s="87">
        <f t="shared" si="28"/>
        <v>0</v>
      </c>
      <c r="E1315" s="88"/>
      <c r="F1315" s="89"/>
      <c r="G1315" s="4" t="str">
        <f t="shared" si="27"/>
        <v/>
      </c>
      <c r="X1315" s="56" t="str">
        <f t="shared" si="29"/>
        <v/>
      </c>
      <c r="Y1315" s="56"/>
    </row>
    <row r="1316" spans="1:25" x14ac:dyDescent="0.25">
      <c r="A1316" s="23" t="s">
        <v>2531</v>
      </c>
      <c r="B1316" s="24" t="s">
        <v>2532</v>
      </c>
      <c r="C1316" s="25"/>
      <c r="D1316" s="87">
        <f t="shared" si="28"/>
        <v>0</v>
      </c>
      <c r="E1316" s="88"/>
      <c r="F1316" s="89"/>
      <c r="G1316" s="4" t="str">
        <f t="shared" si="27"/>
        <v/>
      </c>
      <c r="X1316" s="56" t="str">
        <f t="shared" si="29"/>
        <v/>
      </c>
      <c r="Y1316" s="56"/>
    </row>
    <row r="1317" spans="1:25" x14ac:dyDescent="0.25">
      <c r="A1317" s="23" t="s">
        <v>2533</v>
      </c>
      <c r="B1317" s="24" t="s">
        <v>2534</v>
      </c>
      <c r="C1317" s="25"/>
      <c r="D1317" s="87">
        <f t="shared" si="28"/>
        <v>0</v>
      </c>
      <c r="E1317" s="88"/>
      <c r="F1317" s="89"/>
      <c r="G1317" s="4" t="str">
        <f t="shared" si="27"/>
        <v/>
      </c>
      <c r="X1317" s="56" t="str">
        <f t="shared" si="29"/>
        <v/>
      </c>
      <c r="Y1317" s="56"/>
    </row>
    <row r="1318" spans="1:25" x14ac:dyDescent="0.25">
      <c r="A1318" s="23" t="s">
        <v>2535</v>
      </c>
      <c r="B1318" s="24" t="s">
        <v>2536</v>
      </c>
      <c r="C1318" s="25"/>
      <c r="D1318" s="87">
        <f t="shared" si="28"/>
        <v>0</v>
      </c>
      <c r="E1318" s="88"/>
      <c r="F1318" s="89"/>
      <c r="G1318" s="4" t="str">
        <f t="shared" si="27"/>
        <v/>
      </c>
      <c r="X1318" s="56" t="str">
        <f t="shared" si="29"/>
        <v/>
      </c>
      <c r="Y1318" s="56"/>
    </row>
    <row r="1319" spans="1:25" x14ac:dyDescent="0.25">
      <c r="A1319" s="23" t="s">
        <v>2537</v>
      </c>
      <c r="B1319" s="24" t="s">
        <v>2538</v>
      </c>
      <c r="C1319" s="25"/>
      <c r="D1319" s="87">
        <f t="shared" si="28"/>
        <v>0</v>
      </c>
      <c r="E1319" s="88"/>
      <c r="F1319" s="89"/>
      <c r="G1319" s="4" t="str">
        <f t="shared" si="27"/>
        <v/>
      </c>
      <c r="X1319" s="56" t="str">
        <f t="shared" si="29"/>
        <v/>
      </c>
      <c r="Y1319" s="56"/>
    </row>
    <row r="1320" spans="1:25" x14ac:dyDescent="0.25">
      <c r="A1320" s="23" t="s">
        <v>2539</v>
      </c>
      <c r="B1320" s="24" t="s">
        <v>2540</v>
      </c>
      <c r="C1320" s="25"/>
      <c r="D1320" s="87">
        <f t="shared" si="28"/>
        <v>0</v>
      </c>
      <c r="E1320" s="88"/>
      <c r="F1320" s="89"/>
      <c r="G1320" s="4" t="str">
        <f t="shared" si="27"/>
        <v/>
      </c>
      <c r="X1320" s="56" t="str">
        <f t="shared" si="29"/>
        <v/>
      </c>
      <c r="Y1320" s="56"/>
    </row>
    <row r="1321" spans="1:25" x14ac:dyDescent="0.25">
      <c r="A1321" s="23" t="s">
        <v>2541</v>
      </c>
      <c r="B1321" s="24" t="s">
        <v>2542</v>
      </c>
      <c r="C1321" s="25"/>
      <c r="D1321" s="87">
        <f t="shared" si="28"/>
        <v>0</v>
      </c>
      <c r="E1321" s="88"/>
      <c r="F1321" s="89"/>
      <c r="G1321" s="4" t="str">
        <f t="shared" si="27"/>
        <v/>
      </c>
      <c r="X1321" s="56" t="str">
        <f t="shared" si="29"/>
        <v/>
      </c>
      <c r="Y1321" s="56"/>
    </row>
    <row r="1322" spans="1:25" x14ac:dyDescent="0.25">
      <c r="A1322" s="23" t="s">
        <v>2543</v>
      </c>
      <c r="B1322" s="24" t="s">
        <v>2544</v>
      </c>
      <c r="C1322" s="25"/>
      <c r="D1322" s="87">
        <f t="shared" si="28"/>
        <v>0</v>
      </c>
      <c r="E1322" s="88"/>
      <c r="F1322" s="89"/>
      <c r="G1322" s="4" t="str">
        <f t="shared" si="27"/>
        <v/>
      </c>
      <c r="X1322" s="56" t="str">
        <f t="shared" si="29"/>
        <v/>
      </c>
      <c r="Y1322" s="56"/>
    </row>
    <row r="1323" spans="1:25" x14ac:dyDescent="0.25">
      <c r="A1323" s="23" t="s">
        <v>2545</v>
      </c>
      <c r="B1323" s="24" t="s">
        <v>2546</v>
      </c>
      <c r="C1323" s="25"/>
      <c r="D1323" s="87">
        <f t="shared" si="28"/>
        <v>0</v>
      </c>
      <c r="E1323" s="88"/>
      <c r="F1323" s="89"/>
      <c r="G1323" s="4" t="str">
        <f t="shared" si="27"/>
        <v/>
      </c>
      <c r="X1323" s="56" t="str">
        <f t="shared" si="29"/>
        <v/>
      </c>
      <c r="Y1323" s="56"/>
    </row>
    <row r="1324" spans="1:25" x14ac:dyDescent="0.25">
      <c r="A1324" s="23" t="s">
        <v>2547</v>
      </c>
      <c r="B1324" s="24" t="s">
        <v>4717</v>
      </c>
      <c r="C1324" s="25"/>
      <c r="D1324" s="87">
        <f t="shared" si="28"/>
        <v>0</v>
      </c>
      <c r="E1324" s="88"/>
      <c r="F1324" s="89"/>
      <c r="G1324" s="4" t="str">
        <f t="shared" si="27"/>
        <v/>
      </c>
      <c r="X1324" s="56" t="str">
        <f t="shared" si="29"/>
        <v/>
      </c>
      <c r="Y1324" s="56"/>
    </row>
    <row r="1325" spans="1:25" x14ac:dyDescent="0.25">
      <c r="A1325" s="23" t="s">
        <v>2549</v>
      </c>
      <c r="B1325" s="24" t="s">
        <v>4718</v>
      </c>
      <c r="C1325" s="25"/>
      <c r="D1325" s="87">
        <f t="shared" si="28"/>
        <v>0</v>
      </c>
      <c r="E1325" s="88"/>
      <c r="F1325" s="89"/>
      <c r="G1325" s="4" t="str">
        <f t="shared" si="27"/>
        <v/>
      </c>
      <c r="X1325" s="56" t="str">
        <f t="shared" si="29"/>
        <v/>
      </c>
      <c r="Y1325" s="56"/>
    </row>
    <row r="1326" spans="1:25" x14ac:dyDescent="0.25">
      <c r="A1326" s="23" t="s">
        <v>2551</v>
      </c>
      <c r="B1326" s="24" t="s">
        <v>2552</v>
      </c>
      <c r="C1326" s="25"/>
      <c r="D1326" s="87">
        <f t="shared" si="28"/>
        <v>0</v>
      </c>
      <c r="E1326" s="88"/>
      <c r="F1326" s="89"/>
      <c r="G1326" s="4" t="str">
        <f t="shared" si="27"/>
        <v/>
      </c>
      <c r="X1326" s="56" t="str">
        <f t="shared" si="29"/>
        <v/>
      </c>
      <c r="Y1326" s="56"/>
    </row>
    <row r="1327" spans="1:25" x14ac:dyDescent="0.25">
      <c r="A1327" s="23" t="s">
        <v>2553</v>
      </c>
      <c r="B1327" s="24" t="s">
        <v>2554</v>
      </c>
      <c r="C1327" s="25"/>
      <c r="D1327" s="87">
        <f t="shared" si="28"/>
        <v>0</v>
      </c>
      <c r="E1327" s="88"/>
      <c r="F1327" s="89"/>
      <c r="G1327" s="4" t="str">
        <f t="shared" si="27"/>
        <v/>
      </c>
      <c r="X1327" s="56" t="str">
        <f t="shared" si="29"/>
        <v/>
      </c>
      <c r="Y1327" s="56"/>
    </row>
    <row r="1328" spans="1:25" x14ac:dyDescent="0.25">
      <c r="A1328" s="23" t="s">
        <v>2555</v>
      </c>
      <c r="B1328" s="24" t="s">
        <v>2556</v>
      </c>
      <c r="C1328" s="25"/>
      <c r="D1328" s="87">
        <f t="shared" si="28"/>
        <v>0</v>
      </c>
      <c r="E1328" s="88"/>
      <c r="F1328" s="89"/>
      <c r="G1328" s="4" t="str">
        <f t="shared" si="27"/>
        <v/>
      </c>
      <c r="X1328" s="56" t="str">
        <f t="shared" si="29"/>
        <v/>
      </c>
      <c r="Y1328" s="56"/>
    </row>
    <row r="1329" spans="1:25" x14ac:dyDescent="0.25">
      <c r="A1329" s="23" t="s">
        <v>2557</v>
      </c>
      <c r="B1329" s="24" t="s">
        <v>2558</v>
      </c>
      <c r="C1329" s="25"/>
      <c r="D1329" s="87">
        <f t="shared" si="28"/>
        <v>0</v>
      </c>
      <c r="E1329" s="88"/>
      <c r="F1329" s="89"/>
      <c r="G1329" s="4" t="str">
        <f t="shared" si="27"/>
        <v/>
      </c>
      <c r="X1329" s="56" t="str">
        <f t="shared" si="29"/>
        <v/>
      </c>
      <c r="Y1329" s="56"/>
    </row>
    <row r="1330" spans="1:25" x14ac:dyDescent="0.25">
      <c r="A1330" s="23" t="s">
        <v>2559</v>
      </c>
      <c r="B1330" s="24" t="s">
        <v>2560</v>
      </c>
      <c r="C1330" s="25"/>
      <c r="D1330" s="87">
        <f t="shared" si="28"/>
        <v>0</v>
      </c>
      <c r="E1330" s="88"/>
      <c r="F1330" s="89"/>
      <c r="G1330" s="4" t="str">
        <f t="shared" si="27"/>
        <v/>
      </c>
      <c r="X1330" s="56" t="str">
        <f t="shared" si="29"/>
        <v/>
      </c>
      <c r="Y1330" s="56"/>
    </row>
    <row r="1331" spans="1:25" x14ac:dyDescent="0.25">
      <c r="A1331" s="23" t="s">
        <v>2561</v>
      </c>
      <c r="B1331" s="24" t="s">
        <v>2562</v>
      </c>
      <c r="C1331" s="25"/>
      <c r="D1331" s="87">
        <f t="shared" si="28"/>
        <v>0</v>
      </c>
      <c r="E1331" s="88"/>
      <c r="F1331" s="89"/>
      <c r="G1331" s="4" t="str">
        <f t="shared" si="27"/>
        <v/>
      </c>
      <c r="X1331" s="56" t="str">
        <f t="shared" si="29"/>
        <v/>
      </c>
      <c r="Y1331" s="56"/>
    </row>
    <row r="1332" spans="1:25" x14ac:dyDescent="0.25">
      <c r="A1332" s="23" t="s">
        <v>2563</v>
      </c>
      <c r="B1332" s="24" t="s">
        <v>2564</v>
      </c>
      <c r="C1332" s="25"/>
      <c r="D1332" s="87">
        <f t="shared" si="28"/>
        <v>0</v>
      </c>
      <c r="E1332" s="88"/>
      <c r="F1332" s="89"/>
      <c r="G1332" s="4" t="str">
        <f t="shared" si="27"/>
        <v/>
      </c>
      <c r="X1332" s="56" t="str">
        <f t="shared" si="29"/>
        <v/>
      </c>
      <c r="Y1332" s="56"/>
    </row>
    <row r="1333" spans="1:25" ht="24" x14ac:dyDescent="0.25">
      <c r="A1333" s="23" t="s">
        <v>2565</v>
      </c>
      <c r="B1333" s="28" t="s">
        <v>4719</v>
      </c>
      <c r="C1333" s="25"/>
      <c r="D1333" s="87">
        <f t="shared" si="28"/>
        <v>0</v>
      </c>
      <c r="E1333" s="88"/>
      <c r="F1333" s="89"/>
      <c r="G1333" s="4" t="str">
        <f t="shared" si="27"/>
        <v/>
      </c>
      <c r="X1333" s="56" t="str">
        <f t="shared" si="29"/>
        <v/>
      </c>
      <c r="Y1333" s="56"/>
    </row>
    <row r="1334" spans="1:25" x14ac:dyDescent="0.25">
      <c r="A1334" s="23" t="s">
        <v>2567</v>
      </c>
      <c r="B1334" s="24" t="s">
        <v>2568</v>
      </c>
      <c r="C1334" s="25"/>
      <c r="D1334" s="87">
        <f t="shared" si="28"/>
        <v>0</v>
      </c>
      <c r="E1334" s="88"/>
      <c r="F1334" s="89"/>
      <c r="G1334" s="4" t="str">
        <f t="shared" si="27"/>
        <v/>
      </c>
      <c r="X1334" s="56" t="str">
        <f t="shared" si="29"/>
        <v/>
      </c>
      <c r="Y1334" s="56"/>
    </row>
    <row r="1335" spans="1:25" x14ac:dyDescent="0.25">
      <c r="A1335" s="23" t="s">
        <v>2569</v>
      </c>
      <c r="B1335" s="24" t="s">
        <v>2570</v>
      </c>
      <c r="C1335" s="25"/>
      <c r="D1335" s="87">
        <f t="shared" si="28"/>
        <v>0</v>
      </c>
      <c r="E1335" s="88"/>
      <c r="F1335" s="89"/>
      <c r="G1335" s="4" t="str">
        <f t="shared" si="27"/>
        <v/>
      </c>
      <c r="X1335" s="56" t="str">
        <f t="shared" si="29"/>
        <v/>
      </c>
      <c r="Y1335" s="56"/>
    </row>
    <row r="1336" spans="1:25" x14ac:dyDescent="0.25">
      <c r="A1336" s="23" t="s">
        <v>2571</v>
      </c>
      <c r="B1336" s="24" t="s">
        <v>2572</v>
      </c>
      <c r="C1336" s="25"/>
      <c r="D1336" s="87">
        <f t="shared" si="28"/>
        <v>0</v>
      </c>
      <c r="E1336" s="88"/>
      <c r="F1336" s="89"/>
      <c r="G1336" s="4" t="str">
        <f t="shared" si="27"/>
        <v/>
      </c>
      <c r="X1336" s="56" t="str">
        <f t="shared" si="29"/>
        <v/>
      </c>
      <c r="Y1336" s="56"/>
    </row>
    <row r="1337" spans="1:25" ht="24" x14ac:dyDescent="0.25">
      <c r="A1337" s="23" t="s">
        <v>2573</v>
      </c>
      <c r="B1337" s="28" t="s">
        <v>4720</v>
      </c>
      <c r="C1337" s="25"/>
      <c r="D1337" s="87">
        <f t="shared" si="28"/>
        <v>0</v>
      </c>
      <c r="E1337" s="88"/>
      <c r="F1337" s="89"/>
      <c r="G1337" s="4" t="str">
        <f t="shared" si="27"/>
        <v/>
      </c>
      <c r="X1337" s="56" t="str">
        <f t="shared" si="29"/>
        <v/>
      </c>
      <c r="Y1337" s="56"/>
    </row>
    <row r="1338" spans="1:25" x14ac:dyDescent="0.25">
      <c r="A1338" s="23" t="s">
        <v>2575</v>
      </c>
      <c r="B1338" s="24" t="s">
        <v>2576</v>
      </c>
      <c r="C1338" s="25"/>
      <c r="D1338" s="87">
        <f t="shared" si="28"/>
        <v>0</v>
      </c>
      <c r="E1338" s="88"/>
      <c r="F1338" s="89"/>
      <c r="G1338" s="4" t="str">
        <f t="shared" ref="G1338:G1401" si="30">IF(D1338&gt;C1338,"CMA ES MAYOR QUE TOTAL ACTIVIDADES","")</f>
        <v/>
      </c>
      <c r="X1338" s="56" t="str">
        <f t="shared" si="29"/>
        <v/>
      </c>
      <c r="Y1338" s="56"/>
    </row>
    <row r="1339" spans="1:25" x14ac:dyDescent="0.25">
      <c r="A1339" s="23" t="s">
        <v>2577</v>
      </c>
      <c r="B1339" s="24" t="s">
        <v>2578</v>
      </c>
      <c r="C1339" s="25"/>
      <c r="D1339" s="87">
        <f t="shared" ref="D1339:D1402" si="31">+E1339+F1339</f>
        <v>0</v>
      </c>
      <c r="E1339" s="88"/>
      <c r="F1339" s="89"/>
      <c r="G1339" s="4" t="str">
        <f t="shared" si="30"/>
        <v/>
      </c>
      <c r="X1339" s="56" t="str">
        <f t="shared" si="29"/>
        <v/>
      </c>
      <c r="Y1339" s="56"/>
    </row>
    <row r="1340" spans="1:25" x14ac:dyDescent="0.25">
      <c r="A1340" s="23" t="s">
        <v>2579</v>
      </c>
      <c r="B1340" s="53" t="s">
        <v>2580</v>
      </c>
      <c r="C1340" s="25"/>
      <c r="D1340" s="87">
        <f t="shared" si="31"/>
        <v>0</v>
      </c>
      <c r="E1340" s="88"/>
      <c r="F1340" s="89"/>
      <c r="G1340" s="4" t="str">
        <f t="shared" si="30"/>
        <v/>
      </c>
      <c r="X1340" s="56" t="str">
        <f t="shared" si="29"/>
        <v/>
      </c>
      <c r="Y1340" s="56"/>
    </row>
    <row r="1341" spans="1:25" x14ac:dyDescent="0.25">
      <c r="A1341" s="47"/>
      <c r="B1341" s="97" t="s">
        <v>2581</v>
      </c>
      <c r="C1341" s="41"/>
      <c r="D1341" s="42"/>
      <c r="E1341" s="42"/>
      <c r="F1341" s="43"/>
      <c r="X1341" s="56" t="str">
        <f t="shared" ref="X1341:X1404" si="32">IF(D1341&gt;C1341,1,"")</f>
        <v/>
      </c>
      <c r="Y1341" s="56"/>
    </row>
    <row r="1342" spans="1:25" x14ac:dyDescent="0.25">
      <c r="A1342" s="47"/>
      <c r="B1342" s="19" t="s">
        <v>2272</v>
      </c>
      <c r="C1342" s="41">
        <f>SUM(C1343:C1345)</f>
        <v>0</v>
      </c>
      <c r="D1342" s="42"/>
      <c r="E1342" s="42"/>
      <c r="F1342" s="43"/>
      <c r="X1342" s="56" t="str">
        <f t="shared" si="32"/>
        <v/>
      </c>
      <c r="Y1342" s="56"/>
    </row>
    <row r="1343" spans="1:25" x14ac:dyDescent="0.25">
      <c r="A1343" s="23" t="s">
        <v>2582</v>
      </c>
      <c r="B1343" s="24" t="s">
        <v>2583</v>
      </c>
      <c r="C1343" s="25"/>
      <c r="D1343" s="26"/>
      <c r="E1343" s="26"/>
      <c r="F1343" s="27"/>
      <c r="X1343" s="56" t="str">
        <f t="shared" si="32"/>
        <v/>
      </c>
      <c r="Y1343" s="56"/>
    </row>
    <row r="1344" spans="1:25" x14ac:dyDescent="0.25">
      <c r="A1344" s="23" t="s">
        <v>2584</v>
      </c>
      <c r="B1344" s="24" t="s">
        <v>2585</v>
      </c>
      <c r="C1344" s="25"/>
      <c r="D1344" s="26"/>
      <c r="E1344" s="26"/>
      <c r="F1344" s="27"/>
      <c r="X1344" s="56" t="str">
        <f t="shared" si="32"/>
        <v/>
      </c>
      <c r="Y1344" s="56"/>
    </row>
    <row r="1345" spans="1:25" x14ac:dyDescent="0.25">
      <c r="A1345" s="23" t="s">
        <v>2586</v>
      </c>
      <c r="B1345" s="36" t="s">
        <v>2587</v>
      </c>
      <c r="C1345" s="25"/>
      <c r="D1345" s="26"/>
      <c r="E1345" s="26"/>
      <c r="F1345" s="27"/>
      <c r="X1345" s="56" t="str">
        <f t="shared" si="32"/>
        <v/>
      </c>
      <c r="Y1345" s="56"/>
    </row>
    <row r="1346" spans="1:25" x14ac:dyDescent="0.25">
      <c r="A1346" s="47"/>
      <c r="B1346" s="19" t="s">
        <v>2588</v>
      </c>
      <c r="C1346" s="41">
        <f>SUM(C1347:C1429)</f>
        <v>0</v>
      </c>
      <c r="D1346" s="93">
        <f>SUM(D1347:D1429)</f>
        <v>0</v>
      </c>
      <c r="E1346" s="93">
        <f>SUM(E1347:E1429)</f>
        <v>0</v>
      </c>
      <c r="F1346" s="69">
        <f>SUM(F1347:F1429)</f>
        <v>0</v>
      </c>
      <c r="G1346" s="4" t="str">
        <f t="shared" si="30"/>
        <v/>
      </c>
      <c r="X1346" s="56" t="str">
        <f t="shared" si="32"/>
        <v/>
      </c>
      <c r="Y1346" s="56"/>
    </row>
    <row r="1347" spans="1:25" ht="24" x14ac:dyDescent="0.25">
      <c r="A1347" s="23" t="s">
        <v>2589</v>
      </c>
      <c r="B1347" s="28" t="s">
        <v>4721</v>
      </c>
      <c r="C1347" s="25"/>
      <c r="D1347" s="87">
        <f t="shared" si="31"/>
        <v>0</v>
      </c>
      <c r="E1347" s="88"/>
      <c r="F1347" s="89"/>
      <c r="G1347" s="4" t="str">
        <f t="shared" si="30"/>
        <v/>
      </c>
      <c r="X1347" s="56" t="str">
        <f t="shared" si="32"/>
        <v/>
      </c>
      <c r="Y1347" s="56"/>
    </row>
    <row r="1348" spans="1:25" ht="24" x14ac:dyDescent="0.25">
      <c r="A1348" s="23" t="s">
        <v>2591</v>
      </c>
      <c r="B1348" s="28" t="s">
        <v>4722</v>
      </c>
      <c r="C1348" s="25"/>
      <c r="D1348" s="87">
        <f t="shared" si="31"/>
        <v>0</v>
      </c>
      <c r="E1348" s="88"/>
      <c r="F1348" s="89"/>
      <c r="G1348" s="4" t="str">
        <f t="shared" si="30"/>
        <v/>
      </c>
      <c r="X1348" s="56" t="str">
        <f t="shared" si="32"/>
        <v/>
      </c>
      <c r="Y1348" s="56"/>
    </row>
    <row r="1349" spans="1:25" x14ac:dyDescent="0.25">
      <c r="A1349" s="23" t="s">
        <v>2593</v>
      </c>
      <c r="B1349" s="24" t="s">
        <v>2594</v>
      </c>
      <c r="C1349" s="25"/>
      <c r="D1349" s="87">
        <f t="shared" si="31"/>
        <v>0</v>
      </c>
      <c r="E1349" s="88"/>
      <c r="F1349" s="89"/>
      <c r="G1349" s="4" t="str">
        <f t="shared" si="30"/>
        <v/>
      </c>
      <c r="X1349" s="56" t="str">
        <f t="shared" si="32"/>
        <v/>
      </c>
      <c r="Y1349" s="56"/>
    </row>
    <row r="1350" spans="1:25" ht="24" x14ac:dyDescent="0.25">
      <c r="A1350" s="23" t="s">
        <v>2595</v>
      </c>
      <c r="B1350" s="28" t="s">
        <v>4723</v>
      </c>
      <c r="C1350" s="25"/>
      <c r="D1350" s="87">
        <f t="shared" si="31"/>
        <v>0</v>
      </c>
      <c r="E1350" s="88"/>
      <c r="F1350" s="89"/>
      <c r="G1350" s="4" t="str">
        <f t="shared" si="30"/>
        <v/>
      </c>
      <c r="X1350" s="56" t="str">
        <f t="shared" si="32"/>
        <v/>
      </c>
      <c r="Y1350" s="56"/>
    </row>
    <row r="1351" spans="1:25" ht="35.25" x14ac:dyDescent="0.25">
      <c r="A1351" s="23" t="s">
        <v>2597</v>
      </c>
      <c r="B1351" s="28" t="s">
        <v>4724</v>
      </c>
      <c r="C1351" s="25"/>
      <c r="D1351" s="87">
        <f t="shared" si="31"/>
        <v>0</v>
      </c>
      <c r="E1351" s="88"/>
      <c r="F1351" s="89"/>
      <c r="G1351" s="4" t="str">
        <f t="shared" si="30"/>
        <v/>
      </c>
      <c r="X1351" s="56" t="str">
        <f t="shared" si="32"/>
        <v/>
      </c>
      <c r="Y1351" s="56"/>
    </row>
    <row r="1352" spans="1:25" x14ac:dyDescent="0.25">
      <c r="A1352" s="23" t="s">
        <v>2599</v>
      </c>
      <c r="B1352" s="24" t="s">
        <v>2600</v>
      </c>
      <c r="C1352" s="25"/>
      <c r="D1352" s="87">
        <f t="shared" si="31"/>
        <v>0</v>
      </c>
      <c r="E1352" s="88"/>
      <c r="F1352" s="89"/>
      <c r="G1352" s="4" t="str">
        <f t="shared" si="30"/>
        <v/>
      </c>
      <c r="X1352" s="56" t="str">
        <f t="shared" si="32"/>
        <v/>
      </c>
      <c r="Y1352" s="56"/>
    </row>
    <row r="1353" spans="1:25" x14ac:dyDescent="0.25">
      <c r="A1353" s="23" t="s">
        <v>2601</v>
      </c>
      <c r="B1353" s="24" t="s">
        <v>2602</v>
      </c>
      <c r="C1353" s="25"/>
      <c r="D1353" s="87">
        <f t="shared" si="31"/>
        <v>0</v>
      </c>
      <c r="E1353" s="88"/>
      <c r="F1353" s="89"/>
      <c r="G1353" s="4" t="str">
        <f t="shared" si="30"/>
        <v/>
      </c>
      <c r="X1353" s="56" t="str">
        <f t="shared" si="32"/>
        <v/>
      </c>
      <c r="Y1353" s="56"/>
    </row>
    <row r="1354" spans="1:25" x14ac:dyDescent="0.25">
      <c r="A1354" s="23" t="s">
        <v>2603</v>
      </c>
      <c r="B1354" s="24" t="s">
        <v>2604</v>
      </c>
      <c r="C1354" s="25"/>
      <c r="D1354" s="87">
        <f t="shared" si="31"/>
        <v>0</v>
      </c>
      <c r="E1354" s="88"/>
      <c r="F1354" s="89"/>
      <c r="G1354" s="4" t="str">
        <f t="shared" si="30"/>
        <v/>
      </c>
      <c r="X1354" s="56" t="str">
        <f t="shared" si="32"/>
        <v/>
      </c>
      <c r="Y1354" s="56"/>
    </row>
    <row r="1355" spans="1:25" x14ac:dyDescent="0.25">
      <c r="A1355" s="23" t="s">
        <v>2605</v>
      </c>
      <c r="B1355" s="24" t="s">
        <v>2606</v>
      </c>
      <c r="C1355" s="25"/>
      <c r="D1355" s="87">
        <f t="shared" si="31"/>
        <v>0</v>
      </c>
      <c r="E1355" s="88"/>
      <c r="F1355" s="89"/>
      <c r="G1355" s="4" t="str">
        <f t="shared" si="30"/>
        <v/>
      </c>
      <c r="X1355" s="56" t="str">
        <f t="shared" si="32"/>
        <v/>
      </c>
      <c r="Y1355" s="56"/>
    </row>
    <row r="1356" spans="1:25" x14ac:dyDescent="0.25">
      <c r="A1356" s="23" t="s">
        <v>2607</v>
      </c>
      <c r="B1356" s="24" t="s">
        <v>4725</v>
      </c>
      <c r="C1356" s="25"/>
      <c r="D1356" s="87">
        <f t="shared" si="31"/>
        <v>0</v>
      </c>
      <c r="E1356" s="88"/>
      <c r="F1356" s="89"/>
      <c r="G1356" s="4" t="str">
        <f t="shared" si="30"/>
        <v/>
      </c>
      <c r="X1356" s="56" t="str">
        <f t="shared" si="32"/>
        <v/>
      </c>
      <c r="Y1356" s="56"/>
    </row>
    <row r="1357" spans="1:25" x14ac:dyDescent="0.25">
      <c r="A1357" s="23" t="s">
        <v>2609</v>
      </c>
      <c r="B1357" s="24" t="s">
        <v>4726</v>
      </c>
      <c r="C1357" s="25"/>
      <c r="D1357" s="87">
        <f t="shared" si="31"/>
        <v>0</v>
      </c>
      <c r="E1357" s="88"/>
      <c r="F1357" s="89"/>
      <c r="G1357" s="4" t="str">
        <f t="shared" si="30"/>
        <v/>
      </c>
      <c r="X1357" s="56" t="str">
        <f t="shared" si="32"/>
        <v/>
      </c>
      <c r="Y1357" s="56"/>
    </row>
    <row r="1358" spans="1:25" x14ac:dyDescent="0.25">
      <c r="A1358" s="23" t="s">
        <v>2611</v>
      </c>
      <c r="B1358" s="24" t="s">
        <v>2612</v>
      </c>
      <c r="C1358" s="25"/>
      <c r="D1358" s="87">
        <f t="shared" si="31"/>
        <v>0</v>
      </c>
      <c r="E1358" s="88"/>
      <c r="F1358" s="89"/>
      <c r="G1358" s="4" t="str">
        <f t="shared" si="30"/>
        <v/>
      </c>
      <c r="X1358" s="56" t="str">
        <f t="shared" si="32"/>
        <v/>
      </c>
      <c r="Y1358" s="56"/>
    </row>
    <row r="1359" spans="1:25" x14ac:dyDescent="0.25">
      <c r="A1359" s="23" t="s">
        <v>2613</v>
      </c>
      <c r="B1359" s="24" t="s">
        <v>2614</v>
      </c>
      <c r="C1359" s="25"/>
      <c r="D1359" s="87">
        <f t="shared" si="31"/>
        <v>0</v>
      </c>
      <c r="E1359" s="88"/>
      <c r="F1359" s="89"/>
      <c r="G1359" s="4" t="str">
        <f t="shared" si="30"/>
        <v/>
      </c>
      <c r="X1359" s="56" t="str">
        <f t="shared" si="32"/>
        <v/>
      </c>
      <c r="Y1359" s="56"/>
    </row>
    <row r="1360" spans="1:25" x14ac:dyDescent="0.25">
      <c r="A1360" s="23" t="s">
        <v>2615</v>
      </c>
      <c r="B1360" s="24" t="s">
        <v>2616</v>
      </c>
      <c r="C1360" s="25"/>
      <c r="D1360" s="87">
        <f t="shared" si="31"/>
        <v>0</v>
      </c>
      <c r="E1360" s="88"/>
      <c r="F1360" s="89"/>
      <c r="G1360" s="4" t="str">
        <f t="shared" si="30"/>
        <v/>
      </c>
      <c r="X1360" s="56" t="str">
        <f t="shared" si="32"/>
        <v/>
      </c>
      <c r="Y1360" s="56"/>
    </row>
    <row r="1361" spans="1:25" x14ac:dyDescent="0.25">
      <c r="A1361" s="23" t="s">
        <v>2617</v>
      </c>
      <c r="B1361" s="24" t="s">
        <v>2618</v>
      </c>
      <c r="C1361" s="25"/>
      <c r="D1361" s="87">
        <f t="shared" si="31"/>
        <v>0</v>
      </c>
      <c r="E1361" s="88"/>
      <c r="F1361" s="89"/>
      <c r="G1361" s="4" t="str">
        <f t="shared" si="30"/>
        <v/>
      </c>
      <c r="X1361" s="56" t="str">
        <f t="shared" si="32"/>
        <v/>
      </c>
      <c r="Y1361" s="56"/>
    </row>
    <row r="1362" spans="1:25" x14ac:dyDescent="0.25">
      <c r="A1362" s="23" t="s">
        <v>2619</v>
      </c>
      <c r="B1362" s="24" t="s">
        <v>2620</v>
      </c>
      <c r="C1362" s="25"/>
      <c r="D1362" s="87">
        <f t="shared" si="31"/>
        <v>0</v>
      </c>
      <c r="E1362" s="88"/>
      <c r="F1362" s="89"/>
      <c r="G1362" s="4" t="str">
        <f t="shared" si="30"/>
        <v/>
      </c>
      <c r="X1362" s="56" t="str">
        <f t="shared" si="32"/>
        <v/>
      </c>
      <c r="Y1362" s="56"/>
    </row>
    <row r="1363" spans="1:25" x14ac:dyDescent="0.25">
      <c r="A1363" s="23" t="s">
        <v>2621</v>
      </c>
      <c r="B1363" s="24" t="s">
        <v>2622</v>
      </c>
      <c r="C1363" s="25"/>
      <c r="D1363" s="87">
        <f t="shared" si="31"/>
        <v>0</v>
      </c>
      <c r="E1363" s="88"/>
      <c r="F1363" s="89"/>
      <c r="G1363" s="4" t="str">
        <f t="shared" si="30"/>
        <v/>
      </c>
      <c r="X1363" s="56" t="str">
        <f t="shared" si="32"/>
        <v/>
      </c>
      <c r="Y1363" s="56"/>
    </row>
    <row r="1364" spans="1:25" x14ac:dyDescent="0.25">
      <c r="A1364" s="23" t="s">
        <v>2623</v>
      </c>
      <c r="B1364" s="24" t="s">
        <v>4727</v>
      </c>
      <c r="C1364" s="25"/>
      <c r="D1364" s="87">
        <f t="shared" si="31"/>
        <v>0</v>
      </c>
      <c r="E1364" s="88"/>
      <c r="F1364" s="89"/>
      <c r="G1364" s="4" t="str">
        <f t="shared" si="30"/>
        <v/>
      </c>
      <c r="X1364" s="56" t="str">
        <f t="shared" si="32"/>
        <v/>
      </c>
      <c r="Y1364" s="56"/>
    </row>
    <row r="1365" spans="1:25" x14ac:dyDescent="0.25">
      <c r="A1365" s="23" t="s">
        <v>2625</v>
      </c>
      <c r="B1365" s="24" t="s">
        <v>4728</v>
      </c>
      <c r="C1365" s="25"/>
      <c r="D1365" s="87">
        <f t="shared" si="31"/>
        <v>0</v>
      </c>
      <c r="E1365" s="88"/>
      <c r="F1365" s="89"/>
      <c r="G1365" s="4" t="str">
        <f t="shared" si="30"/>
        <v/>
      </c>
      <c r="X1365" s="56" t="str">
        <f t="shared" si="32"/>
        <v/>
      </c>
      <c r="Y1365" s="56"/>
    </row>
    <row r="1366" spans="1:25" x14ac:dyDescent="0.25">
      <c r="A1366" s="23" t="s">
        <v>2627</v>
      </c>
      <c r="B1366" s="24" t="s">
        <v>2628</v>
      </c>
      <c r="C1366" s="25"/>
      <c r="D1366" s="87">
        <f t="shared" si="31"/>
        <v>0</v>
      </c>
      <c r="E1366" s="88"/>
      <c r="F1366" s="89"/>
      <c r="G1366" s="4" t="str">
        <f t="shared" si="30"/>
        <v/>
      </c>
      <c r="X1366" s="56" t="str">
        <f t="shared" si="32"/>
        <v/>
      </c>
      <c r="Y1366" s="56"/>
    </row>
    <row r="1367" spans="1:25" x14ac:dyDescent="0.25">
      <c r="A1367" s="23" t="s">
        <v>2629</v>
      </c>
      <c r="B1367" s="24" t="s">
        <v>2630</v>
      </c>
      <c r="C1367" s="25"/>
      <c r="D1367" s="87">
        <f t="shared" si="31"/>
        <v>0</v>
      </c>
      <c r="E1367" s="88"/>
      <c r="F1367" s="89"/>
      <c r="G1367" s="4" t="str">
        <f t="shared" si="30"/>
        <v/>
      </c>
      <c r="X1367" s="56" t="str">
        <f t="shared" si="32"/>
        <v/>
      </c>
      <c r="Y1367" s="56"/>
    </row>
    <row r="1368" spans="1:25" ht="24" x14ac:dyDescent="0.25">
      <c r="A1368" s="23" t="s">
        <v>2631</v>
      </c>
      <c r="B1368" s="28" t="s">
        <v>4729</v>
      </c>
      <c r="C1368" s="25"/>
      <c r="D1368" s="87">
        <f t="shared" si="31"/>
        <v>0</v>
      </c>
      <c r="E1368" s="88"/>
      <c r="F1368" s="89"/>
      <c r="G1368" s="4" t="str">
        <f t="shared" si="30"/>
        <v/>
      </c>
      <c r="X1368" s="56" t="str">
        <f t="shared" si="32"/>
        <v/>
      </c>
      <c r="Y1368" s="56"/>
    </row>
    <row r="1369" spans="1:25" x14ac:dyDescent="0.25">
      <c r="A1369" s="23" t="s">
        <v>2633</v>
      </c>
      <c r="B1369" s="24" t="s">
        <v>2634</v>
      </c>
      <c r="C1369" s="25"/>
      <c r="D1369" s="87">
        <f t="shared" si="31"/>
        <v>0</v>
      </c>
      <c r="E1369" s="88"/>
      <c r="F1369" s="89"/>
      <c r="G1369" s="4" t="str">
        <f t="shared" si="30"/>
        <v/>
      </c>
      <c r="X1369" s="56" t="str">
        <f t="shared" si="32"/>
        <v/>
      </c>
      <c r="Y1369" s="56"/>
    </row>
    <row r="1370" spans="1:25" ht="24" x14ac:dyDescent="0.25">
      <c r="A1370" s="23" t="s">
        <v>2635</v>
      </c>
      <c r="B1370" s="28" t="s">
        <v>4730</v>
      </c>
      <c r="C1370" s="25"/>
      <c r="D1370" s="87">
        <f t="shared" si="31"/>
        <v>0</v>
      </c>
      <c r="E1370" s="88"/>
      <c r="F1370" s="89"/>
      <c r="G1370" s="4" t="str">
        <f t="shared" si="30"/>
        <v/>
      </c>
      <c r="X1370" s="56" t="str">
        <f t="shared" si="32"/>
        <v/>
      </c>
      <c r="Y1370" s="56"/>
    </row>
    <row r="1371" spans="1:25" x14ac:dyDescent="0.25">
      <c r="A1371" s="23" t="s">
        <v>2637</v>
      </c>
      <c r="B1371" s="24" t="s">
        <v>2638</v>
      </c>
      <c r="C1371" s="25"/>
      <c r="D1371" s="87">
        <f t="shared" si="31"/>
        <v>0</v>
      </c>
      <c r="E1371" s="88"/>
      <c r="F1371" s="89"/>
      <c r="G1371" s="4" t="str">
        <f t="shared" si="30"/>
        <v/>
      </c>
      <c r="X1371" s="56" t="str">
        <f t="shared" si="32"/>
        <v/>
      </c>
      <c r="Y1371" s="56"/>
    </row>
    <row r="1372" spans="1:25" ht="24" x14ac:dyDescent="0.25">
      <c r="A1372" s="23" t="s">
        <v>2639</v>
      </c>
      <c r="B1372" s="28" t="s">
        <v>4731</v>
      </c>
      <c r="C1372" s="25"/>
      <c r="D1372" s="87">
        <f t="shared" si="31"/>
        <v>0</v>
      </c>
      <c r="E1372" s="88"/>
      <c r="F1372" s="89"/>
      <c r="G1372" s="4" t="str">
        <f t="shared" si="30"/>
        <v/>
      </c>
      <c r="X1372" s="56" t="str">
        <f t="shared" si="32"/>
        <v/>
      </c>
      <c r="Y1372" s="56"/>
    </row>
    <row r="1373" spans="1:25" x14ac:dyDescent="0.25">
      <c r="A1373" s="23" t="s">
        <v>2641</v>
      </c>
      <c r="B1373" s="24" t="s">
        <v>2642</v>
      </c>
      <c r="C1373" s="25"/>
      <c r="D1373" s="87">
        <f t="shared" si="31"/>
        <v>0</v>
      </c>
      <c r="E1373" s="88"/>
      <c r="F1373" s="89"/>
      <c r="G1373" s="4" t="str">
        <f t="shared" si="30"/>
        <v/>
      </c>
      <c r="X1373" s="56" t="str">
        <f t="shared" si="32"/>
        <v/>
      </c>
      <c r="Y1373" s="56"/>
    </row>
    <row r="1374" spans="1:25" x14ac:dyDescent="0.25">
      <c r="A1374" s="23" t="s">
        <v>2643</v>
      </c>
      <c r="B1374" s="28" t="s">
        <v>4732</v>
      </c>
      <c r="C1374" s="25"/>
      <c r="D1374" s="87">
        <f t="shared" si="31"/>
        <v>0</v>
      </c>
      <c r="E1374" s="88"/>
      <c r="F1374" s="89"/>
      <c r="G1374" s="4" t="str">
        <f t="shared" si="30"/>
        <v/>
      </c>
      <c r="X1374" s="56" t="str">
        <f t="shared" si="32"/>
        <v/>
      </c>
      <c r="Y1374" s="56"/>
    </row>
    <row r="1375" spans="1:25" x14ac:dyDescent="0.25">
      <c r="A1375" s="23" t="s">
        <v>2645</v>
      </c>
      <c r="B1375" s="24" t="s">
        <v>2646</v>
      </c>
      <c r="C1375" s="25"/>
      <c r="D1375" s="87">
        <f t="shared" si="31"/>
        <v>0</v>
      </c>
      <c r="E1375" s="88"/>
      <c r="F1375" s="89"/>
      <c r="G1375" s="4" t="str">
        <f t="shared" si="30"/>
        <v/>
      </c>
      <c r="X1375" s="56" t="str">
        <f t="shared" si="32"/>
        <v/>
      </c>
      <c r="Y1375" s="56"/>
    </row>
    <row r="1376" spans="1:25" x14ac:dyDescent="0.25">
      <c r="A1376" s="23" t="s">
        <v>2647</v>
      </c>
      <c r="B1376" s="24" t="s">
        <v>2648</v>
      </c>
      <c r="C1376" s="25"/>
      <c r="D1376" s="87">
        <f t="shared" si="31"/>
        <v>0</v>
      </c>
      <c r="E1376" s="88"/>
      <c r="F1376" s="89"/>
      <c r="G1376" s="4" t="str">
        <f t="shared" si="30"/>
        <v/>
      </c>
      <c r="X1376" s="56" t="str">
        <f t="shared" si="32"/>
        <v/>
      </c>
      <c r="Y1376" s="56"/>
    </row>
    <row r="1377" spans="1:25" x14ac:dyDescent="0.25">
      <c r="A1377" s="23" t="s">
        <v>2649</v>
      </c>
      <c r="B1377" s="24" t="s">
        <v>2650</v>
      </c>
      <c r="C1377" s="25"/>
      <c r="D1377" s="87">
        <f t="shared" si="31"/>
        <v>0</v>
      </c>
      <c r="E1377" s="88"/>
      <c r="F1377" s="89"/>
      <c r="G1377" s="4" t="str">
        <f t="shared" si="30"/>
        <v/>
      </c>
      <c r="X1377" s="56" t="str">
        <f t="shared" si="32"/>
        <v/>
      </c>
      <c r="Y1377" s="56"/>
    </row>
    <row r="1378" spans="1:25" x14ac:dyDescent="0.25">
      <c r="A1378" s="23" t="s">
        <v>2651</v>
      </c>
      <c r="B1378" s="24" t="s">
        <v>2652</v>
      </c>
      <c r="C1378" s="25"/>
      <c r="D1378" s="87">
        <f t="shared" si="31"/>
        <v>0</v>
      </c>
      <c r="E1378" s="88"/>
      <c r="F1378" s="89"/>
      <c r="G1378" s="4" t="str">
        <f t="shared" si="30"/>
        <v/>
      </c>
      <c r="X1378" s="56" t="str">
        <f t="shared" si="32"/>
        <v/>
      </c>
      <c r="Y1378" s="56"/>
    </row>
    <row r="1379" spans="1:25" ht="24" x14ac:dyDescent="0.25">
      <c r="A1379" s="23" t="s">
        <v>2653</v>
      </c>
      <c r="B1379" s="28" t="s">
        <v>4733</v>
      </c>
      <c r="C1379" s="25"/>
      <c r="D1379" s="87">
        <f t="shared" si="31"/>
        <v>0</v>
      </c>
      <c r="E1379" s="88"/>
      <c r="F1379" s="89"/>
      <c r="G1379" s="4" t="str">
        <f t="shared" si="30"/>
        <v/>
      </c>
      <c r="X1379" s="56" t="str">
        <f t="shared" si="32"/>
        <v/>
      </c>
      <c r="Y1379" s="56"/>
    </row>
    <row r="1380" spans="1:25" x14ac:dyDescent="0.25">
      <c r="A1380" s="23" t="s">
        <v>2655</v>
      </c>
      <c r="B1380" s="24" t="s">
        <v>2656</v>
      </c>
      <c r="C1380" s="25"/>
      <c r="D1380" s="87">
        <f t="shared" si="31"/>
        <v>0</v>
      </c>
      <c r="E1380" s="88"/>
      <c r="F1380" s="89"/>
      <c r="G1380" s="4" t="str">
        <f t="shared" si="30"/>
        <v/>
      </c>
      <c r="X1380" s="56" t="str">
        <f t="shared" si="32"/>
        <v/>
      </c>
      <c r="Y1380" s="56"/>
    </row>
    <row r="1381" spans="1:25" x14ac:dyDescent="0.25">
      <c r="A1381" s="23" t="s">
        <v>2657</v>
      </c>
      <c r="B1381" s="24" t="s">
        <v>2658</v>
      </c>
      <c r="C1381" s="25"/>
      <c r="D1381" s="87">
        <f t="shared" si="31"/>
        <v>0</v>
      </c>
      <c r="E1381" s="88"/>
      <c r="F1381" s="89"/>
      <c r="G1381" s="4" t="str">
        <f t="shared" si="30"/>
        <v/>
      </c>
      <c r="X1381" s="56" t="str">
        <f t="shared" si="32"/>
        <v/>
      </c>
      <c r="Y1381" s="56"/>
    </row>
    <row r="1382" spans="1:25" x14ac:dyDescent="0.25">
      <c r="A1382" s="23" t="s">
        <v>2659</v>
      </c>
      <c r="B1382" s="24" t="s">
        <v>2660</v>
      </c>
      <c r="C1382" s="25"/>
      <c r="D1382" s="87">
        <f t="shared" si="31"/>
        <v>0</v>
      </c>
      <c r="E1382" s="88"/>
      <c r="F1382" s="89"/>
      <c r="G1382" s="4" t="str">
        <f t="shared" si="30"/>
        <v/>
      </c>
      <c r="X1382" s="56" t="str">
        <f t="shared" si="32"/>
        <v/>
      </c>
      <c r="Y1382" s="56"/>
    </row>
    <row r="1383" spans="1:25" x14ac:dyDescent="0.25">
      <c r="A1383" s="23" t="s">
        <v>2661</v>
      </c>
      <c r="B1383" s="24" t="s">
        <v>2662</v>
      </c>
      <c r="C1383" s="25"/>
      <c r="D1383" s="87">
        <f t="shared" si="31"/>
        <v>0</v>
      </c>
      <c r="E1383" s="88"/>
      <c r="F1383" s="89"/>
      <c r="G1383" s="4" t="str">
        <f t="shared" si="30"/>
        <v/>
      </c>
      <c r="X1383" s="56" t="str">
        <f t="shared" si="32"/>
        <v/>
      </c>
      <c r="Y1383" s="56"/>
    </row>
    <row r="1384" spans="1:25" x14ac:dyDescent="0.25">
      <c r="A1384" s="23" t="s">
        <v>2663</v>
      </c>
      <c r="B1384" s="24" t="s">
        <v>2664</v>
      </c>
      <c r="C1384" s="25"/>
      <c r="D1384" s="87">
        <f t="shared" si="31"/>
        <v>0</v>
      </c>
      <c r="E1384" s="88"/>
      <c r="F1384" s="89"/>
      <c r="G1384" s="4" t="str">
        <f t="shared" si="30"/>
        <v/>
      </c>
      <c r="X1384" s="56" t="str">
        <f t="shared" si="32"/>
        <v/>
      </c>
      <c r="Y1384" s="56"/>
    </row>
    <row r="1385" spans="1:25" x14ac:dyDescent="0.25">
      <c r="A1385" s="23" t="s">
        <v>2665</v>
      </c>
      <c r="B1385" s="24" t="s">
        <v>2666</v>
      </c>
      <c r="C1385" s="25"/>
      <c r="D1385" s="87">
        <f t="shared" si="31"/>
        <v>0</v>
      </c>
      <c r="E1385" s="88"/>
      <c r="F1385" s="89"/>
      <c r="G1385" s="4" t="str">
        <f t="shared" si="30"/>
        <v/>
      </c>
      <c r="X1385" s="56" t="str">
        <f t="shared" si="32"/>
        <v/>
      </c>
      <c r="Y1385" s="56"/>
    </row>
    <row r="1386" spans="1:25" x14ac:dyDescent="0.25">
      <c r="A1386" s="23" t="s">
        <v>2667</v>
      </c>
      <c r="B1386" s="24" t="s">
        <v>2668</v>
      </c>
      <c r="C1386" s="25"/>
      <c r="D1386" s="87">
        <f t="shared" si="31"/>
        <v>0</v>
      </c>
      <c r="E1386" s="88"/>
      <c r="F1386" s="89"/>
      <c r="G1386" s="4" t="str">
        <f t="shared" si="30"/>
        <v/>
      </c>
      <c r="X1386" s="56" t="str">
        <f t="shared" si="32"/>
        <v/>
      </c>
      <c r="Y1386" s="56"/>
    </row>
    <row r="1387" spans="1:25" x14ac:dyDescent="0.25">
      <c r="A1387" s="23" t="s">
        <v>2669</v>
      </c>
      <c r="B1387" s="24" t="s">
        <v>2670</v>
      </c>
      <c r="C1387" s="25"/>
      <c r="D1387" s="87">
        <f t="shared" si="31"/>
        <v>0</v>
      </c>
      <c r="E1387" s="88"/>
      <c r="F1387" s="89"/>
      <c r="G1387" s="4" t="str">
        <f t="shared" si="30"/>
        <v/>
      </c>
      <c r="X1387" s="56" t="str">
        <f t="shared" si="32"/>
        <v/>
      </c>
      <c r="Y1387" s="56"/>
    </row>
    <row r="1388" spans="1:25" x14ac:dyDescent="0.25">
      <c r="A1388" s="23" t="s">
        <v>2671</v>
      </c>
      <c r="B1388" s="24" t="s">
        <v>2672</v>
      </c>
      <c r="C1388" s="25"/>
      <c r="D1388" s="87">
        <f t="shared" si="31"/>
        <v>0</v>
      </c>
      <c r="E1388" s="88"/>
      <c r="F1388" s="89"/>
      <c r="G1388" s="4" t="str">
        <f t="shared" si="30"/>
        <v/>
      </c>
      <c r="X1388" s="56" t="str">
        <f t="shared" si="32"/>
        <v/>
      </c>
      <c r="Y1388" s="56"/>
    </row>
    <row r="1389" spans="1:25" x14ac:dyDescent="0.25">
      <c r="A1389" s="23" t="s">
        <v>2673</v>
      </c>
      <c r="B1389" s="24" t="s">
        <v>2674</v>
      </c>
      <c r="C1389" s="25"/>
      <c r="D1389" s="87">
        <f t="shared" si="31"/>
        <v>0</v>
      </c>
      <c r="E1389" s="88"/>
      <c r="F1389" s="89"/>
      <c r="G1389" s="4" t="str">
        <f t="shared" si="30"/>
        <v/>
      </c>
      <c r="X1389" s="56" t="str">
        <f t="shared" si="32"/>
        <v/>
      </c>
      <c r="Y1389" s="56"/>
    </row>
    <row r="1390" spans="1:25" x14ac:dyDescent="0.25">
      <c r="A1390" s="23" t="s">
        <v>2675</v>
      </c>
      <c r="B1390" s="24" t="s">
        <v>2676</v>
      </c>
      <c r="C1390" s="25"/>
      <c r="D1390" s="87">
        <f t="shared" si="31"/>
        <v>0</v>
      </c>
      <c r="E1390" s="88"/>
      <c r="F1390" s="89"/>
      <c r="G1390" s="4" t="str">
        <f t="shared" si="30"/>
        <v/>
      </c>
      <c r="X1390" s="56" t="str">
        <f t="shared" si="32"/>
        <v/>
      </c>
      <c r="Y1390" s="56"/>
    </row>
    <row r="1391" spans="1:25" x14ac:dyDescent="0.25">
      <c r="A1391" s="23" t="s">
        <v>2677</v>
      </c>
      <c r="B1391" s="24" t="s">
        <v>2678</v>
      </c>
      <c r="C1391" s="25"/>
      <c r="D1391" s="87">
        <f t="shared" si="31"/>
        <v>0</v>
      </c>
      <c r="E1391" s="88"/>
      <c r="F1391" s="89"/>
      <c r="G1391" s="4" t="str">
        <f t="shared" si="30"/>
        <v/>
      </c>
      <c r="X1391" s="56" t="str">
        <f t="shared" si="32"/>
        <v/>
      </c>
      <c r="Y1391" s="56"/>
    </row>
    <row r="1392" spans="1:25" ht="24" x14ac:dyDescent="0.25">
      <c r="A1392" s="23" t="s">
        <v>2679</v>
      </c>
      <c r="B1392" s="28" t="s">
        <v>4734</v>
      </c>
      <c r="C1392" s="25"/>
      <c r="D1392" s="87">
        <f t="shared" si="31"/>
        <v>0</v>
      </c>
      <c r="E1392" s="88"/>
      <c r="F1392" s="89"/>
      <c r="G1392" s="4" t="str">
        <f t="shared" si="30"/>
        <v/>
      </c>
      <c r="X1392" s="56" t="str">
        <f t="shared" si="32"/>
        <v/>
      </c>
      <c r="Y1392" s="56"/>
    </row>
    <row r="1393" spans="1:25" x14ac:dyDescent="0.25">
      <c r="A1393" s="23" t="s">
        <v>2681</v>
      </c>
      <c r="B1393" s="24" t="s">
        <v>2682</v>
      </c>
      <c r="C1393" s="25"/>
      <c r="D1393" s="87">
        <f t="shared" si="31"/>
        <v>0</v>
      </c>
      <c r="E1393" s="88"/>
      <c r="F1393" s="89"/>
      <c r="G1393" s="4" t="str">
        <f t="shared" si="30"/>
        <v/>
      </c>
      <c r="X1393" s="56" t="str">
        <f t="shared" si="32"/>
        <v/>
      </c>
      <c r="Y1393" s="56"/>
    </row>
    <row r="1394" spans="1:25" x14ac:dyDescent="0.25">
      <c r="A1394" s="23" t="s">
        <v>2683</v>
      </c>
      <c r="B1394" s="24" t="s">
        <v>2684</v>
      </c>
      <c r="C1394" s="25"/>
      <c r="D1394" s="87">
        <f t="shared" si="31"/>
        <v>0</v>
      </c>
      <c r="E1394" s="88"/>
      <c r="F1394" s="89"/>
      <c r="G1394" s="4" t="str">
        <f t="shared" si="30"/>
        <v/>
      </c>
      <c r="X1394" s="56" t="str">
        <f t="shared" si="32"/>
        <v/>
      </c>
      <c r="Y1394" s="56"/>
    </row>
    <row r="1395" spans="1:25" x14ac:dyDescent="0.25">
      <c r="A1395" s="23" t="s">
        <v>2685</v>
      </c>
      <c r="B1395" s="24" t="s">
        <v>2686</v>
      </c>
      <c r="C1395" s="25"/>
      <c r="D1395" s="87">
        <f t="shared" si="31"/>
        <v>0</v>
      </c>
      <c r="E1395" s="88"/>
      <c r="F1395" s="89"/>
      <c r="G1395" s="4" t="str">
        <f t="shared" si="30"/>
        <v/>
      </c>
      <c r="X1395" s="56" t="str">
        <f t="shared" si="32"/>
        <v/>
      </c>
      <c r="Y1395" s="56"/>
    </row>
    <row r="1396" spans="1:25" x14ac:dyDescent="0.25">
      <c r="A1396" s="23" t="s">
        <v>2687</v>
      </c>
      <c r="B1396" s="24" t="s">
        <v>2688</v>
      </c>
      <c r="C1396" s="25"/>
      <c r="D1396" s="87">
        <f t="shared" si="31"/>
        <v>0</v>
      </c>
      <c r="E1396" s="88"/>
      <c r="F1396" s="89"/>
      <c r="G1396" s="4" t="str">
        <f t="shared" si="30"/>
        <v/>
      </c>
      <c r="X1396" s="56" t="str">
        <f t="shared" si="32"/>
        <v/>
      </c>
      <c r="Y1396" s="56"/>
    </row>
    <row r="1397" spans="1:25" x14ac:dyDescent="0.25">
      <c r="A1397" s="23" t="s">
        <v>2689</v>
      </c>
      <c r="B1397" s="24" t="s">
        <v>2690</v>
      </c>
      <c r="C1397" s="25"/>
      <c r="D1397" s="87">
        <f t="shared" si="31"/>
        <v>0</v>
      </c>
      <c r="E1397" s="88"/>
      <c r="F1397" s="89"/>
      <c r="G1397" s="4" t="str">
        <f t="shared" si="30"/>
        <v/>
      </c>
      <c r="X1397" s="56" t="str">
        <f t="shared" si="32"/>
        <v/>
      </c>
      <c r="Y1397" s="56"/>
    </row>
    <row r="1398" spans="1:25" x14ac:dyDescent="0.25">
      <c r="A1398" s="23" t="s">
        <v>2691</v>
      </c>
      <c r="B1398" s="24" t="s">
        <v>2692</v>
      </c>
      <c r="C1398" s="25"/>
      <c r="D1398" s="87">
        <f t="shared" si="31"/>
        <v>0</v>
      </c>
      <c r="E1398" s="88"/>
      <c r="F1398" s="89"/>
      <c r="G1398" s="4" t="str">
        <f t="shared" si="30"/>
        <v/>
      </c>
      <c r="X1398" s="56" t="str">
        <f t="shared" si="32"/>
        <v/>
      </c>
      <c r="Y1398" s="56"/>
    </row>
    <row r="1399" spans="1:25" x14ac:dyDescent="0.25">
      <c r="A1399" s="23" t="s">
        <v>2693</v>
      </c>
      <c r="B1399" s="24" t="s">
        <v>2694</v>
      </c>
      <c r="C1399" s="25"/>
      <c r="D1399" s="87">
        <f t="shared" si="31"/>
        <v>0</v>
      </c>
      <c r="E1399" s="88"/>
      <c r="F1399" s="89"/>
      <c r="G1399" s="4" t="str">
        <f t="shared" si="30"/>
        <v/>
      </c>
      <c r="X1399" s="56" t="str">
        <f t="shared" si="32"/>
        <v/>
      </c>
      <c r="Y1399" s="56"/>
    </row>
    <row r="1400" spans="1:25" x14ac:dyDescent="0.25">
      <c r="A1400" s="23" t="s">
        <v>2695</v>
      </c>
      <c r="B1400" s="24" t="s">
        <v>2696</v>
      </c>
      <c r="C1400" s="25"/>
      <c r="D1400" s="87">
        <f t="shared" si="31"/>
        <v>0</v>
      </c>
      <c r="E1400" s="88"/>
      <c r="F1400" s="89"/>
      <c r="G1400" s="4" t="str">
        <f t="shared" si="30"/>
        <v/>
      </c>
      <c r="X1400" s="56" t="str">
        <f t="shared" si="32"/>
        <v/>
      </c>
      <c r="Y1400" s="56"/>
    </row>
    <row r="1401" spans="1:25" x14ac:dyDescent="0.25">
      <c r="A1401" s="23" t="s">
        <v>2697</v>
      </c>
      <c r="B1401" s="24" t="s">
        <v>2698</v>
      </c>
      <c r="C1401" s="25"/>
      <c r="D1401" s="87">
        <f t="shared" si="31"/>
        <v>0</v>
      </c>
      <c r="E1401" s="88"/>
      <c r="F1401" s="89"/>
      <c r="G1401" s="4" t="str">
        <f t="shared" si="30"/>
        <v/>
      </c>
      <c r="X1401" s="56" t="str">
        <f t="shared" si="32"/>
        <v/>
      </c>
      <c r="Y1401" s="56"/>
    </row>
    <row r="1402" spans="1:25" x14ac:dyDescent="0.25">
      <c r="A1402" s="23" t="s">
        <v>2699</v>
      </c>
      <c r="B1402" s="24" t="s">
        <v>2700</v>
      </c>
      <c r="C1402" s="25"/>
      <c r="D1402" s="87">
        <f t="shared" si="31"/>
        <v>0</v>
      </c>
      <c r="E1402" s="88"/>
      <c r="F1402" s="89"/>
      <c r="G1402" s="4" t="str">
        <f t="shared" ref="G1402:G1465" si="33">IF(D1402&gt;C1402,"CMA ES MAYOR QUE TOTAL ACTIVIDADES","")</f>
        <v/>
      </c>
      <c r="X1402" s="56" t="str">
        <f t="shared" si="32"/>
        <v/>
      </c>
      <c r="Y1402" s="56"/>
    </row>
    <row r="1403" spans="1:25" ht="24" x14ac:dyDescent="0.25">
      <c r="A1403" s="23" t="s">
        <v>2701</v>
      </c>
      <c r="B1403" s="28" t="s">
        <v>4735</v>
      </c>
      <c r="C1403" s="25"/>
      <c r="D1403" s="87">
        <f t="shared" ref="D1403:D1466" si="34">+E1403+F1403</f>
        <v>0</v>
      </c>
      <c r="E1403" s="88"/>
      <c r="F1403" s="89"/>
      <c r="G1403" s="4" t="str">
        <f t="shared" si="33"/>
        <v/>
      </c>
      <c r="X1403" s="56" t="str">
        <f t="shared" si="32"/>
        <v/>
      </c>
      <c r="Y1403" s="56"/>
    </row>
    <row r="1404" spans="1:25" x14ac:dyDescent="0.25">
      <c r="A1404" s="23" t="s">
        <v>2703</v>
      </c>
      <c r="B1404" s="24" t="s">
        <v>2704</v>
      </c>
      <c r="C1404" s="25"/>
      <c r="D1404" s="87">
        <f t="shared" si="34"/>
        <v>0</v>
      </c>
      <c r="E1404" s="88"/>
      <c r="F1404" s="89"/>
      <c r="G1404" s="4" t="str">
        <f t="shared" si="33"/>
        <v/>
      </c>
      <c r="X1404" s="56" t="str">
        <f t="shared" si="32"/>
        <v/>
      </c>
      <c r="Y1404" s="56"/>
    </row>
    <row r="1405" spans="1:25" x14ac:dyDescent="0.25">
      <c r="A1405" s="23" t="s">
        <v>2705</v>
      </c>
      <c r="B1405" s="24" t="s">
        <v>2706</v>
      </c>
      <c r="C1405" s="25"/>
      <c r="D1405" s="87">
        <f t="shared" si="34"/>
        <v>0</v>
      </c>
      <c r="E1405" s="88"/>
      <c r="F1405" s="89"/>
      <c r="G1405" s="4" t="str">
        <f t="shared" si="33"/>
        <v/>
      </c>
      <c r="X1405" s="56" t="str">
        <f t="shared" ref="X1405:X1465" si="35">IF(D1405&gt;C1405,1,"")</f>
        <v/>
      </c>
      <c r="Y1405" s="56"/>
    </row>
    <row r="1406" spans="1:25" x14ac:dyDescent="0.25">
      <c r="A1406" s="23" t="s">
        <v>2707</v>
      </c>
      <c r="B1406" s="24" t="s">
        <v>2708</v>
      </c>
      <c r="C1406" s="25"/>
      <c r="D1406" s="87">
        <f t="shared" si="34"/>
        <v>0</v>
      </c>
      <c r="E1406" s="88"/>
      <c r="F1406" s="89"/>
      <c r="G1406" s="4" t="str">
        <f t="shared" si="33"/>
        <v/>
      </c>
      <c r="X1406" s="56" t="str">
        <f t="shared" si="35"/>
        <v/>
      </c>
      <c r="Y1406" s="56"/>
    </row>
    <row r="1407" spans="1:25" x14ac:dyDescent="0.25">
      <c r="A1407" s="23" t="s">
        <v>2709</v>
      </c>
      <c r="B1407" s="24" t="s">
        <v>2710</v>
      </c>
      <c r="C1407" s="25"/>
      <c r="D1407" s="87">
        <f t="shared" si="34"/>
        <v>0</v>
      </c>
      <c r="E1407" s="88"/>
      <c r="F1407" s="89"/>
      <c r="G1407" s="4" t="str">
        <f t="shared" si="33"/>
        <v/>
      </c>
      <c r="X1407" s="56" t="str">
        <f t="shared" si="35"/>
        <v/>
      </c>
      <c r="Y1407" s="56"/>
    </row>
    <row r="1408" spans="1:25" x14ac:dyDescent="0.25">
      <c r="A1408" s="23" t="s">
        <v>2711</v>
      </c>
      <c r="B1408" s="24" t="s">
        <v>2712</v>
      </c>
      <c r="C1408" s="25"/>
      <c r="D1408" s="87">
        <f t="shared" si="34"/>
        <v>0</v>
      </c>
      <c r="E1408" s="88"/>
      <c r="F1408" s="89"/>
      <c r="G1408" s="4" t="str">
        <f t="shared" si="33"/>
        <v/>
      </c>
      <c r="X1408" s="56" t="str">
        <f t="shared" si="35"/>
        <v/>
      </c>
      <c r="Y1408" s="56"/>
    </row>
    <row r="1409" spans="1:25" x14ac:dyDescent="0.25">
      <c r="A1409" s="23" t="s">
        <v>2713</v>
      </c>
      <c r="B1409" s="24" t="s">
        <v>2714</v>
      </c>
      <c r="C1409" s="25"/>
      <c r="D1409" s="87">
        <f t="shared" si="34"/>
        <v>0</v>
      </c>
      <c r="E1409" s="88"/>
      <c r="F1409" s="89"/>
      <c r="G1409" s="4" t="str">
        <f t="shared" si="33"/>
        <v/>
      </c>
      <c r="X1409" s="56" t="str">
        <f t="shared" si="35"/>
        <v/>
      </c>
      <c r="Y1409" s="56"/>
    </row>
    <row r="1410" spans="1:25" x14ac:dyDescent="0.25">
      <c r="A1410" s="23" t="s">
        <v>2715</v>
      </c>
      <c r="B1410" s="24" t="s">
        <v>2716</v>
      </c>
      <c r="C1410" s="25"/>
      <c r="D1410" s="87">
        <f t="shared" si="34"/>
        <v>0</v>
      </c>
      <c r="E1410" s="88"/>
      <c r="F1410" s="89"/>
      <c r="G1410" s="4" t="str">
        <f t="shared" si="33"/>
        <v/>
      </c>
      <c r="X1410" s="56" t="str">
        <f t="shared" si="35"/>
        <v/>
      </c>
      <c r="Y1410" s="56"/>
    </row>
    <row r="1411" spans="1:25" x14ac:dyDescent="0.25">
      <c r="A1411" s="23" t="s">
        <v>2717</v>
      </c>
      <c r="B1411" s="24" t="s">
        <v>2718</v>
      </c>
      <c r="C1411" s="25"/>
      <c r="D1411" s="87">
        <f t="shared" si="34"/>
        <v>0</v>
      </c>
      <c r="E1411" s="88"/>
      <c r="F1411" s="89"/>
      <c r="G1411" s="4" t="str">
        <f t="shared" si="33"/>
        <v/>
      </c>
      <c r="X1411" s="56" t="str">
        <f t="shared" si="35"/>
        <v/>
      </c>
      <c r="Y1411" s="56"/>
    </row>
    <row r="1412" spans="1:25" x14ac:dyDescent="0.25">
      <c r="A1412" s="23" t="s">
        <v>2719</v>
      </c>
      <c r="B1412" s="24" t="s">
        <v>2720</v>
      </c>
      <c r="C1412" s="25"/>
      <c r="D1412" s="87">
        <f t="shared" si="34"/>
        <v>0</v>
      </c>
      <c r="E1412" s="88"/>
      <c r="F1412" s="89"/>
      <c r="G1412" s="4" t="str">
        <f t="shared" si="33"/>
        <v/>
      </c>
      <c r="X1412" s="56" t="str">
        <f t="shared" si="35"/>
        <v/>
      </c>
      <c r="Y1412" s="56"/>
    </row>
    <row r="1413" spans="1:25" x14ac:dyDescent="0.25">
      <c r="A1413" s="23" t="s">
        <v>2721</v>
      </c>
      <c r="B1413" s="24" t="s">
        <v>2722</v>
      </c>
      <c r="C1413" s="25"/>
      <c r="D1413" s="87">
        <f t="shared" si="34"/>
        <v>0</v>
      </c>
      <c r="E1413" s="88"/>
      <c r="F1413" s="89"/>
      <c r="G1413" s="4" t="str">
        <f t="shared" si="33"/>
        <v/>
      </c>
      <c r="X1413" s="56" t="str">
        <f t="shared" si="35"/>
        <v/>
      </c>
      <c r="Y1413" s="56"/>
    </row>
    <row r="1414" spans="1:25" x14ac:dyDescent="0.25">
      <c r="A1414" s="23" t="s">
        <v>2723</v>
      </c>
      <c r="B1414" s="24" t="s">
        <v>2724</v>
      </c>
      <c r="C1414" s="25"/>
      <c r="D1414" s="87">
        <f t="shared" si="34"/>
        <v>0</v>
      </c>
      <c r="E1414" s="88"/>
      <c r="F1414" s="89"/>
      <c r="G1414" s="4" t="str">
        <f t="shared" si="33"/>
        <v/>
      </c>
      <c r="X1414" s="56" t="str">
        <f t="shared" si="35"/>
        <v/>
      </c>
      <c r="Y1414" s="56"/>
    </row>
    <row r="1415" spans="1:25" x14ac:dyDescent="0.25">
      <c r="A1415" s="23" t="s">
        <v>2725</v>
      </c>
      <c r="B1415" s="24" t="s">
        <v>2726</v>
      </c>
      <c r="C1415" s="25"/>
      <c r="D1415" s="87">
        <f t="shared" si="34"/>
        <v>0</v>
      </c>
      <c r="E1415" s="88"/>
      <c r="F1415" s="89"/>
      <c r="G1415" s="4" t="str">
        <f t="shared" si="33"/>
        <v/>
      </c>
      <c r="X1415" s="56" t="str">
        <f t="shared" si="35"/>
        <v/>
      </c>
      <c r="Y1415" s="56"/>
    </row>
    <row r="1416" spans="1:25" x14ac:dyDescent="0.25">
      <c r="A1416" s="23" t="s">
        <v>2727</v>
      </c>
      <c r="B1416" s="24" t="s">
        <v>2728</v>
      </c>
      <c r="C1416" s="25"/>
      <c r="D1416" s="87">
        <f t="shared" si="34"/>
        <v>0</v>
      </c>
      <c r="E1416" s="88"/>
      <c r="F1416" s="89"/>
      <c r="G1416" s="4" t="str">
        <f t="shared" si="33"/>
        <v/>
      </c>
      <c r="X1416" s="56" t="str">
        <f t="shared" si="35"/>
        <v/>
      </c>
      <c r="Y1416" s="56"/>
    </row>
    <row r="1417" spans="1:25" x14ac:dyDescent="0.25">
      <c r="A1417" s="23" t="s">
        <v>2729</v>
      </c>
      <c r="B1417" s="24" t="s">
        <v>2730</v>
      </c>
      <c r="C1417" s="25"/>
      <c r="D1417" s="87">
        <f t="shared" si="34"/>
        <v>0</v>
      </c>
      <c r="E1417" s="88"/>
      <c r="F1417" s="89"/>
      <c r="G1417" s="4" t="str">
        <f t="shared" si="33"/>
        <v/>
      </c>
      <c r="X1417" s="56" t="str">
        <f t="shared" si="35"/>
        <v/>
      </c>
      <c r="Y1417" s="56"/>
    </row>
    <row r="1418" spans="1:25" x14ac:dyDescent="0.25">
      <c r="A1418" s="23" t="s">
        <v>2731</v>
      </c>
      <c r="B1418" s="24" t="s">
        <v>2732</v>
      </c>
      <c r="C1418" s="25"/>
      <c r="D1418" s="87">
        <f t="shared" si="34"/>
        <v>0</v>
      </c>
      <c r="E1418" s="88"/>
      <c r="F1418" s="89"/>
      <c r="G1418" s="4" t="str">
        <f t="shared" si="33"/>
        <v/>
      </c>
      <c r="X1418" s="56" t="str">
        <f t="shared" si="35"/>
        <v/>
      </c>
      <c r="Y1418" s="56"/>
    </row>
    <row r="1419" spans="1:25" x14ac:dyDescent="0.25">
      <c r="A1419" s="23" t="s">
        <v>2733</v>
      </c>
      <c r="B1419" s="24" t="s">
        <v>2734</v>
      </c>
      <c r="C1419" s="25"/>
      <c r="D1419" s="87">
        <f t="shared" si="34"/>
        <v>0</v>
      </c>
      <c r="E1419" s="88"/>
      <c r="F1419" s="89"/>
      <c r="G1419" s="4" t="str">
        <f t="shared" si="33"/>
        <v/>
      </c>
      <c r="X1419" s="56" t="str">
        <f t="shared" si="35"/>
        <v/>
      </c>
      <c r="Y1419" s="56"/>
    </row>
    <row r="1420" spans="1:25" x14ac:dyDescent="0.25">
      <c r="A1420" s="23" t="s">
        <v>2735</v>
      </c>
      <c r="B1420" s="28" t="s">
        <v>4736</v>
      </c>
      <c r="C1420" s="25"/>
      <c r="D1420" s="87">
        <f t="shared" si="34"/>
        <v>0</v>
      </c>
      <c r="E1420" s="88"/>
      <c r="F1420" s="89"/>
      <c r="G1420" s="4" t="str">
        <f t="shared" si="33"/>
        <v/>
      </c>
      <c r="X1420" s="56" t="str">
        <f t="shared" si="35"/>
        <v/>
      </c>
      <c r="Y1420" s="56"/>
    </row>
    <row r="1421" spans="1:25" x14ac:dyDescent="0.25">
      <c r="A1421" s="23" t="s">
        <v>2737</v>
      </c>
      <c r="B1421" s="24" t="s">
        <v>2738</v>
      </c>
      <c r="C1421" s="25"/>
      <c r="D1421" s="87">
        <f t="shared" si="34"/>
        <v>0</v>
      </c>
      <c r="E1421" s="88"/>
      <c r="F1421" s="89"/>
      <c r="G1421" s="4" t="str">
        <f t="shared" si="33"/>
        <v/>
      </c>
      <c r="X1421" s="56" t="str">
        <f t="shared" si="35"/>
        <v/>
      </c>
      <c r="Y1421" s="56"/>
    </row>
    <row r="1422" spans="1:25" ht="24" x14ac:dyDescent="0.25">
      <c r="A1422" s="23" t="s">
        <v>2739</v>
      </c>
      <c r="B1422" s="28" t="s">
        <v>4737</v>
      </c>
      <c r="C1422" s="25"/>
      <c r="D1422" s="87">
        <f t="shared" si="34"/>
        <v>0</v>
      </c>
      <c r="E1422" s="88"/>
      <c r="F1422" s="89"/>
      <c r="G1422" s="4" t="str">
        <f t="shared" si="33"/>
        <v/>
      </c>
      <c r="X1422" s="56" t="str">
        <f t="shared" si="35"/>
        <v/>
      </c>
      <c r="Y1422" s="56"/>
    </row>
    <row r="1423" spans="1:25" ht="24" x14ac:dyDescent="0.25">
      <c r="A1423" s="23" t="s">
        <v>2741</v>
      </c>
      <c r="B1423" s="28" t="s">
        <v>4738</v>
      </c>
      <c r="C1423" s="25"/>
      <c r="D1423" s="87">
        <f t="shared" si="34"/>
        <v>0</v>
      </c>
      <c r="E1423" s="88"/>
      <c r="F1423" s="89"/>
      <c r="G1423" s="4" t="str">
        <f t="shared" si="33"/>
        <v/>
      </c>
      <c r="X1423" s="56" t="str">
        <f t="shared" si="35"/>
        <v/>
      </c>
      <c r="Y1423" s="56"/>
    </row>
    <row r="1424" spans="1:25" x14ac:dyDescent="0.25">
      <c r="A1424" s="23" t="s">
        <v>2743</v>
      </c>
      <c r="B1424" s="24" t="s">
        <v>2744</v>
      </c>
      <c r="C1424" s="25"/>
      <c r="D1424" s="87">
        <f t="shared" si="34"/>
        <v>0</v>
      </c>
      <c r="E1424" s="88"/>
      <c r="F1424" s="89"/>
      <c r="G1424" s="4" t="str">
        <f t="shared" si="33"/>
        <v/>
      </c>
      <c r="X1424" s="56" t="str">
        <f t="shared" si="35"/>
        <v/>
      </c>
      <c r="Y1424" s="56"/>
    </row>
    <row r="1425" spans="1:25" x14ac:dyDescent="0.25">
      <c r="A1425" s="23" t="s">
        <v>2745</v>
      </c>
      <c r="B1425" s="24" t="s">
        <v>2746</v>
      </c>
      <c r="C1425" s="25"/>
      <c r="D1425" s="87">
        <f t="shared" si="34"/>
        <v>0</v>
      </c>
      <c r="E1425" s="88"/>
      <c r="F1425" s="89"/>
      <c r="G1425" s="4" t="str">
        <f t="shared" si="33"/>
        <v/>
      </c>
      <c r="X1425" s="56" t="str">
        <f t="shared" si="35"/>
        <v/>
      </c>
      <c r="Y1425" s="56"/>
    </row>
    <row r="1426" spans="1:25" x14ac:dyDescent="0.25">
      <c r="A1426" s="23" t="s">
        <v>2747</v>
      </c>
      <c r="B1426" s="24" t="s">
        <v>2748</v>
      </c>
      <c r="C1426" s="25"/>
      <c r="D1426" s="87">
        <f t="shared" si="34"/>
        <v>0</v>
      </c>
      <c r="E1426" s="88"/>
      <c r="F1426" s="89"/>
      <c r="G1426" s="4" t="str">
        <f t="shared" si="33"/>
        <v/>
      </c>
      <c r="X1426" s="56" t="str">
        <f t="shared" si="35"/>
        <v/>
      </c>
      <c r="Y1426" s="56"/>
    </row>
    <row r="1427" spans="1:25" x14ac:dyDescent="0.25">
      <c r="A1427" s="23" t="s">
        <v>2749</v>
      </c>
      <c r="B1427" s="28" t="s">
        <v>4739</v>
      </c>
      <c r="C1427" s="25"/>
      <c r="D1427" s="87">
        <f t="shared" si="34"/>
        <v>0</v>
      </c>
      <c r="E1427" s="88"/>
      <c r="F1427" s="89"/>
      <c r="G1427" s="4" t="str">
        <f t="shared" si="33"/>
        <v/>
      </c>
      <c r="X1427" s="56" t="str">
        <f t="shared" si="35"/>
        <v/>
      </c>
      <c r="Y1427" s="56"/>
    </row>
    <row r="1428" spans="1:25" x14ac:dyDescent="0.25">
      <c r="A1428" s="23" t="s">
        <v>2751</v>
      </c>
      <c r="B1428" s="24" t="s">
        <v>2752</v>
      </c>
      <c r="C1428" s="25"/>
      <c r="D1428" s="87">
        <f t="shared" si="34"/>
        <v>0</v>
      </c>
      <c r="E1428" s="88"/>
      <c r="F1428" s="89"/>
      <c r="G1428" s="4" t="str">
        <f t="shared" si="33"/>
        <v/>
      </c>
      <c r="X1428" s="56" t="str">
        <f t="shared" si="35"/>
        <v/>
      </c>
      <c r="Y1428" s="56"/>
    </row>
    <row r="1429" spans="1:25" x14ac:dyDescent="0.25">
      <c r="A1429" s="23" t="s">
        <v>2753</v>
      </c>
      <c r="B1429" s="36" t="s">
        <v>2754</v>
      </c>
      <c r="C1429" s="25"/>
      <c r="D1429" s="87">
        <f t="shared" si="34"/>
        <v>0</v>
      </c>
      <c r="E1429" s="88"/>
      <c r="F1429" s="89"/>
      <c r="G1429" s="4" t="str">
        <f t="shared" si="33"/>
        <v/>
      </c>
      <c r="X1429" s="56" t="str">
        <f t="shared" si="35"/>
        <v/>
      </c>
      <c r="Y1429" s="56"/>
    </row>
    <row r="1430" spans="1:25" x14ac:dyDescent="0.25">
      <c r="A1430" s="47"/>
      <c r="B1430" s="19" t="s">
        <v>2755</v>
      </c>
      <c r="C1430" s="41">
        <f>SUM(C1431:C1467)</f>
        <v>0</v>
      </c>
      <c r="D1430" s="93">
        <f>SUM(D1431:D1467)</f>
        <v>0</v>
      </c>
      <c r="E1430" s="93">
        <f>SUM(E1431:E1467)</f>
        <v>0</v>
      </c>
      <c r="F1430" s="69">
        <f>SUM(F1431:F1467)</f>
        <v>0</v>
      </c>
      <c r="G1430" s="4" t="str">
        <f t="shared" si="33"/>
        <v/>
      </c>
      <c r="X1430" s="56" t="str">
        <f t="shared" si="35"/>
        <v/>
      </c>
      <c r="Y1430" s="56"/>
    </row>
    <row r="1431" spans="1:25" x14ac:dyDescent="0.25">
      <c r="A1431" s="23" t="s">
        <v>2756</v>
      </c>
      <c r="B1431" s="28" t="s">
        <v>4740</v>
      </c>
      <c r="C1431" s="25"/>
      <c r="D1431" s="87">
        <f t="shared" si="34"/>
        <v>0</v>
      </c>
      <c r="E1431" s="88"/>
      <c r="F1431" s="89"/>
      <c r="G1431" s="4" t="str">
        <f t="shared" si="33"/>
        <v/>
      </c>
      <c r="X1431" s="56" t="str">
        <f t="shared" si="35"/>
        <v/>
      </c>
      <c r="Y1431" s="56"/>
    </row>
    <row r="1432" spans="1:25" x14ac:dyDescent="0.25">
      <c r="A1432" s="23" t="s">
        <v>2758</v>
      </c>
      <c r="B1432" s="24" t="s">
        <v>2759</v>
      </c>
      <c r="C1432" s="25"/>
      <c r="D1432" s="87">
        <f t="shared" si="34"/>
        <v>0</v>
      </c>
      <c r="E1432" s="88"/>
      <c r="F1432" s="89"/>
      <c r="G1432" s="4" t="str">
        <f t="shared" si="33"/>
        <v/>
      </c>
      <c r="X1432" s="56" t="str">
        <f t="shared" si="35"/>
        <v/>
      </c>
      <c r="Y1432" s="56"/>
    </row>
    <row r="1433" spans="1:25" x14ac:dyDescent="0.25">
      <c r="A1433" s="23" t="s">
        <v>2760</v>
      </c>
      <c r="B1433" s="24" t="s">
        <v>2761</v>
      </c>
      <c r="C1433" s="25"/>
      <c r="D1433" s="87">
        <f t="shared" si="34"/>
        <v>0</v>
      </c>
      <c r="E1433" s="88"/>
      <c r="F1433" s="89"/>
      <c r="G1433" s="4" t="str">
        <f t="shared" si="33"/>
        <v/>
      </c>
      <c r="X1433" s="56" t="str">
        <f t="shared" si="35"/>
        <v/>
      </c>
      <c r="Y1433" s="56"/>
    </row>
    <row r="1434" spans="1:25" x14ac:dyDescent="0.25">
      <c r="A1434" s="23" t="s">
        <v>2762</v>
      </c>
      <c r="B1434" s="24" t="s">
        <v>2763</v>
      </c>
      <c r="C1434" s="25"/>
      <c r="D1434" s="87">
        <f t="shared" si="34"/>
        <v>0</v>
      </c>
      <c r="E1434" s="88"/>
      <c r="F1434" s="89"/>
      <c r="G1434" s="4" t="str">
        <f t="shared" si="33"/>
        <v/>
      </c>
      <c r="X1434" s="56" t="str">
        <f t="shared" si="35"/>
        <v/>
      </c>
      <c r="Y1434" s="56"/>
    </row>
    <row r="1435" spans="1:25" x14ac:dyDescent="0.25">
      <c r="A1435" s="23" t="s">
        <v>2764</v>
      </c>
      <c r="B1435" s="24" t="s">
        <v>2765</v>
      </c>
      <c r="C1435" s="25"/>
      <c r="D1435" s="87">
        <f t="shared" si="34"/>
        <v>0</v>
      </c>
      <c r="E1435" s="88"/>
      <c r="F1435" s="89"/>
      <c r="G1435" s="4" t="str">
        <f t="shared" si="33"/>
        <v/>
      </c>
      <c r="X1435" s="56" t="str">
        <f t="shared" si="35"/>
        <v/>
      </c>
      <c r="Y1435" s="56"/>
    </row>
    <row r="1436" spans="1:25" x14ac:dyDescent="0.25">
      <c r="A1436" s="23" t="s">
        <v>2766</v>
      </c>
      <c r="B1436" s="24" t="s">
        <v>4741</v>
      </c>
      <c r="C1436" s="25"/>
      <c r="D1436" s="87">
        <f t="shared" si="34"/>
        <v>0</v>
      </c>
      <c r="E1436" s="88"/>
      <c r="F1436" s="89"/>
      <c r="G1436" s="4" t="str">
        <f t="shared" si="33"/>
        <v/>
      </c>
      <c r="X1436" s="56" t="str">
        <f t="shared" si="35"/>
        <v/>
      </c>
      <c r="Y1436" s="56"/>
    </row>
    <row r="1437" spans="1:25" x14ac:dyDescent="0.25">
      <c r="A1437" s="23" t="s">
        <v>2768</v>
      </c>
      <c r="B1437" s="24" t="s">
        <v>4742</v>
      </c>
      <c r="C1437" s="25"/>
      <c r="D1437" s="87">
        <f t="shared" si="34"/>
        <v>0</v>
      </c>
      <c r="E1437" s="88"/>
      <c r="F1437" s="89"/>
      <c r="G1437" s="4" t="str">
        <f t="shared" si="33"/>
        <v/>
      </c>
      <c r="X1437" s="56" t="str">
        <f t="shared" si="35"/>
        <v/>
      </c>
      <c r="Y1437" s="56"/>
    </row>
    <row r="1438" spans="1:25" x14ac:dyDescent="0.25">
      <c r="A1438" s="23" t="s">
        <v>2770</v>
      </c>
      <c r="B1438" s="24" t="s">
        <v>4743</v>
      </c>
      <c r="C1438" s="25"/>
      <c r="D1438" s="87">
        <f t="shared" si="34"/>
        <v>0</v>
      </c>
      <c r="E1438" s="88"/>
      <c r="F1438" s="89"/>
      <c r="G1438" s="4" t="str">
        <f t="shared" si="33"/>
        <v/>
      </c>
      <c r="X1438" s="56" t="str">
        <f t="shared" si="35"/>
        <v/>
      </c>
      <c r="Y1438" s="56"/>
    </row>
    <row r="1439" spans="1:25" x14ac:dyDescent="0.25">
      <c r="A1439" s="23" t="s">
        <v>2772</v>
      </c>
      <c r="B1439" s="24" t="s">
        <v>4744</v>
      </c>
      <c r="C1439" s="25"/>
      <c r="D1439" s="87">
        <f t="shared" si="34"/>
        <v>0</v>
      </c>
      <c r="E1439" s="88"/>
      <c r="F1439" s="89"/>
      <c r="G1439" s="4" t="str">
        <f t="shared" si="33"/>
        <v/>
      </c>
      <c r="X1439" s="56" t="str">
        <f t="shared" si="35"/>
        <v/>
      </c>
      <c r="Y1439" s="56"/>
    </row>
    <row r="1440" spans="1:25" x14ac:dyDescent="0.25">
      <c r="A1440" s="23" t="s">
        <v>2774</v>
      </c>
      <c r="B1440" s="24" t="s">
        <v>2775</v>
      </c>
      <c r="C1440" s="25"/>
      <c r="D1440" s="87">
        <f t="shared" si="34"/>
        <v>0</v>
      </c>
      <c r="E1440" s="88"/>
      <c r="F1440" s="89"/>
      <c r="G1440" s="4" t="str">
        <f t="shared" si="33"/>
        <v/>
      </c>
      <c r="X1440" s="56" t="str">
        <f t="shared" si="35"/>
        <v/>
      </c>
      <c r="Y1440" s="56"/>
    </row>
    <row r="1441" spans="1:25" x14ac:dyDescent="0.25">
      <c r="A1441" s="23" t="s">
        <v>2776</v>
      </c>
      <c r="B1441" s="24" t="s">
        <v>2777</v>
      </c>
      <c r="C1441" s="25"/>
      <c r="D1441" s="87">
        <f t="shared" si="34"/>
        <v>0</v>
      </c>
      <c r="E1441" s="88"/>
      <c r="F1441" s="89"/>
      <c r="G1441" s="4" t="str">
        <f t="shared" si="33"/>
        <v/>
      </c>
      <c r="X1441" s="56" t="str">
        <f t="shared" si="35"/>
        <v/>
      </c>
      <c r="Y1441" s="56"/>
    </row>
    <row r="1442" spans="1:25" x14ac:dyDescent="0.25">
      <c r="A1442" s="23" t="s">
        <v>2778</v>
      </c>
      <c r="B1442" s="24" t="s">
        <v>2779</v>
      </c>
      <c r="C1442" s="25"/>
      <c r="D1442" s="87">
        <f t="shared" si="34"/>
        <v>0</v>
      </c>
      <c r="E1442" s="88"/>
      <c r="F1442" s="89"/>
      <c r="G1442" s="4" t="str">
        <f t="shared" si="33"/>
        <v/>
      </c>
      <c r="X1442" s="56" t="str">
        <f t="shared" si="35"/>
        <v/>
      </c>
      <c r="Y1442" s="56"/>
    </row>
    <row r="1443" spans="1:25" x14ac:dyDescent="0.25">
      <c r="A1443" s="23" t="s">
        <v>2780</v>
      </c>
      <c r="B1443" s="24" t="s">
        <v>2781</v>
      </c>
      <c r="C1443" s="25"/>
      <c r="D1443" s="87">
        <f t="shared" si="34"/>
        <v>0</v>
      </c>
      <c r="E1443" s="88"/>
      <c r="F1443" s="89"/>
      <c r="G1443" s="4" t="str">
        <f t="shared" si="33"/>
        <v/>
      </c>
      <c r="X1443" s="56" t="str">
        <f t="shared" si="35"/>
        <v/>
      </c>
      <c r="Y1443" s="56"/>
    </row>
    <row r="1444" spans="1:25" x14ac:dyDescent="0.25">
      <c r="A1444" s="23" t="s">
        <v>2782</v>
      </c>
      <c r="B1444" s="24" t="s">
        <v>2783</v>
      </c>
      <c r="C1444" s="25"/>
      <c r="D1444" s="87">
        <f t="shared" si="34"/>
        <v>0</v>
      </c>
      <c r="E1444" s="88"/>
      <c r="F1444" s="89"/>
      <c r="G1444" s="4" t="str">
        <f t="shared" si="33"/>
        <v/>
      </c>
      <c r="X1444" s="56" t="str">
        <f t="shared" si="35"/>
        <v/>
      </c>
      <c r="Y1444" s="56"/>
    </row>
    <row r="1445" spans="1:25" x14ac:dyDescent="0.25">
      <c r="A1445" s="23" t="s">
        <v>2784</v>
      </c>
      <c r="B1445" s="24" t="s">
        <v>2785</v>
      </c>
      <c r="C1445" s="25"/>
      <c r="D1445" s="87">
        <f t="shared" si="34"/>
        <v>0</v>
      </c>
      <c r="E1445" s="88"/>
      <c r="F1445" s="89"/>
      <c r="G1445" s="4" t="str">
        <f t="shared" si="33"/>
        <v/>
      </c>
      <c r="X1445" s="56" t="str">
        <f t="shared" si="35"/>
        <v/>
      </c>
      <c r="Y1445" s="56"/>
    </row>
    <row r="1446" spans="1:25" x14ac:dyDescent="0.25">
      <c r="A1446" s="23" t="s">
        <v>2786</v>
      </c>
      <c r="B1446" s="24" t="s">
        <v>2787</v>
      </c>
      <c r="C1446" s="25"/>
      <c r="D1446" s="87">
        <f t="shared" si="34"/>
        <v>0</v>
      </c>
      <c r="E1446" s="88"/>
      <c r="F1446" s="89"/>
      <c r="G1446" s="4" t="str">
        <f t="shared" si="33"/>
        <v/>
      </c>
      <c r="X1446" s="56" t="str">
        <f t="shared" si="35"/>
        <v/>
      </c>
      <c r="Y1446" s="56"/>
    </row>
    <row r="1447" spans="1:25" x14ac:dyDescent="0.25">
      <c r="A1447" s="23" t="s">
        <v>2788</v>
      </c>
      <c r="B1447" s="24" t="s">
        <v>2789</v>
      </c>
      <c r="C1447" s="25"/>
      <c r="D1447" s="87">
        <f t="shared" si="34"/>
        <v>0</v>
      </c>
      <c r="E1447" s="88"/>
      <c r="F1447" s="89"/>
      <c r="G1447" s="4" t="str">
        <f t="shared" si="33"/>
        <v/>
      </c>
      <c r="X1447" s="56" t="str">
        <f t="shared" si="35"/>
        <v/>
      </c>
      <c r="Y1447" s="56"/>
    </row>
    <row r="1448" spans="1:25" ht="24" x14ac:dyDescent="0.25">
      <c r="A1448" s="23" t="s">
        <v>2790</v>
      </c>
      <c r="B1448" s="28" t="s">
        <v>4745</v>
      </c>
      <c r="C1448" s="25"/>
      <c r="D1448" s="87">
        <f t="shared" si="34"/>
        <v>0</v>
      </c>
      <c r="E1448" s="88"/>
      <c r="F1448" s="89"/>
      <c r="G1448" s="4" t="str">
        <f t="shared" si="33"/>
        <v/>
      </c>
      <c r="X1448" s="56" t="str">
        <f t="shared" si="35"/>
        <v/>
      </c>
      <c r="Y1448" s="56"/>
    </row>
    <row r="1449" spans="1:25" x14ac:dyDescent="0.25">
      <c r="A1449" s="23" t="s">
        <v>2792</v>
      </c>
      <c r="B1449" s="24" t="s">
        <v>2793</v>
      </c>
      <c r="C1449" s="25"/>
      <c r="D1449" s="87">
        <f t="shared" si="34"/>
        <v>0</v>
      </c>
      <c r="E1449" s="88"/>
      <c r="F1449" s="89"/>
      <c r="G1449" s="4" t="str">
        <f t="shared" si="33"/>
        <v/>
      </c>
      <c r="X1449" s="56" t="str">
        <f t="shared" si="35"/>
        <v/>
      </c>
      <c r="Y1449" s="56"/>
    </row>
    <row r="1450" spans="1:25" x14ac:dyDescent="0.25">
      <c r="A1450" s="23" t="s">
        <v>2794</v>
      </c>
      <c r="B1450" s="24" t="s">
        <v>4746</v>
      </c>
      <c r="C1450" s="25"/>
      <c r="D1450" s="87">
        <f t="shared" si="34"/>
        <v>0</v>
      </c>
      <c r="E1450" s="88"/>
      <c r="F1450" s="89"/>
      <c r="G1450" s="4" t="str">
        <f t="shared" si="33"/>
        <v/>
      </c>
      <c r="X1450" s="56" t="str">
        <f t="shared" si="35"/>
        <v/>
      </c>
      <c r="Y1450" s="56"/>
    </row>
    <row r="1451" spans="1:25" x14ac:dyDescent="0.25">
      <c r="A1451" s="23" t="s">
        <v>2796</v>
      </c>
      <c r="B1451" s="24" t="s">
        <v>4747</v>
      </c>
      <c r="C1451" s="25"/>
      <c r="D1451" s="87">
        <f t="shared" si="34"/>
        <v>0</v>
      </c>
      <c r="E1451" s="88"/>
      <c r="F1451" s="89"/>
      <c r="G1451" s="4" t="str">
        <f t="shared" si="33"/>
        <v/>
      </c>
      <c r="X1451" s="56" t="str">
        <f t="shared" si="35"/>
        <v/>
      </c>
      <c r="Y1451" s="56"/>
    </row>
    <row r="1452" spans="1:25" x14ac:dyDescent="0.25">
      <c r="A1452" s="23" t="s">
        <v>2798</v>
      </c>
      <c r="B1452" s="24" t="s">
        <v>4748</v>
      </c>
      <c r="C1452" s="25"/>
      <c r="D1452" s="87">
        <f t="shared" si="34"/>
        <v>0</v>
      </c>
      <c r="E1452" s="88"/>
      <c r="F1452" s="89"/>
      <c r="G1452" s="4" t="str">
        <f t="shared" si="33"/>
        <v/>
      </c>
      <c r="X1452" s="56" t="str">
        <f t="shared" si="35"/>
        <v/>
      </c>
      <c r="Y1452" s="56"/>
    </row>
    <row r="1453" spans="1:25" x14ac:dyDescent="0.25">
      <c r="A1453" s="23" t="s">
        <v>2800</v>
      </c>
      <c r="B1453" s="24" t="s">
        <v>2801</v>
      </c>
      <c r="C1453" s="25"/>
      <c r="D1453" s="87">
        <f t="shared" si="34"/>
        <v>0</v>
      </c>
      <c r="E1453" s="88"/>
      <c r="F1453" s="89"/>
      <c r="G1453" s="4" t="str">
        <f t="shared" si="33"/>
        <v/>
      </c>
      <c r="X1453" s="56" t="str">
        <f t="shared" si="35"/>
        <v/>
      </c>
      <c r="Y1453" s="56"/>
    </row>
    <row r="1454" spans="1:25" x14ac:dyDescent="0.25">
      <c r="A1454" s="23" t="s">
        <v>2802</v>
      </c>
      <c r="B1454" s="24" t="s">
        <v>2803</v>
      </c>
      <c r="C1454" s="25"/>
      <c r="D1454" s="87">
        <f t="shared" si="34"/>
        <v>0</v>
      </c>
      <c r="E1454" s="88"/>
      <c r="F1454" s="89"/>
      <c r="G1454" s="4" t="str">
        <f t="shared" si="33"/>
        <v/>
      </c>
      <c r="X1454" s="56" t="str">
        <f t="shared" si="35"/>
        <v/>
      </c>
      <c r="Y1454" s="56"/>
    </row>
    <row r="1455" spans="1:25" x14ac:dyDescent="0.25">
      <c r="A1455" s="23" t="s">
        <v>2804</v>
      </c>
      <c r="B1455" s="24" t="s">
        <v>2805</v>
      </c>
      <c r="C1455" s="25"/>
      <c r="D1455" s="87">
        <f t="shared" si="34"/>
        <v>0</v>
      </c>
      <c r="E1455" s="88"/>
      <c r="F1455" s="89"/>
      <c r="G1455" s="4" t="str">
        <f t="shared" si="33"/>
        <v/>
      </c>
      <c r="X1455" s="56" t="str">
        <f t="shared" si="35"/>
        <v/>
      </c>
      <c r="Y1455" s="56"/>
    </row>
    <row r="1456" spans="1:25" x14ac:dyDescent="0.25">
      <c r="A1456" s="23" t="s">
        <v>2806</v>
      </c>
      <c r="B1456" s="24" t="s">
        <v>2807</v>
      </c>
      <c r="C1456" s="25"/>
      <c r="D1456" s="87">
        <f t="shared" si="34"/>
        <v>0</v>
      </c>
      <c r="E1456" s="88"/>
      <c r="F1456" s="89"/>
      <c r="G1456" s="4" t="str">
        <f t="shared" si="33"/>
        <v/>
      </c>
      <c r="X1456" s="56" t="str">
        <f t="shared" si="35"/>
        <v/>
      </c>
      <c r="Y1456" s="56"/>
    </row>
    <row r="1457" spans="1:25" x14ac:dyDescent="0.25">
      <c r="A1457" s="23" t="s">
        <v>2808</v>
      </c>
      <c r="B1457" s="24" t="s">
        <v>2809</v>
      </c>
      <c r="C1457" s="25"/>
      <c r="D1457" s="87">
        <f t="shared" si="34"/>
        <v>0</v>
      </c>
      <c r="E1457" s="88"/>
      <c r="F1457" s="89"/>
      <c r="G1457" s="4" t="str">
        <f t="shared" si="33"/>
        <v/>
      </c>
      <c r="X1457" s="56" t="str">
        <f t="shared" si="35"/>
        <v/>
      </c>
      <c r="Y1457" s="56"/>
    </row>
    <row r="1458" spans="1:25" x14ac:dyDescent="0.25">
      <c r="A1458" s="23" t="s">
        <v>2810</v>
      </c>
      <c r="B1458" s="24" t="s">
        <v>2811</v>
      </c>
      <c r="C1458" s="25"/>
      <c r="D1458" s="87">
        <f t="shared" si="34"/>
        <v>0</v>
      </c>
      <c r="E1458" s="88"/>
      <c r="F1458" s="89"/>
      <c r="G1458" s="4" t="str">
        <f t="shared" si="33"/>
        <v/>
      </c>
      <c r="X1458" s="56" t="str">
        <f t="shared" si="35"/>
        <v/>
      </c>
      <c r="Y1458" s="56"/>
    </row>
    <row r="1459" spans="1:25" x14ac:dyDescent="0.25">
      <c r="A1459" s="23" t="s">
        <v>2812</v>
      </c>
      <c r="B1459" s="24" t="s">
        <v>2813</v>
      </c>
      <c r="C1459" s="25"/>
      <c r="D1459" s="87">
        <f t="shared" si="34"/>
        <v>0</v>
      </c>
      <c r="E1459" s="88"/>
      <c r="F1459" s="89"/>
      <c r="G1459" s="4" t="str">
        <f t="shared" si="33"/>
        <v/>
      </c>
      <c r="X1459" s="56" t="str">
        <f t="shared" si="35"/>
        <v/>
      </c>
      <c r="Y1459" s="56"/>
    </row>
    <row r="1460" spans="1:25" x14ac:dyDescent="0.25">
      <c r="A1460" s="23" t="s">
        <v>2814</v>
      </c>
      <c r="B1460" s="24" t="s">
        <v>2815</v>
      </c>
      <c r="C1460" s="25"/>
      <c r="D1460" s="87">
        <f t="shared" si="34"/>
        <v>0</v>
      </c>
      <c r="E1460" s="88"/>
      <c r="F1460" s="89"/>
      <c r="G1460" s="4" t="str">
        <f t="shared" si="33"/>
        <v/>
      </c>
      <c r="X1460" s="56" t="str">
        <f t="shared" si="35"/>
        <v/>
      </c>
      <c r="Y1460" s="56"/>
    </row>
    <row r="1461" spans="1:25" x14ac:dyDescent="0.25">
      <c r="A1461" s="23" t="s">
        <v>2816</v>
      </c>
      <c r="B1461" s="24" t="s">
        <v>2817</v>
      </c>
      <c r="C1461" s="25"/>
      <c r="D1461" s="87">
        <f t="shared" si="34"/>
        <v>0</v>
      </c>
      <c r="E1461" s="88"/>
      <c r="F1461" s="89"/>
      <c r="G1461" s="4" t="str">
        <f t="shared" si="33"/>
        <v/>
      </c>
      <c r="X1461" s="56" t="str">
        <f t="shared" si="35"/>
        <v/>
      </c>
      <c r="Y1461" s="56"/>
    </row>
    <row r="1462" spans="1:25" x14ac:dyDescent="0.25">
      <c r="A1462" s="23" t="s">
        <v>2818</v>
      </c>
      <c r="B1462" s="24" t="s">
        <v>2819</v>
      </c>
      <c r="C1462" s="25"/>
      <c r="D1462" s="87">
        <f t="shared" si="34"/>
        <v>0</v>
      </c>
      <c r="E1462" s="88"/>
      <c r="F1462" s="89"/>
      <c r="G1462" s="4" t="str">
        <f t="shared" si="33"/>
        <v/>
      </c>
      <c r="X1462" s="56" t="str">
        <f t="shared" si="35"/>
        <v/>
      </c>
      <c r="Y1462" s="56"/>
    </row>
    <row r="1463" spans="1:25" ht="24" x14ac:dyDescent="0.25">
      <c r="A1463" s="23" t="s">
        <v>2820</v>
      </c>
      <c r="B1463" s="28" t="s">
        <v>4749</v>
      </c>
      <c r="C1463" s="25"/>
      <c r="D1463" s="87">
        <f t="shared" si="34"/>
        <v>0</v>
      </c>
      <c r="E1463" s="88"/>
      <c r="F1463" s="89"/>
      <c r="G1463" s="4" t="str">
        <f t="shared" si="33"/>
        <v/>
      </c>
      <c r="X1463" s="56" t="str">
        <f t="shared" si="35"/>
        <v/>
      </c>
      <c r="Y1463" s="56"/>
    </row>
    <row r="1464" spans="1:25" x14ac:dyDescent="0.25">
      <c r="A1464" s="23" t="s">
        <v>2822</v>
      </c>
      <c r="B1464" s="24" t="s">
        <v>2823</v>
      </c>
      <c r="C1464" s="25"/>
      <c r="D1464" s="87">
        <f t="shared" si="34"/>
        <v>0</v>
      </c>
      <c r="E1464" s="88"/>
      <c r="F1464" s="89"/>
      <c r="G1464" s="4" t="str">
        <f t="shared" si="33"/>
        <v/>
      </c>
      <c r="X1464" s="56" t="str">
        <f t="shared" si="35"/>
        <v/>
      </c>
      <c r="Y1464" s="56"/>
    </row>
    <row r="1465" spans="1:25" x14ac:dyDescent="0.25">
      <c r="A1465" s="23" t="s">
        <v>2824</v>
      </c>
      <c r="B1465" s="24" t="s">
        <v>2825</v>
      </c>
      <c r="C1465" s="25"/>
      <c r="D1465" s="87">
        <f t="shared" si="34"/>
        <v>0</v>
      </c>
      <c r="E1465" s="88"/>
      <c r="F1465" s="89"/>
      <c r="G1465" s="4" t="str">
        <f t="shared" si="33"/>
        <v/>
      </c>
      <c r="X1465" s="56" t="str">
        <f t="shared" si="35"/>
        <v/>
      </c>
      <c r="Y1465" s="56"/>
    </row>
    <row r="1466" spans="1:25" x14ac:dyDescent="0.25">
      <c r="A1466" s="23" t="s">
        <v>2826</v>
      </c>
      <c r="B1466" s="24" t="s">
        <v>2827</v>
      </c>
      <c r="C1466" s="25"/>
      <c r="D1466" s="87">
        <f t="shared" si="34"/>
        <v>0</v>
      </c>
      <c r="E1466" s="88"/>
      <c r="F1466" s="89"/>
      <c r="G1466" s="4" t="str">
        <f t="shared" ref="G1466:G1529" si="36">IF(D1466&gt;C1466,"CMA ES MAYOR QUE TOTAL ACTIVIDADES","")</f>
        <v/>
      </c>
      <c r="X1466" s="56" t="str">
        <f>IF(D1466&gt;C1466,1,"")</f>
        <v/>
      </c>
      <c r="Y1466" s="56"/>
    </row>
    <row r="1467" spans="1:25" ht="24" x14ac:dyDescent="0.25">
      <c r="A1467" s="23" t="s">
        <v>2828</v>
      </c>
      <c r="B1467" s="95" t="s">
        <v>4750</v>
      </c>
      <c r="C1467" s="25"/>
      <c r="D1467" s="87">
        <f t="shared" ref="D1467:D1530" si="37">+E1467+F1467</f>
        <v>0</v>
      </c>
      <c r="E1467" s="88"/>
      <c r="F1467" s="89"/>
      <c r="G1467" s="4" t="str">
        <f t="shared" si="36"/>
        <v/>
      </c>
      <c r="X1467" s="56" t="str">
        <f>IF(D1467&gt;C1467,1,"")</f>
        <v/>
      </c>
      <c r="Y1467" s="56"/>
    </row>
    <row r="1468" spans="1:25" x14ac:dyDescent="0.25">
      <c r="A1468" s="47"/>
      <c r="B1468" s="97" t="s">
        <v>2830</v>
      </c>
      <c r="C1468" s="41"/>
      <c r="D1468" s="42"/>
      <c r="E1468" s="42"/>
      <c r="F1468" s="43"/>
      <c r="X1468" s="56" t="str">
        <f>IF(D1468&gt;C1468,1,"")</f>
        <v/>
      </c>
      <c r="Y1468" s="56"/>
    </row>
    <row r="1469" spans="1:25" x14ac:dyDescent="0.25">
      <c r="A1469" s="47"/>
      <c r="B1469" s="19" t="s">
        <v>2831</v>
      </c>
      <c r="C1469" s="41">
        <f>SUM(C1470:C1476)</f>
        <v>0</v>
      </c>
      <c r="D1469" s="42"/>
      <c r="E1469" s="42"/>
      <c r="F1469" s="43"/>
      <c r="X1469" s="56" t="str">
        <f>IF(D1469&gt;C1469,1,"")</f>
        <v/>
      </c>
      <c r="Y1469" s="56"/>
    </row>
    <row r="1470" spans="1:25" x14ac:dyDescent="0.25">
      <c r="A1470" s="23" t="s">
        <v>2832</v>
      </c>
      <c r="B1470" s="24" t="s">
        <v>2833</v>
      </c>
      <c r="C1470" s="25"/>
      <c r="D1470" s="26"/>
      <c r="E1470" s="26"/>
      <c r="F1470" s="27"/>
    </row>
    <row r="1471" spans="1:25" x14ac:dyDescent="0.25">
      <c r="A1471" s="23" t="s">
        <v>2834</v>
      </c>
      <c r="B1471" s="24" t="s">
        <v>2835</v>
      </c>
      <c r="C1471" s="25"/>
      <c r="D1471" s="26"/>
      <c r="E1471" s="26"/>
      <c r="F1471" s="27"/>
    </row>
    <row r="1472" spans="1:25" x14ac:dyDescent="0.25">
      <c r="A1472" s="23" t="s">
        <v>2836</v>
      </c>
      <c r="B1472" s="24" t="s">
        <v>2837</v>
      </c>
      <c r="C1472" s="25"/>
      <c r="D1472" s="26"/>
      <c r="E1472" s="26"/>
      <c r="F1472" s="27"/>
    </row>
    <row r="1473" spans="1:7" ht="24" x14ac:dyDescent="0.25">
      <c r="A1473" s="23" t="s">
        <v>2838</v>
      </c>
      <c r="B1473" s="28" t="s">
        <v>4751</v>
      </c>
      <c r="C1473" s="25"/>
      <c r="D1473" s="26"/>
      <c r="E1473" s="26"/>
      <c r="F1473" s="27"/>
    </row>
    <row r="1474" spans="1:7" x14ac:dyDescent="0.25">
      <c r="A1474" s="23" t="s">
        <v>2840</v>
      </c>
      <c r="B1474" s="24" t="s">
        <v>2841</v>
      </c>
      <c r="C1474" s="25"/>
      <c r="D1474" s="26"/>
      <c r="E1474" s="26"/>
      <c r="F1474" s="27"/>
    </row>
    <row r="1475" spans="1:7" x14ac:dyDescent="0.25">
      <c r="A1475" s="23" t="s">
        <v>2842</v>
      </c>
      <c r="B1475" s="24" t="s">
        <v>2843</v>
      </c>
      <c r="C1475" s="25"/>
      <c r="D1475" s="26"/>
      <c r="E1475" s="26"/>
      <c r="F1475" s="27"/>
    </row>
    <row r="1476" spans="1:7" x14ac:dyDescent="0.25">
      <c r="A1476" s="23" t="s">
        <v>2844</v>
      </c>
      <c r="B1476" s="36" t="s">
        <v>2845</v>
      </c>
      <c r="C1476" s="25"/>
      <c r="D1476" s="26"/>
      <c r="E1476" s="26"/>
      <c r="F1476" s="27"/>
    </row>
    <row r="1477" spans="1:7" x14ac:dyDescent="0.25">
      <c r="A1477" s="47"/>
      <c r="B1477" s="102" t="s">
        <v>2846</v>
      </c>
      <c r="C1477" s="41">
        <f>SUM(C1478:C1560)</f>
        <v>0</v>
      </c>
      <c r="D1477" s="93">
        <f>SUM(D1478:D1560)</f>
        <v>0</v>
      </c>
      <c r="E1477" s="93">
        <f>SUM(E1478:E1560)</f>
        <v>0</v>
      </c>
      <c r="F1477" s="69">
        <f>SUM(F1478:F1560)</f>
        <v>0</v>
      </c>
      <c r="G1477" s="4" t="str">
        <f t="shared" si="36"/>
        <v/>
      </c>
    </row>
    <row r="1478" spans="1:7" x14ac:dyDescent="0.25">
      <c r="A1478" s="23" t="s">
        <v>2847</v>
      </c>
      <c r="B1478" s="24" t="s">
        <v>2848</v>
      </c>
      <c r="C1478" s="25"/>
      <c r="D1478" s="87">
        <f t="shared" si="37"/>
        <v>0</v>
      </c>
      <c r="E1478" s="88"/>
      <c r="F1478" s="89"/>
      <c r="G1478" s="4" t="str">
        <f t="shared" si="36"/>
        <v/>
      </c>
    </row>
    <row r="1479" spans="1:7" x14ac:dyDescent="0.25">
      <c r="A1479" s="23" t="s">
        <v>2849</v>
      </c>
      <c r="B1479" s="24" t="s">
        <v>2850</v>
      </c>
      <c r="C1479" s="25"/>
      <c r="D1479" s="87">
        <f t="shared" si="37"/>
        <v>0</v>
      </c>
      <c r="E1479" s="88"/>
      <c r="F1479" s="89"/>
      <c r="G1479" s="4" t="str">
        <f t="shared" si="36"/>
        <v/>
      </c>
    </row>
    <row r="1480" spans="1:7" x14ac:dyDescent="0.25">
      <c r="A1480" s="23" t="s">
        <v>2851</v>
      </c>
      <c r="B1480" s="24" t="s">
        <v>2852</v>
      </c>
      <c r="C1480" s="25"/>
      <c r="D1480" s="87">
        <f t="shared" si="37"/>
        <v>0</v>
      </c>
      <c r="E1480" s="88"/>
      <c r="F1480" s="89"/>
      <c r="G1480" s="4" t="str">
        <f t="shared" si="36"/>
        <v/>
      </c>
    </row>
    <row r="1481" spans="1:7" x14ac:dyDescent="0.25">
      <c r="A1481" s="23" t="s">
        <v>2853</v>
      </c>
      <c r="B1481" s="28" t="s">
        <v>4752</v>
      </c>
      <c r="C1481" s="25"/>
      <c r="D1481" s="87">
        <f t="shared" si="37"/>
        <v>0</v>
      </c>
      <c r="E1481" s="88"/>
      <c r="F1481" s="89"/>
      <c r="G1481" s="4" t="str">
        <f t="shared" si="36"/>
        <v/>
      </c>
    </row>
    <row r="1482" spans="1:7" ht="24" x14ac:dyDescent="0.25">
      <c r="A1482" s="23" t="s">
        <v>2855</v>
      </c>
      <c r="B1482" s="28" t="s">
        <v>4753</v>
      </c>
      <c r="C1482" s="25"/>
      <c r="D1482" s="87">
        <f t="shared" si="37"/>
        <v>0</v>
      </c>
      <c r="E1482" s="88"/>
      <c r="F1482" s="89"/>
      <c r="G1482" s="4" t="str">
        <f t="shared" si="36"/>
        <v/>
      </c>
    </row>
    <row r="1483" spans="1:7" x14ac:dyDescent="0.25">
      <c r="A1483" s="23" t="s">
        <v>2857</v>
      </c>
      <c r="B1483" s="24" t="s">
        <v>2858</v>
      </c>
      <c r="C1483" s="25"/>
      <c r="D1483" s="87">
        <f t="shared" si="37"/>
        <v>0</v>
      </c>
      <c r="E1483" s="88"/>
      <c r="F1483" s="89"/>
      <c r="G1483" s="4" t="str">
        <f t="shared" si="36"/>
        <v/>
      </c>
    </row>
    <row r="1484" spans="1:7" x14ac:dyDescent="0.25">
      <c r="A1484" s="23" t="s">
        <v>2859</v>
      </c>
      <c r="B1484" s="24" t="s">
        <v>2860</v>
      </c>
      <c r="C1484" s="25"/>
      <c r="D1484" s="87">
        <f t="shared" si="37"/>
        <v>0</v>
      </c>
      <c r="E1484" s="88"/>
      <c r="F1484" s="89"/>
      <c r="G1484" s="4" t="str">
        <f t="shared" si="36"/>
        <v/>
      </c>
    </row>
    <row r="1485" spans="1:7" x14ac:dyDescent="0.25">
      <c r="A1485" s="23" t="s">
        <v>2861</v>
      </c>
      <c r="B1485" s="24" t="s">
        <v>2862</v>
      </c>
      <c r="C1485" s="25"/>
      <c r="D1485" s="87">
        <f t="shared" si="37"/>
        <v>0</v>
      </c>
      <c r="E1485" s="88"/>
      <c r="F1485" s="89"/>
      <c r="G1485" s="4" t="str">
        <f t="shared" si="36"/>
        <v/>
      </c>
    </row>
    <row r="1486" spans="1:7" x14ac:dyDescent="0.25">
      <c r="A1486" s="23" t="s">
        <v>2863</v>
      </c>
      <c r="B1486" s="24" t="s">
        <v>2864</v>
      </c>
      <c r="C1486" s="25"/>
      <c r="D1486" s="87">
        <f t="shared" si="37"/>
        <v>0</v>
      </c>
      <c r="E1486" s="88"/>
      <c r="F1486" s="89"/>
      <c r="G1486" s="4" t="str">
        <f t="shared" si="36"/>
        <v/>
      </c>
    </row>
    <row r="1487" spans="1:7" x14ac:dyDescent="0.25">
      <c r="A1487" s="23" t="s">
        <v>2865</v>
      </c>
      <c r="B1487" s="24" t="s">
        <v>2866</v>
      </c>
      <c r="C1487" s="25"/>
      <c r="D1487" s="87">
        <f t="shared" si="37"/>
        <v>0</v>
      </c>
      <c r="E1487" s="88"/>
      <c r="F1487" s="89"/>
      <c r="G1487" s="4" t="str">
        <f t="shared" si="36"/>
        <v/>
      </c>
    </row>
    <row r="1488" spans="1:7" x14ac:dyDescent="0.25">
      <c r="A1488" s="23" t="s">
        <v>2867</v>
      </c>
      <c r="B1488" s="24" t="s">
        <v>2868</v>
      </c>
      <c r="C1488" s="25"/>
      <c r="D1488" s="87">
        <f t="shared" si="37"/>
        <v>0</v>
      </c>
      <c r="E1488" s="88"/>
      <c r="F1488" s="89"/>
      <c r="G1488" s="4" t="str">
        <f t="shared" si="36"/>
        <v/>
      </c>
    </row>
    <row r="1489" spans="1:7" x14ac:dyDescent="0.25">
      <c r="A1489" s="23" t="s">
        <v>2869</v>
      </c>
      <c r="B1489" s="24" t="s">
        <v>2870</v>
      </c>
      <c r="C1489" s="25"/>
      <c r="D1489" s="87">
        <f t="shared" si="37"/>
        <v>0</v>
      </c>
      <c r="E1489" s="88"/>
      <c r="F1489" s="89"/>
      <c r="G1489" s="4" t="str">
        <f t="shared" si="36"/>
        <v/>
      </c>
    </row>
    <row r="1490" spans="1:7" ht="24" x14ac:dyDescent="0.25">
      <c r="A1490" s="23" t="s">
        <v>2871</v>
      </c>
      <c r="B1490" s="28" t="s">
        <v>4754</v>
      </c>
      <c r="C1490" s="25"/>
      <c r="D1490" s="87">
        <f t="shared" si="37"/>
        <v>0</v>
      </c>
      <c r="E1490" s="88"/>
      <c r="F1490" s="89"/>
      <c r="G1490" s="4" t="str">
        <f t="shared" si="36"/>
        <v/>
      </c>
    </row>
    <row r="1491" spans="1:7" x14ac:dyDescent="0.25">
      <c r="A1491" s="23" t="s">
        <v>2873</v>
      </c>
      <c r="B1491" s="24" t="s">
        <v>2874</v>
      </c>
      <c r="C1491" s="25"/>
      <c r="D1491" s="87">
        <f t="shared" si="37"/>
        <v>0</v>
      </c>
      <c r="E1491" s="88"/>
      <c r="F1491" s="89"/>
      <c r="G1491" s="4" t="str">
        <f t="shared" si="36"/>
        <v/>
      </c>
    </row>
    <row r="1492" spans="1:7" x14ac:dyDescent="0.25">
      <c r="A1492" s="23" t="s">
        <v>2875</v>
      </c>
      <c r="B1492" s="24" t="s">
        <v>2876</v>
      </c>
      <c r="C1492" s="25"/>
      <c r="D1492" s="87">
        <f t="shared" si="37"/>
        <v>0</v>
      </c>
      <c r="E1492" s="88"/>
      <c r="F1492" s="89"/>
      <c r="G1492" s="4" t="str">
        <f t="shared" si="36"/>
        <v/>
      </c>
    </row>
    <row r="1493" spans="1:7" x14ac:dyDescent="0.25">
      <c r="A1493" s="23" t="s">
        <v>2877</v>
      </c>
      <c r="B1493" s="24" t="s">
        <v>2878</v>
      </c>
      <c r="C1493" s="25"/>
      <c r="D1493" s="87">
        <f t="shared" si="37"/>
        <v>0</v>
      </c>
      <c r="E1493" s="88"/>
      <c r="F1493" s="89"/>
      <c r="G1493" s="4" t="str">
        <f t="shared" si="36"/>
        <v/>
      </c>
    </row>
    <row r="1494" spans="1:7" x14ac:dyDescent="0.25">
      <c r="A1494" s="23" t="s">
        <v>2879</v>
      </c>
      <c r="B1494" s="24" t="s">
        <v>2880</v>
      </c>
      <c r="C1494" s="25"/>
      <c r="D1494" s="87">
        <f t="shared" si="37"/>
        <v>0</v>
      </c>
      <c r="E1494" s="88"/>
      <c r="F1494" s="89"/>
      <c r="G1494" s="4" t="str">
        <f t="shared" si="36"/>
        <v/>
      </c>
    </row>
    <row r="1495" spans="1:7" x14ac:dyDescent="0.25">
      <c r="A1495" s="23" t="s">
        <v>2881</v>
      </c>
      <c r="B1495" s="24" t="s">
        <v>2882</v>
      </c>
      <c r="C1495" s="25"/>
      <c r="D1495" s="87">
        <f t="shared" si="37"/>
        <v>0</v>
      </c>
      <c r="E1495" s="88"/>
      <c r="F1495" s="89"/>
      <c r="G1495" s="4" t="str">
        <f t="shared" si="36"/>
        <v/>
      </c>
    </row>
    <row r="1496" spans="1:7" x14ac:dyDescent="0.25">
      <c r="A1496" s="23" t="s">
        <v>2883</v>
      </c>
      <c r="B1496" s="24" t="s">
        <v>2884</v>
      </c>
      <c r="C1496" s="25"/>
      <c r="D1496" s="87">
        <f t="shared" si="37"/>
        <v>0</v>
      </c>
      <c r="E1496" s="88"/>
      <c r="F1496" s="89"/>
      <c r="G1496" s="4" t="str">
        <f t="shared" si="36"/>
        <v/>
      </c>
    </row>
    <row r="1497" spans="1:7" x14ac:dyDescent="0.25">
      <c r="A1497" s="23" t="s">
        <v>2885</v>
      </c>
      <c r="B1497" s="24" t="s">
        <v>2886</v>
      </c>
      <c r="C1497" s="25"/>
      <c r="D1497" s="87">
        <f t="shared" si="37"/>
        <v>0</v>
      </c>
      <c r="E1497" s="88"/>
      <c r="F1497" s="89"/>
      <c r="G1497" s="4" t="str">
        <f t="shared" si="36"/>
        <v/>
      </c>
    </row>
    <row r="1498" spans="1:7" x14ac:dyDescent="0.25">
      <c r="A1498" s="23" t="s">
        <v>2887</v>
      </c>
      <c r="B1498" s="24" t="s">
        <v>2888</v>
      </c>
      <c r="C1498" s="25"/>
      <c r="D1498" s="87">
        <f t="shared" si="37"/>
        <v>0</v>
      </c>
      <c r="E1498" s="88"/>
      <c r="F1498" s="89"/>
      <c r="G1498" s="4" t="str">
        <f t="shared" si="36"/>
        <v/>
      </c>
    </row>
    <row r="1499" spans="1:7" x14ac:dyDescent="0.25">
      <c r="A1499" s="23" t="s">
        <v>2889</v>
      </c>
      <c r="B1499" s="24" t="s">
        <v>2890</v>
      </c>
      <c r="C1499" s="25"/>
      <c r="D1499" s="87">
        <f t="shared" si="37"/>
        <v>0</v>
      </c>
      <c r="E1499" s="88"/>
      <c r="F1499" s="89"/>
      <c r="G1499" s="4" t="str">
        <f t="shared" si="36"/>
        <v/>
      </c>
    </row>
    <row r="1500" spans="1:7" x14ac:dyDescent="0.25">
      <c r="A1500" s="23" t="s">
        <v>2891</v>
      </c>
      <c r="B1500" s="24" t="s">
        <v>2892</v>
      </c>
      <c r="C1500" s="25"/>
      <c r="D1500" s="87">
        <f t="shared" si="37"/>
        <v>0</v>
      </c>
      <c r="E1500" s="88"/>
      <c r="F1500" s="89"/>
      <c r="G1500" s="4" t="str">
        <f t="shared" si="36"/>
        <v/>
      </c>
    </row>
    <row r="1501" spans="1:7" x14ac:dyDescent="0.25">
      <c r="A1501" s="23" t="s">
        <v>2893</v>
      </c>
      <c r="B1501" s="24" t="s">
        <v>2894</v>
      </c>
      <c r="C1501" s="25"/>
      <c r="D1501" s="87">
        <f t="shared" si="37"/>
        <v>0</v>
      </c>
      <c r="E1501" s="88"/>
      <c r="F1501" s="89"/>
      <c r="G1501" s="4" t="str">
        <f t="shared" si="36"/>
        <v/>
      </c>
    </row>
    <row r="1502" spans="1:7" x14ac:dyDescent="0.25">
      <c r="A1502" s="23" t="s">
        <v>2895</v>
      </c>
      <c r="B1502" s="24" t="s">
        <v>2896</v>
      </c>
      <c r="C1502" s="25"/>
      <c r="D1502" s="87">
        <f t="shared" si="37"/>
        <v>0</v>
      </c>
      <c r="E1502" s="88"/>
      <c r="F1502" s="89"/>
      <c r="G1502" s="4" t="str">
        <f t="shared" si="36"/>
        <v/>
      </c>
    </row>
    <row r="1503" spans="1:7" x14ac:dyDescent="0.25">
      <c r="A1503" s="23" t="s">
        <v>2897</v>
      </c>
      <c r="B1503" s="24" t="s">
        <v>2898</v>
      </c>
      <c r="C1503" s="25"/>
      <c r="D1503" s="87">
        <f t="shared" si="37"/>
        <v>0</v>
      </c>
      <c r="E1503" s="88"/>
      <c r="F1503" s="89"/>
      <c r="G1503" s="4" t="str">
        <f t="shared" si="36"/>
        <v/>
      </c>
    </row>
    <row r="1504" spans="1:7" x14ac:dyDescent="0.25">
      <c r="A1504" s="23" t="s">
        <v>2899</v>
      </c>
      <c r="B1504" s="24" t="s">
        <v>2900</v>
      </c>
      <c r="C1504" s="25"/>
      <c r="D1504" s="87">
        <f t="shared" si="37"/>
        <v>0</v>
      </c>
      <c r="E1504" s="88"/>
      <c r="F1504" s="89"/>
      <c r="G1504" s="4" t="str">
        <f t="shared" si="36"/>
        <v/>
      </c>
    </row>
    <row r="1505" spans="1:7" x14ac:dyDescent="0.25">
      <c r="A1505" s="23" t="s">
        <v>2901</v>
      </c>
      <c r="B1505" s="24" t="s">
        <v>2902</v>
      </c>
      <c r="C1505" s="25"/>
      <c r="D1505" s="87">
        <f t="shared" si="37"/>
        <v>0</v>
      </c>
      <c r="E1505" s="88"/>
      <c r="F1505" s="89"/>
      <c r="G1505" s="4" t="str">
        <f t="shared" si="36"/>
        <v/>
      </c>
    </row>
    <row r="1506" spans="1:7" x14ac:dyDescent="0.25">
      <c r="A1506" s="23" t="s">
        <v>2903</v>
      </c>
      <c r="B1506" s="24" t="s">
        <v>2904</v>
      </c>
      <c r="C1506" s="25"/>
      <c r="D1506" s="87">
        <f t="shared" si="37"/>
        <v>0</v>
      </c>
      <c r="E1506" s="88"/>
      <c r="F1506" s="89"/>
      <c r="G1506" s="4" t="str">
        <f t="shared" si="36"/>
        <v/>
      </c>
    </row>
    <row r="1507" spans="1:7" x14ac:dyDescent="0.25">
      <c r="A1507" s="23" t="s">
        <v>2905</v>
      </c>
      <c r="B1507" s="24" t="s">
        <v>2906</v>
      </c>
      <c r="C1507" s="25"/>
      <c r="D1507" s="87">
        <f t="shared" si="37"/>
        <v>0</v>
      </c>
      <c r="E1507" s="88"/>
      <c r="F1507" s="89"/>
      <c r="G1507" s="4" t="str">
        <f t="shared" si="36"/>
        <v/>
      </c>
    </row>
    <row r="1508" spans="1:7" x14ac:dyDescent="0.25">
      <c r="A1508" s="23" t="s">
        <v>2907</v>
      </c>
      <c r="B1508" s="24" t="s">
        <v>2908</v>
      </c>
      <c r="C1508" s="25"/>
      <c r="D1508" s="87">
        <f t="shared" si="37"/>
        <v>0</v>
      </c>
      <c r="E1508" s="88"/>
      <c r="F1508" s="89"/>
      <c r="G1508" s="4" t="str">
        <f t="shared" si="36"/>
        <v/>
      </c>
    </row>
    <row r="1509" spans="1:7" x14ac:dyDescent="0.25">
      <c r="A1509" s="23" t="s">
        <v>2909</v>
      </c>
      <c r="B1509" s="24" t="s">
        <v>2910</v>
      </c>
      <c r="C1509" s="25"/>
      <c r="D1509" s="87">
        <f t="shared" si="37"/>
        <v>0</v>
      </c>
      <c r="E1509" s="88"/>
      <c r="F1509" s="89"/>
      <c r="G1509" s="4" t="str">
        <f t="shared" si="36"/>
        <v/>
      </c>
    </row>
    <row r="1510" spans="1:7" x14ac:dyDescent="0.25">
      <c r="A1510" s="23" t="s">
        <v>2911</v>
      </c>
      <c r="B1510" s="24" t="s">
        <v>2912</v>
      </c>
      <c r="C1510" s="25"/>
      <c r="D1510" s="87">
        <f t="shared" si="37"/>
        <v>0</v>
      </c>
      <c r="E1510" s="88"/>
      <c r="F1510" s="89"/>
      <c r="G1510" s="4" t="str">
        <f t="shared" si="36"/>
        <v/>
      </c>
    </row>
    <row r="1511" spans="1:7" x14ac:dyDescent="0.25">
      <c r="A1511" s="23" t="s">
        <v>2913</v>
      </c>
      <c r="B1511" s="24" t="s">
        <v>2914</v>
      </c>
      <c r="C1511" s="25"/>
      <c r="D1511" s="87">
        <f t="shared" si="37"/>
        <v>0</v>
      </c>
      <c r="E1511" s="88"/>
      <c r="F1511" s="89"/>
      <c r="G1511" s="4" t="str">
        <f t="shared" si="36"/>
        <v/>
      </c>
    </row>
    <row r="1512" spans="1:7" x14ac:dyDescent="0.25">
      <c r="A1512" s="23" t="s">
        <v>2915</v>
      </c>
      <c r="B1512" s="24" t="s">
        <v>2916</v>
      </c>
      <c r="C1512" s="25"/>
      <c r="D1512" s="87">
        <f t="shared" si="37"/>
        <v>0</v>
      </c>
      <c r="E1512" s="88"/>
      <c r="F1512" s="89"/>
      <c r="G1512" s="4" t="str">
        <f t="shared" si="36"/>
        <v/>
      </c>
    </row>
    <row r="1513" spans="1:7" x14ac:dyDescent="0.25">
      <c r="A1513" s="23" t="s">
        <v>2917</v>
      </c>
      <c r="B1513" s="24" t="s">
        <v>2918</v>
      </c>
      <c r="C1513" s="25"/>
      <c r="D1513" s="87">
        <f t="shared" si="37"/>
        <v>0</v>
      </c>
      <c r="E1513" s="88"/>
      <c r="F1513" s="89"/>
      <c r="G1513" s="4" t="str">
        <f t="shared" si="36"/>
        <v/>
      </c>
    </row>
    <row r="1514" spans="1:7" x14ac:dyDescent="0.25">
      <c r="A1514" s="23" t="s">
        <v>2919</v>
      </c>
      <c r="B1514" s="24" t="s">
        <v>2920</v>
      </c>
      <c r="C1514" s="25"/>
      <c r="D1514" s="87">
        <f t="shared" si="37"/>
        <v>0</v>
      </c>
      <c r="E1514" s="88"/>
      <c r="F1514" s="89"/>
      <c r="G1514" s="4" t="str">
        <f t="shared" si="36"/>
        <v/>
      </c>
    </row>
    <row r="1515" spans="1:7" ht="24" x14ac:dyDescent="0.25">
      <c r="A1515" s="23" t="s">
        <v>2921</v>
      </c>
      <c r="B1515" s="28" t="s">
        <v>4755</v>
      </c>
      <c r="C1515" s="25"/>
      <c r="D1515" s="87">
        <f t="shared" si="37"/>
        <v>0</v>
      </c>
      <c r="E1515" s="88"/>
      <c r="F1515" s="89"/>
      <c r="G1515" s="4" t="str">
        <f t="shared" si="36"/>
        <v/>
      </c>
    </row>
    <row r="1516" spans="1:7" x14ac:dyDescent="0.25">
      <c r="A1516" s="23" t="s">
        <v>2923</v>
      </c>
      <c r="B1516" s="24" t="s">
        <v>2924</v>
      </c>
      <c r="C1516" s="25"/>
      <c r="D1516" s="87">
        <f t="shared" si="37"/>
        <v>0</v>
      </c>
      <c r="E1516" s="88"/>
      <c r="F1516" s="89"/>
      <c r="G1516" s="4" t="str">
        <f t="shared" si="36"/>
        <v/>
      </c>
    </row>
    <row r="1517" spans="1:7" x14ac:dyDescent="0.25">
      <c r="A1517" s="23" t="s">
        <v>2925</v>
      </c>
      <c r="B1517" s="24" t="s">
        <v>2926</v>
      </c>
      <c r="C1517" s="25"/>
      <c r="D1517" s="87">
        <f t="shared" si="37"/>
        <v>0</v>
      </c>
      <c r="E1517" s="88"/>
      <c r="F1517" s="89"/>
      <c r="G1517" s="4" t="str">
        <f t="shared" si="36"/>
        <v/>
      </c>
    </row>
    <row r="1518" spans="1:7" x14ac:dyDescent="0.25">
      <c r="A1518" s="23" t="s">
        <v>2927</v>
      </c>
      <c r="B1518" s="24" t="s">
        <v>2928</v>
      </c>
      <c r="C1518" s="25"/>
      <c r="D1518" s="87">
        <f t="shared" si="37"/>
        <v>0</v>
      </c>
      <c r="E1518" s="88"/>
      <c r="F1518" s="89"/>
      <c r="G1518" s="4" t="str">
        <f t="shared" si="36"/>
        <v/>
      </c>
    </row>
    <row r="1519" spans="1:7" x14ac:dyDescent="0.25">
      <c r="A1519" s="23" t="s">
        <v>2929</v>
      </c>
      <c r="B1519" s="24" t="s">
        <v>2930</v>
      </c>
      <c r="C1519" s="25"/>
      <c r="D1519" s="87">
        <f t="shared" si="37"/>
        <v>0</v>
      </c>
      <c r="E1519" s="88"/>
      <c r="F1519" s="89"/>
      <c r="G1519" s="4" t="str">
        <f t="shared" si="36"/>
        <v/>
      </c>
    </row>
    <row r="1520" spans="1:7" ht="22.5" x14ac:dyDescent="0.25">
      <c r="A1520" s="23" t="s">
        <v>2931</v>
      </c>
      <c r="B1520" s="49" t="s">
        <v>4756</v>
      </c>
      <c r="C1520" s="25"/>
      <c r="D1520" s="87">
        <f t="shared" si="37"/>
        <v>0</v>
      </c>
      <c r="E1520" s="88"/>
      <c r="F1520" s="89"/>
      <c r="G1520" s="4" t="str">
        <f t="shared" si="36"/>
        <v/>
      </c>
    </row>
    <row r="1521" spans="1:11" x14ac:dyDescent="0.25">
      <c r="A1521" s="23" t="s">
        <v>2933</v>
      </c>
      <c r="B1521" s="24" t="s">
        <v>2934</v>
      </c>
      <c r="C1521" s="25"/>
      <c r="D1521" s="87">
        <f t="shared" si="37"/>
        <v>0</v>
      </c>
      <c r="E1521" s="88"/>
      <c r="F1521" s="89"/>
      <c r="G1521" s="4" t="str">
        <f t="shared" si="36"/>
        <v/>
      </c>
    </row>
    <row r="1522" spans="1:11" x14ac:dyDescent="0.25">
      <c r="A1522" s="23" t="s">
        <v>2935</v>
      </c>
      <c r="B1522" s="24" t="s">
        <v>2936</v>
      </c>
      <c r="C1522" s="25"/>
      <c r="D1522" s="87">
        <f t="shared" si="37"/>
        <v>0</v>
      </c>
      <c r="E1522" s="88"/>
      <c r="F1522" s="89"/>
      <c r="G1522" s="4" t="str">
        <f t="shared" si="36"/>
        <v/>
      </c>
    </row>
    <row r="1523" spans="1:11" x14ac:dyDescent="0.25">
      <c r="A1523" s="23" t="s">
        <v>2937</v>
      </c>
      <c r="B1523" s="24" t="s">
        <v>2938</v>
      </c>
      <c r="C1523" s="25"/>
      <c r="D1523" s="87">
        <f t="shared" si="37"/>
        <v>0</v>
      </c>
      <c r="E1523" s="88"/>
      <c r="F1523" s="89"/>
      <c r="G1523" s="4" t="str">
        <f t="shared" si="36"/>
        <v/>
      </c>
    </row>
    <row r="1524" spans="1:11" x14ac:dyDescent="0.25">
      <c r="A1524" s="23" t="s">
        <v>2939</v>
      </c>
      <c r="B1524" s="24" t="s">
        <v>2940</v>
      </c>
      <c r="C1524" s="25"/>
      <c r="D1524" s="87">
        <f t="shared" si="37"/>
        <v>0</v>
      </c>
      <c r="E1524" s="88"/>
      <c r="F1524" s="89"/>
      <c r="G1524" s="4" t="str">
        <f t="shared" si="36"/>
        <v/>
      </c>
    </row>
    <row r="1525" spans="1:11" x14ac:dyDescent="0.25">
      <c r="A1525" s="23" t="s">
        <v>2941</v>
      </c>
      <c r="B1525" s="24" t="s">
        <v>2942</v>
      </c>
      <c r="C1525" s="25"/>
      <c r="D1525" s="87">
        <f t="shared" si="37"/>
        <v>0</v>
      </c>
      <c r="E1525" s="88"/>
      <c r="F1525" s="89"/>
      <c r="G1525" s="4" t="str">
        <f t="shared" si="36"/>
        <v/>
      </c>
    </row>
    <row r="1526" spans="1:11" x14ac:dyDescent="0.25">
      <c r="A1526" s="23" t="s">
        <v>2943</v>
      </c>
      <c r="B1526" s="24" t="s">
        <v>2944</v>
      </c>
      <c r="C1526" s="25"/>
      <c r="D1526" s="87">
        <f t="shared" si="37"/>
        <v>0</v>
      </c>
      <c r="E1526" s="88"/>
      <c r="F1526" s="89"/>
      <c r="G1526" s="4" t="str">
        <f t="shared" si="36"/>
        <v/>
      </c>
    </row>
    <row r="1527" spans="1:11" x14ac:dyDescent="0.25">
      <c r="A1527" s="23" t="s">
        <v>2945</v>
      </c>
      <c r="B1527" s="24" t="s">
        <v>2946</v>
      </c>
      <c r="C1527" s="25"/>
      <c r="D1527" s="87">
        <f t="shared" si="37"/>
        <v>0</v>
      </c>
      <c r="E1527" s="88"/>
      <c r="F1527" s="89"/>
      <c r="G1527" s="4" t="str">
        <f t="shared" si="36"/>
        <v/>
      </c>
    </row>
    <row r="1528" spans="1:11" x14ac:dyDescent="0.25">
      <c r="A1528" s="23" t="s">
        <v>2947</v>
      </c>
      <c r="B1528" s="24" t="s">
        <v>2948</v>
      </c>
      <c r="C1528" s="25"/>
      <c r="D1528" s="87">
        <f t="shared" si="37"/>
        <v>0</v>
      </c>
      <c r="E1528" s="88"/>
      <c r="F1528" s="89"/>
      <c r="G1528" s="4" t="str">
        <f t="shared" si="36"/>
        <v/>
      </c>
    </row>
    <row r="1529" spans="1:11" x14ac:dyDescent="0.25">
      <c r="A1529" s="23" t="s">
        <v>2949</v>
      </c>
      <c r="B1529" s="24" t="s">
        <v>1689</v>
      </c>
      <c r="C1529" s="25"/>
      <c r="D1529" s="87">
        <f t="shared" si="37"/>
        <v>0</v>
      </c>
      <c r="E1529" s="88"/>
      <c r="F1529" s="89"/>
      <c r="G1529" s="4" t="str">
        <f t="shared" si="36"/>
        <v/>
      </c>
    </row>
    <row r="1530" spans="1:11" x14ac:dyDescent="0.25">
      <c r="A1530" s="23" t="s">
        <v>2950</v>
      </c>
      <c r="B1530" s="24" t="s">
        <v>2951</v>
      </c>
      <c r="C1530" s="25"/>
      <c r="D1530" s="87">
        <f t="shared" si="37"/>
        <v>0</v>
      </c>
      <c r="E1530" s="88"/>
      <c r="F1530" s="89"/>
      <c r="G1530" s="4" t="str">
        <f t="shared" ref="G1530:G1593" si="38">IF(D1530&gt;C1530,"CMA ES MAYOR QUE TOTAL ACTIVIDADES","")</f>
        <v/>
      </c>
    </row>
    <row r="1531" spans="1:11" x14ac:dyDescent="0.25">
      <c r="A1531" s="23" t="s">
        <v>2952</v>
      </c>
      <c r="B1531" s="24" t="s">
        <v>2953</v>
      </c>
      <c r="C1531" s="25"/>
      <c r="D1531" s="87">
        <f t="shared" ref="D1531:D1560" si="39">+E1531+F1531</f>
        <v>0</v>
      </c>
      <c r="E1531" s="88"/>
      <c r="F1531" s="89"/>
      <c r="G1531" s="4" t="str">
        <f t="shared" si="38"/>
        <v/>
      </c>
    </row>
    <row r="1532" spans="1:11" x14ac:dyDescent="0.25">
      <c r="A1532" s="23" t="s">
        <v>2954</v>
      </c>
      <c r="B1532" s="28" t="s">
        <v>4757</v>
      </c>
      <c r="C1532" s="25"/>
      <c r="D1532" s="87">
        <f t="shared" si="39"/>
        <v>0</v>
      </c>
      <c r="E1532" s="88"/>
      <c r="F1532" s="89"/>
      <c r="G1532" s="4" t="str">
        <f t="shared" si="38"/>
        <v/>
      </c>
    </row>
    <row r="1533" spans="1:11" s="3" customFormat="1" x14ac:dyDescent="0.25">
      <c r="A1533" s="23" t="s">
        <v>2956</v>
      </c>
      <c r="B1533" s="24" t="s">
        <v>2957</v>
      </c>
      <c r="C1533" s="25"/>
      <c r="D1533" s="87">
        <f t="shared" si="39"/>
        <v>0</v>
      </c>
      <c r="E1533" s="88"/>
      <c r="F1533" s="89"/>
      <c r="G1533" s="3" t="str">
        <f t="shared" si="38"/>
        <v/>
      </c>
      <c r="H1533" s="103"/>
      <c r="I1533" s="103"/>
      <c r="J1533" s="103"/>
      <c r="K1533" s="103"/>
    </row>
    <row r="1534" spans="1:11" s="3" customFormat="1" x14ac:dyDescent="0.25">
      <c r="A1534" s="23" t="s">
        <v>2958</v>
      </c>
      <c r="B1534" s="24" t="s">
        <v>2959</v>
      </c>
      <c r="C1534" s="25"/>
      <c r="D1534" s="87">
        <f t="shared" si="39"/>
        <v>0</v>
      </c>
      <c r="E1534" s="88"/>
      <c r="F1534" s="89"/>
      <c r="G1534" s="3" t="str">
        <f t="shared" si="38"/>
        <v/>
      </c>
      <c r="H1534" s="103"/>
      <c r="I1534" s="103"/>
      <c r="J1534" s="103"/>
      <c r="K1534" s="103"/>
    </row>
    <row r="1535" spans="1:11" s="3" customFormat="1" x14ac:dyDescent="0.25">
      <c r="A1535" s="23" t="s">
        <v>2960</v>
      </c>
      <c r="B1535" s="24" t="s">
        <v>2961</v>
      </c>
      <c r="C1535" s="25"/>
      <c r="D1535" s="87">
        <f t="shared" si="39"/>
        <v>0</v>
      </c>
      <c r="E1535" s="88"/>
      <c r="F1535" s="89"/>
      <c r="G1535" s="3" t="str">
        <f t="shared" si="38"/>
        <v/>
      </c>
      <c r="H1535" s="103"/>
      <c r="I1535" s="103"/>
      <c r="J1535" s="103"/>
      <c r="K1535" s="103"/>
    </row>
    <row r="1536" spans="1:11" s="3" customFormat="1" x14ac:dyDescent="0.25">
      <c r="A1536" s="23" t="s">
        <v>2962</v>
      </c>
      <c r="B1536" s="24" t="s">
        <v>2963</v>
      </c>
      <c r="C1536" s="25"/>
      <c r="D1536" s="87">
        <f t="shared" si="39"/>
        <v>0</v>
      </c>
      <c r="E1536" s="88"/>
      <c r="F1536" s="89"/>
      <c r="G1536" s="3" t="str">
        <f t="shared" si="38"/>
        <v/>
      </c>
      <c r="H1536" s="103"/>
      <c r="I1536" s="103"/>
      <c r="J1536" s="103"/>
      <c r="K1536" s="103"/>
    </row>
    <row r="1537" spans="1:11" s="3" customFormat="1" x14ac:dyDescent="0.25">
      <c r="A1537" s="23" t="s">
        <v>2964</v>
      </c>
      <c r="B1537" s="24" t="s">
        <v>2965</v>
      </c>
      <c r="C1537" s="25"/>
      <c r="D1537" s="87">
        <f t="shared" si="39"/>
        <v>0</v>
      </c>
      <c r="E1537" s="88"/>
      <c r="F1537" s="89"/>
      <c r="G1537" s="3" t="str">
        <f t="shared" si="38"/>
        <v/>
      </c>
      <c r="H1537" s="103"/>
      <c r="I1537" s="103"/>
      <c r="J1537" s="103"/>
      <c r="K1537" s="103"/>
    </row>
    <row r="1538" spans="1:11" s="3" customFormat="1" x14ac:dyDescent="0.25">
      <c r="A1538" s="23" t="s">
        <v>2966</v>
      </c>
      <c r="B1538" s="24" t="s">
        <v>2967</v>
      </c>
      <c r="C1538" s="25"/>
      <c r="D1538" s="87">
        <f t="shared" si="39"/>
        <v>0</v>
      </c>
      <c r="E1538" s="88"/>
      <c r="F1538" s="89"/>
      <c r="G1538" s="3" t="str">
        <f t="shared" si="38"/>
        <v/>
      </c>
      <c r="H1538" s="103"/>
      <c r="I1538" s="103"/>
      <c r="J1538" s="103"/>
      <c r="K1538" s="103"/>
    </row>
    <row r="1539" spans="1:11" s="3" customFormat="1" x14ac:dyDescent="0.25">
      <c r="A1539" s="23" t="s">
        <v>2968</v>
      </c>
      <c r="B1539" s="24" t="s">
        <v>2969</v>
      </c>
      <c r="C1539" s="25"/>
      <c r="D1539" s="87">
        <f t="shared" si="39"/>
        <v>0</v>
      </c>
      <c r="E1539" s="88"/>
      <c r="F1539" s="89"/>
      <c r="G1539" s="3" t="str">
        <f t="shared" si="38"/>
        <v/>
      </c>
      <c r="H1539" s="103"/>
      <c r="I1539" s="103"/>
      <c r="J1539" s="103"/>
      <c r="K1539" s="103"/>
    </row>
    <row r="1540" spans="1:11" s="3" customFormat="1" x14ac:dyDescent="0.25">
      <c r="A1540" s="23" t="s">
        <v>2970</v>
      </c>
      <c r="B1540" s="24" t="s">
        <v>2971</v>
      </c>
      <c r="C1540" s="25"/>
      <c r="D1540" s="87">
        <f t="shared" si="39"/>
        <v>0</v>
      </c>
      <c r="E1540" s="88"/>
      <c r="F1540" s="89"/>
      <c r="G1540" s="3" t="str">
        <f t="shared" si="38"/>
        <v/>
      </c>
      <c r="H1540" s="103"/>
      <c r="I1540" s="103"/>
      <c r="J1540" s="103"/>
      <c r="K1540" s="103"/>
    </row>
    <row r="1541" spans="1:11" s="3" customFormat="1" x14ac:dyDescent="0.25">
      <c r="A1541" s="23" t="s">
        <v>2972</v>
      </c>
      <c r="B1541" s="24" t="s">
        <v>2973</v>
      </c>
      <c r="C1541" s="25"/>
      <c r="D1541" s="87">
        <f t="shared" si="39"/>
        <v>0</v>
      </c>
      <c r="E1541" s="88"/>
      <c r="F1541" s="89"/>
      <c r="G1541" s="3" t="str">
        <f t="shared" si="38"/>
        <v/>
      </c>
      <c r="H1541" s="103"/>
      <c r="I1541" s="103"/>
      <c r="J1541" s="103"/>
      <c r="K1541" s="103"/>
    </row>
    <row r="1542" spans="1:11" s="3" customFormat="1" x14ac:dyDescent="0.25">
      <c r="A1542" s="23" t="s">
        <v>2974</v>
      </c>
      <c r="B1542" s="24" t="s">
        <v>2975</v>
      </c>
      <c r="C1542" s="25"/>
      <c r="D1542" s="87">
        <f t="shared" si="39"/>
        <v>0</v>
      </c>
      <c r="E1542" s="88"/>
      <c r="F1542" s="89"/>
      <c r="G1542" s="3" t="str">
        <f t="shared" si="38"/>
        <v/>
      </c>
      <c r="H1542" s="103"/>
      <c r="I1542" s="103"/>
      <c r="J1542" s="103"/>
      <c r="K1542" s="103"/>
    </row>
    <row r="1543" spans="1:11" s="3" customFormat="1" ht="24" x14ac:dyDescent="0.25">
      <c r="A1543" s="23" t="s">
        <v>2976</v>
      </c>
      <c r="B1543" s="28" t="s">
        <v>4758</v>
      </c>
      <c r="C1543" s="25"/>
      <c r="D1543" s="87">
        <f t="shared" si="39"/>
        <v>0</v>
      </c>
      <c r="E1543" s="88"/>
      <c r="F1543" s="89"/>
      <c r="G1543" s="3" t="str">
        <f t="shared" si="38"/>
        <v/>
      </c>
      <c r="H1543" s="103"/>
      <c r="I1543" s="103"/>
      <c r="J1543" s="103"/>
      <c r="K1543" s="103"/>
    </row>
    <row r="1544" spans="1:11" s="3" customFormat="1" ht="24" x14ac:dyDescent="0.25">
      <c r="A1544" s="23" t="s">
        <v>2978</v>
      </c>
      <c r="B1544" s="28" t="s">
        <v>4759</v>
      </c>
      <c r="C1544" s="25"/>
      <c r="D1544" s="87">
        <f t="shared" si="39"/>
        <v>0</v>
      </c>
      <c r="E1544" s="88"/>
      <c r="F1544" s="89"/>
      <c r="G1544" s="3" t="str">
        <f t="shared" si="38"/>
        <v/>
      </c>
      <c r="H1544" s="103"/>
      <c r="I1544" s="103"/>
      <c r="J1544" s="103"/>
      <c r="K1544" s="103"/>
    </row>
    <row r="1545" spans="1:11" s="3" customFormat="1" x14ac:dyDescent="0.25">
      <c r="A1545" s="23" t="s">
        <v>2980</v>
      </c>
      <c r="B1545" s="24" t="s">
        <v>2981</v>
      </c>
      <c r="C1545" s="25"/>
      <c r="D1545" s="87">
        <f t="shared" si="39"/>
        <v>0</v>
      </c>
      <c r="E1545" s="88"/>
      <c r="F1545" s="89"/>
      <c r="G1545" s="3" t="str">
        <f t="shared" si="38"/>
        <v/>
      </c>
      <c r="H1545" s="103"/>
      <c r="I1545" s="103"/>
      <c r="J1545" s="103"/>
      <c r="K1545" s="103"/>
    </row>
    <row r="1546" spans="1:11" s="3" customFormat="1" x14ac:dyDescent="0.25">
      <c r="A1546" s="23" t="s">
        <v>2982</v>
      </c>
      <c r="B1546" s="24" t="s">
        <v>2983</v>
      </c>
      <c r="C1546" s="25"/>
      <c r="D1546" s="87">
        <f t="shared" si="39"/>
        <v>0</v>
      </c>
      <c r="E1546" s="88"/>
      <c r="F1546" s="89"/>
      <c r="G1546" s="3" t="str">
        <f t="shared" si="38"/>
        <v/>
      </c>
      <c r="H1546" s="103"/>
      <c r="I1546" s="103"/>
      <c r="J1546" s="103"/>
      <c r="K1546" s="103"/>
    </row>
    <row r="1547" spans="1:11" s="3" customFormat="1" x14ac:dyDescent="0.25">
      <c r="A1547" s="23" t="s">
        <v>2984</v>
      </c>
      <c r="B1547" s="24" t="s">
        <v>2985</v>
      </c>
      <c r="C1547" s="25"/>
      <c r="D1547" s="87">
        <f t="shared" si="39"/>
        <v>0</v>
      </c>
      <c r="E1547" s="88"/>
      <c r="F1547" s="89"/>
      <c r="G1547" s="3" t="str">
        <f t="shared" si="38"/>
        <v/>
      </c>
      <c r="H1547" s="103"/>
      <c r="I1547" s="103"/>
      <c r="J1547" s="103"/>
      <c r="K1547" s="103"/>
    </row>
    <row r="1548" spans="1:11" s="3" customFormat="1" ht="24" x14ac:dyDescent="0.25">
      <c r="A1548" s="23" t="s">
        <v>2986</v>
      </c>
      <c r="B1548" s="28" t="s">
        <v>4760</v>
      </c>
      <c r="C1548" s="25"/>
      <c r="D1548" s="87">
        <f t="shared" si="39"/>
        <v>0</v>
      </c>
      <c r="E1548" s="88"/>
      <c r="F1548" s="89"/>
      <c r="G1548" s="3" t="str">
        <f t="shared" si="38"/>
        <v/>
      </c>
      <c r="H1548" s="103"/>
      <c r="I1548" s="103"/>
      <c r="J1548" s="103"/>
      <c r="K1548" s="103"/>
    </row>
    <row r="1549" spans="1:11" s="3" customFormat="1" x14ac:dyDescent="0.25">
      <c r="A1549" s="23" t="s">
        <v>2988</v>
      </c>
      <c r="B1549" s="24" t="s">
        <v>2989</v>
      </c>
      <c r="C1549" s="25"/>
      <c r="D1549" s="87">
        <f t="shared" si="39"/>
        <v>0</v>
      </c>
      <c r="E1549" s="88"/>
      <c r="F1549" s="89"/>
      <c r="G1549" s="3" t="str">
        <f t="shared" si="38"/>
        <v/>
      </c>
      <c r="H1549" s="103"/>
      <c r="I1549" s="103"/>
      <c r="J1549" s="103"/>
      <c r="K1549" s="103"/>
    </row>
    <row r="1550" spans="1:11" s="3" customFormat="1" x14ac:dyDescent="0.25">
      <c r="A1550" s="23" t="s">
        <v>2990</v>
      </c>
      <c r="B1550" s="24" t="s">
        <v>2991</v>
      </c>
      <c r="C1550" s="25"/>
      <c r="D1550" s="87">
        <f t="shared" si="39"/>
        <v>0</v>
      </c>
      <c r="E1550" s="88"/>
      <c r="F1550" s="89"/>
      <c r="G1550" s="3" t="str">
        <f t="shared" si="38"/>
        <v/>
      </c>
      <c r="H1550" s="103"/>
      <c r="I1550" s="103"/>
      <c r="J1550" s="103"/>
      <c r="K1550" s="103"/>
    </row>
    <row r="1551" spans="1:11" s="3" customFormat="1" ht="24" x14ac:dyDescent="0.25">
      <c r="A1551" s="23" t="s">
        <v>2992</v>
      </c>
      <c r="B1551" s="28" t="s">
        <v>4761</v>
      </c>
      <c r="C1551" s="25"/>
      <c r="D1551" s="87">
        <f t="shared" si="39"/>
        <v>0</v>
      </c>
      <c r="E1551" s="88"/>
      <c r="F1551" s="89"/>
      <c r="G1551" s="3" t="str">
        <f t="shared" si="38"/>
        <v/>
      </c>
      <c r="H1551" s="103"/>
      <c r="I1551" s="103"/>
      <c r="J1551" s="103"/>
      <c r="K1551" s="103"/>
    </row>
    <row r="1552" spans="1:11" s="3" customFormat="1" x14ac:dyDescent="0.25">
      <c r="A1552" s="23" t="s">
        <v>2994</v>
      </c>
      <c r="B1552" s="24" t="s">
        <v>2995</v>
      </c>
      <c r="C1552" s="25"/>
      <c r="D1552" s="87">
        <f t="shared" si="39"/>
        <v>0</v>
      </c>
      <c r="E1552" s="88"/>
      <c r="F1552" s="89"/>
      <c r="G1552" s="3" t="str">
        <f t="shared" si="38"/>
        <v/>
      </c>
      <c r="H1552" s="103"/>
      <c r="I1552" s="103"/>
      <c r="J1552" s="103"/>
      <c r="K1552" s="103"/>
    </row>
    <row r="1553" spans="1:11" s="3" customFormat="1" x14ac:dyDescent="0.25">
      <c r="A1553" s="23" t="s">
        <v>2996</v>
      </c>
      <c r="B1553" s="24" t="s">
        <v>2997</v>
      </c>
      <c r="C1553" s="25"/>
      <c r="D1553" s="87">
        <f t="shared" si="39"/>
        <v>0</v>
      </c>
      <c r="E1553" s="88"/>
      <c r="F1553" s="89"/>
      <c r="G1553" s="3" t="str">
        <f t="shared" si="38"/>
        <v/>
      </c>
      <c r="H1553" s="103"/>
      <c r="I1553" s="103"/>
      <c r="J1553" s="103"/>
      <c r="K1553" s="103"/>
    </row>
    <row r="1554" spans="1:11" s="3" customFormat="1" x14ac:dyDescent="0.25">
      <c r="A1554" s="23" t="s">
        <v>2998</v>
      </c>
      <c r="B1554" s="24" t="s">
        <v>2999</v>
      </c>
      <c r="C1554" s="25"/>
      <c r="D1554" s="87">
        <f t="shared" si="39"/>
        <v>0</v>
      </c>
      <c r="E1554" s="88"/>
      <c r="F1554" s="89"/>
      <c r="G1554" s="3" t="str">
        <f t="shared" si="38"/>
        <v/>
      </c>
      <c r="H1554" s="103"/>
      <c r="I1554" s="103"/>
      <c r="J1554" s="103"/>
      <c r="K1554" s="103"/>
    </row>
    <row r="1555" spans="1:11" s="3" customFormat="1" x14ac:dyDescent="0.25">
      <c r="A1555" s="23" t="s">
        <v>3000</v>
      </c>
      <c r="B1555" s="24" t="s">
        <v>3001</v>
      </c>
      <c r="C1555" s="25"/>
      <c r="D1555" s="87">
        <f t="shared" si="39"/>
        <v>0</v>
      </c>
      <c r="E1555" s="88"/>
      <c r="F1555" s="89"/>
      <c r="G1555" s="3" t="str">
        <f t="shared" si="38"/>
        <v/>
      </c>
      <c r="H1555" s="103"/>
      <c r="I1555" s="103"/>
      <c r="J1555" s="103"/>
      <c r="K1555" s="103"/>
    </row>
    <row r="1556" spans="1:11" s="3" customFormat="1" ht="24" x14ac:dyDescent="0.25">
      <c r="A1556" s="23" t="s">
        <v>3002</v>
      </c>
      <c r="B1556" s="28" t="s">
        <v>4762</v>
      </c>
      <c r="C1556" s="25"/>
      <c r="D1556" s="87">
        <f t="shared" si="39"/>
        <v>0</v>
      </c>
      <c r="E1556" s="88"/>
      <c r="F1556" s="89"/>
      <c r="G1556" s="3" t="str">
        <f t="shared" si="38"/>
        <v/>
      </c>
      <c r="H1556" s="103"/>
      <c r="I1556" s="103"/>
      <c r="J1556" s="103"/>
      <c r="K1556" s="103"/>
    </row>
    <row r="1557" spans="1:11" s="3" customFormat="1" ht="24" x14ac:dyDescent="0.25">
      <c r="A1557" s="23" t="s">
        <v>3004</v>
      </c>
      <c r="B1557" s="28" t="s">
        <v>4763</v>
      </c>
      <c r="C1557" s="25"/>
      <c r="D1557" s="87">
        <f t="shared" si="39"/>
        <v>0</v>
      </c>
      <c r="E1557" s="88"/>
      <c r="F1557" s="89"/>
      <c r="G1557" s="3" t="str">
        <f t="shared" si="38"/>
        <v/>
      </c>
      <c r="H1557" s="103"/>
      <c r="I1557" s="103"/>
      <c r="J1557" s="103"/>
      <c r="K1557" s="103"/>
    </row>
    <row r="1558" spans="1:11" s="3" customFormat="1" x14ac:dyDescent="0.25">
      <c r="A1558" s="23" t="s">
        <v>3006</v>
      </c>
      <c r="B1558" s="24" t="s">
        <v>3007</v>
      </c>
      <c r="C1558" s="25"/>
      <c r="D1558" s="87">
        <f t="shared" si="39"/>
        <v>0</v>
      </c>
      <c r="E1558" s="88"/>
      <c r="F1558" s="89"/>
      <c r="G1558" s="3" t="str">
        <f t="shared" si="38"/>
        <v/>
      </c>
      <c r="H1558" s="103"/>
      <c r="I1558" s="103"/>
      <c r="J1558" s="103"/>
      <c r="K1558" s="103"/>
    </row>
    <row r="1559" spans="1:11" s="3" customFormat="1" x14ac:dyDescent="0.25">
      <c r="A1559" s="23" t="s">
        <v>3008</v>
      </c>
      <c r="B1559" s="24" t="s">
        <v>3009</v>
      </c>
      <c r="C1559" s="25"/>
      <c r="D1559" s="87">
        <f t="shared" si="39"/>
        <v>0</v>
      </c>
      <c r="E1559" s="88"/>
      <c r="F1559" s="89"/>
      <c r="G1559" s="3" t="str">
        <f t="shared" si="38"/>
        <v/>
      </c>
      <c r="H1559" s="103"/>
      <c r="I1559" s="103"/>
      <c r="J1559" s="103"/>
      <c r="K1559" s="103"/>
    </row>
    <row r="1560" spans="1:11" s="3" customFormat="1" x14ac:dyDescent="0.25">
      <c r="A1560" s="23" t="s">
        <v>3010</v>
      </c>
      <c r="B1560" s="53" t="s">
        <v>3011</v>
      </c>
      <c r="C1560" s="25"/>
      <c r="D1560" s="87">
        <f t="shared" si="39"/>
        <v>0</v>
      </c>
      <c r="E1560" s="88"/>
      <c r="F1560" s="89"/>
      <c r="G1560" s="3" t="str">
        <f t="shared" si="38"/>
        <v/>
      </c>
      <c r="H1560" s="103"/>
      <c r="I1560" s="103"/>
      <c r="J1560" s="103"/>
      <c r="K1560" s="103"/>
    </row>
    <row r="1561" spans="1:11" s="3" customFormat="1" x14ac:dyDescent="0.25">
      <c r="A1561" s="47"/>
      <c r="B1561" s="104" t="s">
        <v>3012</v>
      </c>
      <c r="C1561" s="41"/>
      <c r="D1561" s="42"/>
      <c r="E1561" s="42"/>
      <c r="F1561" s="43"/>
      <c r="H1561" s="103"/>
      <c r="I1561" s="103"/>
      <c r="J1561" s="103"/>
      <c r="K1561" s="103"/>
    </row>
    <row r="1562" spans="1:11" s="3" customFormat="1" x14ac:dyDescent="0.25">
      <c r="A1562" s="47"/>
      <c r="B1562" s="19" t="s">
        <v>3013</v>
      </c>
      <c r="C1562" s="41">
        <f>SUM(C1563:C1579)</f>
        <v>0</v>
      </c>
      <c r="D1562" s="42"/>
      <c r="E1562" s="42"/>
      <c r="F1562" s="43"/>
      <c r="H1562" s="103"/>
      <c r="I1562" s="103"/>
      <c r="J1562" s="103"/>
      <c r="K1562" s="103"/>
    </row>
    <row r="1563" spans="1:11" s="3" customFormat="1" x14ac:dyDescent="0.25">
      <c r="A1563" s="23" t="s">
        <v>3014</v>
      </c>
      <c r="B1563" s="24" t="s">
        <v>3015</v>
      </c>
      <c r="C1563" s="25"/>
      <c r="D1563" s="26"/>
      <c r="E1563" s="26"/>
      <c r="F1563" s="27"/>
      <c r="H1563" s="103"/>
      <c r="I1563" s="103"/>
      <c r="J1563" s="103"/>
      <c r="K1563" s="103"/>
    </row>
    <row r="1564" spans="1:11" s="3" customFormat="1" x14ac:dyDescent="0.25">
      <c r="A1564" s="23" t="s">
        <v>3016</v>
      </c>
      <c r="B1564" s="24" t="s">
        <v>3017</v>
      </c>
      <c r="C1564" s="25"/>
      <c r="D1564" s="26"/>
      <c r="E1564" s="26"/>
      <c r="F1564" s="27"/>
      <c r="H1564" s="103"/>
      <c r="I1564" s="103"/>
      <c r="J1564" s="103"/>
      <c r="K1564" s="103"/>
    </row>
    <row r="1565" spans="1:11" s="3" customFormat="1" x14ac:dyDescent="0.25">
      <c r="A1565" s="23" t="s">
        <v>3018</v>
      </c>
      <c r="B1565" s="24" t="s">
        <v>3019</v>
      </c>
      <c r="C1565" s="25"/>
      <c r="D1565" s="26"/>
      <c r="E1565" s="26"/>
      <c r="F1565" s="27"/>
      <c r="H1565" s="103"/>
      <c r="I1565" s="103"/>
      <c r="J1565" s="103"/>
      <c r="K1565" s="103"/>
    </row>
    <row r="1566" spans="1:11" s="3" customFormat="1" x14ac:dyDescent="0.25">
      <c r="A1566" s="23" t="s">
        <v>3020</v>
      </c>
      <c r="B1566" s="24" t="s">
        <v>3021</v>
      </c>
      <c r="C1566" s="25"/>
      <c r="D1566" s="26"/>
      <c r="E1566" s="26"/>
      <c r="F1566" s="27"/>
      <c r="H1566" s="103"/>
      <c r="I1566" s="103"/>
      <c r="J1566" s="103"/>
      <c r="K1566" s="103"/>
    </row>
    <row r="1567" spans="1:11" s="3" customFormat="1" x14ac:dyDescent="0.25">
      <c r="A1567" s="23" t="s">
        <v>3022</v>
      </c>
      <c r="B1567" s="24" t="s">
        <v>3023</v>
      </c>
      <c r="C1567" s="25"/>
      <c r="D1567" s="26"/>
      <c r="E1567" s="26"/>
      <c r="F1567" s="27"/>
      <c r="H1567" s="103"/>
      <c r="I1567" s="103"/>
      <c r="J1567" s="103"/>
      <c r="K1567" s="103"/>
    </row>
    <row r="1568" spans="1:11" s="3" customFormat="1" x14ac:dyDescent="0.25">
      <c r="A1568" s="23" t="s">
        <v>3024</v>
      </c>
      <c r="B1568" s="24" t="s">
        <v>3025</v>
      </c>
      <c r="C1568" s="25"/>
      <c r="D1568" s="26"/>
      <c r="E1568" s="26"/>
      <c r="F1568" s="27"/>
      <c r="H1568" s="103"/>
      <c r="I1568" s="103"/>
      <c r="J1568" s="103"/>
      <c r="K1568" s="103"/>
    </row>
    <row r="1569" spans="1:11" s="3" customFormat="1" x14ac:dyDescent="0.25">
      <c r="A1569" s="23" t="s">
        <v>3026</v>
      </c>
      <c r="B1569" s="24" t="s">
        <v>3027</v>
      </c>
      <c r="C1569" s="25"/>
      <c r="D1569" s="26"/>
      <c r="E1569" s="26"/>
      <c r="F1569" s="27"/>
      <c r="H1569" s="103"/>
      <c r="I1569" s="103"/>
      <c r="J1569" s="103"/>
      <c r="K1569" s="103"/>
    </row>
    <row r="1570" spans="1:11" s="3" customFormat="1" ht="24" x14ac:dyDescent="0.25">
      <c r="A1570" s="23" t="s">
        <v>3028</v>
      </c>
      <c r="B1570" s="28" t="s">
        <v>4764</v>
      </c>
      <c r="C1570" s="25"/>
      <c r="D1570" s="26"/>
      <c r="E1570" s="26"/>
      <c r="F1570" s="27"/>
      <c r="H1570" s="103"/>
      <c r="I1570" s="103"/>
      <c r="J1570" s="103"/>
      <c r="K1570" s="103"/>
    </row>
    <row r="1571" spans="1:11" s="3" customFormat="1" x14ac:dyDescent="0.25">
      <c r="A1571" s="23" t="s">
        <v>3030</v>
      </c>
      <c r="B1571" s="24" t="s">
        <v>3031</v>
      </c>
      <c r="C1571" s="25"/>
      <c r="D1571" s="26"/>
      <c r="E1571" s="26"/>
      <c r="F1571" s="27"/>
      <c r="H1571" s="103"/>
      <c r="I1571" s="103"/>
      <c r="J1571" s="103"/>
      <c r="K1571" s="103"/>
    </row>
    <row r="1572" spans="1:11" s="3" customFormat="1" x14ac:dyDescent="0.25">
      <c r="A1572" s="23" t="s">
        <v>3032</v>
      </c>
      <c r="B1572" s="24" t="s">
        <v>4765</v>
      </c>
      <c r="C1572" s="25"/>
      <c r="D1572" s="26"/>
      <c r="E1572" s="26"/>
      <c r="F1572" s="27"/>
      <c r="H1572" s="103"/>
      <c r="I1572" s="103"/>
      <c r="J1572" s="103"/>
      <c r="K1572" s="103"/>
    </row>
    <row r="1573" spans="1:11" s="3" customFormat="1" x14ac:dyDescent="0.25">
      <c r="A1573" s="23" t="s">
        <v>3034</v>
      </c>
      <c r="B1573" s="24" t="s">
        <v>3035</v>
      </c>
      <c r="C1573" s="25"/>
      <c r="D1573" s="26"/>
      <c r="E1573" s="26"/>
      <c r="F1573" s="27"/>
      <c r="H1573" s="103"/>
      <c r="I1573" s="103"/>
      <c r="J1573" s="103"/>
      <c r="K1573" s="103"/>
    </row>
    <row r="1574" spans="1:11" s="3" customFormat="1" x14ac:dyDescent="0.25">
      <c r="A1574" s="23" t="s">
        <v>3036</v>
      </c>
      <c r="B1574" s="24" t="s">
        <v>3037</v>
      </c>
      <c r="C1574" s="25"/>
      <c r="D1574" s="26"/>
      <c r="E1574" s="26"/>
      <c r="F1574" s="27"/>
      <c r="H1574" s="103"/>
      <c r="I1574" s="103"/>
      <c r="J1574" s="103"/>
      <c r="K1574" s="103"/>
    </row>
    <row r="1575" spans="1:11" s="3" customFormat="1" ht="24" x14ac:dyDescent="0.25">
      <c r="A1575" s="23" t="s">
        <v>3038</v>
      </c>
      <c r="B1575" s="28" t="s">
        <v>4766</v>
      </c>
      <c r="C1575" s="25"/>
      <c r="D1575" s="26"/>
      <c r="E1575" s="26"/>
      <c r="F1575" s="27"/>
      <c r="H1575" s="103"/>
      <c r="I1575" s="103"/>
      <c r="J1575" s="103"/>
      <c r="K1575" s="103"/>
    </row>
    <row r="1576" spans="1:11" s="3" customFormat="1" x14ac:dyDescent="0.25">
      <c r="A1576" s="23" t="s">
        <v>3040</v>
      </c>
      <c r="B1576" s="24" t="s">
        <v>3041</v>
      </c>
      <c r="C1576" s="25"/>
      <c r="D1576" s="26"/>
      <c r="E1576" s="26"/>
      <c r="F1576" s="27"/>
      <c r="H1576" s="103"/>
      <c r="I1576" s="103"/>
      <c r="J1576" s="103"/>
      <c r="K1576" s="103"/>
    </row>
    <row r="1577" spans="1:11" s="3" customFormat="1" x14ac:dyDescent="0.25">
      <c r="A1577" s="23" t="s">
        <v>3042</v>
      </c>
      <c r="B1577" s="24" t="s">
        <v>3043</v>
      </c>
      <c r="C1577" s="25"/>
      <c r="D1577" s="26"/>
      <c r="E1577" s="26"/>
      <c r="F1577" s="27"/>
      <c r="H1577" s="103"/>
      <c r="I1577" s="103"/>
      <c r="J1577" s="103"/>
      <c r="K1577" s="103"/>
    </row>
    <row r="1578" spans="1:11" s="3" customFormat="1" ht="24" x14ac:dyDescent="0.25">
      <c r="A1578" s="23" t="s">
        <v>3044</v>
      </c>
      <c r="B1578" s="95" t="s">
        <v>4767</v>
      </c>
      <c r="C1578" s="25"/>
      <c r="D1578" s="26"/>
      <c r="E1578" s="26"/>
      <c r="F1578" s="27"/>
      <c r="H1578" s="103"/>
      <c r="I1578" s="103"/>
      <c r="J1578" s="103"/>
      <c r="K1578" s="103"/>
    </row>
    <row r="1579" spans="1:11" s="3" customFormat="1" x14ac:dyDescent="0.25">
      <c r="A1579" s="23" t="s">
        <v>3046</v>
      </c>
      <c r="B1579" s="95" t="s">
        <v>3047</v>
      </c>
      <c r="C1579" s="25"/>
      <c r="D1579" s="26"/>
      <c r="E1579" s="26"/>
      <c r="F1579" s="27"/>
      <c r="H1579" s="103"/>
      <c r="I1579" s="103"/>
      <c r="J1579" s="103"/>
      <c r="K1579" s="103"/>
    </row>
    <row r="1580" spans="1:11" s="3" customFormat="1" x14ac:dyDescent="0.25">
      <c r="A1580" s="23"/>
      <c r="B1580" s="32" t="s">
        <v>3048</v>
      </c>
      <c r="C1580" s="41">
        <f>SUM(C1581:C1584)</f>
        <v>0</v>
      </c>
      <c r="D1580" s="93">
        <f>SUM(D1581:D1584)</f>
        <v>0</v>
      </c>
      <c r="E1580" s="93">
        <f>SUM(E1581:E1584)</f>
        <v>0</v>
      </c>
      <c r="F1580" s="69">
        <f>SUM(F1581:F1584)</f>
        <v>0</v>
      </c>
      <c r="G1580" s="3" t="str">
        <f t="shared" si="38"/>
        <v/>
      </c>
      <c r="H1580" s="103"/>
      <c r="I1580" s="103"/>
      <c r="J1580" s="103"/>
      <c r="K1580" s="103"/>
    </row>
    <row r="1581" spans="1:11" s="3" customFormat="1" x14ac:dyDescent="0.25">
      <c r="A1581" s="23" t="s">
        <v>3049</v>
      </c>
      <c r="B1581" s="24" t="s">
        <v>3050</v>
      </c>
      <c r="C1581" s="25"/>
      <c r="D1581" s="87">
        <f t="shared" ref="D1581:D1644" si="40">+E1581+F1581</f>
        <v>0</v>
      </c>
      <c r="E1581" s="88"/>
      <c r="F1581" s="89"/>
      <c r="G1581" s="3" t="str">
        <f t="shared" si="38"/>
        <v/>
      </c>
      <c r="H1581" s="103"/>
      <c r="I1581" s="103"/>
      <c r="J1581" s="103"/>
      <c r="K1581" s="103"/>
    </row>
    <row r="1582" spans="1:11" s="3" customFormat="1" ht="24" x14ac:dyDescent="0.25">
      <c r="A1582" s="23" t="s">
        <v>3051</v>
      </c>
      <c r="B1582" s="28" t="s">
        <v>4768</v>
      </c>
      <c r="C1582" s="25"/>
      <c r="D1582" s="87">
        <f t="shared" si="40"/>
        <v>0</v>
      </c>
      <c r="E1582" s="88"/>
      <c r="F1582" s="89"/>
      <c r="G1582" s="3" t="str">
        <f t="shared" si="38"/>
        <v/>
      </c>
      <c r="H1582" s="103"/>
      <c r="I1582" s="103"/>
      <c r="J1582" s="103"/>
      <c r="K1582" s="103"/>
    </row>
    <row r="1583" spans="1:11" s="3" customFormat="1" ht="24" x14ac:dyDescent="0.25">
      <c r="A1583" s="23" t="s">
        <v>3053</v>
      </c>
      <c r="B1583" s="28" t="s">
        <v>4769</v>
      </c>
      <c r="C1583" s="25"/>
      <c r="D1583" s="87">
        <f t="shared" si="40"/>
        <v>0</v>
      </c>
      <c r="E1583" s="88"/>
      <c r="F1583" s="89"/>
      <c r="G1583" s="3" t="str">
        <f t="shared" si="38"/>
        <v/>
      </c>
      <c r="H1583" s="103"/>
      <c r="I1583" s="103"/>
      <c r="J1583" s="103"/>
      <c r="K1583" s="103"/>
    </row>
    <row r="1584" spans="1:11" s="3" customFormat="1" ht="24" x14ac:dyDescent="0.25">
      <c r="A1584" s="23" t="s">
        <v>3055</v>
      </c>
      <c r="B1584" s="95" t="s">
        <v>4770</v>
      </c>
      <c r="C1584" s="25"/>
      <c r="D1584" s="87">
        <f t="shared" si="40"/>
        <v>0</v>
      </c>
      <c r="E1584" s="88"/>
      <c r="F1584" s="89"/>
      <c r="G1584" s="3" t="str">
        <f t="shared" si="38"/>
        <v/>
      </c>
      <c r="H1584" s="103"/>
      <c r="I1584" s="103"/>
      <c r="J1584" s="103"/>
      <c r="K1584" s="103"/>
    </row>
    <row r="1585" spans="1:11" s="3" customFormat="1" x14ac:dyDescent="0.25">
      <c r="A1585" s="47"/>
      <c r="B1585" s="102" t="s">
        <v>3057</v>
      </c>
      <c r="C1585" s="41">
        <f>SUM(C1586:C1618)</f>
        <v>0</v>
      </c>
      <c r="D1585" s="93">
        <f>SUM(D1586:D1618)</f>
        <v>0</v>
      </c>
      <c r="E1585" s="93">
        <f>SUM(E1586:E1618)</f>
        <v>0</v>
      </c>
      <c r="F1585" s="69">
        <f>SUM(F1586:F1618)</f>
        <v>0</v>
      </c>
      <c r="G1585" s="3" t="str">
        <f t="shared" si="38"/>
        <v/>
      </c>
      <c r="H1585" s="103"/>
      <c r="I1585" s="103"/>
      <c r="J1585" s="103"/>
      <c r="K1585" s="103"/>
    </row>
    <row r="1586" spans="1:11" s="3" customFormat="1" ht="24" x14ac:dyDescent="0.25">
      <c r="A1586" s="23" t="s">
        <v>3058</v>
      </c>
      <c r="B1586" s="28" t="s">
        <v>4771</v>
      </c>
      <c r="C1586" s="25"/>
      <c r="D1586" s="87">
        <f t="shared" si="40"/>
        <v>0</v>
      </c>
      <c r="E1586" s="88"/>
      <c r="F1586" s="89"/>
      <c r="G1586" s="3" t="str">
        <f t="shared" si="38"/>
        <v/>
      </c>
      <c r="H1586" s="103"/>
      <c r="I1586" s="103"/>
      <c r="J1586" s="103"/>
      <c r="K1586" s="103"/>
    </row>
    <row r="1587" spans="1:11" s="3" customFormat="1" x14ac:dyDescent="0.25">
      <c r="A1587" s="23" t="s">
        <v>3060</v>
      </c>
      <c r="B1587" s="24" t="s">
        <v>3061</v>
      </c>
      <c r="C1587" s="25"/>
      <c r="D1587" s="87">
        <f t="shared" si="40"/>
        <v>0</v>
      </c>
      <c r="E1587" s="88"/>
      <c r="F1587" s="89"/>
      <c r="G1587" s="3" t="str">
        <f t="shared" si="38"/>
        <v/>
      </c>
      <c r="H1587" s="103"/>
      <c r="I1587" s="103"/>
      <c r="J1587" s="103"/>
      <c r="K1587" s="103"/>
    </row>
    <row r="1588" spans="1:11" s="3" customFormat="1" x14ac:dyDescent="0.25">
      <c r="A1588" s="23" t="s">
        <v>3062</v>
      </c>
      <c r="B1588" s="24" t="s">
        <v>3063</v>
      </c>
      <c r="C1588" s="25"/>
      <c r="D1588" s="87">
        <f t="shared" si="40"/>
        <v>0</v>
      </c>
      <c r="E1588" s="88"/>
      <c r="F1588" s="89"/>
      <c r="G1588" s="3" t="str">
        <f t="shared" si="38"/>
        <v/>
      </c>
      <c r="H1588" s="103"/>
      <c r="I1588" s="103"/>
      <c r="J1588" s="103"/>
      <c r="K1588" s="103"/>
    </row>
    <row r="1589" spans="1:11" s="3" customFormat="1" x14ac:dyDescent="0.25">
      <c r="A1589" s="23" t="s">
        <v>3064</v>
      </c>
      <c r="B1589" s="24" t="s">
        <v>3065</v>
      </c>
      <c r="C1589" s="25"/>
      <c r="D1589" s="87">
        <f t="shared" si="40"/>
        <v>0</v>
      </c>
      <c r="E1589" s="88"/>
      <c r="F1589" s="89"/>
      <c r="G1589" s="3" t="str">
        <f t="shared" si="38"/>
        <v/>
      </c>
      <c r="H1589" s="103"/>
      <c r="I1589" s="103"/>
      <c r="J1589" s="103"/>
      <c r="K1589" s="103"/>
    </row>
    <row r="1590" spans="1:11" s="3" customFormat="1" ht="24" x14ac:dyDescent="0.25">
      <c r="A1590" s="23" t="s">
        <v>3066</v>
      </c>
      <c r="B1590" s="28" t="s">
        <v>4772</v>
      </c>
      <c r="C1590" s="25"/>
      <c r="D1590" s="87">
        <f t="shared" si="40"/>
        <v>0</v>
      </c>
      <c r="E1590" s="88"/>
      <c r="F1590" s="89"/>
      <c r="G1590" s="3" t="str">
        <f t="shared" si="38"/>
        <v/>
      </c>
      <c r="H1590" s="103"/>
      <c r="I1590" s="103"/>
      <c r="J1590" s="103"/>
      <c r="K1590" s="103"/>
    </row>
    <row r="1591" spans="1:11" s="3" customFormat="1" x14ac:dyDescent="0.25">
      <c r="A1591" s="23" t="s">
        <v>3068</v>
      </c>
      <c r="B1591" s="24" t="s">
        <v>3069</v>
      </c>
      <c r="C1591" s="25"/>
      <c r="D1591" s="87">
        <f t="shared" si="40"/>
        <v>0</v>
      </c>
      <c r="E1591" s="88"/>
      <c r="F1591" s="89"/>
      <c r="G1591" s="3" t="str">
        <f t="shared" si="38"/>
        <v/>
      </c>
      <c r="H1591" s="103"/>
      <c r="I1591" s="103"/>
      <c r="J1591" s="103"/>
      <c r="K1591" s="103"/>
    </row>
    <row r="1592" spans="1:11" s="3" customFormat="1" x14ac:dyDescent="0.25">
      <c r="A1592" s="23" t="s">
        <v>3070</v>
      </c>
      <c r="B1592" s="24" t="s">
        <v>4773</v>
      </c>
      <c r="C1592" s="25"/>
      <c r="D1592" s="87">
        <f t="shared" si="40"/>
        <v>0</v>
      </c>
      <c r="E1592" s="88"/>
      <c r="F1592" s="89"/>
      <c r="G1592" s="3" t="str">
        <f t="shared" si="38"/>
        <v/>
      </c>
      <c r="H1592" s="103"/>
      <c r="I1592" s="103"/>
      <c r="J1592" s="103"/>
      <c r="K1592" s="103"/>
    </row>
    <row r="1593" spans="1:11" s="3" customFormat="1" x14ac:dyDescent="0.25">
      <c r="A1593" s="23" t="s">
        <v>3072</v>
      </c>
      <c r="B1593" s="24" t="s">
        <v>4774</v>
      </c>
      <c r="C1593" s="25"/>
      <c r="D1593" s="87">
        <f t="shared" si="40"/>
        <v>0</v>
      </c>
      <c r="E1593" s="88"/>
      <c r="F1593" s="89"/>
      <c r="G1593" s="3" t="str">
        <f t="shared" si="38"/>
        <v/>
      </c>
      <c r="H1593" s="103"/>
      <c r="I1593" s="103"/>
      <c r="J1593" s="103"/>
      <c r="K1593" s="103"/>
    </row>
    <row r="1594" spans="1:11" s="3" customFormat="1" x14ac:dyDescent="0.25">
      <c r="A1594" s="23" t="s">
        <v>3074</v>
      </c>
      <c r="B1594" s="24" t="s">
        <v>3075</v>
      </c>
      <c r="C1594" s="25"/>
      <c r="D1594" s="87">
        <f t="shared" si="40"/>
        <v>0</v>
      </c>
      <c r="E1594" s="88"/>
      <c r="F1594" s="89"/>
      <c r="G1594" s="3" t="str">
        <f t="shared" ref="G1594:G1657" si="41">IF(D1594&gt;C1594,"CMA ES MAYOR QUE TOTAL ACTIVIDADES","")</f>
        <v/>
      </c>
      <c r="H1594" s="103"/>
      <c r="I1594" s="103"/>
      <c r="J1594" s="103"/>
      <c r="K1594" s="103"/>
    </row>
    <row r="1595" spans="1:11" s="3" customFormat="1" x14ac:dyDescent="0.25">
      <c r="A1595" s="23" t="s">
        <v>3076</v>
      </c>
      <c r="B1595" s="24" t="s">
        <v>3077</v>
      </c>
      <c r="C1595" s="25"/>
      <c r="D1595" s="87">
        <f t="shared" si="40"/>
        <v>0</v>
      </c>
      <c r="E1595" s="88"/>
      <c r="F1595" s="89"/>
      <c r="G1595" s="3" t="str">
        <f t="shared" si="41"/>
        <v/>
      </c>
      <c r="H1595" s="103"/>
      <c r="I1595" s="103"/>
      <c r="J1595" s="103"/>
      <c r="K1595" s="103"/>
    </row>
    <row r="1596" spans="1:11" s="3" customFormat="1" x14ac:dyDescent="0.25">
      <c r="A1596" s="23" t="s">
        <v>3078</v>
      </c>
      <c r="B1596" s="24" t="s">
        <v>4775</v>
      </c>
      <c r="C1596" s="25"/>
      <c r="D1596" s="87">
        <f t="shared" si="40"/>
        <v>0</v>
      </c>
      <c r="E1596" s="88"/>
      <c r="F1596" s="89"/>
      <c r="G1596" s="3" t="str">
        <f t="shared" si="41"/>
        <v/>
      </c>
      <c r="H1596" s="103"/>
      <c r="I1596" s="103"/>
      <c r="J1596" s="103"/>
      <c r="K1596" s="103"/>
    </row>
    <row r="1597" spans="1:11" s="3" customFormat="1" x14ac:dyDescent="0.25">
      <c r="A1597" s="23" t="s">
        <v>3080</v>
      </c>
      <c r="B1597" s="24" t="s">
        <v>4776</v>
      </c>
      <c r="C1597" s="25"/>
      <c r="D1597" s="87">
        <f t="shared" si="40"/>
        <v>0</v>
      </c>
      <c r="E1597" s="88"/>
      <c r="F1597" s="89"/>
      <c r="G1597" s="3" t="str">
        <f t="shared" si="41"/>
        <v/>
      </c>
      <c r="H1597" s="103"/>
      <c r="I1597" s="103"/>
      <c r="J1597" s="103"/>
      <c r="K1597" s="103"/>
    </row>
    <row r="1598" spans="1:11" s="3" customFormat="1" ht="24" x14ac:dyDescent="0.25">
      <c r="A1598" s="23" t="s">
        <v>3082</v>
      </c>
      <c r="B1598" s="28" t="s">
        <v>4777</v>
      </c>
      <c r="C1598" s="25"/>
      <c r="D1598" s="87">
        <f t="shared" si="40"/>
        <v>0</v>
      </c>
      <c r="E1598" s="88"/>
      <c r="F1598" s="89"/>
      <c r="G1598" s="3" t="str">
        <f t="shared" si="41"/>
        <v/>
      </c>
      <c r="H1598" s="103"/>
      <c r="I1598" s="103"/>
      <c r="J1598" s="103"/>
      <c r="K1598" s="103"/>
    </row>
    <row r="1599" spans="1:11" s="3" customFormat="1" ht="24" x14ac:dyDescent="0.25">
      <c r="A1599" s="23" t="s">
        <v>3084</v>
      </c>
      <c r="B1599" s="28" t="s">
        <v>4778</v>
      </c>
      <c r="C1599" s="25"/>
      <c r="D1599" s="87">
        <f t="shared" si="40"/>
        <v>0</v>
      </c>
      <c r="E1599" s="88"/>
      <c r="F1599" s="89"/>
      <c r="G1599" s="3" t="str">
        <f t="shared" si="41"/>
        <v/>
      </c>
      <c r="H1599" s="103"/>
      <c r="I1599" s="103"/>
      <c r="J1599" s="103"/>
      <c r="K1599" s="103"/>
    </row>
    <row r="1600" spans="1:11" s="3" customFormat="1" x14ac:dyDescent="0.25">
      <c r="A1600" s="23" t="s">
        <v>3086</v>
      </c>
      <c r="B1600" s="24" t="s">
        <v>3087</v>
      </c>
      <c r="C1600" s="25"/>
      <c r="D1600" s="87">
        <f t="shared" si="40"/>
        <v>0</v>
      </c>
      <c r="E1600" s="88"/>
      <c r="F1600" s="89"/>
      <c r="G1600" s="3" t="str">
        <f t="shared" si="41"/>
        <v/>
      </c>
      <c r="H1600" s="103"/>
      <c r="I1600" s="103"/>
      <c r="J1600" s="103"/>
      <c r="K1600" s="103"/>
    </row>
    <row r="1601" spans="1:11" s="3" customFormat="1" x14ac:dyDescent="0.25">
      <c r="A1601" s="23" t="s">
        <v>3088</v>
      </c>
      <c r="B1601" s="24" t="s">
        <v>3089</v>
      </c>
      <c r="C1601" s="25"/>
      <c r="D1601" s="87">
        <f t="shared" si="40"/>
        <v>0</v>
      </c>
      <c r="E1601" s="88"/>
      <c r="F1601" s="89"/>
      <c r="G1601" s="3" t="str">
        <f t="shared" si="41"/>
        <v/>
      </c>
      <c r="H1601" s="103"/>
      <c r="I1601" s="103"/>
      <c r="J1601" s="103"/>
      <c r="K1601" s="103"/>
    </row>
    <row r="1602" spans="1:11" s="3" customFormat="1" ht="35.25" x14ac:dyDescent="0.25">
      <c r="A1602" s="23" t="s">
        <v>3090</v>
      </c>
      <c r="B1602" s="28" t="s">
        <v>4779</v>
      </c>
      <c r="C1602" s="25"/>
      <c r="D1602" s="87">
        <f t="shared" si="40"/>
        <v>0</v>
      </c>
      <c r="E1602" s="88"/>
      <c r="F1602" s="89"/>
      <c r="G1602" s="3" t="str">
        <f t="shared" si="41"/>
        <v/>
      </c>
      <c r="H1602" s="103"/>
      <c r="I1602" s="103"/>
      <c r="J1602" s="103"/>
      <c r="K1602" s="103"/>
    </row>
    <row r="1603" spans="1:11" s="3" customFormat="1" x14ac:dyDescent="0.25">
      <c r="A1603" s="23" t="s">
        <v>3092</v>
      </c>
      <c r="B1603" s="28" t="s">
        <v>4780</v>
      </c>
      <c r="C1603" s="25"/>
      <c r="D1603" s="87">
        <f t="shared" si="40"/>
        <v>0</v>
      </c>
      <c r="E1603" s="88"/>
      <c r="F1603" s="89"/>
      <c r="G1603" s="3" t="str">
        <f t="shared" si="41"/>
        <v/>
      </c>
      <c r="H1603" s="103"/>
      <c r="I1603" s="103"/>
      <c r="J1603" s="103"/>
      <c r="K1603" s="103"/>
    </row>
    <row r="1604" spans="1:11" s="3" customFormat="1" x14ac:dyDescent="0.25">
      <c r="A1604" s="23" t="s">
        <v>3094</v>
      </c>
      <c r="B1604" s="24" t="s">
        <v>3095</v>
      </c>
      <c r="C1604" s="25"/>
      <c r="D1604" s="87">
        <f t="shared" si="40"/>
        <v>0</v>
      </c>
      <c r="E1604" s="88"/>
      <c r="F1604" s="89"/>
      <c r="G1604" s="3" t="str">
        <f t="shared" si="41"/>
        <v/>
      </c>
      <c r="H1604" s="103"/>
      <c r="I1604" s="103"/>
      <c r="J1604" s="103"/>
      <c r="K1604" s="103"/>
    </row>
    <row r="1605" spans="1:11" s="3" customFormat="1" x14ac:dyDescent="0.25">
      <c r="A1605" s="23" t="s">
        <v>3096</v>
      </c>
      <c r="B1605" s="24" t="s">
        <v>3097</v>
      </c>
      <c r="C1605" s="25"/>
      <c r="D1605" s="87">
        <f t="shared" si="40"/>
        <v>0</v>
      </c>
      <c r="E1605" s="88"/>
      <c r="F1605" s="89"/>
      <c r="G1605" s="3" t="str">
        <f t="shared" si="41"/>
        <v/>
      </c>
      <c r="H1605" s="103"/>
      <c r="I1605" s="103"/>
      <c r="J1605" s="103"/>
      <c r="K1605" s="103"/>
    </row>
    <row r="1606" spans="1:11" s="3" customFormat="1" x14ac:dyDescent="0.25">
      <c r="A1606" s="23" t="s">
        <v>3098</v>
      </c>
      <c r="B1606" s="24" t="s">
        <v>3099</v>
      </c>
      <c r="C1606" s="25"/>
      <c r="D1606" s="87">
        <f t="shared" si="40"/>
        <v>0</v>
      </c>
      <c r="E1606" s="88"/>
      <c r="F1606" s="89"/>
      <c r="G1606" s="3" t="str">
        <f t="shared" si="41"/>
        <v/>
      </c>
      <c r="H1606" s="103"/>
      <c r="I1606" s="103"/>
      <c r="J1606" s="103"/>
      <c r="K1606" s="103"/>
    </row>
    <row r="1607" spans="1:11" s="3" customFormat="1" x14ac:dyDescent="0.25">
      <c r="A1607" s="23" t="s">
        <v>3100</v>
      </c>
      <c r="B1607" s="24" t="s">
        <v>3101</v>
      </c>
      <c r="C1607" s="25"/>
      <c r="D1607" s="87">
        <f t="shared" si="40"/>
        <v>0</v>
      </c>
      <c r="E1607" s="88"/>
      <c r="F1607" s="89"/>
      <c r="G1607" s="3" t="str">
        <f t="shared" si="41"/>
        <v/>
      </c>
      <c r="H1607" s="103"/>
      <c r="I1607" s="103"/>
      <c r="J1607" s="103"/>
      <c r="K1607" s="103"/>
    </row>
    <row r="1608" spans="1:11" s="3" customFormat="1" x14ac:dyDescent="0.25">
      <c r="A1608" s="23" t="s">
        <v>3102</v>
      </c>
      <c r="B1608" s="24" t="s">
        <v>3103</v>
      </c>
      <c r="C1608" s="25"/>
      <c r="D1608" s="87">
        <f t="shared" si="40"/>
        <v>0</v>
      </c>
      <c r="E1608" s="88"/>
      <c r="F1608" s="89"/>
      <c r="G1608" s="3" t="str">
        <f t="shared" si="41"/>
        <v/>
      </c>
      <c r="H1608" s="103"/>
      <c r="I1608" s="103"/>
      <c r="J1608" s="103"/>
      <c r="K1608" s="103"/>
    </row>
    <row r="1609" spans="1:11" s="3" customFormat="1" x14ac:dyDescent="0.25">
      <c r="A1609" s="23" t="s">
        <v>3104</v>
      </c>
      <c r="B1609" s="24" t="s">
        <v>3105</v>
      </c>
      <c r="C1609" s="25"/>
      <c r="D1609" s="87">
        <f t="shared" si="40"/>
        <v>0</v>
      </c>
      <c r="E1609" s="88"/>
      <c r="F1609" s="89"/>
      <c r="G1609" s="3" t="str">
        <f t="shared" si="41"/>
        <v/>
      </c>
      <c r="H1609" s="103"/>
      <c r="I1609" s="103"/>
      <c r="J1609" s="103"/>
      <c r="K1609" s="103"/>
    </row>
    <row r="1610" spans="1:11" s="3" customFormat="1" x14ac:dyDescent="0.25">
      <c r="A1610" s="23" t="s">
        <v>3106</v>
      </c>
      <c r="B1610" s="24" t="s">
        <v>3107</v>
      </c>
      <c r="C1610" s="25"/>
      <c r="D1610" s="87">
        <f t="shared" si="40"/>
        <v>0</v>
      </c>
      <c r="E1610" s="88"/>
      <c r="F1610" s="89"/>
      <c r="G1610" s="3" t="str">
        <f t="shared" si="41"/>
        <v/>
      </c>
      <c r="H1610" s="103"/>
      <c r="I1610" s="103"/>
      <c r="J1610" s="103"/>
      <c r="K1610" s="103"/>
    </row>
    <row r="1611" spans="1:11" s="3" customFormat="1" x14ac:dyDescent="0.25">
      <c r="A1611" s="23" t="s">
        <v>3108</v>
      </c>
      <c r="B1611" s="28" t="s">
        <v>4781</v>
      </c>
      <c r="C1611" s="25"/>
      <c r="D1611" s="87">
        <f t="shared" si="40"/>
        <v>0</v>
      </c>
      <c r="E1611" s="88"/>
      <c r="F1611" s="89"/>
      <c r="G1611" s="3" t="str">
        <f t="shared" si="41"/>
        <v/>
      </c>
      <c r="H1611" s="103"/>
      <c r="I1611" s="103"/>
      <c r="J1611" s="103"/>
      <c r="K1611" s="103"/>
    </row>
    <row r="1612" spans="1:11" s="3" customFormat="1" ht="24" x14ac:dyDescent="0.25">
      <c r="A1612" s="23" t="s">
        <v>3110</v>
      </c>
      <c r="B1612" s="28" t="s">
        <v>4782</v>
      </c>
      <c r="C1612" s="25"/>
      <c r="D1612" s="87">
        <f t="shared" si="40"/>
        <v>0</v>
      </c>
      <c r="E1612" s="88"/>
      <c r="F1612" s="89"/>
      <c r="G1612" s="3" t="str">
        <f t="shared" si="41"/>
        <v/>
      </c>
      <c r="H1612" s="103"/>
      <c r="I1612" s="103"/>
      <c r="J1612" s="103"/>
      <c r="K1612" s="103"/>
    </row>
    <row r="1613" spans="1:11" s="3" customFormat="1" ht="24" x14ac:dyDescent="0.25">
      <c r="A1613" s="23" t="s">
        <v>3112</v>
      </c>
      <c r="B1613" s="28" t="s">
        <v>4783</v>
      </c>
      <c r="C1613" s="25"/>
      <c r="D1613" s="87">
        <f t="shared" si="40"/>
        <v>0</v>
      </c>
      <c r="E1613" s="88"/>
      <c r="F1613" s="89"/>
      <c r="G1613" s="3" t="str">
        <f t="shared" si="41"/>
        <v/>
      </c>
      <c r="H1613" s="103"/>
      <c r="I1613" s="103"/>
      <c r="J1613" s="103"/>
      <c r="K1613" s="103"/>
    </row>
    <row r="1614" spans="1:11" s="3" customFormat="1" x14ac:dyDescent="0.25">
      <c r="A1614" s="23" t="s">
        <v>3114</v>
      </c>
      <c r="B1614" s="24" t="s">
        <v>3115</v>
      </c>
      <c r="C1614" s="25"/>
      <c r="D1614" s="87">
        <f t="shared" si="40"/>
        <v>0</v>
      </c>
      <c r="E1614" s="88"/>
      <c r="F1614" s="89"/>
      <c r="G1614" s="3" t="str">
        <f t="shared" si="41"/>
        <v/>
      </c>
      <c r="H1614" s="103"/>
      <c r="I1614" s="103"/>
      <c r="J1614" s="103"/>
      <c r="K1614" s="103"/>
    </row>
    <row r="1615" spans="1:11" s="3" customFormat="1" x14ac:dyDescent="0.25">
      <c r="A1615" s="23" t="s">
        <v>3116</v>
      </c>
      <c r="B1615" s="24" t="s">
        <v>3117</v>
      </c>
      <c r="C1615" s="25"/>
      <c r="D1615" s="87">
        <f t="shared" si="40"/>
        <v>0</v>
      </c>
      <c r="E1615" s="88"/>
      <c r="F1615" s="89"/>
      <c r="G1615" s="3" t="str">
        <f t="shared" si="41"/>
        <v/>
      </c>
      <c r="H1615" s="103"/>
      <c r="I1615" s="103"/>
      <c r="J1615" s="103"/>
      <c r="K1615" s="103"/>
    </row>
    <row r="1616" spans="1:11" s="3" customFormat="1" x14ac:dyDescent="0.25">
      <c r="A1616" s="23" t="s">
        <v>3118</v>
      </c>
      <c r="B1616" s="24" t="s">
        <v>3119</v>
      </c>
      <c r="C1616" s="25"/>
      <c r="D1616" s="87">
        <f t="shared" si="40"/>
        <v>0</v>
      </c>
      <c r="E1616" s="88"/>
      <c r="F1616" s="89"/>
      <c r="G1616" s="3" t="str">
        <f t="shared" si="41"/>
        <v/>
      </c>
      <c r="H1616" s="103"/>
      <c r="I1616" s="103"/>
      <c r="J1616" s="103"/>
      <c r="K1616" s="103"/>
    </row>
    <row r="1617" spans="1:11" s="3" customFormat="1" x14ac:dyDescent="0.25">
      <c r="A1617" s="23" t="s">
        <v>3120</v>
      </c>
      <c r="B1617" s="24" t="s">
        <v>3121</v>
      </c>
      <c r="C1617" s="25"/>
      <c r="D1617" s="87">
        <f t="shared" si="40"/>
        <v>0</v>
      </c>
      <c r="E1617" s="88"/>
      <c r="F1617" s="89"/>
      <c r="G1617" s="3" t="str">
        <f t="shared" si="41"/>
        <v/>
      </c>
      <c r="H1617" s="103"/>
      <c r="I1617" s="103"/>
      <c r="J1617" s="103"/>
      <c r="K1617" s="103"/>
    </row>
    <row r="1618" spans="1:11" s="3" customFormat="1" x14ac:dyDescent="0.25">
      <c r="A1618" s="23" t="s">
        <v>3122</v>
      </c>
      <c r="B1618" s="53" t="s">
        <v>3123</v>
      </c>
      <c r="C1618" s="25"/>
      <c r="D1618" s="87">
        <f t="shared" si="40"/>
        <v>0</v>
      </c>
      <c r="E1618" s="88"/>
      <c r="F1618" s="89"/>
      <c r="G1618" s="3" t="str">
        <f t="shared" si="41"/>
        <v/>
      </c>
      <c r="H1618" s="103"/>
      <c r="I1618" s="103"/>
      <c r="J1618" s="103"/>
      <c r="K1618" s="103"/>
    </row>
    <row r="1619" spans="1:11" s="3" customFormat="1" x14ac:dyDescent="0.25">
      <c r="A1619" s="47"/>
      <c r="B1619" s="102" t="s">
        <v>3124</v>
      </c>
      <c r="C1619" s="41">
        <f>SUM(C1620:C1625)</f>
        <v>0</v>
      </c>
      <c r="D1619" s="93">
        <f>SUM(D1620:D1625)</f>
        <v>0</v>
      </c>
      <c r="E1619" s="93">
        <f>SUM(E1620:E1625)</f>
        <v>0</v>
      </c>
      <c r="F1619" s="69">
        <f>SUM(F1620:F1625)</f>
        <v>0</v>
      </c>
      <c r="G1619" s="3" t="str">
        <f t="shared" si="41"/>
        <v/>
      </c>
      <c r="H1619" s="103"/>
      <c r="I1619" s="103"/>
      <c r="J1619" s="103"/>
      <c r="K1619" s="103"/>
    </row>
    <row r="1620" spans="1:11" s="3" customFormat="1" ht="24" x14ac:dyDescent="0.25">
      <c r="A1620" s="23" t="s">
        <v>3125</v>
      </c>
      <c r="B1620" s="94" t="s">
        <v>4784</v>
      </c>
      <c r="C1620" s="25"/>
      <c r="D1620" s="84">
        <f t="shared" si="40"/>
        <v>0</v>
      </c>
      <c r="E1620" s="105"/>
      <c r="F1620" s="106"/>
      <c r="G1620" s="3" t="str">
        <f t="shared" si="41"/>
        <v/>
      </c>
      <c r="H1620" s="103"/>
      <c r="I1620" s="103"/>
      <c r="J1620" s="103"/>
      <c r="K1620" s="103"/>
    </row>
    <row r="1621" spans="1:11" s="3" customFormat="1" ht="24" x14ac:dyDescent="0.25">
      <c r="A1621" s="23" t="s">
        <v>3127</v>
      </c>
      <c r="B1621" s="94" t="s">
        <v>4785</v>
      </c>
      <c r="C1621" s="25"/>
      <c r="D1621" s="84">
        <f t="shared" si="40"/>
        <v>0</v>
      </c>
      <c r="E1621" s="105"/>
      <c r="F1621" s="106"/>
      <c r="G1621" s="3" t="str">
        <f t="shared" si="41"/>
        <v/>
      </c>
      <c r="H1621" s="103"/>
      <c r="I1621" s="103"/>
      <c r="J1621" s="103"/>
      <c r="K1621" s="103"/>
    </row>
    <row r="1622" spans="1:11" s="3" customFormat="1" x14ac:dyDescent="0.25">
      <c r="A1622" s="23" t="s">
        <v>3129</v>
      </c>
      <c r="B1622" s="24" t="s">
        <v>4786</v>
      </c>
      <c r="C1622" s="25"/>
      <c r="D1622" s="84">
        <f t="shared" si="40"/>
        <v>0</v>
      </c>
      <c r="E1622" s="105"/>
      <c r="F1622" s="106"/>
      <c r="G1622" s="3" t="str">
        <f t="shared" si="41"/>
        <v/>
      </c>
      <c r="H1622" s="103"/>
      <c r="I1622" s="103"/>
      <c r="J1622" s="103"/>
      <c r="K1622" s="103"/>
    </row>
    <row r="1623" spans="1:11" s="3" customFormat="1" x14ac:dyDescent="0.25">
      <c r="A1623" s="23" t="s">
        <v>3131</v>
      </c>
      <c r="B1623" s="24" t="s">
        <v>4787</v>
      </c>
      <c r="C1623" s="25"/>
      <c r="D1623" s="84">
        <f t="shared" si="40"/>
        <v>0</v>
      </c>
      <c r="E1623" s="105"/>
      <c r="F1623" s="106"/>
      <c r="G1623" s="3" t="str">
        <f t="shared" si="41"/>
        <v/>
      </c>
      <c r="H1623" s="103"/>
      <c r="I1623" s="103"/>
      <c r="J1623" s="103"/>
      <c r="K1623" s="103"/>
    </row>
    <row r="1624" spans="1:11" s="3" customFormat="1" x14ac:dyDescent="0.25">
      <c r="A1624" s="23" t="s">
        <v>3133</v>
      </c>
      <c r="B1624" s="24" t="s">
        <v>3134</v>
      </c>
      <c r="C1624" s="25"/>
      <c r="D1624" s="84">
        <f t="shared" si="40"/>
        <v>0</v>
      </c>
      <c r="E1624" s="105"/>
      <c r="F1624" s="106"/>
      <c r="G1624" s="3" t="str">
        <f t="shared" si="41"/>
        <v/>
      </c>
      <c r="H1624" s="103"/>
      <c r="I1624" s="103"/>
      <c r="J1624" s="103"/>
      <c r="K1624" s="103"/>
    </row>
    <row r="1625" spans="1:11" s="3" customFormat="1" x14ac:dyDescent="0.25">
      <c r="A1625" s="23" t="s">
        <v>3135</v>
      </c>
      <c r="B1625" s="53" t="s">
        <v>3136</v>
      </c>
      <c r="C1625" s="25"/>
      <c r="D1625" s="84">
        <f t="shared" si="40"/>
        <v>0</v>
      </c>
      <c r="E1625" s="105"/>
      <c r="F1625" s="106"/>
      <c r="G1625" s="3" t="str">
        <f t="shared" si="41"/>
        <v/>
      </c>
      <c r="H1625" s="103"/>
      <c r="I1625" s="103"/>
      <c r="J1625" s="103"/>
      <c r="K1625" s="103"/>
    </row>
    <row r="1626" spans="1:11" s="3" customFormat="1" x14ac:dyDescent="0.25">
      <c r="A1626" s="47"/>
      <c r="B1626" s="97" t="s">
        <v>3137</v>
      </c>
      <c r="C1626" s="41"/>
      <c r="D1626" s="93"/>
      <c r="E1626" s="93"/>
      <c r="F1626" s="69"/>
      <c r="G1626" s="3" t="str">
        <f t="shared" si="41"/>
        <v/>
      </c>
      <c r="H1626" s="103"/>
      <c r="I1626" s="103"/>
      <c r="J1626" s="103"/>
      <c r="K1626" s="103"/>
    </row>
    <row r="1627" spans="1:11" s="3" customFormat="1" x14ac:dyDescent="0.25">
      <c r="A1627" s="47"/>
      <c r="B1627" s="19" t="s">
        <v>3138</v>
      </c>
      <c r="C1627" s="41">
        <f>SUM(C1628:C1832)</f>
        <v>0</v>
      </c>
      <c r="D1627" s="93">
        <f>SUM(D1628:D1832)</f>
        <v>0</v>
      </c>
      <c r="E1627" s="93">
        <f>SUM(E1628:E1832)</f>
        <v>0</v>
      </c>
      <c r="F1627" s="69">
        <f>SUM(F1628:F1832)</f>
        <v>0</v>
      </c>
      <c r="G1627" s="3" t="str">
        <f t="shared" si="41"/>
        <v/>
      </c>
      <c r="H1627" s="103"/>
      <c r="I1627" s="103"/>
      <c r="J1627" s="103"/>
      <c r="K1627" s="103"/>
    </row>
    <row r="1628" spans="1:11" s="3" customFormat="1" ht="24" x14ac:dyDescent="0.25">
      <c r="A1628" s="23" t="s">
        <v>3139</v>
      </c>
      <c r="B1628" s="28" t="s">
        <v>4788</v>
      </c>
      <c r="C1628" s="25"/>
      <c r="D1628" s="87">
        <f t="shared" si="40"/>
        <v>0</v>
      </c>
      <c r="E1628" s="88"/>
      <c r="F1628" s="89"/>
      <c r="G1628" s="3" t="str">
        <f t="shared" si="41"/>
        <v/>
      </c>
      <c r="H1628" s="103"/>
      <c r="I1628" s="103"/>
      <c r="J1628" s="103"/>
      <c r="K1628" s="103"/>
    </row>
    <row r="1629" spans="1:11" s="3" customFormat="1" x14ac:dyDescent="0.25">
      <c r="A1629" s="23" t="s">
        <v>3141</v>
      </c>
      <c r="B1629" s="24" t="s">
        <v>3142</v>
      </c>
      <c r="C1629" s="25"/>
      <c r="D1629" s="87">
        <f t="shared" si="40"/>
        <v>0</v>
      </c>
      <c r="E1629" s="88"/>
      <c r="F1629" s="89"/>
      <c r="G1629" s="3" t="str">
        <f t="shared" si="41"/>
        <v/>
      </c>
      <c r="H1629" s="103"/>
      <c r="I1629" s="103"/>
      <c r="J1629" s="103"/>
      <c r="K1629" s="103"/>
    </row>
    <row r="1630" spans="1:11" s="3" customFormat="1" x14ac:dyDescent="0.25">
      <c r="A1630" s="23" t="s">
        <v>3143</v>
      </c>
      <c r="B1630" s="24" t="s">
        <v>3144</v>
      </c>
      <c r="C1630" s="25"/>
      <c r="D1630" s="87">
        <f t="shared" si="40"/>
        <v>0</v>
      </c>
      <c r="E1630" s="88"/>
      <c r="F1630" s="89"/>
      <c r="G1630" s="3" t="str">
        <f t="shared" si="41"/>
        <v/>
      </c>
      <c r="H1630" s="103"/>
      <c r="I1630" s="103"/>
      <c r="J1630" s="103"/>
      <c r="K1630" s="103"/>
    </row>
    <row r="1631" spans="1:11" s="3" customFormat="1" x14ac:dyDescent="0.25">
      <c r="A1631" s="23" t="s">
        <v>3145</v>
      </c>
      <c r="B1631" s="24" t="s">
        <v>3146</v>
      </c>
      <c r="C1631" s="25"/>
      <c r="D1631" s="87">
        <f t="shared" si="40"/>
        <v>0</v>
      </c>
      <c r="E1631" s="88"/>
      <c r="F1631" s="89"/>
      <c r="G1631" s="3" t="str">
        <f t="shared" si="41"/>
        <v/>
      </c>
      <c r="H1631" s="103"/>
      <c r="I1631" s="103"/>
      <c r="J1631" s="103"/>
      <c r="K1631" s="103"/>
    </row>
    <row r="1632" spans="1:11" s="3" customFormat="1" x14ac:dyDescent="0.25">
      <c r="A1632" s="23" t="s">
        <v>3147</v>
      </c>
      <c r="B1632" s="24" t="s">
        <v>3148</v>
      </c>
      <c r="C1632" s="25"/>
      <c r="D1632" s="87">
        <f t="shared" si="40"/>
        <v>0</v>
      </c>
      <c r="E1632" s="88"/>
      <c r="F1632" s="89"/>
      <c r="G1632" s="3" t="str">
        <f t="shared" si="41"/>
        <v/>
      </c>
      <c r="H1632" s="103"/>
      <c r="I1632" s="103"/>
      <c r="J1632" s="103"/>
      <c r="K1632" s="103"/>
    </row>
    <row r="1633" spans="1:11" s="3" customFormat="1" ht="24" x14ac:dyDescent="0.25">
      <c r="A1633" s="23" t="s">
        <v>3149</v>
      </c>
      <c r="B1633" s="28" t="s">
        <v>4789</v>
      </c>
      <c r="C1633" s="25"/>
      <c r="D1633" s="87">
        <f t="shared" si="40"/>
        <v>0</v>
      </c>
      <c r="E1633" s="88"/>
      <c r="F1633" s="89"/>
      <c r="G1633" s="3" t="str">
        <f t="shared" si="41"/>
        <v/>
      </c>
      <c r="H1633" s="103"/>
      <c r="I1633" s="103"/>
      <c r="J1633" s="103"/>
      <c r="K1633" s="103"/>
    </row>
    <row r="1634" spans="1:11" s="3" customFormat="1" x14ac:dyDescent="0.25">
      <c r="A1634" s="23" t="s">
        <v>3151</v>
      </c>
      <c r="B1634" s="24" t="s">
        <v>3152</v>
      </c>
      <c r="C1634" s="25"/>
      <c r="D1634" s="87">
        <f t="shared" si="40"/>
        <v>0</v>
      </c>
      <c r="E1634" s="88"/>
      <c r="F1634" s="89"/>
      <c r="G1634" s="3" t="str">
        <f t="shared" si="41"/>
        <v/>
      </c>
      <c r="H1634" s="103"/>
      <c r="I1634" s="103"/>
      <c r="J1634" s="103"/>
      <c r="K1634" s="103"/>
    </row>
    <row r="1635" spans="1:11" s="3" customFormat="1" x14ac:dyDescent="0.25">
      <c r="A1635" s="23" t="s">
        <v>3153</v>
      </c>
      <c r="B1635" s="24" t="s">
        <v>3154</v>
      </c>
      <c r="C1635" s="25"/>
      <c r="D1635" s="87">
        <f t="shared" si="40"/>
        <v>0</v>
      </c>
      <c r="E1635" s="88"/>
      <c r="F1635" s="89"/>
      <c r="G1635" s="3" t="str">
        <f t="shared" si="41"/>
        <v/>
      </c>
      <c r="H1635" s="103"/>
      <c r="I1635" s="103"/>
      <c r="J1635" s="103"/>
      <c r="K1635" s="103"/>
    </row>
    <row r="1636" spans="1:11" s="3" customFormat="1" x14ac:dyDescent="0.25">
      <c r="A1636" s="23" t="s">
        <v>3155</v>
      </c>
      <c r="B1636" s="24" t="s">
        <v>3156</v>
      </c>
      <c r="C1636" s="25"/>
      <c r="D1636" s="87">
        <f t="shared" si="40"/>
        <v>0</v>
      </c>
      <c r="E1636" s="88"/>
      <c r="F1636" s="89"/>
      <c r="G1636" s="3" t="str">
        <f t="shared" si="41"/>
        <v/>
      </c>
      <c r="H1636" s="103"/>
      <c r="I1636" s="103"/>
      <c r="J1636" s="103"/>
      <c r="K1636" s="103"/>
    </row>
    <row r="1637" spans="1:11" s="3" customFormat="1" x14ac:dyDescent="0.25">
      <c r="A1637" s="23" t="s">
        <v>3157</v>
      </c>
      <c r="B1637" s="24" t="s">
        <v>3158</v>
      </c>
      <c r="C1637" s="25"/>
      <c r="D1637" s="87">
        <f t="shared" si="40"/>
        <v>0</v>
      </c>
      <c r="E1637" s="88"/>
      <c r="F1637" s="89"/>
      <c r="G1637" s="3" t="str">
        <f t="shared" si="41"/>
        <v/>
      </c>
      <c r="H1637" s="103"/>
      <c r="I1637" s="103"/>
      <c r="J1637" s="103"/>
      <c r="K1637" s="103"/>
    </row>
    <row r="1638" spans="1:11" s="3" customFormat="1" x14ac:dyDescent="0.25">
      <c r="A1638" s="23" t="s">
        <v>3159</v>
      </c>
      <c r="B1638" s="24" t="s">
        <v>3160</v>
      </c>
      <c r="C1638" s="25"/>
      <c r="D1638" s="87">
        <f t="shared" si="40"/>
        <v>0</v>
      </c>
      <c r="E1638" s="88"/>
      <c r="F1638" s="89"/>
      <c r="G1638" s="3" t="str">
        <f t="shared" si="41"/>
        <v/>
      </c>
      <c r="H1638" s="103"/>
      <c r="I1638" s="103"/>
      <c r="J1638" s="103"/>
      <c r="K1638" s="103"/>
    </row>
    <row r="1639" spans="1:11" s="3" customFormat="1" x14ac:dyDescent="0.25">
      <c r="A1639" s="23" t="s">
        <v>3161</v>
      </c>
      <c r="B1639" s="24" t="s">
        <v>3162</v>
      </c>
      <c r="C1639" s="25"/>
      <c r="D1639" s="87">
        <f t="shared" si="40"/>
        <v>0</v>
      </c>
      <c r="E1639" s="88"/>
      <c r="F1639" s="89"/>
      <c r="G1639" s="3" t="str">
        <f t="shared" si="41"/>
        <v/>
      </c>
      <c r="H1639" s="103"/>
      <c r="I1639" s="103"/>
      <c r="J1639" s="103"/>
      <c r="K1639" s="103"/>
    </row>
    <row r="1640" spans="1:11" s="3" customFormat="1" ht="24" x14ac:dyDescent="0.25">
      <c r="A1640" s="23" t="s">
        <v>3163</v>
      </c>
      <c r="B1640" s="28" t="s">
        <v>4790</v>
      </c>
      <c r="C1640" s="25"/>
      <c r="D1640" s="87">
        <f t="shared" si="40"/>
        <v>0</v>
      </c>
      <c r="E1640" s="88"/>
      <c r="F1640" s="89"/>
      <c r="G1640" s="3" t="str">
        <f t="shared" si="41"/>
        <v/>
      </c>
      <c r="H1640" s="103"/>
      <c r="I1640" s="103"/>
      <c r="J1640" s="103"/>
      <c r="K1640" s="103"/>
    </row>
    <row r="1641" spans="1:11" s="3" customFormat="1" ht="24" x14ac:dyDescent="0.25">
      <c r="A1641" s="23" t="s">
        <v>3165</v>
      </c>
      <c r="B1641" s="28" t="s">
        <v>4791</v>
      </c>
      <c r="C1641" s="25"/>
      <c r="D1641" s="87">
        <f t="shared" si="40"/>
        <v>0</v>
      </c>
      <c r="E1641" s="88"/>
      <c r="F1641" s="89"/>
      <c r="G1641" s="3" t="str">
        <f t="shared" si="41"/>
        <v/>
      </c>
      <c r="H1641" s="103"/>
      <c r="I1641" s="103"/>
      <c r="J1641" s="103"/>
      <c r="K1641" s="103"/>
    </row>
    <row r="1642" spans="1:11" s="3" customFormat="1" x14ac:dyDescent="0.25">
      <c r="A1642" s="23" t="s">
        <v>3167</v>
      </c>
      <c r="B1642" s="24" t="s">
        <v>3168</v>
      </c>
      <c r="C1642" s="25"/>
      <c r="D1642" s="87">
        <f t="shared" si="40"/>
        <v>0</v>
      </c>
      <c r="E1642" s="88"/>
      <c r="F1642" s="89"/>
      <c r="G1642" s="3" t="str">
        <f t="shared" si="41"/>
        <v/>
      </c>
      <c r="H1642" s="103"/>
      <c r="I1642" s="103"/>
      <c r="J1642" s="103"/>
      <c r="K1642" s="103"/>
    </row>
    <row r="1643" spans="1:11" s="3" customFormat="1" x14ac:dyDescent="0.25">
      <c r="A1643" s="23" t="s">
        <v>3169</v>
      </c>
      <c r="B1643" s="24" t="s">
        <v>3170</v>
      </c>
      <c r="C1643" s="25"/>
      <c r="D1643" s="87">
        <f t="shared" si="40"/>
        <v>0</v>
      </c>
      <c r="E1643" s="88"/>
      <c r="F1643" s="89"/>
      <c r="G1643" s="3" t="str">
        <f t="shared" si="41"/>
        <v/>
      </c>
      <c r="H1643" s="103"/>
      <c r="I1643" s="103"/>
      <c r="J1643" s="103"/>
      <c r="K1643" s="103"/>
    </row>
    <row r="1644" spans="1:11" s="3" customFormat="1" ht="24" x14ac:dyDescent="0.25">
      <c r="A1644" s="23" t="s">
        <v>3171</v>
      </c>
      <c r="B1644" s="28" t="s">
        <v>4792</v>
      </c>
      <c r="C1644" s="25"/>
      <c r="D1644" s="87">
        <f t="shared" si="40"/>
        <v>0</v>
      </c>
      <c r="E1644" s="88"/>
      <c r="F1644" s="89"/>
      <c r="G1644" s="3" t="str">
        <f t="shared" si="41"/>
        <v/>
      </c>
      <c r="H1644" s="103"/>
      <c r="I1644" s="103"/>
      <c r="J1644" s="103"/>
      <c r="K1644" s="103"/>
    </row>
    <row r="1645" spans="1:11" s="3" customFormat="1" x14ac:dyDescent="0.25">
      <c r="A1645" s="23" t="s">
        <v>3173</v>
      </c>
      <c r="B1645" s="24" t="s">
        <v>3174</v>
      </c>
      <c r="C1645" s="25"/>
      <c r="D1645" s="87">
        <f t="shared" ref="D1645:D1708" si="42">+E1645+F1645</f>
        <v>0</v>
      </c>
      <c r="E1645" s="88"/>
      <c r="F1645" s="89"/>
      <c r="G1645" s="3" t="str">
        <f t="shared" si="41"/>
        <v/>
      </c>
      <c r="H1645" s="103"/>
      <c r="I1645" s="103"/>
      <c r="J1645" s="103"/>
      <c r="K1645" s="103"/>
    </row>
    <row r="1646" spans="1:11" s="3" customFormat="1" x14ac:dyDescent="0.25">
      <c r="A1646" s="23" t="s">
        <v>3175</v>
      </c>
      <c r="B1646" s="24" t="s">
        <v>3176</v>
      </c>
      <c r="C1646" s="25"/>
      <c r="D1646" s="87">
        <f t="shared" si="42"/>
        <v>0</v>
      </c>
      <c r="E1646" s="88"/>
      <c r="F1646" s="89"/>
      <c r="G1646" s="3" t="str">
        <f t="shared" si="41"/>
        <v/>
      </c>
      <c r="H1646" s="103"/>
      <c r="I1646" s="103"/>
      <c r="J1646" s="103"/>
      <c r="K1646" s="103"/>
    </row>
    <row r="1647" spans="1:11" s="3" customFormat="1" x14ac:dyDescent="0.25">
      <c r="A1647" s="23" t="s">
        <v>3177</v>
      </c>
      <c r="B1647" s="24" t="s">
        <v>3178</v>
      </c>
      <c r="C1647" s="25"/>
      <c r="D1647" s="87">
        <f t="shared" si="42"/>
        <v>0</v>
      </c>
      <c r="E1647" s="88"/>
      <c r="F1647" s="89"/>
      <c r="G1647" s="3" t="str">
        <f t="shared" si="41"/>
        <v/>
      </c>
      <c r="H1647" s="103"/>
      <c r="I1647" s="103"/>
      <c r="J1647" s="103"/>
      <c r="K1647" s="103"/>
    </row>
    <row r="1648" spans="1:11" s="3" customFormat="1" x14ac:dyDescent="0.25">
      <c r="A1648" s="23" t="s">
        <v>3179</v>
      </c>
      <c r="B1648" s="24" t="s">
        <v>3180</v>
      </c>
      <c r="C1648" s="25"/>
      <c r="D1648" s="87">
        <f t="shared" si="42"/>
        <v>0</v>
      </c>
      <c r="E1648" s="88"/>
      <c r="F1648" s="89"/>
      <c r="G1648" s="3" t="str">
        <f t="shared" si="41"/>
        <v/>
      </c>
      <c r="H1648" s="103"/>
      <c r="I1648" s="103"/>
      <c r="J1648" s="103"/>
      <c r="K1648" s="103"/>
    </row>
    <row r="1649" spans="1:11" s="3" customFormat="1" ht="35.25" x14ac:dyDescent="0.25">
      <c r="A1649" s="23" t="s">
        <v>3181</v>
      </c>
      <c r="B1649" s="28" t="s">
        <v>4793</v>
      </c>
      <c r="C1649" s="25"/>
      <c r="D1649" s="87">
        <f t="shared" si="42"/>
        <v>0</v>
      </c>
      <c r="E1649" s="88"/>
      <c r="F1649" s="89"/>
      <c r="G1649" s="3" t="str">
        <f t="shared" si="41"/>
        <v/>
      </c>
      <c r="H1649" s="103"/>
      <c r="I1649" s="103"/>
      <c r="J1649" s="103"/>
      <c r="K1649" s="103"/>
    </row>
    <row r="1650" spans="1:11" s="3" customFormat="1" x14ac:dyDescent="0.25">
      <c r="A1650" s="23" t="s">
        <v>3183</v>
      </c>
      <c r="B1650" s="24" t="s">
        <v>3184</v>
      </c>
      <c r="C1650" s="25"/>
      <c r="D1650" s="87">
        <f t="shared" si="42"/>
        <v>0</v>
      </c>
      <c r="E1650" s="88"/>
      <c r="F1650" s="89"/>
      <c r="G1650" s="3" t="str">
        <f t="shared" si="41"/>
        <v/>
      </c>
      <c r="H1650" s="103"/>
      <c r="I1650" s="103"/>
      <c r="J1650" s="103"/>
      <c r="K1650" s="103"/>
    </row>
    <row r="1651" spans="1:11" s="3" customFormat="1" ht="24" x14ac:dyDescent="0.25">
      <c r="A1651" s="23" t="s">
        <v>3185</v>
      </c>
      <c r="B1651" s="28" t="s">
        <v>4794</v>
      </c>
      <c r="C1651" s="25"/>
      <c r="D1651" s="87">
        <f t="shared" si="42"/>
        <v>0</v>
      </c>
      <c r="E1651" s="88"/>
      <c r="F1651" s="89"/>
      <c r="G1651" s="3" t="str">
        <f t="shared" si="41"/>
        <v/>
      </c>
      <c r="H1651" s="103"/>
      <c r="I1651" s="103"/>
      <c r="J1651" s="103"/>
      <c r="K1651" s="103"/>
    </row>
    <row r="1652" spans="1:11" s="3" customFormat="1" ht="24" x14ac:dyDescent="0.25">
      <c r="A1652" s="23" t="s">
        <v>3187</v>
      </c>
      <c r="B1652" s="28" t="s">
        <v>4795</v>
      </c>
      <c r="C1652" s="25"/>
      <c r="D1652" s="87">
        <f t="shared" si="42"/>
        <v>0</v>
      </c>
      <c r="E1652" s="88"/>
      <c r="F1652" s="89"/>
      <c r="G1652" s="3" t="str">
        <f t="shared" si="41"/>
        <v/>
      </c>
      <c r="H1652" s="103"/>
      <c r="I1652" s="103"/>
      <c r="J1652" s="103"/>
      <c r="K1652" s="103"/>
    </row>
    <row r="1653" spans="1:11" s="3" customFormat="1" ht="24" x14ac:dyDescent="0.25">
      <c r="A1653" s="23" t="s">
        <v>3189</v>
      </c>
      <c r="B1653" s="28" t="s">
        <v>4796</v>
      </c>
      <c r="C1653" s="25"/>
      <c r="D1653" s="87">
        <f t="shared" si="42"/>
        <v>0</v>
      </c>
      <c r="E1653" s="88"/>
      <c r="F1653" s="89"/>
      <c r="G1653" s="3" t="str">
        <f t="shared" si="41"/>
        <v/>
      </c>
      <c r="H1653" s="103"/>
      <c r="I1653" s="103"/>
      <c r="J1653" s="103"/>
      <c r="K1653" s="103"/>
    </row>
    <row r="1654" spans="1:11" s="3" customFormat="1" x14ac:dyDescent="0.25">
      <c r="A1654" s="23" t="s">
        <v>3191</v>
      </c>
      <c r="B1654" s="28" t="s">
        <v>4797</v>
      </c>
      <c r="C1654" s="25"/>
      <c r="D1654" s="87">
        <f t="shared" si="42"/>
        <v>0</v>
      </c>
      <c r="E1654" s="88"/>
      <c r="F1654" s="89"/>
      <c r="G1654" s="3" t="str">
        <f t="shared" si="41"/>
        <v/>
      </c>
      <c r="H1654" s="103"/>
      <c r="I1654" s="103"/>
      <c r="J1654" s="103"/>
      <c r="K1654" s="103"/>
    </row>
    <row r="1655" spans="1:11" s="3" customFormat="1" ht="24" x14ac:dyDescent="0.25">
      <c r="A1655" s="23" t="s">
        <v>3193</v>
      </c>
      <c r="B1655" s="28" t="s">
        <v>4798</v>
      </c>
      <c r="C1655" s="25"/>
      <c r="D1655" s="87">
        <f t="shared" si="42"/>
        <v>0</v>
      </c>
      <c r="E1655" s="88"/>
      <c r="F1655" s="89"/>
      <c r="G1655" s="3" t="str">
        <f t="shared" si="41"/>
        <v/>
      </c>
      <c r="H1655" s="103"/>
      <c r="I1655" s="103"/>
      <c r="J1655" s="103"/>
      <c r="K1655" s="103"/>
    </row>
    <row r="1656" spans="1:11" s="3" customFormat="1" x14ac:dyDescent="0.25">
      <c r="A1656" s="23" t="s">
        <v>3195</v>
      </c>
      <c r="B1656" s="24" t="s">
        <v>3196</v>
      </c>
      <c r="C1656" s="25"/>
      <c r="D1656" s="87">
        <f t="shared" si="42"/>
        <v>0</v>
      </c>
      <c r="E1656" s="88"/>
      <c r="F1656" s="89"/>
      <c r="G1656" s="3" t="str">
        <f t="shared" si="41"/>
        <v/>
      </c>
      <c r="H1656" s="103"/>
      <c r="I1656" s="103"/>
      <c r="J1656" s="103"/>
      <c r="K1656" s="103"/>
    </row>
    <row r="1657" spans="1:11" s="3" customFormat="1" x14ac:dyDescent="0.25">
      <c r="A1657" s="23" t="s">
        <v>3197</v>
      </c>
      <c r="B1657" s="24" t="s">
        <v>3198</v>
      </c>
      <c r="C1657" s="25"/>
      <c r="D1657" s="87">
        <f t="shared" si="42"/>
        <v>0</v>
      </c>
      <c r="E1657" s="88"/>
      <c r="F1657" s="89"/>
      <c r="G1657" s="3" t="str">
        <f t="shared" si="41"/>
        <v/>
      </c>
      <c r="H1657" s="103"/>
      <c r="I1657" s="103"/>
      <c r="J1657" s="103"/>
      <c r="K1657" s="103"/>
    </row>
    <row r="1658" spans="1:11" s="3" customFormat="1" ht="24" x14ac:dyDescent="0.25">
      <c r="A1658" s="23" t="s">
        <v>3199</v>
      </c>
      <c r="B1658" s="28" t="s">
        <v>4799</v>
      </c>
      <c r="C1658" s="25"/>
      <c r="D1658" s="87">
        <f t="shared" si="42"/>
        <v>0</v>
      </c>
      <c r="E1658" s="88"/>
      <c r="F1658" s="89"/>
      <c r="G1658" s="3" t="str">
        <f t="shared" ref="G1658:G1721" si="43">IF(D1658&gt;C1658,"CMA ES MAYOR QUE TOTAL ACTIVIDADES","")</f>
        <v/>
      </c>
      <c r="H1658" s="103"/>
      <c r="I1658" s="103"/>
      <c r="J1658" s="103"/>
      <c r="K1658" s="103"/>
    </row>
    <row r="1659" spans="1:11" s="3" customFormat="1" x14ac:dyDescent="0.25">
      <c r="A1659" s="23" t="s">
        <v>3201</v>
      </c>
      <c r="B1659" s="24" t="s">
        <v>3202</v>
      </c>
      <c r="C1659" s="25"/>
      <c r="D1659" s="87">
        <f t="shared" si="42"/>
        <v>0</v>
      </c>
      <c r="E1659" s="88"/>
      <c r="F1659" s="89"/>
      <c r="G1659" s="3" t="str">
        <f t="shared" si="43"/>
        <v/>
      </c>
      <c r="H1659" s="103"/>
      <c r="I1659" s="103"/>
      <c r="J1659" s="103"/>
      <c r="K1659" s="103"/>
    </row>
    <row r="1660" spans="1:11" s="3" customFormat="1" x14ac:dyDescent="0.25">
      <c r="A1660" s="23" t="s">
        <v>3203</v>
      </c>
      <c r="B1660" s="24" t="s">
        <v>3204</v>
      </c>
      <c r="C1660" s="25"/>
      <c r="D1660" s="87">
        <f t="shared" si="42"/>
        <v>0</v>
      </c>
      <c r="E1660" s="88"/>
      <c r="F1660" s="89"/>
      <c r="G1660" s="3" t="str">
        <f t="shared" si="43"/>
        <v/>
      </c>
      <c r="H1660" s="103"/>
      <c r="I1660" s="103"/>
      <c r="J1660" s="103"/>
      <c r="K1660" s="103"/>
    </row>
    <row r="1661" spans="1:11" s="3" customFormat="1" x14ac:dyDescent="0.25">
      <c r="A1661" s="23" t="s">
        <v>3205</v>
      </c>
      <c r="B1661" s="24" t="s">
        <v>3206</v>
      </c>
      <c r="C1661" s="25"/>
      <c r="D1661" s="87">
        <f t="shared" si="42"/>
        <v>0</v>
      </c>
      <c r="E1661" s="88"/>
      <c r="F1661" s="89"/>
      <c r="G1661" s="3" t="str">
        <f t="shared" si="43"/>
        <v/>
      </c>
      <c r="H1661" s="103"/>
      <c r="I1661" s="103"/>
      <c r="J1661" s="103"/>
      <c r="K1661" s="103"/>
    </row>
    <row r="1662" spans="1:11" s="3" customFormat="1" x14ac:dyDescent="0.25">
      <c r="A1662" s="23" t="s">
        <v>3207</v>
      </c>
      <c r="B1662" s="24" t="s">
        <v>3208</v>
      </c>
      <c r="C1662" s="25"/>
      <c r="D1662" s="87">
        <f t="shared" si="42"/>
        <v>0</v>
      </c>
      <c r="E1662" s="88"/>
      <c r="F1662" s="89"/>
      <c r="G1662" s="3" t="str">
        <f t="shared" si="43"/>
        <v/>
      </c>
      <c r="H1662" s="103"/>
      <c r="I1662" s="103"/>
      <c r="J1662" s="103"/>
      <c r="K1662" s="103"/>
    </row>
    <row r="1663" spans="1:11" s="3" customFormat="1" x14ac:dyDescent="0.25">
      <c r="A1663" s="23" t="s">
        <v>3209</v>
      </c>
      <c r="B1663" s="24" t="s">
        <v>3210</v>
      </c>
      <c r="C1663" s="25"/>
      <c r="D1663" s="87">
        <f t="shared" si="42"/>
        <v>0</v>
      </c>
      <c r="E1663" s="88"/>
      <c r="F1663" s="89"/>
      <c r="G1663" s="3" t="str">
        <f t="shared" si="43"/>
        <v/>
      </c>
      <c r="H1663" s="103"/>
      <c r="I1663" s="103"/>
      <c r="J1663" s="103"/>
      <c r="K1663" s="103"/>
    </row>
    <row r="1664" spans="1:11" s="3" customFormat="1" x14ac:dyDescent="0.25">
      <c r="A1664" s="23" t="s">
        <v>3211</v>
      </c>
      <c r="B1664" s="24" t="s">
        <v>3212</v>
      </c>
      <c r="C1664" s="25"/>
      <c r="D1664" s="87">
        <f t="shared" si="42"/>
        <v>0</v>
      </c>
      <c r="E1664" s="88"/>
      <c r="F1664" s="89"/>
      <c r="G1664" s="3" t="str">
        <f t="shared" si="43"/>
        <v/>
      </c>
      <c r="H1664" s="103"/>
      <c r="I1664" s="103"/>
      <c r="J1664" s="103"/>
      <c r="K1664" s="103"/>
    </row>
    <row r="1665" spans="1:11" s="3" customFormat="1" x14ac:dyDescent="0.25">
      <c r="A1665" s="23" t="s">
        <v>3213</v>
      </c>
      <c r="B1665" s="24" t="s">
        <v>3214</v>
      </c>
      <c r="C1665" s="25"/>
      <c r="D1665" s="87">
        <f t="shared" si="42"/>
        <v>0</v>
      </c>
      <c r="E1665" s="88"/>
      <c r="F1665" s="89"/>
      <c r="G1665" s="3" t="str">
        <f t="shared" si="43"/>
        <v/>
      </c>
      <c r="H1665" s="103"/>
      <c r="I1665" s="103"/>
      <c r="J1665" s="103"/>
      <c r="K1665" s="103"/>
    </row>
    <row r="1666" spans="1:11" s="3" customFormat="1" x14ac:dyDescent="0.25">
      <c r="A1666" s="23" t="s">
        <v>3215</v>
      </c>
      <c r="B1666" s="24" t="s">
        <v>3216</v>
      </c>
      <c r="C1666" s="25"/>
      <c r="D1666" s="87">
        <f t="shared" si="42"/>
        <v>0</v>
      </c>
      <c r="E1666" s="88"/>
      <c r="F1666" s="89"/>
      <c r="G1666" s="3" t="str">
        <f t="shared" si="43"/>
        <v/>
      </c>
      <c r="H1666" s="103"/>
      <c r="I1666" s="103"/>
      <c r="J1666" s="103"/>
      <c r="K1666" s="103"/>
    </row>
    <row r="1667" spans="1:11" s="3" customFormat="1" x14ac:dyDescent="0.25">
      <c r="A1667" s="23" t="s">
        <v>3217</v>
      </c>
      <c r="B1667" s="24" t="s">
        <v>3218</v>
      </c>
      <c r="C1667" s="25"/>
      <c r="D1667" s="87">
        <f t="shared" si="42"/>
        <v>0</v>
      </c>
      <c r="E1667" s="88"/>
      <c r="F1667" s="89"/>
      <c r="G1667" s="3" t="str">
        <f t="shared" si="43"/>
        <v/>
      </c>
      <c r="H1667" s="103"/>
      <c r="I1667" s="103"/>
      <c r="J1667" s="103"/>
      <c r="K1667" s="103"/>
    </row>
    <row r="1668" spans="1:11" s="3" customFormat="1" x14ac:dyDescent="0.25">
      <c r="A1668" s="23" t="s">
        <v>3219</v>
      </c>
      <c r="B1668" s="24" t="s">
        <v>3220</v>
      </c>
      <c r="C1668" s="25"/>
      <c r="D1668" s="87">
        <f t="shared" si="42"/>
        <v>0</v>
      </c>
      <c r="E1668" s="88"/>
      <c r="F1668" s="89"/>
      <c r="G1668" s="3" t="str">
        <f t="shared" si="43"/>
        <v/>
      </c>
      <c r="H1668" s="103"/>
      <c r="I1668" s="103"/>
      <c r="J1668" s="103"/>
      <c r="K1668" s="103"/>
    </row>
    <row r="1669" spans="1:11" s="3" customFormat="1" x14ac:dyDescent="0.25">
      <c r="A1669" s="23" t="s">
        <v>3221</v>
      </c>
      <c r="B1669" s="24" t="s">
        <v>3222</v>
      </c>
      <c r="C1669" s="25"/>
      <c r="D1669" s="87">
        <f t="shared" si="42"/>
        <v>0</v>
      </c>
      <c r="E1669" s="88"/>
      <c r="F1669" s="89"/>
      <c r="G1669" s="3" t="str">
        <f t="shared" si="43"/>
        <v/>
      </c>
      <c r="H1669" s="103"/>
      <c r="I1669" s="103"/>
      <c r="J1669" s="103"/>
      <c r="K1669" s="103"/>
    </row>
    <row r="1670" spans="1:11" s="3" customFormat="1" x14ac:dyDescent="0.25">
      <c r="A1670" s="23" t="s">
        <v>3223</v>
      </c>
      <c r="B1670" s="24" t="s">
        <v>3224</v>
      </c>
      <c r="C1670" s="25"/>
      <c r="D1670" s="87">
        <f t="shared" si="42"/>
        <v>0</v>
      </c>
      <c r="E1670" s="88"/>
      <c r="F1670" s="89"/>
      <c r="G1670" s="3" t="str">
        <f t="shared" si="43"/>
        <v/>
      </c>
      <c r="H1670" s="103"/>
      <c r="I1670" s="103"/>
      <c r="J1670" s="103"/>
      <c r="K1670" s="103"/>
    </row>
    <row r="1671" spans="1:11" s="3" customFormat="1" x14ac:dyDescent="0.25">
      <c r="A1671" s="23" t="s">
        <v>3225</v>
      </c>
      <c r="B1671" s="24" t="s">
        <v>3226</v>
      </c>
      <c r="C1671" s="25"/>
      <c r="D1671" s="87">
        <f t="shared" si="42"/>
        <v>0</v>
      </c>
      <c r="E1671" s="88"/>
      <c r="F1671" s="89"/>
      <c r="G1671" s="3" t="str">
        <f t="shared" si="43"/>
        <v/>
      </c>
      <c r="H1671" s="103"/>
      <c r="I1671" s="103"/>
      <c r="J1671" s="103"/>
      <c r="K1671" s="103"/>
    </row>
    <row r="1672" spans="1:11" s="3" customFormat="1" x14ac:dyDescent="0.25">
      <c r="A1672" s="23" t="s">
        <v>3227</v>
      </c>
      <c r="B1672" s="24" t="s">
        <v>3228</v>
      </c>
      <c r="C1672" s="25"/>
      <c r="D1672" s="87">
        <f t="shared" si="42"/>
        <v>0</v>
      </c>
      <c r="E1672" s="88"/>
      <c r="F1672" s="89"/>
      <c r="G1672" s="3" t="str">
        <f t="shared" si="43"/>
        <v/>
      </c>
      <c r="H1672" s="103"/>
      <c r="I1672" s="103"/>
      <c r="J1672" s="103"/>
      <c r="K1672" s="103"/>
    </row>
    <row r="1673" spans="1:11" s="3" customFormat="1" ht="24" x14ac:dyDescent="0.25">
      <c r="A1673" s="23" t="s">
        <v>3229</v>
      </c>
      <c r="B1673" s="28" t="s">
        <v>4800</v>
      </c>
      <c r="C1673" s="25"/>
      <c r="D1673" s="87">
        <f t="shared" si="42"/>
        <v>0</v>
      </c>
      <c r="E1673" s="88"/>
      <c r="F1673" s="89"/>
      <c r="G1673" s="3" t="str">
        <f t="shared" si="43"/>
        <v/>
      </c>
      <c r="H1673" s="103"/>
      <c r="I1673" s="103"/>
      <c r="J1673" s="103"/>
      <c r="K1673" s="103"/>
    </row>
    <row r="1674" spans="1:11" s="3" customFormat="1" x14ac:dyDescent="0.25">
      <c r="A1674" s="23" t="s">
        <v>3231</v>
      </c>
      <c r="B1674" s="24" t="s">
        <v>3232</v>
      </c>
      <c r="C1674" s="25"/>
      <c r="D1674" s="87">
        <f t="shared" si="42"/>
        <v>0</v>
      </c>
      <c r="E1674" s="88"/>
      <c r="F1674" s="89"/>
      <c r="G1674" s="3" t="str">
        <f t="shared" si="43"/>
        <v/>
      </c>
      <c r="H1674" s="103"/>
      <c r="I1674" s="103"/>
      <c r="J1674" s="103"/>
      <c r="K1674" s="103"/>
    </row>
    <row r="1675" spans="1:11" s="3" customFormat="1" x14ac:dyDescent="0.25">
      <c r="A1675" s="23" t="s">
        <v>3233</v>
      </c>
      <c r="B1675" s="24" t="s">
        <v>3234</v>
      </c>
      <c r="C1675" s="25"/>
      <c r="D1675" s="87">
        <f t="shared" si="42"/>
        <v>0</v>
      </c>
      <c r="E1675" s="88"/>
      <c r="F1675" s="89"/>
      <c r="G1675" s="3" t="str">
        <f t="shared" si="43"/>
        <v/>
      </c>
      <c r="H1675" s="103"/>
      <c r="I1675" s="103"/>
      <c r="J1675" s="103"/>
      <c r="K1675" s="103"/>
    </row>
    <row r="1676" spans="1:11" s="3" customFormat="1" x14ac:dyDescent="0.25">
      <c r="A1676" s="23" t="s">
        <v>3235</v>
      </c>
      <c r="B1676" s="24" t="s">
        <v>3236</v>
      </c>
      <c r="C1676" s="25"/>
      <c r="D1676" s="87">
        <f t="shared" si="42"/>
        <v>0</v>
      </c>
      <c r="E1676" s="88"/>
      <c r="F1676" s="89"/>
      <c r="G1676" s="3" t="str">
        <f t="shared" si="43"/>
        <v/>
      </c>
      <c r="H1676" s="103"/>
      <c r="I1676" s="103"/>
      <c r="J1676" s="103"/>
      <c r="K1676" s="103"/>
    </row>
    <row r="1677" spans="1:11" s="3" customFormat="1" x14ac:dyDescent="0.25">
      <c r="A1677" s="23" t="s">
        <v>3237</v>
      </c>
      <c r="B1677" s="24" t="s">
        <v>3238</v>
      </c>
      <c r="C1677" s="25"/>
      <c r="D1677" s="87">
        <f t="shared" si="42"/>
        <v>0</v>
      </c>
      <c r="E1677" s="88"/>
      <c r="F1677" s="89"/>
      <c r="G1677" s="3" t="str">
        <f t="shared" si="43"/>
        <v/>
      </c>
      <c r="H1677" s="103"/>
      <c r="I1677" s="103"/>
      <c r="J1677" s="103"/>
      <c r="K1677" s="103"/>
    </row>
    <row r="1678" spans="1:11" s="3" customFormat="1" x14ac:dyDescent="0.25">
      <c r="A1678" s="23" t="s">
        <v>3239</v>
      </c>
      <c r="B1678" s="24" t="s">
        <v>3240</v>
      </c>
      <c r="C1678" s="25"/>
      <c r="D1678" s="87">
        <f t="shared" si="42"/>
        <v>0</v>
      </c>
      <c r="E1678" s="88"/>
      <c r="F1678" s="89"/>
      <c r="G1678" s="3" t="str">
        <f t="shared" si="43"/>
        <v/>
      </c>
      <c r="H1678" s="103"/>
      <c r="I1678" s="103"/>
      <c r="J1678" s="103"/>
      <c r="K1678" s="103"/>
    </row>
    <row r="1679" spans="1:11" s="3" customFormat="1" x14ac:dyDescent="0.25">
      <c r="A1679" s="23" t="s">
        <v>3241</v>
      </c>
      <c r="B1679" s="24" t="s">
        <v>3242</v>
      </c>
      <c r="C1679" s="25"/>
      <c r="D1679" s="87">
        <f t="shared" si="42"/>
        <v>0</v>
      </c>
      <c r="E1679" s="88"/>
      <c r="F1679" s="89"/>
      <c r="G1679" s="3" t="str">
        <f t="shared" si="43"/>
        <v/>
      </c>
      <c r="H1679" s="103"/>
      <c r="I1679" s="103"/>
      <c r="J1679" s="103"/>
      <c r="K1679" s="103"/>
    </row>
    <row r="1680" spans="1:11" s="3" customFormat="1" ht="24" x14ac:dyDescent="0.25">
      <c r="A1680" s="23" t="s">
        <v>3243</v>
      </c>
      <c r="B1680" s="28" t="s">
        <v>4801</v>
      </c>
      <c r="C1680" s="25"/>
      <c r="D1680" s="87">
        <f t="shared" si="42"/>
        <v>0</v>
      </c>
      <c r="E1680" s="88"/>
      <c r="F1680" s="89"/>
      <c r="G1680" s="3" t="str">
        <f t="shared" si="43"/>
        <v/>
      </c>
      <c r="H1680" s="103"/>
      <c r="I1680" s="103"/>
      <c r="J1680" s="103"/>
      <c r="K1680" s="103"/>
    </row>
    <row r="1681" spans="1:11" s="3" customFormat="1" x14ac:dyDescent="0.25">
      <c r="A1681" s="23" t="s">
        <v>3245</v>
      </c>
      <c r="B1681" s="24" t="s">
        <v>3246</v>
      </c>
      <c r="C1681" s="25"/>
      <c r="D1681" s="87">
        <f t="shared" si="42"/>
        <v>0</v>
      </c>
      <c r="E1681" s="88"/>
      <c r="F1681" s="89"/>
      <c r="G1681" s="3" t="str">
        <f t="shared" si="43"/>
        <v/>
      </c>
      <c r="H1681" s="103"/>
      <c r="I1681" s="103"/>
      <c r="J1681" s="103"/>
      <c r="K1681" s="103"/>
    </row>
    <row r="1682" spans="1:11" s="3" customFormat="1" x14ac:dyDescent="0.25">
      <c r="A1682" s="23" t="s">
        <v>3247</v>
      </c>
      <c r="B1682" s="24" t="s">
        <v>3248</v>
      </c>
      <c r="C1682" s="25"/>
      <c r="D1682" s="87">
        <f t="shared" si="42"/>
        <v>0</v>
      </c>
      <c r="E1682" s="88"/>
      <c r="F1682" s="89"/>
      <c r="G1682" s="3" t="str">
        <f t="shared" si="43"/>
        <v/>
      </c>
      <c r="H1682" s="103"/>
      <c r="I1682" s="103"/>
      <c r="J1682" s="103"/>
      <c r="K1682" s="103"/>
    </row>
    <row r="1683" spans="1:11" s="3" customFormat="1" x14ac:dyDescent="0.25">
      <c r="A1683" s="23" t="s">
        <v>3249</v>
      </c>
      <c r="B1683" s="24" t="s">
        <v>3250</v>
      </c>
      <c r="C1683" s="25"/>
      <c r="D1683" s="87">
        <f t="shared" si="42"/>
        <v>0</v>
      </c>
      <c r="E1683" s="88"/>
      <c r="F1683" s="89"/>
      <c r="G1683" s="3" t="str">
        <f t="shared" si="43"/>
        <v/>
      </c>
      <c r="H1683" s="103"/>
      <c r="I1683" s="103"/>
      <c r="J1683" s="103"/>
      <c r="K1683" s="103"/>
    </row>
    <row r="1684" spans="1:11" s="3" customFormat="1" x14ac:dyDescent="0.25">
      <c r="A1684" s="23" t="s">
        <v>3251</v>
      </c>
      <c r="B1684" s="24" t="s">
        <v>3252</v>
      </c>
      <c r="C1684" s="25"/>
      <c r="D1684" s="87">
        <f t="shared" si="42"/>
        <v>0</v>
      </c>
      <c r="E1684" s="88"/>
      <c r="F1684" s="89"/>
      <c r="G1684" s="3" t="str">
        <f t="shared" si="43"/>
        <v/>
      </c>
      <c r="H1684" s="103"/>
      <c r="I1684" s="103"/>
      <c r="J1684" s="103"/>
      <c r="K1684" s="103"/>
    </row>
    <row r="1685" spans="1:11" s="3" customFormat="1" x14ac:dyDescent="0.25">
      <c r="A1685" s="23" t="s">
        <v>3253</v>
      </c>
      <c r="B1685" s="24" t="s">
        <v>3254</v>
      </c>
      <c r="C1685" s="25"/>
      <c r="D1685" s="87">
        <f t="shared" si="42"/>
        <v>0</v>
      </c>
      <c r="E1685" s="88"/>
      <c r="F1685" s="89"/>
      <c r="G1685" s="3" t="str">
        <f t="shared" si="43"/>
        <v/>
      </c>
      <c r="H1685" s="103"/>
      <c r="I1685" s="103"/>
      <c r="J1685" s="103"/>
      <c r="K1685" s="103"/>
    </row>
    <row r="1686" spans="1:11" s="3" customFormat="1" x14ac:dyDescent="0.25">
      <c r="A1686" s="23" t="s">
        <v>3255</v>
      </c>
      <c r="B1686" s="24" t="s">
        <v>3256</v>
      </c>
      <c r="C1686" s="25"/>
      <c r="D1686" s="87">
        <f t="shared" si="42"/>
        <v>0</v>
      </c>
      <c r="E1686" s="88"/>
      <c r="F1686" s="89"/>
      <c r="G1686" s="3" t="str">
        <f t="shared" si="43"/>
        <v/>
      </c>
      <c r="H1686" s="103"/>
      <c r="I1686" s="103"/>
      <c r="J1686" s="103"/>
      <c r="K1686" s="103"/>
    </row>
    <row r="1687" spans="1:11" s="3" customFormat="1" x14ac:dyDescent="0.25">
      <c r="A1687" s="23" t="s">
        <v>3257</v>
      </c>
      <c r="B1687" s="24" t="s">
        <v>3258</v>
      </c>
      <c r="C1687" s="25"/>
      <c r="D1687" s="87">
        <f t="shared" si="42"/>
        <v>0</v>
      </c>
      <c r="E1687" s="88"/>
      <c r="F1687" s="89"/>
      <c r="G1687" s="3" t="str">
        <f t="shared" si="43"/>
        <v/>
      </c>
      <c r="H1687" s="103"/>
      <c r="I1687" s="103"/>
      <c r="J1687" s="103"/>
      <c r="K1687" s="103"/>
    </row>
    <row r="1688" spans="1:11" s="3" customFormat="1" x14ac:dyDescent="0.25">
      <c r="A1688" s="23" t="s">
        <v>3259</v>
      </c>
      <c r="B1688" s="24" t="s">
        <v>3260</v>
      </c>
      <c r="C1688" s="25"/>
      <c r="D1688" s="87">
        <f t="shared" si="42"/>
        <v>0</v>
      </c>
      <c r="E1688" s="88"/>
      <c r="F1688" s="89"/>
      <c r="G1688" s="3" t="str">
        <f t="shared" si="43"/>
        <v/>
      </c>
      <c r="H1688" s="103"/>
      <c r="I1688" s="103"/>
      <c r="J1688" s="103"/>
      <c r="K1688" s="103"/>
    </row>
    <row r="1689" spans="1:11" s="3" customFormat="1" x14ac:dyDescent="0.25">
      <c r="A1689" s="23" t="s">
        <v>3261</v>
      </c>
      <c r="B1689" s="24" t="s">
        <v>3262</v>
      </c>
      <c r="C1689" s="25"/>
      <c r="D1689" s="87">
        <f t="shared" si="42"/>
        <v>0</v>
      </c>
      <c r="E1689" s="88"/>
      <c r="F1689" s="89"/>
      <c r="G1689" s="3" t="str">
        <f t="shared" si="43"/>
        <v/>
      </c>
      <c r="H1689" s="103"/>
      <c r="I1689" s="103"/>
      <c r="J1689" s="103"/>
      <c r="K1689" s="103"/>
    </row>
    <row r="1690" spans="1:11" s="3" customFormat="1" x14ac:dyDescent="0.25">
      <c r="A1690" s="23" t="s">
        <v>3263</v>
      </c>
      <c r="B1690" s="24" t="s">
        <v>3264</v>
      </c>
      <c r="C1690" s="25"/>
      <c r="D1690" s="87">
        <f t="shared" si="42"/>
        <v>0</v>
      </c>
      <c r="E1690" s="88"/>
      <c r="F1690" s="89"/>
      <c r="G1690" s="3" t="str">
        <f t="shared" si="43"/>
        <v/>
      </c>
      <c r="H1690" s="103"/>
      <c r="I1690" s="103"/>
      <c r="J1690" s="103"/>
      <c r="K1690" s="103"/>
    </row>
    <row r="1691" spans="1:11" s="3" customFormat="1" x14ac:dyDescent="0.25">
      <c r="A1691" s="23" t="s">
        <v>3265</v>
      </c>
      <c r="B1691" s="24" t="s">
        <v>3266</v>
      </c>
      <c r="C1691" s="25"/>
      <c r="D1691" s="87">
        <f t="shared" si="42"/>
        <v>0</v>
      </c>
      <c r="E1691" s="88"/>
      <c r="F1691" s="89"/>
      <c r="G1691" s="3" t="str">
        <f t="shared" si="43"/>
        <v/>
      </c>
      <c r="H1691" s="103"/>
      <c r="I1691" s="103"/>
      <c r="J1691" s="103"/>
      <c r="K1691" s="103"/>
    </row>
    <row r="1692" spans="1:11" s="3" customFormat="1" x14ac:dyDescent="0.25">
      <c r="A1692" s="23" t="s">
        <v>3267</v>
      </c>
      <c r="B1692" s="24" t="s">
        <v>3268</v>
      </c>
      <c r="C1692" s="25"/>
      <c r="D1692" s="87">
        <f t="shared" si="42"/>
        <v>0</v>
      </c>
      <c r="E1692" s="88"/>
      <c r="F1692" s="89"/>
      <c r="G1692" s="3" t="str">
        <f t="shared" si="43"/>
        <v/>
      </c>
      <c r="H1692" s="103"/>
      <c r="I1692" s="103"/>
      <c r="J1692" s="103"/>
      <c r="K1692" s="103"/>
    </row>
    <row r="1693" spans="1:11" s="3" customFormat="1" ht="24" x14ac:dyDescent="0.25">
      <c r="A1693" s="23" t="s">
        <v>3269</v>
      </c>
      <c r="B1693" s="28" t="s">
        <v>4802</v>
      </c>
      <c r="C1693" s="25"/>
      <c r="D1693" s="87">
        <f t="shared" si="42"/>
        <v>0</v>
      </c>
      <c r="E1693" s="88"/>
      <c r="F1693" s="89"/>
      <c r="G1693" s="3" t="str">
        <f t="shared" si="43"/>
        <v/>
      </c>
      <c r="H1693" s="103"/>
      <c r="I1693" s="103"/>
      <c r="J1693" s="103"/>
      <c r="K1693" s="103"/>
    </row>
    <row r="1694" spans="1:11" s="3" customFormat="1" x14ac:dyDescent="0.25">
      <c r="A1694" s="23" t="s">
        <v>3271</v>
      </c>
      <c r="B1694" s="24" t="s">
        <v>3272</v>
      </c>
      <c r="C1694" s="25"/>
      <c r="D1694" s="87">
        <f t="shared" si="42"/>
        <v>0</v>
      </c>
      <c r="E1694" s="88"/>
      <c r="F1694" s="89"/>
      <c r="G1694" s="3" t="str">
        <f t="shared" si="43"/>
        <v/>
      </c>
      <c r="H1694" s="103"/>
      <c r="I1694" s="103"/>
      <c r="J1694" s="103"/>
      <c r="K1694" s="103"/>
    </row>
    <row r="1695" spans="1:11" s="3" customFormat="1" x14ac:dyDescent="0.25">
      <c r="A1695" s="23" t="s">
        <v>3273</v>
      </c>
      <c r="B1695" s="24" t="s">
        <v>3274</v>
      </c>
      <c r="C1695" s="25"/>
      <c r="D1695" s="87">
        <f t="shared" si="42"/>
        <v>0</v>
      </c>
      <c r="E1695" s="88"/>
      <c r="F1695" s="89"/>
      <c r="G1695" s="3" t="str">
        <f t="shared" si="43"/>
        <v/>
      </c>
      <c r="H1695" s="103"/>
      <c r="I1695" s="103"/>
      <c r="J1695" s="103"/>
      <c r="K1695" s="103"/>
    </row>
    <row r="1696" spans="1:11" s="3" customFormat="1" x14ac:dyDescent="0.25">
      <c r="A1696" s="23" t="s">
        <v>3275</v>
      </c>
      <c r="B1696" s="24" t="s">
        <v>3276</v>
      </c>
      <c r="C1696" s="25"/>
      <c r="D1696" s="87">
        <f t="shared" si="42"/>
        <v>0</v>
      </c>
      <c r="E1696" s="88"/>
      <c r="F1696" s="89"/>
      <c r="G1696" s="3" t="str">
        <f t="shared" si="43"/>
        <v/>
      </c>
      <c r="H1696" s="103"/>
      <c r="I1696" s="103"/>
      <c r="J1696" s="103"/>
      <c r="K1696" s="103"/>
    </row>
    <row r="1697" spans="1:11" s="3" customFormat="1" x14ac:dyDescent="0.25">
      <c r="A1697" s="23" t="s">
        <v>3277</v>
      </c>
      <c r="B1697" s="24" t="s">
        <v>3278</v>
      </c>
      <c r="C1697" s="25"/>
      <c r="D1697" s="87">
        <f t="shared" si="42"/>
        <v>0</v>
      </c>
      <c r="E1697" s="88"/>
      <c r="F1697" s="89"/>
      <c r="G1697" s="3" t="str">
        <f t="shared" si="43"/>
        <v/>
      </c>
      <c r="H1697" s="103"/>
      <c r="I1697" s="103"/>
      <c r="J1697" s="103"/>
      <c r="K1697" s="103"/>
    </row>
    <row r="1698" spans="1:11" s="3" customFormat="1" x14ac:dyDescent="0.25">
      <c r="A1698" s="23" t="s">
        <v>3279</v>
      </c>
      <c r="B1698" s="24" t="s">
        <v>3280</v>
      </c>
      <c r="C1698" s="25"/>
      <c r="D1698" s="87">
        <f t="shared" si="42"/>
        <v>0</v>
      </c>
      <c r="E1698" s="88"/>
      <c r="F1698" s="89"/>
      <c r="G1698" s="3" t="str">
        <f t="shared" si="43"/>
        <v/>
      </c>
      <c r="H1698" s="103"/>
      <c r="I1698" s="103"/>
      <c r="J1698" s="103"/>
      <c r="K1698" s="103"/>
    </row>
    <row r="1699" spans="1:11" s="3" customFormat="1" x14ac:dyDescent="0.25">
      <c r="A1699" s="23" t="s">
        <v>3281</v>
      </c>
      <c r="B1699" s="24" t="s">
        <v>3282</v>
      </c>
      <c r="C1699" s="25"/>
      <c r="D1699" s="87">
        <f t="shared" si="42"/>
        <v>0</v>
      </c>
      <c r="E1699" s="88"/>
      <c r="F1699" s="89"/>
      <c r="G1699" s="3" t="str">
        <f t="shared" si="43"/>
        <v/>
      </c>
      <c r="H1699" s="103"/>
      <c r="I1699" s="103"/>
      <c r="J1699" s="103"/>
      <c r="K1699" s="103"/>
    </row>
    <row r="1700" spans="1:11" s="3" customFormat="1" ht="24" x14ac:dyDescent="0.25">
      <c r="A1700" s="23" t="s">
        <v>3283</v>
      </c>
      <c r="B1700" s="28" t="s">
        <v>4803</v>
      </c>
      <c r="C1700" s="25"/>
      <c r="D1700" s="87">
        <f t="shared" si="42"/>
        <v>0</v>
      </c>
      <c r="E1700" s="88"/>
      <c r="F1700" s="89"/>
      <c r="G1700" s="3" t="str">
        <f t="shared" si="43"/>
        <v/>
      </c>
      <c r="H1700" s="103"/>
      <c r="I1700" s="103"/>
      <c r="J1700" s="103"/>
      <c r="K1700" s="103"/>
    </row>
    <row r="1701" spans="1:11" s="3" customFormat="1" x14ac:dyDescent="0.25">
      <c r="A1701" s="23" t="s">
        <v>3285</v>
      </c>
      <c r="B1701" s="24" t="s">
        <v>3286</v>
      </c>
      <c r="C1701" s="25"/>
      <c r="D1701" s="87">
        <f t="shared" si="42"/>
        <v>0</v>
      </c>
      <c r="E1701" s="88"/>
      <c r="F1701" s="89"/>
      <c r="G1701" s="3" t="str">
        <f t="shared" si="43"/>
        <v/>
      </c>
      <c r="H1701" s="103"/>
      <c r="I1701" s="103"/>
      <c r="J1701" s="103"/>
      <c r="K1701" s="103"/>
    </row>
    <row r="1702" spans="1:11" s="3" customFormat="1" x14ac:dyDescent="0.25">
      <c r="A1702" s="23" t="s">
        <v>3287</v>
      </c>
      <c r="B1702" s="24" t="s">
        <v>3288</v>
      </c>
      <c r="C1702" s="25"/>
      <c r="D1702" s="87">
        <f t="shared" si="42"/>
        <v>0</v>
      </c>
      <c r="E1702" s="88"/>
      <c r="F1702" s="89"/>
      <c r="G1702" s="3" t="str">
        <f t="shared" si="43"/>
        <v/>
      </c>
      <c r="H1702" s="103"/>
      <c r="I1702" s="103"/>
      <c r="J1702" s="103"/>
      <c r="K1702" s="103"/>
    </row>
    <row r="1703" spans="1:11" s="3" customFormat="1" x14ac:dyDescent="0.25">
      <c r="A1703" s="23" t="s">
        <v>3289</v>
      </c>
      <c r="B1703" s="24" t="s">
        <v>3290</v>
      </c>
      <c r="C1703" s="25"/>
      <c r="D1703" s="87">
        <f t="shared" si="42"/>
        <v>0</v>
      </c>
      <c r="E1703" s="88"/>
      <c r="F1703" s="89"/>
      <c r="G1703" s="3" t="str">
        <f t="shared" si="43"/>
        <v/>
      </c>
      <c r="H1703" s="103"/>
      <c r="I1703" s="103"/>
      <c r="J1703" s="103"/>
      <c r="K1703" s="103"/>
    </row>
    <row r="1704" spans="1:11" s="3" customFormat="1" x14ac:dyDescent="0.25">
      <c r="A1704" s="23" t="s">
        <v>3291</v>
      </c>
      <c r="B1704" s="24" t="s">
        <v>3292</v>
      </c>
      <c r="C1704" s="25"/>
      <c r="D1704" s="87">
        <f t="shared" si="42"/>
        <v>0</v>
      </c>
      <c r="E1704" s="88"/>
      <c r="F1704" s="89"/>
      <c r="G1704" s="3" t="str">
        <f t="shared" si="43"/>
        <v/>
      </c>
      <c r="H1704" s="103"/>
      <c r="I1704" s="103"/>
      <c r="J1704" s="103"/>
      <c r="K1704" s="103"/>
    </row>
    <row r="1705" spans="1:11" s="3" customFormat="1" x14ac:dyDescent="0.25">
      <c r="A1705" s="23" t="s">
        <v>3293</v>
      </c>
      <c r="B1705" s="24" t="s">
        <v>3260</v>
      </c>
      <c r="C1705" s="25"/>
      <c r="D1705" s="87">
        <f t="shared" si="42"/>
        <v>0</v>
      </c>
      <c r="E1705" s="88"/>
      <c r="F1705" s="89"/>
      <c r="G1705" s="3" t="str">
        <f t="shared" si="43"/>
        <v/>
      </c>
      <c r="H1705" s="103"/>
      <c r="I1705" s="103"/>
      <c r="J1705" s="103"/>
      <c r="K1705" s="103"/>
    </row>
    <row r="1706" spans="1:11" s="3" customFormat="1" x14ac:dyDescent="0.25">
      <c r="A1706" s="23" t="s">
        <v>3294</v>
      </c>
      <c r="B1706" s="24" t="s">
        <v>3295</v>
      </c>
      <c r="C1706" s="25"/>
      <c r="D1706" s="87">
        <f t="shared" si="42"/>
        <v>0</v>
      </c>
      <c r="E1706" s="88"/>
      <c r="F1706" s="89"/>
      <c r="G1706" s="3" t="str">
        <f t="shared" si="43"/>
        <v/>
      </c>
      <c r="H1706" s="103"/>
      <c r="I1706" s="103"/>
      <c r="J1706" s="103"/>
      <c r="K1706" s="103"/>
    </row>
    <row r="1707" spans="1:11" s="3" customFormat="1" x14ac:dyDescent="0.25">
      <c r="A1707" s="23" t="s">
        <v>3296</v>
      </c>
      <c r="B1707" s="24" t="s">
        <v>3297</v>
      </c>
      <c r="C1707" s="25"/>
      <c r="D1707" s="87">
        <f t="shared" si="42"/>
        <v>0</v>
      </c>
      <c r="E1707" s="88"/>
      <c r="F1707" s="89"/>
      <c r="G1707" s="3" t="str">
        <f t="shared" si="43"/>
        <v/>
      </c>
      <c r="H1707" s="103"/>
      <c r="I1707" s="103"/>
      <c r="J1707" s="103"/>
      <c r="K1707" s="103"/>
    </row>
    <row r="1708" spans="1:11" s="3" customFormat="1" x14ac:dyDescent="0.25">
      <c r="A1708" s="23" t="s">
        <v>3298</v>
      </c>
      <c r="B1708" s="24" t="s">
        <v>3299</v>
      </c>
      <c r="C1708" s="25"/>
      <c r="D1708" s="87">
        <f t="shared" si="42"/>
        <v>0</v>
      </c>
      <c r="E1708" s="88"/>
      <c r="F1708" s="89"/>
      <c r="G1708" s="3" t="str">
        <f t="shared" si="43"/>
        <v/>
      </c>
      <c r="H1708" s="103"/>
      <c r="I1708" s="103"/>
      <c r="J1708" s="103"/>
      <c r="K1708" s="103"/>
    </row>
    <row r="1709" spans="1:11" s="3" customFormat="1" x14ac:dyDescent="0.25">
      <c r="A1709" s="23" t="s">
        <v>3300</v>
      </c>
      <c r="B1709" s="24" t="s">
        <v>3301</v>
      </c>
      <c r="C1709" s="25"/>
      <c r="D1709" s="87">
        <f t="shared" ref="D1709:D1772" si="44">+E1709+F1709</f>
        <v>0</v>
      </c>
      <c r="E1709" s="88"/>
      <c r="F1709" s="89"/>
      <c r="G1709" s="3" t="str">
        <f t="shared" si="43"/>
        <v/>
      </c>
      <c r="H1709" s="103"/>
      <c r="I1709" s="103"/>
      <c r="J1709" s="103"/>
      <c r="K1709" s="103"/>
    </row>
    <row r="1710" spans="1:11" s="3" customFormat="1" ht="24" x14ac:dyDescent="0.25">
      <c r="A1710" s="23" t="s">
        <v>3302</v>
      </c>
      <c r="B1710" s="28" t="s">
        <v>4804</v>
      </c>
      <c r="C1710" s="25"/>
      <c r="D1710" s="87">
        <f t="shared" si="44"/>
        <v>0</v>
      </c>
      <c r="E1710" s="88"/>
      <c r="F1710" s="89"/>
      <c r="G1710" s="3" t="str">
        <f t="shared" si="43"/>
        <v/>
      </c>
      <c r="H1710" s="103"/>
      <c r="I1710" s="103"/>
      <c r="J1710" s="103"/>
      <c r="K1710" s="103"/>
    </row>
    <row r="1711" spans="1:11" s="3" customFormat="1" x14ac:dyDescent="0.25">
      <c r="A1711" s="23" t="s">
        <v>3304</v>
      </c>
      <c r="B1711" s="24" t="s">
        <v>3305</v>
      </c>
      <c r="C1711" s="25"/>
      <c r="D1711" s="87">
        <f t="shared" si="44"/>
        <v>0</v>
      </c>
      <c r="E1711" s="88"/>
      <c r="F1711" s="89"/>
      <c r="G1711" s="3" t="str">
        <f t="shared" si="43"/>
        <v/>
      </c>
      <c r="H1711" s="103"/>
      <c r="I1711" s="103"/>
      <c r="J1711" s="103"/>
      <c r="K1711" s="103"/>
    </row>
    <row r="1712" spans="1:11" s="3" customFormat="1" x14ac:dyDescent="0.25">
      <c r="A1712" s="23" t="s">
        <v>3306</v>
      </c>
      <c r="B1712" s="24" t="s">
        <v>3307</v>
      </c>
      <c r="C1712" s="25"/>
      <c r="D1712" s="87">
        <f t="shared" si="44"/>
        <v>0</v>
      </c>
      <c r="E1712" s="88"/>
      <c r="F1712" s="89"/>
      <c r="G1712" s="3" t="str">
        <f t="shared" si="43"/>
        <v/>
      </c>
      <c r="H1712" s="103"/>
      <c r="I1712" s="103"/>
      <c r="J1712" s="103"/>
      <c r="K1712" s="103"/>
    </row>
    <row r="1713" spans="1:11" s="3" customFormat="1" x14ac:dyDescent="0.25">
      <c r="A1713" s="23" t="s">
        <v>3308</v>
      </c>
      <c r="B1713" s="24" t="s">
        <v>3309</v>
      </c>
      <c r="C1713" s="25"/>
      <c r="D1713" s="87">
        <f t="shared" si="44"/>
        <v>0</v>
      </c>
      <c r="E1713" s="88"/>
      <c r="F1713" s="89"/>
      <c r="G1713" s="3" t="str">
        <f t="shared" si="43"/>
        <v/>
      </c>
      <c r="H1713" s="103"/>
      <c r="I1713" s="103"/>
      <c r="J1713" s="103"/>
      <c r="K1713" s="103"/>
    </row>
    <row r="1714" spans="1:11" s="3" customFormat="1" x14ac:dyDescent="0.25">
      <c r="A1714" s="23" t="s">
        <v>3310</v>
      </c>
      <c r="B1714" s="24" t="s">
        <v>3311</v>
      </c>
      <c r="C1714" s="25"/>
      <c r="D1714" s="87">
        <f t="shared" si="44"/>
        <v>0</v>
      </c>
      <c r="E1714" s="88"/>
      <c r="F1714" s="89"/>
      <c r="G1714" s="3" t="str">
        <f t="shared" si="43"/>
        <v/>
      </c>
      <c r="H1714" s="103"/>
      <c r="I1714" s="103"/>
      <c r="J1714" s="103"/>
      <c r="K1714" s="103"/>
    </row>
    <row r="1715" spans="1:11" s="3" customFormat="1" x14ac:dyDescent="0.25">
      <c r="A1715" s="23" t="s">
        <v>3312</v>
      </c>
      <c r="B1715" s="24" t="s">
        <v>3313</v>
      </c>
      <c r="C1715" s="25"/>
      <c r="D1715" s="87">
        <f t="shared" si="44"/>
        <v>0</v>
      </c>
      <c r="E1715" s="88"/>
      <c r="F1715" s="89"/>
      <c r="G1715" s="3" t="str">
        <f t="shared" si="43"/>
        <v/>
      </c>
      <c r="H1715" s="103"/>
      <c r="I1715" s="103"/>
      <c r="J1715" s="103"/>
      <c r="K1715" s="103"/>
    </row>
    <row r="1716" spans="1:11" s="3" customFormat="1" x14ac:dyDescent="0.25">
      <c r="A1716" s="23" t="s">
        <v>3314</v>
      </c>
      <c r="B1716" s="24" t="s">
        <v>3315</v>
      </c>
      <c r="C1716" s="25"/>
      <c r="D1716" s="87">
        <f t="shared" si="44"/>
        <v>0</v>
      </c>
      <c r="E1716" s="88"/>
      <c r="F1716" s="89"/>
      <c r="G1716" s="3" t="str">
        <f t="shared" si="43"/>
        <v/>
      </c>
      <c r="H1716" s="103"/>
      <c r="I1716" s="103"/>
      <c r="J1716" s="103"/>
      <c r="K1716" s="103"/>
    </row>
    <row r="1717" spans="1:11" s="3" customFormat="1" x14ac:dyDescent="0.25">
      <c r="A1717" s="23" t="s">
        <v>3316</v>
      </c>
      <c r="B1717" s="24" t="s">
        <v>3317</v>
      </c>
      <c r="C1717" s="25"/>
      <c r="D1717" s="87">
        <f t="shared" si="44"/>
        <v>0</v>
      </c>
      <c r="E1717" s="88"/>
      <c r="F1717" s="89"/>
      <c r="G1717" s="3" t="str">
        <f t="shared" si="43"/>
        <v/>
      </c>
      <c r="H1717" s="103"/>
      <c r="I1717" s="103"/>
      <c r="J1717" s="103"/>
      <c r="K1717" s="103"/>
    </row>
    <row r="1718" spans="1:11" s="3" customFormat="1" ht="35.25" x14ac:dyDescent="0.25">
      <c r="A1718" s="23" t="s">
        <v>3318</v>
      </c>
      <c r="B1718" s="28" t="s">
        <v>4805</v>
      </c>
      <c r="C1718" s="25"/>
      <c r="D1718" s="87">
        <f t="shared" si="44"/>
        <v>0</v>
      </c>
      <c r="E1718" s="88"/>
      <c r="F1718" s="89"/>
      <c r="G1718" s="3" t="str">
        <f t="shared" si="43"/>
        <v/>
      </c>
      <c r="H1718" s="103"/>
      <c r="I1718" s="103"/>
      <c r="J1718" s="103"/>
      <c r="K1718" s="103"/>
    </row>
    <row r="1719" spans="1:11" s="3" customFormat="1" x14ac:dyDescent="0.25">
      <c r="A1719" s="23" t="s">
        <v>3320</v>
      </c>
      <c r="B1719" s="24" t="s">
        <v>3321</v>
      </c>
      <c r="C1719" s="25"/>
      <c r="D1719" s="87">
        <f t="shared" si="44"/>
        <v>0</v>
      </c>
      <c r="E1719" s="88"/>
      <c r="F1719" s="89"/>
      <c r="G1719" s="3" t="str">
        <f t="shared" si="43"/>
        <v/>
      </c>
      <c r="H1719" s="103"/>
      <c r="I1719" s="103"/>
      <c r="J1719" s="103"/>
      <c r="K1719" s="103"/>
    </row>
    <row r="1720" spans="1:11" s="3" customFormat="1" x14ac:dyDescent="0.25">
      <c r="A1720" s="23" t="s">
        <v>3322</v>
      </c>
      <c r="B1720" s="24" t="s">
        <v>3323</v>
      </c>
      <c r="C1720" s="25"/>
      <c r="D1720" s="87">
        <f t="shared" si="44"/>
        <v>0</v>
      </c>
      <c r="E1720" s="88"/>
      <c r="F1720" s="89"/>
      <c r="G1720" s="3" t="str">
        <f t="shared" si="43"/>
        <v/>
      </c>
      <c r="H1720" s="103"/>
      <c r="I1720" s="103"/>
      <c r="J1720" s="103"/>
      <c r="K1720" s="103"/>
    </row>
    <row r="1721" spans="1:11" s="3" customFormat="1" x14ac:dyDescent="0.25">
      <c r="A1721" s="23" t="s">
        <v>3324</v>
      </c>
      <c r="B1721" s="24" t="s">
        <v>3325</v>
      </c>
      <c r="C1721" s="25"/>
      <c r="D1721" s="87">
        <f t="shared" si="44"/>
        <v>0</v>
      </c>
      <c r="E1721" s="88"/>
      <c r="F1721" s="89"/>
      <c r="G1721" s="3" t="str">
        <f t="shared" si="43"/>
        <v/>
      </c>
      <c r="H1721" s="103"/>
      <c r="I1721" s="103"/>
      <c r="J1721" s="103"/>
      <c r="K1721" s="103"/>
    </row>
    <row r="1722" spans="1:11" s="3" customFormat="1" ht="24" x14ac:dyDescent="0.25">
      <c r="A1722" s="23" t="s">
        <v>3326</v>
      </c>
      <c r="B1722" s="28" t="s">
        <v>4806</v>
      </c>
      <c r="C1722" s="25"/>
      <c r="D1722" s="87">
        <f t="shared" si="44"/>
        <v>0</v>
      </c>
      <c r="E1722" s="88"/>
      <c r="F1722" s="89"/>
      <c r="G1722" s="3" t="str">
        <f t="shared" ref="G1722:G1785" si="45">IF(D1722&gt;C1722,"CMA ES MAYOR QUE TOTAL ACTIVIDADES","")</f>
        <v/>
      </c>
      <c r="H1722" s="103"/>
      <c r="I1722" s="103"/>
      <c r="J1722" s="103"/>
      <c r="K1722" s="103"/>
    </row>
    <row r="1723" spans="1:11" s="3" customFormat="1" x14ac:dyDescent="0.25">
      <c r="A1723" s="23" t="s">
        <v>3328</v>
      </c>
      <c r="B1723" s="24" t="s">
        <v>3329</v>
      </c>
      <c r="C1723" s="25"/>
      <c r="D1723" s="87">
        <f t="shared" si="44"/>
        <v>0</v>
      </c>
      <c r="E1723" s="88"/>
      <c r="F1723" s="89"/>
      <c r="G1723" s="3" t="str">
        <f t="shared" si="45"/>
        <v/>
      </c>
      <c r="H1723" s="103"/>
      <c r="I1723" s="103"/>
      <c r="J1723" s="103"/>
      <c r="K1723" s="103"/>
    </row>
    <row r="1724" spans="1:11" s="3" customFormat="1" x14ac:dyDescent="0.25">
      <c r="A1724" s="23" t="s">
        <v>3330</v>
      </c>
      <c r="B1724" s="24" t="s">
        <v>3331</v>
      </c>
      <c r="C1724" s="25"/>
      <c r="D1724" s="87">
        <f t="shared" si="44"/>
        <v>0</v>
      </c>
      <c r="E1724" s="88"/>
      <c r="F1724" s="89"/>
      <c r="G1724" s="3" t="str">
        <f t="shared" si="45"/>
        <v/>
      </c>
      <c r="H1724" s="103"/>
      <c r="I1724" s="103"/>
      <c r="J1724" s="103"/>
      <c r="K1724" s="103"/>
    </row>
    <row r="1725" spans="1:11" s="3" customFormat="1" x14ac:dyDescent="0.25">
      <c r="A1725" s="23" t="s">
        <v>3332</v>
      </c>
      <c r="B1725" s="24" t="s">
        <v>3333</v>
      </c>
      <c r="C1725" s="25"/>
      <c r="D1725" s="87">
        <f t="shared" si="44"/>
        <v>0</v>
      </c>
      <c r="E1725" s="88"/>
      <c r="F1725" s="89"/>
      <c r="G1725" s="3" t="str">
        <f t="shared" si="45"/>
        <v/>
      </c>
      <c r="H1725" s="103"/>
      <c r="I1725" s="103"/>
      <c r="J1725" s="103"/>
      <c r="K1725" s="103"/>
    </row>
    <row r="1726" spans="1:11" s="3" customFormat="1" x14ac:dyDescent="0.25">
      <c r="A1726" s="23" t="s">
        <v>3334</v>
      </c>
      <c r="B1726" s="24" t="s">
        <v>3335</v>
      </c>
      <c r="C1726" s="25"/>
      <c r="D1726" s="87">
        <f t="shared" si="44"/>
        <v>0</v>
      </c>
      <c r="E1726" s="88"/>
      <c r="F1726" s="89"/>
      <c r="G1726" s="3" t="str">
        <f t="shared" si="45"/>
        <v/>
      </c>
      <c r="H1726" s="103"/>
      <c r="I1726" s="103"/>
      <c r="J1726" s="103"/>
      <c r="K1726" s="103"/>
    </row>
    <row r="1727" spans="1:11" s="3" customFormat="1" x14ac:dyDescent="0.25">
      <c r="A1727" s="23" t="s">
        <v>3336</v>
      </c>
      <c r="B1727" s="24" t="s">
        <v>3337</v>
      </c>
      <c r="C1727" s="25"/>
      <c r="D1727" s="87">
        <f t="shared" si="44"/>
        <v>0</v>
      </c>
      <c r="E1727" s="88"/>
      <c r="F1727" s="89"/>
      <c r="G1727" s="3" t="str">
        <f t="shared" si="45"/>
        <v/>
      </c>
      <c r="H1727" s="103"/>
      <c r="I1727" s="103"/>
      <c r="J1727" s="103"/>
      <c r="K1727" s="103"/>
    </row>
    <row r="1728" spans="1:11" s="3" customFormat="1" x14ac:dyDescent="0.25">
      <c r="A1728" s="23" t="s">
        <v>3338</v>
      </c>
      <c r="B1728" s="24" t="s">
        <v>3339</v>
      </c>
      <c r="C1728" s="25"/>
      <c r="D1728" s="87">
        <f t="shared" si="44"/>
        <v>0</v>
      </c>
      <c r="E1728" s="88"/>
      <c r="F1728" s="89"/>
      <c r="G1728" s="3" t="str">
        <f t="shared" si="45"/>
        <v/>
      </c>
      <c r="H1728" s="103"/>
      <c r="I1728" s="103"/>
      <c r="J1728" s="103"/>
      <c r="K1728" s="103"/>
    </row>
    <row r="1729" spans="1:11" s="3" customFormat="1" x14ac:dyDescent="0.25">
      <c r="A1729" s="23" t="s">
        <v>3340</v>
      </c>
      <c r="B1729" s="24" t="s">
        <v>3341</v>
      </c>
      <c r="C1729" s="25"/>
      <c r="D1729" s="87">
        <f t="shared" si="44"/>
        <v>0</v>
      </c>
      <c r="E1729" s="88"/>
      <c r="F1729" s="89"/>
      <c r="G1729" s="3" t="str">
        <f t="shared" si="45"/>
        <v/>
      </c>
      <c r="H1729" s="103"/>
      <c r="I1729" s="103"/>
      <c r="J1729" s="103"/>
      <c r="K1729" s="103"/>
    </row>
    <row r="1730" spans="1:11" s="3" customFormat="1" x14ac:dyDescent="0.25">
      <c r="A1730" s="23" t="s">
        <v>3342</v>
      </c>
      <c r="B1730" s="24" t="s">
        <v>3343</v>
      </c>
      <c r="C1730" s="25"/>
      <c r="D1730" s="87">
        <f t="shared" si="44"/>
        <v>0</v>
      </c>
      <c r="E1730" s="88"/>
      <c r="F1730" s="89"/>
      <c r="G1730" s="3" t="str">
        <f t="shared" si="45"/>
        <v/>
      </c>
      <c r="H1730" s="103"/>
      <c r="I1730" s="103"/>
      <c r="J1730" s="103"/>
      <c r="K1730" s="103"/>
    </row>
    <row r="1731" spans="1:11" s="3" customFormat="1" x14ac:dyDescent="0.25">
      <c r="A1731" s="23" t="s">
        <v>3344</v>
      </c>
      <c r="B1731" s="24" t="s">
        <v>3345</v>
      </c>
      <c r="C1731" s="25"/>
      <c r="D1731" s="87">
        <f t="shared" si="44"/>
        <v>0</v>
      </c>
      <c r="E1731" s="88"/>
      <c r="F1731" s="89"/>
      <c r="G1731" s="3" t="str">
        <f t="shared" si="45"/>
        <v/>
      </c>
      <c r="H1731" s="103"/>
      <c r="I1731" s="103"/>
      <c r="J1731" s="103"/>
      <c r="K1731" s="103"/>
    </row>
    <row r="1732" spans="1:11" s="3" customFormat="1" x14ac:dyDescent="0.25">
      <c r="A1732" s="23" t="s">
        <v>3346</v>
      </c>
      <c r="B1732" s="24" t="s">
        <v>3347</v>
      </c>
      <c r="C1732" s="25"/>
      <c r="D1732" s="87">
        <f t="shared" si="44"/>
        <v>0</v>
      </c>
      <c r="E1732" s="88"/>
      <c r="F1732" s="89"/>
      <c r="G1732" s="3" t="str">
        <f t="shared" si="45"/>
        <v/>
      </c>
      <c r="H1732" s="103"/>
      <c r="I1732" s="103"/>
      <c r="J1732" s="103"/>
      <c r="K1732" s="103"/>
    </row>
    <row r="1733" spans="1:11" s="3" customFormat="1" x14ac:dyDescent="0.25">
      <c r="A1733" s="23" t="s">
        <v>3348</v>
      </c>
      <c r="B1733" s="24" t="s">
        <v>3349</v>
      </c>
      <c r="C1733" s="25"/>
      <c r="D1733" s="87">
        <f t="shared" si="44"/>
        <v>0</v>
      </c>
      <c r="E1733" s="88"/>
      <c r="F1733" s="89"/>
      <c r="G1733" s="3" t="str">
        <f t="shared" si="45"/>
        <v/>
      </c>
      <c r="H1733" s="103"/>
      <c r="I1733" s="103"/>
      <c r="J1733" s="103"/>
      <c r="K1733" s="103"/>
    </row>
    <row r="1734" spans="1:11" s="3" customFormat="1" x14ac:dyDescent="0.25">
      <c r="A1734" s="23" t="s">
        <v>3350</v>
      </c>
      <c r="B1734" s="24" t="s">
        <v>3351</v>
      </c>
      <c r="C1734" s="25"/>
      <c r="D1734" s="87">
        <f t="shared" si="44"/>
        <v>0</v>
      </c>
      <c r="E1734" s="88"/>
      <c r="F1734" s="89"/>
      <c r="G1734" s="3" t="str">
        <f t="shared" si="45"/>
        <v/>
      </c>
      <c r="H1734" s="103"/>
      <c r="I1734" s="103"/>
      <c r="J1734" s="103"/>
      <c r="K1734" s="103"/>
    </row>
    <row r="1735" spans="1:11" s="3" customFormat="1" x14ac:dyDescent="0.25">
      <c r="A1735" s="23" t="s">
        <v>3352</v>
      </c>
      <c r="B1735" s="24" t="s">
        <v>3353</v>
      </c>
      <c r="C1735" s="25"/>
      <c r="D1735" s="87">
        <f t="shared" si="44"/>
        <v>0</v>
      </c>
      <c r="E1735" s="88"/>
      <c r="F1735" s="89"/>
      <c r="G1735" s="3" t="str">
        <f t="shared" si="45"/>
        <v/>
      </c>
      <c r="H1735" s="103"/>
      <c r="I1735" s="103"/>
      <c r="J1735" s="103"/>
      <c r="K1735" s="103"/>
    </row>
    <row r="1736" spans="1:11" s="3" customFormat="1" x14ac:dyDescent="0.25">
      <c r="A1736" s="23" t="s">
        <v>3354</v>
      </c>
      <c r="B1736" s="24" t="s">
        <v>3355</v>
      </c>
      <c r="C1736" s="25"/>
      <c r="D1736" s="87">
        <f t="shared" si="44"/>
        <v>0</v>
      </c>
      <c r="E1736" s="88"/>
      <c r="F1736" s="89"/>
      <c r="G1736" s="3" t="str">
        <f t="shared" si="45"/>
        <v/>
      </c>
      <c r="H1736" s="103"/>
      <c r="I1736" s="103"/>
      <c r="J1736" s="103"/>
      <c r="K1736" s="103"/>
    </row>
    <row r="1737" spans="1:11" s="3" customFormat="1" x14ac:dyDescent="0.25">
      <c r="A1737" s="23" t="s">
        <v>3356</v>
      </c>
      <c r="B1737" s="24" t="s">
        <v>3357</v>
      </c>
      <c r="C1737" s="25"/>
      <c r="D1737" s="87">
        <f t="shared" si="44"/>
        <v>0</v>
      </c>
      <c r="E1737" s="88"/>
      <c r="F1737" s="89"/>
      <c r="G1737" s="3" t="str">
        <f t="shared" si="45"/>
        <v/>
      </c>
      <c r="H1737" s="103"/>
      <c r="I1737" s="103"/>
      <c r="J1737" s="103"/>
      <c r="K1737" s="103"/>
    </row>
    <row r="1738" spans="1:11" s="3" customFormat="1" x14ac:dyDescent="0.25">
      <c r="A1738" s="23" t="s">
        <v>3358</v>
      </c>
      <c r="B1738" s="24" t="s">
        <v>3359</v>
      </c>
      <c r="C1738" s="25"/>
      <c r="D1738" s="87">
        <f t="shared" si="44"/>
        <v>0</v>
      </c>
      <c r="E1738" s="88"/>
      <c r="F1738" s="89"/>
      <c r="G1738" s="3" t="str">
        <f t="shared" si="45"/>
        <v/>
      </c>
      <c r="H1738" s="103"/>
      <c r="I1738" s="103"/>
      <c r="J1738" s="103"/>
      <c r="K1738" s="103"/>
    </row>
    <row r="1739" spans="1:11" s="3" customFormat="1" ht="35.25" x14ac:dyDescent="0.25">
      <c r="A1739" s="23" t="s">
        <v>3360</v>
      </c>
      <c r="B1739" s="28" t="s">
        <v>4807</v>
      </c>
      <c r="C1739" s="25"/>
      <c r="D1739" s="87">
        <f t="shared" si="44"/>
        <v>0</v>
      </c>
      <c r="E1739" s="88"/>
      <c r="F1739" s="89"/>
      <c r="G1739" s="3" t="str">
        <f t="shared" si="45"/>
        <v/>
      </c>
      <c r="H1739" s="103"/>
      <c r="I1739" s="103"/>
      <c r="J1739" s="103"/>
      <c r="K1739" s="103"/>
    </row>
    <row r="1740" spans="1:11" s="3" customFormat="1" ht="24" x14ac:dyDescent="0.25">
      <c r="A1740" s="23" t="s">
        <v>3362</v>
      </c>
      <c r="B1740" s="28" t="s">
        <v>4808</v>
      </c>
      <c r="C1740" s="25"/>
      <c r="D1740" s="87">
        <f t="shared" si="44"/>
        <v>0</v>
      </c>
      <c r="E1740" s="88"/>
      <c r="F1740" s="89"/>
      <c r="G1740" s="3" t="str">
        <f t="shared" si="45"/>
        <v/>
      </c>
      <c r="H1740" s="103"/>
      <c r="I1740" s="103"/>
      <c r="J1740" s="103"/>
      <c r="K1740" s="103"/>
    </row>
    <row r="1741" spans="1:11" s="3" customFormat="1" x14ac:dyDescent="0.25">
      <c r="A1741" s="23" t="s">
        <v>3364</v>
      </c>
      <c r="B1741" s="24" t="s">
        <v>3365</v>
      </c>
      <c r="C1741" s="25"/>
      <c r="D1741" s="87">
        <f t="shared" si="44"/>
        <v>0</v>
      </c>
      <c r="E1741" s="88"/>
      <c r="F1741" s="89"/>
      <c r="G1741" s="3" t="str">
        <f t="shared" si="45"/>
        <v/>
      </c>
      <c r="H1741" s="103"/>
      <c r="I1741" s="103"/>
      <c r="J1741" s="103"/>
      <c r="K1741" s="103"/>
    </row>
    <row r="1742" spans="1:11" s="3" customFormat="1" x14ac:dyDescent="0.25">
      <c r="A1742" s="23" t="s">
        <v>3366</v>
      </c>
      <c r="B1742" s="24" t="s">
        <v>3367</v>
      </c>
      <c r="C1742" s="25"/>
      <c r="D1742" s="87">
        <f t="shared" si="44"/>
        <v>0</v>
      </c>
      <c r="E1742" s="88"/>
      <c r="F1742" s="89"/>
      <c r="G1742" s="3" t="str">
        <f t="shared" si="45"/>
        <v/>
      </c>
      <c r="H1742" s="103"/>
      <c r="I1742" s="103"/>
      <c r="J1742" s="103"/>
      <c r="K1742" s="103"/>
    </row>
    <row r="1743" spans="1:11" s="3" customFormat="1" ht="24" x14ac:dyDescent="0.25">
      <c r="A1743" s="23" t="s">
        <v>3368</v>
      </c>
      <c r="B1743" s="28" t="s">
        <v>4809</v>
      </c>
      <c r="C1743" s="25"/>
      <c r="D1743" s="87">
        <f t="shared" si="44"/>
        <v>0</v>
      </c>
      <c r="E1743" s="88"/>
      <c r="F1743" s="89"/>
      <c r="G1743" s="3" t="str">
        <f t="shared" si="45"/>
        <v/>
      </c>
      <c r="H1743" s="103"/>
      <c r="I1743" s="103"/>
      <c r="J1743" s="103"/>
      <c r="K1743" s="103"/>
    </row>
    <row r="1744" spans="1:11" s="3" customFormat="1" ht="24" x14ac:dyDescent="0.25">
      <c r="A1744" s="23" t="s">
        <v>3370</v>
      </c>
      <c r="B1744" s="28" t="s">
        <v>4810</v>
      </c>
      <c r="C1744" s="25"/>
      <c r="D1744" s="87">
        <f t="shared" si="44"/>
        <v>0</v>
      </c>
      <c r="E1744" s="88"/>
      <c r="F1744" s="89"/>
      <c r="G1744" s="3" t="str">
        <f t="shared" si="45"/>
        <v/>
      </c>
      <c r="H1744" s="103"/>
      <c r="I1744" s="103"/>
      <c r="J1744" s="103"/>
      <c r="K1744" s="103"/>
    </row>
    <row r="1745" spans="1:11" s="3" customFormat="1" x14ac:dyDescent="0.25">
      <c r="A1745" s="23" t="s">
        <v>3372</v>
      </c>
      <c r="B1745" s="24" t="s">
        <v>3373</v>
      </c>
      <c r="C1745" s="25"/>
      <c r="D1745" s="87">
        <f t="shared" si="44"/>
        <v>0</v>
      </c>
      <c r="E1745" s="88"/>
      <c r="F1745" s="89"/>
      <c r="G1745" s="3" t="str">
        <f t="shared" si="45"/>
        <v/>
      </c>
      <c r="H1745" s="103"/>
      <c r="I1745" s="103"/>
      <c r="J1745" s="103"/>
      <c r="K1745" s="103"/>
    </row>
    <row r="1746" spans="1:11" s="3" customFormat="1" ht="24" x14ac:dyDescent="0.25">
      <c r="A1746" s="23" t="s">
        <v>3374</v>
      </c>
      <c r="B1746" s="28" t="s">
        <v>4811</v>
      </c>
      <c r="C1746" s="25"/>
      <c r="D1746" s="87">
        <f t="shared" si="44"/>
        <v>0</v>
      </c>
      <c r="E1746" s="88"/>
      <c r="F1746" s="89"/>
      <c r="G1746" s="3" t="str">
        <f t="shared" si="45"/>
        <v/>
      </c>
      <c r="H1746" s="103"/>
      <c r="I1746" s="103"/>
      <c r="J1746" s="103"/>
      <c r="K1746" s="103"/>
    </row>
    <row r="1747" spans="1:11" s="3" customFormat="1" x14ac:dyDescent="0.25">
      <c r="A1747" s="23" t="s">
        <v>3376</v>
      </c>
      <c r="B1747" s="24" t="s">
        <v>3377</v>
      </c>
      <c r="C1747" s="25"/>
      <c r="D1747" s="87">
        <f t="shared" si="44"/>
        <v>0</v>
      </c>
      <c r="E1747" s="88"/>
      <c r="F1747" s="89"/>
      <c r="G1747" s="3" t="str">
        <f t="shared" si="45"/>
        <v/>
      </c>
      <c r="H1747" s="103"/>
      <c r="I1747" s="103"/>
      <c r="J1747" s="103"/>
      <c r="K1747" s="103"/>
    </row>
    <row r="1748" spans="1:11" s="3" customFormat="1" x14ac:dyDescent="0.25">
      <c r="A1748" s="23" t="s">
        <v>3378</v>
      </c>
      <c r="B1748" s="24" t="s">
        <v>3379</v>
      </c>
      <c r="C1748" s="25"/>
      <c r="D1748" s="87">
        <f t="shared" si="44"/>
        <v>0</v>
      </c>
      <c r="E1748" s="88"/>
      <c r="F1748" s="89"/>
      <c r="G1748" s="3" t="str">
        <f t="shared" si="45"/>
        <v/>
      </c>
      <c r="H1748" s="103"/>
      <c r="I1748" s="103"/>
      <c r="J1748" s="103"/>
      <c r="K1748" s="103"/>
    </row>
    <row r="1749" spans="1:11" s="3" customFormat="1" x14ac:dyDescent="0.25">
      <c r="A1749" s="23" t="s">
        <v>3380</v>
      </c>
      <c r="B1749" s="24" t="s">
        <v>3381</v>
      </c>
      <c r="C1749" s="25"/>
      <c r="D1749" s="87">
        <f t="shared" si="44"/>
        <v>0</v>
      </c>
      <c r="E1749" s="88"/>
      <c r="F1749" s="89"/>
      <c r="G1749" s="3" t="str">
        <f t="shared" si="45"/>
        <v/>
      </c>
      <c r="H1749" s="103"/>
      <c r="I1749" s="103"/>
      <c r="J1749" s="103"/>
      <c r="K1749" s="103"/>
    </row>
    <row r="1750" spans="1:11" s="3" customFormat="1" x14ac:dyDescent="0.25">
      <c r="A1750" s="23" t="s">
        <v>3382</v>
      </c>
      <c r="B1750" s="24" t="s">
        <v>3383</v>
      </c>
      <c r="C1750" s="25"/>
      <c r="D1750" s="87">
        <f t="shared" si="44"/>
        <v>0</v>
      </c>
      <c r="E1750" s="88"/>
      <c r="F1750" s="89"/>
      <c r="G1750" s="3" t="str">
        <f t="shared" si="45"/>
        <v/>
      </c>
      <c r="H1750" s="103"/>
      <c r="I1750" s="103"/>
      <c r="J1750" s="103"/>
      <c r="K1750" s="103"/>
    </row>
    <row r="1751" spans="1:11" s="3" customFormat="1" x14ac:dyDescent="0.25">
      <c r="A1751" s="23" t="s">
        <v>3384</v>
      </c>
      <c r="B1751" s="24" t="s">
        <v>3385</v>
      </c>
      <c r="C1751" s="25"/>
      <c r="D1751" s="87">
        <f t="shared" si="44"/>
        <v>0</v>
      </c>
      <c r="E1751" s="88"/>
      <c r="F1751" s="89"/>
      <c r="G1751" s="3" t="str">
        <f t="shared" si="45"/>
        <v/>
      </c>
      <c r="H1751" s="103"/>
      <c r="I1751" s="103"/>
      <c r="J1751" s="103"/>
      <c r="K1751" s="103"/>
    </row>
    <row r="1752" spans="1:11" s="3" customFormat="1" x14ac:dyDescent="0.25">
      <c r="A1752" s="23" t="s">
        <v>3386</v>
      </c>
      <c r="B1752" s="24" t="s">
        <v>3387</v>
      </c>
      <c r="C1752" s="25"/>
      <c r="D1752" s="87">
        <f t="shared" si="44"/>
        <v>0</v>
      </c>
      <c r="E1752" s="88"/>
      <c r="F1752" s="89"/>
      <c r="G1752" s="3" t="str">
        <f t="shared" si="45"/>
        <v/>
      </c>
      <c r="H1752" s="103"/>
      <c r="I1752" s="103"/>
      <c r="J1752" s="103"/>
      <c r="K1752" s="103"/>
    </row>
    <row r="1753" spans="1:11" s="3" customFormat="1" x14ac:dyDescent="0.25">
      <c r="A1753" s="23" t="s">
        <v>3388</v>
      </c>
      <c r="B1753" s="24" t="s">
        <v>3389</v>
      </c>
      <c r="C1753" s="25"/>
      <c r="D1753" s="87">
        <f t="shared" si="44"/>
        <v>0</v>
      </c>
      <c r="E1753" s="88"/>
      <c r="F1753" s="89"/>
      <c r="G1753" s="3" t="str">
        <f t="shared" si="45"/>
        <v/>
      </c>
      <c r="H1753" s="103"/>
      <c r="I1753" s="103"/>
      <c r="J1753" s="103"/>
      <c r="K1753" s="103"/>
    </row>
    <row r="1754" spans="1:11" s="3" customFormat="1" x14ac:dyDescent="0.25">
      <c r="A1754" s="23" t="s">
        <v>3390</v>
      </c>
      <c r="B1754" s="24" t="s">
        <v>3391</v>
      </c>
      <c r="C1754" s="25"/>
      <c r="D1754" s="87">
        <f t="shared" si="44"/>
        <v>0</v>
      </c>
      <c r="E1754" s="88"/>
      <c r="F1754" s="89"/>
      <c r="G1754" s="3" t="str">
        <f t="shared" si="45"/>
        <v/>
      </c>
      <c r="H1754" s="103"/>
      <c r="I1754" s="103"/>
      <c r="J1754" s="103"/>
      <c r="K1754" s="103"/>
    </row>
    <row r="1755" spans="1:11" s="3" customFormat="1" ht="24" x14ac:dyDescent="0.25">
      <c r="A1755" s="23" t="s">
        <v>3392</v>
      </c>
      <c r="B1755" s="28" t="s">
        <v>4812</v>
      </c>
      <c r="C1755" s="25"/>
      <c r="D1755" s="87">
        <f t="shared" si="44"/>
        <v>0</v>
      </c>
      <c r="E1755" s="88"/>
      <c r="F1755" s="89"/>
      <c r="G1755" s="3" t="str">
        <f t="shared" si="45"/>
        <v/>
      </c>
      <c r="H1755" s="103"/>
      <c r="I1755" s="103"/>
      <c r="J1755" s="103"/>
      <c r="K1755" s="103"/>
    </row>
    <row r="1756" spans="1:11" s="3" customFormat="1" ht="24" x14ac:dyDescent="0.25">
      <c r="A1756" s="23" t="s">
        <v>3394</v>
      </c>
      <c r="B1756" s="94" t="s">
        <v>4813</v>
      </c>
      <c r="C1756" s="25"/>
      <c r="D1756" s="87">
        <f t="shared" si="44"/>
        <v>0</v>
      </c>
      <c r="E1756" s="88"/>
      <c r="F1756" s="89"/>
      <c r="G1756" s="3" t="str">
        <f t="shared" si="45"/>
        <v/>
      </c>
      <c r="H1756" s="103"/>
      <c r="I1756" s="103"/>
      <c r="J1756" s="103"/>
      <c r="K1756" s="103"/>
    </row>
    <row r="1757" spans="1:11" s="3" customFormat="1" x14ac:dyDescent="0.25">
      <c r="A1757" s="23" t="s">
        <v>3396</v>
      </c>
      <c r="B1757" s="24" t="s">
        <v>3397</v>
      </c>
      <c r="C1757" s="25"/>
      <c r="D1757" s="87">
        <f t="shared" si="44"/>
        <v>0</v>
      </c>
      <c r="E1757" s="88"/>
      <c r="F1757" s="89"/>
      <c r="G1757" s="3" t="str">
        <f t="shared" si="45"/>
        <v/>
      </c>
      <c r="H1757" s="103"/>
      <c r="I1757" s="103"/>
      <c r="J1757" s="103"/>
      <c r="K1757" s="103"/>
    </row>
    <row r="1758" spans="1:11" s="3" customFormat="1" x14ac:dyDescent="0.25">
      <c r="A1758" s="23" t="s">
        <v>3398</v>
      </c>
      <c r="B1758" s="24" t="s">
        <v>3399</v>
      </c>
      <c r="C1758" s="25"/>
      <c r="D1758" s="87">
        <f t="shared" si="44"/>
        <v>0</v>
      </c>
      <c r="E1758" s="88"/>
      <c r="F1758" s="89"/>
      <c r="G1758" s="3" t="str">
        <f t="shared" si="45"/>
        <v/>
      </c>
      <c r="H1758" s="103"/>
      <c r="I1758" s="103"/>
      <c r="J1758" s="103"/>
      <c r="K1758" s="103"/>
    </row>
    <row r="1759" spans="1:11" s="3" customFormat="1" x14ac:dyDescent="0.25">
      <c r="A1759" s="23" t="s">
        <v>3400</v>
      </c>
      <c r="B1759" s="24" t="s">
        <v>3401</v>
      </c>
      <c r="C1759" s="25"/>
      <c r="D1759" s="87">
        <f t="shared" si="44"/>
        <v>0</v>
      </c>
      <c r="E1759" s="88"/>
      <c r="F1759" s="89"/>
      <c r="G1759" s="3" t="str">
        <f t="shared" si="45"/>
        <v/>
      </c>
      <c r="H1759" s="103"/>
      <c r="I1759" s="103"/>
      <c r="J1759" s="103"/>
      <c r="K1759" s="103"/>
    </row>
    <row r="1760" spans="1:11" s="3" customFormat="1" ht="24" x14ac:dyDescent="0.25">
      <c r="A1760" s="23" t="s">
        <v>3402</v>
      </c>
      <c r="B1760" s="28" t="s">
        <v>4814</v>
      </c>
      <c r="C1760" s="25"/>
      <c r="D1760" s="87">
        <f t="shared" si="44"/>
        <v>0</v>
      </c>
      <c r="E1760" s="88"/>
      <c r="F1760" s="89"/>
      <c r="G1760" s="3" t="str">
        <f t="shared" si="45"/>
        <v/>
      </c>
      <c r="H1760" s="103"/>
      <c r="I1760" s="103"/>
      <c r="J1760" s="103"/>
      <c r="K1760" s="103"/>
    </row>
    <row r="1761" spans="1:11" s="3" customFormat="1" ht="24" x14ac:dyDescent="0.25">
      <c r="A1761" s="23" t="s">
        <v>3404</v>
      </c>
      <c r="B1761" s="28" t="s">
        <v>4815</v>
      </c>
      <c r="C1761" s="25"/>
      <c r="D1761" s="87">
        <f t="shared" si="44"/>
        <v>0</v>
      </c>
      <c r="E1761" s="88"/>
      <c r="F1761" s="89"/>
      <c r="G1761" s="3" t="str">
        <f t="shared" si="45"/>
        <v/>
      </c>
      <c r="H1761" s="103"/>
      <c r="I1761" s="103"/>
      <c r="J1761" s="103"/>
      <c r="K1761" s="103"/>
    </row>
    <row r="1762" spans="1:11" s="3" customFormat="1" x14ac:dyDescent="0.25">
      <c r="A1762" s="23" t="s">
        <v>3406</v>
      </c>
      <c r="B1762" s="24" t="s">
        <v>3407</v>
      </c>
      <c r="C1762" s="25"/>
      <c r="D1762" s="87">
        <f t="shared" si="44"/>
        <v>0</v>
      </c>
      <c r="E1762" s="88"/>
      <c r="F1762" s="89"/>
      <c r="G1762" s="3" t="str">
        <f t="shared" si="45"/>
        <v/>
      </c>
      <c r="H1762" s="103"/>
      <c r="I1762" s="103"/>
      <c r="J1762" s="103"/>
      <c r="K1762" s="103"/>
    </row>
    <row r="1763" spans="1:11" s="3" customFormat="1" x14ac:dyDescent="0.25">
      <c r="A1763" s="23" t="s">
        <v>3408</v>
      </c>
      <c r="B1763" s="24" t="s">
        <v>3234</v>
      </c>
      <c r="C1763" s="25"/>
      <c r="D1763" s="87">
        <f t="shared" si="44"/>
        <v>0</v>
      </c>
      <c r="E1763" s="88"/>
      <c r="F1763" s="89"/>
      <c r="G1763" s="3" t="str">
        <f t="shared" si="45"/>
        <v/>
      </c>
      <c r="H1763" s="103"/>
      <c r="I1763" s="103"/>
      <c r="J1763" s="103"/>
      <c r="K1763" s="103"/>
    </row>
    <row r="1764" spans="1:11" s="3" customFormat="1" x14ac:dyDescent="0.25">
      <c r="A1764" s="23" t="s">
        <v>3409</v>
      </c>
      <c r="B1764" s="24" t="s">
        <v>3410</v>
      </c>
      <c r="C1764" s="25"/>
      <c r="D1764" s="87">
        <f t="shared" si="44"/>
        <v>0</v>
      </c>
      <c r="E1764" s="88"/>
      <c r="F1764" s="89"/>
      <c r="G1764" s="3" t="str">
        <f t="shared" si="45"/>
        <v/>
      </c>
      <c r="H1764" s="103"/>
      <c r="I1764" s="103"/>
      <c r="J1764" s="103"/>
      <c r="K1764" s="103"/>
    </row>
    <row r="1765" spans="1:11" s="3" customFormat="1" x14ac:dyDescent="0.25">
      <c r="A1765" s="23" t="s">
        <v>3411</v>
      </c>
      <c r="B1765" s="24" t="s">
        <v>3412</v>
      </c>
      <c r="C1765" s="25"/>
      <c r="D1765" s="87">
        <f t="shared" si="44"/>
        <v>0</v>
      </c>
      <c r="E1765" s="88"/>
      <c r="F1765" s="89"/>
      <c r="G1765" s="3" t="str">
        <f t="shared" si="45"/>
        <v/>
      </c>
      <c r="H1765" s="103"/>
      <c r="I1765" s="103"/>
      <c r="J1765" s="103"/>
      <c r="K1765" s="103"/>
    </row>
    <row r="1766" spans="1:11" s="3" customFormat="1" x14ac:dyDescent="0.25">
      <c r="A1766" s="23" t="s">
        <v>3413</v>
      </c>
      <c r="B1766" s="24" t="s">
        <v>3414</v>
      </c>
      <c r="C1766" s="25"/>
      <c r="D1766" s="87">
        <f t="shared" si="44"/>
        <v>0</v>
      </c>
      <c r="E1766" s="88"/>
      <c r="F1766" s="89"/>
      <c r="G1766" s="3" t="str">
        <f t="shared" si="45"/>
        <v/>
      </c>
      <c r="H1766" s="103"/>
      <c r="I1766" s="103"/>
      <c r="J1766" s="103"/>
      <c r="K1766" s="103"/>
    </row>
    <row r="1767" spans="1:11" s="3" customFormat="1" x14ac:dyDescent="0.25">
      <c r="A1767" s="23" t="s">
        <v>3415</v>
      </c>
      <c r="B1767" s="24" t="s">
        <v>3416</v>
      </c>
      <c r="C1767" s="25"/>
      <c r="D1767" s="87">
        <f t="shared" si="44"/>
        <v>0</v>
      </c>
      <c r="E1767" s="88"/>
      <c r="F1767" s="89"/>
      <c r="G1767" s="3" t="str">
        <f t="shared" si="45"/>
        <v/>
      </c>
      <c r="H1767" s="103"/>
      <c r="I1767" s="103"/>
      <c r="J1767" s="103"/>
      <c r="K1767" s="103"/>
    </row>
    <row r="1768" spans="1:11" s="3" customFormat="1" x14ac:dyDescent="0.25">
      <c r="A1768" s="23" t="s">
        <v>3417</v>
      </c>
      <c r="B1768" s="28" t="s">
        <v>4816</v>
      </c>
      <c r="C1768" s="25"/>
      <c r="D1768" s="87">
        <f t="shared" si="44"/>
        <v>0</v>
      </c>
      <c r="E1768" s="88"/>
      <c r="F1768" s="89"/>
      <c r="G1768" s="3" t="str">
        <f t="shared" si="45"/>
        <v/>
      </c>
      <c r="H1768" s="103"/>
      <c r="I1768" s="103"/>
      <c r="J1768" s="103"/>
      <c r="K1768" s="103"/>
    </row>
    <row r="1769" spans="1:11" s="3" customFormat="1" x14ac:dyDescent="0.25">
      <c r="A1769" s="23" t="s">
        <v>3419</v>
      </c>
      <c r="B1769" s="24" t="s">
        <v>3420</v>
      </c>
      <c r="C1769" s="25"/>
      <c r="D1769" s="87">
        <f t="shared" si="44"/>
        <v>0</v>
      </c>
      <c r="E1769" s="88"/>
      <c r="F1769" s="89"/>
      <c r="G1769" s="3" t="str">
        <f t="shared" si="45"/>
        <v/>
      </c>
      <c r="H1769" s="103"/>
      <c r="I1769" s="103"/>
      <c r="J1769" s="103"/>
      <c r="K1769" s="103"/>
    </row>
    <row r="1770" spans="1:11" s="3" customFormat="1" x14ac:dyDescent="0.25">
      <c r="A1770" s="23" t="s">
        <v>3421</v>
      </c>
      <c r="B1770" s="24" t="s">
        <v>3422</v>
      </c>
      <c r="C1770" s="25"/>
      <c r="D1770" s="87">
        <f t="shared" si="44"/>
        <v>0</v>
      </c>
      <c r="E1770" s="88"/>
      <c r="F1770" s="89"/>
      <c r="G1770" s="3" t="str">
        <f t="shared" si="45"/>
        <v/>
      </c>
      <c r="H1770" s="103"/>
      <c r="I1770" s="103"/>
      <c r="J1770" s="103"/>
      <c r="K1770" s="103"/>
    </row>
    <row r="1771" spans="1:11" s="3" customFormat="1" x14ac:dyDescent="0.25">
      <c r="A1771" s="23" t="s">
        <v>3423</v>
      </c>
      <c r="B1771" s="24" t="s">
        <v>3424</v>
      </c>
      <c r="C1771" s="25"/>
      <c r="D1771" s="87">
        <f t="shared" si="44"/>
        <v>0</v>
      </c>
      <c r="E1771" s="88"/>
      <c r="F1771" s="89"/>
      <c r="G1771" s="3" t="str">
        <f t="shared" si="45"/>
        <v/>
      </c>
      <c r="H1771" s="103"/>
      <c r="I1771" s="103"/>
      <c r="J1771" s="103"/>
      <c r="K1771" s="103"/>
    </row>
    <row r="1772" spans="1:11" s="3" customFormat="1" x14ac:dyDescent="0.25">
      <c r="A1772" s="23" t="s">
        <v>3425</v>
      </c>
      <c r="B1772" s="24" t="s">
        <v>3276</v>
      </c>
      <c r="C1772" s="25"/>
      <c r="D1772" s="87">
        <f t="shared" si="44"/>
        <v>0</v>
      </c>
      <c r="E1772" s="88"/>
      <c r="F1772" s="89"/>
      <c r="G1772" s="3" t="str">
        <f t="shared" si="45"/>
        <v/>
      </c>
      <c r="H1772" s="103"/>
      <c r="I1772" s="103"/>
      <c r="J1772" s="103"/>
      <c r="K1772" s="103"/>
    </row>
    <row r="1773" spans="1:11" s="3" customFormat="1" x14ac:dyDescent="0.25">
      <c r="A1773" s="23" t="s">
        <v>3426</v>
      </c>
      <c r="B1773" s="24" t="s">
        <v>3427</v>
      </c>
      <c r="C1773" s="25"/>
      <c r="D1773" s="87">
        <f t="shared" ref="D1773:D1832" si="46">+E1773+F1773</f>
        <v>0</v>
      </c>
      <c r="E1773" s="88"/>
      <c r="F1773" s="89"/>
      <c r="G1773" s="3" t="str">
        <f t="shared" si="45"/>
        <v/>
      </c>
      <c r="H1773" s="103"/>
      <c r="I1773" s="103"/>
      <c r="J1773" s="103"/>
      <c r="K1773" s="103"/>
    </row>
    <row r="1774" spans="1:11" s="3" customFormat="1" x14ac:dyDescent="0.25">
      <c r="A1774" s="23" t="s">
        <v>3428</v>
      </c>
      <c r="B1774" s="24" t="s">
        <v>3429</v>
      </c>
      <c r="C1774" s="25"/>
      <c r="D1774" s="87">
        <f t="shared" si="46"/>
        <v>0</v>
      </c>
      <c r="E1774" s="88"/>
      <c r="F1774" s="89"/>
      <c r="G1774" s="3" t="str">
        <f t="shared" si="45"/>
        <v/>
      </c>
      <c r="H1774" s="103"/>
      <c r="I1774" s="103"/>
      <c r="J1774" s="103"/>
      <c r="K1774" s="103"/>
    </row>
    <row r="1775" spans="1:11" s="3" customFormat="1" x14ac:dyDescent="0.25">
      <c r="A1775" s="23" t="s">
        <v>3430</v>
      </c>
      <c r="B1775" s="24" t="s">
        <v>3431</v>
      </c>
      <c r="C1775" s="25"/>
      <c r="D1775" s="87">
        <f t="shared" si="46"/>
        <v>0</v>
      </c>
      <c r="E1775" s="88"/>
      <c r="F1775" s="89"/>
      <c r="G1775" s="3" t="str">
        <f t="shared" si="45"/>
        <v/>
      </c>
      <c r="H1775" s="103"/>
      <c r="I1775" s="103"/>
      <c r="J1775" s="103"/>
      <c r="K1775" s="103"/>
    </row>
    <row r="1776" spans="1:11" s="3" customFormat="1" ht="24" x14ac:dyDescent="0.25">
      <c r="A1776" s="23" t="s">
        <v>3432</v>
      </c>
      <c r="B1776" s="28" t="s">
        <v>4817</v>
      </c>
      <c r="C1776" s="25"/>
      <c r="D1776" s="87">
        <f t="shared" si="46"/>
        <v>0</v>
      </c>
      <c r="E1776" s="88"/>
      <c r="F1776" s="89"/>
      <c r="G1776" s="3" t="str">
        <f t="shared" si="45"/>
        <v/>
      </c>
      <c r="H1776" s="103"/>
      <c r="I1776" s="103"/>
      <c r="J1776" s="103"/>
      <c r="K1776" s="103"/>
    </row>
    <row r="1777" spans="1:11" s="3" customFormat="1" x14ac:dyDescent="0.25">
      <c r="A1777" s="23" t="s">
        <v>3434</v>
      </c>
      <c r="B1777" s="24" t="s">
        <v>3435</v>
      </c>
      <c r="C1777" s="25"/>
      <c r="D1777" s="87">
        <f t="shared" si="46"/>
        <v>0</v>
      </c>
      <c r="E1777" s="88"/>
      <c r="F1777" s="89"/>
      <c r="G1777" s="3" t="str">
        <f t="shared" si="45"/>
        <v/>
      </c>
      <c r="H1777" s="103"/>
      <c r="I1777" s="103"/>
      <c r="J1777" s="103"/>
      <c r="K1777" s="103"/>
    </row>
    <row r="1778" spans="1:11" s="3" customFormat="1" x14ac:dyDescent="0.25">
      <c r="A1778" s="23" t="s">
        <v>3436</v>
      </c>
      <c r="B1778" s="24" t="s">
        <v>3437</v>
      </c>
      <c r="C1778" s="25"/>
      <c r="D1778" s="87">
        <f t="shared" si="46"/>
        <v>0</v>
      </c>
      <c r="E1778" s="88"/>
      <c r="F1778" s="89"/>
      <c r="G1778" s="3" t="str">
        <f t="shared" si="45"/>
        <v/>
      </c>
      <c r="H1778" s="103"/>
      <c r="I1778" s="103"/>
      <c r="J1778" s="103"/>
      <c r="K1778" s="103"/>
    </row>
    <row r="1779" spans="1:11" s="3" customFormat="1" x14ac:dyDescent="0.25">
      <c r="A1779" s="23" t="s">
        <v>3438</v>
      </c>
      <c r="B1779" s="24" t="s">
        <v>3439</v>
      </c>
      <c r="C1779" s="25"/>
      <c r="D1779" s="87">
        <f t="shared" si="46"/>
        <v>0</v>
      </c>
      <c r="E1779" s="88"/>
      <c r="F1779" s="89"/>
      <c r="G1779" s="3" t="str">
        <f t="shared" si="45"/>
        <v/>
      </c>
      <c r="H1779" s="103"/>
      <c r="I1779" s="103"/>
      <c r="J1779" s="103"/>
      <c r="K1779" s="103"/>
    </row>
    <row r="1780" spans="1:11" s="3" customFormat="1" x14ac:dyDescent="0.25">
      <c r="A1780" s="23" t="s">
        <v>3440</v>
      </c>
      <c r="B1780" s="24" t="s">
        <v>3441</v>
      </c>
      <c r="C1780" s="25"/>
      <c r="D1780" s="87">
        <f t="shared" si="46"/>
        <v>0</v>
      </c>
      <c r="E1780" s="88"/>
      <c r="F1780" s="89"/>
      <c r="G1780" s="3" t="str">
        <f t="shared" si="45"/>
        <v/>
      </c>
      <c r="H1780" s="103"/>
      <c r="I1780" s="103"/>
      <c r="J1780" s="103"/>
      <c r="K1780" s="103"/>
    </row>
    <row r="1781" spans="1:11" s="3" customFormat="1" x14ac:dyDescent="0.25">
      <c r="A1781" s="23" t="s">
        <v>3442</v>
      </c>
      <c r="B1781" s="24" t="s">
        <v>3391</v>
      </c>
      <c r="C1781" s="25"/>
      <c r="D1781" s="87">
        <f t="shared" si="46"/>
        <v>0</v>
      </c>
      <c r="E1781" s="88"/>
      <c r="F1781" s="89"/>
      <c r="G1781" s="3" t="str">
        <f t="shared" si="45"/>
        <v/>
      </c>
      <c r="H1781" s="103"/>
      <c r="I1781" s="103"/>
      <c r="J1781" s="103"/>
      <c r="K1781" s="103"/>
    </row>
    <row r="1782" spans="1:11" s="3" customFormat="1" x14ac:dyDescent="0.25">
      <c r="A1782" s="23" t="s">
        <v>3443</v>
      </c>
      <c r="B1782" s="24" t="s">
        <v>3444</v>
      </c>
      <c r="C1782" s="25"/>
      <c r="D1782" s="87">
        <f t="shared" si="46"/>
        <v>0</v>
      </c>
      <c r="E1782" s="88"/>
      <c r="F1782" s="89"/>
      <c r="G1782" s="3" t="str">
        <f t="shared" si="45"/>
        <v/>
      </c>
      <c r="H1782" s="103"/>
      <c r="I1782" s="103"/>
      <c r="J1782" s="103"/>
      <c r="K1782" s="103"/>
    </row>
    <row r="1783" spans="1:11" s="3" customFormat="1" x14ac:dyDescent="0.25">
      <c r="A1783" s="23" t="s">
        <v>3445</v>
      </c>
      <c r="B1783" s="24" t="s">
        <v>3260</v>
      </c>
      <c r="C1783" s="25"/>
      <c r="D1783" s="87">
        <f t="shared" si="46"/>
        <v>0</v>
      </c>
      <c r="E1783" s="88"/>
      <c r="F1783" s="89"/>
      <c r="G1783" s="3" t="str">
        <f t="shared" si="45"/>
        <v/>
      </c>
      <c r="H1783" s="103"/>
      <c r="I1783" s="103"/>
      <c r="J1783" s="103"/>
      <c r="K1783" s="103"/>
    </row>
    <row r="1784" spans="1:11" s="3" customFormat="1" x14ac:dyDescent="0.25">
      <c r="A1784" s="23" t="s">
        <v>3446</v>
      </c>
      <c r="B1784" s="24" t="s">
        <v>3447</v>
      </c>
      <c r="C1784" s="25"/>
      <c r="D1784" s="87">
        <f t="shared" si="46"/>
        <v>0</v>
      </c>
      <c r="E1784" s="88"/>
      <c r="F1784" s="89"/>
      <c r="G1784" s="3" t="str">
        <f t="shared" si="45"/>
        <v/>
      </c>
      <c r="H1784" s="103"/>
      <c r="I1784" s="103"/>
      <c r="J1784" s="103"/>
      <c r="K1784" s="103"/>
    </row>
    <row r="1785" spans="1:11" s="3" customFormat="1" ht="24" x14ac:dyDescent="0.25">
      <c r="A1785" s="23" t="s">
        <v>3448</v>
      </c>
      <c r="B1785" s="28" t="s">
        <v>4818</v>
      </c>
      <c r="C1785" s="25"/>
      <c r="D1785" s="87">
        <f t="shared" si="46"/>
        <v>0</v>
      </c>
      <c r="E1785" s="88"/>
      <c r="F1785" s="89"/>
      <c r="G1785" s="3" t="str">
        <f t="shared" si="45"/>
        <v/>
      </c>
      <c r="H1785" s="103"/>
      <c r="I1785" s="103"/>
      <c r="J1785" s="103"/>
      <c r="K1785" s="103"/>
    </row>
    <row r="1786" spans="1:11" s="3" customFormat="1" ht="24" x14ac:dyDescent="0.25">
      <c r="A1786" s="23" t="s">
        <v>3450</v>
      </c>
      <c r="B1786" s="28" t="s">
        <v>4819</v>
      </c>
      <c r="C1786" s="25"/>
      <c r="D1786" s="87">
        <f t="shared" si="46"/>
        <v>0</v>
      </c>
      <c r="E1786" s="88"/>
      <c r="F1786" s="89"/>
      <c r="G1786" s="3" t="str">
        <f t="shared" ref="G1786:G1837" si="47">IF(D1786&gt;C1786,"CMA ES MAYOR QUE TOTAL ACTIVIDADES","")</f>
        <v/>
      </c>
      <c r="H1786" s="103"/>
      <c r="I1786" s="103"/>
      <c r="J1786" s="103"/>
      <c r="K1786" s="103"/>
    </row>
    <row r="1787" spans="1:11" s="3" customFormat="1" x14ac:dyDescent="0.25">
      <c r="A1787" s="23" t="s">
        <v>3452</v>
      </c>
      <c r="B1787" s="24" t="s">
        <v>3453</v>
      </c>
      <c r="C1787" s="25"/>
      <c r="D1787" s="87">
        <f t="shared" si="46"/>
        <v>0</v>
      </c>
      <c r="E1787" s="88"/>
      <c r="F1787" s="89"/>
      <c r="G1787" s="3" t="str">
        <f t="shared" si="47"/>
        <v/>
      </c>
      <c r="H1787" s="103"/>
      <c r="I1787" s="103"/>
      <c r="J1787" s="103"/>
      <c r="K1787" s="103"/>
    </row>
    <row r="1788" spans="1:11" s="3" customFormat="1" x14ac:dyDescent="0.25">
      <c r="A1788" s="23" t="s">
        <v>3454</v>
      </c>
      <c r="B1788" s="24" t="s">
        <v>3455</v>
      </c>
      <c r="C1788" s="25"/>
      <c r="D1788" s="87">
        <f t="shared" si="46"/>
        <v>0</v>
      </c>
      <c r="E1788" s="88"/>
      <c r="F1788" s="89"/>
      <c r="G1788" s="3" t="str">
        <f t="shared" si="47"/>
        <v/>
      </c>
      <c r="H1788" s="103"/>
      <c r="I1788" s="103"/>
      <c r="J1788" s="103"/>
      <c r="K1788" s="103"/>
    </row>
    <row r="1789" spans="1:11" s="3" customFormat="1" ht="24" x14ac:dyDescent="0.25">
      <c r="A1789" s="23" t="s">
        <v>3456</v>
      </c>
      <c r="B1789" s="28" t="s">
        <v>4820</v>
      </c>
      <c r="C1789" s="25"/>
      <c r="D1789" s="87">
        <f t="shared" si="46"/>
        <v>0</v>
      </c>
      <c r="E1789" s="88"/>
      <c r="F1789" s="89"/>
      <c r="G1789" s="3" t="str">
        <f t="shared" si="47"/>
        <v/>
      </c>
      <c r="H1789" s="103"/>
      <c r="I1789" s="103"/>
      <c r="J1789" s="103"/>
      <c r="K1789" s="103"/>
    </row>
    <row r="1790" spans="1:11" s="3" customFormat="1" x14ac:dyDescent="0.25">
      <c r="A1790" s="23" t="s">
        <v>3458</v>
      </c>
      <c r="B1790" s="24" t="s">
        <v>3459</v>
      </c>
      <c r="C1790" s="25"/>
      <c r="D1790" s="87">
        <f t="shared" si="46"/>
        <v>0</v>
      </c>
      <c r="E1790" s="88"/>
      <c r="F1790" s="89"/>
      <c r="G1790" s="3" t="str">
        <f t="shared" si="47"/>
        <v/>
      </c>
      <c r="H1790" s="103"/>
      <c r="I1790" s="103"/>
      <c r="J1790" s="103"/>
      <c r="K1790" s="103"/>
    </row>
    <row r="1791" spans="1:11" s="3" customFormat="1" x14ac:dyDescent="0.25">
      <c r="A1791" s="23" t="s">
        <v>3460</v>
      </c>
      <c r="B1791" s="24" t="s">
        <v>3461</v>
      </c>
      <c r="C1791" s="25"/>
      <c r="D1791" s="87">
        <f t="shared" si="46"/>
        <v>0</v>
      </c>
      <c r="E1791" s="88"/>
      <c r="F1791" s="89"/>
      <c r="G1791" s="3" t="str">
        <f t="shared" si="47"/>
        <v/>
      </c>
      <c r="H1791" s="103"/>
      <c r="I1791" s="103"/>
      <c r="J1791" s="103"/>
      <c r="K1791" s="103"/>
    </row>
    <row r="1792" spans="1:11" s="3" customFormat="1" x14ac:dyDescent="0.25">
      <c r="A1792" s="23" t="s">
        <v>3462</v>
      </c>
      <c r="B1792" s="24" t="s">
        <v>3463</v>
      </c>
      <c r="C1792" s="25"/>
      <c r="D1792" s="87">
        <f t="shared" si="46"/>
        <v>0</v>
      </c>
      <c r="E1792" s="88"/>
      <c r="F1792" s="89"/>
      <c r="G1792" s="3" t="str">
        <f t="shared" si="47"/>
        <v/>
      </c>
      <c r="H1792" s="103"/>
      <c r="I1792" s="103"/>
      <c r="J1792" s="103"/>
      <c r="K1792" s="103"/>
    </row>
    <row r="1793" spans="1:11" s="3" customFormat="1" x14ac:dyDescent="0.25">
      <c r="A1793" s="23" t="s">
        <v>3464</v>
      </c>
      <c r="B1793" s="24" t="s">
        <v>3465</v>
      </c>
      <c r="C1793" s="25"/>
      <c r="D1793" s="87">
        <f t="shared" si="46"/>
        <v>0</v>
      </c>
      <c r="E1793" s="88"/>
      <c r="F1793" s="89"/>
      <c r="G1793" s="3" t="str">
        <f t="shared" si="47"/>
        <v/>
      </c>
      <c r="H1793" s="103"/>
      <c r="I1793" s="103"/>
      <c r="J1793" s="103"/>
      <c r="K1793" s="103"/>
    </row>
    <row r="1794" spans="1:11" s="3" customFormat="1" x14ac:dyDescent="0.25">
      <c r="A1794" s="23" t="s">
        <v>3466</v>
      </c>
      <c r="B1794" s="24" t="s">
        <v>3276</v>
      </c>
      <c r="C1794" s="25"/>
      <c r="D1794" s="87">
        <f t="shared" si="46"/>
        <v>0</v>
      </c>
      <c r="E1794" s="88"/>
      <c r="F1794" s="89"/>
      <c r="G1794" s="3" t="str">
        <f t="shared" si="47"/>
        <v/>
      </c>
      <c r="H1794" s="103"/>
      <c r="I1794" s="103"/>
      <c r="J1794" s="103"/>
      <c r="K1794" s="103"/>
    </row>
    <row r="1795" spans="1:11" s="3" customFormat="1" x14ac:dyDescent="0.25">
      <c r="A1795" s="23" t="s">
        <v>3467</v>
      </c>
      <c r="B1795" s="24" t="s">
        <v>3468</v>
      </c>
      <c r="C1795" s="25"/>
      <c r="D1795" s="87">
        <f t="shared" si="46"/>
        <v>0</v>
      </c>
      <c r="E1795" s="88"/>
      <c r="F1795" s="89"/>
      <c r="G1795" s="3" t="str">
        <f t="shared" si="47"/>
        <v/>
      </c>
      <c r="H1795" s="103"/>
      <c r="I1795" s="103"/>
      <c r="J1795" s="103"/>
      <c r="K1795" s="103"/>
    </row>
    <row r="1796" spans="1:11" s="3" customFormat="1" x14ac:dyDescent="0.25">
      <c r="A1796" s="23" t="s">
        <v>3469</v>
      </c>
      <c r="B1796" s="24" t="s">
        <v>3470</v>
      </c>
      <c r="C1796" s="25"/>
      <c r="D1796" s="87">
        <f t="shared" si="46"/>
        <v>0</v>
      </c>
      <c r="E1796" s="88"/>
      <c r="F1796" s="89"/>
      <c r="G1796" s="3" t="str">
        <f t="shared" si="47"/>
        <v/>
      </c>
      <c r="H1796" s="103"/>
      <c r="I1796" s="103"/>
      <c r="J1796" s="103"/>
      <c r="K1796" s="103"/>
    </row>
    <row r="1797" spans="1:11" s="3" customFormat="1" x14ac:dyDescent="0.25">
      <c r="A1797" s="23" t="s">
        <v>3471</v>
      </c>
      <c r="B1797" s="24" t="s">
        <v>3472</v>
      </c>
      <c r="C1797" s="25"/>
      <c r="D1797" s="87">
        <f t="shared" si="46"/>
        <v>0</v>
      </c>
      <c r="E1797" s="88"/>
      <c r="F1797" s="89"/>
      <c r="G1797" s="3" t="str">
        <f t="shared" si="47"/>
        <v/>
      </c>
      <c r="H1797" s="103"/>
      <c r="I1797" s="103"/>
      <c r="J1797" s="103"/>
      <c r="K1797" s="103"/>
    </row>
    <row r="1798" spans="1:11" s="3" customFormat="1" x14ac:dyDescent="0.25">
      <c r="A1798" s="23" t="s">
        <v>3473</v>
      </c>
      <c r="B1798" s="24" t="s">
        <v>3474</v>
      </c>
      <c r="C1798" s="25"/>
      <c r="D1798" s="87">
        <f t="shared" si="46"/>
        <v>0</v>
      </c>
      <c r="E1798" s="88"/>
      <c r="F1798" s="89"/>
      <c r="G1798" s="3" t="str">
        <f t="shared" si="47"/>
        <v/>
      </c>
      <c r="H1798" s="103"/>
      <c r="I1798" s="103"/>
      <c r="J1798" s="103"/>
      <c r="K1798" s="103"/>
    </row>
    <row r="1799" spans="1:11" s="3" customFormat="1" ht="24" x14ac:dyDescent="0.25">
      <c r="A1799" s="23" t="s">
        <v>3475</v>
      </c>
      <c r="B1799" s="28" t="s">
        <v>4817</v>
      </c>
      <c r="C1799" s="25"/>
      <c r="D1799" s="87">
        <f t="shared" si="46"/>
        <v>0</v>
      </c>
      <c r="E1799" s="88"/>
      <c r="F1799" s="89"/>
      <c r="G1799" s="3" t="str">
        <f t="shared" si="47"/>
        <v/>
      </c>
      <c r="H1799" s="103"/>
      <c r="I1799" s="103"/>
      <c r="J1799" s="103"/>
      <c r="K1799" s="103"/>
    </row>
    <row r="1800" spans="1:11" s="3" customFormat="1" x14ac:dyDescent="0.25">
      <c r="A1800" s="23" t="s">
        <v>3476</v>
      </c>
      <c r="B1800" s="24" t="s">
        <v>3477</v>
      </c>
      <c r="C1800" s="25"/>
      <c r="D1800" s="87">
        <f t="shared" si="46"/>
        <v>0</v>
      </c>
      <c r="E1800" s="88"/>
      <c r="F1800" s="89"/>
      <c r="G1800" s="3" t="str">
        <f t="shared" si="47"/>
        <v/>
      </c>
      <c r="H1800" s="103"/>
      <c r="I1800" s="103"/>
      <c r="J1800" s="103"/>
      <c r="K1800" s="103"/>
    </row>
    <row r="1801" spans="1:11" s="3" customFormat="1" x14ac:dyDescent="0.25">
      <c r="A1801" s="23" t="s">
        <v>3478</v>
      </c>
      <c r="B1801" s="24" t="s">
        <v>3479</v>
      </c>
      <c r="C1801" s="25"/>
      <c r="D1801" s="87">
        <f t="shared" si="46"/>
        <v>0</v>
      </c>
      <c r="E1801" s="88"/>
      <c r="F1801" s="89"/>
      <c r="G1801" s="3" t="str">
        <f t="shared" si="47"/>
        <v/>
      </c>
      <c r="H1801" s="103"/>
      <c r="I1801" s="103"/>
      <c r="J1801" s="103"/>
      <c r="K1801" s="103"/>
    </row>
    <row r="1802" spans="1:11" s="3" customFormat="1" x14ac:dyDescent="0.25">
      <c r="A1802" s="23" t="s">
        <v>3480</v>
      </c>
      <c r="B1802" s="24" t="s">
        <v>3481</v>
      </c>
      <c r="C1802" s="25"/>
      <c r="D1802" s="87">
        <f t="shared" si="46"/>
        <v>0</v>
      </c>
      <c r="E1802" s="88"/>
      <c r="F1802" s="89"/>
      <c r="G1802" s="3" t="str">
        <f t="shared" si="47"/>
        <v/>
      </c>
      <c r="H1802" s="103"/>
      <c r="I1802" s="103"/>
      <c r="J1802" s="103"/>
      <c r="K1802" s="103"/>
    </row>
    <row r="1803" spans="1:11" s="3" customFormat="1" x14ac:dyDescent="0.25">
      <c r="A1803" s="23" t="s">
        <v>3482</v>
      </c>
      <c r="B1803" s="24" t="s">
        <v>3391</v>
      </c>
      <c r="C1803" s="25"/>
      <c r="D1803" s="87">
        <f t="shared" si="46"/>
        <v>0</v>
      </c>
      <c r="E1803" s="88"/>
      <c r="F1803" s="89"/>
      <c r="G1803" s="3" t="str">
        <f t="shared" si="47"/>
        <v/>
      </c>
      <c r="H1803" s="103"/>
      <c r="I1803" s="103"/>
      <c r="J1803" s="103"/>
      <c r="K1803" s="103"/>
    </row>
    <row r="1804" spans="1:11" s="3" customFormat="1" x14ac:dyDescent="0.25">
      <c r="A1804" s="23" t="s">
        <v>3483</v>
      </c>
      <c r="B1804" s="24" t="s">
        <v>3484</v>
      </c>
      <c r="C1804" s="25"/>
      <c r="D1804" s="87">
        <f t="shared" si="46"/>
        <v>0</v>
      </c>
      <c r="E1804" s="88"/>
      <c r="F1804" s="89"/>
      <c r="G1804" s="3" t="str">
        <f t="shared" si="47"/>
        <v/>
      </c>
      <c r="H1804" s="103"/>
      <c r="I1804" s="103"/>
      <c r="J1804" s="103"/>
      <c r="K1804" s="103"/>
    </row>
    <row r="1805" spans="1:11" s="3" customFormat="1" x14ac:dyDescent="0.25">
      <c r="A1805" s="23" t="s">
        <v>3485</v>
      </c>
      <c r="B1805" s="24" t="s">
        <v>3486</v>
      </c>
      <c r="C1805" s="25"/>
      <c r="D1805" s="87">
        <f t="shared" si="46"/>
        <v>0</v>
      </c>
      <c r="E1805" s="88"/>
      <c r="F1805" s="89"/>
      <c r="G1805" s="3" t="str">
        <f t="shared" si="47"/>
        <v/>
      </c>
      <c r="H1805" s="103"/>
      <c r="I1805" s="103"/>
      <c r="J1805" s="103"/>
      <c r="K1805" s="103"/>
    </row>
    <row r="1806" spans="1:11" s="3" customFormat="1" x14ac:dyDescent="0.25">
      <c r="A1806" s="23" t="s">
        <v>3487</v>
      </c>
      <c r="B1806" s="24" t="s">
        <v>3488</v>
      </c>
      <c r="C1806" s="25"/>
      <c r="D1806" s="87">
        <f t="shared" si="46"/>
        <v>0</v>
      </c>
      <c r="E1806" s="88"/>
      <c r="F1806" s="89"/>
      <c r="G1806" s="3" t="str">
        <f t="shared" si="47"/>
        <v/>
      </c>
      <c r="H1806" s="103"/>
      <c r="I1806" s="103"/>
      <c r="J1806" s="103"/>
      <c r="K1806" s="103"/>
    </row>
    <row r="1807" spans="1:11" s="3" customFormat="1" x14ac:dyDescent="0.25">
      <c r="A1807" s="23" t="s">
        <v>3489</v>
      </c>
      <c r="B1807" s="24" t="s">
        <v>3490</v>
      </c>
      <c r="C1807" s="25"/>
      <c r="D1807" s="87">
        <f t="shared" si="46"/>
        <v>0</v>
      </c>
      <c r="E1807" s="88"/>
      <c r="F1807" s="89"/>
      <c r="G1807" s="3" t="str">
        <f t="shared" si="47"/>
        <v/>
      </c>
      <c r="H1807" s="103"/>
      <c r="I1807" s="103"/>
      <c r="J1807" s="103"/>
      <c r="K1807" s="103"/>
    </row>
    <row r="1808" spans="1:11" s="3" customFormat="1" x14ac:dyDescent="0.25">
      <c r="A1808" s="23" t="s">
        <v>3491</v>
      </c>
      <c r="B1808" s="24" t="s">
        <v>3492</v>
      </c>
      <c r="C1808" s="25"/>
      <c r="D1808" s="87">
        <f t="shared" si="46"/>
        <v>0</v>
      </c>
      <c r="E1808" s="88"/>
      <c r="F1808" s="89"/>
      <c r="G1808" s="3" t="str">
        <f t="shared" si="47"/>
        <v/>
      </c>
      <c r="H1808" s="103"/>
      <c r="I1808" s="103"/>
      <c r="J1808" s="103"/>
      <c r="K1808" s="103"/>
    </row>
    <row r="1809" spans="1:11" s="3" customFormat="1" ht="24" x14ac:dyDescent="0.25">
      <c r="A1809" s="23" t="s">
        <v>3493</v>
      </c>
      <c r="B1809" s="28" t="s">
        <v>4821</v>
      </c>
      <c r="C1809" s="25"/>
      <c r="D1809" s="87">
        <f t="shared" si="46"/>
        <v>0</v>
      </c>
      <c r="E1809" s="88"/>
      <c r="F1809" s="89"/>
      <c r="G1809" s="3" t="str">
        <f t="shared" si="47"/>
        <v/>
      </c>
      <c r="H1809" s="103"/>
      <c r="I1809" s="103"/>
      <c r="J1809" s="103"/>
      <c r="K1809" s="103"/>
    </row>
    <row r="1810" spans="1:11" s="3" customFormat="1" x14ac:dyDescent="0.25">
      <c r="A1810" s="23" t="s">
        <v>3495</v>
      </c>
      <c r="B1810" s="24" t="s">
        <v>3496</v>
      </c>
      <c r="C1810" s="25"/>
      <c r="D1810" s="87">
        <f t="shared" si="46"/>
        <v>0</v>
      </c>
      <c r="E1810" s="88"/>
      <c r="F1810" s="89"/>
      <c r="G1810" s="3" t="str">
        <f t="shared" si="47"/>
        <v/>
      </c>
      <c r="H1810" s="103"/>
      <c r="I1810" s="103"/>
      <c r="J1810" s="103"/>
      <c r="K1810" s="103"/>
    </row>
    <row r="1811" spans="1:11" s="3" customFormat="1" ht="24" x14ac:dyDescent="0.25">
      <c r="A1811" s="23" t="s">
        <v>3497</v>
      </c>
      <c r="B1811" s="28" t="s">
        <v>4822</v>
      </c>
      <c r="C1811" s="25"/>
      <c r="D1811" s="87">
        <f t="shared" si="46"/>
        <v>0</v>
      </c>
      <c r="E1811" s="88"/>
      <c r="F1811" s="89"/>
      <c r="G1811" s="3" t="str">
        <f t="shared" si="47"/>
        <v/>
      </c>
      <c r="H1811" s="103"/>
      <c r="I1811" s="103"/>
      <c r="J1811" s="103"/>
      <c r="K1811" s="103"/>
    </row>
    <row r="1812" spans="1:11" s="3" customFormat="1" x14ac:dyDescent="0.25">
      <c r="A1812" s="23" t="s">
        <v>3499</v>
      </c>
      <c r="B1812" s="24" t="s">
        <v>3500</v>
      </c>
      <c r="C1812" s="25"/>
      <c r="D1812" s="87">
        <f t="shared" si="46"/>
        <v>0</v>
      </c>
      <c r="E1812" s="88"/>
      <c r="F1812" s="89"/>
      <c r="G1812" s="3" t="str">
        <f t="shared" si="47"/>
        <v/>
      </c>
      <c r="H1812" s="103"/>
      <c r="I1812" s="103"/>
      <c r="J1812" s="103"/>
      <c r="K1812" s="103"/>
    </row>
    <row r="1813" spans="1:11" s="3" customFormat="1" ht="24" x14ac:dyDescent="0.25">
      <c r="A1813" s="23" t="s">
        <v>3501</v>
      </c>
      <c r="B1813" s="28" t="s">
        <v>4823</v>
      </c>
      <c r="C1813" s="25"/>
      <c r="D1813" s="87">
        <f t="shared" si="46"/>
        <v>0</v>
      </c>
      <c r="E1813" s="88"/>
      <c r="F1813" s="89"/>
      <c r="G1813" s="3" t="str">
        <f t="shared" si="47"/>
        <v/>
      </c>
      <c r="H1813" s="103"/>
      <c r="I1813" s="103"/>
      <c r="J1813" s="103"/>
      <c r="K1813" s="103"/>
    </row>
    <row r="1814" spans="1:11" s="3" customFormat="1" x14ac:dyDescent="0.25">
      <c r="A1814" s="23" t="s">
        <v>3503</v>
      </c>
      <c r="B1814" s="24" t="s">
        <v>3504</v>
      </c>
      <c r="C1814" s="25"/>
      <c r="D1814" s="87">
        <f t="shared" si="46"/>
        <v>0</v>
      </c>
      <c r="E1814" s="88"/>
      <c r="F1814" s="89"/>
      <c r="G1814" s="3" t="str">
        <f t="shared" si="47"/>
        <v/>
      </c>
      <c r="H1814" s="103"/>
      <c r="I1814" s="103"/>
      <c r="J1814" s="103"/>
      <c r="K1814" s="103"/>
    </row>
    <row r="1815" spans="1:11" s="3" customFormat="1" x14ac:dyDescent="0.25">
      <c r="A1815" s="23" t="s">
        <v>3505</v>
      </c>
      <c r="B1815" s="24" t="s">
        <v>3506</v>
      </c>
      <c r="C1815" s="25"/>
      <c r="D1815" s="87">
        <f t="shared" si="46"/>
        <v>0</v>
      </c>
      <c r="E1815" s="88"/>
      <c r="F1815" s="89"/>
      <c r="G1815" s="3" t="str">
        <f t="shared" si="47"/>
        <v/>
      </c>
      <c r="H1815" s="103"/>
      <c r="I1815" s="103"/>
      <c r="J1815" s="103"/>
      <c r="K1815" s="103"/>
    </row>
    <row r="1816" spans="1:11" s="3" customFormat="1" x14ac:dyDescent="0.25">
      <c r="A1816" s="23" t="s">
        <v>3507</v>
      </c>
      <c r="B1816" s="24" t="s">
        <v>3508</v>
      </c>
      <c r="C1816" s="25"/>
      <c r="D1816" s="87">
        <f t="shared" si="46"/>
        <v>0</v>
      </c>
      <c r="E1816" s="88"/>
      <c r="F1816" s="89"/>
      <c r="G1816" s="3" t="str">
        <f t="shared" si="47"/>
        <v/>
      </c>
      <c r="H1816" s="103"/>
      <c r="I1816" s="103"/>
      <c r="J1816" s="103"/>
      <c r="K1816" s="103"/>
    </row>
    <row r="1817" spans="1:11" s="3" customFormat="1" x14ac:dyDescent="0.25">
      <c r="A1817" s="23" t="s">
        <v>3509</v>
      </c>
      <c r="B1817" s="24" t="s">
        <v>3510</v>
      </c>
      <c r="C1817" s="25"/>
      <c r="D1817" s="87">
        <f t="shared" si="46"/>
        <v>0</v>
      </c>
      <c r="E1817" s="88"/>
      <c r="F1817" s="89"/>
      <c r="G1817" s="3" t="str">
        <f t="shared" si="47"/>
        <v/>
      </c>
      <c r="H1817" s="103"/>
      <c r="I1817" s="103"/>
      <c r="J1817" s="103"/>
      <c r="K1817" s="103"/>
    </row>
    <row r="1818" spans="1:11" s="3" customFormat="1" x14ac:dyDescent="0.25">
      <c r="A1818" s="23" t="s">
        <v>3511</v>
      </c>
      <c r="B1818" s="24" t="s">
        <v>3512</v>
      </c>
      <c r="C1818" s="25"/>
      <c r="D1818" s="87">
        <f t="shared" si="46"/>
        <v>0</v>
      </c>
      <c r="E1818" s="88"/>
      <c r="F1818" s="89"/>
      <c r="G1818" s="3" t="str">
        <f t="shared" si="47"/>
        <v/>
      </c>
      <c r="H1818" s="103"/>
      <c r="I1818" s="103"/>
      <c r="J1818" s="103"/>
      <c r="K1818" s="103"/>
    </row>
    <row r="1819" spans="1:11" s="3" customFormat="1" x14ac:dyDescent="0.25">
      <c r="A1819" s="23" t="s">
        <v>3513</v>
      </c>
      <c r="B1819" s="24" t="s">
        <v>3514</v>
      </c>
      <c r="C1819" s="25"/>
      <c r="D1819" s="87">
        <f t="shared" si="46"/>
        <v>0</v>
      </c>
      <c r="E1819" s="88"/>
      <c r="F1819" s="89"/>
      <c r="G1819" s="3" t="str">
        <f t="shared" si="47"/>
        <v/>
      </c>
      <c r="H1819" s="103"/>
      <c r="I1819" s="103"/>
      <c r="J1819" s="103"/>
      <c r="K1819" s="103"/>
    </row>
    <row r="1820" spans="1:11" s="3" customFormat="1" x14ac:dyDescent="0.25">
      <c r="A1820" s="23" t="s">
        <v>3515</v>
      </c>
      <c r="B1820" s="24" t="s">
        <v>3516</v>
      </c>
      <c r="C1820" s="25"/>
      <c r="D1820" s="87">
        <f t="shared" si="46"/>
        <v>0</v>
      </c>
      <c r="E1820" s="88"/>
      <c r="F1820" s="89"/>
      <c r="G1820" s="3" t="str">
        <f t="shared" si="47"/>
        <v/>
      </c>
      <c r="H1820" s="103"/>
      <c r="I1820" s="103"/>
      <c r="J1820" s="103"/>
      <c r="K1820" s="103"/>
    </row>
    <row r="1821" spans="1:11" s="3" customFormat="1" x14ac:dyDescent="0.25">
      <c r="A1821" s="23" t="s">
        <v>3517</v>
      </c>
      <c r="B1821" s="24" t="s">
        <v>3518</v>
      </c>
      <c r="C1821" s="25"/>
      <c r="D1821" s="87">
        <f t="shared" si="46"/>
        <v>0</v>
      </c>
      <c r="E1821" s="88"/>
      <c r="F1821" s="89"/>
      <c r="G1821" s="3" t="str">
        <f t="shared" si="47"/>
        <v/>
      </c>
      <c r="H1821" s="103"/>
      <c r="I1821" s="103"/>
      <c r="J1821" s="103"/>
      <c r="K1821" s="103"/>
    </row>
    <row r="1822" spans="1:11" s="3" customFormat="1" x14ac:dyDescent="0.25">
      <c r="A1822" s="23" t="s">
        <v>3519</v>
      </c>
      <c r="B1822" s="24" t="s">
        <v>3520</v>
      </c>
      <c r="C1822" s="25"/>
      <c r="D1822" s="87">
        <f t="shared" si="46"/>
        <v>0</v>
      </c>
      <c r="E1822" s="88"/>
      <c r="F1822" s="89"/>
      <c r="G1822" s="3" t="str">
        <f t="shared" si="47"/>
        <v/>
      </c>
      <c r="H1822" s="103"/>
      <c r="I1822" s="103"/>
      <c r="J1822" s="103"/>
      <c r="K1822" s="103"/>
    </row>
    <row r="1823" spans="1:11" s="3" customFormat="1" x14ac:dyDescent="0.25">
      <c r="A1823" s="23" t="s">
        <v>3521</v>
      </c>
      <c r="B1823" s="24" t="s">
        <v>3522</v>
      </c>
      <c r="C1823" s="25"/>
      <c r="D1823" s="87">
        <f t="shared" si="46"/>
        <v>0</v>
      </c>
      <c r="E1823" s="88"/>
      <c r="F1823" s="89"/>
      <c r="G1823" s="3" t="str">
        <f t="shared" si="47"/>
        <v/>
      </c>
      <c r="H1823" s="103"/>
      <c r="I1823" s="103"/>
      <c r="J1823" s="103"/>
      <c r="K1823" s="103"/>
    </row>
    <row r="1824" spans="1:11" s="3" customFormat="1" x14ac:dyDescent="0.25">
      <c r="A1824" s="23" t="s">
        <v>3523</v>
      </c>
      <c r="B1824" s="24" t="s">
        <v>3524</v>
      </c>
      <c r="C1824" s="25"/>
      <c r="D1824" s="87">
        <f t="shared" si="46"/>
        <v>0</v>
      </c>
      <c r="E1824" s="88"/>
      <c r="F1824" s="89"/>
      <c r="G1824" s="3" t="str">
        <f t="shared" si="47"/>
        <v/>
      </c>
      <c r="H1824" s="103"/>
      <c r="I1824" s="103"/>
      <c r="J1824" s="103"/>
      <c r="K1824" s="103"/>
    </row>
    <row r="1825" spans="1:11" s="3" customFormat="1" x14ac:dyDescent="0.25">
      <c r="A1825" s="23" t="s">
        <v>3525</v>
      </c>
      <c r="B1825" s="24" t="s">
        <v>3526</v>
      </c>
      <c r="C1825" s="25"/>
      <c r="D1825" s="87">
        <f t="shared" si="46"/>
        <v>0</v>
      </c>
      <c r="E1825" s="88"/>
      <c r="F1825" s="89"/>
      <c r="G1825" s="3" t="str">
        <f t="shared" si="47"/>
        <v/>
      </c>
      <c r="H1825" s="103"/>
      <c r="I1825" s="103"/>
      <c r="J1825" s="103"/>
      <c r="K1825" s="103"/>
    </row>
    <row r="1826" spans="1:11" s="3" customFormat="1" x14ac:dyDescent="0.25">
      <c r="A1826" s="23" t="s">
        <v>3527</v>
      </c>
      <c r="B1826" s="28" t="s">
        <v>4824</v>
      </c>
      <c r="C1826" s="25"/>
      <c r="D1826" s="87">
        <f t="shared" si="46"/>
        <v>0</v>
      </c>
      <c r="E1826" s="88"/>
      <c r="F1826" s="89"/>
      <c r="G1826" s="3" t="str">
        <f t="shared" si="47"/>
        <v/>
      </c>
      <c r="H1826" s="103"/>
      <c r="I1826" s="103"/>
      <c r="J1826" s="103"/>
      <c r="K1826" s="103"/>
    </row>
    <row r="1827" spans="1:11" s="3" customFormat="1" x14ac:dyDescent="0.25">
      <c r="A1827" s="23" t="s">
        <v>3529</v>
      </c>
      <c r="B1827" s="24" t="s">
        <v>3530</v>
      </c>
      <c r="C1827" s="25"/>
      <c r="D1827" s="87">
        <f t="shared" si="46"/>
        <v>0</v>
      </c>
      <c r="E1827" s="88"/>
      <c r="F1827" s="89"/>
      <c r="G1827" s="3" t="str">
        <f t="shared" si="47"/>
        <v/>
      </c>
      <c r="H1827" s="103"/>
      <c r="I1827" s="103"/>
      <c r="J1827" s="103"/>
      <c r="K1827" s="103"/>
    </row>
    <row r="1828" spans="1:11" s="3" customFormat="1" x14ac:dyDescent="0.25">
      <c r="A1828" s="23" t="s">
        <v>3531</v>
      </c>
      <c r="B1828" s="24" t="s">
        <v>3532</v>
      </c>
      <c r="C1828" s="25"/>
      <c r="D1828" s="87">
        <f t="shared" si="46"/>
        <v>0</v>
      </c>
      <c r="E1828" s="88"/>
      <c r="F1828" s="89"/>
      <c r="G1828" s="3" t="str">
        <f t="shared" si="47"/>
        <v/>
      </c>
      <c r="H1828" s="103"/>
      <c r="I1828" s="103"/>
      <c r="J1828" s="103"/>
      <c r="K1828" s="103"/>
    </row>
    <row r="1829" spans="1:11" s="3" customFormat="1" x14ac:dyDescent="0.25">
      <c r="A1829" s="23" t="s">
        <v>3533</v>
      </c>
      <c r="B1829" s="24" t="s">
        <v>3534</v>
      </c>
      <c r="C1829" s="25"/>
      <c r="D1829" s="87">
        <f t="shared" si="46"/>
        <v>0</v>
      </c>
      <c r="E1829" s="88"/>
      <c r="F1829" s="89"/>
      <c r="G1829" s="3" t="str">
        <f t="shared" si="47"/>
        <v/>
      </c>
      <c r="H1829" s="103"/>
      <c r="I1829" s="103"/>
      <c r="J1829" s="103"/>
      <c r="K1829" s="103"/>
    </row>
    <row r="1830" spans="1:11" s="3" customFormat="1" x14ac:dyDescent="0.25">
      <c r="A1830" s="23" t="s">
        <v>3535</v>
      </c>
      <c r="B1830" s="24" t="s">
        <v>3536</v>
      </c>
      <c r="C1830" s="25"/>
      <c r="D1830" s="87">
        <f t="shared" si="46"/>
        <v>0</v>
      </c>
      <c r="E1830" s="88"/>
      <c r="F1830" s="89"/>
      <c r="G1830" s="3" t="str">
        <f t="shared" si="47"/>
        <v/>
      </c>
      <c r="H1830" s="103"/>
      <c r="I1830" s="103"/>
      <c r="J1830" s="103"/>
      <c r="K1830" s="103"/>
    </row>
    <row r="1831" spans="1:11" s="3" customFormat="1" x14ac:dyDescent="0.25">
      <c r="A1831" s="23" t="s">
        <v>3537</v>
      </c>
      <c r="B1831" s="24" t="s">
        <v>3349</v>
      </c>
      <c r="C1831" s="25"/>
      <c r="D1831" s="87">
        <f t="shared" si="46"/>
        <v>0</v>
      </c>
      <c r="E1831" s="88"/>
      <c r="F1831" s="89"/>
      <c r="G1831" s="3" t="str">
        <f t="shared" si="47"/>
        <v/>
      </c>
      <c r="H1831" s="103"/>
      <c r="I1831" s="103"/>
      <c r="J1831" s="103"/>
      <c r="K1831" s="103"/>
    </row>
    <row r="1832" spans="1:11" s="3" customFormat="1" x14ac:dyDescent="0.25">
      <c r="A1832" s="23" t="s">
        <v>3538</v>
      </c>
      <c r="B1832" s="53" t="s">
        <v>3539</v>
      </c>
      <c r="C1832" s="25"/>
      <c r="D1832" s="87">
        <f t="shared" si="46"/>
        <v>0</v>
      </c>
      <c r="E1832" s="88"/>
      <c r="F1832" s="89"/>
      <c r="G1832" s="3" t="str">
        <f t="shared" si="47"/>
        <v/>
      </c>
      <c r="H1832" s="103"/>
      <c r="I1832" s="103"/>
      <c r="J1832" s="103"/>
      <c r="K1832" s="103"/>
    </row>
    <row r="1833" spans="1:11" s="3" customFormat="1" x14ac:dyDescent="0.25">
      <c r="A1833" s="47"/>
      <c r="B1833" s="102" t="s">
        <v>3540</v>
      </c>
      <c r="C1833" s="41">
        <f>SUM(C1834:C1836)</f>
        <v>0</v>
      </c>
      <c r="D1833" s="93">
        <f>SUM(D1834:D1836)</f>
        <v>0</v>
      </c>
      <c r="E1833" s="93">
        <f>SUM(E1834:E1836)</f>
        <v>0</v>
      </c>
      <c r="F1833" s="69">
        <f>SUM(F1834:F1836)</f>
        <v>0</v>
      </c>
      <c r="G1833" s="3" t="str">
        <f t="shared" si="47"/>
        <v/>
      </c>
      <c r="H1833" s="103"/>
      <c r="I1833" s="103"/>
      <c r="J1833" s="103"/>
      <c r="K1833" s="103"/>
    </row>
    <row r="1834" spans="1:11" s="3" customFormat="1" ht="24" x14ac:dyDescent="0.25">
      <c r="A1834" s="23" t="s">
        <v>3541</v>
      </c>
      <c r="B1834" s="28" t="s">
        <v>4825</v>
      </c>
      <c r="C1834" s="25"/>
      <c r="D1834" s="87">
        <f>+E1834+F1834</f>
        <v>0</v>
      </c>
      <c r="E1834" s="88"/>
      <c r="F1834" s="89"/>
      <c r="G1834" s="3" t="str">
        <f t="shared" si="47"/>
        <v/>
      </c>
      <c r="H1834" s="103"/>
      <c r="I1834" s="103"/>
      <c r="J1834" s="103"/>
      <c r="K1834" s="103"/>
    </row>
    <row r="1835" spans="1:11" s="3" customFormat="1" x14ac:dyDescent="0.25">
      <c r="A1835" s="23" t="s">
        <v>3543</v>
      </c>
      <c r="B1835" s="24" t="s">
        <v>3544</v>
      </c>
      <c r="C1835" s="25"/>
      <c r="D1835" s="87">
        <f>+E1835+F1835</f>
        <v>0</v>
      </c>
      <c r="E1835" s="88"/>
      <c r="F1835" s="89"/>
      <c r="G1835" s="3" t="str">
        <f t="shared" si="47"/>
        <v/>
      </c>
      <c r="H1835" s="103"/>
      <c r="I1835" s="103"/>
      <c r="J1835" s="103"/>
      <c r="K1835" s="103"/>
    </row>
    <row r="1836" spans="1:11" s="3" customFormat="1" x14ac:dyDescent="0.25">
      <c r="A1836" s="23" t="s">
        <v>3545</v>
      </c>
      <c r="B1836" s="53" t="s">
        <v>3546</v>
      </c>
      <c r="C1836" s="25"/>
      <c r="D1836" s="87">
        <f>+E1836+F1836</f>
        <v>0</v>
      </c>
      <c r="E1836" s="88"/>
      <c r="F1836" s="89"/>
      <c r="G1836" s="3" t="str">
        <f t="shared" si="47"/>
        <v/>
      </c>
      <c r="H1836" s="103"/>
      <c r="I1836" s="103"/>
      <c r="J1836" s="103"/>
      <c r="K1836" s="103"/>
    </row>
    <row r="1837" spans="1:11" s="3" customFormat="1" x14ac:dyDescent="0.25">
      <c r="A1837" s="47"/>
      <c r="B1837" s="102" t="s">
        <v>3547</v>
      </c>
      <c r="C1837" s="41">
        <f>SUM(C1838:C1847)</f>
        <v>0</v>
      </c>
      <c r="D1837" s="93"/>
      <c r="E1837" s="93"/>
      <c r="F1837" s="69"/>
      <c r="G1837" s="3" t="str">
        <f t="shared" si="47"/>
        <v/>
      </c>
      <c r="H1837" s="103"/>
      <c r="I1837" s="103"/>
      <c r="J1837" s="103"/>
      <c r="K1837" s="103"/>
    </row>
    <row r="1838" spans="1:11" s="3" customFormat="1" ht="24" x14ac:dyDescent="0.25">
      <c r="A1838" s="23" t="s">
        <v>3548</v>
      </c>
      <c r="B1838" s="28" t="s">
        <v>4826</v>
      </c>
      <c r="C1838" s="25"/>
      <c r="D1838" s="26"/>
      <c r="E1838" s="26"/>
      <c r="F1838" s="27"/>
      <c r="H1838" s="103"/>
      <c r="I1838" s="103"/>
      <c r="J1838" s="103"/>
      <c r="K1838" s="103"/>
    </row>
    <row r="1839" spans="1:11" s="3" customFormat="1" x14ac:dyDescent="0.25">
      <c r="A1839" s="23" t="s">
        <v>3550</v>
      </c>
      <c r="B1839" s="24" t="s">
        <v>3551</v>
      </c>
      <c r="C1839" s="25"/>
      <c r="D1839" s="26"/>
      <c r="E1839" s="26"/>
      <c r="F1839" s="27"/>
      <c r="H1839" s="103"/>
      <c r="I1839" s="103"/>
      <c r="J1839" s="103"/>
      <c r="K1839" s="103"/>
    </row>
    <row r="1840" spans="1:11" s="3" customFormat="1" x14ac:dyDescent="0.25">
      <c r="A1840" s="23" t="s">
        <v>3552</v>
      </c>
      <c r="B1840" s="24" t="s">
        <v>3553</v>
      </c>
      <c r="C1840" s="25"/>
      <c r="D1840" s="26"/>
      <c r="E1840" s="26"/>
      <c r="F1840" s="27"/>
      <c r="H1840" s="103"/>
      <c r="I1840" s="103"/>
      <c r="J1840" s="103"/>
      <c r="K1840" s="103"/>
    </row>
    <row r="1841" spans="1:11" s="3" customFormat="1" ht="24" x14ac:dyDescent="0.25">
      <c r="A1841" s="23" t="s">
        <v>3554</v>
      </c>
      <c r="B1841" s="28" t="s">
        <v>4827</v>
      </c>
      <c r="C1841" s="25"/>
      <c r="D1841" s="26"/>
      <c r="E1841" s="26"/>
      <c r="F1841" s="27"/>
      <c r="H1841" s="103"/>
      <c r="I1841" s="103"/>
      <c r="J1841" s="103"/>
      <c r="K1841" s="103"/>
    </row>
    <row r="1842" spans="1:11" s="3" customFormat="1" ht="24" x14ac:dyDescent="0.25">
      <c r="A1842" s="23" t="s">
        <v>3556</v>
      </c>
      <c r="B1842" s="28" t="s">
        <v>4828</v>
      </c>
      <c r="C1842" s="25"/>
      <c r="D1842" s="26"/>
      <c r="E1842" s="26"/>
      <c r="F1842" s="27"/>
      <c r="H1842" s="103"/>
      <c r="I1842" s="103"/>
      <c r="J1842" s="103"/>
      <c r="K1842" s="103"/>
    </row>
    <row r="1843" spans="1:11" s="3" customFormat="1" x14ac:dyDescent="0.25">
      <c r="A1843" s="23" t="s">
        <v>3558</v>
      </c>
      <c r="B1843" s="24" t="s">
        <v>3559</v>
      </c>
      <c r="C1843" s="25"/>
      <c r="D1843" s="26"/>
      <c r="E1843" s="26"/>
      <c r="F1843" s="27"/>
      <c r="H1843" s="103"/>
      <c r="I1843" s="103"/>
      <c r="J1843" s="103"/>
      <c r="K1843" s="103"/>
    </row>
    <row r="1844" spans="1:11" s="3" customFormat="1" x14ac:dyDescent="0.25">
      <c r="A1844" s="23" t="s">
        <v>3560</v>
      </c>
      <c r="B1844" s="24" t="s">
        <v>3561</v>
      </c>
      <c r="C1844" s="25"/>
      <c r="D1844" s="26"/>
      <c r="E1844" s="26"/>
      <c r="F1844" s="27"/>
      <c r="H1844" s="103"/>
      <c r="I1844" s="103"/>
      <c r="J1844" s="103"/>
      <c r="K1844" s="103"/>
    </row>
    <row r="1845" spans="1:11" s="3" customFormat="1" x14ac:dyDescent="0.25">
      <c r="A1845" s="23" t="s">
        <v>3562</v>
      </c>
      <c r="B1845" s="24" t="s">
        <v>3563</v>
      </c>
      <c r="C1845" s="25"/>
      <c r="D1845" s="26"/>
      <c r="E1845" s="26"/>
      <c r="F1845" s="27"/>
      <c r="H1845" s="103"/>
      <c r="I1845" s="103"/>
      <c r="J1845" s="103"/>
      <c r="K1845" s="103"/>
    </row>
    <row r="1846" spans="1:11" s="3" customFormat="1" x14ac:dyDescent="0.25">
      <c r="A1846" s="23" t="s">
        <v>3564</v>
      </c>
      <c r="B1846" s="28" t="s">
        <v>4829</v>
      </c>
      <c r="C1846" s="25"/>
      <c r="D1846" s="26"/>
      <c r="E1846" s="26"/>
      <c r="F1846" s="27"/>
      <c r="H1846" s="103"/>
      <c r="I1846" s="103"/>
      <c r="J1846" s="103"/>
      <c r="K1846" s="103"/>
    </row>
    <row r="1847" spans="1:11" s="3" customFormat="1" x14ac:dyDescent="0.25">
      <c r="A1847" s="23" t="s">
        <v>3566</v>
      </c>
      <c r="B1847" s="53" t="s">
        <v>3567</v>
      </c>
      <c r="C1847" s="25"/>
      <c r="D1847" s="26"/>
      <c r="E1847" s="26"/>
      <c r="F1847" s="27"/>
      <c r="H1847" s="103"/>
      <c r="I1847" s="103"/>
      <c r="J1847" s="103"/>
      <c r="K1847" s="103"/>
    </row>
    <row r="1848" spans="1:11" s="3" customFormat="1" x14ac:dyDescent="0.25">
      <c r="A1848" s="47"/>
      <c r="B1848" s="48" t="s">
        <v>3568</v>
      </c>
      <c r="C1848" s="41">
        <f>+C1849</f>
        <v>0</v>
      </c>
      <c r="D1848" s="42"/>
      <c r="E1848" s="42"/>
      <c r="F1848" s="43"/>
      <c r="H1848" s="103"/>
      <c r="I1848" s="103"/>
      <c r="J1848" s="103"/>
      <c r="K1848" s="103"/>
    </row>
    <row r="1849" spans="1:11" s="3" customFormat="1" x14ac:dyDescent="0.25">
      <c r="A1849" s="23" t="s">
        <v>3569</v>
      </c>
      <c r="B1849" s="53" t="s">
        <v>3570</v>
      </c>
      <c r="C1849" s="25"/>
      <c r="D1849" s="26"/>
      <c r="E1849" s="26"/>
      <c r="F1849" s="27"/>
      <c r="H1849" s="103"/>
      <c r="I1849" s="103"/>
      <c r="J1849" s="103"/>
      <c r="K1849" s="103"/>
    </row>
    <row r="1850" spans="1:11" s="3" customFormat="1" x14ac:dyDescent="0.25">
      <c r="A1850" s="47"/>
      <c r="B1850" s="48" t="s">
        <v>3571</v>
      </c>
      <c r="C1850" s="41">
        <f>SUM(C1851:C1857)</f>
        <v>0</v>
      </c>
      <c r="D1850" s="42"/>
      <c r="E1850" s="42"/>
      <c r="F1850" s="43"/>
      <c r="H1850" s="103"/>
      <c r="I1850" s="103"/>
      <c r="J1850" s="103"/>
      <c r="K1850" s="103"/>
    </row>
    <row r="1851" spans="1:11" s="3" customFormat="1" x14ac:dyDescent="0.25">
      <c r="A1851" s="23" t="s">
        <v>3572</v>
      </c>
      <c r="B1851" s="24" t="s">
        <v>3573</v>
      </c>
      <c r="C1851" s="25"/>
      <c r="D1851" s="26"/>
      <c r="E1851" s="26"/>
      <c r="F1851" s="27"/>
      <c r="H1851" s="103"/>
      <c r="I1851" s="103"/>
      <c r="J1851" s="103"/>
      <c r="K1851" s="103"/>
    </row>
    <row r="1852" spans="1:11" s="3" customFormat="1" x14ac:dyDescent="0.25">
      <c r="A1852" s="23" t="s">
        <v>3574</v>
      </c>
      <c r="B1852" s="24" t="s">
        <v>3575</v>
      </c>
      <c r="C1852" s="25"/>
      <c r="D1852" s="26"/>
      <c r="E1852" s="26"/>
      <c r="F1852" s="27"/>
      <c r="H1852" s="103"/>
      <c r="I1852" s="103"/>
      <c r="J1852" s="103"/>
      <c r="K1852" s="103"/>
    </row>
    <row r="1853" spans="1:11" s="3" customFormat="1" x14ac:dyDescent="0.25">
      <c r="A1853" s="23" t="s">
        <v>3576</v>
      </c>
      <c r="B1853" s="24" t="s">
        <v>3577</v>
      </c>
      <c r="C1853" s="25"/>
      <c r="D1853" s="26"/>
      <c r="E1853" s="26"/>
      <c r="F1853" s="27"/>
      <c r="H1853" s="103"/>
      <c r="I1853" s="103"/>
      <c r="J1853" s="103"/>
      <c r="K1853" s="103"/>
    </row>
    <row r="1854" spans="1:11" s="3" customFormat="1" x14ac:dyDescent="0.25">
      <c r="A1854" s="23" t="s">
        <v>3578</v>
      </c>
      <c r="B1854" s="24" t="s">
        <v>3579</v>
      </c>
      <c r="C1854" s="25"/>
      <c r="D1854" s="26"/>
      <c r="E1854" s="26"/>
      <c r="F1854" s="27"/>
      <c r="H1854" s="103"/>
      <c r="I1854" s="103"/>
      <c r="J1854" s="103"/>
      <c r="K1854" s="103"/>
    </row>
    <row r="1855" spans="1:11" s="3" customFormat="1" x14ac:dyDescent="0.25">
      <c r="A1855" s="23" t="s">
        <v>3580</v>
      </c>
      <c r="B1855" s="24" t="s">
        <v>3581</v>
      </c>
      <c r="C1855" s="25"/>
      <c r="D1855" s="26"/>
      <c r="E1855" s="26"/>
      <c r="F1855" s="27"/>
      <c r="H1855" s="103"/>
      <c r="I1855" s="103"/>
      <c r="J1855" s="103"/>
      <c r="K1855" s="103"/>
    </row>
    <row r="1856" spans="1:11" s="3" customFormat="1" x14ac:dyDescent="0.25">
      <c r="A1856" s="23" t="s">
        <v>3582</v>
      </c>
      <c r="B1856" s="24" t="s">
        <v>3583</v>
      </c>
      <c r="C1856" s="25"/>
      <c r="D1856" s="26"/>
      <c r="E1856" s="26"/>
      <c r="F1856" s="27"/>
      <c r="H1856" s="103"/>
      <c r="I1856" s="103"/>
      <c r="J1856" s="103"/>
      <c r="K1856" s="103"/>
    </row>
    <row r="1857" spans="1:11" s="3" customFormat="1" x14ac:dyDescent="0.25">
      <c r="A1857" s="23" t="s">
        <v>3584</v>
      </c>
      <c r="B1857" s="53" t="s">
        <v>3585</v>
      </c>
      <c r="C1857" s="25"/>
      <c r="D1857" s="26"/>
      <c r="E1857" s="26"/>
      <c r="F1857" s="27"/>
      <c r="H1857" s="103"/>
      <c r="I1857" s="103"/>
      <c r="J1857" s="103"/>
      <c r="K1857" s="103"/>
    </row>
    <row r="1858" spans="1:11" s="3" customFormat="1" x14ac:dyDescent="0.25">
      <c r="A1858" s="47"/>
      <c r="B1858" s="48" t="s">
        <v>3586</v>
      </c>
      <c r="C1858" s="69"/>
      <c r="D1858" s="42"/>
      <c r="E1858" s="42"/>
      <c r="F1858" s="43"/>
      <c r="H1858" s="103"/>
      <c r="I1858" s="103"/>
      <c r="J1858" s="103"/>
      <c r="K1858" s="103"/>
    </row>
    <row r="1859" spans="1:11" s="3" customFormat="1" x14ac:dyDescent="0.25">
      <c r="A1859" s="47"/>
      <c r="B1859" s="55" t="s">
        <v>3587</v>
      </c>
      <c r="C1859" s="69">
        <f>SUM(C1860:C1875)</f>
        <v>0</v>
      </c>
      <c r="D1859" s="42"/>
      <c r="E1859" s="42"/>
      <c r="F1859" s="43"/>
      <c r="H1859" s="103"/>
      <c r="I1859" s="103"/>
      <c r="J1859" s="103"/>
      <c r="K1859" s="103"/>
    </row>
    <row r="1860" spans="1:11" s="3" customFormat="1" x14ac:dyDescent="0.25">
      <c r="A1860" s="23" t="s">
        <v>3588</v>
      </c>
      <c r="B1860" s="24" t="s">
        <v>3589</v>
      </c>
      <c r="C1860" s="25"/>
      <c r="D1860" s="26"/>
      <c r="E1860" s="26"/>
      <c r="F1860" s="27"/>
      <c r="H1860" s="103"/>
      <c r="I1860" s="103"/>
      <c r="J1860" s="103"/>
      <c r="K1860" s="103"/>
    </row>
    <row r="1861" spans="1:11" s="3" customFormat="1" x14ac:dyDescent="0.25">
      <c r="A1861" s="23" t="s">
        <v>3590</v>
      </c>
      <c r="B1861" s="24" t="s">
        <v>3591</v>
      </c>
      <c r="C1861" s="25"/>
      <c r="D1861" s="26"/>
      <c r="E1861" s="26"/>
      <c r="F1861" s="27"/>
      <c r="H1861" s="103"/>
      <c r="I1861" s="103"/>
      <c r="J1861" s="103"/>
      <c r="K1861" s="103"/>
    </row>
    <row r="1862" spans="1:11" s="3" customFormat="1" x14ac:dyDescent="0.25">
      <c r="A1862" s="23" t="s">
        <v>3592</v>
      </c>
      <c r="B1862" s="24" t="s">
        <v>3593</v>
      </c>
      <c r="C1862" s="25"/>
      <c r="D1862" s="26"/>
      <c r="E1862" s="26"/>
      <c r="F1862" s="27"/>
      <c r="H1862" s="103"/>
      <c r="I1862" s="103"/>
      <c r="J1862" s="103"/>
      <c r="K1862" s="103"/>
    </row>
    <row r="1863" spans="1:11" s="3" customFormat="1" x14ac:dyDescent="0.25">
      <c r="A1863" s="23" t="s">
        <v>3594</v>
      </c>
      <c r="B1863" s="24" t="s">
        <v>3595</v>
      </c>
      <c r="C1863" s="25"/>
      <c r="D1863" s="26"/>
      <c r="E1863" s="26"/>
      <c r="F1863" s="27"/>
      <c r="H1863" s="103"/>
      <c r="I1863" s="103"/>
      <c r="J1863" s="103"/>
      <c r="K1863" s="103"/>
    </row>
    <row r="1864" spans="1:11" s="3" customFormat="1" x14ac:dyDescent="0.25">
      <c r="A1864" s="23" t="s">
        <v>3596</v>
      </c>
      <c r="B1864" s="24" t="s">
        <v>3597</v>
      </c>
      <c r="C1864" s="25"/>
      <c r="D1864" s="26"/>
      <c r="E1864" s="26"/>
      <c r="F1864" s="27"/>
      <c r="H1864" s="103"/>
      <c r="I1864" s="103"/>
      <c r="J1864" s="103"/>
      <c r="K1864" s="103"/>
    </row>
    <row r="1865" spans="1:11" s="3" customFormat="1" x14ac:dyDescent="0.25">
      <c r="A1865" s="23" t="s">
        <v>3598</v>
      </c>
      <c r="B1865" s="24" t="s">
        <v>3599</v>
      </c>
      <c r="C1865" s="25"/>
      <c r="D1865" s="26"/>
      <c r="E1865" s="26"/>
      <c r="F1865" s="27"/>
      <c r="H1865" s="103"/>
      <c r="I1865" s="103"/>
      <c r="J1865" s="103"/>
      <c r="K1865" s="103"/>
    </row>
    <row r="1866" spans="1:11" s="3" customFormat="1" x14ac:dyDescent="0.25">
      <c r="A1866" s="23" t="s">
        <v>3600</v>
      </c>
      <c r="B1866" s="24" t="s">
        <v>3601</v>
      </c>
      <c r="C1866" s="25"/>
      <c r="D1866" s="26"/>
      <c r="E1866" s="26"/>
      <c r="F1866" s="27"/>
      <c r="H1866" s="103"/>
      <c r="I1866" s="103"/>
      <c r="J1866" s="103"/>
      <c r="K1866" s="103"/>
    </row>
    <row r="1867" spans="1:11" s="3" customFormat="1" x14ac:dyDescent="0.25">
      <c r="A1867" s="23" t="s">
        <v>3602</v>
      </c>
      <c r="B1867" s="24" t="s">
        <v>3603</v>
      </c>
      <c r="C1867" s="25"/>
      <c r="D1867" s="26"/>
      <c r="E1867" s="26"/>
      <c r="F1867" s="27"/>
      <c r="H1867" s="103"/>
      <c r="I1867" s="103"/>
      <c r="J1867" s="103"/>
      <c r="K1867" s="103"/>
    </row>
    <row r="1868" spans="1:11" s="3" customFormat="1" x14ac:dyDescent="0.25">
      <c r="A1868" s="23" t="s">
        <v>3604</v>
      </c>
      <c r="B1868" s="24" t="s">
        <v>3605</v>
      </c>
      <c r="C1868" s="25"/>
      <c r="D1868" s="26"/>
      <c r="E1868" s="26"/>
      <c r="F1868" s="27"/>
      <c r="H1868" s="103"/>
      <c r="I1868" s="103"/>
      <c r="J1868" s="103"/>
      <c r="K1868" s="103"/>
    </row>
    <row r="1869" spans="1:11" s="3" customFormat="1" x14ac:dyDescent="0.25">
      <c r="A1869" s="23" t="s">
        <v>3606</v>
      </c>
      <c r="B1869" s="24" t="s">
        <v>3607</v>
      </c>
      <c r="C1869" s="25"/>
      <c r="D1869" s="26"/>
      <c r="E1869" s="26"/>
      <c r="F1869" s="27"/>
      <c r="H1869" s="103"/>
      <c r="I1869" s="103"/>
      <c r="J1869" s="103"/>
      <c r="K1869" s="103"/>
    </row>
    <row r="1870" spans="1:11" s="3" customFormat="1" x14ac:dyDescent="0.25">
      <c r="A1870" s="23" t="s">
        <v>3608</v>
      </c>
      <c r="B1870" s="24" t="s">
        <v>3609</v>
      </c>
      <c r="C1870" s="25"/>
      <c r="D1870" s="26"/>
      <c r="E1870" s="26"/>
      <c r="F1870" s="27"/>
      <c r="H1870" s="103"/>
      <c r="I1870" s="103"/>
      <c r="J1870" s="103"/>
      <c r="K1870" s="103"/>
    </row>
    <row r="1871" spans="1:11" s="3" customFormat="1" x14ac:dyDescent="0.25">
      <c r="A1871" s="23" t="s">
        <v>3610</v>
      </c>
      <c r="B1871" s="24" t="s">
        <v>3611</v>
      </c>
      <c r="C1871" s="25"/>
      <c r="D1871" s="26"/>
      <c r="E1871" s="26"/>
      <c r="F1871" s="27"/>
      <c r="H1871" s="103"/>
      <c r="I1871" s="103"/>
      <c r="J1871" s="103"/>
      <c r="K1871" s="103"/>
    </row>
    <row r="1872" spans="1:11" s="3" customFormat="1" x14ac:dyDescent="0.25">
      <c r="A1872" s="23" t="s">
        <v>3612</v>
      </c>
      <c r="B1872" s="24" t="s">
        <v>3613</v>
      </c>
      <c r="C1872" s="25"/>
      <c r="D1872" s="26"/>
      <c r="E1872" s="26"/>
      <c r="F1872" s="27"/>
      <c r="H1872" s="103"/>
      <c r="I1872" s="103"/>
      <c r="J1872" s="103"/>
      <c r="K1872" s="103"/>
    </row>
    <row r="1873" spans="1:11" s="3" customFormat="1" x14ac:dyDescent="0.25">
      <c r="A1873" s="23" t="s">
        <v>3614</v>
      </c>
      <c r="B1873" s="24" t="s">
        <v>3615</v>
      </c>
      <c r="C1873" s="25"/>
      <c r="D1873" s="26"/>
      <c r="E1873" s="26"/>
      <c r="F1873" s="27"/>
      <c r="H1873" s="103"/>
      <c r="I1873" s="103"/>
      <c r="J1873" s="103"/>
      <c r="K1873" s="103"/>
    </row>
    <row r="1874" spans="1:11" s="3" customFormat="1" x14ac:dyDescent="0.25">
      <c r="A1874" s="23" t="s">
        <v>3616</v>
      </c>
      <c r="B1874" s="24" t="s">
        <v>3617</v>
      </c>
      <c r="C1874" s="25"/>
      <c r="D1874" s="26"/>
      <c r="E1874" s="26"/>
      <c r="F1874" s="27"/>
      <c r="H1874" s="103"/>
      <c r="I1874" s="103"/>
      <c r="J1874" s="103"/>
      <c r="K1874" s="103"/>
    </row>
    <row r="1875" spans="1:11" s="3" customFormat="1" x14ac:dyDescent="0.25">
      <c r="A1875" s="23" t="s">
        <v>3618</v>
      </c>
      <c r="B1875" s="53" t="s">
        <v>3619</v>
      </c>
      <c r="C1875" s="25"/>
      <c r="D1875" s="26"/>
      <c r="E1875" s="26"/>
      <c r="F1875" s="27"/>
      <c r="H1875" s="103"/>
      <c r="I1875" s="103"/>
      <c r="J1875" s="103"/>
      <c r="K1875" s="103"/>
    </row>
    <row r="1876" spans="1:11" s="3" customFormat="1" x14ac:dyDescent="0.25">
      <c r="A1876" s="47"/>
      <c r="B1876" s="102" t="s">
        <v>3620</v>
      </c>
      <c r="C1876" s="41">
        <f>SUM(C1877:C1894)</f>
        <v>0</v>
      </c>
      <c r="D1876" s="42"/>
      <c r="E1876" s="42"/>
      <c r="F1876" s="43"/>
      <c r="H1876" s="103"/>
      <c r="I1876" s="103"/>
      <c r="J1876" s="103"/>
      <c r="K1876" s="103"/>
    </row>
    <row r="1877" spans="1:11" s="3" customFormat="1" x14ac:dyDescent="0.25">
      <c r="A1877" s="23" t="s">
        <v>3621</v>
      </c>
      <c r="B1877" s="24" t="s">
        <v>3622</v>
      </c>
      <c r="C1877" s="25"/>
      <c r="D1877" s="26"/>
      <c r="E1877" s="26"/>
      <c r="F1877" s="27"/>
      <c r="H1877" s="103"/>
      <c r="I1877" s="103"/>
      <c r="J1877" s="103"/>
      <c r="K1877" s="103"/>
    </row>
    <row r="1878" spans="1:11" s="3" customFormat="1" x14ac:dyDescent="0.25">
      <c r="A1878" s="23" t="s">
        <v>3623</v>
      </c>
      <c r="B1878" s="24" t="s">
        <v>3624</v>
      </c>
      <c r="C1878" s="25"/>
      <c r="D1878" s="26"/>
      <c r="E1878" s="26"/>
      <c r="F1878" s="27"/>
      <c r="H1878" s="103"/>
      <c r="I1878" s="103"/>
      <c r="J1878" s="103"/>
      <c r="K1878" s="103"/>
    </row>
    <row r="1879" spans="1:11" s="3" customFormat="1" x14ac:dyDescent="0.25">
      <c r="A1879" s="23" t="s">
        <v>3625</v>
      </c>
      <c r="B1879" s="24" t="s">
        <v>3626</v>
      </c>
      <c r="C1879" s="25"/>
      <c r="D1879" s="26"/>
      <c r="E1879" s="26"/>
      <c r="F1879" s="27"/>
      <c r="H1879" s="103"/>
      <c r="I1879" s="103"/>
      <c r="J1879" s="103"/>
      <c r="K1879" s="103"/>
    </row>
    <row r="1880" spans="1:11" s="3" customFormat="1" ht="24" x14ac:dyDescent="0.25">
      <c r="A1880" s="23" t="s">
        <v>3627</v>
      </c>
      <c r="B1880" s="28" t="s">
        <v>3628</v>
      </c>
      <c r="C1880" s="25"/>
      <c r="D1880" s="26"/>
      <c r="E1880" s="26"/>
      <c r="F1880" s="27"/>
      <c r="H1880" s="103"/>
      <c r="I1880" s="103"/>
      <c r="J1880" s="103"/>
      <c r="K1880" s="103"/>
    </row>
    <row r="1881" spans="1:11" s="3" customFormat="1" x14ac:dyDescent="0.25">
      <c r="A1881" s="23" t="s">
        <v>3629</v>
      </c>
      <c r="B1881" s="24" t="s">
        <v>3630</v>
      </c>
      <c r="C1881" s="25"/>
      <c r="D1881" s="26"/>
      <c r="E1881" s="26"/>
      <c r="F1881" s="27"/>
      <c r="H1881" s="103"/>
      <c r="I1881" s="103"/>
      <c r="J1881" s="103"/>
      <c r="K1881" s="103"/>
    </row>
    <row r="1882" spans="1:11" s="3" customFormat="1" x14ac:dyDescent="0.25">
      <c r="A1882" s="23" t="s">
        <v>3631</v>
      </c>
      <c r="B1882" s="24" t="s">
        <v>3632</v>
      </c>
      <c r="C1882" s="25"/>
      <c r="D1882" s="26"/>
      <c r="E1882" s="26"/>
      <c r="F1882" s="27"/>
      <c r="H1882" s="103"/>
      <c r="I1882" s="103"/>
      <c r="J1882" s="103"/>
      <c r="K1882" s="103"/>
    </row>
    <row r="1883" spans="1:11" s="3" customFormat="1" x14ac:dyDescent="0.25">
      <c r="A1883" s="23" t="s">
        <v>3633</v>
      </c>
      <c r="B1883" s="24" t="s">
        <v>3634</v>
      </c>
      <c r="C1883" s="25"/>
      <c r="D1883" s="26"/>
      <c r="E1883" s="26"/>
      <c r="F1883" s="27"/>
      <c r="H1883" s="103"/>
      <c r="I1883" s="103"/>
      <c r="J1883" s="103"/>
      <c r="K1883" s="103"/>
    </row>
    <row r="1884" spans="1:11" s="3" customFormat="1" x14ac:dyDescent="0.25">
      <c r="A1884" s="23" t="s">
        <v>3635</v>
      </c>
      <c r="B1884" s="24" t="s">
        <v>3636</v>
      </c>
      <c r="C1884" s="25"/>
      <c r="D1884" s="26"/>
      <c r="E1884" s="26"/>
      <c r="F1884" s="27"/>
      <c r="H1884" s="103"/>
      <c r="I1884" s="103"/>
      <c r="J1884" s="103"/>
      <c r="K1884" s="103"/>
    </row>
    <row r="1885" spans="1:11" s="3" customFormat="1" x14ac:dyDescent="0.25">
      <c r="A1885" s="23" t="s">
        <v>3637</v>
      </c>
      <c r="B1885" s="24" t="s">
        <v>3638</v>
      </c>
      <c r="C1885" s="25"/>
      <c r="D1885" s="26"/>
      <c r="E1885" s="26"/>
      <c r="F1885" s="27"/>
      <c r="H1885" s="103"/>
      <c r="I1885" s="103"/>
      <c r="J1885" s="103"/>
      <c r="K1885" s="103"/>
    </row>
    <row r="1886" spans="1:11" s="3" customFormat="1" x14ac:dyDescent="0.25">
      <c r="A1886" s="23" t="s">
        <v>3639</v>
      </c>
      <c r="B1886" s="24" t="s">
        <v>3640</v>
      </c>
      <c r="C1886" s="25"/>
      <c r="D1886" s="26"/>
      <c r="E1886" s="26"/>
      <c r="F1886" s="27"/>
      <c r="H1886" s="103"/>
      <c r="I1886" s="103"/>
      <c r="J1886" s="103"/>
      <c r="K1886" s="103"/>
    </row>
    <row r="1887" spans="1:11" s="3" customFormat="1" x14ac:dyDescent="0.25">
      <c r="A1887" s="23" t="s">
        <v>3641</v>
      </c>
      <c r="B1887" s="24" t="s">
        <v>3642</v>
      </c>
      <c r="C1887" s="25"/>
      <c r="D1887" s="26"/>
      <c r="E1887" s="26"/>
      <c r="F1887" s="27"/>
      <c r="H1887" s="103"/>
      <c r="I1887" s="103"/>
      <c r="J1887" s="103"/>
      <c r="K1887" s="103"/>
    </row>
    <row r="1888" spans="1:11" s="3" customFormat="1" x14ac:dyDescent="0.25">
      <c r="A1888" s="23" t="s">
        <v>3643</v>
      </c>
      <c r="B1888" s="24" t="s">
        <v>3644</v>
      </c>
      <c r="C1888" s="25"/>
      <c r="D1888" s="26"/>
      <c r="E1888" s="26"/>
      <c r="F1888" s="27"/>
      <c r="H1888" s="103"/>
      <c r="I1888" s="103"/>
      <c r="J1888" s="103"/>
      <c r="K1888" s="103"/>
    </row>
    <row r="1889" spans="1:11" s="3" customFormat="1" x14ac:dyDescent="0.25">
      <c r="A1889" s="23" t="s">
        <v>3645</v>
      </c>
      <c r="B1889" s="24" t="s">
        <v>3646</v>
      </c>
      <c r="C1889" s="25"/>
      <c r="D1889" s="26"/>
      <c r="E1889" s="26"/>
      <c r="F1889" s="27"/>
      <c r="H1889" s="103"/>
      <c r="I1889" s="103"/>
      <c r="J1889" s="103"/>
      <c r="K1889" s="103"/>
    </row>
    <row r="1890" spans="1:11" s="3" customFormat="1" x14ac:dyDescent="0.25">
      <c r="A1890" s="23" t="s">
        <v>3647</v>
      </c>
      <c r="B1890" s="24" t="s">
        <v>3648</v>
      </c>
      <c r="C1890" s="25"/>
      <c r="D1890" s="26"/>
      <c r="E1890" s="26"/>
      <c r="F1890" s="27"/>
      <c r="H1890" s="103"/>
      <c r="I1890" s="103"/>
      <c r="J1890" s="103"/>
      <c r="K1890" s="103"/>
    </row>
    <row r="1891" spans="1:11" s="3" customFormat="1" x14ac:dyDescent="0.25">
      <c r="A1891" s="23" t="s">
        <v>3649</v>
      </c>
      <c r="B1891" s="24" t="s">
        <v>3650</v>
      </c>
      <c r="C1891" s="25"/>
      <c r="D1891" s="26"/>
      <c r="E1891" s="26"/>
      <c r="F1891" s="27"/>
      <c r="H1891" s="103"/>
      <c r="I1891" s="103"/>
      <c r="J1891" s="103"/>
      <c r="K1891" s="103"/>
    </row>
    <row r="1892" spans="1:11" s="3" customFormat="1" x14ac:dyDescent="0.25">
      <c r="A1892" s="23" t="s">
        <v>3651</v>
      </c>
      <c r="B1892" s="24" t="s">
        <v>3652</v>
      </c>
      <c r="C1892" s="25"/>
      <c r="D1892" s="26"/>
      <c r="E1892" s="26"/>
      <c r="F1892" s="27"/>
      <c r="H1892" s="103"/>
      <c r="I1892" s="103"/>
      <c r="J1892" s="103"/>
      <c r="K1892" s="103"/>
    </row>
    <row r="1893" spans="1:11" s="3" customFormat="1" x14ac:dyDescent="0.25">
      <c r="A1893" s="23" t="s">
        <v>3653</v>
      </c>
      <c r="B1893" s="24" t="s">
        <v>3654</v>
      </c>
      <c r="C1893" s="25"/>
      <c r="D1893" s="26"/>
      <c r="E1893" s="26"/>
      <c r="F1893" s="27"/>
      <c r="H1893" s="103"/>
      <c r="I1893" s="103"/>
      <c r="J1893" s="103"/>
      <c r="K1893" s="103"/>
    </row>
    <row r="1894" spans="1:11" s="3" customFormat="1" x14ac:dyDescent="0.25">
      <c r="A1894" s="23" t="s">
        <v>3655</v>
      </c>
      <c r="B1894" s="53" t="s">
        <v>3656</v>
      </c>
      <c r="C1894" s="25"/>
      <c r="D1894" s="26"/>
      <c r="E1894" s="26"/>
      <c r="F1894" s="27"/>
      <c r="H1894" s="103"/>
      <c r="I1894" s="103"/>
      <c r="J1894" s="103"/>
      <c r="K1894" s="103"/>
    </row>
    <row r="1895" spans="1:11" s="3" customFormat="1" x14ac:dyDescent="0.25">
      <c r="A1895" s="47"/>
      <c r="B1895" s="102" t="s">
        <v>3657</v>
      </c>
      <c r="C1895" s="41">
        <f>SUM(C1896:C1917)</f>
        <v>0</v>
      </c>
      <c r="D1895" s="42">
        <f>SUM(D1896:D1917)</f>
        <v>0</v>
      </c>
      <c r="E1895" s="42">
        <f>SUM(E1896:E1917)</f>
        <v>0</v>
      </c>
      <c r="F1895" s="43">
        <f>SUM(F1896:F1917)</f>
        <v>0</v>
      </c>
      <c r="H1895" s="103"/>
      <c r="I1895" s="103"/>
      <c r="J1895" s="103"/>
      <c r="K1895" s="103"/>
    </row>
    <row r="1896" spans="1:11" s="3" customFormat="1" x14ac:dyDescent="0.25">
      <c r="A1896" s="23" t="s">
        <v>3658</v>
      </c>
      <c r="B1896" s="24" t="s">
        <v>3659</v>
      </c>
      <c r="C1896" s="25"/>
      <c r="D1896" s="26"/>
      <c r="E1896" s="26"/>
      <c r="F1896" s="27"/>
      <c r="H1896" s="103"/>
      <c r="I1896" s="103"/>
      <c r="J1896" s="103"/>
      <c r="K1896" s="103"/>
    </row>
    <row r="1897" spans="1:11" s="3" customFormat="1" x14ac:dyDescent="0.25">
      <c r="A1897" s="23" t="s">
        <v>3660</v>
      </c>
      <c r="B1897" s="24" t="s">
        <v>3661</v>
      </c>
      <c r="C1897" s="25"/>
      <c r="D1897" s="26"/>
      <c r="E1897" s="26"/>
      <c r="F1897" s="27"/>
      <c r="H1897" s="103"/>
      <c r="I1897" s="103"/>
      <c r="J1897" s="103"/>
      <c r="K1897" s="103"/>
    </row>
    <row r="1898" spans="1:11" s="3" customFormat="1" x14ac:dyDescent="0.25">
      <c r="A1898" s="23" t="s">
        <v>3662</v>
      </c>
      <c r="B1898" s="24" t="s">
        <v>3663</v>
      </c>
      <c r="C1898" s="25"/>
      <c r="D1898" s="26"/>
      <c r="E1898" s="26"/>
      <c r="F1898" s="27"/>
      <c r="H1898" s="103"/>
      <c r="I1898" s="103"/>
      <c r="J1898" s="103"/>
      <c r="K1898" s="103"/>
    </row>
    <row r="1899" spans="1:11" s="3" customFormat="1" x14ac:dyDescent="0.25">
      <c r="A1899" s="23" t="s">
        <v>3664</v>
      </c>
      <c r="B1899" s="24" t="s">
        <v>3665</v>
      </c>
      <c r="C1899" s="25"/>
      <c r="D1899" s="26"/>
      <c r="E1899" s="26"/>
      <c r="F1899" s="27"/>
      <c r="H1899" s="103"/>
      <c r="I1899" s="103"/>
      <c r="J1899" s="103"/>
      <c r="K1899" s="103"/>
    </row>
    <row r="1900" spans="1:11" s="3" customFormat="1" x14ac:dyDescent="0.25">
      <c r="A1900" s="23" t="s">
        <v>3666</v>
      </c>
      <c r="B1900" s="24" t="s">
        <v>3667</v>
      </c>
      <c r="C1900" s="25"/>
      <c r="D1900" s="26"/>
      <c r="E1900" s="26"/>
      <c r="F1900" s="27"/>
      <c r="H1900" s="103"/>
      <c r="I1900" s="103"/>
      <c r="J1900" s="103"/>
      <c r="K1900" s="103"/>
    </row>
    <row r="1901" spans="1:11" s="3" customFormat="1" x14ac:dyDescent="0.25">
      <c r="A1901" s="23" t="s">
        <v>3668</v>
      </c>
      <c r="B1901" s="24" t="s">
        <v>3669</v>
      </c>
      <c r="C1901" s="25"/>
      <c r="D1901" s="26"/>
      <c r="E1901" s="26"/>
      <c r="F1901" s="27"/>
      <c r="H1901" s="103"/>
      <c r="I1901" s="103"/>
      <c r="J1901" s="103"/>
      <c r="K1901" s="103"/>
    </row>
    <row r="1902" spans="1:11" s="3" customFormat="1" x14ac:dyDescent="0.25">
      <c r="A1902" s="23" t="s">
        <v>3670</v>
      </c>
      <c r="B1902" s="24" t="s">
        <v>3671</v>
      </c>
      <c r="C1902" s="25"/>
      <c r="D1902" s="26"/>
      <c r="E1902" s="26"/>
      <c r="F1902" s="27"/>
      <c r="H1902" s="103"/>
      <c r="I1902" s="103"/>
      <c r="J1902" s="103"/>
      <c r="K1902" s="103"/>
    </row>
    <row r="1903" spans="1:11" s="3" customFormat="1" x14ac:dyDescent="0.25">
      <c r="A1903" s="23" t="s">
        <v>3672</v>
      </c>
      <c r="B1903" s="24" t="s">
        <v>3673</v>
      </c>
      <c r="C1903" s="25"/>
      <c r="D1903" s="26"/>
      <c r="E1903" s="26"/>
      <c r="F1903" s="27"/>
      <c r="H1903" s="103"/>
      <c r="I1903" s="103"/>
      <c r="J1903" s="103"/>
      <c r="K1903" s="103"/>
    </row>
    <row r="1904" spans="1:11" s="3" customFormat="1" x14ac:dyDescent="0.25">
      <c r="A1904" s="23" t="s">
        <v>3674</v>
      </c>
      <c r="B1904" s="24" t="s">
        <v>3675</v>
      </c>
      <c r="C1904" s="25"/>
      <c r="D1904" s="26"/>
      <c r="E1904" s="26"/>
      <c r="F1904" s="27"/>
      <c r="H1904" s="103"/>
      <c r="I1904" s="103"/>
      <c r="J1904" s="103"/>
      <c r="K1904" s="103"/>
    </row>
    <row r="1905" spans="1:11" s="3" customFormat="1" x14ac:dyDescent="0.25">
      <c r="A1905" s="23" t="s">
        <v>3676</v>
      </c>
      <c r="B1905" s="24" t="s">
        <v>3677</v>
      </c>
      <c r="C1905" s="25"/>
      <c r="D1905" s="26"/>
      <c r="E1905" s="26"/>
      <c r="F1905" s="27"/>
      <c r="H1905" s="103"/>
      <c r="I1905" s="103"/>
      <c r="J1905" s="103"/>
      <c r="K1905" s="103"/>
    </row>
    <row r="1906" spans="1:11" s="3" customFormat="1" x14ac:dyDescent="0.25">
      <c r="A1906" s="23" t="s">
        <v>3678</v>
      </c>
      <c r="B1906" s="24" t="s">
        <v>3679</v>
      </c>
      <c r="C1906" s="25"/>
      <c r="D1906" s="26"/>
      <c r="E1906" s="26"/>
      <c r="F1906" s="27"/>
      <c r="H1906" s="103"/>
      <c r="I1906" s="103"/>
      <c r="J1906" s="103"/>
      <c r="K1906" s="103"/>
    </row>
    <row r="1907" spans="1:11" s="3" customFormat="1" x14ac:dyDescent="0.25">
      <c r="A1907" s="23" t="s">
        <v>3680</v>
      </c>
      <c r="B1907" s="24" t="s">
        <v>3681</v>
      </c>
      <c r="C1907" s="25"/>
      <c r="D1907" s="26"/>
      <c r="E1907" s="26"/>
      <c r="F1907" s="27"/>
      <c r="H1907" s="103"/>
      <c r="I1907" s="103"/>
      <c r="J1907" s="103"/>
      <c r="K1907" s="103"/>
    </row>
    <row r="1908" spans="1:11" s="3" customFormat="1" ht="24" x14ac:dyDescent="0.25">
      <c r="A1908" s="23" t="s">
        <v>3682</v>
      </c>
      <c r="B1908" s="28" t="s">
        <v>3683</v>
      </c>
      <c r="C1908" s="25"/>
      <c r="D1908" s="26"/>
      <c r="E1908" s="26"/>
      <c r="F1908" s="27"/>
      <c r="H1908" s="103"/>
      <c r="I1908" s="103"/>
      <c r="J1908" s="103"/>
      <c r="K1908" s="103"/>
    </row>
    <row r="1909" spans="1:11" s="3" customFormat="1" x14ac:dyDescent="0.25">
      <c r="A1909" s="23" t="s">
        <v>3684</v>
      </c>
      <c r="B1909" s="24" t="s">
        <v>3685</v>
      </c>
      <c r="C1909" s="25"/>
      <c r="D1909" s="26"/>
      <c r="E1909" s="26"/>
      <c r="F1909" s="27"/>
      <c r="H1909" s="103"/>
      <c r="I1909" s="103"/>
      <c r="J1909" s="103"/>
      <c r="K1909" s="103"/>
    </row>
    <row r="1910" spans="1:11" s="3" customFormat="1" x14ac:dyDescent="0.25">
      <c r="A1910" s="23" t="s">
        <v>3686</v>
      </c>
      <c r="B1910" s="24" t="s">
        <v>3687</v>
      </c>
      <c r="C1910" s="25"/>
      <c r="D1910" s="26"/>
      <c r="E1910" s="26"/>
      <c r="F1910" s="27"/>
      <c r="H1910" s="103"/>
      <c r="I1910" s="103"/>
      <c r="J1910" s="103"/>
      <c r="K1910" s="103"/>
    </row>
    <row r="1911" spans="1:11" s="3" customFormat="1" x14ac:dyDescent="0.25">
      <c r="A1911" s="23" t="s">
        <v>3688</v>
      </c>
      <c r="B1911" s="24" t="s">
        <v>3689</v>
      </c>
      <c r="C1911" s="25"/>
      <c r="D1911" s="26"/>
      <c r="E1911" s="26"/>
      <c r="F1911" s="27"/>
      <c r="H1911" s="103"/>
      <c r="I1911" s="103"/>
      <c r="J1911" s="103"/>
      <c r="K1911" s="103"/>
    </row>
    <row r="1912" spans="1:11" s="3" customFormat="1" x14ac:dyDescent="0.25">
      <c r="A1912" s="23" t="s">
        <v>3690</v>
      </c>
      <c r="B1912" s="24" t="s">
        <v>3691</v>
      </c>
      <c r="C1912" s="25"/>
      <c r="D1912" s="26"/>
      <c r="E1912" s="26"/>
      <c r="F1912" s="27"/>
      <c r="H1912" s="103"/>
      <c r="I1912" s="103"/>
      <c r="J1912" s="103"/>
      <c r="K1912" s="103"/>
    </row>
    <row r="1913" spans="1:11" s="3" customFormat="1" x14ac:dyDescent="0.25">
      <c r="A1913" s="23" t="s">
        <v>3692</v>
      </c>
      <c r="B1913" s="24" t="s">
        <v>3693</v>
      </c>
      <c r="C1913" s="25"/>
      <c r="D1913" s="26"/>
      <c r="E1913" s="26"/>
      <c r="F1913" s="27"/>
      <c r="H1913" s="103"/>
      <c r="I1913" s="103"/>
      <c r="J1913" s="103"/>
      <c r="K1913" s="103"/>
    </row>
    <row r="1914" spans="1:11" s="3" customFormat="1" x14ac:dyDescent="0.25">
      <c r="A1914" s="23" t="s">
        <v>3694</v>
      </c>
      <c r="B1914" s="24" t="s">
        <v>3695</v>
      </c>
      <c r="C1914" s="25"/>
      <c r="D1914" s="26"/>
      <c r="E1914" s="26"/>
      <c r="F1914" s="27"/>
      <c r="H1914" s="103"/>
      <c r="I1914" s="103"/>
      <c r="J1914" s="103"/>
      <c r="K1914" s="103"/>
    </row>
    <row r="1915" spans="1:11" s="3" customFormat="1" x14ac:dyDescent="0.25">
      <c r="A1915" s="23" t="s">
        <v>3696</v>
      </c>
      <c r="B1915" s="24" t="s">
        <v>3697</v>
      </c>
      <c r="C1915" s="25"/>
      <c r="D1915" s="26"/>
      <c r="E1915" s="26"/>
      <c r="F1915" s="27"/>
      <c r="H1915" s="103"/>
      <c r="I1915" s="103"/>
      <c r="J1915" s="103"/>
      <c r="K1915" s="103"/>
    </row>
    <row r="1916" spans="1:11" s="3" customFormat="1" x14ac:dyDescent="0.25">
      <c r="A1916" s="23" t="s">
        <v>3698</v>
      </c>
      <c r="B1916" s="24" t="s">
        <v>3699</v>
      </c>
      <c r="C1916" s="25"/>
      <c r="D1916" s="26"/>
      <c r="E1916" s="26"/>
      <c r="F1916" s="27"/>
      <c r="H1916" s="103"/>
      <c r="I1916" s="103"/>
      <c r="J1916" s="103"/>
      <c r="K1916" s="103"/>
    </row>
    <row r="1917" spans="1:11" s="3" customFormat="1" x14ac:dyDescent="0.25">
      <c r="A1917" s="23" t="s">
        <v>3700</v>
      </c>
      <c r="B1917" s="53" t="s">
        <v>3701</v>
      </c>
      <c r="C1917" s="25"/>
      <c r="D1917" s="26"/>
      <c r="E1917" s="26"/>
      <c r="F1917" s="27"/>
      <c r="H1917" s="103"/>
      <c r="I1917" s="103"/>
      <c r="J1917" s="103"/>
      <c r="K1917" s="103"/>
    </row>
    <row r="1918" spans="1:11" s="3" customFormat="1" x14ac:dyDescent="0.25">
      <c r="A1918" s="47"/>
      <c r="B1918" s="97" t="s">
        <v>3702</v>
      </c>
      <c r="C1918" s="41"/>
      <c r="D1918" s="42"/>
      <c r="E1918" s="42"/>
      <c r="F1918" s="43"/>
      <c r="H1918" s="103"/>
      <c r="I1918" s="103"/>
      <c r="J1918" s="103"/>
      <c r="K1918" s="103"/>
    </row>
    <row r="1919" spans="1:11" s="3" customFormat="1" x14ac:dyDescent="0.25">
      <c r="A1919" s="47"/>
      <c r="B1919" s="19" t="s">
        <v>3703</v>
      </c>
      <c r="C1919" s="41">
        <f>SUM(C1920:C1921)</f>
        <v>0</v>
      </c>
      <c r="D1919" s="42"/>
      <c r="E1919" s="42"/>
      <c r="F1919" s="43"/>
      <c r="H1919" s="103"/>
      <c r="I1919" s="103"/>
      <c r="J1919" s="103"/>
      <c r="K1919" s="103"/>
    </row>
    <row r="1920" spans="1:11" s="3" customFormat="1" x14ac:dyDescent="0.25">
      <c r="A1920" s="23" t="s">
        <v>3704</v>
      </c>
      <c r="B1920" s="24" t="s">
        <v>3705</v>
      </c>
      <c r="C1920" s="25"/>
      <c r="D1920" s="26"/>
      <c r="E1920" s="26"/>
      <c r="F1920" s="27"/>
      <c r="H1920" s="103"/>
      <c r="I1920" s="103"/>
      <c r="J1920" s="103"/>
      <c r="K1920" s="103"/>
    </row>
    <row r="1921" spans="1:11" s="3" customFormat="1" x14ac:dyDescent="0.25">
      <c r="A1921" s="23" t="s">
        <v>3706</v>
      </c>
      <c r="B1921" s="53" t="s">
        <v>3707</v>
      </c>
      <c r="C1921" s="25"/>
      <c r="D1921" s="26"/>
      <c r="E1921" s="26"/>
      <c r="F1921" s="27"/>
      <c r="H1921" s="103"/>
      <c r="I1921" s="103"/>
      <c r="J1921" s="103"/>
      <c r="K1921" s="103"/>
    </row>
    <row r="1922" spans="1:11" s="3" customFormat="1" x14ac:dyDescent="0.25">
      <c r="A1922" s="47"/>
      <c r="B1922" s="102" t="s">
        <v>3708</v>
      </c>
      <c r="C1922" s="41">
        <f>SUM(C1923:C1960)</f>
        <v>0</v>
      </c>
      <c r="D1922" s="42"/>
      <c r="E1922" s="42"/>
      <c r="F1922" s="43"/>
      <c r="H1922" s="103"/>
      <c r="I1922" s="103"/>
      <c r="J1922" s="103"/>
      <c r="K1922" s="103"/>
    </row>
    <row r="1923" spans="1:11" s="3" customFormat="1" x14ac:dyDescent="0.25">
      <c r="A1923" s="23" t="s">
        <v>3709</v>
      </c>
      <c r="B1923" s="24" t="s">
        <v>3710</v>
      </c>
      <c r="C1923" s="25"/>
      <c r="D1923" s="26"/>
      <c r="E1923" s="26"/>
      <c r="F1923" s="27"/>
      <c r="H1923" s="103"/>
      <c r="I1923" s="103"/>
      <c r="J1923" s="103"/>
      <c r="K1923" s="103"/>
    </row>
    <row r="1924" spans="1:11" s="3" customFormat="1" x14ac:dyDescent="0.25">
      <c r="A1924" s="23" t="s">
        <v>3711</v>
      </c>
      <c r="B1924" s="24" t="s">
        <v>3712</v>
      </c>
      <c r="C1924" s="25"/>
      <c r="D1924" s="26"/>
      <c r="E1924" s="26"/>
      <c r="F1924" s="27"/>
      <c r="H1924" s="103"/>
      <c r="I1924" s="103"/>
      <c r="J1924" s="103"/>
      <c r="K1924" s="103"/>
    </row>
    <row r="1925" spans="1:11" s="3" customFormat="1" x14ac:dyDescent="0.25">
      <c r="A1925" s="23" t="s">
        <v>3713</v>
      </c>
      <c r="B1925" s="24" t="s">
        <v>3714</v>
      </c>
      <c r="C1925" s="25"/>
      <c r="D1925" s="26"/>
      <c r="E1925" s="26"/>
      <c r="F1925" s="27"/>
      <c r="H1925" s="103"/>
      <c r="I1925" s="103"/>
      <c r="J1925" s="103"/>
      <c r="K1925" s="103"/>
    </row>
    <row r="1926" spans="1:11" s="3" customFormat="1" x14ac:dyDescent="0.25">
      <c r="A1926" s="23" t="s">
        <v>3715</v>
      </c>
      <c r="B1926" s="24" t="s">
        <v>3716</v>
      </c>
      <c r="C1926" s="25"/>
      <c r="D1926" s="26"/>
      <c r="E1926" s="26"/>
      <c r="F1926" s="27"/>
      <c r="H1926" s="103"/>
      <c r="I1926" s="103"/>
      <c r="J1926" s="103"/>
      <c r="K1926" s="103"/>
    </row>
    <row r="1927" spans="1:11" s="3" customFormat="1" x14ac:dyDescent="0.25">
      <c r="A1927" s="23" t="s">
        <v>3717</v>
      </c>
      <c r="B1927" s="24" t="s">
        <v>3718</v>
      </c>
      <c r="C1927" s="25"/>
      <c r="D1927" s="26"/>
      <c r="E1927" s="26"/>
      <c r="F1927" s="27"/>
      <c r="H1927" s="103"/>
      <c r="I1927" s="103"/>
      <c r="J1927" s="103"/>
      <c r="K1927" s="103"/>
    </row>
    <row r="1928" spans="1:11" s="3" customFormat="1" x14ac:dyDescent="0.25">
      <c r="A1928" s="23" t="s">
        <v>3719</v>
      </c>
      <c r="B1928" s="24" t="s">
        <v>3720</v>
      </c>
      <c r="C1928" s="25"/>
      <c r="D1928" s="26"/>
      <c r="E1928" s="26"/>
      <c r="F1928" s="27"/>
      <c r="H1928" s="103"/>
      <c r="I1928" s="103"/>
      <c r="J1928" s="103"/>
      <c r="K1928" s="103"/>
    </row>
    <row r="1929" spans="1:11" s="3" customFormat="1" x14ac:dyDescent="0.25">
      <c r="A1929" s="23" t="s">
        <v>3721</v>
      </c>
      <c r="B1929" s="24" t="s">
        <v>3722</v>
      </c>
      <c r="C1929" s="25"/>
      <c r="D1929" s="26"/>
      <c r="E1929" s="26"/>
      <c r="F1929" s="27"/>
      <c r="H1929" s="103"/>
      <c r="I1929" s="103"/>
      <c r="J1929" s="103"/>
      <c r="K1929" s="103"/>
    </row>
    <row r="1930" spans="1:11" s="3" customFormat="1" x14ac:dyDescent="0.25">
      <c r="A1930" s="23" t="s">
        <v>3723</v>
      </c>
      <c r="B1930" s="24" t="s">
        <v>3724</v>
      </c>
      <c r="C1930" s="25"/>
      <c r="D1930" s="26"/>
      <c r="E1930" s="26"/>
      <c r="F1930" s="27"/>
      <c r="H1930" s="103"/>
      <c r="I1930" s="103"/>
      <c r="J1930" s="103"/>
      <c r="K1930" s="103"/>
    </row>
    <row r="1931" spans="1:11" s="3" customFormat="1" x14ac:dyDescent="0.25">
      <c r="A1931" s="23" t="s">
        <v>3725</v>
      </c>
      <c r="B1931" s="24" t="s">
        <v>3726</v>
      </c>
      <c r="C1931" s="25"/>
      <c r="D1931" s="26"/>
      <c r="E1931" s="26"/>
      <c r="F1931" s="27"/>
      <c r="H1931" s="103"/>
      <c r="I1931" s="103"/>
      <c r="J1931" s="103"/>
      <c r="K1931" s="103"/>
    </row>
    <row r="1932" spans="1:11" s="3" customFormat="1" x14ac:dyDescent="0.25">
      <c r="A1932" s="23" t="s">
        <v>3727</v>
      </c>
      <c r="B1932" s="24" t="s">
        <v>3728</v>
      </c>
      <c r="C1932" s="25"/>
      <c r="D1932" s="26"/>
      <c r="E1932" s="26"/>
      <c r="F1932" s="27"/>
      <c r="H1932" s="103"/>
      <c r="I1932" s="103"/>
      <c r="J1932" s="103"/>
      <c r="K1932" s="103"/>
    </row>
    <row r="1933" spans="1:11" s="3" customFormat="1" x14ac:dyDescent="0.25">
      <c r="A1933" s="23" t="s">
        <v>3729</v>
      </c>
      <c r="B1933" s="24" t="s">
        <v>3730</v>
      </c>
      <c r="C1933" s="25"/>
      <c r="D1933" s="26"/>
      <c r="E1933" s="26"/>
      <c r="F1933" s="27"/>
      <c r="H1933" s="103"/>
      <c r="I1933" s="103"/>
      <c r="J1933" s="103"/>
      <c r="K1933" s="103"/>
    </row>
    <row r="1934" spans="1:11" s="3" customFormat="1" x14ac:dyDescent="0.25">
      <c r="A1934" s="23" t="s">
        <v>3731</v>
      </c>
      <c r="B1934" s="24" t="s">
        <v>3732</v>
      </c>
      <c r="C1934" s="25"/>
      <c r="D1934" s="26"/>
      <c r="E1934" s="26"/>
      <c r="F1934" s="27"/>
      <c r="H1934" s="103"/>
      <c r="I1934" s="103"/>
      <c r="J1934" s="103"/>
      <c r="K1934" s="103"/>
    </row>
    <row r="1935" spans="1:11" s="3" customFormat="1" x14ac:dyDescent="0.25">
      <c r="A1935" s="23" t="s">
        <v>3733</v>
      </c>
      <c r="B1935" s="24" t="s">
        <v>3734</v>
      </c>
      <c r="C1935" s="25"/>
      <c r="D1935" s="26"/>
      <c r="E1935" s="26"/>
      <c r="F1935" s="27"/>
      <c r="H1935" s="103"/>
      <c r="I1935" s="103"/>
      <c r="J1935" s="103"/>
      <c r="K1935" s="103"/>
    </row>
    <row r="1936" spans="1:11" s="3" customFormat="1" x14ac:dyDescent="0.25">
      <c r="A1936" s="23" t="s">
        <v>3735</v>
      </c>
      <c r="B1936" s="24" t="s">
        <v>3736</v>
      </c>
      <c r="C1936" s="25"/>
      <c r="D1936" s="26"/>
      <c r="E1936" s="26"/>
      <c r="F1936" s="27"/>
      <c r="H1936" s="103"/>
      <c r="I1936" s="103"/>
      <c r="J1936" s="103"/>
      <c r="K1936" s="103"/>
    </row>
    <row r="1937" spans="1:11" s="3" customFormat="1" x14ac:dyDescent="0.25">
      <c r="A1937" s="23" t="s">
        <v>3737</v>
      </c>
      <c r="B1937" s="24" t="s">
        <v>3710</v>
      </c>
      <c r="C1937" s="25"/>
      <c r="D1937" s="26"/>
      <c r="E1937" s="26"/>
      <c r="F1937" s="27"/>
      <c r="H1937" s="103"/>
      <c r="I1937" s="103"/>
      <c r="J1937" s="103"/>
      <c r="K1937" s="103"/>
    </row>
    <row r="1938" spans="1:11" s="3" customFormat="1" x14ac:dyDescent="0.25">
      <c r="A1938" s="23" t="s">
        <v>3738</v>
      </c>
      <c r="B1938" s="24" t="s">
        <v>3739</v>
      </c>
      <c r="C1938" s="25"/>
      <c r="D1938" s="26"/>
      <c r="E1938" s="26"/>
      <c r="F1938" s="27"/>
      <c r="H1938" s="103"/>
      <c r="I1938" s="103"/>
      <c r="J1938" s="103"/>
      <c r="K1938" s="103"/>
    </row>
    <row r="1939" spans="1:11" s="3" customFormat="1" x14ac:dyDescent="0.25">
      <c r="A1939" s="23" t="s">
        <v>3740</v>
      </c>
      <c r="B1939" s="24" t="s">
        <v>3741</v>
      </c>
      <c r="C1939" s="25"/>
      <c r="D1939" s="26"/>
      <c r="E1939" s="26"/>
      <c r="F1939" s="27"/>
      <c r="H1939" s="103"/>
      <c r="I1939" s="103"/>
      <c r="J1939" s="103"/>
      <c r="K1939" s="103"/>
    </row>
    <row r="1940" spans="1:11" s="3" customFormat="1" x14ac:dyDescent="0.25">
      <c r="A1940" s="23" t="s">
        <v>3742</v>
      </c>
      <c r="B1940" s="24" t="s">
        <v>3743</v>
      </c>
      <c r="C1940" s="25"/>
      <c r="D1940" s="26"/>
      <c r="E1940" s="26"/>
      <c r="F1940" s="27"/>
      <c r="H1940" s="103"/>
      <c r="I1940" s="103"/>
      <c r="J1940" s="103"/>
      <c r="K1940" s="103"/>
    </row>
    <row r="1941" spans="1:11" s="3" customFormat="1" x14ac:dyDescent="0.25">
      <c r="A1941" s="23" t="s">
        <v>3744</v>
      </c>
      <c r="B1941" s="24" t="s">
        <v>3745</v>
      </c>
      <c r="C1941" s="25"/>
      <c r="D1941" s="26"/>
      <c r="E1941" s="26"/>
      <c r="F1941" s="27"/>
      <c r="H1941" s="103"/>
      <c r="I1941" s="103"/>
      <c r="J1941" s="103"/>
      <c r="K1941" s="103"/>
    </row>
    <row r="1942" spans="1:11" s="3" customFormat="1" x14ac:dyDescent="0.25">
      <c r="A1942" s="23" t="s">
        <v>3746</v>
      </c>
      <c r="B1942" s="24" t="s">
        <v>3747</v>
      </c>
      <c r="C1942" s="25"/>
      <c r="D1942" s="26"/>
      <c r="E1942" s="26"/>
      <c r="F1942" s="27"/>
      <c r="H1942" s="103"/>
      <c r="I1942" s="103"/>
      <c r="J1942" s="103"/>
      <c r="K1942" s="103"/>
    </row>
    <row r="1943" spans="1:11" s="3" customFormat="1" x14ac:dyDescent="0.25">
      <c r="A1943" s="23" t="s">
        <v>3748</v>
      </c>
      <c r="B1943" s="24" t="s">
        <v>3749</v>
      </c>
      <c r="C1943" s="25"/>
      <c r="D1943" s="26"/>
      <c r="E1943" s="26"/>
      <c r="F1943" s="27"/>
      <c r="H1943" s="103"/>
      <c r="I1943" s="103"/>
      <c r="J1943" s="103"/>
      <c r="K1943" s="103"/>
    </row>
    <row r="1944" spans="1:11" s="3" customFormat="1" x14ac:dyDescent="0.25">
      <c r="A1944" s="23" t="s">
        <v>3750</v>
      </c>
      <c r="B1944" s="24" t="s">
        <v>3751</v>
      </c>
      <c r="C1944" s="25"/>
      <c r="D1944" s="26"/>
      <c r="E1944" s="26"/>
      <c r="F1944" s="27"/>
      <c r="H1944" s="103"/>
      <c r="I1944" s="103"/>
      <c r="J1944" s="103"/>
      <c r="K1944" s="103"/>
    </row>
    <row r="1945" spans="1:11" s="3" customFormat="1" x14ac:dyDescent="0.25">
      <c r="A1945" s="23" t="s">
        <v>3752</v>
      </c>
      <c r="B1945" s="24" t="s">
        <v>3753</v>
      </c>
      <c r="C1945" s="25"/>
      <c r="D1945" s="26"/>
      <c r="E1945" s="26"/>
      <c r="F1945" s="27"/>
      <c r="H1945" s="103"/>
      <c r="I1945" s="103"/>
      <c r="J1945" s="103"/>
      <c r="K1945" s="103"/>
    </row>
    <row r="1946" spans="1:11" s="3" customFormat="1" x14ac:dyDescent="0.25">
      <c r="A1946" s="23" t="s">
        <v>3754</v>
      </c>
      <c r="B1946" s="24" t="s">
        <v>3755</v>
      </c>
      <c r="C1946" s="25"/>
      <c r="D1946" s="26"/>
      <c r="E1946" s="26"/>
      <c r="F1946" s="27"/>
      <c r="H1946" s="103"/>
      <c r="I1946" s="103"/>
      <c r="J1946" s="103"/>
      <c r="K1946" s="103"/>
    </row>
    <row r="1947" spans="1:11" s="3" customFormat="1" x14ac:dyDescent="0.25">
      <c r="A1947" s="23" t="s">
        <v>3756</v>
      </c>
      <c r="B1947" s="24" t="s">
        <v>3757</v>
      </c>
      <c r="C1947" s="25"/>
      <c r="D1947" s="26"/>
      <c r="E1947" s="26"/>
      <c r="F1947" s="27"/>
      <c r="H1947" s="103"/>
      <c r="I1947" s="103"/>
      <c r="J1947" s="103"/>
      <c r="K1947" s="103"/>
    </row>
    <row r="1948" spans="1:11" s="3" customFormat="1" x14ac:dyDescent="0.25">
      <c r="A1948" s="23" t="s">
        <v>3758</v>
      </c>
      <c r="B1948" s="24" t="s">
        <v>3759</v>
      </c>
      <c r="C1948" s="25"/>
      <c r="D1948" s="26"/>
      <c r="E1948" s="26"/>
      <c r="F1948" s="27"/>
      <c r="H1948" s="103"/>
      <c r="I1948" s="103"/>
      <c r="J1948" s="103"/>
      <c r="K1948" s="103"/>
    </row>
    <row r="1949" spans="1:11" s="3" customFormat="1" x14ac:dyDescent="0.25">
      <c r="A1949" s="23" t="s">
        <v>3760</v>
      </c>
      <c r="B1949" s="24" t="s">
        <v>3761</v>
      </c>
      <c r="C1949" s="25"/>
      <c r="D1949" s="26"/>
      <c r="E1949" s="26"/>
      <c r="F1949" s="27"/>
      <c r="H1949" s="103"/>
      <c r="I1949" s="103"/>
      <c r="J1949" s="103"/>
      <c r="K1949" s="103"/>
    </row>
    <row r="1950" spans="1:11" s="3" customFormat="1" x14ac:dyDescent="0.25">
      <c r="A1950" s="23" t="s">
        <v>3762</v>
      </c>
      <c r="B1950" s="24" t="s">
        <v>3763</v>
      </c>
      <c r="C1950" s="25"/>
      <c r="D1950" s="26"/>
      <c r="E1950" s="26"/>
      <c r="F1950" s="27"/>
      <c r="H1950" s="103"/>
      <c r="I1950" s="103"/>
      <c r="J1950" s="103"/>
      <c r="K1950" s="103"/>
    </row>
    <row r="1951" spans="1:11" s="3" customFormat="1" x14ac:dyDescent="0.25">
      <c r="A1951" s="23" t="s">
        <v>3764</v>
      </c>
      <c r="B1951" s="24" t="s">
        <v>3765</v>
      </c>
      <c r="C1951" s="25"/>
      <c r="D1951" s="26"/>
      <c r="E1951" s="26"/>
      <c r="F1951" s="27"/>
      <c r="H1951" s="103"/>
      <c r="I1951" s="103"/>
      <c r="J1951" s="103"/>
      <c r="K1951" s="103"/>
    </row>
    <row r="1952" spans="1:11" s="3" customFormat="1" x14ac:dyDescent="0.25">
      <c r="A1952" s="23" t="s">
        <v>3766</v>
      </c>
      <c r="B1952" s="24" t="s">
        <v>3767</v>
      </c>
      <c r="C1952" s="25"/>
      <c r="D1952" s="26"/>
      <c r="E1952" s="26"/>
      <c r="F1952" s="27"/>
      <c r="H1952" s="103"/>
      <c r="I1952" s="103"/>
      <c r="J1952" s="103"/>
      <c r="K1952" s="103"/>
    </row>
    <row r="1953" spans="1:11" s="3" customFormat="1" x14ac:dyDescent="0.25">
      <c r="A1953" s="23" t="s">
        <v>3768</v>
      </c>
      <c r="B1953" s="24" t="s">
        <v>3769</v>
      </c>
      <c r="C1953" s="25"/>
      <c r="D1953" s="26"/>
      <c r="E1953" s="26"/>
      <c r="F1953" s="27"/>
      <c r="H1953" s="103"/>
      <c r="I1953" s="103"/>
      <c r="J1953" s="103"/>
      <c r="K1953" s="103"/>
    </row>
    <row r="1954" spans="1:11" s="3" customFormat="1" x14ac:dyDescent="0.25">
      <c r="A1954" s="23" t="s">
        <v>3770</v>
      </c>
      <c r="B1954" s="24" t="s">
        <v>3771</v>
      </c>
      <c r="C1954" s="25"/>
      <c r="D1954" s="26"/>
      <c r="E1954" s="26"/>
      <c r="F1954" s="27"/>
      <c r="H1954" s="103"/>
      <c r="I1954" s="103"/>
      <c r="J1954" s="103"/>
      <c r="K1954" s="103"/>
    </row>
    <row r="1955" spans="1:11" s="3" customFormat="1" x14ac:dyDescent="0.25">
      <c r="A1955" s="23" t="s">
        <v>3772</v>
      </c>
      <c r="B1955" s="24" t="s">
        <v>3773</v>
      </c>
      <c r="C1955" s="25"/>
      <c r="D1955" s="26"/>
      <c r="E1955" s="26"/>
      <c r="F1955" s="27"/>
      <c r="H1955" s="103"/>
      <c r="I1955" s="103"/>
      <c r="J1955" s="103"/>
      <c r="K1955" s="103"/>
    </row>
    <row r="1956" spans="1:11" s="3" customFormat="1" x14ac:dyDescent="0.25">
      <c r="A1956" s="23" t="s">
        <v>3774</v>
      </c>
      <c r="B1956" s="24" t="s">
        <v>3775</v>
      </c>
      <c r="C1956" s="25"/>
      <c r="D1956" s="26"/>
      <c r="E1956" s="26"/>
      <c r="F1956" s="27"/>
      <c r="H1956" s="103"/>
      <c r="I1956" s="103"/>
      <c r="J1956" s="103"/>
      <c r="K1956" s="103"/>
    </row>
    <row r="1957" spans="1:11" s="3" customFormat="1" x14ac:dyDescent="0.25">
      <c r="A1957" s="23" t="s">
        <v>3776</v>
      </c>
      <c r="B1957" s="24" t="s">
        <v>3777</v>
      </c>
      <c r="C1957" s="25"/>
      <c r="D1957" s="26"/>
      <c r="E1957" s="26"/>
      <c r="F1957" s="27"/>
      <c r="H1957" s="103"/>
      <c r="I1957" s="103"/>
      <c r="J1957" s="103"/>
      <c r="K1957" s="103"/>
    </row>
    <row r="1958" spans="1:11" s="3" customFormat="1" x14ac:dyDescent="0.25">
      <c r="A1958" s="23" t="s">
        <v>3778</v>
      </c>
      <c r="B1958" s="24" t="s">
        <v>3779</v>
      </c>
      <c r="C1958" s="25"/>
      <c r="D1958" s="26"/>
      <c r="E1958" s="26"/>
      <c r="F1958" s="27"/>
      <c r="H1958" s="103"/>
      <c r="I1958" s="103"/>
      <c r="J1958" s="103"/>
      <c r="K1958" s="103"/>
    </row>
    <row r="1959" spans="1:11" s="3" customFormat="1" x14ac:dyDescent="0.25">
      <c r="A1959" s="23" t="s">
        <v>3780</v>
      </c>
      <c r="B1959" s="24" t="s">
        <v>3781</v>
      </c>
      <c r="C1959" s="25"/>
      <c r="D1959" s="26"/>
      <c r="E1959" s="26"/>
      <c r="F1959" s="27"/>
      <c r="H1959" s="103"/>
      <c r="I1959" s="103"/>
      <c r="J1959" s="103"/>
      <c r="K1959" s="103"/>
    </row>
    <row r="1960" spans="1:11" s="3" customFormat="1" ht="24" x14ac:dyDescent="0.25">
      <c r="A1960" s="23" t="s">
        <v>3782</v>
      </c>
      <c r="B1960" s="95" t="s">
        <v>3783</v>
      </c>
      <c r="C1960" s="25"/>
      <c r="D1960" s="26"/>
      <c r="E1960" s="26"/>
      <c r="F1960" s="27"/>
      <c r="H1960" s="103"/>
      <c r="I1960" s="103"/>
      <c r="J1960" s="103"/>
      <c r="K1960" s="103"/>
    </row>
    <row r="1961" spans="1:11" s="3" customFormat="1" x14ac:dyDescent="0.25">
      <c r="A1961" s="47"/>
      <c r="B1961" s="102" t="s">
        <v>3784</v>
      </c>
      <c r="C1961" s="41">
        <f>SUM(C1962:C1966)</f>
        <v>0</v>
      </c>
      <c r="D1961" s="42"/>
      <c r="E1961" s="42"/>
      <c r="F1961" s="43"/>
      <c r="H1961" s="103"/>
      <c r="I1961" s="103"/>
      <c r="J1961" s="103"/>
      <c r="K1961" s="103"/>
    </row>
    <row r="1962" spans="1:11" s="3" customFormat="1" x14ac:dyDescent="0.25">
      <c r="A1962" s="23" t="s">
        <v>3785</v>
      </c>
      <c r="B1962" s="24" t="s">
        <v>3786</v>
      </c>
      <c r="C1962" s="25"/>
      <c r="D1962" s="26"/>
      <c r="E1962" s="26"/>
      <c r="F1962" s="27"/>
      <c r="H1962" s="103"/>
      <c r="I1962" s="103"/>
      <c r="J1962" s="103"/>
      <c r="K1962" s="103"/>
    </row>
    <row r="1963" spans="1:11" s="3" customFormat="1" x14ac:dyDescent="0.25">
      <c r="A1963" s="23" t="s">
        <v>3787</v>
      </c>
      <c r="B1963" s="24" t="s">
        <v>3788</v>
      </c>
      <c r="C1963" s="25"/>
      <c r="D1963" s="26"/>
      <c r="E1963" s="26"/>
      <c r="F1963" s="27"/>
      <c r="H1963" s="103"/>
      <c r="I1963" s="103"/>
      <c r="J1963" s="103"/>
      <c r="K1963" s="103"/>
    </row>
    <row r="1964" spans="1:11" s="3" customFormat="1" x14ac:dyDescent="0.25">
      <c r="A1964" s="23" t="s">
        <v>3789</v>
      </c>
      <c r="B1964" s="24" t="s">
        <v>3790</v>
      </c>
      <c r="C1964" s="25"/>
      <c r="D1964" s="26"/>
      <c r="E1964" s="26"/>
      <c r="F1964" s="27"/>
      <c r="H1964" s="103"/>
      <c r="I1964" s="103"/>
      <c r="J1964" s="103"/>
      <c r="K1964" s="103"/>
    </row>
    <row r="1965" spans="1:11" s="3" customFormat="1" x14ac:dyDescent="0.25">
      <c r="A1965" s="23" t="s">
        <v>3791</v>
      </c>
      <c r="B1965" s="24" t="s">
        <v>3792</v>
      </c>
      <c r="C1965" s="25"/>
      <c r="D1965" s="26"/>
      <c r="E1965" s="26"/>
      <c r="F1965" s="27"/>
      <c r="H1965" s="103"/>
      <c r="I1965" s="103"/>
      <c r="J1965" s="103"/>
      <c r="K1965" s="103"/>
    </row>
    <row r="1966" spans="1:11" s="3" customFormat="1" x14ac:dyDescent="0.25">
      <c r="A1966" s="23" t="s">
        <v>3793</v>
      </c>
      <c r="B1966" s="36" t="s">
        <v>3794</v>
      </c>
      <c r="C1966" s="37"/>
      <c r="D1966" s="30"/>
      <c r="E1966" s="30"/>
      <c r="F1966" s="31"/>
      <c r="H1966" s="103"/>
      <c r="I1966" s="103"/>
      <c r="J1966" s="103"/>
      <c r="K1966" s="103"/>
    </row>
    <row r="1967" spans="1:11" x14ac:dyDescent="0.25">
      <c r="A1967" s="125" t="s">
        <v>3795</v>
      </c>
      <c r="B1967" s="126"/>
      <c r="C1967" s="127">
        <f>SUM(C1968:C2006)</f>
        <v>0</v>
      </c>
      <c r="D1967" s="128"/>
      <c r="E1967" s="129"/>
      <c r="F1967" s="130"/>
    </row>
    <row r="1968" spans="1:11" x14ac:dyDescent="0.25">
      <c r="A1968" s="131" t="s">
        <v>3796</v>
      </c>
      <c r="B1968" s="132" t="s">
        <v>3797</v>
      </c>
      <c r="C1968" s="133"/>
      <c r="D1968" s="108"/>
      <c r="E1968" s="109"/>
      <c r="F1968" s="110"/>
    </row>
    <row r="1969" spans="1:6" x14ac:dyDescent="0.25">
      <c r="A1969" s="134" t="s">
        <v>3798</v>
      </c>
      <c r="B1969" s="135" t="s">
        <v>3799</v>
      </c>
      <c r="C1969" s="25"/>
      <c r="D1969" s="113"/>
      <c r="E1969" s="26"/>
      <c r="F1969" s="27"/>
    </row>
    <row r="1970" spans="1:6" x14ac:dyDescent="0.25">
      <c r="A1970" s="134" t="s">
        <v>3800</v>
      </c>
      <c r="B1970" s="135" t="s">
        <v>3801</v>
      </c>
      <c r="C1970" s="25"/>
      <c r="D1970" s="113"/>
      <c r="E1970" s="26"/>
      <c r="F1970" s="27"/>
    </row>
    <row r="1971" spans="1:6" x14ac:dyDescent="0.25">
      <c r="A1971" s="134" t="s">
        <v>3802</v>
      </c>
      <c r="B1971" s="135" t="s">
        <v>3803</v>
      </c>
      <c r="C1971" s="25"/>
      <c r="D1971" s="113"/>
      <c r="E1971" s="26"/>
      <c r="F1971" s="27"/>
    </row>
    <row r="1972" spans="1:6" x14ac:dyDescent="0.25">
      <c r="A1972" s="134" t="s">
        <v>3804</v>
      </c>
      <c r="B1972" s="135" t="s">
        <v>3805</v>
      </c>
      <c r="C1972" s="25"/>
      <c r="D1972" s="113"/>
      <c r="E1972" s="26"/>
      <c r="F1972" s="27"/>
    </row>
    <row r="1973" spans="1:6" x14ac:dyDescent="0.25">
      <c r="A1973" s="134" t="s">
        <v>3806</v>
      </c>
      <c r="B1973" s="135" t="s">
        <v>3807</v>
      </c>
      <c r="C1973" s="25"/>
      <c r="D1973" s="113"/>
      <c r="E1973" s="26"/>
      <c r="F1973" s="27"/>
    </row>
    <row r="1974" spans="1:6" x14ac:dyDescent="0.25">
      <c r="A1974" s="134" t="s">
        <v>3808</v>
      </c>
      <c r="B1974" s="135" t="s">
        <v>3809</v>
      </c>
      <c r="C1974" s="25"/>
      <c r="D1974" s="113"/>
      <c r="E1974" s="26"/>
      <c r="F1974" s="27"/>
    </row>
    <row r="1975" spans="1:6" x14ac:dyDescent="0.25">
      <c r="A1975" s="134" t="s">
        <v>3810</v>
      </c>
      <c r="B1975" s="135" t="s">
        <v>3811</v>
      </c>
      <c r="C1975" s="25"/>
      <c r="D1975" s="113"/>
      <c r="E1975" s="26"/>
      <c r="F1975" s="27"/>
    </row>
    <row r="1976" spans="1:6" x14ac:dyDescent="0.25">
      <c r="A1976" s="134" t="s">
        <v>3812</v>
      </c>
      <c r="B1976" s="135" t="s">
        <v>3813</v>
      </c>
      <c r="C1976" s="25"/>
      <c r="D1976" s="113"/>
      <c r="E1976" s="26"/>
      <c r="F1976" s="27"/>
    </row>
    <row r="1977" spans="1:6" x14ac:dyDescent="0.25">
      <c r="A1977" s="134" t="s">
        <v>3814</v>
      </c>
      <c r="B1977" s="135" t="s">
        <v>3815</v>
      </c>
      <c r="C1977" s="25"/>
      <c r="D1977" s="113"/>
      <c r="E1977" s="26"/>
      <c r="F1977" s="27"/>
    </row>
    <row r="1978" spans="1:6" x14ac:dyDescent="0.25">
      <c r="A1978" s="134" t="s">
        <v>3816</v>
      </c>
      <c r="B1978" s="135" t="s">
        <v>3817</v>
      </c>
      <c r="C1978" s="25"/>
      <c r="D1978" s="113"/>
      <c r="E1978" s="26"/>
      <c r="F1978" s="27"/>
    </row>
    <row r="1979" spans="1:6" x14ac:dyDescent="0.25">
      <c r="A1979" s="134" t="s">
        <v>3818</v>
      </c>
      <c r="B1979" s="135" t="s">
        <v>3819</v>
      </c>
      <c r="C1979" s="25"/>
      <c r="D1979" s="113"/>
      <c r="E1979" s="26"/>
      <c r="F1979" s="27"/>
    </row>
    <row r="1980" spans="1:6" x14ac:dyDescent="0.25">
      <c r="A1980" s="134" t="s">
        <v>3820</v>
      </c>
      <c r="B1980" s="135" t="s">
        <v>3821</v>
      </c>
      <c r="C1980" s="25"/>
      <c r="D1980" s="113"/>
      <c r="E1980" s="26"/>
      <c r="F1980" s="27"/>
    </row>
    <row r="1981" spans="1:6" x14ac:dyDescent="0.25">
      <c r="A1981" s="134" t="s">
        <v>3822</v>
      </c>
      <c r="B1981" s="135" t="s">
        <v>3823</v>
      </c>
      <c r="C1981" s="25"/>
      <c r="D1981" s="113"/>
      <c r="E1981" s="26"/>
      <c r="F1981" s="27"/>
    </row>
    <row r="1982" spans="1:6" x14ac:dyDescent="0.25">
      <c r="A1982" s="134" t="s">
        <v>3824</v>
      </c>
      <c r="B1982" s="135" t="s">
        <v>3825</v>
      </c>
      <c r="C1982" s="25"/>
      <c r="D1982" s="113"/>
      <c r="E1982" s="26"/>
      <c r="F1982" s="27"/>
    </row>
    <row r="1983" spans="1:6" x14ac:dyDescent="0.25">
      <c r="A1983" s="134" t="s">
        <v>3826</v>
      </c>
      <c r="B1983" s="135" t="s">
        <v>3827</v>
      </c>
      <c r="C1983" s="25"/>
      <c r="D1983" s="113"/>
      <c r="E1983" s="26"/>
      <c r="F1983" s="27"/>
    </row>
    <row r="1984" spans="1:6" x14ac:dyDescent="0.25">
      <c r="A1984" s="134" t="s">
        <v>3828</v>
      </c>
      <c r="B1984" s="135" t="s">
        <v>3829</v>
      </c>
      <c r="C1984" s="25"/>
      <c r="D1984" s="113"/>
      <c r="E1984" s="26"/>
      <c r="F1984" s="27"/>
    </row>
    <row r="1985" spans="1:6" x14ac:dyDescent="0.25">
      <c r="A1985" s="134" t="s">
        <v>3830</v>
      </c>
      <c r="B1985" s="135" t="s">
        <v>3831</v>
      </c>
      <c r="C1985" s="25"/>
      <c r="D1985" s="113"/>
      <c r="E1985" s="26"/>
      <c r="F1985" s="27"/>
    </row>
    <row r="1986" spans="1:6" x14ac:dyDescent="0.25">
      <c r="A1986" s="136" t="s">
        <v>3832</v>
      </c>
      <c r="B1986" s="137" t="s">
        <v>3833</v>
      </c>
      <c r="C1986" s="25"/>
      <c r="D1986" s="113"/>
      <c r="E1986" s="26"/>
      <c r="F1986" s="27"/>
    </row>
    <row r="1987" spans="1:6" x14ac:dyDescent="0.25">
      <c r="A1987" s="134" t="s">
        <v>3834</v>
      </c>
      <c r="B1987" s="135" t="s">
        <v>3835</v>
      </c>
      <c r="C1987" s="25"/>
      <c r="D1987" s="113"/>
      <c r="E1987" s="26"/>
      <c r="F1987" s="27"/>
    </row>
    <row r="1988" spans="1:6" x14ac:dyDescent="0.25">
      <c r="A1988" s="136" t="s">
        <v>3836</v>
      </c>
      <c r="B1988" s="137" t="s">
        <v>3837</v>
      </c>
      <c r="C1988" s="25"/>
      <c r="D1988" s="113"/>
      <c r="E1988" s="26"/>
      <c r="F1988" s="27"/>
    </row>
    <row r="1989" spans="1:6" x14ac:dyDescent="0.25">
      <c r="A1989" s="136" t="s">
        <v>3838</v>
      </c>
      <c r="B1989" s="137" t="s">
        <v>3839</v>
      </c>
      <c r="C1989" s="25"/>
      <c r="D1989" s="113"/>
      <c r="E1989" s="26"/>
      <c r="F1989" s="27"/>
    </row>
    <row r="1990" spans="1:6" x14ac:dyDescent="0.25">
      <c r="A1990" s="134" t="s">
        <v>3840</v>
      </c>
      <c r="B1990" s="135" t="s">
        <v>3841</v>
      </c>
      <c r="C1990" s="25"/>
      <c r="D1990" s="113"/>
      <c r="E1990" s="26"/>
      <c r="F1990" s="27"/>
    </row>
    <row r="1991" spans="1:6" x14ac:dyDescent="0.25">
      <c r="A1991" s="134" t="s">
        <v>3842</v>
      </c>
      <c r="B1991" s="135" t="s">
        <v>3843</v>
      </c>
      <c r="C1991" s="25"/>
      <c r="D1991" s="113"/>
      <c r="E1991" s="26"/>
      <c r="F1991" s="27"/>
    </row>
    <row r="1992" spans="1:6" x14ac:dyDescent="0.25">
      <c r="A1992" s="134" t="s">
        <v>3844</v>
      </c>
      <c r="B1992" s="135" t="s">
        <v>3845</v>
      </c>
      <c r="C1992" s="25"/>
      <c r="D1992" s="113"/>
      <c r="E1992" s="26"/>
      <c r="F1992" s="27"/>
    </row>
    <row r="1993" spans="1:6" x14ac:dyDescent="0.25">
      <c r="A1993" s="136" t="s">
        <v>3846</v>
      </c>
      <c r="B1993" s="137" t="s">
        <v>3847</v>
      </c>
      <c r="C1993" s="25"/>
      <c r="D1993" s="113"/>
      <c r="E1993" s="26"/>
      <c r="F1993" s="27"/>
    </row>
    <row r="1994" spans="1:6" x14ac:dyDescent="0.25">
      <c r="A1994" s="136" t="s">
        <v>3848</v>
      </c>
      <c r="B1994" s="137" t="s">
        <v>3849</v>
      </c>
      <c r="C1994" s="25"/>
      <c r="D1994" s="113"/>
      <c r="E1994" s="26"/>
      <c r="F1994" s="27"/>
    </row>
    <row r="1995" spans="1:6" x14ac:dyDescent="0.25">
      <c r="A1995" s="134" t="s">
        <v>3850</v>
      </c>
      <c r="B1995" s="135" t="s">
        <v>3851</v>
      </c>
      <c r="C1995" s="25"/>
      <c r="D1995" s="113"/>
      <c r="E1995" s="26"/>
      <c r="F1995" s="27"/>
    </row>
    <row r="1996" spans="1:6" ht="12" customHeight="1" x14ac:dyDescent="0.25">
      <c r="A1996" s="134" t="s">
        <v>3852</v>
      </c>
      <c r="B1996" s="135" t="s">
        <v>3853</v>
      </c>
      <c r="C1996" s="25"/>
      <c r="D1996" s="113"/>
      <c r="E1996" s="26"/>
      <c r="F1996" s="27"/>
    </row>
    <row r="1997" spans="1:6" x14ac:dyDescent="0.25">
      <c r="A1997" s="134" t="s">
        <v>3854</v>
      </c>
      <c r="B1997" s="135" t="s">
        <v>3855</v>
      </c>
      <c r="C1997" s="25"/>
      <c r="D1997" s="113"/>
      <c r="E1997" s="26"/>
      <c r="F1997" s="27"/>
    </row>
    <row r="1998" spans="1:6" x14ac:dyDescent="0.25">
      <c r="A1998" s="134" t="s">
        <v>3856</v>
      </c>
      <c r="B1998" s="135" t="s">
        <v>3857</v>
      </c>
      <c r="C1998" s="25"/>
      <c r="D1998" s="113"/>
      <c r="E1998" s="26"/>
      <c r="F1998" s="27"/>
    </row>
    <row r="1999" spans="1:6" x14ac:dyDescent="0.25">
      <c r="A1999" s="134" t="s">
        <v>3858</v>
      </c>
      <c r="B1999" s="135" t="s">
        <v>3859</v>
      </c>
      <c r="C1999" s="25"/>
      <c r="D1999" s="113"/>
      <c r="E1999" s="26"/>
      <c r="F1999" s="27"/>
    </row>
    <row r="2000" spans="1:6" x14ac:dyDescent="0.25">
      <c r="A2000" s="134" t="s">
        <v>3860</v>
      </c>
      <c r="B2000" s="135" t="s">
        <v>3861</v>
      </c>
      <c r="C2000" s="25"/>
      <c r="D2000" s="113"/>
      <c r="E2000" s="26"/>
      <c r="F2000" s="27"/>
    </row>
    <row r="2001" spans="1:6" x14ac:dyDescent="0.25">
      <c r="A2001" s="134" t="s">
        <v>3862</v>
      </c>
      <c r="B2001" s="135" t="s">
        <v>3863</v>
      </c>
      <c r="C2001" s="25"/>
      <c r="D2001" s="113"/>
      <c r="E2001" s="26"/>
      <c r="F2001" s="27"/>
    </row>
    <row r="2002" spans="1:6" x14ac:dyDescent="0.25">
      <c r="A2002" s="134" t="s">
        <v>3864</v>
      </c>
      <c r="B2002" s="135" t="s">
        <v>3865</v>
      </c>
      <c r="C2002" s="25"/>
      <c r="D2002" s="113"/>
      <c r="E2002" s="26"/>
      <c r="F2002" s="27"/>
    </row>
    <row r="2003" spans="1:6" x14ac:dyDescent="0.25">
      <c r="A2003" s="134" t="s">
        <v>3866</v>
      </c>
      <c r="B2003" s="135" t="s">
        <v>3867</v>
      </c>
      <c r="C2003" s="25"/>
      <c r="D2003" s="113"/>
      <c r="E2003" s="26"/>
      <c r="F2003" s="27"/>
    </row>
    <row r="2004" spans="1:6" x14ac:dyDescent="0.25">
      <c r="A2004" s="134" t="s">
        <v>3868</v>
      </c>
      <c r="B2004" s="135" t="s">
        <v>3869</v>
      </c>
      <c r="C2004" s="25"/>
      <c r="D2004" s="113"/>
      <c r="E2004" s="26"/>
      <c r="F2004" s="27"/>
    </row>
    <row r="2005" spans="1:6" x14ac:dyDescent="0.25">
      <c r="A2005" s="134" t="s">
        <v>3870</v>
      </c>
      <c r="B2005" s="135" t="s">
        <v>3871</v>
      </c>
      <c r="C2005" s="25"/>
      <c r="D2005" s="113"/>
      <c r="E2005" s="26"/>
      <c r="F2005" s="27"/>
    </row>
    <row r="2006" spans="1:6" x14ac:dyDescent="0.25">
      <c r="A2006" s="131" t="s">
        <v>3872</v>
      </c>
      <c r="B2006" s="132" t="s">
        <v>3873</v>
      </c>
      <c r="C2006" s="72"/>
      <c r="D2006" s="138"/>
      <c r="E2006" s="73"/>
      <c r="F2006" s="74"/>
    </row>
    <row r="2007" spans="1:6" x14ac:dyDescent="0.25">
      <c r="A2007" s="139" t="s">
        <v>3874</v>
      </c>
      <c r="B2007" s="140"/>
      <c r="C2007" s="127">
        <f>SUM(C2008:C2047)</f>
        <v>0</v>
      </c>
      <c r="D2007" s="128"/>
      <c r="E2007" s="129"/>
      <c r="F2007" s="130"/>
    </row>
    <row r="2008" spans="1:6" x14ac:dyDescent="0.25">
      <c r="A2008" s="131" t="s">
        <v>3875</v>
      </c>
      <c r="B2008" s="132" t="s">
        <v>3876</v>
      </c>
      <c r="C2008" s="133"/>
      <c r="D2008" s="108"/>
      <c r="E2008" s="109"/>
      <c r="F2008" s="110"/>
    </row>
    <row r="2009" spans="1:6" x14ac:dyDescent="0.25">
      <c r="A2009" s="134" t="s">
        <v>3877</v>
      </c>
      <c r="B2009" s="135" t="s">
        <v>3878</v>
      </c>
      <c r="C2009" s="25"/>
      <c r="D2009" s="113"/>
      <c r="E2009" s="26"/>
      <c r="F2009" s="27"/>
    </row>
    <row r="2010" spans="1:6" x14ac:dyDescent="0.25">
      <c r="A2010" s="134" t="s">
        <v>3879</v>
      </c>
      <c r="B2010" s="135" t="s">
        <v>3880</v>
      </c>
      <c r="C2010" s="25"/>
      <c r="D2010" s="113"/>
      <c r="E2010" s="26"/>
      <c r="F2010" s="27"/>
    </row>
    <row r="2011" spans="1:6" x14ac:dyDescent="0.25">
      <c r="A2011" s="134" t="s">
        <v>3881</v>
      </c>
      <c r="B2011" s="135" t="s">
        <v>3882</v>
      </c>
      <c r="C2011" s="25"/>
      <c r="D2011" s="113"/>
      <c r="E2011" s="26"/>
      <c r="F2011" s="27"/>
    </row>
    <row r="2012" spans="1:6" x14ac:dyDescent="0.25">
      <c r="A2012" s="134" t="s">
        <v>3883</v>
      </c>
      <c r="B2012" s="135" t="s">
        <v>3884</v>
      </c>
      <c r="C2012" s="25"/>
      <c r="D2012" s="113"/>
      <c r="E2012" s="26"/>
      <c r="F2012" s="27"/>
    </row>
    <row r="2013" spans="1:6" x14ac:dyDescent="0.25">
      <c r="A2013" s="134" t="s">
        <v>3885</v>
      </c>
      <c r="B2013" s="135" t="s">
        <v>3886</v>
      </c>
      <c r="C2013" s="25"/>
      <c r="D2013" s="113"/>
      <c r="E2013" s="26"/>
      <c r="F2013" s="27"/>
    </row>
    <row r="2014" spans="1:6" x14ac:dyDescent="0.25">
      <c r="A2014" s="134" t="s">
        <v>3887</v>
      </c>
      <c r="B2014" s="135" t="s">
        <v>3888</v>
      </c>
      <c r="C2014" s="25"/>
      <c r="D2014" s="113"/>
      <c r="E2014" s="26"/>
      <c r="F2014" s="27"/>
    </row>
    <row r="2015" spans="1:6" x14ac:dyDescent="0.25">
      <c r="A2015" s="134" t="s">
        <v>3889</v>
      </c>
      <c r="B2015" s="135" t="s">
        <v>3890</v>
      </c>
      <c r="C2015" s="25"/>
      <c r="D2015" s="113"/>
      <c r="E2015" s="26"/>
      <c r="F2015" s="27"/>
    </row>
    <row r="2016" spans="1:6" x14ac:dyDescent="0.25">
      <c r="A2016" s="134" t="s">
        <v>3891</v>
      </c>
      <c r="B2016" s="135" t="s">
        <v>3892</v>
      </c>
      <c r="C2016" s="25"/>
      <c r="D2016" s="113"/>
      <c r="E2016" s="26"/>
      <c r="F2016" s="27"/>
    </row>
    <row r="2017" spans="1:6" x14ac:dyDescent="0.25">
      <c r="A2017" s="134" t="s">
        <v>3893</v>
      </c>
      <c r="B2017" s="135" t="s">
        <v>3894</v>
      </c>
      <c r="C2017" s="25"/>
      <c r="D2017" s="113"/>
      <c r="E2017" s="26"/>
      <c r="F2017" s="27"/>
    </row>
    <row r="2018" spans="1:6" x14ac:dyDescent="0.25">
      <c r="A2018" s="134" t="s">
        <v>3895</v>
      </c>
      <c r="B2018" s="135" t="s">
        <v>3896</v>
      </c>
      <c r="C2018" s="25"/>
      <c r="D2018" s="113"/>
      <c r="E2018" s="26"/>
      <c r="F2018" s="27"/>
    </row>
    <row r="2019" spans="1:6" x14ac:dyDescent="0.25">
      <c r="A2019" s="134" t="s">
        <v>3897</v>
      </c>
      <c r="B2019" s="135" t="s">
        <v>3898</v>
      </c>
      <c r="C2019" s="25"/>
      <c r="D2019" s="113"/>
      <c r="E2019" s="26"/>
      <c r="F2019" s="27"/>
    </row>
    <row r="2020" spans="1:6" x14ac:dyDescent="0.25">
      <c r="A2020" s="134" t="s">
        <v>3899</v>
      </c>
      <c r="B2020" s="135" t="s">
        <v>3900</v>
      </c>
      <c r="C2020" s="25"/>
      <c r="D2020" s="113"/>
      <c r="E2020" s="26"/>
      <c r="F2020" s="27"/>
    </row>
    <row r="2021" spans="1:6" x14ac:dyDescent="0.25">
      <c r="A2021" s="134" t="s">
        <v>3901</v>
      </c>
      <c r="B2021" s="135" t="s">
        <v>3902</v>
      </c>
      <c r="C2021" s="25"/>
      <c r="D2021" s="113"/>
      <c r="E2021" s="26"/>
      <c r="F2021" s="27"/>
    </row>
    <row r="2022" spans="1:6" x14ac:dyDescent="0.25">
      <c r="A2022" s="134" t="s">
        <v>3903</v>
      </c>
      <c r="B2022" s="135" t="s">
        <v>3904</v>
      </c>
      <c r="C2022" s="25"/>
      <c r="D2022" s="113"/>
      <c r="E2022" s="26"/>
      <c r="F2022" s="27"/>
    </row>
    <row r="2023" spans="1:6" x14ac:dyDescent="0.25">
      <c r="A2023" s="134" t="s">
        <v>3905</v>
      </c>
      <c r="B2023" s="135" t="s">
        <v>3906</v>
      </c>
      <c r="C2023" s="25"/>
      <c r="D2023" s="113"/>
      <c r="E2023" s="26"/>
      <c r="F2023" s="27"/>
    </row>
    <row r="2024" spans="1:6" x14ac:dyDescent="0.25">
      <c r="A2024" s="134" t="s">
        <v>3907</v>
      </c>
      <c r="B2024" s="135" t="s">
        <v>3908</v>
      </c>
      <c r="C2024" s="25"/>
      <c r="D2024" s="113"/>
      <c r="E2024" s="26"/>
      <c r="F2024" s="27"/>
    </row>
    <row r="2025" spans="1:6" x14ac:dyDescent="0.25">
      <c r="A2025" s="134" t="s">
        <v>3909</v>
      </c>
      <c r="B2025" s="135" t="s">
        <v>3910</v>
      </c>
      <c r="C2025" s="25"/>
      <c r="D2025" s="113"/>
      <c r="E2025" s="26"/>
      <c r="F2025" s="27"/>
    </row>
    <row r="2026" spans="1:6" x14ac:dyDescent="0.25">
      <c r="A2026" s="134" t="s">
        <v>3911</v>
      </c>
      <c r="B2026" s="135" t="s">
        <v>3912</v>
      </c>
      <c r="C2026" s="25"/>
      <c r="D2026" s="113"/>
      <c r="E2026" s="26"/>
      <c r="F2026" s="27"/>
    </row>
    <row r="2027" spans="1:6" x14ac:dyDescent="0.25">
      <c r="A2027" s="134" t="s">
        <v>3913</v>
      </c>
      <c r="B2027" s="135" t="s">
        <v>4830</v>
      </c>
      <c r="C2027" s="25"/>
      <c r="D2027" s="113"/>
      <c r="E2027" s="26"/>
      <c r="F2027" s="27"/>
    </row>
    <row r="2028" spans="1:6" x14ac:dyDescent="0.25">
      <c r="A2028" s="134" t="s">
        <v>3915</v>
      </c>
      <c r="B2028" s="135" t="s">
        <v>3916</v>
      </c>
      <c r="C2028" s="25"/>
      <c r="D2028" s="113"/>
      <c r="E2028" s="26"/>
      <c r="F2028" s="27"/>
    </row>
    <row r="2029" spans="1:6" x14ac:dyDescent="0.25">
      <c r="A2029" s="136" t="s">
        <v>3917</v>
      </c>
      <c r="B2029" s="135" t="s">
        <v>3918</v>
      </c>
      <c r="C2029" s="25"/>
      <c r="D2029" s="113"/>
      <c r="E2029" s="26"/>
      <c r="F2029" s="27"/>
    </row>
    <row r="2030" spans="1:6" x14ac:dyDescent="0.25">
      <c r="A2030" s="136" t="s">
        <v>3919</v>
      </c>
      <c r="B2030" s="135" t="s">
        <v>3920</v>
      </c>
      <c r="C2030" s="25"/>
      <c r="D2030" s="113"/>
      <c r="E2030" s="26"/>
      <c r="F2030" s="27"/>
    </row>
    <row r="2031" spans="1:6" x14ac:dyDescent="0.25">
      <c r="A2031" s="134" t="s">
        <v>3921</v>
      </c>
      <c r="B2031" s="135" t="s">
        <v>3922</v>
      </c>
      <c r="C2031" s="25"/>
      <c r="D2031" s="113"/>
      <c r="E2031" s="26"/>
      <c r="F2031" s="27"/>
    </row>
    <row r="2032" spans="1:6" x14ac:dyDescent="0.25">
      <c r="A2032" s="134" t="s">
        <v>3923</v>
      </c>
      <c r="B2032" s="135" t="s">
        <v>3924</v>
      </c>
      <c r="C2032" s="25"/>
      <c r="D2032" s="113"/>
      <c r="E2032" s="26"/>
      <c r="F2032" s="27"/>
    </row>
    <row r="2033" spans="1:6" x14ac:dyDescent="0.25">
      <c r="A2033" s="134" t="s">
        <v>3925</v>
      </c>
      <c r="B2033" s="135" t="s">
        <v>3926</v>
      </c>
      <c r="C2033" s="25"/>
      <c r="D2033" s="113"/>
      <c r="E2033" s="26"/>
      <c r="F2033" s="27"/>
    </row>
    <row r="2034" spans="1:6" x14ac:dyDescent="0.25">
      <c r="A2034" s="134" t="s">
        <v>3927</v>
      </c>
      <c r="B2034" s="135" t="s">
        <v>3928</v>
      </c>
      <c r="C2034" s="25"/>
      <c r="D2034" s="113"/>
      <c r="E2034" s="26"/>
      <c r="F2034" s="27"/>
    </row>
    <row r="2035" spans="1:6" x14ac:dyDescent="0.25">
      <c r="A2035" s="134" t="s">
        <v>3929</v>
      </c>
      <c r="B2035" s="135" t="s">
        <v>3930</v>
      </c>
      <c r="C2035" s="25"/>
      <c r="D2035" s="113"/>
      <c r="E2035" s="26"/>
      <c r="F2035" s="27"/>
    </row>
    <row r="2036" spans="1:6" x14ac:dyDescent="0.25">
      <c r="A2036" s="134" t="s">
        <v>3931</v>
      </c>
      <c r="B2036" s="135" t="s">
        <v>3932</v>
      </c>
      <c r="C2036" s="25"/>
      <c r="D2036" s="113"/>
      <c r="E2036" s="26"/>
      <c r="F2036" s="27"/>
    </row>
    <row r="2037" spans="1:6" x14ac:dyDescent="0.25">
      <c r="A2037" s="134" t="s">
        <v>3933</v>
      </c>
      <c r="B2037" s="135" t="s">
        <v>3934</v>
      </c>
      <c r="C2037" s="25"/>
      <c r="D2037" s="113"/>
      <c r="E2037" s="26"/>
      <c r="F2037" s="27"/>
    </row>
    <row r="2038" spans="1:6" x14ac:dyDescent="0.25">
      <c r="A2038" s="134" t="s">
        <v>3935</v>
      </c>
      <c r="B2038" s="135" t="s">
        <v>3936</v>
      </c>
      <c r="C2038" s="25"/>
      <c r="D2038" s="113"/>
      <c r="E2038" s="26"/>
      <c r="F2038" s="27"/>
    </row>
    <row r="2039" spans="1:6" x14ac:dyDescent="0.25">
      <c r="A2039" s="134" t="s">
        <v>3937</v>
      </c>
      <c r="B2039" s="135" t="s">
        <v>3938</v>
      </c>
      <c r="C2039" s="25"/>
      <c r="D2039" s="113"/>
      <c r="E2039" s="26"/>
      <c r="F2039" s="27"/>
    </row>
    <row r="2040" spans="1:6" x14ac:dyDescent="0.25">
      <c r="A2040" s="134" t="s">
        <v>3939</v>
      </c>
      <c r="B2040" s="135" t="s">
        <v>3940</v>
      </c>
      <c r="C2040" s="25"/>
      <c r="D2040" s="113"/>
      <c r="E2040" s="26"/>
      <c r="F2040" s="27"/>
    </row>
    <row r="2041" spans="1:6" x14ac:dyDescent="0.25">
      <c r="A2041" s="134" t="s">
        <v>3941</v>
      </c>
      <c r="B2041" s="135" t="s">
        <v>3942</v>
      </c>
      <c r="C2041" s="25"/>
      <c r="D2041" s="113"/>
      <c r="E2041" s="26"/>
      <c r="F2041" s="27"/>
    </row>
    <row r="2042" spans="1:6" x14ac:dyDescent="0.25">
      <c r="A2042" s="134" t="s">
        <v>3943</v>
      </c>
      <c r="B2042" s="135" t="s">
        <v>3944</v>
      </c>
      <c r="C2042" s="25"/>
      <c r="D2042" s="113"/>
      <c r="E2042" s="26"/>
      <c r="F2042" s="27"/>
    </row>
    <row r="2043" spans="1:6" x14ac:dyDescent="0.25">
      <c r="A2043" s="134" t="s">
        <v>3945</v>
      </c>
      <c r="B2043" s="135" t="s">
        <v>3946</v>
      </c>
      <c r="C2043" s="25"/>
      <c r="D2043" s="113"/>
      <c r="E2043" s="26"/>
      <c r="F2043" s="27"/>
    </row>
    <row r="2044" spans="1:6" x14ac:dyDescent="0.25">
      <c r="A2044" s="134" t="s">
        <v>3947</v>
      </c>
      <c r="B2044" s="135" t="s">
        <v>3948</v>
      </c>
      <c r="C2044" s="25"/>
      <c r="D2044" s="113"/>
      <c r="E2044" s="26"/>
      <c r="F2044" s="27"/>
    </row>
    <row r="2045" spans="1:6" x14ac:dyDescent="0.25">
      <c r="A2045" s="134" t="s">
        <v>3949</v>
      </c>
      <c r="B2045" s="135" t="s">
        <v>3950</v>
      </c>
      <c r="C2045" s="25"/>
      <c r="D2045" s="113"/>
      <c r="E2045" s="26"/>
      <c r="F2045" s="27"/>
    </row>
    <row r="2046" spans="1:6" x14ac:dyDescent="0.25">
      <c r="A2046" s="134" t="s">
        <v>3951</v>
      </c>
      <c r="B2046" s="135" t="s">
        <v>3952</v>
      </c>
      <c r="C2046" s="25"/>
      <c r="D2046" s="113"/>
      <c r="E2046" s="26"/>
      <c r="F2046" s="27"/>
    </row>
    <row r="2047" spans="1:6" x14ac:dyDescent="0.25">
      <c r="A2047" s="131" t="s">
        <v>3953</v>
      </c>
      <c r="B2047" s="132" t="s">
        <v>3954</v>
      </c>
      <c r="C2047" s="72"/>
      <c r="D2047" s="138"/>
      <c r="E2047" s="73"/>
      <c r="F2047" s="74"/>
    </row>
    <row r="2048" spans="1:6" x14ac:dyDescent="0.25">
      <c r="A2048" s="139" t="s">
        <v>3955</v>
      </c>
      <c r="B2048" s="140"/>
      <c r="C2048" s="127">
        <f>SUM(C2049:C2090)</f>
        <v>0</v>
      </c>
      <c r="D2048" s="128"/>
      <c r="E2048" s="129"/>
      <c r="F2048" s="130"/>
    </row>
    <row r="2049" spans="1:6" x14ac:dyDescent="0.25">
      <c r="A2049" s="131" t="s">
        <v>3956</v>
      </c>
      <c r="B2049" s="132" t="s">
        <v>3957</v>
      </c>
      <c r="C2049" s="133"/>
      <c r="D2049" s="108"/>
      <c r="E2049" s="109"/>
      <c r="F2049" s="110"/>
    </row>
    <row r="2050" spans="1:6" x14ac:dyDescent="0.25">
      <c r="A2050" s="134" t="s">
        <v>3958</v>
      </c>
      <c r="B2050" s="135" t="s">
        <v>3959</v>
      </c>
      <c r="C2050" s="25"/>
      <c r="D2050" s="113"/>
      <c r="E2050" s="26"/>
      <c r="F2050" s="27"/>
    </row>
    <row r="2051" spans="1:6" x14ac:dyDescent="0.25">
      <c r="A2051" s="134" t="s">
        <v>3960</v>
      </c>
      <c r="B2051" s="135" t="s">
        <v>3961</v>
      </c>
      <c r="C2051" s="25"/>
      <c r="D2051" s="113"/>
      <c r="E2051" s="26"/>
      <c r="F2051" s="27"/>
    </row>
    <row r="2052" spans="1:6" x14ac:dyDescent="0.25">
      <c r="A2052" s="134" t="s">
        <v>3962</v>
      </c>
      <c r="B2052" s="135" t="s">
        <v>3963</v>
      </c>
      <c r="C2052" s="25"/>
      <c r="D2052" s="113"/>
      <c r="E2052" s="26"/>
      <c r="F2052" s="27"/>
    </row>
    <row r="2053" spans="1:6" x14ac:dyDescent="0.25">
      <c r="A2053" s="134" t="s">
        <v>3964</v>
      </c>
      <c r="B2053" s="135" t="s">
        <v>3965</v>
      </c>
      <c r="C2053" s="25"/>
      <c r="D2053" s="113"/>
      <c r="E2053" s="26"/>
      <c r="F2053" s="27"/>
    </row>
    <row r="2054" spans="1:6" x14ac:dyDescent="0.25">
      <c r="A2054" s="134" t="s">
        <v>3966</v>
      </c>
      <c r="B2054" s="135" t="s">
        <v>3967</v>
      </c>
      <c r="C2054" s="25"/>
      <c r="D2054" s="113"/>
      <c r="E2054" s="26"/>
      <c r="F2054" s="27"/>
    </row>
    <row r="2055" spans="1:6" x14ac:dyDescent="0.25">
      <c r="A2055" s="134" t="s">
        <v>3968</v>
      </c>
      <c r="B2055" s="135" t="s">
        <v>3969</v>
      </c>
      <c r="C2055" s="25"/>
      <c r="D2055" s="113"/>
      <c r="E2055" s="26"/>
      <c r="F2055" s="27"/>
    </row>
    <row r="2056" spans="1:6" x14ac:dyDescent="0.25">
      <c r="A2056" s="134" t="s">
        <v>3970</v>
      </c>
      <c r="B2056" s="135" t="s">
        <v>3971</v>
      </c>
      <c r="C2056" s="25"/>
      <c r="D2056" s="113"/>
      <c r="E2056" s="26"/>
      <c r="F2056" s="27"/>
    </row>
    <row r="2057" spans="1:6" x14ac:dyDescent="0.25">
      <c r="A2057" s="134" t="s">
        <v>3972</v>
      </c>
      <c r="B2057" s="135" t="s">
        <v>3973</v>
      </c>
      <c r="C2057" s="25"/>
      <c r="D2057" s="113"/>
      <c r="E2057" s="26"/>
      <c r="F2057" s="27"/>
    </row>
    <row r="2058" spans="1:6" x14ac:dyDescent="0.25">
      <c r="A2058" s="134" t="s">
        <v>3974</v>
      </c>
      <c r="B2058" s="135" t="s">
        <v>3975</v>
      </c>
      <c r="C2058" s="25"/>
      <c r="D2058" s="113"/>
      <c r="E2058" s="26"/>
      <c r="F2058" s="27"/>
    </row>
    <row r="2059" spans="1:6" x14ac:dyDescent="0.25">
      <c r="A2059" s="134" t="s">
        <v>3976</v>
      </c>
      <c r="B2059" s="135" t="s">
        <v>3977</v>
      </c>
      <c r="C2059" s="25"/>
      <c r="D2059" s="113"/>
      <c r="E2059" s="26"/>
      <c r="F2059" s="27"/>
    </row>
    <row r="2060" spans="1:6" x14ac:dyDescent="0.25">
      <c r="A2060" s="134" t="s">
        <v>3978</v>
      </c>
      <c r="B2060" s="135" t="s">
        <v>3979</v>
      </c>
      <c r="C2060" s="25"/>
      <c r="D2060" s="113"/>
      <c r="E2060" s="26"/>
      <c r="F2060" s="27"/>
    </row>
    <row r="2061" spans="1:6" x14ac:dyDescent="0.25">
      <c r="A2061" s="134" t="s">
        <v>3980</v>
      </c>
      <c r="B2061" s="135" t="s">
        <v>3981</v>
      </c>
      <c r="C2061" s="25"/>
      <c r="D2061" s="113"/>
      <c r="E2061" s="26"/>
      <c r="F2061" s="27"/>
    </row>
    <row r="2062" spans="1:6" x14ac:dyDescent="0.25">
      <c r="A2062" s="136" t="s">
        <v>3982</v>
      </c>
      <c r="B2062" s="135" t="s">
        <v>3983</v>
      </c>
      <c r="C2062" s="25"/>
      <c r="D2062" s="113"/>
      <c r="E2062" s="26"/>
      <c r="F2062" s="27"/>
    </row>
    <row r="2063" spans="1:6" x14ac:dyDescent="0.25">
      <c r="A2063" s="136" t="s">
        <v>3984</v>
      </c>
      <c r="B2063" s="135" t="s">
        <v>3985</v>
      </c>
      <c r="C2063" s="25"/>
      <c r="D2063" s="113"/>
      <c r="E2063" s="26"/>
      <c r="F2063" s="27"/>
    </row>
    <row r="2064" spans="1:6" x14ac:dyDescent="0.25">
      <c r="A2064" s="134" t="s">
        <v>3986</v>
      </c>
      <c r="B2064" s="135" t="s">
        <v>3987</v>
      </c>
      <c r="C2064" s="25"/>
      <c r="D2064" s="113"/>
      <c r="E2064" s="26"/>
      <c r="F2064" s="27"/>
    </row>
    <row r="2065" spans="1:6" x14ac:dyDescent="0.25">
      <c r="A2065" s="134" t="s">
        <v>3988</v>
      </c>
      <c r="B2065" s="135" t="s">
        <v>3989</v>
      </c>
      <c r="C2065" s="25"/>
      <c r="D2065" s="113"/>
      <c r="E2065" s="26"/>
      <c r="F2065" s="27"/>
    </row>
    <row r="2066" spans="1:6" x14ac:dyDescent="0.25">
      <c r="A2066" s="134" t="s">
        <v>3990</v>
      </c>
      <c r="B2066" s="135" t="s">
        <v>3991</v>
      </c>
      <c r="C2066" s="25"/>
      <c r="D2066" s="113"/>
      <c r="E2066" s="26"/>
      <c r="F2066" s="27"/>
    </row>
    <row r="2067" spans="1:6" x14ac:dyDescent="0.25">
      <c r="A2067" s="134" t="s">
        <v>3992</v>
      </c>
      <c r="B2067" s="135" t="s">
        <v>3993</v>
      </c>
      <c r="C2067" s="25"/>
      <c r="D2067" s="113"/>
      <c r="E2067" s="26"/>
      <c r="F2067" s="27"/>
    </row>
    <row r="2068" spans="1:6" x14ac:dyDescent="0.25">
      <c r="A2068" s="134" t="s">
        <v>3994</v>
      </c>
      <c r="B2068" s="135" t="s">
        <v>3995</v>
      </c>
      <c r="C2068" s="25"/>
      <c r="D2068" s="113"/>
      <c r="E2068" s="26"/>
      <c r="F2068" s="27"/>
    </row>
    <row r="2069" spans="1:6" x14ac:dyDescent="0.25">
      <c r="A2069" s="134" t="s">
        <v>3996</v>
      </c>
      <c r="B2069" s="135" t="s">
        <v>3997</v>
      </c>
      <c r="C2069" s="25"/>
      <c r="D2069" s="113"/>
      <c r="E2069" s="26"/>
      <c r="F2069" s="27"/>
    </row>
    <row r="2070" spans="1:6" x14ac:dyDescent="0.25">
      <c r="A2070" s="134" t="s">
        <v>3998</v>
      </c>
      <c r="B2070" s="135" t="s">
        <v>3999</v>
      </c>
      <c r="C2070" s="25"/>
      <c r="D2070" s="113"/>
      <c r="E2070" s="26"/>
      <c r="F2070" s="27"/>
    </row>
    <row r="2071" spans="1:6" x14ac:dyDescent="0.25">
      <c r="A2071" s="134" t="s">
        <v>4000</v>
      </c>
      <c r="B2071" s="135" t="s">
        <v>4001</v>
      </c>
      <c r="C2071" s="25"/>
      <c r="D2071" s="113"/>
      <c r="E2071" s="26"/>
      <c r="F2071" s="27"/>
    </row>
    <row r="2072" spans="1:6" x14ac:dyDescent="0.25">
      <c r="A2072" s="134" t="s">
        <v>4002</v>
      </c>
      <c r="B2072" s="135" t="s">
        <v>4003</v>
      </c>
      <c r="C2072" s="25"/>
      <c r="D2072" s="113"/>
      <c r="E2072" s="26"/>
      <c r="F2072" s="27"/>
    </row>
    <row r="2073" spans="1:6" x14ac:dyDescent="0.25">
      <c r="A2073" s="134" t="s">
        <v>4004</v>
      </c>
      <c r="B2073" s="135" t="s">
        <v>4005</v>
      </c>
      <c r="C2073" s="25"/>
      <c r="D2073" s="113"/>
      <c r="E2073" s="26"/>
      <c r="F2073" s="27"/>
    </row>
    <row r="2074" spans="1:6" x14ac:dyDescent="0.25">
      <c r="A2074" s="134" t="s">
        <v>4006</v>
      </c>
      <c r="B2074" s="135" t="s">
        <v>4007</v>
      </c>
      <c r="C2074" s="25"/>
      <c r="D2074" s="113"/>
      <c r="E2074" s="26"/>
      <c r="F2074" s="27"/>
    </row>
    <row r="2075" spans="1:6" x14ac:dyDescent="0.25">
      <c r="A2075" s="134" t="s">
        <v>4008</v>
      </c>
      <c r="B2075" s="135" t="s">
        <v>4009</v>
      </c>
      <c r="C2075" s="25"/>
      <c r="D2075" s="113"/>
      <c r="E2075" s="26"/>
      <c r="F2075" s="27"/>
    </row>
    <row r="2076" spans="1:6" x14ac:dyDescent="0.25">
      <c r="A2076" s="134" t="s">
        <v>4010</v>
      </c>
      <c r="B2076" s="135" t="s">
        <v>4007</v>
      </c>
      <c r="C2076" s="25"/>
      <c r="D2076" s="113"/>
      <c r="E2076" s="26"/>
      <c r="F2076" s="27"/>
    </row>
    <row r="2077" spans="1:6" x14ac:dyDescent="0.25">
      <c r="A2077" s="134" t="s">
        <v>4011</v>
      </c>
      <c r="B2077" s="135" t="s">
        <v>4009</v>
      </c>
      <c r="C2077" s="25"/>
      <c r="D2077" s="113"/>
      <c r="E2077" s="26"/>
      <c r="F2077" s="27"/>
    </row>
    <row r="2078" spans="1:6" x14ac:dyDescent="0.25">
      <c r="A2078" s="134" t="s">
        <v>4012</v>
      </c>
      <c r="B2078" s="135" t="s">
        <v>4013</v>
      </c>
      <c r="C2078" s="25"/>
      <c r="D2078" s="113"/>
      <c r="E2078" s="26"/>
      <c r="F2078" s="27"/>
    </row>
    <row r="2079" spans="1:6" x14ac:dyDescent="0.25">
      <c r="A2079" s="134" t="s">
        <v>4014</v>
      </c>
      <c r="B2079" s="135" t="s">
        <v>4009</v>
      </c>
      <c r="C2079" s="25"/>
      <c r="D2079" s="113"/>
      <c r="E2079" s="26"/>
      <c r="F2079" s="27"/>
    </row>
    <row r="2080" spans="1:6" x14ac:dyDescent="0.25">
      <c r="A2080" s="134" t="s">
        <v>4015</v>
      </c>
      <c r="B2080" s="135" t="s">
        <v>4007</v>
      </c>
      <c r="C2080" s="25"/>
      <c r="D2080" s="113"/>
      <c r="E2080" s="26"/>
      <c r="F2080" s="27"/>
    </row>
    <row r="2081" spans="1:6" x14ac:dyDescent="0.25">
      <c r="A2081" s="134" t="s">
        <v>4016</v>
      </c>
      <c r="B2081" s="135" t="s">
        <v>4017</v>
      </c>
      <c r="C2081" s="25"/>
      <c r="D2081" s="113"/>
      <c r="E2081" s="26"/>
      <c r="F2081" s="27"/>
    </row>
    <row r="2082" spans="1:6" x14ac:dyDescent="0.25">
      <c r="A2082" s="134" t="s">
        <v>4018</v>
      </c>
      <c r="B2082" s="135" t="s">
        <v>4019</v>
      </c>
      <c r="C2082" s="25"/>
      <c r="D2082" s="113"/>
      <c r="E2082" s="26"/>
      <c r="F2082" s="27"/>
    </row>
    <row r="2083" spans="1:6" x14ac:dyDescent="0.25">
      <c r="A2083" s="134" t="s">
        <v>4020</v>
      </c>
      <c r="B2083" s="135" t="s">
        <v>4007</v>
      </c>
      <c r="C2083" s="25"/>
      <c r="D2083" s="113"/>
      <c r="E2083" s="26"/>
      <c r="F2083" s="27"/>
    </row>
    <row r="2084" spans="1:6" x14ac:dyDescent="0.25">
      <c r="A2084" s="134" t="s">
        <v>4021</v>
      </c>
      <c r="B2084" s="135" t="s">
        <v>4009</v>
      </c>
      <c r="C2084" s="25"/>
      <c r="D2084" s="113"/>
      <c r="E2084" s="26"/>
      <c r="F2084" s="27"/>
    </row>
    <row r="2085" spans="1:6" x14ac:dyDescent="0.25">
      <c r="A2085" s="134" t="s">
        <v>4022</v>
      </c>
      <c r="B2085" s="135" t="s">
        <v>4023</v>
      </c>
      <c r="C2085" s="25"/>
      <c r="D2085" s="113"/>
      <c r="E2085" s="26"/>
      <c r="F2085" s="27"/>
    </row>
    <row r="2086" spans="1:6" x14ac:dyDescent="0.25">
      <c r="A2086" s="134" t="s">
        <v>4024</v>
      </c>
      <c r="B2086" s="135" t="s">
        <v>4025</v>
      </c>
      <c r="C2086" s="25"/>
      <c r="D2086" s="113"/>
      <c r="E2086" s="26"/>
      <c r="F2086" s="27"/>
    </row>
    <row r="2087" spans="1:6" x14ac:dyDescent="0.25">
      <c r="A2087" s="134" t="s">
        <v>4026</v>
      </c>
      <c r="B2087" s="135" t="s">
        <v>4027</v>
      </c>
      <c r="C2087" s="25"/>
      <c r="D2087" s="113"/>
      <c r="E2087" s="26"/>
      <c r="F2087" s="27"/>
    </row>
    <row r="2088" spans="1:6" x14ac:dyDescent="0.25">
      <c r="A2088" s="134" t="s">
        <v>4028</v>
      </c>
      <c r="B2088" s="135" t="s">
        <v>4029</v>
      </c>
      <c r="C2088" s="25"/>
      <c r="D2088" s="113"/>
      <c r="E2088" s="26"/>
      <c r="F2088" s="27"/>
    </row>
    <row r="2089" spans="1:6" x14ac:dyDescent="0.25">
      <c r="A2089" s="134" t="s">
        <v>4030</v>
      </c>
      <c r="B2089" s="135" t="s">
        <v>4031</v>
      </c>
      <c r="C2089" s="25"/>
      <c r="D2089" s="113"/>
      <c r="E2089" s="26"/>
      <c r="F2089" s="27"/>
    </row>
    <row r="2090" spans="1:6" x14ac:dyDescent="0.25">
      <c r="A2090" s="131" t="s">
        <v>4032</v>
      </c>
      <c r="B2090" s="132" t="s">
        <v>4033</v>
      </c>
      <c r="C2090" s="72"/>
      <c r="D2090" s="138"/>
      <c r="E2090" s="73"/>
      <c r="F2090" s="74"/>
    </row>
    <row r="2091" spans="1:6" x14ac:dyDescent="0.25">
      <c r="A2091" s="139" t="s">
        <v>4034</v>
      </c>
      <c r="B2091" s="140"/>
      <c r="C2091" s="127">
        <f>SUM(C2092:C2119)</f>
        <v>0</v>
      </c>
      <c r="D2091" s="128"/>
      <c r="E2091" s="129"/>
      <c r="F2091" s="130"/>
    </row>
    <row r="2092" spans="1:6" x14ac:dyDescent="0.25">
      <c r="A2092" s="131" t="s">
        <v>4035</v>
      </c>
      <c r="B2092" s="132" t="s">
        <v>4036</v>
      </c>
      <c r="C2092" s="133"/>
      <c r="D2092" s="108"/>
      <c r="E2092" s="109"/>
      <c r="F2092" s="110"/>
    </row>
    <row r="2093" spans="1:6" x14ac:dyDescent="0.25">
      <c r="A2093" s="134" t="s">
        <v>4037</v>
      </c>
      <c r="B2093" s="135" t="s">
        <v>4038</v>
      </c>
      <c r="C2093" s="25"/>
      <c r="D2093" s="113"/>
      <c r="E2093" s="26"/>
      <c r="F2093" s="27"/>
    </row>
    <row r="2094" spans="1:6" x14ac:dyDescent="0.25">
      <c r="A2094" s="134" t="s">
        <v>4039</v>
      </c>
      <c r="B2094" s="135" t="s">
        <v>2270</v>
      </c>
      <c r="C2094" s="25"/>
      <c r="D2094" s="113"/>
      <c r="E2094" s="26"/>
      <c r="F2094" s="27"/>
    </row>
    <row r="2095" spans="1:6" x14ac:dyDescent="0.25">
      <c r="A2095" s="134" t="s">
        <v>4040</v>
      </c>
      <c r="B2095" s="135" t="s">
        <v>4041</v>
      </c>
      <c r="C2095" s="25"/>
      <c r="D2095" s="113"/>
      <c r="E2095" s="26"/>
      <c r="F2095" s="27"/>
    </row>
    <row r="2096" spans="1:6" x14ac:dyDescent="0.25">
      <c r="A2096" s="134" t="s">
        <v>4042</v>
      </c>
      <c r="B2096" s="135" t="s">
        <v>4043</v>
      </c>
      <c r="C2096" s="25"/>
      <c r="D2096" s="113"/>
      <c r="E2096" s="26"/>
      <c r="F2096" s="27"/>
    </row>
    <row r="2097" spans="1:6" x14ac:dyDescent="0.25">
      <c r="A2097" s="134" t="s">
        <v>4044</v>
      </c>
      <c r="B2097" s="135" t="s">
        <v>4045</v>
      </c>
      <c r="C2097" s="25"/>
      <c r="D2097" s="113"/>
      <c r="E2097" s="26"/>
      <c r="F2097" s="27"/>
    </row>
    <row r="2098" spans="1:6" x14ac:dyDescent="0.25">
      <c r="A2098" s="134" t="s">
        <v>4046</v>
      </c>
      <c r="B2098" s="135" t="s">
        <v>4047</v>
      </c>
      <c r="C2098" s="25"/>
      <c r="D2098" s="113"/>
      <c r="E2098" s="26"/>
      <c r="F2098" s="27"/>
    </row>
    <row r="2099" spans="1:6" x14ac:dyDescent="0.25">
      <c r="A2099" s="134" t="s">
        <v>4048</v>
      </c>
      <c r="B2099" s="135" t="s">
        <v>4049</v>
      </c>
      <c r="C2099" s="25"/>
      <c r="D2099" s="113"/>
      <c r="E2099" s="26"/>
      <c r="F2099" s="27"/>
    </row>
    <row r="2100" spans="1:6" x14ac:dyDescent="0.25">
      <c r="A2100" s="134" t="s">
        <v>4050</v>
      </c>
      <c r="B2100" s="135" t="s">
        <v>4051</v>
      </c>
      <c r="C2100" s="25"/>
      <c r="D2100" s="113"/>
      <c r="E2100" s="26"/>
      <c r="F2100" s="27"/>
    </row>
    <row r="2101" spans="1:6" x14ac:dyDescent="0.25">
      <c r="A2101" s="134" t="s">
        <v>4052</v>
      </c>
      <c r="B2101" s="135" t="s">
        <v>4053</v>
      </c>
      <c r="C2101" s="25"/>
      <c r="D2101" s="113"/>
      <c r="E2101" s="26"/>
      <c r="F2101" s="27"/>
    </row>
    <row r="2102" spans="1:6" x14ac:dyDescent="0.25">
      <c r="A2102" s="134" t="s">
        <v>4054</v>
      </c>
      <c r="B2102" s="135" t="s">
        <v>4055</v>
      </c>
      <c r="C2102" s="25"/>
      <c r="D2102" s="113"/>
      <c r="E2102" s="26"/>
      <c r="F2102" s="27"/>
    </row>
    <row r="2103" spans="1:6" x14ac:dyDescent="0.25">
      <c r="A2103" s="134" t="s">
        <v>4056</v>
      </c>
      <c r="B2103" s="135" t="s">
        <v>4057</v>
      </c>
      <c r="C2103" s="25"/>
      <c r="D2103" s="113"/>
      <c r="E2103" s="26"/>
      <c r="F2103" s="27"/>
    </row>
    <row r="2104" spans="1:6" x14ac:dyDescent="0.25">
      <c r="A2104" s="134" t="s">
        <v>4058</v>
      </c>
      <c r="B2104" s="135" t="s">
        <v>4059</v>
      </c>
      <c r="C2104" s="25"/>
      <c r="D2104" s="113"/>
      <c r="E2104" s="26"/>
      <c r="F2104" s="27"/>
    </row>
    <row r="2105" spans="1:6" x14ac:dyDescent="0.25">
      <c r="A2105" s="134" t="s">
        <v>4060</v>
      </c>
      <c r="B2105" s="135" t="s">
        <v>4061</v>
      </c>
      <c r="C2105" s="25"/>
      <c r="D2105" s="113"/>
      <c r="E2105" s="26"/>
      <c r="F2105" s="27"/>
    </row>
    <row r="2106" spans="1:6" x14ac:dyDescent="0.25">
      <c r="A2106" s="134" t="s">
        <v>4062</v>
      </c>
      <c r="B2106" s="135" t="s">
        <v>4063</v>
      </c>
      <c r="C2106" s="25"/>
      <c r="D2106" s="113"/>
      <c r="E2106" s="26"/>
      <c r="F2106" s="27"/>
    </row>
    <row r="2107" spans="1:6" x14ac:dyDescent="0.25">
      <c r="A2107" s="134" t="s">
        <v>4064</v>
      </c>
      <c r="B2107" s="135" t="s">
        <v>4065</v>
      </c>
      <c r="C2107" s="25"/>
      <c r="D2107" s="113"/>
      <c r="E2107" s="26"/>
      <c r="F2107" s="27"/>
    </row>
    <row r="2108" spans="1:6" x14ac:dyDescent="0.25">
      <c r="A2108" s="134" t="s">
        <v>4066</v>
      </c>
      <c r="B2108" s="135" t="s">
        <v>4067</v>
      </c>
      <c r="C2108" s="25"/>
      <c r="D2108" s="113"/>
      <c r="E2108" s="26"/>
      <c r="F2108" s="27"/>
    </row>
    <row r="2109" spans="1:6" x14ac:dyDescent="0.25">
      <c r="A2109" s="134" t="s">
        <v>4068</v>
      </c>
      <c r="B2109" s="135" t="s">
        <v>4069</v>
      </c>
      <c r="C2109" s="25"/>
      <c r="D2109" s="113"/>
      <c r="E2109" s="26"/>
      <c r="F2109" s="27"/>
    </row>
    <row r="2110" spans="1:6" x14ac:dyDescent="0.25">
      <c r="A2110" s="134" t="s">
        <v>4070</v>
      </c>
      <c r="B2110" s="135" t="s">
        <v>4071</v>
      </c>
      <c r="C2110" s="25"/>
      <c r="D2110" s="113"/>
      <c r="E2110" s="26"/>
      <c r="F2110" s="27"/>
    </row>
    <row r="2111" spans="1:6" x14ac:dyDescent="0.25">
      <c r="A2111" s="134" t="s">
        <v>4072</v>
      </c>
      <c r="B2111" s="135" t="s">
        <v>4073</v>
      </c>
      <c r="C2111" s="25"/>
      <c r="D2111" s="113"/>
      <c r="E2111" s="26"/>
      <c r="F2111" s="27"/>
    </row>
    <row r="2112" spans="1:6" x14ac:dyDescent="0.25">
      <c r="A2112" s="134" t="s">
        <v>4074</v>
      </c>
      <c r="B2112" s="135" t="s">
        <v>4075</v>
      </c>
      <c r="C2112" s="25"/>
      <c r="D2112" s="113"/>
      <c r="E2112" s="26"/>
      <c r="F2112" s="27"/>
    </row>
    <row r="2113" spans="1:6" x14ac:dyDescent="0.25">
      <c r="A2113" s="134" t="s">
        <v>4076</v>
      </c>
      <c r="B2113" s="135" t="s">
        <v>4077</v>
      </c>
      <c r="C2113" s="25"/>
      <c r="D2113" s="113"/>
      <c r="E2113" s="26"/>
      <c r="F2113" s="27"/>
    </row>
    <row r="2114" spans="1:6" x14ac:dyDescent="0.25">
      <c r="A2114" s="134" t="s">
        <v>4078</v>
      </c>
      <c r="B2114" s="135" t="s">
        <v>4079</v>
      </c>
      <c r="C2114" s="25"/>
      <c r="D2114" s="113"/>
      <c r="E2114" s="26"/>
      <c r="F2114" s="27"/>
    </row>
    <row r="2115" spans="1:6" x14ac:dyDescent="0.25">
      <c r="A2115" s="134" t="s">
        <v>4080</v>
      </c>
      <c r="B2115" s="141" t="s">
        <v>4831</v>
      </c>
      <c r="C2115" s="25"/>
      <c r="D2115" s="113"/>
      <c r="E2115" s="26"/>
      <c r="F2115" s="27"/>
    </row>
    <row r="2116" spans="1:6" x14ac:dyDescent="0.25">
      <c r="A2116" s="134" t="s">
        <v>4082</v>
      </c>
      <c r="B2116" s="141" t="s">
        <v>4832</v>
      </c>
      <c r="C2116" s="25"/>
      <c r="D2116" s="113"/>
      <c r="E2116" s="26"/>
      <c r="F2116" s="27"/>
    </row>
    <row r="2117" spans="1:6" x14ac:dyDescent="0.25">
      <c r="A2117" s="134" t="s">
        <v>4084</v>
      </c>
      <c r="B2117" s="141" t="s">
        <v>4833</v>
      </c>
      <c r="C2117" s="25"/>
      <c r="D2117" s="113"/>
      <c r="E2117" s="26"/>
      <c r="F2117" s="27"/>
    </row>
    <row r="2118" spans="1:6" x14ac:dyDescent="0.25">
      <c r="A2118" s="134" t="s">
        <v>4086</v>
      </c>
      <c r="B2118" s="135" t="s">
        <v>4087</v>
      </c>
      <c r="C2118" s="25"/>
      <c r="D2118" s="113"/>
      <c r="E2118" s="26"/>
      <c r="F2118" s="27"/>
    </row>
    <row r="2119" spans="1:6" x14ac:dyDescent="0.25">
      <c r="A2119" s="131" t="s">
        <v>4088</v>
      </c>
      <c r="B2119" s="132" t="s">
        <v>4089</v>
      </c>
      <c r="C2119" s="72"/>
      <c r="D2119" s="138"/>
      <c r="E2119" s="73"/>
      <c r="F2119" s="74"/>
    </row>
    <row r="2120" spans="1:6" x14ac:dyDescent="0.25">
      <c r="A2120" s="163" t="s">
        <v>4090</v>
      </c>
      <c r="B2120" s="164"/>
      <c r="C2120" s="127">
        <f>SUM(C2121:C2191)</f>
        <v>0</v>
      </c>
      <c r="D2120" s="128"/>
      <c r="E2120" s="129"/>
      <c r="F2120" s="130"/>
    </row>
    <row r="2121" spans="1:6" x14ac:dyDescent="0.25">
      <c r="A2121" s="131" t="s">
        <v>4091</v>
      </c>
      <c r="B2121" s="132" t="s">
        <v>4092</v>
      </c>
      <c r="C2121" s="133"/>
      <c r="D2121" s="108"/>
      <c r="E2121" s="109"/>
      <c r="F2121" s="110"/>
    </row>
    <row r="2122" spans="1:6" x14ac:dyDescent="0.25">
      <c r="A2122" s="134" t="s">
        <v>4093</v>
      </c>
      <c r="B2122" s="135" t="s">
        <v>4094</v>
      </c>
      <c r="C2122" s="25"/>
      <c r="D2122" s="113"/>
      <c r="E2122" s="26"/>
      <c r="F2122" s="27"/>
    </row>
    <row r="2123" spans="1:6" x14ac:dyDescent="0.25">
      <c r="A2123" s="134" t="s">
        <v>4095</v>
      </c>
      <c r="B2123" s="135" t="s">
        <v>4096</v>
      </c>
      <c r="C2123" s="25"/>
      <c r="D2123" s="113"/>
      <c r="E2123" s="26"/>
      <c r="F2123" s="27"/>
    </row>
    <row r="2124" spans="1:6" x14ac:dyDescent="0.25">
      <c r="A2124" s="134" t="s">
        <v>4097</v>
      </c>
      <c r="B2124" s="135" t="s">
        <v>4098</v>
      </c>
      <c r="C2124" s="25"/>
      <c r="D2124" s="113"/>
      <c r="E2124" s="26"/>
      <c r="F2124" s="27"/>
    </row>
    <row r="2125" spans="1:6" x14ac:dyDescent="0.25">
      <c r="A2125" s="134" t="s">
        <v>4099</v>
      </c>
      <c r="B2125" s="135" t="s">
        <v>4100</v>
      </c>
      <c r="C2125" s="25"/>
      <c r="D2125" s="113"/>
      <c r="E2125" s="26"/>
      <c r="F2125" s="27"/>
    </row>
    <row r="2126" spans="1:6" x14ac:dyDescent="0.25">
      <c r="A2126" s="134" t="s">
        <v>4101</v>
      </c>
      <c r="B2126" s="135" t="s">
        <v>4102</v>
      </c>
      <c r="C2126" s="25"/>
      <c r="D2126" s="113"/>
      <c r="E2126" s="26"/>
      <c r="F2126" s="27"/>
    </row>
    <row r="2127" spans="1:6" x14ac:dyDescent="0.25">
      <c r="A2127" s="134" t="s">
        <v>4103</v>
      </c>
      <c r="B2127" s="135" t="s">
        <v>4104</v>
      </c>
      <c r="C2127" s="25"/>
      <c r="D2127" s="113"/>
      <c r="E2127" s="26"/>
      <c r="F2127" s="27"/>
    </row>
    <row r="2128" spans="1:6" x14ac:dyDescent="0.25">
      <c r="A2128" s="134" t="s">
        <v>4105</v>
      </c>
      <c r="B2128" s="135" t="s">
        <v>4106</v>
      </c>
      <c r="C2128" s="25"/>
      <c r="D2128" s="113"/>
      <c r="E2128" s="26"/>
      <c r="F2128" s="27"/>
    </row>
    <row r="2129" spans="1:6" x14ac:dyDescent="0.25">
      <c r="A2129" s="134" t="s">
        <v>4107</v>
      </c>
      <c r="B2129" s="135" t="s">
        <v>4108</v>
      </c>
      <c r="C2129" s="25"/>
      <c r="D2129" s="113"/>
      <c r="E2129" s="26"/>
      <c r="F2129" s="27"/>
    </row>
    <row r="2130" spans="1:6" x14ac:dyDescent="0.25">
      <c r="A2130" s="134" t="s">
        <v>4109</v>
      </c>
      <c r="B2130" s="135" t="s">
        <v>4110</v>
      </c>
      <c r="C2130" s="25"/>
      <c r="D2130" s="113"/>
      <c r="E2130" s="26"/>
      <c r="F2130" s="27"/>
    </row>
    <row r="2131" spans="1:6" x14ac:dyDescent="0.25">
      <c r="A2131" s="134" t="s">
        <v>4111</v>
      </c>
      <c r="B2131" s="135" t="s">
        <v>4112</v>
      </c>
      <c r="C2131" s="25"/>
      <c r="D2131" s="113"/>
      <c r="E2131" s="26"/>
      <c r="F2131" s="27"/>
    </row>
    <row r="2132" spans="1:6" x14ac:dyDescent="0.25">
      <c r="A2132" s="134" t="s">
        <v>4113</v>
      </c>
      <c r="B2132" s="135" t="s">
        <v>4114</v>
      </c>
      <c r="C2132" s="25"/>
      <c r="D2132" s="113"/>
      <c r="E2132" s="26"/>
      <c r="F2132" s="27"/>
    </row>
    <row r="2133" spans="1:6" x14ac:dyDescent="0.25">
      <c r="A2133" s="134" t="s">
        <v>4115</v>
      </c>
      <c r="B2133" s="135" t="s">
        <v>4116</v>
      </c>
      <c r="C2133" s="25"/>
      <c r="D2133" s="113"/>
      <c r="E2133" s="26"/>
      <c r="F2133" s="27"/>
    </row>
    <row r="2134" spans="1:6" x14ac:dyDescent="0.25">
      <c r="A2134" s="134" t="s">
        <v>4117</v>
      </c>
      <c r="B2134" s="135" t="s">
        <v>4118</v>
      </c>
      <c r="C2134" s="25"/>
      <c r="D2134" s="113"/>
      <c r="E2134" s="26"/>
      <c r="F2134" s="27"/>
    </row>
    <row r="2135" spans="1:6" x14ac:dyDescent="0.25">
      <c r="A2135" s="134" t="s">
        <v>4119</v>
      </c>
      <c r="B2135" s="135" t="s">
        <v>4834</v>
      </c>
      <c r="C2135" s="25"/>
      <c r="D2135" s="113"/>
      <c r="E2135" s="26"/>
      <c r="F2135" s="27"/>
    </row>
    <row r="2136" spans="1:6" x14ac:dyDescent="0.25">
      <c r="A2136" s="142"/>
      <c r="B2136" s="143"/>
      <c r="C2136" s="144"/>
      <c r="D2136" s="113"/>
      <c r="E2136" s="26"/>
      <c r="F2136" s="27"/>
    </row>
    <row r="2137" spans="1:6" x14ac:dyDescent="0.25">
      <c r="A2137" s="134" t="s">
        <v>4122</v>
      </c>
      <c r="B2137" s="135" t="s">
        <v>4835</v>
      </c>
      <c r="C2137" s="25"/>
      <c r="D2137" s="113"/>
      <c r="E2137" s="26"/>
      <c r="F2137" s="27"/>
    </row>
    <row r="2138" spans="1:6" x14ac:dyDescent="0.25">
      <c r="A2138" s="134" t="s">
        <v>4124</v>
      </c>
      <c r="B2138" s="135" t="s">
        <v>4836</v>
      </c>
      <c r="C2138" s="25"/>
      <c r="D2138" s="113"/>
      <c r="E2138" s="26"/>
      <c r="F2138" s="27"/>
    </row>
    <row r="2139" spans="1:6" x14ac:dyDescent="0.25">
      <c r="A2139" s="134" t="s">
        <v>4126</v>
      </c>
      <c r="B2139" s="135" t="s">
        <v>4127</v>
      </c>
      <c r="C2139" s="25"/>
      <c r="D2139" s="113"/>
      <c r="E2139" s="26"/>
      <c r="F2139" s="27"/>
    </row>
    <row r="2140" spans="1:6" x14ac:dyDescent="0.25">
      <c r="A2140" s="134" t="s">
        <v>4128</v>
      </c>
      <c r="B2140" s="135" t="s">
        <v>4129</v>
      </c>
      <c r="C2140" s="25"/>
      <c r="D2140" s="113"/>
      <c r="E2140" s="26"/>
      <c r="F2140" s="27"/>
    </row>
    <row r="2141" spans="1:6" x14ac:dyDescent="0.25">
      <c r="A2141" s="134" t="s">
        <v>4130</v>
      </c>
      <c r="B2141" s="135" t="s">
        <v>4131</v>
      </c>
      <c r="C2141" s="25"/>
      <c r="D2141" s="113"/>
      <c r="E2141" s="26"/>
      <c r="F2141" s="27"/>
    </row>
    <row r="2142" spans="1:6" x14ac:dyDescent="0.25">
      <c r="A2142" s="134" t="s">
        <v>4132</v>
      </c>
      <c r="B2142" s="135" t="s">
        <v>4133</v>
      </c>
      <c r="C2142" s="25"/>
      <c r="D2142" s="113"/>
      <c r="E2142" s="26"/>
      <c r="F2142" s="27"/>
    </row>
    <row r="2143" spans="1:6" x14ac:dyDescent="0.25">
      <c r="A2143" s="134" t="s">
        <v>4134</v>
      </c>
      <c r="B2143" s="135" t="s">
        <v>4135</v>
      </c>
      <c r="C2143" s="25"/>
      <c r="D2143" s="113"/>
      <c r="E2143" s="26"/>
      <c r="F2143" s="27"/>
    </row>
    <row r="2144" spans="1:6" x14ac:dyDescent="0.25">
      <c r="A2144" s="134" t="s">
        <v>4136</v>
      </c>
      <c r="B2144" s="135" t="s">
        <v>4137</v>
      </c>
      <c r="C2144" s="25"/>
      <c r="D2144" s="113"/>
      <c r="E2144" s="26"/>
      <c r="F2144" s="27"/>
    </row>
    <row r="2145" spans="1:6" x14ac:dyDescent="0.25">
      <c r="A2145" s="134" t="s">
        <v>4138</v>
      </c>
      <c r="B2145" s="135" t="s">
        <v>4139</v>
      </c>
      <c r="C2145" s="25"/>
      <c r="D2145" s="113"/>
      <c r="E2145" s="26"/>
      <c r="F2145" s="27"/>
    </row>
    <row r="2146" spans="1:6" x14ac:dyDescent="0.25">
      <c r="A2146" s="134" t="s">
        <v>4140</v>
      </c>
      <c r="B2146" s="135" t="s">
        <v>4141</v>
      </c>
      <c r="C2146" s="25"/>
      <c r="D2146" s="113"/>
      <c r="E2146" s="26"/>
      <c r="F2146" s="27"/>
    </row>
    <row r="2147" spans="1:6" x14ac:dyDescent="0.25">
      <c r="A2147" s="134" t="s">
        <v>4142</v>
      </c>
      <c r="B2147" s="135" t="s">
        <v>4143</v>
      </c>
      <c r="C2147" s="25"/>
      <c r="D2147" s="113"/>
      <c r="E2147" s="26"/>
      <c r="F2147" s="27"/>
    </row>
    <row r="2148" spans="1:6" x14ac:dyDescent="0.25">
      <c r="A2148" s="134" t="s">
        <v>4144</v>
      </c>
      <c r="B2148" s="135" t="s">
        <v>4145</v>
      </c>
      <c r="C2148" s="25"/>
      <c r="D2148" s="113"/>
      <c r="E2148" s="26"/>
      <c r="F2148" s="27"/>
    </row>
    <row r="2149" spans="1:6" x14ac:dyDescent="0.25">
      <c r="A2149" s="134" t="s">
        <v>4146</v>
      </c>
      <c r="B2149" s="135" t="s">
        <v>4837</v>
      </c>
      <c r="C2149" s="25"/>
      <c r="D2149" s="113"/>
      <c r="E2149" s="26"/>
      <c r="F2149" s="27"/>
    </row>
    <row r="2150" spans="1:6" x14ac:dyDescent="0.25">
      <c r="A2150" s="134" t="s">
        <v>4148</v>
      </c>
      <c r="B2150" s="135" t="s">
        <v>4149</v>
      </c>
      <c r="C2150" s="25"/>
      <c r="D2150" s="113"/>
      <c r="E2150" s="26"/>
      <c r="F2150" s="27"/>
    </row>
    <row r="2151" spans="1:6" x14ac:dyDescent="0.25">
      <c r="A2151" s="134" t="s">
        <v>4150</v>
      </c>
      <c r="B2151" s="135" t="s">
        <v>4151</v>
      </c>
      <c r="C2151" s="25"/>
      <c r="D2151" s="113"/>
      <c r="E2151" s="26"/>
      <c r="F2151" s="27"/>
    </row>
    <row r="2152" spans="1:6" x14ac:dyDescent="0.25">
      <c r="A2152" s="134" t="s">
        <v>4152</v>
      </c>
      <c r="B2152" s="135" t="s">
        <v>4153</v>
      </c>
      <c r="C2152" s="25"/>
      <c r="D2152" s="113"/>
      <c r="E2152" s="26"/>
      <c r="F2152" s="27"/>
    </row>
    <row r="2153" spans="1:6" x14ac:dyDescent="0.25">
      <c r="A2153" s="134" t="s">
        <v>4154</v>
      </c>
      <c r="B2153" s="135" t="s">
        <v>4155</v>
      </c>
      <c r="C2153" s="25"/>
      <c r="D2153" s="113"/>
      <c r="E2153" s="26"/>
      <c r="F2153" s="27"/>
    </row>
    <row r="2154" spans="1:6" x14ac:dyDescent="0.25">
      <c r="A2154" s="134" t="s">
        <v>4156</v>
      </c>
      <c r="B2154" s="135" t="s">
        <v>4157</v>
      </c>
      <c r="C2154" s="25"/>
      <c r="D2154" s="113"/>
      <c r="E2154" s="26"/>
      <c r="F2154" s="27"/>
    </row>
    <row r="2155" spans="1:6" x14ac:dyDescent="0.25">
      <c r="A2155" s="134" t="s">
        <v>4158</v>
      </c>
      <c r="B2155" s="135" t="s">
        <v>4159</v>
      </c>
      <c r="C2155" s="25"/>
      <c r="D2155" s="113"/>
      <c r="E2155" s="26"/>
      <c r="F2155" s="27"/>
    </row>
    <row r="2156" spans="1:6" x14ac:dyDescent="0.25">
      <c r="A2156" s="134" t="s">
        <v>4160</v>
      </c>
      <c r="B2156" s="135" t="s">
        <v>4161</v>
      </c>
      <c r="C2156" s="25"/>
      <c r="D2156" s="113"/>
      <c r="E2156" s="26"/>
      <c r="F2156" s="27"/>
    </row>
    <row r="2157" spans="1:6" x14ac:dyDescent="0.25">
      <c r="A2157" s="134" t="s">
        <v>4162</v>
      </c>
      <c r="B2157" s="135" t="s">
        <v>4163</v>
      </c>
      <c r="C2157" s="25"/>
      <c r="D2157" s="113"/>
      <c r="E2157" s="26"/>
      <c r="F2157" s="27"/>
    </row>
    <row r="2158" spans="1:6" x14ac:dyDescent="0.25">
      <c r="A2158" s="134" t="s">
        <v>4164</v>
      </c>
      <c r="B2158" s="135" t="s">
        <v>4165</v>
      </c>
      <c r="C2158" s="25"/>
      <c r="D2158" s="113"/>
      <c r="E2158" s="26"/>
      <c r="F2158" s="27"/>
    </row>
    <row r="2159" spans="1:6" x14ac:dyDescent="0.25">
      <c r="A2159" s="134" t="s">
        <v>4166</v>
      </c>
      <c r="B2159" s="135" t="s">
        <v>4167</v>
      </c>
      <c r="C2159" s="25"/>
      <c r="D2159" s="113"/>
      <c r="E2159" s="26"/>
      <c r="F2159" s="27"/>
    </row>
    <row r="2160" spans="1:6" x14ac:dyDescent="0.25">
      <c r="A2160" s="134" t="s">
        <v>4168</v>
      </c>
      <c r="B2160" s="135" t="s">
        <v>4169</v>
      </c>
      <c r="C2160" s="25"/>
      <c r="D2160" s="113"/>
      <c r="E2160" s="26"/>
      <c r="F2160" s="27"/>
    </row>
    <row r="2161" spans="1:6" x14ac:dyDescent="0.25">
      <c r="A2161" s="134" t="s">
        <v>4170</v>
      </c>
      <c r="B2161" s="141" t="s">
        <v>4838</v>
      </c>
      <c r="C2161" s="25"/>
      <c r="D2161" s="113"/>
      <c r="E2161" s="26"/>
      <c r="F2161" s="27"/>
    </row>
    <row r="2162" spans="1:6" x14ac:dyDescent="0.25">
      <c r="A2162" s="134" t="s">
        <v>4172</v>
      </c>
      <c r="B2162" s="135" t="s">
        <v>4173</v>
      </c>
      <c r="C2162" s="25"/>
      <c r="D2162" s="113"/>
      <c r="E2162" s="26"/>
      <c r="F2162" s="27"/>
    </row>
    <row r="2163" spans="1:6" x14ac:dyDescent="0.25">
      <c r="A2163" s="134" t="s">
        <v>4174</v>
      </c>
      <c r="B2163" s="135" t="s">
        <v>4175</v>
      </c>
      <c r="C2163" s="25"/>
      <c r="D2163" s="113"/>
      <c r="E2163" s="26"/>
      <c r="F2163" s="27"/>
    </row>
    <row r="2164" spans="1:6" x14ac:dyDescent="0.25">
      <c r="A2164" s="134" t="s">
        <v>4176</v>
      </c>
      <c r="B2164" s="135" t="s">
        <v>4177</v>
      </c>
      <c r="C2164" s="25"/>
      <c r="D2164" s="113"/>
      <c r="E2164" s="26"/>
      <c r="F2164" s="27"/>
    </row>
    <row r="2165" spans="1:6" x14ac:dyDescent="0.25">
      <c r="A2165" s="134" t="s">
        <v>4178</v>
      </c>
      <c r="B2165" s="135" t="s">
        <v>4179</v>
      </c>
      <c r="C2165" s="25"/>
      <c r="D2165" s="113"/>
      <c r="E2165" s="26"/>
      <c r="F2165" s="27"/>
    </row>
    <row r="2166" spans="1:6" x14ac:dyDescent="0.25">
      <c r="A2166" s="134" t="s">
        <v>4180</v>
      </c>
      <c r="B2166" s="135" t="s">
        <v>4181</v>
      </c>
      <c r="C2166" s="25"/>
      <c r="D2166" s="113"/>
      <c r="E2166" s="26"/>
      <c r="F2166" s="27"/>
    </row>
    <row r="2167" spans="1:6" x14ac:dyDescent="0.25">
      <c r="A2167" s="134" t="s">
        <v>4182</v>
      </c>
      <c r="B2167" s="135" t="s">
        <v>4183</v>
      </c>
      <c r="C2167" s="25"/>
      <c r="D2167" s="113"/>
      <c r="E2167" s="26"/>
      <c r="F2167" s="27"/>
    </row>
    <row r="2168" spans="1:6" x14ac:dyDescent="0.25">
      <c r="A2168" s="134" t="s">
        <v>4184</v>
      </c>
      <c r="B2168" s="135" t="s">
        <v>4185</v>
      </c>
      <c r="C2168" s="25"/>
      <c r="D2168" s="113"/>
      <c r="E2168" s="26"/>
      <c r="F2168" s="27"/>
    </row>
    <row r="2169" spans="1:6" x14ac:dyDescent="0.25">
      <c r="A2169" s="134" t="s">
        <v>4186</v>
      </c>
      <c r="B2169" s="135" t="s">
        <v>4187</v>
      </c>
      <c r="C2169" s="25"/>
      <c r="D2169" s="113"/>
      <c r="E2169" s="26"/>
      <c r="F2169" s="27"/>
    </row>
    <row r="2170" spans="1:6" x14ac:dyDescent="0.25">
      <c r="A2170" s="134" t="s">
        <v>4188</v>
      </c>
      <c r="B2170" s="135" t="s">
        <v>4189</v>
      </c>
      <c r="C2170" s="25"/>
      <c r="D2170" s="113"/>
      <c r="E2170" s="26"/>
      <c r="F2170" s="27"/>
    </row>
    <row r="2171" spans="1:6" x14ac:dyDescent="0.25">
      <c r="A2171" s="134" t="s">
        <v>4190</v>
      </c>
      <c r="B2171" s="135" t="s">
        <v>4191</v>
      </c>
      <c r="C2171" s="25"/>
      <c r="D2171" s="113"/>
      <c r="E2171" s="26"/>
      <c r="F2171" s="27"/>
    </row>
    <row r="2172" spans="1:6" x14ac:dyDescent="0.25">
      <c r="A2172" s="134" t="s">
        <v>4192</v>
      </c>
      <c r="B2172" s="135" t="s">
        <v>4193</v>
      </c>
      <c r="C2172" s="25"/>
      <c r="D2172" s="113"/>
      <c r="E2172" s="26"/>
      <c r="F2172" s="27"/>
    </row>
    <row r="2173" spans="1:6" x14ac:dyDescent="0.25">
      <c r="A2173" s="134" t="s">
        <v>4194</v>
      </c>
      <c r="B2173" s="135" t="s">
        <v>4195</v>
      </c>
      <c r="C2173" s="25"/>
      <c r="D2173" s="113"/>
      <c r="E2173" s="26"/>
      <c r="F2173" s="27"/>
    </row>
    <row r="2174" spans="1:6" x14ac:dyDescent="0.25">
      <c r="A2174" s="134" t="s">
        <v>4196</v>
      </c>
      <c r="B2174" s="135" t="s">
        <v>4197</v>
      </c>
      <c r="C2174" s="25"/>
      <c r="D2174" s="113"/>
      <c r="E2174" s="26"/>
      <c r="F2174" s="27"/>
    </row>
    <row r="2175" spans="1:6" x14ac:dyDescent="0.25">
      <c r="A2175" s="134" t="s">
        <v>4198</v>
      </c>
      <c r="B2175" s="135" t="s">
        <v>4199</v>
      </c>
      <c r="C2175" s="25"/>
      <c r="D2175" s="113"/>
      <c r="E2175" s="26"/>
      <c r="F2175" s="27"/>
    </row>
    <row r="2176" spans="1:6" x14ac:dyDescent="0.25">
      <c r="A2176" s="134" t="s">
        <v>4200</v>
      </c>
      <c r="B2176" s="135" t="s">
        <v>4201</v>
      </c>
      <c r="C2176" s="25"/>
      <c r="D2176" s="113"/>
      <c r="E2176" s="26"/>
      <c r="F2176" s="27"/>
    </row>
    <row r="2177" spans="1:6" x14ac:dyDescent="0.25">
      <c r="A2177" s="134" t="s">
        <v>4202</v>
      </c>
      <c r="B2177" s="135" t="s">
        <v>4203</v>
      </c>
      <c r="C2177" s="25"/>
      <c r="D2177" s="113"/>
      <c r="E2177" s="26"/>
      <c r="F2177" s="27"/>
    </row>
    <row r="2178" spans="1:6" x14ac:dyDescent="0.25">
      <c r="A2178" s="134" t="s">
        <v>4204</v>
      </c>
      <c r="B2178" s="135" t="s">
        <v>4205</v>
      </c>
      <c r="C2178" s="25"/>
      <c r="D2178" s="113"/>
      <c r="E2178" s="26"/>
      <c r="F2178" s="27"/>
    </row>
    <row r="2179" spans="1:6" x14ac:dyDescent="0.25">
      <c r="A2179" s="134" t="s">
        <v>4206</v>
      </c>
      <c r="B2179" s="141" t="s">
        <v>4839</v>
      </c>
      <c r="C2179" s="25"/>
      <c r="D2179" s="113"/>
      <c r="E2179" s="26"/>
      <c r="F2179" s="27"/>
    </row>
    <row r="2180" spans="1:6" x14ac:dyDescent="0.25">
      <c r="A2180" s="142"/>
      <c r="B2180" s="144"/>
      <c r="C2180" s="144"/>
      <c r="D2180" s="113"/>
      <c r="E2180" s="26"/>
      <c r="F2180" s="27"/>
    </row>
    <row r="2181" spans="1:6" x14ac:dyDescent="0.25">
      <c r="A2181" s="134" t="s">
        <v>4209</v>
      </c>
      <c r="B2181" s="135" t="s">
        <v>4210</v>
      </c>
      <c r="C2181" s="25"/>
      <c r="D2181" s="113"/>
      <c r="E2181" s="26"/>
      <c r="F2181" s="27"/>
    </row>
    <row r="2182" spans="1:6" x14ac:dyDescent="0.25">
      <c r="A2182" s="134" t="s">
        <v>4211</v>
      </c>
      <c r="B2182" s="135" t="s">
        <v>4212</v>
      </c>
      <c r="C2182" s="25"/>
      <c r="D2182" s="113"/>
      <c r="E2182" s="26"/>
      <c r="F2182" s="27"/>
    </row>
    <row r="2183" spans="1:6" x14ac:dyDescent="0.25">
      <c r="A2183" s="134" t="s">
        <v>4213</v>
      </c>
      <c r="B2183" s="135" t="s">
        <v>4214</v>
      </c>
      <c r="C2183" s="25"/>
      <c r="D2183" s="113"/>
      <c r="E2183" s="26"/>
      <c r="F2183" s="27"/>
    </row>
    <row r="2184" spans="1:6" x14ac:dyDescent="0.25">
      <c r="A2184" s="134" t="s">
        <v>4215</v>
      </c>
      <c r="B2184" s="135" t="s">
        <v>4216</v>
      </c>
      <c r="C2184" s="25"/>
      <c r="D2184" s="113"/>
      <c r="E2184" s="26"/>
      <c r="F2184" s="27"/>
    </row>
    <row r="2185" spans="1:6" x14ac:dyDescent="0.25">
      <c r="A2185" s="134" t="s">
        <v>4217</v>
      </c>
      <c r="B2185" s="135" t="s">
        <v>4218</v>
      </c>
      <c r="C2185" s="25"/>
      <c r="D2185" s="113"/>
      <c r="E2185" s="26"/>
      <c r="F2185" s="27"/>
    </row>
    <row r="2186" spans="1:6" x14ac:dyDescent="0.25">
      <c r="A2186" s="134" t="s">
        <v>4219</v>
      </c>
      <c r="B2186" s="135" t="s">
        <v>4220</v>
      </c>
      <c r="C2186" s="25"/>
      <c r="D2186" s="113"/>
      <c r="E2186" s="26"/>
      <c r="F2186" s="27"/>
    </row>
    <row r="2187" spans="1:6" x14ac:dyDescent="0.25">
      <c r="A2187" s="134" t="s">
        <v>4221</v>
      </c>
      <c r="B2187" s="135" t="s">
        <v>4222</v>
      </c>
      <c r="C2187" s="25"/>
      <c r="D2187" s="113"/>
      <c r="E2187" s="26"/>
      <c r="F2187" s="27"/>
    </row>
    <row r="2188" spans="1:6" x14ac:dyDescent="0.25">
      <c r="A2188" s="134" t="s">
        <v>4223</v>
      </c>
      <c r="B2188" s="135" t="s">
        <v>4224</v>
      </c>
      <c r="C2188" s="25"/>
      <c r="D2188" s="113"/>
      <c r="E2188" s="26"/>
      <c r="F2188" s="27"/>
    </row>
    <row r="2189" spans="1:6" x14ac:dyDescent="0.25">
      <c r="A2189" s="134" t="s">
        <v>4225</v>
      </c>
      <c r="B2189" s="135" t="s">
        <v>4226</v>
      </c>
      <c r="C2189" s="25"/>
      <c r="D2189" s="113"/>
      <c r="E2189" s="26"/>
      <c r="F2189" s="27"/>
    </row>
    <row r="2190" spans="1:6" x14ac:dyDescent="0.25">
      <c r="A2190" s="134" t="s">
        <v>4227</v>
      </c>
      <c r="B2190" s="135" t="s">
        <v>4228</v>
      </c>
      <c r="C2190" s="25"/>
      <c r="D2190" s="113"/>
      <c r="E2190" s="26"/>
      <c r="F2190" s="27"/>
    </row>
    <row r="2191" spans="1:6" x14ac:dyDescent="0.25">
      <c r="A2191" s="131" t="s">
        <v>4229</v>
      </c>
      <c r="B2191" s="132" t="s">
        <v>4230</v>
      </c>
      <c r="C2191" s="72"/>
      <c r="D2191" s="138"/>
      <c r="E2191" s="73"/>
      <c r="F2191" s="74"/>
    </row>
    <row r="2192" spans="1:6" x14ac:dyDescent="0.25">
      <c r="A2192" s="139" t="s">
        <v>4231</v>
      </c>
      <c r="B2192" s="140"/>
      <c r="C2192" s="127">
        <f>SUM(C2193:C2232)</f>
        <v>0</v>
      </c>
      <c r="D2192" s="128"/>
      <c r="E2192" s="129"/>
      <c r="F2192" s="130"/>
    </row>
    <row r="2193" spans="1:6" x14ac:dyDescent="0.25">
      <c r="A2193" s="131" t="s">
        <v>4232</v>
      </c>
      <c r="B2193" s="132" t="s">
        <v>4233</v>
      </c>
      <c r="C2193" s="133"/>
      <c r="D2193" s="108"/>
      <c r="E2193" s="109"/>
      <c r="F2193" s="110"/>
    </row>
    <row r="2194" spans="1:6" x14ac:dyDescent="0.25">
      <c r="A2194" s="134" t="s">
        <v>4234</v>
      </c>
      <c r="B2194" s="135" t="s">
        <v>4235</v>
      </c>
      <c r="C2194" s="25"/>
      <c r="D2194" s="113"/>
      <c r="E2194" s="26"/>
      <c r="F2194" s="27"/>
    </row>
    <row r="2195" spans="1:6" x14ac:dyDescent="0.25">
      <c r="A2195" s="134" t="s">
        <v>4236</v>
      </c>
      <c r="B2195" s="135" t="s">
        <v>4237</v>
      </c>
      <c r="C2195" s="25"/>
      <c r="D2195" s="113"/>
      <c r="E2195" s="26"/>
      <c r="F2195" s="27"/>
    </row>
    <row r="2196" spans="1:6" x14ac:dyDescent="0.25">
      <c r="A2196" s="134" t="s">
        <v>4238</v>
      </c>
      <c r="B2196" s="141" t="s">
        <v>4840</v>
      </c>
      <c r="C2196" s="25"/>
      <c r="D2196" s="113"/>
      <c r="E2196" s="26"/>
      <c r="F2196" s="27"/>
    </row>
    <row r="2197" spans="1:6" x14ac:dyDescent="0.25">
      <c r="A2197" s="142"/>
      <c r="B2197" s="143"/>
      <c r="C2197" s="142"/>
      <c r="D2197" s="113"/>
      <c r="E2197" s="26"/>
      <c r="F2197" s="27"/>
    </row>
    <row r="2198" spans="1:6" x14ac:dyDescent="0.25">
      <c r="A2198" s="134" t="s">
        <v>4241</v>
      </c>
      <c r="B2198" s="135" t="s">
        <v>4242</v>
      </c>
      <c r="C2198" s="25"/>
      <c r="D2198" s="113"/>
      <c r="E2198" s="26"/>
      <c r="F2198" s="27"/>
    </row>
    <row r="2199" spans="1:6" x14ac:dyDescent="0.25">
      <c r="A2199" s="134" t="s">
        <v>4243</v>
      </c>
      <c r="B2199" s="135" t="s">
        <v>4244</v>
      </c>
      <c r="C2199" s="25"/>
      <c r="D2199" s="113"/>
      <c r="E2199" s="26"/>
      <c r="F2199" s="27"/>
    </row>
    <row r="2200" spans="1:6" x14ac:dyDescent="0.25">
      <c r="A2200" s="134" t="s">
        <v>4245</v>
      </c>
      <c r="B2200" s="135" t="s">
        <v>4246</v>
      </c>
      <c r="C2200" s="25"/>
      <c r="D2200" s="113"/>
      <c r="E2200" s="26"/>
      <c r="F2200" s="27"/>
    </row>
    <row r="2201" spans="1:6" x14ac:dyDescent="0.25">
      <c r="A2201" s="134" t="s">
        <v>4247</v>
      </c>
      <c r="B2201" s="135" t="s">
        <v>4248</v>
      </c>
      <c r="C2201" s="25"/>
      <c r="D2201" s="113"/>
      <c r="E2201" s="26"/>
      <c r="F2201" s="27"/>
    </row>
    <row r="2202" spans="1:6" x14ac:dyDescent="0.25">
      <c r="A2202" s="134" t="s">
        <v>4249</v>
      </c>
      <c r="B2202" s="135" t="s">
        <v>4250</v>
      </c>
      <c r="C2202" s="25"/>
      <c r="D2202" s="113"/>
      <c r="E2202" s="26"/>
      <c r="F2202" s="27"/>
    </row>
    <row r="2203" spans="1:6" x14ac:dyDescent="0.25">
      <c r="A2203" s="134" t="s">
        <v>4251</v>
      </c>
      <c r="B2203" s="135" t="s">
        <v>4252</v>
      </c>
      <c r="C2203" s="25"/>
      <c r="D2203" s="113"/>
      <c r="E2203" s="26"/>
      <c r="F2203" s="27"/>
    </row>
    <row r="2204" spans="1:6" x14ac:dyDescent="0.25">
      <c r="A2204" s="134" t="s">
        <v>4253</v>
      </c>
      <c r="B2204" s="135" t="s">
        <v>4254</v>
      </c>
      <c r="C2204" s="25"/>
      <c r="D2204" s="113"/>
      <c r="E2204" s="26"/>
      <c r="F2204" s="27"/>
    </row>
    <row r="2205" spans="1:6" x14ac:dyDescent="0.25">
      <c r="A2205" s="134" t="s">
        <v>4255</v>
      </c>
      <c r="B2205" s="135" t="s">
        <v>4256</v>
      </c>
      <c r="C2205" s="25"/>
      <c r="D2205" s="113"/>
      <c r="E2205" s="26"/>
      <c r="F2205" s="27"/>
    </row>
    <row r="2206" spans="1:6" x14ac:dyDescent="0.25">
      <c r="A2206" s="134" t="s">
        <v>4257</v>
      </c>
      <c r="B2206" s="135" t="s">
        <v>4258</v>
      </c>
      <c r="C2206" s="25"/>
      <c r="D2206" s="113"/>
      <c r="E2206" s="26"/>
      <c r="F2206" s="27"/>
    </row>
    <row r="2207" spans="1:6" x14ac:dyDescent="0.25">
      <c r="A2207" s="134" t="s">
        <v>4259</v>
      </c>
      <c r="B2207" s="135" t="s">
        <v>4260</v>
      </c>
      <c r="C2207" s="25"/>
      <c r="D2207" s="113"/>
      <c r="E2207" s="26"/>
      <c r="F2207" s="27"/>
    </row>
    <row r="2208" spans="1:6" x14ac:dyDescent="0.25">
      <c r="A2208" s="136" t="s">
        <v>4261</v>
      </c>
      <c r="B2208" s="135" t="s">
        <v>4262</v>
      </c>
      <c r="C2208" s="25"/>
      <c r="D2208" s="113"/>
      <c r="E2208" s="26"/>
      <c r="F2208" s="27"/>
    </row>
    <row r="2209" spans="1:6" x14ac:dyDescent="0.25">
      <c r="A2209" s="134" t="s">
        <v>4263</v>
      </c>
      <c r="B2209" s="135" t="s">
        <v>4264</v>
      </c>
      <c r="C2209" s="25"/>
      <c r="D2209" s="113"/>
      <c r="E2209" s="26"/>
      <c r="F2209" s="27"/>
    </row>
    <row r="2210" spans="1:6" x14ac:dyDescent="0.25">
      <c r="A2210" s="134" t="s">
        <v>4265</v>
      </c>
      <c r="B2210" s="135" t="s">
        <v>4266</v>
      </c>
      <c r="C2210" s="25"/>
      <c r="D2210" s="113"/>
      <c r="E2210" s="26"/>
      <c r="F2210" s="27"/>
    </row>
    <row r="2211" spans="1:6" x14ac:dyDescent="0.25">
      <c r="A2211" s="134" t="s">
        <v>4267</v>
      </c>
      <c r="B2211" s="135" t="s">
        <v>4268</v>
      </c>
      <c r="C2211" s="25"/>
      <c r="D2211" s="113"/>
      <c r="E2211" s="26"/>
      <c r="F2211" s="27"/>
    </row>
    <row r="2212" spans="1:6" x14ac:dyDescent="0.25">
      <c r="A2212" s="134" t="s">
        <v>4269</v>
      </c>
      <c r="B2212" s="135" t="s">
        <v>4270</v>
      </c>
      <c r="C2212" s="25"/>
      <c r="D2212" s="113"/>
      <c r="E2212" s="26"/>
      <c r="F2212" s="27"/>
    </row>
    <row r="2213" spans="1:6" x14ac:dyDescent="0.25">
      <c r="A2213" s="134" t="s">
        <v>4271</v>
      </c>
      <c r="B2213" s="135" t="s">
        <v>4272</v>
      </c>
      <c r="C2213" s="25"/>
      <c r="D2213" s="113"/>
      <c r="E2213" s="26"/>
      <c r="F2213" s="27"/>
    </row>
    <row r="2214" spans="1:6" x14ac:dyDescent="0.25">
      <c r="A2214" s="134" t="s">
        <v>4273</v>
      </c>
      <c r="B2214" s="135" t="s">
        <v>4274</v>
      </c>
      <c r="C2214" s="25"/>
      <c r="D2214" s="113"/>
      <c r="E2214" s="26"/>
      <c r="F2214" s="27"/>
    </row>
    <row r="2215" spans="1:6" x14ac:dyDescent="0.25">
      <c r="A2215" s="134" t="s">
        <v>4275</v>
      </c>
      <c r="B2215" s="135" t="s">
        <v>4276</v>
      </c>
      <c r="C2215" s="25"/>
      <c r="D2215" s="113"/>
      <c r="E2215" s="26"/>
      <c r="F2215" s="27"/>
    </row>
    <row r="2216" spans="1:6" x14ac:dyDescent="0.25">
      <c r="A2216" s="134" t="s">
        <v>4277</v>
      </c>
      <c r="B2216" s="135" t="s">
        <v>4278</v>
      </c>
      <c r="C2216" s="25"/>
      <c r="D2216" s="113"/>
      <c r="E2216" s="26"/>
      <c r="F2216" s="27"/>
    </row>
    <row r="2217" spans="1:6" x14ac:dyDescent="0.25">
      <c r="A2217" s="134" t="s">
        <v>4279</v>
      </c>
      <c r="B2217" s="135" t="s">
        <v>4280</v>
      </c>
      <c r="C2217" s="25"/>
      <c r="D2217" s="113"/>
      <c r="E2217" s="26"/>
      <c r="F2217" s="27"/>
    </row>
    <row r="2218" spans="1:6" x14ac:dyDescent="0.25">
      <c r="A2218" s="134" t="s">
        <v>4281</v>
      </c>
      <c r="B2218" s="135" t="s">
        <v>4282</v>
      </c>
      <c r="C2218" s="25"/>
      <c r="D2218" s="113"/>
      <c r="E2218" s="26"/>
      <c r="F2218" s="27"/>
    </row>
    <row r="2219" spans="1:6" x14ac:dyDescent="0.25">
      <c r="A2219" s="134" t="s">
        <v>4283</v>
      </c>
      <c r="B2219" s="135" t="s">
        <v>4284</v>
      </c>
      <c r="C2219" s="25"/>
      <c r="D2219" s="113"/>
      <c r="E2219" s="26"/>
      <c r="F2219" s="27"/>
    </row>
    <row r="2220" spans="1:6" x14ac:dyDescent="0.25">
      <c r="A2220" s="134" t="s">
        <v>4285</v>
      </c>
      <c r="B2220" s="135" t="s">
        <v>4286</v>
      </c>
      <c r="C2220" s="25"/>
      <c r="D2220" s="113"/>
      <c r="E2220" s="26"/>
      <c r="F2220" s="27"/>
    </row>
    <row r="2221" spans="1:6" x14ac:dyDescent="0.25">
      <c r="A2221" s="134" t="s">
        <v>4287</v>
      </c>
      <c r="B2221" s="135" t="s">
        <v>4288</v>
      </c>
      <c r="C2221" s="25"/>
      <c r="D2221" s="113"/>
      <c r="E2221" s="26"/>
      <c r="F2221" s="27"/>
    </row>
    <row r="2222" spans="1:6" x14ac:dyDescent="0.25">
      <c r="A2222" s="134" t="s">
        <v>4289</v>
      </c>
      <c r="B2222" s="135" t="s">
        <v>4290</v>
      </c>
      <c r="C2222" s="25"/>
      <c r="D2222" s="113"/>
      <c r="E2222" s="26"/>
      <c r="F2222" s="27"/>
    </row>
    <row r="2223" spans="1:6" x14ac:dyDescent="0.25">
      <c r="A2223" s="134" t="s">
        <v>4291</v>
      </c>
      <c r="B2223" s="135" t="s">
        <v>4292</v>
      </c>
      <c r="C2223" s="25"/>
      <c r="D2223" s="113"/>
      <c r="E2223" s="26"/>
      <c r="F2223" s="27"/>
    </row>
    <row r="2224" spans="1:6" x14ac:dyDescent="0.25">
      <c r="A2224" s="134" t="s">
        <v>4293</v>
      </c>
      <c r="B2224" s="135" t="s">
        <v>4294</v>
      </c>
      <c r="C2224" s="25"/>
      <c r="D2224" s="113"/>
      <c r="E2224" s="26"/>
      <c r="F2224" s="27"/>
    </row>
    <row r="2225" spans="1:6" x14ac:dyDescent="0.25">
      <c r="A2225" s="134" t="s">
        <v>4295</v>
      </c>
      <c r="B2225" s="135" t="s">
        <v>4296</v>
      </c>
      <c r="C2225" s="25"/>
      <c r="D2225" s="113"/>
      <c r="E2225" s="26"/>
      <c r="F2225" s="27"/>
    </row>
    <row r="2226" spans="1:6" x14ac:dyDescent="0.25">
      <c r="A2226" s="134" t="s">
        <v>4297</v>
      </c>
      <c r="B2226" s="135" t="s">
        <v>4298</v>
      </c>
      <c r="C2226" s="25"/>
      <c r="D2226" s="113"/>
      <c r="E2226" s="26"/>
      <c r="F2226" s="27"/>
    </row>
    <row r="2227" spans="1:6" x14ac:dyDescent="0.25">
      <c r="A2227" s="134" t="s">
        <v>4299</v>
      </c>
      <c r="B2227" s="135" t="s">
        <v>4300</v>
      </c>
      <c r="C2227" s="25"/>
      <c r="D2227" s="113"/>
      <c r="E2227" s="26"/>
      <c r="F2227" s="27"/>
    </row>
    <row r="2228" spans="1:6" x14ac:dyDescent="0.25">
      <c r="A2228" s="134" t="s">
        <v>4301</v>
      </c>
      <c r="B2228" s="135" t="s">
        <v>4302</v>
      </c>
      <c r="C2228" s="25"/>
      <c r="D2228" s="113"/>
      <c r="E2228" s="26"/>
      <c r="F2228" s="27"/>
    </row>
    <row r="2229" spans="1:6" x14ac:dyDescent="0.25">
      <c r="A2229" s="134" t="s">
        <v>4303</v>
      </c>
      <c r="B2229" s="135" t="s">
        <v>4304</v>
      </c>
      <c r="C2229" s="25"/>
      <c r="D2229" s="113"/>
      <c r="E2229" s="26"/>
      <c r="F2229" s="27"/>
    </row>
    <row r="2230" spans="1:6" x14ac:dyDescent="0.25">
      <c r="A2230" s="134" t="s">
        <v>4305</v>
      </c>
      <c r="B2230" s="135" t="s">
        <v>4306</v>
      </c>
      <c r="C2230" s="25"/>
      <c r="D2230" s="113"/>
      <c r="E2230" s="26"/>
      <c r="F2230" s="27"/>
    </row>
    <row r="2231" spans="1:6" x14ac:dyDescent="0.25">
      <c r="A2231" s="134" t="s">
        <v>4307</v>
      </c>
      <c r="B2231" s="135" t="s">
        <v>4308</v>
      </c>
      <c r="C2231" s="25"/>
      <c r="D2231" s="113"/>
      <c r="E2231" s="26"/>
      <c r="F2231" s="27"/>
    </row>
    <row r="2232" spans="1:6" x14ac:dyDescent="0.25">
      <c r="A2232" s="131" t="s">
        <v>4309</v>
      </c>
      <c r="B2232" s="132" t="s">
        <v>4310</v>
      </c>
      <c r="C2232" s="72"/>
      <c r="D2232" s="138"/>
      <c r="E2232" s="73"/>
      <c r="F2232" s="74"/>
    </row>
    <row r="2233" spans="1:6" x14ac:dyDescent="0.25">
      <c r="A2233" s="139" t="s">
        <v>4311</v>
      </c>
      <c r="B2233" s="140"/>
      <c r="C2233" s="127">
        <f>SUM(C2234:C2255)</f>
        <v>0</v>
      </c>
      <c r="D2233" s="128"/>
      <c r="E2233" s="129"/>
      <c r="F2233" s="130"/>
    </row>
    <row r="2234" spans="1:6" x14ac:dyDescent="0.25">
      <c r="A2234" s="131" t="s">
        <v>4312</v>
      </c>
      <c r="B2234" s="132" t="s">
        <v>4313</v>
      </c>
      <c r="C2234" s="133"/>
      <c r="D2234" s="108"/>
      <c r="E2234" s="109"/>
      <c r="F2234" s="110"/>
    </row>
    <row r="2235" spans="1:6" x14ac:dyDescent="0.25">
      <c r="A2235" s="134" t="s">
        <v>4314</v>
      </c>
      <c r="B2235" s="135" t="s">
        <v>4315</v>
      </c>
      <c r="C2235" s="25"/>
      <c r="D2235" s="113"/>
      <c r="E2235" s="26"/>
      <c r="F2235" s="27"/>
    </row>
    <row r="2236" spans="1:6" x14ac:dyDescent="0.25">
      <c r="A2236" s="134" t="s">
        <v>4316</v>
      </c>
      <c r="B2236" s="135" t="s">
        <v>4317</v>
      </c>
      <c r="C2236" s="25"/>
      <c r="D2236" s="113"/>
      <c r="E2236" s="26"/>
      <c r="F2236" s="27"/>
    </row>
    <row r="2237" spans="1:6" x14ac:dyDescent="0.25">
      <c r="A2237" s="134" t="s">
        <v>4318</v>
      </c>
      <c r="B2237" s="135" t="s">
        <v>4319</v>
      </c>
      <c r="C2237" s="25"/>
      <c r="D2237" s="113"/>
      <c r="E2237" s="26"/>
      <c r="F2237" s="27"/>
    </row>
    <row r="2238" spans="1:6" x14ac:dyDescent="0.25">
      <c r="A2238" s="134" t="s">
        <v>4320</v>
      </c>
      <c r="B2238" s="135" t="s">
        <v>4321</v>
      </c>
      <c r="C2238" s="25"/>
      <c r="D2238" s="113"/>
      <c r="E2238" s="26"/>
      <c r="F2238" s="27"/>
    </row>
    <row r="2239" spans="1:6" x14ac:dyDescent="0.25">
      <c r="A2239" s="134" t="s">
        <v>4322</v>
      </c>
      <c r="B2239" s="135" t="s">
        <v>4323</v>
      </c>
      <c r="C2239" s="25"/>
      <c r="D2239" s="113"/>
      <c r="E2239" s="26"/>
      <c r="F2239" s="27"/>
    </row>
    <row r="2240" spans="1:6" x14ac:dyDescent="0.25">
      <c r="A2240" s="134" t="s">
        <v>4324</v>
      </c>
      <c r="B2240" s="135" t="s">
        <v>4325</v>
      </c>
      <c r="C2240" s="25"/>
      <c r="D2240" s="113"/>
      <c r="E2240" s="26"/>
      <c r="F2240" s="27"/>
    </row>
    <row r="2241" spans="1:6" x14ac:dyDescent="0.25">
      <c r="A2241" s="134" t="s">
        <v>4326</v>
      </c>
      <c r="B2241" s="135" t="s">
        <v>4327</v>
      </c>
      <c r="C2241" s="25"/>
      <c r="D2241" s="113"/>
      <c r="E2241" s="26"/>
      <c r="F2241" s="27"/>
    </row>
    <row r="2242" spans="1:6" x14ac:dyDescent="0.25">
      <c r="A2242" s="134" t="s">
        <v>4328</v>
      </c>
      <c r="B2242" s="135" t="s">
        <v>4329</v>
      </c>
      <c r="C2242" s="25"/>
      <c r="D2242" s="113"/>
      <c r="E2242" s="26"/>
      <c r="F2242" s="27"/>
    </row>
    <row r="2243" spans="1:6" x14ac:dyDescent="0.25">
      <c r="A2243" s="134" t="s">
        <v>4330</v>
      </c>
      <c r="B2243" s="135" t="s">
        <v>4331</v>
      </c>
      <c r="C2243" s="25"/>
      <c r="D2243" s="113"/>
      <c r="E2243" s="26"/>
      <c r="F2243" s="27"/>
    </row>
    <row r="2244" spans="1:6" x14ac:dyDescent="0.25">
      <c r="A2244" s="134" t="s">
        <v>4332</v>
      </c>
      <c r="B2244" s="135" t="s">
        <v>4333</v>
      </c>
      <c r="C2244" s="25"/>
      <c r="D2244" s="113"/>
      <c r="E2244" s="26"/>
      <c r="F2244" s="27"/>
    </row>
    <row r="2245" spans="1:6" x14ac:dyDescent="0.25">
      <c r="A2245" s="134" t="s">
        <v>4334</v>
      </c>
      <c r="B2245" s="135" t="s">
        <v>4335</v>
      </c>
      <c r="C2245" s="25"/>
      <c r="D2245" s="113"/>
      <c r="E2245" s="26"/>
      <c r="F2245" s="27"/>
    </row>
    <row r="2246" spans="1:6" x14ac:dyDescent="0.25">
      <c r="A2246" s="134" t="s">
        <v>4336</v>
      </c>
      <c r="B2246" s="135" t="s">
        <v>4337</v>
      </c>
      <c r="C2246" s="25"/>
      <c r="D2246" s="113"/>
      <c r="E2246" s="26"/>
      <c r="F2246" s="27"/>
    </row>
    <row r="2247" spans="1:6" x14ac:dyDescent="0.25">
      <c r="A2247" s="134" t="s">
        <v>4338</v>
      </c>
      <c r="B2247" s="135" t="s">
        <v>4339</v>
      </c>
      <c r="C2247" s="25"/>
      <c r="D2247" s="113"/>
      <c r="E2247" s="26"/>
      <c r="F2247" s="27"/>
    </row>
    <row r="2248" spans="1:6" x14ac:dyDescent="0.25">
      <c r="A2248" s="136" t="s">
        <v>4340</v>
      </c>
      <c r="B2248" s="137" t="s">
        <v>4341</v>
      </c>
      <c r="C2248" s="25"/>
      <c r="D2248" s="113"/>
      <c r="E2248" s="26"/>
      <c r="F2248" s="27"/>
    </row>
    <row r="2249" spans="1:6" x14ac:dyDescent="0.25">
      <c r="A2249" s="134" t="s">
        <v>4342</v>
      </c>
      <c r="B2249" s="135" t="s">
        <v>4343</v>
      </c>
      <c r="C2249" s="25"/>
      <c r="D2249" s="113"/>
      <c r="E2249" s="26"/>
      <c r="F2249" s="27"/>
    </row>
    <row r="2250" spans="1:6" x14ac:dyDescent="0.25">
      <c r="A2250" s="134" t="s">
        <v>4344</v>
      </c>
      <c r="B2250" s="135" t="s">
        <v>4345</v>
      </c>
      <c r="C2250" s="25"/>
      <c r="D2250" s="113"/>
      <c r="E2250" s="26"/>
      <c r="F2250" s="27"/>
    </row>
    <row r="2251" spans="1:6" x14ac:dyDescent="0.25">
      <c r="A2251" s="134" t="s">
        <v>4346</v>
      </c>
      <c r="B2251" s="135" t="s">
        <v>4347</v>
      </c>
      <c r="C2251" s="25"/>
      <c r="D2251" s="113"/>
      <c r="E2251" s="26"/>
      <c r="F2251" s="27"/>
    </row>
    <row r="2252" spans="1:6" x14ac:dyDescent="0.25">
      <c r="A2252" s="134" t="s">
        <v>4348</v>
      </c>
      <c r="B2252" s="135" t="s">
        <v>4349</v>
      </c>
      <c r="C2252" s="25"/>
      <c r="D2252" s="113"/>
      <c r="E2252" s="26"/>
      <c r="F2252" s="27"/>
    </row>
    <row r="2253" spans="1:6" x14ac:dyDescent="0.25">
      <c r="A2253" s="134" t="s">
        <v>4350</v>
      </c>
      <c r="B2253" s="135" t="s">
        <v>4351</v>
      </c>
      <c r="C2253" s="25"/>
      <c r="D2253" s="113"/>
      <c r="E2253" s="26"/>
      <c r="F2253" s="27"/>
    </row>
    <row r="2254" spans="1:6" x14ac:dyDescent="0.25">
      <c r="A2254" s="134" t="s">
        <v>4352</v>
      </c>
      <c r="B2254" s="135" t="s">
        <v>4353</v>
      </c>
      <c r="C2254" s="25"/>
      <c r="D2254" s="113"/>
      <c r="E2254" s="26"/>
      <c r="F2254" s="27"/>
    </row>
    <row r="2255" spans="1:6" x14ac:dyDescent="0.25">
      <c r="A2255" s="131" t="s">
        <v>4354</v>
      </c>
      <c r="B2255" s="132" t="s">
        <v>4355</v>
      </c>
      <c r="C2255" s="72"/>
      <c r="D2255" s="138"/>
      <c r="E2255" s="73"/>
      <c r="F2255" s="74"/>
    </row>
    <row r="2256" spans="1:6" x14ac:dyDescent="0.25">
      <c r="A2256" s="139" t="s">
        <v>4356</v>
      </c>
      <c r="B2256" s="140"/>
      <c r="C2256" s="127">
        <f>SUM(C2257:C2272)</f>
        <v>0</v>
      </c>
      <c r="D2256" s="128"/>
      <c r="E2256" s="129"/>
      <c r="F2256" s="130"/>
    </row>
    <row r="2257" spans="1:6" x14ac:dyDescent="0.25">
      <c r="A2257" s="145" t="s">
        <v>4357</v>
      </c>
      <c r="B2257" s="146" t="s">
        <v>4358</v>
      </c>
      <c r="C2257" s="133"/>
      <c r="D2257" s="108"/>
      <c r="E2257" s="109"/>
      <c r="F2257" s="110"/>
    </row>
    <row r="2258" spans="1:6" x14ac:dyDescent="0.25">
      <c r="A2258" s="134" t="s">
        <v>4359</v>
      </c>
      <c r="B2258" s="135" t="s">
        <v>4360</v>
      </c>
      <c r="C2258" s="25"/>
      <c r="D2258" s="113"/>
      <c r="E2258" s="26"/>
      <c r="F2258" s="27"/>
    </row>
    <row r="2259" spans="1:6" x14ac:dyDescent="0.25">
      <c r="A2259" s="134" t="s">
        <v>4361</v>
      </c>
      <c r="B2259" s="135" t="s">
        <v>4362</v>
      </c>
      <c r="C2259" s="25"/>
      <c r="D2259" s="113"/>
      <c r="E2259" s="26"/>
      <c r="F2259" s="27"/>
    </row>
    <row r="2260" spans="1:6" x14ac:dyDescent="0.25">
      <c r="A2260" s="134" t="s">
        <v>4363</v>
      </c>
      <c r="B2260" s="135" t="s">
        <v>4364</v>
      </c>
      <c r="C2260" s="25"/>
      <c r="D2260" s="113"/>
      <c r="E2260" s="26"/>
      <c r="F2260" s="27"/>
    </row>
    <row r="2261" spans="1:6" x14ac:dyDescent="0.25">
      <c r="A2261" s="134" t="s">
        <v>4365</v>
      </c>
      <c r="B2261" s="135" t="s">
        <v>4366</v>
      </c>
      <c r="C2261" s="25"/>
      <c r="D2261" s="113"/>
      <c r="E2261" s="26"/>
      <c r="F2261" s="27"/>
    </row>
    <row r="2262" spans="1:6" x14ac:dyDescent="0.25">
      <c r="A2262" s="134" t="s">
        <v>4367</v>
      </c>
      <c r="B2262" s="135" t="s">
        <v>4368</v>
      </c>
      <c r="C2262" s="25"/>
      <c r="D2262" s="113"/>
      <c r="E2262" s="26"/>
      <c r="F2262" s="27"/>
    </row>
    <row r="2263" spans="1:6" x14ac:dyDescent="0.25">
      <c r="A2263" s="134" t="s">
        <v>4369</v>
      </c>
      <c r="B2263" s="135" t="s">
        <v>4370</v>
      </c>
      <c r="C2263" s="25"/>
      <c r="D2263" s="113"/>
      <c r="E2263" s="26"/>
      <c r="F2263" s="27"/>
    </row>
    <row r="2264" spans="1:6" x14ac:dyDescent="0.25">
      <c r="A2264" s="134" t="s">
        <v>4371</v>
      </c>
      <c r="B2264" s="135" t="s">
        <v>4372</v>
      </c>
      <c r="C2264" s="25"/>
      <c r="D2264" s="113"/>
      <c r="E2264" s="26"/>
      <c r="F2264" s="27"/>
    </row>
    <row r="2265" spans="1:6" x14ac:dyDescent="0.25">
      <c r="A2265" s="134" t="s">
        <v>4373</v>
      </c>
      <c r="B2265" s="135" t="s">
        <v>4374</v>
      </c>
      <c r="C2265" s="25"/>
      <c r="D2265" s="113"/>
      <c r="E2265" s="26"/>
      <c r="F2265" s="27"/>
    </row>
    <row r="2266" spans="1:6" x14ac:dyDescent="0.25">
      <c r="A2266" s="134" t="s">
        <v>4375</v>
      </c>
      <c r="B2266" s="135" t="s">
        <v>4376</v>
      </c>
      <c r="C2266" s="25"/>
      <c r="D2266" s="113"/>
      <c r="E2266" s="26"/>
      <c r="F2266" s="27"/>
    </row>
    <row r="2267" spans="1:6" x14ac:dyDescent="0.25">
      <c r="A2267" s="134" t="s">
        <v>4377</v>
      </c>
      <c r="B2267" s="135" t="s">
        <v>4378</v>
      </c>
      <c r="C2267" s="25"/>
      <c r="D2267" s="113"/>
      <c r="E2267" s="26"/>
      <c r="F2267" s="27"/>
    </row>
    <row r="2268" spans="1:6" x14ac:dyDescent="0.25">
      <c r="A2268" s="134" t="s">
        <v>4379</v>
      </c>
      <c r="B2268" s="135" t="s">
        <v>4380</v>
      </c>
      <c r="C2268" s="25"/>
      <c r="D2268" s="113"/>
      <c r="E2268" s="26"/>
      <c r="F2268" s="27"/>
    </row>
    <row r="2269" spans="1:6" x14ac:dyDescent="0.25">
      <c r="A2269" s="134" t="s">
        <v>4381</v>
      </c>
      <c r="B2269" s="135" t="s">
        <v>4382</v>
      </c>
      <c r="C2269" s="25"/>
      <c r="D2269" s="113"/>
      <c r="E2269" s="26"/>
      <c r="F2269" s="27"/>
    </row>
    <row r="2270" spans="1:6" x14ac:dyDescent="0.25">
      <c r="A2270" s="134" t="s">
        <v>4383</v>
      </c>
      <c r="B2270" s="135" t="s">
        <v>4384</v>
      </c>
      <c r="C2270" s="25"/>
      <c r="D2270" s="113"/>
      <c r="E2270" s="26"/>
      <c r="F2270" s="27"/>
    </row>
    <row r="2271" spans="1:6" x14ac:dyDescent="0.25">
      <c r="A2271" s="134" t="s">
        <v>4385</v>
      </c>
      <c r="B2271" s="135" t="s">
        <v>4386</v>
      </c>
      <c r="C2271" s="25"/>
      <c r="D2271" s="113"/>
      <c r="E2271" s="26"/>
      <c r="F2271" s="27"/>
    </row>
    <row r="2272" spans="1:6" x14ac:dyDescent="0.25">
      <c r="A2272" s="147" t="s">
        <v>4387</v>
      </c>
      <c r="B2272" s="148" t="s">
        <v>4388</v>
      </c>
      <c r="C2272" s="72"/>
      <c r="D2272" s="138"/>
      <c r="E2272" s="73"/>
      <c r="F2272" s="74"/>
    </row>
    <row r="2273" spans="1:6" x14ac:dyDescent="0.25">
      <c r="A2273" s="139" t="s">
        <v>4389</v>
      </c>
      <c r="B2273" s="140"/>
      <c r="C2273" s="127">
        <f>SUM(C2274:C2280)</f>
        <v>0</v>
      </c>
      <c r="D2273" s="128"/>
      <c r="E2273" s="129"/>
      <c r="F2273" s="130"/>
    </row>
    <row r="2274" spans="1:6" x14ac:dyDescent="0.25">
      <c r="A2274" s="145" t="s">
        <v>4390</v>
      </c>
      <c r="B2274" s="146" t="s">
        <v>4391</v>
      </c>
      <c r="C2274" s="133"/>
      <c r="D2274" s="108"/>
      <c r="E2274" s="109"/>
      <c r="F2274" s="110"/>
    </row>
    <row r="2275" spans="1:6" x14ac:dyDescent="0.25">
      <c r="A2275" s="134" t="s">
        <v>4392</v>
      </c>
      <c r="B2275" s="135" t="s">
        <v>4393</v>
      </c>
      <c r="C2275" s="25"/>
      <c r="D2275" s="113"/>
      <c r="E2275" s="26"/>
      <c r="F2275" s="27"/>
    </row>
    <row r="2276" spans="1:6" x14ac:dyDescent="0.25">
      <c r="A2276" s="134" t="s">
        <v>4394</v>
      </c>
      <c r="B2276" s="135" t="s">
        <v>4395</v>
      </c>
      <c r="C2276" s="25"/>
      <c r="D2276" s="113"/>
      <c r="E2276" s="26"/>
      <c r="F2276" s="27"/>
    </row>
    <row r="2277" spans="1:6" x14ac:dyDescent="0.25">
      <c r="A2277" s="134" t="s">
        <v>4396</v>
      </c>
      <c r="B2277" s="135" t="s">
        <v>4397</v>
      </c>
      <c r="C2277" s="25"/>
      <c r="D2277" s="113"/>
      <c r="E2277" s="26"/>
      <c r="F2277" s="27"/>
    </row>
    <row r="2278" spans="1:6" x14ac:dyDescent="0.25">
      <c r="A2278" s="134" t="s">
        <v>4398</v>
      </c>
      <c r="B2278" s="135" t="s">
        <v>4399</v>
      </c>
      <c r="C2278" s="25"/>
      <c r="D2278" s="113"/>
      <c r="E2278" s="26"/>
      <c r="F2278" s="27"/>
    </row>
    <row r="2279" spans="1:6" x14ac:dyDescent="0.25">
      <c r="A2279" s="134" t="s">
        <v>4400</v>
      </c>
      <c r="B2279" s="135" t="s">
        <v>4401</v>
      </c>
      <c r="C2279" s="25"/>
      <c r="D2279" s="113"/>
      <c r="E2279" s="26"/>
      <c r="F2279" s="27"/>
    </row>
    <row r="2280" spans="1:6" x14ac:dyDescent="0.25">
      <c r="A2280" s="149" t="s">
        <v>4402</v>
      </c>
      <c r="B2280" s="150" t="s">
        <v>4403</v>
      </c>
      <c r="C2280" s="37"/>
      <c r="D2280" s="116"/>
      <c r="E2280" s="30"/>
      <c r="F2280" s="31"/>
    </row>
    <row r="2281" spans="1:6" x14ac:dyDescent="0.25">
      <c r="A2281" s="117"/>
      <c r="B2281" s="118"/>
      <c r="C2281" s="119"/>
      <c r="D2281" s="119"/>
      <c r="E2281" s="119"/>
      <c r="F2281" s="119"/>
    </row>
    <row r="2282" spans="1:6" x14ac:dyDescent="0.25">
      <c r="A2282" s="117"/>
      <c r="B2282" s="118"/>
      <c r="C2282" s="119"/>
      <c r="D2282" s="119"/>
      <c r="E2282" s="119"/>
      <c r="F2282" s="119"/>
    </row>
    <row r="2283" spans="1:6" x14ac:dyDescent="0.25">
      <c r="A2283" s="117"/>
      <c r="B2283" s="118"/>
      <c r="C2283" s="119"/>
      <c r="D2283" s="119"/>
      <c r="E2283" s="119"/>
      <c r="F2283" s="119"/>
    </row>
    <row r="2284" spans="1:6" x14ac:dyDescent="0.25">
      <c r="A2284" s="117"/>
      <c r="B2284" s="118"/>
      <c r="C2284" s="119"/>
      <c r="D2284" s="119"/>
      <c r="E2284" s="119"/>
      <c r="F2284" s="119"/>
    </row>
    <row r="2285" spans="1:6" x14ac:dyDescent="0.25">
      <c r="A2285" s="117"/>
      <c r="B2285" s="118"/>
      <c r="C2285" s="119"/>
      <c r="D2285" s="119"/>
      <c r="E2285" s="119"/>
      <c r="F2285" s="119"/>
    </row>
    <row r="2286" spans="1:6" x14ac:dyDescent="0.25">
      <c r="A2286" s="117"/>
      <c r="B2286" s="118"/>
      <c r="C2286" s="119"/>
      <c r="D2286" s="119"/>
      <c r="E2286" s="119"/>
      <c r="F2286" s="119"/>
    </row>
    <row r="2287" spans="1:6" x14ac:dyDescent="0.25">
      <c r="A2287" s="117"/>
      <c r="B2287" s="118"/>
      <c r="C2287" s="119"/>
      <c r="D2287" s="119"/>
      <c r="E2287" s="119"/>
      <c r="F2287" s="119"/>
    </row>
    <row r="2288" spans="1:6" x14ac:dyDescent="0.25">
      <c r="A2288" s="117"/>
      <c r="B2288" s="118"/>
      <c r="C2288" s="119"/>
      <c r="D2288" s="119"/>
      <c r="E2288" s="119"/>
      <c r="F2288" s="119"/>
    </row>
    <row r="2289" spans="1:6" x14ac:dyDescent="0.25">
      <c r="A2289" s="117"/>
      <c r="B2289" s="118"/>
      <c r="C2289" s="119"/>
      <c r="D2289" s="119"/>
      <c r="E2289" s="119"/>
      <c r="F2289" s="119"/>
    </row>
    <row r="2290" spans="1:6" x14ac:dyDescent="0.25">
      <c r="A2290" s="117"/>
      <c r="B2290" s="118"/>
      <c r="C2290" s="119"/>
      <c r="D2290" s="119"/>
      <c r="E2290" s="119"/>
      <c r="F2290" s="119"/>
    </row>
    <row r="2291" spans="1:6" x14ac:dyDescent="0.25">
      <c r="A2291" s="117"/>
      <c r="B2291" s="118"/>
      <c r="C2291" s="119"/>
      <c r="D2291" s="119"/>
      <c r="E2291" s="119"/>
      <c r="F2291" s="119"/>
    </row>
    <row r="2292" spans="1:6" x14ac:dyDescent="0.25">
      <c r="A2292" s="117"/>
      <c r="B2292" s="118"/>
      <c r="C2292" s="119"/>
      <c r="D2292" s="119"/>
      <c r="E2292" s="119"/>
      <c r="F2292" s="119"/>
    </row>
    <row r="2293" spans="1:6" x14ac:dyDescent="0.25">
      <c r="A2293" s="117"/>
      <c r="B2293" s="118"/>
      <c r="C2293" s="119"/>
      <c r="D2293" s="119"/>
      <c r="E2293" s="119"/>
      <c r="F2293" s="119"/>
    </row>
    <row r="2294" spans="1:6" x14ac:dyDescent="0.25">
      <c r="A2294" s="117"/>
      <c r="B2294" s="118"/>
      <c r="C2294" s="119"/>
      <c r="D2294" s="119"/>
      <c r="E2294" s="119"/>
      <c r="F2294" s="119"/>
    </row>
    <row r="2295" spans="1:6" x14ac:dyDescent="0.25">
      <c r="A2295" s="117"/>
      <c r="B2295" s="118"/>
      <c r="C2295" s="119"/>
      <c r="D2295" s="119"/>
      <c r="E2295" s="119"/>
      <c r="F2295" s="119"/>
    </row>
    <row r="2296" spans="1:6" x14ac:dyDescent="0.25">
      <c r="A2296" s="117"/>
      <c r="B2296" s="118"/>
      <c r="C2296" s="119"/>
      <c r="D2296" s="119"/>
      <c r="E2296" s="119"/>
      <c r="F2296" s="119"/>
    </row>
    <row r="2297" spans="1:6" x14ac:dyDescent="0.25">
      <c r="A2297" s="117"/>
      <c r="B2297" s="118"/>
      <c r="C2297" s="119"/>
      <c r="D2297" s="119"/>
      <c r="E2297" s="119"/>
      <c r="F2297" s="119"/>
    </row>
    <row r="2298" spans="1:6" x14ac:dyDescent="0.25">
      <c r="A2298" s="117"/>
      <c r="B2298" s="118"/>
      <c r="C2298" s="119"/>
      <c r="D2298" s="119"/>
      <c r="E2298" s="119"/>
      <c r="F2298" s="119"/>
    </row>
    <row r="2299" spans="1:6" x14ac:dyDescent="0.25">
      <c r="A2299" s="117"/>
      <c r="B2299" s="118"/>
      <c r="C2299" s="119"/>
      <c r="D2299" s="119"/>
      <c r="E2299" s="119"/>
      <c r="F2299" s="119"/>
    </row>
    <row r="2300" spans="1:6" x14ac:dyDescent="0.25">
      <c r="A2300" s="117"/>
      <c r="B2300" s="118"/>
      <c r="C2300" s="119"/>
      <c r="D2300" s="119"/>
      <c r="E2300" s="119"/>
      <c r="F2300" s="119"/>
    </row>
    <row r="2301" spans="1:6" x14ac:dyDescent="0.25">
      <c r="A2301" s="117"/>
      <c r="B2301" s="118"/>
      <c r="C2301" s="119"/>
      <c r="D2301" s="119"/>
      <c r="E2301" s="119"/>
      <c r="F2301" s="119"/>
    </row>
    <row r="2302" spans="1:6" x14ac:dyDescent="0.25">
      <c r="A2302" s="117"/>
      <c r="B2302" s="118"/>
      <c r="C2302" s="119"/>
      <c r="D2302" s="119"/>
      <c r="E2302" s="119"/>
      <c r="F2302" s="119"/>
    </row>
    <row r="2303" spans="1:6" x14ac:dyDescent="0.25">
      <c r="A2303" s="117"/>
      <c r="B2303" s="118"/>
      <c r="C2303" s="119"/>
      <c r="D2303" s="119"/>
      <c r="E2303" s="119"/>
      <c r="F2303" s="119"/>
    </row>
    <row r="2304" spans="1:6" x14ac:dyDescent="0.25">
      <c r="A2304" s="117"/>
      <c r="B2304" s="118"/>
      <c r="C2304" s="119"/>
      <c r="D2304" s="119"/>
      <c r="E2304" s="119"/>
      <c r="F2304" s="119"/>
    </row>
    <row r="2305" spans="1:6" x14ac:dyDescent="0.25">
      <c r="A2305" s="117"/>
      <c r="B2305" s="118"/>
      <c r="C2305" s="119"/>
      <c r="D2305" s="119"/>
      <c r="E2305" s="119"/>
      <c r="F2305" s="119"/>
    </row>
    <row r="2306" spans="1:6" x14ac:dyDescent="0.25">
      <c r="A2306" s="117"/>
      <c r="B2306" s="118"/>
      <c r="C2306" s="119"/>
      <c r="D2306" s="119"/>
      <c r="E2306" s="119"/>
      <c r="F2306" s="119"/>
    </row>
    <row r="2307" spans="1:6" x14ac:dyDescent="0.25">
      <c r="A2307" s="117"/>
      <c r="B2307" s="118"/>
      <c r="C2307" s="119"/>
      <c r="D2307" s="119"/>
      <c r="E2307" s="119"/>
      <c r="F2307" s="119"/>
    </row>
    <row r="2308" spans="1:6" x14ac:dyDescent="0.25">
      <c r="A2308" s="117"/>
      <c r="B2308" s="118"/>
      <c r="C2308" s="119"/>
      <c r="D2308" s="119"/>
      <c r="E2308" s="119"/>
      <c r="F2308" s="119"/>
    </row>
    <row r="2309" spans="1:6" x14ac:dyDescent="0.25">
      <c r="A2309" s="117"/>
      <c r="B2309" s="118"/>
      <c r="C2309" s="119"/>
      <c r="D2309" s="119"/>
      <c r="E2309" s="119"/>
      <c r="F2309" s="119"/>
    </row>
    <row r="2310" spans="1:6" x14ac:dyDescent="0.25">
      <c r="A2310" s="117"/>
      <c r="B2310" s="118"/>
      <c r="C2310" s="119"/>
      <c r="D2310" s="119"/>
      <c r="E2310" s="119"/>
      <c r="F2310" s="119"/>
    </row>
    <row r="2311" spans="1:6" x14ac:dyDescent="0.25">
      <c r="A2311" s="117"/>
      <c r="B2311" s="118"/>
      <c r="C2311" s="119"/>
      <c r="D2311" s="119"/>
      <c r="E2311" s="119"/>
      <c r="F2311" s="119"/>
    </row>
    <row r="2312" spans="1:6" x14ac:dyDescent="0.25">
      <c r="A2312" s="117"/>
      <c r="B2312" s="118"/>
      <c r="C2312" s="119"/>
      <c r="D2312" s="119"/>
      <c r="E2312" s="119"/>
      <c r="F2312" s="119"/>
    </row>
    <row r="2313" spans="1:6" x14ac:dyDescent="0.25">
      <c r="A2313" s="117"/>
      <c r="B2313" s="118"/>
      <c r="C2313" s="119"/>
      <c r="D2313" s="119"/>
      <c r="E2313" s="119"/>
      <c r="F2313" s="119"/>
    </row>
    <row r="2314" spans="1:6" x14ac:dyDescent="0.25">
      <c r="A2314" s="117"/>
      <c r="B2314" s="118"/>
      <c r="C2314" s="119"/>
      <c r="D2314" s="119"/>
      <c r="E2314" s="119"/>
      <c r="F2314" s="119"/>
    </row>
    <row r="2315" spans="1:6" x14ac:dyDescent="0.25">
      <c r="A2315" s="117"/>
      <c r="B2315" s="118"/>
      <c r="C2315" s="119"/>
      <c r="D2315" s="119"/>
      <c r="E2315" s="119"/>
      <c r="F2315" s="119"/>
    </row>
    <row r="2316" spans="1:6" x14ac:dyDescent="0.25">
      <c r="A2316" s="117"/>
      <c r="B2316" s="118"/>
      <c r="C2316" s="119"/>
      <c r="D2316" s="119"/>
      <c r="E2316" s="119"/>
      <c r="F2316" s="119"/>
    </row>
    <row r="2317" spans="1:6" x14ac:dyDescent="0.25">
      <c r="A2317" s="117"/>
      <c r="B2317" s="118"/>
      <c r="C2317" s="119"/>
      <c r="D2317" s="119"/>
      <c r="E2317" s="119"/>
      <c r="F2317" s="119"/>
    </row>
    <row r="2318" spans="1:6" x14ac:dyDescent="0.25">
      <c r="A2318" s="117"/>
      <c r="B2318" s="118"/>
      <c r="C2318" s="119"/>
      <c r="D2318" s="119"/>
      <c r="E2318" s="119"/>
      <c r="F2318" s="119"/>
    </row>
    <row r="2319" spans="1:6" x14ac:dyDescent="0.25">
      <c r="A2319" s="117"/>
      <c r="B2319" s="118"/>
      <c r="C2319" s="119"/>
      <c r="D2319" s="119"/>
      <c r="E2319" s="119"/>
      <c r="F2319" s="119"/>
    </row>
    <row r="2320" spans="1:6" x14ac:dyDescent="0.25">
      <c r="A2320" s="117"/>
      <c r="B2320" s="118"/>
      <c r="C2320" s="119"/>
      <c r="D2320" s="119"/>
      <c r="E2320" s="119"/>
      <c r="F2320" s="119"/>
    </row>
    <row r="2321" spans="1:6" x14ac:dyDescent="0.25">
      <c r="A2321" s="117"/>
      <c r="B2321" s="118"/>
      <c r="C2321" s="119"/>
      <c r="D2321" s="119"/>
      <c r="E2321" s="119"/>
      <c r="F2321" s="119"/>
    </row>
    <row r="2322" spans="1:6" x14ac:dyDescent="0.25">
      <c r="A2322" s="117"/>
      <c r="B2322" s="118"/>
      <c r="C2322" s="119"/>
      <c r="D2322" s="119"/>
      <c r="E2322" s="119"/>
      <c r="F2322" s="119"/>
    </row>
    <row r="2323" spans="1:6" x14ac:dyDescent="0.25">
      <c r="A2323" s="117"/>
      <c r="B2323" s="118"/>
      <c r="C2323" s="119"/>
      <c r="D2323" s="119"/>
      <c r="E2323" s="119"/>
      <c r="F2323" s="119"/>
    </row>
    <row r="2324" spans="1:6" x14ac:dyDescent="0.25">
      <c r="A2324" s="117"/>
      <c r="B2324" s="118"/>
      <c r="C2324" s="119"/>
      <c r="D2324" s="119"/>
      <c r="E2324" s="119"/>
      <c r="F2324" s="119"/>
    </row>
    <row r="2325" spans="1:6" x14ac:dyDescent="0.25">
      <c r="A2325" s="117"/>
      <c r="B2325" s="118"/>
      <c r="C2325" s="119"/>
      <c r="D2325" s="119"/>
      <c r="E2325" s="119"/>
      <c r="F2325" s="119"/>
    </row>
    <row r="2326" spans="1:6" x14ac:dyDescent="0.25">
      <c r="A2326" s="117"/>
      <c r="B2326" s="118"/>
      <c r="C2326" s="119"/>
      <c r="D2326" s="119"/>
      <c r="E2326" s="119"/>
      <c r="F2326" s="119"/>
    </row>
    <row r="2327" spans="1:6" x14ac:dyDescent="0.25">
      <c r="A2327" s="117"/>
      <c r="B2327" s="118"/>
      <c r="C2327" s="119"/>
      <c r="D2327" s="119"/>
      <c r="E2327" s="119"/>
      <c r="F2327" s="119"/>
    </row>
    <row r="2328" spans="1:6" x14ac:dyDescent="0.25">
      <c r="A2328" s="117"/>
      <c r="B2328" s="118"/>
      <c r="C2328" s="119"/>
      <c r="D2328" s="119"/>
      <c r="E2328" s="119"/>
      <c r="F2328" s="119"/>
    </row>
    <row r="2329" spans="1:6" x14ac:dyDescent="0.25">
      <c r="A2329" s="117"/>
      <c r="B2329" s="118"/>
      <c r="C2329" s="119"/>
      <c r="D2329" s="119"/>
      <c r="E2329" s="119"/>
      <c r="F2329" s="119"/>
    </row>
    <row r="2330" spans="1:6" x14ac:dyDescent="0.25">
      <c r="A2330" s="117"/>
      <c r="B2330" s="118"/>
      <c r="C2330" s="119"/>
      <c r="D2330" s="119"/>
      <c r="E2330" s="119"/>
      <c r="F2330" s="119"/>
    </row>
    <row r="2331" spans="1:6" x14ac:dyDescent="0.25">
      <c r="A2331" s="117"/>
      <c r="B2331" s="118"/>
      <c r="C2331" s="119"/>
      <c r="D2331" s="119"/>
      <c r="E2331" s="119"/>
      <c r="F2331" s="119"/>
    </row>
    <row r="2332" spans="1:6" x14ac:dyDescent="0.25">
      <c r="A2332" s="117"/>
      <c r="B2332" s="118"/>
      <c r="C2332" s="119"/>
      <c r="D2332" s="119"/>
      <c r="E2332" s="119"/>
      <c r="F2332" s="119"/>
    </row>
    <row r="2333" spans="1:6" x14ac:dyDescent="0.25">
      <c r="A2333" s="117"/>
      <c r="B2333" s="118"/>
      <c r="C2333" s="119"/>
      <c r="D2333" s="119"/>
      <c r="E2333" s="119"/>
      <c r="F2333" s="119"/>
    </row>
    <row r="2334" spans="1:6" x14ac:dyDescent="0.25">
      <c r="A2334" s="117"/>
      <c r="B2334" s="118"/>
      <c r="C2334" s="119"/>
      <c r="D2334" s="119"/>
      <c r="E2334" s="119"/>
      <c r="F2334" s="119"/>
    </row>
    <row r="2335" spans="1:6" x14ac:dyDescent="0.25">
      <c r="A2335" s="117"/>
      <c r="B2335" s="118"/>
      <c r="C2335" s="119"/>
      <c r="D2335" s="119"/>
      <c r="E2335" s="119"/>
      <c r="F2335" s="119"/>
    </row>
    <row r="2336" spans="1:6" x14ac:dyDescent="0.25">
      <c r="A2336" s="117"/>
      <c r="B2336" s="118"/>
      <c r="C2336" s="119"/>
      <c r="D2336" s="119"/>
      <c r="E2336" s="119"/>
      <c r="F2336" s="119"/>
    </row>
    <row r="2337" spans="1:6" x14ac:dyDescent="0.25">
      <c r="A2337" s="117"/>
      <c r="B2337" s="118"/>
      <c r="C2337" s="119"/>
      <c r="D2337" s="119"/>
      <c r="E2337" s="119"/>
      <c r="F2337" s="119"/>
    </row>
    <row r="2338" spans="1:6" x14ac:dyDescent="0.25">
      <c r="A2338" s="117"/>
      <c r="B2338" s="118"/>
      <c r="C2338" s="119"/>
      <c r="D2338" s="119"/>
      <c r="E2338" s="119"/>
      <c r="F2338" s="119"/>
    </row>
    <row r="2339" spans="1:6" x14ac:dyDescent="0.25">
      <c r="A2339" s="117"/>
      <c r="B2339" s="118"/>
      <c r="C2339" s="119"/>
      <c r="D2339" s="119"/>
      <c r="E2339" s="119"/>
      <c r="F2339" s="119"/>
    </row>
    <row r="2340" spans="1:6" x14ac:dyDescent="0.25">
      <c r="A2340" s="117"/>
      <c r="B2340" s="118"/>
      <c r="C2340" s="119"/>
      <c r="D2340" s="119"/>
      <c r="E2340" s="119"/>
      <c r="F2340" s="119"/>
    </row>
    <row r="2341" spans="1:6" x14ac:dyDescent="0.25">
      <c r="A2341" s="117"/>
      <c r="B2341" s="118"/>
      <c r="C2341" s="119"/>
      <c r="D2341" s="119"/>
      <c r="E2341" s="119"/>
      <c r="F2341" s="119"/>
    </row>
    <row r="2342" spans="1:6" x14ac:dyDescent="0.25">
      <c r="A2342" s="117"/>
      <c r="B2342" s="118"/>
      <c r="C2342" s="119"/>
      <c r="D2342" s="119"/>
      <c r="E2342" s="119"/>
      <c r="F2342" s="119"/>
    </row>
    <row r="2343" spans="1:6" x14ac:dyDescent="0.25">
      <c r="A2343" s="117"/>
      <c r="B2343" s="118"/>
      <c r="C2343" s="119"/>
      <c r="D2343" s="119"/>
      <c r="E2343" s="119"/>
      <c r="F2343" s="119"/>
    </row>
    <row r="2344" spans="1:6" x14ac:dyDescent="0.25">
      <c r="A2344" s="117"/>
      <c r="B2344" s="118"/>
      <c r="C2344" s="119"/>
      <c r="D2344" s="119"/>
      <c r="E2344" s="119"/>
      <c r="F2344" s="119"/>
    </row>
    <row r="2345" spans="1:6" x14ac:dyDescent="0.25">
      <c r="A2345" s="117"/>
      <c r="B2345" s="118"/>
      <c r="C2345" s="119"/>
      <c r="D2345" s="119"/>
      <c r="E2345" s="119"/>
      <c r="F2345" s="119"/>
    </row>
    <row r="2346" spans="1:6" x14ac:dyDescent="0.25">
      <c r="A2346" s="117"/>
      <c r="B2346" s="118"/>
      <c r="C2346" s="119"/>
      <c r="D2346" s="119"/>
      <c r="E2346" s="119"/>
      <c r="F2346" s="119"/>
    </row>
    <row r="2347" spans="1:6" x14ac:dyDescent="0.25">
      <c r="A2347" s="117"/>
      <c r="B2347" s="118"/>
      <c r="C2347" s="119"/>
      <c r="D2347" s="119"/>
      <c r="E2347" s="119"/>
      <c r="F2347" s="119"/>
    </row>
    <row r="2348" spans="1:6" x14ac:dyDescent="0.25">
      <c r="A2348" s="117"/>
      <c r="B2348" s="118"/>
      <c r="C2348" s="119"/>
      <c r="D2348" s="119"/>
      <c r="E2348" s="119"/>
      <c r="F2348" s="119"/>
    </row>
    <row r="2349" spans="1:6" x14ac:dyDescent="0.25">
      <c r="A2349" s="117"/>
      <c r="B2349" s="118"/>
      <c r="C2349" s="119"/>
      <c r="D2349" s="119"/>
      <c r="E2349" s="119"/>
      <c r="F2349" s="119"/>
    </row>
    <row r="2350" spans="1:6" x14ac:dyDescent="0.25">
      <c r="A2350" s="117"/>
      <c r="B2350" s="118"/>
      <c r="C2350" s="119"/>
      <c r="D2350" s="119"/>
      <c r="E2350" s="119"/>
      <c r="F2350" s="119"/>
    </row>
    <row r="2351" spans="1:6" x14ac:dyDescent="0.25">
      <c r="A2351" s="117"/>
      <c r="B2351" s="118"/>
      <c r="C2351" s="119"/>
      <c r="D2351" s="119"/>
      <c r="E2351" s="119"/>
      <c r="F2351" s="119"/>
    </row>
    <row r="2352" spans="1:6" x14ac:dyDescent="0.25">
      <c r="A2352" s="117"/>
      <c r="B2352" s="118"/>
      <c r="C2352" s="119"/>
      <c r="D2352" s="119"/>
      <c r="E2352" s="119"/>
      <c r="F2352" s="119"/>
    </row>
    <row r="2353" spans="1:6" x14ac:dyDescent="0.25">
      <c r="A2353" s="117"/>
      <c r="B2353" s="118"/>
      <c r="C2353" s="119"/>
      <c r="D2353" s="119"/>
      <c r="E2353" s="119"/>
      <c r="F2353" s="119"/>
    </row>
    <row r="2354" spans="1:6" x14ac:dyDescent="0.25">
      <c r="A2354" s="117"/>
      <c r="B2354" s="118"/>
      <c r="C2354" s="119"/>
      <c r="D2354" s="119"/>
      <c r="E2354" s="119"/>
      <c r="F2354" s="119"/>
    </row>
    <row r="2355" spans="1:6" x14ac:dyDescent="0.25">
      <c r="A2355" s="117"/>
      <c r="B2355" s="118"/>
      <c r="C2355" s="119"/>
      <c r="D2355" s="119"/>
      <c r="E2355" s="119"/>
      <c r="F2355" s="119"/>
    </row>
    <row r="2356" spans="1:6" x14ac:dyDescent="0.25">
      <c r="A2356" s="117"/>
      <c r="B2356" s="118"/>
      <c r="C2356" s="119"/>
      <c r="D2356" s="119"/>
      <c r="E2356" s="119"/>
      <c r="F2356" s="119"/>
    </row>
    <row r="2357" spans="1:6" x14ac:dyDescent="0.25">
      <c r="A2357" s="117"/>
      <c r="B2357" s="118"/>
      <c r="C2357" s="119"/>
      <c r="D2357" s="119"/>
      <c r="E2357" s="119"/>
      <c r="F2357" s="119"/>
    </row>
    <row r="2358" spans="1:6" x14ac:dyDescent="0.25">
      <c r="A2358" s="117"/>
      <c r="B2358" s="118"/>
      <c r="C2358" s="119"/>
      <c r="D2358" s="119"/>
      <c r="E2358" s="119"/>
      <c r="F2358" s="119"/>
    </row>
    <row r="2359" spans="1:6" x14ac:dyDescent="0.25">
      <c r="A2359" s="117"/>
      <c r="B2359" s="118"/>
      <c r="C2359" s="119"/>
      <c r="D2359" s="119"/>
      <c r="E2359" s="119"/>
      <c r="F2359" s="119"/>
    </row>
    <row r="2360" spans="1:6" x14ac:dyDescent="0.25">
      <c r="A2360" s="117"/>
      <c r="B2360" s="118"/>
      <c r="C2360" s="119"/>
      <c r="D2360" s="119"/>
      <c r="E2360" s="119"/>
      <c r="F2360" s="119"/>
    </row>
    <row r="2361" spans="1:6" x14ac:dyDescent="0.25">
      <c r="A2361" s="117"/>
      <c r="B2361" s="118"/>
      <c r="C2361" s="119"/>
      <c r="D2361" s="119"/>
      <c r="E2361" s="119"/>
      <c r="F2361" s="119"/>
    </row>
    <row r="2362" spans="1:6" x14ac:dyDescent="0.25">
      <c r="A2362" s="117"/>
      <c r="B2362" s="118"/>
      <c r="C2362" s="119"/>
      <c r="D2362" s="119"/>
      <c r="E2362" s="119"/>
      <c r="F2362" s="119"/>
    </row>
    <row r="2363" spans="1:6" x14ac:dyDescent="0.25">
      <c r="A2363" s="117"/>
      <c r="B2363" s="118"/>
      <c r="C2363" s="119"/>
      <c r="D2363" s="119"/>
      <c r="E2363" s="119"/>
      <c r="F2363" s="119"/>
    </row>
    <row r="2364" spans="1:6" x14ac:dyDescent="0.25">
      <c r="A2364" s="117"/>
      <c r="B2364" s="118"/>
      <c r="C2364" s="119"/>
      <c r="D2364" s="119"/>
      <c r="E2364" s="119"/>
      <c r="F2364" s="119"/>
    </row>
    <row r="2365" spans="1:6" x14ac:dyDescent="0.25">
      <c r="A2365" s="117"/>
      <c r="B2365" s="118"/>
      <c r="C2365" s="119"/>
      <c r="D2365" s="119"/>
      <c r="E2365" s="119"/>
      <c r="F2365" s="119"/>
    </row>
    <row r="2366" spans="1:6" x14ac:dyDescent="0.25">
      <c r="A2366" s="117"/>
      <c r="B2366" s="118"/>
      <c r="C2366" s="119"/>
      <c r="D2366" s="119"/>
      <c r="E2366" s="119"/>
      <c r="F2366" s="119"/>
    </row>
    <row r="2367" spans="1:6" x14ac:dyDescent="0.25">
      <c r="A2367" s="117"/>
      <c r="B2367" s="118"/>
      <c r="C2367" s="119"/>
      <c r="D2367" s="119"/>
      <c r="E2367" s="119"/>
      <c r="F2367" s="119"/>
    </row>
    <row r="2368" spans="1:6" x14ac:dyDescent="0.25">
      <c r="A2368" s="117"/>
      <c r="B2368" s="118"/>
      <c r="C2368" s="119"/>
      <c r="D2368" s="119"/>
      <c r="E2368" s="119"/>
      <c r="F2368" s="119"/>
    </row>
    <row r="2369" spans="1:6" x14ac:dyDescent="0.25">
      <c r="A2369" s="117"/>
      <c r="B2369" s="118"/>
      <c r="C2369" s="119"/>
      <c r="D2369" s="119"/>
      <c r="E2369" s="119"/>
      <c r="F2369" s="119"/>
    </row>
    <row r="2370" spans="1:6" x14ac:dyDescent="0.25">
      <c r="A2370" s="117"/>
      <c r="B2370" s="118"/>
      <c r="C2370" s="119"/>
      <c r="D2370" s="119"/>
      <c r="E2370" s="119"/>
      <c r="F2370" s="119"/>
    </row>
    <row r="2371" spans="1:6" x14ac:dyDescent="0.25">
      <c r="A2371" s="117"/>
      <c r="B2371" s="118"/>
      <c r="C2371" s="119"/>
      <c r="D2371" s="119"/>
      <c r="E2371" s="119"/>
      <c r="F2371" s="119"/>
    </row>
    <row r="2372" spans="1:6" x14ac:dyDescent="0.25">
      <c r="A2372" s="117"/>
      <c r="B2372" s="118"/>
      <c r="C2372" s="119"/>
      <c r="D2372" s="119"/>
      <c r="E2372" s="119"/>
      <c r="F2372" s="119"/>
    </row>
    <row r="2373" spans="1:6" x14ac:dyDescent="0.25">
      <c r="A2373" s="117"/>
      <c r="B2373" s="118"/>
      <c r="C2373" s="119"/>
      <c r="D2373" s="119"/>
      <c r="E2373" s="119"/>
      <c r="F2373" s="119"/>
    </row>
    <row r="2374" spans="1:6" x14ac:dyDescent="0.25">
      <c r="A2374" s="117"/>
      <c r="B2374" s="118"/>
      <c r="C2374" s="119"/>
      <c r="D2374" s="119"/>
      <c r="E2374" s="119"/>
      <c r="F2374" s="119"/>
    </row>
    <row r="2375" spans="1:6" x14ac:dyDescent="0.25">
      <c r="A2375" s="117"/>
      <c r="B2375" s="118"/>
      <c r="C2375" s="119"/>
      <c r="D2375" s="119"/>
      <c r="E2375" s="119"/>
      <c r="F2375" s="119"/>
    </row>
    <row r="2376" spans="1:6" x14ac:dyDescent="0.25">
      <c r="A2376" s="117"/>
      <c r="B2376" s="118"/>
      <c r="C2376" s="119"/>
      <c r="D2376" s="119"/>
      <c r="E2376" s="119"/>
      <c r="F2376" s="119"/>
    </row>
    <row r="2377" spans="1:6" x14ac:dyDescent="0.25">
      <c r="A2377" s="117"/>
      <c r="B2377" s="118"/>
      <c r="C2377" s="119"/>
      <c r="D2377" s="119"/>
      <c r="E2377" s="119"/>
      <c r="F2377" s="119"/>
    </row>
    <row r="2378" spans="1:6" x14ac:dyDescent="0.25">
      <c r="A2378" s="117"/>
      <c r="B2378" s="118"/>
      <c r="C2378" s="119"/>
      <c r="D2378" s="119"/>
      <c r="E2378" s="119"/>
      <c r="F2378" s="119"/>
    </row>
    <row r="2379" spans="1:6" x14ac:dyDescent="0.25">
      <c r="A2379" s="117"/>
      <c r="B2379" s="118"/>
      <c r="C2379" s="119"/>
      <c r="D2379" s="119"/>
      <c r="E2379" s="119"/>
      <c r="F2379" s="119"/>
    </row>
    <row r="2380" spans="1:6" x14ac:dyDescent="0.25">
      <c r="A2380" s="117"/>
      <c r="B2380" s="118"/>
      <c r="C2380" s="119"/>
      <c r="D2380" s="119"/>
      <c r="E2380" s="119"/>
      <c r="F2380" s="119"/>
    </row>
    <row r="2381" spans="1:6" x14ac:dyDescent="0.25">
      <c r="A2381" s="117"/>
      <c r="B2381" s="118"/>
      <c r="C2381" s="119"/>
      <c r="D2381" s="119"/>
      <c r="E2381" s="119"/>
      <c r="F2381" s="119"/>
    </row>
    <row r="2382" spans="1:6" x14ac:dyDescent="0.25">
      <c r="A2382" s="117"/>
      <c r="B2382" s="118"/>
      <c r="C2382" s="119"/>
      <c r="D2382" s="119"/>
      <c r="E2382" s="119"/>
      <c r="F2382" s="119"/>
    </row>
    <row r="2383" spans="1:6" x14ac:dyDescent="0.25">
      <c r="A2383" s="117"/>
      <c r="B2383" s="118"/>
      <c r="C2383" s="119"/>
      <c r="D2383" s="119"/>
      <c r="E2383" s="119"/>
      <c r="F2383" s="119"/>
    </row>
    <row r="2384" spans="1:6" x14ac:dyDescent="0.25">
      <c r="A2384" s="117"/>
      <c r="B2384" s="118"/>
      <c r="C2384" s="119"/>
      <c r="D2384" s="119"/>
      <c r="E2384" s="119"/>
      <c r="F2384" s="119"/>
    </row>
    <row r="2385" spans="1:6" x14ac:dyDescent="0.25">
      <c r="A2385" s="117"/>
      <c r="B2385" s="118"/>
      <c r="C2385" s="119"/>
      <c r="D2385" s="119"/>
      <c r="E2385" s="119"/>
      <c r="F2385" s="119"/>
    </row>
    <row r="2386" spans="1:6" x14ac:dyDescent="0.25">
      <c r="A2386" s="117"/>
      <c r="B2386" s="118"/>
      <c r="C2386" s="119"/>
      <c r="D2386" s="119"/>
      <c r="E2386" s="119"/>
      <c r="F2386" s="119"/>
    </row>
    <row r="2387" spans="1:6" x14ac:dyDescent="0.25">
      <c r="A2387" s="117"/>
      <c r="B2387" s="118"/>
      <c r="C2387" s="119"/>
      <c r="D2387" s="119"/>
      <c r="E2387" s="119"/>
      <c r="F2387" s="119"/>
    </row>
    <row r="2388" spans="1:6" x14ac:dyDescent="0.25">
      <c r="A2388" s="117"/>
      <c r="B2388" s="118"/>
      <c r="C2388" s="119"/>
      <c r="D2388" s="119"/>
      <c r="E2388" s="119"/>
      <c r="F2388" s="119"/>
    </row>
    <row r="2389" spans="1:6" x14ac:dyDescent="0.25">
      <c r="A2389" s="117"/>
      <c r="B2389" s="118"/>
      <c r="C2389" s="119"/>
      <c r="D2389" s="119"/>
      <c r="E2389" s="119"/>
      <c r="F2389" s="119"/>
    </row>
    <row r="2390" spans="1:6" x14ac:dyDescent="0.25">
      <c r="A2390" s="117"/>
      <c r="B2390" s="118"/>
      <c r="C2390" s="119"/>
      <c r="D2390" s="119"/>
      <c r="E2390" s="119"/>
      <c r="F2390" s="119"/>
    </row>
    <row r="2391" spans="1:6" x14ac:dyDescent="0.25">
      <c r="A2391" s="117"/>
      <c r="B2391" s="118"/>
      <c r="C2391" s="119"/>
      <c r="D2391" s="119"/>
      <c r="E2391" s="119"/>
      <c r="F2391" s="119"/>
    </row>
    <row r="2392" spans="1:6" x14ac:dyDescent="0.25">
      <c r="A2392" s="117"/>
      <c r="B2392" s="118"/>
      <c r="C2392" s="119"/>
      <c r="D2392" s="119"/>
      <c r="E2392" s="119"/>
      <c r="F2392" s="119"/>
    </row>
    <row r="2393" spans="1:6" x14ac:dyDescent="0.25">
      <c r="A2393" s="117"/>
      <c r="B2393" s="118"/>
      <c r="C2393" s="119"/>
      <c r="D2393" s="119"/>
      <c r="E2393" s="119"/>
      <c r="F2393" s="119"/>
    </row>
    <row r="2394" spans="1:6" x14ac:dyDescent="0.25">
      <c r="A2394" s="117"/>
      <c r="B2394" s="118"/>
      <c r="C2394" s="119"/>
      <c r="D2394" s="119"/>
      <c r="E2394" s="119"/>
      <c r="F2394" s="119"/>
    </row>
    <row r="2395" spans="1:6" x14ac:dyDescent="0.25">
      <c r="A2395" s="117"/>
      <c r="B2395" s="118"/>
      <c r="C2395" s="119"/>
      <c r="D2395" s="119"/>
      <c r="E2395" s="119"/>
      <c r="F2395" s="119"/>
    </row>
    <row r="2396" spans="1:6" ht="27.75" customHeight="1" x14ac:dyDescent="0.25">
      <c r="A2396" s="117"/>
      <c r="B2396" s="118"/>
      <c r="C2396" s="119"/>
      <c r="D2396" s="119"/>
      <c r="E2396" s="119"/>
      <c r="F2396" s="119"/>
    </row>
    <row r="2397" spans="1:6" ht="15" customHeight="1" x14ac:dyDescent="0.25">
      <c r="A2397" s="117"/>
      <c r="B2397" s="118"/>
      <c r="C2397" s="119"/>
      <c r="D2397" s="119"/>
      <c r="E2397" s="119"/>
      <c r="F2397" s="119"/>
    </row>
    <row r="2398" spans="1:6" x14ac:dyDescent="0.25">
      <c r="A2398" s="117"/>
      <c r="B2398" s="118"/>
      <c r="C2398" s="119"/>
      <c r="D2398" s="119"/>
      <c r="E2398" s="119"/>
      <c r="F2398" s="119"/>
    </row>
    <row r="2399" spans="1:6" ht="15" customHeight="1" x14ac:dyDescent="0.25">
      <c r="A2399" s="117"/>
      <c r="B2399" s="118"/>
      <c r="C2399" s="119"/>
      <c r="D2399" s="119"/>
      <c r="E2399" s="119"/>
      <c r="F2399" s="119"/>
    </row>
    <row r="2400" spans="1:6" x14ac:dyDescent="0.25">
      <c r="A2400" s="117"/>
      <c r="B2400" s="118"/>
      <c r="C2400" s="119"/>
      <c r="D2400" s="119"/>
      <c r="E2400" s="119"/>
      <c r="F2400" s="119"/>
    </row>
    <row r="2401" spans="1:6" x14ac:dyDescent="0.25">
      <c r="A2401" s="117"/>
      <c r="B2401" s="118"/>
      <c r="C2401" s="119"/>
      <c r="D2401" s="119"/>
      <c r="E2401" s="119"/>
      <c r="F2401" s="119"/>
    </row>
    <row r="2402" spans="1:6" x14ac:dyDescent="0.25">
      <c r="A2402" s="117"/>
      <c r="B2402" s="118"/>
      <c r="C2402" s="119"/>
      <c r="D2402" s="119"/>
      <c r="E2402" s="119"/>
      <c r="F2402" s="119"/>
    </row>
    <row r="2403" spans="1:6" x14ac:dyDescent="0.25">
      <c r="A2403" s="117"/>
      <c r="B2403" s="118"/>
      <c r="C2403" s="119"/>
      <c r="D2403" s="119"/>
      <c r="E2403" s="119"/>
      <c r="F2403" s="119"/>
    </row>
    <row r="2404" spans="1:6" x14ac:dyDescent="0.25">
      <c r="A2404" s="117"/>
      <c r="B2404" s="118"/>
      <c r="C2404" s="119"/>
      <c r="D2404" s="119"/>
      <c r="E2404" s="119"/>
      <c r="F2404" s="119"/>
    </row>
    <row r="2405" spans="1:6" x14ac:dyDescent="0.25">
      <c r="A2405" s="117"/>
      <c r="B2405" s="118"/>
      <c r="C2405" s="119"/>
      <c r="D2405" s="119"/>
      <c r="E2405" s="119"/>
      <c r="F2405" s="119"/>
    </row>
    <row r="2406" spans="1:6" x14ac:dyDescent="0.25">
      <c r="A2406" s="117"/>
      <c r="B2406" s="118"/>
      <c r="C2406" s="119"/>
      <c r="D2406" s="119"/>
      <c r="E2406" s="119"/>
      <c r="F2406" s="119"/>
    </row>
    <row r="2407" spans="1:6" x14ac:dyDescent="0.25">
      <c r="A2407" s="117"/>
      <c r="B2407" s="118"/>
      <c r="C2407" s="119"/>
      <c r="D2407" s="119"/>
      <c r="E2407" s="119"/>
      <c r="F2407" s="119"/>
    </row>
    <row r="2408" spans="1:6" x14ac:dyDescent="0.25">
      <c r="A2408" s="117"/>
      <c r="B2408" s="118"/>
      <c r="C2408" s="119"/>
      <c r="D2408" s="119"/>
      <c r="E2408" s="119"/>
      <c r="F2408" s="119"/>
    </row>
    <row r="2409" spans="1:6" x14ac:dyDescent="0.25">
      <c r="A2409" s="117"/>
      <c r="B2409" s="118"/>
      <c r="C2409" s="119"/>
      <c r="D2409" s="119"/>
      <c r="E2409" s="119"/>
      <c r="F2409" s="119"/>
    </row>
    <row r="2410" spans="1:6" x14ac:dyDescent="0.25">
      <c r="A2410" s="117"/>
      <c r="B2410" s="118"/>
      <c r="C2410" s="119"/>
      <c r="D2410" s="119"/>
      <c r="E2410" s="119"/>
      <c r="F2410" s="119"/>
    </row>
    <row r="2411" spans="1:6" x14ac:dyDescent="0.25">
      <c r="A2411" s="117"/>
      <c r="B2411" s="118"/>
      <c r="C2411" s="119"/>
      <c r="D2411" s="119"/>
      <c r="E2411" s="119"/>
      <c r="F2411" s="119"/>
    </row>
    <row r="2412" spans="1:6" x14ac:dyDescent="0.25">
      <c r="A2412" s="117"/>
      <c r="B2412" s="118"/>
      <c r="C2412" s="119"/>
      <c r="D2412" s="119"/>
      <c r="E2412" s="119"/>
      <c r="F2412" s="119"/>
    </row>
    <row r="2413" spans="1:6" x14ac:dyDescent="0.25">
      <c r="A2413" s="117"/>
      <c r="B2413" s="118"/>
      <c r="C2413" s="119"/>
      <c r="D2413" s="119"/>
      <c r="E2413" s="119"/>
      <c r="F2413" s="119"/>
    </row>
    <row r="2414" spans="1:6" x14ac:dyDescent="0.25">
      <c r="A2414" s="117"/>
      <c r="B2414" s="118"/>
      <c r="C2414" s="119"/>
      <c r="D2414" s="119"/>
      <c r="E2414" s="119"/>
      <c r="F2414" s="119"/>
    </row>
    <row r="2415" spans="1:6" x14ac:dyDescent="0.25">
      <c r="A2415" s="117"/>
      <c r="B2415" s="118"/>
      <c r="C2415" s="119"/>
      <c r="D2415" s="119"/>
      <c r="E2415" s="119"/>
      <c r="F2415" s="119"/>
    </row>
    <row r="2416" spans="1:6" x14ac:dyDescent="0.25">
      <c r="A2416" s="117"/>
      <c r="B2416" s="118"/>
      <c r="C2416" s="119"/>
      <c r="D2416" s="119"/>
      <c r="E2416" s="119"/>
      <c r="F2416" s="119"/>
    </row>
    <row r="2417" spans="1:6" x14ac:dyDescent="0.25">
      <c r="A2417" s="117"/>
      <c r="B2417" s="118"/>
      <c r="C2417" s="119"/>
      <c r="D2417" s="119"/>
      <c r="E2417" s="119"/>
      <c r="F2417" s="119"/>
    </row>
    <row r="2418" spans="1:6" x14ac:dyDescent="0.25">
      <c r="A2418" s="117"/>
      <c r="B2418" s="118"/>
      <c r="C2418" s="119"/>
      <c r="D2418" s="119"/>
      <c r="E2418" s="119"/>
      <c r="F2418" s="119"/>
    </row>
    <row r="2419" spans="1:6" x14ac:dyDescent="0.25">
      <c r="A2419" s="117"/>
      <c r="B2419" s="118"/>
      <c r="C2419" s="119"/>
      <c r="D2419" s="119"/>
      <c r="E2419" s="119"/>
      <c r="F2419" s="119"/>
    </row>
    <row r="2420" spans="1:6" x14ac:dyDescent="0.25">
      <c r="A2420" s="117"/>
      <c r="B2420" s="118"/>
      <c r="C2420" s="119"/>
      <c r="D2420" s="119"/>
      <c r="E2420" s="119"/>
      <c r="F2420" s="119"/>
    </row>
    <row r="2421" spans="1:6" x14ac:dyDescent="0.25">
      <c r="A2421" s="117"/>
      <c r="B2421" s="118"/>
      <c r="C2421" s="119"/>
      <c r="D2421" s="119"/>
      <c r="E2421" s="119"/>
      <c r="F2421" s="119"/>
    </row>
    <row r="2422" spans="1:6" x14ac:dyDescent="0.25">
      <c r="A2422" s="117"/>
      <c r="B2422" s="118"/>
      <c r="C2422" s="119"/>
      <c r="D2422" s="119"/>
      <c r="E2422" s="119"/>
      <c r="F2422" s="119"/>
    </row>
    <row r="2423" spans="1:6" x14ac:dyDescent="0.25">
      <c r="A2423" s="117"/>
      <c r="B2423" s="118"/>
      <c r="C2423" s="119"/>
      <c r="D2423" s="119"/>
      <c r="E2423" s="119"/>
      <c r="F2423" s="119"/>
    </row>
    <row r="2424" spans="1:6" x14ac:dyDescent="0.25">
      <c r="A2424" s="117"/>
      <c r="B2424" s="118"/>
      <c r="C2424" s="119"/>
      <c r="D2424" s="119"/>
      <c r="E2424" s="119"/>
      <c r="F2424" s="119"/>
    </row>
    <row r="2425" spans="1:6" x14ac:dyDescent="0.25">
      <c r="A2425" s="117"/>
      <c r="B2425" s="118"/>
      <c r="C2425" s="119"/>
      <c r="D2425" s="119"/>
      <c r="E2425" s="119"/>
      <c r="F2425" s="119"/>
    </row>
    <row r="2426" spans="1:6" x14ac:dyDescent="0.25">
      <c r="A2426" s="117"/>
      <c r="B2426" s="118"/>
      <c r="C2426" s="119"/>
      <c r="D2426" s="119"/>
      <c r="E2426" s="119"/>
      <c r="F2426" s="119"/>
    </row>
    <row r="2427" spans="1:6" x14ac:dyDescent="0.25">
      <c r="A2427" s="117"/>
      <c r="B2427" s="118"/>
      <c r="C2427" s="119"/>
      <c r="D2427" s="119"/>
      <c r="E2427" s="119"/>
      <c r="F2427" s="119"/>
    </row>
    <row r="2428" spans="1:6" x14ac:dyDescent="0.25">
      <c r="A2428" s="117"/>
      <c r="B2428" s="118"/>
      <c r="C2428" s="119"/>
      <c r="D2428" s="119"/>
      <c r="E2428" s="119"/>
      <c r="F2428" s="119"/>
    </row>
    <row r="2429" spans="1:6" x14ac:dyDescent="0.25">
      <c r="A2429" s="117"/>
      <c r="B2429" s="118"/>
      <c r="C2429" s="119"/>
      <c r="D2429" s="119"/>
      <c r="E2429" s="119"/>
      <c r="F2429" s="119"/>
    </row>
    <row r="2430" spans="1:6" x14ac:dyDescent="0.25">
      <c r="A2430" s="117"/>
      <c r="B2430" s="118"/>
      <c r="C2430" s="119"/>
      <c r="D2430" s="119"/>
      <c r="E2430" s="119"/>
      <c r="F2430" s="119"/>
    </row>
    <row r="2431" spans="1:6" x14ac:dyDescent="0.25">
      <c r="A2431" s="117"/>
      <c r="B2431" s="118"/>
      <c r="C2431" s="119"/>
      <c r="D2431" s="119"/>
      <c r="E2431" s="119"/>
      <c r="F2431" s="119"/>
    </row>
    <row r="2432" spans="1:6" x14ac:dyDescent="0.25">
      <c r="A2432" s="117"/>
      <c r="B2432" s="118"/>
      <c r="C2432" s="119"/>
      <c r="D2432" s="119"/>
      <c r="E2432" s="119"/>
      <c r="F2432" s="119"/>
    </row>
    <row r="2433" spans="1:6" x14ac:dyDescent="0.25">
      <c r="A2433" s="117"/>
      <c r="B2433" s="118"/>
      <c r="C2433" s="119"/>
      <c r="D2433" s="119"/>
      <c r="E2433" s="119"/>
      <c r="F2433" s="119"/>
    </row>
    <row r="2434" spans="1:6" x14ac:dyDescent="0.25">
      <c r="A2434" s="117"/>
      <c r="B2434" s="118"/>
      <c r="C2434" s="119"/>
      <c r="D2434" s="119"/>
      <c r="E2434" s="119"/>
      <c r="F2434" s="119"/>
    </row>
    <row r="2435" spans="1:6" x14ac:dyDescent="0.25">
      <c r="A2435" s="117"/>
      <c r="B2435" s="118"/>
      <c r="C2435" s="119"/>
      <c r="D2435" s="119"/>
      <c r="E2435" s="119"/>
      <c r="F2435" s="119"/>
    </row>
    <row r="2436" spans="1:6" x14ac:dyDescent="0.25">
      <c r="A2436" s="117"/>
      <c r="B2436" s="118"/>
      <c r="C2436" s="119"/>
      <c r="D2436" s="119"/>
      <c r="E2436" s="119"/>
      <c r="F2436" s="119"/>
    </row>
    <row r="2437" spans="1:6" x14ac:dyDescent="0.25">
      <c r="A2437" s="117"/>
      <c r="B2437" s="118"/>
      <c r="C2437" s="119"/>
      <c r="D2437" s="119"/>
      <c r="E2437" s="119"/>
      <c r="F2437" s="119"/>
    </row>
    <row r="2438" spans="1:6" ht="11.25" customHeight="1" x14ac:dyDescent="0.25">
      <c r="C2438" s="4"/>
      <c r="D2438" s="4"/>
      <c r="E2438" s="4"/>
      <c r="F2438" s="4"/>
    </row>
    <row r="2439" spans="1:6" ht="11.25" customHeight="1" x14ac:dyDescent="0.25">
      <c r="C2439" s="4"/>
      <c r="D2439" s="4"/>
      <c r="E2439" s="4"/>
      <c r="F2439" s="4"/>
    </row>
    <row r="2440" spans="1:6" x14ac:dyDescent="0.25">
      <c r="C2440" s="4"/>
      <c r="D2440" s="4"/>
      <c r="E2440" s="4"/>
      <c r="F2440" s="4"/>
    </row>
    <row r="2441" spans="1:6" x14ac:dyDescent="0.25">
      <c r="C2441" s="4"/>
      <c r="D2441" s="4"/>
      <c r="E2441" s="4"/>
      <c r="F2441" s="4"/>
    </row>
    <row r="2442" spans="1:6" x14ac:dyDescent="0.25">
      <c r="C2442" s="4"/>
      <c r="D2442" s="4"/>
      <c r="E2442" s="4"/>
      <c r="F2442" s="4"/>
    </row>
    <row r="2443" spans="1:6" x14ac:dyDescent="0.25">
      <c r="C2443" s="4"/>
      <c r="D2443" s="4"/>
      <c r="E2443" s="4"/>
      <c r="F2443" s="4"/>
    </row>
    <row r="2444" spans="1:6" x14ac:dyDescent="0.25">
      <c r="C2444" s="4"/>
      <c r="D2444" s="4"/>
      <c r="E2444" s="4"/>
      <c r="F2444" s="4"/>
    </row>
    <row r="2445" spans="1:6" x14ac:dyDescent="0.25">
      <c r="C2445" s="4"/>
      <c r="D2445" s="4"/>
      <c r="E2445" s="4"/>
      <c r="F2445" s="4"/>
    </row>
    <row r="2446" spans="1:6" x14ac:dyDescent="0.25">
      <c r="C2446" s="4"/>
      <c r="D2446" s="4"/>
      <c r="E2446" s="4"/>
      <c r="F2446" s="4"/>
    </row>
    <row r="2447" spans="1:6" x14ac:dyDescent="0.25">
      <c r="C2447" s="4"/>
      <c r="D2447" s="4"/>
      <c r="E2447" s="4"/>
      <c r="F2447" s="4"/>
    </row>
    <row r="2448" spans="1:6" x14ac:dyDescent="0.25">
      <c r="C2448" s="4"/>
      <c r="D2448" s="4"/>
      <c r="E2448" s="4"/>
      <c r="F2448" s="4"/>
    </row>
    <row r="2449" spans="3:6" x14ac:dyDescent="0.25">
      <c r="C2449" s="4"/>
      <c r="D2449" s="4"/>
      <c r="E2449" s="4"/>
      <c r="F2449" s="4"/>
    </row>
    <row r="2450" spans="3:6" x14ac:dyDescent="0.25">
      <c r="C2450" s="4"/>
      <c r="D2450" s="4"/>
      <c r="E2450" s="4"/>
      <c r="F2450" s="4"/>
    </row>
    <row r="2451" spans="3:6" x14ac:dyDescent="0.25">
      <c r="C2451" s="4"/>
      <c r="D2451" s="4"/>
      <c r="E2451" s="4"/>
      <c r="F2451" s="4"/>
    </row>
    <row r="2452" spans="3:6" x14ac:dyDescent="0.25">
      <c r="C2452" s="4"/>
      <c r="D2452" s="4"/>
      <c r="E2452" s="4"/>
      <c r="F2452" s="4"/>
    </row>
    <row r="2453" spans="3:6" x14ac:dyDescent="0.25">
      <c r="C2453" s="4"/>
      <c r="D2453" s="4"/>
      <c r="E2453" s="4"/>
      <c r="F2453" s="4"/>
    </row>
    <row r="2454" spans="3:6" x14ac:dyDescent="0.25">
      <c r="C2454" s="4"/>
      <c r="D2454" s="4"/>
      <c r="E2454" s="4"/>
      <c r="F2454" s="4"/>
    </row>
    <row r="2455" spans="3:6" x14ac:dyDescent="0.25">
      <c r="C2455" s="4"/>
      <c r="D2455" s="4"/>
      <c r="E2455" s="4"/>
      <c r="F2455" s="4"/>
    </row>
    <row r="2456" spans="3:6" x14ac:dyDescent="0.25">
      <c r="C2456" s="4"/>
      <c r="D2456" s="4"/>
      <c r="E2456" s="4"/>
      <c r="F2456" s="4"/>
    </row>
    <row r="2457" spans="3:6" x14ac:dyDescent="0.25">
      <c r="C2457" s="4"/>
      <c r="D2457" s="4"/>
      <c r="E2457" s="4"/>
      <c r="F2457" s="4"/>
    </row>
    <row r="2458" spans="3:6" x14ac:dyDescent="0.25">
      <c r="C2458" s="4"/>
      <c r="D2458" s="4"/>
      <c r="E2458" s="4"/>
      <c r="F2458" s="4"/>
    </row>
    <row r="2459" spans="3:6" x14ac:dyDescent="0.25">
      <c r="C2459" s="4"/>
      <c r="D2459" s="4"/>
      <c r="E2459" s="4"/>
      <c r="F2459" s="4"/>
    </row>
    <row r="2460" spans="3:6" x14ac:dyDescent="0.25">
      <c r="C2460" s="4"/>
      <c r="D2460" s="4"/>
      <c r="E2460" s="4"/>
      <c r="F2460" s="4"/>
    </row>
    <row r="2461" spans="3:6" x14ac:dyDescent="0.25">
      <c r="C2461" s="4"/>
      <c r="D2461" s="4"/>
      <c r="E2461" s="4"/>
      <c r="F2461" s="4"/>
    </row>
    <row r="2462" spans="3:6" x14ac:dyDescent="0.25">
      <c r="C2462" s="4"/>
      <c r="D2462" s="4"/>
      <c r="E2462" s="4"/>
      <c r="F2462" s="4"/>
    </row>
    <row r="2463" spans="3:6" x14ac:dyDescent="0.25">
      <c r="C2463" s="4"/>
      <c r="D2463" s="4"/>
      <c r="E2463" s="4"/>
      <c r="F2463" s="4"/>
    </row>
    <row r="2464" spans="3:6" x14ac:dyDescent="0.25">
      <c r="C2464" s="4"/>
      <c r="D2464" s="4"/>
      <c r="E2464" s="4"/>
      <c r="F2464" s="4"/>
    </row>
    <row r="2465" spans="3:6" x14ac:dyDescent="0.25">
      <c r="C2465" s="4"/>
      <c r="D2465" s="4"/>
      <c r="E2465" s="4"/>
      <c r="F2465" s="4"/>
    </row>
    <row r="2466" spans="3:6" x14ac:dyDescent="0.25">
      <c r="C2466" s="4"/>
      <c r="D2466" s="4"/>
      <c r="E2466" s="4"/>
      <c r="F2466" s="4"/>
    </row>
    <row r="2467" spans="3:6" x14ac:dyDescent="0.25">
      <c r="C2467" s="4"/>
      <c r="D2467" s="4"/>
      <c r="E2467" s="4"/>
      <c r="F2467" s="4"/>
    </row>
    <row r="2468" spans="3:6" x14ac:dyDescent="0.25">
      <c r="C2468" s="4"/>
      <c r="D2468" s="4"/>
      <c r="E2468" s="4"/>
      <c r="F2468" s="4"/>
    </row>
    <row r="2469" spans="3:6" x14ac:dyDescent="0.25">
      <c r="C2469" s="4"/>
      <c r="D2469" s="4"/>
      <c r="E2469" s="4"/>
      <c r="F2469" s="4"/>
    </row>
    <row r="2470" spans="3:6" x14ac:dyDescent="0.25">
      <c r="C2470" s="4"/>
      <c r="D2470" s="4"/>
      <c r="E2470" s="4"/>
      <c r="F2470" s="4"/>
    </row>
    <row r="2471" spans="3:6" x14ac:dyDescent="0.25">
      <c r="C2471" s="4"/>
      <c r="D2471" s="4"/>
      <c r="E2471" s="4"/>
      <c r="F2471" s="4"/>
    </row>
    <row r="2472" spans="3:6" x14ac:dyDescent="0.25">
      <c r="C2472" s="4"/>
      <c r="D2472" s="4"/>
      <c r="E2472" s="4"/>
      <c r="F2472" s="4"/>
    </row>
    <row r="2473" spans="3:6" x14ac:dyDescent="0.25">
      <c r="C2473" s="4"/>
      <c r="D2473" s="4"/>
      <c r="E2473" s="4"/>
      <c r="F2473" s="4"/>
    </row>
    <row r="2474" spans="3:6" x14ac:dyDescent="0.25">
      <c r="C2474" s="4"/>
      <c r="D2474" s="4"/>
      <c r="E2474" s="4"/>
      <c r="F2474" s="4"/>
    </row>
    <row r="2475" spans="3:6" x14ac:dyDescent="0.25">
      <c r="C2475" s="4"/>
      <c r="D2475" s="4"/>
      <c r="E2475" s="4"/>
      <c r="F2475" s="4"/>
    </row>
    <row r="2476" spans="3:6" x14ac:dyDescent="0.25">
      <c r="C2476" s="4"/>
      <c r="D2476" s="4"/>
      <c r="E2476" s="4"/>
      <c r="F2476" s="4"/>
    </row>
    <row r="2477" spans="3:6" x14ac:dyDescent="0.25">
      <c r="C2477" s="4"/>
      <c r="D2477" s="4"/>
      <c r="E2477" s="4"/>
      <c r="F2477" s="4"/>
    </row>
    <row r="2478" spans="3:6" x14ac:dyDescent="0.25">
      <c r="C2478" s="4"/>
      <c r="D2478" s="4"/>
      <c r="E2478" s="4"/>
      <c r="F2478" s="4"/>
    </row>
    <row r="2479" spans="3:6" x14ac:dyDescent="0.25">
      <c r="C2479" s="4"/>
      <c r="D2479" s="4"/>
      <c r="E2479" s="4"/>
      <c r="F2479" s="4"/>
    </row>
    <row r="2480" spans="3:6" ht="11.25" customHeight="1" x14ac:dyDescent="0.25">
      <c r="C2480" s="4"/>
      <c r="D2480" s="4"/>
      <c r="E2480" s="4"/>
      <c r="F2480" s="4"/>
    </row>
    <row r="2481" spans="3:6" x14ac:dyDescent="0.25">
      <c r="C2481" s="4"/>
      <c r="D2481" s="4"/>
      <c r="E2481" s="4"/>
      <c r="F2481" s="4"/>
    </row>
    <row r="2482" spans="3:6" x14ac:dyDescent="0.25">
      <c r="C2482" s="4"/>
      <c r="D2482" s="4"/>
      <c r="E2482" s="4"/>
      <c r="F2482" s="4"/>
    </row>
    <row r="2483" spans="3:6" x14ac:dyDescent="0.25">
      <c r="C2483" s="4"/>
      <c r="D2483" s="4"/>
      <c r="E2483" s="4"/>
      <c r="F2483" s="4"/>
    </row>
    <row r="2484" spans="3:6" x14ac:dyDescent="0.25">
      <c r="C2484" s="4"/>
      <c r="D2484" s="4"/>
      <c r="E2484" s="4"/>
      <c r="F2484" s="4"/>
    </row>
    <row r="2485" spans="3:6" x14ac:dyDescent="0.25">
      <c r="C2485" s="4"/>
      <c r="D2485" s="4"/>
      <c r="E2485" s="4"/>
      <c r="F2485" s="4"/>
    </row>
    <row r="2486" spans="3:6" x14ac:dyDescent="0.25">
      <c r="C2486" s="4"/>
      <c r="D2486" s="4"/>
      <c r="E2486" s="4"/>
      <c r="F2486" s="4"/>
    </row>
    <row r="2487" spans="3:6" x14ac:dyDescent="0.25">
      <c r="C2487" s="4"/>
      <c r="D2487" s="4"/>
      <c r="E2487" s="4"/>
      <c r="F2487" s="4"/>
    </row>
    <row r="2488" spans="3:6" x14ac:dyDescent="0.25">
      <c r="C2488" s="4"/>
      <c r="D2488" s="4"/>
      <c r="E2488" s="4"/>
      <c r="F2488" s="4"/>
    </row>
    <row r="2489" spans="3:6" x14ac:dyDescent="0.25">
      <c r="C2489" s="4"/>
      <c r="D2489" s="4"/>
      <c r="E2489" s="4"/>
      <c r="F2489" s="4"/>
    </row>
    <row r="2490" spans="3:6" x14ac:dyDescent="0.25">
      <c r="C2490" s="4"/>
      <c r="D2490" s="4"/>
      <c r="E2490" s="4"/>
      <c r="F2490" s="4"/>
    </row>
    <row r="2491" spans="3:6" x14ac:dyDescent="0.25">
      <c r="C2491" s="4"/>
      <c r="D2491" s="4"/>
      <c r="E2491" s="4"/>
      <c r="F2491" s="4"/>
    </row>
    <row r="2492" spans="3:6" x14ac:dyDescent="0.25">
      <c r="C2492" s="4"/>
      <c r="D2492" s="4"/>
      <c r="E2492" s="4"/>
      <c r="F2492" s="4"/>
    </row>
    <row r="2493" spans="3:6" x14ac:dyDescent="0.25">
      <c r="C2493" s="4"/>
      <c r="D2493" s="4"/>
      <c r="E2493" s="4"/>
      <c r="F2493" s="4"/>
    </row>
    <row r="2494" spans="3:6" x14ac:dyDescent="0.25">
      <c r="C2494" s="4"/>
      <c r="D2494" s="4"/>
      <c r="E2494" s="4"/>
      <c r="F2494" s="4"/>
    </row>
    <row r="2495" spans="3:6" x14ac:dyDescent="0.25">
      <c r="C2495" s="4"/>
      <c r="D2495" s="4"/>
      <c r="E2495" s="4"/>
      <c r="F2495" s="4"/>
    </row>
    <row r="2496" spans="3:6" x14ac:dyDescent="0.25">
      <c r="C2496" s="4"/>
      <c r="D2496" s="4"/>
      <c r="E2496" s="4"/>
      <c r="F2496" s="4"/>
    </row>
    <row r="2497" spans="3:6" x14ac:dyDescent="0.25">
      <c r="C2497" s="4"/>
      <c r="D2497" s="4"/>
      <c r="E2497" s="4"/>
      <c r="F2497" s="4"/>
    </row>
    <row r="2498" spans="3:6" x14ac:dyDescent="0.25">
      <c r="C2498" s="4"/>
      <c r="D2498" s="4"/>
      <c r="E2498" s="4"/>
      <c r="F2498" s="4"/>
    </row>
    <row r="2499" spans="3:6" x14ac:dyDescent="0.25">
      <c r="C2499" s="4"/>
      <c r="D2499" s="4"/>
      <c r="E2499" s="4"/>
      <c r="F2499" s="4"/>
    </row>
    <row r="2500" spans="3:6" x14ac:dyDescent="0.25">
      <c r="C2500" s="4"/>
      <c r="D2500" s="4"/>
      <c r="E2500" s="4"/>
      <c r="F2500" s="4"/>
    </row>
    <row r="2501" spans="3:6" x14ac:dyDescent="0.25">
      <c r="C2501" s="4"/>
      <c r="D2501" s="4"/>
      <c r="E2501" s="4"/>
      <c r="F2501" s="4"/>
    </row>
    <row r="2502" spans="3:6" x14ac:dyDescent="0.25">
      <c r="C2502" s="4"/>
      <c r="D2502" s="4"/>
      <c r="E2502" s="4"/>
      <c r="F2502" s="4"/>
    </row>
    <row r="2503" spans="3:6" x14ac:dyDescent="0.25">
      <c r="C2503" s="4"/>
      <c r="D2503" s="4"/>
      <c r="E2503" s="4"/>
      <c r="F2503" s="4"/>
    </row>
    <row r="2504" spans="3:6" x14ac:dyDescent="0.25">
      <c r="C2504" s="4"/>
      <c r="D2504" s="4"/>
      <c r="E2504" s="4"/>
      <c r="F2504" s="4"/>
    </row>
    <row r="2505" spans="3:6" x14ac:dyDescent="0.25">
      <c r="C2505" s="4"/>
      <c r="D2505" s="4"/>
      <c r="E2505" s="4"/>
      <c r="F2505" s="4"/>
    </row>
    <row r="2506" spans="3:6" x14ac:dyDescent="0.25">
      <c r="C2506" s="4"/>
      <c r="D2506" s="4"/>
      <c r="E2506" s="4"/>
      <c r="F2506" s="4"/>
    </row>
    <row r="2507" spans="3:6" x14ac:dyDescent="0.25">
      <c r="C2507" s="4"/>
      <c r="D2507" s="4"/>
      <c r="E2507" s="4"/>
      <c r="F2507" s="4"/>
    </row>
    <row r="2508" spans="3:6" x14ac:dyDescent="0.25">
      <c r="C2508" s="4"/>
      <c r="D2508" s="4"/>
      <c r="E2508" s="4"/>
      <c r="F2508" s="4"/>
    </row>
    <row r="2509" spans="3:6" x14ac:dyDescent="0.25">
      <c r="C2509" s="4"/>
      <c r="D2509" s="4"/>
      <c r="E2509" s="4"/>
      <c r="F2509" s="4"/>
    </row>
    <row r="2510" spans="3:6" x14ac:dyDescent="0.25">
      <c r="C2510" s="4"/>
      <c r="D2510" s="4"/>
      <c r="E2510" s="4"/>
      <c r="F2510" s="4"/>
    </row>
    <row r="2511" spans="3:6" x14ac:dyDescent="0.25">
      <c r="C2511" s="4"/>
      <c r="D2511" s="4"/>
      <c r="E2511" s="4"/>
      <c r="F2511" s="4"/>
    </row>
    <row r="2512" spans="3:6" x14ac:dyDescent="0.25">
      <c r="C2512" s="4"/>
      <c r="D2512" s="4"/>
      <c r="E2512" s="4"/>
      <c r="F2512" s="4"/>
    </row>
    <row r="2513" spans="3:6" x14ac:dyDescent="0.25">
      <c r="C2513" s="4"/>
      <c r="D2513" s="4"/>
      <c r="E2513" s="4"/>
      <c r="F2513" s="4"/>
    </row>
    <row r="2514" spans="3:6" x14ac:dyDescent="0.25">
      <c r="C2514" s="4"/>
      <c r="D2514" s="4"/>
      <c r="E2514" s="4"/>
      <c r="F2514" s="4"/>
    </row>
    <row r="2515" spans="3:6" x14ac:dyDescent="0.25">
      <c r="C2515" s="4"/>
      <c r="D2515" s="4"/>
      <c r="E2515" s="4"/>
      <c r="F2515" s="4"/>
    </row>
    <row r="2516" spans="3:6" x14ac:dyDescent="0.25">
      <c r="C2516" s="4"/>
      <c r="D2516" s="4"/>
      <c r="E2516" s="4"/>
      <c r="F2516" s="4"/>
    </row>
    <row r="2517" spans="3:6" x14ac:dyDescent="0.25">
      <c r="C2517" s="4"/>
      <c r="D2517" s="4"/>
      <c r="E2517" s="4"/>
      <c r="F2517" s="4"/>
    </row>
    <row r="2518" spans="3:6" x14ac:dyDescent="0.25">
      <c r="C2518" s="4"/>
      <c r="D2518" s="4"/>
      <c r="E2518" s="4"/>
      <c r="F2518" s="4"/>
    </row>
    <row r="2519" spans="3:6" x14ac:dyDescent="0.25">
      <c r="C2519" s="4"/>
      <c r="D2519" s="4"/>
      <c r="E2519" s="4"/>
      <c r="F2519" s="4"/>
    </row>
    <row r="2520" spans="3:6" x14ac:dyDescent="0.25">
      <c r="C2520" s="4"/>
      <c r="D2520" s="4"/>
      <c r="E2520" s="4"/>
      <c r="F2520" s="4"/>
    </row>
    <row r="2521" spans="3:6" x14ac:dyDescent="0.25">
      <c r="C2521" s="4"/>
      <c r="D2521" s="4"/>
      <c r="E2521" s="4"/>
      <c r="F2521" s="4"/>
    </row>
    <row r="2522" spans="3:6" x14ac:dyDescent="0.25">
      <c r="C2522" s="4"/>
      <c r="D2522" s="4"/>
      <c r="E2522" s="4"/>
      <c r="F2522" s="4"/>
    </row>
    <row r="2523" spans="3:6" x14ac:dyDescent="0.25">
      <c r="C2523" s="4"/>
      <c r="D2523" s="4"/>
      <c r="E2523" s="4"/>
      <c r="F2523" s="4"/>
    </row>
    <row r="2524" spans="3:6" ht="11.25" customHeight="1" x14ac:dyDescent="0.25">
      <c r="C2524" s="4"/>
      <c r="D2524" s="4"/>
      <c r="E2524" s="4"/>
      <c r="F2524" s="4"/>
    </row>
    <row r="2525" spans="3:6" x14ac:dyDescent="0.25">
      <c r="C2525" s="4"/>
      <c r="D2525" s="4"/>
      <c r="E2525" s="4"/>
      <c r="F2525" s="4"/>
    </row>
    <row r="2526" spans="3:6" x14ac:dyDescent="0.25">
      <c r="C2526" s="4"/>
      <c r="D2526" s="4"/>
      <c r="E2526" s="4"/>
      <c r="F2526" s="4"/>
    </row>
    <row r="2527" spans="3:6" x14ac:dyDescent="0.25">
      <c r="C2527" s="4"/>
      <c r="D2527" s="4"/>
      <c r="E2527" s="4"/>
      <c r="F2527" s="4"/>
    </row>
    <row r="2528" spans="3:6" x14ac:dyDescent="0.25">
      <c r="C2528" s="4"/>
      <c r="D2528" s="4"/>
      <c r="E2528" s="4"/>
      <c r="F2528" s="4"/>
    </row>
    <row r="2529" spans="3:6" x14ac:dyDescent="0.25">
      <c r="C2529" s="4"/>
      <c r="D2529" s="4"/>
      <c r="E2529" s="4"/>
      <c r="F2529" s="4"/>
    </row>
    <row r="2530" spans="3:6" x14ac:dyDescent="0.25">
      <c r="C2530" s="4"/>
      <c r="D2530" s="4"/>
      <c r="E2530" s="4"/>
      <c r="F2530" s="4"/>
    </row>
    <row r="2531" spans="3:6" x14ac:dyDescent="0.25">
      <c r="C2531" s="4"/>
      <c r="D2531" s="4"/>
      <c r="E2531" s="4"/>
      <c r="F2531" s="4"/>
    </row>
    <row r="2532" spans="3:6" x14ac:dyDescent="0.25">
      <c r="C2532" s="4"/>
      <c r="D2532" s="4"/>
      <c r="E2532" s="4"/>
      <c r="F2532" s="4"/>
    </row>
    <row r="2533" spans="3:6" x14ac:dyDescent="0.25">
      <c r="C2533" s="4"/>
      <c r="D2533" s="4"/>
      <c r="E2533" s="4"/>
      <c r="F2533" s="4"/>
    </row>
    <row r="2534" spans="3:6" x14ac:dyDescent="0.25">
      <c r="C2534" s="4"/>
      <c r="D2534" s="4"/>
      <c r="E2534" s="4"/>
      <c r="F2534" s="4"/>
    </row>
    <row r="2535" spans="3:6" x14ac:dyDescent="0.25">
      <c r="C2535" s="4"/>
      <c r="D2535" s="4"/>
      <c r="E2535" s="4"/>
      <c r="F2535" s="4"/>
    </row>
    <row r="2536" spans="3:6" x14ac:dyDescent="0.25">
      <c r="C2536" s="4"/>
      <c r="D2536" s="4"/>
      <c r="E2536" s="4"/>
      <c r="F2536" s="4"/>
    </row>
    <row r="2537" spans="3:6" x14ac:dyDescent="0.25">
      <c r="C2537" s="4"/>
      <c r="D2537" s="4"/>
      <c r="E2537" s="4"/>
      <c r="F2537" s="4"/>
    </row>
    <row r="2538" spans="3:6" x14ac:dyDescent="0.25">
      <c r="C2538" s="4"/>
      <c r="D2538" s="4"/>
      <c r="E2538" s="4"/>
      <c r="F2538" s="4"/>
    </row>
    <row r="2539" spans="3:6" x14ac:dyDescent="0.25">
      <c r="C2539" s="4"/>
      <c r="D2539" s="4"/>
      <c r="E2539" s="4"/>
      <c r="F2539" s="4"/>
    </row>
    <row r="2540" spans="3:6" x14ac:dyDescent="0.25">
      <c r="C2540" s="4"/>
      <c r="D2540" s="4"/>
      <c r="E2540" s="4"/>
      <c r="F2540" s="4"/>
    </row>
    <row r="2541" spans="3:6" x14ac:dyDescent="0.25">
      <c r="C2541" s="4"/>
      <c r="D2541" s="4"/>
      <c r="E2541" s="4"/>
      <c r="F2541" s="4"/>
    </row>
    <row r="2542" spans="3:6" x14ac:dyDescent="0.25">
      <c r="C2542" s="4"/>
      <c r="D2542" s="4"/>
      <c r="E2542" s="4"/>
      <c r="F2542" s="4"/>
    </row>
    <row r="2543" spans="3:6" x14ac:dyDescent="0.25">
      <c r="C2543" s="4"/>
      <c r="D2543" s="4"/>
      <c r="E2543" s="4"/>
      <c r="F2543" s="4"/>
    </row>
    <row r="2544" spans="3:6" x14ac:dyDescent="0.25">
      <c r="C2544" s="4"/>
      <c r="D2544" s="4"/>
      <c r="E2544" s="4"/>
      <c r="F2544" s="4"/>
    </row>
    <row r="2545" spans="3:6" x14ac:dyDescent="0.25">
      <c r="C2545" s="4"/>
      <c r="D2545" s="4"/>
      <c r="E2545" s="4"/>
      <c r="F2545" s="4"/>
    </row>
    <row r="2546" spans="3:6" x14ac:dyDescent="0.25">
      <c r="C2546" s="4"/>
      <c r="D2546" s="4"/>
      <c r="E2546" s="4"/>
      <c r="F2546" s="4"/>
    </row>
    <row r="2547" spans="3:6" x14ac:dyDescent="0.25">
      <c r="C2547" s="4"/>
      <c r="D2547" s="4"/>
      <c r="E2547" s="4"/>
      <c r="F2547" s="4"/>
    </row>
    <row r="2548" spans="3:6" x14ac:dyDescent="0.25">
      <c r="C2548" s="4"/>
      <c r="D2548" s="4"/>
      <c r="E2548" s="4"/>
      <c r="F2548" s="4"/>
    </row>
    <row r="2549" spans="3:6" x14ac:dyDescent="0.25">
      <c r="C2549" s="4"/>
      <c r="D2549" s="4"/>
      <c r="E2549" s="4"/>
      <c r="F2549" s="4"/>
    </row>
    <row r="2550" spans="3:6" x14ac:dyDescent="0.25">
      <c r="C2550" s="4"/>
      <c r="D2550" s="4"/>
      <c r="E2550" s="4"/>
      <c r="F2550" s="4"/>
    </row>
    <row r="2551" spans="3:6" x14ac:dyDescent="0.25">
      <c r="C2551" s="4"/>
      <c r="D2551" s="4"/>
      <c r="E2551" s="4"/>
      <c r="F2551" s="4"/>
    </row>
    <row r="2552" spans="3:6" x14ac:dyDescent="0.25">
      <c r="C2552" s="4"/>
      <c r="D2552" s="4"/>
      <c r="E2552" s="4"/>
      <c r="F2552" s="4"/>
    </row>
    <row r="2553" spans="3:6" ht="11.25" customHeight="1" x14ac:dyDescent="0.25">
      <c r="C2553" s="4"/>
      <c r="D2553" s="4"/>
      <c r="E2553" s="4"/>
      <c r="F2553" s="4"/>
    </row>
    <row r="2554" spans="3:6" x14ac:dyDescent="0.25">
      <c r="C2554" s="4"/>
      <c r="D2554" s="4"/>
      <c r="E2554" s="4"/>
      <c r="F2554" s="4"/>
    </row>
    <row r="2555" spans="3:6" x14ac:dyDescent="0.25">
      <c r="C2555" s="4"/>
      <c r="D2555" s="4"/>
      <c r="E2555" s="4"/>
      <c r="F2555" s="4"/>
    </row>
    <row r="2556" spans="3:6" x14ac:dyDescent="0.25">
      <c r="C2556" s="4"/>
      <c r="D2556" s="4"/>
      <c r="E2556" s="4"/>
      <c r="F2556" s="4"/>
    </row>
    <row r="2557" spans="3:6" x14ac:dyDescent="0.25">
      <c r="C2557" s="4"/>
      <c r="D2557" s="4"/>
      <c r="E2557" s="4"/>
      <c r="F2557" s="4"/>
    </row>
    <row r="2558" spans="3:6" x14ac:dyDescent="0.25">
      <c r="C2558" s="4"/>
      <c r="D2558" s="4"/>
      <c r="E2558" s="4"/>
      <c r="F2558" s="4"/>
    </row>
    <row r="2559" spans="3:6" x14ac:dyDescent="0.25">
      <c r="C2559" s="4"/>
      <c r="D2559" s="4"/>
      <c r="E2559" s="4"/>
      <c r="F2559" s="4"/>
    </row>
    <row r="2560" spans="3:6" x14ac:dyDescent="0.25">
      <c r="C2560" s="4"/>
      <c r="D2560" s="4"/>
      <c r="E2560" s="4"/>
      <c r="F2560" s="4"/>
    </row>
    <row r="2561" spans="3:6" x14ac:dyDescent="0.25">
      <c r="C2561" s="4"/>
      <c r="D2561" s="4"/>
      <c r="E2561" s="4"/>
      <c r="F2561" s="4"/>
    </row>
    <row r="2562" spans="3:6" x14ac:dyDescent="0.25">
      <c r="C2562" s="4"/>
      <c r="D2562" s="4"/>
      <c r="E2562" s="4"/>
      <c r="F2562" s="4"/>
    </row>
    <row r="2563" spans="3:6" x14ac:dyDescent="0.25">
      <c r="C2563" s="4"/>
      <c r="D2563" s="4"/>
      <c r="E2563" s="4"/>
      <c r="F2563" s="4"/>
    </row>
    <row r="2564" spans="3:6" x14ac:dyDescent="0.25">
      <c r="C2564" s="4"/>
      <c r="D2564" s="4"/>
      <c r="E2564" s="4"/>
      <c r="F2564" s="4"/>
    </row>
    <row r="2565" spans="3:6" x14ac:dyDescent="0.25">
      <c r="C2565" s="4"/>
      <c r="D2565" s="4"/>
      <c r="E2565" s="4"/>
      <c r="F2565" s="4"/>
    </row>
    <row r="2566" spans="3:6" x14ac:dyDescent="0.25">
      <c r="C2566" s="4"/>
      <c r="D2566" s="4"/>
      <c r="E2566" s="4"/>
      <c r="F2566" s="4"/>
    </row>
    <row r="2567" spans="3:6" x14ac:dyDescent="0.25">
      <c r="C2567" s="4"/>
      <c r="D2567" s="4"/>
      <c r="E2567" s="4"/>
      <c r="F2567" s="4"/>
    </row>
    <row r="2568" spans="3:6" x14ac:dyDescent="0.25">
      <c r="C2568" s="4"/>
      <c r="D2568" s="4"/>
      <c r="E2568" s="4"/>
      <c r="F2568" s="4"/>
    </row>
    <row r="2569" spans="3:6" x14ac:dyDescent="0.25">
      <c r="C2569" s="4"/>
      <c r="D2569" s="4"/>
      <c r="E2569" s="4"/>
      <c r="F2569" s="4"/>
    </row>
    <row r="2570" spans="3:6" x14ac:dyDescent="0.25">
      <c r="C2570" s="4"/>
      <c r="D2570" s="4"/>
      <c r="E2570" s="4"/>
      <c r="F2570" s="4"/>
    </row>
    <row r="2571" spans="3:6" x14ac:dyDescent="0.25">
      <c r="C2571" s="4"/>
      <c r="D2571" s="4"/>
      <c r="E2571" s="4"/>
      <c r="F2571" s="4"/>
    </row>
    <row r="2572" spans="3:6" x14ac:dyDescent="0.25">
      <c r="C2572" s="4"/>
      <c r="D2572" s="4"/>
      <c r="E2572" s="4"/>
      <c r="F2572" s="4"/>
    </row>
    <row r="2573" spans="3:6" x14ac:dyDescent="0.25">
      <c r="C2573" s="4"/>
      <c r="D2573" s="4"/>
      <c r="E2573" s="4"/>
      <c r="F2573" s="4"/>
    </row>
    <row r="2574" spans="3:6" x14ac:dyDescent="0.25">
      <c r="C2574" s="4"/>
      <c r="D2574" s="4"/>
      <c r="E2574" s="4"/>
      <c r="F2574" s="4"/>
    </row>
    <row r="2575" spans="3:6" x14ac:dyDescent="0.25">
      <c r="C2575" s="4"/>
      <c r="D2575" s="4"/>
      <c r="E2575" s="4"/>
      <c r="F2575" s="4"/>
    </row>
    <row r="2576" spans="3:6" x14ac:dyDescent="0.25">
      <c r="C2576" s="4"/>
      <c r="D2576" s="4"/>
      <c r="E2576" s="4"/>
      <c r="F2576" s="4"/>
    </row>
    <row r="2577" spans="3:6" x14ac:dyDescent="0.25">
      <c r="C2577" s="4"/>
      <c r="D2577" s="4"/>
      <c r="E2577" s="4"/>
      <c r="F2577" s="4"/>
    </row>
    <row r="2578" spans="3:6" x14ac:dyDescent="0.25">
      <c r="C2578" s="4"/>
      <c r="D2578" s="4"/>
      <c r="E2578" s="4"/>
      <c r="F2578" s="4"/>
    </row>
    <row r="2579" spans="3:6" x14ac:dyDescent="0.25">
      <c r="C2579" s="4"/>
      <c r="D2579" s="4"/>
      <c r="E2579" s="4"/>
      <c r="F2579" s="4"/>
    </row>
    <row r="2580" spans="3:6" x14ac:dyDescent="0.25">
      <c r="C2580" s="4"/>
      <c r="D2580" s="4"/>
      <c r="E2580" s="4"/>
      <c r="F2580" s="4"/>
    </row>
    <row r="2581" spans="3:6" x14ac:dyDescent="0.25">
      <c r="C2581" s="4"/>
      <c r="D2581" s="4"/>
      <c r="E2581" s="4"/>
      <c r="F2581" s="4"/>
    </row>
    <row r="2582" spans="3:6" x14ac:dyDescent="0.25">
      <c r="C2582" s="4"/>
      <c r="D2582" s="4"/>
      <c r="E2582" s="4"/>
      <c r="F2582" s="4"/>
    </row>
    <row r="2583" spans="3:6" x14ac:dyDescent="0.25">
      <c r="C2583" s="4"/>
      <c r="D2583" s="4"/>
      <c r="E2583" s="4"/>
      <c r="F2583" s="4"/>
    </row>
    <row r="2584" spans="3:6" x14ac:dyDescent="0.25">
      <c r="C2584" s="4"/>
      <c r="D2584" s="4"/>
      <c r="E2584" s="4"/>
      <c r="F2584" s="4"/>
    </row>
    <row r="2585" spans="3:6" x14ac:dyDescent="0.25">
      <c r="C2585" s="4"/>
      <c r="D2585" s="4"/>
      <c r="E2585" s="4"/>
      <c r="F2585" s="4"/>
    </row>
    <row r="2586" spans="3:6" x14ac:dyDescent="0.25">
      <c r="C2586" s="4"/>
      <c r="D2586" s="4"/>
      <c r="E2586" s="4"/>
      <c r="F2586" s="4"/>
    </row>
    <row r="2587" spans="3:6" x14ac:dyDescent="0.25">
      <c r="C2587" s="4"/>
      <c r="D2587" s="4"/>
      <c r="E2587" s="4"/>
      <c r="F2587" s="4"/>
    </row>
    <row r="2588" spans="3:6" x14ac:dyDescent="0.25">
      <c r="C2588" s="4"/>
      <c r="D2588" s="4"/>
      <c r="E2588" s="4"/>
      <c r="F2588" s="4"/>
    </row>
    <row r="2589" spans="3:6" x14ac:dyDescent="0.25">
      <c r="C2589" s="4"/>
      <c r="D2589" s="4"/>
      <c r="E2589" s="4"/>
      <c r="F2589" s="4"/>
    </row>
    <row r="2590" spans="3:6" x14ac:dyDescent="0.25">
      <c r="C2590" s="4"/>
      <c r="D2590" s="4"/>
      <c r="E2590" s="4"/>
      <c r="F2590" s="4"/>
    </row>
    <row r="2591" spans="3:6" x14ac:dyDescent="0.25">
      <c r="C2591" s="4"/>
      <c r="D2591" s="4"/>
      <c r="E2591" s="4"/>
      <c r="F2591" s="4"/>
    </row>
    <row r="2592" spans="3:6" x14ac:dyDescent="0.25">
      <c r="C2592" s="4"/>
      <c r="D2592" s="4"/>
      <c r="E2592" s="4"/>
      <c r="F2592" s="4"/>
    </row>
    <row r="2593" spans="3:6" x14ac:dyDescent="0.25">
      <c r="C2593" s="4"/>
      <c r="D2593" s="4"/>
      <c r="E2593" s="4"/>
      <c r="F2593" s="4"/>
    </row>
    <row r="2594" spans="3:6" x14ac:dyDescent="0.25">
      <c r="C2594" s="4"/>
      <c r="D2594" s="4"/>
      <c r="E2594" s="4"/>
      <c r="F2594" s="4"/>
    </row>
    <row r="2595" spans="3:6" x14ac:dyDescent="0.25">
      <c r="C2595" s="4"/>
      <c r="D2595" s="4"/>
      <c r="E2595" s="4"/>
      <c r="F2595" s="4"/>
    </row>
    <row r="2596" spans="3:6" x14ac:dyDescent="0.25">
      <c r="C2596" s="4"/>
      <c r="D2596" s="4"/>
      <c r="E2596" s="4"/>
      <c r="F2596" s="4"/>
    </row>
    <row r="2597" spans="3:6" x14ac:dyDescent="0.25">
      <c r="C2597" s="4"/>
      <c r="D2597" s="4"/>
      <c r="E2597" s="4"/>
      <c r="F2597" s="4"/>
    </row>
    <row r="2598" spans="3:6" x14ac:dyDescent="0.25">
      <c r="C2598" s="4"/>
      <c r="D2598" s="4"/>
      <c r="E2598" s="4"/>
      <c r="F2598" s="4"/>
    </row>
    <row r="2599" spans="3:6" x14ac:dyDescent="0.25">
      <c r="C2599" s="4"/>
      <c r="D2599" s="4"/>
      <c r="E2599" s="4"/>
      <c r="F2599" s="4"/>
    </row>
    <row r="2600" spans="3:6" x14ac:dyDescent="0.25">
      <c r="C2600" s="4"/>
      <c r="D2600" s="4"/>
      <c r="E2600" s="4"/>
      <c r="F2600" s="4"/>
    </row>
    <row r="2601" spans="3:6" x14ac:dyDescent="0.25">
      <c r="C2601" s="4"/>
      <c r="D2601" s="4"/>
      <c r="E2601" s="4"/>
      <c r="F2601" s="4"/>
    </row>
    <row r="2602" spans="3:6" x14ac:dyDescent="0.25">
      <c r="C2602" s="4"/>
      <c r="D2602" s="4"/>
      <c r="E2602" s="4"/>
      <c r="F2602" s="4"/>
    </row>
    <row r="2603" spans="3:6" x14ac:dyDescent="0.25">
      <c r="C2603" s="4"/>
      <c r="D2603" s="4"/>
      <c r="E2603" s="4"/>
      <c r="F2603" s="4"/>
    </row>
    <row r="2604" spans="3:6" x14ac:dyDescent="0.25">
      <c r="C2604" s="4"/>
      <c r="D2604" s="4"/>
      <c r="E2604" s="4"/>
      <c r="F2604" s="4"/>
    </row>
    <row r="2605" spans="3:6" x14ac:dyDescent="0.25">
      <c r="C2605" s="4"/>
      <c r="D2605" s="4"/>
      <c r="E2605" s="4"/>
      <c r="F2605" s="4"/>
    </row>
    <row r="2606" spans="3:6" x14ac:dyDescent="0.25">
      <c r="C2606" s="4"/>
      <c r="D2606" s="4"/>
      <c r="E2606" s="4"/>
      <c r="F2606" s="4"/>
    </row>
    <row r="2607" spans="3:6" x14ac:dyDescent="0.25">
      <c r="C2607" s="4"/>
      <c r="D2607" s="4"/>
      <c r="E2607" s="4"/>
      <c r="F2607" s="4"/>
    </row>
    <row r="2608" spans="3:6" x14ac:dyDescent="0.25">
      <c r="C2608" s="4"/>
      <c r="D2608" s="4"/>
      <c r="E2608" s="4"/>
      <c r="F2608" s="4"/>
    </row>
    <row r="2609" spans="3:6" x14ac:dyDescent="0.25">
      <c r="C2609" s="4"/>
      <c r="D2609" s="4"/>
      <c r="E2609" s="4"/>
      <c r="F2609" s="4"/>
    </row>
    <row r="2610" spans="3:6" x14ac:dyDescent="0.25">
      <c r="C2610" s="4"/>
      <c r="D2610" s="4"/>
      <c r="E2610" s="4"/>
      <c r="F2610" s="4"/>
    </row>
    <row r="2611" spans="3:6" x14ac:dyDescent="0.25">
      <c r="C2611" s="4"/>
      <c r="D2611" s="4"/>
      <c r="E2611" s="4"/>
      <c r="F2611" s="4"/>
    </row>
    <row r="2612" spans="3:6" x14ac:dyDescent="0.25">
      <c r="C2612" s="4"/>
      <c r="D2612" s="4"/>
      <c r="E2612" s="4"/>
      <c r="F2612" s="4"/>
    </row>
    <row r="2613" spans="3:6" x14ac:dyDescent="0.25">
      <c r="C2613" s="4"/>
      <c r="D2613" s="4"/>
      <c r="E2613" s="4"/>
      <c r="F2613" s="4"/>
    </row>
    <row r="2614" spans="3:6" x14ac:dyDescent="0.25">
      <c r="C2614" s="4"/>
      <c r="D2614" s="4"/>
      <c r="E2614" s="4"/>
      <c r="F2614" s="4"/>
    </row>
    <row r="2615" spans="3:6" x14ac:dyDescent="0.25">
      <c r="C2615" s="4"/>
      <c r="D2615" s="4"/>
      <c r="E2615" s="4"/>
      <c r="F2615" s="4"/>
    </row>
    <row r="2616" spans="3:6" x14ac:dyDescent="0.25">
      <c r="C2616" s="4"/>
      <c r="D2616" s="4"/>
      <c r="E2616" s="4"/>
      <c r="F2616" s="4"/>
    </row>
    <row r="2617" spans="3:6" x14ac:dyDescent="0.25">
      <c r="C2617" s="4"/>
      <c r="D2617" s="4"/>
      <c r="E2617" s="4"/>
      <c r="F2617" s="4"/>
    </row>
    <row r="2618" spans="3:6" x14ac:dyDescent="0.25">
      <c r="C2618" s="4"/>
      <c r="D2618" s="4"/>
      <c r="E2618" s="4"/>
      <c r="F2618" s="4"/>
    </row>
    <row r="2619" spans="3:6" x14ac:dyDescent="0.25">
      <c r="C2619" s="4"/>
      <c r="D2619" s="4"/>
      <c r="E2619" s="4"/>
      <c r="F2619" s="4"/>
    </row>
    <row r="2620" spans="3:6" x14ac:dyDescent="0.25">
      <c r="C2620" s="4"/>
      <c r="D2620" s="4"/>
      <c r="E2620" s="4"/>
      <c r="F2620" s="4"/>
    </row>
    <row r="2621" spans="3:6" x14ac:dyDescent="0.25">
      <c r="C2621" s="4"/>
      <c r="D2621" s="4"/>
      <c r="E2621" s="4"/>
      <c r="F2621" s="4"/>
    </row>
    <row r="2622" spans="3:6" x14ac:dyDescent="0.25">
      <c r="C2622" s="4"/>
      <c r="D2622" s="4"/>
      <c r="E2622" s="4"/>
      <c r="F2622" s="4"/>
    </row>
    <row r="2623" spans="3:6" ht="15" customHeight="1" x14ac:dyDescent="0.25">
      <c r="C2623" s="4"/>
      <c r="D2623" s="4"/>
      <c r="E2623" s="4"/>
      <c r="F2623" s="4"/>
    </row>
    <row r="2624" spans="3:6" x14ac:dyDescent="0.25">
      <c r="C2624" s="4"/>
      <c r="D2624" s="4"/>
      <c r="E2624" s="4"/>
      <c r="F2624" s="4"/>
    </row>
    <row r="2625" spans="3:6" x14ac:dyDescent="0.25">
      <c r="C2625" s="4"/>
      <c r="D2625" s="4"/>
      <c r="E2625" s="4"/>
      <c r="F2625" s="4"/>
    </row>
    <row r="2626" spans="3:6" x14ac:dyDescent="0.25">
      <c r="C2626" s="4"/>
      <c r="D2626" s="4"/>
      <c r="E2626" s="4"/>
      <c r="F2626" s="4"/>
    </row>
    <row r="2627" spans="3:6" x14ac:dyDescent="0.25">
      <c r="C2627" s="4"/>
      <c r="D2627" s="4"/>
      <c r="E2627" s="4"/>
      <c r="F2627" s="4"/>
    </row>
    <row r="2628" spans="3:6" x14ac:dyDescent="0.25">
      <c r="C2628" s="4"/>
      <c r="D2628" s="4"/>
      <c r="E2628" s="4"/>
      <c r="F2628" s="4"/>
    </row>
    <row r="2629" spans="3:6" x14ac:dyDescent="0.25">
      <c r="C2629" s="4"/>
      <c r="D2629" s="4"/>
      <c r="E2629" s="4"/>
      <c r="F2629" s="4"/>
    </row>
    <row r="2630" spans="3:6" x14ac:dyDescent="0.25">
      <c r="C2630" s="4"/>
      <c r="D2630" s="4"/>
      <c r="E2630" s="4"/>
      <c r="F2630" s="4"/>
    </row>
    <row r="2631" spans="3:6" x14ac:dyDescent="0.25">
      <c r="C2631" s="4"/>
      <c r="D2631" s="4"/>
      <c r="E2631" s="4"/>
      <c r="F2631" s="4"/>
    </row>
    <row r="2632" spans="3:6" x14ac:dyDescent="0.25">
      <c r="C2632" s="4"/>
      <c r="D2632" s="4"/>
      <c r="E2632" s="4"/>
      <c r="F2632" s="4"/>
    </row>
    <row r="2633" spans="3:6" x14ac:dyDescent="0.25">
      <c r="C2633" s="4"/>
      <c r="D2633" s="4"/>
      <c r="E2633" s="4"/>
      <c r="F2633" s="4"/>
    </row>
    <row r="2634" spans="3:6" x14ac:dyDescent="0.25">
      <c r="C2634" s="4"/>
      <c r="D2634" s="4"/>
      <c r="E2634" s="4"/>
      <c r="F2634" s="4"/>
    </row>
    <row r="2635" spans="3:6" x14ac:dyDescent="0.25">
      <c r="C2635" s="4"/>
      <c r="D2635" s="4"/>
      <c r="E2635" s="4"/>
      <c r="F2635" s="4"/>
    </row>
    <row r="2636" spans="3:6" x14ac:dyDescent="0.25">
      <c r="C2636" s="4"/>
      <c r="D2636" s="4"/>
      <c r="E2636" s="4"/>
      <c r="F2636" s="4"/>
    </row>
    <row r="2637" spans="3:6" x14ac:dyDescent="0.25">
      <c r="C2637" s="4"/>
      <c r="D2637" s="4"/>
      <c r="E2637" s="4"/>
      <c r="F2637" s="4"/>
    </row>
    <row r="2638" spans="3:6" x14ac:dyDescent="0.25">
      <c r="C2638" s="4"/>
      <c r="D2638" s="4"/>
      <c r="E2638" s="4"/>
      <c r="F2638" s="4"/>
    </row>
    <row r="2639" spans="3:6" x14ac:dyDescent="0.25">
      <c r="C2639" s="4"/>
      <c r="D2639" s="4"/>
      <c r="E2639" s="4"/>
      <c r="F2639" s="4"/>
    </row>
    <row r="2640" spans="3:6" x14ac:dyDescent="0.25">
      <c r="C2640" s="4"/>
      <c r="D2640" s="4"/>
      <c r="E2640" s="4"/>
      <c r="F2640" s="4"/>
    </row>
    <row r="2641" spans="3:6" x14ac:dyDescent="0.25">
      <c r="C2641" s="4"/>
      <c r="D2641" s="4"/>
      <c r="E2641" s="4"/>
      <c r="F2641" s="4"/>
    </row>
    <row r="2642" spans="3:6" x14ac:dyDescent="0.25">
      <c r="C2642" s="4"/>
      <c r="D2642" s="4"/>
      <c r="E2642" s="4"/>
      <c r="F2642" s="4"/>
    </row>
    <row r="2643" spans="3:6" x14ac:dyDescent="0.25">
      <c r="C2643" s="4"/>
      <c r="D2643" s="4"/>
      <c r="E2643" s="4"/>
      <c r="F2643" s="4"/>
    </row>
    <row r="2644" spans="3:6" x14ac:dyDescent="0.25">
      <c r="C2644" s="4"/>
      <c r="D2644" s="4"/>
      <c r="E2644" s="4"/>
      <c r="F2644" s="4"/>
    </row>
    <row r="2645" spans="3:6" x14ac:dyDescent="0.25">
      <c r="C2645" s="4"/>
      <c r="D2645" s="4"/>
      <c r="E2645" s="4"/>
      <c r="F2645" s="4"/>
    </row>
    <row r="2646" spans="3:6" x14ac:dyDescent="0.25">
      <c r="C2646" s="4"/>
      <c r="D2646" s="4"/>
      <c r="E2646" s="4"/>
      <c r="F2646" s="4"/>
    </row>
    <row r="2647" spans="3:6" x14ac:dyDescent="0.25">
      <c r="C2647" s="4"/>
      <c r="D2647" s="4"/>
      <c r="E2647" s="4"/>
      <c r="F2647" s="4"/>
    </row>
    <row r="2648" spans="3:6" x14ac:dyDescent="0.25">
      <c r="C2648" s="4"/>
      <c r="D2648" s="4"/>
      <c r="E2648" s="4"/>
      <c r="F2648" s="4"/>
    </row>
    <row r="2649" spans="3:6" x14ac:dyDescent="0.25">
      <c r="C2649" s="4"/>
      <c r="D2649" s="4"/>
      <c r="E2649" s="4"/>
      <c r="F2649" s="4"/>
    </row>
    <row r="2650" spans="3:6" x14ac:dyDescent="0.25">
      <c r="C2650" s="4"/>
      <c r="D2650" s="4"/>
      <c r="E2650" s="4"/>
      <c r="F2650" s="4"/>
    </row>
    <row r="2651" spans="3:6" x14ac:dyDescent="0.25">
      <c r="C2651" s="4"/>
      <c r="D2651" s="4"/>
      <c r="E2651" s="4"/>
      <c r="F2651" s="4"/>
    </row>
    <row r="2652" spans="3:6" x14ac:dyDescent="0.25">
      <c r="C2652" s="4"/>
      <c r="D2652" s="4"/>
      <c r="E2652" s="4"/>
      <c r="F2652" s="4"/>
    </row>
    <row r="2653" spans="3:6" x14ac:dyDescent="0.25">
      <c r="C2653" s="4"/>
      <c r="D2653" s="4"/>
      <c r="E2653" s="4"/>
      <c r="F2653" s="4"/>
    </row>
    <row r="2654" spans="3:6" x14ac:dyDescent="0.25">
      <c r="C2654" s="4"/>
      <c r="D2654" s="4"/>
      <c r="E2654" s="4"/>
      <c r="F2654" s="4"/>
    </row>
    <row r="2655" spans="3:6" x14ac:dyDescent="0.25">
      <c r="C2655" s="4"/>
      <c r="D2655" s="4"/>
      <c r="E2655" s="4"/>
      <c r="F2655" s="4"/>
    </row>
    <row r="2656" spans="3:6" x14ac:dyDescent="0.25">
      <c r="C2656" s="4"/>
      <c r="D2656" s="4"/>
      <c r="E2656" s="4"/>
      <c r="F2656" s="4"/>
    </row>
    <row r="2657" spans="3:6" x14ac:dyDescent="0.25">
      <c r="C2657" s="4"/>
      <c r="D2657" s="4"/>
      <c r="E2657" s="4"/>
      <c r="F2657" s="4"/>
    </row>
    <row r="2658" spans="3:6" x14ac:dyDescent="0.25">
      <c r="C2658" s="4"/>
      <c r="D2658" s="4"/>
      <c r="E2658" s="4"/>
      <c r="F2658" s="4"/>
    </row>
    <row r="2659" spans="3:6" x14ac:dyDescent="0.25">
      <c r="C2659" s="4"/>
      <c r="D2659" s="4"/>
      <c r="E2659" s="4"/>
      <c r="F2659" s="4"/>
    </row>
    <row r="2660" spans="3:6" x14ac:dyDescent="0.25">
      <c r="C2660" s="4"/>
      <c r="D2660" s="4"/>
      <c r="E2660" s="4"/>
      <c r="F2660" s="4"/>
    </row>
    <row r="2661" spans="3:6" x14ac:dyDescent="0.25">
      <c r="C2661" s="4"/>
      <c r="D2661" s="4"/>
      <c r="E2661" s="4"/>
      <c r="F2661" s="4"/>
    </row>
    <row r="2662" spans="3:6" x14ac:dyDescent="0.25">
      <c r="C2662" s="4"/>
      <c r="D2662" s="4"/>
      <c r="E2662" s="4"/>
      <c r="F2662" s="4"/>
    </row>
    <row r="2663" spans="3:6" ht="15" customHeight="1" x14ac:dyDescent="0.25">
      <c r="C2663" s="4"/>
      <c r="D2663" s="4"/>
      <c r="E2663" s="4"/>
      <c r="F2663" s="4"/>
    </row>
    <row r="2664" spans="3:6" x14ac:dyDescent="0.25">
      <c r="C2664" s="4"/>
      <c r="D2664" s="4"/>
      <c r="E2664" s="4"/>
      <c r="F2664" s="4"/>
    </row>
    <row r="2665" spans="3:6" x14ac:dyDescent="0.25">
      <c r="C2665" s="4"/>
      <c r="D2665" s="4"/>
      <c r="E2665" s="4"/>
      <c r="F2665" s="4"/>
    </row>
    <row r="2666" spans="3:6" x14ac:dyDescent="0.25">
      <c r="C2666" s="4"/>
      <c r="D2666" s="4"/>
      <c r="E2666" s="4"/>
      <c r="F2666" s="4"/>
    </row>
    <row r="2667" spans="3:6" x14ac:dyDescent="0.25">
      <c r="C2667" s="4"/>
      <c r="D2667" s="4"/>
      <c r="E2667" s="4"/>
      <c r="F2667" s="4"/>
    </row>
    <row r="2668" spans="3:6" x14ac:dyDescent="0.25">
      <c r="C2668" s="4"/>
      <c r="D2668" s="4"/>
      <c r="E2668" s="4"/>
      <c r="F2668" s="4"/>
    </row>
    <row r="2669" spans="3:6" x14ac:dyDescent="0.25">
      <c r="C2669" s="4"/>
      <c r="D2669" s="4"/>
      <c r="E2669" s="4"/>
      <c r="F2669" s="4"/>
    </row>
    <row r="2670" spans="3:6" x14ac:dyDescent="0.25">
      <c r="C2670" s="4"/>
      <c r="D2670" s="4"/>
      <c r="E2670" s="4"/>
      <c r="F2670" s="4"/>
    </row>
    <row r="2671" spans="3:6" x14ac:dyDescent="0.25">
      <c r="C2671" s="4"/>
      <c r="D2671" s="4"/>
      <c r="E2671" s="4"/>
      <c r="F2671" s="4"/>
    </row>
    <row r="2672" spans="3:6" x14ac:dyDescent="0.25">
      <c r="C2672" s="4"/>
      <c r="D2672" s="4"/>
      <c r="E2672" s="4"/>
      <c r="F2672" s="4"/>
    </row>
    <row r="2673" spans="3:6" x14ac:dyDescent="0.25">
      <c r="C2673" s="4"/>
      <c r="D2673" s="4"/>
      <c r="E2673" s="4"/>
      <c r="F2673" s="4"/>
    </row>
    <row r="2674" spans="3:6" x14ac:dyDescent="0.25">
      <c r="C2674" s="4"/>
      <c r="D2674" s="4"/>
      <c r="E2674" s="4"/>
      <c r="F2674" s="4"/>
    </row>
    <row r="2675" spans="3:6" x14ac:dyDescent="0.25">
      <c r="C2675" s="4"/>
      <c r="D2675" s="4"/>
      <c r="E2675" s="4"/>
      <c r="F2675" s="4"/>
    </row>
    <row r="2676" spans="3:6" x14ac:dyDescent="0.25">
      <c r="C2676" s="4"/>
      <c r="D2676" s="4"/>
      <c r="E2676" s="4"/>
      <c r="F2676" s="4"/>
    </row>
    <row r="2677" spans="3:6" x14ac:dyDescent="0.25">
      <c r="C2677" s="4"/>
      <c r="D2677" s="4"/>
      <c r="E2677" s="4"/>
      <c r="F2677" s="4"/>
    </row>
    <row r="2678" spans="3:6" x14ac:dyDescent="0.25">
      <c r="C2678" s="4"/>
      <c r="D2678" s="4"/>
      <c r="E2678" s="4"/>
      <c r="F2678" s="4"/>
    </row>
    <row r="2679" spans="3:6" x14ac:dyDescent="0.25">
      <c r="C2679" s="4"/>
      <c r="D2679" s="4"/>
      <c r="E2679" s="4"/>
      <c r="F2679" s="4"/>
    </row>
    <row r="2680" spans="3:6" x14ac:dyDescent="0.25">
      <c r="C2680" s="4"/>
      <c r="D2680" s="4"/>
      <c r="E2680" s="4"/>
      <c r="F2680" s="4"/>
    </row>
    <row r="2681" spans="3:6" x14ac:dyDescent="0.25">
      <c r="C2681" s="4"/>
      <c r="D2681" s="4"/>
      <c r="E2681" s="4"/>
      <c r="F2681" s="4"/>
    </row>
    <row r="2682" spans="3:6" x14ac:dyDescent="0.25">
      <c r="C2682" s="4"/>
      <c r="D2682" s="4"/>
      <c r="E2682" s="4"/>
      <c r="F2682" s="4"/>
    </row>
    <row r="2683" spans="3:6" x14ac:dyDescent="0.25">
      <c r="C2683" s="4"/>
      <c r="D2683" s="4"/>
      <c r="E2683" s="4"/>
      <c r="F2683" s="4"/>
    </row>
    <row r="2684" spans="3:6" x14ac:dyDescent="0.25">
      <c r="C2684" s="4"/>
      <c r="D2684" s="4"/>
      <c r="E2684" s="4"/>
      <c r="F2684" s="4"/>
    </row>
    <row r="2685" spans="3:6" x14ac:dyDescent="0.25">
      <c r="C2685" s="4"/>
      <c r="D2685" s="4"/>
      <c r="E2685" s="4"/>
      <c r="F2685" s="4"/>
    </row>
    <row r="2686" spans="3:6" ht="15" customHeight="1" x14ac:dyDescent="0.25">
      <c r="C2686" s="4"/>
      <c r="D2686" s="4"/>
      <c r="E2686" s="4"/>
      <c r="F2686" s="4"/>
    </row>
    <row r="2687" spans="3:6" x14ac:dyDescent="0.25">
      <c r="C2687" s="4"/>
      <c r="D2687" s="4"/>
      <c r="E2687" s="4"/>
      <c r="F2687" s="4"/>
    </row>
    <row r="2688" spans="3:6" x14ac:dyDescent="0.25">
      <c r="C2688" s="4"/>
      <c r="D2688" s="4"/>
      <c r="E2688" s="4"/>
      <c r="F2688" s="4"/>
    </row>
    <row r="2689" spans="3:6" x14ac:dyDescent="0.25">
      <c r="C2689" s="4"/>
      <c r="D2689" s="4"/>
      <c r="E2689" s="4"/>
      <c r="F2689" s="4"/>
    </row>
    <row r="2690" spans="3:6" x14ac:dyDescent="0.25">
      <c r="C2690" s="4"/>
      <c r="D2690" s="4"/>
      <c r="E2690" s="4"/>
      <c r="F2690" s="4"/>
    </row>
    <row r="2691" spans="3:6" x14ac:dyDescent="0.25">
      <c r="C2691" s="4"/>
      <c r="D2691" s="4"/>
      <c r="E2691" s="4"/>
      <c r="F2691" s="4"/>
    </row>
    <row r="2692" spans="3:6" x14ac:dyDescent="0.25">
      <c r="C2692" s="4"/>
      <c r="D2692" s="4"/>
      <c r="E2692" s="4"/>
      <c r="F2692" s="4"/>
    </row>
    <row r="2693" spans="3:6" x14ac:dyDescent="0.25">
      <c r="C2693" s="4"/>
      <c r="D2693" s="4"/>
      <c r="E2693" s="4"/>
      <c r="F2693" s="4"/>
    </row>
    <row r="2694" spans="3:6" x14ac:dyDescent="0.25">
      <c r="C2694" s="4"/>
      <c r="D2694" s="4"/>
      <c r="E2694" s="4"/>
      <c r="F2694" s="4"/>
    </row>
    <row r="2695" spans="3:6" x14ac:dyDescent="0.25">
      <c r="C2695" s="4"/>
      <c r="D2695" s="4"/>
      <c r="E2695" s="4"/>
      <c r="F2695" s="4"/>
    </row>
    <row r="2696" spans="3:6" x14ac:dyDescent="0.25">
      <c r="C2696" s="4"/>
      <c r="D2696" s="4"/>
      <c r="E2696" s="4"/>
      <c r="F2696" s="4"/>
    </row>
    <row r="2697" spans="3:6" x14ac:dyDescent="0.25">
      <c r="C2697" s="4"/>
      <c r="D2697" s="4"/>
      <c r="E2697" s="4"/>
      <c r="F2697" s="4"/>
    </row>
    <row r="2698" spans="3:6" x14ac:dyDescent="0.25">
      <c r="C2698" s="4"/>
      <c r="D2698" s="4"/>
      <c r="E2698" s="4"/>
      <c r="F2698" s="4"/>
    </row>
    <row r="2699" spans="3:6" x14ac:dyDescent="0.25">
      <c r="C2699" s="4"/>
      <c r="D2699" s="4"/>
      <c r="E2699" s="4"/>
      <c r="F2699" s="4"/>
    </row>
    <row r="2700" spans="3:6" x14ac:dyDescent="0.25">
      <c r="C2700" s="4"/>
      <c r="D2700" s="4"/>
      <c r="E2700" s="4"/>
      <c r="F2700" s="4"/>
    </row>
    <row r="2701" spans="3:6" x14ac:dyDescent="0.25">
      <c r="C2701" s="4"/>
      <c r="D2701" s="4"/>
      <c r="E2701" s="4"/>
      <c r="F2701" s="4"/>
    </row>
    <row r="2702" spans="3:6" x14ac:dyDescent="0.25">
      <c r="C2702" s="4"/>
      <c r="D2702" s="4"/>
      <c r="E2702" s="4"/>
      <c r="F2702" s="4"/>
    </row>
    <row r="2703" spans="3:6" x14ac:dyDescent="0.25">
      <c r="C2703" s="4"/>
      <c r="D2703" s="4"/>
      <c r="E2703" s="4"/>
      <c r="F2703" s="4"/>
    </row>
    <row r="2704" spans="3:6" x14ac:dyDescent="0.25">
      <c r="C2704" s="4"/>
      <c r="D2704" s="4"/>
      <c r="E2704" s="4"/>
      <c r="F2704" s="4"/>
    </row>
    <row r="2705" spans="3:6" ht="15" customHeight="1" x14ac:dyDescent="0.25">
      <c r="C2705" s="4"/>
      <c r="D2705" s="4"/>
      <c r="E2705" s="4"/>
      <c r="F2705" s="4"/>
    </row>
    <row r="2706" spans="3:6" x14ac:dyDescent="0.25">
      <c r="C2706" s="4"/>
      <c r="D2706" s="4"/>
      <c r="E2706" s="4"/>
      <c r="F2706" s="4"/>
    </row>
    <row r="2707" spans="3:6" x14ac:dyDescent="0.25">
      <c r="C2707" s="4"/>
      <c r="D2707" s="4"/>
      <c r="E2707" s="4"/>
      <c r="F2707" s="4"/>
    </row>
    <row r="2708" spans="3:6" x14ac:dyDescent="0.25">
      <c r="C2708" s="4"/>
      <c r="D2708" s="4"/>
      <c r="E2708" s="4"/>
      <c r="F2708" s="4"/>
    </row>
    <row r="2709" spans="3:6" x14ac:dyDescent="0.25">
      <c r="C2709" s="4"/>
      <c r="D2709" s="4"/>
      <c r="E2709" s="4"/>
      <c r="F2709" s="4"/>
    </row>
    <row r="2710" spans="3:6" x14ac:dyDescent="0.25">
      <c r="C2710" s="4"/>
      <c r="D2710" s="4"/>
      <c r="E2710" s="4"/>
      <c r="F2710" s="4"/>
    </row>
    <row r="2711" spans="3:6" x14ac:dyDescent="0.25">
      <c r="C2711" s="4"/>
      <c r="D2711" s="4"/>
      <c r="E2711" s="4"/>
      <c r="F2711" s="4"/>
    </row>
    <row r="2712" spans="3:6" x14ac:dyDescent="0.25">
      <c r="C2712" s="4"/>
      <c r="D2712" s="4"/>
      <c r="E2712" s="4"/>
      <c r="F2712" s="4"/>
    </row>
    <row r="2713" spans="3:6" x14ac:dyDescent="0.25">
      <c r="C2713" s="4"/>
      <c r="D2713" s="4"/>
      <c r="E2713" s="4"/>
      <c r="F2713" s="4"/>
    </row>
    <row r="2714" spans="3:6" x14ac:dyDescent="0.25">
      <c r="C2714" s="4"/>
      <c r="D2714" s="4"/>
      <c r="E2714" s="4"/>
      <c r="F2714" s="4"/>
    </row>
    <row r="2715" spans="3:6" x14ac:dyDescent="0.25">
      <c r="C2715" s="4"/>
      <c r="D2715" s="4"/>
      <c r="E2715" s="4"/>
      <c r="F2715" s="4"/>
    </row>
    <row r="2716" spans="3:6" x14ac:dyDescent="0.25">
      <c r="C2716" s="4"/>
      <c r="D2716" s="4"/>
      <c r="E2716" s="4"/>
      <c r="F2716" s="4"/>
    </row>
    <row r="2717" spans="3:6" x14ac:dyDescent="0.25">
      <c r="C2717" s="4"/>
      <c r="D2717" s="4"/>
      <c r="E2717" s="4"/>
      <c r="F2717" s="4"/>
    </row>
    <row r="2718" spans="3:6" x14ac:dyDescent="0.25">
      <c r="C2718" s="4"/>
      <c r="D2718" s="4"/>
      <c r="E2718" s="4"/>
      <c r="F2718" s="4"/>
    </row>
    <row r="2719" spans="3:6" x14ac:dyDescent="0.25">
      <c r="C2719" s="4"/>
      <c r="D2719" s="4"/>
      <c r="E2719" s="4"/>
      <c r="F2719" s="4"/>
    </row>
    <row r="2720" spans="3:6" x14ac:dyDescent="0.25">
      <c r="C2720" s="4"/>
      <c r="D2720" s="4"/>
      <c r="E2720" s="4"/>
      <c r="F2720" s="4"/>
    </row>
    <row r="2721" spans="3:6" x14ac:dyDescent="0.25">
      <c r="C2721" s="4"/>
      <c r="D2721" s="4"/>
      <c r="E2721" s="4"/>
      <c r="F2721" s="4"/>
    </row>
    <row r="2722" spans="3:6" x14ac:dyDescent="0.25">
      <c r="C2722" s="4"/>
      <c r="D2722" s="4"/>
      <c r="E2722" s="4"/>
      <c r="F2722" s="4"/>
    </row>
    <row r="2723" spans="3:6" x14ac:dyDescent="0.25">
      <c r="C2723" s="4"/>
      <c r="D2723" s="4"/>
      <c r="E2723" s="4"/>
      <c r="F2723" s="4"/>
    </row>
    <row r="2724" spans="3:6" x14ac:dyDescent="0.25">
      <c r="C2724" s="4"/>
      <c r="D2724" s="4"/>
      <c r="E2724" s="4"/>
      <c r="F2724" s="4"/>
    </row>
    <row r="2725" spans="3:6" x14ac:dyDescent="0.25">
      <c r="C2725" s="4"/>
      <c r="D2725" s="4"/>
      <c r="E2725" s="4"/>
      <c r="F2725" s="4"/>
    </row>
    <row r="2726" spans="3:6" x14ac:dyDescent="0.25">
      <c r="C2726" s="4"/>
      <c r="D2726" s="4"/>
      <c r="E2726" s="4"/>
      <c r="F2726" s="4"/>
    </row>
    <row r="2727" spans="3:6" x14ac:dyDescent="0.25">
      <c r="C2727" s="4"/>
      <c r="D2727" s="4"/>
      <c r="E2727" s="4"/>
      <c r="F2727" s="4"/>
    </row>
    <row r="2728" spans="3:6" x14ac:dyDescent="0.25">
      <c r="C2728" s="4"/>
      <c r="D2728" s="4"/>
      <c r="E2728" s="4"/>
      <c r="F2728" s="4"/>
    </row>
    <row r="2729" spans="3:6" x14ac:dyDescent="0.25">
      <c r="C2729" s="4"/>
      <c r="D2729" s="4"/>
      <c r="E2729" s="4"/>
      <c r="F2729" s="4"/>
    </row>
    <row r="2730" spans="3:6" x14ac:dyDescent="0.25">
      <c r="C2730" s="4"/>
      <c r="D2730" s="4"/>
      <c r="E2730" s="4"/>
      <c r="F2730" s="4"/>
    </row>
    <row r="2731" spans="3:6" x14ac:dyDescent="0.25">
      <c r="C2731" s="4"/>
      <c r="D2731" s="4"/>
      <c r="E2731" s="4"/>
      <c r="F2731" s="4"/>
    </row>
    <row r="2732" spans="3:6" x14ac:dyDescent="0.25">
      <c r="C2732" s="4"/>
      <c r="D2732" s="4"/>
      <c r="E2732" s="4"/>
      <c r="F2732" s="4"/>
    </row>
    <row r="2733" spans="3:6" x14ac:dyDescent="0.25">
      <c r="C2733" s="4"/>
      <c r="D2733" s="4"/>
      <c r="E2733" s="4"/>
      <c r="F2733" s="4"/>
    </row>
    <row r="2734" spans="3:6" x14ac:dyDescent="0.25">
      <c r="C2734" s="4"/>
      <c r="D2734" s="4"/>
      <c r="E2734" s="4"/>
      <c r="F2734" s="4"/>
    </row>
    <row r="2735" spans="3:6" x14ac:dyDescent="0.25">
      <c r="C2735" s="4"/>
      <c r="D2735" s="4"/>
      <c r="E2735" s="4"/>
      <c r="F2735" s="4"/>
    </row>
    <row r="2736" spans="3:6" x14ac:dyDescent="0.25">
      <c r="C2736" s="4"/>
      <c r="D2736" s="4"/>
      <c r="E2736" s="4"/>
      <c r="F2736" s="4"/>
    </row>
    <row r="2737" spans="3:6" x14ac:dyDescent="0.25">
      <c r="C2737" s="4"/>
      <c r="D2737" s="4"/>
      <c r="E2737" s="4"/>
      <c r="F2737" s="4"/>
    </row>
    <row r="2738" spans="3:6" x14ac:dyDescent="0.25">
      <c r="C2738" s="4"/>
      <c r="D2738" s="4"/>
      <c r="E2738" s="4"/>
      <c r="F2738" s="4"/>
    </row>
    <row r="2739" spans="3:6" x14ac:dyDescent="0.25">
      <c r="C2739" s="4"/>
      <c r="D2739" s="4"/>
      <c r="E2739" s="4"/>
      <c r="F2739" s="4"/>
    </row>
    <row r="2740" spans="3:6" x14ac:dyDescent="0.25">
      <c r="C2740" s="4"/>
      <c r="D2740" s="4"/>
      <c r="E2740" s="4"/>
      <c r="F2740" s="4"/>
    </row>
    <row r="2741" spans="3:6" x14ac:dyDescent="0.25">
      <c r="C2741" s="4"/>
      <c r="D2741" s="4"/>
      <c r="E2741" s="4"/>
      <c r="F2741" s="4"/>
    </row>
    <row r="2742" spans="3:6" x14ac:dyDescent="0.25">
      <c r="C2742" s="4"/>
      <c r="D2742" s="4"/>
      <c r="E2742" s="4"/>
      <c r="F2742" s="4"/>
    </row>
    <row r="2743" spans="3:6" x14ac:dyDescent="0.25">
      <c r="C2743" s="4"/>
      <c r="D2743" s="4"/>
      <c r="E2743" s="4"/>
      <c r="F2743" s="4"/>
    </row>
    <row r="2744" spans="3:6" x14ac:dyDescent="0.25">
      <c r="C2744" s="4"/>
      <c r="D2744" s="4"/>
      <c r="E2744" s="4"/>
      <c r="F2744" s="4"/>
    </row>
    <row r="2745" spans="3:6" x14ac:dyDescent="0.25">
      <c r="C2745" s="4"/>
      <c r="D2745" s="4"/>
      <c r="E2745" s="4"/>
      <c r="F2745" s="4"/>
    </row>
    <row r="2746" spans="3:6" x14ac:dyDescent="0.25">
      <c r="C2746" s="4"/>
      <c r="D2746" s="4"/>
      <c r="E2746" s="4"/>
      <c r="F2746" s="4"/>
    </row>
    <row r="2747" spans="3:6" x14ac:dyDescent="0.25">
      <c r="C2747" s="4"/>
      <c r="D2747" s="4"/>
      <c r="E2747" s="4"/>
      <c r="F2747" s="4"/>
    </row>
    <row r="2748" spans="3:6" x14ac:dyDescent="0.25">
      <c r="C2748" s="4"/>
      <c r="D2748" s="4"/>
      <c r="E2748" s="4"/>
      <c r="F2748" s="4"/>
    </row>
    <row r="2749" spans="3:6" x14ac:dyDescent="0.25">
      <c r="C2749" s="4"/>
      <c r="D2749" s="4"/>
      <c r="E2749" s="4"/>
      <c r="F2749" s="4"/>
    </row>
    <row r="2750" spans="3:6" x14ac:dyDescent="0.25">
      <c r="C2750" s="4"/>
      <c r="D2750" s="4"/>
      <c r="E2750" s="4"/>
      <c r="F2750" s="4"/>
    </row>
    <row r="2751" spans="3:6" x14ac:dyDescent="0.25">
      <c r="C2751" s="4"/>
      <c r="D2751" s="4"/>
      <c r="E2751" s="4"/>
      <c r="F2751" s="4"/>
    </row>
    <row r="2752" spans="3:6" x14ac:dyDescent="0.25">
      <c r="C2752" s="4"/>
      <c r="D2752" s="4"/>
      <c r="E2752" s="4"/>
      <c r="F2752" s="4"/>
    </row>
    <row r="2753" spans="3:6" x14ac:dyDescent="0.25">
      <c r="C2753" s="4"/>
      <c r="D2753" s="4"/>
      <c r="E2753" s="4"/>
      <c r="F2753" s="4"/>
    </row>
    <row r="2754" spans="3:6" x14ac:dyDescent="0.25">
      <c r="C2754" s="4"/>
      <c r="D2754" s="4"/>
      <c r="E2754" s="4"/>
      <c r="F2754" s="4"/>
    </row>
    <row r="2755" spans="3:6" x14ac:dyDescent="0.25">
      <c r="C2755" s="4"/>
      <c r="D2755" s="4"/>
      <c r="E2755" s="4"/>
      <c r="F2755" s="4"/>
    </row>
    <row r="2756" spans="3:6" x14ac:dyDescent="0.25">
      <c r="C2756" s="4"/>
      <c r="D2756" s="4"/>
      <c r="E2756" s="4"/>
      <c r="F2756" s="4"/>
    </row>
    <row r="2757" spans="3:6" x14ac:dyDescent="0.25">
      <c r="C2757" s="4"/>
      <c r="D2757" s="4"/>
      <c r="E2757" s="4"/>
      <c r="F2757" s="4"/>
    </row>
    <row r="2758" spans="3:6" x14ac:dyDescent="0.25">
      <c r="C2758" s="4"/>
      <c r="D2758" s="4"/>
      <c r="E2758" s="4"/>
      <c r="F2758" s="4"/>
    </row>
    <row r="2759" spans="3:6" x14ac:dyDescent="0.25">
      <c r="C2759" s="4"/>
      <c r="D2759" s="4"/>
      <c r="E2759" s="4"/>
      <c r="F2759" s="4"/>
    </row>
    <row r="2760" spans="3:6" x14ac:dyDescent="0.25">
      <c r="C2760" s="4"/>
      <c r="D2760" s="4"/>
      <c r="E2760" s="4"/>
      <c r="F2760" s="4"/>
    </row>
    <row r="2761" spans="3:6" x14ac:dyDescent="0.25">
      <c r="C2761" s="4"/>
      <c r="D2761" s="4"/>
      <c r="E2761" s="4"/>
      <c r="F2761" s="4"/>
    </row>
    <row r="2762" spans="3:6" x14ac:dyDescent="0.25">
      <c r="C2762" s="4"/>
      <c r="D2762" s="4"/>
      <c r="E2762" s="4"/>
      <c r="F2762" s="4"/>
    </row>
    <row r="2763" spans="3:6" x14ac:dyDescent="0.25">
      <c r="C2763" s="4"/>
      <c r="D2763" s="4"/>
      <c r="E2763" s="4"/>
      <c r="F2763" s="4"/>
    </row>
    <row r="2764" spans="3:6" x14ac:dyDescent="0.25">
      <c r="C2764" s="4"/>
      <c r="D2764" s="4"/>
      <c r="E2764" s="4"/>
      <c r="F2764" s="4"/>
    </row>
    <row r="2765" spans="3:6" x14ac:dyDescent="0.25">
      <c r="C2765" s="4"/>
      <c r="D2765" s="4"/>
      <c r="E2765" s="4"/>
      <c r="F2765" s="4"/>
    </row>
    <row r="2766" spans="3:6" x14ac:dyDescent="0.25">
      <c r="C2766" s="4"/>
      <c r="D2766" s="4"/>
      <c r="E2766" s="4"/>
      <c r="F2766" s="4"/>
    </row>
    <row r="2767" spans="3:6" x14ac:dyDescent="0.25">
      <c r="C2767" s="4"/>
      <c r="D2767" s="4"/>
      <c r="E2767" s="4"/>
      <c r="F2767" s="4"/>
    </row>
    <row r="2768" spans="3:6" x14ac:dyDescent="0.25">
      <c r="C2768" s="4"/>
      <c r="D2768" s="4"/>
      <c r="E2768" s="4"/>
      <c r="F2768" s="4"/>
    </row>
    <row r="2769" spans="3:6" x14ac:dyDescent="0.25">
      <c r="C2769" s="4"/>
      <c r="D2769" s="4"/>
      <c r="E2769" s="4"/>
      <c r="F2769" s="4"/>
    </row>
    <row r="2770" spans="3:6" x14ac:dyDescent="0.25">
      <c r="C2770" s="4"/>
      <c r="D2770" s="4"/>
      <c r="E2770" s="4"/>
      <c r="F2770" s="4"/>
    </row>
    <row r="2771" spans="3:6" x14ac:dyDescent="0.25">
      <c r="C2771" s="4"/>
      <c r="D2771" s="4"/>
      <c r="E2771" s="4"/>
      <c r="F2771" s="4"/>
    </row>
    <row r="2772" spans="3:6" x14ac:dyDescent="0.25">
      <c r="C2772" s="4"/>
      <c r="D2772" s="4"/>
      <c r="E2772" s="4"/>
      <c r="F2772" s="4"/>
    </row>
    <row r="2773" spans="3:6" x14ac:dyDescent="0.25">
      <c r="C2773" s="4"/>
      <c r="D2773" s="4"/>
      <c r="E2773" s="4"/>
      <c r="F2773" s="4"/>
    </row>
    <row r="2774" spans="3:6" x14ac:dyDescent="0.25">
      <c r="C2774" s="4"/>
      <c r="D2774" s="4"/>
      <c r="E2774" s="4"/>
      <c r="F2774" s="4"/>
    </row>
    <row r="2775" spans="3:6" x14ac:dyDescent="0.25">
      <c r="C2775" s="4"/>
      <c r="D2775" s="4"/>
      <c r="E2775" s="4"/>
      <c r="F2775" s="4"/>
    </row>
    <row r="2776" spans="3:6" x14ac:dyDescent="0.25">
      <c r="C2776" s="4"/>
      <c r="D2776" s="4"/>
      <c r="E2776" s="4"/>
      <c r="F2776" s="4"/>
    </row>
    <row r="2777" spans="3:6" x14ac:dyDescent="0.25">
      <c r="C2777" s="4"/>
      <c r="D2777" s="4"/>
      <c r="E2777" s="4"/>
      <c r="F2777" s="4"/>
    </row>
    <row r="2778" spans="3:6" x14ac:dyDescent="0.25">
      <c r="C2778" s="4"/>
      <c r="D2778" s="4"/>
      <c r="E2778" s="4"/>
      <c r="F2778" s="4"/>
    </row>
    <row r="2779" spans="3:6" x14ac:dyDescent="0.25">
      <c r="C2779" s="4"/>
      <c r="D2779" s="4"/>
      <c r="E2779" s="4"/>
      <c r="F2779" s="4"/>
    </row>
    <row r="2780" spans="3:6" x14ac:dyDescent="0.25">
      <c r="C2780" s="4"/>
      <c r="D2780" s="4"/>
      <c r="E2780" s="4"/>
      <c r="F2780" s="4"/>
    </row>
    <row r="2781" spans="3:6" x14ac:dyDescent="0.25">
      <c r="C2781" s="4"/>
      <c r="D2781" s="4"/>
      <c r="E2781" s="4"/>
      <c r="F2781" s="4"/>
    </row>
    <row r="2782" spans="3:6" x14ac:dyDescent="0.25">
      <c r="C2782" s="4"/>
      <c r="D2782" s="4"/>
      <c r="E2782" s="4"/>
      <c r="F2782" s="4"/>
    </row>
    <row r="2783" spans="3:6" x14ac:dyDescent="0.25">
      <c r="C2783" s="4"/>
      <c r="D2783" s="4"/>
      <c r="E2783" s="4"/>
      <c r="F2783" s="4"/>
    </row>
    <row r="2784" spans="3:6" x14ac:dyDescent="0.25">
      <c r="C2784" s="4"/>
      <c r="D2784" s="4"/>
      <c r="E2784" s="4"/>
      <c r="F2784" s="4"/>
    </row>
    <row r="2785" spans="3:6" x14ac:dyDescent="0.25">
      <c r="C2785" s="4"/>
      <c r="D2785" s="4"/>
      <c r="E2785" s="4"/>
      <c r="F2785" s="4"/>
    </row>
    <row r="2786" spans="3:6" x14ac:dyDescent="0.25">
      <c r="C2786" s="4"/>
      <c r="D2786" s="4"/>
      <c r="E2786" s="4"/>
      <c r="F2786" s="4"/>
    </row>
    <row r="2787" spans="3:6" x14ac:dyDescent="0.25">
      <c r="C2787" s="4"/>
      <c r="D2787" s="4"/>
      <c r="E2787" s="4"/>
      <c r="F2787" s="4"/>
    </row>
    <row r="2788" spans="3:6" x14ac:dyDescent="0.25">
      <c r="C2788" s="4"/>
      <c r="D2788" s="4"/>
      <c r="E2788" s="4"/>
      <c r="F2788" s="4"/>
    </row>
    <row r="2789" spans="3:6" x14ac:dyDescent="0.25">
      <c r="C2789" s="4"/>
      <c r="D2789" s="4"/>
      <c r="E2789" s="4"/>
      <c r="F2789" s="4"/>
    </row>
    <row r="2790" spans="3:6" x14ac:dyDescent="0.25">
      <c r="C2790" s="4"/>
      <c r="D2790" s="4"/>
      <c r="E2790" s="4"/>
      <c r="F2790" s="4"/>
    </row>
    <row r="2791" spans="3:6" x14ac:dyDescent="0.25">
      <c r="C2791" s="4"/>
      <c r="D2791" s="4"/>
      <c r="E2791" s="4"/>
      <c r="F2791" s="4"/>
    </row>
    <row r="2792" spans="3:6" x14ac:dyDescent="0.25">
      <c r="C2792" s="4"/>
      <c r="D2792" s="4"/>
      <c r="E2792" s="4"/>
      <c r="F2792" s="4"/>
    </row>
    <row r="2793" spans="3:6" x14ac:dyDescent="0.25">
      <c r="C2793" s="4"/>
      <c r="D2793" s="4"/>
      <c r="E2793" s="4"/>
      <c r="F2793" s="4"/>
    </row>
    <row r="2794" spans="3:6" x14ac:dyDescent="0.25">
      <c r="C2794" s="4"/>
      <c r="D2794" s="4"/>
      <c r="E2794" s="4"/>
      <c r="F2794" s="4"/>
    </row>
    <row r="2795" spans="3:6" x14ac:dyDescent="0.25">
      <c r="C2795" s="4"/>
      <c r="D2795" s="4"/>
      <c r="E2795" s="4"/>
      <c r="F2795" s="4"/>
    </row>
    <row r="2796" spans="3:6" x14ac:dyDescent="0.25">
      <c r="C2796" s="4"/>
      <c r="D2796" s="4"/>
      <c r="E2796" s="4"/>
      <c r="F2796" s="4"/>
    </row>
    <row r="2797" spans="3:6" x14ac:dyDescent="0.25">
      <c r="C2797" s="4"/>
      <c r="D2797" s="4"/>
      <c r="E2797" s="4"/>
      <c r="F2797" s="4"/>
    </row>
    <row r="2798" spans="3:6" x14ac:dyDescent="0.25">
      <c r="C2798" s="4"/>
      <c r="D2798" s="4"/>
      <c r="E2798" s="4"/>
      <c r="F2798" s="4"/>
    </row>
    <row r="2799" spans="3:6" x14ac:dyDescent="0.25">
      <c r="C2799" s="4"/>
      <c r="D2799" s="4"/>
      <c r="E2799" s="4"/>
      <c r="F2799" s="4"/>
    </row>
    <row r="2800" spans="3:6" x14ac:dyDescent="0.25">
      <c r="C2800" s="4"/>
      <c r="D2800" s="4"/>
      <c r="E2800" s="4"/>
      <c r="F2800" s="4"/>
    </row>
    <row r="2801" spans="3:6" x14ac:dyDescent="0.25">
      <c r="C2801" s="4"/>
      <c r="D2801" s="4"/>
      <c r="E2801" s="4"/>
      <c r="F2801" s="4"/>
    </row>
    <row r="2802" spans="3:6" x14ac:dyDescent="0.25">
      <c r="C2802" s="4"/>
      <c r="D2802" s="4"/>
      <c r="E2802" s="4"/>
      <c r="F2802" s="4"/>
    </row>
    <row r="2803" spans="3:6" x14ac:dyDescent="0.25">
      <c r="C2803" s="4"/>
      <c r="D2803" s="4"/>
      <c r="E2803" s="4"/>
      <c r="F2803" s="4"/>
    </row>
    <row r="2804" spans="3:6" x14ac:dyDescent="0.25">
      <c r="C2804" s="4"/>
      <c r="D2804" s="4"/>
      <c r="E2804" s="4"/>
      <c r="F2804" s="4"/>
    </row>
    <row r="2805" spans="3:6" x14ac:dyDescent="0.25">
      <c r="C2805" s="4"/>
      <c r="D2805" s="4"/>
      <c r="E2805" s="4"/>
      <c r="F2805" s="4"/>
    </row>
    <row r="2806" spans="3:6" x14ac:dyDescent="0.25">
      <c r="C2806" s="4"/>
      <c r="D2806" s="4"/>
      <c r="E2806" s="4"/>
      <c r="F2806" s="4"/>
    </row>
    <row r="2807" spans="3:6" x14ac:dyDescent="0.25">
      <c r="C2807" s="4"/>
      <c r="D2807" s="4"/>
      <c r="E2807" s="4"/>
      <c r="F2807" s="4"/>
    </row>
    <row r="2808" spans="3:6" x14ac:dyDescent="0.25">
      <c r="C2808" s="4"/>
      <c r="D2808" s="4"/>
      <c r="E2808" s="4"/>
      <c r="F2808" s="4"/>
    </row>
    <row r="2809" spans="3:6" x14ac:dyDescent="0.25">
      <c r="C2809" s="4"/>
      <c r="D2809" s="4"/>
      <c r="E2809" s="4"/>
      <c r="F2809" s="4"/>
    </row>
    <row r="2810" spans="3:6" x14ac:dyDescent="0.25">
      <c r="C2810" s="4"/>
      <c r="D2810" s="4"/>
      <c r="E2810" s="4"/>
      <c r="F2810" s="4"/>
    </row>
    <row r="2811" spans="3:6" x14ac:dyDescent="0.25">
      <c r="C2811" s="4"/>
      <c r="D2811" s="4"/>
      <c r="E2811" s="4"/>
      <c r="F2811" s="4"/>
    </row>
    <row r="2812" spans="3:6" x14ac:dyDescent="0.25">
      <c r="C2812" s="4"/>
      <c r="D2812" s="4"/>
      <c r="E2812" s="4"/>
      <c r="F2812" s="4"/>
    </row>
    <row r="2813" spans="3:6" x14ac:dyDescent="0.25">
      <c r="C2813" s="4"/>
      <c r="D2813" s="4"/>
      <c r="E2813" s="4"/>
      <c r="F2813" s="4"/>
    </row>
    <row r="2814" spans="3:6" x14ac:dyDescent="0.25">
      <c r="C2814" s="4"/>
      <c r="D2814" s="4"/>
      <c r="E2814" s="4"/>
      <c r="F2814" s="4"/>
    </row>
    <row r="2815" spans="3:6" x14ac:dyDescent="0.25">
      <c r="C2815" s="4"/>
      <c r="D2815" s="4"/>
      <c r="E2815" s="4"/>
      <c r="F2815" s="4"/>
    </row>
    <row r="2816" spans="3:6" x14ac:dyDescent="0.25">
      <c r="C2816" s="4"/>
      <c r="D2816" s="4"/>
      <c r="E2816" s="4"/>
      <c r="F2816" s="4"/>
    </row>
    <row r="2817" spans="3:6" x14ac:dyDescent="0.25">
      <c r="C2817" s="4"/>
      <c r="D2817" s="4"/>
      <c r="E2817" s="4"/>
      <c r="F2817" s="4"/>
    </row>
    <row r="2818" spans="3:6" x14ac:dyDescent="0.25">
      <c r="C2818" s="4"/>
      <c r="D2818" s="4"/>
      <c r="E2818" s="4"/>
      <c r="F2818" s="4"/>
    </row>
    <row r="2819" spans="3:6" x14ac:dyDescent="0.25">
      <c r="C2819" s="4"/>
      <c r="D2819" s="4"/>
      <c r="E2819" s="4"/>
      <c r="F2819" s="4"/>
    </row>
    <row r="2820" spans="3:6" x14ac:dyDescent="0.25">
      <c r="C2820" s="4"/>
      <c r="D2820" s="4"/>
      <c r="E2820" s="4"/>
      <c r="F2820" s="4"/>
    </row>
    <row r="2821" spans="3:6" x14ac:dyDescent="0.25">
      <c r="C2821" s="4"/>
      <c r="D2821" s="4"/>
      <c r="E2821" s="4"/>
      <c r="F2821" s="4"/>
    </row>
    <row r="2822" spans="3:6" x14ac:dyDescent="0.25">
      <c r="C2822" s="4"/>
      <c r="D2822" s="4"/>
      <c r="E2822" s="4"/>
      <c r="F2822" s="4"/>
    </row>
    <row r="2823" spans="3:6" x14ac:dyDescent="0.25">
      <c r="C2823" s="4"/>
      <c r="D2823" s="4"/>
      <c r="E2823" s="4"/>
      <c r="F2823" s="4"/>
    </row>
    <row r="2824" spans="3:6" x14ac:dyDescent="0.25">
      <c r="C2824" s="4"/>
      <c r="D2824" s="4"/>
      <c r="E2824" s="4"/>
      <c r="F2824" s="4"/>
    </row>
    <row r="2825" spans="3:6" x14ac:dyDescent="0.25">
      <c r="C2825" s="4"/>
      <c r="D2825" s="4"/>
      <c r="E2825" s="4"/>
      <c r="F2825" s="4"/>
    </row>
    <row r="2826" spans="3:6" x14ac:dyDescent="0.25">
      <c r="C2826" s="4"/>
      <c r="D2826" s="4"/>
      <c r="E2826" s="4"/>
      <c r="F2826" s="4"/>
    </row>
    <row r="2827" spans="3:6" x14ac:dyDescent="0.25">
      <c r="C2827" s="4"/>
      <c r="D2827" s="4"/>
      <c r="E2827" s="4"/>
      <c r="F2827" s="4"/>
    </row>
    <row r="2828" spans="3:6" x14ac:dyDescent="0.25">
      <c r="C2828" s="4"/>
      <c r="D2828" s="4"/>
      <c r="E2828" s="4"/>
      <c r="F2828" s="4"/>
    </row>
    <row r="2829" spans="3:6" x14ac:dyDescent="0.25">
      <c r="C2829" s="4"/>
      <c r="D2829" s="4"/>
      <c r="E2829" s="4"/>
      <c r="F2829" s="4"/>
    </row>
    <row r="2830" spans="3:6" x14ac:dyDescent="0.25">
      <c r="C2830" s="4"/>
      <c r="D2830" s="4"/>
      <c r="E2830" s="4"/>
      <c r="F2830" s="4"/>
    </row>
    <row r="2831" spans="3:6" x14ac:dyDescent="0.25">
      <c r="C2831" s="4"/>
      <c r="D2831" s="4"/>
      <c r="E2831" s="4"/>
      <c r="F2831" s="4"/>
    </row>
    <row r="2832" spans="3:6" x14ac:dyDescent="0.25">
      <c r="C2832" s="4"/>
      <c r="D2832" s="4"/>
      <c r="E2832" s="4"/>
      <c r="F2832" s="4"/>
    </row>
    <row r="2833" spans="3:6" x14ac:dyDescent="0.25">
      <c r="C2833" s="4"/>
      <c r="D2833" s="4"/>
      <c r="E2833" s="4"/>
      <c r="F2833" s="4"/>
    </row>
    <row r="2834" spans="3:6" x14ac:dyDescent="0.25">
      <c r="C2834" s="4"/>
      <c r="D2834" s="4"/>
      <c r="E2834" s="4"/>
      <c r="F2834" s="4"/>
    </row>
    <row r="2835" spans="3:6" x14ac:dyDescent="0.25">
      <c r="C2835" s="4"/>
      <c r="D2835" s="4"/>
      <c r="E2835" s="4"/>
      <c r="F2835" s="4"/>
    </row>
    <row r="2836" spans="3:6" x14ac:dyDescent="0.25">
      <c r="C2836" s="4"/>
      <c r="D2836" s="4"/>
      <c r="E2836" s="4"/>
      <c r="F2836" s="4"/>
    </row>
    <row r="2837" spans="3:6" x14ac:dyDescent="0.25">
      <c r="C2837" s="4"/>
      <c r="D2837" s="4"/>
      <c r="E2837" s="4"/>
      <c r="F2837" s="4"/>
    </row>
    <row r="2838" spans="3:6" x14ac:dyDescent="0.25">
      <c r="C2838" s="4"/>
      <c r="D2838" s="4"/>
      <c r="E2838" s="4"/>
      <c r="F2838" s="4"/>
    </row>
    <row r="2839" spans="3:6" x14ac:dyDescent="0.25">
      <c r="C2839" s="4"/>
      <c r="D2839" s="4"/>
      <c r="E2839" s="4"/>
      <c r="F2839" s="4"/>
    </row>
    <row r="2840" spans="3:6" x14ac:dyDescent="0.25">
      <c r="C2840" s="4"/>
      <c r="D2840" s="4"/>
      <c r="E2840" s="4"/>
      <c r="F2840" s="4"/>
    </row>
    <row r="2841" spans="3:6" x14ac:dyDescent="0.25">
      <c r="C2841" s="4"/>
      <c r="D2841" s="4"/>
      <c r="E2841" s="4"/>
      <c r="F2841" s="4"/>
    </row>
    <row r="2842" spans="3:6" x14ac:dyDescent="0.25">
      <c r="C2842" s="4"/>
      <c r="D2842" s="4"/>
      <c r="E2842" s="4"/>
      <c r="F2842" s="4"/>
    </row>
    <row r="2843" spans="3:6" x14ac:dyDescent="0.25">
      <c r="C2843" s="4"/>
      <c r="D2843" s="4"/>
      <c r="E2843" s="4"/>
      <c r="F2843" s="4"/>
    </row>
    <row r="2844" spans="3:6" x14ac:dyDescent="0.25">
      <c r="C2844" s="4"/>
      <c r="D2844" s="4"/>
      <c r="E2844" s="4"/>
      <c r="F2844" s="4"/>
    </row>
    <row r="2845" spans="3:6" x14ac:dyDescent="0.25">
      <c r="C2845" s="4"/>
      <c r="D2845" s="4"/>
      <c r="E2845" s="4"/>
      <c r="F2845" s="4"/>
    </row>
    <row r="2846" spans="3:6" x14ac:dyDescent="0.25">
      <c r="C2846" s="4"/>
      <c r="D2846" s="4"/>
      <c r="E2846" s="4"/>
      <c r="F2846" s="4"/>
    </row>
    <row r="2847" spans="3:6" x14ac:dyDescent="0.25">
      <c r="C2847" s="4"/>
      <c r="D2847" s="4"/>
      <c r="E2847" s="4"/>
      <c r="F2847" s="4"/>
    </row>
    <row r="2848" spans="3:6" x14ac:dyDescent="0.25">
      <c r="C2848" s="4"/>
      <c r="D2848" s="4"/>
      <c r="E2848" s="4"/>
      <c r="F2848" s="4"/>
    </row>
    <row r="2849" spans="3:6" x14ac:dyDescent="0.25">
      <c r="C2849" s="4"/>
      <c r="D2849" s="4"/>
      <c r="E2849" s="4"/>
      <c r="F2849" s="4"/>
    </row>
    <row r="2850" spans="3:6" x14ac:dyDescent="0.25">
      <c r="C2850" s="4"/>
      <c r="D2850" s="4"/>
      <c r="E2850" s="4"/>
      <c r="F2850" s="4"/>
    </row>
    <row r="2851" spans="3:6" x14ac:dyDescent="0.25">
      <c r="C2851" s="4"/>
      <c r="D2851" s="4"/>
      <c r="E2851" s="4"/>
      <c r="F2851" s="4"/>
    </row>
    <row r="2852" spans="3:6" x14ac:dyDescent="0.25">
      <c r="C2852" s="4"/>
      <c r="D2852" s="4"/>
      <c r="E2852" s="4"/>
      <c r="F2852" s="4"/>
    </row>
    <row r="2853" spans="3:6" x14ac:dyDescent="0.25">
      <c r="C2853" s="4"/>
      <c r="D2853" s="4"/>
      <c r="E2853" s="4"/>
      <c r="F2853" s="4"/>
    </row>
    <row r="2854" spans="3:6" x14ac:dyDescent="0.25">
      <c r="C2854" s="4"/>
      <c r="D2854" s="4"/>
      <c r="E2854" s="4"/>
      <c r="F2854" s="4"/>
    </row>
    <row r="2855" spans="3:6" x14ac:dyDescent="0.25">
      <c r="C2855" s="4"/>
      <c r="D2855" s="4"/>
      <c r="E2855" s="4"/>
      <c r="F2855" s="4"/>
    </row>
    <row r="2856" spans="3:6" x14ac:dyDescent="0.25">
      <c r="C2856" s="4"/>
      <c r="D2856" s="4"/>
      <c r="E2856" s="4"/>
      <c r="F2856" s="4"/>
    </row>
    <row r="2857" spans="3:6" x14ac:dyDescent="0.25">
      <c r="C2857" s="4"/>
      <c r="D2857" s="4"/>
      <c r="E2857" s="4"/>
      <c r="F2857" s="4"/>
    </row>
    <row r="2858" spans="3:6" x14ac:dyDescent="0.25">
      <c r="C2858" s="4"/>
      <c r="D2858" s="4"/>
      <c r="E2858" s="4"/>
      <c r="F2858" s="4"/>
    </row>
    <row r="2859" spans="3:6" x14ac:dyDescent="0.25">
      <c r="C2859" s="4"/>
      <c r="D2859" s="4"/>
      <c r="E2859" s="4"/>
      <c r="F2859" s="4"/>
    </row>
    <row r="2860" spans="3:6" x14ac:dyDescent="0.25">
      <c r="C2860" s="4"/>
      <c r="D2860" s="4"/>
      <c r="E2860" s="4"/>
      <c r="F2860" s="4"/>
    </row>
    <row r="2861" spans="3:6" x14ac:dyDescent="0.25">
      <c r="C2861" s="4"/>
      <c r="D2861" s="4"/>
      <c r="E2861" s="4"/>
      <c r="F2861" s="4"/>
    </row>
    <row r="2862" spans="3:6" x14ac:dyDescent="0.25">
      <c r="C2862" s="4"/>
      <c r="D2862" s="4"/>
      <c r="E2862" s="4"/>
      <c r="F2862" s="4"/>
    </row>
    <row r="2863" spans="3:6" x14ac:dyDescent="0.25">
      <c r="C2863" s="4"/>
      <c r="D2863" s="4"/>
      <c r="E2863" s="4"/>
      <c r="F2863" s="4"/>
    </row>
    <row r="2864" spans="3:6" x14ac:dyDescent="0.25">
      <c r="C2864" s="4"/>
      <c r="D2864" s="4"/>
      <c r="E2864" s="4"/>
      <c r="F2864" s="4"/>
    </row>
    <row r="2865" spans="3:6" x14ac:dyDescent="0.25">
      <c r="C2865" s="4"/>
      <c r="D2865" s="4"/>
      <c r="E2865" s="4"/>
      <c r="F2865" s="4"/>
    </row>
    <row r="2866" spans="3:6" x14ac:dyDescent="0.25">
      <c r="C2866" s="4"/>
      <c r="D2866" s="4"/>
      <c r="E2866" s="4"/>
      <c r="F2866" s="4"/>
    </row>
    <row r="2867" spans="3:6" x14ac:dyDescent="0.25">
      <c r="C2867" s="4"/>
      <c r="D2867" s="4"/>
      <c r="E2867" s="4"/>
      <c r="F2867" s="4"/>
    </row>
    <row r="2868" spans="3:6" x14ac:dyDescent="0.25">
      <c r="C2868" s="4"/>
      <c r="D2868" s="4"/>
      <c r="E2868" s="4"/>
      <c r="F2868" s="4"/>
    </row>
    <row r="2869" spans="3:6" x14ac:dyDescent="0.25">
      <c r="C2869" s="4"/>
      <c r="D2869" s="4"/>
      <c r="E2869" s="4"/>
      <c r="F2869" s="4"/>
    </row>
    <row r="2870" spans="3:6" x14ac:dyDescent="0.25">
      <c r="C2870" s="4"/>
      <c r="D2870" s="4"/>
      <c r="E2870" s="4"/>
      <c r="F2870" s="4"/>
    </row>
    <row r="2871" spans="3:6" x14ac:dyDescent="0.25">
      <c r="C2871" s="4"/>
      <c r="D2871" s="4"/>
      <c r="E2871" s="4"/>
      <c r="F2871" s="4"/>
    </row>
    <row r="2872" spans="3:6" x14ac:dyDescent="0.25">
      <c r="C2872" s="4"/>
      <c r="D2872" s="4"/>
      <c r="E2872" s="4"/>
      <c r="F2872" s="4"/>
    </row>
    <row r="2873" spans="3:6" x14ac:dyDescent="0.25">
      <c r="C2873" s="4"/>
      <c r="D2873" s="4"/>
      <c r="E2873" s="4"/>
      <c r="F2873" s="4"/>
    </row>
    <row r="2874" spans="3:6" x14ac:dyDescent="0.25">
      <c r="C2874" s="4"/>
      <c r="D2874" s="4"/>
      <c r="E2874" s="4"/>
      <c r="F2874" s="4"/>
    </row>
    <row r="2875" spans="3:6" x14ac:dyDescent="0.25">
      <c r="C2875" s="4"/>
      <c r="D2875" s="4"/>
      <c r="E2875" s="4"/>
      <c r="F2875" s="4"/>
    </row>
    <row r="2876" spans="3:6" x14ac:dyDescent="0.25">
      <c r="C2876" s="4"/>
      <c r="D2876" s="4"/>
      <c r="E2876" s="4"/>
      <c r="F2876" s="4"/>
    </row>
    <row r="2877" spans="3:6" x14ac:dyDescent="0.25">
      <c r="C2877" s="4"/>
      <c r="D2877" s="4"/>
      <c r="E2877" s="4"/>
      <c r="F2877" s="4"/>
    </row>
    <row r="2878" spans="3:6" x14ac:dyDescent="0.25">
      <c r="C2878" s="4"/>
      <c r="D2878" s="4"/>
      <c r="E2878" s="4"/>
      <c r="F2878" s="4"/>
    </row>
    <row r="2879" spans="3:6" x14ac:dyDescent="0.25">
      <c r="C2879" s="4"/>
      <c r="D2879" s="4"/>
      <c r="E2879" s="4"/>
      <c r="F2879" s="4"/>
    </row>
    <row r="2880" spans="3:6" x14ac:dyDescent="0.25">
      <c r="C2880" s="4"/>
      <c r="D2880" s="4"/>
      <c r="E2880" s="4"/>
      <c r="F2880" s="4"/>
    </row>
    <row r="2881" spans="3:6" x14ac:dyDescent="0.25">
      <c r="C2881" s="4"/>
      <c r="D2881" s="4"/>
      <c r="E2881" s="4"/>
      <c r="F2881" s="4"/>
    </row>
    <row r="2882" spans="3:6" x14ac:dyDescent="0.25">
      <c r="C2882" s="4"/>
      <c r="D2882" s="4"/>
      <c r="E2882" s="4"/>
      <c r="F2882" s="4"/>
    </row>
    <row r="2883" spans="3:6" x14ac:dyDescent="0.25">
      <c r="C2883" s="4"/>
      <c r="D2883" s="4"/>
      <c r="E2883" s="4"/>
      <c r="F2883" s="4"/>
    </row>
    <row r="2884" spans="3:6" x14ac:dyDescent="0.25">
      <c r="C2884" s="4"/>
      <c r="D2884" s="4"/>
      <c r="E2884" s="4"/>
      <c r="F2884" s="4"/>
    </row>
    <row r="2885" spans="3:6" x14ac:dyDescent="0.25">
      <c r="C2885" s="4"/>
      <c r="D2885" s="4"/>
      <c r="E2885" s="4"/>
      <c r="F2885" s="4"/>
    </row>
    <row r="2886" spans="3:6" x14ac:dyDescent="0.25">
      <c r="C2886" s="4"/>
      <c r="D2886" s="4"/>
      <c r="E2886" s="4"/>
      <c r="F2886" s="4"/>
    </row>
    <row r="2887" spans="3:6" x14ac:dyDescent="0.25">
      <c r="C2887" s="4"/>
      <c r="D2887" s="4"/>
      <c r="E2887" s="4"/>
      <c r="F2887" s="4"/>
    </row>
    <row r="2888" spans="3:6" x14ac:dyDescent="0.25">
      <c r="C2888" s="4"/>
      <c r="D2888" s="4"/>
      <c r="E2888" s="4"/>
      <c r="F2888" s="4"/>
    </row>
    <row r="2889" spans="3:6" x14ac:dyDescent="0.25">
      <c r="C2889" s="4"/>
      <c r="D2889" s="4"/>
      <c r="E2889" s="4"/>
      <c r="F2889" s="4"/>
    </row>
    <row r="2890" spans="3:6" x14ac:dyDescent="0.25">
      <c r="C2890" s="4"/>
      <c r="D2890" s="4"/>
      <c r="E2890" s="4"/>
      <c r="F2890" s="4"/>
    </row>
    <row r="2891" spans="3:6" x14ac:dyDescent="0.25">
      <c r="C2891" s="4"/>
      <c r="D2891" s="4"/>
      <c r="E2891" s="4"/>
      <c r="F2891" s="4"/>
    </row>
    <row r="2892" spans="3:6" x14ac:dyDescent="0.25">
      <c r="C2892" s="4"/>
      <c r="D2892" s="4"/>
      <c r="E2892" s="4"/>
      <c r="F2892" s="4"/>
    </row>
    <row r="2893" spans="3:6" x14ac:dyDescent="0.25">
      <c r="C2893" s="4"/>
      <c r="D2893" s="4"/>
      <c r="E2893" s="4"/>
      <c r="F2893" s="4"/>
    </row>
    <row r="2894" spans="3:6" x14ac:dyDescent="0.25">
      <c r="C2894" s="4"/>
      <c r="D2894" s="4"/>
      <c r="E2894" s="4"/>
      <c r="F2894" s="4"/>
    </row>
    <row r="2895" spans="3:6" x14ac:dyDescent="0.25">
      <c r="C2895" s="4"/>
      <c r="D2895" s="4"/>
      <c r="E2895" s="4"/>
      <c r="F2895" s="4"/>
    </row>
    <row r="2896" spans="3:6" x14ac:dyDescent="0.25">
      <c r="C2896" s="4"/>
      <c r="D2896" s="4"/>
      <c r="E2896" s="4"/>
      <c r="F2896" s="4"/>
    </row>
    <row r="2897" spans="3:6" x14ac:dyDescent="0.25">
      <c r="C2897" s="4"/>
      <c r="D2897" s="4"/>
      <c r="E2897" s="4"/>
      <c r="F2897" s="4"/>
    </row>
    <row r="2898" spans="3:6" x14ac:dyDescent="0.25">
      <c r="C2898" s="4"/>
      <c r="D2898" s="4"/>
      <c r="E2898" s="4"/>
      <c r="F2898" s="4"/>
    </row>
    <row r="2899" spans="3:6" x14ac:dyDescent="0.25">
      <c r="C2899" s="4"/>
      <c r="D2899" s="4"/>
      <c r="E2899" s="4"/>
      <c r="F2899" s="4"/>
    </row>
    <row r="2900" spans="3:6" x14ac:dyDescent="0.25">
      <c r="C2900" s="4"/>
      <c r="D2900" s="4"/>
      <c r="E2900" s="4"/>
      <c r="F2900" s="4"/>
    </row>
    <row r="2901" spans="3:6" x14ac:dyDescent="0.25">
      <c r="C2901" s="4"/>
      <c r="D2901" s="4"/>
      <c r="E2901" s="4"/>
      <c r="F2901" s="4"/>
    </row>
    <row r="2902" spans="3:6" x14ac:dyDescent="0.25">
      <c r="C2902" s="4"/>
      <c r="D2902" s="4"/>
      <c r="E2902" s="4"/>
      <c r="F2902" s="4"/>
    </row>
    <row r="2903" spans="3:6" x14ac:dyDescent="0.25">
      <c r="C2903" s="4"/>
      <c r="D2903" s="4"/>
      <c r="E2903" s="4"/>
      <c r="F2903" s="4"/>
    </row>
    <row r="2904" spans="3:6" x14ac:dyDescent="0.25">
      <c r="C2904" s="4"/>
      <c r="D2904" s="4"/>
      <c r="E2904" s="4"/>
      <c r="F2904" s="4"/>
    </row>
    <row r="2905" spans="3:6" x14ac:dyDescent="0.25">
      <c r="C2905" s="4"/>
      <c r="D2905" s="4"/>
      <c r="E2905" s="4"/>
      <c r="F2905" s="4"/>
    </row>
    <row r="2906" spans="3:6" x14ac:dyDescent="0.25">
      <c r="C2906" s="4"/>
      <c r="D2906" s="4"/>
      <c r="E2906" s="4"/>
      <c r="F2906" s="4"/>
    </row>
    <row r="2907" spans="3:6" x14ac:dyDescent="0.25">
      <c r="C2907" s="4"/>
      <c r="D2907" s="4"/>
      <c r="E2907" s="4"/>
      <c r="F2907" s="4"/>
    </row>
    <row r="2908" spans="3:6" x14ac:dyDescent="0.25">
      <c r="C2908" s="4"/>
      <c r="D2908" s="4"/>
      <c r="E2908" s="4"/>
      <c r="F2908" s="4"/>
    </row>
    <row r="2909" spans="3:6" x14ac:dyDescent="0.25">
      <c r="C2909" s="4"/>
      <c r="D2909" s="4"/>
      <c r="E2909" s="4"/>
      <c r="F2909" s="4"/>
    </row>
    <row r="2910" spans="3:6" x14ac:dyDescent="0.25">
      <c r="C2910" s="4"/>
      <c r="D2910" s="4"/>
      <c r="E2910" s="4"/>
      <c r="F2910" s="4"/>
    </row>
    <row r="2911" spans="3:6" x14ac:dyDescent="0.25">
      <c r="C2911" s="4"/>
      <c r="D2911" s="4"/>
      <c r="E2911" s="4"/>
      <c r="F2911" s="4"/>
    </row>
    <row r="2912" spans="3:6" x14ac:dyDescent="0.25">
      <c r="C2912" s="4"/>
      <c r="D2912" s="4"/>
      <c r="E2912" s="4"/>
      <c r="F2912" s="4"/>
    </row>
    <row r="2913" spans="3:6" x14ac:dyDescent="0.25">
      <c r="C2913" s="4"/>
      <c r="D2913" s="4"/>
      <c r="E2913" s="4"/>
      <c r="F2913" s="4"/>
    </row>
    <row r="2914" spans="3:6" x14ac:dyDescent="0.25">
      <c r="C2914" s="4"/>
      <c r="D2914" s="4"/>
      <c r="E2914" s="4"/>
      <c r="F2914" s="4"/>
    </row>
    <row r="2915" spans="3:6" x14ac:dyDescent="0.25">
      <c r="C2915" s="4"/>
      <c r="D2915" s="4"/>
      <c r="E2915" s="4"/>
      <c r="F2915" s="4"/>
    </row>
    <row r="2916" spans="3:6" x14ac:dyDescent="0.25">
      <c r="C2916" s="4"/>
      <c r="D2916" s="4"/>
      <c r="E2916" s="4"/>
      <c r="F2916" s="4"/>
    </row>
    <row r="2917" spans="3:6" x14ac:dyDescent="0.25">
      <c r="C2917" s="4"/>
      <c r="D2917" s="4"/>
      <c r="E2917" s="4"/>
      <c r="F2917" s="4"/>
    </row>
    <row r="2918" spans="3:6" x14ac:dyDescent="0.25">
      <c r="C2918" s="4"/>
      <c r="D2918" s="4"/>
      <c r="E2918" s="4"/>
      <c r="F2918" s="4"/>
    </row>
    <row r="2919" spans="3:6" x14ac:dyDescent="0.25">
      <c r="C2919" s="4"/>
      <c r="D2919" s="4"/>
      <c r="E2919" s="4"/>
      <c r="F2919" s="4"/>
    </row>
    <row r="2920" spans="3:6" x14ac:dyDescent="0.25">
      <c r="C2920" s="4"/>
      <c r="D2920" s="4"/>
      <c r="E2920" s="4"/>
      <c r="F2920" s="4"/>
    </row>
    <row r="2921" spans="3:6" x14ac:dyDescent="0.25">
      <c r="C2921" s="4"/>
      <c r="D2921" s="4"/>
      <c r="E2921" s="4"/>
      <c r="F2921" s="4"/>
    </row>
    <row r="2922" spans="3:6" x14ac:dyDescent="0.25">
      <c r="C2922" s="4"/>
      <c r="D2922" s="4"/>
      <c r="E2922" s="4"/>
      <c r="F2922" s="4"/>
    </row>
    <row r="2923" spans="3:6" x14ac:dyDescent="0.25">
      <c r="C2923" s="4"/>
      <c r="D2923" s="4"/>
      <c r="E2923" s="4"/>
      <c r="F2923" s="4"/>
    </row>
    <row r="2924" spans="3:6" x14ac:dyDescent="0.25">
      <c r="C2924" s="4"/>
      <c r="D2924" s="4"/>
      <c r="E2924" s="4"/>
      <c r="F2924" s="4"/>
    </row>
    <row r="2925" spans="3:6" x14ac:dyDescent="0.25">
      <c r="C2925" s="4"/>
      <c r="D2925" s="4"/>
      <c r="E2925" s="4"/>
      <c r="F2925" s="4"/>
    </row>
    <row r="2926" spans="3:6" x14ac:dyDescent="0.25">
      <c r="C2926" s="4"/>
      <c r="D2926" s="4"/>
      <c r="E2926" s="4"/>
      <c r="F2926" s="4"/>
    </row>
    <row r="2927" spans="3:6" x14ac:dyDescent="0.25">
      <c r="C2927" s="4"/>
      <c r="D2927" s="4"/>
      <c r="E2927" s="4"/>
      <c r="F2927" s="4"/>
    </row>
    <row r="2928" spans="3:6" x14ac:dyDescent="0.25">
      <c r="C2928" s="4"/>
      <c r="D2928" s="4"/>
      <c r="E2928" s="4"/>
      <c r="F2928" s="4"/>
    </row>
    <row r="2929" spans="3:6" x14ac:dyDescent="0.25">
      <c r="C2929" s="4"/>
      <c r="D2929" s="4"/>
      <c r="E2929" s="4"/>
      <c r="F2929" s="4"/>
    </row>
    <row r="2930" spans="3:6" x14ac:dyDescent="0.25">
      <c r="C2930" s="4"/>
      <c r="D2930" s="4"/>
      <c r="E2930" s="4"/>
      <c r="F2930" s="4"/>
    </row>
    <row r="2931" spans="3:6" x14ac:dyDescent="0.25">
      <c r="C2931" s="4"/>
      <c r="D2931" s="4"/>
      <c r="E2931" s="4"/>
      <c r="F2931" s="4"/>
    </row>
    <row r="2932" spans="3:6" x14ac:dyDescent="0.25">
      <c r="C2932" s="4"/>
      <c r="D2932" s="4"/>
      <c r="E2932" s="4"/>
      <c r="F2932" s="4"/>
    </row>
    <row r="2933" spans="3:6" x14ac:dyDescent="0.25">
      <c r="C2933" s="4"/>
      <c r="D2933" s="4"/>
      <c r="E2933" s="4"/>
      <c r="F2933" s="4"/>
    </row>
    <row r="2934" spans="3:6" x14ac:dyDescent="0.25">
      <c r="C2934" s="4"/>
      <c r="D2934" s="4"/>
      <c r="E2934" s="4"/>
      <c r="F2934" s="4"/>
    </row>
    <row r="2935" spans="3:6" x14ac:dyDescent="0.25">
      <c r="C2935" s="4"/>
      <c r="D2935" s="4"/>
      <c r="E2935" s="4"/>
      <c r="F2935" s="4"/>
    </row>
    <row r="2936" spans="3:6" x14ac:dyDescent="0.25">
      <c r="C2936" s="4"/>
      <c r="D2936" s="4"/>
      <c r="E2936" s="4"/>
      <c r="F2936" s="4"/>
    </row>
    <row r="2937" spans="3:6" x14ac:dyDescent="0.25">
      <c r="C2937" s="4"/>
      <c r="D2937" s="4"/>
      <c r="E2937" s="4"/>
      <c r="F2937" s="4"/>
    </row>
    <row r="2938" spans="3:6" x14ac:dyDescent="0.25">
      <c r="C2938" s="4"/>
      <c r="D2938" s="4"/>
      <c r="E2938" s="4"/>
      <c r="F2938" s="4"/>
    </row>
    <row r="2939" spans="3:6" x14ac:dyDescent="0.25">
      <c r="C2939" s="4"/>
      <c r="D2939" s="4"/>
      <c r="E2939" s="4"/>
      <c r="F2939" s="4"/>
    </row>
    <row r="2940" spans="3:6" x14ac:dyDescent="0.25">
      <c r="C2940" s="4"/>
      <c r="D2940" s="4"/>
      <c r="E2940" s="4"/>
      <c r="F2940" s="4"/>
    </row>
    <row r="2941" spans="3:6" x14ac:dyDescent="0.25">
      <c r="C2941" s="4"/>
      <c r="D2941" s="4"/>
      <c r="E2941" s="4"/>
      <c r="F2941" s="4"/>
    </row>
    <row r="2942" spans="3:6" x14ac:dyDescent="0.25">
      <c r="C2942" s="4"/>
      <c r="D2942" s="4"/>
      <c r="E2942" s="4"/>
      <c r="F2942" s="4"/>
    </row>
    <row r="2943" spans="3:6" x14ac:dyDescent="0.25">
      <c r="C2943" s="4"/>
      <c r="D2943" s="4"/>
      <c r="E2943" s="4"/>
      <c r="F2943" s="4"/>
    </row>
    <row r="2944" spans="3:6" x14ac:dyDescent="0.25">
      <c r="C2944" s="4"/>
      <c r="D2944" s="4"/>
      <c r="E2944" s="4"/>
      <c r="F2944" s="4"/>
    </row>
    <row r="2945" spans="3:6" x14ac:dyDescent="0.25">
      <c r="C2945" s="4"/>
      <c r="D2945" s="4"/>
      <c r="E2945" s="4"/>
      <c r="F2945" s="4"/>
    </row>
    <row r="2946" spans="3:6" x14ac:dyDescent="0.25">
      <c r="C2946" s="4"/>
      <c r="D2946" s="4"/>
      <c r="E2946" s="4"/>
      <c r="F2946" s="4"/>
    </row>
    <row r="2947" spans="3:6" x14ac:dyDescent="0.25">
      <c r="C2947" s="4"/>
      <c r="D2947" s="4"/>
      <c r="E2947" s="4"/>
      <c r="F2947" s="4"/>
    </row>
    <row r="2948" spans="3:6" x14ac:dyDescent="0.25">
      <c r="C2948" s="4"/>
      <c r="D2948" s="4"/>
      <c r="E2948" s="4"/>
      <c r="F2948" s="4"/>
    </row>
    <row r="2949" spans="3:6" x14ac:dyDescent="0.25">
      <c r="C2949" s="4"/>
      <c r="D2949" s="4"/>
      <c r="E2949" s="4"/>
      <c r="F2949" s="4"/>
    </row>
    <row r="2950" spans="3:6" x14ac:dyDescent="0.25">
      <c r="C2950" s="4"/>
      <c r="D2950" s="4"/>
      <c r="E2950" s="4"/>
      <c r="F2950" s="4"/>
    </row>
    <row r="2951" spans="3:6" x14ac:dyDescent="0.25">
      <c r="C2951" s="4"/>
      <c r="D2951" s="4"/>
      <c r="E2951" s="4"/>
      <c r="F2951" s="4"/>
    </row>
    <row r="2952" spans="3:6" x14ac:dyDescent="0.25">
      <c r="C2952" s="4"/>
      <c r="D2952" s="4"/>
      <c r="E2952" s="4"/>
      <c r="F2952" s="4"/>
    </row>
    <row r="2953" spans="3:6" x14ac:dyDescent="0.25">
      <c r="C2953" s="4"/>
      <c r="D2953" s="4"/>
      <c r="E2953" s="4"/>
      <c r="F2953" s="4"/>
    </row>
    <row r="2954" spans="3:6" x14ac:dyDescent="0.25">
      <c r="C2954" s="4"/>
      <c r="D2954" s="4"/>
      <c r="E2954" s="4"/>
      <c r="F2954" s="4"/>
    </row>
    <row r="2955" spans="3:6" x14ac:dyDescent="0.25">
      <c r="C2955" s="4"/>
      <c r="D2955" s="4"/>
      <c r="E2955" s="4"/>
      <c r="F2955" s="4"/>
    </row>
    <row r="2956" spans="3:6" x14ac:dyDescent="0.25">
      <c r="C2956" s="4"/>
      <c r="D2956" s="4"/>
      <c r="E2956" s="4"/>
      <c r="F2956" s="4"/>
    </row>
    <row r="2957" spans="3:6" x14ac:dyDescent="0.25">
      <c r="C2957" s="4"/>
      <c r="D2957" s="4"/>
      <c r="E2957" s="4"/>
      <c r="F2957" s="4"/>
    </row>
    <row r="2958" spans="3:6" x14ac:dyDescent="0.25">
      <c r="C2958" s="4"/>
      <c r="D2958" s="4"/>
      <c r="E2958" s="4"/>
      <c r="F2958" s="4"/>
    </row>
    <row r="2959" spans="3:6" x14ac:dyDescent="0.25">
      <c r="C2959" s="4"/>
      <c r="D2959" s="4"/>
      <c r="E2959" s="4"/>
      <c r="F2959" s="4"/>
    </row>
    <row r="2960" spans="3:6" x14ac:dyDescent="0.25">
      <c r="C2960" s="4"/>
      <c r="D2960" s="4"/>
      <c r="E2960" s="4"/>
      <c r="F2960" s="4"/>
    </row>
    <row r="2961" spans="3:6" x14ac:dyDescent="0.25">
      <c r="C2961" s="4"/>
      <c r="D2961" s="4"/>
      <c r="E2961" s="4"/>
      <c r="F2961" s="4"/>
    </row>
    <row r="2962" spans="3:6" x14ac:dyDescent="0.25">
      <c r="C2962" s="4"/>
      <c r="D2962" s="4"/>
      <c r="E2962" s="4"/>
      <c r="F2962" s="4"/>
    </row>
    <row r="2963" spans="3:6" x14ac:dyDescent="0.25">
      <c r="C2963" s="4"/>
      <c r="D2963" s="4"/>
      <c r="E2963" s="4"/>
      <c r="F2963" s="4"/>
    </row>
    <row r="2964" spans="3:6" x14ac:dyDescent="0.25">
      <c r="C2964" s="4"/>
      <c r="D2964" s="4"/>
      <c r="E2964" s="4"/>
      <c r="F2964" s="4"/>
    </row>
    <row r="2965" spans="3:6" x14ac:dyDescent="0.25">
      <c r="C2965" s="4"/>
      <c r="D2965" s="4"/>
      <c r="E2965" s="4"/>
      <c r="F2965" s="4"/>
    </row>
    <row r="2966" spans="3:6" x14ac:dyDescent="0.25">
      <c r="C2966" s="4"/>
      <c r="D2966" s="4"/>
      <c r="E2966" s="4"/>
      <c r="F2966" s="4"/>
    </row>
    <row r="2967" spans="3:6" x14ac:dyDescent="0.25">
      <c r="C2967" s="4"/>
      <c r="D2967" s="4"/>
      <c r="E2967" s="4"/>
      <c r="F2967" s="4"/>
    </row>
    <row r="2968" spans="3:6" x14ac:dyDescent="0.25">
      <c r="C2968" s="4"/>
      <c r="D2968" s="4"/>
      <c r="E2968" s="4"/>
      <c r="F2968" s="4"/>
    </row>
    <row r="2969" spans="3:6" x14ac:dyDescent="0.25">
      <c r="C2969" s="4"/>
      <c r="D2969" s="4"/>
      <c r="E2969" s="4"/>
      <c r="F2969" s="4"/>
    </row>
    <row r="2970" spans="3:6" x14ac:dyDescent="0.25">
      <c r="C2970" s="4"/>
      <c r="D2970" s="4"/>
      <c r="E2970" s="4"/>
      <c r="F2970" s="4"/>
    </row>
    <row r="2971" spans="3:6" x14ac:dyDescent="0.25">
      <c r="C2971" s="4"/>
      <c r="D2971" s="4"/>
      <c r="E2971" s="4"/>
      <c r="F2971" s="4"/>
    </row>
    <row r="2972" spans="3:6" x14ac:dyDescent="0.25">
      <c r="C2972" s="4"/>
      <c r="D2972" s="4"/>
      <c r="E2972" s="4"/>
      <c r="F2972" s="4"/>
    </row>
    <row r="2973" spans="3:6" x14ac:dyDescent="0.25">
      <c r="C2973" s="4"/>
      <c r="D2973" s="4"/>
      <c r="E2973" s="4"/>
      <c r="F2973" s="4"/>
    </row>
    <row r="2974" spans="3:6" x14ac:dyDescent="0.25">
      <c r="C2974" s="4"/>
      <c r="D2974" s="4"/>
      <c r="E2974" s="4"/>
      <c r="F2974" s="4"/>
    </row>
    <row r="2975" spans="3:6" x14ac:dyDescent="0.25">
      <c r="C2975" s="4"/>
      <c r="D2975" s="4"/>
      <c r="E2975" s="4"/>
      <c r="F2975" s="4"/>
    </row>
    <row r="2976" spans="3:6" x14ac:dyDescent="0.25">
      <c r="C2976" s="4"/>
      <c r="D2976" s="4"/>
      <c r="E2976" s="4"/>
      <c r="F2976" s="4"/>
    </row>
    <row r="2977" spans="3:6" x14ac:dyDescent="0.25">
      <c r="C2977" s="4"/>
      <c r="D2977" s="4"/>
      <c r="E2977" s="4"/>
      <c r="F2977" s="4"/>
    </row>
    <row r="2978" spans="3:6" x14ac:dyDescent="0.25">
      <c r="C2978" s="4"/>
      <c r="D2978" s="4"/>
      <c r="E2978" s="4"/>
      <c r="F2978" s="4"/>
    </row>
    <row r="2979" spans="3:6" x14ac:dyDescent="0.25">
      <c r="C2979" s="4"/>
      <c r="D2979" s="4"/>
      <c r="E2979" s="4"/>
      <c r="F2979" s="4"/>
    </row>
    <row r="2980" spans="3:6" x14ac:dyDescent="0.25">
      <c r="C2980" s="4"/>
      <c r="D2980" s="4"/>
      <c r="E2980" s="4"/>
      <c r="F2980" s="4"/>
    </row>
    <row r="2981" spans="3:6" x14ac:dyDescent="0.25">
      <c r="C2981" s="4"/>
      <c r="D2981" s="4"/>
      <c r="E2981" s="4"/>
      <c r="F2981" s="4"/>
    </row>
    <row r="2982" spans="3:6" x14ac:dyDescent="0.25">
      <c r="C2982" s="4"/>
      <c r="D2982" s="4"/>
      <c r="E2982" s="4"/>
      <c r="F2982" s="4"/>
    </row>
    <row r="2983" spans="3:6" x14ac:dyDescent="0.25">
      <c r="C2983" s="4"/>
      <c r="D2983" s="4"/>
      <c r="E2983" s="4"/>
      <c r="F2983" s="4"/>
    </row>
    <row r="2984" spans="3:6" x14ac:dyDescent="0.25">
      <c r="C2984" s="4"/>
      <c r="D2984" s="4"/>
      <c r="E2984" s="4"/>
      <c r="F2984" s="4"/>
    </row>
    <row r="2985" spans="3:6" x14ac:dyDescent="0.25">
      <c r="C2985" s="4"/>
      <c r="D2985" s="4"/>
      <c r="E2985" s="4"/>
      <c r="F2985" s="4"/>
    </row>
    <row r="2986" spans="3:6" x14ac:dyDescent="0.25">
      <c r="C2986" s="4"/>
      <c r="D2986" s="4"/>
      <c r="E2986" s="4"/>
      <c r="F2986" s="4"/>
    </row>
    <row r="2987" spans="3:6" x14ac:dyDescent="0.25">
      <c r="C2987" s="4"/>
      <c r="D2987" s="4"/>
      <c r="E2987" s="4"/>
      <c r="F2987" s="4"/>
    </row>
    <row r="2988" spans="3:6" x14ac:dyDescent="0.25">
      <c r="C2988" s="4"/>
      <c r="D2988" s="4"/>
      <c r="E2988" s="4"/>
      <c r="F2988" s="4"/>
    </row>
    <row r="2989" spans="3:6" x14ac:dyDescent="0.25">
      <c r="C2989" s="4"/>
      <c r="D2989" s="4"/>
      <c r="E2989" s="4"/>
      <c r="F2989" s="4"/>
    </row>
    <row r="2990" spans="3:6" x14ac:dyDescent="0.25">
      <c r="C2990" s="4"/>
      <c r="D2990" s="4"/>
      <c r="E2990" s="4"/>
      <c r="F2990" s="4"/>
    </row>
    <row r="2991" spans="3:6" x14ac:dyDescent="0.25">
      <c r="C2991" s="4"/>
      <c r="D2991" s="4"/>
      <c r="E2991" s="4"/>
      <c r="F2991" s="4"/>
    </row>
    <row r="2992" spans="3:6" x14ac:dyDescent="0.25">
      <c r="C2992" s="4"/>
      <c r="D2992" s="4"/>
      <c r="E2992" s="4"/>
      <c r="F2992" s="4"/>
    </row>
    <row r="2993" spans="3:6" x14ac:dyDescent="0.25">
      <c r="C2993" s="4"/>
      <c r="D2993" s="4"/>
      <c r="E2993" s="4"/>
      <c r="F2993" s="4"/>
    </row>
    <row r="2994" spans="3:6" x14ac:dyDescent="0.25">
      <c r="C2994" s="4"/>
      <c r="D2994" s="4"/>
      <c r="E2994" s="4"/>
      <c r="F2994" s="4"/>
    </row>
    <row r="2995" spans="3:6" x14ac:dyDescent="0.25">
      <c r="C2995" s="4"/>
      <c r="D2995" s="4"/>
      <c r="E2995" s="4"/>
      <c r="F2995" s="4"/>
    </row>
    <row r="2996" spans="3:6" x14ac:dyDescent="0.25">
      <c r="C2996" s="4"/>
      <c r="D2996" s="4"/>
      <c r="E2996" s="4"/>
      <c r="F2996" s="4"/>
    </row>
    <row r="2997" spans="3:6" x14ac:dyDescent="0.25">
      <c r="C2997" s="4"/>
      <c r="D2997" s="4"/>
      <c r="E2997" s="4"/>
      <c r="F2997" s="4"/>
    </row>
    <row r="2998" spans="3:6" x14ac:dyDescent="0.25">
      <c r="C2998" s="4"/>
      <c r="D2998" s="4"/>
      <c r="E2998" s="4"/>
      <c r="F2998" s="4"/>
    </row>
    <row r="2999" spans="3:6" x14ac:dyDescent="0.25">
      <c r="C2999" s="4"/>
      <c r="D2999" s="4"/>
      <c r="E2999" s="4"/>
      <c r="F2999" s="4"/>
    </row>
    <row r="3000" spans="3:6" x14ac:dyDescent="0.25">
      <c r="C3000" s="4"/>
      <c r="D3000" s="4"/>
      <c r="E3000" s="4"/>
      <c r="F3000" s="4"/>
    </row>
    <row r="3001" spans="3:6" x14ac:dyDescent="0.25">
      <c r="C3001" s="4"/>
      <c r="D3001" s="4"/>
      <c r="E3001" s="4"/>
      <c r="F3001" s="4"/>
    </row>
    <row r="3002" spans="3:6" x14ac:dyDescent="0.25">
      <c r="C3002" s="4"/>
      <c r="D3002" s="4"/>
      <c r="E3002" s="4"/>
      <c r="F3002" s="4"/>
    </row>
    <row r="3003" spans="3:6" x14ac:dyDescent="0.25">
      <c r="C3003" s="4"/>
      <c r="D3003" s="4"/>
      <c r="E3003" s="4"/>
      <c r="F3003" s="4"/>
    </row>
    <row r="3004" spans="3:6" x14ac:dyDescent="0.25">
      <c r="C3004" s="4"/>
      <c r="D3004" s="4"/>
      <c r="E3004" s="4"/>
      <c r="F3004" s="4"/>
    </row>
    <row r="3005" spans="3:6" x14ac:dyDescent="0.25">
      <c r="C3005" s="4"/>
      <c r="D3005" s="4"/>
      <c r="E3005" s="4"/>
      <c r="F3005" s="4"/>
    </row>
    <row r="3006" spans="3:6" x14ac:dyDescent="0.25">
      <c r="C3006" s="4"/>
      <c r="D3006" s="4"/>
      <c r="E3006" s="4"/>
      <c r="F3006" s="4"/>
    </row>
    <row r="3007" spans="3:6" x14ac:dyDescent="0.25">
      <c r="C3007" s="4"/>
      <c r="D3007" s="4"/>
      <c r="E3007" s="4"/>
      <c r="F3007" s="4"/>
    </row>
    <row r="3008" spans="3:6" x14ac:dyDescent="0.25">
      <c r="C3008" s="4"/>
      <c r="D3008" s="4"/>
      <c r="E3008" s="4"/>
      <c r="F3008" s="4"/>
    </row>
    <row r="3009" spans="3:6" x14ac:dyDescent="0.25">
      <c r="C3009" s="4"/>
      <c r="D3009" s="4"/>
      <c r="E3009" s="4"/>
      <c r="F3009" s="4"/>
    </row>
    <row r="3010" spans="3:6" x14ac:dyDescent="0.25">
      <c r="C3010" s="4"/>
      <c r="D3010" s="4"/>
      <c r="E3010" s="4"/>
      <c r="F3010" s="4"/>
    </row>
    <row r="3011" spans="3:6" x14ac:dyDescent="0.25">
      <c r="C3011" s="4"/>
      <c r="D3011" s="4"/>
      <c r="E3011" s="4"/>
      <c r="F3011" s="4"/>
    </row>
    <row r="3012" spans="3:6" x14ac:dyDescent="0.25">
      <c r="C3012" s="4"/>
      <c r="D3012" s="4"/>
      <c r="E3012" s="4"/>
      <c r="F3012" s="4"/>
    </row>
    <row r="3013" spans="3:6" x14ac:dyDescent="0.25">
      <c r="C3013" s="4"/>
      <c r="D3013" s="4"/>
      <c r="E3013" s="4"/>
      <c r="F3013" s="4"/>
    </row>
    <row r="3014" spans="3:6" x14ac:dyDescent="0.25">
      <c r="C3014" s="4"/>
      <c r="D3014" s="4"/>
      <c r="E3014" s="4"/>
      <c r="F3014" s="4"/>
    </row>
    <row r="3015" spans="3:6" x14ac:dyDescent="0.25">
      <c r="C3015" s="4"/>
      <c r="D3015" s="4"/>
      <c r="E3015" s="4"/>
      <c r="F3015" s="4"/>
    </row>
    <row r="3016" spans="3:6" x14ac:dyDescent="0.25">
      <c r="C3016" s="4"/>
      <c r="D3016" s="4"/>
      <c r="E3016" s="4"/>
      <c r="F3016" s="4"/>
    </row>
    <row r="3017" spans="3:6" x14ac:dyDescent="0.25">
      <c r="C3017" s="4"/>
      <c r="D3017" s="4"/>
      <c r="E3017" s="4"/>
      <c r="F3017" s="4"/>
    </row>
    <row r="3018" spans="3:6" x14ac:dyDescent="0.25">
      <c r="C3018" s="4"/>
      <c r="D3018" s="4"/>
      <c r="E3018" s="4"/>
      <c r="F3018" s="4"/>
    </row>
    <row r="3019" spans="3:6" x14ac:dyDescent="0.25">
      <c r="C3019" s="4"/>
      <c r="D3019" s="4"/>
      <c r="E3019" s="4"/>
      <c r="F3019" s="4"/>
    </row>
    <row r="3020" spans="3:6" x14ac:dyDescent="0.25">
      <c r="C3020" s="4"/>
      <c r="D3020" s="4"/>
      <c r="E3020" s="4"/>
      <c r="F3020" s="4"/>
    </row>
    <row r="3021" spans="3:6" x14ac:dyDescent="0.25">
      <c r="C3021" s="4"/>
      <c r="D3021" s="4"/>
      <c r="E3021" s="4"/>
      <c r="F3021" s="4"/>
    </row>
    <row r="3022" spans="3:6" x14ac:dyDescent="0.25">
      <c r="C3022" s="4"/>
      <c r="D3022" s="4"/>
      <c r="E3022" s="4"/>
      <c r="F3022" s="4"/>
    </row>
    <row r="3023" spans="3:6" x14ac:dyDescent="0.25">
      <c r="C3023" s="4"/>
      <c r="D3023" s="4"/>
      <c r="E3023" s="4"/>
      <c r="F3023" s="4"/>
    </row>
    <row r="3024" spans="3:6" x14ac:dyDescent="0.25">
      <c r="C3024" s="4"/>
      <c r="D3024" s="4"/>
      <c r="E3024" s="4"/>
      <c r="F3024" s="4"/>
    </row>
    <row r="3025" spans="3:6" x14ac:dyDescent="0.25">
      <c r="C3025" s="4"/>
      <c r="D3025" s="4"/>
      <c r="E3025" s="4"/>
      <c r="F3025" s="4"/>
    </row>
    <row r="3026" spans="3:6" x14ac:dyDescent="0.25">
      <c r="C3026" s="4"/>
      <c r="D3026" s="4"/>
      <c r="E3026" s="4"/>
      <c r="F3026" s="4"/>
    </row>
    <row r="3027" spans="3:6" x14ac:dyDescent="0.25">
      <c r="C3027" s="4"/>
      <c r="D3027" s="4"/>
      <c r="E3027" s="4"/>
      <c r="F3027" s="4"/>
    </row>
    <row r="3028" spans="3:6" x14ac:dyDescent="0.25">
      <c r="C3028" s="4"/>
      <c r="D3028" s="4"/>
      <c r="E3028" s="4"/>
      <c r="F3028" s="4"/>
    </row>
    <row r="3029" spans="3:6" x14ac:dyDescent="0.25">
      <c r="C3029" s="4"/>
      <c r="D3029" s="4"/>
      <c r="E3029" s="4"/>
      <c r="F3029" s="4"/>
    </row>
    <row r="3030" spans="3:6" x14ac:dyDescent="0.25">
      <c r="C3030" s="4"/>
      <c r="D3030" s="4"/>
      <c r="E3030" s="4"/>
      <c r="F3030" s="4"/>
    </row>
    <row r="3031" spans="3:6" x14ac:dyDescent="0.25">
      <c r="C3031" s="4"/>
      <c r="D3031" s="4"/>
      <c r="E3031" s="4"/>
      <c r="F3031" s="4"/>
    </row>
    <row r="3032" spans="3:6" x14ac:dyDescent="0.25">
      <c r="C3032" s="4"/>
      <c r="D3032" s="4"/>
      <c r="E3032" s="4"/>
      <c r="F3032" s="4"/>
    </row>
    <row r="3033" spans="3:6" x14ac:dyDescent="0.25">
      <c r="C3033" s="4"/>
      <c r="D3033" s="4"/>
      <c r="E3033" s="4"/>
      <c r="F3033" s="4"/>
    </row>
    <row r="3034" spans="3:6" x14ac:dyDescent="0.25">
      <c r="C3034" s="4"/>
      <c r="D3034" s="4"/>
      <c r="E3034" s="4"/>
      <c r="F3034" s="4"/>
    </row>
    <row r="3035" spans="3:6" x14ac:dyDescent="0.25">
      <c r="C3035" s="4"/>
      <c r="D3035" s="4"/>
      <c r="E3035" s="4"/>
      <c r="F3035" s="4"/>
    </row>
    <row r="3036" spans="3:6" x14ac:dyDescent="0.25">
      <c r="C3036" s="4"/>
      <c r="D3036" s="4"/>
      <c r="E3036" s="4"/>
      <c r="F3036" s="4"/>
    </row>
    <row r="3037" spans="3:6" x14ac:dyDescent="0.25">
      <c r="C3037" s="4"/>
      <c r="D3037" s="4"/>
      <c r="E3037" s="4"/>
      <c r="F3037" s="4"/>
    </row>
    <row r="3038" spans="3:6" x14ac:dyDescent="0.25">
      <c r="C3038" s="4"/>
      <c r="D3038" s="4"/>
      <c r="E3038" s="4"/>
      <c r="F3038" s="4"/>
    </row>
    <row r="3039" spans="3:6" x14ac:dyDescent="0.25">
      <c r="C3039" s="4"/>
      <c r="D3039" s="4"/>
      <c r="E3039" s="4"/>
      <c r="F3039" s="4"/>
    </row>
    <row r="3040" spans="3:6" x14ac:dyDescent="0.25">
      <c r="C3040" s="4"/>
      <c r="D3040" s="4"/>
      <c r="E3040" s="4"/>
      <c r="F3040" s="4"/>
    </row>
    <row r="3041" spans="3:6" x14ac:dyDescent="0.25">
      <c r="C3041" s="4"/>
      <c r="D3041" s="4"/>
      <c r="E3041" s="4"/>
      <c r="F3041" s="4"/>
    </row>
    <row r="3042" spans="3:6" x14ac:dyDescent="0.25">
      <c r="C3042" s="4"/>
      <c r="D3042" s="4"/>
      <c r="E3042" s="4"/>
      <c r="F3042" s="4"/>
    </row>
    <row r="3043" spans="3:6" x14ac:dyDescent="0.25">
      <c r="C3043" s="4"/>
      <c r="D3043" s="4"/>
      <c r="E3043" s="4"/>
      <c r="F3043" s="4"/>
    </row>
    <row r="3044" spans="3:6" x14ac:dyDescent="0.25">
      <c r="C3044" s="4"/>
      <c r="D3044" s="4"/>
      <c r="E3044" s="4"/>
      <c r="F3044" s="4"/>
    </row>
    <row r="3045" spans="3:6" x14ac:dyDescent="0.25">
      <c r="C3045" s="4"/>
      <c r="D3045" s="4"/>
      <c r="E3045" s="4"/>
      <c r="F3045" s="4"/>
    </row>
    <row r="3046" spans="3:6" x14ac:dyDescent="0.25">
      <c r="C3046" s="4"/>
      <c r="D3046" s="4"/>
      <c r="E3046" s="4"/>
      <c r="F3046" s="4"/>
    </row>
    <row r="3047" spans="3:6" x14ac:dyDescent="0.25">
      <c r="C3047" s="4"/>
      <c r="D3047" s="4"/>
      <c r="E3047" s="4"/>
      <c r="F3047" s="4"/>
    </row>
    <row r="3048" spans="3:6" x14ac:dyDescent="0.25">
      <c r="C3048" s="4"/>
      <c r="D3048" s="4"/>
      <c r="E3048" s="4"/>
      <c r="F3048" s="4"/>
    </row>
    <row r="3049" spans="3:6" x14ac:dyDescent="0.25">
      <c r="C3049" s="4"/>
      <c r="D3049" s="4"/>
      <c r="E3049" s="4"/>
      <c r="F3049" s="4"/>
    </row>
    <row r="3050" spans="3:6" x14ac:dyDescent="0.25">
      <c r="C3050" s="4"/>
      <c r="D3050" s="4"/>
      <c r="E3050" s="4"/>
      <c r="F3050" s="4"/>
    </row>
    <row r="3051" spans="3:6" x14ac:dyDescent="0.25">
      <c r="C3051" s="4"/>
      <c r="D3051" s="4"/>
      <c r="E3051" s="4"/>
      <c r="F3051" s="4"/>
    </row>
    <row r="3052" spans="3:6" x14ac:dyDescent="0.25">
      <c r="C3052" s="4"/>
      <c r="D3052" s="4"/>
      <c r="E3052" s="4"/>
      <c r="F3052" s="4"/>
    </row>
    <row r="3053" spans="3:6" x14ac:dyDescent="0.25">
      <c r="C3053" s="4"/>
      <c r="D3053" s="4"/>
      <c r="E3053" s="4"/>
      <c r="F3053" s="4"/>
    </row>
    <row r="3054" spans="3:6" x14ac:dyDescent="0.25">
      <c r="C3054" s="4"/>
      <c r="D3054" s="4"/>
      <c r="E3054" s="4"/>
      <c r="F3054" s="4"/>
    </row>
    <row r="3055" spans="3:6" x14ac:dyDescent="0.25">
      <c r="C3055" s="4"/>
      <c r="D3055" s="4"/>
      <c r="E3055" s="4"/>
      <c r="F3055" s="4"/>
    </row>
    <row r="3056" spans="3:6" x14ac:dyDescent="0.25">
      <c r="C3056" s="4"/>
      <c r="D3056" s="4"/>
      <c r="E3056" s="4"/>
      <c r="F3056" s="4"/>
    </row>
    <row r="3057" spans="3:6" x14ac:dyDescent="0.25">
      <c r="C3057" s="4"/>
      <c r="D3057" s="4"/>
      <c r="E3057" s="4"/>
      <c r="F3057" s="4"/>
    </row>
    <row r="3058" spans="3:6" x14ac:dyDescent="0.25">
      <c r="C3058" s="4"/>
      <c r="D3058" s="4"/>
      <c r="E3058" s="4"/>
      <c r="F3058" s="4"/>
    </row>
    <row r="3059" spans="3:6" x14ac:dyDescent="0.25">
      <c r="C3059" s="4"/>
      <c r="D3059" s="4"/>
      <c r="E3059" s="4"/>
      <c r="F3059" s="4"/>
    </row>
    <row r="3060" spans="3:6" x14ac:dyDescent="0.25">
      <c r="C3060" s="4"/>
      <c r="D3060" s="4"/>
      <c r="E3060" s="4"/>
      <c r="F3060" s="4"/>
    </row>
    <row r="3061" spans="3:6" x14ac:dyDescent="0.25">
      <c r="C3061" s="4"/>
      <c r="D3061" s="4"/>
      <c r="E3061" s="4"/>
      <c r="F3061" s="4"/>
    </row>
    <row r="3062" spans="3:6" x14ac:dyDescent="0.25">
      <c r="C3062" s="4"/>
      <c r="D3062" s="4"/>
      <c r="E3062" s="4"/>
      <c r="F3062" s="4"/>
    </row>
    <row r="3063" spans="3:6" x14ac:dyDescent="0.25">
      <c r="C3063" s="4"/>
      <c r="D3063" s="4"/>
      <c r="E3063" s="4"/>
      <c r="F3063" s="4"/>
    </row>
    <row r="3064" spans="3:6" x14ac:dyDescent="0.25">
      <c r="C3064" s="4"/>
      <c r="D3064" s="4"/>
      <c r="E3064" s="4"/>
      <c r="F3064" s="4"/>
    </row>
    <row r="3065" spans="3:6" x14ac:dyDescent="0.25">
      <c r="C3065" s="4"/>
      <c r="D3065" s="4"/>
      <c r="E3065" s="4"/>
      <c r="F3065" s="4"/>
    </row>
    <row r="3066" spans="3:6" x14ac:dyDescent="0.25">
      <c r="C3066" s="4"/>
      <c r="D3066" s="4"/>
      <c r="E3066" s="4"/>
      <c r="F3066" s="4"/>
    </row>
    <row r="3067" spans="3:6" x14ac:dyDescent="0.25">
      <c r="C3067" s="4"/>
      <c r="D3067" s="4"/>
      <c r="E3067" s="4"/>
      <c r="F3067" s="4"/>
    </row>
    <row r="3068" spans="3:6" x14ac:dyDescent="0.25">
      <c r="C3068" s="4"/>
      <c r="D3068" s="4"/>
      <c r="E3068" s="4"/>
      <c r="F3068" s="4"/>
    </row>
    <row r="3069" spans="3:6" x14ac:dyDescent="0.25">
      <c r="C3069" s="4"/>
      <c r="D3069" s="4"/>
      <c r="E3069" s="4"/>
      <c r="F3069" s="4"/>
    </row>
    <row r="3070" spans="3:6" x14ac:dyDescent="0.25">
      <c r="C3070" s="4"/>
      <c r="D3070" s="4"/>
      <c r="E3070" s="4"/>
      <c r="F3070" s="4"/>
    </row>
    <row r="3071" spans="3:6" x14ac:dyDescent="0.25">
      <c r="C3071" s="4"/>
      <c r="D3071" s="4"/>
      <c r="E3071" s="4"/>
      <c r="F3071" s="4"/>
    </row>
    <row r="3072" spans="3:6" x14ac:dyDescent="0.25">
      <c r="C3072" s="4"/>
      <c r="D3072" s="4"/>
      <c r="E3072" s="4"/>
      <c r="F3072" s="4"/>
    </row>
    <row r="3073" spans="3:6" x14ac:dyDescent="0.25">
      <c r="C3073" s="4"/>
      <c r="D3073" s="4"/>
      <c r="E3073" s="4"/>
      <c r="F3073" s="4"/>
    </row>
    <row r="3074" spans="3:6" x14ac:dyDescent="0.25">
      <c r="C3074" s="4"/>
      <c r="D3074" s="4"/>
      <c r="E3074" s="4"/>
      <c r="F3074" s="4"/>
    </row>
    <row r="3075" spans="3:6" x14ac:dyDescent="0.25">
      <c r="C3075" s="4"/>
      <c r="D3075" s="4"/>
      <c r="E3075" s="4"/>
      <c r="F3075" s="4"/>
    </row>
    <row r="3076" spans="3:6" x14ac:dyDescent="0.25">
      <c r="C3076" s="4"/>
      <c r="D3076" s="4"/>
      <c r="E3076" s="4"/>
      <c r="F3076" s="4"/>
    </row>
    <row r="3077" spans="3:6" x14ac:dyDescent="0.25">
      <c r="C3077" s="4"/>
      <c r="D3077" s="4"/>
      <c r="E3077" s="4"/>
      <c r="F3077" s="4"/>
    </row>
    <row r="3078" spans="3:6" x14ac:dyDescent="0.25">
      <c r="C3078" s="4"/>
      <c r="D3078" s="4"/>
      <c r="E3078" s="4"/>
      <c r="F3078" s="4"/>
    </row>
    <row r="3079" spans="3:6" x14ac:dyDescent="0.25">
      <c r="C3079" s="4"/>
      <c r="D3079" s="4"/>
      <c r="E3079" s="4"/>
      <c r="F3079" s="4"/>
    </row>
    <row r="3080" spans="3:6" x14ac:dyDescent="0.25">
      <c r="C3080" s="4"/>
      <c r="D3080" s="4"/>
      <c r="E3080" s="4"/>
      <c r="F3080" s="4"/>
    </row>
    <row r="3081" spans="3:6" x14ac:dyDescent="0.25">
      <c r="C3081" s="4"/>
      <c r="D3081" s="4"/>
      <c r="E3081" s="4"/>
      <c r="F3081" s="4"/>
    </row>
    <row r="3082" spans="3:6" x14ac:dyDescent="0.25">
      <c r="C3082" s="4"/>
      <c r="D3082" s="4"/>
      <c r="E3082" s="4"/>
      <c r="F3082" s="4"/>
    </row>
    <row r="3083" spans="3:6" x14ac:dyDescent="0.25">
      <c r="C3083" s="4"/>
      <c r="D3083" s="4"/>
      <c r="E3083" s="4"/>
      <c r="F3083" s="4"/>
    </row>
    <row r="3084" spans="3:6" x14ac:dyDescent="0.25">
      <c r="C3084" s="4"/>
      <c r="D3084" s="4"/>
      <c r="E3084" s="4"/>
      <c r="F3084" s="4"/>
    </row>
    <row r="3085" spans="3:6" x14ac:dyDescent="0.25">
      <c r="C3085" s="4"/>
      <c r="D3085" s="4"/>
      <c r="E3085" s="4"/>
      <c r="F3085" s="4"/>
    </row>
    <row r="3086" spans="3:6" x14ac:dyDescent="0.25">
      <c r="C3086" s="4"/>
      <c r="D3086" s="4"/>
      <c r="E3086" s="4"/>
      <c r="F3086" s="4"/>
    </row>
    <row r="3087" spans="3:6" x14ac:dyDescent="0.25">
      <c r="C3087" s="4"/>
      <c r="D3087" s="4"/>
      <c r="E3087" s="4"/>
      <c r="F3087" s="4"/>
    </row>
    <row r="3088" spans="3:6" x14ac:dyDescent="0.25">
      <c r="C3088" s="4"/>
      <c r="D3088" s="4"/>
      <c r="E3088" s="4"/>
      <c r="F3088" s="4"/>
    </row>
    <row r="3089" spans="3:6" x14ac:dyDescent="0.25">
      <c r="C3089" s="4"/>
      <c r="D3089" s="4"/>
      <c r="E3089" s="4"/>
      <c r="F3089" s="4"/>
    </row>
    <row r="3090" spans="3:6" x14ac:dyDescent="0.25">
      <c r="C3090" s="4"/>
      <c r="D3090" s="4"/>
      <c r="E3090" s="4"/>
      <c r="F3090" s="4"/>
    </row>
    <row r="3091" spans="3:6" x14ac:dyDescent="0.25">
      <c r="C3091" s="4"/>
      <c r="D3091" s="4"/>
      <c r="E3091" s="4"/>
      <c r="F3091" s="4"/>
    </row>
    <row r="3092" spans="3:6" x14ac:dyDescent="0.25">
      <c r="C3092" s="4"/>
      <c r="D3092" s="4"/>
      <c r="E3092" s="4"/>
      <c r="F3092" s="4"/>
    </row>
    <row r="3093" spans="3:6" x14ac:dyDescent="0.25">
      <c r="C3093" s="4"/>
      <c r="D3093" s="4"/>
      <c r="E3093" s="4"/>
      <c r="F3093" s="4"/>
    </row>
    <row r="3094" spans="3:6" x14ac:dyDescent="0.25">
      <c r="C3094" s="4"/>
      <c r="D3094" s="4"/>
      <c r="E3094" s="4"/>
      <c r="F3094" s="4"/>
    </row>
    <row r="3095" spans="3:6" x14ac:dyDescent="0.25">
      <c r="C3095" s="4"/>
      <c r="D3095" s="4"/>
      <c r="E3095" s="4"/>
      <c r="F3095" s="4"/>
    </row>
    <row r="3096" spans="3:6" x14ac:dyDescent="0.25">
      <c r="C3096" s="4"/>
      <c r="D3096" s="4"/>
      <c r="E3096" s="4"/>
      <c r="F3096" s="4"/>
    </row>
    <row r="3097" spans="3:6" x14ac:dyDescent="0.25">
      <c r="C3097" s="4"/>
      <c r="D3097" s="4"/>
      <c r="E3097" s="4"/>
      <c r="F3097" s="4"/>
    </row>
    <row r="3098" spans="3:6" x14ac:dyDescent="0.25">
      <c r="C3098" s="4"/>
      <c r="D3098" s="4"/>
      <c r="E3098" s="4"/>
      <c r="F3098" s="4"/>
    </row>
    <row r="3099" spans="3:6" x14ac:dyDescent="0.25">
      <c r="C3099" s="4"/>
      <c r="D3099" s="4"/>
      <c r="E3099" s="4"/>
      <c r="F3099" s="4"/>
    </row>
    <row r="3100" spans="3:6" x14ac:dyDescent="0.25">
      <c r="C3100" s="4"/>
      <c r="D3100" s="4"/>
      <c r="E3100" s="4"/>
      <c r="F3100" s="4"/>
    </row>
    <row r="3101" spans="3:6" x14ac:dyDescent="0.25">
      <c r="C3101" s="4"/>
      <c r="D3101" s="4"/>
      <c r="E3101" s="4"/>
      <c r="F3101" s="4"/>
    </row>
    <row r="3102" spans="3:6" x14ac:dyDescent="0.25">
      <c r="C3102" s="4"/>
      <c r="D3102" s="4"/>
      <c r="E3102" s="4"/>
      <c r="F3102" s="4"/>
    </row>
    <row r="3103" spans="3:6" x14ac:dyDescent="0.25">
      <c r="C3103" s="4"/>
      <c r="D3103" s="4"/>
      <c r="E3103" s="4"/>
      <c r="F3103" s="4"/>
    </row>
    <row r="3104" spans="3:6" x14ac:dyDescent="0.25">
      <c r="C3104" s="4"/>
      <c r="D3104" s="4"/>
      <c r="E3104" s="4"/>
      <c r="F3104" s="4"/>
    </row>
    <row r="3105" spans="3:6" x14ac:dyDescent="0.25">
      <c r="C3105" s="4"/>
      <c r="D3105" s="4"/>
      <c r="E3105" s="4"/>
      <c r="F3105" s="4"/>
    </row>
    <row r="3106" spans="3:6" x14ac:dyDescent="0.25">
      <c r="C3106" s="4"/>
      <c r="D3106" s="4"/>
      <c r="E3106" s="4"/>
      <c r="F3106" s="4"/>
    </row>
    <row r="3107" spans="3:6" x14ac:dyDescent="0.25">
      <c r="C3107" s="4"/>
      <c r="D3107" s="4"/>
      <c r="E3107" s="4"/>
      <c r="F3107" s="4"/>
    </row>
    <row r="3108" spans="3:6" x14ac:dyDescent="0.25">
      <c r="C3108" s="4"/>
      <c r="D3108" s="4"/>
      <c r="E3108" s="4"/>
      <c r="F3108" s="4"/>
    </row>
    <row r="3109" spans="3:6" x14ac:dyDescent="0.25">
      <c r="C3109" s="4"/>
      <c r="D3109" s="4"/>
      <c r="E3109" s="4"/>
      <c r="F3109" s="4"/>
    </row>
    <row r="3110" spans="3:6" x14ac:dyDescent="0.25">
      <c r="C3110" s="4"/>
      <c r="D3110" s="4"/>
      <c r="E3110" s="4"/>
      <c r="F3110" s="4"/>
    </row>
    <row r="3111" spans="3:6" x14ac:dyDescent="0.25">
      <c r="C3111" s="4"/>
      <c r="D3111" s="4"/>
      <c r="E3111" s="4"/>
      <c r="F3111" s="4"/>
    </row>
    <row r="3112" spans="3:6" x14ac:dyDescent="0.25">
      <c r="C3112" s="4"/>
      <c r="D3112" s="4"/>
      <c r="E3112" s="4"/>
      <c r="F3112" s="4"/>
    </row>
    <row r="3113" spans="3:6" x14ac:dyDescent="0.25">
      <c r="C3113" s="4"/>
      <c r="D3113" s="4"/>
      <c r="E3113" s="4"/>
      <c r="F3113" s="4"/>
    </row>
    <row r="3114" spans="3:6" x14ac:dyDescent="0.25">
      <c r="C3114" s="4"/>
      <c r="D3114" s="4"/>
      <c r="E3114" s="4"/>
      <c r="F3114" s="4"/>
    </row>
    <row r="3115" spans="3:6" x14ac:dyDescent="0.25">
      <c r="C3115" s="4"/>
      <c r="D3115" s="4"/>
      <c r="E3115" s="4"/>
      <c r="F3115" s="4"/>
    </row>
    <row r="3116" spans="3:6" x14ac:dyDescent="0.25">
      <c r="C3116" s="4"/>
      <c r="D3116" s="4"/>
      <c r="E3116" s="4"/>
      <c r="F3116" s="4"/>
    </row>
    <row r="3117" spans="3:6" x14ac:dyDescent="0.25">
      <c r="C3117" s="4"/>
      <c r="D3117" s="4"/>
      <c r="E3117" s="4"/>
      <c r="F3117" s="4"/>
    </row>
    <row r="3118" spans="3:6" x14ac:dyDescent="0.25">
      <c r="C3118" s="4"/>
      <c r="D3118" s="4"/>
      <c r="E3118" s="4"/>
      <c r="F3118" s="4"/>
    </row>
    <row r="3119" spans="3:6" x14ac:dyDescent="0.25">
      <c r="C3119" s="4"/>
      <c r="D3119" s="4"/>
      <c r="E3119" s="4"/>
      <c r="F3119" s="4"/>
    </row>
    <row r="3120" spans="3:6" x14ac:dyDescent="0.25">
      <c r="C3120" s="4"/>
      <c r="D3120" s="4"/>
      <c r="E3120" s="4"/>
      <c r="F3120" s="4"/>
    </row>
    <row r="3121" spans="3:6" x14ac:dyDescent="0.25">
      <c r="C3121" s="4"/>
      <c r="D3121" s="4"/>
      <c r="E3121" s="4"/>
      <c r="F3121" s="4"/>
    </row>
    <row r="3122" spans="3:6" x14ac:dyDescent="0.25">
      <c r="C3122" s="4"/>
      <c r="D3122" s="4"/>
      <c r="E3122" s="4"/>
      <c r="F3122" s="4"/>
    </row>
    <row r="3123" spans="3:6" x14ac:dyDescent="0.25">
      <c r="C3123" s="4"/>
      <c r="D3123" s="4"/>
      <c r="E3123" s="4"/>
      <c r="F3123" s="4"/>
    </row>
    <row r="3124" spans="3:6" x14ac:dyDescent="0.25">
      <c r="C3124" s="4"/>
      <c r="D3124" s="4"/>
      <c r="E3124" s="4"/>
      <c r="F3124" s="4"/>
    </row>
    <row r="3125" spans="3:6" x14ac:dyDescent="0.25">
      <c r="C3125" s="4"/>
      <c r="D3125" s="4"/>
      <c r="E3125" s="4"/>
      <c r="F3125" s="4"/>
    </row>
    <row r="3126" spans="3:6" x14ac:dyDescent="0.25">
      <c r="C3126" s="4"/>
      <c r="D3126" s="4"/>
      <c r="E3126" s="4"/>
      <c r="F3126" s="4"/>
    </row>
    <row r="3127" spans="3:6" x14ac:dyDescent="0.25">
      <c r="C3127" s="4"/>
      <c r="D3127" s="4"/>
      <c r="E3127" s="4"/>
      <c r="F3127" s="4"/>
    </row>
    <row r="3128" spans="3:6" x14ac:dyDescent="0.25">
      <c r="C3128" s="4"/>
      <c r="D3128" s="4"/>
      <c r="E3128" s="4"/>
      <c r="F3128" s="4"/>
    </row>
    <row r="3129" spans="3:6" x14ac:dyDescent="0.25">
      <c r="C3129" s="4"/>
      <c r="D3129" s="4"/>
      <c r="E3129" s="4"/>
      <c r="F3129" s="4"/>
    </row>
    <row r="3130" spans="3:6" x14ac:dyDescent="0.25">
      <c r="C3130" s="4"/>
      <c r="D3130" s="4"/>
      <c r="E3130" s="4"/>
      <c r="F3130" s="4"/>
    </row>
    <row r="3131" spans="3:6" x14ac:dyDescent="0.25">
      <c r="C3131" s="4"/>
      <c r="D3131" s="4"/>
      <c r="E3131" s="4"/>
      <c r="F3131" s="4"/>
    </row>
    <row r="3132" spans="3:6" x14ac:dyDescent="0.25">
      <c r="C3132" s="4"/>
      <c r="D3132" s="4"/>
      <c r="E3132" s="4"/>
      <c r="F3132" s="4"/>
    </row>
    <row r="3133" spans="3:6" x14ac:dyDescent="0.25">
      <c r="C3133" s="4"/>
      <c r="D3133" s="4"/>
      <c r="E3133" s="4"/>
      <c r="F3133" s="4"/>
    </row>
    <row r="3134" spans="3:6" x14ac:dyDescent="0.25">
      <c r="C3134" s="4"/>
      <c r="D3134" s="4"/>
      <c r="E3134" s="4"/>
      <c r="F3134" s="4"/>
    </row>
    <row r="3135" spans="3:6" x14ac:dyDescent="0.25">
      <c r="C3135" s="4"/>
      <c r="D3135" s="4"/>
      <c r="E3135" s="4"/>
      <c r="F3135" s="4"/>
    </row>
    <row r="3136" spans="3:6" x14ac:dyDescent="0.25">
      <c r="C3136" s="4"/>
      <c r="D3136" s="4"/>
      <c r="E3136" s="4"/>
      <c r="F3136" s="4"/>
    </row>
    <row r="3137" spans="3:6" x14ac:dyDescent="0.25">
      <c r="C3137" s="4"/>
      <c r="D3137" s="4"/>
      <c r="E3137" s="4"/>
      <c r="F3137" s="4"/>
    </row>
    <row r="3138" spans="3:6" x14ac:dyDescent="0.25">
      <c r="C3138" s="4"/>
      <c r="D3138" s="4"/>
      <c r="E3138" s="4"/>
      <c r="F3138" s="4"/>
    </row>
    <row r="3139" spans="3:6" x14ac:dyDescent="0.25">
      <c r="C3139" s="4"/>
      <c r="D3139" s="4"/>
      <c r="E3139" s="4"/>
      <c r="F3139" s="4"/>
    </row>
    <row r="3140" spans="3:6" x14ac:dyDescent="0.25">
      <c r="C3140" s="4"/>
      <c r="D3140" s="4"/>
      <c r="E3140" s="4"/>
      <c r="F3140" s="4"/>
    </row>
    <row r="3141" spans="3:6" x14ac:dyDescent="0.25">
      <c r="C3141" s="4"/>
      <c r="D3141" s="4"/>
      <c r="E3141" s="4"/>
      <c r="F3141" s="4"/>
    </row>
    <row r="3142" spans="3:6" x14ac:dyDescent="0.25">
      <c r="C3142" s="4"/>
      <c r="D3142" s="4"/>
      <c r="E3142" s="4"/>
      <c r="F3142" s="4"/>
    </row>
    <row r="3143" spans="3:6" x14ac:dyDescent="0.25">
      <c r="C3143" s="4"/>
      <c r="D3143" s="4"/>
      <c r="E3143" s="4"/>
      <c r="F3143" s="4"/>
    </row>
    <row r="3144" spans="3:6" x14ac:dyDescent="0.25">
      <c r="C3144" s="4"/>
      <c r="D3144" s="4"/>
      <c r="E3144" s="4"/>
      <c r="F3144" s="4"/>
    </row>
    <row r="3145" spans="3:6" x14ac:dyDescent="0.25">
      <c r="C3145" s="4"/>
      <c r="D3145" s="4"/>
      <c r="E3145" s="4"/>
      <c r="F3145" s="4"/>
    </row>
    <row r="3146" spans="3:6" x14ac:dyDescent="0.25">
      <c r="C3146" s="4"/>
      <c r="D3146" s="4"/>
      <c r="E3146" s="4"/>
      <c r="F3146" s="4"/>
    </row>
    <row r="3147" spans="3:6" x14ac:dyDescent="0.25">
      <c r="C3147" s="4"/>
      <c r="D3147" s="4"/>
      <c r="E3147" s="4"/>
      <c r="F3147" s="4"/>
    </row>
    <row r="3148" spans="3:6" x14ac:dyDescent="0.25">
      <c r="C3148" s="4"/>
      <c r="D3148" s="4"/>
      <c r="E3148" s="4"/>
      <c r="F3148" s="4"/>
    </row>
    <row r="3149" spans="3:6" x14ac:dyDescent="0.25">
      <c r="C3149" s="4"/>
      <c r="D3149" s="4"/>
      <c r="E3149" s="4"/>
      <c r="F3149" s="4"/>
    </row>
    <row r="3150" spans="3:6" x14ac:dyDescent="0.25">
      <c r="C3150" s="4"/>
      <c r="D3150" s="4"/>
      <c r="E3150" s="4"/>
      <c r="F3150" s="4"/>
    </row>
    <row r="3151" spans="3:6" x14ac:dyDescent="0.25">
      <c r="C3151" s="4"/>
      <c r="D3151" s="4"/>
      <c r="E3151" s="4"/>
      <c r="F3151" s="4"/>
    </row>
    <row r="3152" spans="3:6" x14ac:dyDescent="0.25">
      <c r="C3152" s="4"/>
      <c r="D3152" s="4"/>
      <c r="E3152" s="4"/>
      <c r="F3152" s="4"/>
    </row>
    <row r="3153" spans="3:6" x14ac:dyDescent="0.25">
      <c r="C3153" s="4"/>
      <c r="D3153" s="4"/>
      <c r="E3153" s="4"/>
      <c r="F3153" s="4"/>
    </row>
    <row r="3154" spans="3:6" x14ac:dyDescent="0.25">
      <c r="C3154" s="4"/>
      <c r="D3154" s="4"/>
      <c r="E3154" s="4"/>
      <c r="F3154" s="4"/>
    </row>
    <row r="3155" spans="3:6" x14ac:dyDescent="0.25">
      <c r="C3155" s="4"/>
      <c r="D3155" s="4"/>
      <c r="E3155" s="4"/>
      <c r="F3155" s="4"/>
    </row>
    <row r="3156" spans="3:6" x14ac:dyDescent="0.25">
      <c r="C3156" s="4"/>
      <c r="D3156" s="4"/>
      <c r="E3156" s="4"/>
      <c r="F3156" s="4"/>
    </row>
    <row r="3157" spans="3:6" x14ac:dyDescent="0.25">
      <c r="C3157" s="4"/>
      <c r="D3157" s="4"/>
      <c r="E3157" s="4"/>
      <c r="F3157" s="4"/>
    </row>
    <row r="3158" spans="3:6" x14ac:dyDescent="0.25">
      <c r="C3158" s="4"/>
      <c r="D3158" s="4"/>
      <c r="E3158" s="4"/>
      <c r="F3158" s="4"/>
    </row>
    <row r="3159" spans="3:6" x14ac:dyDescent="0.25">
      <c r="C3159" s="4"/>
      <c r="D3159" s="4"/>
      <c r="E3159" s="4"/>
      <c r="F3159" s="4"/>
    </row>
    <row r="3160" spans="3:6" x14ac:dyDescent="0.25">
      <c r="C3160" s="4"/>
      <c r="D3160" s="4"/>
      <c r="E3160" s="4"/>
      <c r="F3160" s="4"/>
    </row>
    <row r="3161" spans="3:6" x14ac:dyDescent="0.25">
      <c r="C3161" s="4"/>
      <c r="D3161" s="4"/>
      <c r="E3161" s="4"/>
      <c r="F3161" s="4"/>
    </row>
    <row r="3162" spans="3:6" x14ac:dyDescent="0.25">
      <c r="C3162" s="4"/>
      <c r="D3162" s="4"/>
      <c r="E3162" s="4"/>
      <c r="F3162" s="4"/>
    </row>
    <row r="3163" spans="3:6" x14ac:dyDescent="0.25">
      <c r="C3163" s="4"/>
      <c r="D3163" s="4"/>
      <c r="E3163" s="4"/>
      <c r="F3163" s="4"/>
    </row>
    <row r="3164" spans="3:6" x14ac:dyDescent="0.25">
      <c r="C3164" s="4"/>
      <c r="D3164" s="4"/>
      <c r="E3164" s="4"/>
      <c r="F3164" s="4"/>
    </row>
    <row r="3165" spans="3:6" x14ac:dyDescent="0.25">
      <c r="C3165" s="4"/>
      <c r="D3165" s="4"/>
      <c r="E3165" s="4"/>
      <c r="F3165" s="4"/>
    </row>
    <row r="3166" spans="3:6" x14ac:dyDescent="0.25">
      <c r="C3166" s="4"/>
      <c r="D3166" s="4"/>
      <c r="E3166" s="4"/>
      <c r="F3166" s="4"/>
    </row>
    <row r="3167" spans="3:6" x14ac:dyDescent="0.25">
      <c r="C3167" s="4"/>
      <c r="D3167" s="4"/>
      <c r="E3167" s="4"/>
      <c r="F3167" s="4"/>
    </row>
    <row r="3168" spans="3:6" x14ac:dyDescent="0.25">
      <c r="C3168" s="4"/>
      <c r="D3168" s="4"/>
      <c r="E3168" s="4"/>
      <c r="F3168" s="4"/>
    </row>
    <row r="3169" spans="3:6" x14ac:dyDescent="0.25">
      <c r="C3169" s="4"/>
      <c r="D3169" s="4"/>
      <c r="E3169" s="4"/>
      <c r="F3169" s="4"/>
    </row>
    <row r="3170" spans="3:6" x14ac:dyDescent="0.25">
      <c r="C3170" s="4"/>
      <c r="D3170" s="4"/>
      <c r="E3170" s="4"/>
      <c r="F3170" s="4"/>
    </row>
    <row r="3171" spans="3:6" x14ac:dyDescent="0.25">
      <c r="C3171" s="4"/>
      <c r="D3171" s="4"/>
      <c r="E3171" s="4"/>
      <c r="F3171" s="4"/>
    </row>
    <row r="3172" spans="3:6" x14ac:dyDescent="0.25">
      <c r="C3172" s="4"/>
      <c r="D3172" s="4"/>
      <c r="E3172" s="4"/>
      <c r="F3172" s="4"/>
    </row>
    <row r="3173" spans="3:6" x14ac:dyDescent="0.25">
      <c r="C3173" s="4"/>
      <c r="D3173" s="4"/>
      <c r="E3173" s="4"/>
      <c r="F3173" s="4"/>
    </row>
    <row r="3174" spans="3:6" x14ac:dyDescent="0.25">
      <c r="C3174" s="4"/>
      <c r="D3174" s="4"/>
      <c r="E3174" s="4"/>
      <c r="F3174" s="4"/>
    </row>
    <row r="3175" spans="3:6" x14ac:dyDescent="0.25">
      <c r="C3175" s="4"/>
      <c r="D3175" s="4"/>
      <c r="E3175" s="4"/>
      <c r="F3175" s="4"/>
    </row>
    <row r="3176" spans="3:6" x14ac:dyDescent="0.25">
      <c r="C3176" s="4"/>
      <c r="D3176" s="4"/>
      <c r="E3176" s="4"/>
      <c r="F3176" s="4"/>
    </row>
    <row r="3177" spans="3:6" x14ac:dyDescent="0.25">
      <c r="C3177" s="4"/>
      <c r="D3177" s="4"/>
      <c r="E3177" s="4"/>
      <c r="F3177" s="4"/>
    </row>
    <row r="3178" spans="3:6" x14ac:dyDescent="0.25">
      <c r="C3178" s="4"/>
      <c r="D3178" s="4"/>
      <c r="E3178" s="4"/>
      <c r="F3178" s="4"/>
    </row>
    <row r="3179" spans="3:6" x14ac:dyDescent="0.25">
      <c r="C3179" s="4"/>
      <c r="D3179" s="4"/>
      <c r="E3179" s="4"/>
      <c r="F3179" s="4"/>
    </row>
    <row r="3180" spans="3:6" x14ac:dyDescent="0.25">
      <c r="C3180" s="4"/>
      <c r="D3180" s="4"/>
      <c r="E3180" s="4"/>
      <c r="F3180" s="4"/>
    </row>
    <row r="3181" spans="3:6" x14ac:dyDescent="0.25">
      <c r="C3181" s="4"/>
      <c r="D3181" s="4"/>
      <c r="E3181" s="4"/>
      <c r="F3181" s="4"/>
    </row>
    <row r="3182" spans="3:6" x14ac:dyDescent="0.25">
      <c r="C3182" s="4"/>
      <c r="D3182" s="4"/>
      <c r="E3182" s="4"/>
      <c r="F3182" s="4"/>
    </row>
    <row r="3183" spans="3:6" x14ac:dyDescent="0.25">
      <c r="C3183" s="4"/>
      <c r="D3183" s="4"/>
      <c r="E3183" s="4"/>
      <c r="F3183" s="4"/>
    </row>
    <row r="3184" spans="3:6" x14ac:dyDescent="0.25">
      <c r="C3184" s="4"/>
      <c r="D3184" s="4"/>
      <c r="E3184" s="4"/>
      <c r="F3184" s="4"/>
    </row>
    <row r="3185" spans="3:6" x14ac:dyDescent="0.25">
      <c r="C3185" s="4"/>
      <c r="D3185" s="4"/>
      <c r="E3185" s="4"/>
      <c r="F3185" s="4"/>
    </row>
    <row r="3186" spans="3:6" x14ac:dyDescent="0.25">
      <c r="C3186" s="4"/>
      <c r="D3186" s="4"/>
      <c r="E3186" s="4"/>
      <c r="F3186" s="4"/>
    </row>
    <row r="3187" spans="3:6" x14ac:dyDescent="0.25">
      <c r="C3187" s="4"/>
      <c r="D3187" s="4"/>
      <c r="E3187" s="4"/>
      <c r="F3187" s="4"/>
    </row>
    <row r="3188" spans="3:6" x14ac:dyDescent="0.25">
      <c r="C3188" s="4"/>
      <c r="D3188" s="4"/>
      <c r="E3188" s="4"/>
      <c r="F3188" s="4"/>
    </row>
    <row r="3189" spans="3:6" x14ac:dyDescent="0.25">
      <c r="C3189" s="4"/>
      <c r="D3189" s="4"/>
      <c r="E3189" s="4"/>
      <c r="F3189" s="4"/>
    </row>
    <row r="3190" spans="3:6" x14ac:dyDescent="0.25">
      <c r="C3190" s="4"/>
      <c r="D3190" s="4"/>
      <c r="E3190" s="4"/>
      <c r="F3190" s="4"/>
    </row>
    <row r="3191" spans="3:6" x14ac:dyDescent="0.25">
      <c r="C3191" s="4"/>
      <c r="D3191" s="4"/>
      <c r="E3191" s="4"/>
      <c r="F3191" s="4"/>
    </row>
    <row r="3192" spans="3:6" x14ac:dyDescent="0.25">
      <c r="C3192" s="4"/>
      <c r="D3192" s="4"/>
      <c r="E3192" s="4"/>
      <c r="F3192" s="4"/>
    </row>
    <row r="3193" spans="3:6" x14ac:dyDescent="0.25">
      <c r="C3193" s="4"/>
      <c r="D3193" s="4"/>
      <c r="E3193" s="4"/>
      <c r="F3193" s="4"/>
    </row>
    <row r="3194" spans="3:6" x14ac:dyDescent="0.25">
      <c r="C3194" s="4"/>
      <c r="D3194" s="4"/>
      <c r="E3194" s="4"/>
      <c r="F3194" s="4"/>
    </row>
    <row r="3195" spans="3:6" x14ac:dyDescent="0.25">
      <c r="C3195" s="4"/>
      <c r="D3195" s="4"/>
      <c r="E3195" s="4"/>
      <c r="F3195" s="4"/>
    </row>
    <row r="3196" spans="3:6" x14ac:dyDescent="0.25">
      <c r="C3196" s="4"/>
      <c r="D3196" s="4"/>
      <c r="E3196" s="4"/>
      <c r="F3196" s="4"/>
    </row>
    <row r="3197" spans="3:6" x14ac:dyDescent="0.25">
      <c r="C3197" s="4"/>
      <c r="D3197" s="4"/>
      <c r="E3197" s="4"/>
      <c r="F3197" s="4"/>
    </row>
    <row r="3198" spans="3:6" x14ac:dyDescent="0.25">
      <c r="C3198" s="4"/>
      <c r="D3198" s="4"/>
      <c r="E3198" s="4"/>
      <c r="F3198" s="4"/>
    </row>
    <row r="3199" spans="3:6" x14ac:dyDescent="0.25">
      <c r="C3199" s="4"/>
      <c r="D3199" s="4"/>
      <c r="E3199" s="4"/>
      <c r="F3199" s="4"/>
    </row>
    <row r="3200" spans="3:6" x14ac:dyDescent="0.25">
      <c r="C3200" s="4"/>
      <c r="D3200" s="4"/>
      <c r="E3200" s="4"/>
      <c r="F3200" s="4"/>
    </row>
    <row r="3201" spans="3:6" x14ac:dyDescent="0.25">
      <c r="C3201" s="4"/>
      <c r="D3201" s="4"/>
      <c r="E3201" s="4"/>
      <c r="F3201" s="4"/>
    </row>
    <row r="3202" spans="3:6" x14ac:dyDescent="0.25">
      <c r="C3202" s="4"/>
      <c r="D3202" s="4"/>
      <c r="E3202" s="4"/>
      <c r="F3202" s="4"/>
    </row>
    <row r="3203" spans="3:6" x14ac:dyDescent="0.25">
      <c r="C3203" s="4"/>
      <c r="D3203" s="4"/>
      <c r="E3203" s="4"/>
      <c r="F3203" s="4"/>
    </row>
    <row r="3204" spans="3:6" x14ac:dyDescent="0.25">
      <c r="C3204" s="4"/>
      <c r="D3204" s="4"/>
      <c r="E3204" s="4"/>
      <c r="F3204" s="4"/>
    </row>
    <row r="3205" spans="3:6" x14ac:dyDescent="0.25">
      <c r="C3205" s="4"/>
      <c r="D3205" s="4"/>
      <c r="E3205" s="4"/>
      <c r="F3205" s="4"/>
    </row>
    <row r="3206" spans="3:6" x14ac:dyDescent="0.25">
      <c r="C3206" s="4"/>
      <c r="D3206" s="4"/>
      <c r="E3206" s="4"/>
      <c r="F3206" s="4"/>
    </row>
    <row r="3207" spans="3:6" x14ac:dyDescent="0.25">
      <c r="C3207" s="4"/>
      <c r="D3207" s="4"/>
      <c r="E3207" s="4"/>
      <c r="F3207" s="4"/>
    </row>
    <row r="3208" spans="3:6" x14ac:dyDescent="0.25">
      <c r="C3208" s="4"/>
      <c r="D3208" s="4"/>
      <c r="E3208" s="4"/>
      <c r="F3208" s="4"/>
    </row>
    <row r="3209" spans="3:6" x14ac:dyDescent="0.25">
      <c r="C3209" s="4"/>
      <c r="D3209" s="4"/>
      <c r="E3209" s="4"/>
      <c r="F3209" s="4"/>
    </row>
    <row r="3210" spans="3:6" x14ac:dyDescent="0.25">
      <c r="C3210" s="4"/>
      <c r="D3210" s="4"/>
      <c r="E3210" s="4"/>
      <c r="F3210" s="4"/>
    </row>
    <row r="3211" spans="3:6" x14ac:dyDescent="0.25">
      <c r="C3211" s="4"/>
      <c r="D3211" s="4"/>
      <c r="E3211" s="4"/>
      <c r="F3211" s="4"/>
    </row>
    <row r="3212" spans="3:6" x14ac:dyDescent="0.25">
      <c r="C3212" s="4"/>
      <c r="D3212" s="4"/>
      <c r="E3212" s="4"/>
      <c r="F3212" s="4"/>
    </row>
    <row r="3213" spans="3:6" x14ac:dyDescent="0.25">
      <c r="C3213" s="4"/>
      <c r="D3213" s="4"/>
      <c r="E3213" s="4"/>
      <c r="F3213" s="4"/>
    </row>
    <row r="3214" spans="3:6" x14ac:dyDescent="0.25">
      <c r="C3214" s="4"/>
      <c r="D3214" s="4"/>
      <c r="E3214" s="4"/>
      <c r="F3214" s="4"/>
    </row>
    <row r="3215" spans="3:6" x14ac:dyDescent="0.25">
      <c r="C3215" s="4"/>
      <c r="D3215" s="4"/>
      <c r="E3215" s="4"/>
      <c r="F3215" s="4"/>
    </row>
    <row r="3216" spans="3:6" x14ac:dyDescent="0.25">
      <c r="C3216" s="4"/>
      <c r="D3216" s="4"/>
      <c r="E3216" s="4"/>
      <c r="F3216" s="4"/>
    </row>
    <row r="3217" spans="3:6" x14ac:dyDescent="0.25">
      <c r="C3217" s="4"/>
      <c r="D3217" s="4"/>
      <c r="E3217" s="4"/>
      <c r="F3217" s="4"/>
    </row>
    <row r="3218" spans="3:6" x14ac:dyDescent="0.25">
      <c r="C3218" s="4"/>
      <c r="D3218" s="4"/>
      <c r="E3218" s="4"/>
      <c r="F3218" s="4"/>
    </row>
    <row r="3219" spans="3:6" x14ac:dyDescent="0.25">
      <c r="C3219" s="4"/>
      <c r="D3219" s="4"/>
      <c r="E3219" s="4"/>
      <c r="F3219" s="4"/>
    </row>
    <row r="3220" spans="3:6" x14ac:dyDescent="0.25">
      <c r="C3220" s="4"/>
      <c r="D3220" s="4"/>
      <c r="E3220" s="4"/>
      <c r="F3220" s="4"/>
    </row>
    <row r="3221" spans="3:6" x14ac:dyDescent="0.25">
      <c r="C3221" s="4"/>
      <c r="D3221" s="4"/>
      <c r="E3221" s="4"/>
      <c r="F3221" s="4"/>
    </row>
    <row r="3222" spans="3:6" x14ac:dyDescent="0.25">
      <c r="C3222" s="4"/>
      <c r="D3222" s="4"/>
      <c r="E3222" s="4"/>
      <c r="F3222" s="4"/>
    </row>
    <row r="3223" spans="3:6" x14ac:dyDescent="0.25">
      <c r="C3223" s="4"/>
      <c r="D3223" s="4"/>
      <c r="E3223" s="4"/>
      <c r="F3223" s="4"/>
    </row>
    <row r="3224" spans="3:6" x14ac:dyDescent="0.25">
      <c r="C3224" s="4"/>
      <c r="D3224" s="4"/>
      <c r="E3224" s="4"/>
      <c r="F3224" s="4"/>
    </row>
    <row r="3225" spans="3:6" x14ac:dyDescent="0.25">
      <c r="C3225" s="4"/>
      <c r="D3225" s="4"/>
      <c r="E3225" s="4"/>
      <c r="F3225" s="4"/>
    </row>
    <row r="3226" spans="3:6" x14ac:dyDescent="0.25">
      <c r="C3226" s="4"/>
      <c r="D3226" s="4"/>
      <c r="E3226" s="4"/>
      <c r="F3226" s="4"/>
    </row>
    <row r="3227" spans="3:6" x14ac:dyDescent="0.25">
      <c r="C3227" s="4"/>
      <c r="D3227" s="4"/>
      <c r="E3227" s="4"/>
      <c r="F3227" s="4"/>
    </row>
    <row r="3228" spans="3:6" x14ac:dyDescent="0.25">
      <c r="C3228" s="4"/>
      <c r="D3228" s="4"/>
      <c r="E3228" s="4"/>
      <c r="F3228" s="4"/>
    </row>
    <row r="3229" spans="3:6" x14ac:dyDescent="0.25">
      <c r="C3229" s="4"/>
      <c r="D3229" s="4"/>
      <c r="E3229" s="4"/>
      <c r="F3229" s="4"/>
    </row>
    <row r="3230" spans="3:6" x14ac:dyDescent="0.25">
      <c r="C3230" s="4"/>
      <c r="D3230" s="4"/>
      <c r="E3230" s="4"/>
      <c r="F3230" s="4"/>
    </row>
    <row r="3231" spans="3:6" x14ac:dyDescent="0.25">
      <c r="C3231" s="4"/>
      <c r="D3231" s="4"/>
      <c r="E3231" s="4"/>
      <c r="F3231" s="4"/>
    </row>
    <row r="3232" spans="3:6" x14ac:dyDescent="0.25">
      <c r="C3232" s="4"/>
      <c r="D3232" s="4"/>
      <c r="E3232" s="4"/>
      <c r="F3232" s="4"/>
    </row>
    <row r="3233" spans="3:6" x14ac:dyDescent="0.25">
      <c r="C3233" s="4"/>
      <c r="D3233" s="4"/>
      <c r="E3233" s="4"/>
      <c r="F3233" s="4"/>
    </row>
    <row r="3234" spans="3:6" x14ac:dyDescent="0.25">
      <c r="C3234" s="4"/>
      <c r="D3234" s="4"/>
      <c r="E3234" s="4"/>
      <c r="F3234" s="4"/>
    </row>
    <row r="3235" spans="3:6" x14ac:dyDescent="0.25">
      <c r="C3235" s="4"/>
      <c r="D3235" s="4"/>
      <c r="E3235" s="4"/>
      <c r="F3235" s="4"/>
    </row>
    <row r="3236" spans="3:6" x14ac:dyDescent="0.25">
      <c r="C3236" s="4"/>
      <c r="D3236" s="4"/>
      <c r="E3236" s="4"/>
      <c r="F3236" s="4"/>
    </row>
    <row r="3237" spans="3:6" x14ac:dyDescent="0.25">
      <c r="C3237" s="4"/>
      <c r="D3237" s="4"/>
      <c r="E3237" s="4"/>
      <c r="F3237" s="4"/>
    </row>
    <row r="3238" spans="3:6" x14ac:dyDescent="0.25">
      <c r="C3238" s="4"/>
      <c r="D3238" s="4"/>
      <c r="E3238" s="4"/>
      <c r="F3238" s="4"/>
    </row>
    <row r="3239" spans="3:6" x14ac:dyDescent="0.25">
      <c r="C3239" s="4"/>
      <c r="D3239" s="4"/>
      <c r="E3239" s="4"/>
      <c r="F3239" s="4"/>
    </row>
    <row r="3240" spans="3:6" x14ac:dyDescent="0.25">
      <c r="C3240" s="4"/>
      <c r="D3240" s="4"/>
      <c r="E3240" s="4"/>
      <c r="F3240" s="4"/>
    </row>
    <row r="3241" spans="3:6" x14ac:dyDescent="0.25">
      <c r="C3241" s="4"/>
      <c r="D3241" s="4"/>
      <c r="E3241" s="4"/>
      <c r="F3241" s="4"/>
    </row>
    <row r="3242" spans="3:6" x14ac:dyDescent="0.25">
      <c r="C3242" s="4"/>
      <c r="D3242" s="4"/>
      <c r="E3242" s="4"/>
      <c r="F3242" s="4"/>
    </row>
    <row r="3243" spans="3:6" x14ac:dyDescent="0.25">
      <c r="C3243" s="4"/>
      <c r="D3243" s="4"/>
      <c r="E3243" s="4"/>
      <c r="F3243" s="4"/>
    </row>
    <row r="3244" spans="3:6" x14ac:dyDescent="0.25">
      <c r="C3244" s="4"/>
      <c r="D3244" s="4"/>
      <c r="E3244" s="4"/>
      <c r="F3244" s="4"/>
    </row>
    <row r="3245" spans="3:6" x14ac:dyDescent="0.25">
      <c r="C3245" s="4"/>
      <c r="D3245" s="4"/>
      <c r="E3245" s="4"/>
      <c r="F3245" s="4"/>
    </row>
    <row r="3246" spans="3:6" x14ac:dyDescent="0.25">
      <c r="C3246" s="4"/>
      <c r="D3246" s="4"/>
      <c r="E3246" s="4"/>
      <c r="F3246" s="4"/>
    </row>
    <row r="3247" spans="3:6" x14ac:dyDescent="0.25">
      <c r="C3247" s="4"/>
      <c r="D3247" s="4"/>
      <c r="E3247" s="4"/>
      <c r="F3247" s="4"/>
    </row>
    <row r="3248" spans="3:6" x14ac:dyDescent="0.25">
      <c r="C3248" s="4"/>
      <c r="D3248" s="4"/>
      <c r="E3248" s="4"/>
      <c r="F3248" s="4"/>
    </row>
    <row r="3249" spans="3:6" x14ac:dyDescent="0.25">
      <c r="C3249" s="4"/>
      <c r="D3249" s="4"/>
      <c r="E3249" s="4"/>
      <c r="F3249" s="4"/>
    </row>
    <row r="3250" spans="3:6" x14ac:dyDescent="0.25">
      <c r="C3250" s="4"/>
      <c r="D3250" s="4"/>
      <c r="E3250" s="4"/>
      <c r="F3250" s="4"/>
    </row>
    <row r="3251" spans="3:6" x14ac:dyDescent="0.25">
      <c r="C3251" s="4"/>
      <c r="D3251" s="4"/>
      <c r="E3251" s="4"/>
      <c r="F3251" s="4"/>
    </row>
    <row r="3252" spans="3:6" x14ac:dyDescent="0.25">
      <c r="C3252" s="4"/>
      <c r="D3252" s="4"/>
      <c r="E3252" s="4"/>
      <c r="F3252" s="4"/>
    </row>
    <row r="3253" spans="3:6" x14ac:dyDescent="0.25">
      <c r="C3253" s="4"/>
      <c r="D3253" s="4"/>
      <c r="E3253" s="4"/>
      <c r="F3253" s="4"/>
    </row>
    <row r="3254" spans="3:6" x14ac:dyDescent="0.25">
      <c r="C3254" s="4"/>
      <c r="D3254" s="4"/>
      <c r="E3254" s="4"/>
      <c r="F3254" s="4"/>
    </row>
    <row r="3255" spans="3:6" x14ac:dyDescent="0.25">
      <c r="C3255" s="4"/>
      <c r="D3255" s="4"/>
      <c r="E3255" s="4"/>
      <c r="F3255" s="4"/>
    </row>
    <row r="3256" spans="3:6" x14ac:dyDescent="0.25">
      <c r="C3256" s="4"/>
      <c r="D3256" s="4"/>
      <c r="E3256" s="4"/>
      <c r="F3256" s="4"/>
    </row>
    <row r="3257" spans="3:6" x14ac:dyDescent="0.25">
      <c r="C3257" s="4"/>
      <c r="D3257" s="4"/>
      <c r="E3257" s="4"/>
      <c r="F3257" s="4"/>
    </row>
    <row r="3258" spans="3:6" x14ac:dyDescent="0.25">
      <c r="C3258" s="4"/>
      <c r="D3258" s="4"/>
      <c r="E3258" s="4"/>
      <c r="F3258" s="4"/>
    </row>
    <row r="3259" spans="3:6" x14ac:dyDescent="0.25">
      <c r="C3259" s="4"/>
      <c r="D3259" s="4"/>
      <c r="E3259" s="4"/>
      <c r="F3259" s="4"/>
    </row>
    <row r="3260" spans="3:6" x14ac:dyDescent="0.25">
      <c r="C3260" s="4"/>
      <c r="D3260" s="4"/>
      <c r="E3260" s="4"/>
      <c r="F3260" s="4"/>
    </row>
    <row r="3261" spans="3:6" x14ac:dyDescent="0.25">
      <c r="C3261" s="4"/>
      <c r="D3261" s="4"/>
      <c r="E3261" s="4"/>
      <c r="F3261" s="4"/>
    </row>
    <row r="3262" spans="3:6" x14ac:dyDescent="0.25">
      <c r="C3262" s="4"/>
      <c r="D3262" s="4"/>
      <c r="E3262" s="4"/>
      <c r="F3262" s="4"/>
    </row>
    <row r="3263" spans="3:6" x14ac:dyDescent="0.25">
      <c r="C3263" s="4"/>
      <c r="D3263" s="4"/>
      <c r="E3263" s="4"/>
      <c r="F3263" s="4"/>
    </row>
    <row r="3264" spans="3:6" x14ac:dyDescent="0.25">
      <c r="C3264" s="4"/>
      <c r="D3264" s="4"/>
      <c r="E3264" s="4"/>
      <c r="F3264" s="4"/>
    </row>
    <row r="3265" spans="3:6" x14ac:dyDescent="0.25">
      <c r="C3265" s="4"/>
      <c r="D3265" s="4"/>
      <c r="E3265" s="4"/>
      <c r="F3265" s="4"/>
    </row>
    <row r="3266" spans="3:6" x14ac:dyDescent="0.25">
      <c r="C3266" s="4"/>
      <c r="D3266" s="4"/>
      <c r="E3266" s="4"/>
      <c r="F3266" s="4"/>
    </row>
    <row r="3267" spans="3:6" x14ac:dyDescent="0.25">
      <c r="C3267" s="4"/>
      <c r="D3267" s="4"/>
      <c r="E3267" s="4"/>
      <c r="F3267" s="4"/>
    </row>
    <row r="3268" spans="3:6" x14ac:dyDescent="0.25">
      <c r="C3268" s="4"/>
      <c r="D3268" s="4"/>
      <c r="E3268" s="4"/>
      <c r="F3268" s="4"/>
    </row>
    <row r="3269" spans="3:6" x14ac:dyDescent="0.25">
      <c r="C3269" s="4"/>
      <c r="D3269" s="4"/>
      <c r="E3269" s="4"/>
      <c r="F3269" s="4"/>
    </row>
    <row r="3270" spans="3:6" x14ac:dyDescent="0.25">
      <c r="C3270" s="4"/>
      <c r="D3270" s="4"/>
      <c r="E3270" s="4"/>
      <c r="F3270" s="4"/>
    </row>
    <row r="3271" spans="3:6" x14ac:dyDescent="0.25">
      <c r="C3271" s="4"/>
      <c r="D3271" s="4"/>
      <c r="E3271" s="4"/>
      <c r="F3271" s="4"/>
    </row>
    <row r="3272" spans="3:6" x14ac:dyDescent="0.25">
      <c r="C3272" s="4"/>
      <c r="D3272" s="4"/>
      <c r="E3272" s="4"/>
      <c r="F3272" s="4"/>
    </row>
    <row r="3273" spans="3:6" x14ac:dyDescent="0.25">
      <c r="C3273" s="4"/>
      <c r="D3273" s="4"/>
      <c r="E3273" s="4"/>
      <c r="F3273" s="4"/>
    </row>
    <row r="3274" spans="3:6" x14ac:dyDescent="0.25">
      <c r="C3274" s="4"/>
      <c r="D3274" s="4"/>
      <c r="E3274" s="4"/>
      <c r="F3274" s="4"/>
    </row>
    <row r="3275" spans="3:6" x14ac:dyDescent="0.25">
      <c r="C3275" s="4"/>
      <c r="D3275" s="4"/>
      <c r="E3275" s="4"/>
      <c r="F3275" s="4"/>
    </row>
    <row r="3276" spans="3:6" x14ac:dyDescent="0.25">
      <c r="C3276" s="4"/>
      <c r="D3276" s="4"/>
      <c r="E3276" s="4"/>
      <c r="F3276" s="4"/>
    </row>
    <row r="3277" spans="3:6" x14ac:dyDescent="0.25">
      <c r="C3277" s="4"/>
      <c r="D3277" s="4"/>
      <c r="E3277" s="4"/>
      <c r="F3277" s="4"/>
    </row>
    <row r="3278" spans="3:6" x14ac:dyDescent="0.25">
      <c r="C3278" s="4"/>
      <c r="D3278" s="4"/>
      <c r="E3278" s="4"/>
      <c r="F3278" s="4"/>
    </row>
    <row r="3279" spans="3:6" x14ac:dyDescent="0.25">
      <c r="C3279" s="4"/>
      <c r="D3279" s="4"/>
      <c r="E3279" s="4"/>
      <c r="F3279" s="4"/>
    </row>
    <row r="3280" spans="3:6" x14ac:dyDescent="0.25">
      <c r="C3280" s="4"/>
      <c r="D3280" s="4"/>
      <c r="E3280" s="4"/>
      <c r="F3280" s="4"/>
    </row>
    <row r="3281" spans="3:6" x14ac:dyDescent="0.25">
      <c r="C3281" s="4"/>
      <c r="D3281" s="4"/>
      <c r="E3281" s="4"/>
      <c r="F3281" s="4"/>
    </row>
    <row r="3282" spans="3:6" x14ac:dyDescent="0.25">
      <c r="C3282" s="4"/>
      <c r="D3282" s="4"/>
      <c r="E3282" s="4"/>
      <c r="F3282" s="4"/>
    </row>
    <row r="3283" spans="3:6" x14ac:dyDescent="0.25">
      <c r="C3283" s="4"/>
      <c r="D3283" s="4"/>
      <c r="E3283" s="4"/>
      <c r="F3283" s="4"/>
    </row>
    <row r="3284" spans="3:6" x14ac:dyDescent="0.25">
      <c r="C3284" s="4"/>
      <c r="D3284" s="4"/>
      <c r="E3284" s="4"/>
      <c r="F3284" s="4"/>
    </row>
    <row r="3285" spans="3:6" x14ac:dyDescent="0.25">
      <c r="C3285" s="4"/>
      <c r="D3285" s="4"/>
      <c r="E3285" s="4"/>
      <c r="F3285" s="4"/>
    </row>
    <row r="3286" spans="3:6" x14ac:dyDescent="0.25">
      <c r="C3286" s="4"/>
      <c r="D3286" s="4"/>
      <c r="E3286" s="4"/>
      <c r="F3286" s="4"/>
    </row>
    <row r="3287" spans="3:6" x14ac:dyDescent="0.25">
      <c r="C3287" s="4"/>
      <c r="D3287" s="4"/>
      <c r="E3287" s="4"/>
      <c r="F3287" s="4"/>
    </row>
    <row r="3288" spans="3:6" x14ac:dyDescent="0.25">
      <c r="C3288" s="4"/>
      <c r="D3288" s="4"/>
      <c r="E3288" s="4"/>
      <c r="F3288" s="4"/>
    </row>
    <row r="3289" spans="3:6" x14ac:dyDescent="0.25">
      <c r="C3289" s="4"/>
      <c r="D3289" s="4"/>
      <c r="E3289" s="4"/>
      <c r="F3289" s="4"/>
    </row>
    <row r="3290" spans="3:6" x14ac:dyDescent="0.25">
      <c r="C3290" s="4"/>
      <c r="D3290" s="4"/>
      <c r="E3290" s="4"/>
      <c r="F3290" s="4"/>
    </row>
    <row r="3291" spans="3:6" x14ac:dyDescent="0.25">
      <c r="C3291" s="4"/>
      <c r="D3291" s="4"/>
      <c r="E3291" s="4"/>
      <c r="F3291" s="4"/>
    </row>
    <row r="3292" spans="3:6" x14ac:dyDescent="0.25">
      <c r="C3292" s="4"/>
      <c r="D3292" s="4"/>
      <c r="E3292" s="4"/>
      <c r="F3292" s="4"/>
    </row>
    <row r="3293" spans="3:6" x14ac:dyDescent="0.25">
      <c r="C3293" s="4"/>
      <c r="D3293" s="4"/>
      <c r="E3293" s="4"/>
      <c r="F3293" s="4"/>
    </row>
    <row r="3294" spans="3:6" x14ac:dyDescent="0.25">
      <c r="C3294" s="4"/>
      <c r="D3294" s="4"/>
      <c r="E3294" s="4"/>
      <c r="F3294" s="4"/>
    </row>
    <row r="3295" spans="3:6" x14ac:dyDescent="0.25">
      <c r="C3295" s="4"/>
      <c r="D3295" s="4"/>
      <c r="E3295" s="4"/>
      <c r="F3295" s="4"/>
    </row>
    <row r="3296" spans="3:6" x14ac:dyDescent="0.25">
      <c r="C3296" s="4"/>
      <c r="D3296" s="4"/>
      <c r="E3296" s="4"/>
      <c r="F3296" s="4"/>
    </row>
    <row r="3297" spans="3:6" x14ac:dyDescent="0.25">
      <c r="C3297" s="4"/>
      <c r="D3297" s="4"/>
      <c r="E3297" s="4"/>
      <c r="F3297" s="4"/>
    </row>
    <row r="3298" spans="3:6" x14ac:dyDescent="0.25">
      <c r="C3298" s="4"/>
      <c r="D3298" s="4"/>
      <c r="E3298" s="4"/>
      <c r="F3298" s="4"/>
    </row>
    <row r="3299" spans="3:6" x14ac:dyDescent="0.25">
      <c r="C3299" s="4"/>
      <c r="D3299" s="4"/>
      <c r="E3299" s="4"/>
      <c r="F3299" s="4"/>
    </row>
    <row r="3300" spans="3:6" x14ac:dyDescent="0.25">
      <c r="C3300" s="4"/>
      <c r="D3300" s="4"/>
      <c r="E3300" s="4"/>
      <c r="F3300" s="4"/>
    </row>
    <row r="3301" spans="3:6" x14ac:dyDescent="0.25">
      <c r="C3301" s="4"/>
      <c r="D3301" s="4"/>
      <c r="E3301" s="4"/>
      <c r="F3301" s="4"/>
    </row>
    <row r="3302" spans="3:6" x14ac:dyDescent="0.25">
      <c r="C3302" s="4"/>
      <c r="D3302" s="4"/>
      <c r="E3302" s="4"/>
      <c r="F3302" s="4"/>
    </row>
    <row r="3303" spans="3:6" x14ac:dyDescent="0.25">
      <c r="C3303" s="4"/>
      <c r="D3303" s="4"/>
      <c r="E3303" s="4"/>
      <c r="F3303" s="4"/>
    </row>
    <row r="3304" spans="3:6" x14ac:dyDescent="0.25">
      <c r="C3304" s="4"/>
      <c r="D3304" s="4"/>
      <c r="E3304" s="4"/>
      <c r="F3304" s="4"/>
    </row>
    <row r="3305" spans="3:6" x14ac:dyDescent="0.25">
      <c r="C3305" s="4"/>
      <c r="D3305" s="4"/>
      <c r="E3305" s="4"/>
      <c r="F3305" s="4"/>
    </row>
    <row r="3306" spans="3:6" x14ac:dyDescent="0.25">
      <c r="C3306" s="4"/>
      <c r="D3306" s="4"/>
      <c r="E3306" s="4"/>
      <c r="F3306" s="4"/>
    </row>
    <row r="3307" spans="3:6" x14ac:dyDescent="0.25">
      <c r="C3307" s="4"/>
      <c r="D3307" s="4"/>
      <c r="E3307" s="4"/>
      <c r="F3307" s="4"/>
    </row>
    <row r="3308" spans="3:6" x14ac:dyDescent="0.25">
      <c r="C3308" s="4"/>
      <c r="D3308" s="4"/>
      <c r="E3308" s="4"/>
      <c r="F3308" s="4"/>
    </row>
    <row r="3309" spans="3:6" x14ac:dyDescent="0.25">
      <c r="C3309" s="4"/>
      <c r="D3309" s="4"/>
      <c r="E3309" s="4"/>
      <c r="F3309" s="4"/>
    </row>
    <row r="3310" spans="3:6" x14ac:dyDescent="0.25">
      <c r="C3310" s="4"/>
      <c r="D3310" s="4"/>
      <c r="E3310" s="4"/>
      <c r="F3310" s="4"/>
    </row>
    <row r="3311" spans="3:6" x14ac:dyDescent="0.25">
      <c r="C3311" s="4"/>
      <c r="D3311" s="4"/>
      <c r="E3311" s="4"/>
      <c r="F3311" s="4"/>
    </row>
    <row r="3312" spans="3:6" x14ac:dyDescent="0.25">
      <c r="C3312" s="4"/>
      <c r="D3312" s="4"/>
      <c r="E3312" s="4"/>
      <c r="F3312" s="4"/>
    </row>
    <row r="3313" spans="3:6" x14ac:dyDescent="0.25">
      <c r="C3313" s="4"/>
      <c r="D3313" s="4"/>
      <c r="E3313" s="4"/>
      <c r="F3313" s="4"/>
    </row>
    <row r="3314" spans="3:6" x14ac:dyDescent="0.25">
      <c r="C3314" s="4"/>
      <c r="D3314" s="4"/>
      <c r="E3314" s="4"/>
      <c r="F3314" s="4"/>
    </row>
    <row r="3315" spans="3:6" x14ac:dyDescent="0.25">
      <c r="C3315" s="4"/>
      <c r="D3315" s="4"/>
      <c r="E3315" s="4"/>
      <c r="F3315" s="4"/>
    </row>
    <row r="3316" spans="3:6" x14ac:dyDescent="0.25">
      <c r="C3316" s="4"/>
      <c r="D3316" s="4"/>
      <c r="E3316" s="4"/>
      <c r="F3316" s="4"/>
    </row>
    <row r="3317" spans="3:6" x14ac:dyDescent="0.25">
      <c r="C3317" s="4"/>
      <c r="D3317" s="4"/>
      <c r="E3317" s="4"/>
      <c r="F3317" s="4"/>
    </row>
    <row r="3318" spans="3:6" x14ac:dyDescent="0.25">
      <c r="C3318" s="4"/>
      <c r="D3318" s="4"/>
      <c r="E3318" s="4"/>
      <c r="F3318" s="4"/>
    </row>
    <row r="3319" spans="3:6" x14ac:dyDescent="0.25">
      <c r="C3319" s="4"/>
      <c r="D3319" s="4"/>
      <c r="E3319" s="4"/>
      <c r="F3319" s="4"/>
    </row>
    <row r="3320" spans="3:6" x14ac:dyDescent="0.25">
      <c r="C3320" s="4"/>
      <c r="D3320" s="4"/>
      <c r="E3320" s="4"/>
      <c r="F3320" s="4"/>
    </row>
    <row r="3321" spans="3:6" x14ac:dyDescent="0.25">
      <c r="C3321" s="4"/>
      <c r="D3321" s="4"/>
      <c r="E3321" s="4"/>
      <c r="F3321" s="4"/>
    </row>
    <row r="3322" spans="3:6" x14ac:dyDescent="0.25">
      <c r="C3322" s="4"/>
      <c r="D3322" s="4"/>
      <c r="E3322" s="4"/>
      <c r="F3322" s="4"/>
    </row>
    <row r="3323" spans="3:6" x14ac:dyDescent="0.25">
      <c r="C3323" s="4"/>
      <c r="D3323" s="4"/>
      <c r="E3323" s="4"/>
      <c r="F3323" s="4"/>
    </row>
    <row r="3324" spans="3:6" x14ac:dyDescent="0.25">
      <c r="C3324" s="4"/>
      <c r="D3324" s="4"/>
      <c r="E3324" s="4"/>
      <c r="F3324" s="4"/>
    </row>
    <row r="3325" spans="3:6" x14ac:dyDescent="0.25">
      <c r="C3325" s="4"/>
      <c r="D3325" s="4"/>
      <c r="E3325" s="4"/>
      <c r="F3325" s="4"/>
    </row>
    <row r="3326" spans="3:6" x14ac:dyDescent="0.25">
      <c r="C3326" s="4"/>
      <c r="D3326" s="4"/>
      <c r="E3326" s="4"/>
      <c r="F3326" s="4"/>
    </row>
    <row r="3327" spans="3:6" x14ac:dyDescent="0.25">
      <c r="C3327" s="4"/>
      <c r="D3327" s="4"/>
      <c r="E3327" s="4"/>
      <c r="F3327" s="4"/>
    </row>
    <row r="3328" spans="3:6" x14ac:dyDescent="0.25">
      <c r="C3328" s="4"/>
      <c r="D3328" s="4"/>
      <c r="E3328" s="4"/>
      <c r="F3328" s="4"/>
    </row>
    <row r="3329" spans="3:6" x14ac:dyDescent="0.25">
      <c r="C3329" s="4"/>
      <c r="D3329" s="4"/>
      <c r="E3329" s="4"/>
      <c r="F3329" s="4"/>
    </row>
    <row r="3330" spans="3:6" x14ac:dyDescent="0.25">
      <c r="C3330" s="4"/>
      <c r="D3330" s="4"/>
      <c r="E3330" s="4"/>
      <c r="F3330" s="4"/>
    </row>
    <row r="3331" spans="3:6" x14ac:dyDescent="0.25">
      <c r="C3331" s="4"/>
      <c r="D3331" s="4"/>
      <c r="E3331" s="4"/>
      <c r="F3331" s="4"/>
    </row>
    <row r="3332" spans="3:6" x14ac:dyDescent="0.25">
      <c r="C3332" s="4"/>
      <c r="D3332" s="4"/>
      <c r="E3332" s="4"/>
      <c r="F3332" s="4"/>
    </row>
    <row r="3333" spans="3:6" x14ac:dyDescent="0.25">
      <c r="C3333" s="4"/>
      <c r="D3333" s="4"/>
      <c r="E3333" s="4"/>
      <c r="F3333" s="4"/>
    </row>
    <row r="3334" spans="3:6" x14ac:dyDescent="0.25">
      <c r="C3334" s="4"/>
      <c r="D3334" s="4"/>
      <c r="E3334" s="4"/>
      <c r="F3334" s="4"/>
    </row>
    <row r="3335" spans="3:6" x14ac:dyDescent="0.25">
      <c r="C3335" s="4"/>
      <c r="D3335" s="4"/>
      <c r="E3335" s="4"/>
      <c r="F3335" s="4"/>
    </row>
    <row r="3336" spans="3:6" x14ac:dyDescent="0.25">
      <c r="C3336" s="4"/>
      <c r="D3336" s="4"/>
      <c r="E3336" s="4"/>
      <c r="F3336" s="4"/>
    </row>
    <row r="3337" spans="3:6" x14ac:dyDescent="0.25">
      <c r="C3337" s="4"/>
      <c r="D3337" s="4"/>
      <c r="E3337" s="4"/>
      <c r="F3337" s="4"/>
    </row>
    <row r="3338" spans="3:6" x14ac:dyDescent="0.25">
      <c r="C3338" s="4"/>
      <c r="D3338" s="4"/>
      <c r="E3338" s="4"/>
      <c r="F3338" s="4"/>
    </row>
    <row r="3339" spans="3:6" x14ac:dyDescent="0.25">
      <c r="C3339" s="4"/>
      <c r="D3339" s="4"/>
      <c r="E3339" s="4"/>
      <c r="F3339" s="4"/>
    </row>
    <row r="3340" spans="3:6" x14ac:dyDescent="0.25">
      <c r="C3340" s="4"/>
      <c r="D3340" s="4"/>
      <c r="E3340" s="4"/>
      <c r="F3340" s="4"/>
    </row>
    <row r="3341" spans="3:6" x14ac:dyDescent="0.25">
      <c r="C3341" s="4"/>
      <c r="D3341" s="4"/>
      <c r="E3341" s="4"/>
      <c r="F3341" s="4"/>
    </row>
    <row r="3342" spans="3:6" x14ac:dyDescent="0.25">
      <c r="C3342" s="4"/>
      <c r="D3342" s="4"/>
      <c r="E3342" s="4"/>
      <c r="F3342" s="4"/>
    </row>
    <row r="3343" spans="3:6" x14ac:dyDescent="0.25">
      <c r="C3343" s="4"/>
      <c r="D3343" s="4"/>
      <c r="E3343" s="4"/>
      <c r="F3343" s="4"/>
    </row>
    <row r="3344" spans="3:6" x14ac:dyDescent="0.25">
      <c r="C3344" s="4"/>
      <c r="D3344" s="4"/>
      <c r="E3344" s="4"/>
      <c r="F3344" s="4"/>
    </row>
    <row r="3345" spans="3:6" x14ac:dyDescent="0.25">
      <c r="C3345" s="4"/>
      <c r="D3345" s="4"/>
      <c r="E3345" s="4"/>
      <c r="F3345" s="4"/>
    </row>
    <row r="3346" spans="3:6" x14ac:dyDescent="0.25">
      <c r="C3346" s="4"/>
      <c r="D3346" s="4"/>
      <c r="E3346" s="4"/>
      <c r="F3346" s="4"/>
    </row>
    <row r="3347" spans="3:6" x14ac:dyDescent="0.25">
      <c r="C3347" s="4"/>
      <c r="D3347" s="4"/>
      <c r="E3347" s="4"/>
      <c r="F3347" s="4"/>
    </row>
    <row r="3348" spans="3:6" x14ac:dyDescent="0.25">
      <c r="C3348" s="4"/>
      <c r="D3348" s="4"/>
      <c r="E3348" s="4"/>
      <c r="F3348" s="4"/>
    </row>
    <row r="3349" spans="3:6" x14ac:dyDescent="0.25">
      <c r="C3349" s="4"/>
      <c r="D3349" s="4"/>
      <c r="E3349" s="4"/>
      <c r="F3349" s="4"/>
    </row>
    <row r="3350" spans="3:6" x14ac:dyDescent="0.25">
      <c r="C3350" s="4"/>
      <c r="D3350" s="4"/>
      <c r="E3350" s="4"/>
      <c r="F3350" s="4"/>
    </row>
    <row r="3351" spans="3:6" x14ac:dyDescent="0.25">
      <c r="C3351" s="4"/>
      <c r="D3351" s="4"/>
      <c r="E3351" s="4"/>
      <c r="F3351" s="4"/>
    </row>
    <row r="3352" spans="3:6" x14ac:dyDescent="0.25">
      <c r="C3352" s="4"/>
      <c r="D3352" s="4"/>
      <c r="E3352" s="4"/>
      <c r="F3352" s="4"/>
    </row>
    <row r="3353" spans="3:6" x14ac:dyDescent="0.25">
      <c r="C3353" s="4"/>
      <c r="D3353" s="4"/>
      <c r="E3353" s="4"/>
      <c r="F3353" s="4"/>
    </row>
    <row r="3354" spans="3:6" x14ac:dyDescent="0.25">
      <c r="C3354" s="4"/>
      <c r="D3354" s="4"/>
      <c r="E3354" s="4"/>
      <c r="F3354" s="4"/>
    </row>
    <row r="3355" spans="3:6" x14ac:dyDescent="0.25">
      <c r="C3355" s="4"/>
      <c r="D3355" s="4"/>
      <c r="E3355" s="4"/>
      <c r="F3355" s="4"/>
    </row>
    <row r="3356" spans="3:6" x14ac:dyDescent="0.25">
      <c r="C3356" s="4"/>
      <c r="D3356" s="4"/>
      <c r="E3356" s="4"/>
      <c r="F3356" s="4"/>
    </row>
    <row r="3357" spans="3:6" x14ac:dyDescent="0.25">
      <c r="C3357" s="4"/>
      <c r="D3357" s="4"/>
      <c r="E3357" s="4"/>
      <c r="F3357" s="4"/>
    </row>
    <row r="3358" spans="3:6" x14ac:dyDescent="0.25">
      <c r="C3358" s="4"/>
      <c r="D3358" s="4"/>
      <c r="E3358" s="4"/>
      <c r="F3358" s="4"/>
    </row>
    <row r="3359" spans="3:6" x14ac:dyDescent="0.25">
      <c r="C3359" s="4"/>
      <c r="D3359" s="4"/>
      <c r="E3359" s="4"/>
      <c r="F3359" s="4"/>
    </row>
    <row r="3360" spans="3:6" x14ac:dyDescent="0.25">
      <c r="C3360" s="4"/>
      <c r="D3360" s="4"/>
      <c r="E3360" s="4"/>
      <c r="F3360" s="4"/>
    </row>
    <row r="3361" spans="3:6" x14ac:dyDescent="0.25">
      <c r="C3361" s="4"/>
      <c r="D3361" s="4"/>
      <c r="E3361" s="4"/>
      <c r="F3361" s="4"/>
    </row>
    <row r="3362" spans="3:6" x14ac:dyDescent="0.25">
      <c r="C3362" s="4"/>
      <c r="D3362" s="4"/>
      <c r="E3362" s="4"/>
      <c r="F3362" s="4"/>
    </row>
    <row r="3363" spans="3:6" x14ac:dyDescent="0.25">
      <c r="C3363" s="4"/>
      <c r="D3363" s="4"/>
      <c r="E3363" s="4"/>
      <c r="F3363" s="4"/>
    </row>
    <row r="3364" spans="3:6" x14ac:dyDescent="0.25">
      <c r="C3364" s="4"/>
      <c r="D3364" s="4"/>
      <c r="E3364" s="4"/>
      <c r="F3364" s="4"/>
    </row>
    <row r="3365" spans="3:6" x14ac:dyDescent="0.25">
      <c r="C3365" s="4"/>
      <c r="D3365" s="4"/>
      <c r="E3365" s="4"/>
      <c r="F3365" s="4"/>
    </row>
    <row r="3366" spans="3:6" x14ac:dyDescent="0.25">
      <c r="C3366" s="4"/>
      <c r="D3366" s="4"/>
      <c r="E3366" s="4"/>
      <c r="F3366" s="4"/>
    </row>
    <row r="3367" spans="3:6" x14ac:dyDescent="0.25">
      <c r="C3367" s="4"/>
      <c r="D3367" s="4"/>
      <c r="E3367" s="4"/>
      <c r="F3367" s="4"/>
    </row>
    <row r="3368" spans="3:6" x14ac:dyDescent="0.25">
      <c r="C3368" s="4"/>
      <c r="D3368" s="4"/>
      <c r="E3368" s="4"/>
      <c r="F3368" s="4"/>
    </row>
    <row r="3369" spans="3:6" x14ac:dyDescent="0.25">
      <c r="C3369" s="4"/>
      <c r="D3369" s="4"/>
      <c r="E3369" s="4"/>
      <c r="F3369" s="4"/>
    </row>
    <row r="3370" spans="3:6" x14ac:dyDescent="0.25">
      <c r="C3370" s="4"/>
      <c r="D3370" s="4"/>
      <c r="E3370" s="4"/>
      <c r="F3370" s="4"/>
    </row>
    <row r="3371" spans="3:6" x14ac:dyDescent="0.25">
      <c r="C3371" s="4"/>
      <c r="D3371" s="4"/>
      <c r="E3371" s="4"/>
      <c r="F3371" s="4"/>
    </row>
    <row r="3372" spans="3:6" x14ac:dyDescent="0.25">
      <c r="C3372" s="4"/>
      <c r="D3372" s="4"/>
      <c r="E3372" s="4"/>
      <c r="F3372" s="4"/>
    </row>
    <row r="3373" spans="3:6" x14ac:dyDescent="0.25">
      <c r="C3373" s="4"/>
      <c r="D3373" s="4"/>
      <c r="E3373" s="4"/>
      <c r="F3373" s="4"/>
    </row>
    <row r="3374" spans="3:6" x14ac:dyDescent="0.25">
      <c r="C3374" s="4"/>
      <c r="D3374" s="4"/>
      <c r="E3374" s="4"/>
      <c r="F3374" s="4"/>
    </row>
    <row r="3375" spans="3:6" x14ac:dyDescent="0.25">
      <c r="C3375" s="4"/>
      <c r="D3375" s="4"/>
      <c r="E3375" s="4"/>
      <c r="F3375" s="4"/>
    </row>
    <row r="3376" spans="3:6" x14ac:dyDescent="0.25">
      <c r="C3376" s="4"/>
      <c r="D3376" s="4"/>
      <c r="E3376" s="4"/>
      <c r="F3376" s="4"/>
    </row>
    <row r="3377" spans="3:6" x14ac:dyDescent="0.25">
      <c r="C3377" s="4"/>
      <c r="D3377" s="4"/>
      <c r="E3377" s="4"/>
      <c r="F3377" s="4"/>
    </row>
    <row r="3378" spans="3:6" x14ac:dyDescent="0.25">
      <c r="C3378" s="4"/>
      <c r="D3378" s="4"/>
      <c r="E3378" s="4"/>
      <c r="F3378" s="4"/>
    </row>
    <row r="3379" spans="3:6" x14ac:dyDescent="0.25">
      <c r="C3379" s="4"/>
      <c r="D3379" s="4"/>
      <c r="E3379" s="4"/>
      <c r="F3379" s="4"/>
    </row>
    <row r="3380" spans="3:6" x14ac:dyDescent="0.25">
      <c r="C3380" s="4"/>
      <c r="D3380" s="4"/>
      <c r="E3380" s="4"/>
      <c r="F3380" s="4"/>
    </row>
    <row r="3381" spans="3:6" x14ac:dyDescent="0.25">
      <c r="C3381" s="4"/>
      <c r="D3381" s="4"/>
      <c r="E3381" s="4"/>
      <c r="F3381" s="4"/>
    </row>
    <row r="3382" spans="3:6" x14ac:dyDescent="0.25">
      <c r="C3382" s="4"/>
      <c r="D3382" s="4"/>
      <c r="E3382" s="4"/>
      <c r="F3382" s="4"/>
    </row>
    <row r="3383" spans="3:6" x14ac:dyDescent="0.25">
      <c r="C3383" s="4"/>
      <c r="D3383" s="4"/>
      <c r="E3383" s="4"/>
      <c r="F3383" s="4"/>
    </row>
    <row r="3384" spans="3:6" x14ac:dyDescent="0.25">
      <c r="C3384" s="4"/>
      <c r="D3384" s="4"/>
      <c r="E3384" s="4"/>
      <c r="F3384" s="4"/>
    </row>
    <row r="3385" spans="3:6" x14ac:dyDescent="0.25">
      <c r="C3385" s="4"/>
      <c r="D3385" s="4"/>
      <c r="E3385" s="4"/>
      <c r="F3385" s="4"/>
    </row>
    <row r="3386" spans="3:6" x14ac:dyDescent="0.25">
      <c r="C3386" s="4"/>
      <c r="D3386" s="4"/>
      <c r="E3386" s="4"/>
      <c r="F3386" s="4"/>
    </row>
    <row r="3387" spans="3:6" x14ac:dyDescent="0.25">
      <c r="C3387" s="4"/>
      <c r="D3387" s="4"/>
      <c r="E3387" s="4"/>
      <c r="F3387" s="4"/>
    </row>
    <row r="3388" spans="3:6" x14ac:dyDescent="0.25">
      <c r="C3388" s="4"/>
      <c r="D3388" s="4"/>
      <c r="E3388" s="4"/>
      <c r="F3388" s="4"/>
    </row>
    <row r="3389" spans="3:6" x14ac:dyDescent="0.25">
      <c r="C3389" s="4"/>
      <c r="D3389" s="4"/>
      <c r="E3389" s="4"/>
      <c r="F3389" s="4"/>
    </row>
    <row r="3390" spans="3:6" x14ac:dyDescent="0.25">
      <c r="C3390" s="4"/>
      <c r="D3390" s="4"/>
      <c r="E3390" s="4"/>
      <c r="F3390" s="4"/>
    </row>
    <row r="3391" spans="3:6" x14ac:dyDescent="0.25">
      <c r="C3391" s="4"/>
      <c r="D3391" s="4"/>
      <c r="E3391" s="4"/>
      <c r="F3391" s="4"/>
    </row>
    <row r="3392" spans="3:6" x14ac:dyDescent="0.25">
      <c r="C3392" s="4"/>
      <c r="D3392" s="4"/>
      <c r="E3392" s="4"/>
      <c r="F3392" s="4"/>
    </row>
    <row r="3393" spans="3:6" x14ac:dyDescent="0.25">
      <c r="C3393" s="4"/>
      <c r="D3393" s="4"/>
      <c r="E3393" s="4"/>
      <c r="F3393" s="4"/>
    </row>
    <row r="3394" spans="3:6" x14ac:dyDescent="0.25">
      <c r="C3394" s="4"/>
      <c r="D3394" s="4"/>
      <c r="E3394" s="4"/>
      <c r="F3394" s="4"/>
    </row>
    <row r="3395" spans="3:6" x14ac:dyDescent="0.25">
      <c r="C3395" s="4"/>
      <c r="D3395" s="4"/>
      <c r="E3395" s="4"/>
      <c r="F3395" s="4"/>
    </row>
    <row r="3396" spans="3:6" x14ac:dyDescent="0.25">
      <c r="C3396" s="4"/>
      <c r="D3396" s="4"/>
      <c r="E3396" s="4"/>
      <c r="F3396" s="4"/>
    </row>
    <row r="3397" spans="3:6" x14ac:dyDescent="0.25">
      <c r="C3397" s="4"/>
      <c r="D3397" s="4"/>
      <c r="E3397" s="4"/>
      <c r="F3397" s="4"/>
    </row>
    <row r="3398" spans="3:6" x14ac:dyDescent="0.25">
      <c r="C3398" s="4"/>
      <c r="D3398" s="4"/>
      <c r="E3398" s="4"/>
      <c r="F3398" s="4"/>
    </row>
    <row r="3399" spans="3:6" x14ac:dyDescent="0.25">
      <c r="C3399" s="4"/>
      <c r="D3399" s="4"/>
      <c r="E3399" s="4"/>
      <c r="F3399" s="4"/>
    </row>
    <row r="3400" spans="3:6" x14ac:dyDescent="0.25">
      <c r="C3400" s="4"/>
      <c r="D3400" s="4"/>
      <c r="E3400" s="4"/>
      <c r="F3400" s="4"/>
    </row>
    <row r="3401" spans="3:6" x14ac:dyDescent="0.25">
      <c r="C3401" s="4"/>
      <c r="D3401" s="4"/>
      <c r="E3401" s="4"/>
      <c r="F3401" s="4"/>
    </row>
    <row r="3402" spans="3:6" x14ac:dyDescent="0.25">
      <c r="C3402" s="4"/>
      <c r="D3402" s="4"/>
      <c r="E3402" s="4"/>
      <c r="F3402" s="4"/>
    </row>
    <row r="3403" spans="3:6" x14ac:dyDescent="0.25">
      <c r="C3403" s="4"/>
      <c r="D3403" s="4"/>
      <c r="E3403" s="4"/>
      <c r="F3403" s="4"/>
    </row>
    <row r="3404" spans="3:6" x14ac:dyDescent="0.25">
      <c r="C3404" s="4"/>
      <c r="D3404" s="4"/>
      <c r="E3404" s="4"/>
      <c r="F3404" s="4"/>
    </row>
    <row r="3405" spans="3:6" x14ac:dyDescent="0.25">
      <c r="C3405" s="4"/>
      <c r="D3405" s="4"/>
      <c r="E3405" s="4"/>
      <c r="F3405" s="4"/>
    </row>
    <row r="3406" spans="3:6" x14ac:dyDescent="0.25">
      <c r="C3406" s="4"/>
      <c r="D3406" s="4"/>
      <c r="E3406" s="4"/>
      <c r="F3406" s="4"/>
    </row>
    <row r="3407" spans="3:6" x14ac:dyDescent="0.25">
      <c r="C3407" s="4"/>
      <c r="D3407" s="4"/>
      <c r="E3407" s="4"/>
      <c r="F3407" s="4"/>
    </row>
    <row r="3408" spans="3:6" x14ac:dyDescent="0.25">
      <c r="C3408" s="4"/>
      <c r="D3408" s="4"/>
      <c r="E3408" s="4"/>
      <c r="F3408" s="4"/>
    </row>
    <row r="3409" spans="3:6" x14ac:dyDescent="0.25">
      <c r="C3409" s="4"/>
      <c r="D3409" s="4"/>
      <c r="E3409" s="4"/>
      <c r="F3409" s="4"/>
    </row>
    <row r="3410" spans="3:6" x14ac:dyDescent="0.25">
      <c r="C3410" s="4"/>
      <c r="D3410" s="4"/>
      <c r="E3410" s="4"/>
      <c r="F3410" s="4"/>
    </row>
    <row r="3411" spans="3:6" x14ac:dyDescent="0.25">
      <c r="C3411" s="4"/>
      <c r="D3411" s="4"/>
      <c r="E3411" s="4"/>
      <c r="F3411" s="4"/>
    </row>
    <row r="3412" spans="3:6" x14ac:dyDescent="0.25">
      <c r="C3412" s="4"/>
      <c r="D3412" s="4"/>
      <c r="E3412" s="4"/>
      <c r="F3412" s="4"/>
    </row>
    <row r="3413" spans="3:6" x14ac:dyDescent="0.25">
      <c r="C3413" s="4"/>
      <c r="D3413" s="4"/>
      <c r="E3413" s="4"/>
      <c r="F3413" s="4"/>
    </row>
    <row r="3414" spans="3:6" x14ac:dyDescent="0.25">
      <c r="C3414" s="4"/>
      <c r="D3414" s="4"/>
      <c r="E3414" s="4"/>
      <c r="F3414" s="4"/>
    </row>
    <row r="3415" spans="3:6" x14ac:dyDescent="0.25">
      <c r="C3415" s="4"/>
      <c r="D3415" s="4"/>
      <c r="E3415" s="4"/>
      <c r="F3415" s="4"/>
    </row>
    <row r="3416" spans="3:6" x14ac:dyDescent="0.25">
      <c r="C3416" s="4"/>
      <c r="D3416" s="4"/>
      <c r="E3416" s="4"/>
      <c r="F3416" s="4"/>
    </row>
    <row r="3417" spans="3:6" x14ac:dyDescent="0.25">
      <c r="C3417" s="4"/>
      <c r="D3417" s="4"/>
      <c r="E3417" s="4"/>
      <c r="F3417" s="4"/>
    </row>
    <row r="3418" spans="3:6" x14ac:dyDescent="0.25">
      <c r="C3418" s="4"/>
      <c r="D3418" s="4"/>
      <c r="E3418" s="4"/>
      <c r="F3418" s="4"/>
    </row>
    <row r="3419" spans="3:6" x14ac:dyDescent="0.25">
      <c r="C3419" s="4"/>
      <c r="D3419" s="4"/>
      <c r="E3419" s="4"/>
      <c r="F3419" s="4"/>
    </row>
    <row r="3420" spans="3:6" x14ac:dyDescent="0.25">
      <c r="C3420" s="4"/>
      <c r="D3420" s="4"/>
      <c r="E3420" s="4"/>
      <c r="F3420" s="4"/>
    </row>
    <row r="3421" spans="3:6" x14ac:dyDescent="0.25">
      <c r="C3421" s="4"/>
      <c r="D3421" s="4"/>
      <c r="E3421" s="4"/>
      <c r="F3421" s="4"/>
    </row>
    <row r="3422" spans="3:6" x14ac:dyDescent="0.25">
      <c r="C3422" s="4"/>
      <c r="D3422" s="4"/>
      <c r="E3422" s="4"/>
      <c r="F3422" s="4"/>
    </row>
    <row r="3423" spans="3:6" x14ac:dyDescent="0.25">
      <c r="C3423" s="4"/>
      <c r="D3423" s="4"/>
      <c r="E3423" s="4"/>
      <c r="F3423" s="4"/>
    </row>
    <row r="3424" spans="3:6" x14ac:dyDescent="0.25">
      <c r="C3424" s="4"/>
      <c r="D3424" s="4"/>
      <c r="E3424" s="4"/>
      <c r="F3424" s="4"/>
    </row>
    <row r="3425" spans="3:6" x14ac:dyDescent="0.25">
      <c r="C3425" s="4"/>
      <c r="D3425" s="4"/>
      <c r="E3425" s="4"/>
      <c r="F3425" s="4"/>
    </row>
    <row r="3426" spans="3:6" x14ac:dyDescent="0.25">
      <c r="C3426" s="4"/>
      <c r="D3426" s="4"/>
      <c r="E3426" s="4"/>
      <c r="F3426" s="4"/>
    </row>
    <row r="3427" spans="3:6" x14ac:dyDescent="0.25">
      <c r="C3427" s="4"/>
      <c r="D3427" s="4"/>
      <c r="E3427" s="4"/>
      <c r="F3427" s="4"/>
    </row>
    <row r="3428" spans="3:6" x14ac:dyDescent="0.25">
      <c r="C3428" s="4"/>
      <c r="D3428" s="4"/>
      <c r="E3428" s="4"/>
      <c r="F3428" s="4"/>
    </row>
    <row r="3429" spans="3:6" x14ac:dyDescent="0.25">
      <c r="C3429" s="4"/>
      <c r="D3429" s="4"/>
      <c r="E3429" s="4"/>
      <c r="F3429" s="4"/>
    </row>
    <row r="3430" spans="3:6" x14ac:dyDescent="0.25">
      <c r="C3430" s="4"/>
      <c r="D3430" s="4"/>
      <c r="E3430" s="4"/>
      <c r="F3430" s="4"/>
    </row>
    <row r="3431" spans="3:6" x14ac:dyDescent="0.25">
      <c r="C3431" s="4"/>
      <c r="D3431" s="4"/>
      <c r="E3431" s="4"/>
      <c r="F3431" s="4"/>
    </row>
    <row r="3432" spans="3:6" x14ac:dyDescent="0.25">
      <c r="C3432" s="4"/>
      <c r="D3432" s="4"/>
      <c r="E3432" s="4"/>
      <c r="F3432" s="4"/>
    </row>
    <row r="3433" spans="3:6" x14ac:dyDescent="0.25">
      <c r="C3433" s="4"/>
      <c r="D3433" s="4"/>
      <c r="E3433" s="4"/>
      <c r="F3433" s="4"/>
    </row>
    <row r="3434" spans="3:6" x14ac:dyDescent="0.25">
      <c r="C3434" s="4"/>
      <c r="D3434" s="4"/>
      <c r="E3434" s="4"/>
      <c r="F3434" s="4"/>
    </row>
    <row r="3435" spans="3:6" x14ac:dyDescent="0.25">
      <c r="C3435" s="4"/>
      <c r="D3435" s="4"/>
      <c r="E3435" s="4"/>
      <c r="F3435" s="4"/>
    </row>
    <row r="3436" spans="3:6" x14ac:dyDescent="0.25">
      <c r="C3436" s="4"/>
      <c r="D3436" s="4"/>
      <c r="E3436" s="4"/>
      <c r="F3436" s="4"/>
    </row>
    <row r="3437" spans="3:6" x14ac:dyDescent="0.25">
      <c r="C3437" s="4"/>
      <c r="D3437" s="4"/>
      <c r="E3437" s="4"/>
      <c r="F3437" s="4"/>
    </row>
    <row r="3438" spans="3:6" x14ac:dyDescent="0.25">
      <c r="C3438" s="4"/>
      <c r="D3438" s="4"/>
      <c r="E3438" s="4"/>
      <c r="F3438" s="4"/>
    </row>
    <row r="3439" spans="3:6" x14ac:dyDescent="0.25">
      <c r="C3439" s="4"/>
      <c r="D3439" s="4"/>
      <c r="E3439" s="4"/>
      <c r="F3439" s="4"/>
    </row>
    <row r="3440" spans="3:6" x14ac:dyDescent="0.25">
      <c r="C3440" s="4"/>
      <c r="D3440" s="4"/>
      <c r="E3440" s="4"/>
      <c r="F3440" s="4"/>
    </row>
    <row r="3441" spans="3:6" x14ac:dyDescent="0.25">
      <c r="C3441" s="4"/>
      <c r="D3441" s="4"/>
      <c r="E3441" s="4"/>
      <c r="F3441" s="4"/>
    </row>
    <row r="3442" spans="3:6" x14ac:dyDescent="0.25">
      <c r="C3442" s="4"/>
      <c r="D3442" s="4"/>
      <c r="E3442" s="4"/>
      <c r="F3442" s="4"/>
    </row>
    <row r="3443" spans="3:6" x14ac:dyDescent="0.25">
      <c r="C3443" s="4"/>
      <c r="D3443" s="4"/>
      <c r="E3443" s="4"/>
      <c r="F3443" s="4"/>
    </row>
    <row r="3444" spans="3:6" x14ac:dyDescent="0.25">
      <c r="C3444" s="4"/>
      <c r="D3444" s="4"/>
      <c r="E3444" s="4"/>
      <c r="F3444" s="4"/>
    </row>
    <row r="3445" spans="3:6" x14ac:dyDescent="0.25">
      <c r="C3445" s="4"/>
      <c r="D3445" s="4"/>
      <c r="E3445" s="4"/>
      <c r="F3445" s="4"/>
    </row>
    <row r="3446" spans="3:6" x14ac:dyDescent="0.25">
      <c r="C3446" s="4"/>
      <c r="D3446" s="4"/>
      <c r="E3446" s="4"/>
      <c r="F3446" s="4"/>
    </row>
    <row r="3447" spans="3:6" x14ac:dyDescent="0.25">
      <c r="C3447" s="4"/>
      <c r="D3447" s="4"/>
      <c r="E3447" s="4"/>
      <c r="F3447" s="4"/>
    </row>
    <row r="3448" spans="3:6" x14ac:dyDescent="0.25">
      <c r="C3448" s="4"/>
      <c r="D3448" s="4"/>
      <c r="E3448" s="4"/>
      <c r="F3448" s="4"/>
    </row>
    <row r="3449" spans="3:6" x14ac:dyDescent="0.25">
      <c r="C3449" s="4"/>
      <c r="D3449" s="4"/>
      <c r="E3449" s="4"/>
      <c r="F3449" s="4"/>
    </row>
    <row r="3450" spans="3:6" x14ac:dyDescent="0.25">
      <c r="C3450" s="4"/>
      <c r="D3450" s="4"/>
      <c r="E3450" s="4"/>
      <c r="F3450" s="4"/>
    </row>
    <row r="3451" spans="3:6" x14ac:dyDescent="0.25">
      <c r="C3451" s="4"/>
      <c r="D3451" s="4"/>
      <c r="E3451" s="4"/>
      <c r="F3451" s="4"/>
    </row>
    <row r="3452" spans="3:6" x14ac:dyDescent="0.25">
      <c r="C3452" s="4"/>
      <c r="D3452" s="4"/>
      <c r="E3452" s="4"/>
      <c r="F3452" s="4"/>
    </row>
    <row r="3453" spans="3:6" x14ac:dyDescent="0.25">
      <c r="C3453" s="4"/>
      <c r="D3453" s="4"/>
      <c r="E3453" s="4"/>
      <c r="F3453" s="4"/>
    </row>
    <row r="3454" spans="3:6" x14ac:dyDescent="0.25">
      <c r="C3454" s="4"/>
      <c r="D3454" s="4"/>
      <c r="E3454" s="4"/>
      <c r="F3454" s="4"/>
    </row>
    <row r="3455" spans="3:6" x14ac:dyDescent="0.25">
      <c r="C3455" s="4"/>
      <c r="D3455" s="4"/>
      <c r="E3455" s="4"/>
      <c r="F3455" s="4"/>
    </row>
    <row r="3456" spans="3:6" x14ac:dyDescent="0.25">
      <c r="C3456" s="4"/>
      <c r="D3456" s="4"/>
      <c r="E3456" s="4"/>
      <c r="F3456" s="4"/>
    </row>
    <row r="3457" spans="3:6" x14ac:dyDescent="0.25">
      <c r="C3457" s="4"/>
      <c r="D3457" s="4"/>
      <c r="E3457" s="4"/>
      <c r="F3457" s="4"/>
    </row>
    <row r="3458" spans="3:6" x14ac:dyDescent="0.25">
      <c r="C3458" s="4"/>
      <c r="D3458" s="4"/>
      <c r="E3458" s="4"/>
      <c r="F3458" s="4"/>
    </row>
    <row r="3459" spans="3:6" x14ac:dyDescent="0.25">
      <c r="C3459" s="4"/>
      <c r="D3459" s="4"/>
      <c r="E3459" s="4"/>
      <c r="F3459" s="4"/>
    </row>
    <row r="3460" spans="3:6" x14ac:dyDescent="0.25">
      <c r="C3460" s="4"/>
      <c r="D3460" s="4"/>
      <c r="E3460" s="4"/>
      <c r="F3460" s="4"/>
    </row>
    <row r="3461" spans="3:6" x14ac:dyDescent="0.25">
      <c r="C3461" s="4"/>
      <c r="D3461" s="4"/>
      <c r="E3461" s="4"/>
      <c r="F3461" s="4"/>
    </row>
    <row r="3462" spans="3:6" x14ac:dyDescent="0.25">
      <c r="C3462" s="4"/>
      <c r="D3462" s="4"/>
      <c r="E3462" s="4"/>
      <c r="F3462" s="4"/>
    </row>
    <row r="3463" spans="3:6" x14ac:dyDescent="0.25">
      <c r="C3463" s="4"/>
      <c r="D3463" s="4"/>
      <c r="E3463" s="4"/>
      <c r="F3463" s="4"/>
    </row>
    <row r="3464" spans="3:6" x14ac:dyDescent="0.25">
      <c r="C3464" s="4"/>
      <c r="D3464" s="4"/>
      <c r="E3464" s="4"/>
      <c r="F3464" s="4"/>
    </row>
    <row r="3465" spans="3:6" x14ac:dyDescent="0.25">
      <c r="C3465" s="4"/>
      <c r="D3465" s="4"/>
      <c r="E3465" s="4"/>
      <c r="F3465" s="4"/>
    </row>
    <row r="3466" spans="3:6" x14ac:dyDescent="0.25">
      <c r="C3466" s="4"/>
      <c r="D3466" s="4"/>
      <c r="E3466" s="4"/>
      <c r="F3466" s="4"/>
    </row>
    <row r="3467" spans="3:6" x14ac:dyDescent="0.25">
      <c r="C3467" s="4"/>
      <c r="D3467" s="4"/>
      <c r="E3467" s="4"/>
      <c r="F3467" s="4"/>
    </row>
    <row r="3468" spans="3:6" x14ac:dyDescent="0.25">
      <c r="C3468" s="4"/>
      <c r="D3468" s="4"/>
      <c r="E3468" s="4"/>
      <c r="F3468" s="4"/>
    </row>
    <row r="3469" spans="3:6" x14ac:dyDescent="0.25">
      <c r="C3469" s="4"/>
      <c r="D3469" s="4"/>
      <c r="E3469" s="4"/>
      <c r="F3469" s="4"/>
    </row>
    <row r="3470" spans="3:6" x14ac:dyDescent="0.25">
      <c r="C3470" s="4"/>
      <c r="D3470" s="4"/>
      <c r="E3470" s="4"/>
      <c r="F3470" s="4"/>
    </row>
    <row r="3471" spans="3:6" x14ac:dyDescent="0.25">
      <c r="C3471" s="4"/>
      <c r="D3471" s="4"/>
      <c r="E3471" s="4"/>
      <c r="F3471" s="4"/>
    </row>
    <row r="3472" spans="3:6" x14ac:dyDescent="0.25">
      <c r="C3472" s="4"/>
      <c r="D3472" s="4"/>
      <c r="E3472" s="4"/>
      <c r="F3472" s="4"/>
    </row>
    <row r="3473" spans="3:6" x14ac:dyDescent="0.25">
      <c r="C3473" s="4"/>
      <c r="D3473" s="4"/>
      <c r="E3473" s="4"/>
      <c r="F3473" s="4"/>
    </row>
    <row r="3474" spans="3:6" x14ac:dyDescent="0.25">
      <c r="C3474" s="4"/>
      <c r="D3474" s="4"/>
      <c r="E3474" s="4"/>
      <c r="F3474" s="4"/>
    </row>
    <row r="3475" spans="3:6" x14ac:dyDescent="0.25">
      <c r="C3475" s="4"/>
      <c r="D3475" s="4"/>
      <c r="E3475" s="4"/>
      <c r="F3475" s="4"/>
    </row>
    <row r="3476" spans="3:6" x14ac:dyDescent="0.25">
      <c r="C3476" s="4"/>
      <c r="D3476" s="4"/>
      <c r="E3476" s="4"/>
      <c r="F3476" s="4"/>
    </row>
    <row r="3477" spans="3:6" x14ac:dyDescent="0.25">
      <c r="C3477" s="4"/>
      <c r="D3477" s="4"/>
      <c r="E3477" s="4"/>
      <c r="F3477" s="4"/>
    </row>
    <row r="3478" spans="3:6" x14ac:dyDescent="0.25">
      <c r="C3478" s="4"/>
      <c r="D3478" s="4"/>
      <c r="E3478" s="4"/>
      <c r="F3478" s="4"/>
    </row>
    <row r="3479" spans="3:6" x14ac:dyDescent="0.25">
      <c r="C3479" s="4"/>
      <c r="D3479" s="4"/>
      <c r="E3479" s="4"/>
      <c r="F3479" s="4"/>
    </row>
    <row r="3480" spans="3:6" x14ac:dyDescent="0.25">
      <c r="C3480" s="4"/>
      <c r="D3480" s="4"/>
      <c r="E3480" s="4"/>
      <c r="F3480" s="4"/>
    </row>
    <row r="3481" spans="3:6" x14ac:dyDescent="0.25">
      <c r="C3481" s="4"/>
      <c r="D3481" s="4"/>
      <c r="E3481" s="4"/>
      <c r="F3481" s="4"/>
    </row>
    <row r="3482" spans="3:6" x14ac:dyDescent="0.25">
      <c r="C3482" s="4"/>
      <c r="D3482" s="4"/>
      <c r="E3482" s="4"/>
      <c r="F3482" s="4"/>
    </row>
    <row r="3483" spans="3:6" x14ac:dyDescent="0.25">
      <c r="C3483" s="4"/>
      <c r="D3483" s="4"/>
      <c r="E3483" s="4"/>
      <c r="F3483" s="4"/>
    </row>
    <row r="3484" spans="3:6" x14ac:dyDescent="0.25">
      <c r="C3484" s="4"/>
      <c r="D3484" s="4"/>
      <c r="E3484" s="4"/>
      <c r="F3484" s="4"/>
    </row>
    <row r="3485" spans="3:6" x14ac:dyDescent="0.25">
      <c r="C3485" s="4"/>
      <c r="D3485" s="4"/>
      <c r="E3485" s="4"/>
      <c r="F3485" s="4"/>
    </row>
    <row r="3486" spans="3:6" x14ac:dyDescent="0.25">
      <c r="C3486" s="4"/>
      <c r="D3486" s="4"/>
      <c r="E3486" s="4"/>
      <c r="F3486" s="4"/>
    </row>
    <row r="3487" spans="3:6" x14ac:dyDescent="0.25">
      <c r="C3487" s="4"/>
      <c r="D3487" s="4"/>
      <c r="E3487" s="4"/>
      <c r="F3487" s="4"/>
    </row>
    <row r="3488" spans="3:6" x14ac:dyDescent="0.25">
      <c r="C3488" s="4"/>
      <c r="D3488" s="4"/>
      <c r="E3488" s="4"/>
      <c r="F3488" s="4"/>
    </row>
    <row r="3489" spans="3:6" x14ac:dyDescent="0.25">
      <c r="C3489" s="4"/>
      <c r="D3489" s="4"/>
      <c r="E3489" s="4"/>
      <c r="F3489" s="4"/>
    </row>
    <row r="3490" spans="3:6" x14ac:dyDescent="0.25">
      <c r="C3490" s="4"/>
      <c r="D3490" s="4"/>
      <c r="E3490" s="4"/>
      <c r="F3490" s="4"/>
    </row>
    <row r="3491" spans="3:6" x14ac:dyDescent="0.25">
      <c r="C3491" s="4"/>
      <c r="D3491" s="4"/>
      <c r="E3491" s="4"/>
      <c r="F3491" s="4"/>
    </row>
    <row r="3492" spans="3:6" x14ac:dyDescent="0.25">
      <c r="C3492" s="4"/>
      <c r="D3492" s="4"/>
      <c r="E3492" s="4"/>
      <c r="F3492" s="4"/>
    </row>
    <row r="3493" spans="3:6" x14ac:dyDescent="0.25">
      <c r="C3493" s="4"/>
      <c r="D3493" s="4"/>
      <c r="E3493" s="4"/>
      <c r="F3493" s="4"/>
    </row>
    <row r="3494" spans="3:6" x14ac:dyDescent="0.25">
      <c r="C3494" s="4"/>
      <c r="D3494" s="4"/>
      <c r="E3494" s="4"/>
      <c r="F3494" s="4"/>
    </row>
    <row r="3495" spans="3:6" x14ac:dyDescent="0.25">
      <c r="C3495" s="4"/>
      <c r="D3495" s="4"/>
      <c r="E3495" s="4"/>
      <c r="F3495" s="4"/>
    </row>
    <row r="3496" spans="3:6" x14ac:dyDescent="0.25">
      <c r="C3496" s="4"/>
      <c r="D3496" s="4"/>
      <c r="E3496" s="4"/>
      <c r="F3496" s="4"/>
    </row>
    <row r="3497" spans="3:6" x14ac:dyDescent="0.25">
      <c r="C3497" s="4"/>
      <c r="D3497" s="4"/>
      <c r="E3497" s="4"/>
      <c r="F3497" s="4"/>
    </row>
    <row r="3498" spans="3:6" x14ac:dyDescent="0.25">
      <c r="C3498" s="4"/>
      <c r="D3498" s="4"/>
      <c r="E3498" s="4"/>
      <c r="F3498" s="4"/>
    </row>
    <row r="3499" spans="3:6" x14ac:dyDescent="0.25">
      <c r="C3499" s="4"/>
      <c r="D3499" s="4"/>
      <c r="E3499" s="4"/>
      <c r="F3499" s="4"/>
    </row>
    <row r="3500" spans="3:6" x14ac:dyDescent="0.25">
      <c r="C3500" s="4"/>
      <c r="D3500" s="4"/>
      <c r="E3500" s="4"/>
      <c r="F3500" s="4"/>
    </row>
    <row r="3501" spans="3:6" x14ac:dyDescent="0.25">
      <c r="C3501" s="4"/>
      <c r="D3501" s="4"/>
      <c r="E3501" s="4"/>
      <c r="F3501" s="4"/>
    </row>
    <row r="3502" spans="3:6" x14ac:dyDescent="0.25">
      <c r="C3502" s="4"/>
      <c r="D3502" s="4"/>
      <c r="E3502" s="4"/>
      <c r="F3502" s="4"/>
    </row>
    <row r="3503" spans="3:6" x14ac:dyDescent="0.25">
      <c r="C3503" s="4"/>
      <c r="D3503" s="4"/>
      <c r="E3503" s="4"/>
      <c r="F3503" s="4"/>
    </row>
    <row r="3504" spans="3:6" x14ac:dyDescent="0.25">
      <c r="C3504" s="4"/>
      <c r="D3504" s="4"/>
      <c r="E3504" s="4"/>
      <c r="F3504" s="4"/>
    </row>
    <row r="3505" spans="3:6" x14ac:dyDescent="0.25">
      <c r="C3505" s="4"/>
      <c r="D3505" s="4"/>
      <c r="E3505" s="4"/>
      <c r="F3505" s="4"/>
    </row>
    <row r="3506" spans="3:6" x14ac:dyDescent="0.25">
      <c r="C3506" s="4"/>
      <c r="D3506" s="4"/>
      <c r="E3506" s="4"/>
      <c r="F3506" s="4"/>
    </row>
    <row r="3507" spans="3:6" x14ac:dyDescent="0.25">
      <c r="C3507" s="4"/>
      <c r="D3507" s="4"/>
      <c r="E3507" s="4"/>
      <c r="F3507" s="4"/>
    </row>
    <row r="3508" spans="3:6" x14ac:dyDescent="0.25">
      <c r="C3508" s="4"/>
      <c r="D3508" s="4"/>
      <c r="E3508" s="4"/>
      <c r="F3508" s="4"/>
    </row>
    <row r="3509" spans="3:6" x14ac:dyDescent="0.25">
      <c r="C3509" s="4"/>
      <c r="D3509" s="4"/>
      <c r="E3509" s="4"/>
      <c r="F3509" s="4"/>
    </row>
    <row r="3510" spans="3:6" x14ac:dyDescent="0.25">
      <c r="C3510" s="4"/>
      <c r="D3510" s="4"/>
      <c r="E3510" s="4"/>
      <c r="F3510" s="4"/>
    </row>
    <row r="3511" spans="3:6" x14ac:dyDescent="0.25">
      <c r="C3511" s="4"/>
      <c r="D3511" s="4"/>
      <c r="E3511" s="4"/>
      <c r="F3511" s="4"/>
    </row>
    <row r="3512" spans="3:6" x14ac:dyDescent="0.25">
      <c r="C3512" s="4"/>
      <c r="D3512" s="4"/>
      <c r="E3512" s="4"/>
      <c r="F3512" s="4"/>
    </row>
    <row r="3513" spans="3:6" x14ac:dyDescent="0.25">
      <c r="C3513" s="4"/>
      <c r="D3513" s="4"/>
      <c r="E3513" s="4"/>
      <c r="F3513" s="4"/>
    </row>
    <row r="3514" spans="3:6" x14ac:dyDescent="0.25">
      <c r="C3514" s="4"/>
      <c r="D3514" s="4"/>
      <c r="E3514" s="4"/>
      <c r="F3514" s="4"/>
    </row>
    <row r="3515" spans="3:6" x14ac:dyDescent="0.25">
      <c r="C3515" s="4"/>
      <c r="D3515" s="4"/>
      <c r="E3515" s="4"/>
      <c r="F3515" s="4"/>
    </row>
    <row r="3516" spans="3:6" x14ac:dyDescent="0.25">
      <c r="C3516" s="4"/>
      <c r="D3516" s="4"/>
      <c r="E3516" s="4"/>
      <c r="F3516" s="4"/>
    </row>
    <row r="3517" spans="3:6" x14ac:dyDescent="0.25">
      <c r="C3517" s="4"/>
      <c r="D3517" s="4"/>
      <c r="E3517" s="4"/>
      <c r="F3517" s="4"/>
    </row>
    <row r="3518" spans="3:6" x14ac:dyDescent="0.25">
      <c r="C3518" s="4"/>
      <c r="D3518" s="4"/>
      <c r="E3518" s="4"/>
      <c r="F3518" s="4"/>
    </row>
    <row r="3519" spans="3:6" x14ac:dyDescent="0.25">
      <c r="C3519" s="4"/>
      <c r="D3519" s="4"/>
      <c r="E3519" s="4"/>
      <c r="F3519" s="4"/>
    </row>
    <row r="3520" spans="3:6" x14ac:dyDescent="0.25">
      <c r="C3520" s="4"/>
      <c r="D3520" s="4"/>
      <c r="E3520" s="4"/>
      <c r="F3520" s="4"/>
    </row>
    <row r="3521" spans="3:6" x14ac:dyDescent="0.25">
      <c r="C3521" s="4"/>
      <c r="D3521" s="4"/>
      <c r="E3521" s="4"/>
      <c r="F3521" s="4"/>
    </row>
    <row r="3522" spans="3:6" x14ac:dyDescent="0.25">
      <c r="C3522" s="4"/>
      <c r="D3522" s="4"/>
      <c r="E3522" s="4"/>
      <c r="F3522" s="4"/>
    </row>
    <row r="3523" spans="3:6" x14ac:dyDescent="0.25">
      <c r="C3523" s="4"/>
      <c r="D3523" s="4"/>
      <c r="E3523" s="4"/>
      <c r="F3523" s="4"/>
    </row>
    <row r="3524" spans="3:6" x14ac:dyDescent="0.25">
      <c r="C3524" s="4"/>
      <c r="D3524" s="4"/>
      <c r="E3524" s="4"/>
      <c r="F3524" s="4"/>
    </row>
    <row r="3525" spans="3:6" x14ac:dyDescent="0.25">
      <c r="C3525" s="4"/>
      <c r="D3525" s="4"/>
      <c r="E3525" s="4"/>
      <c r="F3525" s="4"/>
    </row>
    <row r="3526" spans="3:6" x14ac:dyDescent="0.25">
      <c r="C3526" s="4"/>
      <c r="D3526" s="4"/>
      <c r="E3526" s="4"/>
      <c r="F3526" s="4"/>
    </row>
    <row r="3527" spans="3:6" x14ac:dyDescent="0.25">
      <c r="C3527" s="4"/>
      <c r="D3527" s="4"/>
      <c r="E3527" s="4"/>
      <c r="F3527" s="4"/>
    </row>
    <row r="3528" spans="3:6" x14ac:dyDescent="0.25">
      <c r="C3528" s="4"/>
      <c r="D3528" s="4"/>
      <c r="E3528" s="4"/>
      <c r="F3528" s="4"/>
    </row>
    <row r="3529" spans="3:6" x14ac:dyDescent="0.25">
      <c r="C3529" s="4"/>
      <c r="D3529" s="4"/>
      <c r="E3529" s="4"/>
      <c r="F3529" s="4"/>
    </row>
    <row r="3530" spans="3:6" x14ac:dyDescent="0.25">
      <c r="C3530" s="4"/>
      <c r="D3530" s="4"/>
      <c r="E3530" s="4"/>
      <c r="F3530" s="4"/>
    </row>
    <row r="3531" spans="3:6" x14ac:dyDescent="0.25">
      <c r="C3531" s="4"/>
      <c r="D3531" s="4"/>
      <c r="E3531" s="4"/>
      <c r="F3531" s="4"/>
    </row>
    <row r="3532" spans="3:6" x14ac:dyDescent="0.25">
      <c r="C3532" s="4"/>
      <c r="D3532" s="4"/>
      <c r="E3532" s="4"/>
      <c r="F3532" s="4"/>
    </row>
    <row r="3533" spans="3:6" x14ac:dyDescent="0.25">
      <c r="C3533" s="4"/>
      <c r="D3533" s="4"/>
      <c r="E3533" s="4"/>
      <c r="F3533" s="4"/>
    </row>
    <row r="3534" spans="3:6" x14ac:dyDescent="0.25">
      <c r="C3534" s="4"/>
      <c r="D3534" s="4"/>
      <c r="E3534" s="4"/>
      <c r="F3534" s="4"/>
    </row>
    <row r="3535" spans="3:6" x14ac:dyDescent="0.25">
      <c r="C3535" s="4"/>
      <c r="D3535" s="4"/>
      <c r="E3535" s="4"/>
      <c r="F3535" s="4"/>
    </row>
    <row r="3536" spans="3:6" x14ac:dyDescent="0.25">
      <c r="C3536" s="4"/>
      <c r="D3536" s="4"/>
      <c r="E3536" s="4"/>
      <c r="F3536" s="4"/>
    </row>
    <row r="3537" spans="3:6" x14ac:dyDescent="0.25">
      <c r="C3537" s="4"/>
      <c r="D3537" s="4"/>
      <c r="E3537" s="4"/>
      <c r="F3537" s="4"/>
    </row>
    <row r="3538" spans="3:6" x14ac:dyDescent="0.25">
      <c r="C3538" s="4"/>
      <c r="D3538" s="4"/>
      <c r="E3538" s="4"/>
      <c r="F3538" s="4"/>
    </row>
    <row r="3539" spans="3:6" x14ac:dyDescent="0.25">
      <c r="C3539" s="4"/>
      <c r="D3539" s="4"/>
      <c r="E3539" s="4"/>
      <c r="F3539" s="4"/>
    </row>
    <row r="3540" spans="3:6" x14ac:dyDescent="0.25">
      <c r="C3540" s="4"/>
      <c r="D3540" s="4"/>
      <c r="E3540" s="4"/>
      <c r="F3540" s="4"/>
    </row>
    <row r="3541" spans="3:6" x14ac:dyDescent="0.25">
      <c r="C3541" s="4"/>
      <c r="D3541" s="4"/>
      <c r="E3541" s="4"/>
      <c r="F3541" s="4"/>
    </row>
    <row r="3542" spans="3:6" x14ac:dyDescent="0.25">
      <c r="C3542" s="4"/>
      <c r="D3542" s="4"/>
      <c r="E3542" s="4"/>
      <c r="F3542" s="4"/>
    </row>
    <row r="3543" spans="3:6" x14ac:dyDescent="0.25">
      <c r="C3543" s="4"/>
      <c r="D3543" s="4"/>
      <c r="E3543" s="4"/>
      <c r="F3543" s="4"/>
    </row>
    <row r="3544" spans="3:6" x14ac:dyDescent="0.25">
      <c r="C3544" s="4"/>
      <c r="D3544" s="4"/>
      <c r="E3544" s="4"/>
      <c r="F3544" s="4"/>
    </row>
    <row r="3545" spans="3:6" x14ac:dyDescent="0.25">
      <c r="C3545" s="4"/>
      <c r="D3545" s="4"/>
      <c r="E3545" s="4"/>
      <c r="F3545" s="4"/>
    </row>
    <row r="3546" spans="3:6" x14ac:dyDescent="0.25">
      <c r="C3546" s="4"/>
      <c r="D3546" s="4"/>
      <c r="E3546" s="4"/>
      <c r="F3546" s="4"/>
    </row>
    <row r="3547" spans="3:6" x14ac:dyDescent="0.25">
      <c r="C3547" s="4"/>
      <c r="D3547" s="4"/>
      <c r="E3547" s="4"/>
      <c r="F3547" s="4"/>
    </row>
    <row r="3548" spans="3:6" x14ac:dyDescent="0.25">
      <c r="C3548" s="4"/>
      <c r="D3548" s="4"/>
      <c r="E3548" s="4"/>
      <c r="F3548" s="4"/>
    </row>
    <row r="3549" spans="3:6" x14ac:dyDescent="0.25">
      <c r="C3549" s="4"/>
      <c r="D3549" s="4"/>
      <c r="E3549" s="4"/>
      <c r="F3549" s="4"/>
    </row>
    <row r="3550" spans="3:6" x14ac:dyDescent="0.25">
      <c r="C3550" s="4"/>
      <c r="D3550" s="4"/>
      <c r="E3550" s="4"/>
      <c r="F3550" s="4"/>
    </row>
    <row r="3551" spans="3:6" x14ac:dyDescent="0.25">
      <c r="C3551" s="4"/>
      <c r="D3551" s="4"/>
      <c r="E3551" s="4"/>
      <c r="F3551" s="4"/>
    </row>
    <row r="3552" spans="3:6" x14ac:dyDescent="0.25">
      <c r="C3552" s="4"/>
      <c r="D3552" s="4"/>
      <c r="E3552" s="4"/>
      <c r="F3552" s="4"/>
    </row>
    <row r="3553" spans="3:6" x14ac:dyDescent="0.25">
      <c r="C3553" s="4"/>
      <c r="D3553" s="4"/>
      <c r="E3553" s="4"/>
      <c r="F3553" s="4"/>
    </row>
    <row r="3554" spans="3:6" x14ac:dyDescent="0.25">
      <c r="C3554" s="4"/>
      <c r="D3554" s="4"/>
      <c r="E3554" s="4"/>
      <c r="F3554" s="4"/>
    </row>
    <row r="3555" spans="3:6" x14ac:dyDescent="0.25">
      <c r="C3555" s="4"/>
      <c r="D3555" s="4"/>
      <c r="E3555" s="4"/>
      <c r="F3555" s="4"/>
    </row>
    <row r="3556" spans="3:6" x14ac:dyDescent="0.25">
      <c r="C3556" s="4"/>
      <c r="D3556" s="4"/>
      <c r="E3556" s="4"/>
      <c r="F3556" s="4"/>
    </row>
    <row r="3557" spans="3:6" x14ac:dyDescent="0.25">
      <c r="C3557" s="4"/>
      <c r="D3557" s="4"/>
      <c r="E3557" s="4"/>
      <c r="F3557" s="4"/>
    </row>
    <row r="3558" spans="3:6" x14ac:dyDescent="0.25">
      <c r="C3558" s="4"/>
      <c r="D3558" s="4"/>
      <c r="E3558" s="4"/>
      <c r="F3558" s="4"/>
    </row>
    <row r="3559" spans="3:6" x14ac:dyDescent="0.25">
      <c r="C3559" s="4"/>
      <c r="D3559" s="4"/>
      <c r="E3559" s="4"/>
      <c r="F3559" s="4"/>
    </row>
    <row r="3560" spans="3:6" x14ac:dyDescent="0.25">
      <c r="C3560" s="4"/>
      <c r="D3560" s="4"/>
      <c r="E3560" s="4"/>
      <c r="F3560" s="4"/>
    </row>
    <row r="3561" spans="3:6" x14ac:dyDescent="0.25">
      <c r="C3561" s="4"/>
      <c r="D3561" s="4"/>
      <c r="E3561" s="4"/>
      <c r="F3561" s="4"/>
    </row>
    <row r="3562" spans="3:6" x14ac:dyDescent="0.25">
      <c r="C3562" s="4"/>
      <c r="D3562" s="4"/>
      <c r="E3562" s="4"/>
      <c r="F3562" s="4"/>
    </row>
    <row r="3563" spans="3:6" x14ac:dyDescent="0.25">
      <c r="C3563" s="4"/>
      <c r="D3563" s="4"/>
      <c r="E3563" s="4"/>
      <c r="F3563" s="4"/>
    </row>
    <row r="3564" spans="3:6" x14ac:dyDescent="0.25">
      <c r="C3564" s="4"/>
      <c r="D3564" s="4"/>
      <c r="E3564" s="4"/>
      <c r="F3564" s="4"/>
    </row>
    <row r="3565" spans="3:6" x14ac:dyDescent="0.25">
      <c r="C3565" s="4"/>
      <c r="D3565" s="4"/>
      <c r="E3565" s="4"/>
      <c r="F3565" s="4"/>
    </row>
    <row r="3566" spans="3:6" x14ac:dyDescent="0.25">
      <c r="C3566" s="4"/>
      <c r="D3566" s="4"/>
      <c r="E3566" s="4"/>
      <c r="F3566" s="4"/>
    </row>
    <row r="3567" spans="3:6" x14ac:dyDescent="0.25">
      <c r="C3567" s="4"/>
      <c r="D3567" s="4"/>
      <c r="E3567" s="4"/>
      <c r="F3567" s="4"/>
    </row>
    <row r="3568" spans="3:6" x14ac:dyDescent="0.25">
      <c r="C3568" s="4"/>
      <c r="D3568" s="4"/>
      <c r="E3568" s="4"/>
      <c r="F3568" s="4"/>
    </row>
    <row r="3569" spans="3:6" x14ac:dyDescent="0.25">
      <c r="C3569" s="4"/>
      <c r="D3569" s="4"/>
      <c r="E3569" s="4"/>
      <c r="F3569" s="4"/>
    </row>
    <row r="3570" spans="3:6" x14ac:dyDescent="0.25">
      <c r="C3570" s="4"/>
      <c r="D3570" s="4"/>
      <c r="E3570" s="4"/>
      <c r="F3570" s="4"/>
    </row>
    <row r="3571" spans="3:6" x14ac:dyDescent="0.25">
      <c r="C3571" s="4"/>
      <c r="D3571" s="4"/>
      <c r="E3571" s="4"/>
      <c r="F3571" s="4"/>
    </row>
    <row r="3572" spans="3:6" x14ac:dyDescent="0.25">
      <c r="C3572" s="4"/>
      <c r="D3572" s="4"/>
      <c r="E3572" s="4"/>
      <c r="F3572" s="4"/>
    </row>
    <row r="3573" spans="3:6" x14ac:dyDescent="0.25">
      <c r="C3573" s="4"/>
      <c r="D3573" s="4"/>
      <c r="E3573" s="4"/>
      <c r="F3573" s="4"/>
    </row>
    <row r="3574" spans="3:6" x14ac:dyDescent="0.25">
      <c r="C3574" s="4"/>
      <c r="D3574" s="4"/>
      <c r="E3574" s="4"/>
      <c r="F3574" s="4"/>
    </row>
    <row r="3575" spans="3:6" x14ac:dyDescent="0.25">
      <c r="C3575" s="4"/>
      <c r="D3575" s="4"/>
      <c r="E3575" s="4"/>
      <c r="F3575" s="4"/>
    </row>
    <row r="3576" spans="3:6" x14ac:dyDescent="0.25">
      <c r="C3576" s="4"/>
      <c r="D3576" s="4"/>
      <c r="E3576" s="4"/>
      <c r="F3576" s="4"/>
    </row>
    <row r="3577" spans="3:6" x14ac:dyDescent="0.25">
      <c r="C3577" s="4"/>
      <c r="D3577" s="4"/>
      <c r="E3577" s="4"/>
      <c r="F3577" s="4"/>
    </row>
    <row r="3578" spans="3:6" x14ac:dyDescent="0.25">
      <c r="C3578" s="4"/>
      <c r="D3578" s="4"/>
      <c r="E3578" s="4"/>
      <c r="F3578" s="4"/>
    </row>
    <row r="3579" spans="3:6" x14ac:dyDescent="0.25">
      <c r="C3579" s="4"/>
      <c r="D3579" s="4"/>
      <c r="E3579" s="4"/>
      <c r="F3579" s="4"/>
    </row>
    <row r="3580" spans="3:6" x14ac:dyDescent="0.25">
      <c r="C3580" s="4"/>
      <c r="D3580" s="4"/>
      <c r="E3580" s="4"/>
      <c r="F3580" s="4"/>
    </row>
    <row r="3581" spans="3:6" x14ac:dyDescent="0.25">
      <c r="C3581" s="4"/>
      <c r="D3581" s="4"/>
      <c r="E3581" s="4"/>
      <c r="F3581" s="4"/>
    </row>
    <row r="3582" spans="3:6" x14ac:dyDescent="0.25">
      <c r="C3582" s="4"/>
      <c r="D3582" s="4"/>
      <c r="E3582" s="4"/>
      <c r="F3582" s="4"/>
    </row>
    <row r="3583" spans="3:6" x14ac:dyDescent="0.25">
      <c r="C3583" s="4"/>
      <c r="D3583" s="4"/>
      <c r="E3583" s="4"/>
      <c r="F3583" s="4"/>
    </row>
    <row r="3584" spans="3:6" x14ac:dyDescent="0.25">
      <c r="C3584" s="4"/>
      <c r="D3584" s="4"/>
      <c r="E3584" s="4"/>
      <c r="F3584" s="4"/>
    </row>
    <row r="3585" spans="3:6" x14ac:dyDescent="0.25">
      <c r="C3585" s="4"/>
      <c r="D3585" s="4"/>
      <c r="E3585" s="4"/>
      <c r="F3585" s="4"/>
    </row>
    <row r="3586" spans="3:6" x14ac:dyDescent="0.25">
      <c r="C3586" s="4"/>
      <c r="D3586" s="4"/>
      <c r="E3586" s="4"/>
      <c r="F3586" s="4"/>
    </row>
    <row r="3587" spans="3:6" x14ac:dyDescent="0.25">
      <c r="C3587" s="4"/>
      <c r="D3587" s="4"/>
      <c r="E3587" s="4"/>
      <c r="F3587" s="4"/>
    </row>
    <row r="3588" spans="3:6" x14ac:dyDescent="0.25">
      <c r="C3588" s="4"/>
      <c r="D3588" s="4"/>
      <c r="E3588" s="4"/>
      <c r="F3588" s="4"/>
    </row>
    <row r="3589" spans="3:6" x14ac:dyDescent="0.25">
      <c r="C3589" s="4"/>
      <c r="D3589" s="4"/>
      <c r="E3589" s="4"/>
      <c r="F3589" s="4"/>
    </row>
    <row r="3590" spans="3:6" x14ac:dyDescent="0.25">
      <c r="C3590" s="4"/>
      <c r="D3590" s="4"/>
      <c r="E3590" s="4"/>
      <c r="F3590" s="4"/>
    </row>
    <row r="3591" spans="3:6" x14ac:dyDescent="0.25">
      <c r="C3591" s="4"/>
      <c r="D3591" s="4"/>
      <c r="E3591" s="4"/>
      <c r="F3591" s="4"/>
    </row>
    <row r="3592" spans="3:6" x14ac:dyDescent="0.25">
      <c r="C3592" s="4"/>
      <c r="D3592" s="4"/>
      <c r="E3592" s="4"/>
      <c r="F3592" s="4"/>
    </row>
    <row r="3593" spans="3:6" x14ac:dyDescent="0.25">
      <c r="C3593" s="4"/>
      <c r="D3593" s="4"/>
      <c r="E3593" s="4"/>
      <c r="F3593" s="4"/>
    </row>
    <row r="3594" spans="3:6" x14ac:dyDescent="0.25">
      <c r="C3594" s="4"/>
      <c r="D3594" s="4"/>
      <c r="E3594" s="4"/>
      <c r="F3594" s="4"/>
    </row>
    <row r="3595" spans="3:6" x14ac:dyDescent="0.25">
      <c r="C3595" s="4"/>
      <c r="D3595" s="4"/>
      <c r="E3595" s="4"/>
      <c r="F3595" s="4"/>
    </row>
    <row r="3596" spans="3:6" x14ac:dyDescent="0.25">
      <c r="C3596" s="4"/>
      <c r="D3596" s="4"/>
      <c r="E3596" s="4"/>
      <c r="F3596" s="4"/>
    </row>
    <row r="3597" spans="3:6" x14ac:dyDescent="0.25">
      <c r="C3597" s="4"/>
      <c r="D3597" s="4"/>
      <c r="E3597" s="4"/>
      <c r="F3597" s="4"/>
    </row>
    <row r="3598" spans="3:6" x14ac:dyDescent="0.25">
      <c r="C3598" s="4"/>
      <c r="D3598" s="4"/>
      <c r="E3598" s="4"/>
      <c r="F3598" s="4"/>
    </row>
    <row r="3599" spans="3:6" x14ac:dyDescent="0.25">
      <c r="C3599" s="4"/>
      <c r="D3599" s="4"/>
      <c r="E3599" s="4"/>
      <c r="F3599" s="4"/>
    </row>
    <row r="3600" spans="3:6" x14ac:dyDescent="0.25">
      <c r="C3600" s="4"/>
      <c r="D3600" s="4"/>
      <c r="E3600" s="4"/>
      <c r="F3600" s="4"/>
    </row>
    <row r="3601" spans="3:6" x14ac:dyDescent="0.25">
      <c r="C3601" s="4"/>
      <c r="D3601" s="4"/>
      <c r="E3601" s="4"/>
      <c r="F3601" s="4"/>
    </row>
    <row r="3602" spans="3:6" x14ac:dyDescent="0.25">
      <c r="C3602" s="4"/>
      <c r="D3602" s="4"/>
      <c r="E3602" s="4"/>
      <c r="F3602" s="4"/>
    </row>
    <row r="3603" spans="3:6" x14ac:dyDescent="0.25">
      <c r="C3603" s="4"/>
      <c r="D3603" s="4"/>
      <c r="E3603" s="4"/>
      <c r="F3603" s="4"/>
    </row>
    <row r="3604" spans="3:6" x14ac:dyDescent="0.25">
      <c r="C3604" s="4"/>
      <c r="D3604" s="4"/>
      <c r="E3604" s="4"/>
      <c r="F3604" s="4"/>
    </row>
    <row r="3605" spans="3:6" x14ac:dyDescent="0.25">
      <c r="C3605" s="4"/>
      <c r="D3605" s="4"/>
      <c r="E3605" s="4"/>
      <c r="F3605" s="4"/>
    </row>
    <row r="3606" spans="3:6" x14ac:dyDescent="0.25">
      <c r="C3606" s="4"/>
      <c r="D3606" s="4"/>
      <c r="E3606" s="4"/>
      <c r="F3606" s="4"/>
    </row>
    <row r="3607" spans="3:6" x14ac:dyDescent="0.25">
      <c r="C3607" s="4"/>
      <c r="D3607" s="4"/>
      <c r="E3607" s="4"/>
      <c r="F3607" s="4"/>
    </row>
    <row r="3608" spans="3:6" x14ac:dyDescent="0.25">
      <c r="C3608" s="4"/>
      <c r="D3608" s="4"/>
      <c r="E3608" s="4"/>
      <c r="F3608" s="4"/>
    </row>
    <row r="3609" spans="3:6" x14ac:dyDescent="0.25">
      <c r="C3609" s="4"/>
      <c r="D3609" s="4"/>
      <c r="E3609" s="4"/>
      <c r="F3609" s="4"/>
    </row>
    <row r="3610" spans="3:6" x14ac:dyDescent="0.25">
      <c r="C3610" s="4"/>
      <c r="D3610" s="4"/>
      <c r="E3610" s="4"/>
      <c r="F3610" s="4"/>
    </row>
    <row r="3611" spans="3:6" x14ac:dyDescent="0.25">
      <c r="C3611" s="4"/>
      <c r="D3611" s="4"/>
      <c r="E3611" s="4"/>
      <c r="F3611" s="4"/>
    </row>
    <row r="3612" spans="3:6" x14ac:dyDescent="0.25">
      <c r="C3612" s="4"/>
      <c r="D3612" s="4"/>
      <c r="E3612" s="4"/>
      <c r="F3612" s="4"/>
    </row>
    <row r="3613" spans="3:6" x14ac:dyDescent="0.25">
      <c r="C3613" s="4"/>
      <c r="D3613" s="4"/>
      <c r="E3613" s="4"/>
      <c r="F3613" s="4"/>
    </row>
    <row r="3614" spans="3:6" x14ac:dyDescent="0.25">
      <c r="C3614" s="4"/>
      <c r="D3614" s="4"/>
      <c r="E3614" s="4"/>
      <c r="F3614" s="4"/>
    </row>
    <row r="3615" spans="3:6" x14ac:dyDescent="0.25">
      <c r="C3615" s="4"/>
      <c r="D3615" s="4"/>
      <c r="E3615" s="4"/>
      <c r="F3615" s="4"/>
    </row>
    <row r="3616" spans="3:6" x14ac:dyDescent="0.25">
      <c r="C3616" s="4"/>
      <c r="D3616" s="4"/>
      <c r="E3616" s="4"/>
      <c r="F3616" s="4"/>
    </row>
    <row r="3617" spans="3:6" x14ac:dyDescent="0.25">
      <c r="C3617" s="4"/>
      <c r="D3617" s="4"/>
      <c r="E3617" s="4"/>
      <c r="F3617" s="4"/>
    </row>
    <row r="3618" spans="3:6" x14ac:dyDescent="0.25">
      <c r="C3618" s="4"/>
      <c r="D3618" s="4"/>
      <c r="E3618" s="4"/>
      <c r="F3618" s="4"/>
    </row>
    <row r="3619" spans="3:6" x14ac:dyDescent="0.25">
      <c r="C3619" s="4"/>
      <c r="D3619" s="4"/>
      <c r="E3619" s="4"/>
      <c r="F3619" s="4"/>
    </row>
    <row r="3620" spans="3:6" x14ac:dyDescent="0.25">
      <c r="C3620" s="4"/>
      <c r="D3620" s="4"/>
      <c r="E3620" s="4"/>
      <c r="F3620" s="4"/>
    </row>
    <row r="3621" spans="3:6" x14ac:dyDescent="0.25">
      <c r="C3621" s="4"/>
      <c r="D3621" s="4"/>
      <c r="E3621" s="4"/>
      <c r="F3621" s="4"/>
    </row>
    <row r="3622" spans="3:6" x14ac:dyDescent="0.25">
      <c r="C3622" s="4"/>
      <c r="D3622" s="4"/>
      <c r="E3622" s="4"/>
      <c r="F3622" s="4"/>
    </row>
    <row r="3623" spans="3:6" x14ac:dyDescent="0.25">
      <c r="C3623" s="4"/>
      <c r="D3623" s="4"/>
      <c r="E3623" s="4"/>
      <c r="F3623" s="4"/>
    </row>
    <row r="3624" spans="3:6" x14ac:dyDescent="0.25">
      <c r="C3624" s="4"/>
      <c r="D3624" s="4"/>
      <c r="E3624" s="4"/>
      <c r="F3624" s="4"/>
    </row>
    <row r="3625" spans="3:6" x14ac:dyDescent="0.25">
      <c r="C3625" s="4"/>
      <c r="D3625" s="4"/>
      <c r="E3625" s="4"/>
      <c r="F3625" s="4"/>
    </row>
    <row r="3626" spans="3:6" x14ac:dyDescent="0.25">
      <c r="C3626" s="4"/>
      <c r="D3626" s="4"/>
      <c r="E3626" s="4"/>
      <c r="F3626" s="4"/>
    </row>
    <row r="3627" spans="3:6" x14ac:dyDescent="0.25">
      <c r="C3627" s="4"/>
      <c r="D3627" s="4"/>
      <c r="E3627" s="4"/>
      <c r="F3627" s="4"/>
    </row>
    <row r="3628" spans="3:6" x14ac:dyDescent="0.25">
      <c r="C3628" s="4"/>
      <c r="D3628" s="4"/>
      <c r="E3628" s="4"/>
      <c r="F3628" s="4"/>
    </row>
    <row r="3629" spans="3:6" x14ac:dyDescent="0.25">
      <c r="C3629" s="4"/>
      <c r="D3629" s="4"/>
      <c r="E3629" s="4"/>
      <c r="F3629" s="4"/>
    </row>
    <row r="3630" spans="3:6" x14ac:dyDescent="0.25">
      <c r="C3630" s="4"/>
      <c r="D3630" s="4"/>
      <c r="E3630" s="4"/>
      <c r="F3630" s="4"/>
    </row>
    <row r="3631" spans="3:6" x14ac:dyDescent="0.25">
      <c r="C3631" s="4"/>
      <c r="D3631" s="4"/>
      <c r="E3631" s="4"/>
      <c r="F3631" s="4"/>
    </row>
    <row r="3632" spans="3:6" x14ac:dyDescent="0.25">
      <c r="C3632" s="4"/>
      <c r="D3632" s="4"/>
      <c r="E3632" s="4"/>
      <c r="F3632" s="4"/>
    </row>
    <row r="3633" spans="3:6" x14ac:dyDescent="0.25">
      <c r="C3633" s="4"/>
      <c r="D3633" s="4"/>
      <c r="E3633" s="4"/>
      <c r="F3633" s="4"/>
    </row>
    <row r="3634" spans="3:6" x14ac:dyDescent="0.25">
      <c r="C3634" s="4"/>
      <c r="D3634" s="4"/>
      <c r="E3634" s="4"/>
      <c r="F3634" s="4"/>
    </row>
    <row r="3635" spans="3:6" x14ac:dyDescent="0.25">
      <c r="C3635" s="4"/>
      <c r="D3635" s="4"/>
      <c r="E3635" s="4"/>
      <c r="F3635" s="4"/>
    </row>
    <row r="3636" spans="3:6" x14ac:dyDescent="0.25">
      <c r="C3636" s="4"/>
      <c r="D3636" s="4"/>
      <c r="E3636" s="4"/>
      <c r="F3636" s="4"/>
    </row>
    <row r="3637" spans="3:6" x14ac:dyDescent="0.25">
      <c r="C3637" s="4"/>
      <c r="D3637" s="4"/>
      <c r="E3637" s="4"/>
      <c r="F3637" s="4"/>
    </row>
    <row r="3638" spans="3:6" x14ac:dyDescent="0.25">
      <c r="C3638" s="4"/>
      <c r="D3638" s="4"/>
      <c r="E3638" s="4"/>
      <c r="F3638" s="4"/>
    </row>
    <row r="3639" spans="3:6" x14ac:dyDescent="0.25">
      <c r="C3639" s="4"/>
      <c r="D3639" s="4"/>
      <c r="E3639" s="4"/>
      <c r="F3639" s="4"/>
    </row>
    <row r="3640" spans="3:6" x14ac:dyDescent="0.25">
      <c r="C3640" s="4"/>
      <c r="D3640" s="4"/>
      <c r="E3640" s="4"/>
      <c r="F3640" s="4"/>
    </row>
    <row r="3641" spans="3:6" x14ac:dyDescent="0.25">
      <c r="C3641" s="4"/>
      <c r="D3641" s="4"/>
      <c r="E3641" s="4"/>
      <c r="F3641" s="4"/>
    </row>
    <row r="3642" spans="3:6" x14ac:dyDescent="0.25">
      <c r="C3642" s="4"/>
      <c r="D3642" s="4"/>
      <c r="E3642" s="4"/>
      <c r="F3642" s="4"/>
    </row>
    <row r="3643" spans="3:6" x14ac:dyDescent="0.25">
      <c r="C3643" s="4"/>
      <c r="D3643" s="4"/>
      <c r="E3643" s="4"/>
      <c r="F3643" s="4"/>
    </row>
    <row r="3644" spans="3:6" x14ac:dyDescent="0.25">
      <c r="C3644" s="4"/>
      <c r="D3644" s="4"/>
      <c r="E3644" s="4"/>
      <c r="F3644" s="4"/>
    </row>
    <row r="3645" spans="3:6" x14ac:dyDescent="0.25">
      <c r="C3645" s="4"/>
      <c r="D3645" s="4"/>
      <c r="E3645" s="4"/>
      <c r="F3645" s="4"/>
    </row>
    <row r="3646" spans="3:6" x14ac:dyDescent="0.25">
      <c r="C3646" s="4"/>
      <c r="D3646" s="4"/>
      <c r="E3646" s="4"/>
      <c r="F3646" s="4"/>
    </row>
    <row r="3647" spans="3:6" x14ac:dyDescent="0.25">
      <c r="C3647" s="4"/>
      <c r="D3647" s="4"/>
      <c r="E3647" s="4"/>
      <c r="F3647" s="4"/>
    </row>
    <row r="3648" spans="3:6" x14ac:dyDescent="0.25">
      <c r="C3648" s="4"/>
      <c r="D3648" s="4"/>
      <c r="E3648" s="4"/>
      <c r="F3648" s="4"/>
    </row>
    <row r="3649" spans="3:6" x14ac:dyDescent="0.25">
      <c r="C3649" s="4"/>
      <c r="D3649" s="4"/>
      <c r="E3649" s="4"/>
      <c r="F3649" s="4"/>
    </row>
    <row r="3650" spans="3:6" x14ac:dyDescent="0.25">
      <c r="C3650" s="4"/>
      <c r="D3650" s="4"/>
      <c r="E3650" s="4"/>
      <c r="F3650" s="4"/>
    </row>
    <row r="3651" spans="3:6" x14ac:dyDescent="0.25">
      <c r="C3651" s="4"/>
      <c r="D3651" s="4"/>
      <c r="E3651" s="4"/>
      <c r="F3651" s="4"/>
    </row>
    <row r="3652" spans="3:6" x14ac:dyDescent="0.25">
      <c r="C3652" s="4"/>
      <c r="D3652" s="4"/>
      <c r="E3652" s="4"/>
      <c r="F3652" s="4"/>
    </row>
    <row r="3653" spans="3:6" x14ac:dyDescent="0.25">
      <c r="C3653" s="4"/>
      <c r="D3653" s="4"/>
      <c r="E3653" s="4"/>
      <c r="F3653" s="4"/>
    </row>
    <row r="3654" spans="3:6" x14ac:dyDescent="0.25">
      <c r="C3654" s="4"/>
      <c r="D3654" s="4"/>
      <c r="E3654" s="4"/>
      <c r="F3654" s="4"/>
    </row>
    <row r="3655" spans="3:6" x14ac:dyDescent="0.25">
      <c r="C3655" s="4"/>
      <c r="D3655" s="4"/>
      <c r="E3655" s="4"/>
      <c r="F3655" s="4"/>
    </row>
    <row r="3656" spans="3:6" x14ac:dyDescent="0.25">
      <c r="C3656" s="4"/>
      <c r="D3656" s="4"/>
      <c r="E3656" s="4"/>
      <c r="F3656" s="4"/>
    </row>
    <row r="3657" spans="3:6" x14ac:dyDescent="0.25">
      <c r="C3657" s="4"/>
      <c r="D3657" s="4"/>
      <c r="E3657" s="4"/>
      <c r="F3657" s="4"/>
    </row>
    <row r="3658" spans="3:6" x14ac:dyDescent="0.25">
      <c r="C3658" s="4"/>
      <c r="D3658" s="4"/>
      <c r="E3658" s="4"/>
      <c r="F3658" s="4"/>
    </row>
    <row r="3659" spans="3:6" x14ac:dyDescent="0.25">
      <c r="C3659" s="4"/>
      <c r="D3659" s="4"/>
      <c r="E3659" s="4"/>
      <c r="F3659" s="4"/>
    </row>
    <row r="3660" spans="3:6" x14ac:dyDescent="0.25">
      <c r="C3660" s="4"/>
      <c r="D3660" s="4"/>
      <c r="E3660" s="4"/>
      <c r="F3660" s="4"/>
    </row>
    <row r="3661" spans="3:6" x14ac:dyDescent="0.25">
      <c r="C3661" s="4"/>
      <c r="D3661" s="4"/>
      <c r="E3661" s="4"/>
      <c r="F3661" s="4"/>
    </row>
    <row r="3662" spans="3:6" x14ac:dyDescent="0.25">
      <c r="C3662" s="4"/>
      <c r="D3662" s="4"/>
      <c r="E3662" s="4"/>
      <c r="F3662" s="4"/>
    </row>
    <row r="3663" spans="3:6" x14ac:dyDescent="0.25">
      <c r="C3663" s="4"/>
      <c r="D3663" s="4"/>
      <c r="E3663" s="4"/>
      <c r="F3663" s="4"/>
    </row>
    <row r="3664" spans="3:6" x14ac:dyDescent="0.25">
      <c r="C3664" s="4"/>
      <c r="D3664" s="4"/>
      <c r="E3664" s="4"/>
      <c r="F3664" s="4"/>
    </row>
    <row r="3665" spans="3:6" x14ac:dyDescent="0.25">
      <c r="C3665" s="4"/>
      <c r="D3665" s="4"/>
      <c r="E3665" s="4"/>
      <c r="F3665" s="4"/>
    </row>
    <row r="3666" spans="3:6" x14ac:dyDescent="0.25">
      <c r="C3666" s="4"/>
      <c r="D3666" s="4"/>
      <c r="E3666" s="4"/>
      <c r="F3666" s="4"/>
    </row>
    <row r="3667" spans="3:6" x14ac:dyDescent="0.25">
      <c r="C3667" s="4"/>
      <c r="D3667" s="4"/>
      <c r="E3667" s="4"/>
      <c r="F3667" s="4"/>
    </row>
    <row r="3668" spans="3:6" x14ac:dyDescent="0.25">
      <c r="C3668" s="4"/>
      <c r="D3668" s="4"/>
      <c r="E3668" s="4"/>
      <c r="F3668" s="4"/>
    </row>
    <row r="3669" spans="3:6" x14ac:dyDescent="0.25">
      <c r="C3669" s="4"/>
      <c r="D3669" s="4"/>
      <c r="E3669" s="4"/>
      <c r="F3669" s="4"/>
    </row>
    <row r="3670" spans="3:6" x14ac:dyDescent="0.25">
      <c r="C3670" s="4"/>
      <c r="D3670" s="4"/>
      <c r="E3670" s="4"/>
      <c r="F3670" s="4"/>
    </row>
    <row r="3671" spans="3:6" x14ac:dyDescent="0.25">
      <c r="C3671" s="4"/>
      <c r="D3671" s="4"/>
      <c r="E3671" s="4"/>
      <c r="F3671" s="4"/>
    </row>
    <row r="3672" spans="3:6" x14ac:dyDescent="0.25">
      <c r="C3672" s="4"/>
      <c r="D3672" s="4"/>
      <c r="E3672" s="4"/>
      <c r="F3672" s="4"/>
    </row>
    <row r="3673" spans="3:6" x14ac:dyDescent="0.25">
      <c r="C3673" s="4"/>
      <c r="D3673" s="4"/>
      <c r="E3673" s="4"/>
      <c r="F3673" s="4"/>
    </row>
    <row r="3674" spans="3:6" x14ac:dyDescent="0.25">
      <c r="C3674" s="4"/>
      <c r="D3674" s="4"/>
      <c r="E3674" s="4"/>
      <c r="F3674" s="4"/>
    </row>
    <row r="3675" spans="3:6" x14ac:dyDescent="0.25">
      <c r="C3675" s="4"/>
      <c r="D3675" s="4"/>
      <c r="E3675" s="4"/>
      <c r="F3675" s="4"/>
    </row>
    <row r="3676" spans="3:6" x14ac:dyDescent="0.25">
      <c r="C3676" s="4"/>
      <c r="D3676" s="4"/>
      <c r="E3676" s="4"/>
      <c r="F3676" s="4"/>
    </row>
    <row r="3677" spans="3:6" x14ac:dyDescent="0.25">
      <c r="C3677" s="4"/>
      <c r="D3677" s="4"/>
      <c r="E3677" s="4"/>
      <c r="F3677" s="4"/>
    </row>
    <row r="3678" spans="3:6" x14ac:dyDescent="0.25">
      <c r="C3678" s="4"/>
      <c r="D3678" s="4"/>
      <c r="E3678" s="4"/>
      <c r="F3678" s="4"/>
    </row>
    <row r="3679" spans="3:6" x14ac:dyDescent="0.25">
      <c r="C3679" s="4"/>
      <c r="D3679" s="4"/>
      <c r="E3679" s="4"/>
      <c r="F3679" s="4"/>
    </row>
    <row r="3680" spans="3:6" x14ac:dyDescent="0.25">
      <c r="C3680" s="4"/>
      <c r="D3680" s="4"/>
      <c r="E3680" s="4"/>
      <c r="F3680" s="4"/>
    </row>
    <row r="3681" spans="3:6" x14ac:dyDescent="0.25">
      <c r="C3681" s="4"/>
      <c r="D3681" s="4"/>
      <c r="E3681" s="4"/>
      <c r="F3681" s="4"/>
    </row>
    <row r="3682" spans="3:6" x14ac:dyDescent="0.25">
      <c r="C3682" s="4"/>
      <c r="D3682" s="4"/>
      <c r="E3682" s="4"/>
      <c r="F3682" s="4"/>
    </row>
    <row r="3683" spans="3:6" x14ac:dyDescent="0.25">
      <c r="C3683" s="4"/>
      <c r="D3683" s="4"/>
      <c r="E3683" s="4"/>
      <c r="F3683" s="4"/>
    </row>
    <row r="3684" spans="3:6" x14ac:dyDescent="0.25">
      <c r="C3684" s="4"/>
      <c r="D3684" s="4"/>
      <c r="E3684" s="4"/>
      <c r="F3684" s="4"/>
    </row>
    <row r="3685" spans="3:6" x14ac:dyDescent="0.25">
      <c r="C3685" s="4"/>
      <c r="D3685" s="4"/>
      <c r="E3685" s="4"/>
      <c r="F3685" s="4"/>
    </row>
    <row r="3686" spans="3:6" x14ac:dyDescent="0.25">
      <c r="C3686" s="4"/>
      <c r="D3686" s="4"/>
      <c r="E3686" s="4"/>
      <c r="F3686" s="4"/>
    </row>
    <row r="3687" spans="3:6" x14ac:dyDescent="0.25">
      <c r="C3687" s="4"/>
      <c r="D3687" s="4"/>
      <c r="E3687" s="4"/>
      <c r="F3687" s="4"/>
    </row>
    <row r="3688" spans="3:6" x14ac:dyDescent="0.25">
      <c r="C3688" s="4"/>
      <c r="D3688" s="4"/>
      <c r="E3688" s="4"/>
      <c r="F3688" s="4"/>
    </row>
    <row r="3689" spans="3:6" x14ac:dyDescent="0.25">
      <c r="C3689" s="4"/>
      <c r="D3689" s="4"/>
      <c r="E3689" s="4"/>
      <c r="F3689" s="4"/>
    </row>
    <row r="3690" spans="3:6" x14ac:dyDescent="0.25">
      <c r="C3690" s="4"/>
      <c r="D3690" s="4"/>
      <c r="E3690" s="4"/>
      <c r="F3690" s="4"/>
    </row>
    <row r="3691" spans="3:6" x14ac:dyDescent="0.25">
      <c r="C3691" s="4"/>
      <c r="D3691" s="4"/>
      <c r="E3691" s="4"/>
      <c r="F3691" s="4"/>
    </row>
    <row r="3692" spans="3:6" x14ac:dyDescent="0.25">
      <c r="C3692" s="4"/>
      <c r="D3692" s="4"/>
      <c r="E3692" s="4"/>
      <c r="F3692" s="4"/>
    </row>
    <row r="3693" spans="3:6" x14ac:dyDescent="0.25">
      <c r="C3693" s="4"/>
      <c r="D3693" s="4"/>
      <c r="E3693" s="4"/>
      <c r="F3693" s="4"/>
    </row>
    <row r="3694" spans="3:6" x14ac:dyDescent="0.25">
      <c r="C3694" s="4"/>
      <c r="D3694" s="4"/>
      <c r="E3694" s="4"/>
      <c r="F3694" s="4"/>
    </row>
    <row r="3695" spans="3:6" x14ac:dyDescent="0.25">
      <c r="C3695" s="4"/>
      <c r="D3695" s="4"/>
      <c r="E3695" s="4"/>
      <c r="F3695" s="4"/>
    </row>
    <row r="3696" spans="3:6" x14ac:dyDescent="0.25">
      <c r="C3696" s="4"/>
      <c r="D3696" s="4"/>
      <c r="E3696" s="4"/>
      <c r="F3696" s="4"/>
    </row>
    <row r="3697" spans="3:6" x14ac:dyDescent="0.25">
      <c r="C3697" s="4"/>
      <c r="D3697" s="4"/>
      <c r="E3697" s="4"/>
      <c r="F3697" s="4"/>
    </row>
    <row r="3698" spans="3:6" x14ac:dyDescent="0.25">
      <c r="C3698" s="4"/>
      <c r="D3698" s="4"/>
      <c r="E3698" s="4"/>
      <c r="F3698" s="4"/>
    </row>
    <row r="3699" spans="3:6" x14ac:dyDescent="0.25">
      <c r="C3699" s="4"/>
      <c r="D3699" s="4"/>
      <c r="E3699" s="4"/>
      <c r="F3699" s="4"/>
    </row>
    <row r="3700" spans="3:6" x14ac:dyDescent="0.25">
      <c r="C3700" s="4"/>
      <c r="D3700" s="4"/>
      <c r="E3700" s="4"/>
      <c r="F3700" s="4"/>
    </row>
    <row r="3701" spans="3:6" x14ac:dyDescent="0.25">
      <c r="C3701" s="4"/>
      <c r="D3701" s="4"/>
      <c r="E3701" s="4"/>
      <c r="F3701" s="4"/>
    </row>
    <row r="3702" spans="3:6" x14ac:dyDescent="0.25">
      <c r="C3702" s="4"/>
      <c r="D3702" s="4"/>
      <c r="E3702" s="4"/>
      <c r="F3702" s="4"/>
    </row>
    <row r="3703" spans="3:6" x14ac:dyDescent="0.25">
      <c r="C3703" s="4"/>
      <c r="D3703" s="4"/>
      <c r="E3703" s="4"/>
      <c r="F3703" s="4"/>
    </row>
    <row r="3704" spans="3:6" x14ac:dyDescent="0.25">
      <c r="C3704" s="4"/>
      <c r="D3704" s="4"/>
      <c r="E3704" s="4"/>
      <c r="F3704" s="4"/>
    </row>
    <row r="3705" spans="3:6" x14ac:dyDescent="0.25">
      <c r="C3705" s="4"/>
      <c r="D3705" s="4"/>
      <c r="E3705" s="4"/>
      <c r="F3705" s="4"/>
    </row>
    <row r="3706" spans="3:6" x14ac:dyDescent="0.25">
      <c r="C3706" s="4"/>
      <c r="D3706" s="4"/>
      <c r="E3706" s="4"/>
      <c r="F3706" s="4"/>
    </row>
    <row r="3707" spans="3:6" x14ac:dyDescent="0.25">
      <c r="C3707" s="4"/>
      <c r="D3707" s="4"/>
      <c r="E3707" s="4"/>
      <c r="F3707" s="4"/>
    </row>
    <row r="3708" spans="3:6" x14ac:dyDescent="0.25">
      <c r="C3708" s="4"/>
      <c r="D3708" s="4"/>
      <c r="E3708" s="4"/>
      <c r="F3708" s="4"/>
    </row>
    <row r="3709" spans="3:6" x14ac:dyDescent="0.25">
      <c r="C3709" s="4"/>
      <c r="D3709" s="4"/>
      <c r="E3709" s="4"/>
      <c r="F3709" s="4"/>
    </row>
    <row r="3710" spans="3:6" x14ac:dyDescent="0.25">
      <c r="C3710" s="4"/>
      <c r="D3710" s="4"/>
      <c r="E3710" s="4"/>
      <c r="F3710" s="4"/>
    </row>
    <row r="3711" spans="3:6" x14ac:dyDescent="0.25">
      <c r="C3711" s="4"/>
      <c r="D3711" s="4"/>
      <c r="E3711" s="4"/>
      <c r="F3711" s="4"/>
    </row>
    <row r="3712" spans="3:6" x14ac:dyDescent="0.25">
      <c r="C3712" s="4"/>
      <c r="D3712" s="4"/>
      <c r="E3712" s="4"/>
      <c r="F3712" s="4"/>
    </row>
    <row r="3713" spans="3:6" x14ac:dyDescent="0.25">
      <c r="C3713" s="4"/>
      <c r="D3713" s="4"/>
      <c r="E3713" s="4"/>
      <c r="F3713" s="4"/>
    </row>
    <row r="3714" spans="3:6" x14ac:dyDescent="0.25">
      <c r="C3714" s="4"/>
      <c r="D3714" s="4"/>
      <c r="E3714" s="4"/>
      <c r="F3714" s="4"/>
    </row>
    <row r="3715" spans="3:6" x14ac:dyDescent="0.25">
      <c r="C3715" s="4"/>
      <c r="D3715" s="4"/>
      <c r="E3715" s="4"/>
      <c r="F3715" s="4"/>
    </row>
    <row r="3716" spans="3:6" x14ac:dyDescent="0.25">
      <c r="C3716" s="4"/>
      <c r="D3716" s="4"/>
      <c r="E3716" s="4"/>
      <c r="F3716" s="4"/>
    </row>
    <row r="3717" spans="3:6" x14ac:dyDescent="0.25">
      <c r="C3717" s="4"/>
      <c r="D3717" s="4"/>
      <c r="E3717" s="4"/>
      <c r="F3717" s="4"/>
    </row>
    <row r="3718" spans="3:6" x14ac:dyDescent="0.25">
      <c r="C3718" s="4"/>
      <c r="D3718" s="4"/>
      <c r="E3718" s="4"/>
      <c r="F3718" s="4"/>
    </row>
    <row r="3719" spans="3:6" x14ac:dyDescent="0.25">
      <c r="C3719" s="4"/>
      <c r="D3719" s="4"/>
      <c r="E3719" s="4"/>
      <c r="F3719" s="4"/>
    </row>
    <row r="3720" spans="3:6" x14ac:dyDescent="0.25">
      <c r="C3720" s="4"/>
      <c r="D3720" s="4"/>
      <c r="E3720" s="4"/>
      <c r="F3720" s="4"/>
    </row>
    <row r="3721" spans="3:6" x14ac:dyDescent="0.25">
      <c r="C3721" s="4"/>
      <c r="D3721" s="4"/>
      <c r="E3721" s="4"/>
      <c r="F3721" s="4"/>
    </row>
    <row r="3722" spans="3:6" x14ac:dyDescent="0.25">
      <c r="C3722" s="4"/>
      <c r="D3722" s="4"/>
      <c r="E3722" s="4"/>
      <c r="F3722" s="4"/>
    </row>
    <row r="3723" spans="3:6" x14ac:dyDescent="0.25">
      <c r="C3723" s="4"/>
      <c r="D3723" s="4"/>
      <c r="E3723" s="4"/>
      <c r="F3723" s="4"/>
    </row>
    <row r="3724" spans="3:6" x14ac:dyDescent="0.25">
      <c r="C3724" s="4"/>
      <c r="D3724" s="4"/>
      <c r="E3724" s="4"/>
      <c r="F3724" s="4"/>
    </row>
    <row r="3725" spans="3:6" x14ac:dyDescent="0.25">
      <c r="C3725" s="4"/>
      <c r="D3725" s="4"/>
      <c r="E3725" s="4"/>
      <c r="F3725" s="4"/>
    </row>
    <row r="3726" spans="3:6" x14ac:dyDescent="0.25">
      <c r="C3726" s="4"/>
      <c r="D3726" s="4"/>
      <c r="E3726" s="4"/>
      <c r="F3726" s="4"/>
    </row>
    <row r="3727" spans="3:6" x14ac:dyDescent="0.25">
      <c r="C3727" s="4"/>
      <c r="D3727" s="4"/>
      <c r="E3727" s="4"/>
      <c r="F3727" s="4"/>
    </row>
    <row r="3728" spans="3:6" x14ac:dyDescent="0.25">
      <c r="C3728" s="4"/>
      <c r="D3728" s="4"/>
      <c r="E3728" s="4"/>
      <c r="F3728" s="4"/>
    </row>
    <row r="3729" spans="3:6" x14ac:dyDescent="0.25">
      <c r="C3729" s="4"/>
      <c r="D3729" s="4"/>
      <c r="E3729" s="4"/>
      <c r="F3729" s="4"/>
    </row>
    <row r="3730" spans="3:6" x14ac:dyDescent="0.25">
      <c r="C3730" s="4"/>
      <c r="D3730" s="4"/>
      <c r="E3730" s="4"/>
      <c r="F3730" s="4"/>
    </row>
    <row r="3731" spans="3:6" x14ac:dyDescent="0.25">
      <c r="C3731" s="4"/>
      <c r="D3731" s="4"/>
      <c r="E3731" s="4"/>
      <c r="F3731" s="4"/>
    </row>
    <row r="3732" spans="3:6" x14ac:dyDescent="0.25">
      <c r="C3732" s="4"/>
      <c r="D3732" s="4"/>
      <c r="E3732" s="4"/>
      <c r="F3732" s="4"/>
    </row>
    <row r="3733" spans="3:6" x14ac:dyDescent="0.25">
      <c r="C3733" s="4"/>
      <c r="D3733" s="4"/>
      <c r="E3733" s="4"/>
      <c r="F3733" s="4"/>
    </row>
    <row r="3734" spans="3:6" x14ac:dyDescent="0.25">
      <c r="C3734" s="4"/>
      <c r="D3734" s="4"/>
      <c r="E3734" s="4"/>
      <c r="F3734" s="4"/>
    </row>
    <row r="3735" spans="3:6" x14ac:dyDescent="0.25">
      <c r="C3735" s="4"/>
      <c r="D3735" s="4"/>
      <c r="E3735" s="4"/>
      <c r="F3735" s="4"/>
    </row>
    <row r="3736" spans="3:6" x14ac:dyDescent="0.25">
      <c r="C3736" s="4"/>
      <c r="D3736" s="4"/>
      <c r="E3736" s="4"/>
      <c r="F3736" s="4"/>
    </row>
    <row r="3737" spans="3:6" x14ac:dyDescent="0.25">
      <c r="C3737" s="4"/>
      <c r="D3737" s="4"/>
      <c r="E3737" s="4"/>
      <c r="F3737" s="4"/>
    </row>
    <row r="3738" spans="3:6" x14ac:dyDescent="0.25">
      <c r="C3738" s="4"/>
      <c r="D3738" s="4"/>
      <c r="E3738" s="4"/>
      <c r="F3738" s="4"/>
    </row>
    <row r="3739" spans="3:6" x14ac:dyDescent="0.25">
      <c r="C3739" s="4"/>
      <c r="D3739" s="4"/>
      <c r="E3739" s="4"/>
      <c r="F3739" s="4"/>
    </row>
    <row r="3740" spans="3:6" x14ac:dyDescent="0.25">
      <c r="C3740" s="4"/>
      <c r="D3740" s="4"/>
      <c r="E3740" s="4"/>
      <c r="F3740" s="4"/>
    </row>
    <row r="3741" spans="3:6" x14ac:dyDescent="0.25">
      <c r="C3741" s="4"/>
      <c r="D3741" s="4"/>
      <c r="E3741" s="4"/>
      <c r="F3741" s="4"/>
    </row>
    <row r="3742" spans="3:6" x14ac:dyDescent="0.25">
      <c r="C3742" s="4"/>
      <c r="D3742" s="4"/>
      <c r="E3742" s="4"/>
      <c r="F3742" s="4"/>
    </row>
    <row r="3743" spans="3:6" x14ac:dyDescent="0.25">
      <c r="C3743" s="4"/>
      <c r="D3743" s="4"/>
      <c r="E3743" s="4"/>
      <c r="F3743" s="4"/>
    </row>
    <row r="3744" spans="3:6" x14ac:dyDescent="0.25">
      <c r="C3744" s="4"/>
      <c r="D3744" s="4"/>
      <c r="E3744" s="4"/>
      <c r="F3744" s="4"/>
    </row>
    <row r="3745" spans="3:6" x14ac:dyDescent="0.25">
      <c r="C3745" s="4"/>
      <c r="D3745" s="4"/>
      <c r="E3745" s="4"/>
      <c r="F3745" s="4"/>
    </row>
    <row r="3746" spans="3:6" x14ac:dyDescent="0.25">
      <c r="C3746" s="4"/>
      <c r="D3746" s="4"/>
      <c r="E3746" s="4"/>
      <c r="F3746" s="4"/>
    </row>
    <row r="3747" spans="3:6" x14ac:dyDescent="0.25">
      <c r="C3747" s="4"/>
      <c r="D3747" s="4"/>
      <c r="E3747" s="4"/>
      <c r="F3747" s="4"/>
    </row>
    <row r="3748" spans="3:6" x14ac:dyDescent="0.25">
      <c r="C3748" s="4"/>
      <c r="D3748" s="4"/>
      <c r="E3748" s="4"/>
      <c r="F3748" s="4"/>
    </row>
    <row r="3749" spans="3:6" x14ac:dyDescent="0.25">
      <c r="C3749" s="4"/>
      <c r="D3749" s="4"/>
      <c r="E3749" s="4"/>
      <c r="F3749" s="4"/>
    </row>
    <row r="3750" spans="3:6" x14ac:dyDescent="0.25">
      <c r="C3750" s="4"/>
      <c r="D3750" s="4"/>
      <c r="E3750" s="4"/>
      <c r="F3750" s="4"/>
    </row>
    <row r="3751" spans="3:6" x14ac:dyDescent="0.25">
      <c r="C3751" s="4"/>
      <c r="D3751" s="4"/>
      <c r="E3751" s="4"/>
      <c r="F3751" s="4"/>
    </row>
    <row r="3752" spans="3:6" x14ac:dyDescent="0.25">
      <c r="C3752" s="4"/>
      <c r="D3752" s="4"/>
      <c r="E3752" s="4"/>
      <c r="F3752" s="4"/>
    </row>
    <row r="3753" spans="3:6" x14ac:dyDescent="0.25">
      <c r="C3753" s="4"/>
      <c r="D3753" s="4"/>
      <c r="E3753" s="4"/>
      <c r="F3753" s="4"/>
    </row>
    <row r="3754" spans="3:6" x14ac:dyDescent="0.25">
      <c r="C3754" s="4"/>
      <c r="D3754" s="4"/>
      <c r="E3754" s="4"/>
      <c r="F3754" s="4"/>
    </row>
    <row r="3755" spans="3:6" x14ac:dyDescent="0.25">
      <c r="C3755" s="4"/>
      <c r="D3755" s="4"/>
      <c r="E3755" s="4"/>
      <c r="F3755" s="4"/>
    </row>
    <row r="3756" spans="3:6" x14ac:dyDescent="0.25">
      <c r="C3756" s="4"/>
      <c r="D3756" s="4"/>
      <c r="E3756" s="4"/>
      <c r="F3756" s="4"/>
    </row>
    <row r="3757" spans="3:6" x14ac:dyDescent="0.25">
      <c r="C3757" s="4"/>
      <c r="D3757" s="4"/>
      <c r="E3757" s="4"/>
      <c r="F3757" s="4"/>
    </row>
    <row r="3758" spans="3:6" x14ac:dyDescent="0.25">
      <c r="C3758" s="4"/>
      <c r="D3758" s="4"/>
      <c r="E3758" s="4"/>
      <c r="F3758" s="4"/>
    </row>
    <row r="3759" spans="3:6" x14ac:dyDescent="0.25">
      <c r="C3759" s="4"/>
      <c r="D3759" s="4"/>
      <c r="E3759" s="4"/>
      <c r="F3759" s="4"/>
    </row>
    <row r="3760" spans="3:6" x14ac:dyDescent="0.25">
      <c r="C3760" s="4"/>
      <c r="D3760" s="4"/>
      <c r="E3760" s="4"/>
      <c r="F3760" s="4"/>
    </row>
    <row r="3761" spans="3:6" x14ac:dyDescent="0.25">
      <c r="C3761" s="4"/>
      <c r="D3761" s="4"/>
      <c r="E3761" s="4"/>
      <c r="F3761" s="4"/>
    </row>
    <row r="3762" spans="3:6" x14ac:dyDescent="0.25">
      <c r="C3762" s="4"/>
      <c r="D3762" s="4"/>
      <c r="E3762" s="4"/>
      <c r="F3762" s="4"/>
    </row>
    <row r="3763" spans="3:6" x14ac:dyDescent="0.25">
      <c r="C3763" s="4"/>
      <c r="D3763" s="4"/>
      <c r="E3763" s="4"/>
      <c r="F3763" s="4"/>
    </row>
    <row r="3764" spans="3:6" x14ac:dyDescent="0.25">
      <c r="C3764" s="4"/>
      <c r="D3764" s="4"/>
      <c r="E3764" s="4"/>
      <c r="F3764" s="4"/>
    </row>
    <row r="3765" spans="3:6" x14ac:dyDescent="0.25">
      <c r="C3765" s="4"/>
      <c r="D3765" s="4"/>
      <c r="E3765" s="4"/>
      <c r="F3765" s="4"/>
    </row>
    <row r="3766" spans="3:6" x14ac:dyDescent="0.25">
      <c r="C3766" s="4"/>
      <c r="D3766" s="4"/>
      <c r="E3766" s="4"/>
      <c r="F3766" s="4"/>
    </row>
    <row r="3767" spans="3:6" x14ac:dyDescent="0.25">
      <c r="C3767" s="4"/>
      <c r="D3767" s="4"/>
      <c r="E3767" s="4"/>
      <c r="F3767" s="4"/>
    </row>
    <row r="3768" spans="3:6" x14ac:dyDescent="0.25">
      <c r="C3768" s="4"/>
      <c r="D3768" s="4"/>
      <c r="E3768" s="4"/>
      <c r="F3768" s="4"/>
    </row>
    <row r="3769" spans="3:6" x14ac:dyDescent="0.25">
      <c r="C3769" s="4"/>
      <c r="D3769" s="4"/>
      <c r="E3769" s="4"/>
      <c r="F3769" s="4"/>
    </row>
    <row r="3770" spans="3:6" x14ac:dyDescent="0.25">
      <c r="C3770" s="4"/>
      <c r="D3770" s="4"/>
      <c r="E3770" s="4"/>
      <c r="F3770" s="4"/>
    </row>
    <row r="3771" spans="3:6" x14ac:dyDescent="0.25">
      <c r="C3771" s="4"/>
      <c r="D3771" s="4"/>
      <c r="E3771" s="4"/>
      <c r="F3771" s="4"/>
    </row>
    <row r="3772" spans="3:6" x14ac:dyDescent="0.25">
      <c r="C3772" s="4"/>
      <c r="D3772" s="4"/>
      <c r="E3772" s="4"/>
      <c r="F3772" s="4"/>
    </row>
    <row r="3773" spans="3:6" x14ac:dyDescent="0.25">
      <c r="C3773" s="4"/>
      <c r="D3773" s="4"/>
      <c r="E3773" s="4"/>
      <c r="F3773" s="4"/>
    </row>
    <row r="3774" spans="3:6" x14ac:dyDescent="0.25">
      <c r="C3774" s="4"/>
      <c r="D3774" s="4"/>
      <c r="E3774" s="4"/>
      <c r="F3774" s="4"/>
    </row>
    <row r="3775" spans="3:6" x14ac:dyDescent="0.25">
      <c r="C3775" s="4"/>
      <c r="D3775" s="4"/>
      <c r="E3775" s="4"/>
      <c r="F3775" s="4"/>
    </row>
    <row r="3776" spans="3:6" x14ac:dyDescent="0.25">
      <c r="C3776" s="4"/>
      <c r="D3776" s="4"/>
      <c r="E3776" s="4"/>
      <c r="F3776" s="4"/>
    </row>
    <row r="3777" spans="3:6" x14ac:dyDescent="0.25">
      <c r="C3777" s="4"/>
      <c r="D3777" s="4"/>
      <c r="E3777" s="4"/>
      <c r="F3777" s="4"/>
    </row>
    <row r="3778" spans="3:6" x14ac:dyDescent="0.25">
      <c r="C3778" s="4"/>
      <c r="D3778" s="4"/>
      <c r="E3778" s="4"/>
      <c r="F3778" s="4"/>
    </row>
    <row r="3779" spans="3:6" x14ac:dyDescent="0.25">
      <c r="C3779" s="4"/>
      <c r="D3779" s="4"/>
      <c r="E3779" s="4"/>
      <c r="F3779" s="4"/>
    </row>
    <row r="3780" spans="3:6" x14ac:dyDescent="0.25">
      <c r="C3780" s="4"/>
      <c r="D3780" s="4"/>
      <c r="E3780" s="4"/>
      <c r="F3780" s="4"/>
    </row>
    <row r="3781" spans="3:6" x14ac:dyDescent="0.25">
      <c r="C3781" s="4"/>
      <c r="D3781" s="4"/>
      <c r="E3781" s="4"/>
      <c r="F3781" s="4"/>
    </row>
    <row r="3782" spans="3:6" x14ac:dyDescent="0.25">
      <c r="C3782" s="4"/>
      <c r="D3782" s="4"/>
      <c r="E3782" s="4"/>
      <c r="F3782" s="4"/>
    </row>
    <row r="3783" spans="3:6" x14ac:dyDescent="0.25">
      <c r="C3783" s="4"/>
      <c r="D3783" s="4"/>
      <c r="E3783" s="4"/>
      <c r="F3783" s="4"/>
    </row>
    <row r="3784" spans="3:6" x14ac:dyDescent="0.25">
      <c r="C3784" s="4"/>
      <c r="D3784" s="4"/>
      <c r="E3784" s="4"/>
      <c r="F3784" s="4"/>
    </row>
    <row r="3785" spans="3:6" x14ac:dyDescent="0.25">
      <c r="C3785" s="4"/>
      <c r="D3785" s="4"/>
      <c r="E3785" s="4"/>
      <c r="F3785" s="4"/>
    </row>
    <row r="3786" spans="3:6" x14ac:dyDescent="0.25">
      <c r="C3786" s="4"/>
      <c r="D3786" s="4"/>
      <c r="E3786" s="4"/>
      <c r="F3786" s="4"/>
    </row>
    <row r="3787" spans="3:6" x14ac:dyDescent="0.25">
      <c r="C3787" s="4"/>
      <c r="D3787" s="4"/>
      <c r="E3787" s="4"/>
      <c r="F3787" s="4"/>
    </row>
    <row r="3788" spans="3:6" x14ac:dyDescent="0.25">
      <c r="C3788" s="4"/>
      <c r="D3788" s="4"/>
      <c r="E3788" s="4"/>
      <c r="F3788" s="4"/>
    </row>
    <row r="3789" spans="3:6" x14ac:dyDescent="0.25">
      <c r="C3789" s="4"/>
      <c r="D3789" s="4"/>
      <c r="E3789" s="4"/>
      <c r="F3789" s="4"/>
    </row>
    <row r="3790" spans="3:6" x14ac:dyDescent="0.25">
      <c r="C3790" s="4"/>
      <c r="D3790" s="4"/>
      <c r="E3790" s="4"/>
      <c r="F3790" s="4"/>
    </row>
    <row r="3791" spans="3:6" x14ac:dyDescent="0.25">
      <c r="C3791" s="4"/>
      <c r="D3791" s="4"/>
      <c r="E3791" s="4"/>
      <c r="F3791" s="4"/>
    </row>
    <row r="3792" spans="3:6" x14ac:dyDescent="0.25">
      <c r="C3792" s="4"/>
      <c r="D3792" s="4"/>
      <c r="E3792" s="4"/>
      <c r="F3792" s="4"/>
    </row>
    <row r="3793" spans="3:6" x14ac:dyDescent="0.25">
      <c r="C3793" s="4"/>
      <c r="D3793" s="4"/>
      <c r="E3793" s="4"/>
      <c r="F3793" s="4"/>
    </row>
    <row r="3794" spans="3:6" x14ac:dyDescent="0.25">
      <c r="C3794" s="4"/>
      <c r="D3794" s="4"/>
      <c r="E3794" s="4"/>
      <c r="F3794" s="4"/>
    </row>
    <row r="3795" spans="3:6" x14ac:dyDescent="0.25">
      <c r="C3795" s="4"/>
      <c r="D3795" s="4"/>
      <c r="E3795" s="4"/>
      <c r="F3795" s="4"/>
    </row>
    <row r="3796" spans="3:6" x14ac:dyDescent="0.25">
      <c r="C3796" s="4"/>
      <c r="D3796" s="4"/>
      <c r="E3796" s="4"/>
      <c r="F3796" s="4"/>
    </row>
    <row r="3797" spans="3:6" x14ac:dyDescent="0.25">
      <c r="C3797" s="4"/>
      <c r="D3797" s="4"/>
      <c r="E3797" s="4"/>
      <c r="F3797" s="4"/>
    </row>
    <row r="3798" spans="3:6" x14ac:dyDescent="0.25">
      <c r="C3798" s="4"/>
      <c r="D3798" s="4"/>
      <c r="E3798" s="4"/>
      <c r="F3798" s="4"/>
    </row>
    <row r="3799" spans="3:6" x14ac:dyDescent="0.25">
      <c r="C3799" s="4"/>
      <c r="D3799" s="4"/>
      <c r="E3799" s="4"/>
      <c r="F3799" s="4"/>
    </row>
    <row r="3800" spans="3:6" x14ac:dyDescent="0.25">
      <c r="C3800" s="4"/>
      <c r="D3800" s="4"/>
      <c r="E3800" s="4"/>
      <c r="F3800" s="4"/>
    </row>
    <row r="3801" spans="3:6" x14ac:dyDescent="0.25">
      <c r="C3801" s="4"/>
      <c r="D3801" s="4"/>
      <c r="E3801" s="4"/>
      <c r="F3801" s="4"/>
    </row>
    <row r="3802" spans="3:6" x14ac:dyDescent="0.25">
      <c r="C3802" s="4"/>
      <c r="D3802" s="4"/>
      <c r="E3802" s="4"/>
      <c r="F3802" s="4"/>
    </row>
    <row r="3803" spans="3:6" x14ac:dyDescent="0.25">
      <c r="C3803" s="4"/>
      <c r="D3803" s="4"/>
      <c r="E3803" s="4"/>
      <c r="F3803" s="4"/>
    </row>
    <row r="3804" spans="3:6" x14ac:dyDescent="0.25">
      <c r="C3804" s="4"/>
      <c r="D3804" s="4"/>
      <c r="E3804" s="4"/>
      <c r="F3804" s="4"/>
    </row>
    <row r="3805" spans="3:6" x14ac:dyDescent="0.25">
      <c r="C3805" s="4"/>
      <c r="D3805" s="4"/>
      <c r="E3805" s="4"/>
      <c r="F3805" s="4"/>
    </row>
    <row r="3806" spans="3:6" x14ac:dyDescent="0.25">
      <c r="C3806" s="4"/>
      <c r="D3806" s="4"/>
      <c r="E3806" s="4"/>
      <c r="F3806" s="4"/>
    </row>
    <row r="3807" spans="3:6" x14ac:dyDescent="0.25">
      <c r="C3807" s="4"/>
      <c r="D3807" s="4"/>
      <c r="E3807" s="4"/>
      <c r="F3807" s="4"/>
    </row>
    <row r="3808" spans="3:6" x14ac:dyDescent="0.25">
      <c r="C3808" s="4"/>
      <c r="D3808" s="4"/>
      <c r="E3808" s="4"/>
      <c r="F3808" s="4"/>
    </row>
    <row r="3809" spans="3:6" x14ac:dyDescent="0.25">
      <c r="C3809" s="4"/>
      <c r="D3809" s="4"/>
      <c r="E3809" s="4"/>
      <c r="F3809" s="4"/>
    </row>
    <row r="3810" spans="3:6" x14ac:dyDescent="0.25">
      <c r="C3810" s="4"/>
      <c r="D3810" s="4"/>
      <c r="E3810" s="4"/>
      <c r="F3810" s="4"/>
    </row>
    <row r="3811" spans="3:6" x14ac:dyDescent="0.25">
      <c r="C3811" s="4"/>
      <c r="D3811" s="4"/>
      <c r="E3811" s="4"/>
      <c r="F3811" s="4"/>
    </row>
    <row r="3812" spans="3:6" x14ac:dyDescent="0.25">
      <c r="C3812" s="4"/>
      <c r="D3812" s="4"/>
      <c r="E3812" s="4"/>
      <c r="F3812" s="4"/>
    </row>
    <row r="3813" spans="3:6" x14ac:dyDescent="0.25">
      <c r="C3813" s="4"/>
      <c r="D3813" s="4"/>
      <c r="E3813" s="4"/>
      <c r="F3813" s="4"/>
    </row>
    <row r="3814" spans="3:6" x14ac:dyDescent="0.25">
      <c r="C3814" s="4"/>
      <c r="D3814" s="4"/>
      <c r="E3814" s="4"/>
      <c r="F3814" s="4"/>
    </row>
    <row r="3815" spans="3:6" x14ac:dyDescent="0.25">
      <c r="C3815" s="4"/>
      <c r="D3815" s="4"/>
      <c r="E3815" s="4"/>
      <c r="F3815" s="4"/>
    </row>
    <row r="3816" spans="3:6" x14ac:dyDescent="0.25">
      <c r="C3816" s="4"/>
      <c r="D3816" s="4"/>
      <c r="E3816" s="4"/>
      <c r="F3816" s="4"/>
    </row>
    <row r="3817" spans="3:6" x14ac:dyDescent="0.25">
      <c r="C3817" s="4"/>
      <c r="D3817" s="4"/>
      <c r="E3817" s="4"/>
      <c r="F3817" s="4"/>
    </row>
    <row r="3818" spans="3:6" x14ac:dyDescent="0.25">
      <c r="C3818" s="4"/>
      <c r="D3818" s="4"/>
      <c r="E3818" s="4"/>
      <c r="F3818" s="4"/>
    </row>
    <row r="3819" spans="3:6" x14ac:dyDescent="0.25">
      <c r="C3819" s="4"/>
      <c r="D3819" s="4"/>
      <c r="E3819" s="4"/>
      <c r="F3819" s="4"/>
    </row>
    <row r="3820" spans="3:6" x14ac:dyDescent="0.25">
      <c r="C3820" s="4"/>
      <c r="D3820" s="4"/>
      <c r="E3820" s="4"/>
      <c r="F3820" s="4"/>
    </row>
    <row r="3821" spans="3:6" x14ac:dyDescent="0.25">
      <c r="C3821" s="4"/>
      <c r="D3821" s="4"/>
      <c r="E3821" s="4"/>
      <c r="F3821" s="4"/>
    </row>
    <row r="3822" spans="3:6" x14ac:dyDescent="0.25">
      <c r="C3822" s="4"/>
      <c r="D3822" s="4"/>
      <c r="E3822" s="4"/>
      <c r="F3822" s="4"/>
    </row>
    <row r="3823" spans="3:6" x14ac:dyDescent="0.25">
      <c r="C3823" s="4"/>
      <c r="D3823" s="4"/>
      <c r="E3823" s="4"/>
      <c r="F3823" s="4"/>
    </row>
    <row r="3824" spans="3:6" x14ac:dyDescent="0.25">
      <c r="C3824" s="4"/>
      <c r="D3824" s="4"/>
      <c r="E3824" s="4"/>
      <c r="F3824" s="4"/>
    </row>
    <row r="3825" spans="3:6" x14ac:dyDescent="0.25">
      <c r="C3825" s="4"/>
      <c r="D3825" s="4"/>
      <c r="E3825" s="4"/>
      <c r="F3825" s="4"/>
    </row>
    <row r="3826" spans="3:6" x14ac:dyDescent="0.25">
      <c r="C3826" s="4"/>
      <c r="D3826" s="4"/>
      <c r="E3826" s="4"/>
      <c r="F3826" s="4"/>
    </row>
    <row r="3827" spans="3:6" x14ac:dyDescent="0.25">
      <c r="C3827" s="4"/>
      <c r="D3827" s="4"/>
      <c r="E3827" s="4"/>
      <c r="F3827" s="4"/>
    </row>
    <row r="3828" spans="3:6" x14ac:dyDescent="0.25">
      <c r="C3828" s="4"/>
      <c r="D3828" s="4"/>
      <c r="E3828" s="4"/>
      <c r="F3828" s="4"/>
    </row>
    <row r="3829" spans="3:6" x14ac:dyDescent="0.25">
      <c r="C3829" s="4"/>
      <c r="D3829" s="4"/>
      <c r="E3829" s="4"/>
      <c r="F3829" s="4"/>
    </row>
    <row r="3830" spans="3:6" x14ac:dyDescent="0.25">
      <c r="C3830" s="4"/>
      <c r="D3830" s="4"/>
      <c r="E3830" s="4"/>
      <c r="F3830" s="4"/>
    </row>
    <row r="3831" spans="3:6" x14ac:dyDescent="0.25">
      <c r="C3831" s="4"/>
      <c r="D3831" s="4"/>
      <c r="E3831" s="4"/>
      <c r="F3831" s="4"/>
    </row>
    <row r="3832" spans="3:6" x14ac:dyDescent="0.25">
      <c r="C3832" s="4"/>
      <c r="D3832" s="4"/>
      <c r="E3832" s="4"/>
      <c r="F3832" s="4"/>
    </row>
    <row r="3833" spans="3:6" x14ac:dyDescent="0.25">
      <c r="C3833" s="4"/>
      <c r="D3833" s="4"/>
      <c r="E3833" s="4"/>
      <c r="F3833" s="4"/>
    </row>
    <row r="3834" spans="3:6" x14ac:dyDescent="0.25">
      <c r="C3834" s="4"/>
      <c r="D3834" s="4"/>
      <c r="E3834" s="4"/>
      <c r="F3834" s="4"/>
    </row>
    <row r="3835" spans="3:6" x14ac:dyDescent="0.25">
      <c r="C3835" s="4"/>
      <c r="D3835" s="4"/>
      <c r="E3835" s="4"/>
      <c r="F3835" s="4"/>
    </row>
    <row r="3836" spans="3:6" x14ac:dyDescent="0.25">
      <c r="C3836" s="4"/>
      <c r="D3836" s="4"/>
      <c r="E3836" s="4"/>
      <c r="F3836" s="4"/>
    </row>
    <row r="3837" spans="3:6" x14ac:dyDescent="0.25">
      <c r="C3837" s="4"/>
      <c r="D3837" s="4"/>
      <c r="E3837" s="4"/>
      <c r="F3837" s="4"/>
    </row>
    <row r="3838" spans="3:6" x14ac:dyDescent="0.25">
      <c r="C3838" s="4"/>
      <c r="D3838" s="4"/>
      <c r="E3838" s="4"/>
      <c r="F3838" s="4"/>
    </row>
    <row r="3839" spans="3:6" x14ac:dyDescent="0.25">
      <c r="C3839" s="4"/>
      <c r="D3839" s="4"/>
      <c r="E3839" s="4"/>
      <c r="F3839" s="4"/>
    </row>
    <row r="3840" spans="3:6" x14ac:dyDescent="0.25">
      <c r="C3840" s="4"/>
      <c r="D3840" s="4"/>
      <c r="E3840" s="4"/>
      <c r="F3840" s="4"/>
    </row>
    <row r="3841" spans="3:6" x14ac:dyDescent="0.25">
      <c r="C3841" s="4"/>
      <c r="D3841" s="4"/>
      <c r="E3841" s="4"/>
      <c r="F3841" s="4"/>
    </row>
    <row r="3842" spans="3:6" x14ac:dyDescent="0.25">
      <c r="C3842" s="4"/>
      <c r="D3842" s="4"/>
      <c r="E3842" s="4"/>
      <c r="F3842" s="4"/>
    </row>
    <row r="3843" spans="3:6" x14ac:dyDescent="0.25">
      <c r="C3843" s="4"/>
      <c r="D3843" s="4"/>
      <c r="E3843" s="4"/>
      <c r="F3843" s="4"/>
    </row>
    <row r="3844" spans="3:6" x14ac:dyDescent="0.25">
      <c r="C3844" s="4"/>
      <c r="D3844" s="4"/>
      <c r="E3844" s="4"/>
      <c r="F3844" s="4"/>
    </row>
    <row r="3845" spans="3:6" x14ac:dyDescent="0.25">
      <c r="C3845" s="4"/>
      <c r="D3845" s="4"/>
      <c r="E3845" s="4"/>
      <c r="F3845" s="4"/>
    </row>
    <row r="3846" spans="3:6" x14ac:dyDescent="0.25">
      <c r="C3846" s="4"/>
      <c r="D3846" s="4"/>
      <c r="E3846" s="4"/>
      <c r="F3846" s="4"/>
    </row>
    <row r="3847" spans="3:6" x14ac:dyDescent="0.25">
      <c r="C3847" s="4"/>
      <c r="D3847" s="4"/>
      <c r="E3847" s="4"/>
      <c r="F3847" s="4"/>
    </row>
    <row r="3848" spans="3:6" x14ac:dyDescent="0.25">
      <c r="C3848" s="4"/>
      <c r="D3848" s="4"/>
      <c r="E3848" s="4"/>
      <c r="F3848" s="4"/>
    </row>
    <row r="3849" spans="3:6" x14ac:dyDescent="0.25">
      <c r="C3849" s="4"/>
      <c r="D3849" s="4"/>
      <c r="E3849" s="4"/>
      <c r="F3849" s="4"/>
    </row>
    <row r="3850" spans="3:6" x14ac:dyDescent="0.25">
      <c r="C3850" s="4"/>
      <c r="D3850" s="4"/>
      <c r="E3850" s="4"/>
      <c r="F3850" s="4"/>
    </row>
    <row r="3851" spans="3:6" x14ac:dyDescent="0.25">
      <c r="C3851" s="4"/>
      <c r="D3851" s="4"/>
      <c r="E3851" s="4"/>
      <c r="F3851" s="4"/>
    </row>
    <row r="3852" spans="3:6" x14ac:dyDescent="0.25">
      <c r="C3852" s="4"/>
      <c r="D3852" s="4"/>
      <c r="E3852" s="4"/>
      <c r="F3852" s="4"/>
    </row>
    <row r="3853" spans="3:6" x14ac:dyDescent="0.25">
      <c r="C3853" s="4"/>
      <c r="D3853" s="4"/>
      <c r="E3853" s="4"/>
      <c r="F3853" s="4"/>
    </row>
    <row r="3854" spans="3:6" x14ac:dyDescent="0.25">
      <c r="C3854" s="4"/>
      <c r="D3854" s="4"/>
      <c r="E3854" s="4"/>
      <c r="F3854" s="4"/>
    </row>
    <row r="3855" spans="3:6" x14ac:dyDescent="0.25">
      <c r="C3855" s="4"/>
      <c r="D3855" s="4"/>
      <c r="E3855" s="4"/>
      <c r="F3855" s="4"/>
    </row>
    <row r="3856" spans="3:6" x14ac:dyDescent="0.25">
      <c r="C3856" s="4"/>
      <c r="D3856" s="4"/>
      <c r="E3856" s="4"/>
      <c r="F3856" s="4"/>
    </row>
    <row r="3857" spans="3:6" x14ac:dyDescent="0.25">
      <c r="C3857" s="4"/>
      <c r="D3857" s="4"/>
      <c r="E3857" s="4"/>
      <c r="F3857" s="4"/>
    </row>
    <row r="3858" spans="3:6" x14ac:dyDescent="0.25">
      <c r="C3858" s="4"/>
      <c r="D3858" s="4"/>
      <c r="E3858" s="4"/>
      <c r="F3858" s="4"/>
    </row>
    <row r="3859" spans="3:6" x14ac:dyDescent="0.25">
      <c r="C3859" s="4"/>
      <c r="D3859" s="4"/>
      <c r="E3859" s="4"/>
      <c r="F3859" s="4"/>
    </row>
    <row r="3860" spans="3:6" x14ac:dyDescent="0.25">
      <c r="C3860" s="4"/>
      <c r="D3860" s="4"/>
      <c r="E3860" s="4"/>
      <c r="F3860" s="4"/>
    </row>
    <row r="3861" spans="3:6" x14ac:dyDescent="0.25">
      <c r="C3861" s="4"/>
      <c r="D3861" s="4"/>
      <c r="E3861" s="4"/>
      <c r="F3861" s="4"/>
    </row>
    <row r="3862" spans="3:6" x14ac:dyDescent="0.25">
      <c r="C3862" s="4"/>
      <c r="D3862" s="4"/>
      <c r="E3862" s="4"/>
      <c r="F3862" s="4"/>
    </row>
    <row r="3863" spans="3:6" x14ac:dyDescent="0.25">
      <c r="C3863" s="4"/>
      <c r="D3863" s="4"/>
      <c r="E3863" s="4"/>
      <c r="F3863" s="4"/>
    </row>
    <row r="3864" spans="3:6" x14ac:dyDescent="0.25">
      <c r="C3864" s="4"/>
      <c r="D3864" s="4"/>
      <c r="E3864" s="4"/>
      <c r="F3864" s="4"/>
    </row>
    <row r="3865" spans="3:6" x14ac:dyDescent="0.25">
      <c r="C3865" s="4"/>
      <c r="D3865" s="4"/>
      <c r="E3865" s="4"/>
      <c r="F3865" s="4"/>
    </row>
    <row r="3866" spans="3:6" x14ac:dyDescent="0.25">
      <c r="C3866" s="4"/>
      <c r="D3866" s="4"/>
      <c r="E3866" s="4"/>
      <c r="F3866" s="4"/>
    </row>
    <row r="3867" spans="3:6" x14ac:dyDescent="0.25">
      <c r="C3867" s="4"/>
      <c r="D3867" s="4"/>
      <c r="E3867" s="4"/>
      <c r="F3867" s="4"/>
    </row>
    <row r="3868" spans="3:6" x14ac:dyDescent="0.25">
      <c r="C3868" s="4"/>
      <c r="D3868" s="4"/>
      <c r="E3868" s="4"/>
      <c r="F3868" s="4"/>
    </row>
    <row r="3869" spans="3:6" x14ac:dyDescent="0.25">
      <c r="C3869" s="4"/>
      <c r="D3869" s="4"/>
      <c r="E3869" s="4"/>
      <c r="F3869" s="4"/>
    </row>
    <row r="3870" spans="3:6" x14ac:dyDescent="0.25">
      <c r="C3870" s="4"/>
      <c r="D3870" s="4"/>
      <c r="E3870" s="4"/>
      <c r="F3870" s="4"/>
    </row>
    <row r="3871" spans="3:6" x14ac:dyDescent="0.25">
      <c r="C3871" s="4"/>
      <c r="D3871" s="4"/>
      <c r="E3871" s="4"/>
      <c r="F3871" s="4"/>
    </row>
    <row r="3872" spans="3:6" x14ac:dyDescent="0.25">
      <c r="C3872" s="4"/>
      <c r="D3872" s="4"/>
      <c r="E3872" s="4"/>
      <c r="F3872" s="4"/>
    </row>
    <row r="3873" spans="3:6" x14ac:dyDescent="0.25">
      <c r="C3873" s="4"/>
      <c r="D3873" s="4"/>
      <c r="E3873" s="4"/>
      <c r="F3873" s="4"/>
    </row>
    <row r="3874" spans="3:6" x14ac:dyDescent="0.25">
      <c r="C3874" s="4"/>
      <c r="D3874" s="4"/>
      <c r="E3874" s="4"/>
      <c r="F3874" s="4"/>
    </row>
    <row r="3875" spans="3:6" x14ac:dyDescent="0.25">
      <c r="C3875" s="4"/>
      <c r="D3875" s="4"/>
      <c r="E3875" s="4"/>
      <c r="F3875" s="4"/>
    </row>
    <row r="3876" spans="3:6" x14ac:dyDescent="0.25">
      <c r="C3876" s="4"/>
      <c r="D3876" s="4"/>
      <c r="E3876" s="4"/>
      <c r="F3876" s="4"/>
    </row>
    <row r="3877" spans="3:6" x14ac:dyDescent="0.25">
      <c r="C3877" s="4"/>
      <c r="D3877" s="4"/>
      <c r="E3877" s="4"/>
      <c r="F3877" s="4"/>
    </row>
    <row r="3878" spans="3:6" x14ac:dyDescent="0.25">
      <c r="C3878" s="4"/>
      <c r="D3878" s="4"/>
      <c r="E3878" s="4"/>
      <c r="F3878" s="4"/>
    </row>
    <row r="3879" spans="3:6" x14ac:dyDescent="0.25">
      <c r="C3879" s="4"/>
      <c r="D3879" s="4"/>
      <c r="E3879" s="4"/>
      <c r="F3879" s="4"/>
    </row>
    <row r="3880" spans="3:6" x14ac:dyDescent="0.25">
      <c r="C3880" s="4"/>
      <c r="D3880" s="4"/>
      <c r="E3880" s="4"/>
      <c r="F3880" s="4"/>
    </row>
    <row r="3881" spans="3:6" x14ac:dyDescent="0.25">
      <c r="C3881" s="4"/>
      <c r="D3881" s="4"/>
      <c r="E3881" s="4"/>
      <c r="F3881" s="4"/>
    </row>
    <row r="3882" spans="3:6" x14ac:dyDescent="0.25">
      <c r="C3882" s="4"/>
      <c r="D3882" s="4"/>
      <c r="E3882" s="4"/>
      <c r="F3882" s="4"/>
    </row>
    <row r="3883" spans="3:6" x14ac:dyDescent="0.25">
      <c r="C3883" s="4"/>
      <c r="D3883" s="4"/>
      <c r="E3883" s="4"/>
      <c r="F3883" s="4"/>
    </row>
    <row r="3884" spans="3:6" x14ac:dyDescent="0.25">
      <c r="C3884" s="4"/>
      <c r="D3884" s="4"/>
      <c r="E3884" s="4"/>
      <c r="F3884" s="4"/>
    </row>
    <row r="3885" spans="3:6" x14ac:dyDescent="0.25">
      <c r="C3885" s="4"/>
      <c r="D3885" s="4"/>
      <c r="E3885" s="4"/>
      <c r="F3885" s="4"/>
    </row>
    <row r="3886" spans="3:6" x14ac:dyDescent="0.25">
      <c r="C3886" s="4"/>
      <c r="D3886" s="4"/>
      <c r="E3886" s="4"/>
      <c r="F3886" s="4"/>
    </row>
    <row r="3887" spans="3:6" x14ac:dyDescent="0.25">
      <c r="C3887" s="4"/>
      <c r="D3887" s="4"/>
      <c r="E3887" s="4"/>
      <c r="F3887" s="4"/>
    </row>
    <row r="3888" spans="3:6" x14ac:dyDescent="0.25">
      <c r="C3888" s="4"/>
      <c r="D3888" s="4"/>
      <c r="E3888" s="4"/>
      <c r="F3888" s="4"/>
    </row>
    <row r="3889" spans="3:6" x14ac:dyDescent="0.25">
      <c r="C3889" s="4"/>
      <c r="D3889" s="4"/>
      <c r="E3889" s="4"/>
      <c r="F3889" s="4"/>
    </row>
    <row r="3890" spans="3:6" x14ac:dyDescent="0.25">
      <c r="C3890" s="4"/>
      <c r="D3890" s="4"/>
      <c r="E3890" s="4"/>
      <c r="F3890" s="4"/>
    </row>
    <row r="3891" spans="3:6" x14ac:dyDescent="0.25">
      <c r="C3891" s="4"/>
      <c r="D3891" s="4"/>
      <c r="E3891" s="4"/>
      <c r="F3891" s="4"/>
    </row>
    <row r="3892" spans="3:6" x14ac:dyDescent="0.25">
      <c r="C3892" s="4"/>
      <c r="D3892" s="4"/>
      <c r="E3892" s="4"/>
      <c r="F3892" s="4"/>
    </row>
    <row r="3893" spans="3:6" x14ac:dyDescent="0.25">
      <c r="C3893" s="4"/>
      <c r="D3893" s="4"/>
      <c r="E3893" s="4"/>
      <c r="F3893" s="4"/>
    </row>
    <row r="3894" spans="3:6" x14ac:dyDescent="0.25">
      <c r="C3894" s="4"/>
      <c r="D3894" s="4"/>
      <c r="E3894" s="4"/>
      <c r="F3894" s="4"/>
    </row>
    <row r="3895" spans="3:6" x14ac:dyDescent="0.25">
      <c r="C3895" s="4"/>
      <c r="D3895" s="4"/>
      <c r="E3895" s="4"/>
      <c r="F3895" s="4"/>
    </row>
    <row r="3896" spans="3:6" x14ac:dyDescent="0.25">
      <c r="C3896" s="4"/>
      <c r="D3896" s="4"/>
      <c r="E3896" s="4"/>
      <c r="F3896" s="4"/>
    </row>
    <row r="3897" spans="3:6" x14ac:dyDescent="0.25">
      <c r="C3897" s="4"/>
      <c r="D3897" s="4"/>
      <c r="E3897" s="4"/>
      <c r="F3897" s="4"/>
    </row>
    <row r="3898" spans="3:6" x14ac:dyDescent="0.25">
      <c r="C3898" s="4"/>
      <c r="D3898" s="4"/>
      <c r="E3898" s="4"/>
      <c r="F3898" s="4"/>
    </row>
    <row r="3899" spans="3:6" x14ac:dyDescent="0.25">
      <c r="C3899" s="4"/>
      <c r="D3899" s="4"/>
      <c r="E3899" s="4"/>
      <c r="F3899" s="4"/>
    </row>
    <row r="3900" spans="3:6" x14ac:dyDescent="0.25">
      <c r="C3900" s="4"/>
      <c r="D3900" s="4"/>
      <c r="E3900" s="4"/>
      <c r="F3900" s="4"/>
    </row>
    <row r="3901" spans="3:6" x14ac:dyDescent="0.25">
      <c r="C3901" s="4"/>
      <c r="D3901" s="4"/>
      <c r="E3901" s="4"/>
      <c r="F3901" s="4"/>
    </row>
    <row r="3902" spans="3:6" x14ac:dyDescent="0.25">
      <c r="C3902" s="4"/>
      <c r="D3902" s="4"/>
      <c r="E3902" s="4"/>
      <c r="F3902" s="4"/>
    </row>
    <row r="3903" spans="3:6" x14ac:dyDescent="0.25">
      <c r="C3903" s="4"/>
      <c r="D3903" s="4"/>
      <c r="E3903" s="4"/>
      <c r="F3903" s="4"/>
    </row>
    <row r="3904" spans="3:6" x14ac:dyDescent="0.25">
      <c r="C3904" s="4"/>
      <c r="D3904" s="4"/>
      <c r="E3904" s="4"/>
      <c r="F3904" s="4"/>
    </row>
    <row r="3905" spans="3:6" x14ac:dyDescent="0.25">
      <c r="C3905" s="4"/>
      <c r="D3905" s="4"/>
      <c r="E3905" s="4"/>
      <c r="F3905" s="4"/>
    </row>
    <row r="3906" spans="3:6" x14ac:dyDescent="0.25">
      <c r="C3906" s="4"/>
      <c r="D3906" s="4"/>
      <c r="E3906" s="4"/>
      <c r="F3906" s="4"/>
    </row>
    <row r="3907" spans="3:6" x14ac:dyDescent="0.25">
      <c r="C3907" s="4"/>
      <c r="D3907" s="4"/>
      <c r="E3907" s="4"/>
      <c r="F3907" s="4"/>
    </row>
    <row r="3908" spans="3:6" x14ac:dyDescent="0.25">
      <c r="C3908" s="4"/>
      <c r="D3908" s="4"/>
      <c r="E3908" s="4"/>
      <c r="F3908" s="4"/>
    </row>
    <row r="3909" spans="3:6" x14ac:dyDescent="0.25">
      <c r="C3909" s="4"/>
      <c r="D3909" s="4"/>
      <c r="E3909" s="4"/>
      <c r="F3909" s="4"/>
    </row>
    <row r="3910" spans="3:6" x14ac:dyDescent="0.25">
      <c r="C3910" s="4"/>
      <c r="D3910" s="4"/>
      <c r="E3910" s="4"/>
      <c r="F3910" s="4"/>
    </row>
    <row r="3911" spans="3:6" x14ac:dyDescent="0.25">
      <c r="C3911" s="4"/>
      <c r="D3911" s="4"/>
      <c r="E3911" s="4"/>
      <c r="F3911" s="4"/>
    </row>
    <row r="3912" spans="3:6" x14ac:dyDescent="0.25">
      <c r="C3912" s="4"/>
      <c r="D3912" s="4"/>
      <c r="E3912" s="4"/>
      <c r="F3912" s="4"/>
    </row>
    <row r="3913" spans="3:6" x14ac:dyDescent="0.25">
      <c r="C3913" s="4"/>
      <c r="D3913" s="4"/>
      <c r="E3913" s="4"/>
      <c r="F3913" s="4"/>
    </row>
    <row r="3914" spans="3:6" x14ac:dyDescent="0.25">
      <c r="C3914" s="4"/>
      <c r="D3914" s="4"/>
      <c r="E3914" s="4"/>
      <c r="F3914" s="4"/>
    </row>
    <row r="3915" spans="3:6" x14ac:dyDescent="0.25">
      <c r="C3915" s="4"/>
      <c r="D3915" s="4"/>
      <c r="E3915" s="4"/>
      <c r="F3915" s="4"/>
    </row>
    <row r="3916" spans="3:6" x14ac:dyDescent="0.25">
      <c r="C3916" s="4"/>
      <c r="D3916" s="4"/>
      <c r="E3916" s="4"/>
      <c r="F3916" s="4"/>
    </row>
    <row r="3917" spans="3:6" x14ac:dyDescent="0.25">
      <c r="C3917" s="4"/>
      <c r="D3917" s="4"/>
      <c r="E3917" s="4"/>
      <c r="F3917" s="4"/>
    </row>
    <row r="3918" spans="3:6" x14ac:dyDescent="0.25">
      <c r="C3918" s="4"/>
      <c r="D3918" s="4"/>
      <c r="E3918" s="4"/>
      <c r="F3918" s="4"/>
    </row>
    <row r="3919" spans="3:6" x14ac:dyDescent="0.25">
      <c r="C3919" s="4"/>
      <c r="D3919" s="4"/>
      <c r="E3919" s="4"/>
      <c r="F3919" s="4"/>
    </row>
    <row r="3920" spans="3:6" x14ac:dyDescent="0.25">
      <c r="C3920" s="4"/>
      <c r="D3920" s="4"/>
      <c r="E3920" s="4"/>
      <c r="F3920" s="4"/>
    </row>
    <row r="3921" spans="3:6" x14ac:dyDescent="0.25">
      <c r="C3921" s="4"/>
      <c r="D3921" s="4"/>
      <c r="E3921" s="4"/>
      <c r="F3921" s="4"/>
    </row>
    <row r="3922" spans="3:6" x14ac:dyDescent="0.25">
      <c r="C3922" s="4"/>
      <c r="D3922" s="4"/>
      <c r="E3922" s="4"/>
      <c r="F3922" s="4"/>
    </row>
    <row r="3923" spans="3:6" x14ac:dyDescent="0.25">
      <c r="C3923" s="4"/>
      <c r="D3923" s="4"/>
      <c r="E3923" s="4"/>
      <c r="F3923" s="4"/>
    </row>
    <row r="3924" spans="3:6" x14ac:dyDescent="0.25">
      <c r="C3924" s="4"/>
      <c r="D3924" s="4"/>
      <c r="E3924" s="4"/>
      <c r="F3924" s="4"/>
    </row>
    <row r="3925" spans="3:6" x14ac:dyDescent="0.25">
      <c r="C3925" s="4"/>
      <c r="D3925" s="4"/>
      <c r="E3925" s="4"/>
      <c r="F3925" s="4"/>
    </row>
    <row r="3926" spans="3:6" x14ac:dyDescent="0.25">
      <c r="C3926" s="4"/>
      <c r="D3926" s="4"/>
      <c r="E3926" s="4"/>
      <c r="F3926" s="4"/>
    </row>
    <row r="3927" spans="3:6" x14ac:dyDescent="0.25">
      <c r="C3927" s="4"/>
      <c r="D3927" s="4"/>
      <c r="E3927" s="4"/>
      <c r="F3927" s="4"/>
    </row>
    <row r="3928" spans="3:6" x14ac:dyDescent="0.25">
      <c r="C3928" s="4"/>
      <c r="D3928" s="4"/>
      <c r="E3928" s="4"/>
      <c r="F3928" s="4"/>
    </row>
    <row r="3929" spans="3:6" x14ac:dyDescent="0.25">
      <c r="C3929" s="4"/>
      <c r="D3929" s="4"/>
      <c r="E3929" s="4"/>
      <c r="F3929" s="4"/>
    </row>
    <row r="3930" spans="3:6" x14ac:dyDescent="0.25">
      <c r="C3930" s="4"/>
      <c r="D3930" s="4"/>
      <c r="E3930" s="4"/>
      <c r="F3930" s="4"/>
    </row>
    <row r="3931" spans="3:6" x14ac:dyDescent="0.25">
      <c r="C3931" s="4"/>
      <c r="D3931" s="4"/>
      <c r="E3931" s="4"/>
      <c r="F3931" s="4"/>
    </row>
    <row r="3932" spans="3:6" x14ac:dyDescent="0.25">
      <c r="C3932" s="4"/>
      <c r="D3932" s="4"/>
      <c r="E3932" s="4"/>
      <c r="F3932" s="4"/>
    </row>
    <row r="3933" spans="3:6" x14ac:dyDescent="0.25">
      <c r="C3933" s="4"/>
      <c r="D3933" s="4"/>
      <c r="E3933" s="4"/>
      <c r="F3933" s="4"/>
    </row>
    <row r="3934" spans="3:6" x14ac:dyDescent="0.25">
      <c r="C3934" s="4"/>
      <c r="D3934" s="4"/>
      <c r="E3934" s="4"/>
      <c r="F3934" s="4"/>
    </row>
    <row r="3935" spans="3:6" x14ac:dyDescent="0.25">
      <c r="C3935" s="4"/>
      <c r="D3935" s="4"/>
      <c r="E3935" s="4"/>
      <c r="F3935" s="4"/>
    </row>
    <row r="3936" spans="3:6" x14ac:dyDescent="0.25">
      <c r="C3936" s="4"/>
      <c r="D3936" s="4"/>
      <c r="E3936" s="4"/>
      <c r="F3936" s="4"/>
    </row>
    <row r="3937" spans="3:6" x14ac:dyDescent="0.25">
      <c r="C3937" s="4"/>
      <c r="D3937" s="4"/>
      <c r="E3937" s="4"/>
      <c r="F3937" s="4"/>
    </row>
    <row r="3938" spans="3:6" x14ac:dyDescent="0.25">
      <c r="C3938" s="4"/>
      <c r="D3938" s="4"/>
      <c r="E3938" s="4"/>
      <c r="F3938" s="4"/>
    </row>
    <row r="3939" spans="3:6" x14ac:dyDescent="0.25">
      <c r="C3939" s="4"/>
      <c r="D3939" s="4"/>
      <c r="E3939" s="4"/>
      <c r="F3939" s="4"/>
    </row>
    <row r="3940" spans="3:6" x14ac:dyDescent="0.25">
      <c r="C3940" s="4"/>
      <c r="D3940" s="4"/>
      <c r="E3940" s="4"/>
      <c r="F3940" s="4"/>
    </row>
    <row r="3941" spans="3:6" x14ac:dyDescent="0.25">
      <c r="C3941" s="4"/>
      <c r="D3941" s="4"/>
      <c r="E3941" s="4"/>
      <c r="F3941" s="4"/>
    </row>
    <row r="3942" spans="3:6" x14ac:dyDescent="0.25">
      <c r="C3942" s="4"/>
      <c r="D3942" s="4"/>
      <c r="E3942" s="4"/>
      <c r="F3942" s="4"/>
    </row>
    <row r="3943" spans="3:6" x14ac:dyDescent="0.25">
      <c r="C3943" s="4"/>
      <c r="D3943" s="4"/>
      <c r="E3943" s="4"/>
      <c r="F3943" s="4"/>
    </row>
    <row r="3944" spans="3:6" x14ac:dyDescent="0.25">
      <c r="C3944" s="4"/>
      <c r="D3944" s="4"/>
      <c r="E3944" s="4"/>
      <c r="F3944" s="4"/>
    </row>
    <row r="3945" spans="3:6" x14ac:dyDescent="0.25">
      <c r="C3945" s="4"/>
      <c r="D3945" s="4"/>
      <c r="E3945" s="4"/>
      <c r="F3945" s="4"/>
    </row>
    <row r="3946" spans="3:6" x14ac:dyDescent="0.25">
      <c r="C3946" s="4"/>
      <c r="D3946" s="4"/>
      <c r="E3946" s="4"/>
      <c r="F3946" s="4"/>
    </row>
    <row r="3947" spans="3:6" x14ac:dyDescent="0.25">
      <c r="C3947" s="4"/>
      <c r="D3947" s="4"/>
      <c r="E3947" s="4"/>
      <c r="F3947" s="4"/>
    </row>
    <row r="3948" spans="3:6" x14ac:dyDescent="0.25">
      <c r="C3948" s="4"/>
      <c r="D3948" s="4"/>
      <c r="E3948" s="4"/>
      <c r="F3948" s="4"/>
    </row>
    <row r="3949" spans="3:6" x14ac:dyDescent="0.25">
      <c r="C3949" s="4"/>
      <c r="D3949" s="4"/>
      <c r="E3949" s="4"/>
      <c r="F3949" s="4"/>
    </row>
    <row r="3950" spans="3:6" x14ac:dyDescent="0.25">
      <c r="C3950" s="4"/>
      <c r="D3950" s="4"/>
      <c r="E3950" s="4"/>
      <c r="F3950" s="4"/>
    </row>
    <row r="3951" spans="3:6" x14ac:dyDescent="0.25">
      <c r="C3951" s="4"/>
      <c r="D3951" s="4"/>
      <c r="E3951" s="4"/>
      <c r="F3951" s="4"/>
    </row>
    <row r="3952" spans="3:6" x14ac:dyDescent="0.25">
      <c r="C3952" s="4"/>
      <c r="D3952" s="4"/>
      <c r="E3952" s="4"/>
      <c r="F3952" s="4"/>
    </row>
    <row r="3953" spans="3:6" x14ac:dyDescent="0.25">
      <c r="C3953" s="4"/>
      <c r="D3953" s="4"/>
      <c r="E3953" s="4"/>
      <c r="F3953" s="4"/>
    </row>
    <row r="3954" spans="3:6" x14ac:dyDescent="0.25">
      <c r="C3954" s="4"/>
      <c r="D3954" s="4"/>
      <c r="E3954" s="4"/>
      <c r="F3954" s="4"/>
    </row>
    <row r="3955" spans="3:6" x14ac:dyDescent="0.25">
      <c r="C3955" s="4"/>
      <c r="D3955" s="4"/>
      <c r="E3955" s="4"/>
      <c r="F3955" s="4"/>
    </row>
    <row r="3956" spans="3:6" x14ac:dyDescent="0.25">
      <c r="C3956" s="4"/>
      <c r="D3956" s="4"/>
      <c r="E3956" s="4"/>
      <c r="F3956" s="4"/>
    </row>
    <row r="3957" spans="3:6" x14ac:dyDescent="0.25">
      <c r="C3957" s="4"/>
      <c r="D3957" s="4"/>
      <c r="E3957" s="4"/>
      <c r="F3957" s="4"/>
    </row>
    <row r="3958" spans="3:6" x14ac:dyDescent="0.25">
      <c r="C3958" s="4"/>
      <c r="D3958" s="4"/>
      <c r="E3958" s="4"/>
      <c r="F3958" s="4"/>
    </row>
    <row r="3959" spans="3:6" x14ac:dyDescent="0.25">
      <c r="C3959" s="4"/>
      <c r="D3959" s="4"/>
      <c r="E3959" s="4"/>
      <c r="F3959" s="4"/>
    </row>
    <row r="3960" spans="3:6" x14ac:dyDescent="0.25">
      <c r="C3960" s="4"/>
      <c r="D3960" s="4"/>
      <c r="E3960" s="4"/>
      <c r="F3960" s="4"/>
    </row>
    <row r="3961" spans="3:6" x14ac:dyDescent="0.25">
      <c r="C3961" s="4"/>
      <c r="D3961" s="4"/>
      <c r="E3961" s="4"/>
      <c r="F3961" s="4"/>
    </row>
    <row r="3962" spans="3:6" x14ac:dyDescent="0.25">
      <c r="C3962" s="4"/>
      <c r="D3962" s="4"/>
      <c r="E3962" s="4"/>
      <c r="F3962" s="4"/>
    </row>
    <row r="3963" spans="3:6" x14ac:dyDescent="0.25">
      <c r="C3963" s="4"/>
      <c r="D3963" s="4"/>
      <c r="E3963" s="4"/>
      <c r="F3963" s="4"/>
    </row>
    <row r="3964" spans="3:6" x14ac:dyDescent="0.25">
      <c r="C3964" s="4"/>
      <c r="D3964" s="4"/>
      <c r="E3964" s="4"/>
      <c r="F3964" s="4"/>
    </row>
    <row r="3965" spans="3:6" x14ac:dyDescent="0.25">
      <c r="C3965" s="4"/>
      <c r="D3965" s="4"/>
      <c r="E3965" s="4"/>
      <c r="F3965" s="4"/>
    </row>
    <row r="3966" spans="3:6" x14ac:dyDescent="0.25">
      <c r="C3966" s="4"/>
      <c r="D3966" s="4"/>
      <c r="E3966" s="4"/>
      <c r="F3966" s="4"/>
    </row>
    <row r="3967" spans="3:6" x14ac:dyDescent="0.25">
      <c r="C3967" s="4"/>
      <c r="D3967" s="4"/>
      <c r="E3967" s="4"/>
      <c r="F3967" s="4"/>
    </row>
    <row r="3968" spans="3:6" x14ac:dyDescent="0.25">
      <c r="C3968" s="4"/>
      <c r="D3968" s="4"/>
      <c r="E3968" s="4"/>
      <c r="F3968" s="4"/>
    </row>
    <row r="3969" spans="3:6" x14ac:dyDescent="0.25">
      <c r="C3969" s="4"/>
      <c r="D3969" s="4"/>
      <c r="E3969" s="4"/>
      <c r="F3969" s="4"/>
    </row>
    <row r="3970" spans="3:6" x14ac:dyDescent="0.25">
      <c r="C3970" s="4"/>
      <c r="D3970" s="4"/>
      <c r="E3970" s="4"/>
      <c r="F3970" s="4"/>
    </row>
    <row r="3971" spans="3:6" x14ac:dyDescent="0.25">
      <c r="C3971" s="4"/>
      <c r="D3971" s="4"/>
      <c r="E3971" s="4"/>
      <c r="F3971" s="4"/>
    </row>
    <row r="3972" spans="3:6" x14ac:dyDescent="0.25">
      <c r="C3972" s="4"/>
      <c r="D3972" s="4"/>
      <c r="E3972" s="4"/>
      <c r="F3972" s="4"/>
    </row>
    <row r="3973" spans="3:6" x14ac:dyDescent="0.25">
      <c r="C3973" s="4"/>
      <c r="D3973" s="4"/>
      <c r="E3973" s="4"/>
      <c r="F3973" s="4"/>
    </row>
    <row r="3974" spans="3:6" x14ac:dyDescent="0.25">
      <c r="C3974" s="4"/>
      <c r="D3974" s="4"/>
      <c r="E3974" s="4"/>
      <c r="F3974" s="4"/>
    </row>
    <row r="3975" spans="3:6" x14ac:dyDescent="0.25">
      <c r="C3975" s="4"/>
      <c r="D3975" s="4"/>
      <c r="E3975" s="4"/>
      <c r="F3975" s="4"/>
    </row>
    <row r="3976" spans="3:6" x14ac:dyDescent="0.25">
      <c r="C3976" s="4"/>
      <c r="D3976" s="4"/>
      <c r="E3976" s="4"/>
      <c r="F3976" s="4"/>
    </row>
    <row r="3977" spans="3:6" x14ac:dyDescent="0.25">
      <c r="C3977" s="4"/>
      <c r="D3977" s="4"/>
      <c r="E3977" s="4"/>
      <c r="F3977" s="4"/>
    </row>
    <row r="3978" spans="3:6" x14ac:dyDescent="0.25">
      <c r="C3978" s="4"/>
      <c r="D3978" s="4"/>
      <c r="E3978" s="4"/>
      <c r="F3978" s="4"/>
    </row>
    <row r="3979" spans="3:6" x14ac:dyDescent="0.25">
      <c r="C3979" s="4"/>
      <c r="D3979" s="4"/>
      <c r="E3979" s="4"/>
      <c r="F3979" s="4"/>
    </row>
    <row r="3980" spans="3:6" x14ac:dyDescent="0.25">
      <c r="C3980" s="4"/>
      <c r="D3980" s="4"/>
      <c r="E3980" s="4"/>
      <c r="F3980" s="4"/>
    </row>
    <row r="3981" spans="3:6" x14ac:dyDescent="0.25">
      <c r="C3981" s="4"/>
      <c r="D3981" s="4"/>
      <c r="E3981" s="4"/>
      <c r="F3981" s="4"/>
    </row>
    <row r="3982" spans="3:6" x14ac:dyDescent="0.25">
      <c r="C3982" s="4"/>
      <c r="D3982" s="4"/>
      <c r="E3982" s="4"/>
      <c r="F3982" s="4"/>
    </row>
    <row r="3983" spans="3:6" x14ac:dyDescent="0.25">
      <c r="C3983" s="4"/>
      <c r="D3983" s="4"/>
      <c r="E3983" s="4"/>
      <c r="F3983" s="4"/>
    </row>
    <row r="3984" spans="3:6" x14ac:dyDescent="0.25">
      <c r="C3984" s="4"/>
      <c r="D3984" s="4"/>
      <c r="E3984" s="4"/>
      <c r="F3984" s="4"/>
    </row>
    <row r="3985" spans="3:6" x14ac:dyDescent="0.25">
      <c r="C3985" s="4"/>
      <c r="D3985" s="4"/>
      <c r="E3985" s="4"/>
      <c r="F3985" s="4"/>
    </row>
    <row r="3986" spans="3:6" x14ac:dyDescent="0.25">
      <c r="C3986" s="4"/>
      <c r="D3986" s="4"/>
      <c r="E3986" s="4"/>
      <c r="F3986" s="4"/>
    </row>
    <row r="3987" spans="3:6" x14ac:dyDescent="0.25">
      <c r="C3987" s="4"/>
      <c r="D3987" s="4"/>
      <c r="E3987" s="4"/>
      <c r="F3987" s="4"/>
    </row>
    <row r="3988" spans="3:6" x14ac:dyDescent="0.25">
      <c r="C3988" s="4"/>
      <c r="D3988" s="4"/>
      <c r="E3988" s="4"/>
      <c r="F3988" s="4"/>
    </row>
    <row r="3989" spans="3:6" x14ac:dyDescent="0.25">
      <c r="C3989" s="4"/>
      <c r="D3989" s="4"/>
      <c r="E3989" s="4"/>
      <c r="F3989" s="4"/>
    </row>
    <row r="3990" spans="3:6" x14ac:dyDescent="0.25">
      <c r="C3990" s="4"/>
      <c r="D3990" s="4"/>
      <c r="E3990" s="4"/>
      <c r="F3990" s="4"/>
    </row>
    <row r="3991" spans="3:6" x14ac:dyDescent="0.25">
      <c r="C3991" s="4"/>
      <c r="D3991" s="4"/>
      <c r="E3991" s="4"/>
      <c r="F3991" s="4"/>
    </row>
    <row r="3992" spans="3:6" x14ac:dyDescent="0.25">
      <c r="C3992" s="4"/>
      <c r="D3992" s="4"/>
      <c r="E3992" s="4"/>
      <c r="F3992" s="4"/>
    </row>
    <row r="3993" spans="3:6" x14ac:dyDescent="0.25">
      <c r="C3993" s="4"/>
      <c r="D3993" s="4"/>
      <c r="E3993" s="4"/>
      <c r="F3993" s="4"/>
    </row>
    <row r="3994" spans="3:6" x14ac:dyDescent="0.25">
      <c r="C3994" s="4"/>
      <c r="D3994" s="4"/>
      <c r="E3994" s="4"/>
      <c r="F3994" s="4"/>
    </row>
    <row r="3995" spans="3:6" x14ac:dyDescent="0.25">
      <c r="C3995" s="4"/>
      <c r="D3995" s="4"/>
      <c r="E3995" s="4"/>
      <c r="F3995" s="4"/>
    </row>
    <row r="3996" spans="3:6" x14ac:dyDescent="0.25">
      <c r="C3996" s="4"/>
      <c r="D3996" s="4"/>
      <c r="E3996" s="4"/>
      <c r="F3996" s="4"/>
    </row>
    <row r="3997" spans="3:6" x14ac:dyDescent="0.25">
      <c r="C3997" s="4"/>
      <c r="D3997" s="4"/>
      <c r="E3997" s="4"/>
      <c r="F3997" s="4"/>
    </row>
    <row r="3998" spans="3:6" x14ac:dyDescent="0.25">
      <c r="C3998" s="4"/>
      <c r="D3998" s="4"/>
      <c r="E3998" s="4"/>
      <c r="F3998" s="4"/>
    </row>
    <row r="3999" spans="3:6" x14ac:dyDescent="0.25">
      <c r="C3999" s="4"/>
      <c r="D3999" s="4"/>
      <c r="E3999" s="4"/>
      <c r="F3999" s="4"/>
    </row>
    <row r="4000" spans="3:6" x14ac:dyDescent="0.25">
      <c r="C4000" s="4"/>
      <c r="D4000" s="4"/>
      <c r="E4000" s="4"/>
      <c r="F4000" s="4"/>
    </row>
    <row r="4001" spans="3:6" x14ac:dyDescent="0.25">
      <c r="C4001" s="4"/>
      <c r="D4001" s="4"/>
      <c r="E4001" s="4"/>
      <c r="F4001" s="4"/>
    </row>
    <row r="4002" spans="3:6" x14ac:dyDescent="0.25">
      <c r="C4002" s="4"/>
      <c r="D4002" s="4"/>
      <c r="E4002" s="4"/>
      <c r="F4002" s="4"/>
    </row>
    <row r="4003" spans="3:6" x14ac:dyDescent="0.25">
      <c r="C4003" s="4"/>
      <c r="D4003" s="4"/>
      <c r="E4003" s="4"/>
      <c r="F4003" s="4"/>
    </row>
    <row r="4004" spans="3:6" x14ac:dyDescent="0.25">
      <c r="C4004" s="4"/>
      <c r="D4004" s="4"/>
      <c r="E4004" s="4"/>
      <c r="F4004" s="4"/>
    </row>
    <row r="4005" spans="3:6" x14ac:dyDescent="0.25">
      <c r="C4005" s="4"/>
      <c r="D4005" s="4"/>
      <c r="E4005" s="4"/>
      <c r="F4005" s="4"/>
    </row>
    <row r="4006" spans="3:6" x14ac:dyDescent="0.25">
      <c r="C4006" s="4"/>
      <c r="D4006" s="4"/>
      <c r="E4006" s="4"/>
      <c r="F4006" s="4"/>
    </row>
    <row r="4007" spans="3:6" x14ac:dyDescent="0.25">
      <c r="C4007" s="4"/>
      <c r="D4007" s="4"/>
      <c r="E4007" s="4"/>
      <c r="F4007" s="4"/>
    </row>
    <row r="4008" spans="3:6" x14ac:dyDescent="0.25">
      <c r="C4008" s="4"/>
      <c r="D4008" s="4"/>
      <c r="E4008" s="4"/>
      <c r="F4008" s="4"/>
    </row>
    <row r="4009" spans="3:6" x14ac:dyDescent="0.25">
      <c r="C4009" s="4"/>
      <c r="D4009" s="4"/>
      <c r="E4009" s="4"/>
      <c r="F4009" s="4"/>
    </row>
    <row r="4010" spans="3:6" x14ac:dyDescent="0.25">
      <c r="C4010" s="4"/>
      <c r="D4010" s="4"/>
      <c r="E4010" s="4"/>
      <c r="F4010" s="4"/>
    </row>
    <row r="4011" spans="3:6" x14ac:dyDescent="0.25">
      <c r="C4011" s="4"/>
      <c r="D4011" s="4"/>
      <c r="E4011" s="4"/>
      <c r="F4011" s="4"/>
    </row>
    <row r="4012" spans="3:6" x14ac:dyDescent="0.25">
      <c r="C4012" s="4"/>
      <c r="D4012" s="4"/>
      <c r="E4012" s="4"/>
      <c r="F4012" s="4"/>
    </row>
    <row r="4013" spans="3:6" x14ac:dyDescent="0.25">
      <c r="C4013" s="4"/>
      <c r="D4013" s="4"/>
      <c r="E4013" s="4"/>
      <c r="F4013" s="4"/>
    </row>
    <row r="4014" spans="3:6" x14ac:dyDescent="0.25">
      <c r="C4014" s="4"/>
      <c r="D4014" s="4"/>
      <c r="E4014" s="4"/>
      <c r="F4014" s="4"/>
    </row>
    <row r="4015" spans="3:6" x14ac:dyDescent="0.25">
      <c r="C4015" s="4"/>
      <c r="D4015" s="4"/>
      <c r="E4015" s="4"/>
      <c r="F4015" s="4"/>
    </row>
    <row r="4016" spans="3:6" x14ac:dyDescent="0.25">
      <c r="C4016" s="4"/>
      <c r="D4016" s="4"/>
      <c r="E4016" s="4"/>
      <c r="F4016" s="4"/>
    </row>
    <row r="4017" spans="3:6" x14ac:dyDescent="0.25">
      <c r="C4017" s="4"/>
      <c r="D4017" s="4"/>
      <c r="E4017" s="4"/>
      <c r="F4017" s="4"/>
    </row>
    <row r="4018" spans="3:6" x14ac:dyDescent="0.25">
      <c r="C4018" s="4"/>
      <c r="D4018" s="4"/>
      <c r="E4018" s="4"/>
      <c r="F4018" s="4"/>
    </row>
    <row r="4019" spans="3:6" x14ac:dyDescent="0.25">
      <c r="C4019" s="4"/>
      <c r="D4019" s="4"/>
      <c r="E4019" s="4"/>
      <c r="F4019" s="4"/>
    </row>
    <row r="4020" spans="3:6" x14ac:dyDescent="0.25">
      <c r="C4020" s="4"/>
      <c r="D4020" s="4"/>
      <c r="E4020" s="4"/>
      <c r="F4020" s="4"/>
    </row>
    <row r="4021" spans="3:6" x14ac:dyDescent="0.25">
      <c r="C4021" s="4"/>
      <c r="D4021" s="4"/>
      <c r="E4021" s="4"/>
      <c r="F4021" s="4"/>
    </row>
    <row r="4022" spans="3:6" x14ac:dyDescent="0.25">
      <c r="C4022" s="4"/>
      <c r="D4022" s="4"/>
      <c r="E4022" s="4"/>
      <c r="F4022" s="4"/>
    </row>
    <row r="4023" spans="3:6" x14ac:dyDescent="0.25">
      <c r="C4023" s="4"/>
      <c r="D4023" s="4"/>
      <c r="E4023" s="4"/>
      <c r="F4023" s="4"/>
    </row>
    <row r="4024" spans="3:6" x14ac:dyDescent="0.25">
      <c r="C4024" s="4"/>
      <c r="D4024" s="4"/>
      <c r="E4024" s="4"/>
      <c r="F4024" s="4"/>
    </row>
    <row r="4025" spans="3:6" x14ac:dyDescent="0.25">
      <c r="C4025" s="4"/>
      <c r="D4025" s="4"/>
      <c r="E4025" s="4"/>
      <c r="F4025" s="4"/>
    </row>
    <row r="4026" spans="3:6" x14ac:dyDescent="0.25">
      <c r="C4026" s="4"/>
      <c r="D4026" s="4"/>
      <c r="E4026" s="4"/>
      <c r="F4026" s="4"/>
    </row>
    <row r="4027" spans="3:6" x14ac:dyDescent="0.25">
      <c r="C4027" s="4"/>
      <c r="D4027" s="4"/>
      <c r="E4027" s="4"/>
      <c r="F4027" s="4"/>
    </row>
    <row r="4028" spans="3:6" x14ac:dyDescent="0.25">
      <c r="C4028" s="4"/>
      <c r="D4028" s="4"/>
      <c r="E4028" s="4"/>
      <c r="F4028" s="4"/>
    </row>
    <row r="4029" spans="3:6" x14ac:dyDescent="0.25">
      <c r="C4029" s="4"/>
      <c r="D4029" s="4"/>
      <c r="E4029" s="4"/>
      <c r="F4029" s="4"/>
    </row>
    <row r="4030" spans="3:6" x14ac:dyDescent="0.25">
      <c r="C4030" s="4"/>
      <c r="D4030" s="4"/>
      <c r="E4030" s="4"/>
      <c r="F4030" s="4"/>
    </row>
    <row r="4031" spans="3:6" x14ac:dyDescent="0.25">
      <c r="C4031" s="4"/>
      <c r="D4031" s="4"/>
      <c r="E4031" s="4"/>
      <c r="F4031" s="4"/>
    </row>
    <row r="4032" spans="3:6" x14ac:dyDescent="0.25">
      <c r="C4032" s="4"/>
      <c r="D4032" s="4"/>
      <c r="E4032" s="4"/>
      <c r="F4032" s="4"/>
    </row>
    <row r="4033" spans="3:6" x14ac:dyDescent="0.25">
      <c r="C4033" s="4"/>
      <c r="D4033" s="4"/>
      <c r="E4033" s="4"/>
      <c r="F4033" s="4"/>
    </row>
    <row r="4034" spans="3:6" x14ac:dyDescent="0.25">
      <c r="C4034" s="4"/>
      <c r="D4034" s="4"/>
      <c r="E4034" s="4"/>
      <c r="F4034" s="4"/>
    </row>
    <row r="4035" spans="3:6" x14ac:dyDescent="0.25">
      <c r="C4035" s="4"/>
      <c r="D4035" s="4"/>
      <c r="E4035" s="4"/>
      <c r="F4035" s="4"/>
    </row>
    <row r="4036" spans="3:6" x14ac:dyDescent="0.25">
      <c r="C4036" s="4"/>
      <c r="D4036" s="4"/>
      <c r="E4036" s="4"/>
      <c r="F4036" s="4"/>
    </row>
    <row r="4037" spans="3:6" x14ac:dyDescent="0.25">
      <c r="C4037" s="4"/>
      <c r="D4037" s="4"/>
      <c r="E4037" s="4"/>
      <c r="F4037" s="4"/>
    </row>
    <row r="4038" spans="3:6" x14ac:dyDescent="0.25">
      <c r="C4038" s="4"/>
      <c r="D4038" s="4"/>
      <c r="E4038" s="4"/>
      <c r="F4038" s="4"/>
    </row>
    <row r="4039" spans="3:6" x14ac:dyDescent="0.25">
      <c r="C4039" s="4"/>
      <c r="D4039" s="4"/>
      <c r="E4039" s="4"/>
      <c r="F4039" s="4"/>
    </row>
    <row r="4040" spans="3:6" x14ac:dyDescent="0.25">
      <c r="C4040" s="4"/>
      <c r="D4040" s="4"/>
      <c r="E4040" s="4"/>
      <c r="F4040" s="4"/>
    </row>
    <row r="4041" spans="3:6" x14ac:dyDescent="0.25">
      <c r="C4041" s="4"/>
      <c r="D4041" s="4"/>
      <c r="E4041" s="4"/>
      <c r="F4041" s="4"/>
    </row>
    <row r="4042" spans="3:6" x14ac:dyDescent="0.25">
      <c r="C4042" s="4"/>
      <c r="D4042" s="4"/>
      <c r="E4042" s="4"/>
      <c r="F4042" s="4"/>
    </row>
    <row r="4043" spans="3:6" x14ac:dyDescent="0.25">
      <c r="C4043" s="4"/>
      <c r="D4043" s="4"/>
      <c r="E4043" s="4"/>
      <c r="F4043" s="4"/>
    </row>
    <row r="4044" spans="3:6" x14ac:dyDescent="0.25">
      <c r="C4044" s="4"/>
      <c r="D4044" s="4"/>
      <c r="E4044" s="4"/>
      <c r="F4044" s="4"/>
    </row>
    <row r="4045" spans="3:6" x14ac:dyDescent="0.25">
      <c r="C4045" s="4"/>
      <c r="D4045" s="4"/>
      <c r="E4045" s="4"/>
      <c r="F4045" s="4"/>
    </row>
    <row r="4046" spans="3:6" x14ac:dyDescent="0.25">
      <c r="C4046" s="4"/>
      <c r="D4046" s="4"/>
      <c r="E4046" s="4"/>
      <c r="F4046" s="4"/>
    </row>
    <row r="4047" spans="3:6" x14ac:dyDescent="0.25">
      <c r="C4047" s="4"/>
      <c r="D4047" s="4"/>
      <c r="E4047" s="4"/>
      <c r="F4047" s="4"/>
    </row>
    <row r="4048" spans="3:6" x14ac:dyDescent="0.25">
      <c r="C4048" s="4"/>
      <c r="D4048" s="4"/>
      <c r="E4048" s="4"/>
      <c r="F4048" s="4"/>
    </row>
    <row r="4049" spans="3:6" x14ac:dyDescent="0.25">
      <c r="C4049" s="4"/>
      <c r="D4049" s="4"/>
      <c r="E4049" s="4"/>
      <c r="F4049" s="4"/>
    </row>
    <row r="4050" spans="3:6" x14ac:dyDescent="0.25">
      <c r="C4050" s="4"/>
      <c r="D4050" s="4"/>
      <c r="E4050" s="4"/>
      <c r="F4050" s="4"/>
    </row>
    <row r="4051" spans="3:6" x14ac:dyDescent="0.25">
      <c r="C4051" s="4"/>
      <c r="D4051" s="4"/>
      <c r="E4051" s="4"/>
      <c r="F4051" s="4"/>
    </row>
    <row r="4052" spans="3:6" x14ac:dyDescent="0.25">
      <c r="C4052" s="4"/>
      <c r="D4052" s="4"/>
      <c r="E4052" s="4"/>
      <c r="F4052" s="4"/>
    </row>
    <row r="4053" spans="3:6" x14ac:dyDescent="0.25">
      <c r="C4053" s="4"/>
      <c r="D4053" s="4"/>
      <c r="E4053" s="4"/>
      <c r="F4053" s="4"/>
    </row>
    <row r="4054" spans="3:6" x14ac:dyDescent="0.25">
      <c r="C4054" s="4"/>
      <c r="D4054" s="4"/>
      <c r="E4054" s="4"/>
      <c r="F4054" s="4"/>
    </row>
    <row r="4055" spans="3:6" x14ac:dyDescent="0.25">
      <c r="C4055" s="4"/>
      <c r="D4055" s="4"/>
      <c r="E4055" s="4"/>
      <c r="F4055" s="4"/>
    </row>
    <row r="4056" spans="3:6" x14ac:dyDescent="0.25">
      <c r="C4056" s="4"/>
      <c r="D4056" s="4"/>
      <c r="E4056" s="4"/>
      <c r="F4056" s="4"/>
    </row>
    <row r="4057" spans="3:6" x14ac:dyDescent="0.25">
      <c r="C4057" s="4"/>
      <c r="D4057" s="4"/>
      <c r="E4057" s="4"/>
      <c r="F4057" s="4"/>
    </row>
    <row r="4058" spans="3:6" x14ac:dyDescent="0.25">
      <c r="C4058" s="4"/>
      <c r="D4058" s="4"/>
      <c r="E4058" s="4"/>
      <c r="F4058" s="4"/>
    </row>
    <row r="4059" spans="3:6" x14ac:dyDescent="0.25">
      <c r="C4059" s="4"/>
      <c r="D4059" s="4"/>
      <c r="E4059" s="4"/>
      <c r="F4059" s="4"/>
    </row>
    <row r="4060" spans="3:6" x14ac:dyDescent="0.25">
      <c r="C4060" s="4"/>
      <c r="D4060" s="4"/>
      <c r="E4060" s="4"/>
      <c r="F4060" s="4"/>
    </row>
    <row r="4061" spans="3:6" x14ac:dyDescent="0.25">
      <c r="C4061" s="4"/>
      <c r="D4061" s="4"/>
      <c r="E4061" s="4"/>
      <c r="F4061" s="4"/>
    </row>
    <row r="4062" spans="3:6" x14ac:dyDescent="0.25">
      <c r="C4062" s="4"/>
      <c r="D4062" s="4"/>
      <c r="E4062" s="4"/>
      <c r="F4062" s="4"/>
    </row>
    <row r="4063" spans="3:6" x14ac:dyDescent="0.25">
      <c r="C4063" s="4"/>
      <c r="D4063" s="4"/>
      <c r="E4063" s="4"/>
      <c r="F4063" s="4"/>
    </row>
    <row r="4064" spans="3:6" x14ac:dyDescent="0.25">
      <c r="C4064" s="4"/>
      <c r="D4064" s="4"/>
      <c r="E4064" s="4"/>
      <c r="F4064" s="4"/>
    </row>
    <row r="4065" spans="3:6" x14ac:dyDescent="0.25">
      <c r="C4065" s="4"/>
      <c r="D4065" s="4"/>
      <c r="E4065" s="4"/>
      <c r="F4065" s="4"/>
    </row>
    <row r="4066" spans="3:6" x14ac:dyDescent="0.25">
      <c r="C4066" s="4"/>
      <c r="D4066" s="4"/>
      <c r="E4066" s="4"/>
      <c r="F4066" s="4"/>
    </row>
    <row r="4067" spans="3:6" x14ac:dyDescent="0.25">
      <c r="C4067" s="4"/>
      <c r="D4067" s="4"/>
      <c r="E4067" s="4"/>
      <c r="F4067" s="4"/>
    </row>
    <row r="4068" spans="3:6" x14ac:dyDescent="0.25">
      <c r="C4068" s="4"/>
      <c r="D4068" s="4"/>
      <c r="E4068" s="4"/>
      <c r="F4068" s="4"/>
    </row>
    <row r="4069" spans="3:6" x14ac:dyDescent="0.25">
      <c r="C4069" s="4"/>
      <c r="D4069" s="4"/>
      <c r="E4069" s="4"/>
      <c r="F4069" s="4"/>
    </row>
    <row r="4070" spans="3:6" x14ac:dyDescent="0.25">
      <c r="C4070" s="4"/>
      <c r="D4070" s="4"/>
      <c r="E4070" s="4"/>
      <c r="F4070" s="4"/>
    </row>
    <row r="4071" spans="3:6" x14ac:dyDescent="0.25">
      <c r="C4071" s="4"/>
      <c r="D4071" s="4"/>
      <c r="E4071" s="4"/>
      <c r="F4071" s="4"/>
    </row>
    <row r="4072" spans="3:6" x14ac:dyDescent="0.25">
      <c r="C4072" s="4"/>
      <c r="D4072" s="4"/>
      <c r="E4072" s="4"/>
      <c r="F4072" s="4"/>
    </row>
    <row r="4073" spans="3:6" x14ac:dyDescent="0.25">
      <c r="C4073" s="4"/>
      <c r="D4073" s="4"/>
      <c r="E4073" s="4"/>
      <c r="F4073" s="4"/>
    </row>
    <row r="4074" spans="3:6" x14ac:dyDescent="0.25">
      <c r="C4074" s="4"/>
      <c r="D4074" s="4"/>
      <c r="E4074" s="4"/>
      <c r="F4074" s="4"/>
    </row>
    <row r="4075" spans="3:6" x14ac:dyDescent="0.25">
      <c r="C4075" s="4"/>
      <c r="D4075" s="4"/>
      <c r="E4075" s="4"/>
      <c r="F4075" s="4"/>
    </row>
    <row r="4076" spans="3:6" x14ac:dyDescent="0.25">
      <c r="C4076" s="4"/>
      <c r="D4076" s="4"/>
      <c r="E4076" s="4"/>
      <c r="F4076" s="4"/>
    </row>
    <row r="4077" spans="3:6" x14ac:dyDescent="0.25">
      <c r="C4077" s="4"/>
      <c r="D4077" s="4"/>
      <c r="E4077" s="4"/>
      <c r="F4077" s="4"/>
    </row>
    <row r="4078" spans="3:6" x14ac:dyDescent="0.25">
      <c r="C4078" s="4"/>
      <c r="D4078" s="4"/>
      <c r="E4078" s="4"/>
      <c r="F4078" s="4"/>
    </row>
    <row r="4079" spans="3:6" x14ac:dyDescent="0.25">
      <c r="C4079" s="4"/>
      <c r="D4079" s="4"/>
      <c r="E4079" s="4"/>
      <c r="F4079" s="4"/>
    </row>
    <row r="4080" spans="3:6" x14ac:dyDescent="0.25">
      <c r="C4080" s="4"/>
      <c r="D4080" s="4"/>
      <c r="E4080" s="4"/>
      <c r="F4080" s="4"/>
    </row>
    <row r="4081" spans="3:6" x14ac:dyDescent="0.25">
      <c r="C4081" s="4"/>
      <c r="D4081" s="4"/>
      <c r="E4081" s="4"/>
      <c r="F4081" s="4"/>
    </row>
    <row r="4082" spans="3:6" x14ac:dyDescent="0.25">
      <c r="C4082" s="4"/>
      <c r="D4082" s="4"/>
      <c r="E4082" s="4"/>
      <c r="F4082" s="4"/>
    </row>
    <row r="4083" spans="3:6" x14ac:dyDescent="0.25">
      <c r="C4083" s="4"/>
      <c r="D4083" s="4"/>
      <c r="E4083" s="4"/>
      <c r="F4083" s="4"/>
    </row>
    <row r="4084" spans="3:6" x14ac:dyDescent="0.25">
      <c r="C4084" s="4"/>
      <c r="D4084" s="4"/>
      <c r="E4084" s="4"/>
      <c r="F4084" s="4"/>
    </row>
    <row r="4085" spans="3:6" x14ac:dyDescent="0.25">
      <c r="C4085" s="4"/>
      <c r="D4085" s="4"/>
      <c r="E4085" s="4"/>
      <c r="F4085" s="4"/>
    </row>
    <row r="4086" spans="3:6" x14ac:dyDescent="0.25">
      <c r="C4086" s="4"/>
      <c r="D4086" s="4"/>
      <c r="E4086" s="4"/>
      <c r="F4086" s="4"/>
    </row>
    <row r="4087" spans="3:6" x14ac:dyDescent="0.25">
      <c r="C4087" s="4"/>
      <c r="D4087" s="4"/>
      <c r="E4087" s="4"/>
      <c r="F4087" s="4"/>
    </row>
    <row r="4088" spans="3:6" x14ac:dyDescent="0.25">
      <c r="C4088" s="4"/>
      <c r="D4088" s="4"/>
      <c r="E4088" s="4"/>
      <c r="F4088" s="4"/>
    </row>
    <row r="4089" spans="3:6" x14ac:dyDescent="0.25">
      <c r="C4089" s="4"/>
      <c r="D4089" s="4"/>
      <c r="E4089" s="4"/>
      <c r="F4089" s="4"/>
    </row>
    <row r="4090" spans="3:6" x14ac:dyDescent="0.25">
      <c r="C4090" s="4"/>
      <c r="D4090" s="4"/>
      <c r="E4090" s="4"/>
      <c r="F4090" s="4"/>
    </row>
    <row r="4091" spans="3:6" x14ac:dyDescent="0.25">
      <c r="C4091" s="4"/>
      <c r="D4091" s="4"/>
      <c r="E4091" s="4"/>
      <c r="F4091" s="4"/>
    </row>
    <row r="4092" spans="3:6" x14ac:dyDescent="0.25">
      <c r="C4092" s="4"/>
      <c r="D4092" s="4"/>
      <c r="E4092" s="4"/>
      <c r="F4092" s="4"/>
    </row>
    <row r="4093" spans="3:6" x14ac:dyDescent="0.25">
      <c r="C4093" s="4"/>
      <c r="D4093" s="4"/>
      <c r="E4093" s="4"/>
      <c r="F4093" s="4"/>
    </row>
    <row r="4094" spans="3:6" x14ac:dyDescent="0.25">
      <c r="C4094" s="4"/>
      <c r="D4094" s="4"/>
      <c r="E4094" s="4"/>
      <c r="F4094" s="4"/>
    </row>
    <row r="4095" spans="3:6" x14ac:dyDescent="0.25">
      <c r="C4095" s="4"/>
      <c r="D4095" s="4"/>
      <c r="E4095" s="4"/>
      <c r="F4095" s="4"/>
    </row>
    <row r="4096" spans="3:6" x14ac:dyDescent="0.25">
      <c r="C4096" s="4"/>
      <c r="D4096" s="4"/>
      <c r="E4096" s="4"/>
      <c r="F4096" s="4"/>
    </row>
    <row r="4097" spans="3:6" x14ac:dyDescent="0.25">
      <c r="C4097" s="4"/>
      <c r="D4097" s="4"/>
      <c r="E4097" s="4"/>
      <c r="F4097" s="4"/>
    </row>
    <row r="4098" spans="3:6" x14ac:dyDescent="0.25">
      <c r="C4098" s="4"/>
      <c r="D4098" s="4"/>
      <c r="E4098" s="4"/>
      <c r="F4098" s="4"/>
    </row>
    <row r="4099" spans="3:6" x14ac:dyDescent="0.25">
      <c r="C4099" s="4"/>
      <c r="D4099" s="4"/>
      <c r="E4099" s="4"/>
      <c r="F4099" s="4"/>
    </row>
    <row r="4100" spans="3:6" x14ac:dyDescent="0.25">
      <c r="C4100" s="4"/>
      <c r="D4100" s="4"/>
      <c r="E4100" s="4"/>
      <c r="F4100" s="4"/>
    </row>
    <row r="4101" spans="3:6" x14ac:dyDescent="0.25">
      <c r="C4101" s="4"/>
      <c r="D4101" s="4"/>
      <c r="E4101" s="4"/>
      <c r="F4101" s="4"/>
    </row>
    <row r="4102" spans="3:6" x14ac:dyDescent="0.25">
      <c r="C4102" s="4"/>
      <c r="D4102" s="4"/>
      <c r="E4102" s="4"/>
      <c r="F4102" s="4"/>
    </row>
    <row r="4103" spans="3:6" x14ac:dyDescent="0.25">
      <c r="C4103" s="4"/>
      <c r="D4103" s="4"/>
      <c r="E4103" s="4"/>
      <c r="F4103" s="4"/>
    </row>
    <row r="4104" spans="3:6" x14ac:dyDescent="0.25">
      <c r="C4104" s="4"/>
      <c r="D4104" s="4"/>
      <c r="E4104" s="4"/>
      <c r="F4104" s="4"/>
    </row>
    <row r="4105" spans="3:6" x14ac:dyDescent="0.25">
      <c r="C4105" s="4"/>
      <c r="D4105" s="4"/>
      <c r="E4105" s="4"/>
      <c r="F4105" s="4"/>
    </row>
    <row r="4106" spans="3:6" x14ac:dyDescent="0.25">
      <c r="C4106" s="4"/>
      <c r="D4106" s="4"/>
      <c r="E4106" s="4"/>
      <c r="F4106" s="4"/>
    </row>
    <row r="4107" spans="3:6" x14ac:dyDescent="0.25">
      <c r="C4107" s="4"/>
      <c r="D4107" s="4"/>
      <c r="E4107" s="4"/>
      <c r="F4107" s="4"/>
    </row>
    <row r="4108" spans="3:6" x14ac:dyDescent="0.25">
      <c r="C4108" s="4"/>
      <c r="D4108" s="4"/>
      <c r="E4108" s="4"/>
      <c r="F4108" s="4"/>
    </row>
    <row r="4109" spans="3:6" x14ac:dyDescent="0.25">
      <c r="C4109" s="4"/>
      <c r="D4109" s="4"/>
      <c r="E4109" s="4"/>
      <c r="F4109" s="4"/>
    </row>
    <row r="4110" spans="3:6" x14ac:dyDescent="0.25">
      <c r="C4110" s="4"/>
      <c r="D4110" s="4"/>
      <c r="E4110" s="4"/>
      <c r="F4110" s="4"/>
    </row>
    <row r="4111" spans="3:6" x14ac:dyDescent="0.25">
      <c r="C4111" s="4"/>
      <c r="D4111" s="4"/>
      <c r="E4111" s="4"/>
      <c r="F4111" s="4"/>
    </row>
    <row r="4112" spans="3:6" x14ac:dyDescent="0.25">
      <c r="C4112" s="4"/>
      <c r="D4112" s="4"/>
      <c r="E4112" s="4"/>
      <c r="F4112" s="4"/>
    </row>
    <row r="4113" spans="3:6" x14ac:dyDescent="0.25">
      <c r="C4113" s="4"/>
      <c r="D4113" s="4"/>
      <c r="E4113" s="4"/>
      <c r="F4113" s="4"/>
    </row>
    <row r="4114" spans="3:6" x14ac:dyDescent="0.25">
      <c r="C4114" s="4"/>
      <c r="D4114" s="4"/>
      <c r="E4114" s="4"/>
      <c r="F4114" s="4"/>
    </row>
    <row r="4115" spans="3:6" x14ac:dyDescent="0.25">
      <c r="C4115" s="4"/>
      <c r="D4115" s="4"/>
      <c r="E4115" s="4"/>
      <c r="F4115" s="4"/>
    </row>
    <row r="4116" spans="3:6" x14ac:dyDescent="0.25">
      <c r="C4116" s="4"/>
      <c r="D4116" s="4"/>
      <c r="E4116" s="4"/>
      <c r="F4116" s="4"/>
    </row>
    <row r="4117" spans="3:6" x14ac:dyDescent="0.25">
      <c r="C4117" s="4"/>
      <c r="D4117" s="4"/>
      <c r="E4117" s="4"/>
      <c r="F4117" s="4"/>
    </row>
    <row r="4118" spans="3:6" x14ac:dyDescent="0.25">
      <c r="C4118" s="4"/>
      <c r="D4118" s="4"/>
      <c r="E4118" s="4"/>
      <c r="F4118" s="4"/>
    </row>
    <row r="4119" spans="3:6" x14ac:dyDescent="0.25">
      <c r="C4119" s="4"/>
      <c r="D4119" s="4"/>
      <c r="E4119" s="4"/>
      <c r="F4119" s="4"/>
    </row>
    <row r="4120" spans="3:6" x14ac:dyDescent="0.25">
      <c r="C4120" s="4"/>
      <c r="D4120" s="4"/>
      <c r="E4120" s="4"/>
      <c r="F4120" s="4"/>
    </row>
    <row r="4121" spans="3:6" x14ac:dyDescent="0.25">
      <c r="C4121" s="4"/>
      <c r="D4121" s="4"/>
      <c r="E4121" s="4"/>
      <c r="F4121" s="4"/>
    </row>
    <row r="4122" spans="3:6" x14ac:dyDescent="0.25">
      <c r="C4122" s="4"/>
      <c r="D4122" s="4"/>
      <c r="E4122" s="4"/>
      <c r="F4122" s="4"/>
    </row>
    <row r="4123" spans="3:6" x14ac:dyDescent="0.25">
      <c r="C4123" s="4"/>
      <c r="D4123" s="4"/>
      <c r="E4123" s="4"/>
      <c r="F4123" s="4"/>
    </row>
    <row r="4124" spans="3:6" x14ac:dyDescent="0.25">
      <c r="C4124" s="4"/>
      <c r="D4124" s="4"/>
      <c r="E4124" s="4"/>
      <c r="F4124" s="4"/>
    </row>
    <row r="4125" spans="3:6" x14ac:dyDescent="0.25">
      <c r="C4125" s="4"/>
      <c r="D4125" s="4"/>
      <c r="E4125" s="4"/>
      <c r="F4125" s="4"/>
    </row>
    <row r="4126" spans="3:6" x14ac:dyDescent="0.25">
      <c r="C4126" s="4"/>
      <c r="D4126" s="4"/>
      <c r="E4126" s="4"/>
      <c r="F4126" s="4"/>
    </row>
    <row r="4127" spans="3:6" x14ac:dyDescent="0.25">
      <c r="C4127" s="4"/>
      <c r="D4127" s="4"/>
      <c r="E4127" s="4"/>
      <c r="F4127" s="4"/>
    </row>
    <row r="4128" spans="3:6" x14ac:dyDescent="0.25">
      <c r="C4128" s="4"/>
      <c r="D4128" s="4"/>
      <c r="E4128" s="4"/>
      <c r="F4128" s="4"/>
    </row>
    <row r="4129" spans="3:6" x14ac:dyDescent="0.25">
      <c r="C4129" s="4"/>
      <c r="D4129" s="4"/>
      <c r="E4129" s="4"/>
      <c r="F4129" s="4"/>
    </row>
    <row r="4130" spans="3:6" x14ac:dyDescent="0.25">
      <c r="C4130" s="4"/>
      <c r="D4130" s="4"/>
      <c r="E4130" s="4"/>
      <c r="F4130" s="4"/>
    </row>
    <row r="4131" spans="3:6" x14ac:dyDescent="0.25">
      <c r="C4131" s="4"/>
      <c r="D4131" s="4"/>
      <c r="E4131" s="4"/>
      <c r="F4131" s="4"/>
    </row>
    <row r="4132" spans="3:6" x14ac:dyDescent="0.25">
      <c r="C4132" s="4"/>
      <c r="D4132" s="4"/>
      <c r="E4132" s="4"/>
      <c r="F4132" s="4"/>
    </row>
  </sheetData>
  <mergeCells count="6">
    <mergeCell ref="A2120:B2120"/>
    <mergeCell ref="A8:F8"/>
    <mergeCell ref="A9:A10"/>
    <mergeCell ref="B9:B10"/>
    <mergeCell ref="C9:C10"/>
    <mergeCell ref="D9:F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4132"/>
  <sheetViews>
    <sheetView workbookViewId="0">
      <selection sqref="A1:XFD1048576"/>
    </sheetView>
  </sheetViews>
  <sheetFormatPr baseColWidth="10" defaultRowHeight="15" x14ac:dyDescent="0.25"/>
  <cols>
    <col min="1" max="1" width="12.7109375" style="120" customWidth="1"/>
    <col min="2" max="2" width="69.2851562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" style="3" customWidth="1"/>
    <col min="7" max="7" width="4.7109375" style="4" customWidth="1"/>
    <col min="8" max="8" width="15.28515625" customWidth="1"/>
    <col min="9" max="11" width="3.140625" customWidth="1"/>
    <col min="12" max="23" width="3.140625" style="4" customWidth="1"/>
    <col min="24" max="25" width="3.140625" style="4" hidden="1" customWidth="1"/>
    <col min="26" max="53" width="3.140625" style="4" customWidth="1"/>
    <col min="54" max="256" width="11.42578125" style="4"/>
    <col min="257" max="257" width="12.7109375" style="4" customWidth="1"/>
    <col min="258" max="258" width="69.28515625" style="4" customWidth="1"/>
    <col min="259" max="259" width="18.5703125" style="4" customWidth="1"/>
    <col min="260" max="260" width="15.28515625" style="4" customWidth="1"/>
    <col min="261" max="261" width="17.28515625" style="4" customWidth="1"/>
    <col min="262" max="262" width="16" style="4" customWidth="1"/>
    <col min="263" max="263" width="4.7109375" style="4" customWidth="1"/>
    <col min="264" max="264" width="15.28515625" style="4" customWidth="1"/>
    <col min="265" max="279" width="3.140625" style="4" customWidth="1"/>
    <col min="280" max="281" width="0" style="4" hidden="1" customWidth="1"/>
    <col min="282" max="309" width="3.140625" style="4" customWidth="1"/>
    <col min="310" max="512" width="11.42578125" style="4"/>
    <col min="513" max="513" width="12.7109375" style="4" customWidth="1"/>
    <col min="514" max="514" width="69.28515625" style="4" customWidth="1"/>
    <col min="515" max="515" width="18.5703125" style="4" customWidth="1"/>
    <col min="516" max="516" width="15.28515625" style="4" customWidth="1"/>
    <col min="517" max="517" width="17.28515625" style="4" customWidth="1"/>
    <col min="518" max="518" width="16" style="4" customWidth="1"/>
    <col min="519" max="519" width="4.7109375" style="4" customWidth="1"/>
    <col min="520" max="520" width="15.28515625" style="4" customWidth="1"/>
    <col min="521" max="535" width="3.140625" style="4" customWidth="1"/>
    <col min="536" max="537" width="0" style="4" hidden="1" customWidth="1"/>
    <col min="538" max="565" width="3.140625" style="4" customWidth="1"/>
    <col min="566" max="768" width="11.42578125" style="4"/>
    <col min="769" max="769" width="12.7109375" style="4" customWidth="1"/>
    <col min="770" max="770" width="69.28515625" style="4" customWidth="1"/>
    <col min="771" max="771" width="18.5703125" style="4" customWidth="1"/>
    <col min="772" max="772" width="15.28515625" style="4" customWidth="1"/>
    <col min="773" max="773" width="17.28515625" style="4" customWidth="1"/>
    <col min="774" max="774" width="16" style="4" customWidth="1"/>
    <col min="775" max="775" width="4.7109375" style="4" customWidth="1"/>
    <col min="776" max="776" width="15.28515625" style="4" customWidth="1"/>
    <col min="777" max="791" width="3.140625" style="4" customWidth="1"/>
    <col min="792" max="793" width="0" style="4" hidden="1" customWidth="1"/>
    <col min="794" max="821" width="3.140625" style="4" customWidth="1"/>
    <col min="822" max="1024" width="11.42578125" style="4"/>
    <col min="1025" max="1025" width="12.7109375" style="4" customWidth="1"/>
    <col min="1026" max="1026" width="69.28515625" style="4" customWidth="1"/>
    <col min="1027" max="1027" width="18.5703125" style="4" customWidth="1"/>
    <col min="1028" max="1028" width="15.28515625" style="4" customWidth="1"/>
    <col min="1029" max="1029" width="17.28515625" style="4" customWidth="1"/>
    <col min="1030" max="1030" width="16" style="4" customWidth="1"/>
    <col min="1031" max="1031" width="4.7109375" style="4" customWidth="1"/>
    <col min="1032" max="1032" width="15.28515625" style="4" customWidth="1"/>
    <col min="1033" max="1047" width="3.140625" style="4" customWidth="1"/>
    <col min="1048" max="1049" width="0" style="4" hidden="1" customWidth="1"/>
    <col min="1050" max="1077" width="3.140625" style="4" customWidth="1"/>
    <col min="1078" max="1280" width="11.42578125" style="4"/>
    <col min="1281" max="1281" width="12.7109375" style="4" customWidth="1"/>
    <col min="1282" max="1282" width="69.28515625" style="4" customWidth="1"/>
    <col min="1283" max="1283" width="18.5703125" style="4" customWidth="1"/>
    <col min="1284" max="1284" width="15.28515625" style="4" customWidth="1"/>
    <col min="1285" max="1285" width="17.28515625" style="4" customWidth="1"/>
    <col min="1286" max="1286" width="16" style="4" customWidth="1"/>
    <col min="1287" max="1287" width="4.7109375" style="4" customWidth="1"/>
    <col min="1288" max="1288" width="15.28515625" style="4" customWidth="1"/>
    <col min="1289" max="1303" width="3.140625" style="4" customWidth="1"/>
    <col min="1304" max="1305" width="0" style="4" hidden="1" customWidth="1"/>
    <col min="1306" max="1333" width="3.140625" style="4" customWidth="1"/>
    <col min="1334" max="1536" width="11.42578125" style="4"/>
    <col min="1537" max="1537" width="12.7109375" style="4" customWidth="1"/>
    <col min="1538" max="1538" width="69.28515625" style="4" customWidth="1"/>
    <col min="1539" max="1539" width="18.5703125" style="4" customWidth="1"/>
    <col min="1540" max="1540" width="15.28515625" style="4" customWidth="1"/>
    <col min="1541" max="1541" width="17.28515625" style="4" customWidth="1"/>
    <col min="1542" max="1542" width="16" style="4" customWidth="1"/>
    <col min="1543" max="1543" width="4.7109375" style="4" customWidth="1"/>
    <col min="1544" max="1544" width="15.28515625" style="4" customWidth="1"/>
    <col min="1545" max="1559" width="3.140625" style="4" customWidth="1"/>
    <col min="1560" max="1561" width="0" style="4" hidden="1" customWidth="1"/>
    <col min="1562" max="1589" width="3.140625" style="4" customWidth="1"/>
    <col min="1590" max="1792" width="11.42578125" style="4"/>
    <col min="1793" max="1793" width="12.7109375" style="4" customWidth="1"/>
    <col min="1794" max="1794" width="69.28515625" style="4" customWidth="1"/>
    <col min="1795" max="1795" width="18.5703125" style="4" customWidth="1"/>
    <col min="1796" max="1796" width="15.28515625" style="4" customWidth="1"/>
    <col min="1797" max="1797" width="17.28515625" style="4" customWidth="1"/>
    <col min="1798" max="1798" width="16" style="4" customWidth="1"/>
    <col min="1799" max="1799" width="4.7109375" style="4" customWidth="1"/>
    <col min="1800" max="1800" width="15.28515625" style="4" customWidth="1"/>
    <col min="1801" max="1815" width="3.140625" style="4" customWidth="1"/>
    <col min="1816" max="1817" width="0" style="4" hidden="1" customWidth="1"/>
    <col min="1818" max="1845" width="3.140625" style="4" customWidth="1"/>
    <col min="1846" max="2048" width="11.42578125" style="4"/>
    <col min="2049" max="2049" width="12.7109375" style="4" customWidth="1"/>
    <col min="2050" max="2050" width="69.28515625" style="4" customWidth="1"/>
    <col min="2051" max="2051" width="18.5703125" style="4" customWidth="1"/>
    <col min="2052" max="2052" width="15.28515625" style="4" customWidth="1"/>
    <col min="2053" max="2053" width="17.28515625" style="4" customWidth="1"/>
    <col min="2054" max="2054" width="16" style="4" customWidth="1"/>
    <col min="2055" max="2055" width="4.7109375" style="4" customWidth="1"/>
    <col min="2056" max="2056" width="15.28515625" style="4" customWidth="1"/>
    <col min="2057" max="2071" width="3.140625" style="4" customWidth="1"/>
    <col min="2072" max="2073" width="0" style="4" hidden="1" customWidth="1"/>
    <col min="2074" max="2101" width="3.140625" style="4" customWidth="1"/>
    <col min="2102" max="2304" width="11.42578125" style="4"/>
    <col min="2305" max="2305" width="12.7109375" style="4" customWidth="1"/>
    <col min="2306" max="2306" width="69.28515625" style="4" customWidth="1"/>
    <col min="2307" max="2307" width="18.5703125" style="4" customWidth="1"/>
    <col min="2308" max="2308" width="15.28515625" style="4" customWidth="1"/>
    <col min="2309" max="2309" width="17.28515625" style="4" customWidth="1"/>
    <col min="2310" max="2310" width="16" style="4" customWidth="1"/>
    <col min="2311" max="2311" width="4.7109375" style="4" customWidth="1"/>
    <col min="2312" max="2312" width="15.28515625" style="4" customWidth="1"/>
    <col min="2313" max="2327" width="3.140625" style="4" customWidth="1"/>
    <col min="2328" max="2329" width="0" style="4" hidden="1" customWidth="1"/>
    <col min="2330" max="2357" width="3.140625" style="4" customWidth="1"/>
    <col min="2358" max="2560" width="11.42578125" style="4"/>
    <col min="2561" max="2561" width="12.7109375" style="4" customWidth="1"/>
    <col min="2562" max="2562" width="69.28515625" style="4" customWidth="1"/>
    <col min="2563" max="2563" width="18.5703125" style="4" customWidth="1"/>
    <col min="2564" max="2564" width="15.28515625" style="4" customWidth="1"/>
    <col min="2565" max="2565" width="17.28515625" style="4" customWidth="1"/>
    <col min="2566" max="2566" width="16" style="4" customWidth="1"/>
    <col min="2567" max="2567" width="4.7109375" style="4" customWidth="1"/>
    <col min="2568" max="2568" width="15.28515625" style="4" customWidth="1"/>
    <col min="2569" max="2583" width="3.140625" style="4" customWidth="1"/>
    <col min="2584" max="2585" width="0" style="4" hidden="1" customWidth="1"/>
    <col min="2586" max="2613" width="3.140625" style="4" customWidth="1"/>
    <col min="2614" max="2816" width="11.42578125" style="4"/>
    <col min="2817" max="2817" width="12.7109375" style="4" customWidth="1"/>
    <col min="2818" max="2818" width="69.28515625" style="4" customWidth="1"/>
    <col min="2819" max="2819" width="18.5703125" style="4" customWidth="1"/>
    <col min="2820" max="2820" width="15.28515625" style="4" customWidth="1"/>
    <col min="2821" max="2821" width="17.28515625" style="4" customWidth="1"/>
    <col min="2822" max="2822" width="16" style="4" customWidth="1"/>
    <col min="2823" max="2823" width="4.7109375" style="4" customWidth="1"/>
    <col min="2824" max="2824" width="15.28515625" style="4" customWidth="1"/>
    <col min="2825" max="2839" width="3.140625" style="4" customWidth="1"/>
    <col min="2840" max="2841" width="0" style="4" hidden="1" customWidth="1"/>
    <col min="2842" max="2869" width="3.140625" style="4" customWidth="1"/>
    <col min="2870" max="3072" width="11.42578125" style="4"/>
    <col min="3073" max="3073" width="12.7109375" style="4" customWidth="1"/>
    <col min="3074" max="3074" width="69.28515625" style="4" customWidth="1"/>
    <col min="3075" max="3075" width="18.5703125" style="4" customWidth="1"/>
    <col min="3076" max="3076" width="15.28515625" style="4" customWidth="1"/>
    <col min="3077" max="3077" width="17.28515625" style="4" customWidth="1"/>
    <col min="3078" max="3078" width="16" style="4" customWidth="1"/>
    <col min="3079" max="3079" width="4.7109375" style="4" customWidth="1"/>
    <col min="3080" max="3080" width="15.28515625" style="4" customWidth="1"/>
    <col min="3081" max="3095" width="3.140625" style="4" customWidth="1"/>
    <col min="3096" max="3097" width="0" style="4" hidden="1" customWidth="1"/>
    <col min="3098" max="3125" width="3.140625" style="4" customWidth="1"/>
    <col min="3126" max="3328" width="11.42578125" style="4"/>
    <col min="3329" max="3329" width="12.7109375" style="4" customWidth="1"/>
    <col min="3330" max="3330" width="69.28515625" style="4" customWidth="1"/>
    <col min="3331" max="3331" width="18.5703125" style="4" customWidth="1"/>
    <col min="3332" max="3332" width="15.28515625" style="4" customWidth="1"/>
    <col min="3333" max="3333" width="17.28515625" style="4" customWidth="1"/>
    <col min="3334" max="3334" width="16" style="4" customWidth="1"/>
    <col min="3335" max="3335" width="4.7109375" style="4" customWidth="1"/>
    <col min="3336" max="3336" width="15.28515625" style="4" customWidth="1"/>
    <col min="3337" max="3351" width="3.140625" style="4" customWidth="1"/>
    <col min="3352" max="3353" width="0" style="4" hidden="1" customWidth="1"/>
    <col min="3354" max="3381" width="3.140625" style="4" customWidth="1"/>
    <col min="3382" max="3584" width="11.42578125" style="4"/>
    <col min="3585" max="3585" width="12.7109375" style="4" customWidth="1"/>
    <col min="3586" max="3586" width="69.28515625" style="4" customWidth="1"/>
    <col min="3587" max="3587" width="18.5703125" style="4" customWidth="1"/>
    <col min="3588" max="3588" width="15.28515625" style="4" customWidth="1"/>
    <col min="3589" max="3589" width="17.28515625" style="4" customWidth="1"/>
    <col min="3590" max="3590" width="16" style="4" customWidth="1"/>
    <col min="3591" max="3591" width="4.7109375" style="4" customWidth="1"/>
    <col min="3592" max="3592" width="15.28515625" style="4" customWidth="1"/>
    <col min="3593" max="3607" width="3.140625" style="4" customWidth="1"/>
    <col min="3608" max="3609" width="0" style="4" hidden="1" customWidth="1"/>
    <col min="3610" max="3637" width="3.140625" style="4" customWidth="1"/>
    <col min="3638" max="3840" width="11.42578125" style="4"/>
    <col min="3841" max="3841" width="12.7109375" style="4" customWidth="1"/>
    <col min="3842" max="3842" width="69.28515625" style="4" customWidth="1"/>
    <col min="3843" max="3843" width="18.5703125" style="4" customWidth="1"/>
    <col min="3844" max="3844" width="15.28515625" style="4" customWidth="1"/>
    <col min="3845" max="3845" width="17.28515625" style="4" customWidth="1"/>
    <col min="3846" max="3846" width="16" style="4" customWidth="1"/>
    <col min="3847" max="3847" width="4.7109375" style="4" customWidth="1"/>
    <col min="3848" max="3848" width="15.28515625" style="4" customWidth="1"/>
    <col min="3849" max="3863" width="3.140625" style="4" customWidth="1"/>
    <col min="3864" max="3865" width="0" style="4" hidden="1" customWidth="1"/>
    <col min="3866" max="3893" width="3.140625" style="4" customWidth="1"/>
    <col min="3894" max="4096" width="11.42578125" style="4"/>
    <col min="4097" max="4097" width="12.7109375" style="4" customWidth="1"/>
    <col min="4098" max="4098" width="69.28515625" style="4" customWidth="1"/>
    <col min="4099" max="4099" width="18.5703125" style="4" customWidth="1"/>
    <col min="4100" max="4100" width="15.28515625" style="4" customWidth="1"/>
    <col min="4101" max="4101" width="17.28515625" style="4" customWidth="1"/>
    <col min="4102" max="4102" width="16" style="4" customWidth="1"/>
    <col min="4103" max="4103" width="4.7109375" style="4" customWidth="1"/>
    <col min="4104" max="4104" width="15.28515625" style="4" customWidth="1"/>
    <col min="4105" max="4119" width="3.140625" style="4" customWidth="1"/>
    <col min="4120" max="4121" width="0" style="4" hidden="1" customWidth="1"/>
    <col min="4122" max="4149" width="3.140625" style="4" customWidth="1"/>
    <col min="4150" max="4352" width="11.42578125" style="4"/>
    <col min="4353" max="4353" width="12.7109375" style="4" customWidth="1"/>
    <col min="4354" max="4354" width="69.28515625" style="4" customWidth="1"/>
    <col min="4355" max="4355" width="18.5703125" style="4" customWidth="1"/>
    <col min="4356" max="4356" width="15.28515625" style="4" customWidth="1"/>
    <col min="4357" max="4357" width="17.28515625" style="4" customWidth="1"/>
    <col min="4358" max="4358" width="16" style="4" customWidth="1"/>
    <col min="4359" max="4359" width="4.7109375" style="4" customWidth="1"/>
    <col min="4360" max="4360" width="15.28515625" style="4" customWidth="1"/>
    <col min="4361" max="4375" width="3.140625" style="4" customWidth="1"/>
    <col min="4376" max="4377" width="0" style="4" hidden="1" customWidth="1"/>
    <col min="4378" max="4405" width="3.140625" style="4" customWidth="1"/>
    <col min="4406" max="4608" width="11.42578125" style="4"/>
    <col min="4609" max="4609" width="12.7109375" style="4" customWidth="1"/>
    <col min="4610" max="4610" width="69.28515625" style="4" customWidth="1"/>
    <col min="4611" max="4611" width="18.5703125" style="4" customWidth="1"/>
    <col min="4612" max="4612" width="15.28515625" style="4" customWidth="1"/>
    <col min="4613" max="4613" width="17.28515625" style="4" customWidth="1"/>
    <col min="4614" max="4614" width="16" style="4" customWidth="1"/>
    <col min="4615" max="4615" width="4.7109375" style="4" customWidth="1"/>
    <col min="4616" max="4616" width="15.28515625" style="4" customWidth="1"/>
    <col min="4617" max="4631" width="3.140625" style="4" customWidth="1"/>
    <col min="4632" max="4633" width="0" style="4" hidden="1" customWidth="1"/>
    <col min="4634" max="4661" width="3.140625" style="4" customWidth="1"/>
    <col min="4662" max="4864" width="11.42578125" style="4"/>
    <col min="4865" max="4865" width="12.7109375" style="4" customWidth="1"/>
    <col min="4866" max="4866" width="69.28515625" style="4" customWidth="1"/>
    <col min="4867" max="4867" width="18.5703125" style="4" customWidth="1"/>
    <col min="4868" max="4868" width="15.28515625" style="4" customWidth="1"/>
    <col min="4869" max="4869" width="17.28515625" style="4" customWidth="1"/>
    <col min="4870" max="4870" width="16" style="4" customWidth="1"/>
    <col min="4871" max="4871" width="4.7109375" style="4" customWidth="1"/>
    <col min="4872" max="4872" width="15.28515625" style="4" customWidth="1"/>
    <col min="4873" max="4887" width="3.140625" style="4" customWidth="1"/>
    <col min="4888" max="4889" width="0" style="4" hidden="1" customWidth="1"/>
    <col min="4890" max="4917" width="3.140625" style="4" customWidth="1"/>
    <col min="4918" max="5120" width="11.42578125" style="4"/>
    <col min="5121" max="5121" width="12.7109375" style="4" customWidth="1"/>
    <col min="5122" max="5122" width="69.28515625" style="4" customWidth="1"/>
    <col min="5123" max="5123" width="18.5703125" style="4" customWidth="1"/>
    <col min="5124" max="5124" width="15.28515625" style="4" customWidth="1"/>
    <col min="5125" max="5125" width="17.28515625" style="4" customWidth="1"/>
    <col min="5126" max="5126" width="16" style="4" customWidth="1"/>
    <col min="5127" max="5127" width="4.7109375" style="4" customWidth="1"/>
    <col min="5128" max="5128" width="15.28515625" style="4" customWidth="1"/>
    <col min="5129" max="5143" width="3.140625" style="4" customWidth="1"/>
    <col min="5144" max="5145" width="0" style="4" hidden="1" customWidth="1"/>
    <col min="5146" max="5173" width="3.140625" style="4" customWidth="1"/>
    <col min="5174" max="5376" width="11.42578125" style="4"/>
    <col min="5377" max="5377" width="12.7109375" style="4" customWidth="1"/>
    <col min="5378" max="5378" width="69.28515625" style="4" customWidth="1"/>
    <col min="5379" max="5379" width="18.5703125" style="4" customWidth="1"/>
    <col min="5380" max="5380" width="15.28515625" style="4" customWidth="1"/>
    <col min="5381" max="5381" width="17.28515625" style="4" customWidth="1"/>
    <col min="5382" max="5382" width="16" style="4" customWidth="1"/>
    <col min="5383" max="5383" width="4.7109375" style="4" customWidth="1"/>
    <col min="5384" max="5384" width="15.28515625" style="4" customWidth="1"/>
    <col min="5385" max="5399" width="3.140625" style="4" customWidth="1"/>
    <col min="5400" max="5401" width="0" style="4" hidden="1" customWidth="1"/>
    <col min="5402" max="5429" width="3.140625" style="4" customWidth="1"/>
    <col min="5430" max="5632" width="11.42578125" style="4"/>
    <col min="5633" max="5633" width="12.7109375" style="4" customWidth="1"/>
    <col min="5634" max="5634" width="69.28515625" style="4" customWidth="1"/>
    <col min="5635" max="5635" width="18.5703125" style="4" customWidth="1"/>
    <col min="5636" max="5636" width="15.28515625" style="4" customWidth="1"/>
    <col min="5637" max="5637" width="17.28515625" style="4" customWidth="1"/>
    <col min="5638" max="5638" width="16" style="4" customWidth="1"/>
    <col min="5639" max="5639" width="4.7109375" style="4" customWidth="1"/>
    <col min="5640" max="5640" width="15.28515625" style="4" customWidth="1"/>
    <col min="5641" max="5655" width="3.140625" style="4" customWidth="1"/>
    <col min="5656" max="5657" width="0" style="4" hidden="1" customWidth="1"/>
    <col min="5658" max="5685" width="3.140625" style="4" customWidth="1"/>
    <col min="5686" max="5888" width="11.42578125" style="4"/>
    <col min="5889" max="5889" width="12.7109375" style="4" customWidth="1"/>
    <col min="5890" max="5890" width="69.28515625" style="4" customWidth="1"/>
    <col min="5891" max="5891" width="18.5703125" style="4" customWidth="1"/>
    <col min="5892" max="5892" width="15.28515625" style="4" customWidth="1"/>
    <col min="5893" max="5893" width="17.28515625" style="4" customWidth="1"/>
    <col min="5894" max="5894" width="16" style="4" customWidth="1"/>
    <col min="5895" max="5895" width="4.7109375" style="4" customWidth="1"/>
    <col min="5896" max="5896" width="15.28515625" style="4" customWidth="1"/>
    <col min="5897" max="5911" width="3.140625" style="4" customWidth="1"/>
    <col min="5912" max="5913" width="0" style="4" hidden="1" customWidth="1"/>
    <col min="5914" max="5941" width="3.140625" style="4" customWidth="1"/>
    <col min="5942" max="6144" width="11.42578125" style="4"/>
    <col min="6145" max="6145" width="12.7109375" style="4" customWidth="1"/>
    <col min="6146" max="6146" width="69.28515625" style="4" customWidth="1"/>
    <col min="6147" max="6147" width="18.5703125" style="4" customWidth="1"/>
    <col min="6148" max="6148" width="15.28515625" style="4" customWidth="1"/>
    <col min="6149" max="6149" width="17.28515625" style="4" customWidth="1"/>
    <col min="6150" max="6150" width="16" style="4" customWidth="1"/>
    <col min="6151" max="6151" width="4.7109375" style="4" customWidth="1"/>
    <col min="6152" max="6152" width="15.28515625" style="4" customWidth="1"/>
    <col min="6153" max="6167" width="3.140625" style="4" customWidth="1"/>
    <col min="6168" max="6169" width="0" style="4" hidden="1" customWidth="1"/>
    <col min="6170" max="6197" width="3.140625" style="4" customWidth="1"/>
    <col min="6198" max="6400" width="11.42578125" style="4"/>
    <col min="6401" max="6401" width="12.7109375" style="4" customWidth="1"/>
    <col min="6402" max="6402" width="69.28515625" style="4" customWidth="1"/>
    <col min="6403" max="6403" width="18.5703125" style="4" customWidth="1"/>
    <col min="6404" max="6404" width="15.28515625" style="4" customWidth="1"/>
    <col min="6405" max="6405" width="17.28515625" style="4" customWidth="1"/>
    <col min="6406" max="6406" width="16" style="4" customWidth="1"/>
    <col min="6407" max="6407" width="4.7109375" style="4" customWidth="1"/>
    <col min="6408" max="6408" width="15.28515625" style="4" customWidth="1"/>
    <col min="6409" max="6423" width="3.140625" style="4" customWidth="1"/>
    <col min="6424" max="6425" width="0" style="4" hidden="1" customWidth="1"/>
    <col min="6426" max="6453" width="3.140625" style="4" customWidth="1"/>
    <col min="6454" max="6656" width="11.42578125" style="4"/>
    <col min="6657" max="6657" width="12.7109375" style="4" customWidth="1"/>
    <col min="6658" max="6658" width="69.28515625" style="4" customWidth="1"/>
    <col min="6659" max="6659" width="18.5703125" style="4" customWidth="1"/>
    <col min="6660" max="6660" width="15.28515625" style="4" customWidth="1"/>
    <col min="6661" max="6661" width="17.28515625" style="4" customWidth="1"/>
    <col min="6662" max="6662" width="16" style="4" customWidth="1"/>
    <col min="6663" max="6663" width="4.7109375" style="4" customWidth="1"/>
    <col min="6664" max="6664" width="15.28515625" style="4" customWidth="1"/>
    <col min="6665" max="6679" width="3.140625" style="4" customWidth="1"/>
    <col min="6680" max="6681" width="0" style="4" hidden="1" customWidth="1"/>
    <col min="6682" max="6709" width="3.140625" style="4" customWidth="1"/>
    <col min="6710" max="6912" width="11.42578125" style="4"/>
    <col min="6913" max="6913" width="12.7109375" style="4" customWidth="1"/>
    <col min="6914" max="6914" width="69.28515625" style="4" customWidth="1"/>
    <col min="6915" max="6915" width="18.5703125" style="4" customWidth="1"/>
    <col min="6916" max="6916" width="15.28515625" style="4" customWidth="1"/>
    <col min="6917" max="6917" width="17.28515625" style="4" customWidth="1"/>
    <col min="6918" max="6918" width="16" style="4" customWidth="1"/>
    <col min="6919" max="6919" width="4.7109375" style="4" customWidth="1"/>
    <col min="6920" max="6920" width="15.28515625" style="4" customWidth="1"/>
    <col min="6921" max="6935" width="3.140625" style="4" customWidth="1"/>
    <col min="6936" max="6937" width="0" style="4" hidden="1" customWidth="1"/>
    <col min="6938" max="6965" width="3.140625" style="4" customWidth="1"/>
    <col min="6966" max="7168" width="11.42578125" style="4"/>
    <col min="7169" max="7169" width="12.7109375" style="4" customWidth="1"/>
    <col min="7170" max="7170" width="69.28515625" style="4" customWidth="1"/>
    <col min="7171" max="7171" width="18.5703125" style="4" customWidth="1"/>
    <col min="7172" max="7172" width="15.28515625" style="4" customWidth="1"/>
    <col min="7173" max="7173" width="17.28515625" style="4" customWidth="1"/>
    <col min="7174" max="7174" width="16" style="4" customWidth="1"/>
    <col min="7175" max="7175" width="4.7109375" style="4" customWidth="1"/>
    <col min="7176" max="7176" width="15.28515625" style="4" customWidth="1"/>
    <col min="7177" max="7191" width="3.140625" style="4" customWidth="1"/>
    <col min="7192" max="7193" width="0" style="4" hidden="1" customWidth="1"/>
    <col min="7194" max="7221" width="3.140625" style="4" customWidth="1"/>
    <col min="7222" max="7424" width="11.42578125" style="4"/>
    <col min="7425" max="7425" width="12.7109375" style="4" customWidth="1"/>
    <col min="7426" max="7426" width="69.28515625" style="4" customWidth="1"/>
    <col min="7427" max="7427" width="18.5703125" style="4" customWidth="1"/>
    <col min="7428" max="7428" width="15.28515625" style="4" customWidth="1"/>
    <col min="7429" max="7429" width="17.28515625" style="4" customWidth="1"/>
    <col min="7430" max="7430" width="16" style="4" customWidth="1"/>
    <col min="7431" max="7431" width="4.7109375" style="4" customWidth="1"/>
    <col min="7432" max="7432" width="15.28515625" style="4" customWidth="1"/>
    <col min="7433" max="7447" width="3.140625" style="4" customWidth="1"/>
    <col min="7448" max="7449" width="0" style="4" hidden="1" customWidth="1"/>
    <col min="7450" max="7477" width="3.140625" style="4" customWidth="1"/>
    <col min="7478" max="7680" width="11.42578125" style="4"/>
    <col min="7681" max="7681" width="12.7109375" style="4" customWidth="1"/>
    <col min="7682" max="7682" width="69.28515625" style="4" customWidth="1"/>
    <col min="7683" max="7683" width="18.5703125" style="4" customWidth="1"/>
    <col min="7684" max="7684" width="15.28515625" style="4" customWidth="1"/>
    <col min="7685" max="7685" width="17.28515625" style="4" customWidth="1"/>
    <col min="7686" max="7686" width="16" style="4" customWidth="1"/>
    <col min="7687" max="7687" width="4.7109375" style="4" customWidth="1"/>
    <col min="7688" max="7688" width="15.28515625" style="4" customWidth="1"/>
    <col min="7689" max="7703" width="3.140625" style="4" customWidth="1"/>
    <col min="7704" max="7705" width="0" style="4" hidden="1" customWidth="1"/>
    <col min="7706" max="7733" width="3.140625" style="4" customWidth="1"/>
    <col min="7734" max="7936" width="11.42578125" style="4"/>
    <col min="7937" max="7937" width="12.7109375" style="4" customWidth="1"/>
    <col min="7938" max="7938" width="69.28515625" style="4" customWidth="1"/>
    <col min="7939" max="7939" width="18.5703125" style="4" customWidth="1"/>
    <col min="7940" max="7940" width="15.28515625" style="4" customWidth="1"/>
    <col min="7941" max="7941" width="17.28515625" style="4" customWidth="1"/>
    <col min="7942" max="7942" width="16" style="4" customWidth="1"/>
    <col min="7943" max="7943" width="4.7109375" style="4" customWidth="1"/>
    <col min="7944" max="7944" width="15.28515625" style="4" customWidth="1"/>
    <col min="7945" max="7959" width="3.140625" style="4" customWidth="1"/>
    <col min="7960" max="7961" width="0" style="4" hidden="1" customWidth="1"/>
    <col min="7962" max="7989" width="3.140625" style="4" customWidth="1"/>
    <col min="7990" max="8192" width="11.42578125" style="4"/>
    <col min="8193" max="8193" width="12.7109375" style="4" customWidth="1"/>
    <col min="8194" max="8194" width="69.28515625" style="4" customWidth="1"/>
    <col min="8195" max="8195" width="18.5703125" style="4" customWidth="1"/>
    <col min="8196" max="8196" width="15.28515625" style="4" customWidth="1"/>
    <col min="8197" max="8197" width="17.28515625" style="4" customWidth="1"/>
    <col min="8198" max="8198" width="16" style="4" customWidth="1"/>
    <col min="8199" max="8199" width="4.7109375" style="4" customWidth="1"/>
    <col min="8200" max="8200" width="15.28515625" style="4" customWidth="1"/>
    <col min="8201" max="8215" width="3.140625" style="4" customWidth="1"/>
    <col min="8216" max="8217" width="0" style="4" hidden="1" customWidth="1"/>
    <col min="8218" max="8245" width="3.140625" style="4" customWidth="1"/>
    <col min="8246" max="8448" width="11.42578125" style="4"/>
    <col min="8449" max="8449" width="12.7109375" style="4" customWidth="1"/>
    <col min="8450" max="8450" width="69.28515625" style="4" customWidth="1"/>
    <col min="8451" max="8451" width="18.5703125" style="4" customWidth="1"/>
    <col min="8452" max="8452" width="15.28515625" style="4" customWidth="1"/>
    <col min="8453" max="8453" width="17.28515625" style="4" customWidth="1"/>
    <col min="8454" max="8454" width="16" style="4" customWidth="1"/>
    <col min="8455" max="8455" width="4.7109375" style="4" customWidth="1"/>
    <col min="8456" max="8456" width="15.28515625" style="4" customWidth="1"/>
    <col min="8457" max="8471" width="3.140625" style="4" customWidth="1"/>
    <col min="8472" max="8473" width="0" style="4" hidden="1" customWidth="1"/>
    <col min="8474" max="8501" width="3.140625" style="4" customWidth="1"/>
    <col min="8502" max="8704" width="11.42578125" style="4"/>
    <col min="8705" max="8705" width="12.7109375" style="4" customWidth="1"/>
    <col min="8706" max="8706" width="69.28515625" style="4" customWidth="1"/>
    <col min="8707" max="8707" width="18.5703125" style="4" customWidth="1"/>
    <col min="8708" max="8708" width="15.28515625" style="4" customWidth="1"/>
    <col min="8709" max="8709" width="17.28515625" style="4" customWidth="1"/>
    <col min="8710" max="8710" width="16" style="4" customWidth="1"/>
    <col min="8711" max="8711" width="4.7109375" style="4" customWidth="1"/>
    <col min="8712" max="8712" width="15.28515625" style="4" customWidth="1"/>
    <col min="8713" max="8727" width="3.140625" style="4" customWidth="1"/>
    <col min="8728" max="8729" width="0" style="4" hidden="1" customWidth="1"/>
    <col min="8730" max="8757" width="3.140625" style="4" customWidth="1"/>
    <col min="8758" max="8960" width="11.42578125" style="4"/>
    <col min="8961" max="8961" width="12.7109375" style="4" customWidth="1"/>
    <col min="8962" max="8962" width="69.28515625" style="4" customWidth="1"/>
    <col min="8963" max="8963" width="18.5703125" style="4" customWidth="1"/>
    <col min="8964" max="8964" width="15.28515625" style="4" customWidth="1"/>
    <col min="8965" max="8965" width="17.28515625" style="4" customWidth="1"/>
    <col min="8966" max="8966" width="16" style="4" customWidth="1"/>
    <col min="8967" max="8967" width="4.7109375" style="4" customWidth="1"/>
    <col min="8968" max="8968" width="15.28515625" style="4" customWidth="1"/>
    <col min="8969" max="8983" width="3.140625" style="4" customWidth="1"/>
    <col min="8984" max="8985" width="0" style="4" hidden="1" customWidth="1"/>
    <col min="8986" max="9013" width="3.140625" style="4" customWidth="1"/>
    <col min="9014" max="9216" width="11.42578125" style="4"/>
    <col min="9217" max="9217" width="12.7109375" style="4" customWidth="1"/>
    <col min="9218" max="9218" width="69.28515625" style="4" customWidth="1"/>
    <col min="9219" max="9219" width="18.5703125" style="4" customWidth="1"/>
    <col min="9220" max="9220" width="15.28515625" style="4" customWidth="1"/>
    <col min="9221" max="9221" width="17.28515625" style="4" customWidth="1"/>
    <col min="9222" max="9222" width="16" style="4" customWidth="1"/>
    <col min="9223" max="9223" width="4.7109375" style="4" customWidth="1"/>
    <col min="9224" max="9224" width="15.28515625" style="4" customWidth="1"/>
    <col min="9225" max="9239" width="3.140625" style="4" customWidth="1"/>
    <col min="9240" max="9241" width="0" style="4" hidden="1" customWidth="1"/>
    <col min="9242" max="9269" width="3.140625" style="4" customWidth="1"/>
    <col min="9270" max="9472" width="11.42578125" style="4"/>
    <col min="9473" max="9473" width="12.7109375" style="4" customWidth="1"/>
    <col min="9474" max="9474" width="69.28515625" style="4" customWidth="1"/>
    <col min="9475" max="9475" width="18.5703125" style="4" customWidth="1"/>
    <col min="9476" max="9476" width="15.28515625" style="4" customWidth="1"/>
    <col min="9477" max="9477" width="17.28515625" style="4" customWidth="1"/>
    <col min="9478" max="9478" width="16" style="4" customWidth="1"/>
    <col min="9479" max="9479" width="4.7109375" style="4" customWidth="1"/>
    <col min="9480" max="9480" width="15.28515625" style="4" customWidth="1"/>
    <col min="9481" max="9495" width="3.140625" style="4" customWidth="1"/>
    <col min="9496" max="9497" width="0" style="4" hidden="1" customWidth="1"/>
    <col min="9498" max="9525" width="3.140625" style="4" customWidth="1"/>
    <col min="9526" max="9728" width="11.42578125" style="4"/>
    <col min="9729" max="9729" width="12.7109375" style="4" customWidth="1"/>
    <col min="9730" max="9730" width="69.28515625" style="4" customWidth="1"/>
    <col min="9731" max="9731" width="18.5703125" style="4" customWidth="1"/>
    <col min="9732" max="9732" width="15.28515625" style="4" customWidth="1"/>
    <col min="9733" max="9733" width="17.28515625" style="4" customWidth="1"/>
    <col min="9734" max="9734" width="16" style="4" customWidth="1"/>
    <col min="9735" max="9735" width="4.7109375" style="4" customWidth="1"/>
    <col min="9736" max="9736" width="15.28515625" style="4" customWidth="1"/>
    <col min="9737" max="9751" width="3.140625" style="4" customWidth="1"/>
    <col min="9752" max="9753" width="0" style="4" hidden="1" customWidth="1"/>
    <col min="9754" max="9781" width="3.140625" style="4" customWidth="1"/>
    <col min="9782" max="9984" width="11.42578125" style="4"/>
    <col min="9985" max="9985" width="12.7109375" style="4" customWidth="1"/>
    <col min="9986" max="9986" width="69.28515625" style="4" customWidth="1"/>
    <col min="9987" max="9987" width="18.5703125" style="4" customWidth="1"/>
    <col min="9988" max="9988" width="15.28515625" style="4" customWidth="1"/>
    <col min="9989" max="9989" width="17.28515625" style="4" customWidth="1"/>
    <col min="9990" max="9990" width="16" style="4" customWidth="1"/>
    <col min="9991" max="9991" width="4.7109375" style="4" customWidth="1"/>
    <col min="9992" max="9992" width="15.28515625" style="4" customWidth="1"/>
    <col min="9993" max="10007" width="3.140625" style="4" customWidth="1"/>
    <col min="10008" max="10009" width="0" style="4" hidden="1" customWidth="1"/>
    <col min="10010" max="10037" width="3.140625" style="4" customWidth="1"/>
    <col min="10038" max="10240" width="11.42578125" style="4"/>
    <col min="10241" max="10241" width="12.7109375" style="4" customWidth="1"/>
    <col min="10242" max="10242" width="69.28515625" style="4" customWidth="1"/>
    <col min="10243" max="10243" width="18.5703125" style="4" customWidth="1"/>
    <col min="10244" max="10244" width="15.28515625" style="4" customWidth="1"/>
    <col min="10245" max="10245" width="17.28515625" style="4" customWidth="1"/>
    <col min="10246" max="10246" width="16" style="4" customWidth="1"/>
    <col min="10247" max="10247" width="4.7109375" style="4" customWidth="1"/>
    <col min="10248" max="10248" width="15.28515625" style="4" customWidth="1"/>
    <col min="10249" max="10263" width="3.140625" style="4" customWidth="1"/>
    <col min="10264" max="10265" width="0" style="4" hidden="1" customWidth="1"/>
    <col min="10266" max="10293" width="3.140625" style="4" customWidth="1"/>
    <col min="10294" max="10496" width="11.42578125" style="4"/>
    <col min="10497" max="10497" width="12.7109375" style="4" customWidth="1"/>
    <col min="10498" max="10498" width="69.28515625" style="4" customWidth="1"/>
    <col min="10499" max="10499" width="18.5703125" style="4" customWidth="1"/>
    <col min="10500" max="10500" width="15.28515625" style="4" customWidth="1"/>
    <col min="10501" max="10501" width="17.28515625" style="4" customWidth="1"/>
    <col min="10502" max="10502" width="16" style="4" customWidth="1"/>
    <col min="10503" max="10503" width="4.7109375" style="4" customWidth="1"/>
    <col min="10504" max="10504" width="15.28515625" style="4" customWidth="1"/>
    <col min="10505" max="10519" width="3.140625" style="4" customWidth="1"/>
    <col min="10520" max="10521" width="0" style="4" hidden="1" customWidth="1"/>
    <col min="10522" max="10549" width="3.140625" style="4" customWidth="1"/>
    <col min="10550" max="10752" width="11.42578125" style="4"/>
    <col min="10753" max="10753" width="12.7109375" style="4" customWidth="1"/>
    <col min="10754" max="10754" width="69.28515625" style="4" customWidth="1"/>
    <col min="10755" max="10755" width="18.5703125" style="4" customWidth="1"/>
    <col min="10756" max="10756" width="15.28515625" style="4" customWidth="1"/>
    <col min="10757" max="10757" width="17.28515625" style="4" customWidth="1"/>
    <col min="10758" max="10758" width="16" style="4" customWidth="1"/>
    <col min="10759" max="10759" width="4.7109375" style="4" customWidth="1"/>
    <col min="10760" max="10760" width="15.28515625" style="4" customWidth="1"/>
    <col min="10761" max="10775" width="3.140625" style="4" customWidth="1"/>
    <col min="10776" max="10777" width="0" style="4" hidden="1" customWidth="1"/>
    <col min="10778" max="10805" width="3.140625" style="4" customWidth="1"/>
    <col min="10806" max="11008" width="11.42578125" style="4"/>
    <col min="11009" max="11009" width="12.7109375" style="4" customWidth="1"/>
    <col min="11010" max="11010" width="69.28515625" style="4" customWidth="1"/>
    <col min="11011" max="11011" width="18.5703125" style="4" customWidth="1"/>
    <col min="11012" max="11012" width="15.28515625" style="4" customWidth="1"/>
    <col min="11013" max="11013" width="17.28515625" style="4" customWidth="1"/>
    <col min="11014" max="11014" width="16" style="4" customWidth="1"/>
    <col min="11015" max="11015" width="4.7109375" style="4" customWidth="1"/>
    <col min="11016" max="11016" width="15.28515625" style="4" customWidth="1"/>
    <col min="11017" max="11031" width="3.140625" style="4" customWidth="1"/>
    <col min="11032" max="11033" width="0" style="4" hidden="1" customWidth="1"/>
    <col min="11034" max="11061" width="3.140625" style="4" customWidth="1"/>
    <col min="11062" max="11264" width="11.42578125" style="4"/>
    <col min="11265" max="11265" width="12.7109375" style="4" customWidth="1"/>
    <col min="11266" max="11266" width="69.28515625" style="4" customWidth="1"/>
    <col min="11267" max="11267" width="18.5703125" style="4" customWidth="1"/>
    <col min="11268" max="11268" width="15.28515625" style="4" customWidth="1"/>
    <col min="11269" max="11269" width="17.28515625" style="4" customWidth="1"/>
    <col min="11270" max="11270" width="16" style="4" customWidth="1"/>
    <col min="11271" max="11271" width="4.7109375" style="4" customWidth="1"/>
    <col min="11272" max="11272" width="15.28515625" style="4" customWidth="1"/>
    <col min="11273" max="11287" width="3.140625" style="4" customWidth="1"/>
    <col min="11288" max="11289" width="0" style="4" hidden="1" customWidth="1"/>
    <col min="11290" max="11317" width="3.140625" style="4" customWidth="1"/>
    <col min="11318" max="11520" width="11.42578125" style="4"/>
    <col min="11521" max="11521" width="12.7109375" style="4" customWidth="1"/>
    <col min="11522" max="11522" width="69.28515625" style="4" customWidth="1"/>
    <col min="11523" max="11523" width="18.5703125" style="4" customWidth="1"/>
    <col min="11524" max="11524" width="15.28515625" style="4" customWidth="1"/>
    <col min="11525" max="11525" width="17.28515625" style="4" customWidth="1"/>
    <col min="11526" max="11526" width="16" style="4" customWidth="1"/>
    <col min="11527" max="11527" width="4.7109375" style="4" customWidth="1"/>
    <col min="11528" max="11528" width="15.28515625" style="4" customWidth="1"/>
    <col min="11529" max="11543" width="3.140625" style="4" customWidth="1"/>
    <col min="11544" max="11545" width="0" style="4" hidden="1" customWidth="1"/>
    <col min="11546" max="11573" width="3.140625" style="4" customWidth="1"/>
    <col min="11574" max="11776" width="11.42578125" style="4"/>
    <col min="11777" max="11777" width="12.7109375" style="4" customWidth="1"/>
    <col min="11778" max="11778" width="69.28515625" style="4" customWidth="1"/>
    <col min="11779" max="11779" width="18.5703125" style="4" customWidth="1"/>
    <col min="11780" max="11780" width="15.28515625" style="4" customWidth="1"/>
    <col min="11781" max="11781" width="17.28515625" style="4" customWidth="1"/>
    <col min="11782" max="11782" width="16" style="4" customWidth="1"/>
    <col min="11783" max="11783" width="4.7109375" style="4" customWidth="1"/>
    <col min="11784" max="11784" width="15.28515625" style="4" customWidth="1"/>
    <col min="11785" max="11799" width="3.140625" style="4" customWidth="1"/>
    <col min="11800" max="11801" width="0" style="4" hidden="1" customWidth="1"/>
    <col min="11802" max="11829" width="3.140625" style="4" customWidth="1"/>
    <col min="11830" max="12032" width="11.42578125" style="4"/>
    <col min="12033" max="12033" width="12.7109375" style="4" customWidth="1"/>
    <col min="12034" max="12034" width="69.28515625" style="4" customWidth="1"/>
    <col min="12035" max="12035" width="18.5703125" style="4" customWidth="1"/>
    <col min="12036" max="12036" width="15.28515625" style="4" customWidth="1"/>
    <col min="12037" max="12037" width="17.28515625" style="4" customWidth="1"/>
    <col min="12038" max="12038" width="16" style="4" customWidth="1"/>
    <col min="12039" max="12039" width="4.7109375" style="4" customWidth="1"/>
    <col min="12040" max="12040" width="15.28515625" style="4" customWidth="1"/>
    <col min="12041" max="12055" width="3.140625" style="4" customWidth="1"/>
    <col min="12056" max="12057" width="0" style="4" hidden="1" customWidth="1"/>
    <col min="12058" max="12085" width="3.140625" style="4" customWidth="1"/>
    <col min="12086" max="12288" width="11.42578125" style="4"/>
    <col min="12289" max="12289" width="12.7109375" style="4" customWidth="1"/>
    <col min="12290" max="12290" width="69.28515625" style="4" customWidth="1"/>
    <col min="12291" max="12291" width="18.5703125" style="4" customWidth="1"/>
    <col min="12292" max="12292" width="15.28515625" style="4" customWidth="1"/>
    <col min="12293" max="12293" width="17.28515625" style="4" customWidth="1"/>
    <col min="12294" max="12294" width="16" style="4" customWidth="1"/>
    <col min="12295" max="12295" width="4.7109375" style="4" customWidth="1"/>
    <col min="12296" max="12296" width="15.28515625" style="4" customWidth="1"/>
    <col min="12297" max="12311" width="3.140625" style="4" customWidth="1"/>
    <col min="12312" max="12313" width="0" style="4" hidden="1" customWidth="1"/>
    <col min="12314" max="12341" width="3.140625" style="4" customWidth="1"/>
    <col min="12342" max="12544" width="11.42578125" style="4"/>
    <col min="12545" max="12545" width="12.7109375" style="4" customWidth="1"/>
    <col min="12546" max="12546" width="69.28515625" style="4" customWidth="1"/>
    <col min="12547" max="12547" width="18.5703125" style="4" customWidth="1"/>
    <col min="12548" max="12548" width="15.28515625" style="4" customWidth="1"/>
    <col min="12549" max="12549" width="17.28515625" style="4" customWidth="1"/>
    <col min="12550" max="12550" width="16" style="4" customWidth="1"/>
    <col min="12551" max="12551" width="4.7109375" style="4" customWidth="1"/>
    <col min="12552" max="12552" width="15.28515625" style="4" customWidth="1"/>
    <col min="12553" max="12567" width="3.140625" style="4" customWidth="1"/>
    <col min="12568" max="12569" width="0" style="4" hidden="1" customWidth="1"/>
    <col min="12570" max="12597" width="3.140625" style="4" customWidth="1"/>
    <col min="12598" max="12800" width="11.42578125" style="4"/>
    <col min="12801" max="12801" width="12.7109375" style="4" customWidth="1"/>
    <col min="12802" max="12802" width="69.28515625" style="4" customWidth="1"/>
    <col min="12803" max="12803" width="18.5703125" style="4" customWidth="1"/>
    <col min="12804" max="12804" width="15.28515625" style="4" customWidth="1"/>
    <col min="12805" max="12805" width="17.28515625" style="4" customWidth="1"/>
    <col min="12806" max="12806" width="16" style="4" customWidth="1"/>
    <col min="12807" max="12807" width="4.7109375" style="4" customWidth="1"/>
    <col min="12808" max="12808" width="15.28515625" style="4" customWidth="1"/>
    <col min="12809" max="12823" width="3.140625" style="4" customWidth="1"/>
    <col min="12824" max="12825" width="0" style="4" hidden="1" customWidth="1"/>
    <col min="12826" max="12853" width="3.140625" style="4" customWidth="1"/>
    <col min="12854" max="13056" width="11.42578125" style="4"/>
    <col min="13057" max="13057" width="12.7109375" style="4" customWidth="1"/>
    <col min="13058" max="13058" width="69.28515625" style="4" customWidth="1"/>
    <col min="13059" max="13059" width="18.5703125" style="4" customWidth="1"/>
    <col min="13060" max="13060" width="15.28515625" style="4" customWidth="1"/>
    <col min="13061" max="13061" width="17.28515625" style="4" customWidth="1"/>
    <col min="13062" max="13062" width="16" style="4" customWidth="1"/>
    <col min="13063" max="13063" width="4.7109375" style="4" customWidth="1"/>
    <col min="13064" max="13064" width="15.28515625" style="4" customWidth="1"/>
    <col min="13065" max="13079" width="3.140625" style="4" customWidth="1"/>
    <col min="13080" max="13081" width="0" style="4" hidden="1" customWidth="1"/>
    <col min="13082" max="13109" width="3.140625" style="4" customWidth="1"/>
    <col min="13110" max="13312" width="11.42578125" style="4"/>
    <col min="13313" max="13313" width="12.7109375" style="4" customWidth="1"/>
    <col min="13314" max="13314" width="69.28515625" style="4" customWidth="1"/>
    <col min="13315" max="13315" width="18.5703125" style="4" customWidth="1"/>
    <col min="13316" max="13316" width="15.28515625" style="4" customWidth="1"/>
    <col min="13317" max="13317" width="17.28515625" style="4" customWidth="1"/>
    <col min="13318" max="13318" width="16" style="4" customWidth="1"/>
    <col min="13319" max="13319" width="4.7109375" style="4" customWidth="1"/>
    <col min="13320" max="13320" width="15.28515625" style="4" customWidth="1"/>
    <col min="13321" max="13335" width="3.140625" style="4" customWidth="1"/>
    <col min="13336" max="13337" width="0" style="4" hidden="1" customWidth="1"/>
    <col min="13338" max="13365" width="3.140625" style="4" customWidth="1"/>
    <col min="13366" max="13568" width="11.42578125" style="4"/>
    <col min="13569" max="13569" width="12.7109375" style="4" customWidth="1"/>
    <col min="13570" max="13570" width="69.28515625" style="4" customWidth="1"/>
    <col min="13571" max="13571" width="18.5703125" style="4" customWidth="1"/>
    <col min="13572" max="13572" width="15.28515625" style="4" customWidth="1"/>
    <col min="13573" max="13573" width="17.28515625" style="4" customWidth="1"/>
    <col min="13574" max="13574" width="16" style="4" customWidth="1"/>
    <col min="13575" max="13575" width="4.7109375" style="4" customWidth="1"/>
    <col min="13576" max="13576" width="15.28515625" style="4" customWidth="1"/>
    <col min="13577" max="13591" width="3.140625" style="4" customWidth="1"/>
    <col min="13592" max="13593" width="0" style="4" hidden="1" customWidth="1"/>
    <col min="13594" max="13621" width="3.140625" style="4" customWidth="1"/>
    <col min="13622" max="13824" width="11.42578125" style="4"/>
    <col min="13825" max="13825" width="12.7109375" style="4" customWidth="1"/>
    <col min="13826" max="13826" width="69.28515625" style="4" customWidth="1"/>
    <col min="13827" max="13827" width="18.5703125" style="4" customWidth="1"/>
    <col min="13828" max="13828" width="15.28515625" style="4" customWidth="1"/>
    <col min="13829" max="13829" width="17.28515625" style="4" customWidth="1"/>
    <col min="13830" max="13830" width="16" style="4" customWidth="1"/>
    <col min="13831" max="13831" width="4.7109375" style="4" customWidth="1"/>
    <col min="13832" max="13832" width="15.28515625" style="4" customWidth="1"/>
    <col min="13833" max="13847" width="3.140625" style="4" customWidth="1"/>
    <col min="13848" max="13849" width="0" style="4" hidden="1" customWidth="1"/>
    <col min="13850" max="13877" width="3.140625" style="4" customWidth="1"/>
    <col min="13878" max="14080" width="11.42578125" style="4"/>
    <col min="14081" max="14081" width="12.7109375" style="4" customWidth="1"/>
    <col min="14082" max="14082" width="69.28515625" style="4" customWidth="1"/>
    <col min="14083" max="14083" width="18.5703125" style="4" customWidth="1"/>
    <col min="14084" max="14084" width="15.28515625" style="4" customWidth="1"/>
    <col min="14085" max="14085" width="17.28515625" style="4" customWidth="1"/>
    <col min="14086" max="14086" width="16" style="4" customWidth="1"/>
    <col min="14087" max="14087" width="4.7109375" style="4" customWidth="1"/>
    <col min="14088" max="14088" width="15.28515625" style="4" customWidth="1"/>
    <col min="14089" max="14103" width="3.140625" style="4" customWidth="1"/>
    <col min="14104" max="14105" width="0" style="4" hidden="1" customWidth="1"/>
    <col min="14106" max="14133" width="3.140625" style="4" customWidth="1"/>
    <col min="14134" max="14336" width="11.42578125" style="4"/>
    <col min="14337" max="14337" width="12.7109375" style="4" customWidth="1"/>
    <col min="14338" max="14338" width="69.28515625" style="4" customWidth="1"/>
    <col min="14339" max="14339" width="18.5703125" style="4" customWidth="1"/>
    <col min="14340" max="14340" width="15.28515625" style="4" customWidth="1"/>
    <col min="14341" max="14341" width="17.28515625" style="4" customWidth="1"/>
    <col min="14342" max="14342" width="16" style="4" customWidth="1"/>
    <col min="14343" max="14343" width="4.7109375" style="4" customWidth="1"/>
    <col min="14344" max="14344" width="15.28515625" style="4" customWidth="1"/>
    <col min="14345" max="14359" width="3.140625" style="4" customWidth="1"/>
    <col min="14360" max="14361" width="0" style="4" hidden="1" customWidth="1"/>
    <col min="14362" max="14389" width="3.140625" style="4" customWidth="1"/>
    <col min="14390" max="14592" width="11.42578125" style="4"/>
    <col min="14593" max="14593" width="12.7109375" style="4" customWidth="1"/>
    <col min="14594" max="14594" width="69.28515625" style="4" customWidth="1"/>
    <col min="14595" max="14595" width="18.5703125" style="4" customWidth="1"/>
    <col min="14596" max="14596" width="15.28515625" style="4" customWidth="1"/>
    <col min="14597" max="14597" width="17.28515625" style="4" customWidth="1"/>
    <col min="14598" max="14598" width="16" style="4" customWidth="1"/>
    <col min="14599" max="14599" width="4.7109375" style="4" customWidth="1"/>
    <col min="14600" max="14600" width="15.28515625" style="4" customWidth="1"/>
    <col min="14601" max="14615" width="3.140625" style="4" customWidth="1"/>
    <col min="14616" max="14617" width="0" style="4" hidden="1" customWidth="1"/>
    <col min="14618" max="14645" width="3.140625" style="4" customWidth="1"/>
    <col min="14646" max="14848" width="11.42578125" style="4"/>
    <col min="14849" max="14849" width="12.7109375" style="4" customWidth="1"/>
    <col min="14850" max="14850" width="69.28515625" style="4" customWidth="1"/>
    <col min="14851" max="14851" width="18.5703125" style="4" customWidth="1"/>
    <col min="14852" max="14852" width="15.28515625" style="4" customWidth="1"/>
    <col min="14853" max="14853" width="17.28515625" style="4" customWidth="1"/>
    <col min="14854" max="14854" width="16" style="4" customWidth="1"/>
    <col min="14855" max="14855" width="4.7109375" style="4" customWidth="1"/>
    <col min="14856" max="14856" width="15.28515625" style="4" customWidth="1"/>
    <col min="14857" max="14871" width="3.140625" style="4" customWidth="1"/>
    <col min="14872" max="14873" width="0" style="4" hidden="1" customWidth="1"/>
    <col min="14874" max="14901" width="3.140625" style="4" customWidth="1"/>
    <col min="14902" max="15104" width="11.42578125" style="4"/>
    <col min="15105" max="15105" width="12.7109375" style="4" customWidth="1"/>
    <col min="15106" max="15106" width="69.28515625" style="4" customWidth="1"/>
    <col min="15107" max="15107" width="18.5703125" style="4" customWidth="1"/>
    <col min="15108" max="15108" width="15.28515625" style="4" customWidth="1"/>
    <col min="15109" max="15109" width="17.28515625" style="4" customWidth="1"/>
    <col min="15110" max="15110" width="16" style="4" customWidth="1"/>
    <col min="15111" max="15111" width="4.7109375" style="4" customWidth="1"/>
    <col min="15112" max="15112" width="15.28515625" style="4" customWidth="1"/>
    <col min="15113" max="15127" width="3.140625" style="4" customWidth="1"/>
    <col min="15128" max="15129" width="0" style="4" hidden="1" customWidth="1"/>
    <col min="15130" max="15157" width="3.140625" style="4" customWidth="1"/>
    <col min="15158" max="15360" width="11.42578125" style="4"/>
    <col min="15361" max="15361" width="12.7109375" style="4" customWidth="1"/>
    <col min="15362" max="15362" width="69.28515625" style="4" customWidth="1"/>
    <col min="15363" max="15363" width="18.5703125" style="4" customWidth="1"/>
    <col min="15364" max="15364" width="15.28515625" style="4" customWidth="1"/>
    <col min="15365" max="15365" width="17.28515625" style="4" customWidth="1"/>
    <col min="15366" max="15366" width="16" style="4" customWidth="1"/>
    <col min="15367" max="15367" width="4.7109375" style="4" customWidth="1"/>
    <col min="15368" max="15368" width="15.28515625" style="4" customWidth="1"/>
    <col min="15369" max="15383" width="3.140625" style="4" customWidth="1"/>
    <col min="15384" max="15385" width="0" style="4" hidden="1" customWidth="1"/>
    <col min="15386" max="15413" width="3.140625" style="4" customWidth="1"/>
    <col min="15414" max="15616" width="11.42578125" style="4"/>
    <col min="15617" max="15617" width="12.7109375" style="4" customWidth="1"/>
    <col min="15618" max="15618" width="69.28515625" style="4" customWidth="1"/>
    <col min="15619" max="15619" width="18.5703125" style="4" customWidth="1"/>
    <col min="15620" max="15620" width="15.28515625" style="4" customWidth="1"/>
    <col min="15621" max="15621" width="17.28515625" style="4" customWidth="1"/>
    <col min="15622" max="15622" width="16" style="4" customWidth="1"/>
    <col min="15623" max="15623" width="4.7109375" style="4" customWidth="1"/>
    <col min="15624" max="15624" width="15.28515625" style="4" customWidth="1"/>
    <col min="15625" max="15639" width="3.140625" style="4" customWidth="1"/>
    <col min="15640" max="15641" width="0" style="4" hidden="1" customWidth="1"/>
    <col min="15642" max="15669" width="3.140625" style="4" customWidth="1"/>
    <col min="15670" max="15872" width="11.42578125" style="4"/>
    <col min="15873" max="15873" width="12.7109375" style="4" customWidth="1"/>
    <col min="15874" max="15874" width="69.28515625" style="4" customWidth="1"/>
    <col min="15875" max="15875" width="18.5703125" style="4" customWidth="1"/>
    <col min="15876" max="15876" width="15.28515625" style="4" customWidth="1"/>
    <col min="15877" max="15877" width="17.28515625" style="4" customWidth="1"/>
    <col min="15878" max="15878" width="16" style="4" customWidth="1"/>
    <col min="15879" max="15879" width="4.7109375" style="4" customWidth="1"/>
    <col min="15880" max="15880" width="15.28515625" style="4" customWidth="1"/>
    <col min="15881" max="15895" width="3.140625" style="4" customWidth="1"/>
    <col min="15896" max="15897" width="0" style="4" hidden="1" customWidth="1"/>
    <col min="15898" max="15925" width="3.140625" style="4" customWidth="1"/>
    <col min="15926" max="16128" width="11.42578125" style="4"/>
    <col min="16129" max="16129" width="12.7109375" style="4" customWidth="1"/>
    <col min="16130" max="16130" width="69.28515625" style="4" customWidth="1"/>
    <col min="16131" max="16131" width="18.5703125" style="4" customWidth="1"/>
    <col min="16132" max="16132" width="15.28515625" style="4" customWidth="1"/>
    <col min="16133" max="16133" width="17.28515625" style="4" customWidth="1"/>
    <col min="16134" max="16134" width="16" style="4" customWidth="1"/>
    <col min="16135" max="16135" width="4.7109375" style="4" customWidth="1"/>
    <col min="16136" max="16136" width="15.28515625" style="4" customWidth="1"/>
    <col min="16137" max="16151" width="3.140625" style="4" customWidth="1"/>
    <col min="16152" max="16153" width="0" style="4" hidden="1" customWidth="1"/>
    <col min="16154" max="16181" width="3.140625" style="4" customWidth="1"/>
    <col min="16182" max="16384" width="11.42578125" style="4"/>
  </cols>
  <sheetData>
    <row r="1" spans="1:148" x14ac:dyDescent="0.25">
      <c r="A1" s="1" t="s">
        <v>0</v>
      </c>
    </row>
    <row r="2" spans="1:148" x14ac:dyDescent="0.25">
      <c r="A2" s="1" t="str">
        <f>CONCATENATE("COMUNA: ",[10]NOMBRE!B2," - ","( ",[10]NOMBRE!C2,[10]NOMBRE!D2,[10]NOMBRE!E2,[10]NOMBRE!F2,[10]NOMBRE!G2," )")</f>
        <v>COMUNA: LINARES  - ( 07401 )</v>
      </c>
    </row>
    <row r="3" spans="1:148" x14ac:dyDescent="0.25">
      <c r="A3" s="1" t="str">
        <f>CONCATENATE("ESTABLECIMIENTO: ",[10]NOMBRE!B3," - ","( ",[10]NOMBRE!C3,[10]NOMBRE!D3,[10]NOMBRE!E3,[10]NOMBRE!F3,[10]NOMBRE!G3," )")</f>
        <v>ESTABLECIMIENTO: HOSPITAL DE LINARES - ( 16108 )</v>
      </c>
      <c r="C3" s="5"/>
      <c r="D3" s="5"/>
      <c r="E3" s="5"/>
      <c r="F3" s="5"/>
    </row>
    <row r="4" spans="1:148" x14ac:dyDescent="0.25">
      <c r="A4" s="1" t="str">
        <f>CONCATENATE("MES: ",[10]NOMBRE!B6," - ","( ",[10]NOMBRE!C6,[10]NOMBRE!D6," )")</f>
        <v>MES: OCTUBRE - ( 10 )</v>
      </c>
      <c r="C4" s="6"/>
      <c r="D4" s="6"/>
      <c r="E4" s="6"/>
      <c r="F4" s="6"/>
    </row>
    <row r="5" spans="1:148" x14ac:dyDescent="0.25">
      <c r="A5" s="1" t="str">
        <f>CONCATENATE("AÑO: ",[10]NOMBRE!B7)</f>
        <v>AÑO: 2011</v>
      </c>
    </row>
    <row r="6" spans="1:148" x14ac:dyDescent="0.25">
      <c r="A6" s="1"/>
    </row>
    <row r="7" spans="1:148" x14ac:dyDescent="0.25">
      <c r="A7" s="1"/>
    </row>
    <row r="8" spans="1:148" s="8" customFormat="1" ht="36.75" customHeight="1" x14ac:dyDescent="0.25">
      <c r="A8" s="155" t="s">
        <v>1</v>
      </c>
      <c r="B8" s="155"/>
      <c r="C8" s="155"/>
      <c r="D8" s="155"/>
      <c r="E8" s="155"/>
      <c r="F8" s="155"/>
      <c r="G8" s="7"/>
      <c r="H8"/>
      <c r="I8"/>
      <c r="J8"/>
      <c r="K8"/>
    </row>
    <row r="9" spans="1:148" ht="34.5" customHeight="1" x14ac:dyDescent="0.25">
      <c r="A9" s="156"/>
      <c r="B9" s="157"/>
      <c r="C9" s="158" t="s">
        <v>2</v>
      </c>
      <c r="D9" s="160" t="s">
        <v>3</v>
      </c>
      <c r="E9" s="161"/>
      <c r="F9" s="162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5">
      <c r="A10" s="156"/>
      <c r="B10" s="157"/>
      <c r="C10" s="159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5">
      <c r="A11" s="121"/>
      <c r="B11" s="58" t="s">
        <v>7</v>
      </c>
      <c r="C11" s="15"/>
      <c r="D11" s="16"/>
      <c r="E11" s="17"/>
      <c r="F11" s="17"/>
    </row>
    <row r="12" spans="1:148" x14ac:dyDescent="0.25">
      <c r="A12" s="122"/>
      <c r="B12" s="123" t="s">
        <v>8</v>
      </c>
      <c r="C12" s="20">
        <f>SUM(C13:C25)</f>
        <v>0</v>
      </c>
      <c r="D12" s="21"/>
      <c r="E12" s="21"/>
      <c r="F12" s="22"/>
    </row>
    <row r="13" spans="1:148" x14ac:dyDescent="0.25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5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5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5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5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5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5">
      <c r="A19" s="23" t="s">
        <v>21</v>
      </c>
      <c r="B19" s="24" t="s">
        <v>22</v>
      </c>
      <c r="C19" s="25"/>
      <c r="D19" s="26"/>
      <c r="E19" s="26"/>
      <c r="F19" s="27"/>
    </row>
    <row r="20" spans="1:6" ht="24" x14ac:dyDescent="0.25">
      <c r="A20" s="23" t="s">
        <v>23</v>
      </c>
      <c r="B20" s="28" t="s">
        <v>4404</v>
      </c>
      <c r="C20" s="25"/>
      <c r="D20" s="26"/>
      <c r="E20" s="26"/>
      <c r="F20" s="27"/>
    </row>
    <row r="21" spans="1:6" ht="35.25" x14ac:dyDescent="0.25">
      <c r="A21" s="23" t="s">
        <v>25</v>
      </c>
      <c r="B21" s="28" t="s">
        <v>4405</v>
      </c>
      <c r="C21" s="25"/>
      <c r="D21" s="26"/>
      <c r="E21" s="26"/>
      <c r="F21" s="27"/>
    </row>
    <row r="22" spans="1:6" ht="24" x14ac:dyDescent="0.25">
      <c r="A22" s="23" t="s">
        <v>27</v>
      </c>
      <c r="B22" s="28" t="s">
        <v>4406</v>
      </c>
      <c r="C22" s="25"/>
      <c r="D22" s="26"/>
      <c r="E22" s="26"/>
      <c r="F22" s="27"/>
    </row>
    <row r="23" spans="1:6" ht="24" x14ac:dyDescent="0.25">
      <c r="A23" s="23" t="s">
        <v>29</v>
      </c>
      <c r="B23" s="28" t="s">
        <v>4407</v>
      </c>
      <c r="C23" s="25"/>
      <c r="D23" s="26"/>
      <c r="E23" s="26"/>
      <c r="F23" s="27"/>
    </row>
    <row r="24" spans="1:6" ht="35.25" x14ac:dyDescent="0.25">
      <c r="A24" s="23" t="s">
        <v>31</v>
      </c>
      <c r="B24" s="28" t="s">
        <v>4408</v>
      </c>
      <c r="C24" s="25"/>
      <c r="D24" s="26"/>
      <c r="E24" s="26"/>
      <c r="F24" s="27"/>
    </row>
    <row r="25" spans="1:6" ht="35.25" x14ac:dyDescent="0.25">
      <c r="A25" s="23" t="s">
        <v>33</v>
      </c>
      <c r="B25" s="29" t="s">
        <v>4409</v>
      </c>
      <c r="C25" s="25"/>
      <c r="D25" s="30"/>
      <c r="E25" s="30"/>
      <c r="F25" s="31"/>
    </row>
    <row r="26" spans="1:6" x14ac:dyDescent="0.25">
      <c r="A26" s="23"/>
      <c r="B26" s="32" t="s">
        <v>35</v>
      </c>
      <c r="C26" s="33">
        <f>SUM(C27:C32)</f>
        <v>0</v>
      </c>
      <c r="D26" s="34"/>
      <c r="E26" s="34"/>
      <c r="F26" s="35"/>
    </row>
    <row r="27" spans="1:6" x14ac:dyDescent="0.25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5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5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5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5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5">
      <c r="A32" s="23" t="s">
        <v>46</v>
      </c>
      <c r="B32" s="36" t="s">
        <v>47</v>
      </c>
      <c r="C32" s="25"/>
      <c r="D32" s="30"/>
      <c r="E32" s="30"/>
      <c r="F32" s="31"/>
    </row>
    <row r="33" spans="1:11" x14ac:dyDescent="0.25">
      <c r="A33" s="23"/>
      <c r="B33" s="32" t="s">
        <v>48</v>
      </c>
      <c r="C33" s="33">
        <f>SUM(C34:C37)</f>
        <v>0</v>
      </c>
      <c r="D33" s="34"/>
      <c r="E33" s="34"/>
      <c r="F33" s="35"/>
    </row>
    <row r="34" spans="1:11" x14ac:dyDescent="0.25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5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5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5">
      <c r="A37" s="23" t="s">
        <v>55</v>
      </c>
      <c r="B37" s="36" t="s">
        <v>56</v>
      </c>
      <c r="C37" s="25"/>
      <c r="D37" s="30"/>
      <c r="E37" s="30"/>
      <c r="F37" s="31"/>
    </row>
    <row r="38" spans="1:11" x14ac:dyDescent="0.25">
      <c r="A38" s="23"/>
      <c r="B38" s="32" t="s">
        <v>57</v>
      </c>
      <c r="C38" s="33">
        <f>SUM(C39:C41)</f>
        <v>0</v>
      </c>
      <c r="D38" s="34"/>
      <c r="E38" s="34"/>
      <c r="F38" s="35"/>
    </row>
    <row r="39" spans="1:11" x14ac:dyDescent="0.25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5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5">
      <c r="A41" s="23" t="s">
        <v>62</v>
      </c>
      <c r="B41" s="36" t="s">
        <v>63</v>
      </c>
      <c r="C41" s="25"/>
      <c r="D41" s="30"/>
      <c r="E41" s="30"/>
      <c r="F41" s="31"/>
    </row>
    <row r="42" spans="1:11" s="6" customFormat="1" x14ac:dyDescent="0.25">
      <c r="A42" s="23"/>
      <c r="B42" s="32" t="s">
        <v>64</v>
      </c>
      <c r="C42" s="33">
        <f>SUM(C43:C45)</f>
        <v>0</v>
      </c>
      <c r="D42" s="34"/>
      <c r="E42" s="34"/>
      <c r="F42" s="35"/>
      <c r="H42"/>
      <c r="I42"/>
      <c r="J42"/>
      <c r="K42"/>
    </row>
    <row r="43" spans="1:11" x14ac:dyDescent="0.25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5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5">
      <c r="A45" s="23" t="s">
        <v>69</v>
      </c>
      <c r="B45" s="36" t="s">
        <v>70</v>
      </c>
      <c r="C45" s="37"/>
      <c r="D45" s="30"/>
      <c r="E45" s="30"/>
      <c r="F45" s="31"/>
    </row>
    <row r="46" spans="1:11" x14ac:dyDescent="0.25">
      <c r="A46" s="23"/>
      <c r="B46" s="32" t="s">
        <v>71</v>
      </c>
      <c r="C46" s="33">
        <f>SUM(C47:C51)</f>
        <v>0</v>
      </c>
      <c r="D46" s="34"/>
      <c r="E46" s="34"/>
      <c r="F46" s="35"/>
    </row>
    <row r="47" spans="1:11" x14ac:dyDescent="0.25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5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5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5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5">
      <c r="A51" s="23" t="s">
        <v>80</v>
      </c>
      <c r="B51" s="36" t="s">
        <v>81</v>
      </c>
      <c r="C51" s="37"/>
      <c r="D51" s="30"/>
      <c r="E51" s="30"/>
      <c r="F51" s="31"/>
    </row>
    <row r="52" spans="1:6" x14ac:dyDescent="0.25">
      <c r="A52" s="23"/>
      <c r="B52" s="32" t="s">
        <v>82</v>
      </c>
      <c r="C52" s="33">
        <f>SUM(C53:C57)</f>
        <v>0</v>
      </c>
      <c r="D52" s="34"/>
      <c r="E52" s="34"/>
      <c r="F52" s="35"/>
    </row>
    <row r="53" spans="1:6" x14ac:dyDescent="0.25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5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5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5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5">
      <c r="A57" s="23" t="s">
        <v>91</v>
      </c>
      <c r="B57" s="36" t="s">
        <v>92</v>
      </c>
      <c r="C57" s="37"/>
      <c r="D57" s="30"/>
      <c r="E57" s="30"/>
      <c r="F57" s="31"/>
    </row>
    <row r="58" spans="1:6" x14ac:dyDescent="0.25">
      <c r="A58" s="23"/>
      <c r="B58" s="38" t="s">
        <v>93</v>
      </c>
      <c r="C58" s="33">
        <f>SUM(C59:C81)</f>
        <v>0</v>
      </c>
      <c r="D58" s="34"/>
      <c r="E58" s="34"/>
      <c r="F58" s="35"/>
    </row>
    <row r="59" spans="1:6" ht="24" x14ac:dyDescent="0.25">
      <c r="A59" s="39" t="s">
        <v>94</v>
      </c>
      <c r="B59" s="28" t="s">
        <v>4410</v>
      </c>
      <c r="C59" s="25"/>
      <c r="D59" s="26"/>
      <c r="E59" s="26"/>
      <c r="F59" s="27"/>
    </row>
    <row r="60" spans="1:6" ht="24" x14ac:dyDescent="0.25">
      <c r="A60" s="23" t="s">
        <v>96</v>
      </c>
      <c r="B60" s="28" t="s">
        <v>4411</v>
      </c>
      <c r="C60" s="25"/>
      <c r="D60" s="26"/>
      <c r="E60" s="26"/>
      <c r="F60" s="27"/>
    </row>
    <row r="61" spans="1:6" ht="24" x14ac:dyDescent="0.25">
      <c r="A61" s="23" t="s">
        <v>98</v>
      </c>
      <c r="B61" s="28" t="s">
        <v>4412</v>
      </c>
      <c r="C61" s="25"/>
      <c r="D61" s="26"/>
      <c r="E61" s="26"/>
      <c r="F61" s="27"/>
    </row>
    <row r="62" spans="1:6" ht="24" x14ac:dyDescent="0.25">
      <c r="A62" s="23" t="s">
        <v>100</v>
      </c>
      <c r="B62" s="28" t="s">
        <v>4413</v>
      </c>
      <c r="C62" s="25"/>
      <c r="D62" s="26"/>
      <c r="E62" s="26"/>
      <c r="F62" s="27"/>
    </row>
    <row r="63" spans="1:6" ht="24" x14ac:dyDescent="0.25">
      <c r="A63" s="23" t="s">
        <v>102</v>
      </c>
      <c r="B63" s="28" t="s">
        <v>4414</v>
      </c>
      <c r="C63" s="25"/>
      <c r="D63" s="26"/>
      <c r="E63" s="26"/>
      <c r="F63" s="27"/>
    </row>
    <row r="64" spans="1:6" ht="24" x14ac:dyDescent="0.25">
      <c r="A64" s="23" t="s">
        <v>104</v>
      </c>
      <c r="B64" s="28" t="s">
        <v>4415</v>
      </c>
      <c r="C64" s="25"/>
      <c r="D64" s="26"/>
      <c r="E64" s="26"/>
      <c r="F64" s="27"/>
    </row>
    <row r="65" spans="1:6" ht="24" x14ac:dyDescent="0.25">
      <c r="A65" s="23" t="s">
        <v>106</v>
      </c>
      <c r="B65" s="28" t="s">
        <v>4416</v>
      </c>
      <c r="C65" s="25"/>
      <c r="D65" s="26"/>
      <c r="E65" s="26"/>
      <c r="F65" s="27"/>
    </row>
    <row r="66" spans="1:6" ht="24" x14ac:dyDescent="0.25">
      <c r="A66" s="23" t="s">
        <v>108</v>
      </c>
      <c r="B66" s="28" t="s">
        <v>4417</v>
      </c>
      <c r="C66" s="25"/>
      <c r="D66" s="26"/>
      <c r="E66" s="26"/>
      <c r="F66" s="27"/>
    </row>
    <row r="67" spans="1:6" ht="24" x14ac:dyDescent="0.25">
      <c r="A67" s="23" t="s">
        <v>110</v>
      </c>
      <c r="B67" s="28" t="s">
        <v>4418</v>
      </c>
      <c r="C67" s="25"/>
      <c r="D67" s="26"/>
      <c r="E67" s="26"/>
      <c r="F67" s="27"/>
    </row>
    <row r="68" spans="1:6" x14ac:dyDescent="0.25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5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5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5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5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5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5">
      <c r="A74" s="23" t="s">
        <v>124</v>
      </c>
      <c r="B74" s="28" t="s">
        <v>4419</v>
      </c>
      <c r="C74" s="25"/>
      <c r="D74" s="26"/>
      <c r="E74" s="26"/>
      <c r="F74" s="27"/>
    </row>
    <row r="75" spans="1:6" x14ac:dyDescent="0.25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5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5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5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5">
      <c r="A79" s="23" t="s">
        <v>134</v>
      </c>
      <c r="B79" s="24" t="s">
        <v>135</v>
      </c>
      <c r="C79" s="25"/>
      <c r="D79" s="26"/>
      <c r="E79" s="26"/>
      <c r="F79" s="27"/>
    </row>
    <row r="80" spans="1:6" ht="24" x14ac:dyDescent="0.25">
      <c r="A80" s="23" t="s">
        <v>136</v>
      </c>
      <c r="B80" s="28" t="s">
        <v>4420</v>
      </c>
      <c r="C80" s="25"/>
      <c r="D80" s="26"/>
      <c r="E80" s="26"/>
      <c r="F80" s="27"/>
    </row>
    <row r="81" spans="1:6" x14ac:dyDescent="0.25">
      <c r="A81" s="23" t="s">
        <v>138</v>
      </c>
      <c r="B81" s="36" t="s">
        <v>139</v>
      </c>
      <c r="C81" s="37"/>
      <c r="D81" s="30"/>
      <c r="E81" s="30"/>
      <c r="F81" s="31"/>
    </row>
    <row r="82" spans="1:6" x14ac:dyDescent="0.25">
      <c r="A82" s="23"/>
      <c r="B82" s="38" t="s">
        <v>140</v>
      </c>
      <c r="C82" s="20"/>
      <c r="D82" s="21"/>
      <c r="E82" s="21"/>
      <c r="F82" s="22"/>
    </row>
    <row r="83" spans="1:6" x14ac:dyDescent="0.25">
      <c r="A83" s="23"/>
      <c r="B83" s="40" t="s">
        <v>141</v>
      </c>
      <c r="C83" s="41">
        <f>SUM(C84:C173)</f>
        <v>0</v>
      </c>
      <c r="D83" s="42"/>
      <c r="E83" s="42"/>
      <c r="F83" s="43"/>
    </row>
    <row r="84" spans="1:6" x14ac:dyDescent="0.25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5">
      <c r="A85" s="23" t="s">
        <v>144</v>
      </c>
      <c r="B85" s="24" t="s">
        <v>145</v>
      </c>
      <c r="C85" s="25"/>
      <c r="D85" s="26"/>
      <c r="E85" s="26"/>
      <c r="F85" s="27"/>
    </row>
    <row r="86" spans="1:6" x14ac:dyDescent="0.25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5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5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5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5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5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5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5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5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5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5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5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5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5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5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5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5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5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5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5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5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5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5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5">
      <c r="A109" s="23" t="s">
        <v>192</v>
      </c>
      <c r="B109" s="24" t="s">
        <v>193</v>
      </c>
      <c r="C109" s="25"/>
      <c r="D109" s="26"/>
      <c r="E109" s="26"/>
      <c r="F109" s="27"/>
    </row>
    <row r="110" spans="1:6" x14ac:dyDescent="0.25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5">
      <c r="A111" s="23" t="s">
        <v>196</v>
      </c>
      <c r="B111" s="24" t="s">
        <v>197</v>
      </c>
      <c r="C111" s="25"/>
      <c r="D111" s="26"/>
      <c r="E111" s="26"/>
      <c r="F111" s="27"/>
    </row>
    <row r="112" spans="1:6" x14ac:dyDescent="0.25">
      <c r="A112" s="23" t="s">
        <v>198</v>
      </c>
      <c r="B112" s="24" t="s">
        <v>199</v>
      </c>
      <c r="C112" s="25"/>
      <c r="D112" s="26"/>
      <c r="E112" s="26"/>
      <c r="F112" s="27"/>
    </row>
    <row r="113" spans="1:6" x14ac:dyDescent="0.25">
      <c r="A113" s="23" t="s">
        <v>200</v>
      </c>
      <c r="B113" s="24" t="s">
        <v>201</v>
      </c>
      <c r="C113" s="25"/>
      <c r="D113" s="26"/>
      <c r="E113" s="26"/>
      <c r="F113" s="27"/>
    </row>
    <row r="114" spans="1:6" x14ac:dyDescent="0.25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5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4" x14ac:dyDescent="0.25">
      <c r="A116" s="23" t="s">
        <v>206</v>
      </c>
      <c r="B116" s="28" t="s">
        <v>4421</v>
      </c>
      <c r="C116" s="25"/>
      <c r="D116" s="26"/>
      <c r="E116" s="26"/>
      <c r="F116" s="27"/>
    </row>
    <row r="117" spans="1:6" ht="24" x14ac:dyDescent="0.25">
      <c r="A117" s="23" t="s">
        <v>208</v>
      </c>
      <c r="B117" s="28" t="s">
        <v>4422</v>
      </c>
      <c r="C117" s="25"/>
      <c r="D117" s="26"/>
      <c r="E117" s="26"/>
      <c r="F117" s="27"/>
    </row>
    <row r="118" spans="1:6" x14ac:dyDescent="0.25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5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5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5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5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5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5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5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5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5">
      <c r="A127" s="23" t="s">
        <v>228</v>
      </c>
      <c r="B127" s="24" t="s">
        <v>229</v>
      </c>
      <c r="C127" s="25"/>
      <c r="D127" s="26"/>
      <c r="E127" s="26"/>
      <c r="F127" s="27"/>
    </row>
    <row r="128" spans="1:6" ht="35.25" x14ac:dyDescent="0.25">
      <c r="A128" s="23" t="s">
        <v>230</v>
      </c>
      <c r="B128" s="28" t="s">
        <v>4423</v>
      </c>
      <c r="C128" s="25"/>
      <c r="D128" s="26"/>
      <c r="E128" s="26"/>
      <c r="F128" s="27"/>
    </row>
    <row r="129" spans="1:6" x14ac:dyDescent="0.25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5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5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5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5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5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5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5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5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5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5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5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5">
      <c r="A141" s="23" t="s">
        <v>256</v>
      </c>
      <c r="B141" s="24" t="s">
        <v>257</v>
      </c>
      <c r="C141" s="25"/>
      <c r="D141" s="26"/>
      <c r="E141" s="26"/>
      <c r="F141" s="27"/>
    </row>
    <row r="142" spans="1:6" ht="9.75" customHeight="1" x14ac:dyDescent="0.25">
      <c r="A142" s="23" t="s">
        <v>258</v>
      </c>
      <c r="B142" s="28" t="s">
        <v>4424</v>
      </c>
      <c r="C142" s="25"/>
      <c r="D142" s="26"/>
      <c r="E142" s="26"/>
      <c r="F142" s="27"/>
    </row>
    <row r="143" spans="1:6" x14ac:dyDescent="0.25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5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5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5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5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5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5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5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5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5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5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5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5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5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5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5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5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5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5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5">
      <c r="A162" s="23" t="s">
        <v>298</v>
      </c>
      <c r="B162" s="24" t="s">
        <v>299</v>
      </c>
      <c r="C162" s="25"/>
      <c r="D162" s="26"/>
      <c r="E162" s="26"/>
      <c r="F162" s="27"/>
    </row>
    <row r="163" spans="1:6" x14ac:dyDescent="0.25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5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5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5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5">
      <c r="A167" s="23" t="s">
        <v>308</v>
      </c>
      <c r="B167" s="24" t="s">
        <v>309</v>
      </c>
      <c r="C167" s="25"/>
      <c r="D167" s="26"/>
      <c r="E167" s="26"/>
      <c r="F167" s="27"/>
    </row>
    <row r="168" spans="1:6" ht="24" x14ac:dyDescent="0.25">
      <c r="A168" s="23" t="s">
        <v>310</v>
      </c>
      <c r="B168" s="28" t="s">
        <v>4425</v>
      </c>
      <c r="C168" s="25"/>
      <c r="D168" s="26"/>
      <c r="E168" s="26"/>
      <c r="F168" s="27"/>
    </row>
    <row r="169" spans="1:6" x14ac:dyDescent="0.25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5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5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5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5">
      <c r="A173" s="23" t="s">
        <v>320</v>
      </c>
      <c r="B173" s="36" t="s">
        <v>321</v>
      </c>
      <c r="C173" s="25"/>
      <c r="D173" s="26"/>
      <c r="E173" s="26"/>
      <c r="F173" s="27"/>
    </row>
    <row r="174" spans="1:6" x14ac:dyDescent="0.25">
      <c r="A174" s="23"/>
      <c r="B174" s="32" t="s">
        <v>322</v>
      </c>
      <c r="C174" s="41">
        <f>SUM(C175:C242)</f>
        <v>0</v>
      </c>
      <c r="D174" s="42"/>
      <c r="E174" s="42"/>
      <c r="F174" s="43"/>
    </row>
    <row r="175" spans="1:6" x14ac:dyDescent="0.25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5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5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5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5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5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5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5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5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5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5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5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5">
      <c r="A187" s="23" t="s">
        <v>347</v>
      </c>
      <c r="B187" s="28" t="s">
        <v>4426</v>
      </c>
      <c r="C187" s="25"/>
      <c r="D187" s="26"/>
      <c r="E187" s="26"/>
      <c r="F187" s="27"/>
    </row>
    <row r="188" spans="1:6" x14ac:dyDescent="0.25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5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5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5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5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5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5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5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5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5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5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5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5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5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5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5">
      <c r="A203" s="23" t="s">
        <v>379</v>
      </c>
      <c r="B203" s="28" t="s">
        <v>4427</v>
      </c>
      <c r="C203" s="25"/>
      <c r="D203" s="26"/>
      <c r="E203" s="26"/>
      <c r="F203" s="27"/>
    </row>
    <row r="204" spans="1:6" x14ac:dyDescent="0.25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5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5">
      <c r="A206" s="23" t="s">
        <v>385</v>
      </c>
      <c r="B206" s="28" t="s">
        <v>4428</v>
      </c>
      <c r="C206" s="25"/>
      <c r="D206" s="26"/>
      <c r="E206" s="26"/>
      <c r="F206" s="27"/>
    </row>
    <row r="207" spans="1:6" x14ac:dyDescent="0.25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5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5">
      <c r="A209" s="23" t="s">
        <v>391</v>
      </c>
      <c r="B209" s="28" t="s">
        <v>4429</v>
      </c>
      <c r="C209" s="25"/>
      <c r="D209" s="26"/>
      <c r="E209" s="26"/>
      <c r="F209" s="27"/>
    </row>
    <row r="210" spans="1:6" ht="46.5" x14ac:dyDescent="0.25">
      <c r="A210" s="23" t="s">
        <v>393</v>
      </c>
      <c r="B210" s="45" t="s">
        <v>4430</v>
      </c>
      <c r="C210" s="25"/>
      <c r="D210" s="26"/>
      <c r="E210" s="26"/>
      <c r="F210" s="27"/>
    </row>
    <row r="211" spans="1:6" x14ac:dyDescent="0.25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5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5">
      <c r="A213" s="23" t="s">
        <v>399</v>
      </c>
      <c r="B213" s="24" t="s">
        <v>400</v>
      </c>
      <c r="C213" s="25"/>
      <c r="D213" s="26"/>
      <c r="E213" s="26"/>
      <c r="F213" s="27"/>
    </row>
    <row r="214" spans="1:6" ht="24" x14ac:dyDescent="0.25">
      <c r="A214" s="23" t="s">
        <v>401</v>
      </c>
      <c r="B214" s="28" t="s">
        <v>4431</v>
      </c>
      <c r="C214" s="25"/>
      <c r="D214" s="26"/>
      <c r="E214" s="26"/>
      <c r="F214" s="27"/>
    </row>
    <row r="215" spans="1:6" x14ac:dyDescent="0.25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5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5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5">
      <c r="A218" s="23" t="s">
        <v>409</v>
      </c>
      <c r="B218" s="24" t="s">
        <v>410</v>
      </c>
      <c r="C218" s="25"/>
      <c r="D218" s="26"/>
      <c r="E218" s="26"/>
      <c r="F218" s="27"/>
    </row>
    <row r="219" spans="1:6" ht="35.25" x14ac:dyDescent="0.25">
      <c r="A219" s="23" t="s">
        <v>411</v>
      </c>
      <c r="B219" s="28" t="s">
        <v>4432</v>
      </c>
      <c r="C219" s="25"/>
      <c r="D219" s="26"/>
      <c r="E219" s="26"/>
      <c r="F219" s="27"/>
    </row>
    <row r="220" spans="1:6" x14ac:dyDescent="0.25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4" x14ac:dyDescent="0.25">
      <c r="A221" s="23" t="s">
        <v>415</v>
      </c>
      <c r="B221" s="28" t="s">
        <v>4433</v>
      </c>
      <c r="C221" s="25"/>
      <c r="D221" s="26"/>
      <c r="E221" s="26"/>
      <c r="F221" s="27"/>
    </row>
    <row r="222" spans="1:6" x14ac:dyDescent="0.25">
      <c r="A222" s="23" t="s">
        <v>417</v>
      </c>
      <c r="B222" s="24" t="s">
        <v>418</v>
      </c>
      <c r="C222" s="25"/>
      <c r="D222" s="26"/>
      <c r="E222" s="26"/>
      <c r="F222" s="27"/>
    </row>
    <row r="223" spans="1:6" ht="35.25" x14ac:dyDescent="0.25">
      <c r="A223" s="23" t="s">
        <v>419</v>
      </c>
      <c r="B223" s="28" t="s">
        <v>4434</v>
      </c>
      <c r="C223" s="25"/>
      <c r="D223" s="26"/>
      <c r="E223" s="26"/>
      <c r="F223" s="27"/>
    </row>
    <row r="224" spans="1:6" x14ac:dyDescent="0.25">
      <c r="A224" s="23" t="s">
        <v>421</v>
      </c>
      <c r="B224" s="24" t="s">
        <v>422</v>
      </c>
      <c r="C224" s="25"/>
      <c r="D224" s="26"/>
      <c r="E224" s="26"/>
      <c r="F224" s="27"/>
    </row>
    <row r="225" spans="1:6" ht="35.25" x14ac:dyDescent="0.25">
      <c r="A225" s="23" t="s">
        <v>423</v>
      </c>
      <c r="B225" s="28" t="s">
        <v>4435</v>
      </c>
      <c r="C225" s="25"/>
      <c r="D225" s="26"/>
      <c r="E225" s="26"/>
      <c r="F225" s="27"/>
    </row>
    <row r="226" spans="1:6" x14ac:dyDescent="0.25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5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5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5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5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5">
      <c r="A231" s="23" t="s">
        <v>435</v>
      </c>
      <c r="B231" s="24" t="s">
        <v>436</v>
      </c>
      <c r="C231" s="25"/>
      <c r="D231" s="26"/>
      <c r="E231" s="26"/>
      <c r="F231" s="27"/>
    </row>
    <row r="232" spans="1:6" x14ac:dyDescent="0.25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5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5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5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5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5">
      <c r="A237" s="23" t="s">
        <v>447</v>
      </c>
      <c r="B237" s="24" t="s">
        <v>448</v>
      </c>
      <c r="C237" s="25"/>
      <c r="D237" s="26"/>
      <c r="E237" s="26"/>
      <c r="F237" s="27"/>
    </row>
    <row r="238" spans="1:6" ht="35.25" x14ac:dyDescent="0.25">
      <c r="A238" s="23" t="s">
        <v>449</v>
      </c>
      <c r="B238" s="28" t="s">
        <v>4436</v>
      </c>
      <c r="C238" s="25"/>
      <c r="D238" s="26"/>
      <c r="E238" s="26"/>
      <c r="F238" s="27"/>
    </row>
    <row r="239" spans="1:6" x14ac:dyDescent="0.25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5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5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5">
      <c r="A242" s="23" t="s">
        <v>457</v>
      </c>
      <c r="B242" s="36" t="s">
        <v>458</v>
      </c>
      <c r="C242" s="25"/>
      <c r="D242" s="26"/>
      <c r="E242" s="26"/>
      <c r="F242" s="27"/>
    </row>
    <row r="243" spans="1:6" x14ac:dyDescent="0.25">
      <c r="A243" s="23"/>
      <c r="B243" s="46" t="s">
        <v>459</v>
      </c>
      <c r="C243" s="41">
        <f>SUM(C244:C288)</f>
        <v>0</v>
      </c>
      <c r="D243" s="42"/>
      <c r="E243" s="42"/>
      <c r="F243" s="43"/>
    </row>
    <row r="244" spans="1:6" x14ac:dyDescent="0.25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5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5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5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5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5">
      <c r="A249" s="23" t="s">
        <v>470</v>
      </c>
      <c r="B249" s="24" t="s">
        <v>471</v>
      </c>
      <c r="C249" s="25"/>
      <c r="D249" s="26"/>
      <c r="E249" s="26"/>
      <c r="F249" s="27"/>
    </row>
    <row r="250" spans="1:6" x14ac:dyDescent="0.25">
      <c r="A250" s="23" t="s">
        <v>472</v>
      </c>
      <c r="B250" s="24" t="s">
        <v>473</v>
      </c>
      <c r="C250" s="25"/>
      <c r="D250" s="26"/>
      <c r="E250" s="26"/>
      <c r="F250" s="27"/>
    </row>
    <row r="251" spans="1:6" x14ac:dyDescent="0.25">
      <c r="A251" s="23" t="s">
        <v>474</v>
      </c>
      <c r="B251" s="24" t="s">
        <v>475</v>
      </c>
      <c r="C251" s="25"/>
      <c r="D251" s="26"/>
      <c r="E251" s="26"/>
      <c r="F251" s="27"/>
    </row>
    <row r="252" spans="1:6" x14ac:dyDescent="0.25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5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5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5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5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4" x14ac:dyDescent="0.25">
      <c r="A257" s="23" t="s">
        <v>486</v>
      </c>
      <c r="B257" s="28" t="s">
        <v>4437</v>
      </c>
      <c r="C257" s="25"/>
      <c r="D257" s="26"/>
      <c r="E257" s="26"/>
      <c r="F257" s="27"/>
    </row>
    <row r="258" spans="1:6" x14ac:dyDescent="0.25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5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5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5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5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4" x14ac:dyDescent="0.25">
      <c r="A263" s="23" t="s">
        <v>498</v>
      </c>
      <c r="B263" s="28" t="s">
        <v>4438</v>
      </c>
      <c r="C263" s="25"/>
      <c r="D263" s="26"/>
      <c r="E263" s="26"/>
      <c r="F263" s="27"/>
    </row>
    <row r="264" spans="1:6" x14ac:dyDescent="0.25">
      <c r="A264" s="23" t="s">
        <v>500</v>
      </c>
      <c r="B264" s="24" t="s">
        <v>501</v>
      </c>
      <c r="C264" s="25"/>
      <c r="D264" s="26"/>
      <c r="E264" s="26"/>
      <c r="F264" s="27"/>
    </row>
    <row r="265" spans="1:6" x14ac:dyDescent="0.25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5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5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5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5">
      <c r="A269" s="23" t="s">
        <v>510</v>
      </c>
      <c r="B269" s="24" t="s">
        <v>511</v>
      </c>
      <c r="C269" s="25"/>
      <c r="D269" s="26"/>
      <c r="E269" s="26"/>
      <c r="F269" s="27"/>
    </row>
    <row r="270" spans="1:6" x14ac:dyDescent="0.25">
      <c r="A270" s="23" t="s">
        <v>512</v>
      </c>
      <c r="B270" s="24" t="s">
        <v>513</v>
      </c>
      <c r="C270" s="25"/>
      <c r="D270" s="26"/>
      <c r="E270" s="26"/>
      <c r="F270" s="27"/>
    </row>
    <row r="271" spans="1:6" x14ac:dyDescent="0.25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5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5">
      <c r="A273" s="23" t="s">
        <v>518</v>
      </c>
      <c r="B273" s="24" t="s">
        <v>519</v>
      </c>
      <c r="C273" s="25"/>
      <c r="D273" s="26"/>
      <c r="E273" s="26"/>
      <c r="F273" s="27"/>
    </row>
    <row r="274" spans="1:6" x14ac:dyDescent="0.25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5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5">
      <c r="A276" s="23" t="s">
        <v>524</v>
      </c>
      <c r="B276" s="24" t="s">
        <v>525</v>
      </c>
      <c r="C276" s="25"/>
      <c r="D276" s="26"/>
      <c r="E276" s="26"/>
      <c r="F276" s="27"/>
    </row>
    <row r="277" spans="1:6" x14ac:dyDescent="0.25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5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5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5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5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5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4" x14ac:dyDescent="0.25">
      <c r="A283" s="23" t="s">
        <v>535</v>
      </c>
      <c r="B283" s="28" t="s">
        <v>4439</v>
      </c>
      <c r="C283" s="25"/>
      <c r="D283" s="26"/>
      <c r="E283" s="26"/>
      <c r="F283" s="27"/>
    </row>
    <row r="284" spans="1:6" x14ac:dyDescent="0.25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5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5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5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5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5">
      <c r="A289" s="47"/>
      <c r="B289" s="19" t="s">
        <v>547</v>
      </c>
      <c r="C289" s="41">
        <f>SUM(C290:C294)</f>
        <v>0</v>
      </c>
      <c r="D289" s="42"/>
      <c r="E289" s="42"/>
      <c r="F289" s="43"/>
    </row>
    <row r="290" spans="1:6" ht="35.25" x14ac:dyDescent="0.25">
      <c r="A290" s="23" t="s">
        <v>548</v>
      </c>
      <c r="B290" s="28" t="s">
        <v>4440</v>
      </c>
      <c r="C290" s="25"/>
      <c r="D290" s="26"/>
      <c r="E290" s="26"/>
      <c r="F290" s="27"/>
    </row>
    <row r="291" spans="1:6" ht="35.25" x14ac:dyDescent="0.25">
      <c r="A291" s="23" t="s">
        <v>550</v>
      </c>
      <c r="B291" s="28" t="s">
        <v>4441</v>
      </c>
      <c r="C291" s="25"/>
      <c r="D291" s="26"/>
      <c r="E291" s="26"/>
      <c r="F291" s="27"/>
    </row>
    <row r="292" spans="1:6" ht="24" x14ac:dyDescent="0.25">
      <c r="A292" s="23" t="s">
        <v>552</v>
      </c>
      <c r="B292" s="28" t="s">
        <v>4442</v>
      </c>
      <c r="C292" s="25"/>
      <c r="D292" s="26"/>
      <c r="E292" s="26"/>
      <c r="F292" s="27"/>
    </row>
    <row r="293" spans="1:6" ht="35.25" x14ac:dyDescent="0.25">
      <c r="A293" s="23" t="s">
        <v>554</v>
      </c>
      <c r="B293" s="28" t="s">
        <v>4443</v>
      </c>
      <c r="C293" s="25"/>
      <c r="D293" s="26"/>
      <c r="E293" s="26"/>
      <c r="F293" s="27"/>
    </row>
    <row r="294" spans="1:6" ht="24" x14ac:dyDescent="0.25">
      <c r="A294" s="23" t="s">
        <v>556</v>
      </c>
      <c r="B294" s="29" t="s">
        <v>4444</v>
      </c>
      <c r="C294" s="25"/>
      <c r="D294" s="26"/>
      <c r="E294" s="26"/>
      <c r="F294" s="27"/>
    </row>
    <row r="295" spans="1:6" x14ac:dyDescent="0.25">
      <c r="A295" s="47"/>
      <c r="B295" s="48" t="s">
        <v>558</v>
      </c>
      <c r="C295" s="41">
        <f>SUM(C296:C360)</f>
        <v>0</v>
      </c>
      <c r="D295" s="42"/>
      <c r="E295" s="42"/>
      <c r="F295" s="43"/>
    </row>
    <row r="296" spans="1:6" x14ac:dyDescent="0.25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5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5">
      <c r="A298" s="23" t="s">
        <v>563</v>
      </c>
      <c r="B298" s="24" t="s">
        <v>564</v>
      </c>
      <c r="C298" s="25"/>
      <c r="D298" s="26"/>
      <c r="E298" s="26"/>
      <c r="F298" s="27"/>
    </row>
    <row r="299" spans="1:6" ht="24" x14ac:dyDescent="0.25">
      <c r="A299" s="23" t="s">
        <v>565</v>
      </c>
      <c r="B299" s="28" t="s">
        <v>4445</v>
      </c>
      <c r="C299" s="25"/>
      <c r="D299" s="26"/>
      <c r="E299" s="26"/>
      <c r="F299" s="27"/>
    </row>
    <row r="300" spans="1:6" ht="22.5" x14ac:dyDescent="0.25">
      <c r="A300" s="23" t="s">
        <v>567</v>
      </c>
      <c r="B300" s="49" t="s">
        <v>4446</v>
      </c>
      <c r="C300" s="25"/>
      <c r="D300" s="26"/>
      <c r="E300" s="26"/>
      <c r="F300" s="27"/>
    </row>
    <row r="301" spans="1:6" x14ac:dyDescent="0.25">
      <c r="A301" s="23" t="s">
        <v>569</v>
      </c>
      <c r="B301" s="24" t="s">
        <v>570</v>
      </c>
      <c r="C301" s="25"/>
      <c r="D301" s="26"/>
      <c r="E301" s="26"/>
      <c r="F301" s="27"/>
    </row>
    <row r="302" spans="1:6" ht="35.25" x14ac:dyDescent="0.25">
      <c r="A302" s="23" t="s">
        <v>571</v>
      </c>
      <c r="B302" s="28" t="s">
        <v>4447</v>
      </c>
      <c r="C302" s="25"/>
      <c r="D302" s="26"/>
      <c r="E302" s="26"/>
      <c r="F302" s="27"/>
    </row>
    <row r="303" spans="1:6" x14ac:dyDescent="0.25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5">
      <c r="A304" s="23" t="s">
        <v>575</v>
      </c>
      <c r="B304" s="24" t="s">
        <v>576</v>
      </c>
      <c r="C304" s="25"/>
      <c r="D304" s="26"/>
      <c r="E304" s="26"/>
      <c r="F304" s="27"/>
    </row>
    <row r="305" spans="1:6" x14ac:dyDescent="0.25">
      <c r="A305" s="23" t="s">
        <v>577</v>
      </c>
      <c r="B305" s="24" t="s">
        <v>578</v>
      </c>
      <c r="C305" s="25"/>
      <c r="D305" s="26"/>
      <c r="E305" s="26"/>
      <c r="F305" s="27"/>
    </row>
    <row r="306" spans="1:6" x14ac:dyDescent="0.25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5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5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5">
      <c r="A309" s="23" t="s">
        <v>585</v>
      </c>
      <c r="B309" s="24" t="s">
        <v>586</v>
      </c>
      <c r="C309" s="25"/>
      <c r="D309" s="26"/>
      <c r="E309" s="26"/>
      <c r="F309" s="27"/>
    </row>
    <row r="310" spans="1:6" x14ac:dyDescent="0.25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5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5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5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5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5">
      <c r="A315" s="23" t="s">
        <v>597</v>
      </c>
      <c r="B315" s="28" t="s">
        <v>4448</v>
      </c>
      <c r="C315" s="25"/>
      <c r="D315" s="26"/>
      <c r="E315" s="26"/>
      <c r="F315" s="27"/>
    </row>
    <row r="316" spans="1:6" x14ac:dyDescent="0.25">
      <c r="A316" s="23" t="s">
        <v>599</v>
      </c>
      <c r="B316" s="24" t="s">
        <v>600</v>
      </c>
      <c r="C316" s="25"/>
      <c r="D316" s="26"/>
      <c r="E316" s="26"/>
      <c r="F316" s="27"/>
    </row>
    <row r="317" spans="1:6" ht="24" x14ac:dyDescent="0.25">
      <c r="A317" s="23" t="s">
        <v>601</v>
      </c>
      <c r="B317" s="28" t="s">
        <v>4449</v>
      </c>
      <c r="C317" s="25"/>
      <c r="D317" s="26"/>
      <c r="E317" s="26"/>
      <c r="F317" s="27"/>
    </row>
    <row r="318" spans="1:6" x14ac:dyDescent="0.25">
      <c r="A318" s="23" t="s">
        <v>603</v>
      </c>
      <c r="B318" s="24" t="s">
        <v>604</v>
      </c>
      <c r="C318" s="25"/>
      <c r="D318" s="26"/>
      <c r="E318" s="26"/>
      <c r="F318" s="27"/>
    </row>
    <row r="319" spans="1:6" ht="24" x14ac:dyDescent="0.25">
      <c r="A319" s="23" t="s">
        <v>605</v>
      </c>
      <c r="B319" s="28" t="s">
        <v>4450</v>
      </c>
      <c r="C319" s="25"/>
      <c r="D319" s="26"/>
      <c r="E319" s="26"/>
      <c r="F319" s="27"/>
    </row>
    <row r="320" spans="1:6" ht="24" x14ac:dyDescent="0.25">
      <c r="A320" s="23" t="s">
        <v>607</v>
      </c>
      <c r="B320" s="28" t="s">
        <v>4451</v>
      </c>
      <c r="C320" s="25"/>
      <c r="D320" s="26"/>
      <c r="E320" s="26"/>
      <c r="F320" s="27"/>
    </row>
    <row r="321" spans="1:6" x14ac:dyDescent="0.25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5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5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5">
      <c r="A324" s="23" t="s">
        <v>615</v>
      </c>
      <c r="B324" s="24" t="s">
        <v>616</v>
      </c>
      <c r="C324" s="25"/>
      <c r="D324" s="26"/>
      <c r="E324" s="26"/>
      <c r="F324" s="27"/>
    </row>
    <row r="325" spans="1:6" x14ac:dyDescent="0.25">
      <c r="A325" s="23" t="s">
        <v>617</v>
      </c>
      <c r="B325" s="24" t="s">
        <v>618</v>
      </c>
      <c r="C325" s="25"/>
      <c r="D325" s="26"/>
      <c r="E325" s="26"/>
      <c r="F325" s="27"/>
    </row>
    <row r="326" spans="1:6" x14ac:dyDescent="0.25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5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5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5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5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5">
      <c r="A331" s="23" t="s">
        <v>629</v>
      </c>
      <c r="B331" s="24" t="s">
        <v>630</v>
      </c>
      <c r="C331" s="25"/>
      <c r="D331" s="26"/>
      <c r="E331" s="26"/>
      <c r="F331" s="27"/>
    </row>
    <row r="332" spans="1:6" ht="35.25" x14ac:dyDescent="0.25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5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5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5">
      <c r="A335" s="23" t="s">
        <v>637</v>
      </c>
      <c r="B335" s="24" t="s">
        <v>638</v>
      </c>
      <c r="C335" s="25"/>
      <c r="D335" s="26"/>
      <c r="E335" s="26"/>
      <c r="F335" s="27"/>
    </row>
    <row r="336" spans="1:6" ht="24" x14ac:dyDescent="0.25">
      <c r="A336" s="23" t="s">
        <v>639</v>
      </c>
      <c r="B336" s="28" t="s">
        <v>4452</v>
      </c>
      <c r="C336" s="25"/>
      <c r="D336" s="26"/>
      <c r="E336" s="26"/>
      <c r="F336" s="27"/>
    </row>
    <row r="337" spans="1:6" ht="24" x14ac:dyDescent="0.25">
      <c r="A337" s="23" t="s">
        <v>641</v>
      </c>
      <c r="B337" s="28" t="s">
        <v>4453</v>
      </c>
      <c r="C337" s="25"/>
      <c r="D337" s="26"/>
      <c r="E337" s="26"/>
      <c r="F337" s="27"/>
    </row>
    <row r="338" spans="1:6" x14ac:dyDescent="0.25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4" x14ac:dyDescent="0.25">
      <c r="A339" s="23" t="s">
        <v>645</v>
      </c>
      <c r="B339" s="28" t="s">
        <v>4454</v>
      </c>
      <c r="C339" s="25"/>
      <c r="D339" s="26"/>
      <c r="E339" s="26"/>
      <c r="F339" s="27"/>
    </row>
    <row r="340" spans="1:6" x14ac:dyDescent="0.25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5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5">
      <c r="A342" s="23" t="s">
        <v>651</v>
      </c>
      <c r="B342" s="24" t="s">
        <v>652</v>
      </c>
      <c r="C342" s="25"/>
      <c r="D342" s="26"/>
      <c r="E342" s="26"/>
      <c r="F342" s="27"/>
    </row>
    <row r="343" spans="1:6" ht="24" x14ac:dyDescent="0.25">
      <c r="A343" s="23" t="s">
        <v>653</v>
      </c>
      <c r="B343" s="28" t="s">
        <v>4455</v>
      </c>
      <c r="C343" s="25"/>
      <c r="D343" s="26"/>
      <c r="E343" s="26"/>
      <c r="F343" s="27"/>
    </row>
    <row r="344" spans="1:6" ht="35.25" x14ac:dyDescent="0.25">
      <c r="A344" s="23" t="s">
        <v>655</v>
      </c>
      <c r="B344" s="28" t="s">
        <v>4456</v>
      </c>
      <c r="C344" s="25"/>
      <c r="D344" s="26"/>
      <c r="E344" s="26"/>
      <c r="F344" s="27"/>
    </row>
    <row r="345" spans="1:6" x14ac:dyDescent="0.25">
      <c r="A345" s="23" t="s">
        <v>657</v>
      </c>
      <c r="B345" s="24" t="s">
        <v>658</v>
      </c>
      <c r="C345" s="25"/>
      <c r="D345" s="26"/>
      <c r="E345" s="26"/>
      <c r="F345" s="27"/>
    </row>
    <row r="346" spans="1:6" ht="24" x14ac:dyDescent="0.25">
      <c r="A346" s="23" t="s">
        <v>659</v>
      </c>
      <c r="B346" s="28" t="s">
        <v>4457</v>
      </c>
      <c r="C346" s="25"/>
      <c r="D346" s="26"/>
      <c r="E346" s="26"/>
      <c r="F346" s="27"/>
    </row>
    <row r="347" spans="1:6" ht="35.25" x14ac:dyDescent="0.25">
      <c r="A347" s="23" t="s">
        <v>661</v>
      </c>
      <c r="B347" s="28" t="s">
        <v>4458</v>
      </c>
      <c r="C347" s="25"/>
      <c r="D347" s="26"/>
      <c r="E347" s="26"/>
      <c r="F347" s="27"/>
    </row>
    <row r="348" spans="1:6" x14ac:dyDescent="0.25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5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5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5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5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5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5">
      <c r="A354" s="23" t="s">
        <v>675</v>
      </c>
      <c r="B354" s="24" t="s">
        <v>676</v>
      </c>
      <c r="C354" s="25"/>
      <c r="D354" s="26"/>
      <c r="E354" s="26"/>
      <c r="F354" s="27"/>
    </row>
    <row r="355" spans="1:6" ht="24" x14ac:dyDescent="0.25">
      <c r="A355" s="23" t="s">
        <v>677</v>
      </c>
      <c r="B355" s="28" t="s">
        <v>4459</v>
      </c>
      <c r="C355" s="25"/>
      <c r="D355" s="26"/>
      <c r="E355" s="26"/>
      <c r="F355" s="27"/>
    </row>
    <row r="356" spans="1:6" x14ac:dyDescent="0.25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5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5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5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5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5">
      <c r="A361" s="18"/>
      <c r="B361" s="54" t="s">
        <v>689</v>
      </c>
      <c r="C361" s="41"/>
      <c r="D361" s="42"/>
      <c r="E361" s="42"/>
      <c r="F361" s="43"/>
    </row>
    <row r="362" spans="1:6" x14ac:dyDescent="0.25">
      <c r="A362" s="47"/>
      <c r="B362" s="55" t="s">
        <v>690</v>
      </c>
      <c r="C362" s="41">
        <f>SUM(C363:C404)</f>
        <v>0</v>
      </c>
      <c r="D362" s="42"/>
      <c r="E362" s="42"/>
      <c r="F362" s="43"/>
    </row>
    <row r="363" spans="1:6" ht="24" x14ac:dyDescent="0.25">
      <c r="A363" s="23" t="s">
        <v>691</v>
      </c>
      <c r="B363" s="28" t="s">
        <v>4460</v>
      </c>
      <c r="C363" s="25"/>
      <c r="D363" s="26"/>
      <c r="E363" s="26"/>
      <c r="F363" s="27"/>
    </row>
    <row r="364" spans="1:6" x14ac:dyDescent="0.25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5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5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5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5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5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5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5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4" x14ac:dyDescent="0.25">
      <c r="A372" s="23" t="s">
        <v>709</v>
      </c>
      <c r="B372" s="28" t="s">
        <v>4461</v>
      </c>
      <c r="C372" s="25"/>
      <c r="D372" s="26"/>
      <c r="E372" s="26"/>
      <c r="F372" s="27"/>
    </row>
    <row r="373" spans="1:6" x14ac:dyDescent="0.25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5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5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5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5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5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5">
      <c r="A379" s="23" t="s">
        <v>723</v>
      </c>
      <c r="B379" s="24" t="s">
        <v>4462</v>
      </c>
      <c r="C379" s="25"/>
      <c r="D379" s="26"/>
      <c r="E379" s="26"/>
      <c r="F379" s="27"/>
    </row>
    <row r="380" spans="1:6" x14ac:dyDescent="0.25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5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5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5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5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5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5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5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4" x14ac:dyDescent="0.25">
      <c r="A388" s="23" t="s">
        <v>741</v>
      </c>
      <c r="B388" s="28" t="s">
        <v>4463</v>
      </c>
      <c r="C388" s="25"/>
      <c r="D388" s="26"/>
      <c r="E388" s="26"/>
      <c r="F388" s="27"/>
    </row>
    <row r="389" spans="1:6" ht="35.25" x14ac:dyDescent="0.25">
      <c r="A389" s="23" t="s">
        <v>743</v>
      </c>
      <c r="B389" s="28" t="s">
        <v>4464</v>
      </c>
      <c r="C389" s="25"/>
      <c r="D389" s="26"/>
      <c r="E389" s="26"/>
      <c r="F389" s="27"/>
    </row>
    <row r="390" spans="1:6" x14ac:dyDescent="0.25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5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5">
      <c r="A392" s="23" t="s">
        <v>749</v>
      </c>
      <c r="B392" s="24" t="s">
        <v>750</v>
      </c>
      <c r="C392" s="25"/>
      <c r="D392" s="26"/>
      <c r="E392" s="26"/>
      <c r="F392" s="27"/>
    </row>
    <row r="393" spans="1:6" ht="24" x14ac:dyDescent="0.25">
      <c r="A393" s="23" t="s">
        <v>751</v>
      </c>
      <c r="B393" s="28" t="s">
        <v>4465</v>
      </c>
      <c r="C393" s="25"/>
      <c r="D393" s="26"/>
      <c r="E393" s="26"/>
      <c r="F393" s="27"/>
    </row>
    <row r="394" spans="1:6" ht="24" x14ac:dyDescent="0.25">
      <c r="A394" s="23" t="s">
        <v>753</v>
      </c>
      <c r="B394" s="28" t="s">
        <v>4466</v>
      </c>
      <c r="C394" s="25"/>
      <c r="D394" s="26"/>
      <c r="E394" s="26"/>
      <c r="F394" s="27"/>
    </row>
    <row r="395" spans="1:6" x14ac:dyDescent="0.25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5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4" x14ac:dyDescent="0.25">
      <c r="A397" s="23" t="s">
        <v>759</v>
      </c>
      <c r="B397" s="28" t="s">
        <v>4467</v>
      </c>
      <c r="C397" s="25"/>
      <c r="D397" s="26"/>
      <c r="E397" s="26"/>
      <c r="F397" s="27"/>
    </row>
    <row r="398" spans="1:6" ht="24" x14ac:dyDescent="0.25">
      <c r="A398" s="23" t="s">
        <v>761</v>
      </c>
      <c r="B398" s="28" t="s">
        <v>4468</v>
      </c>
      <c r="C398" s="25"/>
      <c r="D398" s="26"/>
      <c r="E398" s="26"/>
      <c r="F398" s="27"/>
    </row>
    <row r="399" spans="1:6" x14ac:dyDescent="0.25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5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5">
      <c r="A401" s="23" t="s">
        <v>767</v>
      </c>
      <c r="B401" s="28" t="s">
        <v>4469</v>
      </c>
      <c r="C401" s="25"/>
      <c r="D401" s="26"/>
      <c r="E401" s="26"/>
      <c r="F401" s="27"/>
    </row>
    <row r="402" spans="1:6" x14ac:dyDescent="0.25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5">
      <c r="A403" s="23" t="s">
        <v>771</v>
      </c>
      <c r="B403" s="24" t="s">
        <v>772</v>
      </c>
      <c r="C403" s="25"/>
      <c r="D403" s="26"/>
      <c r="E403" s="26"/>
      <c r="F403" s="27"/>
    </row>
    <row r="404" spans="1:6" x14ac:dyDescent="0.25">
      <c r="A404" s="23" t="s">
        <v>773</v>
      </c>
      <c r="B404" s="36" t="s">
        <v>774</v>
      </c>
      <c r="C404" s="25"/>
      <c r="D404" s="26"/>
      <c r="E404" s="26"/>
      <c r="F404" s="27"/>
    </row>
    <row r="405" spans="1:6" x14ac:dyDescent="0.25">
      <c r="A405" s="47"/>
      <c r="B405" s="19" t="s">
        <v>775</v>
      </c>
      <c r="C405" s="41">
        <f>SUM(C406:C427)</f>
        <v>0</v>
      </c>
      <c r="D405" s="42"/>
      <c r="E405" s="42"/>
      <c r="F405" s="43"/>
    </row>
    <row r="406" spans="1:6" ht="24" x14ac:dyDescent="0.25">
      <c r="A406" s="23" t="s">
        <v>776</v>
      </c>
      <c r="B406" s="28" t="s">
        <v>4470</v>
      </c>
      <c r="C406" s="25"/>
      <c r="D406" s="26"/>
      <c r="E406" s="26"/>
      <c r="F406" s="27"/>
    </row>
    <row r="407" spans="1:6" ht="12.75" customHeight="1" x14ac:dyDescent="0.25">
      <c r="A407" s="23" t="s">
        <v>778</v>
      </c>
      <c r="B407" s="45" t="s">
        <v>4471</v>
      </c>
      <c r="C407" s="25"/>
      <c r="D407" s="26"/>
      <c r="E407" s="26"/>
      <c r="F407" s="27"/>
    </row>
    <row r="408" spans="1:6" ht="12.75" customHeight="1" x14ac:dyDescent="0.25">
      <c r="A408" s="23" t="s">
        <v>780</v>
      </c>
      <c r="B408" s="124" t="s">
        <v>4472</v>
      </c>
      <c r="C408" s="25"/>
      <c r="D408" s="26"/>
      <c r="E408" s="26"/>
      <c r="F408" s="27"/>
    </row>
    <row r="409" spans="1:6" ht="35.25" x14ac:dyDescent="0.25">
      <c r="A409" s="23" t="s">
        <v>782</v>
      </c>
      <c r="B409" s="28" t="s">
        <v>4473</v>
      </c>
      <c r="C409" s="25"/>
      <c r="D409" s="26"/>
      <c r="E409" s="26"/>
      <c r="F409" s="27"/>
    </row>
    <row r="410" spans="1:6" ht="35.25" x14ac:dyDescent="0.25">
      <c r="A410" s="23" t="s">
        <v>784</v>
      </c>
      <c r="B410" s="28" t="s">
        <v>4474</v>
      </c>
      <c r="C410" s="25"/>
      <c r="D410" s="26"/>
      <c r="E410" s="26"/>
      <c r="F410" s="27"/>
    </row>
    <row r="411" spans="1:6" ht="24" x14ac:dyDescent="0.25">
      <c r="A411" s="23" t="s">
        <v>786</v>
      </c>
      <c r="B411" s="28" t="s">
        <v>4475</v>
      </c>
      <c r="C411" s="25"/>
      <c r="D411" s="26"/>
      <c r="E411" s="26"/>
      <c r="F411" s="27"/>
    </row>
    <row r="412" spans="1:6" ht="35.25" x14ac:dyDescent="0.25">
      <c r="A412" s="23" t="s">
        <v>788</v>
      </c>
      <c r="B412" s="28" t="s">
        <v>4476</v>
      </c>
      <c r="C412" s="25"/>
      <c r="D412" s="26"/>
      <c r="E412" s="26"/>
      <c r="F412" s="27"/>
    </row>
    <row r="413" spans="1:6" ht="24" x14ac:dyDescent="0.25">
      <c r="A413" s="23" t="s">
        <v>790</v>
      </c>
      <c r="B413" s="28" t="s">
        <v>4477</v>
      </c>
      <c r="C413" s="25"/>
      <c r="D413" s="26"/>
      <c r="E413" s="26"/>
      <c r="F413" s="27"/>
    </row>
    <row r="414" spans="1:6" x14ac:dyDescent="0.25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4" x14ac:dyDescent="0.25">
      <c r="A415" s="23" t="s">
        <v>794</v>
      </c>
      <c r="B415" s="28" t="s">
        <v>4478</v>
      </c>
      <c r="C415" s="25"/>
      <c r="D415" s="26"/>
      <c r="E415" s="26"/>
      <c r="F415" s="27"/>
    </row>
    <row r="416" spans="1:6" ht="24" x14ac:dyDescent="0.25">
      <c r="A416" s="23" t="s">
        <v>796</v>
      </c>
      <c r="B416" s="28" t="s">
        <v>4479</v>
      </c>
      <c r="C416" s="25"/>
      <c r="D416" s="26"/>
      <c r="E416" s="26"/>
      <c r="F416" s="27"/>
    </row>
    <row r="417" spans="1:6" ht="24" x14ac:dyDescent="0.25">
      <c r="A417" s="23" t="s">
        <v>798</v>
      </c>
      <c r="B417" s="28" t="s">
        <v>4480</v>
      </c>
      <c r="C417" s="25"/>
      <c r="D417" s="26"/>
      <c r="E417" s="26"/>
      <c r="F417" s="27"/>
    </row>
    <row r="418" spans="1:6" x14ac:dyDescent="0.25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4" x14ac:dyDescent="0.25">
      <c r="A419" s="23" t="s">
        <v>802</v>
      </c>
      <c r="B419" s="28" t="s">
        <v>4481</v>
      </c>
      <c r="C419" s="25"/>
      <c r="D419" s="26"/>
      <c r="E419" s="26"/>
      <c r="F419" s="27"/>
    </row>
    <row r="420" spans="1:6" ht="35.25" x14ac:dyDescent="0.25">
      <c r="A420" s="23" t="s">
        <v>804</v>
      </c>
      <c r="B420" s="28" t="s">
        <v>4482</v>
      </c>
      <c r="C420" s="25"/>
      <c r="D420" s="26"/>
      <c r="E420" s="26"/>
      <c r="F420" s="27"/>
    </row>
    <row r="421" spans="1:6" x14ac:dyDescent="0.25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5">
      <c r="A422" s="23" t="s">
        <v>808</v>
      </c>
      <c r="B422" s="24" t="s">
        <v>809</v>
      </c>
      <c r="C422" s="25"/>
      <c r="D422" s="26"/>
      <c r="E422" s="26"/>
      <c r="F422" s="27"/>
    </row>
    <row r="423" spans="1:6" ht="24" x14ac:dyDescent="0.25">
      <c r="A423" s="23" t="s">
        <v>810</v>
      </c>
      <c r="B423" s="28" t="s">
        <v>4483</v>
      </c>
      <c r="C423" s="25"/>
      <c r="D423" s="26"/>
      <c r="E423" s="26"/>
      <c r="F423" s="27"/>
    </row>
    <row r="424" spans="1:6" ht="24" x14ac:dyDescent="0.25">
      <c r="A424" s="23" t="s">
        <v>812</v>
      </c>
      <c r="B424" s="28" t="s">
        <v>4484</v>
      </c>
      <c r="C424" s="25"/>
      <c r="D424" s="26"/>
      <c r="E424" s="26"/>
      <c r="F424" s="27"/>
    </row>
    <row r="425" spans="1:6" x14ac:dyDescent="0.25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4" x14ac:dyDescent="0.25">
      <c r="A426" s="23" t="s">
        <v>816</v>
      </c>
      <c r="B426" s="28" t="s">
        <v>4485</v>
      </c>
      <c r="C426" s="25"/>
      <c r="D426" s="26"/>
      <c r="E426" s="26"/>
      <c r="F426" s="27"/>
    </row>
    <row r="427" spans="1:6" ht="24" x14ac:dyDescent="0.25">
      <c r="A427" s="23" t="s">
        <v>818</v>
      </c>
      <c r="B427" s="28" t="s">
        <v>4486</v>
      </c>
      <c r="C427" s="25"/>
      <c r="D427" s="26"/>
      <c r="E427" s="26"/>
      <c r="F427" s="27"/>
    </row>
    <row r="428" spans="1:6" x14ac:dyDescent="0.25">
      <c r="A428" s="47"/>
      <c r="B428" s="19" t="s">
        <v>820</v>
      </c>
      <c r="C428" s="41">
        <f>SUM(C429:C445)</f>
        <v>0</v>
      </c>
      <c r="D428" s="42"/>
      <c r="E428" s="42"/>
      <c r="F428" s="43"/>
    </row>
    <row r="429" spans="1:6" ht="24" x14ac:dyDescent="0.25">
      <c r="A429" s="23" t="s">
        <v>821</v>
      </c>
      <c r="B429" s="28" t="s">
        <v>4487</v>
      </c>
      <c r="C429" s="25"/>
      <c r="D429" s="26"/>
      <c r="E429" s="26"/>
      <c r="F429" s="27"/>
    </row>
    <row r="430" spans="1:6" ht="35.25" x14ac:dyDescent="0.25">
      <c r="A430" s="23" t="s">
        <v>823</v>
      </c>
      <c r="B430" s="28" t="s">
        <v>4488</v>
      </c>
      <c r="C430" s="25"/>
      <c r="D430" s="26"/>
      <c r="E430" s="26"/>
      <c r="F430" s="27"/>
    </row>
    <row r="431" spans="1:6" x14ac:dyDescent="0.25">
      <c r="A431" s="23" t="s">
        <v>825</v>
      </c>
      <c r="B431" s="24" t="s">
        <v>826</v>
      </c>
      <c r="C431" s="25"/>
      <c r="D431" s="26"/>
      <c r="E431" s="26"/>
      <c r="F431" s="27"/>
    </row>
    <row r="432" spans="1:6" ht="35.25" x14ac:dyDescent="0.25">
      <c r="A432" s="23" t="s">
        <v>827</v>
      </c>
      <c r="B432" s="28" t="s">
        <v>4489</v>
      </c>
      <c r="C432" s="25"/>
      <c r="D432" s="26"/>
      <c r="E432" s="26"/>
      <c r="F432" s="27"/>
    </row>
    <row r="433" spans="1:25" x14ac:dyDescent="0.25">
      <c r="A433" s="23" t="s">
        <v>829</v>
      </c>
      <c r="B433" s="24" t="s">
        <v>830</v>
      </c>
      <c r="C433" s="25"/>
      <c r="D433" s="26"/>
      <c r="E433" s="26"/>
      <c r="F433" s="27"/>
    </row>
    <row r="434" spans="1:25" x14ac:dyDescent="0.25">
      <c r="A434" s="23" t="s">
        <v>831</v>
      </c>
      <c r="B434" s="24" t="s">
        <v>832</v>
      </c>
      <c r="C434" s="25"/>
      <c r="D434" s="26"/>
      <c r="E434" s="26"/>
      <c r="F434" s="27"/>
    </row>
    <row r="435" spans="1:25" ht="24" x14ac:dyDescent="0.25">
      <c r="A435" s="23" t="s">
        <v>833</v>
      </c>
      <c r="B435" s="28" t="s">
        <v>4490</v>
      </c>
      <c r="C435" s="25"/>
      <c r="D435" s="26"/>
      <c r="E435" s="26"/>
      <c r="F435" s="27"/>
    </row>
    <row r="436" spans="1:25" x14ac:dyDescent="0.25">
      <c r="A436" s="23" t="s">
        <v>835</v>
      </c>
      <c r="B436" s="24" t="s">
        <v>836</v>
      </c>
      <c r="C436" s="25"/>
      <c r="D436" s="26"/>
      <c r="E436" s="26"/>
      <c r="F436" s="27"/>
      <c r="X436" s="56" t="str">
        <f>IF(D436&gt;C436,1,"")</f>
        <v/>
      </c>
      <c r="Y436" s="56"/>
    </row>
    <row r="437" spans="1:25" x14ac:dyDescent="0.25">
      <c r="A437" s="23" t="s">
        <v>837</v>
      </c>
      <c r="B437" s="24" t="s">
        <v>838</v>
      </c>
      <c r="C437" s="25"/>
      <c r="D437" s="26"/>
      <c r="E437" s="26"/>
      <c r="F437" s="27"/>
      <c r="X437" s="56" t="str">
        <f t="shared" ref="X437:X501" si="0">IF(D437&gt;C437,1,"")</f>
        <v/>
      </c>
      <c r="Y437" s="56"/>
    </row>
    <row r="438" spans="1:25" x14ac:dyDescent="0.25">
      <c r="A438" s="23" t="s">
        <v>839</v>
      </c>
      <c r="B438" s="24" t="s">
        <v>840</v>
      </c>
      <c r="C438" s="25"/>
      <c r="D438" s="26"/>
      <c r="E438" s="26"/>
      <c r="F438" s="27"/>
      <c r="X438" s="56" t="str">
        <f t="shared" si="0"/>
        <v/>
      </c>
      <c r="Y438" s="56"/>
    </row>
    <row r="439" spans="1:25" x14ac:dyDescent="0.25">
      <c r="A439" s="23" t="s">
        <v>841</v>
      </c>
      <c r="B439" s="24" t="s">
        <v>842</v>
      </c>
      <c r="C439" s="25"/>
      <c r="D439" s="26"/>
      <c r="E439" s="26"/>
      <c r="F439" s="27"/>
      <c r="X439" s="56" t="str">
        <f t="shared" si="0"/>
        <v/>
      </c>
      <c r="Y439" s="56"/>
    </row>
    <row r="440" spans="1:25" x14ac:dyDescent="0.25">
      <c r="A440" s="23" t="s">
        <v>843</v>
      </c>
      <c r="B440" s="24" t="s">
        <v>844</v>
      </c>
      <c r="C440" s="25"/>
      <c r="D440" s="26"/>
      <c r="E440" s="26"/>
      <c r="F440" s="27"/>
      <c r="X440" s="56" t="str">
        <f t="shared" si="0"/>
        <v/>
      </c>
      <c r="Y440" s="56"/>
    </row>
    <row r="441" spans="1:25" x14ac:dyDescent="0.25">
      <c r="A441" s="23" t="s">
        <v>845</v>
      </c>
      <c r="B441" s="24" t="s">
        <v>846</v>
      </c>
      <c r="C441" s="25"/>
      <c r="D441" s="26"/>
      <c r="E441" s="26"/>
      <c r="F441" s="27"/>
      <c r="X441" s="56" t="str">
        <f t="shared" si="0"/>
        <v/>
      </c>
      <c r="Y441" s="56"/>
    </row>
    <row r="442" spans="1:25" x14ac:dyDescent="0.25">
      <c r="A442" s="23" t="s">
        <v>847</v>
      </c>
      <c r="B442" s="24" t="s">
        <v>848</v>
      </c>
      <c r="C442" s="25"/>
      <c r="D442" s="26"/>
      <c r="E442" s="26"/>
      <c r="F442" s="27"/>
      <c r="X442" s="56" t="str">
        <f t="shared" si="0"/>
        <v/>
      </c>
      <c r="Y442" s="56"/>
    </row>
    <row r="443" spans="1:25" x14ac:dyDescent="0.25">
      <c r="A443" s="23" t="s">
        <v>849</v>
      </c>
      <c r="B443" s="24" t="s">
        <v>850</v>
      </c>
      <c r="C443" s="25"/>
      <c r="D443" s="26"/>
      <c r="E443" s="26"/>
      <c r="F443" s="27"/>
      <c r="X443" s="56" t="str">
        <f t="shared" si="0"/>
        <v/>
      </c>
      <c r="Y443" s="56"/>
    </row>
    <row r="444" spans="1:25" x14ac:dyDescent="0.25">
      <c r="A444" s="23" t="s">
        <v>851</v>
      </c>
      <c r="B444" s="24" t="s">
        <v>852</v>
      </c>
      <c r="C444" s="25"/>
      <c r="D444" s="26"/>
      <c r="E444" s="26"/>
      <c r="F444" s="27"/>
      <c r="X444" s="56" t="str">
        <f t="shared" si="0"/>
        <v/>
      </c>
      <c r="Y444" s="56"/>
    </row>
    <row r="445" spans="1:25" x14ac:dyDescent="0.25">
      <c r="A445" s="23" t="s">
        <v>853</v>
      </c>
      <c r="B445" s="36" t="s">
        <v>854</v>
      </c>
      <c r="C445" s="25"/>
      <c r="D445" s="26"/>
      <c r="E445" s="26"/>
      <c r="F445" s="27"/>
      <c r="X445" s="56" t="str">
        <f t="shared" si="0"/>
        <v/>
      </c>
      <c r="Y445" s="56"/>
    </row>
    <row r="446" spans="1:25" ht="25.5" customHeight="1" x14ac:dyDescent="0.25">
      <c r="A446" s="47"/>
      <c r="B446" s="19" t="s">
        <v>4491</v>
      </c>
      <c r="C446" s="41">
        <f>SUM(C447:C455)</f>
        <v>0</v>
      </c>
      <c r="D446" s="42"/>
      <c r="E446" s="42"/>
      <c r="F446" s="43"/>
      <c r="X446" s="56" t="str">
        <f t="shared" si="0"/>
        <v/>
      </c>
      <c r="Y446" s="56"/>
    </row>
    <row r="447" spans="1:25" x14ac:dyDescent="0.25">
      <c r="A447" s="23" t="s">
        <v>856</v>
      </c>
      <c r="B447" s="24" t="s">
        <v>857</v>
      </c>
      <c r="C447" s="25"/>
      <c r="D447" s="26"/>
      <c r="E447" s="26"/>
      <c r="F447" s="27"/>
      <c r="X447" s="56" t="str">
        <f t="shared" si="0"/>
        <v/>
      </c>
      <c r="Y447" s="56"/>
    </row>
    <row r="448" spans="1:25" x14ac:dyDescent="0.25">
      <c r="A448" s="23" t="s">
        <v>858</v>
      </c>
      <c r="B448" s="24" t="s">
        <v>859</v>
      </c>
      <c r="C448" s="25"/>
      <c r="D448" s="26"/>
      <c r="E448" s="26"/>
      <c r="F448" s="27"/>
      <c r="X448" s="56" t="str">
        <f t="shared" si="0"/>
        <v/>
      </c>
      <c r="Y448" s="56"/>
    </row>
    <row r="449" spans="1:25" x14ac:dyDescent="0.25">
      <c r="A449" s="23" t="s">
        <v>860</v>
      </c>
      <c r="B449" s="24" t="s">
        <v>861</v>
      </c>
      <c r="C449" s="25"/>
      <c r="D449" s="26"/>
      <c r="E449" s="26"/>
      <c r="F449" s="27"/>
      <c r="X449" s="56" t="str">
        <f t="shared" si="0"/>
        <v/>
      </c>
      <c r="Y449" s="56"/>
    </row>
    <row r="450" spans="1:25" x14ac:dyDescent="0.25">
      <c r="A450" s="23" t="s">
        <v>862</v>
      </c>
      <c r="B450" s="24" t="s">
        <v>863</v>
      </c>
      <c r="C450" s="25"/>
      <c r="D450" s="26"/>
      <c r="E450" s="26"/>
      <c r="F450" s="27"/>
      <c r="X450" s="56" t="str">
        <f t="shared" si="0"/>
        <v/>
      </c>
      <c r="Y450" s="56"/>
    </row>
    <row r="451" spans="1:25" x14ac:dyDescent="0.25">
      <c r="A451" s="23" t="s">
        <v>864</v>
      </c>
      <c r="B451" s="24" t="s">
        <v>865</v>
      </c>
      <c r="C451" s="25"/>
      <c r="D451" s="26"/>
      <c r="E451" s="26"/>
      <c r="F451" s="27"/>
      <c r="X451" s="56" t="str">
        <f t="shared" si="0"/>
        <v/>
      </c>
      <c r="Y451" s="56"/>
    </row>
    <row r="452" spans="1:25" x14ac:dyDescent="0.25">
      <c r="A452" s="23" t="s">
        <v>866</v>
      </c>
      <c r="B452" s="24" t="s">
        <v>867</v>
      </c>
      <c r="C452" s="25"/>
      <c r="D452" s="26"/>
      <c r="E452" s="26"/>
      <c r="F452" s="27"/>
      <c r="X452" s="56" t="str">
        <f t="shared" si="0"/>
        <v/>
      </c>
      <c r="Y452" s="56"/>
    </row>
    <row r="453" spans="1:25" x14ac:dyDescent="0.25">
      <c r="A453" s="23" t="s">
        <v>868</v>
      </c>
      <c r="B453" s="24" t="s">
        <v>869</v>
      </c>
      <c r="C453" s="25"/>
      <c r="D453" s="26"/>
      <c r="E453" s="26"/>
      <c r="F453" s="27"/>
      <c r="X453" s="56" t="str">
        <f t="shared" si="0"/>
        <v/>
      </c>
      <c r="Y453" s="56"/>
    </row>
    <row r="454" spans="1:25" x14ac:dyDescent="0.25">
      <c r="A454" s="52" t="s">
        <v>870</v>
      </c>
      <c r="B454" s="53" t="s">
        <v>871</v>
      </c>
      <c r="C454" s="25"/>
      <c r="D454" s="26"/>
      <c r="E454" s="26"/>
      <c r="F454" s="27"/>
      <c r="X454" s="56"/>
      <c r="Y454" s="56"/>
    </row>
    <row r="455" spans="1:25" x14ac:dyDescent="0.25">
      <c r="A455" s="50" t="s">
        <v>872</v>
      </c>
      <c r="B455" s="57" t="s">
        <v>873</v>
      </c>
      <c r="C455" s="25"/>
      <c r="D455" s="26"/>
      <c r="E455" s="26"/>
      <c r="F455" s="27"/>
      <c r="X455" s="56" t="str">
        <f t="shared" si="0"/>
        <v/>
      </c>
      <c r="Y455" s="56"/>
    </row>
    <row r="456" spans="1:25" ht="26.1" customHeight="1" x14ac:dyDescent="0.25">
      <c r="A456" s="47"/>
      <c r="B456" s="19" t="s">
        <v>4492</v>
      </c>
      <c r="C456" s="41">
        <f>SUM(C457:C499)</f>
        <v>0</v>
      </c>
      <c r="D456" s="42"/>
      <c r="E456" s="42"/>
      <c r="F456" s="43"/>
      <c r="X456" s="56" t="str">
        <f t="shared" si="0"/>
        <v/>
      </c>
      <c r="Y456" s="56"/>
    </row>
    <row r="457" spans="1:25" x14ac:dyDescent="0.25">
      <c r="A457" s="23" t="s">
        <v>875</v>
      </c>
      <c r="B457" s="24" t="s">
        <v>876</v>
      </c>
      <c r="C457" s="25"/>
      <c r="D457" s="26"/>
      <c r="E457" s="26"/>
      <c r="F457" s="27"/>
      <c r="X457" s="56" t="str">
        <f t="shared" si="0"/>
        <v/>
      </c>
      <c r="Y457" s="56"/>
    </row>
    <row r="458" spans="1:25" x14ac:dyDescent="0.25">
      <c r="A458" s="23" t="s">
        <v>877</v>
      </c>
      <c r="B458" s="24" t="s">
        <v>878</v>
      </c>
      <c r="C458" s="25"/>
      <c r="D458" s="26"/>
      <c r="E458" s="26"/>
      <c r="F458" s="27"/>
      <c r="X458" s="56" t="str">
        <f t="shared" si="0"/>
        <v/>
      </c>
      <c r="Y458" s="56"/>
    </row>
    <row r="459" spans="1:25" x14ac:dyDescent="0.25">
      <c r="A459" s="23" t="s">
        <v>879</v>
      </c>
      <c r="B459" s="24" t="s">
        <v>880</v>
      </c>
      <c r="C459" s="25"/>
      <c r="D459" s="26"/>
      <c r="E459" s="26"/>
      <c r="F459" s="27"/>
      <c r="X459" s="56" t="str">
        <f t="shared" si="0"/>
        <v/>
      </c>
      <c r="Y459" s="56"/>
    </row>
    <row r="460" spans="1:25" ht="24" x14ac:dyDescent="0.25">
      <c r="A460" s="23" t="s">
        <v>881</v>
      </c>
      <c r="B460" s="28" t="s">
        <v>4493</v>
      </c>
      <c r="C460" s="25"/>
      <c r="D460" s="26"/>
      <c r="E460" s="26"/>
      <c r="F460" s="27"/>
      <c r="X460" s="56" t="str">
        <f t="shared" si="0"/>
        <v/>
      </c>
      <c r="Y460" s="56"/>
    </row>
    <row r="461" spans="1:25" x14ac:dyDescent="0.25">
      <c r="A461" s="23" t="s">
        <v>883</v>
      </c>
      <c r="B461" s="24" t="s">
        <v>884</v>
      </c>
      <c r="C461" s="25"/>
      <c r="D461" s="26"/>
      <c r="E461" s="26"/>
      <c r="F461" s="27"/>
      <c r="X461" s="56" t="str">
        <f t="shared" si="0"/>
        <v/>
      </c>
      <c r="Y461" s="56"/>
    </row>
    <row r="462" spans="1:25" x14ac:dyDescent="0.25">
      <c r="A462" s="23" t="s">
        <v>885</v>
      </c>
      <c r="B462" s="24" t="s">
        <v>886</v>
      </c>
      <c r="C462" s="25"/>
      <c r="D462" s="26"/>
      <c r="E462" s="26"/>
      <c r="F462" s="27"/>
      <c r="X462" s="56" t="str">
        <f t="shared" si="0"/>
        <v/>
      </c>
      <c r="Y462" s="56"/>
    </row>
    <row r="463" spans="1:25" x14ac:dyDescent="0.25">
      <c r="A463" s="23" t="s">
        <v>887</v>
      </c>
      <c r="B463" s="24" t="s">
        <v>888</v>
      </c>
      <c r="C463" s="25"/>
      <c r="D463" s="26"/>
      <c r="E463" s="26"/>
      <c r="F463" s="27"/>
      <c r="X463" s="56" t="str">
        <f t="shared" si="0"/>
        <v/>
      </c>
      <c r="Y463" s="56"/>
    </row>
    <row r="464" spans="1:25" x14ac:dyDescent="0.25">
      <c r="A464" s="23" t="s">
        <v>889</v>
      </c>
      <c r="B464" s="24" t="s">
        <v>890</v>
      </c>
      <c r="C464" s="25"/>
      <c r="D464" s="26"/>
      <c r="E464" s="26"/>
      <c r="F464" s="27"/>
      <c r="X464" s="56" t="str">
        <f t="shared" si="0"/>
        <v/>
      </c>
      <c r="Y464" s="56"/>
    </row>
    <row r="465" spans="1:25" x14ac:dyDescent="0.25">
      <c r="A465" s="23" t="s">
        <v>891</v>
      </c>
      <c r="B465" s="24" t="s">
        <v>892</v>
      </c>
      <c r="C465" s="25"/>
      <c r="D465" s="26"/>
      <c r="E465" s="26"/>
      <c r="F465" s="27"/>
      <c r="X465" s="56" t="str">
        <f t="shared" si="0"/>
        <v/>
      </c>
      <c r="Y465" s="56"/>
    </row>
    <row r="466" spans="1:25" ht="24" x14ac:dyDescent="0.25">
      <c r="A466" s="23" t="s">
        <v>893</v>
      </c>
      <c r="B466" s="28" t="s">
        <v>4494</v>
      </c>
      <c r="C466" s="25"/>
      <c r="D466" s="26"/>
      <c r="E466" s="26"/>
      <c r="F466" s="27"/>
      <c r="X466" s="56" t="str">
        <f t="shared" si="0"/>
        <v/>
      </c>
      <c r="Y466" s="56"/>
    </row>
    <row r="467" spans="1:25" x14ac:dyDescent="0.25">
      <c r="A467" s="23" t="s">
        <v>895</v>
      </c>
      <c r="B467" s="24" t="s">
        <v>896</v>
      </c>
      <c r="C467" s="25"/>
      <c r="D467" s="26"/>
      <c r="E467" s="26"/>
      <c r="F467" s="27"/>
      <c r="X467" s="56" t="str">
        <f t="shared" si="0"/>
        <v/>
      </c>
      <c r="Y467" s="56"/>
    </row>
    <row r="468" spans="1:25" x14ac:dyDescent="0.25">
      <c r="A468" s="23" t="s">
        <v>897</v>
      </c>
      <c r="B468" s="24" t="s">
        <v>898</v>
      </c>
      <c r="C468" s="25"/>
      <c r="D468" s="26"/>
      <c r="E468" s="26"/>
      <c r="F468" s="27"/>
      <c r="X468" s="56" t="str">
        <f t="shared" si="0"/>
        <v/>
      </c>
      <c r="Y468" s="56"/>
    </row>
    <row r="469" spans="1:25" x14ac:dyDescent="0.25">
      <c r="A469" s="23" t="s">
        <v>899</v>
      </c>
      <c r="B469" s="24" t="s">
        <v>900</v>
      </c>
      <c r="C469" s="25"/>
      <c r="D469" s="26"/>
      <c r="E469" s="26"/>
      <c r="F469" s="27"/>
      <c r="X469" s="56" t="str">
        <f t="shared" si="0"/>
        <v/>
      </c>
      <c r="Y469" s="56"/>
    </row>
    <row r="470" spans="1:25" ht="24" x14ac:dyDescent="0.25">
      <c r="A470" s="23" t="s">
        <v>901</v>
      </c>
      <c r="B470" s="28" t="s">
        <v>4495</v>
      </c>
      <c r="C470" s="25"/>
      <c r="D470" s="26"/>
      <c r="E470" s="26"/>
      <c r="F470" s="27"/>
      <c r="X470" s="56" t="str">
        <f t="shared" si="0"/>
        <v/>
      </c>
      <c r="Y470" s="56"/>
    </row>
    <row r="471" spans="1:25" x14ac:dyDescent="0.25">
      <c r="A471" s="23" t="s">
        <v>903</v>
      </c>
      <c r="B471" s="24" t="s">
        <v>418</v>
      </c>
      <c r="C471" s="25"/>
      <c r="D471" s="26"/>
      <c r="E471" s="26"/>
      <c r="F471" s="27"/>
      <c r="X471" s="56" t="str">
        <f t="shared" si="0"/>
        <v/>
      </c>
      <c r="Y471" s="56"/>
    </row>
    <row r="472" spans="1:25" x14ac:dyDescent="0.25">
      <c r="A472" s="23" t="s">
        <v>904</v>
      </c>
      <c r="B472" s="24" t="s">
        <v>905</v>
      </c>
      <c r="C472" s="25"/>
      <c r="D472" s="26"/>
      <c r="E472" s="26"/>
      <c r="F472" s="27"/>
      <c r="X472" s="56" t="str">
        <f t="shared" si="0"/>
        <v/>
      </c>
      <c r="Y472" s="56"/>
    </row>
    <row r="473" spans="1:25" x14ac:dyDescent="0.25">
      <c r="A473" s="23" t="s">
        <v>906</v>
      </c>
      <c r="B473" s="24" t="s">
        <v>907</v>
      </c>
      <c r="C473" s="25"/>
      <c r="D473" s="26"/>
      <c r="E473" s="26"/>
      <c r="F473" s="27"/>
      <c r="X473" s="56" t="str">
        <f t="shared" si="0"/>
        <v/>
      </c>
      <c r="Y473" s="56"/>
    </row>
    <row r="474" spans="1:25" x14ac:dyDescent="0.25">
      <c r="A474" s="23" t="s">
        <v>908</v>
      </c>
      <c r="B474" s="24" t="s">
        <v>909</v>
      </c>
      <c r="C474" s="25"/>
      <c r="D474" s="26"/>
      <c r="E474" s="26"/>
      <c r="F474" s="27"/>
      <c r="X474" s="56" t="str">
        <f t="shared" si="0"/>
        <v/>
      </c>
      <c r="Y474" s="56"/>
    </row>
    <row r="475" spans="1:25" x14ac:dyDescent="0.25">
      <c r="A475" s="23" t="s">
        <v>910</v>
      </c>
      <c r="B475" s="24" t="s">
        <v>911</v>
      </c>
      <c r="C475" s="25"/>
      <c r="D475" s="26"/>
      <c r="E475" s="26"/>
      <c r="F475" s="27"/>
      <c r="X475" s="56" t="str">
        <f t="shared" si="0"/>
        <v/>
      </c>
      <c r="Y475" s="56"/>
    </row>
    <row r="476" spans="1:25" ht="24" x14ac:dyDescent="0.25">
      <c r="A476" s="23" t="s">
        <v>912</v>
      </c>
      <c r="B476" s="28" t="s">
        <v>4496</v>
      </c>
      <c r="C476" s="25"/>
      <c r="D476" s="26"/>
      <c r="E476" s="26"/>
      <c r="F476" s="27"/>
      <c r="X476" s="56" t="str">
        <f t="shared" si="0"/>
        <v/>
      </c>
      <c r="Y476" s="56"/>
    </row>
    <row r="477" spans="1:25" x14ac:dyDescent="0.25">
      <c r="A477" s="23" t="s">
        <v>914</v>
      </c>
      <c r="B477" s="24" t="s">
        <v>915</v>
      </c>
      <c r="C477" s="25"/>
      <c r="D477" s="26"/>
      <c r="E477" s="26"/>
      <c r="F477" s="27"/>
      <c r="X477" s="56" t="str">
        <f t="shared" si="0"/>
        <v/>
      </c>
      <c r="Y477" s="56"/>
    </row>
    <row r="478" spans="1:25" ht="24" x14ac:dyDescent="0.25">
      <c r="A478" s="23" t="s">
        <v>916</v>
      </c>
      <c r="B478" s="28" t="s">
        <v>4497</v>
      </c>
      <c r="C478" s="25"/>
      <c r="D478" s="26"/>
      <c r="E478" s="26"/>
      <c r="F478" s="27"/>
      <c r="X478" s="56" t="str">
        <f t="shared" si="0"/>
        <v/>
      </c>
      <c r="Y478" s="56"/>
    </row>
    <row r="479" spans="1:25" x14ac:dyDescent="0.25">
      <c r="A479" s="23" t="s">
        <v>918</v>
      </c>
      <c r="B479" s="24" t="s">
        <v>919</v>
      </c>
      <c r="C479" s="25"/>
      <c r="D479" s="26"/>
      <c r="E479" s="26"/>
      <c r="F479" s="27"/>
      <c r="X479" s="56" t="str">
        <f t="shared" si="0"/>
        <v/>
      </c>
      <c r="Y479" s="56"/>
    </row>
    <row r="480" spans="1:25" x14ac:dyDescent="0.25">
      <c r="A480" s="23" t="s">
        <v>920</v>
      </c>
      <c r="B480" s="24" t="s">
        <v>921</v>
      </c>
      <c r="C480" s="25"/>
      <c r="D480" s="26"/>
      <c r="E480" s="26"/>
      <c r="F480" s="27"/>
      <c r="X480" s="56" t="str">
        <f t="shared" si="0"/>
        <v/>
      </c>
      <c r="Y480" s="56"/>
    </row>
    <row r="481" spans="1:25" ht="24" x14ac:dyDescent="0.25">
      <c r="A481" s="23" t="s">
        <v>922</v>
      </c>
      <c r="B481" s="28" t="s">
        <v>4498</v>
      </c>
      <c r="C481" s="25"/>
      <c r="D481" s="26"/>
      <c r="E481" s="26"/>
      <c r="F481" s="27"/>
      <c r="X481" s="56" t="str">
        <f t="shared" si="0"/>
        <v/>
      </c>
      <c r="Y481" s="56"/>
    </row>
    <row r="482" spans="1:25" x14ac:dyDescent="0.25">
      <c r="A482" s="23" t="s">
        <v>924</v>
      </c>
      <c r="B482" s="24" t="s">
        <v>925</v>
      </c>
      <c r="C482" s="25"/>
      <c r="D482" s="26"/>
      <c r="E482" s="26"/>
      <c r="F482" s="27"/>
      <c r="X482" s="56" t="str">
        <f t="shared" si="0"/>
        <v/>
      </c>
      <c r="Y482" s="56"/>
    </row>
    <row r="483" spans="1:25" x14ac:dyDescent="0.25">
      <c r="A483" s="23" t="s">
        <v>926</v>
      </c>
      <c r="B483" s="24" t="s">
        <v>927</v>
      </c>
      <c r="C483" s="25"/>
      <c r="D483" s="26"/>
      <c r="E483" s="26"/>
      <c r="F483" s="27"/>
      <c r="X483" s="56" t="str">
        <f t="shared" si="0"/>
        <v/>
      </c>
      <c r="Y483" s="56"/>
    </row>
    <row r="484" spans="1:25" x14ac:dyDescent="0.25">
      <c r="A484" s="23" t="s">
        <v>928</v>
      </c>
      <c r="B484" s="24" t="s">
        <v>929</v>
      </c>
      <c r="C484" s="25"/>
      <c r="D484" s="26"/>
      <c r="E484" s="26"/>
      <c r="F484" s="27"/>
      <c r="X484" s="56" t="str">
        <f t="shared" si="0"/>
        <v/>
      </c>
      <c r="Y484" s="56"/>
    </row>
    <row r="485" spans="1:25" ht="24" x14ac:dyDescent="0.25">
      <c r="A485" s="23" t="s">
        <v>930</v>
      </c>
      <c r="B485" s="28" t="s">
        <v>4499</v>
      </c>
      <c r="C485" s="25"/>
      <c r="D485" s="26"/>
      <c r="E485" s="26"/>
      <c r="F485" s="27"/>
      <c r="X485" s="56" t="str">
        <f t="shared" si="0"/>
        <v/>
      </c>
      <c r="Y485" s="56"/>
    </row>
    <row r="486" spans="1:25" x14ac:dyDescent="0.25">
      <c r="A486" s="23" t="s">
        <v>932</v>
      </c>
      <c r="B486" s="24" t="s">
        <v>933</v>
      </c>
      <c r="C486" s="25"/>
      <c r="D486" s="26"/>
      <c r="E486" s="26"/>
      <c r="F486" s="27"/>
      <c r="X486" s="56" t="str">
        <f t="shared" si="0"/>
        <v/>
      </c>
      <c r="Y486" s="56"/>
    </row>
    <row r="487" spans="1:25" x14ac:dyDescent="0.25">
      <c r="A487" s="23" t="s">
        <v>934</v>
      </c>
      <c r="B487" s="24" t="s">
        <v>935</v>
      </c>
      <c r="C487" s="25"/>
      <c r="D487" s="26"/>
      <c r="E487" s="26"/>
      <c r="F487" s="27"/>
      <c r="X487" s="56" t="str">
        <f t="shared" si="0"/>
        <v/>
      </c>
      <c r="Y487" s="56"/>
    </row>
    <row r="488" spans="1:25" x14ac:dyDescent="0.25">
      <c r="A488" s="23" t="s">
        <v>936</v>
      </c>
      <c r="B488" s="24" t="s">
        <v>937</v>
      </c>
      <c r="C488" s="25"/>
      <c r="D488" s="26"/>
      <c r="E488" s="26"/>
      <c r="F488" s="27"/>
      <c r="X488" s="56" t="str">
        <f t="shared" si="0"/>
        <v/>
      </c>
      <c r="Y488" s="56"/>
    </row>
    <row r="489" spans="1:25" x14ac:dyDescent="0.25">
      <c r="A489" s="23" t="s">
        <v>938</v>
      </c>
      <c r="B489" s="24" t="s">
        <v>939</v>
      </c>
      <c r="C489" s="25"/>
      <c r="D489" s="26"/>
      <c r="E489" s="26"/>
      <c r="F489" s="27"/>
      <c r="X489" s="56" t="str">
        <f t="shared" si="0"/>
        <v/>
      </c>
      <c r="Y489" s="56"/>
    </row>
    <row r="490" spans="1:25" x14ac:dyDescent="0.25">
      <c r="A490" s="23" t="s">
        <v>940</v>
      </c>
      <c r="B490" s="24" t="s">
        <v>941</v>
      </c>
      <c r="C490" s="25"/>
      <c r="D490" s="26"/>
      <c r="E490" s="26"/>
      <c r="F490" s="27"/>
      <c r="X490" s="56" t="str">
        <f t="shared" si="0"/>
        <v/>
      </c>
      <c r="Y490" s="56"/>
    </row>
    <row r="491" spans="1:25" x14ac:dyDescent="0.25">
      <c r="A491" s="23" t="s">
        <v>942</v>
      </c>
      <c r="B491" s="24" t="s">
        <v>943</v>
      </c>
      <c r="C491" s="25"/>
      <c r="D491" s="26"/>
      <c r="E491" s="26"/>
      <c r="F491" s="27"/>
      <c r="X491" s="56" t="str">
        <f t="shared" si="0"/>
        <v/>
      </c>
      <c r="Y491" s="56"/>
    </row>
    <row r="492" spans="1:25" x14ac:dyDescent="0.25">
      <c r="A492" s="23" t="s">
        <v>944</v>
      </c>
      <c r="B492" s="24" t="s">
        <v>945</v>
      </c>
      <c r="C492" s="25"/>
      <c r="D492" s="26"/>
      <c r="E492" s="26"/>
      <c r="F492" s="27"/>
      <c r="X492" s="56" t="str">
        <f t="shared" si="0"/>
        <v/>
      </c>
      <c r="Y492" s="56"/>
    </row>
    <row r="493" spans="1:25" x14ac:dyDescent="0.25">
      <c r="A493" s="23" t="s">
        <v>946</v>
      </c>
      <c r="B493" s="24" t="s">
        <v>947</v>
      </c>
      <c r="C493" s="25"/>
      <c r="D493" s="26"/>
      <c r="E493" s="26"/>
      <c r="F493" s="27"/>
      <c r="X493" s="56" t="str">
        <f t="shared" si="0"/>
        <v/>
      </c>
      <c r="Y493" s="56"/>
    </row>
    <row r="494" spans="1:25" ht="24" x14ac:dyDescent="0.25">
      <c r="A494" s="23" t="s">
        <v>948</v>
      </c>
      <c r="B494" s="28" t="s">
        <v>4500</v>
      </c>
      <c r="C494" s="25"/>
      <c r="D494" s="26"/>
      <c r="E494" s="26"/>
      <c r="F494" s="27"/>
      <c r="X494" s="56" t="str">
        <f t="shared" si="0"/>
        <v/>
      </c>
      <c r="Y494" s="56"/>
    </row>
    <row r="495" spans="1:25" x14ac:dyDescent="0.25">
      <c r="A495" s="23" t="s">
        <v>950</v>
      </c>
      <c r="B495" s="24" t="s">
        <v>951</v>
      </c>
      <c r="C495" s="25"/>
      <c r="D495" s="26"/>
      <c r="E495" s="26"/>
      <c r="F495" s="27"/>
      <c r="X495" s="56" t="str">
        <f t="shared" si="0"/>
        <v/>
      </c>
      <c r="Y495" s="56"/>
    </row>
    <row r="496" spans="1:25" x14ac:dyDescent="0.25">
      <c r="A496" s="23" t="s">
        <v>952</v>
      </c>
      <c r="B496" s="24" t="s">
        <v>953</v>
      </c>
      <c r="C496" s="25"/>
      <c r="D496" s="26"/>
      <c r="E496" s="26"/>
      <c r="F496" s="27"/>
      <c r="X496" s="56" t="str">
        <f t="shared" si="0"/>
        <v/>
      </c>
      <c r="Y496" s="56"/>
    </row>
    <row r="497" spans="1:25" x14ac:dyDescent="0.25">
      <c r="A497" s="23" t="s">
        <v>954</v>
      </c>
      <c r="B497" s="24" t="s">
        <v>955</v>
      </c>
      <c r="C497" s="25"/>
      <c r="D497" s="26"/>
      <c r="E497" s="26"/>
      <c r="F497" s="27"/>
      <c r="X497" s="56" t="str">
        <f t="shared" si="0"/>
        <v/>
      </c>
      <c r="Y497" s="56"/>
    </row>
    <row r="498" spans="1:25" x14ac:dyDescent="0.25">
      <c r="A498" s="23" t="s">
        <v>956</v>
      </c>
      <c r="B498" s="24" t="s">
        <v>957</v>
      </c>
      <c r="C498" s="25"/>
      <c r="D498" s="26"/>
      <c r="E498" s="26"/>
      <c r="F498" s="27"/>
      <c r="X498" s="56" t="str">
        <f t="shared" si="0"/>
        <v/>
      </c>
      <c r="Y498" s="56"/>
    </row>
    <row r="499" spans="1:25" ht="24" x14ac:dyDescent="0.25">
      <c r="A499" s="23" t="s">
        <v>958</v>
      </c>
      <c r="B499" s="29" t="s">
        <v>4501</v>
      </c>
      <c r="C499" s="25"/>
      <c r="D499" s="26"/>
      <c r="E499" s="26"/>
      <c r="F499" s="27"/>
      <c r="X499" s="56" t="str">
        <f t="shared" si="0"/>
        <v/>
      </c>
      <c r="Y499" s="56"/>
    </row>
    <row r="500" spans="1:25" x14ac:dyDescent="0.25">
      <c r="A500" s="47"/>
      <c r="B500" s="19" t="s">
        <v>4502</v>
      </c>
      <c r="C500" s="41">
        <f>SUM(C501:C533)</f>
        <v>0</v>
      </c>
      <c r="D500" s="42"/>
      <c r="E500" s="42"/>
      <c r="F500" s="43"/>
      <c r="X500" s="56" t="str">
        <f t="shared" si="0"/>
        <v/>
      </c>
      <c r="Y500" s="56"/>
    </row>
    <row r="501" spans="1:25" x14ac:dyDescent="0.25">
      <c r="A501" s="23" t="s">
        <v>961</v>
      </c>
      <c r="B501" s="24" t="s">
        <v>962</v>
      </c>
      <c r="C501" s="25"/>
      <c r="D501" s="26"/>
      <c r="E501" s="26"/>
      <c r="F501" s="27"/>
      <c r="X501" s="56" t="str">
        <f t="shared" si="0"/>
        <v/>
      </c>
      <c r="Y501" s="56"/>
    </row>
    <row r="502" spans="1:25" x14ac:dyDescent="0.25">
      <c r="A502" s="23" t="s">
        <v>963</v>
      </c>
      <c r="B502" s="24" t="s">
        <v>964</v>
      </c>
      <c r="C502" s="25"/>
      <c r="D502" s="26"/>
      <c r="E502" s="26"/>
      <c r="F502" s="27"/>
      <c r="X502" s="56" t="str">
        <f t="shared" ref="X502:X566" si="1">IF(D502&gt;C502,1,"")</f>
        <v/>
      </c>
      <c r="Y502" s="56"/>
    </row>
    <row r="503" spans="1:25" x14ac:dyDescent="0.25">
      <c r="A503" s="23" t="s">
        <v>965</v>
      </c>
      <c r="B503" s="24" t="s">
        <v>966</v>
      </c>
      <c r="C503" s="25"/>
      <c r="D503" s="26"/>
      <c r="E503" s="26"/>
      <c r="F503" s="27"/>
      <c r="X503" s="56" t="str">
        <f t="shared" si="1"/>
        <v/>
      </c>
      <c r="Y503" s="56"/>
    </row>
    <row r="504" spans="1:25" x14ac:dyDescent="0.25">
      <c r="A504" s="23" t="s">
        <v>967</v>
      </c>
      <c r="B504" s="24" t="s">
        <v>968</v>
      </c>
      <c r="C504" s="25"/>
      <c r="D504" s="26"/>
      <c r="E504" s="26"/>
      <c r="F504" s="27"/>
      <c r="X504" s="56" t="str">
        <f t="shared" si="1"/>
        <v/>
      </c>
      <c r="Y504" s="56"/>
    </row>
    <row r="505" spans="1:25" x14ac:dyDescent="0.25">
      <c r="A505" s="23" t="s">
        <v>969</v>
      </c>
      <c r="B505" s="24" t="s">
        <v>970</v>
      </c>
      <c r="C505" s="25"/>
      <c r="D505" s="26"/>
      <c r="E505" s="26"/>
      <c r="F505" s="27"/>
      <c r="X505" s="56" t="str">
        <f t="shared" si="1"/>
        <v/>
      </c>
      <c r="Y505" s="56"/>
    </row>
    <row r="506" spans="1:25" x14ac:dyDescent="0.25">
      <c r="A506" s="23" t="s">
        <v>971</v>
      </c>
      <c r="B506" s="24" t="s">
        <v>972</v>
      </c>
      <c r="C506" s="25"/>
      <c r="D506" s="26"/>
      <c r="E506" s="26"/>
      <c r="F506" s="27"/>
      <c r="X506" s="56" t="str">
        <f t="shared" si="1"/>
        <v/>
      </c>
      <c r="Y506" s="56"/>
    </row>
    <row r="507" spans="1:25" x14ac:dyDescent="0.25">
      <c r="A507" s="23" t="s">
        <v>973</v>
      </c>
      <c r="B507" s="24" t="s">
        <v>974</v>
      </c>
      <c r="C507" s="25"/>
      <c r="D507" s="26"/>
      <c r="E507" s="26"/>
      <c r="F507" s="27"/>
      <c r="X507" s="56" t="str">
        <f t="shared" si="1"/>
        <v/>
      </c>
      <c r="Y507" s="56"/>
    </row>
    <row r="508" spans="1:25" x14ac:dyDescent="0.25">
      <c r="A508" s="23" t="s">
        <v>975</v>
      </c>
      <c r="B508" s="24" t="s">
        <v>976</v>
      </c>
      <c r="C508" s="25"/>
      <c r="D508" s="26"/>
      <c r="E508" s="26"/>
      <c r="F508" s="27"/>
      <c r="X508" s="56" t="str">
        <f t="shared" si="1"/>
        <v/>
      </c>
      <c r="Y508" s="56"/>
    </row>
    <row r="509" spans="1:25" x14ac:dyDescent="0.25">
      <c r="A509" s="23" t="s">
        <v>977</v>
      </c>
      <c r="B509" s="24" t="s">
        <v>978</v>
      </c>
      <c r="C509" s="25"/>
      <c r="D509" s="26"/>
      <c r="E509" s="26"/>
      <c r="F509" s="27"/>
      <c r="X509" s="56" t="str">
        <f t="shared" si="1"/>
        <v/>
      </c>
      <c r="Y509" s="56"/>
    </row>
    <row r="510" spans="1:25" x14ac:dyDescent="0.25">
      <c r="A510" s="23" t="s">
        <v>979</v>
      </c>
      <c r="B510" s="24" t="s">
        <v>980</v>
      </c>
      <c r="C510" s="25"/>
      <c r="D510" s="26"/>
      <c r="E510" s="26"/>
      <c r="F510" s="27"/>
      <c r="X510" s="56" t="str">
        <f t="shared" si="1"/>
        <v/>
      </c>
      <c r="Y510" s="56"/>
    </row>
    <row r="511" spans="1:25" x14ac:dyDescent="0.25">
      <c r="A511" s="23" t="s">
        <v>981</v>
      </c>
      <c r="B511" s="24" t="s">
        <v>982</v>
      </c>
      <c r="C511" s="25"/>
      <c r="D511" s="26"/>
      <c r="E511" s="26"/>
      <c r="F511" s="27"/>
      <c r="X511" s="56" t="str">
        <f t="shared" si="1"/>
        <v/>
      </c>
      <c r="Y511" s="56"/>
    </row>
    <row r="512" spans="1:25" x14ac:dyDescent="0.25">
      <c r="A512" s="23" t="s">
        <v>983</v>
      </c>
      <c r="B512" s="24" t="s">
        <v>984</v>
      </c>
      <c r="C512" s="25"/>
      <c r="D512" s="26"/>
      <c r="E512" s="26"/>
      <c r="F512" s="27"/>
      <c r="X512" s="56" t="str">
        <f t="shared" si="1"/>
        <v/>
      </c>
      <c r="Y512" s="56"/>
    </row>
    <row r="513" spans="1:25" x14ac:dyDescent="0.25">
      <c r="A513" s="23" t="s">
        <v>985</v>
      </c>
      <c r="B513" s="24" t="s">
        <v>986</v>
      </c>
      <c r="C513" s="25"/>
      <c r="D513" s="26"/>
      <c r="E513" s="26"/>
      <c r="F513" s="27"/>
      <c r="X513" s="56" t="str">
        <f t="shared" si="1"/>
        <v/>
      </c>
      <c r="Y513" s="56"/>
    </row>
    <row r="514" spans="1:25" x14ac:dyDescent="0.25">
      <c r="A514" s="23" t="s">
        <v>987</v>
      </c>
      <c r="B514" s="24" t="s">
        <v>988</v>
      </c>
      <c r="C514" s="25"/>
      <c r="D514" s="26"/>
      <c r="E514" s="26"/>
      <c r="F514" s="27"/>
      <c r="X514" s="56" t="str">
        <f t="shared" si="1"/>
        <v/>
      </c>
      <c r="Y514" s="56"/>
    </row>
    <row r="515" spans="1:25" x14ac:dyDescent="0.25">
      <c r="A515" s="23" t="s">
        <v>989</v>
      </c>
      <c r="B515" s="24" t="s">
        <v>990</v>
      </c>
      <c r="C515" s="25"/>
      <c r="D515" s="26"/>
      <c r="E515" s="26"/>
      <c r="F515" s="27"/>
      <c r="X515" s="56" t="str">
        <f t="shared" si="1"/>
        <v/>
      </c>
      <c r="Y515" s="56"/>
    </row>
    <row r="516" spans="1:25" x14ac:dyDescent="0.25">
      <c r="A516" s="23" t="s">
        <v>991</v>
      </c>
      <c r="B516" s="24" t="s">
        <v>992</v>
      </c>
      <c r="C516" s="25"/>
      <c r="D516" s="26"/>
      <c r="E516" s="26"/>
      <c r="F516" s="27"/>
      <c r="X516" s="56" t="str">
        <f t="shared" si="1"/>
        <v/>
      </c>
      <c r="Y516" s="56"/>
    </row>
    <row r="517" spans="1:25" x14ac:dyDescent="0.25">
      <c r="A517" s="23" t="s">
        <v>993</v>
      </c>
      <c r="B517" s="24" t="s">
        <v>994</v>
      </c>
      <c r="C517" s="25"/>
      <c r="D517" s="26"/>
      <c r="E517" s="26"/>
      <c r="F517" s="27"/>
      <c r="X517" s="56" t="str">
        <f t="shared" si="1"/>
        <v/>
      </c>
      <c r="Y517" s="56"/>
    </row>
    <row r="518" spans="1:25" x14ac:dyDescent="0.25">
      <c r="A518" s="23" t="s">
        <v>995</v>
      </c>
      <c r="B518" s="24" t="s">
        <v>996</v>
      </c>
      <c r="C518" s="25"/>
      <c r="D518" s="26"/>
      <c r="E518" s="26"/>
      <c r="F518" s="27"/>
      <c r="X518" s="56" t="str">
        <f t="shared" si="1"/>
        <v/>
      </c>
      <c r="Y518" s="56"/>
    </row>
    <row r="519" spans="1:25" x14ac:dyDescent="0.25">
      <c r="A519" s="23" t="s">
        <v>997</v>
      </c>
      <c r="B519" s="24" t="s">
        <v>998</v>
      </c>
      <c r="C519" s="25"/>
      <c r="D519" s="26"/>
      <c r="E519" s="26"/>
      <c r="F519" s="27"/>
      <c r="X519" s="56" t="str">
        <f t="shared" si="1"/>
        <v/>
      </c>
      <c r="Y519" s="56"/>
    </row>
    <row r="520" spans="1:25" x14ac:dyDescent="0.25">
      <c r="A520" s="23" t="s">
        <v>999</v>
      </c>
      <c r="B520" s="24" t="s">
        <v>1000</v>
      </c>
      <c r="C520" s="25"/>
      <c r="D520" s="26"/>
      <c r="E520" s="26"/>
      <c r="F520" s="27"/>
      <c r="X520" s="56" t="str">
        <f t="shared" si="1"/>
        <v/>
      </c>
      <c r="Y520" s="56"/>
    </row>
    <row r="521" spans="1:25" x14ac:dyDescent="0.25">
      <c r="A521" s="23" t="s">
        <v>1001</v>
      </c>
      <c r="B521" s="24" t="s">
        <v>1002</v>
      </c>
      <c r="C521" s="25"/>
      <c r="D521" s="26"/>
      <c r="E521" s="26"/>
      <c r="F521" s="27"/>
      <c r="X521" s="56" t="str">
        <f t="shared" si="1"/>
        <v/>
      </c>
      <c r="Y521" s="56"/>
    </row>
    <row r="522" spans="1:25" x14ac:dyDescent="0.25">
      <c r="A522" s="23" t="s">
        <v>1003</v>
      </c>
      <c r="B522" s="24" t="s">
        <v>1004</v>
      </c>
      <c r="C522" s="25"/>
      <c r="D522" s="26"/>
      <c r="E522" s="26"/>
      <c r="F522" s="27"/>
      <c r="X522" s="56" t="str">
        <f t="shared" si="1"/>
        <v/>
      </c>
      <c r="Y522" s="56"/>
    </row>
    <row r="523" spans="1:25" x14ac:dyDescent="0.25">
      <c r="A523" s="23" t="s">
        <v>1005</v>
      </c>
      <c r="B523" s="24" t="s">
        <v>1006</v>
      </c>
      <c r="C523" s="25"/>
      <c r="D523" s="26"/>
      <c r="E523" s="26"/>
      <c r="F523" s="27"/>
      <c r="X523" s="56" t="str">
        <f t="shared" si="1"/>
        <v/>
      </c>
      <c r="Y523" s="56"/>
    </row>
    <row r="524" spans="1:25" x14ac:dyDescent="0.25">
      <c r="A524" s="23" t="s">
        <v>1007</v>
      </c>
      <c r="B524" s="24" t="s">
        <v>1008</v>
      </c>
      <c r="C524" s="25"/>
      <c r="D524" s="26"/>
      <c r="E524" s="26"/>
      <c r="F524" s="27"/>
      <c r="X524" s="56" t="str">
        <f t="shared" si="1"/>
        <v/>
      </c>
      <c r="Y524" s="56"/>
    </row>
    <row r="525" spans="1:25" ht="35.25" x14ac:dyDescent="0.25">
      <c r="A525" s="23" t="s">
        <v>1009</v>
      </c>
      <c r="B525" s="28" t="s">
        <v>4503</v>
      </c>
      <c r="C525" s="25"/>
      <c r="D525" s="26"/>
      <c r="E525" s="26"/>
      <c r="F525" s="27"/>
      <c r="X525" s="56" t="str">
        <f t="shared" si="1"/>
        <v/>
      </c>
      <c r="Y525" s="56"/>
    </row>
    <row r="526" spans="1:25" x14ac:dyDescent="0.25">
      <c r="A526" s="23" t="s">
        <v>1011</v>
      </c>
      <c r="B526" s="24" t="s">
        <v>1012</v>
      </c>
      <c r="C526" s="25"/>
      <c r="D526" s="26"/>
      <c r="E526" s="26"/>
      <c r="F526" s="27"/>
      <c r="X526" s="56" t="str">
        <f t="shared" si="1"/>
        <v/>
      </c>
      <c r="Y526" s="56"/>
    </row>
    <row r="527" spans="1:25" x14ac:dyDescent="0.25">
      <c r="A527" s="23" t="s">
        <v>1013</v>
      </c>
      <c r="B527" s="24" t="s">
        <v>440</v>
      </c>
      <c r="C527" s="25"/>
      <c r="D527" s="26"/>
      <c r="E527" s="26"/>
      <c r="F527" s="27"/>
      <c r="X527" s="56" t="str">
        <f t="shared" si="1"/>
        <v/>
      </c>
      <c r="Y527" s="56"/>
    </row>
    <row r="528" spans="1:25" x14ac:dyDescent="0.25">
      <c r="A528" s="23" t="s">
        <v>1014</v>
      </c>
      <c r="B528" s="24" t="s">
        <v>1015</v>
      </c>
      <c r="C528" s="25"/>
      <c r="D528" s="26"/>
      <c r="E528" s="26"/>
      <c r="F528" s="27"/>
      <c r="X528" s="56" t="str">
        <f t="shared" si="1"/>
        <v/>
      </c>
      <c r="Y528" s="56"/>
    </row>
    <row r="529" spans="1:25" x14ac:dyDescent="0.25">
      <c r="A529" s="23" t="s">
        <v>1016</v>
      </c>
      <c r="B529" s="24" t="s">
        <v>888</v>
      </c>
      <c r="C529" s="25"/>
      <c r="D529" s="26"/>
      <c r="E529" s="26"/>
      <c r="F529" s="27"/>
      <c r="X529" s="56" t="str">
        <f t="shared" si="1"/>
        <v/>
      </c>
      <c r="Y529" s="56"/>
    </row>
    <row r="530" spans="1:25" x14ac:dyDescent="0.25">
      <c r="A530" s="23" t="s">
        <v>1017</v>
      </c>
      <c r="B530" s="24" t="s">
        <v>1018</v>
      </c>
      <c r="C530" s="25"/>
      <c r="D530" s="26"/>
      <c r="E530" s="26"/>
      <c r="F530" s="27"/>
      <c r="X530" s="56" t="str">
        <f t="shared" si="1"/>
        <v/>
      </c>
      <c r="Y530" s="56"/>
    </row>
    <row r="531" spans="1:25" x14ac:dyDescent="0.25">
      <c r="A531" s="23" t="s">
        <v>1019</v>
      </c>
      <c r="B531" s="24" t="s">
        <v>1020</v>
      </c>
      <c r="C531" s="25"/>
      <c r="D531" s="26"/>
      <c r="E531" s="26"/>
      <c r="F531" s="27"/>
      <c r="X531" s="56" t="str">
        <f t="shared" si="1"/>
        <v/>
      </c>
      <c r="Y531" s="56"/>
    </row>
    <row r="532" spans="1:25" x14ac:dyDescent="0.25">
      <c r="A532" s="52" t="s">
        <v>1021</v>
      </c>
      <c r="B532" s="53" t="s">
        <v>1022</v>
      </c>
      <c r="C532" s="25"/>
      <c r="D532" s="26"/>
      <c r="E532" s="26"/>
      <c r="F532" s="27"/>
      <c r="X532" s="56"/>
      <c r="Y532" s="56"/>
    </row>
    <row r="533" spans="1:25" x14ac:dyDescent="0.25">
      <c r="A533" s="50" t="s">
        <v>1023</v>
      </c>
      <c r="B533" s="57" t="s">
        <v>1024</v>
      </c>
      <c r="C533" s="25"/>
      <c r="D533" s="26"/>
      <c r="E533" s="26"/>
      <c r="F533" s="27"/>
      <c r="X533" s="56" t="str">
        <f t="shared" si="1"/>
        <v/>
      </c>
      <c r="Y533" s="56"/>
    </row>
    <row r="534" spans="1:25" x14ac:dyDescent="0.25">
      <c r="A534" s="47"/>
      <c r="B534" s="58" t="s">
        <v>1025</v>
      </c>
      <c r="C534" s="41"/>
      <c r="D534" s="42"/>
      <c r="E534" s="42"/>
      <c r="F534" s="43"/>
      <c r="X534" s="56" t="str">
        <f t="shared" si="1"/>
        <v/>
      </c>
      <c r="Y534" s="56"/>
    </row>
    <row r="535" spans="1:25" ht="15.75" customHeight="1" x14ac:dyDescent="0.25">
      <c r="A535" s="47"/>
      <c r="B535" s="59" t="s">
        <v>1026</v>
      </c>
      <c r="C535" s="41">
        <f>SUM(C536:C589)</f>
        <v>0</v>
      </c>
      <c r="D535" s="42"/>
      <c r="E535" s="42"/>
      <c r="F535" s="43"/>
      <c r="X535" s="56" t="str">
        <f t="shared" si="1"/>
        <v/>
      </c>
      <c r="Y535" s="56"/>
    </row>
    <row r="536" spans="1:25" x14ac:dyDescent="0.25">
      <c r="A536" s="23" t="s">
        <v>1027</v>
      </c>
      <c r="B536" s="24" t="s">
        <v>1028</v>
      </c>
      <c r="C536" s="25"/>
      <c r="D536" s="26"/>
      <c r="E536" s="26"/>
      <c r="F536" s="27"/>
      <c r="X536" s="56" t="str">
        <f t="shared" si="1"/>
        <v/>
      </c>
      <c r="Y536" s="56"/>
    </row>
    <row r="537" spans="1:25" ht="24" x14ac:dyDescent="0.25">
      <c r="A537" s="23" t="s">
        <v>1029</v>
      </c>
      <c r="B537" s="28" t="s">
        <v>4504</v>
      </c>
      <c r="C537" s="25"/>
      <c r="D537" s="26"/>
      <c r="E537" s="26"/>
      <c r="F537" s="27"/>
      <c r="X537" s="56" t="str">
        <f t="shared" si="1"/>
        <v/>
      </c>
      <c r="Y537" s="56"/>
    </row>
    <row r="538" spans="1:25" ht="24" x14ac:dyDescent="0.25">
      <c r="A538" s="23" t="s">
        <v>1031</v>
      </c>
      <c r="B538" s="28" t="s">
        <v>4505</v>
      </c>
      <c r="C538" s="25"/>
      <c r="D538" s="26"/>
      <c r="E538" s="26"/>
      <c r="F538" s="27"/>
      <c r="X538" s="56" t="str">
        <f t="shared" si="1"/>
        <v/>
      </c>
      <c r="Y538" s="56"/>
    </row>
    <row r="539" spans="1:25" ht="24" x14ac:dyDescent="0.25">
      <c r="A539" s="23" t="s">
        <v>1033</v>
      </c>
      <c r="B539" s="28" t="s">
        <v>4506</v>
      </c>
      <c r="C539" s="25"/>
      <c r="D539" s="26"/>
      <c r="E539" s="26"/>
      <c r="F539" s="27"/>
      <c r="X539" s="56" t="str">
        <f t="shared" si="1"/>
        <v/>
      </c>
      <c r="Y539" s="56"/>
    </row>
    <row r="540" spans="1:25" ht="24" x14ac:dyDescent="0.25">
      <c r="A540" s="23" t="s">
        <v>1035</v>
      </c>
      <c r="B540" s="28" t="s">
        <v>4507</v>
      </c>
      <c r="C540" s="25"/>
      <c r="D540" s="26"/>
      <c r="E540" s="26"/>
      <c r="F540" s="27"/>
      <c r="X540" s="56" t="str">
        <f t="shared" si="1"/>
        <v/>
      </c>
      <c r="Y540" s="56"/>
    </row>
    <row r="541" spans="1:25" ht="24" x14ac:dyDescent="0.25">
      <c r="A541" s="23" t="s">
        <v>1037</v>
      </c>
      <c r="B541" s="28" t="s">
        <v>4508</v>
      </c>
      <c r="C541" s="25"/>
      <c r="D541" s="26"/>
      <c r="E541" s="26"/>
      <c r="F541" s="27"/>
      <c r="X541" s="56" t="str">
        <f t="shared" si="1"/>
        <v/>
      </c>
      <c r="Y541" s="56"/>
    </row>
    <row r="542" spans="1:25" ht="24" x14ac:dyDescent="0.25">
      <c r="A542" s="23" t="s">
        <v>1039</v>
      </c>
      <c r="B542" s="28" t="s">
        <v>4509</v>
      </c>
      <c r="C542" s="25"/>
      <c r="D542" s="26"/>
      <c r="E542" s="26"/>
      <c r="F542" s="27"/>
      <c r="X542" s="56" t="str">
        <f t="shared" si="1"/>
        <v/>
      </c>
      <c r="Y542" s="56"/>
    </row>
    <row r="543" spans="1:25" x14ac:dyDescent="0.25">
      <c r="A543" s="23" t="s">
        <v>1041</v>
      </c>
      <c r="B543" s="24" t="s">
        <v>1042</v>
      </c>
      <c r="C543" s="25"/>
      <c r="D543" s="26"/>
      <c r="E543" s="26"/>
      <c r="F543" s="27"/>
      <c r="X543" s="56" t="str">
        <f t="shared" si="1"/>
        <v/>
      </c>
      <c r="Y543" s="56"/>
    </row>
    <row r="544" spans="1:25" x14ac:dyDescent="0.25">
      <c r="A544" s="23" t="s">
        <v>1043</v>
      </c>
      <c r="B544" s="24" t="s">
        <v>1044</v>
      </c>
      <c r="C544" s="25"/>
      <c r="D544" s="26"/>
      <c r="E544" s="26"/>
      <c r="F544" s="27"/>
      <c r="X544" s="56" t="str">
        <f t="shared" si="1"/>
        <v/>
      </c>
      <c r="Y544" s="56"/>
    </row>
    <row r="545" spans="1:25" x14ac:dyDescent="0.25">
      <c r="A545" s="23" t="s">
        <v>1045</v>
      </c>
      <c r="B545" s="24" t="s">
        <v>1046</v>
      </c>
      <c r="C545" s="25"/>
      <c r="D545" s="26"/>
      <c r="E545" s="26"/>
      <c r="F545" s="27"/>
      <c r="X545" s="56" t="str">
        <f t="shared" si="1"/>
        <v/>
      </c>
      <c r="Y545" s="56"/>
    </row>
    <row r="546" spans="1:25" x14ac:dyDescent="0.25">
      <c r="A546" s="23" t="s">
        <v>1047</v>
      </c>
      <c r="B546" s="24" t="s">
        <v>1048</v>
      </c>
      <c r="C546" s="25"/>
      <c r="D546" s="26"/>
      <c r="E546" s="26"/>
      <c r="F546" s="27"/>
      <c r="X546" s="56" t="str">
        <f t="shared" si="1"/>
        <v/>
      </c>
      <c r="Y546" s="56"/>
    </row>
    <row r="547" spans="1:25" x14ac:dyDescent="0.25">
      <c r="A547" s="23" t="s">
        <v>1049</v>
      </c>
      <c r="B547" s="24" t="s">
        <v>1050</v>
      </c>
      <c r="C547" s="25"/>
      <c r="D547" s="26"/>
      <c r="E547" s="26"/>
      <c r="F547" s="27"/>
      <c r="X547" s="56" t="str">
        <f t="shared" si="1"/>
        <v/>
      </c>
      <c r="Y547" s="56"/>
    </row>
    <row r="548" spans="1:25" x14ac:dyDescent="0.25">
      <c r="A548" s="23" t="s">
        <v>1051</v>
      </c>
      <c r="B548" s="28" t="s">
        <v>4510</v>
      </c>
      <c r="C548" s="25"/>
      <c r="D548" s="26"/>
      <c r="E548" s="26"/>
      <c r="F548" s="27"/>
      <c r="X548" s="56" t="str">
        <f t="shared" si="1"/>
        <v/>
      </c>
      <c r="Y548" s="56"/>
    </row>
    <row r="549" spans="1:25" ht="24" x14ac:dyDescent="0.25">
      <c r="A549" s="23" t="s">
        <v>1053</v>
      </c>
      <c r="B549" s="28" t="s">
        <v>4511</v>
      </c>
      <c r="C549" s="25"/>
      <c r="D549" s="26"/>
      <c r="E549" s="26"/>
      <c r="F549" s="27"/>
      <c r="X549" s="56" t="str">
        <f t="shared" si="1"/>
        <v/>
      </c>
      <c r="Y549" s="56"/>
    </row>
    <row r="550" spans="1:25" x14ac:dyDescent="0.25">
      <c r="A550" s="23" t="s">
        <v>1055</v>
      </c>
      <c r="B550" s="24" t="s">
        <v>1056</v>
      </c>
      <c r="C550" s="25"/>
      <c r="D550" s="26"/>
      <c r="E550" s="26"/>
      <c r="F550" s="27"/>
      <c r="X550" s="56" t="str">
        <f t="shared" si="1"/>
        <v/>
      </c>
      <c r="Y550" s="56"/>
    </row>
    <row r="551" spans="1:25" ht="24" x14ac:dyDescent="0.25">
      <c r="A551" s="23" t="s">
        <v>1057</v>
      </c>
      <c r="B551" s="28" t="s">
        <v>4512</v>
      </c>
      <c r="C551" s="25"/>
      <c r="D551" s="26"/>
      <c r="E551" s="26"/>
      <c r="F551" s="27"/>
      <c r="X551" s="56" t="str">
        <f t="shared" si="1"/>
        <v/>
      </c>
      <c r="Y551" s="56"/>
    </row>
    <row r="552" spans="1:25" x14ac:dyDescent="0.25">
      <c r="A552" s="23" t="s">
        <v>1059</v>
      </c>
      <c r="B552" s="28" t="s">
        <v>4513</v>
      </c>
      <c r="C552" s="25"/>
      <c r="D552" s="26"/>
      <c r="E552" s="26"/>
      <c r="F552" s="27"/>
      <c r="X552" s="56" t="str">
        <f t="shared" si="1"/>
        <v/>
      </c>
      <c r="Y552" s="56"/>
    </row>
    <row r="553" spans="1:25" x14ac:dyDescent="0.25">
      <c r="A553" s="23" t="s">
        <v>1061</v>
      </c>
      <c r="B553" s="28" t="s">
        <v>4514</v>
      </c>
      <c r="C553" s="25"/>
      <c r="D553" s="26"/>
      <c r="E553" s="26"/>
      <c r="F553" s="27"/>
      <c r="X553" s="56" t="str">
        <f t="shared" si="1"/>
        <v/>
      </c>
      <c r="Y553" s="56"/>
    </row>
    <row r="554" spans="1:25" x14ac:dyDescent="0.25">
      <c r="A554" s="23" t="s">
        <v>1063</v>
      </c>
      <c r="B554" s="24" t="s">
        <v>1064</v>
      </c>
      <c r="C554" s="25"/>
      <c r="D554" s="26"/>
      <c r="E554" s="26"/>
      <c r="F554" s="27"/>
      <c r="X554" s="56" t="str">
        <f t="shared" si="1"/>
        <v/>
      </c>
      <c r="Y554" s="56"/>
    </row>
    <row r="555" spans="1:25" x14ac:dyDescent="0.25">
      <c r="A555" s="23" t="s">
        <v>1065</v>
      </c>
      <c r="B555" s="24" t="s">
        <v>1066</v>
      </c>
      <c r="C555" s="25"/>
      <c r="D555" s="26"/>
      <c r="E555" s="26"/>
      <c r="F555" s="27"/>
      <c r="X555" s="56" t="str">
        <f t="shared" si="1"/>
        <v/>
      </c>
      <c r="Y555" s="56"/>
    </row>
    <row r="556" spans="1:25" x14ac:dyDescent="0.25">
      <c r="A556" s="23" t="s">
        <v>1067</v>
      </c>
      <c r="B556" s="24" t="s">
        <v>1068</v>
      </c>
      <c r="C556" s="25"/>
      <c r="D556" s="26"/>
      <c r="E556" s="26"/>
      <c r="F556" s="27"/>
      <c r="X556" s="56" t="str">
        <f t="shared" si="1"/>
        <v/>
      </c>
      <c r="Y556" s="56"/>
    </row>
    <row r="557" spans="1:25" x14ac:dyDescent="0.25">
      <c r="A557" s="23" t="s">
        <v>1069</v>
      </c>
      <c r="B557" s="24" t="s">
        <v>1070</v>
      </c>
      <c r="C557" s="25"/>
      <c r="D557" s="26"/>
      <c r="E557" s="26"/>
      <c r="F557" s="27"/>
      <c r="X557" s="56" t="str">
        <f t="shared" si="1"/>
        <v/>
      </c>
      <c r="Y557" s="56"/>
    </row>
    <row r="558" spans="1:25" ht="35.25" x14ac:dyDescent="0.25">
      <c r="A558" s="23" t="s">
        <v>1071</v>
      </c>
      <c r="B558" s="28" t="s">
        <v>4515</v>
      </c>
      <c r="C558" s="25"/>
      <c r="D558" s="26"/>
      <c r="E558" s="26"/>
      <c r="F558" s="27"/>
      <c r="X558" s="56" t="str">
        <f t="shared" si="1"/>
        <v/>
      </c>
      <c r="Y558" s="56"/>
    </row>
    <row r="559" spans="1:25" x14ac:dyDescent="0.25">
      <c r="A559" s="23" t="s">
        <v>1073</v>
      </c>
      <c r="B559" s="24" t="s">
        <v>1074</v>
      </c>
      <c r="C559" s="25"/>
      <c r="D559" s="26"/>
      <c r="E559" s="26"/>
      <c r="F559" s="27"/>
      <c r="X559" s="56" t="str">
        <f t="shared" si="1"/>
        <v/>
      </c>
      <c r="Y559" s="56"/>
    </row>
    <row r="560" spans="1:25" x14ac:dyDescent="0.25">
      <c r="A560" s="23" t="s">
        <v>1075</v>
      </c>
      <c r="B560" s="24" t="s">
        <v>1076</v>
      </c>
      <c r="C560" s="25"/>
      <c r="D560" s="26"/>
      <c r="E560" s="26"/>
      <c r="F560" s="27"/>
      <c r="X560" s="56" t="str">
        <f t="shared" si="1"/>
        <v/>
      </c>
      <c r="Y560" s="56"/>
    </row>
    <row r="561" spans="1:25" x14ac:dyDescent="0.25">
      <c r="A561" s="23" t="s">
        <v>1077</v>
      </c>
      <c r="B561" s="24" t="s">
        <v>1078</v>
      </c>
      <c r="C561" s="25"/>
      <c r="D561" s="26"/>
      <c r="E561" s="26"/>
      <c r="F561" s="27"/>
      <c r="X561" s="56" t="str">
        <f t="shared" si="1"/>
        <v/>
      </c>
      <c r="Y561" s="56"/>
    </row>
    <row r="562" spans="1:25" ht="35.25" x14ac:dyDescent="0.25">
      <c r="A562" s="23" t="s">
        <v>1079</v>
      </c>
      <c r="B562" s="28" t="s">
        <v>4516</v>
      </c>
      <c r="C562" s="25"/>
      <c r="D562" s="26"/>
      <c r="E562" s="26"/>
      <c r="F562" s="27"/>
      <c r="X562" s="56" t="str">
        <f t="shared" si="1"/>
        <v/>
      </c>
      <c r="Y562" s="56"/>
    </row>
    <row r="563" spans="1:25" x14ac:dyDescent="0.25">
      <c r="A563" s="23" t="s">
        <v>1081</v>
      </c>
      <c r="B563" s="24" t="s">
        <v>1082</v>
      </c>
      <c r="C563" s="25"/>
      <c r="D563" s="26"/>
      <c r="E563" s="26"/>
      <c r="F563" s="27"/>
      <c r="X563" s="56" t="str">
        <f t="shared" si="1"/>
        <v/>
      </c>
      <c r="Y563" s="56"/>
    </row>
    <row r="564" spans="1:25" ht="24" x14ac:dyDescent="0.25">
      <c r="A564" s="23" t="s">
        <v>1083</v>
      </c>
      <c r="B564" s="28" t="s">
        <v>4517</v>
      </c>
      <c r="C564" s="25"/>
      <c r="D564" s="26"/>
      <c r="E564" s="26"/>
      <c r="F564" s="27"/>
      <c r="X564" s="56" t="str">
        <f t="shared" si="1"/>
        <v/>
      </c>
      <c r="Y564" s="56"/>
    </row>
    <row r="565" spans="1:25" x14ac:dyDescent="0.25">
      <c r="A565" s="23" t="s">
        <v>1085</v>
      </c>
      <c r="B565" s="24" t="s">
        <v>1086</v>
      </c>
      <c r="C565" s="25"/>
      <c r="D565" s="26"/>
      <c r="E565" s="26"/>
      <c r="F565" s="27"/>
      <c r="X565" s="56" t="str">
        <f t="shared" si="1"/>
        <v/>
      </c>
      <c r="Y565" s="56"/>
    </row>
    <row r="566" spans="1:25" x14ac:dyDescent="0.25">
      <c r="A566" s="23" t="s">
        <v>1087</v>
      </c>
      <c r="B566" s="24" t="s">
        <v>1088</v>
      </c>
      <c r="C566" s="25"/>
      <c r="D566" s="26"/>
      <c r="E566" s="26"/>
      <c r="F566" s="27"/>
      <c r="X566" s="56" t="str">
        <f t="shared" si="1"/>
        <v/>
      </c>
      <c r="Y566" s="56"/>
    </row>
    <row r="567" spans="1:25" x14ac:dyDescent="0.25">
      <c r="A567" s="23" t="s">
        <v>1089</v>
      </c>
      <c r="B567" s="24" t="s">
        <v>1090</v>
      </c>
      <c r="C567" s="25"/>
      <c r="D567" s="26"/>
      <c r="E567" s="26"/>
      <c r="F567" s="27"/>
      <c r="X567" s="56" t="str">
        <f t="shared" ref="X567:X630" si="2">IF(D567&gt;C567,1,"")</f>
        <v/>
      </c>
      <c r="Y567" s="56"/>
    </row>
    <row r="568" spans="1:25" x14ac:dyDescent="0.25">
      <c r="A568" s="23" t="s">
        <v>1091</v>
      </c>
      <c r="B568" s="24" t="s">
        <v>1092</v>
      </c>
      <c r="C568" s="25"/>
      <c r="D568" s="26"/>
      <c r="E568" s="26"/>
      <c r="F568" s="27"/>
      <c r="X568" s="56" t="str">
        <f t="shared" si="2"/>
        <v/>
      </c>
      <c r="Y568" s="56"/>
    </row>
    <row r="569" spans="1:25" x14ac:dyDescent="0.25">
      <c r="A569" s="23" t="s">
        <v>1093</v>
      </c>
      <c r="B569" s="24" t="s">
        <v>1094</v>
      </c>
      <c r="C569" s="25"/>
      <c r="D569" s="26"/>
      <c r="E569" s="26"/>
      <c r="F569" s="27"/>
      <c r="X569" s="56" t="str">
        <f t="shared" si="2"/>
        <v/>
      </c>
      <c r="Y569" s="56"/>
    </row>
    <row r="570" spans="1:25" x14ac:dyDescent="0.25">
      <c r="A570" s="23" t="s">
        <v>1095</v>
      </c>
      <c r="B570" s="24" t="s">
        <v>1096</v>
      </c>
      <c r="C570" s="25"/>
      <c r="D570" s="26"/>
      <c r="E570" s="26"/>
      <c r="F570" s="27"/>
      <c r="X570" s="56" t="str">
        <f t="shared" si="2"/>
        <v/>
      </c>
      <c r="Y570" s="56"/>
    </row>
    <row r="571" spans="1:25" ht="24" x14ac:dyDescent="0.25">
      <c r="A571" s="23" t="s">
        <v>1097</v>
      </c>
      <c r="B571" s="28" t="s">
        <v>4518</v>
      </c>
      <c r="C571" s="25"/>
      <c r="D571" s="26"/>
      <c r="E571" s="26"/>
      <c r="F571" s="27"/>
      <c r="X571" s="56" t="str">
        <f t="shared" si="2"/>
        <v/>
      </c>
      <c r="Y571" s="56"/>
    </row>
    <row r="572" spans="1:25" x14ac:dyDescent="0.25">
      <c r="A572" s="23" t="s">
        <v>1099</v>
      </c>
      <c r="B572" s="28" t="s">
        <v>4519</v>
      </c>
      <c r="C572" s="25"/>
      <c r="D572" s="26"/>
      <c r="E572" s="26"/>
      <c r="F572" s="27"/>
      <c r="X572" s="56" t="str">
        <f t="shared" si="2"/>
        <v/>
      </c>
      <c r="Y572" s="56"/>
    </row>
    <row r="573" spans="1:25" x14ac:dyDescent="0.25">
      <c r="A573" s="23" t="s">
        <v>1101</v>
      </c>
      <c r="B573" s="24" t="s">
        <v>1102</v>
      </c>
      <c r="C573" s="25"/>
      <c r="D573" s="26"/>
      <c r="E573" s="26"/>
      <c r="F573" s="27"/>
      <c r="X573" s="56" t="str">
        <f t="shared" si="2"/>
        <v/>
      </c>
      <c r="Y573" s="56"/>
    </row>
    <row r="574" spans="1:25" x14ac:dyDescent="0.25">
      <c r="A574" s="23" t="s">
        <v>1103</v>
      </c>
      <c r="B574" s="24" t="s">
        <v>1104</v>
      </c>
      <c r="C574" s="25"/>
      <c r="D574" s="26"/>
      <c r="E574" s="26"/>
      <c r="F574" s="27"/>
      <c r="X574" s="56" t="str">
        <f t="shared" si="2"/>
        <v/>
      </c>
      <c r="Y574" s="56"/>
    </row>
    <row r="575" spans="1:25" ht="24" x14ac:dyDescent="0.25">
      <c r="A575" s="23" t="s">
        <v>1105</v>
      </c>
      <c r="B575" s="28" t="s">
        <v>4520</v>
      </c>
      <c r="C575" s="25"/>
      <c r="D575" s="26"/>
      <c r="E575" s="26"/>
      <c r="F575" s="27"/>
      <c r="X575" s="56" t="str">
        <f t="shared" si="2"/>
        <v/>
      </c>
      <c r="Y575" s="56"/>
    </row>
    <row r="576" spans="1:25" x14ac:dyDescent="0.25">
      <c r="A576" s="23" t="s">
        <v>1107</v>
      </c>
      <c r="B576" s="24" t="s">
        <v>1108</v>
      </c>
      <c r="C576" s="25"/>
      <c r="D576" s="26"/>
      <c r="E576" s="26"/>
      <c r="F576" s="27"/>
      <c r="X576" s="56" t="str">
        <f t="shared" si="2"/>
        <v/>
      </c>
      <c r="Y576" s="56"/>
    </row>
    <row r="577" spans="1:25" ht="24" x14ac:dyDescent="0.25">
      <c r="A577" s="23" t="s">
        <v>1109</v>
      </c>
      <c r="B577" s="28" t="s">
        <v>4521</v>
      </c>
      <c r="C577" s="25"/>
      <c r="D577" s="26"/>
      <c r="E577" s="26"/>
      <c r="F577" s="27"/>
      <c r="X577" s="56" t="str">
        <f t="shared" si="2"/>
        <v/>
      </c>
      <c r="Y577" s="56"/>
    </row>
    <row r="578" spans="1:25" ht="24" x14ac:dyDescent="0.25">
      <c r="A578" s="23" t="s">
        <v>1111</v>
      </c>
      <c r="B578" s="28" t="s">
        <v>4522</v>
      </c>
      <c r="C578" s="25"/>
      <c r="D578" s="26"/>
      <c r="E578" s="26"/>
      <c r="F578" s="27"/>
      <c r="X578" s="56" t="str">
        <f t="shared" si="2"/>
        <v/>
      </c>
      <c r="Y578" s="56"/>
    </row>
    <row r="579" spans="1:25" x14ac:dyDescent="0.25">
      <c r="A579" s="23" t="s">
        <v>1113</v>
      </c>
      <c r="B579" s="24" t="s">
        <v>1114</v>
      </c>
      <c r="C579" s="25"/>
      <c r="D579" s="26"/>
      <c r="E579" s="26"/>
      <c r="F579" s="27"/>
      <c r="X579" s="56" t="str">
        <f t="shared" si="2"/>
        <v/>
      </c>
      <c r="Y579" s="56"/>
    </row>
    <row r="580" spans="1:25" ht="24" x14ac:dyDescent="0.25">
      <c r="A580" s="23" t="s">
        <v>1115</v>
      </c>
      <c r="B580" s="28" t="s">
        <v>4523</v>
      </c>
      <c r="C580" s="25"/>
      <c r="D580" s="26"/>
      <c r="E580" s="26"/>
      <c r="F580" s="27"/>
      <c r="X580" s="56" t="str">
        <f t="shared" si="2"/>
        <v/>
      </c>
      <c r="Y580" s="56"/>
    </row>
    <row r="581" spans="1:25" x14ac:dyDescent="0.25">
      <c r="A581" s="23" t="s">
        <v>1117</v>
      </c>
      <c r="B581" s="24" t="s">
        <v>1118</v>
      </c>
      <c r="C581" s="25"/>
      <c r="D581" s="26"/>
      <c r="E581" s="26"/>
      <c r="F581" s="27"/>
      <c r="X581" s="56" t="str">
        <f t="shared" si="2"/>
        <v/>
      </c>
      <c r="Y581" s="56"/>
    </row>
    <row r="582" spans="1:25" x14ac:dyDescent="0.25">
      <c r="A582" s="23" t="s">
        <v>1119</v>
      </c>
      <c r="B582" s="24" t="s">
        <v>1120</v>
      </c>
      <c r="C582" s="25"/>
      <c r="D582" s="26"/>
      <c r="E582" s="26"/>
      <c r="F582" s="27"/>
      <c r="X582" s="56" t="str">
        <f t="shared" si="2"/>
        <v/>
      </c>
      <c r="Y582" s="56"/>
    </row>
    <row r="583" spans="1:25" x14ac:dyDescent="0.25">
      <c r="A583" s="23" t="s">
        <v>1121</v>
      </c>
      <c r="B583" s="24" t="s">
        <v>1122</v>
      </c>
      <c r="C583" s="25"/>
      <c r="D583" s="26"/>
      <c r="E583" s="26"/>
      <c r="F583" s="27"/>
      <c r="X583" s="56" t="str">
        <f t="shared" si="2"/>
        <v/>
      </c>
      <c r="Y583" s="56"/>
    </row>
    <row r="584" spans="1:25" x14ac:dyDescent="0.25">
      <c r="A584" s="23" t="s">
        <v>1123</v>
      </c>
      <c r="B584" s="24" t="s">
        <v>1124</v>
      </c>
      <c r="C584" s="25"/>
      <c r="D584" s="26"/>
      <c r="E584" s="26"/>
      <c r="F584" s="27"/>
      <c r="X584" s="56" t="str">
        <f t="shared" si="2"/>
        <v/>
      </c>
      <c r="Y584" s="56"/>
    </row>
    <row r="585" spans="1:25" x14ac:dyDescent="0.25">
      <c r="A585" s="23" t="s">
        <v>1125</v>
      </c>
      <c r="B585" s="24" t="s">
        <v>1126</v>
      </c>
      <c r="C585" s="25"/>
      <c r="D585" s="26"/>
      <c r="E585" s="26"/>
      <c r="F585" s="27"/>
      <c r="X585" s="56" t="str">
        <f t="shared" si="2"/>
        <v/>
      </c>
      <c r="Y585" s="56"/>
    </row>
    <row r="586" spans="1:25" ht="24" x14ac:dyDescent="0.25">
      <c r="A586" s="23" t="s">
        <v>1127</v>
      </c>
      <c r="B586" s="28" t="s">
        <v>4524</v>
      </c>
      <c r="C586" s="25"/>
      <c r="D586" s="26"/>
      <c r="E586" s="26"/>
      <c r="F586" s="27"/>
      <c r="X586" s="56" t="str">
        <f t="shared" si="2"/>
        <v/>
      </c>
      <c r="Y586" s="56"/>
    </row>
    <row r="587" spans="1:25" ht="24" x14ac:dyDescent="0.25">
      <c r="A587" s="23" t="s">
        <v>1129</v>
      </c>
      <c r="B587" s="28" t="s">
        <v>4525</v>
      </c>
      <c r="C587" s="25"/>
      <c r="D587" s="26"/>
      <c r="E587" s="26"/>
      <c r="F587" s="27"/>
      <c r="X587" s="56" t="str">
        <f t="shared" si="2"/>
        <v/>
      </c>
      <c r="Y587" s="56"/>
    </row>
    <row r="588" spans="1:25" x14ac:dyDescent="0.25">
      <c r="A588" s="23" t="s">
        <v>1131</v>
      </c>
      <c r="B588" s="24" t="s">
        <v>1132</v>
      </c>
      <c r="C588" s="25"/>
      <c r="D588" s="26"/>
      <c r="E588" s="26"/>
      <c r="F588" s="27"/>
      <c r="X588" s="56" t="str">
        <f t="shared" si="2"/>
        <v/>
      </c>
      <c r="Y588" s="56"/>
    </row>
    <row r="589" spans="1:25" ht="24" x14ac:dyDescent="0.25">
      <c r="A589" s="23" t="s">
        <v>1133</v>
      </c>
      <c r="B589" s="29" t="s">
        <v>4526</v>
      </c>
      <c r="C589" s="25"/>
      <c r="D589" s="26"/>
      <c r="E589" s="26"/>
      <c r="F589" s="27"/>
      <c r="X589" s="56" t="str">
        <f t="shared" si="2"/>
        <v/>
      </c>
      <c r="Y589" s="56"/>
    </row>
    <row r="590" spans="1:25" ht="17.25" customHeight="1" x14ac:dyDescent="0.25">
      <c r="A590" s="47"/>
      <c r="B590" s="19" t="s">
        <v>1135</v>
      </c>
      <c r="C590" s="41">
        <f>SUM(C591:C614)</f>
        <v>0</v>
      </c>
      <c r="D590" s="42"/>
      <c r="E590" s="42"/>
      <c r="F590" s="43"/>
      <c r="X590" s="56" t="str">
        <f t="shared" si="2"/>
        <v/>
      </c>
      <c r="Y590" s="56"/>
    </row>
    <row r="591" spans="1:25" x14ac:dyDescent="0.25">
      <c r="A591" s="23" t="s">
        <v>1136</v>
      </c>
      <c r="B591" s="24" t="s">
        <v>1137</v>
      </c>
      <c r="C591" s="25"/>
      <c r="D591" s="26"/>
      <c r="E591" s="26"/>
      <c r="F591" s="27"/>
      <c r="X591" s="56" t="str">
        <f t="shared" si="2"/>
        <v/>
      </c>
      <c r="Y591" s="56"/>
    </row>
    <row r="592" spans="1:25" x14ac:dyDescent="0.25">
      <c r="A592" s="23" t="s">
        <v>1138</v>
      </c>
      <c r="B592" s="24" t="s">
        <v>1139</v>
      </c>
      <c r="C592" s="25"/>
      <c r="D592" s="26"/>
      <c r="E592" s="26"/>
      <c r="F592" s="27"/>
      <c r="X592" s="56" t="str">
        <f t="shared" si="2"/>
        <v/>
      </c>
      <c r="Y592" s="56"/>
    </row>
    <row r="593" spans="1:25" x14ac:dyDescent="0.25">
      <c r="A593" s="23" t="s">
        <v>1140</v>
      </c>
      <c r="B593" s="24" t="s">
        <v>1141</v>
      </c>
      <c r="C593" s="25"/>
      <c r="D593" s="26"/>
      <c r="E593" s="26"/>
      <c r="F593" s="27"/>
      <c r="X593" s="56" t="str">
        <f t="shared" si="2"/>
        <v/>
      </c>
      <c r="Y593" s="56"/>
    </row>
    <row r="594" spans="1:25" x14ac:dyDescent="0.25">
      <c r="A594" s="23" t="s">
        <v>1142</v>
      </c>
      <c r="B594" s="24" t="s">
        <v>1143</v>
      </c>
      <c r="C594" s="25"/>
      <c r="D594" s="26"/>
      <c r="E594" s="26"/>
      <c r="F594" s="27"/>
      <c r="X594" s="56" t="str">
        <f t="shared" si="2"/>
        <v/>
      </c>
      <c r="Y594" s="56"/>
    </row>
    <row r="595" spans="1:25" ht="24" x14ac:dyDescent="0.25">
      <c r="A595" s="23" t="s">
        <v>1144</v>
      </c>
      <c r="B595" s="28" t="s">
        <v>4527</v>
      </c>
      <c r="C595" s="25"/>
      <c r="D595" s="26"/>
      <c r="E595" s="26"/>
      <c r="F595" s="27"/>
      <c r="X595" s="56" t="str">
        <f t="shared" si="2"/>
        <v/>
      </c>
      <c r="Y595" s="56"/>
    </row>
    <row r="596" spans="1:25" x14ac:dyDescent="0.25">
      <c r="A596" s="23" t="s">
        <v>1146</v>
      </c>
      <c r="B596" s="24" t="s">
        <v>1147</v>
      </c>
      <c r="C596" s="25"/>
      <c r="D596" s="26"/>
      <c r="E596" s="26"/>
      <c r="F596" s="27"/>
      <c r="X596" s="56" t="str">
        <f t="shared" si="2"/>
        <v/>
      </c>
      <c r="Y596" s="56"/>
    </row>
    <row r="597" spans="1:25" x14ac:dyDescent="0.25">
      <c r="A597" s="23" t="s">
        <v>1148</v>
      </c>
      <c r="B597" s="24" t="s">
        <v>1149</v>
      </c>
      <c r="C597" s="25"/>
      <c r="D597" s="26"/>
      <c r="E597" s="26"/>
      <c r="F597" s="27"/>
      <c r="X597" s="56" t="str">
        <f t="shared" si="2"/>
        <v/>
      </c>
      <c r="Y597" s="56"/>
    </row>
    <row r="598" spans="1:25" x14ac:dyDescent="0.25">
      <c r="A598" s="23" t="s">
        <v>1150</v>
      </c>
      <c r="B598" s="24" t="s">
        <v>1151</v>
      </c>
      <c r="C598" s="25"/>
      <c r="D598" s="26"/>
      <c r="E598" s="26"/>
      <c r="F598" s="27"/>
      <c r="X598" s="56" t="str">
        <f t="shared" si="2"/>
        <v/>
      </c>
      <c r="Y598" s="56"/>
    </row>
    <row r="599" spans="1:25" x14ac:dyDescent="0.25">
      <c r="A599" s="23" t="s">
        <v>1152</v>
      </c>
      <c r="B599" s="24" t="s">
        <v>1153</v>
      </c>
      <c r="C599" s="25"/>
      <c r="D599" s="26"/>
      <c r="E599" s="26"/>
      <c r="F599" s="27"/>
      <c r="X599" s="56" t="str">
        <f t="shared" si="2"/>
        <v/>
      </c>
      <c r="Y599" s="56"/>
    </row>
    <row r="600" spans="1:25" x14ac:dyDescent="0.25">
      <c r="A600" s="23" t="s">
        <v>1154</v>
      </c>
      <c r="B600" s="28" t="s">
        <v>4528</v>
      </c>
      <c r="C600" s="25"/>
      <c r="D600" s="26"/>
      <c r="E600" s="26"/>
      <c r="F600" s="27"/>
      <c r="X600" s="56" t="str">
        <f t="shared" si="2"/>
        <v/>
      </c>
      <c r="Y600" s="56"/>
    </row>
    <row r="601" spans="1:25" x14ac:dyDescent="0.25">
      <c r="A601" s="23" t="s">
        <v>1156</v>
      </c>
      <c r="B601" s="24" t="s">
        <v>1157</v>
      </c>
      <c r="C601" s="25"/>
      <c r="D601" s="26"/>
      <c r="E601" s="26"/>
      <c r="F601" s="27"/>
      <c r="X601" s="56" t="str">
        <f t="shared" si="2"/>
        <v/>
      </c>
      <c r="Y601" s="56"/>
    </row>
    <row r="602" spans="1:25" x14ac:dyDescent="0.25">
      <c r="A602" s="23" t="s">
        <v>1158</v>
      </c>
      <c r="B602" s="24" t="s">
        <v>1159</v>
      </c>
      <c r="C602" s="25"/>
      <c r="D602" s="26"/>
      <c r="E602" s="26"/>
      <c r="F602" s="27"/>
      <c r="X602" s="56" t="str">
        <f t="shared" si="2"/>
        <v/>
      </c>
      <c r="Y602" s="56"/>
    </row>
    <row r="603" spans="1:25" x14ac:dyDescent="0.25">
      <c r="A603" s="23" t="s">
        <v>1160</v>
      </c>
      <c r="B603" s="24" t="s">
        <v>1161</v>
      </c>
      <c r="C603" s="25"/>
      <c r="D603" s="26"/>
      <c r="E603" s="26"/>
      <c r="F603" s="27"/>
      <c r="X603" s="56" t="str">
        <f t="shared" si="2"/>
        <v/>
      </c>
      <c r="Y603" s="56"/>
    </row>
    <row r="604" spans="1:25" x14ac:dyDescent="0.25">
      <c r="A604" s="23" t="s">
        <v>1162</v>
      </c>
      <c r="B604" s="24" t="s">
        <v>1163</v>
      </c>
      <c r="C604" s="25"/>
      <c r="D604" s="26"/>
      <c r="E604" s="26"/>
      <c r="F604" s="27"/>
      <c r="X604" s="56" t="str">
        <f t="shared" si="2"/>
        <v/>
      </c>
      <c r="Y604" s="56"/>
    </row>
    <row r="605" spans="1:25" x14ac:dyDescent="0.25">
      <c r="A605" s="23" t="s">
        <v>1164</v>
      </c>
      <c r="B605" s="24" t="s">
        <v>1165</v>
      </c>
      <c r="C605" s="25"/>
      <c r="D605" s="26"/>
      <c r="E605" s="26"/>
      <c r="F605" s="27"/>
      <c r="X605" s="56" t="str">
        <f t="shared" si="2"/>
        <v/>
      </c>
      <c r="Y605" s="56"/>
    </row>
    <row r="606" spans="1:25" ht="24" x14ac:dyDescent="0.25">
      <c r="A606" s="23" t="s">
        <v>1166</v>
      </c>
      <c r="B606" s="28" t="s">
        <v>4529</v>
      </c>
      <c r="C606" s="25"/>
      <c r="D606" s="26"/>
      <c r="E606" s="26"/>
      <c r="F606" s="27"/>
      <c r="X606" s="56" t="str">
        <f t="shared" si="2"/>
        <v/>
      </c>
      <c r="Y606" s="56"/>
    </row>
    <row r="607" spans="1:25" ht="24" x14ac:dyDescent="0.25">
      <c r="A607" s="23" t="s">
        <v>1168</v>
      </c>
      <c r="B607" s="28" t="s">
        <v>4530</v>
      </c>
      <c r="C607" s="25"/>
      <c r="D607" s="26"/>
      <c r="E607" s="26"/>
      <c r="F607" s="27"/>
      <c r="X607" s="56" t="str">
        <f t="shared" si="2"/>
        <v/>
      </c>
      <c r="Y607" s="56"/>
    </row>
    <row r="608" spans="1:25" ht="24" x14ac:dyDescent="0.25">
      <c r="A608" s="23" t="s">
        <v>1170</v>
      </c>
      <c r="B608" s="28" t="s">
        <v>4531</v>
      </c>
      <c r="C608" s="25"/>
      <c r="D608" s="26"/>
      <c r="E608" s="26"/>
      <c r="F608" s="27"/>
      <c r="X608" s="56" t="str">
        <f t="shared" si="2"/>
        <v/>
      </c>
      <c r="Y608" s="56"/>
    </row>
    <row r="609" spans="1:25" x14ac:dyDescent="0.25">
      <c r="A609" s="23" t="s">
        <v>1172</v>
      </c>
      <c r="B609" s="24" t="s">
        <v>1173</v>
      </c>
      <c r="C609" s="25"/>
      <c r="D609" s="26"/>
      <c r="E609" s="26"/>
      <c r="F609" s="27"/>
      <c r="X609" s="56" t="str">
        <f t="shared" si="2"/>
        <v/>
      </c>
      <c r="Y609" s="56"/>
    </row>
    <row r="610" spans="1:25" x14ac:dyDescent="0.25">
      <c r="A610" s="23" t="s">
        <v>1174</v>
      </c>
      <c r="B610" s="24" t="s">
        <v>1175</v>
      </c>
      <c r="C610" s="25"/>
      <c r="D610" s="26"/>
      <c r="E610" s="26"/>
      <c r="F610" s="27"/>
      <c r="X610" s="56" t="str">
        <f t="shared" si="2"/>
        <v/>
      </c>
      <c r="Y610" s="56"/>
    </row>
    <row r="611" spans="1:25" x14ac:dyDescent="0.25">
      <c r="A611" s="23" t="s">
        <v>1176</v>
      </c>
      <c r="B611" s="24" t="s">
        <v>1177</v>
      </c>
      <c r="C611" s="25"/>
      <c r="D611" s="26"/>
      <c r="E611" s="26"/>
      <c r="F611" s="27"/>
      <c r="X611" s="56" t="str">
        <f t="shared" si="2"/>
        <v/>
      </c>
      <c r="Y611" s="56"/>
    </row>
    <row r="612" spans="1:25" x14ac:dyDescent="0.25">
      <c r="A612" s="23" t="s">
        <v>1178</v>
      </c>
      <c r="B612" s="24" t="s">
        <v>1179</v>
      </c>
      <c r="C612" s="25"/>
      <c r="D612" s="26"/>
      <c r="E612" s="26"/>
      <c r="F612" s="27"/>
      <c r="X612" s="56" t="str">
        <f t="shared" si="2"/>
        <v/>
      </c>
      <c r="Y612" s="56"/>
    </row>
    <row r="613" spans="1:25" x14ac:dyDescent="0.25">
      <c r="A613" s="23" t="s">
        <v>1180</v>
      </c>
      <c r="B613" s="24" t="s">
        <v>1181</v>
      </c>
      <c r="C613" s="25"/>
      <c r="D613" s="26"/>
      <c r="E613" s="26"/>
      <c r="F613" s="27"/>
      <c r="X613" s="56" t="str">
        <f t="shared" si="2"/>
        <v/>
      </c>
      <c r="Y613" s="56"/>
    </row>
    <row r="614" spans="1:25" x14ac:dyDescent="0.25">
      <c r="A614" s="23" t="s">
        <v>1182</v>
      </c>
      <c r="B614" s="24" t="s">
        <v>1183</v>
      </c>
      <c r="C614" s="25"/>
      <c r="D614" s="26"/>
      <c r="E614" s="26"/>
      <c r="F614" s="27"/>
      <c r="X614" s="56" t="str">
        <f t="shared" si="2"/>
        <v/>
      </c>
      <c r="Y614" s="56"/>
    </row>
    <row r="615" spans="1:25" ht="16.5" customHeight="1" x14ac:dyDescent="0.25">
      <c r="A615" s="47"/>
      <c r="B615" s="19" t="s">
        <v>1184</v>
      </c>
      <c r="C615" s="41">
        <f>SUM(C616:C632)</f>
        <v>0</v>
      </c>
      <c r="D615" s="42"/>
      <c r="E615" s="42"/>
      <c r="F615" s="43"/>
      <c r="X615" s="56" t="str">
        <f t="shared" si="2"/>
        <v/>
      </c>
      <c r="Y615" s="56"/>
    </row>
    <row r="616" spans="1:25" x14ac:dyDescent="0.25">
      <c r="A616" s="23" t="s">
        <v>1185</v>
      </c>
      <c r="B616" s="24" t="s">
        <v>1186</v>
      </c>
      <c r="C616" s="25"/>
      <c r="D616" s="26"/>
      <c r="E616" s="26"/>
      <c r="F616" s="27"/>
      <c r="X616" s="56" t="str">
        <f t="shared" si="2"/>
        <v/>
      </c>
      <c r="Y616" s="56"/>
    </row>
    <row r="617" spans="1:25" x14ac:dyDescent="0.25">
      <c r="A617" s="23" t="s">
        <v>1187</v>
      </c>
      <c r="B617" s="24" t="s">
        <v>1188</v>
      </c>
      <c r="C617" s="25"/>
      <c r="D617" s="26"/>
      <c r="E617" s="26"/>
      <c r="F617" s="27"/>
      <c r="X617" s="56" t="str">
        <f t="shared" si="2"/>
        <v/>
      </c>
      <c r="Y617" s="56"/>
    </row>
    <row r="618" spans="1:25" x14ac:dyDescent="0.25">
      <c r="A618" s="23" t="s">
        <v>1189</v>
      </c>
      <c r="B618" s="24" t="s">
        <v>1190</v>
      </c>
      <c r="C618" s="25"/>
      <c r="D618" s="26"/>
      <c r="E618" s="26"/>
      <c r="F618" s="27"/>
      <c r="X618" s="56" t="str">
        <f t="shared" si="2"/>
        <v/>
      </c>
      <c r="Y618" s="56"/>
    </row>
    <row r="619" spans="1:25" x14ac:dyDescent="0.25">
      <c r="A619" s="23" t="s">
        <v>1191</v>
      </c>
      <c r="B619" s="24" t="s">
        <v>1192</v>
      </c>
      <c r="C619" s="25"/>
      <c r="D619" s="26"/>
      <c r="E619" s="26"/>
      <c r="F619" s="27"/>
      <c r="X619" s="56" t="str">
        <f t="shared" si="2"/>
        <v/>
      </c>
      <c r="Y619" s="56"/>
    </row>
    <row r="620" spans="1:25" x14ac:dyDescent="0.25">
      <c r="A620" s="23" t="s">
        <v>1193</v>
      </c>
      <c r="B620" s="24" t="s">
        <v>1194</v>
      </c>
      <c r="C620" s="25"/>
      <c r="D620" s="26"/>
      <c r="E620" s="26"/>
      <c r="F620" s="27"/>
      <c r="X620" s="56" t="str">
        <f t="shared" si="2"/>
        <v/>
      </c>
      <c r="Y620" s="56"/>
    </row>
    <row r="621" spans="1:25" x14ac:dyDescent="0.25">
      <c r="A621" s="23" t="s">
        <v>1195</v>
      </c>
      <c r="B621" s="24" t="s">
        <v>1196</v>
      </c>
      <c r="C621" s="25"/>
      <c r="D621" s="26"/>
      <c r="E621" s="26"/>
      <c r="F621" s="27"/>
      <c r="X621" s="56" t="str">
        <f t="shared" si="2"/>
        <v/>
      </c>
      <c r="Y621" s="56"/>
    </row>
    <row r="622" spans="1:25" x14ac:dyDescent="0.25">
      <c r="A622" s="23" t="s">
        <v>1197</v>
      </c>
      <c r="B622" s="24" t="s">
        <v>1198</v>
      </c>
      <c r="C622" s="25"/>
      <c r="D622" s="26"/>
      <c r="E622" s="26"/>
      <c r="F622" s="27"/>
      <c r="X622" s="56" t="str">
        <f t="shared" si="2"/>
        <v/>
      </c>
      <c r="Y622" s="56"/>
    </row>
    <row r="623" spans="1:25" x14ac:dyDescent="0.25">
      <c r="A623" s="23" t="s">
        <v>1199</v>
      </c>
      <c r="B623" s="28" t="s">
        <v>4532</v>
      </c>
      <c r="C623" s="25"/>
      <c r="D623" s="26"/>
      <c r="E623" s="26"/>
      <c r="F623" s="27"/>
      <c r="X623" s="56" t="str">
        <f t="shared" si="2"/>
        <v/>
      </c>
      <c r="Y623" s="56"/>
    </row>
    <row r="624" spans="1:25" x14ac:dyDescent="0.25">
      <c r="A624" s="23" t="s">
        <v>1201</v>
      </c>
      <c r="B624" s="24" t="s">
        <v>1202</v>
      </c>
      <c r="C624" s="25"/>
      <c r="D624" s="26"/>
      <c r="E624" s="26"/>
      <c r="F624" s="27"/>
      <c r="X624" s="56" t="str">
        <f t="shared" si="2"/>
        <v/>
      </c>
      <c r="Y624" s="56"/>
    </row>
    <row r="625" spans="1:25" x14ac:dyDescent="0.25">
      <c r="A625" s="23" t="s">
        <v>1203</v>
      </c>
      <c r="B625" s="24" t="s">
        <v>1204</v>
      </c>
      <c r="C625" s="25"/>
      <c r="D625" s="26"/>
      <c r="E625" s="26"/>
      <c r="F625" s="27"/>
      <c r="X625" s="56" t="str">
        <f t="shared" si="2"/>
        <v/>
      </c>
      <c r="Y625" s="56"/>
    </row>
    <row r="626" spans="1:25" x14ac:dyDescent="0.25">
      <c r="A626" s="23" t="s">
        <v>1205</v>
      </c>
      <c r="B626" s="24" t="s">
        <v>1206</v>
      </c>
      <c r="C626" s="25"/>
      <c r="D626" s="26"/>
      <c r="E626" s="26"/>
      <c r="F626" s="27"/>
      <c r="X626" s="56" t="str">
        <f t="shared" si="2"/>
        <v/>
      </c>
      <c r="Y626" s="56"/>
    </row>
    <row r="627" spans="1:25" ht="24" x14ac:dyDescent="0.25">
      <c r="A627" s="23" t="s">
        <v>1207</v>
      </c>
      <c r="B627" s="28" t="s">
        <v>4533</v>
      </c>
      <c r="C627" s="25"/>
      <c r="D627" s="26"/>
      <c r="E627" s="26"/>
      <c r="F627" s="27"/>
      <c r="X627" s="56" t="str">
        <f t="shared" si="2"/>
        <v/>
      </c>
      <c r="Y627" s="56"/>
    </row>
    <row r="628" spans="1:25" x14ac:dyDescent="0.25">
      <c r="A628" s="23" t="s">
        <v>1209</v>
      </c>
      <c r="B628" s="24" t="s">
        <v>1210</v>
      </c>
      <c r="C628" s="25"/>
      <c r="D628" s="26"/>
      <c r="E628" s="26"/>
      <c r="F628" s="27"/>
      <c r="X628" s="56" t="str">
        <f t="shared" si="2"/>
        <v/>
      </c>
      <c r="Y628" s="56"/>
    </row>
    <row r="629" spans="1:25" x14ac:dyDescent="0.25">
      <c r="A629" s="23" t="s">
        <v>1211</v>
      </c>
      <c r="B629" s="36" t="s">
        <v>1212</v>
      </c>
      <c r="C629" s="25"/>
      <c r="D629" s="26"/>
      <c r="E629" s="26"/>
      <c r="F629" s="27"/>
      <c r="X629" s="56" t="str">
        <f t="shared" si="2"/>
        <v/>
      </c>
      <c r="Y629" s="56"/>
    </row>
    <row r="630" spans="1:25" x14ac:dyDescent="0.25">
      <c r="A630" s="60" t="s">
        <v>1213</v>
      </c>
      <c r="B630" s="61" t="s">
        <v>1214</v>
      </c>
      <c r="C630" s="25"/>
      <c r="D630" s="26"/>
      <c r="E630" s="26"/>
      <c r="F630" s="27"/>
      <c r="X630" s="56" t="str">
        <f t="shared" si="2"/>
        <v/>
      </c>
      <c r="Y630" s="56"/>
    </row>
    <row r="631" spans="1:25" x14ac:dyDescent="0.25">
      <c r="A631" s="60" t="s">
        <v>1215</v>
      </c>
      <c r="B631" s="62" t="s">
        <v>1216</v>
      </c>
      <c r="C631" s="25"/>
      <c r="D631" s="26"/>
      <c r="E631" s="26"/>
      <c r="F631" s="27"/>
      <c r="X631" s="56" t="str">
        <f t="shared" ref="X631:X694" si="3">IF(D631&gt;C631,1,"")</f>
        <v/>
      </c>
      <c r="Y631" s="56"/>
    </row>
    <row r="632" spans="1:25" x14ac:dyDescent="0.25">
      <c r="A632" s="60" t="s">
        <v>1217</v>
      </c>
      <c r="B632" s="62" t="s">
        <v>1218</v>
      </c>
      <c r="C632" s="25"/>
      <c r="D632" s="26"/>
      <c r="E632" s="26"/>
      <c r="F632" s="27"/>
      <c r="X632" s="56" t="str">
        <f t="shared" si="3"/>
        <v/>
      </c>
      <c r="Y632" s="56"/>
    </row>
    <row r="633" spans="1:25" x14ac:dyDescent="0.25">
      <c r="A633" s="47"/>
      <c r="B633" s="19" t="s">
        <v>1219</v>
      </c>
      <c r="C633" s="41">
        <f>SUM(C634:C653)</f>
        <v>0</v>
      </c>
      <c r="D633" s="42"/>
      <c r="E633" s="42"/>
      <c r="F633" s="43"/>
      <c r="X633" s="56" t="str">
        <f t="shared" si="3"/>
        <v/>
      </c>
      <c r="Y633" s="56"/>
    </row>
    <row r="634" spans="1:25" x14ac:dyDescent="0.25">
      <c r="A634" s="23" t="s">
        <v>1220</v>
      </c>
      <c r="B634" s="24" t="s">
        <v>1221</v>
      </c>
      <c r="C634" s="25"/>
      <c r="D634" s="26"/>
      <c r="E634" s="26"/>
      <c r="F634" s="27"/>
      <c r="X634" s="56" t="str">
        <f t="shared" si="3"/>
        <v/>
      </c>
      <c r="Y634" s="56"/>
    </row>
    <row r="635" spans="1:25" ht="24" x14ac:dyDescent="0.25">
      <c r="A635" s="23" t="s">
        <v>1222</v>
      </c>
      <c r="B635" s="28" t="s">
        <v>4534</v>
      </c>
      <c r="C635" s="25"/>
      <c r="D635" s="26"/>
      <c r="E635" s="26"/>
      <c r="F635" s="27"/>
      <c r="X635" s="56" t="str">
        <f t="shared" si="3"/>
        <v/>
      </c>
      <c r="Y635" s="56"/>
    </row>
    <row r="636" spans="1:25" ht="24" x14ac:dyDescent="0.25">
      <c r="A636" s="23" t="s">
        <v>1224</v>
      </c>
      <c r="B636" s="28" t="s">
        <v>4535</v>
      </c>
      <c r="C636" s="25"/>
      <c r="D636" s="26"/>
      <c r="E636" s="26"/>
      <c r="F636" s="27"/>
      <c r="X636" s="56" t="str">
        <f t="shared" si="3"/>
        <v/>
      </c>
      <c r="Y636" s="56"/>
    </row>
    <row r="637" spans="1:25" x14ac:dyDescent="0.25">
      <c r="A637" s="23" t="s">
        <v>1226</v>
      </c>
      <c r="B637" s="24" t="s">
        <v>1227</v>
      </c>
      <c r="C637" s="25"/>
      <c r="D637" s="26"/>
      <c r="E637" s="26"/>
      <c r="F637" s="27"/>
      <c r="X637" s="56" t="str">
        <f t="shared" si="3"/>
        <v/>
      </c>
      <c r="Y637" s="56"/>
    </row>
    <row r="638" spans="1:25" ht="24" x14ac:dyDescent="0.25">
      <c r="A638" s="23" t="s">
        <v>1228</v>
      </c>
      <c r="B638" s="28" t="s">
        <v>4536</v>
      </c>
      <c r="C638" s="25"/>
      <c r="D638" s="26"/>
      <c r="E638" s="26"/>
      <c r="F638" s="27"/>
      <c r="X638" s="56" t="str">
        <f t="shared" si="3"/>
        <v/>
      </c>
      <c r="Y638" s="56"/>
    </row>
    <row r="639" spans="1:25" ht="24" x14ac:dyDescent="0.25">
      <c r="A639" s="23" t="s">
        <v>1230</v>
      </c>
      <c r="B639" s="28" t="s">
        <v>4537</v>
      </c>
      <c r="C639" s="25"/>
      <c r="D639" s="26"/>
      <c r="E639" s="26"/>
      <c r="F639" s="27"/>
      <c r="X639" s="56" t="str">
        <f t="shared" si="3"/>
        <v/>
      </c>
      <c r="Y639" s="56"/>
    </row>
    <row r="640" spans="1:25" ht="24" x14ac:dyDescent="0.25">
      <c r="A640" s="23" t="s">
        <v>1232</v>
      </c>
      <c r="B640" s="28" t="s">
        <v>4538</v>
      </c>
      <c r="C640" s="25"/>
      <c r="D640" s="26"/>
      <c r="E640" s="26"/>
      <c r="F640" s="27"/>
      <c r="X640" s="56" t="str">
        <f t="shared" si="3"/>
        <v/>
      </c>
      <c r="Y640" s="56"/>
    </row>
    <row r="641" spans="1:25" x14ac:dyDescent="0.25">
      <c r="A641" s="23" t="s">
        <v>1234</v>
      </c>
      <c r="B641" s="24" t="s">
        <v>1235</v>
      </c>
      <c r="C641" s="25"/>
      <c r="D641" s="26"/>
      <c r="E641" s="26"/>
      <c r="F641" s="27"/>
      <c r="X641" s="56" t="str">
        <f t="shared" si="3"/>
        <v/>
      </c>
      <c r="Y641" s="56"/>
    </row>
    <row r="642" spans="1:25" x14ac:dyDescent="0.25">
      <c r="A642" s="23" t="s">
        <v>1236</v>
      </c>
      <c r="B642" s="24" t="s">
        <v>1237</v>
      </c>
      <c r="C642" s="25"/>
      <c r="D642" s="26"/>
      <c r="E642" s="26"/>
      <c r="F642" s="27"/>
      <c r="X642" s="56" t="str">
        <f t="shared" si="3"/>
        <v/>
      </c>
      <c r="Y642" s="56"/>
    </row>
    <row r="643" spans="1:25" x14ac:dyDescent="0.25">
      <c r="A643" s="23" t="s">
        <v>1238</v>
      </c>
      <c r="B643" s="24" t="s">
        <v>1239</v>
      </c>
      <c r="C643" s="25"/>
      <c r="D643" s="26"/>
      <c r="E643" s="26"/>
      <c r="F643" s="27"/>
      <c r="X643" s="56" t="str">
        <f t="shared" si="3"/>
        <v/>
      </c>
      <c r="Y643" s="56"/>
    </row>
    <row r="644" spans="1:25" x14ac:dyDescent="0.25">
      <c r="A644" s="23" t="s">
        <v>1240</v>
      </c>
      <c r="B644" s="24" t="s">
        <v>1241</v>
      </c>
      <c r="C644" s="25"/>
      <c r="D644" s="26"/>
      <c r="E644" s="26"/>
      <c r="F644" s="27"/>
      <c r="X644" s="56" t="str">
        <f t="shared" si="3"/>
        <v/>
      </c>
      <c r="Y644" s="56"/>
    </row>
    <row r="645" spans="1:25" x14ac:dyDescent="0.25">
      <c r="A645" s="23" t="s">
        <v>1242</v>
      </c>
      <c r="B645" s="24" t="s">
        <v>1243</v>
      </c>
      <c r="C645" s="25"/>
      <c r="D645" s="26"/>
      <c r="E645" s="26"/>
      <c r="F645" s="27"/>
      <c r="X645" s="56" t="str">
        <f t="shared" si="3"/>
        <v/>
      </c>
      <c r="Y645" s="56"/>
    </row>
    <row r="646" spans="1:25" x14ac:dyDescent="0.25">
      <c r="A646" s="23" t="s">
        <v>1244</v>
      </c>
      <c r="B646" s="24" t="s">
        <v>1245</v>
      </c>
      <c r="C646" s="25"/>
      <c r="D646" s="26"/>
      <c r="E646" s="26"/>
      <c r="F646" s="27"/>
      <c r="X646" s="56" t="str">
        <f t="shared" si="3"/>
        <v/>
      </c>
      <c r="Y646" s="56"/>
    </row>
    <row r="647" spans="1:25" x14ac:dyDescent="0.25">
      <c r="A647" s="23" t="s">
        <v>1246</v>
      </c>
      <c r="B647" s="24" t="s">
        <v>1247</v>
      </c>
      <c r="C647" s="25"/>
      <c r="D647" s="26"/>
      <c r="E647" s="26"/>
      <c r="F647" s="27"/>
      <c r="X647" s="56" t="str">
        <f t="shared" si="3"/>
        <v/>
      </c>
      <c r="Y647" s="56"/>
    </row>
    <row r="648" spans="1:25" x14ac:dyDescent="0.25">
      <c r="A648" s="23" t="s">
        <v>1248</v>
      </c>
      <c r="B648" s="24" t="s">
        <v>1249</v>
      </c>
      <c r="C648" s="25"/>
      <c r="D648" s="26"/>
      <c r="E648" s="26"/>
      <c r="F648" s="27"/>
      <c r="X648" s="56" t="str">
        <f t="shared" si="3"/>
        <v/>
      </c>
      <c r="Y648" s="56"/>
    </row>
    <row r="649" spans="1:25" x14ac:dyDescent="0.25">
      <c r="A649" s="23" t="s">
        <v>1250</v>
      </c>
      <c r="B649" s="28" t="s">
        <v>4539</v>
      </c>
      <c r="C649" s="25"/>
      <c r="D649" s="26"/>
      <c r="E649" s="26"/>
      <c r="F649" s="27"/>
      <c r="X649" s="56" t="str">
        <f t="shared" si="3"/>
        <v/>
      </c>
      <c r="Y649" s="56"/>
    </row>
    <row r="650" spans="1:25" x14ac:dyDescent="0.25">
      <c r="A650" s="23" t="s">
        <v>1252</v>
      </c>
      <c r="B650" s="29" t="s">
        <v>4540</v>
      </c>
      <c r="C650" s="25"/>
      <c r="D650" s="26"/>
      <c r="E650" s="26"/>
      <c r="F650" s="27"/>
      <c r="X650" s="56" t="str">
        <f t="shared" si="3"/>
        <v/>
      </c>
      <c r="Y650" s="56"/>
    </row>
    <row r="651" spans="1:25" x14ac:dyDescent="0.25">
      <c r="A651" s="23" t="s">
        <v>1254</v>
      </c>
      <c r="B651" s="29" t="s">
        <v>4541</v>
      </c>
      <c r="C651" s="25"/>
      <c r="D651" s="26"/>
      <c r="E651" s="26"/>
      <c r="F651" s="27"/>
      <c r="X651" s="56" t="str">
        <f t="shared" si="3"/>
        <v/>
      </c>
      <c r="Y651" s="56"/>
    </row>
    <row r="652" spans="1:25" x14ac:dyDescent="0.25">
      <c r="A652" s="23" t="s">
        <v>1256</v>
      </c>
      <c r="B652" s="29" t="s">
        <v>4542</v>
      </c>
      <c r="C652" s="25"/>
      <c r="D652" s="26"/>
      <c r="E652" s="26"/>
      <c r="F652" s="27"/>
      <c r="X652" s="56" t="str">
        <f t="shared" si="3"/>
        <v/>
      </c>
      <c r="Y652" s="56"/>
    </row>
    <row r="653" spans="1:25" x14ac:dyDescent="0.25">
      <c r="A653" s="23" t="s">
        <v>1258</v>
      </c>
      <c r="B653" s="29" t="s">
        <v>4543</v>
      </c>
      <c r="C653" s="25"/>
      <c r="D653" s="26"/>
      <c r="E653" s="26"/>
      <c r="F653" s="27"/>
      <c r="X653" s="56" t="str">
        <f t="shared" si="3"/>
        <v/>
      </c>
      <c r="Y653" s="56"/>
    </row>
    <row r="654" spans="1:25" x14ac:dyDescent="0.25">
      <c r="A654" s="47"/>
      <c r="B654" s="19" t="s">
        <v>1260</v>
      </c>
      <c r="C654" s="41">
        <f>SUM(C655:C667)</f>
        <v>0</v>
      </c>
      <c r="D654" s="42"/>
      <c r="E654" s="42"/>
      <c r="F654" s="43"/>
      <c r="X654" s="56" t="str">
        <f t="shared" si="3"/>
        <v/>
      </c>
      <c r="Y654" s="56"/>
    </row>
    <row r="655" spans="1:25" x14ac:dyDescent="0.25">
      <c r="A655" s="23" t="s">
        <v>1261</v>
      </c>
      <c r="B655" s="24" t="s">
        <v>1262</v>
      </c>
      <c r="C655" s="25"/>
      <c r="D655" s="26"/>
      <c r="E655" s="26"/>
      <c r="F655" s="27"/>
      <c r="X655" s="56" t="str">
        <f t="shared" si="3"/>
        <v/>
      </c>
      <c r="Y655" s="56"/>
    </row>
    <row r="656" spans="1:25" x14ac:dyDescent="0.25">
      <c r="A656" s="23" t="s">
        <v>1263</v>
      </c>
      <c r="B656" s="28" t="s">
        <v>1264</v>
      </c>
      <c r="C656" s="25"/>
      <c r="D656" s="26"/>
      <c r="E656" s="26"/>
      <c r="F656" s="27"/>
      <c r="X656" s="56" t="str">
        <f t="shared" si="3"/>
        <v/>
      </c>
      <c r="Y656" s="56"/>
    </row>
    <row r="657" spans="1:25" x14ac:dyDescent="0.25">
      <c r="A657" s="23" t="s">
        <v>1265</v>
      </c>
      <c r="B657" s="28" t="s">
        <v>1266</v>
      </c>
      <c r="C657" s="25"/>
      <c r="D657" s="26"/>
      <c r="E657" s="26"/>
      <c r="F657" s="27"/>
      <c r="X657" s="56" t="str">
        <f t="shared" si="3"/>
        <v/>
      </c>
      <c r="Y657" s="56"/>
    </row>
    <row r="658" spans="1:25" x14ac:dyDescent="0.25">
      <c r="A658" s="23" t="s">
        <v>1267</v>
      </c>
      <c r="B658" s="24" t="s">
        <v>1268</v>
      </c>
      <c r="C658" s="25"/>
      <c r="D658" s="26"/>
      <c r="E658" s="26"/>
      <c r="F658" s="27"/>
      <c r="X658" s="56" t="str">
        <f t="shared" si="3"/>
        <v/>
      </c>
      <c r="Y658" s="56"/>
    </row>
    <row r="659" spans="1:25" x14ac:dyDescent="0.25">
      <c r="A659" s="23" t="s">
        <v>1269</v>
      </c>
      <c r="B659" s="28" t="s">
        <v>1270</v>
      </c>
      <c r="C659" s="25"/>
      <c r="D659" s="26"/>
      <c r="E659" s="26"/>
      <c r="F659" s="27"/>
      <c r="X659" s="56" t="str">
        <f t="shared" si="3"/>
        <v/>
      </c>
      <c r="Y659" s="56"/>
    </row>
    <row r="660" spans="1:25" x14ac:dyDescent="0.25">
      <c r="A660" s="23" t="s">
        <v>1271</v>
      </c>
      <c r="B660" s="28" t="s">
        <v>1272</v>
      </c>
      <c r="C660" s="25"/>
      <c r="D660" s="26"/>
      <c r="E660" s="26"/>
      <c r="F660" s="27"/>
      <c r="X660" s="56" t="str">
        <f t="shared" si="3"/>
        <v/>
      </c>
      <c r="Y660" s="56"/>
    </row>
    <row r="661" spans="1:25" x14ac:dyDescent="0.25">
      <c r="A661" s="23" t="s">
        <v>1273</v>
      </c>
      <c r="B661" s="28" t="s">
        <v>1274</v>
      </c>
      <c r="C661" s="25"/>
      <c r="D661" s="26"/>
      <c r="E661" s="26"/>
      <c r="F661" s="27"/>
      <c r="X661" s="56" t="str">
        <f t="shared" si="3"/>
        <v/>
      </c>
      <c r="Y661" s="56"/>
    </row>
    <row r="662" spans="1:25" x14ac:dyDescent="0.25">
      <c r="A662" s="23" t="s">
        <v>1275</v>
      </c>
      <c r="B662" s="24" t="s">
        <v>1276</v>
      </c>
      <c r="C662" s="25"/>
      <c r="D662" s="26"/>
      <c r="E662" s="26"/>
      <c r="F662" s="27"/>
      <c r="X662" s="56" t="str">
        <f t="shared" si="3"/>
        <v/>
      </c>
      <c r="Y662" s="56"/>
    </row>
    <row r="663" spans="1:25" x14ac:dyDescent="0.25">
      <c r="A663" s="23" t="s">
        <v>1277</v>
      </c>
      <c r="B663" s="24" t="s">
        <v>1278</v>
      </c>
      <c r="C663" s="25"/>
      <c r="D663" s="26"/>
      <c r="E663" s="26"/>
      <c r="F663" s="27"/>
      <c r="X663" s="56" t="str">
        <f t="shared" si="3"/>
        <v/>
      </c>
      <c r="Y663" s="56"/>
    </row>
    <row r="664" spans="1:25" x14ac:dyDescent="0.25">
      <c r="A664" s="23" t="s">
        <v>1279</v>
      </c>
      <c r="B664" s="24" t="s">
        <v>1280</v>
      </c>
      <c r="C664" s="25"/>
      <c r="D664" s="26"/>
      <c r="E664" s="26"/>
      <c r="F664" s="27"/>
      <c r="X664" s="56" t="str">
        <f t="shared" si="3"/>
        <v/>
      </c>
      <c r="Y664" s="56"/>
    </row>
    <row r="665" spans="1:25" x14ac:dyDescent="0.25">
      <c r="A665" s="23" t="s">
        <v>1281</v>
      </c>
      <c r="B665" s="24" t="s">
        <v>1282</v>
      </c>
      <c r="C665" s="25"/>
      <c r="D665" s="26"/>
      <c r="E665" s="26"/>
      <c r="F665" s="27"/>
      <c r="X665" s="56" t="str">
        <f t="shared" si="3"/>
        <v/>
      </c>
      <c r="Y665" s="56"/>
    </row>
    <row r="666" spans="1:25" x14ac:dyDescent="0.25">
      <c r="A666" s="23" t="s">
        <v>1283</v>
      </c>
      <c r="B666" s="24" t="s">
        <v>1284</v>
      </c>
      <c r="C666" s="25"/>
      <c r="D666" s="26"/>
      <c r="E666" s="26"/>
      <c r="F666" s="27"/>
      <c r="X666" s="56" t="str">
        <f t="shared" si="3"/>
        <v/>
      </c>
      <c r="Y666" s="56"/>
    </row>
    <row r="667" spans="1:25" x14ac:dyDescent="0.25">
      <c r="A667" s="23" t="s">
        <v>1285</v>
      </c>
      <c r="B667" s="24" t="s">
        <v>1286</v>
      </c>
      <c r="C667" s="25"/>
      <c r="D667" s="26"/>
      <c r="E667" s="26"/>
      <c r="F667" s="27"/>
      <c r="X667" s="56" t="str">
        <f t="shared" si="3"/>
        <v/>
      </c>
      <c r="Y667" s="56"/>
    </row>
    <row r="668" spans="1:25" ht="15.75" customHeight="1" x14ac:dyDescent="0.25">
      <c r="A668" s="47"/>
      <c r="B668" s="63" t="s">
        <v>1287</v>
      </c>
      <c r="C668" s="41"/>
      <c r="D668" s="42"/>
      <c r="E668" s="42"/>
      <c r="F668" s="43"/>
      <c r="X668" s="56" t="str">
        <f t="shared" si="3"/>
        <v/>
      </c>
      <c r="Y668" s="56"/>
    </row>
    <row r="669" spans="1:25" ht="14.25" customHeight="1" x14ac:dyDescent="0.25">
      <c r="A669" s="47"/>
      <c r="B669" s="59" t="s">
        <v>1288</v>
      </c>
      <c r="C669" s="41"/>
      <c r="D669" s="42"/>
      <c r="E669" s="42"/>
      <c r="F669" s="43"/>
      <c r="X669" s="56" t="str">
        <f t="shared" si="3"/>
        <v/>
      </c>
      <c r="Y669" s="56"/>
    </row>
    <row r="670" spans="1:25" ht="13.5" customHeight="1" x14ac:dyDescent="0.25">
      <c r="A670" s="47"/>
      <c r="B670" s="19" t="s">
        <v>1289</v>
      </c>
      <c r="C670" s="41">
        <f>SUM(C671:C696)</f>
        <v>0</v>
      </c>
      <c r="D670" s="42"/>
      <c r="E670" s="42"/>
      <c r="F670" s="43"/>
      <c r="X670" s="56" t="str">
        <f t="shared" si="3"/>
        <v/>
      </c>
      <c r="Y670" s="56"/>
    </row>
    <row r="671" spans="1:25" x14ac:dyDescent="0.25">
      <c r="A671" s="23" t="s">
        <v>1290</v>
      </c>
      <c r="B671" s="24" t="s">
        <v>1291</v>
      </c>
      <c r="C671" s="25"/>
      <c r="D671" s="26"/>
      <c r="E671" s="26"/>
      <c r="F671" s="27"/>
      <c r="X671" s="56" t="str">
        <f t="shared" si="3"/>
        <v/>
      </c>
      <c r="Y671" s="56"/>
    </row>
    <row r="672" spans="1:25" x14ac:dyDescent="0.25">
      <c r="A672" s="23" t="s">
        <v>1292</v>
      </c>
      <c r="B672" s="24" t="s">
        <v>1293</v>
      </c>
      <c r="C672" s="25"/>
      <c r="D672" s="26"/>
      <c r="E672" s="26"/>
      <c r="F672" s="27"/>
      <c r="X672" s="56" t="str">
        <f t="shared" si="3"/>
        <v/>
      </c>
      <c r="Y672" s="56"/>
    </row>
    <row r="673" spans="1:25" x14ac:dyDescent="0.25">
      <c r="A673" s="23" t="s">
        <v>1294</v>
      </c>
      <c r="B673" s="36" t="s">
        <v>1295</v>
      </c>
      <c r="C673" s="25"/>
      <c r="D673" s="26"/>
      <c r="E673" s="26"/>
      <c r="F673" s="27"/>
      <c r="X673" s="56" t="str">
        <f t="shared" si="3"/>
        <v/>
      </c>
      <c r="Y673" s="56"/>
    </row>
    <row r="674" spans="1:25" x14ac:dyDescent="0.25">
      <c r="A674" s="23"/>
      <c r="B674" s="46" t="s">
        <v>1296</v>
      </c>
      <c r="C674" s="25"/>
      <c r="D674" s="26"/>
      <c r="E674" s="26"/>
      <c r="F674" s="27"/>
      <c r="X674" s="56" t="str">
        <f t="shared" si="3"/>
        <v/>
      </c>
      <c r="Y674" s="56"/>
    </row>
    <row r="675" spans="1:25" ht="24" x14ac:dyDescent="0.25">
      <c r="A675" s="23" t="s">
        <v>1297</v>
      </c>
      <c r="B675" s="28" t="s">
        <v>4544</v>
      </c>
      <c r="C675" s="25"/>
      <c r="D675" s="26"/>
      <c r="E675" s="26"/>
      <c r="F675" s="27"/>
      <c r="X675" s="56" t="str">
        <f t="shared" si="3"/>
        <v/>
      </c>
      <c r="Y675" s="56"/>
    </row>
    <row r="676" spans="1:25" x14ac:dyDescent="0.25">
      <c r="A676" s="23" t="s">
        <v>1299</v>
      </c>
      <c r="B676" s="36" t="s">
        <v>1300</v>
      </c>
      <c r="C676" s="25"/>
      <c r="D676" s="26"/>
      <c r="E676" s="26"/>
      <c r="F676" s="27"/>
      <c r="X676" s="56" t="str">
        <f t="shared" si="3"/>
        <v/>
      </c>
      <c r="Y676" s="56"/>
    </row>
    <row r="677" spans="1:25" x14ac:dyDescent="0.25">
      <c r="A677" s="23"/>
      <c r="B677" s="46" t="s">
        <v>1301</v>
      </c>
      <c r="C677" s="25"/>
      <c r="D677" s="26"/>
      <c r="E677" s="26"/>
      <c r="F677" s="27"/>
      <c r="X677" s="56" t="str">
        <f t="shared" si="3"/>
        <v/>
      </c>
      <c r="Y677" s="56"/>
    </row>
    <row r="678" spans="1:25" x14ac:dyDescent="0.25">
      <c r="A678" s="23" t="s">
        <v>1302</v>
      </c>
      <c r="B678" s="24" t="s">
        <v>1303</v>
      </c>
      <c r="C678" s="25"/>
      <c r="D678" s="26"/>
      <c r="E678" s="26"/>
      <c r="F678" s="27"/>
      <c r="X678" s="56" t="str">
        <f t="shared" si="3"/>
        <v/>
      </c>
      <c r="Y678" s="56"/>
    </row>
    <row r="679" spans="1:25" x14ac:dyDescent="0.25">
      <c r="A679" s="23" t="s">
        <v>1304</v>
      </c>
      <c r="B679" s="24" t="s">
        <v>1305</v>
      </c>
      <c r="C679" s="25"/>
      <c r="D679" s="26"/>
      <c r="E679" s="26"/>
      <c r="F679" s="27"/>
      <c r="X679" s="56" t="str">
        <f t="shared" si="3"/>
        <v/>
      </c>
      <c r="Y679" s="56"/>
    </row>
    <row r="680" spans="1:25" x14ac:dyDescent="0.25">
      <c r="A680" s="23" t="s">
        <v>1306</v>
      </c>
      <c r="B680" s="24" t="s">
        <v>1307</v>
      </c>
      <c r="C680" s="25"/>
      <c r="D680" s="26"/>
      <c r="E680" s="26"/>
      <c r="F680" s="27"/>
      <c r="X680" s="56" t="str">
        <f t="shared" si="3"/>
        <v/>
      </c>
      <c r="Y680" s="56"/>
    </row>
    <row r="681" spans="1:25" x14ac:dyDescent="0.25">
      <c r="A681" s="23" t="s">
        <v>1308</v>
      </c>
      <c r="B681" s="24" t="s">
        <v>1309</v>
      </c>
      <c r="C681" s="25"/>
      <c r="D681" s="26"/>
      <c r="E681" s="26"/>
      <c r="F681" s="27"/>
      <c r="X681" s="56" t="str">
        <f t="shared" si="3"/>
        <v/>
      </c>
      <c r="Y681" s="56"/>
    </row>
    <row r="682" spans="1:25" x14ac:dyDescent="0.25">
      <c r="A682" s="23" t="s">
        <v>1310</v>
      </c>
      <c r="B682" s="36" t="s">
        <v>1311</v>
      </c>
      <c r="C682" s="25"/>
      <c r="D682" s="26"/>
      <c r="E682" s="26"/>
      <c r="F682" s="27"/>
      <c r="X682" s="56" t="str">
        <f t="shared" si="3"/>
        <v/>
      </c>
      <c r="Y682" s="56"/>
    </row>
    <row r="683" spans="1:25" x14ac:dyDescent="0.25">
      <c r="A683" s="23"/>
      <c r="B683" s="46" t="s">
        <v>1312</v>
      </c>
      <c r="C683" s="25"/>
      <c r="D683" s="26"/>
      <c r="E683" s="26"/>
      <c r="F683" s="27"/>
      <c r="X683" s="56" t="str">
        <f t="shared" si="3"/>
        <v/>
      </c>
      <c r="Y683" s="56"/>
    </row>
    <row r="684" spans="1:25" x14ac:dyDescent="0.25">
      <c r="A684" s="23" t="s">
        <v>1313</v>
      </c>
      <c r="B684" s="24" t="s">
        <v>1314</v>
      </c>
      <c r="C684" s="25"/>
      <c r="D684" s="26"/>
      <c r="E684" s="26"/>
      <c r="F684" s="27"/>
      <c r="X684" s="56" t="str">
        <f t="shared" si="3"/>
        <v/>
      </c>
      <c r="Y684" s="56"/>
    </row>
    <row r="685" spans="1:25" x14ac:dyDescent="0.25">
      <c r="A685" s="23" t="s">
        <v>1315</v>
      </c>
      <c r="B685" s="24" t="s">
        <v>1316</v>
      </c>
      <c r="C685" s="25"/>
      <c r="D685" s="26"/>
      <c r="E685" s="26"/>
      <c r="F685" s="27"/>
      <c r="X685" s="56" t="str">
        <f t="shared" si="3"/>
        <v/>
      </c>
      <c r="Y685" s="56"/>
    </row>
    <row r="686" spans="1:25" x14ac:dyDescent="0.25">
      <c r="A686" s="23" t="s">
        <v>1317</v>
      </c>
      <c r="B686" s="24" t="s">
        <v>1318</v>
      </c>
      <c r="C686" s="25"/>
      <c r="D686" s="26"/>
      <c r="E686" s="26"/>
      <c r="F686" s="27"/>
      <c r="X686" s="56" t="str">
        <f t="shared" si="3"/>
        <v/>
      </c>
      <c r="Y686" s="56"/>
    </row>
    <row r="687" spans="1:25" x14ac:dyDescent="0.25">
      <c r="A687" s="23" t="s">
        <v>1319</v>
      </c>
      <c r="B687" s="24" t="s">
        <v>1320</v>
      </c>
      <c r="C687" s="25"/>
      <c r="D687" s="26"/>
      <c r="E687" s="26"/>
      <c r="F687" s="27"/>
      <c r="X687" s="56" t="str">
        <f t="shared" si="3"/>
        <v/>
      </c>
      <c r="Y687" s="56"/>
    </row>
    <row r="688" spans="1:25" ht="24" x14ac:dyDescent="0.25">
      <c r="A688" s="23" t="s">
        <v>1321</v>
      </c>
      <c r="B688" s="28" t="s">
        <v>4545</v>
      </c>
      <c r="C688" s="25"/>
      <c r="D688" s="26"/>
      <c r="E688" s="26"/>
      <c r="F688" s="27"/>
      <c r="X688" s="56" t="str">
        <f t="shared" si="3"/>
        <v/>
      </c>
      <c r="Y688" s="56"/>
    </row>
    <row r="689" spans="1:25" x14ac:dyDescent="0.25">
      <c r="A689" s="23" t="s">
        <v>1323</v>
      </c>
      <c r="B689" s="24" t="s">
        <v>1324</v>
      </c>
      <c r="C689" s="25"/>
      <c r="D689" s="26"/>
      <c r="E689" s="26"/>
      <c r="F689" s="27"/>
      <c r="X689" s="56" t="str">
        <f t="shared" si="3"/>
        <v/>
      </c>
      <c r="Y689" s="56"/>
    </row>
    <row r="690" spans="1:25" ht="24" x14ac:dyDescent="0.25">
      <c r="A690" s="23" t="s">
        <v>1325</v>
      </c>
      <c r="B690" s="29" t="s">
        <v>4546</v>
      </c>
      <c r="C690" s="25"/>
      <c r="D690" s="26"/>
      <c r="E690" s="26"/>
      <c r="F690" s="27"/>
      <c r="X690" s="56" t="str">
        <f t="shared" si="3"/>
        <v/>
      </c>
      <c r="Y690" s="56"/>
    </row>
    <row r="691" spans="1:25" x14ac:dyDescent="0.25">
      <c r="A691" s="23"/>
      <c r="B691" s="46" t="s">
        <v>1327</v>
      </c>
      <c r="C691" s="25"/>
      <c r="D691" s="26"/>
      <c r="E691" s="26"/>
      <c r="F691" s="27"/>
      <c r="X691" s="56" t="str">
        <f t="shared" si="3"/>
        <v/>
      </c>
      <c r="Y691" s="56"/>
    </row>
    <row r="692" spans="1:25" x14ac:dyDescent="0.25">
      <c r="A692" s="23" t="s">
        <v>1328</v>
      </c>
      <c r="B692" s="24" t="s">
        <v>1329</v>
      </c>
      <c r="C692" s="25"/>
      <c r="D692" s="26"/>
      <c r="E692" s="26"/>
      <c r="F692" s="27"/>
      <c r="X692" s="56" t="str">
        <f t="shared" si="3"/>
        <v/>
      </c>
      <c r="Y692" s="56"/>
    </row>
    <row r="693" spans="1:25" x14ac:dyDescent="0.25">
      <c r="A693" s="23" t="s">
        <v>1330</v>
      </c>
      <c r="B693" s="24" t="s">
        <v>1331</v>
      </c>
      <c r="C693" s="25"/>
      <c r="D693" s="26"/>
      <c r="E693" s="26"/>
      <c r="F693" s="27"/>
      <c r="X693" s="56" t="str">
        <f t="shared" si="3"/>
        <v/>
      </c>
      <c r="Y693" s="56"/>
    </row>
    <row r="694" spans="1:25" x14ac:dyDescent="0.25">
      <c r="A694" s="23" t="s">
        <v>1332</v>
      </c>
      <c r="B694" s="24" t="s">
        <v>1333</v>
      </c>
      <c r="C694" s="25"/>
      <c r="D694" s="26"/>
      <c r="E694" s="26"/>
      <c r="F694" s="27"/>
      <c r="X694" s="56" t="str">
        <f t="shared" si="3"/>
        <v/>
      </c>
      <c r="Y694" s="56"/>
    </row>
    <row r="695" spans="1:25" x14ac:dyDescent="0.25">
      <c r="A695" s="23" t="s">
        <v>1334</v>
      </c>
      <c r="B695" s="24" t="s">
        <v>1335</v>
      </c>
      <c r="C695" s="25"/>
      <c r="D695" s="26"/>
      <c r="E695" s="26"/>
      <c r="F695" s="27"/>
      <c r="X695" s="56" t="str">
        <f t="shared" ref="X695:X758" si="4">IF(D695&gt;C695,1,"")</f>
        <v/>
      </c>
      <c r="Y695" s="56"/>
    </row>
    <row r="696" spans="1:25" x14ac:dyDescent="0.25">
      <c r="A696" s="23" t="s">
        <v>1336</v>
      </c>
      <c r="B696" s="36" t="s">
        <v>1337</v>
      </c>
      <c r="C696" s="25"/>
      <c r="D696" s="26"/>
      <c r="E696" s="26"/>
      <c r="F696" s="27"/>
      <c r="X696" s="56" t="str">
        <f t="shared" si="4"/>
        <v/>
      </c>
      <c r="Y696" s="56"/>
    </row>
    <row r="697" spans="1:25" x14ac:dyDescent="0.25">
      <c r="A697" s="47"/>
      <c r="B697" s="19" t="s">
        <v>1338</v>
      </c>
      <c r="C697" s="41">
        <f>SUM(C698:C714)</f>
        <v>0</v>
      </c>
      <c r="D697" s="42"/>
      <c r="E697" s="42"/>
      <c r="F697" s="43"/>
      <c r="X697" s="56" t="str">
        <f t="shared" si="4"/>
        <v/>
      </c>
      <c r="Y697" s="56"/>
    </row>
    <row r="698" spans="1:25" x14ac:dyDescent="0.25">
      <c r="A698" s="23" t="s">
        <v>1339</v>
      </c>
      <c r="B698" s="24" t="s">
        <v>1340</v>
      </c>
      <c r="C698" s="25"/>
      <c r="D698" s="26"/>
      <c r="E698" s="26"/>
      <c r="F698" s="27"/>
      <c r="X698" s="56" t="str">
        <f t="shared" si="4"/>
        <v/>
      </c>
      <c r="Y698" s="56"/>
    </row>
    <row r="699" spans="1:25" x14ac:dyDescent="0.25">
      <c r="A699" s="23" t="s">
        <v>1341</v>
      </c>
      <c r="B699" s="36" t="s">
        <v>1342</v>
      </c>
      <c r="C699" s="25"/>
      <c r="D699" s="26"/>
      <c r="E699" s="26"/>
      <c r="F699" s="27"/>
      <c r="X699" s="56" t="str">
        <f t="shared" si="4"/>
        <v/>
      </c>
      <c r="Y699" s="56"/>
    </row>
    <row r="700" spans="1:25" x14ac:dyDescent="0.25">
      <c r="A700" s="23"/>
      <c r="B700" s="46" t="s">
        <v>1343</v>
      </c>
      <c r="C700" s="25"/>
      <c r="D700" s="26"/>
      <c r="E700" s="26"/>
      <c r="F700" s="27"/>
      <c r="X700" s="56" t="str">
        <f t="shared" si="4"/>
        <v/>
      </c>
      <c r="Y700" s="56"/>
    </row>
    <row r="701" spans="1:25" x14ac:dyDescent="0.25">
      <c r="A701" s="23" t="s">
        <v>1344</v>
      </c>
      <c r="B701" s="24" t="s">
        <v>1345</v>
      </c>
      <c r="C701" s="25"/>
      <c r="D701" s="26"/>
      <c r="E701" s="26"/>
      <c r="F701" s="27"/>
      <c r="X701" s="56" t="str">
        <f t="shared" si="4"/>
        <v/>
      </c>
      <c r="Y701" s="56"/>
    </row>
    <row r="702" spans="1:25" ht="35.25" x14ac:dyDescent="0.25">
      <c r="A702" s="23" t="s">
        <v>1346</v>
      </c>
      <c r="B702" s="29" t="s">
        <v>4547</v>
      </c>
      <c r="C702" s="25"/>
      <c r="D702" s="26"/>
      <c r="E702" s="26"/>
      <c r="F702" s="27"/>
      <c r="X702" s="56" t="str">
        <f t="shared" si="4"/>
        <v/>
      </c>
      <c r="Y702" s="56"/>
    </row>
    <row r="703" spans="1:25" x14ac:dyDescent="0.25">
      <c r="A703" s="23"/>
      <c r="B703" s="46" t="s">
        <v>1348</v>
      </c>
      <c r="C703" s="25"/>
      <c r="D703" s="26"/>
      <c r="E703" s="26"/>
      <c r="F703" s="27"/>
      <c r="X703" s="56" t="str">
        <f t="shared" si="4"/>
        <v/>
      </c>
      <c r="Y703" s="56"/>
    </row>
    <row r="704" spans="1:25" ht="24" x14ac:dyDescent="0.25">
      <c r="A704" s="23" t="s">
        <v>1349</v>
      </c>
      <c r="B704" s="28" t="s">
        <v>4548</v>
      </c>
      <c r="C704" s="25"/>
      <c r="D704" s="26"/>
      <c r="E704" s="26"/>
      <c r="F704" s="27"/>
      <c r="X704" s="56" t="str">
        <f t="shared" si="4"/>
        <v/>
      </c>
      <c r="Y704" s="56"/>
    </row>
    <row r="705" spans="1:25" ht="24" x14ac:dyDescent="0.25">
      <c r="A705" s="23" t="s">
        <v>1351</v>
      </c>
      <c r="B705" s="29" t="s">
        <v>4549</v>
      </c>
      <c r="C705" s="25"/>
      <c r="D705" s="26"/>
      <c r="E705" s="26"/>
      <c r="F705" s="27"/>
      <c r="X705" s="56" t="str">
        <f t="shared" si="4"/>
        <v/>
      </c>
      <c r="Y705" s="56"/>
    </row>
    <row r="706" spans="1:25" x14ac:dyDescent="0.25">
      <c r="A706" s="23"/>
      <c r="B706" s="46" t="s">
        <v>1353</v>
      </c>
      <c r="C706" s="25"/>
      <c r="D706" s="26"/>
      <c r="E706" s="26"/>
      <c r="F706" s="27"/>
      <c r="X706" s="56" t="str">
        <f t="shared" si="4"/>
        <v/>
      </c>
      <c r="Y706" s="56"/>
    </row>
    <row r="707" spans="1:25" ht="24" x14ac:dyDescent="0.25">
      <c r="A707" s="23" t="s">
        <v>1354</v>
      </c>
      <c r="B707" s="28" t="s">
        <v>4550</v>
      </c>
      <c r="C707" s="25"/>
      <c r="D707" s="26"/>
      <c r="E707" s="26"/>
      <c r="F707" s="27"/>
      <c r="X707" s="56" t="str">
        <f t="shared" si="4"/>
        <v/>
      </c>
      <c r="Y707" s="56"/>
    </row>
    <row r="708" spans="1:25" ht="24" x14ac:dyDescent="0.25">
      <c r="A708" s="23" t="s">
        <v>1356</v>
      </c>
      <c r="B708" s="28" t="s">
        <v>4551</v>
      </c>
      <c r="C708" s="25"/>
      <c r="D708" s="26"/>
      <c r="E708" s="26"/>
      <c r="F708" s="27"/>
      <c r="X708" s="56" t="str">
        <f t="shared" si="4"/>
        <v/>
      </c>
      <c r="Y708" s="56"/>
    </row>
    <row r="709" spans="1:25" x14ac:dyDescent="0.25">
      <c r="A709" s="23" t="s">
        <v>1358</v>
      </c>
      <c r="B709" s="28" t="s">
        <v>4552</v>
      </c>
      <c r="C709" s="25"/>
      <c r="D709" s="26"/>
      <c r="E709" s="26"/>
      <c r="F709" s="27"/>
      <c r="X709" s="56" t="str">
        <f t="shared" si="4"/>
        <v/>
      </c>
      <c r="Y709" s="56"/>
    </row>
    <row r="710" spans="1:25" x14ac:dyDescent="0.25">
      <c r="A710" s="23" t="s">
        <v>1360</v>
      </c>
      <c r="B710" s="24" t="s">
        <v>1361</v>
      </c>
      <c r="C710" s="25"/>
      <c r="D710" s="26"/>
      <c r="E710" s="26"/>
      <c r="F710" s="27"/>
      <c r="X710" s="56" t="str">
        <f t="shared" si="4"/>
        <v/>
      </c>
      <c r="Y710" s="56"/>
    </row>
    <row r="711" spans="1:25" ht="24" x14ac:dyDescent="0.25">
      <c r="A711" s="23" t="s">
        <v>1362</v>
      </c>
      <c r="B711" s="28" t="s">
        <v>4553</v>
      </c>
      <c r="C711" s="25"/>
      <c r="D711" s="26"/>
      <c r="E711" s="26"/>
      <c r="F711" s="27"/>
      <c r="X711" s="56" t="str">
        <f t="shared" si="4"/>
        <v/>
      </c>
      <c r="Y711" s="56"/>
    </row>
    <row r="712" spans="1:25" ht="24" x14ac:dyDescent="0.25">
      <c r="A712" s="23" t="s">
        <v>1364</v>
      </c>
      <c r="B712" s="29" t="s">
        <v>4554</v>
      </c>
      <c r="C712" s="25"/>
      <c r="D712" s="26"/>
      <c r="E712" s="26"/>
      <c r="F712" s="27"/>
      <c r="X712" s="56" t="str">
        <f t="shared" si="4"/>
        <v/>
      </c>
      <c r="Y712" s="56"/>
    </row>
    <row r="713" spans="1:25" x14ac:dyDescent="0.25">
      <c r="A713" s="23"/>
      <c r="B713" s="46" t="s">
        <v>1366</v>
      </c>
      <c r="C713" s="25"/>
      <c r="D713" s="26"/>
      <c r="E713" s="26"/>
      <c r="F713" s="27"/>
      <c r="X713" s="56" t="str">
        <f t="shared" si="4"/>
        <v/>
      </c>
      <c r="Y713" s="56"/>
    </row>
    <row r="714" spans="1:25" ht="24" x14ac:dyDescent="0.25">
      <c r="A714" s="23" t="s">
        <v>1367</v>
      </c>
      <c r="B714" s="29" t="s">
        <v>4555</v>
      </c>
      <c r="C714" s="25"/>
      <c r="D714" s="26"/>
      <c r="E714" s="26"/>
      <c r="F714" s="27"/>
      <c r="X714" s="56" t="str">
        <f t="shared" si="4"/>
        <v/>
      </c>
      <c r="Y714" s="56"/>
    </row>
    <row r="715" spans="1:25" x14ac:dyDescent="0.25">
      <c r="A715" s="47"/>
      <c r="B715" s="54" t="s">
        <v>1369</v>
      </c>
      <c r="C715" s="41"/>
      <c r="D715" s="42"/>
      <c r="E715" s="42"/>
      <c r="F715" s="43"/>
      <c r="X715" s="56" t="str">
        <f t="shared" si="4"/>
        <v/>
      </c>
      <c r="Y715" s="56"/>
    </row>
    <row r="716" spans="1:25" x14ac:dyDescent="0.25">
      <c r="A716" s="47"/>
      <c r="B716" s="55" t="s">
        <v>1370</v>
      </c>
      <c r="C716" s="41">
        <f>SUM(C717:C721)</f>
        <v>0</v>
      </c>
      <c r="D716" s="42"/>
      <c r="E716" s="42"/>
      <c r="F716" s="43"/>
      <c r="X716" s="56" t="str">
        <f t="shared" si="4"/>
        <v/>
      </c>
      <c r="Y716" s="56"/>
    </row>
    <row r="717" spans="1:25" x14ac:dyDescent="0.25">
      <c r="A717" s="23" t="s">
        <v>1371</v>
      </c>
      <c r="B717" s="24" t="s">
        <v>1372</v>
      </c>
      <c r="C717" s="25"/>
      <c r="D717" s="26"/>
      <c r="E717" s="26"/>
      <c r="F717" s="27"/>
      <c r="X717" s="56" t="str">
        <f t="shared" si="4"/>
        <v/>
      </c>
      <c r="Y717" s="56"/>
    </row>
    <row r="718" spans="1:25" x14ac:dyDescent="0.25">
      <c r="A718" s="23" t="s">
        <v>1373</v>
      </c>
      <c r="B718" s="24" t="s">
        <v>1374</v>
      </c>
      <c r="C718" s="25"/>
      <c r="D718" s="26"/>
      <c r="E718" s="26"/>
      <c r="F718" s="27"/>
      <c r="X718" s="56" t="str">
        <f t="shared" si="4"/>
        <v/>
      </c>
      <c r="Y718" s="56"/>
    </row>
    <row r="719" spans="1:25" x14ac:dyDescent="0.25">
      <c r="A719" s="23" t="s">
        <v>1375</v>
      </c>
      <c r="B719" s="24" t="s">
        <v>1376</v>
      </c>
      <c r="C719" s="25"/>
      <c r="D719" s="26"/>
      <c r="E719" s="26"/>
      <c r="F719" s="27"/>
      <c r="X719" s="56" t="str">
        <f t="shared" si="4"/>
        <v/>
      </c>
      <c r="Y719" s="56"/>
    </row>
    <row r="720" spans="1:25" x14ac:dyDescent="0.25">
      <c r="A720" s="23" t="s">
        <v>1377</v>
      </c>
      <c r="B720" s="24" t="s">
        <v>1378</v>
      </c>
      <c r="C720" s="25"/>
      <c r="D720" s="26"/>
      <c r="E720" s="26"/>
      <c r="F720" s="27"/>
      <c r="X720" s="56" t="str">
        <f t="shared" si="4"/>
        <v/>
      </c>
      <c r="Y720" s="56"/>
    </row>
    <row r="721" spans="1:25" x14ac:dyDescent="0.25">
      <c r="A721" s="23" t="s">
        <v>1379</v>
      </c>
      <c r="B721" s="36" t="s">
        <v>1380</v>
      </c>
      <c r="C721" s="25"/>
      <c r="D721" s="26"/>
      <c r="E721" s="26"/>
      <c r="F721" s="27"/>
      <c r="X721" s="56" t="str">
        <f t="shared" si="4"/>
        <v/>
      </c>
      <c r="Y721" s="56"/>
    </row>
    <row r="722" spans="1:25" x14ac:dyDescent="0.25">
      <c r="A722" s="47"/>
      <c r="B722" s="64" t="s">
        <v>1381</v>
      </c>
      <c r="C722" s="41"/>
      <c r="D722" s="42"/>
      <c r="E722" s="42"/>
      <c r="F722" s="43"/>
      <c r="X722" s="56" t="str">
        <f t="shared" si="4"/>
        <v/>
      </c>
      <c r="Y722" s="56"/>
    </row>
    <row r="723" spans="1:25" x14ac:dyDescent="0.25">
      <c r="A723" s="47"/>
      <c r="B723" s="65" t="s">
        <v>1382</v>
      </c>
      <c r="C723" s="41">
        <f>SUM(C724:C725)</f>
        <v>0</v>
      </c>
      <c r="D723" s="42"/>
      <c r="E723" s="42"/>
      <c r="F723" s="43"/>
      <c r="X723" s="56" t="str">
        <f t="shared" si="4"/>
        <v/>
      </c>
      <c r="Y723" s="56"/>
    </row>
    <row r="724" spans="1:25" x14ac:dyDescent="0.25">
      <c r="A724" s="23" t="s">
        <v>1383</v>
      </c>
      <c r="B724" s="66" t="s">
        <v>1384</v>
      </c>
      <c r="C724" s="25"/>
      <c r="D724" s="26"/>
      <c r="E724" s="26"/>
      <c r="F724" s="27"/>
      <c r="X724" s="56" t="str">
        <f t="shared" si="4"/>
        <v/>
      </c>
      <c r="Y724" s="56"/>
    </row>
    <row r="725" spans="1:25" x14ac:dyDescent="0.25">
      <c r="A725" s="23" t="s">
        <v>1385</v>
      </c>
      <c r="B725" s="36" t="s">
        <v>1386</v>
      </c>
      <c r="C725" s="25"/>
      <c r="D725" s="26"/>
      <c r="E725" s="26"/>
      <c r="F725" s="27"/>
      <c r="X725" s="56" t="str">
        <f t="shared" si="4"/>
        <v/>
      </c>
      <c r="Y725" s="56"/>
    </row>
    <row r="726" spans="1:25" ht="27" customHeight="1" x14ac:dyDescent="0.25">
      <c r="A726" s="47"/>
      <c r="B726" s="19" t="s">
        <v>1387</v>
      </c>
      <c r="C726" s="41">
        <f>SUM(C727:C742)</f>
        <v>0</v>
      </c>
      <c r="D726" s="42"/>
      <c r="E726" s="42"/>
      <c r="F726" s="43"/>
      <c r="X726" s="56" t="str">
        <f t="shared" si="4"/>
        <v/>
      </c>
      <c r="Y726" s="56"/>
    </row>
    <row r="727" spans="1:25" x14ac:dyDescent="0.25">
      <c r="A727" s="23" t="s">
        <v>1388</v>
      </c>
      <c r="B727" s="24" t="s">
        <v>1389</v>
      </c>
      <c r="C727" s="25"/>
      <c r="D727" s="26"/>
      <c r="E727" s="26"/>
      <c r="F727" s="27"/>
      <c r="X727" s="56" t="str">
        <f t="shared" si="4"/>
        <v/>
      </c>
      <c r="Y727" s="56"/>
    </row>
    <row r="728" spans="1:25" x14ac:dyDescent="0.25">
      <c r="A728" s="23" t="s">
        <v>1390</v>
      </c>
      <c r="B728" s="24" t="s">
        <v>1391</v>
      </c>
      <c r="C728" s="25"/>
      <c r="D728" s="26"/>
      <c r="E728" s="26"/>
      <c r="F728" s="27"/>
      <c r="X728" s="56" t="str">
        <f t="shared" si="4"/>
        <v/>
      </c>
      <c r="Y728" s="56"/>
    </row>
    <row r="729" spans="1:25" x14ac:dyDescent="0.25">
      <c r="A729" s="23" t="s">
        <v>1392</v>
      </c>
      <c r="B729" s="24" t="s">
        <v>1393</v>
      </c>
      <c r="C729" s="25"/>
      <c r="D729" s="26"/>
      <c r="E729" s="26"/>
      <c r="F729" s="27"/>
      <c r="X729" s="56" t="str">
        <f t="shared" si="4"/>
        <v/>
      </c>
      <c r="Y729" s="56"/>
    </row>
    <row r="730" spans="1:25" ht="24" x14ac:dyDescent="0.25">
      <c r="A730" s="23" t="s">
        <v>1394</v>
      </c>
      <c r="B730" s="28" t="s">
        <v>4556</v>
      </c>
      <c r="C730" s="25"/>
      <c r="D730" s="26"/>
      <c r="E730" s="26"/>
      <c r="F730" s="27"/>
      <c r="X730" s="56" t="str">
        <f t="shared" si="4"/>
        <v/>
      </c>
      <c r="Y730" s="56"/>
    </row>
    <row r="731" spans="1:25" x14ac:dyDescent="0.25">
      <c r="A731" s="23" t="s">
        <v>1396</v>
      </c>
      <c r="B731" s="24" t="s">
        <v>1397</v>
      </c>
      <c r="C731" s="25"/>
      <c r="D731" s="26"/>
      <c r="E731" s="26"/>
      <c r="F731" s="27"/>
      <c r="X731" s="56" t="str">
        <f t="shared" si="4"/>
        <v/>
      </c>
      <c r="Y731" s="56"/>
    </row>
    <row r="732" spans="1:25" x14ac:dyDescent="0.25">
      <c r="A732" s="23" t="s">
        <v>1398</v>
      </c>
      <c r="B732" s="24" t="s">
        <v>1399</v>
      </c>
      <c r="C732" s="25"/>
      <c r="D732" s="26"/>
      <c r="E732" s="26"/>
      <c r="F732" s="27"/>
      <c r="X732" s="56" t="str">
        <f t="shared" si="4"/>
        <v/>
      </c>
      <c r="Y732" s="56"/>
    </row>
    <row r="733" spans="1:25" x14ac:dyDescent="0.25">
      <c r="A733" s="23" t="s">
        <v>1400</v>
      </c>
      <c r="B733" s="24" t="s">
        <v>1401</v>
      </c>
      <c r="C733" s="25"/>
      <c r="D733" s="26"/>
      <c r="E733" s="26"/>
      <c r="F733" s="27"/>
      <c r="X733" s="56" t="str">
        <f t="shared" si="4"/>
        <v/>
      </c>
      <c r="Y733" s="56"/>
    </row>
    <row r="734" spans="1:25" x14ac:dyDescent="0.25">
      <c r="A734" s="23" t="s">
        <v>1402</v>
      </c>
      <c r="B734" s="24" t="s">
        <v>1403</v>
      </c>
      <c r="C734" s="25"/>
      <c r="D734" s="26"/>
      <c r="E734" s="26"/>
      <c r="F734" s="27"/>
      <c r="X734" s="56" t="str">
        <f t="shared" si="4"/>
        <v/>
      </c>
      <c r="Y734" s="56"/>
    </row>
    <row r="735" spans="1:25" x14ac:dyDescent="0.25">
      <c r="A735" s="23" t="s">
        <v>1404</v>
      </c>
      <c r="B735" s="24" t="s">
        <v>1405</v>
      </c>
      <c r="C735" s="25"/>
      <c r="D735" s="26"/>
      <c r="E735" s="26"/>
      <c r="F735" s="27"/>
      <c r="X735" s="56" t="str">
        <f t="shared" si="4"/>
        <v/>
      </c>
      <c r="Y735" s="56"/>
    </row>
    <row r="736" spans="1:25" x14ac:dyDescent="0.25">
      <c r="A736" s="23" t="s">
        <v>1406</v>
      </c>
      <c r="B736" s="24" t="s">
        <v>1407</v>
      </c>
      <c r="C736" s="25"/>
      <c r="D736" s="26"/>
      <c r="E736" s="26"/>
      <c r="F736" s="27"/>
      <c r="X736" s="56" t="str">
        <f t="shared" si="4"/>
        <v/>
      </c>
      <c r="Y736" s="56"/>
    </row>
    <row r="737" spans="1:25" x14ac:dyDescent="0.25">
      <c r="A737" s="23" t="s">
        <v>1408</v>
      </c>
      <c r="B737" s="24" t="s">
        <v>1409</v>
      </c>
      <c r="C737" s="25"/>
      <c r="D737" s="26"/>
      <c r="E737" s="26"/>
      <c r="F737" s="27"/>
      <c r="X737" s="56" t="str">
        <f t="shared" si="4"/>
        <v/>
      </c>
      <c r="Y737" s="56"/>
    </row>
    <row r="738" spans="1:25" x14ac:dyDescent="0.25">
      <c r="A738" s="23" t="s">
        <v>1410</v>
      </c>
      <c r="B738" s="24" t="s">
        <v>1411</v>
      </c>
      <c r="C738" s="25"/>
      <c r="D738" s="26"/>
      <c r="E738" s="26"/>
      <c r="F738" s="27"/>
      <c r="X738" s="56" t="str">
        <f t="shared" si="4"/>
        <v/>
      </c>
      <c r="Y738" s="56"/>
    </row>
    <row r="739" spans="1:25" x14ac:dyDescent="0.25">
      <c r="A739" s="23" t="s">
        <v>1412</v>
      </c>
      <c r="B739" s="24" t="s">
        <v>1413</v>
      </c>
      <c r="C739" s="25"/>
      <c r="D739" s="26"/>
      <c r="E739" s="26"/>
      <c r="F739" s="27"/>
      <c r="X739" s="56" t="str">
        <f t="shared" si="4"/>
        <v/>
      </c>
      <c r="Y739" s="56"/>
    </row>
    <row r="740" spans="1:25" ht="24" x14ac:dyDescent="0.25">
      <c r="A740" s="23" t="s">
        <v>1414</v>
      </c>
      <c r="B740" s="28" t="s">
        <v>4557</v>
      </c>
      <c r="C740" s="25"/>
      <c r="D740" s="26"/>
      <c r="E740" s="26"/>
      <c r="F740" s="27"/>
      <c r="X740" s="56" t="str">
        <f t="shared" si="4"/>
        <v/>
      </c>
      <c r="Y740" s="56"/>
    </row>
    <row r="741" spans="1:25" x14ac:dyDescent="0.25">
      <c r="A741" s="23" t="s">
        <v>1416</v>
      </c>
      <c r="B741" s="24" t="s">
        <v>1417</v>
      </c>
      <c r="C741" s="25"/>
      <c r="D741" s="26"/>
      <c r="E741" s="26"/>
      <c r="F741" s="27"/>
      <c r="X741" s="56" t="str">
        <f t="shared" si="4"/>
        <v/>
      </c>
      <c r="Y741" s="56"/>
    </row>
    <row r="742" spans="1:25" x14ac:dyDescent="0.25">
      <c r="A742" s="23" t="s">
        <v>1418</v>
      </c>
      <c r="B742" s="36" t="s">
        <v>1419</v>
      </c>
      <c r="C742" s="25"/>
      <c r="D742" s="26"/>
      <c r="E742" s="26"/>
      <c r="F742" s="27"/>
      <c r="X742" s="56" t="str">
        <f t="shared" si="4"/>
        <v/>
      </c>
      <c r="Y742" s="56"/>
    </row>
    <row r="743" spans="1:25" x14ac:dyDescent="0.25">
      <c r="A743" s="47"/>
      <c r="B743" s="19" t="s">
        <v>1420</v>
      </c>
      <c r="C743" s="41">
        <f>SUM(C744:C759)</f>
        <v>0</v>
      </c>
      <c r="D743" s="42"/>
      <c r="E743" s="42"/>
      <c r="F743" s="43"/>
      <c r="X743" s="56" t="str">
        <f t="shared" si="4"/>
        <v/>
      </c>
      <c r="Y743" s="56"/>
    </row>
    <row r="744" spans="1:25" x14ac:dyDescent="0.25">
      <c r="A744" s="23" t="s">
        <v>1421</v>
      </c>
      <c r="B744" s="24" t="s">
        <v>1389</v>
      </c>
      <c r="C744" s="25"/>
      <c r="D744" s="26"/>
      <c r="E744" s="26"/>
      <c r="F744" s="27"/>
      <c r="X744" s="56" t="str">
        <f t="shared" si="4"/>
        <v/>
      </c>
      <c r="Y744" s="56"/>
    </row>
    <row r="745" spans="1:25" x14ac:dyDescent="0.25">
      <c r="A745" s="23" t="s">
        <v>1422</v>
      </c>
      <c r="B745" s="24" t="s">
        <v>1391</v>
      </c>
      <c r="C745" s="25"/>
      <c r="D745" s="26"/>
      <c r="E745" s="26"/>
      <c r="F745" s="27"/>
      <c r="X745" s="56" t="str">
        <f t="shared" si="4"/>
        <v/>
      </c>
      <c r="Y745" s="56"/>
    </row>
    <row r="746" spans="1:25" ht="24" x14ac:dyDescent="0.25">
      <c r="A746" s="23" t="s">
        <v>1423</v>
      </c>
      <c r="B746" s="28" t="s">
        <v>4558</v>
      </c>
      <c r="C746" s="25"/>
      <c r="D746" s="26"/>
      <c r="E746" s="26"/>
      <c r="F746" s="27"/>
      <c r="X746" s="56" t="str">
        <f t="shared" si="4"/>
        <v/>
      </c>
      <c r="Y746" s="56"/>
    </row>
    <row r="747" spans="1:25" x14ac:dyDescent="0.25">
      <c r="A747" s="23" t="s">
        <v>1425</v>
      </c>
      <c r="B747" s="24" t="s">
        <v>1393</v>
      </c>
      <c r="C747" s="25"/>
      <c r="D747" s="26"/>
      <c r="E747" s="26"/>
      <c r="F747" s="27"/>
      <c r="X747" s="56" t="str">
        <f t="shared" si="4"/>
        <v/>
      </c>
      <c r="Y747" s="56"/>
    </row>
    <row r="748" spans="1:25" x14ac:dyDescent="0.25">
      <c r="A748" s="23" t="s">
        <v>1426</v>
      </c>
      <c r="B748" s="24" t="s">
        <v>1397</v>
      </c>
      <c r="C748" s="25"/>
      <c r="D748" s="26"/>
      <c r="E748" s="26"/>
      <c r="F748" s="27"/>
      <c r="X748" s="56" t="str">
        <f t="shared" si="4"/>
        <v/>
      </c>
      <c r="Y748" s="56"/>
    </row>
    <row r="749" spans="1:25" x14ac:dyDescent="0.25">
      <c r="A749" s="23" t="s">
        <v>1427</v>
      </c>
      <c r="B749" s="24" t="s">
        <v>1428</v>
      </c>
      <c r="C749" s="25"/>
      <c r="D749" s="26"/>
      <c r="E749" s="26"/>
      <c r="F749" s="27"/>
      <c r="X749" s="56" t="str">
        <f t="shared" si="4"/>
        <v/>
      </c>
      <c r="Y749" s="56"/>
    </row>
    <row r="750" spans="1:25" x14ac:dyDescent="0.25">
      <c r="A750" s="23" t="s">
        <v>1429</v>
      </c>
      <c r="B750" s="24" t="s">
        <v>1401</v>
      </c>
      <c r="C750" s="25"/>
      <c r="D750" s="26"/>
      <c r="E750" s="26"/>
      <c r="F750" s="27"/>
      <c r="X750" s="56" t="str">
        <f t="shared" si="4"/>
        <v/>
      </c>
      <c r="Y750" s="56"/>
    </row>
    <row r="751" spans="1:25" x14ac:dyDescent="0.25">
      <c r="A751" s="23" t="s">
        <v>1430</v>
      </c>
      <c r="B751" s="24" t="s">
        <v>1403</v>
      </c>
      <c r="C751" s="25"/>
      <c r="D751" s="26"/>
      <c r="E751" s="26"/>
      <c r="F751" s="27"/>
      <c r="X751" s="56" t="str">
        <f t="shared" si="4"/>
        <v/>
      </c>
      <c r="Y751" s="56"/>
    </row>
    <row r="752" spans="1:25" x14ac:dyDescent="0.25">
      <c r="A752" s="23" t="s">
        <v>1431</v>
      </c>
      <c r="B752" s="24" t="s">
        <v>1405</v>
      </c>
      <c r="C752" s="25"/>
      <c r="D752" s="26"/>
      <c r="E752" s="26"/>
      <c r="F752" s="27"/>
      <c r="X752" s="56" t="str">
        <f t="shared" si="4"/>
        <v/>
      </c>
      <c r="Y752" s="56"/>
    </row>
    <row r="753" spans="1:25" x14ac:dyDescent="0.25">
      <c r="A753" s="23" t="s">
        <v>1432</v>
      </c>
      <c r="B753" s="24" t="s">
        <v>1407</v>
      </c>
      <c r="C753" s="25"/>
      <c r="D753" s="26"/>
      <c r="E753" s="26"/>
      <c r="F753" s="27"/>
      <c r="X753" s="56" t="str">
        <f t="shared" si="4"/>
        <v/>
      </c>
      <c r="Y753" s="56"/>
    </row>
    <row r="754" spans="1:25" x14ac:dyDescent="0.25">
      <c r="A754" s="23" t="s">
        <v>1433</v>
      </c>
      <c r="B754" s="24" t="s">
        <v>1434</v>
      </c>
      <c r="C754" s="25"/>
      <c r="D754" s="26"/>
      <c r="E754" s="26"/>
      <c r="F754" s="27"/>
      <c r="X754" s="56" t="str">
        <f t="shared" si="4"/>
        <v/>
      </c>
      <c r="Y754" s="56"/>
    </row>
    <row r="755" spans="1:25" x14ac:dyDescent="0.25">
      <c r="A755" s="23" t="s">
        <v>1435</v>
      </c>
      <c r="B755" s="24" t="s">
        <v>1411</v>
      </c>
      <c r="C755" s="25"/>
      <c r="D755" s="26"/>
      <c r="E755" s="26"/>
      <c r="F755" s="27"/>
      <c r="X755" s="56" t="str">
        <f t="shared" si="4"/>
        <v/>
      </c>
      <c r="Y755" s="56"/>
    </row>
    <row r="756" spans="1:25" x14ac:dyDescent="0.25">
      <c r="A756" s="23" t="s">
        <v>1436</v>
      </c>
      <c r="B756" s="24" t="s">
        <v>1413</v>
      </c>
      <c r="C756" s="25"/>
      <c r="D756" s="26"/>
      <c r="E756" s="26"/>
      <c r="F756" s="27"/>
      <c r="X756" s="56" t="str">
        <f t="shared" si="4"/>
        <v/>
      </c>
      <c r="Y756" s="56"/>
    </row>
    <row r="757" spans="1:25" ht="24" x14ac:dyDescent="0.25">
      <c r="A757" s="23" t="s">
        <v>1437</v>
      </c>
      <c r="B757" s="28" t="s">
        <v>4559</v>
      </c>
      <c r="C757" s="25"/>
      <c r="D757" s="26"/>
      <c r="E757" s="26"/>
      <c r="F757" s="27"/>
      <c r="X757" s="56" t="str">
        <f t="shared" si="4"/>
        <v/>
      </c>
      <c r="Y757" s="56"/>
    </row>
    <row r="758" spans="1:25" x14ac:dyDescent="0.25">
      <c r="A758" s="23" t="s">
        <v>1439</v>
      </c>
      <c r="B758" s="24" t="s">
        <v>1417</v>
      </c>
      <c r="C758" s="25"/>
      <c r="D758" s="26"/>
      <c r="E758" s="26"/>
      <c r="F758" s="27"/>
      <c r="X758" s="56" t="str">
        <f t="shared" si="4"/>
        <v/>
      </c>
      <c r="Y758" s="56"/>
    </row>
    <row r="759" spans="1:25" x14ac:dyDescent="0.25">
      <c r="A759" s="23" t="s">
        <v>1440</v>
      </c>
      <c r="B759" s="36" t="s">
        <v>1419</v>
      </c>
      <c r="C759" s="25"/>
      <c r="D759" s="26"/>
      <c r="E759" s="26"/>
      <c r="F759" s="27"/>
      <c r="X759" s="56" t="str">
        <f t="shared" ref="X759:X816" si="5">IF(D759&gt;C759,1,"")</f>
        <v/>
      </c>
      <c r="Y759" s="56"/>
    </row>
    <row r="760" spans="1:25" x14ac:dyDescent="0.25">
      <c r="A760" s="47"/>
      <c r="B760" s="19" t="s">
        <v>1441</v>
      </c>
      <c r="C760" s="41">
        <f>SUM(C761:C763)</f>
        <v>0</v>
      </c>
      <c r="D760" s="42"/>
      <c r="E760" s="42"/>
      <c r="F760" s="43"/>
      <c r="X760" s="56" t="str">
        <f t="shared" si="5"/>
        <v/>
      </c>
      <c r="Y760" s="56"/>
    </row>
    <row r="761" spans="1:25" x14ac:dyDescent="0.25">
      <c r="A761" s="23" t="s">
        <v>1442</v>
      </c>
      <c r="B761" s="24" t="s">
        <v>1443</v>
      </c>
      <c r="C761" s="25"/>
      <c r="D761" s="26"/>
      <c r="E761" s="26"/>
      <c r="F761" s="27"/>
      <c r="X761" s="56" t="str">
        <f t="shared" si="5"/>
        <v/>
      </c>
      <c r="Y761" s="56"/>
    </row>
    <row r="762" spans="1:25" x14ac:dyDescent="0.25">
      <c r="A762" s="23" t="s">
        <v>1444</v>
      </c>
      <c r="B762" s="24" t="s">
        <v>1401</v>
      </c>
      <c r="C762" s="25"/>
      <c r="D762" s="26"/>
      <c r="E762" s="26"/>
      <c r="F762" s="27"/>
      <c r="X762" s="56" t="str">
        <f t="shared" si="5"/>
        <v/>
      </c>
      <c r="Y762" s="56"/>
    </row>
    <row r="763" spans="1:25" x14ac:dyDescent="0.25">
      <c r="A763" s="23" t="s">
        <v>1445</v>
      </c>
      <c r="B763" s="36" t="s">
        <v>1446</v>
      </c>
      <c r="C763" s="25"/>
      <c r="D763" s="26"/>
      <c r="E763" s="26"/>
      <c r="F763" s="27"/>
      <c r="X763" s="56" t="str">
        <f t="shared" si="5"/>
        <v/>
      </c>
      <c r="Y763" s="56"/>
    </row>
    <row r="764" spans="1:25" x14ac:dyDescent="0.25">
      <c r="A764" s="23"/>
      <c r="B764" s="38" t="s">
        <v>1447</v>
      </c>
      <c r="C764" s="41">
        <f>SUM(C765:C778)</f>
        <v>0</v>
      </c>
      <c r="D764" s="42"/>
      <c r="E764" s="42"/>
      <c r="F764" s="43"/>
      <c r="X764" s="56" t="str">
        <f t="shared" si="5"/>
        <v/>
      </c>
      <c r="Y764" s="56"/>
    </row>
    <row r="765" spans="1:25" ht="35.25" x14ac:dyDescent="0.25">
      <c r="A765" s="23" t="s">
        <v>1448</v>
      </c>
      <c r="B765" s="28" t="s">
        <v>4560</v>
      </c>
      <c r="C765" s="25"/>
      <c r="D765" s="26"/>
      <c r="E765" s="26"/>
      <c r="F765" s="27"/>
      <c r="X765" s="56" t="str">
        <f t="shared" si="5"/>
        <v/>
      </c>
      <c r="Y765" s="56"/>
    </row>
    <row r="766" spans="1:25" ht="24" x14ac:dyDescent="0.25">
      <c r="A766" s="23" t="s">
        <v>1450</v>
      </c>
      <c r="B766" s="28" t="s">
        <v>4561</v>
      </c>
      <c r="C766" s="25"/>
      <c r="D766" s="26"/>
      <c r="E766" s="26"/>
      <c r="F766" s="27"/>
      <c r="X766" s="56" t="str">
        <f t="shared" si="5"/>
        <v/>
      </c>
      <c r="Y766" s="56"/>
    </row>
    <row r="767" spans="1:25" ht="46.5" x14ac:dyDescent="0.25">
      <c r="A767" s="23" t="s">
        <v>1452</v>
      </c>
      <c r="B767" s="28" t="s">
        <v>4562</v>
      </c>
      <c r="C767" s="25"/>
      <c r="D767" s="26"/>
      <c r="E767" s="26"/>
      <c r="F767" s="27"/>
      <c r="X767" s="56" t="str">
        <f t="shared" si="5"/>
        <v/>
      </c>
      <c r="Y767" s="56"/>
    </row>
    <row r="768" spans="1:25" ht="46.5" x14ac:dyDescent="0.25">
      <c r="A768" s="23" t="s">
        <v>1454</v>
      </c>
      <c r="B768" s="28" t="s">
        <v>4563</v>
      </c>
      <c r="C768" s="25"/>
      <c r="D768" s="26"/>
      <c r="E768" s="26"/>
      <c r="F768" s="27"/>
      <c r="X768" s="56" t="str">
        <f t="shared" si="5"/>
        <v/>
      </c>
      <c r="Y768" s="56"/>
    </row>
    <row r="769" spans="1:25" x14ac:dyDescent="0.25">
      <c r="A769" s="23" t="s">
        <v>1456</v>
      </c>
      <c r="B769" s="24" t="s">
        <v>1457</v>
      </c>
      <c r="C769" s="25"/>
      <c r="D769" s="26"/>
      <c r="E769" s="26"/>
      <c r="F769" s="27"/>
      <c r="X769" s="56" t="str">
        <f t="shared" si="5"/>
        <v/>
      </c>
      <c r="Y769" s="56"/>
    </row>
    <row r="770" spans="1:25" ht="35.25" x14ac:dyDescent="0.25">
      <c r="A770" s="23" t="s">
        <v>1458</v>
      </c>
      <c r="B770" s="28" t="s">
        <v>4564</v>
      </c>
      <c r="C770" s="25"/>
      <c r="D770" s="26"/>
      <c r="E770" s="26"/>
      <c r="F770" s="27"/>
      <c r="X770" s="56" t="str">
        <f t="shared" si="5"/>
        <v/>
      </c>
      <c r="Y770" s="56"/>
    </row>
    <row r="771" spans="1:25" ht="35.25" x14ac:dyDescent="0.25">
      <c r="A771" s="23" t="s">
        <v>1460</v>
      </c>
      <c r="B771" s="28" t="s">
        <v>4565</v>
      </c>
      <c r="C771" s="25"/>
      <c r="D771" s="26"/>
      <c r="E771" s="26"/>
      <c r="F771" s="27"/>
      <c r="X771" s="56" t="str">
        <f t="shared" si="5"/>
        <v/>
      </c>
      <c r="Y771" s="56"/>
    </row>
    <row r="772" spans="1:25" ht="46.5" x14ac:dyDescent="0.25">
      <c r="A772" s="23" t="s">
        <v>1462</v>
      </c>
      <c r="B772" s="28" t="s">
        <v>4566</v>
      </c>
      <c r="C772" s="25"/>
      <c r="D772" s="26"/>
      <c r="E772" s="26"/>
      <c r="F772" s="27"/>
      <c r="X772" s="56" t="str">
        <f t="shared" si="5"/>
        <v/>
      </c>
      <c r="Y772" s="56"/>
    </row>
    <row r="773" spans="1:25" ht="35.25" x14ac:dyDescent="0.25">
      <c r="A773" s="23" t="s">
        <v>1464</v>
      </c>
      <c r="B773" s="67" t="s">
        <v>4567</v>
      </c>
      <c r="C773" s="25"/>
      <c r="D773" s="26"/>
      <c r="E773" s="26"/>
      <c r="F773" s="27"/>
      <c r="X773" s="56" t="str">
        <f t="shared" si="5"/>
        <v/>
      </c>
      <c r="Y773" s="56"/>
    </row>
    <row r="774" spans="1:25" ht="35.25" x14ac:dyDescent="0.25">
      <c r="A774" s="23" t="s">
        <v>1466</v>
      </c>
      <c r="B774" s="28" t="s">
        <v>4568</v>
      </c>
      <c r="C774" s="25"/>
      <c r="D774" s="26"/>
      <c r="E774" s="26"/>
      <c r="F774" s="27"/>
      <c r="X774" s="56" t="str">
        <f t="shared" si="5"/>
        <v/>
      </c>
      <c r="Y774" s="56"/>
    </row>
    <row r="775" spans="1:25" ht="35.25" x14ac:dyDescent="0.25">
      <c r="A775" s="23" t="s">
        <v>1468</v>
      </c>
      <c r="B775" s="28" t="s">
        <v>4569</v>
      </c>
      <c r="C775" s="25"/>
      <c r="D775" s="26"/>
      <c r="E775" s="26"/>
      <c r="F775" s="27"/>
      <c r="X775" s="56" t="str">
        <f t="shared" si="5"/>
        <v/>
      </c>
      <c r="Y775" s="56"/>
    </row>
    <row r="776" spans="1:25" ht="24" x14ac:dyDescent="0.25">
      <c r="A776" s="23" t="s">
        <v>1470</v>
      </c>
      <c r="B776" s="28" t="s">
        <v>4570</v>
      </c>
      <c r="C776" s="25"/>
      <c r="D776" s="26"/>
      <c r="E776" s="26"/>
      <c r="F776" s="27"/>
      <c r="X776" s="56" t="str">
        <f t="shared" si="5"/>
        <v/>
      </c>
      <c r="Y776" s="56"/>
    </row>
    <row r="777" spans="1:25" x14ac:dyDescent="0.25">
      <c r="A777" s="23" t="s">
        <v>1472</v>
      </c>
      <c r="B777" s="24" t="s">
        <v>1473</v>
      </c>
      <c r="C777" s="25"/>
      <c r="D777" s="26"/>
      <c r="E777" s="26"/>
      <c r="F777" s="27"/>
      <c r="X777" s="56" t="str">
        <f t="shared" si="5"/>
        <v/>
      </c>
      <c r="Y777" s="56"/>
    </row>
    <row r="778" spans="1:25" ht="24" x14ac:dyDescent="0.25">
      <c r="A778" s="23" t="s">
        <v>1474</v>
      </c>
      <c r="B778" s="29" t="s">
        <v>4571</v>
      </c>
      <c r="C778" s="25"/>
      <c r="D778" s="26"/>
      <c r="E778" s="26"/>
      <c r="F778" s="27"/>
      <c r="X778" s="56" t="str">
        <f t="shared" si="5"/>
        <v/>
      </c>
      <c r="Y778" s="56"/>
    </row>
    <row r="779" spans="1:25" x14ac:dyDescent="0.25">
      <c r="A779" s="47"/>
      <c r="B779" s="68" t="s">
        <v>1476</v>
      </c>
      <c r="C779" s="41">
        <f>SUM(C780:C789)</f>
        <v>0</v>
      </c>
      <c r="D779" s="42"/>
      <c r="E779" s="42"/>
      <c r="F779" s="43"/>
      <c r="X779" s="56" t="str">
        <f t="shared" si="5"/>
        <v/>
      </c>
      <c r="Y779" s="56"/>
    </row>
    <row r="780" spans="1:25" ht="24" x14ac:dyDescent="0.25">
      <c r="A780" s="23" t="s">
        <v>1477</v>
      </c>
      <c r="B780" s="28" t="s">
        <v>4572</v>
      </c>
      <c r="C780" s="25"/>
      <c r="D780" s="26"/>
      <c r="E780" s="26"/>
      <c r="F780" s="27"/>
      <c r="X780" s="56" t="str">
        <f t="shared" si="5"/>
        <v/>
      </c>
      <c r="Y780" s="56"/>
    </row>
    <row r="781" spans="1:25" x14ac:dyDescent="0.25">
      <c r="A781" s="23" t="s">
        <v>1479</v>
      </c>
      <c r="B781" s="24" t="s">
        <v>1480</v>
      </c>
      <c r="C781" s="25"/>
      <c r="D781" s="26"/>
      <c r="E781" s="26"/>
      <c r="F781" s="27"/>
      <c r="X781" s="56" t="str">
        <f t="shared" si="5"/>
        <v/>
      </c>
      <c r="Y781" s="56"/>
    </row>
    <row r="782" spans="1:25" x14ac:dyDescent="0.25">
      <c r="A782" s="23" t="s">
        <v>1481</v>
      </c>
      <c r="B782" s="24" t="s">
        <v>1482</v>
      </c>
      <c r="C782" s="25"/>
      <c r="D782" s="26"/>
      <c r="E782" s="26"/>
      <c r="F782" s="27"/>
      <c r="X782" s="56" t="str">
        <f t="shared" si="5"/>
        <v/>
      </c>
      <c r="Y782" s="56"/>
    </row>
    <row r="783" spans="1:25" ht="24" x14ac:dyDescent="0.25">
      <c r="A783" s="23" t="s">
        <v>1483</v>
      </c>
      <c r="B783" s="28" t="s">
        <v>4573</v>
      </c>
      <c r="C783" s="25"/>
      <c r="D783" s="26"/>
      <c r="E783" s="26"/>
      <c r="F783" s="27"/>
      <c r="X783" s="56" t="str">
        <f t="shared" si="5"/>
        <v/>
      </c>
      <c r="Y783" s="56"/>
    </row>
    <row r="784" spans="1:25" ht="24" x14ac:dyDescent="0.25">
      <c r="A784" s="23" t="s">
        <v>1485</v>
      </c>
      <c r="B784" s="28" t="s">
        <v>4574</v>
      </c>
      <c r="C784" s="25"/>
      <c r="D784" s="26"/>
      <c r="E784" s="26"/>
      <c r="F784" s="27"/>
      <c r="X784" s="56" t="str">
        <f t="shared" si="5"/>
        <v/>
      </c>
      <c r="Y784" s="56"/>
    </row>
    <row r="785" spans="1:25" ht="24" x14ac:dyDescent="0.25">
      <c r="A785" s="23" t="s">
        <v>1487</v>
      </c>
      <c r="B785" s="28" t="s">
        <v>4575</v>
      </c>
      <c r="C785" s="25"/>
      <c r="D785" s="26"/>
      <c r="E785" s="26"/>
      <c r="F785" s="27"/>
      <c r="X785" s="56" t="str">
        <f t="shared" si="5"/>
        <v/>
      </c>
      <c r="Y785" s="56"/>
    </row>
    <row r="786" spans="1:25" ht="46.5" x14ac:dyDescent="0.25">
      <c r="A786" s="23" t="s">
        <v>1489</v>
      </c>
      <c r="B786" s="28" t="s">
        <v>4576</v>
      </c>
      <c r="C786" s="25"/>
      <c r="D786" s="26"/>
      <c r="E786" s="26"/>
      <c r="F786" s="27"/>
      <c r="X786" s="56" t="str">
        <f t="shared" si="5"/>
        <v/>
      </c>
      <c r="Y786" s="56"/>
    </row>
    <row r="787" spans="1:25" x14ac:dyDescent="0.25">
      <c r="A787" s="23" t="s">
        <v>1491</v>
      </c>
      <c r="B787" s="24" t="s">
        <v>1492</v>
      </c>
      <c r="C787" s="25"/>
      <c r="D787" s="26"/>
      <c r="E787" s="26"/>
      <c r="F787" s="27"/>
      <c r="X787" s="56" t="str">
        <f t="shared" si="5"/>
        <v/>
      </c>
      <c r="Y787" s="56"/>
    </row>
    <row r="788" spans="1:25" x14ac:dyDescent="0.25">
      <c r="A788" s="23" t="s">
        <v>1493</v>
      </c>
      <c r="B788" s="24" t="s">
        <v>1494</v>
      </c>
      <c r="C788" s="25"/>
      <c r="D788" s="26"/>
      <c r="E788" s="26"/>
      <c r="F788" s="27"/>
      <c r="X788" s="56" t="str">
        <f t="shared" si="5"/>
        <v/>
      </c>
      <c r="Y788" s="56"/>
    </row>
    <row r="789" spans="1:25" x14ac:dyDescent="0.25">
      <c r="A789" s="23" t="s">
        <v>1495</v>
      </c>
      <c r="B789" s="29" t="s">
        <v>4577</v>
      </c>
      <c r="C789" s="25"/>
      <c r="D789" s="26"/>
      <c r="E789" s="26"/>
      <c r="F789" s="27"/>
      <c r="X789" s="56" t="str">
        <f t="shared" si="5"/>
        <v/>
      </c>
      <c r="Y789" s="56"/>
    </row>
    <row r="790" spans="1:25" x14ac:dyDescent="0.25">
      <c r="A790" s="47"/>
      <c r="B790" s="68" t="s">
        <v>1497</v>
      </c>
      <c r="C790" s="41">
        <f>SUM(C791:C798)</f>
        <v>0</v>
      </c>
      <c r="D790" s="42"/>
      <c r="E790" s="42"/>
      <c r="F790" s="43"/>
      <c r="X790" s="56" t="str">
        <f t="shared" si="5"/>
        <v/>
      </c>
      <c r="Y790" s="56"/>
    </row>
    <row r="791" spans="1:25" x14ac:dyDescent="0.25">
      <c r="A791" s="23" t="s">
        <v>1498</v>
      </c>
      <c r="B791" s="24" t="s">
        <v>1499</v>
      </c>
      <c r="C791" s="25"/>
      <c r="D791" s="26"/>
      <c r="E791" s="26"/>
      <c r="F791" s="27"/>
      <c r="X791" s="56" t="str">
        <f t="shared" si="5"/>
        <v/>
      </c>
      <c r="Y791" s="56"/>
    </row>
    <row r="792" spans="1:25" x14ac:dyDescent="0.25">
      <c r="A792" s="23" t="s">
        <v>1500</v>
      </c>
      <c r="B792" s="24" t="s">
        <v>1501</v>
      </c>
      <c r="C792" s="25"/>
      <c r="D792" s="26"/>
      <c r="E792" s="26"/>
      <c r="F792" s="27"/>
      <c r="X792" s="56" t="str">
        <f t="shared" si="5"/>
        <v/>
      </c>
      <c r="Y792" s="56"/>
    </row>
    <row r="793" spans="1:25" x14ac:dyDescent="0.25">
      <c r="A793" s="23" t="s">
        <v>1502</v>
      </c>
      <c r="B793" s="24" t="s">
        <v>1503</v>
      </c>
      <c r="C793" s="25"/>
      <c r="D793" s="26"/>
      <c r="E793" s="26"/>
      <c r="F793" s="27"/>
      <c r="X793" s="56" t="str">
        <f t="shared" si="5"/>
        <v/>
      </c>
      <c r="Y793" s="56"/>
    </row>
    <row r="794" spans="1:25" x14ac:dyDescent="0.25">
      <c r="A794" s="23" t="s">
        <v>1504</v>
      </c>
      <c r="B794" s="24" t="s">
        <v>1505</v>
      </c>
      <c r="C794" s="25"/>
      <c r="D794" s="26"/>
      <c r="E794" s="26"/>
      <c r="F794" s="27"/>
      <c r="X794" s="56" t="str">
        <f t="shared" si="5"/>
        <v/>
      </c>
      <c r="Y794" s="56"/>
    </row>
    <row r="795" spans="1:25" x14ac:dyDescent="0.25">
      <c r="A795" s="23" t="s">
        <v>1506</v>
      </c>
      <c r="B795" s="24" t="s">
        <v>1507</v>
      </c>
      <c r="C795" s="25"/>
      <c r="D795" s="26"/>
      <c r="E795" s="26"/>
      <c r="F795" s="27"/>
      <c r="X795" s="56" t="str">
        <f t="shared" si="5"/>
        <v/>
      </c>
      <c r="Y795" s="56"/>
    </row>
    <row r="796" spans="1:25" ht="24" x14ac:dyDescent="0.25">
      <c r="A796" s="23" t="s">
        <v>1508</v>
      </c>
      <c r="B796" s="28" t="s">
        <v>4578</v>
      </c>
      <c r="C796" s="25"/>
      <c r="D796" s="26"/>
      <c r="E796" s="26"/>
      <c r="F796" s="27"/>
      <c r="X796" s="56" t="str">
        <f t="shared" si="5"/>
        <v/>
      </c>
      <c r="Y796" s="56"/>
    </row>
    <row r="797" spans="1:25" x14ac:dyDescent="0.25">
      <c r="A797" s="23" t="s">
        <v>1510</v>
      </c>
      <c r="B797" s="24" t="s">
        <v>1511</v>
      </c>
      <c r="C797" s="25"/>
      <c r="D797" s="26"/>
      <c r="E797" s="26"/>
      <c r="F797" s="27"/>
      <c r="X797" s="56" t="str">
        <f t="shared" si="5"/>
        <v/>
      </c>
      <c r="Y797" s="56"/>
    </row>
    <row r="798" spans="1:25" x14ac:dyDescent="0.25">
      <c r="A798" s="23" t="s">
        <v>1512</v>
      </c>
      <c r="B798" s="36" t="s">
        <v>1513</v>
      </c>
      <c r="C798" s="25"/>
      <c r="D798" s="26"/>
      <c r="E798" s="26"/>
      <c r="F798" s="27"/>
      <c r="X798" s="56" t="str">
        <f t="shared" si="5"/>
        <v/>
      </c>
      <c r="Y798" s="56"/>
    </row>
    <row r="799" spans="1:25" ht="17.25" customHeight="1" x14ac:dyDescent="0.25">
      <c r="A799" s="47"/>
      <c r="B799" s="63" t="s">
        <v>1514</v>
      </c>
      <c r="C799" s="69"/>
      <c r="D799" s="42"/>
      <c r="E799" s="42"/>
      <c r="F799" s="43"/>
      <c r="X799" s="56" t="str">
        <f t="shared" si="5"/>
        <v/>
      </c>
      <c r="Y799" s="56"/>
    </row>
    <row r="800" spans="1:25" ht="15.75" customHeight="1" x14ac:dyDescent="0.25">
      <c r="A800" s="47"/>
      <c r="B800" s="59" t="s">
        <v>1515</v>
      </c>
      <c r="C800" s="69">
        <f>SUM(C801:C806)</f>
        <v>0</v>
      </c>
      <c r="D800" s="42"/>
      <c r="E800" s="42"/>
      <c r="F800" s="43"/>
      <c r="X800" s="56" t="str">
        <f t="shared" si="5"/>
        <v/>
      </c>
      <c r="Y800" s="56"/>
    </row>
    <row r="801" spans="1:25" ht="12.75" customHeight="1" x14ac:dyDescent="0.25">
      <c r="A801" s="23" t="s">
        <v>1516</v>
      </c>
      <c r="B801" s="70" t="s">
        <v>1517</v>
      </c>
      <c r="C801" s="25"/>
      <c r="D801" s="26"/>
      <c r="E801" s="26"/>
      <c r="F801" s="27"/>
      <c r="X801" s="56" t="str">
        <f t="shared" si="5"/>
        <v/>
      </c>
      <c r="Y801" s="56"/>
    </row>
    <row r="802" spans="1:25" ht="35.25" x14ac:dyDescent="0.25">
      <c r="A802" s="23" t="s">
        <v>1518</v>
      </c>
      <c r="B802" s="71" t="s">
        <v>4579</v>
      </c>
      <c r="C802" s="72"/>
      <c r="D802" s="73"/>
      <c r="E802" s="73"/>
      <c r="F802" s="74"/>
      <c r="X802" s="56" t="str">
        <f t="shared" si="5"/>
        <v/>
      </c>
      <c r="Y802" s="56"/>
    </row>
    <row r="803" spans="1:25" ht="24" x14ac:dyDescent="0.25">
      <c r="A803" s="52" t="s">
        <v>1520</v>
      </c>
      <c r="B803" s="75" t="s">
        <v>4580</v>
      </c>
      <c r="C803" s="72"/>
      <c r="D803" s="73"/>
      <c r="E803" s="73"/>
      <c r="F803" s="74"/>
      <c r="X803" s="56" t="str">
        <f>IF(D803&gt;C803,1,"")</f>
        <v/>
      </c>
      <c r="Y803" s="56"/>
    </row>
    <row r="804" spans="1:25" ht="24" x14ac:dyDescent="0.25">
      <c r="A804" s="52" t="s">
        <v>1522</v>
      </c>
      <c r="B804" s="75" t="s">
        <v>1523</v>
      </c>
      <c r="C804" s="72"/>
      <c r="D804" s="73"/>
      <c r="E804" s="73"/>
      <c r="F804" s="74"/>
      <c r="X804" s="56" t="str">
        <f>IF(D804&gt;C804,1,"")</f>
        <v/>
      </c>
      <c r="Y804" s="56"/>
    </row>
    <row r="805" spans="1:25" x14ac:dyDescent="0.25">
      <c r="A805" s="52" t="s">
        <v>1524</v>
      </c>
      <c r="B805" s="75" t="s">
        <v>1525</v>
      </c>
      <c r="C805" s="72"/>
      <c r="D805" s="73"/>
      <c r="E805" s="73"/>
      <c r="F805" s="74"/>
      <c r="X805" s="56" t="str">
        <f>IF(D805&gt;C805,1,"")</f>
        <v/>
      </c>
      <c r="Y805" s="56"/>
    </row>
    <row r="806" spans="1:25" ht="22.5" customHeight="1" x14ac:dyDescent="0.25">
      <c r="A806" s="76" t="s">
        <v>1526</v>
      </c>
      <c r="B806" s="77" t="s">
        <v>1527</v>
      </c>
      <c r="C806" s="72"/>
      <c r="D806" s="73"/>
      <c r="E806" s="73"/>
      <c r="F806" s="74"/>
      <c r="X806" s="56" t="str">
        <f t="shared" si="5"/>
        <v/>
      </c>
      <c r="Y806" s="56"/>
    </row>
    <row r="807" spans="1:25" x14ac:dyDescent="0.25">
      <c r="A807" s="78"/>
      <c r="B807" s="79" t="s">
        <v>1528</v>
      </c>
      <c r="C807" s="80">
        <f>SUM(C808:C877)</f>
        <v>0</v>
      </c>
      <c r="D807" s="81">
        <f>SUM(D808:D877)</f>
        <v>0</v>
      </c>
      <c r="E807" s="81">
        <f>SUM(E808:E877)</f>
        <v>0</v>
      </c>
      <c r="F807" s="82">
        <f>SUM(F808:F877)</f>
        <v>0</v>
      </c>
      <c r="G807" s="4" t="str">
        <f t="shared" ref="G807:G870" si="6">IF(D807&gt;C807,"CMA ES MAYOR QUE TOTAL ACTIVIDADES","")</f>
        <v/>
      </c>
      <c r="X807" s="56" t="str">
        <f t="shared" si="5"/>
        <v/>
      </c>
      <c r="Y807" s="56"/>
    </row>
    <row r="808" spans="1:25" x14ac:dyDescent="0.25">
      <c r="A808" s="23" t="s">
        <v>1529</v>
      </c>
      <c r="B808" s="24" t="s">
        <v>1530</v>
      </c>
      <c r="C808" s="83"/>
      <c r="D808" s="84">
        <f>+E808+F808</f>
        <v>0</v>
      </c>
      <c r="E808" s="85"/>
      <c r="F808" s="86"/>
      <c r="G808" s="4" t="str">
        <f t="shared" si="6"/>
        <v/>
      </c>
      <c r="X808" s="56" t="str">
        <f t="shared" si="5"/>
        <v/>
      </c>
      <c r="Y808" s="56"/>
    </row>
    <row r="809" spans="1:25" x14ac:dyDescent="0.25">
      <c r="A809" s="23" t="s">
        <v>1531</v>
      </c>
      <c r="B809" s="24" t="s">
        <v>1532</v>
      </c>
      <c r="C809" s="25"/>
      <c r="D809" s="87">
        <f t="shared" ref="D809:D872" si="7">+E809+F809</f>
        <v>0</v>
      </c>
      <c r="E809" s="88"/>
      <c r="F809" s="89"/>
      <c r="G809" s="4" t="str">
        <f t="shared" si="6"/>
        <v/>
      </c>
      <c r="X809" s="56" t="str">
        <f t="shared" si="5"/>
        <v/>
      </c>
      <c r="Y809" s="56"/>
    </row>
    <row r="810" spans="1:25" x14ac:dyDescent="0.25">
      <c r="A810" s="23" t="s">
        <v>1533</v>
      </c>
      <c r="B810" s="24" t="s">
        <v>1534</v>
      </c>
      <c r="C810" s="25"/>
      <c r="D810" s="87">
        <f t="shared" si="7"/>
        <v>0</v>
      </c>
      <c r="E810" s="88"/>
      <c r="F810" s="89"/>
      <c r="G810" s="4" t="str">
        <f t="shared" si="6"/>
        <v/>
      </c>
      <c r="X810" s="56" t="str">
        <f t="shared" si="5"/>
        <v/>
      </c>
      <c r="Y810" s="56"/>
    </row>
    <row r="811" spans="1:25" x14ac:dyDescent="0.25">
      <c r="A811" s="23" t="s">
        <v>1535</v>
      </c>
      <c r="B811" s="24" t="s">
        <v>1536</v>
      </c>
      <c r="C811" s="25"/>
      <c r="D811" s="87">
        <f t="shared" si="7"/>
        <v>0</v>
      </c>
      <c r="E811" s="88"/>
      <c r="F811" s="89"/>
      <c r="G811" s="4" t="str">
        <f t="shared" si="6"/>
        <v/>
      </c>
      <c r="X811" s="56" t="str">
        <f t="shared" si="5"/>
        <v/>
      </c>
      <c r="Y811" s="56"/>
    </row>
    <row r="812" spans="1:25" x14ac:dyDescent="0.25">
      <c r="A812" s="23" t="s">
        <v>1537</v>
      </c>
      <c r="B812" s="24" t="s">
        <v>1538</v>
      </c>
      <c r="C812" s="25"/>
      <c r="D812" s="87">
        <f t="shared" si="7"/>
        <v>0</v>
      </c>
      <c r="E812" s="88"/>
      <c r="F812" s="89"/>
      <c r="G812" s="4" t="str">
        <f t="shared" si="6"/>
        <v/>
      </c>
      <c r="X812" s="56" t="str">
        <f t="shared" si="5"/>
        <v/>
      </c>
      <c r="Y812" s="56"/>
    </row>
    <row r="813" spans="1:25" x14ac:dyDescent="0.25">
      <c r="A813" s="23" t="s">
        <v>1539</v>
      </c>
      <c r="B813" s="24" t="s">
        <v>1540</v>
      </c>
      <c r="C813" s="25"/>
      <c r="D813" s="87">
        <f t="shared" si="7"/>
        <v>0</v>
      </c>
      <c r="E813" s="88"/>
      <c r="F813" s="89"/>
      <c r="G813" s="4" t="str">
        <f t="shared" si="6"/>
        <v/>
      </c>
      <c r="X813" s="56" t="str">
        <f t="shared" si="5"/>
        <v/>
      </c>
      <c r="Y813" s="56"/>
    </row>
    <row r="814" spans="1:25" x14ac:dyDescent="0.25">
      <c r="A814" s="23" t="s">
        <v>1541</v>
      </c>
      <c r="B814" s="24" t="s">
        <v>1542</v>
      </c>
      <c r="C814" s="25"/>
      <c r="D814" s="87">
        <f t="shared" si="7"/>
        <v>0</v>
      </c>
      <c r="E814" s="88"/>
      <c r="F814" s="89"/>
      <c r="G814" s="4" t="str">
        <f t="shared" si="6"/>
        <v/>
      </c>
      <c r="X814" s="56" t="str">
        <f t="shared" si="5"/>
        <v/>
      </c>
      <c r="Y814" s="56"/>
    </row>
    <row r="815" spans="1:25" x14ac:dyDescent="0.25">
      <c r="A815" s="23" t="s">
        <v>1543</v>
      </c>
      <c r="B815" s="24" t="s">
        <v>1544</v>
      </c>
      <c r="C815" s="25"/>
      <c r="D815" s="87">
        <f t="shared" si="7"/>
        <v>0</v>
      </c>
      <c r="E815" s="88"/>
      <c r="F815" s="89"/>
      <c r="G815" s="4" t="str">
        <f t="shared" si="6"/>
        <v/>
      </c>
      <c r="X815" s="56" t="str">
        <f t="shared" si="5"/>
        <v/>
      </c>
      <c r="Y815" s="56"/>
    </row>
    <row r="816" spans="1:25" x14ac:dyDescent="0.25">
      <c r="A816" s="23" t="s">
        <v>1545</v>
      </c>
      <c r="B816" s="24" t="s">
        <v>1546</v>
      </c>
      <c r="C816" s="25"/>
      <c r="D816" s="87">
        <f t="shared" si="7"/>
        <v>0</v>
      </c>
      <c r="E816" s="88"/>
      <c r="F816" s="89"/>
      <c r="G816" s="4" t="str">
        <f t="shared" si="6"/>
        <v/>
      </c>
      <c r="X816" s="56" t="str">
        <f t="shared" si="5"/>
        <v/>
      </c>
      <c r="Y816" s="56"/>
    </row>
    <row r="817" spans="1:25" x14ac:dyDescent="0.25">
      <c r="A817" s="23" t="s">
        <v>1547</v>
      </c>
      <c r="B817" s="24" t="s">
        <v>1548</v>
      </c>
      <c r="C817" s="25"/>
      <c r="D817" s="87">
        <f t="shared" si="7"/>
        <v>0</v>
      </c>
      <c r="E817" s="88"/>
      <c r="F817" s="89"/>
      <c r="G817" s="4" t="str">
        <f t="shared" si="6"/>
        <v/>
      </c>
      <c r="X817" s="56"/>
      <c r="Y817" s="56"/>
    </row>
    <row r="818" spans="1:25" x14ac:dyDescent="0.25">
      <c r="A818" s="23" t="s">
        <v>1549</v>
      </c>
      <c r="B818" s="24" t="s">
        <v>1550</v>
      </c>
      <c r="C818" s="25"/>
      <c r="D818" s="87">
        <f t="shared" si="7"/>
        <v>0</v>
      </c>
      <c r="E818" s="88"/>
      <c r="F818" s="89"/>
      <c r="G818" s="4" t="str">
        <f t="shared" si="6"/>
        <v/>
      </c>
      <c r="X818" s="56"/>
      <c r="Y818" s="56"/>
    </row>
    <row r="819" spans="1:25" x14ac:dyDescent="0.25">
      <c r="A819" s="23" t="s">
        <v>1551</v>
      </c>
      <c r="B819" s="24" t="s">
        <v>1552</v>
      </c>
      <c r="C819" s="25"/>
      <c r="D819" s="87">
        <f t="shared" si="7"/>
        <v>0</v>
      </c>
      <c r="E819" s="88"/>
      <c r="F819" s="89"/>
      <c r="G819" s="4" t="str">
        <f t="shared" si="6"/>
        <v/>
      </c>
      <c r="X819" s="56"/>
      <c r="Y819" s="56"/>
    </row>
    <row r="820" spans="1:25" x14ac:dyDescent="0.25">
      <c r="A820" s="23" t="s">
        <v>1553</v>
      </c>
      <c r="B820" s="24" t="s">
        <v>1554</v>
      </c>
      <c r="C820" s="25"/>
      <c r="D820" s="87">
        <f t="shared" si="7"/>
        <v>0</v>
      </c>
      <c r="E820" s="88"/>
      <c r="F820" s="89"/>
      <c r="G820" s="4" t="str">
        <f t="shared" si="6"/>
        <v/>
      </c>
      <c r="X820" s="56"/>
      <c r="Y820" s="56"/>
    </row>
    <row r="821" spans="1:25" x14ac:dyDescent="0.25">
      <c r="A821" s="23" t="s">
        <v>1555</v>
      </c>
      <c r="B821" s="24" t="s">
        <v>1556</v>
      </c>
      <c r="C821" s="25"/>
      <c r="D821" s="87">
        <f t="shared" si="7"/>
        <v>0</v>
      </c>
      <c r="E821" s="88"/>
      <c r="F821" s="89"/>
      <c r="G821" s="4" t="str">
        <f t="shared" si="6"/>
        <v/>
      </c>
      <c r="X821" s="56"/>
      <c r="Y821" s="56"/>
    </row>
    <row r="822" spans="1:25" x14ac:dyDescent="0.25">
      <c r="A822" s="23" t="s">
        <v>1557</v>
      </c>
      <c r="B822" s="24" t="s">
        <v>1558</v>
      </c>
      <c r="C822" s="25"/>
      <c r="D822" s="87">
        <f t="shared" si="7"/>
        <v>0</v>
      </c>
      <c r="E822" s="88"/>
      <c r="F822" s="89"/>
      <c r="G822" s="4" t="str">
        <f t="shared" si="6"/>
        <v/>
      </c>
      <c r="X822" s="56"/>
      <c r="Y822" s="56"/>
    </row>
    <row r="823" spans="1:25" x14ac:dyDescent="0.25">
      <c r="A823" s="23" t="s">
        <v>1559</v>
      </c>
      <c r="B823" s="24" t="s">
        <v>1560</v>
      </c>
      <c r="C823" s="25"/>
      <c r="D823" s="87">
        <f t="shared" si="7"/>
        <v>0</v>
      </c>
      <c r="E823" s="88"/>
      <c r="F823" s="89"/>
      <c r="G823" s="4" t="str">
        <f t="shared" si="6"/>
        <v/>
      </c>
      <c r="X823" s="56"/>
      <c r="Y823" s="56"/>
    </row>
    <row r="824" spans="1:25" ht="24" x14ac:dyDescent="0.25">
      <c r="A824" s="23" t="s">
        <v>1561</v>
      </c>
      <c r="B824" s="28" t="s">
        <v>4581</v>
      </c>
      <c r="C824" s="25"/>
      <c r="D824" s="87">
        <f t="shared" si="7"/>
        <v>0</v>
      </c>
      <c r="E824" s="88"/>
      <c r="F824" s="89"/>
      <c r="G824" s="4" t="str">
        <f t="shared" si="6"/>
        <v/>
      </c>
      <c r="X824" s="56"/>
      <c r="Y824" s="56"/>
    </row>
    <row r="825" spans="1:25" ht="35.25" x14ac:dyDescent="0.25">
      <c r="A825" s="23" t="s">
        <v>1563</v>
      </c>
      <c r="B825" s="28" t="s">
        <v>4582</v>
      </c>
      <c r="C825" s="25"/>
      <c r="D825" s="87">
        <f t="shared" si="7"/>
        <v>0</v>
      </c>
      <c r="E825" s="88"/>
      <c r="F825" s="89"/>
      <c r="G825" s="4" t="str">
        <f t="shared" si="6"/>
        <v/>
      </c>
      <c r="X825" s="56"/>
      <c r="Y825" s="56"/>
    </row>
    <row r="826" spans="1:25" x14ac:dyDescent="0.25">
      <c r="A826" s="23" t="s">
        <v>1565</v>
      </c>
      <c r="B826" s="24" t="s">
        <v>1566</v>
      </c>
      <c r="C826" s="25"/>
      <c r="D826" s="87">
        <f t="shared" si="7"/>
        <v>0</v>
      </c>
      <c r="E826" s="88"/>
      <c r="F826" s="89"/>
      <c r="G826" s="4" t="str">
        <f t="shared" si="6"/>
        <v/>
      </c>
      <c r="X826" s="56"/>
      <c r="Y826" s="56"/>
    </row>
    <row r="827" spans="1:25" x14ac:dyDescent="0.25">
      <c r="A827" s="23" t="s">
        <v>1567</v>
      </c>
      <c r="B827" s="24" t="s">
        <v>1568</v>
      </c>
      <c r="C827" s="25"/>
      <c r="D827" s="87">
        <f t="shared" si="7"/>
        <v>0</v>
      </c>
      <c r="E827" s="88"/>
      <c r="F827" s="89"/>
      <c r="G827" s="4" t="str">
        <f t="shared" si="6"/>
        <v/>
      </c>
      <c r="X827" s="56"/>
      <c r="Y827" s="56"/>
    </row>
    <row r="828" spans="1:25" x14ac:dyDescent="0.25">
      <c r="A828" s="23" t="s">
        <v>1569</v>
      </c>
      <c r="B828" s="24" t="s">
        <v>1570</v>
      </c>
      <c r="C828" s="25"/>
      <c r="D828" s="87">
        <f t="shared" si="7"/>
        <v>0</v>
      </c>
      <c r="E828" s="88"/>
      <c r="F828" s="89"/>
      <c r="G828" s="4" t="str">
        <f t="shared" si="6"/>
        <v/>
      </c>
      <c r="X828" s="56"/>
      <c r="Y828" s="56"/>
    </row>
    <row r="829" spans="1:25" x14ac:dyDescent="0.25">
      <c r="A829" s="23" t="s">
        <v>1571</v>
      </c>
      <c r="B829" s="24" t="s">
        <v>1572</v>
      </c>
      <c r="C829" s="25"/>
      <c r="D829" s="87">
        <f t="shared" si="7"/>
        <v>0</v>
      </c>
      <c r="E829" s="88"/>
      <c r="F829" s="89"/>
      <c r="G829" s="4" t="str">
        <f t="shared" si="6"/>
        <v/>
      </c>
      <c r="X829" s="56"/>
      <c r="Y829" s="56"/>
    </row>
    <row r="830" spans="1:25" x14ac:dyDescent="0.25">
      <c r="A830" s="23" t="s">
        <v>1573</v>
      </c>
      <c r="B830" s="24" t="s">
        <v>1574</v>
      </c>
      <c r="C830" s="25"/>
      <c r="D830" s="87">
        <f t="shared" si="7"/>
        <v>0</v>
      </c>
      <c r="E830" s="88"/>
      <c r="F830" s="89"/>
      <c r="G830" s="4" t="str">
        <f t="shared" si="6"/>
        <v/>
      </c>
      <c r="X830" s="56"/>
      <c r="Y830" s="56"/>
    </row>
    <row r="831" spans="1:25" x14ac:dyDescent="0.25">
      <c r="A831" s="23" t="s">
        <v>1575</v>
      </c>
      <c r="B831" s="24" t="s">
        <v>1576</v>
      </c>
      <c r="C831" s="25"/>
      <c r="D831" s="87">
        <f t="shared" si="7"/>
        <v>0</v>
      </c>
      <c r="E831" s="88"/>
      <c r="F831" s="89"/>
      <c r="G831" s="4" t="str">
        <f t="shared" si="6"/>
        <v/>
      </c>
      <c r="X831" s="56"/>
      <c r="Y831" s="56"/>
    </row>
    <row r="832" spans="1:25" x14ac:dyDescent="0.25">
      <c r="A832" s="23" t="s">
        <v>1577</v>
      </c>
      <c r="B832" s="24" t="s">
        <v>1578</v>
      </c>
      <c r="C832" s="25"/>
      <c r="D832" s="87">
        <f t="shared" si="7"/>
        <v>0</v>
      </c>
      <c r="E832" s="88"/>
      <c r="F832" s="89"/>
      <c r="G832" s="4" t="str">
        <f t="shared" si="6"/>
        <v/>
      </c>
      <c r="X832" s="56"/>
      <c r="Y832" s="56"/>
    </row>
    <row r="833" spans="1:25" x14ac:dyDescent="0.25">
      <c r="A833" s="23" t="s">
        <v>1579</v>
      </c>
      <c r="B833" s="24" t="s">
        <v>1580</v>
      </c>
      <c r="C833" s="25"/>
      <c r="D833" s="87">
        <f t="shared" si="7"/>
        <v>0</v>
      </c>
      <c r="E833" s="88"/>
      <c r="F833" s="89"/>
      <c r="G833" s="4" t="str">
        <f t="shared" si="6"/>
        <v/>
      </c>
      <c r="X833" s="56"/>
      <c r="Y833" s="56"/>
    </row>
    <row r="834" spans="1:25" ht="24" x14ac:dyDescent="0.25">
      <c r="A834" s="23" t="s">
        <v>1581</v>
      </c>
      <c r="B834" s="28" t="s">
        <v>4583</v>
      </c>
      <c r="C834" s="25"/>
      <c r="D834" s="87">
        <f t="shared" si="7"/>
        <v>0</v>
      </c>
      <c r="E834" s="88"/>
      <c r="F834" s="89"/>
      <c r="G834" s="4" t="str">
        <f t="shared" si="6"/>
        <v/>
      </c>
      <c r="X834" s="56"/>
      <c r="Y834" s="56"/>
    </row>
    <row r="835" spans="1:25" x14ac:dyDescent="0.25">
      <c r="A835" s="23" t="s">
        <v>1583</v>
      </c>
      <c r="B835" s="24" t="s">
        <v>1584</v>
      </c>
      <c r="C835" s="25"/>
      <c r="D835" s="87">
        <f t="shared" si="7"/>
        <v>0</v>
      </c>
      <c r="E835" s="88"/>
      <c r="F835" s="89"/>
      <c r="G835" s="4" t="str">
        <f t="shared" si="6"/>
        <v/>
      </c>
      <c r="X835" s="56"/>
      <c r="Y835" s="56"/>
    </row>
    <row r="836" spans="1:25" x14ac:dyDescent="0.25">
      <c r="A836" s="23" t="s">
        <v>1585</v>
      </c>
      <c r="B836" s="24" t="s">
        <v>1586</v>
      </c>
      <c r="C836" s="25"/>
      <c r="D836" s="87">
        <f t="shared" si="7"/>
        <v>0</v>
      </c>
      <c r="E836" s="88"/>
      <c r="F836" s="89"/>
      <c r="G836" s="4" t="str">
        <f t="shared" si="6"/>
        <v/>
      </c>
      <c r="X836" s="56"/>
      <c r="Y836" s="56"/>
    </row>
    <row r="837" spans="1:25" x14ac:dyDescent="0.25">
      <c r="A837" s="23" t="s">
        <v>1587</v>
      </c>
      <c r="B837" s="24" t="s">
        <v>1588</v>
      </c>
      <c r="C837" s="25"/>
      <c r="D837" s="87">
        <f t="shared" si="7"/>
        <v>0</v>
      </c>
      <c r="E837" s="88"/>
      <c r="F837" s="89"/>
      <c r="G837" s="4" t="str">
        <f t="shared" si="6"/>
        <v/>
      </c>
      <c r="X837" s="56"/>
      <c r="Y837" s="56"/>
    </row>
    <row r="838" spans="1:25" ht="24" x14ac:dyDescent="0.25">
      <c r="A838" s="23" t="s">
        <v>1589</v>
      </c>
      <c r="B838" s="28" t="s">
        <v>4584</v>
      </c>
      <c r="C838" s="25"/>
      <c r="D838" s="87">
        <f t="shared" si="7"/>
        <v>0</v>
      </c>
      <c r="E838" s="88"/>
      <c r="F838" s="89"/>
      <c r="G838" s="4" t="str">
        <f t="shared" si="6"/>
        <v/>
      </c>
      <c r="X838" s="56"/>
      <c r="Y838" s="56"/>
    </row>
    <row r="839" spans="1:25" x14ac:dyDescent="0.25">
      <c r="A839" s="23" t="s">
        <v>1591</v>
      </c>
      <c r="B839" s="24" t="s">
        <v>1592</v>
      </c>
      <c r="C839" s="25"/>
      <c r="D839" s="87">
        <f t="shared" si="7"/>
        <v>0</v>
      </c>
      <c r="E839" s="88"/>
      <c r="F839" s="89"/>
      <c r="G839" s="4" t="str">
        <f t="shared" si="6"/>
        <v/>
      </c>
      <c r="X839" s="56"/>
      <c r="Y839" s="56"/>
    </row>
    <row r="840" spans="1:25" x14ac:dyDescent="0.25">
      <c r="A840" s="23" t="s">
        <v>1593</v>
      </c>
      <c r="B840" s="24" t="s">
        <v>1594</v>
      </c>
      <c r="C840" s="25"/>
      <c r="D840" s="87">
        <f t="shared" si="7"/>
        <v>0</v>
      </c>
      <c r="E840" s="88"/>
      <c r="F840" s="89"/>
      <c r="G840" s="4" t="str">
        <f t="shared" si="6"/>
        <v/>
      </c>
      <c r="X840" s="56"/>
      <c r="Y840" s="56"/>
    </row>
    <row r="841" spans="1:25" x14ac:dyDescent="0.25">
      <c r="A841" s="23" t="s">
        <v>1595</v>
      </c>
      <c r="B841" s="24" t="s">
        <v>1596</v>
      </c>
      <c r="C841" s="25"/>
      <c r="D841" s="87">
        <f t="shared" si="7"/>
        <v>0</v>
      </c>
      <c r="E841" s="88"/>
      <c r="F841" s="89"/>
      <c r="G841" s="4" t="str">
        <f t="shared" si="6"/>
        <v/>
      </c>
      <c r="X841" s="56"/>
      <c r="Y841" s="56"/>
    </row>
    <row r="842" spans="1:25" x14ac:dyDescent="0.25">
      <c r="A842" s="23" t="s">
        <v>1597</v>
      </c>
      <c r="B842" s="24" t="s">
        <v>1598</v>
      </c>
      <c r="C842" s="25"/>
      <c r="D842" s="87">
        <f t="shared" si="7"/>
        <v>0</v>
      </c>
      <c r="E842" s="88"/>
      <c r="F842" s="89"/>
      <c r="G842" s="4" t="str">
        <f t="shared" si="6"/>
        <v/>
      </c>
      <c r="X842" s="56"/>
      <c r="Y842" s="56"/>
    </row>
    <row r="843" spans="1:25" ht="24" x14ac:dyDescent="0.25">
      <c r="A843" s="23" t="s">
        <v>1599</v>
      </c>
      <c r="B843" s="28" t="s">
        <v>4585</v>
      </c>
      <c r="C843" s="25"/>
      <c r="D843" s="87">
        <f t="shared" si="7"/>
        <v>0</v>
      </c>
      <c r="E843" s="88"/>
      <c r="F843" s="89"/>
      <c r="G843" s="4" t="str">
        <f t="shared" si="6"/>
        <v/>
      </c>
      <c r="X843" s="56" t="str">
        <f t="shared" ref="X843:X906" si="8">IF(D843&gt;C843,1,"")</f>
        <v/>
      </c>
      <c r="Y843" s="56"/>
    </row>
    <row r="844" spans="1:25" ht="24" x14ac:dyDescent="0.25">
      <c r="A844" s="23" t="s">
        <v>1601</v>
      </c>
      <c r="B844" s="28" t="s">
        <v>4586</v>
      </c>
      <c r="C844" s="25"/>
      <c r="D844" s="87">
        <f t="shared" si="7"/>
        <v>0</v>
      </c>
      <c r="E844" s="88"/>
      <c r="F844" s="89"/>
      <c r="G844" s="4" t="str">
        <f t="shared" si="6"/>
        <v/>
      </c>
      <c r="X844" s="56" t="str">
        <f t="shared" si="8"/>
        <v/>
      </c>
      <c r="Y844" s="56"/>
    </row>
    <row r="845" spans="1:25" x14ac:dyDescent="0.25">
      <c r="A845" s="23" t="s">
        <v>1603</v>
      </c>
      <c r="B845" s="24" t="s">
        <v>1604</v>
      </c>
      <c r="C845" s="25"/>
      <c r="D845" s="87">
        <f t="shared" si="7"/>
        <v>0</v>
      </c>
      <c r="E845" s="88"/>
      <c r="F845" s="89"/>
      <c r="G845" s="4" t="str">
        <f t="shared" si="6"/>
        <v/>
      </c>
      <c r="X845" s="56" t="str">
        <f t="shared" si="8"/>
        <v/>
      </c>
      <c r="Y845" s="56"/>
    </row>
    <row r="846" spans="1:25" x14ac:dyDescent="0.25">
      <c r="A846" s="23" t="s">
        <v>1605</v>
      </c>
      <c r="B846" s="24" t="s">
        <v>1606</v>
      </c>
      <c r="C846" s="25"/>
      <c r="D846" s="87">
        <f t="shared" si="7"/>
        <v>0</v>
      </c>
      <c r="E846" s="88"/>
      <c r="F846" s="89"/>
      <c r="G846" s="4" t="str">
        <f t="shared" si="6"/>
        <v/>
      </c>
      <c r="X846" s="56" t="str">
        <f t="shared" si="8"/>
        <v/>
      </c>
      <c r="Y846" s="56"/>
    </row>
    <row r="847" spans="1:25" x14ac:dyDescent="0.25">
      <c r="A847" s="23" t="s">
        <v>1607</v>
      </c>
      <c r="B847" s="24" t="s">
        <v>1608</v>
      </c>
      <c r="C847" s="25"/>
      <c r="D847" s="87">
        <f t="shared" si="7"/>
        <v>0</v>
      </c>
      <c r="E847" s="88"/>
      <c r="F847" s="89"/>
      <c r="G847" s="4" t="str">
        <f t="shared" si="6"/>
        <v/>
      </c>
      <c r="X847" s="56" t="str">
        <f t="shared" si="8"/>
        <v/>
      </c>
      <c r="Y847" s="56"/>
    </row>
    <row r="848" spans="1:25" x14ac:dyDescent="0.25">
      <c r="A848" s="23" t="s">
        <v>1609</v>
      </c>
      <c r="B848" s="24" t="s">
        <v>1610</v>
      </c>
      <c r="C848" s="25"/>
      <c r="D848" s="87">
        <f t="shared" si="7"/>
        <v>0</v>
      </c>
      <c r="E848" s="88"/>
      <c r="F848" s="89"/>
      <c r="G848" s="4" t="str">
        <f t="shared" si="6"/>
        <v/>
      </c>
      <c r="X848" s="56" t="str">
        <f t="shared" si="8"/>
        <v/>
      </c>
      <c r="Y848" s="56"/>
    </row>
    <row r="849" spans="1:25" x14ac:dyDescent="0.25">
      <c r="A849" s="23" t="s">
        <v>1611</v>
      </c>
      <c r="B849" s="24" t="s">
        <v>1612</v>
      </c>
      <c r="C849" s="25"/>
      <c r="D849" s="87">
        <f t="shared" si="7"/>
        <v>0</v>
      </c>
      <c r="E849" s="88"/>
      <c r="F849" s="89"/>
      <c r="G849" s="4" t="str">
        <f t="shared" si="6"/>
        <v/>
      </c>
      <c r="X849" s="56" t="str">
        <f t="shared" si="8"/>
        <v/>
      </c>
      <c r="Y849" s="56"/>
    </row>
    <row r="850" spans="1:25" x14ac:dyDescent="0.25">
      <c r="A850" s="23" t="s">
        <v>1613</v>
      </c>
      <c r="B850" s="24" t="s">
        <v>1614</v>
      </c>
      <c r="C850" s="25"/>
      <c r="D850" s="87">
        <f t="shared" si="7"/>
        <v>0</v>
      </c>
      <c r="E850" s="88"/>
      <c r="F850" s="89"/>
      <c r="G850" s="4" t="str">
        <f t="shared" si="6"/>
        <v/>
      </c>
      <c r="X850" s="56" t="str">
        <f t="shared" si="8"/>
        <v/>
      </c>
      <c r="Y850" s="56"/>
    </row>
    <row r="851" spans="1:25" x14ac:dyDescent="0.25">
      <c r="A851" s="23" t="s">
        <v>1615</v>
      </c>
      <c r="B851" s="24" t="s">
        <v>1616</v>
      </c>
      <c r="C851" s="25"/>
      <c r="D851" s="87">
        <f t="shared" si="7"/>
        <v>0</v>
      </c>
      <c r="E851" s="88"/>
      <c r="F851" s="89"/>
      <c r="G851" s="4" t="str">
        <f t="shared" si="6"/>
        <v/>
      </c>
      <c r="X851" s="56" t="str">
        <f t="shared" si="8"/>
        <v/>
      </c>
      <c r="Y851" s="56"/>
    </row>
    <row r="852" spans="1:25" ht="24" x14ac:dyDescent="0.25">
      <c r="A852" s="23" t="s">
        <v>1617</v>
      </c>
      <c r="B852" s="28" t="s">
        <v>4587</v>
      </c>
      <c r="C852" s="25"/>
      <c r="D852" s="87">
        <f t="shared" si="7"/>
        <v>0</v>
      </c>
      <c r="E852" s="88"/>
      <c r="F852" s="89"/>
      <c r="G852" s="4" t="str">
        <f t="shared" si="6"/>
        <v/>
      </c>
      <c r="X852" s="56" t="str">
        <f t="shared" si="8"/>
        <v/>
      </c>
      <c r="Y852" s="56"/>
    </row>
    <row r="853" spans="1:25" x14ac:dyDescent="0.25">
      <c r="A853" s="23" t="s">
        <v>1619</v>
      </c>
      <c r="B853" s="24" t="s">
        <v>1620</v>
      </c>
      <c r="C853" s="25"/>
      <c r="D853" s="87">
        <f t="shared" si="7"/>
        <v>0</v>
      </c>
      <c r="E853" s="88"/>
      <c r="F853" s="89"/>
      <c r="G853" s="4" t="str">
        <f t="shared" si="6"/>
        <v/>
      </c>
      <c r="X853" s="56" t="str">
        <f t="shared" si="8"/>
        <v/>
      </c>
      <c r="Y853" s="56"/>
    </row>
    <row r="854" spans="1:25" x14ac:dyDescent="0.25">
      <c r="A854" s="23" t="s">
        <v>1621</v>
      </c>
      <c r="B854" s="24" t="s">
        <v>1622</v>
      </c>
      <c r="C854" s="25"/>
      <c r="D854" s="87">
        <f t="shared" si="7"/>
        <v>0</v>
      </c>
      <c r="E854" s="88"/>
      <c r="F854" s="89"/>
      <c r="G854" s="4" t="str">
        <f t="shared" si="6"/>
        <v/>
      </c>
      <c r="X854" s="56" t="str">
        <f t="shared" si="8"/>
        <v/>
      </c>
      <c r="Y854" s="56"/>
    </row>
    <row r="855" spans="1:25" ht="24" x14ac:dyDescent="0.25">
      <c r="A855" s="23" t="s">
        <v>1623</v>
      </c>
      <c r="B855" s="28" t="s">
        <v>4588</v>
      </c>
      <c r="C855" s="25"/>
      <c r="D855" s="87">
        <f t="shared" si="7"/>
        <v>0</v>
      </c>
      <c r="E855" s="88"/>
      <c r="F855" s="89"/>
      <c r="G855" s="4" t="str">
        <f t="shared" si="6"/>
        <v/>
      </c>
      <c r="X855" s="56" t="str">
        <f t="shared" si="8"/>
        <v/>
      </c>
      <c r="Y855" s="56"/>
    </row>
    <row r="856" spans="1:25" x14ac:dyDescent="0.25">
      <c r="A856" s="23" t="s">
        <v>1625</v>
      </c>
      <c r="B856" s="24" t="s">
        <v>4589</v>
      </c>
      <c r="C856" s="25"/>
      <c r="D856" s="87">
        <f t="shared" si="7"/>
        <v>0</v>
      </c>
      <c r="E856" s="88"/>
      <c r="F856" s="89"/>
      <c r="G856" s="4" t="str">
        <f t="shared" si="6"/>
        <v/>
      </c>
      <c r="X856" s="56" t="str">
        <f t="shared" si="8"/>
        <v/>
      </c>
      <c r="Y856" s="56"/>
    </row>
    <row r="857" spans="1:25" ht="24" x14ac:dyDescent="0.25">
      <c r="A857" s="23" t="s">
        <v>1627</v>
      </c>
      <c r="B857" s="28" t="s">
        <v>4590</v>
      </c>
      <c r="C857" s="25"/>
      <c r="D857" s="87">
        <f t="shared" si="7"/>
        <v>0</v>
      </c>
      <c r="E857" s="88"/>
      <c r="F857" s="89"/>
      <c r="G857" s="4" t="str">
        <f t="shared" si="6"/>
        <v/>
      </c>
      <c r="X857" s="56" t="str">
        <f t="shared" si="8"/>
        <v/>
      </c>
      <c r="Y857" s="56"/>
    </row>
    <row r="858" spans="1:25" x14ac:dyDescent="0.25">
      <c r="A858" s="23" t="s">
        <v>1629</v>
      </c>
      <c r="B858" s="24" t="s">
        <v>1630</v>
      </c>
      <c r="C858" s="25"/>
      <c r="D858" s="87">
        <f t="shared" si="7"/>
        <v>0</v>
      </c>
      <c r="E858" s="88"/>
      <c r="F858" s="89"/>
      <c r="G858" s="4" t="str">
        <f t="shared" si="6"/>
        <v/>
      </c>
      <c r="X858" s="56" t="str">
        <f t="shared" si="8"/>
        <v/>
      </c>
      <c r="Y858" s="56"/>
    </row>
    <row r="859" spans="1:25" ht="24" x14ac:dyDescent="0.25">
      <c r="A859" s="23" t="s">
        <v>1631</v>
      </c>
      <c r="B859" s="28" t="s">
        <v>4591</v>
      </c>
      <c r="C859" s="25"/>
      <c r="D859" s="87">
        <f t="shared" si="7"/>
        <v>0</v>
      </c>
      <c r="E859" s="88"/>
      <c r="F859" s="89"/>
      <c r="G859" s="4" t="str">
        <f t="shared" si="6"/>
        <v/>
      </c>
      <c r="X859" s="56" t="str">
        <f t="shared" si="8"/>
        <v/>
      </c>
      <c r="Y859" s="56"/>
    </row>
    <row r="860" spans="1:25" x14ac:dyDescent="0.25">
      <c r="A860" s="23" t="s">
        <v>1633</v>
      </c>
      <c r="B860" s="24" t="s">
        <v>1634</v>
      </c>
      <c r="C860" s="25"/>
      <c r="D860" s="87">
        <f t="shared" si="7"/>
        <v>0</v>
      </c>
      <c r="E860" s="88"/>
      <c r="F860" s="89"/>
      <c r="G860" s="4" t="str">
        <f t="shared" si="6"/>
        <v/>
      </c>
      <c r="X860" s="56" t="str">
        <f t="shared" si="8"/>
        <v/>
      </c>
      <c r="Y860" s="56"/>
    </row>
    <row r="861" spans="1:25" x14ac:dyDescent="0.25">
      <c r="A861" s="23" t="s">
        <v>1635</v>
      </c>
      <c r="B861" s="24" t="s">
        <v>1636</v>
      </c>
      <c r="C861" s="25"/>
      <c r="D861" s="87">
        <f t="shared" si="7"/>
        <v>0</v>
      </c>
      <c r="E861" s="88"/>
      <c r="F861" s="89"/>
      <c r="G861" s="4" t="str">
        <f t="shared" si="6"/>
        <v/>
      </c>
      <c r="X861" s="56" t="str">
        <f t="shared" si="8"/>
        <v/>
      </c>
      <c r="Y861" s="56"/>
    </row>
    <row r="862" spans="1:25" x14ac:dyDescent="0.25">
      <c r="A862" s="23" t="s">
        <v>1637</v>
      </c>
      <c r="B862" s="24" t="s">
        <v>1638</v>
      </c>
      <c r="C862" s="25"/>
      <c r="D862" s="87">
        <f t="shared" si="7"/>
        <v>0</v>
      </c>
      <c r="E862" s="88"/>
      <c r="F862" s="89"/>
      <c r="G862" s="4" t="str">
        <f t="shared" si="6"/>
        <v/>
      </c>
      <c r="X862" s="56" t="str">
        <f t="shared" si="8"/>
        <v/>
      </c>
      <c r="Y862" s="56"/>
    </row>
    <row r="863" spans="1:25" x14ac:dyDescent="0.25">
      <c r="A863" s="23" t="s">
        <v>1639</v>
      </c>
      <c r="B863" s="24" t="s">
        <v>1640</v>
      </c>
      <c r="C863" s="25"/>
      <c r="D863" s="87">
        <f t="shared" si="7"/>
        <v>0</v>
      </c>
      <c r="E863" s="88"/>
      <c r="F863" s="89"/>
      <c r="G863" s="4" t="str">
        <f t="shared" si="6"/>
        <v/>
      </c>
      <c r="X863" s="56" t="str">
        <f t="shared" si="8"/>
        <v/>
      </c>
      <c r="Y863" s="56"/>
    </row>
    <row r="864" spans="1:25" x14ac:dyDescent="0.25">
      <c r="A864" s="23" t="s">
        <v>1641</v>
      </c>
      <c r="B864" s="24" t="s">
        <v>1642</v>
      </c>
      <c r="C864" s="25"/>
      <c r="D864" s="87">
        <f t="shared" si="7"/>
        <v>0</v>
      </c>
      <c r="E864" s="88"/>
      <c r="F864" s="89"/>
      <c r="G864" s="4" t="str">
        <f t="shared" si="6"/>
        <v/>
      </c>
      <c r="X864" s="56" t="str">
        <f t="shared" si="8"/>
        <v/>
      </c>
      <c r="Y864" s="56"/>
    </row>
    <row r="865" spans="1:25" x14ac:dyDescent="0.25">
      <c r="A865" s="23" t="s">
        <v>1643</v>
      </c>
      <c r="B865" s="24" t="s">
        <v>1644</v>
      </c>
      <c r="C865" s="25"/>
      <c r="D865" s="87">
        <f t="shared" si="7"/>
        <v>0</v>
      </c>
      <c r="E865" s="88"/>
      <c r="F865" s="89"/>
      <c r="G865" s="4" t="str">
        <f t="shared" si="6"/>
        <v/>
      </c>
      <c r="X865" s="56" t="str">
        <f t="shared" si="8"/>
        <v/>
      </c>
      <c r="Y865" s="56"/>
    </row>
    <row r="866" spans="1:25" x14ac:dyDescent="0.25">
      <c r="A866" s="23" t="s">
        <v>1645</v>
      </c>
      <c r="B866" s="24" t="s">
        <v>1646</v>
      </c>
      <c r="C866" s="25"/>
      <c r="D866" s="87">
        <f t="shared" si="7"/>
        <v>0</v>
      </c>
      <c r="E866" s="88"/>
      <c r="F866" s="89"/>
      <c r="G866" s="4" t="str">
        <f t="shared" si="6"/>
        <v/>
      </c>
      <c r="X866" s="56" t="str">
        <f t="shared" si="8"/>
        <v/>
      </c>
      <c r="Y866" s="56"/>
    </row>
    <row r="867" spans="1:25" x14ac:dyDescent="0.25">
      <c r="A867" s="23" t="s">
        <v>1647</v>
      </c>
      <c r="B867" s="24" t="s">
        <v>1648</v>
      </c>
      <c r="C867" s="25"/>
      <c r="D867" s="87">
        <f t="shared" si="7"/>
        <v>0</v>
      </c>
      <c r="E867" s="88"/>
      <c r="F867" s="89"/>
      <c r="G867" s="4" t="str">
        <f t="shared" si="6"/>
        <v/>
      </c>
      <c r="X867" s="56" t="str">
        <f t="shared" si="8"/>
        <v/>
      </c>
      <c r="Y867" s="56"/>
    </row>
    <row r="868" spans="1:25" ht="24" x14ac:dyDescent="0.25">
      <c r="A868" s="23" t="s">
        <v>1649</v>
      </c>
      <c r="B868" s="28" t="s">
        <v>4592</v>
      </c>
      <c r="C868" s="25"/>
      <c r="D868" s="87">
        <f t="shared" si="7"/>
        <v>0</v>
      </c>
      <c r="E868" s="88"/>
      <c r="F868" s="89"/>
      <c r="G868" s="4" t="str">
        <f t="shared" si="6"/>
        <v/>
      </c>
      <c r="X868" s="56" t="str">
        <f t="shared" si="8"/>
        <v/>
      </c>
      <c r="Y868" s="56"/>
    </row>
    <row r="869" spans="1:25" x14ac:dyDescent="0.25">
      <c r="A869" s="23" t="s">
        <v>1651</v>
      </c>
      <c r="B869" s="24" t="s">
        <v>1652</v>
      </c>
      <c r="C869" s="25"/>
      <c r="D869" s="87">
        <f t="shared" si="7"/>
        <v>0</v>
      </c>
      <c r="E869" s="88"/>
      <c r="F869" s="89"/>
      <c r="G869" s="4" t="str">
        <f t="shared" si="6"/>
        <v/>
      </c>
      <c r="X869" s="56" t="str">
        <f t="shared" si="8"/>
        <v/>
      </c>
      <c r="Y869" s="56"/>
    </row>
    <row r="870" spans="1:25" x14ac:dyDescent="0.25">
      <c r="A870" s="23" t="s">
        <v>1653</v>
      </c>
      <c r="B870" s="24" t="s">
        <v>1654</v>
      </c>
      <c r="C870" s="25"/>
      <c r="D870" s="87">
        <f t="shared" si="7"/>
        <v>0</v>
      </c>
      <c r="E870" s="88"/>
      <c r="F870" s="89"/>
      <c r="G870" s="4" t="str">
        <f t="shared" si="6"/>
        <v/>
      </c>
      <c r="X870" s="56" t="str">
        <f t="shared" si="8"/>
        <v/>
      </c>
      <c r="Y870" s="56"/>
    </row>
    <row r="871" spans="1:25" x14ac:dyDescent="0.25">
      <c r="A871" s="23" t="s">
        <v>1655</v>
      </c>
      <c r="B871" s="24" t="s">
        <v>1656</v>
      </c>
      <c r="C871" s="25"/>
      <c r="D871" s="87">
        <f t="shared" si="7"/>
        <v>0</v>
      </c>
      <c r="E871" s="88"/>
      <c r="F871" s="89"/>
      <c r="G871" s="4" t="str">
        <f t="shared" ref="G871:G934" si="9">IF(D871&gt;C871,"CMA ES MAYOR QUE TOTAL ACTIVIDADES","")</f>
        <v/>
      </c>
      <c r="X871" s="56" t="str">
        <f t="shared" si="8"/>
        <v/>
      </c>
      <c r="Y871" s="56"/>
    </row>
    <row r="872" spans="1:25" x14ac:dyDescent="0.25">
      <c r="A872" s="23" t="s">
        <v>1657</v>
      </c>
      <c r="B872" s="24" t="s">
        <v>1658</v>
      </c>
      <c r="C872" s="25"/>
      <c r="D872" s="87">
        <f t="shared" si="7"/>
        <v>0</v>
      </c>
      <c r="E872" s="88"/>
      <c r="F872" s="89"/>
      <c r="G872" s="4" t="str">
        <f t="shared" si="9"/>
        <v/>
      </c>
      <c r="X872" s="56" t="str">
        <f t="shared" si="8"/>
        <v/>
      </c>
      <c r="Y872" s="56"/>
    </row>
    <row r="873" spans="1:25" x14ac:dyDescent="0.25">
      <c r="A873" s="23" t="s">
        <v>1659</v>
      </c>
      <c r="B873" s="24" t="s">
        <v>1660</v>
      </c>
      <c r="C873" s="25"/>
      <c r="D873" s="87">
        <f t="shared" ref="D873:D936" si="10">+E873+F873</f>
        <v>0</v>
      </c>
      <c r="E873" s="88"/>
      <c r="F873" s="89"/>
      <c r="G873" s="4" t="str">
        <f t="shared" si="9"/>
        <v/>
      </c>
      <c r="X873" s="56" t="str">
        <f t="shared" si="8"/>
        <v/>
      </c>
      <c r="Y873" s="56"/>
    </row>
    <row r="874" spans="1:25" x14ac:dyDescent="0.25">
      <c r="A874" s="23" t="s">
        <v>1661</v>
      </c>
      <c r="B874" s="24" t="s">
        <v>1662</v>
      </c>
      <c r="C874" s="25"/>
      <c r="D874" s="87">
        <f t="shared" si="10"/>
        <v>0</v>
      </c>
      <c r="E874" s="88"/>
      <c r="F874" s="89"/>
      <c r="G874" s="4" t="str">
        <f t="shared" si="9"/>
        <v/>
      </c>
      <c r="X874" s="56" t="str">
        <f t="shared" si="8"/>
        <v/>
      </c>
      <c r="Y874" s="56"/>
    </row>
    <row r="875" spans="1:25" x14ac:dyDescent="0.25">
      <c r="A875" s="23" t="s">
        <v>1663</v>
      </c>
      <c r="B875" s="24" t="s">
        <v>1664</v>
      </c>
      <c r="C875" s="25"/>
      <c r="D875" s="87">
        <f t="shared" si="10"/>
        <v>0</v>
      </c>
      <c r="E875" s="88"/>
      <c r="F875" s="89"/>
      <c r="G875" s="4" t="str">
        <f t="shared" si="9"/>
        <v/>
      </c>
      <c r="X875" s="56" t="str">
        <f t="shared" si="8"/>
        <v/>
      </c>
      <c r="Y875" s="56"/>
    </row>
    <row r="876" spans="1:25" x14ac:dyDescent="0.25">
      <c r="A876" s="23" t="s">
        <v>1665</v>
      </c>
      <c r="B876" s="24" t="s">
        <v>1666</v>
      </c>
      <c r="C876" s="25"/>
      <c r="D876" s="87">
        <f t="shared" si="10"/>
        <v>0</v>
      </c>
      <c r="E876" s="88"/>
      <c r="F876" s="89"/>
      <c r="G876" s="4" t="str">
        <f t="shared" si="9"/>
        <v/>
      </c>
      <c r="X876" s="56" t="str">
        <f t="shared" si="8"/>
        <v/>
      </c>
      <c r="Y876" s="56"/>
    </row>
    <row r="877" spans="1:25" x14ac:dyDescent="0.25">
      <c r="A877" s="23" t="s">
        <v>1667</v>
      </c>
      <c r="B877" s="36" t="s">
        <v>1668</v>
      </c>
      <c r="C877" s="37"/>
      <c r="D877" s="90">
        <f t="shared" si="10"/>
        <v>0</v>
      </c>
      <c r="E877" s="91"/>
      <c r="F877" s="92"/>
      <c r="G877" s="4" t="str">
        <f t="shared" si="9"/>
        <v/>
      </c>
      <c r="X877" s="56" t="str">
        <f t="shared" si="8"/>
        <v/>
      </c>
      <c r="Y877" s="56"/>
    </row>
    <row r="878" spans="1:25" x14ac:dyDescent="0.25">
      <c r="A878" s="18"/>
      <c r="B878" s="48" t="s">
        <v>1669</v>
      </c>
      <c r="C878" s="41">
        <f>SUM(C879:C956)</f>
        <v>0</v>
      </c>
      <c r="D878" s="93">
        <f>SUM(D879:D956)</f>
        <v>0</v>
      </c>
      <c r="E878" s="93">
        <f>SUM(E879:E956)</f>
        <v>0</v>
      </c>
      <c r="F878" s="69">
        <f>SUM(F879:F956)</f>
        <v>0</v>
      </c>
      <c r="G878" s="4" t="str">
        <f t="shared" si="9"/>
        <v/>
      </c>
      <c r="X878" s="56" t="str">
        <f t="shared" si="8"/>
        <v/>
      </c>
      <c r="Y878" s="56"/>
    </row>
    <row r="879" spans="1:25" x14ac:dyDescent="0.25">
      <c r="A879" s="23" t="s">
        <v>1670</v>
      </c>
      <c r="B879" s="24" t="s">
        <v>1671</v>
      </c>
      <c r="C879" s="25"/>
      <c r="D879" s="87">
        <f t="shared" si="10"/>
        <v>0</v>
      </c>
      <c r="E879" s="88"/>
      <c r="F879" s="89"/>
      <c r="G879" s="4" t="str">
        <f t="shared" si="9"/>
        <v/>
      </c>
      <c r="X879" s="56" t="str">
        <f t="shared" si="8"/>
        <v/>
      </c>
      <c r="Y879" s="56"/>
    </row>
    <row r="880" spans="1:25" x14ac:dyDescent="0.25">
      <c r="A880" s="23" t="s">
        <v>1672</v>
      </c>
      <c r="B880" s="24" t="s">
        <v>1673</v>
      </c>
      <c r="C880" s="25"/>
      <c r="D880" s="87">
        <f t="shared" si="10"/>
        <v>0</v>
      </c>
      <c r="E880" s="88"/>
      <c r="F880" s="89"/>
      <c r="G880" s="4" t="str">
        <f t="shared" si="9"/>
        <v/>
      </c>
      <c r="X880" s="56" t="str">
        <f t="shared" si="8"/>
        <v/>
      </c>
      <c r="Y880" s="56"/>
    </row>
    <row r="881" spans="1:25" x14ac:dyDescent="0.25">
      <c r="A881" s="23" t="s">
        <v>1674</v>
      </c>
      <c r="B881" s="24" t="s">
        <v>1675</v>
      </c>
      <c r="C881" s="25"/>
      <c r="D881" s="87">
        <f t="shared" si="10"/>
        <v>0</v>
      </c>
      <c r="E881" s="88"/>
      <c r="F881" s="89"/>
      <c r="G881" s="4" t="str">
        <f t="shared" si="9"/>
        <v/>
      </c>
      <c r="X881" s="56" t="str">
        <f t="shared" si="8"/>
        <v/>
      </c>
      <c r="Y881" s="56"/>
    </row>
    <row r="882" spans="1:25" x14ac:dyDescent="0.25">
      <c r="A882" s="23" t="s">
        <v>1676</v>
      </c>
      <c r="B882" s="24" t="s">
        <v>1677</v>
      </c>
      <c r="C882" s="25"/>
      <c r="D882" s="87">
        <f t="shared" si="10"/>
        <v>0</v>
      </c>
      <c r="E882" s="88"/>
      <c r="F882" s="89"/>
      <c r="G882" s="4" t="str">
        <f t="shared" si="9"/>
        <v/>
      </c>
      <c r="X882" s="56" t="str">
        <f t="shared" si="8"/>
        <v/>
      </c>
      <c r="Y882" s="56"/>
    </row>
    <row r="883" spans="1:25" x14ac:dyDescent="0.25">
      <c r="A883" s="23" t="s">
        <v>1678</v>
      </c>
      <c r="B883" s="24" t="s">
        <v>1679</v>
      </c>
      <c r="C883" s="25"/>
      <c r="D883" s="87">
        <f t="shared" si="10"/>
        <v>0</v>
      </c>
      <c r="E883" s="88"/>
      <c r="F883" s="89"/>
      <c r="G883" s="4" t="str">
        <f t="shared" si="9"/>
        <v/>
      </c>
      <c r="X883" s="56" t="str">
        <f t="shared" si="8"/>
        <v/>
      </c>
      <c r="Y883" s="56"/>
    </row>
    <row r="884" spans="1:25" x14ac:dyDescent="0.25">
      <c r="A884" s="23" t="s">
        <v>1680</v>
      </c>
      <c r="B884" s="24" t="s">
        <v>1681</v>
      </c>
      <c r="C884" s="25"/>
      <c r="D884" s="87">
        <f t="shared" si="10"/>
        <v>0</v>
      </c>
      <c r="E884" s="88"/>
      <c r="F884" s="89"/>
      <c r="G884" s="4" t="str">
        <f t="shared" si="9"/>
        <v/>
      </c>
      <c r="X884" s="56" t="str">
        <f t="shared" si="8"/>
        <v/>
      </c>
      <c r="Y884" s="56"/>
    </row>
    <row r="885" spans="1:25" x14ac:dyDescent="0.25">
      <c r="A885" s="23" t="s">
        <v>1682</v>
      </c>
      <c r="B885" s="24" t="s">
        <v>1683</v>
      </c>
      <c r="C885" s="25"/>
      <c r="D885" s="87">
        <f t="shared" si="10"/>
        <v>0</v>
      </c>
      <c r="E885" s="88"/>
      <c r="F885" s="89"/>
      <c r="G885" s="4" t="str">
        <f t="shared" si="9"/>
        <v/>
      </c>
      <c r="X885" s="56" t="str">
        <f t="shared" si="8"/>
        <v/>
      </c>
      <c r="Y885" s="56"/>
    </row>
    <row r="886" spans="1:25" x14ac:dyDescent="0.25">
      <c r="A886" s="23" t="s">
        <v>1684</v>
      </c>
      <c r="B886" s="24" t="s">
        <v>1685</v>
      </c>
      <c r="C886" s="25"/>
      <c r="D886" s="87">
        <f t="shared" si="10"/>
        <v>0</v>
      </c>
      <c r="E886" s="88"/>
      <c r="F886" s="89"/>
      <c r="G886" s="4" t="str">
        <f t="shared" si="9"/>
        <v/>
      </c>
      <c r="X886" s="56" t="str">
        <f t="shared" si="8"/>
        <v/>
      </c>
      <c r="Y886" s="56"/>
    </row>
    <row r="887" spans="1:25" x14ac:dyDescent="0.25">
      <c r="A887" s="23" t="s">
        <v>1686</v>
      </c>
      <c r="B887" s="24" t="s">
        <v>1687</v>
      </c>
      <c r="C887" s="25"/>
      <c r="D887" s="87">
        <f t="shared" si="10"/>
        <v>0</v>
      </c>
      <c r="E887" s="88"/>
      <c r="F887" s="89"/>
      <c r="G887" s="4" t="str">
        <f t="shared" si="9"/>
        <v/>
      </c>
      <c r="X887" s="56" t="str">
        <f t="shared" si="8"/>
        <v/>
      </c>
      <c r="Y887" s="56"/>
    </row>
    <row r="888" spans="1:25" x14ac:dyDescent="0.25">
      <c r="A888" s="23" t="s">
        <v>1688</v>
      </c>
      <c r="B888" s="24" t="s">
        <v>1689</v>
      </c>
      <c r="C888" s="25"/>
      <c r="D888" s="87">
        <f t="shared" si="10"/>
        <v>0</v>
      </c>
      <c r="E888" s="88"/>
      <c r="F888" s="89"/>
      <c r="G888" s="4" t="str">
        <f t="shared" si="9"/>
        <v/>
      </c>
      <c r="X888" s="56" t="str">
        <f t="shared" si="8"/>
        <v/>
      </c>
      <c r="Y888" s="56"/>
    </row>
    <row r="889" spans="1:25" x14ac:dyDescent="0.25">
      <c r="A889" s="23" t="s">
        <v>1690</v>
      </c>
      <c r="B889" s="24" t="s">
        <v>1691</v>
      </c>
      <c r="C889" s="25"/>
      <c r="D889" s="87">
        <f t="shared" si="10"/>
        <v>0</v>
      </c>
      <c r="E889" s="88"/>
      <c r="F889" s="89"/>
      <c r="G889" s="4" t="str">
        <f t="shared" si="9"/>
        <v/>
      </c>
      <c r="X889" s="56" t="str">
        <f t="shared" si="8"/>
        <v/>
      </c>
      <c r="Y889" s="56"/>
    </row>
    <row r="890" spans="1:25" x14ac:dyDescent="0.25">
      <c r="A890" s="23" t="s">
        <v>1692</v>
      </c>
      <c r="B890" s="24" t="s">
        <v>1693</v>
      </c>
      <c r="C890" s="25"/>
      <c r="D890" s="87">
        <f t="shared" si="10"/>
        <v>0</v>
      </c>
      <c r="E890" s="88"/>
      <c r="F890" s="89"/>
      <c r="G890" s="4" t="str">
        <f t="shared" si="9"/>
        <v/>
      </c>
      <c r="X890" s="56" t="str">
        <f t="shared" si="8"/>
        <v/>
      </c>
      <c r="Y890" s="56"/>
    </row>
    <row r="891" spans="1:25" x14ac:dyDescent="0.25">
      <c r="A891" s="23" t="s">
        <v>1694</v>
      </c>
      <c r="B891" s="24" t="s">
        <v>1695</v>
      </c>
      <c r="C891" s="25"/>
      <c r="D891" s="87">
        <f t="shared" si="10"/>
        <v>0</v>
      </c>
      <c r="E891" s="88"/>
      <c r="F891" s="89"/>
      <c r="G891" s="4" t="str">
        <f t="shared" si="9"/>
        <v/>
      </c>
      <c r="X891" s="56" t="str">
        <f t="shared" si="8"/>
        <v/>
      </c>
      <c r="Y891" s="56"/>
    </row>
    <row r="892" spans="1:25" x14ac:dyDescent="0.25">
      <c r="A892" s="23" t="s">
        <v>1696</v>
      </c>
      <c r="B892" s="24" t="s">
        <v>1697</v>
      </c>
      <c r="C892" s="25"/>
      <c r="D892" s="87">
        <f t="shared" si="10"/>
        <v>0</v>
      </c>
      <c r="E892" s="88"/>
      <c r="F892" s="89"/>
      <c r="G892" s="4" t="str">
        <f t="shared" si="9"/>
        <v/>
      </c>
      <c r="X892" s="56" t="str">
        <f t="shared" si="8"/>
        <v/>
      </c>
      <c r="Y892" s="56"/>
    </row>
    <row r="893" spans="1:25" x14ac:dyDescent="0.25">
      <c r="A893" s="23" t="s">
        <v>1698</v>
      </c>
      <c r="B893" s="24" t="s">
        <v>1699</v>
      </c>
      <c r="C893" s="25"/>
      <c r="D893" s="87">
        <f t="shared" si="10"/>
        <v>0</v>
      </c>
      <c r="E893" s="88"/>
      <c r="F893" s="89"/>
      <c r="G893" s="4" t="str">
        <f t="shared" si="9"/>
        <v/>
      </c>
      <c r="X893" s="56" t="str">
        <f t="shared" si="8"/>
        <v/>
      </c>
      <c r="Y893" s="56"/>
    </row>
    <row r="894" spans="1:25" ht="24" x14ac:dyDescent="0.25">
      <c r="A894" s="23" t="s">
        <v>1700</v>
      </c>
      <c r="B894" s="28" t="s">
        <v>4593</v>
      </c>
      <c r="C894" s="25"/>
      <c r="D894" s="87">
        <f t="shared" si="10"/>
        <v>0</v>
      </c>
      <c r="E894" s="88"/>
      <c r="F894" s="89"/>
      <c r="G894" s="4" t="str">
        <f t="shared" si="9"/>
        <v/>
      </c>
      <c r="X894" s="56" t="str">
        <f t="shared" si="8"/>
        <v/>
      </c>
      <c r="Y894" s="56"/>
    </row>
    <row r="895" spans="1:25" x14ac:dyDescent="0.25">
      <c r="A895" s="23" t="s">
        <v>1702</v>
      </c>
      <c r="B895" s="24" t="s">
        <v>1703</v>
      </c>
      <c r="C895" s="25"/>
      <c r="D895" s="87">
        <f t="shared" si="10"/>
        <v>0</v>
      </c>
      <c r="E895" s="88"/>
      <c r="F895" s="89"/>
      <c r="G895" s="4" t="str">
        <f t="shared" si="9"/>
        <v/>
      </c>
      <c r="X895" s="56" t="str">
        <f t="shared" si="8"/>
        <v/>
      </c>
      <c r="Y895" s="56"/>
    </row>
    <row r="896" spans="1:25" x14ac:dyDescent="0.25">
      <c r="A896" s="23" t="s">
        <v>1704</v>
      </c>
      <c r="B896" s="24" t="s">
        <v>1705</v>
      </c>
      <c r="C896" s="25"/>
      <c r="D896" s="87">
        <f t="shared" si="10"/>
        <v>0</v>
      </c>
      <c r="E896" s="88"/>
      <c r="F896" s="89"/>
      <c r="G896" s="4" t="str">
        <f t="shared" si="9"/>
        <v/>
      </c>
      <c r="X896" s="56" t="str">
        <f t="shared" si="8"/>
        <v/>
      </c>
      <c r="Y896" s="56"/>
    </row>
    <row r="897" spans="1:25" x14ac:dyDescent="0.25">
      <c r="A897" s="23" t="s">
        <v>1706</v>
      </c>
      <c r="B897" s="24" t="s">
        <v>1707</v>
      </c>
      <c r="C897" s="25"/>
      <c r="D897" s="87">
        <f t="shared" si="10"/>
        <v>0</v>
      </c>
      <c r="E897" s="88"/>
      <c r="F897" s="89"/>
      <c r="G897" s="4" t="str">
        <f t="shared" si="9"/>
        <v/>
      </c>
      <c r="X897" s="56" t="str">
        <f t="shared" si="8"/>
        <v/>
      </c>
      <c r="Y897" s="56"/>
    </row>
    <row r="898" spans="1:25" x14ac:dyDescent="0.25">
      <c r="A898" s="23" t="s">
        <v>1708</v>
      </c>
      <c r="B898" s="24" t="s">
        <v>1709</v>
      </c>
      <c r="C898" s="25"/>
      <c r="D898" s="87">
        <f t="shared" si="10"/>
        <v>0</v>
      </c>
      <c r="E898" s="88"/>
      <c r="F898" s="89"/>
      <c r="G898" s="4" t="str">
        <f t="shared" si="9"/>
        <v/>
      </c>
      <c r="X898" s="56" t="str">
        <f t="shared" si="8"/>
        <v/>
      </c>
      <c r="Y898" s="56"/>
    </row>
    <row r="899" spans="1:25" x14ac:dyDescent="0.25">
      <c r="A899" s="23" t="s">
        <v>1710</v>
      </c>
      <c r="B899" s="24" t="s">
        <v>1711</v>
      </c>
      <c r="C899" s="25"/>
      <c r="D899" s="87">
        <f t="shared" si="10"/>
        <v>0</v>
      </c>
      <c r="E899" s="88"/>
      <c r="F899" s="89"/>
      <c r="G899" s="4" t="str">
        <f t="shared" si="9"/>
        <v/>
      </c>
      <c r="X899" s="56" t="str">
        <f t="shared" si="8"/>
        <v/>
      </c>
      <c r="Y899" s="56"/>
    </row>
    <row r="900" spans="1:25" x14ac:dyDescent="0.25">
      <c r="A900" s="23" t="s">
        <v>1712</v>
      </c>
      <c r="B900" s="24" t="s">
        <v>1713</v>
      </c>
      <c r="C900" s="25"/>
      <c r="D900" s="87">
        <f t="shared" si="10"/>
        <v>0</v>
      </c>
      <c r="E900" s="88"/>
      <c r="F900" s="89"/>
      <c r="G900" s="4" t="str">
        <f t="shared" si="9"/>
        <v/>
      </c>
      <c r="X900" s="56" t="str">
        <f t="shared" si="8"/>
        <v/>
      </c>
      <c r="Y900" s="56"/>
    </row>
    <row r="901" spans="1:25" x14ac:dyDescent="0.25">
      <c r="A901" s="23" t="s">
        <v>1714</v>
      </c>
      <c r="B901" s="24" t="s">
        <v>1715</v>
      </c>
      <c r="C901" s="25"/>
      <c r="D901" s="87">
        <f t="shared" si="10"/>
        <v>0</v>
      </c>
      <c r="E901" s="88"/>
      <c r="F901" s="89"/>
      <c r="G901" s="4" t="str">
        <f t="shared" si="9"/>
        <v/>
      </c>
      <c r="X901" s="56" t="str">
        <f t="shared" si="8"/>
        <v/>
      </c>
      <c r="Y901" s="56"/>
    </row>
    <row r="902" spans="1:25" x14ac:dyDescent="0.25">
      <c r="A902" s="23" t="s">
        <v>1716</v>
      </c>
      <c r="B902" s="24" t="s">
        <v>1717</v>
      </c>
      <c r="C902" s="25"/>
      <c r="D902" s="87">
        <f t="shared" si="10"/>
        <v>0</v>
      </c>
      <c r="E902" s="88"/>
      <c r="F902" s="89"/>
      <c r="G902" s="4" t="str">
        <f t="shared" si="9"/>
        <v/>
      </c>
      <c r="X902" s="56" t="str">
        <f t="shared" si="8"/>
        <v/>
      </c>
      <c r="Y902" s="56"/>
    </row>
    <row r="903" spans="1:25" x14ac:dyDescent="0.25">
      <c r="A903" s="23" t="s">
        <v>1718</v>
      </c>
      <c r="B903" s="24" t="s">
        <v>1719</v>
      </c>
      <c r="C903" s="25"/>
      <c r="D903" s="87">
        <f t="shared" si="10"/>
        <v>0</v>
      </c>
      <c r="E903" s="88"/>
      <c r="F903" s="89"/>
      <c r="G903" s="4" t="str">
        <f t="shared" si="9"/>
        <v/>
      </c>
      <c r="X903" s="56" t="str">
        <f t="shared" si="8"/>
        <v/>
      </c>
      <c r="Y903" s="56"/>
    </row>
    <row r="904" spans="1:25" x14ac:dyDescent="0.25">
      <c r="A904" s="23" t="s">
        <v>1720</v>
      </c>
      <c r="B904" s="24" t="s">
        <v>1721</v>
      </c>
      <c r="C904" s="25"/>
      <c r="D904" s="87">
        <f t="shared" si="10"/>
        <v>0</v>
      </c>
      <c r="E904" s="88"/>
      <c r="F904" s="89"/>
      <c r="G904" s="4" t="str">
        <f t="shared" si="9"/>
        <v/>
      </c>
      <c r="X904" s="56" t="str">
        <f t="shared" si="8"/>
        <v/>
      </c>
      <c r="Y904" s="56"/>
    </row>
    <row r="905" spans="1:25" x14ac:dyDescent="0.25">
      <c r="A905" s="23" t="s">
        <v>1722</v>
      </c>
      <c r="B905" s="24" t="s">
        <v>1723</v>
      </c>
      <c r="C905" s="25"/>
      <c r="D905" s="87">
        <f t="shared" si="10"/>
        <v>0</v>
      </c>
      <c r="E905" s="88"/>
      <c r="F905" s="89"/>
      <c r="G905" s="4" t="str">
        <f t="shared" si="9"/>
        <v/>
      </c>
      <c r="X905" s="56" t="str">
        <f t="shared" si="8"/>
        <v/>
      </c>
      <c r="Y905" s="56"/>
    </row>
    <row r="906" spans="1:25" x14ac:dyDescent="0.25">
      <c r="A906" s="23" t="s">
        <v>1724</v>
      </c>
      <c r="B906" s="24" t="s">
        <v>1725</v>
      </c>
      <c r="C906" s="25"/>
      <c r="D906" s="87">
        <f t="shared" si="10"/>
        <v>0</v>
      </c>
      <c r="E906" s="88"/>
      <c r="F906" s="89"/>
      <c r="G906" s="4" t="str">
        <f t="shared" si="9"/>
        <v/>
      </c>
      <c r="X906" s="56" t="str">
        <f t="shared" si="8"/>
        <v/>
      </c>
      <c r="Y906" s="56"/>
    </row>
    <row r="907" spans="1:25" x14ac:dyDescent="0.25">
      <c r="A907" s="23" t="s">
        <v>1726</v>
      </c>
      <c r="B907" s="24" t="s">
        <v>1727</v>
      </c>
      <c r="C907" s="25"/>
      <c r="D907" s="87">
        <f t="shared" si="10"/>
        <v>0</v>
      </c>
      <c r="E907" s="88"/>
      <c r="F907" s="89"/>
      <c r="G907" s="4" t="str">
        <f t="shared" si="9"/>
        <v/>
      </c>
      <c r="X907" s="56" t="str">
        <f t="shared" ref="X907:X970" si="11">IF(D907&gt;C907,1,"")</f>
        <v/>
      </c>
      <c r="Y907" s="56"/>
    </row>
    <row r="908" spans="1:25" x14ac:dyDescent="0.25">
      <c r="A908" s="23" t="s">
        <v>1728</v>
      </c>
      <c r="B908" s="24" t="s">
        <v>1689</v>
      </c>
      <c r="C908" s="25"/>
      <c r="D908" s="87">
        <f t="shared" si="10"/>
        <v>0</v>
      </c>
      <c r="E908" s="88"/>
      <c r="F908" s="89"/>
      <c r="G908" s="4" t="str">
        <f t="shared" si="9"/>
        <v/>
      </c>
      <c r="X908" s="56" t="str">
        <f t="shared" si="11"/>
        <v/>
      </c>
      <c r="Y908" s="56"/>
    </row>
    <row r="909" spans="1:25" x14ac:dyDescent="0.25">
      <c r="A909" s="23" t="s">
        <v>1729</v>
      </c>
      <c r="B909" s="24" t="s">
        <v>1730</v>
      </c>
      <c r="C909" s="25"/>
      <c r="D909" s="87">
        <f t="shared" si="10"/>
        <v>0</v>
      </c>
      <c r="E909" s="88"/>
      <c r="F909" s="89"/>
      <c r="G909" s="4" t="str">
        <f t="shared" si="9"/>
        <v/>
      </c>
      <c r="X909" s="56" t="str">
        <f t="shared" si="11"/>
        <v/>
      </c>
      <c r="Y909" s="56"/>
    </row>
    <row r="910" spans="1:25" x14ac:dyDescent="0.25">
      <c r="A910" s="23" t="s">
        <v>1731</v>
      </c>
      <c r="B910" s="24" t="s">
        <v>1732</v>
      </c>
      <c r="C910" s="25"/>
      <c r="D910" s="87">
        <f t="shared" si="10"/>
        <v>0</v>
      </c>
      <c r="E910" s="88"/>
      <c r="F910" s="89"/>
      <c r="G910" s="4" t="str">
        <f t="shared" si="9"/>
        <v/>
      </c>
      <c r="X910" s="56" t="str">
        <f t="shared" si="11"/>
        <v/>
      </c>
      <c r="Y910" s="56"/>
    </row>
    <row r="911" spans="1:25" x14ac:dyDescent="0.25">
      <c r="A911" s="23" t="s">
        <v>1733</v>
      </c>
      <c r="B911" s="24" t="s">
        <v>1734</v>
      </c>
      <c r="C911" s="25"/>
      <c r="D911" s="87">
        <f t="shared" si="10"/>
        <v>0</v>
      </c>
      <c r="E911" s="88"/>
      <c r="F911" s="89"/>
      <c r="G911" s="4" t="str">
        <f t="shared" si="9"/>
        <v/>
      </c>
      <c r="X911" s="56" t="str">
        <f t="shared" si="11"/>
        <v/>
      </c>
      <c r="Y911" s="56"/>
    </row>
    <row r="912" spans="1:25" x14ac:dyDescent="0.25">
      <c r="A912" s="23" t="s">
        <v>1735</v>
      </c>
      <c r="B912" s="24" t="s">
        <v>1736</v>
      </c>
      <c r="C912" s="25"/>
      <c r="D912" s="87">
        <f t="shared" si="10"/>
        <v>0</v>
      </c>
      <c r="E912" s="88"/>
      <c r="F912" s="89"/>
      <c r="G912" s="4" t="str">
        <f t="shared" si="9"/>
        <v/>
      </c>
      <c r="X912" s="56" t="str">
        <f t="shared" si="11"/>
        <v/>
      </c>
      <c r="Y912" s="56"/>
    </row>
    <row r="913" spans="1:25" x14ac:dyDescent="0.25">
      <c r="A913" s="23" t="s">
        <v>1737</v>
      </c>
      <c r="B913" s="24" t="s">
        <v>1738</v>
      </c>
      <c r="C913" s="25"/>
      <c r="D913" s="87">
        <f t="shared" si="10"/>
        <v>0</v>
      </c>
      <c r="E913" s="88"/>
      <c r="F913" s="89"/>
      <c r="G913" s="4" t="str">
        <f t="shared" si="9"/>
        <v/>
      </c>
      <c r="X913" s="56" t="str">
        <f t="shared" si="11"/>
        <v/>
      </c>
      <c r="Y913" s="56"/>
    </row>
    <row r="914" spans="1:25" x14ac:dyDescent="0.25">
      <c r="A914" s="23" t="s">
        <v>1739</v>
      </c>
      <c r="B914" s="24" t="s">
        <v>1740</v>
      </c>
      <c r="C914" s="25"/>
      <c r="D914" s="87">
        <f t="shared" si="10"/>
        <v>0</v>
      </c>
      <c r="E914" s="88"/>
      <c r="F914" s="89"/>
      <c r="G914" s="4" t="str">
        <f t="shared" si="9"/>
        <v/>
      </c>
      <c r="X914" s="56" t="str">
        <f t="shared" si="11"/>
        <v/>
      </c>
      <c r="Y914" s="56"/>
    </row>
    <row r="915" spans="1:25" x14ac:dyDescent="0.25">
      <c r="A915" s="23" t="s">
        <v>1741</v>
      </c>
      <c r="B915" s="24" t="s">
        <v>1742</v>
      </c>
      <c r="C915" s="25"/>
      <c r="D915" s="87">
        <f t="shared" si="10"/>
        <v>0</v>
      </c>
      <c r="E915" s="88"/>
      <c r="F915" s="89"/>
      <c r="G915" s="4" t="str">
        <f t="shared" si="9"/>
        <v/>
      </c>
      <c r="X915" s="56" t="str">
        <f t="shared" si="11"/>
        <v/>
      </c>
      <c r="Y915" s="56"/>
    </row>
    <row r="916" spans="1:25" x14ac:dyDescent="0.25">
      <c r="A916" s="23" t="s">
        <v>1743</v>
      </c>
      <c r="B916" s="24" t="s">
        <v>1744</v>
      </c>
      <c r="C916" s="25"/>
      <c r="D916" s="87">
        <f t="shared" si="10"/>
        <v>0</v>
      </c>
      <c r="E916" s="88"/>
      <c r="F916" s="89"/>
      <c r="G916" s="4" t="str">
        <f t="shared" si="9"/>
        <v/>
      </c>
      <c r="X916" s="56" t="str">
        <f t="shared" si="11"/>
        <v/>
      </c>
      <c r="Y916" s="56"/>
    </row>
    <row r="917" spans="1:25" x14ac:dyDescent="0.25">
      <c r="A917" s="23" t="s">
        <v>1745</v>
      </c>
      <c r="B917" s="24" t="s">
        <v>1746</v>
      </c>
      <c r="C917" s="25"/>
      <c r="D917" s="87">
        <f t="shared" si="10"/>
        <v>0</v>
      </c>
      <c r="E917" s="88"/>
      <c r="F917" s="89"/>
      <c r="G917" s="4" t="str">
        <f t="shared" si="9"/>
        <v/>
      </c>
      <c r="X917" s="56" t="str">
        <f t="shared" si="11"/>
        <v/>
      </c>
      <c r="Y917" s="56"/>
    </row>
    <row r="918" spans="1:25" x14ac:dyDescent="0.25">
      <c r="A918" s="23" t="s">
        <v>1747</v>
      </c>
      <c r="B918" s="24" t="s">
        <v>1748</v>
      </c>
      <c r="C918" s="25"/>
      <c r="D918" s="87">
        <f t="shared" si="10"/>
        <v>0</v>
      </c>
      <c r="E918" s="88"/>
      <c r="F918" s="89"/>
      <c r="G918" s="4" t="str">
        <f t="shared" si="9"/>
        <v/>
      </c>
      <c r="X918" s="56" t="str">
        <f t="shared" si="11"/>
        <v/>
      </c>
      <c r="Y918" s="56"/>
    </row>
    <row r="919" spans="1:25" x14ac:dyDescent="0.25">
      <c r="A919" s="23" t="s">
        <v>1749</v>
      </c>
      <c r="B919" s="24" t="s">
        <v>1750</v>
      </c>
      <c r="C919" s="25"/>
      <c r="D919" s="87">
        <f t="shared" si="10"/>
        <v>0</v>
      </c>
      <c r="E919" s="88"/>
      <c r="F919" s="89"/>
      <c r="G919" s="4" t="str">
        <f t="shared" si="9"/>
        <v/>
      </c>
      <c r="X919" s="56" t="str">
        <f t="shared" si="11"/>
        <v/>
      </c>
      <c r="Y919" s="56"/>
    </row>
    <row r="920" spans="1:25" x14ac:dyDescent="0.25">
      <c r="A920" s="23" t="s">
        <v>1751</v>
      </c>
      <c r="B920" s="24" t="s">
        <v>1752</v>
      </c>
      <c r="C920" s="25"/>
      <c r="D920" s="87">
        <f t="shared" si="10"/>
        <v>0</v>
      </c>
      <c r="E920" s="88"/>
      <c r="F920" s="89"/>
      <c r="G920" s="4" t="str">
        <f t="shared" si="9"/>
        <v/>
      </c>
      <c r="X920" s="56" t="str">
        <f t="shared" si="11"/>
        <v/>
      </c>
      <c r="Y920" s="56"/>
    </row>
    <row r="921" spans="1:25" x14ac:dyDescent="0.25">
      <c r="A921" s="23" t="s">
        <v>1753</v>
      </c>
      <c r="B921" s="24" t="s">
        <v>1754</v>
      </c>
      <c r="C921" s="25"/>
      <c r="D921" s="87">
        <f t="shared" si="10"/>
        <v>0</v>
      </c>
      <c r="E921" s="88"/>
      <c r="F921" s="89"/>
      <c r="G921" s="4" t="str">
        <f t="shared" si="9"/>
        <v/>
      </c>
      <c r="X921" s="56" t="str">
        <f t="shared" si="11"/>
        <v/>
      </c>
      <c r="Y921" s="56"/>
    </row>
    <row r="922" spans="1:25" x14ac:dyDescent="0.25">
      <c r="A922" s="23" t="s">
        <v>1755</v>
      </c>
      <c r="B922" s="24" t="s">
        <v>1756</v>
      </c>
      <c r="C922" s="25"/>
      <c r="D922" s="87">
        <f t="shared" si="10"/>
        <v>0</v>
      </c>
      <c r="E922" s="88"/>
      <c r="F922" s="89"/>
      <c r="G922" s="4" t="str">
        <f t="shared" si="9"/>
        <v/>
      </c>
      <c r="X922" s="56" t="str">
        <f t="shared" si="11"/>
        <v/>
      </c>
      <c r="Y922" s="56"/>
    </row>
    <row r="923" spans="1:25" x14ac:dyDescent="0.25">
      <c r="A923" s="23" t="s">
        <v>1757</v>
      </c>
      <c r="B923" s="24" t="s">
        <v>1758</v>
      </c>
      <c r="C923" s="25"/>
      <c r="D923" s="87">
        <f t="shared" si="10"/>
        <v>0</v>
      </c>
      <c r="E923" s="88"/>
      <c r="F923" s="89"/>
      <c r="G923" s="4" t="str">
        <f t="shared" si="9"/>
        <v/>
      </c>
      <c r="X923" s="56" t="str">
        <f t="shared" si="11"/>
        <v/>
      </c>
      <c r="Y923" s="56"/>
    </row>
    <row r="924" spans="1:25" x14ac:dyDescent="0.25">
      <c r="A924" s="23" t="s">
        <v>1759</v>
      </c>
      <c r="B924" s="24" t="s">
        <v>1760</v>
      </c>
      <c r="C924" s="25"/>
      <c r="D924" s="87">
        <f t="shared" si="10"/>
        <v>0</v>
      </c>
      <c r="E924" s="88"/>
      <c r="F924" s="89"/>
      <c r="G924" s="4" t="str">
        <f t="shared" si="9"/>
        <v/>
      </c>
      <c r="X924" s="56" t="str">
        <f t="shared" si="11"/>
        <v/>
      </c>
      <c r="Y924" s="56"/>
    </row>
    <row r="925" spans="1:25" x14ac:dyDescent="0.25">
      <c r="A925" s="23" t="s">
        <v>1761</v>
      </c>
      <c r="B925" s="24" t="s">
        <v>1762</v>
      </c>
      <c r="C925" s="25"/>
      <c r="D925" s="87">
        <f t="shared" si="10"/>
        <v>0</v>
      </c>
      <c r="E925" s="88"/>
      <c r="F925" s="89"/>
      <c r="G925" s="4" t="str">
        <f t="shared" si="9"/>
        <v/>
      </c>
      <c r="X925" s="56" t="str">
        <f t="shared" si="11"/>
        <v/>
      </c>
      <c r="Y925" s="56"/>
    </row>
    <row r="926" spans="1:25" x14ac:dyDescent="0.25">
      <c r="A926" s="23" t="s">
        <v>1763</v>
      </c>
      <c r="B926" s="24" t="s">
        <v>1764</v>
      </c>
      <c r="C926" s="25"/>
      <c r="D926" s="87">
        <f t="shared" si="10"/>
        <v>0</v>
      </c>
      <c r="E926" s="88"/>
      <c r="F926" s="89"/>
      <c r="G926" s="4" t="str">
        <f t="shared" si="9"/>
        <v/>
      </c>
      <c r="X926" s="56" t="str">
        <f t="shared" si="11"/>
        <v/>
      </c>
      <c r="Y926" s="56"/>
    </row>
    <row r="927" spans="1:25" x14ac:dyDescent="0.25">
      <c r="A927" s="23" t="s">
        <v>1765</v>
      </c>
      <c r="B927" s="24" t="s">
        <v>1766</v>
      </c>
      <c r="C927" s="25"/>
      <c r="D927" s="87">
        <f t="shared" si="10"/>
        <v>0</v>
      </c>
      <c r="E927" s="88"/>
      <c r="F927" s="89"/>
      <c r="G927" s="4" t="str">
        <f t="shared" si="9"/>
        <v/>
      </c>
      <c r="X927" s="56" t="str">
        <f t="shared" si="11"/>
        <v/>
      </c>
      <c r="Y927" s="56"/>
    </row>
    <row r="928" spans="1:25" x14ac:dyDescent="0.25">
      <c r="A928" s="23" t="s">
        <v>1767</v>
      </c>
      <c r="B928" s="24" t="s">
        <v>1768</v>
      </c>
      <c r="C928" s="25"/>
      <c r="D928" s="87">
        <f t="shared" si="10"/>
        <v>0</v>
      </c>
      <c r="E928" s="88"/>
      <c r="F928" s="89"/>
      <c r="G928" s="4" t="str">
        <f t="shared" si="9"/>
        <v/>
      </c>
      <c r="X928" s="56" t="str">
        <f t="shared" si="11"/>
        <v/>
      </c>
      <c r="Y928" s="56"/>
    </row>
    <row r="929" spans="1:25" x14ac:dyDescent="0.25">
      <c r="A929" s="23" t="s">
        <v>1769</v>
      </c>
      <c r="B929" s="24" t="s">
        <v>1770</v>
      </c>
      <c r="C929" s="25"/>
      <c r="D929" s="87">
        <f t="shared" si="10"/>
        <v>0</v>
      </c>
      <c r="E929" s="88"/>
      <c r="F929" s="89"/>
      <c r="G929" s="4" t="str">
        <f t="shared" si="9"/>
        <v/>
      </c>
      <c r="X929" s="56" t="str">
        <f t="shared" si="11"/>
        <v/>
      </c>
      <c r="Y929" s="56"/>
    </row>
    <row r="930" spans="1:25" x14ac:dyDescent="0.25">
      <c r="A930" s="23" t="s">
        <v>1771</v>
      </c>
      <c r="B930" s="24" t="s">
        <v>1772</v>
      </c>
      <c r="C930" s="25"/>
      <c r="D930" s="87">
        <f t="shared" si="10"/>
        <v>0</v>
      </c>
      <c r="E930" s="88"/>
      <c r="F930" s="89"/>
      <c r="G930" s="4" t="str">
        <f t="shared" si="9"/>
        <v/>
      </c>
      <c r="X930" s="56" t="str">
        <f t="shared" si="11"/>
        <v/>
      </c>
      <c r="Y930" s="56"/>
    </row>
    <row r="931" spans="1:25" x14ac:dyDescent="0.25">
      <c r="A931" s="23" t="s">
        <v>1773</v>
      </c>
      <c r="B931" s="24" t="s">
        <v>1774</v>
      </c>
      <c r="C931" s="25"/>
      <c r="D931" s="87">
        <f t="shared" si="10"/>
        <v>0</v>
      </c>
      <c r="E931" s="88"/>
      <c r="F931" s="89"/>
      <c r="G931" s="4" t="str">
        <f t="shared" si="9"/>
        <v/>
      </c>
      <c r="X931" s="56" t="str">
        <f t="shared" si="11"/>
        <v/>
      </c>
      <c r="Y931" s="56"/>
    </row>
    <row r="932" spans="1:25" ht="24" x14ac:dyDescent="0.25">
      <c r="A932" s="23" t="s">
        <v>1775</v>
      </c>
      <c r="B932" s="28" t="s">
        <v>4594</v>
      </c>
      <c r="C932" s="25"/>
      <c r="D932" s="87">
        <f t="shared" si="10"/>
        <v>0</v>
      </c>
      <c r="E932" s="88"/>
      <c r="F932" s="89"/>
      <c r="G932" s="4" t="str">
        <f t="shared" si="9"/>
        <v/>
      </c>
      <c r="X932" s="56" t="str">
        <f t="shared" si="11"/>
        <v/>
      </c>
      <c r="Y932" s="56"/>
    </row>
    <row r="933" spans="1:25" ht="24" x14ac:dyDescent="0.25">
      <c r="A933" s="23" t="s">
        <v>1777</v>
      </c>
      <c r="B933" s="28" t="s">
        <v>4595</v>
      </c>
      <c r="C933" s="25"/>
      <c r="D933" s="87">
        <f t="shared" si="10"/>
        <v>0</v>
      </c>
      <c r="E933" s="88"/>
      <c r="F933" s="89"/>
      <c r="G933" s="4" t="str">
        <f t="shared" si="9"/>
        <v/>
      </c>
      <c r="X933" s="56" t="str">
        <f t="shared" si="11"/>
        <v/>
      </c>
      <c r="Y933" s="56"/>
    </row>
    <row r="934" spans="1:25" x14ac:dyDescent="0.25">
      <c r="A934" s="23" t="s">
        <v>1779</v>
      </c>
      <c r="B934" s="24" t="s">
        <v>1780</v>
      </c>
      <c r="C934" s="25"/>
      <c r="D934" s="87">
        <f t="shared" si="10"/>
        <v>0</v>
      </c>
      <c r="E934" s="88"/>
      <c r="F934" s="89"/>
      <c r="G934" s="4" t="str">
        <f t="shared" si="9"/>
        <v/>
      </c>
      <c r="X934" s="56" t="str">
        <f t="shared" si="11"/>
        <v/>
      </c>
      <c r="Y934" s="56"/>
    </row>
    <row r="935" spans="1:25" x14ac:dyDescent="0.25">
      <c r="A935" s="23" t="s">
        <v>1781</v>
      </c>
      <c r="B935" s="24" t="s">
        <v>1782</v>
      </c>
      <c r="C935" s="25"/>
      <c r="D935" s="87">
        <f t="shared" si="10"/>
        <v>0</v>
      </c>
      <c r="E935" s="88"/>
      <c r="F935" s="89"/>
      <c r="G935" s="4" t="str">
        <f t="shared" ref="G935:G998" si="12">IF(D935&gt;C935,"CMA ES MAYOR QUE TOTAL ACTIVIDADES","")</f>
        <v/>
      </c>
      <c r="X935" s="56" t="str">
        <f t="shared" si="11"/>
        <v/>
      </c>
      <c r="Y935" s="56"/>
    </row>
    <row r="936" spans="1:25" x14ac:dyDescent="0.25">
      <c r="A936" s="23" t="s">
        <v>1783</v>
      </c>
      <c r="B936" s="24" t="s">
        <v>1784</v>
      </c>
      <c r="C936" s="25"/>
      <c r="D936" s="87">
        <f t="shared" si="10"/>
        <v>0</v>
      </c>
      <c r="E936" s="88"/>
      <c r="F936" s="89"/>
      <c r="G936" s="4" t="str">
        <f t="shared" si="12"/>
        <v/>
      </c>
      <c r="X936" s="56" t="str">
        <f t="shared" si="11"/>
        <v/>
      </c>
      <c r="Y936" s="56"/>
    </row>
    <row r="937" spans="1:25" x14ac:dyDescent="0.25">
      <c r="A937" s="23" t="s">
        <v>1785</v>
      </c>
      <c r="B937" s="28" t="s">
        <v>4596</v>
      </c>
      <c r="C937" s="25"/>
      <c r="D937" s="87">
        <f t="shared" ref="D937:D1000" si="13">+E937+F937</f>
        <v>0</v>
      </c>
      <c r="E937" s="88"/>
      <c r="F937" s="89"/>
      <c r="G937" s="4" t="str">
        <f t="shared" si="12"/>
        <v/>
      </c>
      <c r="X937" s="56" t="str">
        <f t="shared" si="11"/>
        <v/>
      </c>
      <c r="Y937" s="56"/>
    </row>
    <row r="938" spans="1:25" x14ac:dyDescent="0.25">
      <c r="A938" s="23" t="s">
        <v>1787</v>
      </c>
      <c r="B938" s="24" t="s">
        <v>1788</v>
      </c>
      <c r="C938" s="25"/>
      <c r="D938" s="87">
        <f t="shared" si="13"/>
        <v>0</v>
      </c>
      <c r="E938" s="88"/>
      <c r="F938" s="89"/>
      <c r="G938" s="4" t="str">
        <f t="shared" si="12"/>
        <v/>
      </c>
      <c r="X938" s="56" t="str">
        <f t="shared" si="11"/>
        <v/>
      </c>
      <c r="Y938" s="56"/>
    </row>
    <row r="939" spans="1:25" x14ac:dyDescent="0.25">
      <c r="A939" s="23" t="s">
        <v>1789</v>
      </c>
      <c r="B939" s="24" t="s">
        <v>1790</v>
      </c>
      <c r="C939" s="25"/>
      <c r="D939" s="87">
        <f t="shared" si="13"/>
        <v>0</v>
      </c>
      <c r="E939" s="88"/>
      <c r="F939" s="89"/>
      <c r="G939" s="4" t="str">
        <f t="shared" si="12"/>
        <v/>
      </c>
      <c r="X939" s="56" t="str">
        <f t="shared" si="11"/>
        <v/>
      </c>
      <c r="Y939" s="56"/>
    </row>
    <row r="940" spans="1:25" ht="24" x14ac:dyDescent="0.25">
      <c r="A940" s="23" t="s">
        <v>1791</v>
      </c>
      <c r="B940" s="28" t="s">
        <v>4597</v>
      </c>
      <c r="C940" s="25"/>
      <c r="D940" s="87">
        <f t="shared" si="13"/>
        <v>0</v>
      </c>
      <c r="E940" s="88"/>
      <c r="F940" s="89"/>
      <c r="G940" s="4" t="str">
        <f t="shared" si="12"/>
        <v/>
      </c>
      <c r="X940" s="56" t="str">
        <f t="shared" si="11"/>
        <v/>
      </c>
      <c r="Y940" s="56"/>
    </row>
    <row r="941" spans="1:25" x14ac:dyDescent="0.25">
      <c r="A941" s="23" t="s">
        <v>1793</v>
      </c>
      <c r="B941" s="24" t="s">
        <v>1794</v>
      </c>
      <c r="C941" s="25"/>
      <c r="D941" s="87">
        <f t="shared" si="13"/>
        <v>0</v>
      </c>
      <c r="E941" s="88"/>
      <c r="F941" s="89"/>
      <c r="G941" s="4" t="str">
        <f t="shared" si="12"/>
        <v/>
      </c>
      <c r="X941" s="56" t="str">
        <f t="shared" si="11"/>
        <v/>
      </c>
      <c r="Y941" s="56"/>
    </row>
    <row r="942" spans="1:25" x14ac:dyDescent="0.25">
      <c r="A942" s="23" t="s">
        <v>1795</v>
      </c>
      <c r="B942" s="24" t="s">
        <v>1796</v>
      </c>
      <c r="C942" s="25"/>
      <c r="D942" s="87">
        <f t="shared" si="13"/>
        <v>0</v>
      </c>
      <c r="E942" s="88"/>
      <c r="F942" s="89"/>
      <c r="G942" s="4" t="str">
        <f t="shared" si="12"/>
        <v/>
      </c>
      <c r="X942" s="56" t="str">
        <f t="shared" si="11"/>
        <v/>
      </c>
      <c r="Y942" s="56"/>
    </row>
    <row r="943" spans="1:25" x14ac:dyDescent="0.25">
      <c r="A943" s="23" t="s">
        <v>1797</v>
      </c>
      <c r="B943" s="24" t="s">
        <v>1798</v>
      </c>
      <c r="C943" s="25"/>
      <c r="D943" s="87">
        <f t="shared" si="13"/>
        <v>0</v>
      </c>
      <c r="E943" s="88"/>
      <c r="F943" s="89"/>
      <c r="G943" s="4" t="str">
        <f t="shared" si="12"/>
        <v/>
      </c>
      <c r="X943" s="56" t="str">
        <f t="shared" si="11"/>
        <v/>
      </c>
      <c r="Y943" s="56"/>
    </row>
    <row r="944" spans="1:25" x14ac:dyDescent="0.25">
      <c r="A944" s="23" t="s">
        <v>1799</v>
      </c>
      <c r="B944" s="24" t="s">
        <v>1800</v>
      </c>
      <c r="C944" s="25"/>
      <c r="D944" s="87">
        <f t="shared" si="13"/>
        <v>0</v>
      </c>
      <c r="E944" s="88"/>
      <c r="F944" s="89"/>
      <c r="G944" s="4" t="str">
        <f t="shared" si="12"/>
        <v/>
      </c>
      <c r="X944" s="56" t="str">
        <f t="shared" si="11"/>
        <v/>
      </c>
      <c r="Y944" s="56"/>
    </row>
    <row r="945" spans="1:25" x14ac:dyDescent="0.25">
      <c r="A945" s="23" t="s">
        <v>1801</v>
      </c>
      <c r="B945" s="24" t="s">
        <v>1802</v>
      </c>
      <c r="C945" s="25"/>
      <c r="D945" s="87">
        <f t="shared" si="13"/>
        <v>0</v>
      </c>
      <c r="E945" s="88"/>
      <c r="F945" s="89"/>
      <c r="G945" s="4" t="str">
        <f t="shared" si="12"/>
        <v/>
      </c>
      <c r="X945" s="56" t="str">
        <f t="shared" si="11"/>
        <v/>
      </c>
      <c r="Y945" s="56"/>
    </row>
    <row r="946" spans="1:25" ht="24" x14ac:dyDescent="0.25">
      <c r="A946" s="23" t="s">
        <v>1803</v>
      </c>
      <c r="B946" s="94" t="s">
        <v>4598</v>
      </c>
      <c r="C946" s="25"/>
      <c r="D946" s="87">
        <f t="shared" si="13"/>
        <v>0</v>
      </c>
      <c r="E946" s="88"/>
      <c r="F946" s="89"/>
      <c r="G946" s="4" t="str">
        <f t="shared" si="12"/>
        <v/>
      </c>
      <c r="X946" s="56" t="str">
        <f t="shared" si="11"/>
        <v/>
      </c>
      <c r="Y946" s="56"/>
    </row>
    <row r="947" spans="1:25" ht="24" x14ac:dyDescent="0.25">
      <c r="A947" s="23" t="s">
        <v>1805</v>
      </c>
      <c r="B947" s="94" t="s">
        <v>4599</v>
      </c>
      <c r="C947" s="25"/>
      <c r="D947" s="87">
        <f t="shared" si="13"/>
        <v>0</v>
      </c>
      <c r="E947" s="88"/>
      <c r="F947" s="89"/>
      <c r="G947" s="4" t="str">
        <f t="shared" si="12"/>
        <v/>
      </c>
      <c r="X947" s="56" t="str">
        <f t="shared" si="11"/>
        <v/>
      </c>
      <c r="Y947" s="56"/>
    </row>
    <row r="948" spans="1:25" ht="24" x14ac:dyDescent="0.25">
      <c r="A948" s="23" t="s">
        <v>1807</v>
      </c>
      <c r="B948" s="94" t="s">
        <v>4600</v>
      </c>
      <c r="C948" s="25"/>
      <c r="D948" s="87">
        <f t="shared" si="13"/>
        <v>0</v>
      </c>
      <c r="E948" s="88"/>
      <c r="F948" s="89"/>
      <c r="G948" s="4" t="str">
        <f t="shared" si="12"/>
        <v/>
      </c>
      <c r="X948" s="56" t="str">
        <f t="shared" si="11"/>
        <v/>
      </c>
      <c r="Y948" s="56"/>
    </row>
    <row r="949" spans="1:25" x14ac:dyDescent="0.25">
      <c r="A949" s="23" t="s">
        <v>1809</v>
      </c>
      <c r="B949" s="24" t="s">
        <v>1810</v>
      </c>
      <c r="C949" s="25"/>
      <c r="D949" s="87">
        <f t="shared" si="13"/>
        <v>0</v>
      </c>
      <c r="E949" s="88"/>
      <c r="F949" s="89"/>
      <c r="G949" s="4" t="str">
        <f t="shared" si="12"/>
        <v/>
      </c>
      <c r="X949" s="56" t="str">
        <f t="shared" si="11"/>
        <v/>
      </c>
      <c r="Y949" s="56"/>
    </row>
    <row r="950" spans="1:25" x14ac:dyDescent="0.25">
      <c r="A950" s="23" t="s">
        <v>1811</v>
      </c>
      <c r="B950" s="24" t="s">
        <v>1812</v>
      </c>
      <c r="C950" s="25"/>
      <c r="D950" s="87">
        <f t="shared" si="13"/>
        <v>0</v>
      </c>
      <c r="E950" s="88"/>
      <c r="F950" s="89"/>
      <c r="G950" s="4" t="str">
        <f t="shared" si="12"/>
        <v/>
      </c>
      <c r="X950" s="56" t="str">
        <f t="shared" si="11"/>
        <v/>
      </c>
      <c r="Y950" s="56"/>
    </row>
    <row r="951" spans="1:25" x14ac:dyDescent="0.25">
      <c r="A951" s="23" t="s">
        <v>1813</v>
      </c>
      <c r="B951" s="24" t="s">
        <v>1814</v>
      </c>
      <c r="C951" s="25"/>
      <c r="D951" s="87">
        <f t="shared" si="13"/>
        <v>0</v>
      </c>
      <c r="E951" s="88"/>
      <c r="F951" s="89"/>
      <c r="G951" s="4" t="str">
        <f t="shared" si="12"/>
        <v/>
      </c>
      <c r="X951" s="56" t="str">
        <f t="shared" si="11"/>
        <v/>
      </c>
      <c r="Y951" s="56"/>
    </row>
    <row r="952" spans="1:25" ht="24" x14ac:dyDescent="0.25">
      <c r="A952" s="23" t="s">
        <v>1815</v>
      </c>
      <c r="B952" s="94" t="s">
        <v>4601</v>
      </c>
      <c r="C952" s="25"/>
      <c r="D952" s="87">
        <f t="shared" si="13"/>
        <v>0</v>
      </c>
      <c r="E952" s="88"/>
      <c r="F952" s="89"/>
      <c r="G952" s="4" t="str">
        <f t="shared" si="12"/>
        <v/>
      </c>
      <c r="X952" s="56" t="str">
        <f t="shared" si="11"/>
        <v/>
      </c>
      <c r="Y952" s="56"/>
    </row>
    <row r="953" spans="1:25" x14ac:dyDescent="0.25">
      <c r="A953" s="23" t="s">
        <v>1817</v>
      </c>
      <c r="B953" s="24" t="s">
        <v>1818</v>
      </c>
      <c r="C953" s="25"/>
      <c r="D953" s="87">
        <f t="shared" si="13"/>
        <v>0</v>
      </c>
      <c r="E953" s="88"/>
      <c r="F953" s="89"/>
      <c r="G953" s="4" t="str">
        <f t="shared" si="12"/>
        <v/>
      </c>
      <c r="X953" s="56" t="str">
        <f t="shared" si="11"/>
        <v/>
      </c>
      <c r="Y953" s="56"/>
    </row>
    <row r="954" spans="1:25" x14ac:dyDescent="0.25">
      <c r="A954" s="23" t="s">
        <v>1819</v>
      </c>
      <c r="B954" s="24" t="s">
        <v>1820</v>
      </c>
      <c r="C954" s="25"/>
      <c r="D954" s="87">
        <f t="shared" si="13"/>
        <v>0</v>
      </c>
      <c r="E954" s="88"/>
      <c r="F954" s="89"/>
      <c r="G954" s="4" t="str">
        <f t="shared" si="12"/>
        <v/>
      </c>
      <c r="X954" s="56" t="str">
        <f t="shared" si="11"/>
        <v/>
      </c>
      <c r="Y954" s="56"/>
    </row>
    <row r="955" spans="1:25" x14ac:dyDescent="0.25">
      <c r="A955" s="23" t="s">
        <v>1821</v>
      </c>
      <c r="B955" s="24" t="s">
        <v>1822</v>
      </c>
      <c r="C955" s="25"/>
      <c r="D955" s="87">
        <f t="shared" si="13"/>
        <v>0</v>
      </c>
      <c r="E955" s="88"/>
      <c r="F955" s="89"/>
      <c r="G955" s="4" t="str">
        <f t="shared" si="12"/>
        <v/>
      </c>
      <c r="X955" s="56" t="str">
        <f t="shared" si="11"/>
        <v/>
      </c>
      <c r="Y955" s="56"/>
    </row>
    <row r="956" spans="1:25" x14ac:dyDescent="0.25">
      <c r="A956" s="23" t="s">
        <v>1823</v>
      </c>
      <c r="B956" s="95" t="s">
        <v>4602</v>
      </c>
      <c r="C956" s="25"/>
      <c r="D956" s="87">
        <f t="shared" si="13"/>
        <v>0</v>
      </c>
      <c r="E956" s="88"/>
      <c r="F956" s="89"/>
      <c r="G956" s="4" t="str">
        <f t="shared" si="12"/>
        <v/>
      </c>
      <c r="X956" s="56" t="str">
        <f t="shared" si="11"/>
        <v/>
      </c>
      <c r="Y956" s="56"/>
    </row>
    <row r="957" spans="1:25" x14ac:dyDescent="0.25">
      <c r="A957" s="47"/>
      <c r="B957" s="48" t="s">
        <v>1825</v>
      </c>
      <c r="C957" s="41">
        <f>SUM(C958:C1029)</f>
        <v>0</v>
      </c>
      <c r="D957" s="93">
        <f>SUM(D958:D1029)</f>
        <v>0</v>
      </c>
      <c r="E957" s="93">
        <f>SUM(E958:E1029)</f>
        <v>0</v>
      </c>
      <c r="F957" s="69">
        <f>SUM(F958:F1029)</f>
        <v>0</v>
      </c>
      <c r="G957" s="4" t="str">
        <f t="shared" si="12"/>
        <v/>
      </c>
      <c r="X957" s="56" t="str">
        <f t="shared" si="11"/>
        <v/>
      </c>
      <c r="Y957" s="56"/>
    </row>
    <row r="958" spans="1:25" x14ac:dyDescent="0.25">
      <c r="A958" s="23" t="s">
        <v>1826</v>
      </c>
      <c r="B958" s="96" t="s">
        <v>1827</v>
      </c>
      <c r="C958" s="25"/>
      <c r="D958" s="87">
        <f t="shared" si="13"/>
        <v>0</v>
      </c>
      <c r="E958" s="88"/>
      <c r="F958" s="89"/>
      <c r="G958" s="4" t="str">
        <f t="shared" si="12"/>
        <v/>
      </c>
      <c r="X958" s="56" t="str">
        <f t="shared" si="11"/>
        <v/>
      </c>
      <c r="Y958" s="56"/>
    </row>
    <row r="959" spans="1:25" ht="24" x14ac:dyDescent="0.25">
      <c r="A959" s="23" t="s">
        <v>1828</v>
      </c>
      <c r="B959" s="28" t="s">
        <v>4603</v>
      </c>
      <c r="C959" s="25"/>
      <c r="D959" s="87">
        <f t="shared" si="13"/>
        <v>0</v>
      </c>
      <c r="E959" s="88"/>
      <c r="F959" s="89"/>
      <c r="G959" s="4" t="str">
        <f t="shared" si="12"/>
        <v/>
      </c>
      <c r="X959" s="56" t="str">
        <f t="shared" si="11"/>
        <v/>
      </c>
      <c r="Y959" s="56"/>
    </row>
    <row r="960" spans="1:25" x14ac:dyDescent="0.25">
      <c r="A960" s="23" t="s">
        <v>1830</v>
      </c>
      <c r="B960" s="24" t="s">
        <v>1831</v>
      </c>
      <c r="C960" s="25"/>
      <c r="D960" s="87">
        <f t="shared" si="13"/>
        <v>0</v>
      </c>
      <c r="E960" s="88"/>
      <c r="F960" s="89"/>
      <c r="G960" s="4" t="str">
        <f t="shared" si="12"/>
        <v/>
      </c>
      <c r="X960" s="56" t="str">
        <f t="shared" si="11"/>
        <v/>
      </c>
      <c r="Y960" s="56"/>
    </row>
    <row r="961" spans="1:25" x14ac:dyDescent="0.25">
      <c r="A961" s="23" t="s">
        <v>1832</v>
      </c>
      <c r="B961" s="24" t="s">
        <v>1833</v>
      </c>
      <c r="C961" s="25"/>
      <c r="D961" s="87">
        <f t="shared" si="13"/>
        <v>0</v>
      </c>
      <c r="E961" s="88"/>
      <c r="F961" s="89"/>
      <c r="G961" s="4" t="str">
        <f t="shared" si="12"/>
        <v/>
      </c>
      <c r="X961" s="56" t="str">
        <f t="shared" si="11"/>
        <v/>
      </c>
      <c r="Y961" s="56"/>
    </row>
    <row r="962" spans="1:25" x14ac:dyDescent="0.25">
      <c r="A962" s="23" t="s">
        <v>1834</v>
      </c>
      <c r="B962" s="24" t="s">
        <v>1835</v>
      </c>
      <c r="C962" s="25"/>
      <c r="D962" s="87">
        <f t="shared" si="13"/>
        <v>0</v>
      </c>
      <c r="E962" s="88"/>
      <c r="F962" s="89"/>
      <c r="G962" s="4" t="str">
        <f t="shared" si="12"/>
        <v/>
      </c>
      <c r="X962" s="56" t="str">
        <f t="shared" si="11"/>
        <v/>
      </c>
      <c r="Y962" s="56"/>
    </row>
    <row r="963" spans="1:25" x14ac:dyDescent="0.25">
      <c r="A963" s="23" t="s">
        <v>1836</v>
      </c>
      <c r="B963" s="24" t="s">
        <v>1837</v>
      </c>
      <c r="C963" s="25"/>
      <c r="D963" s="87">
        <f t="shared" si="13"/>
        <v>0</v>
      </c>
      <c r="E963" s="88"/>
      <c r="F963" s="89"/>
      <c r="G963" s="4" t="str">
        <f t="shared" si="12"/>
        <v/>
      </c>
      <c r="X963" s="56" t="str">
        <f t="shared" si="11"/>
        <v/>
      </c>
      <c r="Y963" s="56"/>
    </row>
    <row r="964" spans="1:25" x14ac:dyDescent="0.25">
      <c r="A964" s="23" t="s">
        <v>1838</v>
      </c>
      <c r="B964" s="24" t="s">
        <v>1839</v>
      </c>
      <c r="C964" s="25"/>
      <c r="D964" s="87">
        <f t="shared" si="13"/>
        <v>0</v>
      </c>
      <c r="E964" s="88"/>
      <c r="F964" s="89"/>
      <c r="G964" s="4" t="str">
        <f t="shared" si="12"/>
        <v/>
      </c>
      <c r="X964" s="56" t="str">
        <f t="shared" si="11"/>
        <v/>
      </c>
      <c r="Y964" s="56"/>
    </row>
    <row r="965" spans="1:25" x14ac:dyDescent="0.25">
      <c r="A965" s="23" t="s">
        <v>1840</v>
      </c>
      <c r="B965" s="24" t="s">
        <v>1841</v>
      </c>
      <c r="C965" s="25"/>
      <c r="D965" s="87">
        <f t="shared" si="13"/>
        <v>0</v>
      </c>
      <c r="E965" s="88"/>
      <c r="F965" s="89"/>
      <c r="G965" s="4" t="str">
        <f t="shared" si="12"/>
        <v/>
      </c>
      <c r="X965" s="56" t="str">
        <f t="shared" si="11"/>
        <v/>
      </c>
      <c r="Y965" s="56"/>
    </row>
    <row r="966" spans="1:25" x14ac:dyDescent="0.25">
      <c r="A966" s="23" t="s">
        <v>1842</v>
      </c>
      <c r="B966" s="24" t="s">
        <v>1843</v>
      </c>
      <c r="C966" s="25"/>
      <c r="D966" s="87">
        <f t="shared" si="13"/>
        <v>0</v>
      </c>
      <c r="E966" s="88"/>
      <c r="F966" s="89"/>
      <c r="G966" s="4" t="str">
        <f t="shared" si="12"/>
        <v/>
      </c>
      <c r="X966" s="56" t="str">
        <f t="shared" si="11"/>
        <v/>
      </c>
      <c r="Y966" s="56"/>
    </row>
    <row r="967" spans="1:25" x14ac:dyDescent="0.25">
      <c r="A967" s="23" t="s">
        <v>1844</v>
      </c>
      <c r="B967" s="24" t="s">
        <v>1845</v>
      </c>
      <c r="C967" s="25"/>
      <c r="D967" s="87">
        <f t="shared" si="13"/>
        <v>0</v>
      </c>
      <c r="E967" s="88"/>
      <c r="F967" s="89"/>
      <c r="G967" s="4" t="str">
        <f t="shared" si="12"/>
        <v/>
      </c>
      <c r="X967" s="56" t="str">
        <f t="shared" si="11"/>
        <v/>
      </c>
      <c r="Y967" s="56"/>
    </row>
    <row r="968" spans="1:25" x14ac:dyDescent="0.25">
      <c r="A968" s="23" t="s">
        <v>1846</v>
      </c>
      <c r="B968" s="24" t="s">
        <v>1847</v>
      </c>
      <c r="C968" s="25"/>
      <c r="D968" s="87">
        <f t="shared" si="13"/>
        <v>0</v>
      </c>
      <c r="E968" s="88"/>
      <c r="F968" s="89"/>
      <c r="G968" s="4" t="str">
        <f t="shared" si="12"/>
        <v/>
      </c>
      <c r="X968" s="56" t="str">
        <f t="shared" si="11"/>
        <v/>
      </c>
      <c r="Y968" s="56"/>
    </row>
    <row r="969" spans="1:25" x14ac:dyDescent="0.25">
      <c r="A969" s="23" t="s">
        <v>1848</v>
      </c>
      <c r="B969" s="24" t="s">
        <v>1849</v>
      </c>
      <c r="C969" s="25"/>
      <c r="D969" s="87">
        <f t="shared" si="13"/>
        <v>0</v>
      </c>
      <c r="E969" s="88"/>
      <c r="F969" s="89"/>
      <c r="G969" s="4" t="str">
        <f t="shared" si="12"/>
        <v/>
      </c>
      <c r="X969" s="56" t="str">
        <f t="shared" si="11"/>
        <v/>
      </c>
      <c r="Y969" s="56"/>
    </row>
    <row r="970" spans="1:25" x14ac:dyDescent="0.25">
      <c r="A970" s="23" t="s">
        <v>1850</v>
      </c>
      <c r="B970" s="24" t="s">
        <v>1851</v>
      </c>
      <c r="C970" s="25"/>
      <c r="D970" s="87">
        <f t="shared" si="13"/>
        <v>0</v>
      </c>
      <c r="E970" s="88"/>
      <c r="F970" s="89"/>
      <c r="G970" s="4" t="str">
        <f t="shared" si="12"/>
        <v/>
      </c>
      <c r="X970" s="56" t="str">
        <f t="shared" si="11"/>
        <v/>
      </c>
      <c r="Y970" s="56"/>
    </row>
    <row r="971" spans="1:25" x14ac:dyDescent="0.25">
      <c r="A971" s="23" t="s">
        <v>1852</v>
      </c>
      <c r="B971" s="24" t="s">
        <v>1853</v>
      </c>
      <c r="C971" s="25"/>
      <c r="D971" s="87">
        <f t="shared" si="13"/>
        <v>0</v>
      </c>
      <c r="E971" s="88"/>
      <c r="F971" s="89"/>
      <c r="G971" s="4" t="str">
        <f t="shared" si="12"/>
        <v/>
      </c>
      <c r="X971" s="56" t="str">
        <f t="shared" ref="X971:X1034" si="14">IF(D971&gt;C971,1,"")</f>
        <v/>
      </c>
      <c r="Y971" s="56"/>
    </row>
    <row r="972" spans="1:25" x14ac:dyDescent="0.25">
      <c r="A972" s="23" t="s">
        <v>1854</v>
      </c>
      <c r="B972" s="24" t="s">
        <v>1855</v>
      </c>
      <c r="C972" s="25"/>
      <c r="D972" s="87">
        <f t="shared" si="13"/>
        <v>0</v>
      </c>
      <c r="E972" s="88"/>
      <c r="F972" s="89"/>
      <c r="G972" s="4" t="str">
        <f t="shared" si="12"/>
        <v/>
      </c>
      <c r="X972" s="56" t="str">
        <f t="shared" si="14"/>
        <v/>
      </c>
      <c r="Y972" s="56"/>
    </row>
    <row r="973" spans="1:25" ht="24" x14ac:dyDescent="0.25">
      <c r="A973" s="23" t="s">
        <v>1856</v>
      </c>
      <c r="B973" s="28" t="s">
        <v>4604</v>
      </c>
      <c r="C973" s="25"/>
      <c r="D973" s="87">
        <f t="shared" si="13"/>
        <v>0</v>
      </c>
      <c r="E973" s="88"/>
      <c r="F973" s="89"/>
      <c r="G973" s="4" t="str">
        <f t="shared" si="12"/>
        <v/>
      </c>
      <c r="X973" s="56" t="str">
        <f t="shared" si="14"/>
        <v/>
      </c>
      <c r="Y973" s="56"/>
    </row>
    <row r="974" spans="1:25" x14ac:dyDescent="0.25">
      <c r="A974" s="23" t="s">
        <v>1858</v>
      </c>
      <c r="B974" s="24" t="s">
        <v>1859</v>
      </c>
      <c r="C974" s="25"/>
      <c r="D974" s="87">
        <f t="shared" si="13"/>
        <v>0</v>
      </c>
      <c r="E974" s="88"/>
      <c r="F974" s="89"/>
      <c r="G974" s="4" t="str">
        <f t="shared" si="12"/>
        <v/>
      </c>
      <c r="X974" s="56" t="str">
        <f t="shared" si="14"/>
        <v/>
      </c>
      <c r="Y974" s="56"/>
    </row>
    <row r="975" spans="1:25" x14ac:dyDescent="0.25">
      <c r="A975" s="23" t="s">
        <v>1860</v>
      </c>
      <c r="B975" s="24" t="s">
        <v>1861</v>
      </c>
      <c r="C975" s="25"/>
      <c r="D975" s="87">
        <f t="shared" si="13"/>
        <v>0</v>
      </c>
      <c r="E975" s="88"/>
      <c r="F975" s="89"/>
      <c r="G975" s="4" t="str">
        <f t="shared" si="12"/>
        <v/>
      </c>
      <c r="X975" s="56" t="str">
        <f t="shared" si="14"/>
        <v/>
      </c>
      <c r="Y975" s="56"/>
    </row>
    <row r="976" spans="1:25" x14ac:dyDescent="0.25">
      <c r="A976" s="23" t="s">
        <v>1862</v>
      </c>
      <c r="B976" s="28" t="s">
        <v>4605</v>
      </c>
      <c r="C976" s="25"/>
      <c r="D976" s="87">
        <f t="shared" si="13"/>
        <v>0</v>
      </c>
      <c r="E976" s="88"/>
      <c r="F976" s="89"/>
      <c r="G976" s="4" t="str">
        <f t="shared" si="12"/>
        <v/>
      </c>
      <c r="X976" s="56"/>
      <c r="Y976" s="56"/>
    </row>
    <row r="977" spans="1:25" x14ac:dyDescent="0.25">
      <c r="A977" s="23" t="s">
        <v>1864</v>
      </c>
      <c r="B977" s="24" t="s">
        <v>1865</v>
      </c>
      <c r="C977" s="25"/>
      <c r="D977" s="87">
        <f t="shared" si="13"/>
        <v>0</v>
      </c>
      <c r="E977" s="88"/>
      <c r="F977" s="89"/>
      <c r="G977" s="4" t="str">
        <f t="shared" si="12"/>
        <v/>
      </c>
      <c r="X977" s="56"/>
      <c r="Y977" s="56"/>
    </row>
    <row r="978" spans="1:25" x14ac:dyDescent="0.25">
      <c r="A978" s="23" t="s">
        <v>1866</v>
      </c>
      <c r="B978" s="24" t="s">
        <v>1867</v>
      </c>
      <c r="C978" s="25"/>
      <c r="D978" s="87">
        <f t="shared" si="13"/>
        <v>0</v>
      </c>
      <c r="E978" s="88"/>
      <c r="F978" s="89"/>
      <c r="G978" s="4" t="str">
        <f t="shared" si="12"/>
        <v/>
      </c>
      <c r="X978" s="56"/>
      <c r="Y978" s="56"/>
    </row>
    <row r="979" spans="1:25" x14ac:dyDescent="0.25">
      <c r="A979" s="23" t="s">
        <v>1868</v>
      </c>
      <c r="B979" s="24" t="s">
        <v>1869</v>
      </c>
      <c r="C979" s="25"/>
      <c r="D979" s="87">
        <f t="shared" si="13"/>
        <v>0</v>
      </c>
      <c r="E979" s="88"/>
      <c r="F979" s="89"/>
      <c r="G979" s="4" t="str">
        <f t="shared" si="12"/>
        <v/>
      </c>
      <c r="X979" s="56" t="str">
        <f t="shared" si="14"/>
        <v/>
      </c>
      <c r="Y979" s="56"/>
    </row>
    <row r="980" spans="1:25" x14ac:dyDescent="0.25">
      <c r="A980" s="23" t="s">
        <v>1870</v>
      </c>
      <c r="B980" s="24" t="s">
        <v>1871</v>
      </c>
      <c r="C980" s="25"/>
      <c r="D980" s="87">
        <f t="shared" si="13"/>
        <v>0</v>
      </c>
      <c r="E980" s="88"/>
      <c r="F980" s="89"/>
      <c r="G980" s="4" t="str">
        <f t="shared" si="12"/>
        <v/>
      </c>
      <c r="X980" s="56" t="str">
        <f t="shared" si="14"/>
        <v/>
      </c>
      <c r="Y980" s="56"/>
    </row>
    <row r="981" spans="1:25" x14ac:dyDescent="0.25">
      <c r="A981" s="23" t="s">
        <v>1872</v>
      </c>
      <c r="B981" s="24" t="s">
        <v>1873</v>
      </c>
      <c r="C981" s="25"/>
      <c r="D981" s="87">
        <f t="shared" si="13"/>
        <v>0</v>
      </c>
      <c r="E981" s="88"/>
      <c r="F981" s="89"/>
      <c r="G981" s="4" t="str">
        <f t="shared" si="12"/>
        <v/>
      </c>
      <c r="X981" s="56" t="str">
        <f t="shared" si="14"/>
        <v/>
      </c>
      <c r="Y981" s="56"/>
    </row>
    <row r="982" spans="1:25" x14ac:dyDescent="0.25">
      <c r="A982" s="23" t="s">
        <v>1874</v>
      </c>
      <c r="B982" s="24" t="s">
        <v>1875</v>
      </c>
      <c r="C982" s="25"/>
      <c r="D982" s="87">
        <f t="shared" si="13"/>
        <v>0</v>
      </c>
      <c r="E982" s="88"/>
      <c r="F982" s="89"/>
      <c r="G982" s="4" t="str">
        <f t="shared" si="12"/>
        <v/>
      </c>
      <c r="X982" s="56" t="str">
        <f t="shared" si="14"/>
        <v/>
      </c>
      <c r="Y982" s="56"/>
    </row>
    <row r="983" spans="1:25" x14ac:dyDescent="0.25">
      <c r="A983" s="23" t="s">
        <v>1876</v>
      </c>
      <c r="B983" s="24" t="s">
        <v>1877</v>
      </c>
      <c r="C983" s="25"/>
      <c r="D983" s="87">
        <f t="shared" si="13"/>
        <v>0</v>
      </c>
      <c r="E983" s="88"/>
      <c r="F983" s="89"/>
      <c r="G983" s="4" t="str">
        <f t="shared" si="12"/>
        <v/>
      </c>
      <c r="X983" s="56" t="str">
        <f t="shared" si="14"/>
        <v/>
      </c>
      <c r="Y983" s="56"/>
    </row>
    <row r="984" spans="1:25" x14ac:dyDescent="0.25">
      <c r="A984" s="23" t="s">
        <v>1878</v>
      </c>
      <c r="B984" s="24" t="s">
        <v>1879</v>
      </c>
      <c r="C984" s="25"/>
      <c r="D984" s="87">
        <f t="shared" si="13"/>
        <v>0</v>
      </c>
      <c r="E984" s="88"/>
      <c r="F984" s="89"/>
      <c r="G984" s="4" t="str">
        <f t="shared" si="12"/>
        <v/>
      </c>
      <c r="X984" s="56" t="str">
        <f t="shared" si="14"/>
        <v/>
      </c>
      <c r="Y984" s="56"/>
    </row>
    <row r="985" spans="1:25" x14ac:dyDescent="0.25">
      <c r="A985" s="23" t="s">
        <v>1880</v>
      </c>
      <c r="B985" s="24" t="s">
        <v>1881</v>
      </c>
      <c r="C985" s="25"/>
      <c r="D985" s="87">
        <f t="shared" si="13"/>
        <v>0</v>
      </c>
      <c r="E985" s="88"/>
      <c r="F985" s="89"/>
      <c r="G985" s="4" t="str">
        <f t="shared" si="12"/>
        <v/>
      </c>
      <c r="X985" s="56" t="str">
        <f t="shared" si="14"/>
        <v/>
      </c>
      <c r="Y985" s="56"/>
    </row>
    <row r="986" spans="1:25" x14ac:dyDescent="0.25">
      <c r="A986" s="23" t="s">
        <v>1882</v>
      </c>
      <c r="B986" s="24" t="s">
        <v>1883</v>
      </c>
      <c r="C986" s="25"/>
      <c r="D986" s="87">
        <f t="shared" si="13"/>
        <v>0</v>
      </c>
      <c r="E986" s="88"/>
      <c r="F986" s="89"/>
      <c r="G986" s="4" t="str">
        <f t="shared" si="12"/>
        <v/>
      </c>
      <c r="X986" s="56" t="str">
        <f t="shared" si="14"/>
        <v/>
      </c>
      <c r="Y986" s="56"/>
    </row>
    <row r="987" spans="1:25" x14ac:dyDescent="0.25">
      <c r="A987" s="23" t="s">
        <v>1884</v>
      </c>
      <c r="B987" s="24" t="s">
        <v>1885</v>
      </c>
      <c r="C987" s="25"/>
      <c r="D987" s="87">
        <f t="shared" si="13"/>
        <v>0</v>
      </c>
      <c r="E987" s="88"/>
      <c r="F987" s="89"/>
      <c r="G987" s="4" t="str">
        <f t="shared" si="12"/>
        <v/>
      </c>
      <c r="X987" s="56" t="str">
        <f t="shared" si="14"/>
        <v/>
      </c>
      <c r="Y987" s="56"/>
    </row>
    <row r="988" spans="1:25" x14ac:dyDescent="0.25">
      <c r="A988" s="23" t="s">
        <v>1886</v>
      </c>
      <c r="B988" s="28" t="s">
        <v>4606</v>
      </c>
      <c r="C988" s="25"/>
      <c r="D988" s="87">
        <f t="shared" si="13"/>
        <v>0</v>
      </c>
      <c r="E988" s="88"/>
      <c r="F988" s="89"/>
      <c r="G988" s="4" t="str">
        <f t="shared" si="12"/>
        <v/>
      </c>
      <c r="X988" s="56" t="str">
        <f t="shared" si="14"/>
        <v/>
      </c>
      <c r="Y988" s="56"/>
    </row>
    <row r="989" spans="1:25" x14ac:dyDescent="0.25">
      <c r="A989" s="23" t="s">
        <v>1888</v>
      </c>
      <c r="B989" s="24" t="s">
        <v>1889</v>
      </c>
      <c r="C989" s="25"/>
      <c r="D989" s="87">
        <f t="shared" si="13"/>
        <v>0</v>
      </c>
      <c r="E989" s="88"/>
      <c r="F989" s="89"/>
      <c r="G989" s="4" t="str">
        <f t="shared" si="12"/>
        <v/>
      </c>
      <c r="X989" s="56" t="str">
        <f t="shared" si="14"/>
        <v/>
      </c>
      <c r="Y989" s="56"/>
    </row>
    <row r="990" spans="1:25" x14ac:dyDescent="0.25">
      <c r="A990" s="23" t="s">
        <v>1890</v>
      </c>
      <c r="B990" s="24" t="s">
        <v>4607</v>
      </c>
      <c r="C990" s="25"/>
      <c r="D990" s="87">
        <f t="shared" si="13"/>
        <v>0</v>
      </c>
      <c r="E990" s="88"/>
      <c r="F990" s="89"/>
      <c r="G990" s="4" t="str">
        <f t="shared" si="12"/>
        <v/>
      </c>
      <c r="X990" s="56" t="str">
        <f t="shared" si="14"/>
        <v/>
      </c>
      <c r="Y990" s="56"/>
    </row>
    <row r="991" spans="1:25" x14ac:dyDescent="0.25">
      <c r="A991" s="23" t="s">
        <v>1892</v>
      </c>
      <c r="B991" s="24" t="s">
        <v>4608</v>
      </c>
      <c r="C991" s="25"/>
      <c r="D991" s="87">
        <f t="shared" si="13"/>
        <v>0</v>
      </c>
      <c r="E991" s="88"/>
      <c r="F991" s="89"/>
      <c r="G991" s="4" t="str">
        <f t="shared" si="12"/>
        <v/>
      </c>
      <c r="X991" s="56" t="str">
        <f t="shared" si="14"/>
        <v/>
      </c>
      <c r="Y991" s="56"/>
    </row>
    <row r="992" spans="1:25" x14ac:dyDescent="0.25">
      <c r="A992" s="23" t="s">
        <v>1894</v>
      </c>
      <c r="B992" s="24" t="s">
        <v>1895</v>
      </c>
      <c r="C992" s="25"/>
      <c r="D992" s="87">
        <f t="shared" si="13"/>
        <v>0</v>
      </c>
      <c r="E992" s="88"/>
      <c r="F992" s="89"/>
      <c r="G992" s="4" t="str">
        <f t="shared" si="12"/>
        <v/>
      </c>
      <c r="X992" s="56" t="str">
        <f t="shared" si="14"/>
        <v/>
      </c>
      <c r="Y992" s="56"/>
    </row>
    <row r="993" spans="1:25" x14ac:dyDescent="0.25">
      <c r="A993" s="23" t="s">
        <v>1896</v>
      </c>
      <c r="B993" s="24" t="s">
        <v>1897</v>
      </c>
      <c r="C993" s="25"/>
      <c r="D993" s="87">
        <f t="shared" si="13"/>
        <v>0</v>
      </c>
      <c r="E993" s="88"/>
      <c r="F993" s="89"/>
      <c r="G993" s="4" t="str">
        <f t="shared" si="12"/>
        <v/>
      </c>
      <c r="X993" s="56" t="str">
        <f t="shared" si="14"/>
        <v/>
      </c>
      <c r="Y993" s="56"/>
    </row>
    <row r="994" spans="1:25" ht="24" x14ac:dyDescent="0.25">
      <c r="A994" s="23" t="s">
        <v>1898</v>
      </c>
      <c r="B994" s="28" t="s">
        <v>4609</v>
      </c>
      <c r="C994" s="25"/>
      <c r="D994" s="87">
        <f t="shared" si="13"/>
        <v>0</v>
      </c>
      <c r="E994" s="88"/>
      <c r="F994" s="89"/>
      <c r="G994" s="4" t="str">
        <f t="shared" si="12"/>
        <v/>
      </c>
      <c r="X994" s="56" t="str">
        <f t="shared" si="14"/>
        <v/>
      </c>
      <c r="Y994" s="56"/>
    </row>
    <row r="995" spans="1:25" x14ac:dyDescent="0.25">
      <c r="A995" s="23" t="s">
        <v>1900</v>
      </c>
      <c r="B995" s="24" t="s">
        <v>1901</v>
      </c>
      <c r="C995" s="25"/>
      <c r="D995" s="87">
        <f t="shared" si="13"/>
        <v>0</v>
      </c>
      <c r="E995" s="88"/>
      <c r="F995" s="89"/>
      <c r="G995" s="4" t="str">
        <f t="shared" si="12"/>
        <v/>
      </c>
      <c r="X995" s="56" t="str">
        <f t="shared" si="14"/>
        <v/>
      </c>
      <c r="Y995" s="56"/>
    </row>
    <row r="996" spans="1:25" x14ac:dyDescent="0.25">
      <c r="A996" s="23" t="s">
        <v>1902</v>
      </c>
      <c r="B996" s="24" t="s">
        <v>1903</v>
      </c>
      <c r="C996" s="25"/>
      <c r="D996" s="87">
        <f t="shared" si="13"/>
        <v>0</v>
      </c>
      <c r="E996" s="88"/>
      <c r="F996" s="89"/>
      <c r="G996" s="4" t="str">
        <f t="shared" si="12"/>
        <v/>
      </c>
      <c r="X996" s="56" t="str">
        <f t="shared" si="14"/>
        <v/>
      </c>
      <c r="Y996" s="56"/>
    </row>
    <row r="997" spans="1:25" x14ac:dyDescent="0.25">
      <c r="A997" s="23" t="s">
        <v>1904</v>
      </c>
      <c r="B997" s="24" t="s">
        <v>1905</v>
      </c>
      <c r="C997" s="25"/>
      <c r="D997" s="87">
        <f t="shared" si="13"/>
        <v>0</v>
      </c>
      <c r="E997" s="88"/>
      <c r="F997" s="89"/>
      <c r="G997" s="4" t="str">
        <f t="shared" si="12"/>
        <v/>
      </c>
      <c r="X997" s="56" t="str">
        <f t="shared" si="14"/>
        <v/>
      </c>
      <c r="Y997" s="56"/>
    </row>
    <row r="998" spans="1:25" x14ac:dyDescent="0.25">
      <c r="A998" s="23" t="s">
        <v>1906</v>
      </c>
      <c r="B998" s="24" t="s">
        <v>1907</v>
      </c>
      <c r="C998" s="25"/>
      <c r="D998" s="87">
        <f t="shared" si="13"/>
        <v>0</v>
      </c>
      <c r="E998" s="88"/>
      <c r="F998" s="89"/>
      <c r="G998" s="4" t="str">
        <f t="shared" si="12"/>
        <v/>
      </c>
      <c r="X998" s="56" t="str">
        <f t="shared" si="14"/>
        <v/>
      </c>
      <c r="Y998" s="56"/>
    </row>
    <row r="999" spans="1:25" x14ac:dyDescent="0.25">
      <c r="A999" s="23" t="s">
        <v>1908</v>
      </c>
      <c r="B999" s="24" t="s">
        <v>1909</v>
      </c>
      <c r="C999" s="25"/>
      <c r="D999" s="87">
        <f t="shared" si="13"/>
        <v>0</v>
      </c>
      <c r="E999" s="88"/>
      <c r="F999" s="89"/>
      <c r="G999" s="4" t="str">
        <f t="shared" ref="G999:G1062" si="15">IF(D999&gt;C999,"CMA ES MAYOR QUE TOTAL ACTIVIDADES","")</f>
        <v/>
      </c>
      <c r="X999" s="56" t="str">
        <f t="shared" si="14"/>
        <v/>
      </c>
      <c r="Y999" s="56"/>
    </row>
    <row r="1000" spans="1:25" x14ac:dyDescent="0.25">
      <c r="A1000" s="23" t="s">
        <v>1910</v>
      </c>
      <c r="B1000" s="28" t="s">
        <v>4610</v>
      </c>
      <c r="C1000" s="25"/>
      <c r="D1000" s="87">
        <f t="shared" si="13"/>
        <v>0</v>
      </c>
      <c r="E1000" s="88"/>
      <c r="F1000" s="89"/>
      <c r="G1000" s="4" t="str">
        <f t="shared" si="15"/>
        <v/>
      </c>
      <c r="X1000" s="56" t="str">
        <f t="shared" si="14"/>
        <v/>
      </c>
      <c r="Y1000" s="56"/>
    </row>
    <row r="1001" spans="1:25" x14ac:dyDescent="0.25">
      <c r="A1001" s="23" t="s">
        <v>1912</v>
      </c>
      <c r="B1001" s="24" t="s">
        <v>1913</v>
      </c>
      <c r="C1001" s="25"/>
      <c r="D1001" s="87">
        <f t="shared" ref="D1001:D1064" si="16">+E1001+F1001</f>
        <v>0</v>
      </c>
      <c r="E1001" s="88"/>
      <c r="F1001" s="89"/>
      <c r="G1001" s="4" t="str">
        <f t="shared" si="15"/>
        <v/>
      </c>
      <c r="X1001" s="56" t="str">
        <f t="shared" si="14"/>
        <v/>
      </c>
      <c r="Y1001" s="56"/>
    </row>
    <row r="1002" spans="1:25" x14ac:dyDescent="0.25">
      <c r="A1002" s="23" t="s">
        <v>1914</v>
      </c>
      <c r="B1002" s="24" t="s">
        <v>1915</v>
      </c>
      <c r="C1002" s="25"/>
      <c r="D1002" s="87">
        <f t="shared" si="16"/>
        <v>0</v>
      </c>
      <c r="E1002" s="88"/>
      <c r="F1002" s="89"/>
      <c r="G1002" s="4" t="str">
        <f t="shared" si="15"/>
        <v/>
      </c>
      <c r="X1002" s="56" t="str">
        <f t="shared" si="14"/>
        <v/>
      </c>
      <c r="Y1002" s="56"/>
    </row>
    <row r="1003" spans="1:25" x14ac:dyDescent="0.25">
      <c r="A1003" s="23" t="s">
        <v>1916</v>
      </c>
      <c r="B1003" s="24" t="s">
        <v>1917</v>
      </c>
      <c r="C1003" s="25"/>
      <c r="D1003" s="87">
        <f t="shared" si="16"/>
        <v>0</v>
      </c>
      <c r="E1003" s="88"/>
      <c r="F1003" s="89"/>
      <c r="G1003" s="4" t="str">
        <f t="shared" si="15"/>
        <v/>
      </c>
      <c r="X1003" s="56" t="str">
        <f t="shared" si="14"/>
        <v/>
      </c>
      <c r="Y1003" s="56"/>
    </row>
    <row r="1004" spans="1:25" x14ac:dyDescent="0.25">
      <c r="A1004" s="23" t="s">
        <v>1918</v>
      </c>
      <c r="B1004" s="24" t="s">
        <v>1919</v>
      </c>
      <c r="C1004" s="25"/>
      <c r="D1004" s="87">
        <f t="shared" si="16"/>
        <v>0</v>
      </c>
      <c r="E1004" s="88"/>
      <c r="F1004" s="89"/>
      <c r="G1004" s="4" t="str">
        <f t="shared" si="15"/>
        <v/>
      </c>
      <c r="X1004" s="56" t="str">
        <f t="shared" si="14"/>
        <v/>
      </c>
      <c r="Y1004" s="56"/>
    </row>
    <row r="1005" spans="1:25" x14ac:dyDescent="0.25">
      <c r="A1005" s="23" t="s">
        <v>1920</v>
      </c>
      <c r="B1005" s="24" t="s">
        <v>1921</v>
      </c>
      <c r="C1005" s="25"/>
      <c r="D1005" s="87">
        <f t="shared" si="16"/>
        <v>0</v>
      </c>
      <c r="E1005" s="88"/>
      <c r="F1005" s="89"/>
      <c r="G1005" s="4" t="str">
        <f t="shared" si="15"/>
        <v/>
      </c>
      <c r="X1005" s="56" t="str">
        <f t="shared" si="14"/>
        <v/>
      </c>
      <c r="Y1005" s="56"/>
    </row>
    <row r="1006" spans="1:25" x14ac:dyDescent="0.25">
      <c r="A1006" s="23" t="s">
        <v>1922</v>
      </c>
      <c r="B1006" s="24" t="s">
        <v>1923</v>
      </c>
      <c r="C1006" s="25"/>
      <c r="D1006" s="87">
        <f t="shared" si="16"/>
        <v>0</v>
      </c>
      <c r="E1006" s="88"/>
      <c r="F1006" s="89"/>
      <c r="G1006" s="4" t="str">
        <f t="shared" si="15"/>
        <v/>
      </c>
      <c r="X1006" s="56" t="str">
        <f t="shared" si="14"/>
        <v/>
      </c>
      <c r="Y1006" s="56"/>
    </row>
    <row r="1007" spans="1:25" ht="24" x14ac:dyDescent="0.25">
      <c r="A1007" s="23" t="s">
        <v>1924</v>
      </c>
      <c r="B1007" s="28" t="s">
        <v>4611</v>
      </c>
      <c r="C1007" s="25"/>
      <c r="D1007" s="87">
        <f t="shared" si="16"/>
        <v>0</v>
      </c>
      <c r="E1007" s="88"/>
      <c r="F1007" s="89"/>
      <c r="G1007" s="4" t="str">
        <f t="shared" si="15"/>
        <v/>
      </c>
      <c r="X1007" s="56" t="str">
        <f t="shared" si="14"/>
        <v/>
      </c>
      <c r="Y1007" s="56"/>
    </row>
    <row r="1008" spans="1:25" x14ac:dyDescent="0.25">
      <c r="A1008" s="23" t="s">
        <v>1926</v>
      </c>
      <c r="B1008" s="24" t="s">
        <v>1927</v>
      </c>
      <c r="C1008" s="25"/>
      <c r="D1008" s="87">
        <f t="shared" si="16"/>
        <v>0</v>
      </c>
      <c r="E1008" s="88"/>
      <c r="F1008" s="89"/>
      <c r="G1008" s="4" t="str">
        <f t="shared" si="15"/>
        <v/>
      </c>
      <c r="X1008" s="56" t="str">
        <f t="shared" si="14"/>
        <v/>
      </c>
      <c r="Y1008" s="56"/>
    </row>
    <row r="1009" spans="1:25" x14ac:dyDescent="0.25">
      <c r="A1009" s="23" t="s">
        <v>1928</v>
      </c>
      <c r="B1009" s="24" t="s">
        <v>1929</v>
      </c>
      <c r="C1009" s="25"/>
      <c r="D1009" s="87">
        <f t="shared" si="16"/>
        <v>0</v>
      </c>
      <c r="E1009" s="88"/>
      <c r="F1009" s="89"/>
      <c r="G1009" s="4" t="str">
        <f t="shared" si="15"/>
        <v/>
      </c>
      <c r="X1009" s="56" t="str">
        <f t="shared" si="14"/>
        <v/>
      </c>
      <c r="Y1009" s="56"/>
    </row>
    <row r="1010" spans="1:25" x14ac:dyDescent="0.25">
      <c r="A1010" s="23" t="s">
        <v>1930</v>
      </c>
      <c r="B1010" s="24" t="s">
        <v>1931</v>
      </c>
      <c r="C1010" s="25"/>
      <c r="D1010" s="87">
        <f t="shared" si="16"/>
        <v>0</v>
      </c>
      <c r="E1010" s="88"/>
      <c r="F1010" s="89"/>
      <c r="G1010" s="4" t="str">
        <f t="shared" si="15"/>
        <v/>
      </c>
      <c r="X1010" s="56" t="str">
        <f t="shared" si="14"/>
        <v/>
      </c>
      <c r="Y1010" s="56"/>
    </row>
    <row r="1011" spans="1:25" x14ac:dyDescent="0.25">
      <c r="A1011" s="23" t="s">
        <v>1932</v>
      </c>
      <c r="B1011" s="24" t="s">
        <v>1933</v>
      </c>
      <c r="C1011" s="25"/>
      <c r="D1011" s="87">
        <f t="shared" si="16"/>
        <v>0</v>
      </c>
      <c r="E1011" s="88"/>
      <c r="F1011" s="89"/>
      <c r="G1011" s="4" t="str">
        <f t="shared" si="15"/>
        <v/>
      </c>
      <c r="X1011" s="56" t="str">
        <f t="shared" si="14"/>
        <v/>
      </c>
      <c r="Y1011" s="56"/>
    </row>
    <row r="1012" spans="1:25" ht="24" x14ac:dyDescent="0.25">
      <c r="A1012" s="23" t="s">
        <v>1934</v>
      </c>
      <c r="B1012" s="28" t="s">
        <v>4612</v>
      </c>
      <c r="C1012" s="25"/>
      <c r="D1012" s="87">
        <f t="shared" si="16"/>
        <v>0</v>
      </c>
      <c r="E1012" s="88"/>
      <c r="F1012" s="89"/>
      <c r="G1012" s="4" t="str">
        <f t="shared" si="15"/>
        <v/>
      </c>
      <c r="X1012" s="56" t="str">
        <f t="shared" si="14"/>
        <v/>
      </c>
      <c r="Y1012" s="56"/>
    </row>
    <row r="1013" spans="1:25" x14ac:dyDescent="0.25">
      <c r="A1013" s="23" t="s">
        <v>1936</v>
      </c>
      <c r="B1013" s="24" t="s">
        <v>1937</v>
      </c>
      <c r="C1013" s="25"/>
      <c r="D1013" s="87">
        <f t="shared" si="16"/>
        <v>0</v>
      </c>
      <c r="E1013" s="88"/>
      <c r="F1013" s="89"/>
      <c r="G1013" s="4" t="str">
        <f t="shared" si="15"/>
        <v/>
      </c>
      <c r="X1013" s="56" t="str">
        <f t="shared" si="14"/>
        <v/>
      </c>
      <c r="Y1013" s="56"/>
    </row>
    <row r="1014" spans="1:25" x14ac:dyDescent="0.25">
      <c r="A1014" s="23" t="s">
        <v>1938</v>
      </c>
      <c r="B1014" s="24" t="s">
        <v>1939</v>
      </c>
      <c r="C1014" s="25"/>
      <c r="D1014" s="87">
        <f t="shared" si="16"/>
        <v>0</v>
      </c>
      <c r="E1014" s="88"/>
      <c r="F1014" s="89"/>
      <c r="G1014" s="4" t="str">
        <f t="shared" si="15"/>
        <v/>
      </c>
      <c r="X1014" s="56" t="str">
        <f t="shared" si="14"/>
        <v/>
      </c>
      <c r="Y1014" s="56"/>
    </row>
    <row r="1015" spans="1:25" x14ac:dyDescent="0.25">
      <c r="A1015" s="23" t="s">
        <v>1940</v>
      </c>
      <c r="B1015" s="24" t="s">
        <v>1941</v>
      </c>
      <c r="C1015" s="25"/>
      <c r="D1015" s="87">
        <f t="shared" si="16"/>
        <v>0</v>
      </c>
      <c r="E1015" s="88"/>
      <c r="F1015" s="89"/>
      <c r="G1015" s="4" t="str">
        <f t="shared" si="15"/>
        <v/>
      </c>
      <c r="X1015" s="56" t="str">
        <f t="shared" si="14"/>
        <v/>
      </c>
      <c r="Y1015" s="56"/>
    </row>
    <row r="1016" spans="1:25" x14ac:dyDescent="0.25">
      <c r="A1016" s="23" t="s">
        <v>1942</v>
      </c>
      <c r="B1016" s="24" t="s">
        <v>1943</v>
      </c>
      <c r="C1016" s="25"/>
      <c r="D1016" s="87">
        <f t="shared" si="16"/>
        <v>0</v>
      </c>
      <c r="E1016" s="88"/>
      <c r="F1016" s="89"/>
      <c r="G1016" s="4" t="str">
        <f t="shared" si="15"/>
        <v/>
      </c>
      <c r="X1016" s="56" t="str">
        <f t="shared" si="14"/>
        <v/>
      </c>
      <c r="Y1016" s="56"/>
    </row>
    <row r="1017" spans="1:25" x14ac:dyDescent="0.25">
      <c r="A1017" s="23" t="s">
        <v>1944</v>
      </c>
      <c r="B1017" s="24" t="s">
        <v>1945</v>
      </c>
      <c r="C1017" s="25"/>
      <c r="D1017" s="87">
        <f t="shared" si="16"/>
        <v>0</v>
      </c>
      <c r="E1017" s="88"/>
      <c r="F1017" s="89"/>
      <c r="G1017" s="4" t="str">
        <f t="shared" si="15"/>
        <v/>
      </c>
      <c r="X1017" s="56" t="str">
        <f t="shared" si="14"/>
        <v/>
      </c>
      <c r="Y1017" s="56"/>
    </row>
    <row r="1018" spans="1:25" x14ac:dyDescent="0.25">
      <c r="A1018" s="23" t="s">
        <v>1946</v>
      </c>
      <c r="B1018" s="24" t="s">
        <v>1947</v>
      </c>
      <c r="C1018" s="25"/>
      <c r="D1018" s="87">
        <f t="shared" si="16"/>
        <v>0</v>
      </c>
      <c r="E1018" s="88"/>
      <c r="F1018" s="89"/>
      <c r="G1018" s="4" t="str">
        <f t="shared" si="15"/>
        <v/>
      </c>
      <c r="X1018" s="56" t="str">
        <f t="shared" si="14"/>
        <v/>
      </c>
      <c r="Y1018" s="56"/>
    </row>
    <row r="1019" spans="1:25" x14ac:dyDescent="0.25">
      <c r="A1019" s="23" t="s">
        <v>1948</v>
      </c>
      <c r="B1019" s="24" t="s">
        <v>4613</v>
      </c>
      <c r="C1019" s="25"/>
      <c r="D1019" s="87">
        <f t="shared" si="16"/>
        <v>0</v>
      </c>
      <c r="E1019" s="88"/>
      <c r="F1019" s="89"/>
      <c r="G1019" s="4" t="str">
        <f t="shared" si="15"/>
        <v/>
      </c>
      <c r="X1019" s="56" t="str">
        <f t="shared" si="14"/>
        <v/>
      </c>
      <c r="Y1019" s="56"/>
    </row>
    <row r="1020" spans="1:25" x14ac:dyDescent="0.25">
      <c r="A1020" s="23" t="s">
        <v>1950</v>
      </c>
      <c r="B1020" s="24" t="s">
        <v>4614</v>
      </c>
      <c r="C1020" s="25"/>
      <c r="D1020" s="87">
        <f t="shared" si="16"/>
        <v>0</v>
      </c>
      <c r="E1020" s="88"/>
      <c r="F1020" s="89"/>
      <c r="G1020" s="4" t="str">
        <f t="shared" si="15"/>
        <v/>
      </c>
      <c r="X1020" s="56" t="str">
        <f t="shared" si="14"/>
        <v/>
      </c>
      <c r="Y1020" s="56"/>
    </row>
    <row r="1021" spans="1:25" x14ac:dyDescent="0.25">
      <c r="A1021" s="23" t="s">
        <v>1952</v>
      </c>
      <c r="B1021" s="24" t="s">
        <v>1953</v>
      </c>
      <c r="C1021" s="25"/>
      <c r="D1021" s="87">
        <f t="shared" si="16"/>
        <v>0</v>
      </c>
      <c r="E1021" s="88"/>
      <c r="F1021" s="89"/>
      <c r="G1021" s="4" t="str">
        <f t="shared" si="15"/>
        <v/>
      </c>
      <c r="X1021" s="56" t="str">
        <f t="shared" si="14"/>
        <v/>
      </c>
      <c r="Y1021" s="56"/>
    </row>
    <row r="1022" spans="1:25" x14ac:dyDescent="0.25">
      <c r="A1022" s="23" t="s">
        <v>1954</v>
      </c>
      <c r="B1022" s="24" t="s">
        <v>1955</v>
      </c>
      <c r="C1022" s="25"/>
      <c r="D1022" s="87">
        <f t="shared" si="16"/>
        <v>0</v>
      </c>
      <c r="E1022" s="88"/>
      <c r="F1022" s="89"/>
      <c r="G1022" s="4" t="str">
        <f t="shared" si="15"/>
        <v/>
      </c>
      <c r="X1022" s="56" t="str">
        <f t="shared" si="14"/>
        <v/>
      </c>
      <c r="Y1022" s="56"/>
    </row>
    <row r="1023" spans="1:25" x14ac:dyDescent="0.25">
      <c r="A1023" s="23" t="s">
        <v>1956</v>
      </c>
      <c r="B1023" s="24" t="s">
        <v>1957</v>
      </c>
      <c r="C1023" s="25"/>
      <c r="D1023" s="87">
        <f t="shared" si="16"/>
        <v>0</v>
      </c>
      <c r="E1023" s="88"/>
      <c r="F1023" s="89"/>
      <c r="G1023" s="4" t="str">
        <f t="shared" si="15"/>
        <v/>
      </c>
      <c r="X1023" s="56" t="str">
        <f t="shared" si="14"/>
        <v/>
      </c>
      <c r="Y1023" s="56"/>
    </row>
    <row r="1024" spans="1:25" x14ac:dyDescent="0.25">
      <c r="A1024" s="23" t="s">
        <v>1958</v>
      </c>
      <c r="B1024" s="24" t="s">
        <v>1959</v>
      </c>
      <c r="C1024" s="25"/>
      <c r="D1024" s="87">
        <f t="shared" si="16"/>
        <v>0</v>
      </c>
      <c r="E1024" s="88"/>
      <c r="F1024" s="89"/>
      <c r="G1024" s="4" t="str">
        <f t="shared" si="15"/>
        <v/>
      </c>
      <c r="X1024" s="56" t="str">
        <f t="shared" si="14"/>
        <v/>
      </c>
      <c r="Y1024" s="56"/>
    </row>
    <row r="1025" spans="1:25" x14ac:dyDescent="0.25">
      <c r="A1025" s="23" t="s">
        <v>1960</v>
      </c>
      <c r="B1025" s="28" t="s">
        <v>4615</v>
      </c>
      <c r="C1025" s="25"/>
      <c r="D1025" s="87">
        <f t="shared" si="16"/>
        <v>0</v>
      </c>
      <c r="E1025" s="88"/>
      <c r="F1025" s="89"/>
      <c r="G1025" s="4" t="str">
        <f t="shared" si="15"/>
        <v/>
      </c>
      <c r="X1025" s="56" t="str">
        <f t="shared" si="14"/>
        <v/>
      </c>
      <c r="Y1025" s="56"/>
    </row>
    <row r="1026" spans="1:25" x14ac:dyDescent="0.25">
      <c r="A1026" s="23" t="s">
        <v>1962</v>
      </c>
      <c r="B1026" s="24" t="s">
        <v>1963</v>
      </c>
      <c r="C1026" s="25"/>
      <c r="D1026" s="87">
        <f t="shared" si="16"/>
        <v>0</v>
      </c>
      <c r="E1026" s="88"/>
      <c r="F1026" s="89"/>
      <c r="G1026" s="4" t="str">
        <f t="shared" si="15"/>
        <v/>
      </c>
      <c r="X1026" s="56" t="str">
        <f t="shared" si="14"/>
        <v/>
      </c>
      <c r="Y1026" s="56"/>
    </row>
    <row r="1027" spans="1:25" x14ac:dyDescent="0.25">
      <c r="A1027" s="23" t="s">
        <v>1964</v>
      </c>
      <c r="B1027" s="24" t="s">
        <v>1965</v>
      </c>
      <c r="C1027" s="25"/>
      <c r="D1027" s="87">
        <f t="shared" si="16"/>
        <v>0</v>
      </c>
      <c r="E1027" s="88"/>
      <c r="F1027" s="89"/>
      <c r="G1027" s="4" t="str">
        <f t="shared" si="15"/>
        <v/>
      </c>
      <c r="X1027" s="56" t="str">
        <f t="shared" si="14"/>
        <v/>
      </c>
      <c r="Y1027" s="56"/>
    </row>
    <row r="1028" spans="1:25" x14ac:dyDescent="0.25">
      <c r="A1028" s="23" t="s">
        <v>1966</v>
      </c>
      <c r="B1028" s="24" t="s">
        <v>1967</v>
      </c>
      <c r="C1028" s="25"/>
      <c r="D1028" s="87">
        <f t="shared" si="16"/>
        <v>0</v>
      </c>
      <c r="E1028" s="88"/>
      <c r="F1028" s="89"/>
      <c r="G1028" s="4" t="str">
        <f t="shared" si="15"/>
        <v/>
      </c>
      <c r="X1028" s="56" t="str">
        <f t="shared" si="14"/>
        <v/>
      </c>
      <c r="Y1028" s="56"/>
    </row>
    <row r="1029" spans="1:25" x14ac:dyDescent="0.25">
      <c r="A1029" s="23" t="s">
        <v>1968</v>
      </c>
      <c r="B1029" s="53" t="s">
        <v>1969</v>
      </c>
      <c r="C1029" s="25"/>
      <c r="D1029" s="87">
        <f t="shared" si="16"/>
        <v>0</v>
      </c>
      <c r="E1029" s="88"/>
      <c r="F1029" s="89"/>
      <c r="G1029" s="4" t="str">
        <f t="shared" si="15"/>
        <v/>
      </c>
      <c r="X1029" s="56" t="str">
        <f t="shared" si="14"/>
        <v/>
      </c>
      <c r="Y1029" s="56"/>
    </row>
    <row r="1030" spans="1:25" ht="16.5" customHeight="1" x14ac:dyDescent="0.25">
      <c r="A1030" s="47"/>
      <c r="B1030" s="97" t="s">
        <v>1970</v>
      </c>
      <c r="C1030" s="41"/>
      <c r="D1030" s="42"/>
      <c r="E1030" s="42"/>
      <c r="F1030" s="43"/>
      <c r="X1030" s="56" t="str">
        <f t="shared" si="14"/>
        <v/>
      </c>
      <c r="Y1030" s="56"/>
    </row>
    <row r="1031" spans="1:25" x14ac:dyDescent="0.25">
      <c r="A1031" s="47"/>
      <c r="B1031" s="19" t="s">
        <v>1971</v>
      </c>
      <c r="C1031" s="41">
        <f>+C1032</f>
        <v>0</v>
      </c>
      <c r="D1031" s="42"/>
      <c r="E1031" s="42"/>
      <c r="F1031" s="43"/>
      <c r="X1031" s="56" t="str">
        <f t="shared" si="14"/>
        <v/>
      </c>
      <c r="Y1031" s="56"/>
    </row>
    <row r="1032" spans="1:25" ht="24" x14ac:dyDescent="0.25">
      <c r="A1032" s="23" t="s">
        <v>1972</v>
      </c>
      <c r="B1032" s="29" t="s">
        <v>4616</v>
      </c>
      <c r="C1032" s="98"/>
      <c r="D1032" s="26"/>
      <c r="E1032" s="26"/>
      <c r="F1032" s="27"/>
      <c r="X1032" s="56" t="str">
        <f t="shared" si="14"/>
        <v/>
      </c>
      <c r="Y1032" s="56"/>
    </row>
    <row r="1033" spans="1:25" x14ac:dyDescent="0.25">
      <c r="A1033" s="47"/>
      <c r="B1033" s="19" t="s">
        <v>1974</v>
      </c>
      <c r="C1033" s="41">
        <f>SUM(C1034:C1092)</f>
        <v>0</v>
      </c>
      <c r="D1033" s="93">
        <f>SUM(D1034:D1092)</f>
        <v>0</v>
      </c>
      <c r="E1033" s="93">
        <f>SUM(E1034:E1092)</f>
        <v>0</v>
      </c>
      <c r="F1033" s="69">
        <f>SUM(F1034:F1092)</f>
        <v>0</v>
      </c>
      <c r="G1033" s="4" t="str">
        <f t="shared" si="15"/>
        <v/>
      </c>
      <c r="X1033" s="56" t="str">
        <f t="shared" si="14"/>
        <v/>
      </c>
      <c r="Y1033" s="56"/>
    </row>
    <row r="1034" spans="1:25" x14ac:dyDescent="0.25">
      <c r="A1034" s="23" t="s">
        <v>1975</v>
      </c>
      <c r="B1034" s="24" t="s">
        <v>1976</v>
      </c>
      <c r="C1034" s="25"/>
      <c r="D1034" s="87">
        <f t="shared" si="16"/>
        <v>0</v>
      </c>
      <c r="E1034" s="88"/>
      <c r="F1034" s="89"/>
      <c r="G1034" s="4" t="str">
        <f t="shared" si="15"/>
        <v/>
      </c>
      <c r="X1034" s="56" t="str">
        <f t="shared" si="14"/>
        <v/>
      </c>
      <c r="Y1034" s="56"/>
    </row>
    <row r="1035" spans="1:25" x14ac:dyDescent="0.25">
      <c r="A1035" s="23" t="s">
        <v>1977</v>
      </c>
      <c r="B1035" s="24" t="s">
        <v>1978</v>
      </c>
      <c r="C1035" s="25"/>
      <c r="D1035" s="87">
        <f t="shared" si="16"/>
        <v>0</v>
      </c>
      <c r="E1035" s="88"/>
      <c r="F1035" s="89"/>
      <c r="G1035" s="4" t="str">
        <f t="shared" si="15"/>
        <v/>
      </c>
      <c r="X1035" s="56" t="str">
        <f t="shared" ref="X1035:X1098" si="17">IF(D1035&gt;C1035,1,"")</f>
        <v/>
      </c>
      <c r="Y1035" s="56"/>
    </row>
    <row r="1036" spans="1:25" x14ac:dyDescent="0.25">
      <c r="A1036" s="23" t="s">
        <v>1979</v>
      </c>
      <c r="B1036" s="24" t="s">
        <v>1980</v>
      </c>
      <c r="C1036" s="25"/>
      <c r="D1036" s="87">
        <f t="shared" si="16"/>
        <v>0</v>
      </c>
      <c r="E1036" s="88"/>
      <c r="F1036" s="89"/>
      <c r="G1036" s="4" t="str">
        <f t="shared" si="15"/>
        <v/>
      </c>
      <c r="X1036" s="56" t="str">
        <f t="shared" si="17"/>
        <v/>
      </c>
      <c r="Y1036" s="56"/>
    </row>
    <row r="1037" spans="1:25" x14ac:dyDescent="0.25">
      <c r="A1037" s="23" t="s">
        <v>1981</v>
      </c>
      <c r="B1037" s="24" t="s">
        <v>1982</v>
      </c>
      <c r="C1037" s="25"/>
      <c r="D1037" s="87">
        <f t="shared" si="16"/>
        <v>0</v>
      </c>
      <c r="E1037" s="88"/>
      <c r="F1037" s="89"/>
      <c r="G1037" s="4" t="str">
        <f t="shared" si="15"/>
        <v/>
      </c>
      <c r="X1037" s="56" t="str">
        <f t="shared" si="17"/>
        <v/>
      </c>
      <c r="Y1037" s="56"/>
    </row>
    <row r="1038" spans="1:25" x14ac:dyDescent="0.25">
      <c r="A1038" s="23" t="s">
        <v>1983</v>
      </c>
      <c r="B1038" s="24" t="s">
        <v>1984</v>
      </c>
      <c r="C1038" s="25"/>
      <c r="D1038" s="87">
        <f t="shared" si="16"/>
        <v>0</v>
      </c>
      <c r="E1038" s="88"/>
      <c r="F1038" s="89"/>
      <c r="G1038" s="4" t="str">
        <f t="shared" si="15"/>
        <v/>
      </c>
      <c r="X1038" s="56" t="str">
        <f t="shared" si="17"/>
        <v/>
      </c>
      <c r="Y1038" s="56"/>
    </row>
    <row r="1039" spans="1:25" ht="24" x14ac:dyDescent="0.25">
      <c r="A1039" s="23" t="s">
        <v>1985</v>
      </c>
      <c r="B1039" s="28" t="s">
        <v>4617</v>
      </c>
      <c r="C1039" s="25"/>
      <c r="D1039" s="87">
        <f t="shared" si="16"/>
        <v>0</v>
      </c>
      <c r="E1039" s="88"/>
      <c r="F1039" s="89"/>
      <c r="G1039" s="4" t="str">
        <f t="shared" si="15"/>
        <v/>
      </c>
      <c r="X1039" s="56" t="str">
        <f t="shared" si="17"/>
        <v/>
      </c>
      <c r="Y1039" s="56"/>
    </row>
    <row r="1040" spans="1:25" ht="24" x14ac:dyDescent="0.25">
      <c r="A1040" s="23" t="s">
        <v>1987</v>
      </c>
      <c r="B1040" s="28" t="s">
        <v>4618</v>
      </c>
      <c r="C1040" s="25"/>
      <c r="D1040" s="87">
        <f t="shared" si="16"/>
        <v>0</v>
      </c>
      <c r="E1040" s="88"/>
      <c r="F1040" s="89"/>
      <c r="G1040" s="4" t="str">
        <f t="shared" si="15"/>
        <v/>
      </c>
      <c r="X1040" s="56" t="str">
        <f t="shared" si="17"/>
        <v/>
      </c>
      <c r="Y1040" s="56"/>
    </row>
    <row r="1041" spans="1:25" x14ac:dyDescent="0.25">
      <c r="A1041" s="23" t="s">
        <v>1989</v>
      </c>
      <c r="B1041" s="24" t="s">
        <v>4619</v>
      </c>
      <c r="C1041" s="25"/>
      <c r="D1041" s="87">
        <f t="shared" si="16"/>
        <v>0</v>
      </c>
      <c r="E1041" s="88"/>
      <c r="F1041" s="89"/>
      <c r="G1041" s="4" t="str">
        <f t="shared" si="15"/>
        <v/>
      </c>
      <c r="X1041" s="56" t="str">
        <f t="shared" si="17"/>
        <v/>
      </c>
      <c r="Y1041" s="56"/>
    </row>
    <row r="1042" spans="1:25" x14ac:dyDescent="0.25">
      <c r="A1042" s="23" t="s">
        <v>1991</v>
      </c>
      <c r="B1042" s="24" t="s">
        <v>4620</v>
      </c>
      <c r="C1042" s="25"/>
      <c r="D1042" s="87">
        <f t="shared" si="16"/>
        <v>0</v>
      </c>
      <c r="E1042" s="88"/>
      <c r="F1042" s="89"/>
      <c r="G1042" s="4" t="str">
        <f t="shared" si="15"/>
        <v/>
      </c>
      <c r="X1042" s="56" t="str">
        <f t="shared" si="17"/>
        <v/>
      </c>
      <c r="Y1042" s="56"/>
    </row>
    <row r="1043" spans="1:25" x14ac:dyDescent="0.25">
      <c r="A1043" s="23" t="s">
        <v>1993</v>
      </c>
      <c r="B1043" s="24" t="s">
        <v>4621</v>
      </c>
      <c r="C1043" s="25"/>
      <c r="D1043" s="87">
        <f t="shared" si="16"/>
        <v>0</v>
      </c>
      <c r="E1043" s="88"/>
      <c r="F1043" s="89"/>
      <c r="G1043" s="4" t="str">
        <f t="shared" si="15"/>
        <v/>
      </c>
      <c r="X1043" s="56" t="str">
        <f t="shared" si="17"/>
        <v/>
      </c>
      <c r="Y1043" s="56"/>
    </row>
    <row r="1044" spans="1:25" x14ac:dyDescent="0.25">
      <c r="A1044" s="23" t="s">
        <v>1995</v>
      </c>
      <c r="B1044" s="24" t="s">
        <v>4622</v>
      </c>
      <c r="C1044" s="25"/>
      <c r="D1044" s="87">
        <f t="shared" si="16"/>
        <v>0</v>
      </c>
      <c r="E1044" s="88"/>
      <c r="F1044" s="89"/>
      <c r="G1044" s="4" t="str">
        <f t="shared" si="15"/>
        <v/>
      </c>
      <c r="X1044" s="56" t="str">
        <f t="shared" si="17"/>
        <v/>
      </c>
      <c r="Y1044" s="56"/>
    </row>
    <row r="1045" spans="1:25" x14ac:dyDescent="0.25">
      <c r="A1045" s="23" t="s">
        <v>1997</v>
      </c>
      <c r="B1045" s="24" t="s">
        <v>4623</v>
      </c>
      <c r="C1045" s="25"/>
      <c r="D1045" s="87">
        <f t="shared" si="16"/>
        <v>0</v>
      </c>
      <c r="E1045" s="88"/>
      <c r="F1045" s="89"/>
      <c r="G1045" s="4" t="str">
        <f t="shared" si="15"/>
        <v/>
      </c>
      <c r="X1045" s="56" t="str">
        <f t="shared" si="17"/>
        <v/>
      </c>
      <c r="Y1045" s="56"/>
    </row>
    <row r="1046" spans="1:25" ht="24" x14ac:dyDescent="0.25">
      <c r="A1046" s="23" t="s">
        <v>1999</v>
      </c>
      <c r="B1046" s="28" t="s">
        <v>4624</v>
      </c>
      <c r="C1046" s="25"/>
      <c r="D1046" s="87">
        <f t="shared" si="16"/>
        <v>0</v>
      </c>
      <c r="E1046" s="88"/>
      <c r="F1046" s="89"/>
      <c r="G1046" s="4" t="str">
        <f t="shared" si="15"/>
        <v/>
      </c>
      <c r="X1046" s="56" t="str">
        <f t="shared" si="17"/>
        <v/>
      </c>
      <c r="Y1046" s="56"/>
    </row>
    <row r="1047" spans="1:25" x14ac:dyDescent="0.25">
      <c r="A1047" s="23" t="s">
        <v>2001</v>
      </c>
      <c r="B1047" s="24" t="s">
        <v>4625</v>
      </c>
      <c r="C1047" s="25"/>
      <c r="D1047" s="87">
        <f t="shared" si="16"/>
        <v>0</v>
      </c>
      <c r="E1047" s="88"/>
      <c r="F1047" s="89"/>
      <c r="G1047" s="4" t="str">
        <f t="shared" si="15"/>
        <v/>
      </c>
      <c r="X1047" s="56" t="str">
        <f t="shared" si="17"/>
        <v/>
      </c>
      <c r="Y1047" s="56"/>
    </row>
    <row r="1048" spans="1:25" ht="24" x14ac:dyDescent="0.25">
      <c r="A1048" s="23" t="s">
        <v>2003</v>
      </c>
      <c r="B1048" s="28" t="s">
        <v>4626</v>
      </c>
      <c r="C1048" s="25"/>
      <c r="D1048" s="87">
        <f t="shared" si="16"/>
        <v>0</v>
      </c>
      <c r="E1048" s="88"/>
      <c r="F1048" s="89"/>
      <c r="G1048" s="4" t="str">
        <f t="shared" si="15"/>
        <v/>
      </c>
      <c r="X1048" s="56" t="str">
        <f t="shared" si="17"/>
        <v/>
      </c>
      <c r="Y1048" s="56"/>
    </row>
    <row r="1049" spans="1:25" x14ac:dyDescent="0.25">
      <c r="A1049" s="23" t="s">
        <v>2005</v>
      </c>
      <c r="B1049" s="24" t="s">
        <v>2006</v>
      </c>
      <c r="C1049" s="25"/>
      <c r="D1049" s="87">
        <f t="shared" si="16"/>
        <v>0</v>
      </c>
      <c r="E1049" s="88"/>
      <c r="F1049" s="89"/>
      <c r="G1049" s="4" t="str">
        <f t="shared" si="15"/>
        <v/>
      </c>
      <c r="X1049" s="56" t="str">
        <f t="shared" si="17"/>
        <v/>
      </c>
      <c r="Y1049" s="56"/>
    </row>
    <row r="1050" spans="1:25" x14ac:dyDescent="0.25">
      <c r="A1050" s="23" t="s">
        <v>2007</v>
      </c>
      <c r="B1050" s="24" t="s">
        <v>4627</v>
      </c>
      <c r="C1050" s="25"/>
      <c r="D1050" s="87">
        <f t="shared" si="16"/>
        <v>0</v>
      </c>
      <c r="E1050" s="88"/>
      <c r="F1050" s="89"/>
      <c r="G1050" s="4" t="str">
        <f t="shared" si="15"/>
        <v/>
      </c>
      <c r="X1050" s="56" t="str">
        <f t="shared" si="17"/>
        <v/>
      </c>
      <c r="Y1050" s="56"/>
    </row>
    <row r="1051" spans="1:25" ht="24" x14ac:dyDescent="0.25">
      <c r="A1051" s="23" t="s">
        <v>2009</v>
      </c>
      <c r="B1051" s="28" t="s">
        <v>4628</v>
      </c>
      <c r="C1051" s="25"/>
      <c r="D1051" s="87">
        <f t="shared" si="16"/>
        <v>0</v>
      </c>
      <c r="E1051" s="88"/>
      <c r="F1051" s="89"/>
      <c r="G1051" s="4" t="str">
        <f t="shared" si="15"/>
        <v/>
      </c>
      <c r="X1051" s="56" t="str">
        <f t="shared" si="17"/>
        <v/>
      </c>
      <c r="Y1051" s="56"/>
    </row>
    <row r="1052" spans="1:25" x14ac:dyDescent="0.25">
      <c r="A1052" s="23" t="s">
        <v>2011</v>
      </c>
      <c r="B1052" s="24" t="s">
        <v>2012</v>
      </c>
      <c r="C1052" s="25"/>
      <c r="D1052" s="87">
        <f t="shared" si="16"/>
        <v>0</v>
      </c>
      <c r="E1052" s="88"/>
      <c r="F1052" s="89"/>
      <c r="G1052" s="4" t="str">
        <f t="shared" si="15"/>
        <v/>
      </c>
      <c r="X1052" s="56" t="str">
        <f t="shared" si="17"/>
        <v/>
      </c>
      <c r="Y1052" s="56"/>
    </row>
    <row r="1053" spans="1:25" x14ac:dyDescent="0.25">
      <c r="A1053" s="23" t="s">
        <v>2013</v>
      </c>
      <c r="B1053" s="24" t="s">
        <v>2014</v>
      </c>
      <c r="C1053" s="25"/>
      <c r="D1053" s="87">
        <f t="shared" si="16"/>
        <v>0</v>
      </c>
      <c r="E1053" s="88"/>
      <c r="F1053" s="89"/>
      <c r="G1053" s="4" t="str">
        <f t="shared" si="15"/>
        <v/>
      </c>
      <c r="X1053" s="56" t="str">
        <f t="shared" si="17"/>
        <v/>
      </c>
      <c r="Y1053" s="56"/>
    </row>
    <row r="1054" spans="1:25" x14ac:dyDescent="0.25">
      <c r="A1054" s="23" t="s">
        <v>2015</v>
      </c>
      <c r="B1054" s="24" t="s">
        <v>2016</v>
      </c>
      <c r="C1054" s="25"/>
      <c r="D1054" s="87">
        <f t="shared" si="16"/>
        <v>0</v>
      </c>
      <c r="E1054" s="88"/>
      <c r="F1054" s="89"/>
      <c r="G1054" s="4" t="str">
        <f t="shared" si="15"/>
        <v/>
      </c>
      <c r="X1054" s="56" t="str">
        <f t="shared" si="17"/>
        <v/>
      </c>
      <c r="Y1054" s="56"/>
    </row>
    <row r="1055" spans="1:25" x14ac:dyDescent="0.25">
      <c r="A1055" s="23" t="s">
        <v>2017</v>
      </c>
      <c r="B1055" s="24" t="s">
        <v>2018</v>
      </c>
      <c r="C1055" s="25"/>
      <c r="D1055" s="87">
        <f t="shared" si="16"/>
        <v>0</v>
      </c>
      <c r="E1055" s="88"/>
      <c r="F1055" s="89"/>
      <c r="G1055" s="4" t="str">
        <f t="shared" si="15"/>
        <v/>
      </c>
      <c r="X1055" s="56" t="str">
        <f t="shared" si="17"/>
        <v/>
      </c>
      <c r="Y1055" s="56"/>
    </row>
    <row r="1056" spans="1:25" x14ac:dyDescent="0.25">
      <c r="A1056" s="23" t="s">
        <v>2019</v>
      </c>
      <c r="B1056" s="24" t="s">
        <v>2020</v>
      </c>
      <c r="C1056" s="25"/>
      <c r="D1056" s="87">
        <f t="shared" si="16"/>
        <v>0</v>
      </c>
      <c r="E1056" s="88"/>
      <c r="F1056" s="89"/>
      <c r="G1056" s="4" t="str">
        <f t="shared" si="15"/>
        <v/>
      </c>
      <c r="X1056" s="56" t="str">
        <f t="shared" si="17"/>
        <v/>
      </c>
      <c r="Y1056" s="56"/>
    </row>
    <row r="1057" spans="1:25" ht="35.25" x14ac:dyDescent="0.25">
      <c r="A1057" s="23" t="s">
        <v>2021</v>
      </c>
      <c r="B1057" s="28" t="s">
        <v>4629</v>
      </c>
      <c r="C1057" s="25"/>
      <c r="D1057" s="87">
        <f t="shared" si="16"/>
        <v>0</v>
      </c>
      <c r="E1057" s="88"/>
      <c r="F1057" s="89"/>
      <c r="G1057" s="4" t="str">
        <f t="shared" si="15"/>
        <v/>
      </c>
      <c r="X1057" s="56" t="str">
        <f t="shared" si="17"/>
        <v/>
      </c>
      <c r="Y1057" s="56"/>
    </row>
    <row r="1058" spans="1:25" x14ac:dyDescent="0.25">
      <c r="A1058" s="23" t="s">
        <v>2023</v>
      </c>
      <c r="B1058" s="24" t="s">
        <v>2024</v>
      </c>
      <c r="C1058" s="25"/>
      <c r="D1058" s="87">
        <f t="shared" si="16"/>
        <v>0</v>
      </c>
      <c r="E1058" s="88"/>
      <c r="F1058" s="89"/>
      <c r="G1058" s="4" t="str">
        <f t="shared" si="15"/>
        <v/>
      </c>
      <c r="X1058" s="56" t="str">
        <f t="shared" si="17"/>
        <v/>
      </c>
      <c r="Y1058" s="56"/>
    </row>
    <row r="1059" spans="1:25" x14ac:dyDescent="0.25">
      <c r="A1059" s="23" t="s">
        <v>2025</v>
      </c>
      <c r="B1059" s="24" t="s">
        <v>2026</v>
      </c>
      <c r="C1059" s="25"/>
      <c r="D1059" s="87">
        <f t="shared" si="16"/>
        <v>0</v>
      </c>
      <c r="E1059" s="88"/>
      <c r="F1059" s="89"/>
      <c r="G1059" s="4" t="str">
        <f t="shared" si="15"/>
        <v/>
      </c>
      <c r="X1059" s="56" t="str">
        <f t="shared" si="17"/>
        <v/>
      </c>
      <c r="Y1059" s="56"/>
    </row>
    <row r="1060" spans="1:25" x14ac:dyDescent="0.25">
      <c r="A1060" s="23" t="s">
        <v>2027</v>
      </c>
      <c r="B1060" s="24" t="s">
        <v>2028</v>
      </c>
      <c r="C1060" s="25"/>
      <c r="D1060" s="87">
        <f t="shared" si="16"/>
        <v>0</v>
      </c>
      <c r="E1060" s="88"/>
      <c r="F1060" s="89"/>
      <c r="G1060" s="4" t="str">
        <f t="shared" si="15"/>
        <v/>
      </c>
      <c r="X1060" s="56" t="str">
        <f t="shared" si="17"/>
        <v/>
      </c>
      <c r="Y1060" s="56"/>
    </row>
    <row r="1061" spans="1:25" ht="24" x14ac:dyDescent="0.25">
      <c r="A1061" s="23" t="s">
        <v>2029</v>
      </c>
      <c r="B1061" s="28" t="s">
        <v>4630</v>
      </c>
      <c r="C1061" s="25"/>
      <c r="D1061" s="87">
        <f t="shared" si="16"/>
        <v>0</v>
      </c>
      <c r="E1061" s="88"/>
      <c r="F1061" s="89"/>
      <c r="G1061" s="4" t="str">
        <f t="shared" si="15"/>
        <v/>
      </c>
      <c r="X1061" s="56" t="str">
        <f t="shared" si="17"/>
        <v/>
      </c>
      <c r="Y1061" s="56"/>
    </row>
    <row r="1062" spans="1:25" x14ac:dyDescent="0.25">
      <c r="A1062" s="23" t="s">
        <v>2031</v>
      </c>
      <c r="B1062" s="24" t="s">
        <v>2032</v>
      </c>
      <c r="C1062" s="25"/>
      <c r="D1062" s="87">
        <f t="shared" si="16"/>
        <v>0</v>
      </c>
      <c r="E1062" s="88"/>
      <c r="F1062" s="89"/>
      <c r="G1062" s="4" t="str">
        <f t="shared" si="15"/>
        <v/>
      </c>
      <c r="X1062" s="56" t="str">
        <f t="shared" si="17"/>
        <v/>
      </c>
      <c r="Y1062" s="56"/>
    </row>
    <row r="1063" spans="1:25" ht="24" x14ac:dyDescent="0.25">
      <c r="A1063" s="23" t="s">
        <v>2033</v>
      </c>
      <c r="B1063" s="28" t="s">
        <v>4631</v>
      </c>
      <c r="C1063" s="25"/>
      <c r="D1063" s="87">
        <f t="shared" si="16"/>
        <v>0</v>
      </c>
      <c r="E1063" s="88"/>
      <c r="F1063" s="89"/>
      <c r="G1063" s="4" t="str">
        <f t="shared" ref="G1063:G1126" si="18">IF(D1063&gt;C1063,"CMA ES MAYOR QUE TOTAL ACTIVIDADES","")</f>
        <v/>
      </c>
      <c r="X1063" s="56" t="str">
        <f t="shared" si="17"/>
        <v/>
      </c>
      <c r="Y1063" s="56"/>
    </row>
    <row r="1064" spans="1:25" ht="24" x14ac:dyDescent="0.25">
      <c r="A1064" s="23" t="s">
        <v>2035</v>
      </c>
      <c r="B1064" s="28" t="s">
        <v>4632</v>
      </c>
      <c r="C1064" s="25"/>
      <c r="D1064" s="87">
        <f t="shared" si="16"/>
        <v>0</v>
      </c>
      <c r="E1064" s="88"/>
      <c r="F1064" s="89"/>
      <c r="G1064" s="4" t="str">
        <f t="shared" si="18"/>
        <v/>
      </c>
      <c r="X1064" s="56" t="str">
        <f t="shared" si="17"/>
        <v/>
      </c>
      <c r="Y1064" s="56"/>
    </row>
    <row r="1065" spans="1:25" x14ac:dyDescent="0.25">
      <c r="A1065" s="23" t="s">
        <v>2037</v>
      </c>
      <c r="B1065" s="24" t="s">
        <v>2038</v>
      </c>
      <c r="C1065" s="25"/>
      <c r="D1065" s="87">
        <f t="shared" ref="D1065:D1128" si="19">+E1065+F1065</f>
        <v>0</v>
      </c>
      <c r="E1065" s="88"/>
      <c r="F1065" s="89"/>
      <c r="G1065" s="4" t="str">
        <f t="shared" si="18"/>
        <v/>
      </c>
      <c r="X1065" s="56" t="str">
        <f t="shared" si="17"/>
        <v/>
      </c>
      <c r="Y1065" s="56"/>
    </row>
    <row r="1066" spans="1:25" x14ac:dyDescent="0.25">
      <c r="A1066" s="23" t="s">
        <v>2039</v>
      </c>
      <c r="B1066" s="24" t="s">
        <v>2040</v>
      </c>
      <c r="C1066" s="25"/>
      <c r="D1066" s="87">
        <f t="shared" si="19"/>
        <v>0</v>
      </c>
      <c r="E1066" s="88"/>
      <c r="F1066" s="89"/>
      <c r="G1066" s="4" t="str">
        <f t="shared" si="18"/>
        <v/>
      </c>
      <c r="X1066" s="56" t="str">
        <f t="shared" si="17"/>
        <v/>
      </c>
      <c r="Y1066" s="56"/>
    </row>
    <row r="1067" spans="1:25" x14ac:dyDescent="0.25">
      <c r="A1067" s="23" t="s">
        <v>2041</v>
      </c>
      <c r="B1067" s="24" t="s">
        <v>2042</v>
      </c>
      <c r="C1067" s="25"/>
      <c r="D1067" s="87">
        <f t="shared" si="19"/>
        <v>0</v>
      </c>
      <c r="E1067" s="88"/>
      <c r="F1067" s="89"/>
      <c r="G1067" s="4" t="str">
        <f t="shared" si="18"/>
        <v/>
      </c>
      <c r="X1067" s="56" t="str">
        <f t="shared" si="17"/>
        <v/>
      </c>
      <c r="Y1067" s="56"/>
    </row>
    <row r="1068" spans="1:25" ht="24" x14ac:dyDescent="0.25">
      <c r="A1068" s="23" t="s">
        <v>2043</v>
      </c>
      <c r="B1068" s="28" t="s">
        <v>4633</v>
      </c>
      <c r="C1068" s="25"/>
      <c r="D1068" s="87">
        <f t="shared" si="19"/>
        <v>0</v>
      </c>
      <c r="E1068" s="88"/>
      <c r="F1068" s="89"/>
      <c r="G1068" s="4" t="str">
        <f t="shared" si="18"/>
        <v/>
      </c>
      <c r="X1068" s="56" t="str">
        <f t="shared" si="17"/>
        <v/>
      </c>
      <c r="Y1068" s="56"/>
    </row>
    <row r="1069" spans="1:25" x14ac:dyDescent="0.25">
      <c r="A1069" s="23" t="s">
        <v>2045</v>
      </c>
      <c r="B1069" s="24" t="s">
        <v>2046</v>
      </c>
      <c r="C1069" s="25"/>
      <c r="D1069" s="87">
        <f t="shared" si="19"/>
        <v>0</v>
      </c>
      <c r="E1069" s="88"/>
      <c r="F1069" s="89"/>
      <c r="G1069" s="4" t="str">
        <f t="shared" si="18"/>
        <v/>
      </c>
      <c r="X1069" s="56" t="str">
        <f t="shared" si="17"/>
        <v/>
      </c>
      <c r="Y1069" s="56"/>
    </row>
    <row r="1070" spans="1:25" x14ac:dyDescent="0.25">
      <c r="A1070" s="23" t="s">
        <v>2047</v>
      </c>
      <c r="B1070" s="24" t="s">
        <v>2048</v>
      </c>
      <c r="C1070" s="25"/>
      <c r="D1070" s="87">
        <f t="shared" si="19"/>
        <v>0</v>
      </c>
      <c r="E1070" s="88"/>
      <c r="F1070" s="89"/>
      <c r="G1070" s="4" t="str">
        <f t="shared" si="18"/>
        <v/>
      </c>
      <c r="X1070" s="56" t="str">
        <f t="shared" si="17"/>
        <v/>
      </c>
      <c r="Y1070" s="56"/>
    </row>
    <row r="1071" spans="1:25" x14ac:dyDescent="0.25">
      <c r="A1071" s="23" t="s">
        <v>2049</v>
      </c>
      <c r="B1071" s="24" t="s">
        <v>2050</v>
      </c>
      <c r="C1071" s="25"/>
      <c r="D1071" s="87">
        <f t="shared" si="19"/>
        <v>0</v>
      </c>
      <c r="E1071" s="88"/>
      <c r="F1071" s="89"/>
      <c r="G1071" s="4" t="str">
        <f t="shared" si="18"/>
        <v/>
      </c>
      <c r="X1071" s="56" t="str">
        <f t="shared" si="17"/>
        <v/>
      </c>
      <c r="Y1071" s="56"/>
    </row>
    <row r="1072" spans="1:25" ht="24" x14ac:dyDescent="0.25">
      <c r="A1072" s="23" t="s">
        <v>2051</v>
      </c>
      <c r="B1072" s="28" t="s">
        <v>4634</v>
      </c>
      <c r="C1072" s="25"/>
      <c r="D1072" s="87">
        <f t="shared" si="19"/>
        <v>0</v>
      </c>
      <c r="E1072" s="88"/>
      <c r="F1072" s="89"/>
      <c r="G1072" s="4" t="str">
        <f t="shared" si="18"/>
        <v/>
      </c>
      <c r="X1072" s="56" t="str">
        <f t="shared" si="17"/>
        <v/>
      </c>
      <c r="Y1072" s="56"/>
    </row>
    <row r="1073" spans="1:25" x14ac:dyDescent="0.25">
      <c r="A1073" s="23" t="s">
        <v>2053</v>
      </c>
      <c r="B1073" s="28" t="s">
        <v>4635</v>
      </c>
      <c r="C1073" s="25"/>
      <c r="D1073" s="87">
        <f t="shared" si="19"/>
        <v>0</v>
      </c>
      <c r="E1073" s="88"/>
      <c r="F1073" s="89"/>
      <c r="G1073" s="4" t="str">
        <f t="shared" si="18"/>
        <v/>
      </c>
      <c r="X1073" s="56" t="str">
        <f t="shared" si="17"/>
        <v/>
      </c>
      <c r="Y1073" s="56"/>
    </row>
    <row r="1074" spans="1:25" x14ac:dyDescent="0.25">
      <c r="A1074" s="23" t="s">
        <v>2055</v>
      </c>
      <c r="B1074" s="24" t="s">
        <v>2056</v>
      </c>
      <c r="C1074" s="25"/>
      <c r="D1074" s="87">
        <f t="shared" si="19"/>
        <v>0</v>
      </c>
      <c r="E1074" s="88"/>
      <c r="F1074" s="89"/>
      <c r="G1074" s="4" t="str">
        <f t="shared" si="18"/>
        <v/>
      </c>
      <c r="X1074" s="56" t="str">
        <f t="shared" si="17"/>
        <v/>
      </c>
      <c r="Y1074" s="56"/>
    </row>
    <row r="1075" spans="1:25" x14ac:dyDescent="0.25">
      <c r="A1075" s="23" t="s">
        <v>2057</v>
      </c>
      <c r="B1075" s="24" t="s">
        <v>2058</v>
      </c>
      <c r="C1075" s="25"/>
      <c r="D1075" s="87">
        <f t="shared" si="19"/>
        <v>0</v>
      </c>
      <c r="E1075" s="88"/>
      <c r="F1075" s="89"/>
      <c r="G1075" s="4" t="str">
        <f t="shared" si="18"/>
        <v/>
      </c>
      <c r="X1075" s="56" t="str">
        <f t="shared" si="17"/>
        <v/>
      </c>
      <c r="Y1075" s="56"/>
    </row>
    <row r="1076" spans="1:25" x14ac:dyDescent="0.25">
      <c r="A1076" s="23" t="s">
        <v>2059</v>
      </c>
      <c r="B1076" s="24" t="s">
        <v>2060</v>
      </c>
      <c r="C1076" s="25"/>
      <c r="D1076" s="87">
        <f t="shared" si="19"/>
        <v>0</v>
      </c>
      <c r="E1076" s="88"/>
      <c r="F1076" s="89"/>
      <c r="G1076" s="4" t="str">
        <f t="shared" si="18"/>
        <v/>
      </c>
      <c r="X1076" s="56" t="str">
        <f t="shared" si="17"/>
        <v/>
      </c>
      <c r="Y1076" s="56"/>
    </row>
    <row r="1077" spans="1:25" x14ac:dyDescent="0.25">
      <c r="A1077" s="23" t="s">
        <v>2061</v>
      </c>
      <c r="B1077" s="24" t="s">
        <v>2062</v>
      </c>
      <c r="C1077" s="25"/>
      <c r="D1077" s="87">
        <f t="shared" si="19"/>
        <v>0</v>
      </c>
      <c r="E1077" s="88"/>
      <c r="F1077" s="89"/>
      <c r="G1077" s="4" t="str">
        <f t="shared" si="18"/>
        <v/>
      </c>
      <c r="X1077" s="56" t="str">
        <f t="shared" si="17"/>
        <v/>
      </c>
      <c r="Y1077" s="56"/>
    </row>
    <row r="1078" spans="1:25" x14ac:dyDescent="0.25">
      <c r="A1078" s="23" t="s">
        <v>2063</v>
      </c>
      <c r="B1078" s="24" t="s">
        <v>2064</v>
      </c>
      <c r="C1078" s="25"/>
      <c r="D1078" s="87">
        <f t="shared" si="19"/>
        <v>0</v>
      </c>
      <c r="E1078" s="88"/>
      <c r="F1078" s="89"/>
      <c r="G1078" s="4" t="str">
        <f t="shared" si="18"/>
        <v/>
      </c>
      <c r="X1078" s="56" t="str">
        <f t="shared" si="17"/>
        <v/>
      </c>
      <c r="Y1078" s="56"/>
    </row>
    <row r="1079" spans="1:25" ht="24" x14ac:dyDescent="0.25">
      <c r="A1079" s="23" t="s">
        <v>2065</v>
      </c>
      <c r="B1079" s="28" t="s">
        <v>4636</v>
      </c>
      <c r="C1079" s="25"/>
      <c r="D1079" s="87">
        <f t="shared" si="19"/>
        <v>0</v>
      </c>
      <c r="E1079" s="88"/>
      <c r="F1079" s="89"/>
      <c r="G1079" s="4" t="str">
        <f t="shared" si="18"/>
        <v/>
      </c>
      <c r="X1079" s="56" t="str">
        <f t="shared" si="17"/>
        <v/>
      </c>
      <c r="Y1079" s="56"/>
    </row>
    <row r="1080" spans="1:25" x14ac:dyDescent="0.25">
      <c r="A1080" s="23" t="s">
        <v>2067</v>
      </c>
      <c r="B1080" s="24" t="s">
        <v>2068</v>
      </c>
      <c r="C1080" s="25"/>
      <c r="D1080" s="87">
        <f t="shared" si="19"/>
        <v>0</v>
      </c>
      <c r="E1080" s="88"/>
      <c r="F1080" s="89"/>
      <c r="G1080" s="4" t="str">
        <f t="shared" si="18"/>
        <v/>
      </c>
      <c r="X1080" s="56" t="str">
        <f t="shared" si="17"/>
        <v/>
      </c>
      <c r="Y1080" s="56"/>
    </row>
    <row r="1081" spans="1:25" x14ac:dyDescent="0.25">
      <c r="A1081" s="23" t="s">
        <v>2069</v>
      </c>
      <c r="B1081" s="24" t="s">
        <v>2070</v>
      </c>
      <c r="C1081" s="25"/>
      <c r="D1081" s="87">
        <f t="shared" si="19"/>
        <v>0</v>
      </c>
      <c r="E1081" s="88"/>
      <c r="F1081" s="89"/>
      <c r="G1081" s="4" t="str">
        <f t="shared" si="18"/>
        <v/>
      </c>
      <c r="X1081" s="56" t="str">
        <f t="shared" si="17"/>
        <v/>
      </c>
      <c r="Y1081" s="56"/>
    </row>
    <row r="1082" spans="1:25" x14ac:dyDescent="0.25">
      <c r="A1082" s="23" t="s">
        <v>2071</v>
      </c>
      <c r="B1082" s="24" t="s">
        <v>2072</v>
      </c>
      <c r="C1082" s="25"/>
      <c r="D1082" s="87">
        <f t="shared" si="19"/>
        <v>0</v>
      </c>
      <c r="E1082" s="88"/>
      <c r="F1082" s="89"/>
      <c r="G1082" s="4" t="str">
        <f t="shared" si="18"/>
        <v/>
      </c>
      <c r="X1082" s="56" t="str">
        <f t="shared" si="17"/>
        <v/>
      </c>
      <c r="Y1082" s="56"/>
    </row>
    <row r="1083" spans="1:25" x14ac:dyDescent="0.25">
      <c r="A1083" s="23" t="s">
        <v>2073</v>
      </c>
      <c r="B1083" s="24" t="s">
        <v>2074</v>
      </c>
      <c r="C1083" s="25"/>
      <c r="D1083" s="87">
        <f t="shared" si="19"/>
        <v>0</v>
      </c>
      <c r="E1083" s="88"/>
      <c r="F1083" s="89"/>
      <c r="G1083" s="4" t="str">
        <f t="shared" si="18"/>
        <v/>
      </c>
      <c r="X1083" s="56" t="str">
        <f t="shared" si="17"/>
        <v/>
      </c>
      <c r="Y1083" s="56"/>
    </row>
    <row r="1084" spans="1:25" ht="35.25" x14ac:dyDescent="0.25">
      <c r="A1084" s="23" t="s">
        <v>2075</v>
      </c>
      <c r="B1084" s="28" t="s">
        <v>4637</v>
      </c>
      <c r="C1084" s="25"/>
      <c r="D1084" s="87">
        <f t="shared" si="19"/>
        <v>0</v>
      </c>
      <c r="E1084" s="88"/>
      <c r="F1084" s="89"/>
      <c r="G1084" s="4" t="str">
        <f t="shared" si="18"/>
        <v/>
      </c>
      <c r="X1084" s="56" t="str">
        <f t="shared" si="17"/>
        <v/>
      </c>
      <c r="Y1084" s="56"/>
    </row>
    <row r="1085" spans="1:25" ht="24" x14ac:dyDescent="0.25">
      <c r="A1085" s="23" t="s">
        <v>2077</v>
      </c>
      <c r="B1085" s="28" t="s">
        <v>4638</v>
      </c>
      <c r="C1085" s="25"/>
      <c r="D1085" s="87">
        <f t="shared" si="19"/>
        <v>0</v>
      </c>
      <c r="E1085" s="88"/>
      <c r="F1085" s="89"/>
      <c r="G1085" s="4" t="str">
        <f t="shared" si="18"/>
        <v/>
      </c>
      <c r="X1085" s="56" t="str">
        <f t="shared" si="17"/>
        <v/>
      </c>
      <c r="Y1085" s="56"/>
    </row>
    <row r="1086" spans="1:25" x14ac:dyDescent="0.25">
      <c r="A1086" s="23" t="s">
        <v>2079</v>
      </c>
      <c r="B1086" s="24" t="s">
        <v>2080</v>
      </c>
      <c r="C1086" s="25"/>
      <c r="D1086" s="87">
        <f t="shared" si="19"/>
        <v>0</v>
      </c>
      <c r="E1086" s="88"/>
      <c r="F1086" s="89"/>
      <c r="G1086" s="4" t="str">
        <f t="shared" si="18"/>
        <v/>
      </c>
      <c r="X1086" s="56" t="str">
        <f t="shared" si="17"/>
        <v/>
      </c>
      <c r="Y1086" s="56"/>
    </row>
    <row r="1087" spans="1:25" ht="24" x14ac:dyDescent="0.25">
      <c r="A1087" s="23" t="s">
        <v>2081</v>
      </c>
      <c r="B1087" s="28" t="s">
        <v>4639</v>
      </c>
      <c r="C1087" s="25"/>
      <c r="D1087" s="87">
        <f t="shared" si="19"/>
        <v>0</v>
      </c>
      <c r="E1087" s="88"/>
      <c r="F1087" s="89"/>
      <c r="G1087" s="4" t="str">
        <f t="shared" si="18"/>
        <v/>
      </c>
      <c r="X1087" s="56" t="str">
        <f t="shared" si="17"/>
        <v/>
      </c>
      <c r="Y1087" s="56"/>
    </row>
    <row r="1088" spans="1:25" x14ac:dyDescent="0.25">
      <c r="A1088" s="23" t="s">
        <v>2083</v>
      </c>
      <c r="B1088" s="24" t="s">
        <v>2084</v>
      </c>
      <c r="C1088" s="25"/>
      <c r="D1088" s="87">
        <f t="shared" si="19"/>
        <v>0</v>
      </c>
      <c r="E1088" s="88"/>
      <c r="F1088" s="89"/>
      <c r="G1088" s="4" t="str">
        <f t="shared" si="18"/>
        <v/>
      </c>
      <c r="X1088" s="56" t="str">
        <f t="shared" si="17"/>
        <v/>
      </c>
      <c r="Y1088" s="56"/>
    </row>
    <row r="1089" spans="1:25" ht="24" x14ac:dyDescent="0.25">
      <c r="A1089" s="23" t="s">
        <v>2085</v>
      </c>
      <c r="B1089" s="28" t="s">
        <v>4640</v>
      </c>
      <c r="C1089" s="25"/>
      <c r="D1089" s="87">
        <f t="shared" si="19"/>
        <v>0</v>
      </c>
      <c r="E1089" s="88"/>
      <c r="F1089" s="89"/>
      <c r="G1089" s="4" t="str">
        <f t="shared" si="18"/>
        <v/>
      </c>
      <c r="X1089" s="56" t="str">
        <f t="shared" si="17"/>
        <v/>
      </c>
      <c r="Y1089" s="56"/>
    </row>
    <row r="1090" spans="1:25" ht="12.75" customHeight="1" x14ac:dyDescent="0.25">
      <c r="A1090" s="23" t="s">
        <v>2087</v>
      </c>
      <c r="B1090" s="28" t="s">
        <v>4641</v>
      </c>
      <c r="C1090" s="25"/>
      <c r="D1090" s="87">
        <f t="shared" si="19"/>
        <v>0</v>
      </c>
      <c r="E1090" s="88"/>
      <c r="F1090" s="89"/>
      <c r="G1090" s="4" t="str">
        <f t="shared" si="18"/>
        <v/>
      </c>
      <c r="X1090" s="56" t="str">
        <f t="shared" si="17"/>
        <v/>
      </c>
      <c r="Y1090" s="56"/>
    </row>
    <row r="1091" spans="1:25" x14ac:dyDescent="0.25">
      <c r="A1091" s="23" t="s">
        <v>2089</v>
      </c>
      <c r="B1091" s="24" t="s">
        <v>2090</v>
      </c>
      <c r="C1091" s="25"/>
      <c r="D1091" s="87">
        <f t="shared" si="19"/>
        <v>0</v>
      </c>
      <c r="E1091" s="88"/>
      <c r="F1091" s="89"/>
      <c r="G1091" s="4" t="str">
        <f t="shared" si="18"/>
        <v/>
      </c>
      <c r="X1091" s="56" t="str">
        <f t="shared" si="17"/>
        <v/>
      </c>
      <c r="Y1091" s="56"/>
    </row>
    <row r="1092" spans="1:25" x14ac:dyDescent="0.25">
      <c r="A1092" s="23" t="s">
        <v>2091</v>
      </c>
      <c r="B1092" s="36" t="s">
        <v>2092</v>
      </c>
      <c r="C1092" s="25"/>
      <c r="D1092" s="87">
        <f t="shared" si="19"/>
        <v>0</v>
      </c>
      <c r="E1092" s="88"/>
      <c r="F1092" s="89"/>
      <c r="G1092" s="4" t="str">
        <f t="shared" si="18"/>
        <v/>
      </c>
      <c r="X1092" s="56" t="str">
        <f t="shared" si="17"/>
        <v/>
      </c>
      <c r="Y1092" s="56"/>
    </row>
    <row r="1093" spans="1:25" x14ac:dyDescent="0.25">
      <c r="A1093" s="47"/>
      <c r="B1093" s="63" t="s">
        <v>2093</v>
      </c>
      <c r="C1093" s="41"/>
      <c r="D1093" s="93"/>
      <c r="E1093" s="93"/>
      <c r="F1093" s="69"/>
      <c r="G1093" s="4" t="str">
        <f t="shared" si="18"/>
        <v/>
      </c>
      <c r="X1093" s="56" t="str">
        <f t="shared" si="17"/>
        <v/>
      </c>
      <c r="Y1093" s="56"/>
    </row>
    <row r="1094" spans="1:25" x14ac:dyDescent="0.25">
      <c r="A1094" s="47"/>
      <c r="B1094" s="59" t="s">
        <v>2094</v>
      </c>
      <c r="C1094" s="41">
        <f>SUM(C1095:C1160)</f>
        <v>0</v>
      </c>
      <c r="D1094" s="93">
        <f>SUM(D1095:D1160)</f>
        <v>0</v>
      </c>
      <c r="E1094" s="93">
        <f>SUM(E1095:E1160)</f>
        <v>0</v>
      </c>
      <c r="F1094" s="69">
        <f>SUM(F1095:F1160)</f>
        <v>0</v>
      </c>
      <c r="G1094" s="4" t="str">
        <f t="shared" si="18"/>
        <v/>
      </c>
      <c r="X1094" s="56" t="str">
        <f t="shared" si="17"/>
        <v/>
      </c>
      <c r="Y1094" s="56"/>
    </row>
    <row r="1095" spans="1:25" ht="35.25" x14ac:dyDescent="0.25">
      <c r="A1095" s="23" t="s">
        <v>2095</v>
      </c>
      <c r="B1095" s="71" t="s">
        <v>4642</v>
      </c>
      <c r="C1095" s="25"/>
      <c r="D1095" s="87">
        <f t="shared" si="19"/>
        <v>0</v>
      </c>
      <c r="E1095" s="88"/>
      <c r="F1095" s="89"/>
      <c r="G1095" s="4" t="str">
        <f t="shared" si="18"/>
        <v/>
      </c>
      <c r="X1095" s="56" t="str">
        <f t="shared" si="17"/>
        <v/>
      </c>
      <c r="Y1095" s="56"/>
    </row>
    <row r="1096" spans="1:25" x14ac:dyDescent="0.25">
      <c r="A1096" s="23" t="s">
        <v>2097</v>
      </c>
      <c r="B1096" s="70" t="s">
        <v>4643</v>
      </c>
      <c r="C1096" s="25"/>
      <c r="D1096" s="87">
        <f t="shared" si="19"/>
        <v>0</v>
      </c>
      <c r="E1096" s="88"/>
      <c r="F1096" s="89"/>
      <c r="G1096" s="4" t="str">
        <f t="shared" si="18"/>
        <v/>
      </c>
      <c r="X1096" s="56" t="str">
        <f t="shared" si="17"/>
        <v/>
      </c>
      <c r="Y1096" s="56"/>
    </row>
    <row r="1097" spans="1:25" x14ac:dyDescent="0.25">
      <c r="A1097" s="23" t="s">
        <v>2099</v>
      </c>
      <c r="B1097" s="70" t="s">
        <v>2100</v>
      </c>
      <c r="C1097" s="25"/>
      <c r="D1097" s="87">
        <f t="shared" si="19"/>
        <v>0</v>
      </c>
      <c r="E1097" s="88"/>
      <c r="F1097" s="89"/>
      <c r="G1097" s="4" t="str">
        <f t="shared" si="18"/>
        <v/>
      </c>
      <c r="X1097" s="56" t="str">
        <f t="shared" si="17"/>
        <v/>
      </c>
      <c r="Y1097" s="56"/>
    </row>
    <row r="1098" spans="1:25" x14ac:dyDescent="0.25">
      <c r="A1098" s="23" t="s">
        <v>2101</v>
      </c>
      <c r="B1098" s="70" t="s">
        <v>4644</v>
      </c>
      <c r="C1098" s="25"/>
      <c r="D1098" s="87">
        <f t="shared" si="19"/>
        <v>0</v>
      </c>
      <c r="E1098" s="88"/>
      <c r="F1098" s="89"/>
      <c r="G1098" s="4" t="str">
        <f t="shared" si="18"/>
        <v/>
      </c>
      <c r="X1098" s="56" t="str">
        <f t="shared" si="17"/>
        <v/>
      </c>
      <c r="Y1098" s="56"/>
    </row>
    <row r="1099" spans="1:25" x14ac:dyDescent="0.25">
      <c r="A1099" s="23" t="s">
        <v>2103</v>
      </c>
      <c r="B1099" s="70" t="s">
        <v>4645</v>
      </c>
      <c r="C1099" s="25"/>
      <c r="D1099" s="87">
        <f t="shared" si="19"/>
        <v>0</v>
      </c>
      <c r="E1099" s="88"/>
      <c r="F1099" s="89"/>
      <c r="G1099" s="4" t="str">
        <f t="shared" si="18"/>
        <v/>
      </c>
      <c r="X1099" s="56" t="str">
        <f t="shared" ref="X1099:X1162" si="20">IF(D1099&gt;C1099,1,"")</f>
        <v/>
      </c>
      <c r="Y1099" s="56"/>
    </row>
    <row r="1100" spans="1:25" x14ac:dyDescent="0.25">
      <c r="A1100" s="23" t="s">
        <v>2105</v>
      </c>
      <c r="B1100" s="70" t="s">
        <v>4646</v>
      </c>
      <c r="C1100" s="25"/>
      <c r="D1100" s="87">
        <f t="shared" si="19"/>
        <v>0</v>
      </c>
      <c r="E1100" s="88"/>
      <c r="F1100" s="89"/>
      <c r="G1100" s="4" t="str">
        <f t="shared" si="18"/>
        <v/>
      </c>
      <c r="X1100" s="56" t="str">
        <f t="shared" si="20"/>
        <v/>
      </c>
      <c r="Y1100" s="56"/>
    </row>
    <row r="1101" spans="1:25" x14ac:dyDescent="0.25">
      <c r="A1101" s="23" t="s">
        <v>2107</v>
      </c>
      <c r="B1101" s="70" t="s">
        <v>4647</v>
      </c>
      <c r="C1101" s="25"/>
      <c r="D1101" s="87">
        <f t="shared" si="19"/>
        <v>0</v>
      </c>
      <c r="E1101" s="88"/>
      <c r="F1101" s="89"/>
      <c r="G1101" s="4" t="str">
        <f t="shared" si="18"/>
        <v/>
      </c>
      <c r="X1101" s="56"/>
      <c r="Y1101" s="56"/>
    </row>
    <row r="1102" spans="1:25" x14ac:dyDescent="0.25">
      <c r="A1102" s="23" t="s">
        <v>2109</v>
      </c>
      <c r="B1102" s="70" t="s">
        <v>4648</v>
      </c>
      <c r="C1102" s="25"/>
      <c r="D1102" s="87">
        <f t="shared" si="19"/>
        <v>0</v>
      </c>
      <c r="E1102" s="88"/>
      <c r="F1102" s="89"/>
      <c r="G1102" s="4" t="str">
        <f t="shared" si="18"/>
        <v/>
      </c>
      <c r="X1102" s="56"/>
      <c r="Y1102" s="56"/>
    </row>
    <row r="1103" spans="1:25" x14ac:dyDescent="0.25">
      <c r="A1103" s="23" t="s">
        <v>2111</v>
      </c>
      <c r="B1103" s="70" t="s">
        <v>4649</v>
      </c>
      <c r="C1103" s="25"/>
      <c r="D1103" s="87">
        <f t="shared" si="19"/>
        <v>0</v>
      </c>
      <c r="E1103" s="88"/>
      <c r="F1103" s="89"/>
      <c r="G1103" s="4" t="str">
        <f t="shared" si="18"/>
        <v/>
      </c>
      <c r="X1103" s="56"/>
      <c r="Y1103" s="56"/>
    </row>
    <row r="1104" spans="1:25" x14ac:dyDescent="0.25">
      <c r="A1104" s="23" t="s">
        <v>2113</v>
      </c>
      <c r="B1104" s="70" t="s">
        <v>4650</v>
      </c>
      <c r="C1104" s="25"/>
      <c r="D1104" s="87">
        <f t="shared" si="19"/>
        <v>0</v>
      </c>
      <c r="E1104" s="88"/>
      <c r="F1104" s="89"/>
      <c r="G1104" s="4" t="str">
        <f t="shared" si="18"/>
        <v/>
      </c>
      <c r="X1104" s="56"/>
      <c r="Y1104" s="56"/>
    </row>
    <row r="1105" spans="1:25" ht="24" x14ac:dyDescent="0.25">
      <c r="A1105" s="23" t="s">
        <v>2115</v>
      </c>
      <c r="B1105" s="71" t="s">
        <v>4651</v>
      </c>
      <c r="C1105" s="25"/>
      <c r="D1105" s="87">
        <f t="shared" si="19"/>
        <v>0</v>
      </c>
      <c r="E1105" s="88"/>
      <c r="F1105" s="89"/>
      <c r="G1105" s="4" t="str">
        <f t="shared" si="18"/>
        <v/>
      </c>
      <c r="X1105" s="56"/>
      <c r="Y1105" s="56"/>
    </row>
    <row r="1106" spans="1:25" x14ac:dyDescent="0.25">
      <c r="A1106" s="23" t="s">
        <v>2117</v>
      </c>
      <c r="B1106" s="70" t="s">
        <v>4652</v>
      </c>
      <c r="C1106" s="25"/>
      <c r="D1106" s="87">
        <f t="shared" si="19"/>
        <v>0</v>
      </c>
      <c r="E1106" s="88"/>
      <c r="F1106" s="89"/>
      <c r="G1106" s="4" t="str">
        <f t="shared" si="18"/>
        <v/>
      </c>
      <c r="X1106" s="56"/>
      <c r="Y1106" s="56"/>
    </row>
    <row r="1107" spans="1:25" x14ac:dyDescent="0.25">
      <c r="A1107" s="23" t="s">
        <v>2119</v>
      </c>
      <c r="B1107" s="70" t="s">
        <v>4653</v>
      </c>
      <c r="C1107" s="25"/>
      <c r="D1107" s="87">
        <f t="shared" si="19"/>
        <v>0</v>
      </c>
      <c r="E1107" s="88"/>
      <c r="F1107" s="89"/>
      <c r="G1107" s="4" t="str">
        <f t="shared" si="18"/>
        <v/>
      </c>
      <c r="X1107" s="56"/>
      <c r="Y1107" s="56"/>
    </row>
    <row r="1108" spans="1:25" x14ac:dyDescent="0.25">
      <c r="A1108" s="23" t="s">
        <v>2121</v>
      </c>
      <c r="B1108" s="70" t="s">
        <v>2122</v>
      </c>
      <c r="C1108" s="25"/>
      <c r="D1108" s="87">
        <f t="shared" si="19"/>
        <v>0</v>
      </c>
      <c r="E1108" s="88"/>
      <c r="F1108" s="89"/>
      <c r="G1108" s="4" t="str">
        <f t="shared" si="18"/>
        <v/>
      </c>
      <c r="X1108" s="56"/>
      <c r="Y1108" s="56"/>
    </row>
    <row r="1109" spans="1:25" x14ac:dyDescent="0.25">
      <c r="A1109" s="23" t="s">
        <v>2123</v>
      </c>
      <c r="B1109" s="70" t="s">
        <v>2124</v>
      </c>
      <c r="C1109" s="25"/>
      <c r="D1109" s="87">
        <f t="shared" si="19"/>
        <v>0</v>
      </c>
      <c r="E1109" s="88"/>
      <c r="F1109" s="89"/>
      <c r="G1109" s="4" t="str">
        <f t="shared" si="18"/>
        <v/>
      </c>
      <c r="X1109" s="56"/>
      <c r="Y1109" s="56"/>
    </row>
    <row r="1110" spans="1:25" ht="24" x14ac:dyDescent="0.25">
      <c r="A1110" s="23" t="s">
        <v>2125</v>
      </c>
      <c r="B1110" s="99" t="s">
        <v>4654</v>
      </c>
      <c r="C1110" s="25"/>
      <c r="D1110" s="87">
        <f t="shared" si="19"/>
        <v>0</v>
      </c>
      <c r="E1110" s="88"/>
      <c r="F1110" s="89"/>
      <c r="G1110" s="4" t="str">
        <f t="shared" si="18"/>
        <v/>
      </c>
      <c r="X1110" s="56" t="str">
        <f t="shared" si="20"/>
        <v/>
      </c>
      <c r="Y1110" s="56"/>
    </row>
    <row r="1111" spans="1:25" ht="24" x14ac:dyDescent="0.25">
      <c r="A1111" s="23" t="s">
        <v>2127</v>
      </c>
      <c r="B1111" s="99" t="s">
        <v>4655</v>
      </c>
      <c r="C1111" s="25"/>
      <c r="D1111" s="87">
        <f t="shared" si="19"/>
        <v>0</v>
      </c>
      <c r="E1111" s="88"/>
      <c r="F1111" s="89"/>
      <c r="G1111" s="4" t="str">
        <f t="shared" si="18"/>
        <v/>
      </c>
      <c r="X1111" s="56" t="str">
        <f t="shared" si="20"/>
        <v/>
      </c>
      <c r="Y1111" s="56"/>
    </row>
    <row r="1112" spans="1:25" x14ac:dyDescent="0.25">
      <c r="A1112" s="23" t="s">
        <v>2129</v>
      </c>
      <c r="B1112" s="70" t="s">
        <v>2130</v>
      </c>
      <c r="C1112" s="25"/>
      <c r="D1112" s="87">
        <f t="shared" si="19"/>
        <v>0</v>
      </c>
      <c r="E1112" s="88"/>
      <c r="F1112" s="89"/>
      <c r="G1112" s="4" t="str">
        <f t="shared" si="18"/>
        <v/>
      </c>
      <c r="X1112" s="56" t="str">
        <f t="shared" si="20"/>
        <v/>
      </c>
      <c r="Y1112" s="56"/>
    </row>
    <row r="1113" spans="1:25" x14ac:dyDescent="0.25">
      <c r="A1113" s="23" t="s">
        <v>2131</v>
      </c>
      <c r="B1113" s="70" t="s">
        <v>2132</v>
      </c>
      <c r="C1113" s="25"/>
      <c r="D1113" s="87">
        <f t="shared" si="19"/>
        <v>0</v>
      </c>
      <c r="E1113" s="88"/>
      <c r="F1113" s="89"/>
      <c r="G1113" s="4" t="str">
        <f t="shared" si="18"/>
        <v/>
      </c>
      <c r="X1113" s="56" t="str">
        <f t="shared" si="20"/>
        <v/>
      </c>
      <c r="Y1113" s="56"/>
    </row>
    <row r="1114" spans="1:25" x14ac:dyDescent="0.25">
      <c r="A1114" s="23" t="s">
        <v>2133</v>
      </c>
      <c r="B1114" s="70" t="s">
        <v>2134</v>
      </c>
      <c r="C1114" s="25"/>
      <c r="D1114" s="87">
        <f t="shared" si="19"/>
        <v>0</v>
      </c>
      <c r="E1114" s="88"/>
      <c r="F1114" s="89"/>
      <c r="G1114" s="4" t="str">
        <f t="shared" si="18"/>
        <v/>
      </c>
      <c r="X1114" s="56" t="str">
        <f t="shared" si="20"/>
        <v/>
      </c>
      <c r="Y1114" s="56"/>
    </row>
    <row r="1115" spans="1:25" x14ac:dyDescent="0.25">
      <c r="A1115" s="23" t="s">
        <v>2135</v>
      </c>
      <c r="B1115" s="70" t="s">
        <v>2136</v>
      </c>
      <c r="C1115" s="25"/>
      <c r="D1115" s="87">
        <f t="shared" si="19"/>
        <v>0</v>
      </c>
      <c r="E1115" s="88"/>
      <c r="F1115" s="89"/>
      <c r="G1115" s="4" t="str">
        <f t="shared" si="18"/>
        <v/>
      </c>
      <c r="X1115" s="56" t="str">
        <f t="shared" si="20"/>
        <v/>
      </c>
      <c r="Y1115" s="56"/>
    </row>
    <row r="1116" spans="1:25" x14ac:dyDescent="0.25">
      <c r="A1116" s="23" t="s">
        <v>2137</v>
      </c>
      <c r="B1116" s="70" t="s">
        <v>2138</v>
      </c>
      <c r="C1116" s="25"/>
      <c r="D1116" s="87">
        <f t="shared" si="19"/>
        <v>0</v>
      </c>
      <c r="E1116" s="88"/>
      <c r="F1116" s="89"/>
      <c r="G1116" s="4" t="str">
        <f t="shared" si="18"/>
        <v/>
      </c>
      <c r="X1116" s="56" t="str">
        <f t="shared" si="20"/>
        <v/>
      </c>
      <c r="Y1116" s="56"/>
    </row>
    <row r="1117" spans="1:25" x14ac:dyDescent="0.25">
      <c r="A1117" s="23" t="s">
        <v>2139</v>
      </c>
      <c r="B1117" s="70" t="s">
        <v>2140</v>
      </c>
      <c r="C1117" s="25"/>
      <c r="D1117" s="87">
        <f t="shared" si="19"/>
        <v>0</v>
      </c>
      <c r="E1117" s="88"/>
      <c r="F1117" s="89"/>
      <c r="G1117" s="4" t="str">
        <f t="shared" si="18"/>
        <v/>
      </c>
      <c r="X1117" s="56" t="str">
        <f t="shared" si="20"/>
        <v/>
      </c>
      <c r="Y1117" s="56"/>
    </row>
    <row r="1118" spans="1:25" x14ac:dyDescent="0.25">
      <c r="A1118" s="23" t="s">
        <v>2141</v>
      </c>
      <c r="B1118" s="70" t="s">
        <v>2142</v>
      </c>
      <c r="C1118" s="25"/>
      <c r="D1118" s="87">
        <f t="shared" si="19"/>
        <v>0</v>
      </c>
      <c r="E1118" s="88"/>
      <c r="F1118" s="89"/>
      <c r="G1118" s="4" t="str">
        <f t="shared" si="18"/>
        <v/>
      </c>
      <c r="X1118" s="56" t="str">
        <f t="shared" si="20"/>
        <v/>
      </c>
      <c r="Y1118" s="56"/>
    </row>
    <row r="1119" spans="1:25" x14ac:dyDescent="0.25">
      <c r="A1119" s="23" t="s">
        <v>2143</v>
      </c>
      <c r="B1119" s="70" t="s">
        <v>2144</v>
      </c>
      <c r="C1119" s="25"/>
      <c r="D1119" s="87">
        <f t="shared" si="19"/>
        <v>0</v>
      </c>
      <c r="E1119" s="88"/>
      <c r="F1119" s="89"/>
      <c r="G1119" s="4" t="str">
        <f t="shared" si="18"/>
        <v/>
      </c>
      <c r="X1119" s="56" t="str">
        <f t="shared" si="20"/>
        <v/>
      </c>
      <c r="Y1119" s="56"/>
    </row>
    <row r="1120" spans="1:25" x14ac:dyDescent="0.25">
      <c r="A1120" s="23" t="s">
        <v>2145</v>
      </c>
      <c r="B1120" s="70" t="s">
        <v>2146</v>
      </c>
      <c r="C1120" s="25"/>
      <c r="D1120" s="87">
        <f t="shared" si="19"/>
        <v>0</v>
      </c>
      <c r="E1120" s="88"/>
      <c r="F1120" s="89"/>
      <c r="G1120" s="4" t="str">
        <f t="shared" si="18"/>
        <v/>
      </c>
      <c r="X1120" s="56" t="str">
        <f t="shared" si="20"/>
        <v/>
      </c>
      <c r="Y1120" s="56"/>
    </row>
    <row r="1121" spans="1:25" ht="24" x14ac:dyDescent="0.25">
      <c r="A1121" s="23" t="s">
        <v>2147</v>
      </c>
      <c r="B1121" s="71" t="s">
        <v>4656</v>
      </c>
      <c r="C1121" s="25"/>
      <c r="D1121" s="87">
        <f t="shared" si="19"/>
        <v>0</v>
      </c>
      <c r="E1121" s="88"/>
      <c r="F1121" s="89"/>
      <c r="G1121" s="4" t="str">
        <f t="shared" si="18"/>
        <v/>
      </c>
      <c r="X1121" s="56" t="str">
        <f t="shared" si="20"/>
        <v/>
      </c>
      <c r="Y1121" s="56"/>
    </row>
    <row r="1122" spans="1:25" x14ac:dyDescent="0.25">
      <c r="A1122" s="23" t="s">
        <v>2149</v>
      </c>
      <c r="B1122" s="70" t="s">
        <v>2150</v>
      </c>
      <c r="C1122" s="25"/>
      <c r="D1122" s="87">
        <f t="shared" si="19"/>
        <v>0</v>
      </c>
      <c r="E1122" s="88"/>
      <c r="F1122" s="89"/>
      <c r="G1122" s="4" t="str">
        <f t="shared" si="18"/>
        <v/>
      </c>
      <c r="X1122" s="56" t="str">
        <f t="shared" si="20"/>
        <v/>
      </c>
      <c r="Y1122" s="56"/>
    </row>
    <row r="1123" spans="1:25" x14ac:dyDescent="0.25">
      <c r="A1123" s="23" t="s">
        <v>2151</v>
      </c>
      <c r="B1123" s="70" t="s">
        <v>4657</v>
      </c>
      <c r="C1123" s="25"/>
      <c r="D1123" s="87">
        <f t="shared" si="19"/>
        <v>0</v>
      </c>
      <c r="E1123" s="88"/>
      <c r="F1123" s="89"/>
      <c r="G1123" s="4" t="str">
        <f t="shared" si="18"/>
        <v/>
      </c>
      <c r="X1123" s="56" t="str">
        <f t="shared" si="20"/>
        <v/>
      </c>
      <c r="Y1123" s="56"/>
    </row>
    <row r="1124" spans="1:25" x14ac:dyDescent="0.25">
      <c r="A1124" s="23" t="s">
        <v>2153</v>
      </c>
      <c r="B1124" s="70" t="s">
        <v>4658</v>
      </c>
      <c r="C1124" s="25"/>
      <c r="D1124" s="87">
        <f t="shared" si="19"/>
        <v>0</v>
      </c>
      <c r="E1124" s="88"/>
      <c r="F1124" s="89"/>
      <c r="G1124" s="4" t="str">
        <f t="shared" si="18"/>
        <v/>
      </c>
      <c r="X1124" s="56" t="str">
        <f t="shared" si="20"/>
        <v/>
      </c>
      <c r="Y1124" s="56"/>
    </row>
    <row r="1125" spans="1:25" x14ac:dyDescent="0.25">
      <c r="A1125" s="23" t="s">
        <v>2155</v>
      </c>
      <c r="B1125" s="70" t="s">
        <v>2156</v>
      </c>
      <c r="C1125" s="25"/>
      <c r="D1125" s="87">
        <f t="shared" si="19"/>
        <v>0</v>
      </c>
      <c r="E1125" s="88"/>
      <c r="F1125" s="89"/>
      <c r="G1125" s="4" t="str">
        <f t="shared" si="18"/>
        <v/>
      </c>
      <c r="X1125" s="56" t="str">
        <f t="shared" si="20"/>
        <v/>
      </c>
      <c r="Y1125" s="56"/>
    </row>
    <row r="1126" spans="1:25" ht="24" x14ac:dyDescent="0.25">
      <c r="A1126" s="23" t="s">
        <v>2157</v>
      </c>
      <c r="B1126" s="71" t="s">
        <v>4659</v>
      </c>
      <c r="C1126" s="25"/>
      <c r="D1126" s="87">
        <f t="shared" si="19"/>
        <v>0</v>
      </c>
      <c r="E1126" s="88"/>
      <c r="F1126" s="89"/>
      <c r="G1126" s="4" t="str">
        <f t="shared" si="18"/>
        <v/>
      </c>
      <c r="X1126" s="56" t="str">
        <f t="shared" si="20"/>
        <v/>
      </c>
      <c r="Y1126" s="56"/>
    </row>
    <row r="1127" spans="1:25" x14ac:dyDescent="0.25">
      <c r="A1127" s="23" t="s">
        <v>2159</v>
      </c>
      <c r="B1127" s="70" t="s">
        <v>2160</v>
      </c>
      <c r="C1127" s="25"/>
      <c r="D1127" s="87">
        <f t="shared" si="19"/>
        <v>0</v>
      </c>
      <c r="E1127" s="88"/>
      <c r="F1127" s="89"/>
      <c r="G1127" s="4" t="str">
        <f t="shared" ref="G1127:G1183" si="21">IF(D1127&gt;C1127,"CMA ES MAYOR QUE TOTAL ACTIVIDADES","")</f>
        <v/>
      </c>
      <c r="X1127" s="56" t="str">
        <f t="shared" si="20"/>
        <v/>
      </c>
      <c r="Y1127" s="56"/>
    </row>
    <row r="1128" spans="1:25" x14ac:dyDescent="0.25">
      <c r="A1128" s="23" t="s">
        <v>2161</v>
      </c>
      <c r="B1128" s="70" t="s">
        <v>2162</v>
      </c>
      <c r="C1128" s="25"/>
      <c r="D1128" s="87">
        <f t="shared" si="19"/>
        <v>0</v>
      </c>
      <c r="E1128" s="88"/>
      <c r="F1128" s="89"/>
      <c r="G1128" s="4" t="str">
        <f t="shared" si="21"/>
        <v/>
      </c>
      <c r="X1128" s="56" t="str">
        <f t="shared" si="20"/>
        <v/>
      </c>
      <c r="Y1128" s="56"/>
    </row>
    <row r="1129" spans="1:25" x14ac:dyDescent="0.25">
      <c r="A1129" s="23" t="s">
        <v>2163</v>
      </c>
      <c r="B1129" s="70" t="s">
        <v>2164</v>
      </c>
      <c r="C1129" s="25"/>
      <c r="D1129" s="87">
        <f t="shared" ref="D1129:D1183" si="22">+E1129+F1129</f>
        <v>0</v>
      </c>
      <c r="E1129" s="88"/>
      <c r="F1129" s="89"/>
      <c r="G1129" s="4" t="str">
        <f t="shared" si="21"/>
        <v/>
      </c>
      <c r="X1129" s="56" t="str">
        <f t="shared" si="20"/>
        <v/>
      </c>
      <c r="Y1129" s="56"/>
    </row>
    <row r="1130" spans="1:25" x14ac:dyDescent="0.25">
      <c r="A1130" s="23" t="s">
        <v>2165</v>
      </c>
      <c r="B1130" s="70" t="s">
        <v>2166</v>
      </c>
      <c r="C1130" s="25"/>
      <c r="D1130" s="87">
        <f t="shared" si="22"/>
        <v>0</v>
      </c>
      <c r="E1130" s="88"/>
      <c r="F1130" s="89"/>
      <c r="G1130" s="4" t="str">
        <f t="shared" si="21"/>
        <v/>
      </c>
      <c r="X1130" s="56" t="str">
        <f t="shared" si="20"/>
        <v/>
      </c>
      <c r="Y1130" s="56"/>
    </row>
    <row r="1131" spans="1:25" x14ac:dyDescent="0.25">
      <c r="A1131" s="23" t="s">
        <v>2167</v>
      </c>
      <c r="B1131" s="71" t="s">
        <v>4660</v>
      </c>
      <c r="C1131" s="25"/>
      <c r="D1131" s="87">
        <f t="shared" si="22"/>
        <v>0</v>
      </c>
      <c r="E1131" s="88"/>
      <c r="F1131" s="89"/>
      <c r="G1131" s="4" t="str">
        <f t="shared" si="21"/>
        <v/>
      </c>
      <c r="X1131" s="56" t="str">
        <f t="shared" si="20"/>
        <v/>
      </c>
      <c r="Y1131" s="56"/>
    </row>
    <row r="1132" spans="1:25" x14ac:dyDescent="0.25">
      <c r="A1132" s="23" t="s">
        <v>2169</v>
      </c>
      <c r="B1132" s="70" t="s">
        <v>4661</v>
      </c>
      <c r="C1132" s="25"/>
      <c r="D1132" s="87">
        <f t="shared" si="22"/>
        <v>0</v>
      </c>
      <c r="E1132" s="88"/>
      <c r="F1132" s="89"/>
      <c r="G1132" s="4" t="str">
        <f t="shared" si="21"/>
        <v/>
      </c>
      <c r="X1132" s="56" t="str">
        <f t="shared" si="20"/>
        <v/>
      </c>
      <c r="Y1132" s="56"/>
    </row>
    <row r="1133" spans="1:25" x14ac:dyDescent="0.25">
      <c r="A1133" s="23" t="s">
        <v>2171</v>
      </c>
      <c r="B1133" s="70" t="s">
        <v>4662</v>
      </c>
      <c r="C1133" s="25"/>
      <c r="D1133" s="87">
        <f t="shared" si="22"/>
        <v>0</v>
      </c>
      <c r="E1133" s="88"/>
      <c r="F1133" s="89"/>
      <c r="G1133" s="4" t="str">
        <f t="shared" si="21"/>
        <v/>
      </c>
      <c r="X1133" s="56" t="str">
        <f t="shared" si="20"/>
        <v/>
      </c>
      <c r="Y1133" s="56"/>
    </row>
    <row r="1134" spans="1:25" x14ac:dyDescent="0.25">
      <c r="A1134" s="23" t="s">
        <v>2173</v>
      </c>
      <c r="B1134" s="71" t="s">
        <v>4663</v>
      </c>
      <c r="C1134" s="25"/>
      <c r="D1134" s="87">
        <f t="shared" si="22"/>
        <v>0</v>
      </c>
      <c r="E1134" s="88"/>
      <c r="F1134" s="89"/>
      <c r="G1134" s="4" t="str">
        <f t="shared" si="21"/>
        <v/>
      </c>
      <c r="X1134" s="56" t="str">
        <f t="shared" si="20"/>
        <v/>
      </c>
      <c r="Y1134" s="56"/>
    </row>
    <row r="1135" spans="1:25" x14ac:dyDescent="0.25">
      <c r="A1135" s="23" t="s">
        <v>2175</v>
      </c>
      <c r="B1135" s="70" t="s">
        <v>2176</v>
      </c>
      <c r="C1135" s="25"/>
      <c r="D1135" s="87">
        <f t="shared" si="22"/>
        <v>0</v>
      </c>
      <c r="E1135" s="88"/>
      <c r="F1135" s="89"/>
      <c r="G1135" s="4" t="str">
        <f t="shared" si="21"/>
        <v/>
      </c>
      <c r="X1135" s="56" t="str">
        <f t="shared" si="20"/>
        <v/>
      </c>
      <c r="Y1135" s="56"/>
    </row>
    <row r="1136" spans="1:25" ht="24" x14ac:dyDescent="0.25">
      <c r="A1136" s="23" t="s">
        <v>2177</v>
      </c>
      <c r="B1136" s="71" t="s">
        <v>4664</v>
      </c>
      <c r="C1136" s="25"/>
      <c r="D1136" s="87">
        <f t="shared" si="22"/>
        <v>0</v>
      </c>
      <c r="E1136" s="88"/>
      <c r="F1136" s="89"/>
      <c r="G1136" s="4" t="str">
        <f t="shared" si="21"/>
        <v/>
      </c>
      <c r="X1136" s="56" t="str">
        <f t="shared" si="20"/>
        <v/>
      </c>
      <c r="Y1136" s="56"/>
    </row>
    <row r="1137" spans="1:25" x14ac:dyDescent="0.25">
      <c r="A1137" s="23" t="s">
        <v>2179</v>
      </c>
      <c r="B1137" s="71" t="s">
        <v>4665</v>
      </c>
      <c r="C1137" s="25"/>
      <c r="D1137" s="87">
        <f t="shared" si="22"/>
        <v>0</v>
      </c>
      <c r="E1137" s="88"/>
      <c r="F1137" s="89"/>
      <c r="G1137" s="4" t="str">
        <f t="shared" si="21"/>
        <v/>
      </c>
      <c r="X1137" s="56" t="str">
        <f t="shared" si="20"/>
        <v/>
      </c>
      <c r="Y1137" s="56"/>
    </row>
    <row r="1138" spans="1:25" x14ac:dyDescent="0.25">
      <c r="A1138" s="23" t="s">
        <v>2181</v>
      </c>
      <c r="B1138" s="70" t="s">
        <v>2182</v>
      </c>
      <c r="C1138" s="25"/>
      <c r="D1138" s="87">
        <f t="shared" si="22"/>
        <v>0</v>
      </c>
      <c r="E1138" s="88"/>
      <c r="F1138" s="89"/>
      <c r="G1138" s="4" t="str">
        <f t="shared" si="21"/>
        <v/>
      </c>
      <c r="X1138" s="56" t="str">
        <f t="shared" si="20"/>
        <v/>
      </c>
      <c r="Y1138" s="56"/>
    </row>
    <row r="1139" spans="1:25" x14ac:dyDescent="0.25">
      <c r="A1139" s="23" t="s">
        <v>2183</v>
      </c>
      <c r="B1139" s="70" t="s">
        <v>2184</v>
      </c>
      <c r="C1139" s="25"/>
      <c r="D1139" s="87">
        <f t="shared" si="22"/>
        <v>0</v>
      </c>
      <c r="E1139" s="88"/>
      <c r="F1139" s="89"/>
      <c r="G1139" s="4" t="str">
        <f t="shared" si="21"/>
        <v/>
      </c>
      <c r="X1139" s="56" t="str">
        <f t="shared" si="20"/>
        <v/>
      </c>
      <c r="Y1139" s="56"/>
    </row>
    <row r="1140" spans="1:25" x14ac:dyDescent="0.25">
      <c r="A1140" s="23" t="s">
        <v>2185</v>
      </c>
      <c r="B1140" s="70" t="s">
        <v>2186</v>
      </c>
      <c r="C1140" s="25"/>
      <c r="D1140" s="87">
        <f t="shared" si="22"/>
        <v>0</v>
      </c>
      <c r="E1140" s="88"/>
      <c r="F1140" s="89"/>
      <c r="G1140" s="4" t="str">
        <f t="shared" si="21"/>
        <v/>
      </c>
      <c r="X1140" s="56" t="str">
        <f t="shared" si="20"/>
        <v/>
      </c>
      <c r="Y1140" s="56"/>
    </row>
    <row r="1141" spans="1:25" x14ac:dyDescent="0.25">
      <c r="A1141" s="23" t="s">
        <v>2187</v>
      </c>
      <c r="B1141" s="70" t="s">
        <v>2188</v>
      </c>
      <c r="C1141" s="25"/>
      <c r="D1141" s="87">
        <f t="shared" si="22"/>
        <v>0</v>
      </c>
      <c r="E1141" s="88"/>
      <c r="F1141" s="89"/>
      <c r="G1141" s="4" t="str">
        <f t="shared" si="21"/>
        <v/>
      </c>
      <c r="X1141" s="56" t="str">
        <f t="shared" si="20"/>
        <v/>
      </c>
      <c r="Y1141" s="56"/>
    </row>
    <row r="1142" spans="1:25" x14ac:dyDescent="0.25">
      <c r="A1142" s="23" t="s">
        <v>2189</v>
      </c>
      <c r="B1142" s="70" t="s">
        <v>2190</v>
      </c>
      <c r="C1142" s="25"/>
      <c r="D1142" s="87">
        <f t="shared" si="22"/>
        <v>0</v>
      </c>
      <c r="E1142" s="88"/>
      <c r="F1142" s="89"/>
      <c r="G1142" s="4" t="str">
        <f t="shared" si="21"/>
        <v/>
      </c>
      <c r="X1142" s="56" t="str">
        <f t="shared" si="20"/>
        <v/>
      </c>
      <c r="Y1142" s="56"/>
    </row>
    <row r="1143" spans="1:25" x14ac:dyDescent="0.25">
      <c r="A1143" s="23" t="s">
        <v>2191</v>
      </c>
      <c r="B1143" s="70" t="s">
        <v>2192</v>
      </c>
      <c r="C1143" s="25"/>
      <c r="D1143" s="87">
        <f t="shared" si="22"/>
        <v>0</v>
      </c>
      <c r="E1143" s="88"/>
      <c r="F1143" s="89"/>
      <c r="G1143" s="4" t="str">
        <f t="shared" si="21"/>
        <v/>
      </c>
      <c r="X1143" s="56" t="str">
        <f t="shared" si="20"/>
        <v/>
      </c>
      <c r="Y1143" s="56"/>
    </row>
    <row r="1144" spans="1:25" x14ac:dyDescent="0.25">
      <c r="A1144" s="23" t="s">
        <v>2193</v>
      </c>
      <c r="B1144" s="71" t="s">
        <v>4666</v>
      </c>
      <c r="C1144" s="25"/>
      <c r="D1144" s="87">
        <f t="shared" si="22"/>
        <v>0</v>
      </c>
      <c r="E1144" s="88"/>
      <c r="F1144" s="89"/>
      <c r="G1144" s="4" t="str">
        <f t="shared" si="21"/>
        <v/>
      </c>
      <c r="X1144" s="56" t="str">
        <f t="shared" si="20"/>
        <v/>
      </c>
      <c r="Y1144" s="56"/>
    </row>
    <row r="1145" spans="1:25" x14ac:dyDescent="0.25">
      <c r="A1145" s="23" t="s">
        <v>2195</v>
      </c>
      <c r="B1145" s="70" t="s">
        <v>2196</v>
      </c>
      <c r="C1145" s="25"/>
      <c r="D1145" s="87">
        <f t="shared" si="22"/>
        <v>0</v>
      </c>
      <c r="E1145" s="88"/>
      <c r="F1145" s="89"/>
      <c r="G1145" s="4" t="str">
        <f t="shared" si="21"/>
        <v/>
      </c>
      <c r="X1145" s="56" t="str">
        <f t="shared" si="20"/>
        <v/>
      </c>
      <c r="Y1145" s="56"/>
    </row>
    <row r="1146" spans="1:25" x14ac:dyDescent="0.25">
      <c r="A1146" s="23" t="s">
        <v>2197</v>
      </c>
      <c r="B1146" s="70" t="s">
        <v>2198</v>
      </c>
      <c r="C1146" s="25"/>
      <c r="D1146" s="87">
        <f t="shared" si="22"/>
        <v>0</v>
      </c>
      <c r="E1146" s="88"/>
      <c r="F1146" s="89"/>
      <c r="G1146" s="4" t="str">
        <f t="shared" si="21"/>
        <v/>
      </c>
      <c r="X1146" s="56" t="str">
        <f t="shared" si="20"/>
        <v/>
      </c>
      <c r="Y1146" s="56"/>
    </row>
    <row r="1147" spans="1:25" x14ac:dyDescent="0.25">
      <c r="A1147" s="23" t="s">
        <v>2199</v>
      </c>
      <c r="B1147" s="70" t="s">
        <v>2200</v>
      </c>
      <c r="C1147" s="25"/>
      <c r="D1147" s="87">
        <f t="shared" si="22"/>
        <v>0</v>
      </c>
      <c r="E1147" s="88"/>
      <c r="F1147" s="89"/>
      <c r="G1147" s="4" t="str">
        <f t="shared" si="21"/>
        <v/>
      </c>
      <c r="X1147" s="56" t="str">
        <f t="shared" si="20"/>
        <v/>
      </c>
      <c r="Y1147" s="56"/>
    </row>
    <row r="1148" spans="1:25" x14ac:dyDescent="0.25">
      <c r="A1148" s="23" t="s">
        <v>2201</v>
      </c>
      <c r="B1148" s="70" t="s">
        <v>2202</v>
      </c>
      <c r="C1148" s="25"/>
      <c r="D1148" s="87">
        <f t="shared" si="22"/>
        <v>0</v>
      </c>
      <c r="E1148" s="88"/>
      <c r="F1148" s="89"/>
      <c r="G1148" s="4" t="str">
        <f t="shared" si="21"/>
        <v/>
      </c>
      <c r="X1148" s="56" t="str">
        <f t="shared" si="20"/>
        <v/>
      </c>
      <c r="Y1148" s="56"/>
    </row>
    <row r="1149" spans="1:25" x14ac:dyDescent="0.25">
      <c r="A1149" s="23" t="s">
        <v>2203</v>
      </c>
      <c r="B1149" s="70" t="s">
        <v>2204</v>
      </c>
      <c r="C1149" s="25"/>
      <c r="D1149" s="87">
        <f t="shared" si="22"/>
        <v>0</v>
      </c>
      <c r="E1149" s="88"/>
      <c r="F1149" s="89"/>
      <c r="G1149" s="4" t="str">
        <f t="shared" si="21"/>
        <v/>
      </c>
      <c r="X1149" s="56" t="str">
        <f t="shared" si="20"/>
        <v/>
      </c>
      <c r="Y1149" s="56"/>
    </row>
    <row r="1150" spans="1:25" x14ac:dyDescent="0.25">
      <c r="A1150" s="23" t="s">
        <v>2205</v>
      </c>
      <c r="B1150" s="70" t="s">
        <v>2206</v>
      </c>
      <c r="C1150" s="25"/>
      <c r="D1150" s="87">
        <f t="shared" si="22"/>
        <v>0</v>
      </c>
      <c r="E1150" s="88"/>
      <c r="F1150" s="89"/>
      <c r="G1150" s="4" t="str">
        <f t="shared" si="21"/>
        <v/>
      </c>
      <c r="X1150" s="56" t="str">
        <f t="shared" si="20"/>
        <v/>
      </c>
      <c r="Y1150" s="56"/>
    </row>
    <row r="1151" spans="1:25" x14ac:dyDescent="0.25">
      <c r="A1151" s="23" t="s">
        <v>2207</v>
      </c>
      <c r="B1151" s="70" t="s">
        <v>2208</v>
      </c>
      <c r="C1151" s="25"/>
      <c r="D1151" s="87">
        <f t="shared" si="22"/>
        <v>0</v>
      </c>
      <c r="E1151" s="88"/>
      <c r="F1151" s="89"/>
      <c r="G1151" s="4" t="str">
        <f t="shared" si="21"/>
        <v/>
      </c>
      <c r="X1151" s="56" t="str">
        <f t="shared" si="20"/>
        <v/>
      </c>
      <c r="Y1151" s="56"/>
    </row>
    <row r="1152" spans="1:25" x14ac:dyDescent="0.25">
      <c r="A1152" s="23" t="s">
        <v>2209</v>
      </c>
      <c r="B1152" s="70" t="s">
        <v>2210</v>
      </c>
      <c r="C1152" s="25"/>
      <c r="D1152" s="87">
        <f t="shared" si="22"/>
        <v>0</v>
      </c>
      <c r="E1152" s="88"/>
      <c r="F1152" s="89"/>
      <c r="G1152" s="4" t="str">
        <f t="shared" si="21"/>
        <v/>
      </c>
      <c r="X1152" s="56" t="str">
        <f t="shared" si="20"/>
        <v/>
      </c>
      <c r="Y1152" s="56"/>
    </row>
    <row r="1153" spans="1:25" x14ac:dyDescent="0.25">
      <c r="A1153" s="23" t="s">
        <v>2211</v>
      </c>
      <c r="B1153" s="70" t="s">
        <v>2212</v>
      </c>
      <c r="C1153" s="25"/>
      <c r="D1153" s="87">
        <f t="shared" si="22"/>
        <v>0</v>
      </c>
      <c r="E1153" s="88"/>
      <c r="F1153" s="89"/>
      <c r="G1153" s="4" t="str">
        <f t="shared" si="21"/>
        <v/>
      </c>
      <c r="X1153" s="56" t="str">
        <f t="shared" si="20"/>
        <v/>
      </c>
      <c r="Y1153" s="56"/>
    </row>
    <row r="1154" spans="1:25" x14ac:dyDescent="0.25">
      <c r="A1154" s="23" t="s">
        <v>2213</v>
      </c>
      <c r="B1154" s="70" t="s">
        <v>2214</v>
      </c>
      <c r="C1154" s="25"/>
      <c r="D1154" s="87">
        <f t="shared" si="22"/>
        <v>0</v>
      </c>
      <c r="E1154" s="88"/>
      <c r="F1154" s="89"/>
      <c r="G1154" s="4" t="str">
        <f t="shared" si="21"/>
        <v/>
      </c>
      <c r="X1154" s="56" t="str">
        <f t="shared" si="20"/>
        <v/>
      </c>
      <c r="Y1154" s="56"/>
    </row>
    <row r="1155" spans="1:25" x14ac:dyDescent="0.25">
      <c r="A1155" s="23" t="s">
        <v>2215</v>
      </c>
      <c r="B1155" s="70" t="s">
        <v>2216</v>
      </c>
      <c r="C1155" s="25"/>
      <c r="D1155" s="87">
        <f t="shared" si="22"/>
        <v>0</v>
      </c>
      <c r="E1155" s="88"/>
      <c r="F1155" s="89"/>
      <c r="G1155" s="4" t="str">
        <f t="shared" si="21"/>
        <v/>
      </c>
      <c r="X1155" s="56" t="str">
        <f t="shared" si="20"/>
        <v/>
      </c>
      <c r="Y1155" s="56"/>
    </row>
    <row r="1156" spans="1:25" x14ac:dyDescent="0.25">
      <c r="A1156" s="23" t="s">
        <v>2217</v>
      </c>
      <c r="B1156" s="70" t="s">
        <v>2218</v>
      </c>
      <c r="C1156" s="25"/>
      <c r="D1156" s="87">
        <f t="shared" si="22"/>
        <v>0</v>
      </c>
      <c r="E1156" s="88"/>
      <c r="F1156" s="89"/>
      <c r="G1156" s="4" t="str">
        <f t="shared" si="21"/>
        <v/>
      </c>
      <c r="X1156" s="56" t="str">
        <f t="shared" si="20"/>
        <v/>
      </c>
      <c r="Y1156" s="56"/>
    </row>
    <row r="1157" spans="1:25" x14ac:dyDescent="0.25">
      <c r="A1157" s="23" t="s">
        <v>2219</v>
      </c>
      <c r="B1157" s="70" t="s">
        <v>2220</v>
      </c>
      <c r="C1157" s="25"/>
      <c r="D1157" s="87">
        <f t="shared" si="22"/>
        <v>0</v>
      </c>
      <c r="E1157" s="88"/>
      <c r="F1157" s="89"/>
      <c r="G1157" s="4" t="str">
        <f t="shared" si="21"/>
        <v/>
      </c>
      <c r="X1157" s="56" t="str">
        <f t="shared" si="20"/>
        <v/>
      </c>
      <c r="Y1157" s="56"/>
    </row>
    <row r="1158" spans="1:25" x14ac:dyDescent="0.25">
      <c r="A1158" s="23" t="s">
        <v>2221</v>
      </c>
      <c r="B1158" s="70" t="s">
        <v>2222</v>
      </c>
      <c r="C1158" s="25"/>
      <c r="D1158" s="87">
        <f t="shared" si="22"/>
        <v>0</v>
      </c>
      <c r="E1158" s="88"/>
      <c r="F1158" s="89"/>
      <c r="G1158" s="4" t="str">
        <f t="shared" si="21"/>
        <v/>
      </c>
      <c r="X1158" s="56" t="str">
        <f t="shared" si="20"/>
        <v/>
      </c>
      <c r="Y1158" s="56"/>
    </row>
    <row r="1159" spans="1:25" x14ac:dyDescent="0.25">
      <c r="A1159" s="23" t="s">
        <v>2223</v>
      </c>
      <c r="B1159" s="70" t="s">
        <v>2224</v>
      </c>
      <c r="C1159" s="25"/>
      <c r="D1159" s="87">
        <f t="shared" si="22"/>
        <v>0</v>
      </c>
      <c r="E1159" s="88"/>
      <c r="F1159" s="89"/>
      <c r="G1159" s="4" t="str">
        <f t="shared" si="21"/>
        <v/>
      </c>
      <c r="X1159" s="56" t="str">
        <f t="shared" si="20"/>
        <v/>
      </c>
      <c r="Y1159" s="56"/>
    </row>
    <row r="1160" spans="1:25" x14ac:dyDescent="0.25">
      <c r="A1160" s="23" t="s">
        <v>2225</v>
      </c>
      <c r="B1160" s="100" t="s">
        <v>2226</v>
      </c>
      <c r="C1160" s="25"/>
      <c r="D1160" s="87">
        <f t="shared" si="22"/>
        <v>0</v>
      </c>
      <c r="E1160" s="88"/>
      <c r="F1160" s="89"/>
      <c r="G1160" s="4" t="str">
        <f t="shared" si="21"/>
        <v/>
      </c>
      <c r="X1160" s="56" t="str">
        <f t="shared" si="20"/>
        <v/>
      </c>
      <c r="Y1160" s="56"/>
    </row>
    <row r="1161" spans="1:25" ht="17.25" customHeight="1" x14ac:dyDescent="0.25">
      <c r="A1161" s="47"/>
      <c r="B1161" s="97" t="s">
        <v>2227</v>
      </c>
      <c r="C1161" s="41"/>
      <c r="D1161" s="93"/>
      <c r="E1161" s="93"/>
      <c r="F1161" s="69"/>
      <c r="G1161" s="4" t="str">
        <f t="shared" si="21"/>
        <v/>
      </c>
      <c r="X1161" s="56" t="str">
        <f t="shared" si="20"/>
        <v/>
      </c>
      <c r="Y1161" s="56"/>
    </row>
    <row r="1162" spans="1:25" ht="18.75" customHeight="1" x14ac:dyDescent="0.25">
      <c r="A1162" s="47"/>
      <c r="B1162" s="19" t="s">
        <v>2228</v>
      </c>
      <c r="C1162" s="41">
        <f>SUM(C1163:C1183)</f>
        <v>0</v>
      </c>
      <c r="D1162" s="93">
        <f>SUM(D1163:D1183)</f>
        <v>0</v>
      </c>
      <c r="E1162" s="93">
        <f>SUM(E1163:E1183)</f>
        <v>0</v>
      </c>
      <c r="F1162" s="69">
        <f>SUM(F1163:F1183)</f>
        <v>0</v>
      </c>
      <c r="G1162" s="4" t="str">
        <f t="shared" si="21"/>
        <v/>
      </c>
      <c r="X1162" s="56" t="str">
        <f t="shared" si="20"/>
        <v/>
      </c>
      <c r="Y1162" s="56"/>
    </row>
    <row r="1163" spans="1:25" ht="24" x14ac:dyDescent="0.25">
      <c r="A1163" s="23" t="s">
        <v>2229</v>
      </c>
      <c r="B1163" s="28" t="s">
        <v>4667</v>
      </c>
      <c r="C1163" s="25"/>
      <c r="D1163" s="87">
        <f t="shared" si="22"/>
        <v>0</v>
      </c>
      <c r="E1163" s="88"/>
      <c r="F1163" s="89"/>
      <c r="G1163" s="4" t="str">
        <f t="shared" si="21"/>
        <v/>
      </c>
      <c r="X1163" s="56" t="str">
        <f t="shared" ref="X1163:X1194" si="23">IF(D1163&gt;C1163,1,"")</f>
        <v/>
      </c>
      <c r="Y1163" s="56"/>
    </row>
    <row r="1164" spans="1:25" ht="24" x14ac:dyDescent="0.25">
      <c r="A1164" s="23" t="s">
        <v>2231</v>
      </c>
      <c r="B1164" s="28" t="s">
        <v>4668</v>
      </c>
      <c r="C1164" s="25"/>
      <c r="D1164" s="87">
        <f t="shared" si="22"/>
        <v>0</v>
      </c>
      <c r="E1164" s="88"/>
      <c r="F1164" s="89"/>
      <c r="G1164" s="4" t="str">
        <f t="shared" si="21"/>
        <v/>
      </c>
      <c r="X1164" s="56" t="str">
        <f t="shared" si="23"/>
        <v/>
      </c>
      <c r="Y1164" s="56"/>
    </row>
    <row r="1165" spans="1:25" ht="24" x14ac:dyDescent="0.25">
      <c r="A1165" s="23" t="s">
        <v>2233</v>
      </c>
      <c r="B1165" s="28" t="s">
        <v>4669</v>
      </c>
      <c r="C1165" s="25"/>
      <c r="D1165" s="87">
        <f t="shared" si="22"/>
        <v>0</v>
      </c>
      <c r="E1165" s="88"/>
      <c r="F1165" s="89"/>
      <c r="G1165" s="4" t="str">
        <f t="shared" si="21"/>
        <v/>
      </c>
      <c r="X1165" s="56" t="str">
        <f t="shared" si="23"/>
        <v/>
      </c>
      <c r="Y1165" s="56"/>
    </row>
    <row r="1166" spans="1:25" x14ac:dyDescent="0.25">
      <c r="A1166" s="23" t="s">
        <v>2235</v>
      </c>
      <c r="B1166" s="24" t="s">
        <v>2236</v>
      </c>
      <c r="C1166" s="25"/>
      <c r="D1166" s="87">
        <f t="shared" si="22"/>
        <v>0</v>
      </c>
      <c r="E1166" s="88"/>
      <c r="F1166" s="89"/>
      <c r="G1166" s="4" t="str">
        <f t="shared" si="21"/>
        <v/>
      </c>
      <c r="X1166" s="56" t="str">
        <f t="shared" si="23"/>
        <v/>
      </c>
      <c r="Y1166" s="56"/>
    </row>
    <row r="1167" spans="1:25" x14ac:dyDescent="0.25">
      <c r="A1167" s="23" t="s">
        <v>2237</v>
      </c>
      <c r="B1167" s="28" t="s">
        <v>4670</v>
      </c>
      <c r="C1167" s="25"/>
      <c r="D1167" s="87">
        <f t="shared" si="22"/>
        <v>0</v>
      </c>
      <c r="E1167" s="88"/>
      <c r="F1167" s="89"/>
      <c r="G1167" s="4" t="str">
        <f t="shared" si="21"/>
        <v/>
      </c>
      <c r="X1167" s="56" t="str">
        <f t="shared" si="23"/>
        <v/>
      </c>
      <c r="Y1167" s="56"/>
    </row>
    <row r="1168" spans="1:25" x14ac:dyDescent="0.25">
      <c r="A1168" s="23" t="s">
        <v>2239</v>
      </c>
      <c r="B1168" s="24" t="s">
        <v>2240</v>
      </c>
      <c r="C1168" s="25"/>
      <c r="D1168" s="87">
        <f t="shared" si="22"/>
        <v>0</v>
      </c>
      <c r="E1168" s="88"/>
      <c r="F1168" s="89"/>
      <c r="G1168" s="4" t="str">
        <f t="shared" si="21"/>
        <v/>
      </c>
      <c r="X1168" s="56" t="str">
        <f t="shared" si="23"/>
        <v/>
      </c>
      <c r="Y1168" s="56"/>
    </row>
    <row r="1169" spans="1:25" ht="35.25" x14ac:dyDescent="0.25">
      <c r="A1169" s="23" t="s">
        <v>2241</v>
      </c>
      <c r="B1169" s="28" t="s">
        <v>4671</v>
      </c>
      <c r="C1169" s="25"/>
      <c r="D1169" s="87">
        <f t="shared" si="22"/>
        <v>0</v>
      </c>
      <c r="E1169" s="88"/>
      <c r="F1169" s="89"/>
      <c r="G1169" s="4" t="str">
        <f t="shared" si="21"/>
        <v/>
      </c>
      <c r="X1169" s="56" t="str">
        <f t="shared" si="23"/>
        <v/>
      </c>
      <c r="Y1169" s="56"/>
    </row>
    <row r="1170" spans="1:25" ht="24" x14ac:dyDescent="0.25">
      <c r="A1170" s="23" t="s">
        <v>2243</v>
      </c>
      <c r="B1170" s="94" t="s">
        <v>4672</v>
      </c>
      <c r="C1170" s="25"/>
      <c r="D1170" s="87">
        <f t="shared" si="22"/>
        <v>0</v>
      </c>
      <c r="E1170" s="88"/>
      <c r="F1170" s="89"/>
      <c r="G1170" s="4" t="str">
        <f t="shared" si="21"/>
        <v/>
      </c>
      <c r="X1170" s="56" t="str">
        <f t="shared" si="23"/>
        <v/>
      </c>
      <c r="Y1170" s="56"/>
    </row>
    <row r="1171" spans="1:25" x14ac:dyDescent="0.25">
      <c r="A1171" s="23" t="s">
        <v>2245</v>
      </c>
      <c r="B1171" s="24" t="s">
        <v>2246</v>
      </c>
      <c r="C1171" s="25"/>
      <c r="D1171" s="87">
        <f t="shared" si="22"/>
        <v>0</v>
      </c>
      <c r="E1171" s="88"/>
      <c r="F1171" s="89"/>
      <c r="G1171" s="4" t="str">
        <f t="shared" si="21"/>
        <v/>
      </c>
      <c r="X1171" s="56" t="str">
        <f t="shared" si="23"/>
        <v/>
      </c>
      <c r="Y1171" s="56"/>
    </row>
    <row r="1172" spans="1:25" x14ac:dyDescent="0.25">
      <c r="A1172" s="23" t="s">
        <v>2247</v>
      </c>
      <c r="B1172" s="24" t="s">
        <v>2248</v>
      </c>
      <c r="C1172" s="25"/>
      <c r="D1172" s="87">
        <f t="shared" si="22"/>
        <v>0</v>
      </c>
      <c r="E1172" s="88"/>
      <c r="F1172" s="89"/>
      <c r="G1172" s="4" t="str">
        <f t="shared" si="21"/>
        <v/>
      </c>
      <c r="X1172" s="56" t="str">
        <f t="shared" si="23"/>
        <v/>
      </c>
      <c r="Y1172" s="56"/>
    </row>
    <row r="1173" spans="1:25" x14ac:dyDescent="0.25">
      <c r="A1173" s="23" t="s">
        <v>2249</v>
      </c>
      <c r="B1173" s="24" t="s">
        <v>2250</v>
      </c>
      <c r="C1173" s="25"/>
      <c r="D1173" s="87">
        <f t="shared" si="22"/>
        <v>0</v>
      </c>
      <c r="E1173" s="88"/>
      <c r="F1173" s="89"/>
      <c r="G1173" s="4" t="str">
        <f t="shared" si="21"/>
        <v/>
      </c>
      <c r="X1173" s="56" t="str">
        <f t="shared" si="23"/>
        <v/>
      </c>
      <c r="Y1173" s="56"/>
    </row>
    <row r="1174" spans="1:25" x14ac:dyDescent="0.25">
      <c r="A1174" s="23" t="s">
        <v>2251</v>
      </c>
      <c r="B1174" s="24" t="s">
        <v>2252</v>
      </c>
      <c r="C1174" s="25"/>
      <c r="D1174" s="87">
        <f t="shared" si="22"/>
        <v>0</v>
      </c>
      <c r="E1174" s="88"/>
      <c r="F1174" s="89"/>
      <c r="G1174" s="4" t="str">
        <f t="shared" si="21"/>
        <v/>
      </c>
      <c r="X1174" s="56" t="str">
        <f t="shared" si="23"/>
        <v/>
      </c>
      <c r="Y1174" s="56"/>
    </row>
    <row r="1175" spans="1:25" x14ac:dyDescent="0.25">
      <c r="A1175" s="23" t="s">
        <v>2253</v>
      </c>
      <c r="B1175" s="24" t="s">
        <v>2254</v>
      </c>
      <c r="C1175" s="25"/>
      <c r="D1175" s="87">
        <f t="shared" si="22"/>
        <v>0</v>
      </c>
      <c r="E1175" s="88"/>
      <c r="F1175" s="89"/>
      <c r="G1175" s="4" t="str">
        <f t="shared" si="21"/>
        <v/>
      </c>
      <c r="X1175" s="56" t="str">
        <f t="shared" si="23"/>
        <v/>
      </c>
      <c r="Y1175" s="56"/>
    </row>
    <row r="1176" spans="1:25" x14ac:dyDescent="0.25">
      <c r="A1176" s="23" t="s">
        <v>2255</v>
      </c>
      <c r="B1176" s="24" t="s">
        <v>2256</v>
      </c>
      <c r="C1176" s="25"/>
      <c r="D1176" s="87">
        <f t="shared" si="22"/>
        <v>0</v>
      </c>
      <c r="E1176" s="88"/>
      <c r="F1176" s="89"/>
      <c r="G1176" s="4" t="str">
        <f t="shared" si="21"/>
        <v/>
      </c>
      <c r="X1176" s="56" t="str">
        <f t="shared" si="23"/>
        <v/>
      </c>
      <c r="Y1176" s="56"/>
    </row>
    <row r="1177" spans="1:25" x14ac:dyDescent="0.25">
      <c r="A1177" s="23" t="s">
        <v>2257</v>
      </c>
      <c r="B1177" s="24" t="s">
        <v>2258</v>
      </c>
      <c r="C1177" s="25"/>
      <c r="D1177" s="87">
        <f t="shared" si="22"/>
        <v>0</v>
      </c>
      <c r="E1177" s="88"/>
      <c r="F1177" s="89"/>
      <c r="G1177" s="4" t="str">
        <f t="shared" si="21"/>
        <v/>
      </c>
      <c r="X1177" s="56" t="str">
        <f t="shared" si="23"/>
        <v/>
      </c>
      <c r="Y1177" s="56"/>
    </row>
    <row r="1178" spans="1:25" x14ac:dyDescent="0.25">
      <c r="A1178" s="23" t="s">
        <v>2259</v>
      </c>
      <c r="B1178" s="24" t="s">
        <v>2260</v>
      </c>
      <c r="C1178" s="25"/>
      <c r="D1178" s="87">
        <f t="shared" si="22"/>
        <v>0</v>
      </c>
      <c r="E1178" s="88"/>
      <c r="F1178" s="89"/>
      <c r="G1178" s="4" t="str">
        <f t="shared" si="21"/>
        <v/>
      </c>
      <c r="X1178" s="56" t="str">
        <f t="shared" si="23"/>
        <v/>
      </c>
      <c r="Y1178" s="56"/>
    </row>
    <row r="1179" spans="1:25" x14ac:dyDescent="0.25">
      <c r="A1179" s="23" t="s">
        <v>2261</v>
      </c>
      <c r="B1179" s="24" t="s">
        <v>2262</v>
      </c>
      <c r="C1179" s="25"/>
      <c r="D1179" s="87">
        <f t="shared" si="22"/>
        <v>0</v>
      </c>
      <c r="E1179" s="88"/>
      <c r="F1179" s="89"/>
      <c r="G1179" s="4" t="str">
        <f t="shared" si="21"/>
        <v/>
      </c>
      <c r="X1179" s="56" t="str">
        <f t="shared" si="23"/>
        <v/>
      </c>
      <c r="Y1179" s="56"/>
    </row>
    <row r="1180" spans="1:25" x14ac:dyDescent="0.25">
      <c r="A1180" s="23" t="s">
        <v>2263</v>
      </c>
      <c r="B1180" s="24" t="s">
        <v>2264</v>
      </c>
      <c r="C1180" s="25"/>
      <c r="D1180" s="87">
        <f t="shared" si="22"/>
        <v>0</v>
      </c>
      <c r="E1180" s="88"/>
      <c r="F1180" s="89"/>
      <c r="G1180" s="4" t="str">
        <f t="shared" si="21"/>
        <v/>
      </c>
      <c r="X1180" s="56" t="str">
        <f t="shared" si="23"/>
        <v/>
      </c>
      <c r="Y1180" s="56"/>
    </row>
    <row r="1181" spans="1:25" x14ac:dyDescent="0.25">
      <c r="A1181" s="23" t="s">
        <v>2265</v>
      </c>
      <c r="B1181" s="24" t="s">
        <v>2266</v>
      </c>
      <c r="C1181" s="25"/>
      <c r="D1181" s="87">
        <f t="shared" si="22"/>
        <v>0</v>
      </c>
      <c r="E1181" s="88"/>
      <c r="F1181" s="89"/>
      <c r="G1181" s="4" t="str">
        <f t="shared" si="21"/>
        <v/>
      </c>
      <c r="X1181" s="56" t="str">
        <f t="shared" si="23"/>
        <v/>
      </c>
      <c r="Y1181" s="56"/>
    </row>
    <row r="1182" spans="1:25" ht="24" x14ac:dyDescent="0.25">
      <c r="A1182" s="23" t="s">
        <v>2267</v>
      </c>
      <c r="B1182" s="28" t="s">
        <v>4673</v>
      </c>
      <c r="C1182" s="25"/>
      <c r="D1182" s="87">
        <f t="shared" si="22"/>
        <v>0</v>
      </c>
      <c r="E1182" s="88"/>
      <c r="F1182" s="89"/>
      <c r="G1182" s="4" t="str">
        <f t="shared" si="21"/>
        <v/>
      </c>
      <c r="X1182" s="56" t="str">
        <f t="shared" si="23"/>
        <v/>
      </c>
      <c r="Y1182" s="56"/>
    </row>
    <row r="1183" spans="1:25" x14ac:dyDescent="0.25">
      <c r="A1183" s="23" t="s">
        <v>2269</v>
      </c>
      <c r="B1183" s="53" t="s">
        <v>2270</v>
      </c>
      <c r="C1183" s="25"/>
      <c r="D1183" s="87">
        <f t="shared" si="22"/>
        <v>0</v>
      </c>
      <c r="E1183" s="88"/>
      <c r="F1183" s="89"/>
      <c r="G1183" s="4" t="str">
        <f t="shared" si="21"/>
        <v/>
      </c>
      <c r="X1183" s="56" t="str">
        <f t="shared" si="23"/>
        <v/>
      </c>
      <c r="Y1183" s="56"/>
    </row>
    <row r="1184" spans="1:25" x14ac:dyDescent="0.25">
      <c r="A1184" s="47"/>
      <c r="B1184" s="97" t="s">
        <v>2271</v>
      </c>
      <c r="C1184" s="41"/>
      <c r="D1184" s="42"/>
      <c r="E1184" s="42"/>
      <c r="F1184" s="43"/>
      <c r="X1184" s="56" t="str">
        <f t="shared" si="23"/>
        <v/>
      </c>
      <c r="Y1184" s="56"/>
    </row>
    <row r="1185" spans="1:25" x14ac:dyDescent="0.25">
      <c r="A1185" s="47"/>
      <c r="B1185" s="19" t="s">
        <v>2272</v>
      </c>
      <c r="C1185" s="41">
        <f>SUM(C1186:C1209)</f>
        <v>0</v>
      </c>
      <c r="D1185" s="42"/>
      <c r="E1185" s="42"/>
      <c r="F1185" s="43"/>
      <c r="X1185" s="56" t="str">
        <f t="shared" si="23"/>
        <v/>
      </c>
      <c r="Y1185" s="56"/>
    </row>
    <row r="1186" spans="1:25" ht="24" x14ac:dyDescent="0.25">
      <c r="A1186" s="23" t="s">
        <v>2273</v>
      </c>
      <c r="B1186" s="28" t="s">
        <v>4674</v>
      </c>
      <c r="C1186" s="25"/>
      <c r="D1186" s="26"/>
      <c r="E1186" s="26"/>
      <c r="F1186" s="27"/>
      <c r="X1186" s="56" t="str">
        <f t="shared" si="23"/>
        <v/>
      </c>
      <c r="Y1186" s="56"/>
    </row>
    <row r="1187" spans="1:25" ht="24" x14ac:dyDescent="0.25">
      <c r="A1187" s="23" t="s">
        <v>2275</v>
      </c>
      <c r="B1187" s="28" t="s">
        <v>4675</v>
      </c>
      <c r="C1187" s="25"/>
      <c r="D1187" s="26"/>
      <c r="E1187" s="26"/>
      <c r="F1187" s="27"/>
      <c r="X1187" s="56" t="str">
        <f t="shared" si="23"/>
        <v/>
      </c>
      <c r="Y1187" s="56"/>
    </row>
    <row r="1188" spans="1:25" ht="35.25" x14ac:dyDescent="0.25">
      <c r="A1188" s="23" t="s">
        <v>2277</v>
      </c>
      <c r="B1188" s="28" t="s">
        <v>4676</v>
      </c>
      <c r="C1188" s="25"/>
      <c r="D1188" s="26"/>
      <c r="E1188" s="26"/>
      <c r="F1188" s="27"/>
      <c r="X1188" s="56" t="str">
        <f t="shared" si="23"/>
        <v/>
      </c>
      <c r="Y1188" s="56"/>
    </row>
    <row r="1189" spans="1:25" x14ac:dyDescent="0.25">
      <c r="A1189" s="23" t="s">
        <v>2279</v>
      </c>
      <c r="B1189" s="24" t="s">
        <v>2280</v>
      </c>
      <c r="C1189" s="25"/>
      <c r="D1189" s="26"/>
      <c r="E1189" s="26"/>
      <c r="F1189" s="27"/>
      <c r="X1189" s="56" t="str">
        <f t="shared" si="23"/>
        <v/>
      </c>
      <c r="Y1189" s="56"/>
    </row>
    <row r="1190" spans="1:25" x14ac:dyDescent="0.25">
      <c r="A1190" s="23" t="s">
        <v>2281</v>
      </c>
      <c r="B1190" s="24" t="s">
        <v>2282</v>
      </c>
      <c r="C1190" s="25"/>
      <c r="D1190" s="26"/>
      <c r="E1190" s="26"/>
      <c r="F1190" s="27"/>
      <c r="X1190" s="56" t="str">
        <f t="shared" si="23"/>
        <v/>
      </c>
      <c r="Y1190" s="56"/>
    </row>
    <row r="1191" spans="1:25" ht="24" x14ac:dyDescent="0.25">
      <c r="A1191" s="23" t="s">
        <v>2283</v>
      </c>
      <c r="B1191" s="28" t="s">
        <v>4677</v>
      </c>
      <c r="C1191" s="25"/>
      <c r="D1191" s="26"/>
      <c r="E1191" s="26"/>
      <c r="F1191" s="27"/>
      <c r="X1191" s="56" t="str">
        <f t="shared" si="23"/>
        <v/>
      </c>
      <c r="Y1191" s="56"/>
    </row>
    <row r="1192" spans="1:25" x14ac:dyDescent="0.25">
      <c r="A1192" s="23" t="s">
        <v>2285</v>
      </c>
      <c r="B1192" s="24" t="s">
        <v>2286</v>
      </c>
      <c r="C1192" s="25"/>
      <c r="D1192" s="26"/>
      <c r="E1192" s="26"/>
      <c r="F1192" s="27"/>
      <c r="X1192" s="56" t="str">
        <f t="shared" si="23"/>
        <v/>
      </c>
      <c r="Y1192" s="56"/>
    </row>
    <row r="1193" spans="1:25" x14ac:dyDescent="0.25">
      <c r="A1193" s="23" t="s">
        <v>2287</v>
      </c>
      <c r="B1193" s="24" t="s">
        <v>2288</v>
      </c>
      <c r="C1193" s="25"/>
      <c r="D1193" s="26"/>
      <c r="E1193" s="26"/>
      <c r="F1193" s="27"/>
      <c r="X1193" s="56" t="str">
        <f t="shared" si="23"/>
        <v/>
      </c>
      <c r="Y1193" s="56"/>
    </row>
    <row r="1194" spans="1:25" x14ac:dyDescent="0.25">
      <c r="A1194" s="23" t="s">
        <v>2289</v>
      </c>
      <c r="B1194" s="24" t="s">
        <v>2290</v>
      </c>
      <c r="C1194" s="25"/>
      <c r="D1194" s="26"/>
      <c r="E1194" s="26"/>
      <c r="F1194" s="27"/>
      <c r="X1194" s="56" t="str">
        <f t="shared" si="23"/>
        <v/>
      </c>
      <c r="Y1194" s="56"/>
    </row>
    <row r="1195" spans="1:25" ht="24" x14ac:dyDescent="0.25">
      <c r="A1195" s="23" t="s">
        <v>2291</v>
      </c>
      <c r="B1195" s="28" t="s">
        <v>4678</v>
      </c>
      <c r="C1195" s="25"/>
      <c r="D1195" s="26"/>
      <c r="E1195" s="26"/>
      <c r="F1195" s="27"/>
      <c r="X1195" s="56"/>
      <c r="Y1195" s="56"/>
    </row>
    <row r="1196" spans="1:25" ht="24" x14ac:dyDescent="0.25">
      <c r="A1196" s="23" t="s">
        <v>2293</v>
      </c>
      <c r="B1196" s="28" t="s">
        <v>4679</v>
      </c>
      <c r="C1196" s="25"/>
      <c r="D1196" s="26"/>
      <c r="E1196" s="26"/>
      <c r="F1196" s="27"/>
      <c r="X1196" s="56"/>
      <c r="Y1196" s="56"/>
    </row>
    <row r="1197" spans="1:25" ht="24" x14ac:dyDescent="0.25">
      <c r="A1197" s="23" t="s">
        <v>2295</v>
      </c>
      <c r="B1197" s="28" t="s">
        <v>4680</v>
      </c>
      <c r="C1197" s="25"/>
      <c r="D1197" s="26"/>
      <c r="E1197" s="26"/>
      <c r="F1197" s="27"/>
      <c r="X1197" s="56"/>
      <c r="Y1197" s="56"/>
    </row>
    <row r="1198" spans="1:25" x14ac:dyDescent="0.25">
      <c r="A1198" s="23" t="s">
        <v>2297</v>
      </c>
      <c r="B1198" s="24" t="s">
        <v>2298</v>
      </c>
      <c r="C1198" s="25"/>
      <c r="D1198" s="26"/>
      <c r="E1198" s="26"/>
      <c r="F1198" s="27"/>
      <c r="X1198" s="56"/>
      <c r="Y1198" s="56"/>
    </row>
    <row r="1199" spans="1:25" x14ac:dyDescent="0.25">
      <c r="A1199" s="23" t="s">
        <v>2299</v>
      </c>
      <c r="B1199" s="24" t="s">
        <v>2300</v>
      </c>
      <c r="C1199" s="25"/>
      <c r="D1199" s="26"/>
      <c r="E1199" s="26"/>
      <c r="F1199" s="27"/>
      <c r="X1199" s="56"/>
      <c r="Y1199" s="56"/>
    </row>
    <row r="1200" spans="1:25" ht="24" x14ac:dyDescent="0.25">
      <c r="A1200" s="23" t="s">
        <v>2301</v>
      </c>
      <c r="B1200" s="28" t="s">
        <v>4681</v>
      </c>
      <c r="C1200" s="25"/>
      <c r="D1200" s="26"/>
      <c r="E1200" s="26"/>
      <c r="F1200" s="27"/>
      <c r="X1200" s="56"/>
      <c r="Y1200" s="56"/>
    </row>
    <row r="1201" spans="1:25" ht="24" x14ac:dyDescent="0.25">
      <c r="A1201" s="23" t="s">
        <v>2303</v>
      </c>
      <c r="B1201" s="28" t="s">
        <v>4682</v>
      </c>
      <c r="C1201" s="25"/>
      <c r="D1201" s="26"/>
      <c r="E1201" s="26"/>
      <c r="F1201" s="27"/>
      <c r="X1201" s="56"/>
      <c r="Y1201" s="56"/>
    </row>
    <row r="1202" spans="1:25" ht="24" x14ac:dyDescent="0.25">
      <c r="A1202" s="23" t="s">
        <v>2305</v>
      </c>
      <c r="B1202" s="28" t="s">
        <v>4683</v>
      </c>
      <c r="C1202" s="25"/>
      <c r="D1202" s="26"/>
      <c r="E1202" s="26"/>
      <c r="F1202" s="27"/>
      <c r="X1202" s="56"/>
      <c r="Y1202" s="56"/>
    </row>
    <row r="1203" spans="1:25" x14ac:dyDescent="0.25">
      <c r="A1203" s="23" t="s">
        <v>2307</v>
      </c>
      <c r="B1203" s="28" t="s">
        <v>4684</v>
      </c>
      <c r="C1203" s="25"/>
      <c r="D1203" s="26"/>
      <c r="E1203" s="26"/>
      <c r="F1203" s="27"/>
      <c r="X1203" s="56"/>
      <c r="Y1203" s="56"/>
    </row>
    <row r="1204" spans="1:25" ht="24" x14ac:dyDescent="0.25">
      <c r="A1204" s="23" t="s">
        <v>2309</v>
      </c>
      <c r="B1204" s="28" t="s">
        <v>4685</v>
      </c>
      <c r="C1204" s="25"/>
      <c r="D1204" s="26"/>
      <c r="E1204" s="26"/>
      <c r="F1204" s="27"/>
      <c r="X1204" s="56"/>
      <c r="Y1204" s="56"/>
    </row>
    <row r="1205" spans="1:25" x14ac:dyDescent="0.25">
      <c r="A1205" s="23" t="s">
        <v>2311</v>
      </c>
      <c r="B1205" s="24" t="s">
        <v>2312</v>
      </c>
      <c r="C1205" s="25"/>
      <c r="D1205" s="26"/>
      <c r="E1205" s="26"/>
      <c r="F1205" s="27"/>
      <c r="X1205" s="56"/>
      <c r="Y1205" s="56"/>
    </row>
    <row r="1206" spans="1:25" x14ac:dyDescent="0.25">
      <c r="A1206" s="23" t="s">
        <v>2313</v>
      </c>
      <c r="B1206" s="24" t="s">
        <v>2314</v>
      </c>
      <c r="C1206" s="25"/>
      <c r="D1206" s="26"/>
      <c r="E1206" s="26"/>
      <c r="F1206" s="27"/>
      <c r="X1206" s="56"/>
      <c r="Y1206" s="56"/>
    </row>
    <row r="1207" spans="1:25" x14ac:dyDescent="0.25">
      <c r="A1207" s="23" t="s">
        <v>2315</v>
      </c>
      <c r="B1207" s="24" t="s">
        <v>2316</v>
      </c>
      <c r="C1207" s="25"/>
      <c r="D1207" s="26"/>
      <c r="E1207" s="26"/>
      <c r="F1207" s="27"/>
      <c r="X1207" s="56"/>
      <c r="Y1207" s="56"/>
    </row>
    <row r="1208" spans="1:25" x14ac:dyDescent="0.25">
      <c r="A1208" s="23" t="s">
        <v>2317</v>
      </c>
      <c r="B1208" s="28" t="s">
        <v>4686</v>
      </c>
      <c r="C1208" s="25"/>
      <c r="D1208" s="26"/>
      <c r="E1208" s="26"/>
      <c r="F1208" s="27"/>
      <c r="X1208" s="56"/>
      <c r="Y1208" s="56"/>
    </row>
    <row r="1209" spans="1:25" ht="24" x14ac:dyDescent="0.25">
      <c r="A1209" s="23" t="s">
        <v>2319</v>
      </c>
      <c r="B1209" s="29" t="s">
        <v>4687</v>
      </c>
      <c r="C1209" s="25"/>
      <c r="D1209" s="26"/>
      <c r="E1209" s="26"/>
      <c r="F1209" s="27"/>
      <c r="X1209" s="56"/>
      <c r="Y1209" s="56"/>
    </row>
    <row r="1210" spans="1:25" x14ac:dyDescent="0.25">
      <c r="A1210" s="47"/>
      <c r="B1210" s="19" t="s">
        <v>2321</v>
      </c>
      <c r="C1210" s="41">
        <f>SUM(C1211:C1275)</f>
        <v>0</v>
      </c>
      <c r="D1210" s="93">
        <f>SUM(D1211:D1275)</f>
        <v>0</v>
      </c>
      <c r="E1210" s="93">
        <f>SUM(E1211:E1275)</f>
        <v>0</v>
      </c>
      <c r="F1210" s="69">
        <f>SUM(F1211:F1275)</f>
        <v>0</v>
      </c>
      <c r="G1210" s="4" t="str">
        <f t="shared" ref="G1210:G1273" si="24">IF(D1210&gt;C1210,"CMA ES MAYOR QUE TOTAL ACTIVIDADES","")</f>
        <v/>
      </c>
      <c r="X1210" s="56"/>
      <c r="Y1210" s="56"/>
    </row>
    <row r="1211" spans="1:25" ht="24" x14ac:dyDescent="0.25">
      <c r="A1211" s="23" t="s">
        <v>2322</v>
      </c>
      <c r="B1211" s="28" t="s">
        <v>4688</v>
      </c>
      <c r="C1211" s="25"/>
      <c r="D1211" s="87">
        <f t="shared" ref="D1211:D1274" si="25">+E1211+F1211</f>
        <v>0</v>
      </c>
      <c r="E1211" s="88"/>
      <c r="F1211" s="89"/>
      <c r="G1211" s="4" t="str">
        <f t="shared" si="24"/>
        <v/>
      </c>
      <c r="X1211" s="56"/>
      <c r="Y1211" s="56"/>
    </row>
    <row r="1212" spans="1:25" x14ac:dyDescent="0.25">
      <c r="A1212" s="23" t="s">
        <v>2324</v>
      </c>
      <c r="B1212" s="24" t="s">
        <v>2325</v>
      </c>
      <c r="C1212" s="25"/>
      <c r="D1212" s="87">
        <f t="shared" si="25"/>
        <v>0</v>
      </c>
      <c r="E1212" s="88"/>
      <c r="F1212" s="89"/>
      <c r="G1212" s="4" t="str">
        <f t="shared" si="24"/>
        <v/>
      </c>
      <c r="X1212" s="56"/>
      <c r="Y1212" s="56"/>
    </row>
    <row r="1213" spans="1:25" x14ac:dyDescent="0.25">
      <c r="A1213" s="23" t="s">
        <v>2326</v>
      </c>
      <c r="B1213" s="24" t="s">
        <v>2327</v>
      </c>
      <c r="C1213" s="25"/>
      <c r="D1213" s="87">
        <f t="shared" si="25"/>
        <v>0</v>
      </c>
      <c r="E1213" s="88"/>
      <c r="F1213" s="89"/>
      <c r="G1213" s="4" t="str">
        <f t="shared" si="24"/>
        <v/>
      </c>
      <c r="X1213" s="56" t="str">
        <f t="shared" ref="X1213:X1276" si="26">IF(D1213&gt;C1213,1,"")</f>
        <v/>
      </c>
      <c r="Y1213" s="56"/>
    </row>
    <row r="1214" spans="1:25" x14ac:dyDescent="0.25">
      <c r="A1214" s="23" t="s">
        <v>2328</v>
      </c>
      <c r="B1214" s="24" t="s">
        <v>2329</v>
      </c>
      <c r="C1214" s="25"/>
      <c r="D1214" s="87">
        <f t="shared" si="25"/>
        <v>0</v>
      </c>
      <c r="E1214" s="88"/>
      <c r="F1214" s="89"/>
      <c r="G1214" s="4" t="str">
        <f t="shared" si="24"/>
        <v/>
      </c>
      <c r="X1214" s="56" t="str">
        <f t="shared" si="26"/>
        <v/>
      </c>
      <c r="Y1214" s="56"/>
    </row>
    <row r="1215" spans="1:25" ht="24" x14ac:dyDescent="0.25">
      <c r="A1215" s="23" t="s">
        <v>2330</v>
      </c>
      <c r="B1215" s="28" t="s">
        <v>4689</v>
      </c>
      <c r="C1215" s="25"/>
      <c r="D1215" s="87">
        <f t="shared" si="25"/>
        <v>0</v>
      </c>
      <c r="E1215" s="88"/>
      <c r="F1215" s="89"/>
      <c r="G1215" s="4" t="str">
        <f t="shared" si="24"/>
        <v/>
      </c>
      <c r="X1215" s="56" t="str">
        <f t="shared" si="26"/>
        <v/>
      </c>
      <c r="Y1215" s="56"/>
    </row>
    <row r="1216" spans="1:25" ht="24" x14ac:dyDescent="0.25">
      <c r="A1216" s="23" t="s">
        <v>2332</v>
      </c>
      <c r="B1216" s="28" t="s">
        <v>4690</v>
      </c>
      <c r="C1216" s="25"/>
      <c r="D1216" s="87">
        <f t="shared" si="25"/>
        <v>0</v>
      </c>
      <c r="E1216" s="88"/>
      <c r="F1216" s="89"/>
      <c r="G1216" s="4" t="str">
        <f t="shared" si="24"/>
        <v/>
      </c>
      <c r="X1216" s="56" t="str">
        <f t="shared" si="26"/>
        <v/>
      </c>
      <c r="Y1216" s="56"/>
    </row>
    <row r="1217" spans="1:25" x14ac:dyDescent="0.25">
      <c r="A1217" s="23" t="s">
        <v>2334</v>
      </c>
      <c r="B1217" s="24" t="s">
        <v>2335</v>
      </c>
      <c r="C1217" s="25"/>
      <c r="D1217" s="87">
        <f t="shared" si="25"/>
        <v>0</v>
      </c>
      <c r="E1217" s="88"/>
      <c r="F1217" s="89"/>
      <c r="G1217" s="4" t="str">
        <f t="shared" si="24"/>
        <v/>
      </c>
      <c r="X1217" s="56" t="str">
        <f t="shared" si="26"/>
        <v/>
      </c>
      <c r="Y1217" s="56"/>
    </row>
    <row r="1218" spans="1:25" x14ac:dyDescent="0.25">
      <c r="A1218" s="23" t="s">
        <v>2336</v>
      </c>
      <c r="B1218" s="24" t="s">
        <v>2337</v>
      </c>
      <c r="C1218" s="25"/>
      <c r="D1218" s="87">
        <f t="shared" si="25"/>
        <v>0</v>
      </c>
      <c r="E1218" s="88"/>
      <c r="F1218" s="89"/>
      <c r="G1218" s="4" t="str">
        <f t="shared" si="24"/>
        <v/>
      </c>
      <c r="X1218" s="56" t="str">
        <f t="shared" si="26"/>
        <v/>
      </c>
      <c r="Y1218" s="56"/>
    </row>
    <row r="1219" spans="1:25" x14ac:dyDescent="0.25">
      <c r="A1219" s="23" t="s">
        <v>2338</v>
      </c>
      <c r="B1219" s="24" t="s">
        <v>2339</v>
      </c>
      <c r="C1219" s="25"/>
      <c r="D1219" s="87">
        <f t="shared" si="25"/>
        <v>0</v>
      </c>
      <c r="E1219" s="88"/>
      <c r="F1219" s="89"/>
      <c r="G1219" s="4" t="str">
        <f t="shared" si="24"/>
        <v/>
      </c>
      <c r="X1219" s="56" t="str">
        <f t="shared" si="26"/>
        <v/>
      </c>
      <c r="Y1219" s="56"/>
    </row>
    <row r="1220" spans="1:25" x14ac:dyDescent="0.25">
      <c r="A1220" s="23" t="s">
        <v>2340</v>
      </c>
      <c r="B1220" s="24" t="s">
        <v>2341</v>
      </c>
      <c r="C1220" s="25"/>
      <c r="D1220" s="87">
        <f t="shared" si="25"/>
        <v>0</v>
      </c>
      <c r="E1220" s="88"/>
      <c r="F1220" s="89"/>
      <c r="G1220" s="4" t="str">
        <f t="shared" si="24"/>
        <v/>
      </c>
      <c r="X1220" s="56" t="str">
        <f t="shared" si="26"/>
        <v/>
      </c>
      <c r="Y1220" s="56"/>
    </row>
    <row r="1221" spans="1:25" x14ac:dyDescent="0.25">
      <c r="A1221" s="23" t="s">
        <v>2342</v>
      </c>
      <c r="B1221" s="24" t="s">
        <v>2343</v>
      </c>
      <c r="C1221" s="25"/>
      <c r="D1221" s="87">
        <f t="shared" si="25"/>
        <v>0</v>
      </c>
      <c r="E1221" s="88"/>
      <c r="F1221" s="89"/>
      <c r="G1221" s="4" t="str">
        <f t="shared" si="24"/>
        <v/>
      </c>
      <c r="X1221" s="56" t="str">
        <f t="shared" si="26"/>
        <v/>
      </c>
      <c r="Y1221" s="56"/>
    </row>
    <row r="1222" spans="1:25" x14ac:dyDescent="0.25">
      <c r="A1222" s="23" t="s">
        <v>2344</v>
      </c>
      <c r="B1222" s="24" t="s">
        <v>2345</v>
      </c>
      <c r="C1222" s="25"/>
      <c r="D1222" s="87">
        <f t="shared" si="25"/>
        <v>0</v>
      </c>
      <c r="E1222" s="88"/>
      <c r="F1222" s="89"/>
      <c r="G1222" s="4" t="str">
        <f t="shared" si="24"/>
        <v/>
      </c>
      <c r="X1222" s="56" t="str">
        <f t="shared" si="26"/>
        <v/>
      </c>
      <c r="Y1222" s="56"/>
    </row>
    <row r="1223" spans="1:25" x14ac:dyDescent="0.25">
      <c r="A1223" s="23" t="s">
        <v>2346</v>
      </c>
      <c r="B1223" s="24" t="s">
        <v>2347</v>
      </c>
      <c r="C1223" s="25"/>
      <c r="D1223" s="87">
        <f t="shared" si="25"/>
        <v>0</v>
      </c>
      <c r="E1223" s="88"/>
      <c r="F1223" s="89"/>
      <c r="G1223" s="4" t="str">
        <f t="shared" si="24"/>
        <v/>
      </c>
      <c r="X1223" s="56" t="str">
        <f t="shared" si="26"/>
        <v/>
      </c>
      <c r="Y1223" s="56"/>
    </row>
    <row r="1224" spans="1:25" ht="24" x14ac:dyDescent="0.25">
      <c r="A1224" s="23" t="s">
        <v>2348</v>
      </c>
      <c r="B1224" s="28" t="s">
        <v>4691</v>
      </c>
      <c r="C1224" s="25"/>
      <c r="D1224" s="87">
        <f t="shared" si="25"/>
        <v>0</v>
      </c>
      <c r="E1224" s="88"/>
      <c r="F1224" s="89"/>
      <c r="G1224" s="4" t="str">
        <f t="shared" si="24"/>
        <v/>
      </c>
      <c r="X1224" s="56" t="str">
        <f t="shared" si="26"/>
        <v/>
      </c>
      <c r="Y1224" s="56"/>
    </row>
    <row r="1225" spans="1:25" ht="24" x14ac:dyDescent="0.25">
      <c r="A1225" s="23" t="s">
        <v>2350</v>
      </c>
      <c r="B1225" s="28" t="s">
        <v>4692</v>
      </c>
      <c r="C1225" s="25"/>
      <c r="D1225" s="87">
        <f t="shared" si="25"/>
        <v>0</v>
      </c>
      <c r="E1225" s="88"/>
      <c r="F1225" s="89"/>
      <c r="G1225" s="4" t="str">
        <f t="shared" si="24"/>
        <v/>
      </c>
      <c r="X1225" s="56" t="str">
        <f t="shared" si="26"/>
        <v/>
      </c>
      <c r="Y1225" s="56"/>
    </row>
    <row r="1226" spans="1:25" x14ac:dyDescent="0.25">
      <c r="A1226" s="23" t="s">
        <v>2352</v>
      </c>
      <c r="B1226" s="24" t="s">
        <v>2353</v>
      </c>
      <c r="C1226" s="25"/>
      <c r="D1226" s="87">
        <f t="shared" si="25"/>
        <v>0</v>
      </c>
      <c r="E1226" s="88"/>
      <c r="F1226" s="89"/>
      <c r="G1226" s="4" t="str">
        <f t="shared" si="24"/>
        <v/>
      </c>
      <c r="X1226" s="56" t="str">
        <f t="shared" si="26"/>
        <v/>
      </c>
      <c r="Y1226" s="56"/>
    </row>
    <row r="1227" spans="1:25" x14ac:dyDescent="0.25">
      <c r="A1227" s="23" t="s">
        <v>2354</v>
      </c>
      <c r="B1227" s="24" t="s">
        <v>2355</v>
      </c>
      <c r="C1227" s="25"/>
      <c r="D1227" s="87">
        <f t="shared" si="25"/>
        <v>0</v>
      </c>
      <c r="E1227" s="88"/>
      <c r="F1227" s="89"/>
      <c r="G1227" s="4" t="str">
        <f t="shared" si="24"/>
        <v/>
      </c>
      <c r="X1227" s="56" t="str">
        <f t="shared" si="26"/>
        <v/>
      </c>
      <c r="Y1227" s="56"/>
    </row>
    <row r="1228" spans="1:25" x14ac:dyDescent="0.25">
      <c r="A1228" s="23" t="s">
        <v>2356</v>
      </c>
      <c r="B1228" s="24" t="s">
        <v>2357</v>
      </c>
      <c r="C1228" s="25"/>
      <c r="D1228" s="87">
        <f t="shared" si="25"/>
        <v>0</v>
      </c>
      <c r="E1228" s="88"/>
      <c r="F1228" s="89"/>
      <c r="G1228" s="4" t="str">
        <f t="shared" si="24"/>
        <v/>
      </c>
      <c r="X1228" s="56" t="str">
        <f t="shared" si="26"/>
        <v/>
      </c>
      <c r="Y1228" s="56"/>
    </row>
    <row r="1229" spans="1:25" x14ac:dyDescent="0.25">
      <c r="A1229" s="23" t="s">
        <v>2358</v>
      </c>
      <c r="B1229" s="24" t="s">
        <v>2359</v>
      </c>
      <c r="C1229" s="25"/>
      <c r="D1229" s="87">
        <f t="shared" si="25"/>
        <v>0</v>
      </c>
      <c r="E1229" s="88"/>
      <c r="F1229" s="89"/>
      <c r="G1229" s="4" t="str">
        <f t="shared" si="24"/>
        <v/>
      </c>
      <c r="X1229" s="56" t="str">
        <f t="shared" si="26"/>
        <v/>
      </c>
      <c r="Y1229" s="56"/>
    </row>
    <row r="1230" spans="1:25" ht="24" x14ac:dyDescent="0.25">
      <c r="A1230" s="23" t="s">
        <v>2360</v>
      </c>
      <c r="B1230" s="28" t="s">
        <v>4693</v>
      </c>
      <c r="C1230" s="25"/>
      <c r="D1230" s="87">
        <f t="shared" si="25"/>
        <v>0</v>
      </c>
      <c r="E1230" s="88"/>
      <c r="F1230" s="89"/>
      <c r="G1230" s="4" t="str">
        <f t="shared" si="24"/>
        <v/>
      </c>
      <c r="X1230" s="56" t="str">
        <f t="shared" si="26"/>
        <v/>
      </c>
      <c r="Y1230" s="56"/>
    </row>
    <row r="1231" spans="1:25" x14ac:dyDescent="0.25">
      <c r="A1231" s="23" t="s">
        <v>2362</v>
      </c>
      <c r="B1231" s="24" t="s">
        <v>2363</v>
      </c>
      <c r="C1231" s="25"/>
      <c r="D1231" s="87">
        <f t="shared" si="25"/>
        <v>0</v>
      </c>
      <c r="E1231" s="88"/>
      <c r="F1231" s="89"/>
      <c r="G1231" s="4" t="str">
        <f t="shared" si="24"/>
        <v/>
      </c>
      <c r="X1231" s="56" t="str">
        <f t="shared" si="26"/>
        <v/>
      </c>
      <c r="Y1231" s="56"/>
    </row>
    <row r="1232" spans="1:25" x14ac:dyDescent="0.25">
      <c r="A1232" s="23" t="s">
        <v>2364</v>
      </c>
      <c r="B1232" s="24" t="s">
        <v>2365</v>
      </c>
      <c r="C1232" s="25"/>
      <c r="D1232" s="87">
        <f t="shared" si="25"/>
        <v>0</v>
      </c>
      <c r="E1232" s="88"/>
      <c r="F1232" s="89"/>
      <c r="G1232" s="4" t="str">
        <f t="shared" si="24"/>
        <v/>
      </c>
      <c r="X1232" s="56" t="str">
        <f t="shared" si="26"/>
        <v/>
      </c>
      <c r="Y1232" s="56"/>
    </row>
    <row r="1233" spans="1:25" x14ac:dyDescent="0.25">
      <c r="A1233" s="23" t="s">
        <v>2366</v>
      </c>
      <c r="B1233" s="24" t="s">
        <v>2367</v>
      </c>
      <c r="C1233" s="25"/>
      <c r="D1233" s="87">
        <f t="shared" si="25"/>
        <v>0</v>
      </c>
      <c r="E1233" s="88"/>
      <c r="F1233" s="89"/>
      <c r="G1233" s="4" t="str">
        <f t="shared" si="24"/>
        <v/>
      </c>
      <c r="X1233" s="56" t="str">
        <f t="shared" si="26"/>
        <v/>
      </c>
      <c r="Y1233" s="56"/>
    </row>
    <row r="1234" spans="1:25" x14ac:dyDescent="0.25">
      <c r="A1234" s="23" t="s">
        <v>2368</v>
      </c>
      <c r="B1234" s="24" t="s">
        <v>2369</v>
      </c>
      <c r="C1234" s="25"/>
      <c r="D1234" s="87">
        <f t="shared" si="25"/>
        <v>0</v>
      </c>
      <c r="E1234" s="88"/>
      <c r="F1234" s="89"/>
      <c r="G1234" s="4" t="str">
        <f t="shared" si="24"/>
        <v/>
      </c>
      <c r="X1234" s="56" t="str">
        <f t="shared" si="26"/>
        <v/>
      </c>
      <c r="Y1234" s="56"/>
    </row>
    <row r="1235" spans="1:25" x14ac:dyDescent="0.25">
      <c r="A1235" s="23" t="s">
        <v>2370</v>
      </c>
      <c r="B1235" s="24" t="s">
        <v>2371</v>
      </c>
      <c r="C1235" s="25"/>
      <c r="D1235" s="87">
        <f t="shared" si="25"/>
        <v>0</v>
      </c>
      <c r="E1235" s="88"/>
      <c r="F1235" s="89"/>
      <c r="G1235" s="4" t="str">
        <f t="shared" si="24"/>
        <v/>
      </c>
      <c r="X1235" s="56" t="str">
        <f t="shared" si="26"/>
        <v/>
      </c>
      <c r="Y1235" s="56"/>
    </row>
    <row r="1236" spans="1:25" x14ac:dyDescent="0.25">
      <c r="A1236" s="23" t="s">
        <v>2372</v>
      </c>
      <c r="B1236" s="24" t="s">
        <v>2373</v>
      </c>
      <c r="C1236" s="25"/>
      <c r="D1236" s="87">
        <f t="shared" si="25"/>
        <v>0</v>
      </c>
      <c r="E1236" s="88"/>
      <c r="F1236" s="89"/>
      <c r="G1236" s="4" t="str">
        <f t="shared" si="24"/>
        <v/>
      </c>
      <c r="X1236" s="56" t="str">
        <f t="shared" si="26"/>
        <v/>
      </c>
      <c r="Y1236" s="56"/>
    </row>
    <row r="1237" spans="1:25" ht="24" x14ac:dyDescent="0.25">
      <c r="A1237" s="23" t="s">
        <v>2374</v>
      </c>
      <c r="B1237" s="28" t="s">
        <v>4694</v>
      </c>
      <c r="C1237" s="25"/>
      <c r="D1237" s="87">
        <f t="shared" si="25"/>
        <v>0</v>
      </c>
      <c r="E1237" s="88"/>
      <c r="F1237" s="89"/>
      <c r="G1237" s="4" t="str">
        <f t="shared" si="24"/>
        <v/>
      </c>
      <c r="X1237" s="56" t="str">
        <f t="shared" si="26"/>
        <v/>
      </c>
      <c r="Y1237" s="56"/>
    </row>
    <row r="1238" spans="1:25" x14ac:dyDescent="0.25">
      <c r="A1238" s="23" t="s">
        <v>2376</v>
      </c>
      <c r="B1238" s="24" t="s">
        <v>2377</v>
      </c>
      <c r="C1238" s="25"/>
      <c r="D1238" s="87">
        <f t="shared" si="25"/>
        <v>0</v>
      </c>
      <c r="E1238" s="88"/>
      <c r="F1238" s="89"/>
      <c r="G1238" s="4" t="str">
        <f t="shared" si="24"/>
        <v/>
      </c>
      <c r="X1238" s="56" t="str">
        <f t="shared" si="26"/>
        <v/>
      </c>
      <c r="Y1238" s="56"/>
    </row>
    <row r="1239" spans="1:25" ht="24" x14ac:dyDescent="0.25">
      <c r="A1239" s="23" t="s">
        <v>2378</v>
      </c>
      <c r="B1239" s="28" t="s">
        <v>4695</v>
      </c>
      <c r="C1239" s="25"/>
      <c r="D1239" s="87">
        <f t="shared" si="25"/>
        <v>0</v>
      </c>
      <c r="E1239" s="88"/>
      <c r="F1239" s="89"/>
      <c r="G1239" s="4" t="str">
        <f t="shared" si="24"/>
        <v/>
      </c>
      <c r="X1239" s="56" t="str">
        <f t="shared" si="26"/>
        <v/>
      </c>
      <c r="Y1239" s="56"/>
    </row>
    <row r="1240" spans="1:25" x14ac:dyDescent="0.25">
      <c r="A1240" s="23" t="s">
        <v>2380</v>
      </c>
      <c r="B1240" s="24" t="s">
        <v>2381</v>
      </c>
      <c r="C1240" s="25"/>
      <c r="D1240" s="87">
        <f t="shared" si="25"/>
        <v>0</v>
      </c>
      <c r="E1240" s="88"/>
      <c r="F1240" s="89"/>
      <c r="G1240" s="4" t="str">
        <f t="shared" si="24"/>
        <v/>
      </c>
      <c r="X1240" s="56" t="str">
        <f t="shared" si="26"/>
        <v/>
      </c>
      <c r="Y1240" s="56"/>
    </row>
    <row r="1241" spans="1:25" x14ac:dyDescent="0.25">
      <c r="A1241" s="23" t="s">
        <v>2382</v>
      </c>
      <c r="B1241" s="24" t="s">
        <v>2383</v>
      </c>
      <c r="C1241" s="25"/>
      <c r="D1241" s="87">
        <f t="shared" si="25"/>
        <v>0</v>
      </c>
      <c r="E1241" s="88"/>
      <c r="F1241" s="89"/>
      <c r="G1241" s="4" t="str">
        <f t="shared" si="24"/>
        <v/>
      </c>
      <c r="X1241" s="56" t="str">
        <f t="shared" si="26"/>
        <v/>
      </c>
      <c r="Y1241" s="56"/>
    </row>
    <row r="1242" spans="1:25" x14ac:dyDescent="0.25">
      <c r="A1242" s="23" t="s">
        <v>2384</v>
      </c>
      <c r="B1242" s="24" t="s">
        <v>2385</v>
      </c>
      <c r="C1242" s="25"/>
      <c r="D1242" s="87">
        <f t="shared" si="25"/>
        <v>0</v>
      </c>
      <c r="E1242" s="88"/>
      <c r="F1242" s="89"/>
      <c r="G1242" s="4" t="str">
        <f t="shared" si="24"/>
        <v/>
      </c>
      <c r="X1242" s="56" t="str">
        <f t="shared" si="26"/>
        <v/>
      </c>
      <c r="Y1242" s="56"/>
    </row>
    <row r="1243" spans="1:25" x14ac:dyDescent="0.25">
      <c r="A1243" s="23" t="s">
        <v>2386</v>
      </c>
      <c r="B1243" s="24" t="s">
        <v>2387</v>
      </c>
      <c r="C1243" s="25"/>
      <c r="D1243" s="87">
        <f t="shared" si="25"/>
        <v>0</v>
      </c>
      <c r="E1243" s="88"/>
      <c r="F1243" s="89"/>
      <c r="G1243" s="4" t="str">
        <f t="shared" si="24"/>
        <v/>
      </c>
      <c r="X1243" s="56" t="str">
        <f t="shared" si="26"/>
        <v/>
      </c>
      <c r="Y1243" s="56"/>
    </row>
    <row r="1244" spans="1:25" x14ac:dyDescent="0.25">
      <c r="A1244" s="23" t="s">
        <v>2388</v>
      </c>
      <c r="B1244" s="24" t="s">
        <v>2389</v>
      </c>
      <c r="C1244" s="25"/>
      <c r="D1244" s="87">
        <f t="shared" si="25"/>
        <v>0</v>
      </c>
      <c r="E1244" s="88"/>
      <c r="F1244" s="89"/>
      <c r="G1244" s="4" t="str">
        <f t="shared" si="24"/>
        <v/>
      </c>
      <c r="X1244" s="56" t="str">
        <f t="shared" si="26"/>
        <v/>
      </c>
      <c r="Y1244" s="56"/>
    </row>
    <row r="1245" spans="1:25" ht="24" x14ac:dyDescent="0.25">
      <c r="A1245" s="23" t="s">
        <v>2390</v>
      </c>
      <c r="B1245" s="28" t="s">
        <v>4696</v>
      </c>
      <c r="C1245" s="25"/>
      <c r="D1245" s="87">
        <f t="shared" si="25"/>
        <v>0</v>
      </c>
      <c r="E1245" s="88"/>
      <c r="F1245" s="89"/>
      <c r="G1245" s="4" t="str">
        <f t="shared" si="24"/>
        <v/>
      </c>
      <c r="X1245" s="56" t="str">
        <f t="shared" si="26"/>
        <v/>
      </c>
      <c r="Y1245" s="56"/>
    </row>
    <row r="1246" spans="1:25" x14ac:dyDescent="0.25">
      <c r="A1246" s="23" t="s">
        <v>2392</v>
      </c>
      <c r="B1246" s="24" t="s">
        <v>2393</v>
      </c>
      <c r="C1246" s="25"/>
      <c r="D1246" s="87">
        <f t="shared" si="25"/>
        <v>0</v>
      </c>
      <c r="E1246" s="88"/>
      <c r="F1246" s="89"/>
      <c r="G1246" s="4" t="str">
        <f t="shared" si="24"/>
        <v/>
      </c>
      <c r="X1246" s="56" t="str">
        <f t="shared" si="26"/>
        <v/>
      </c>
      <c r="Y1246" s="56"/>
    </row>
    <row r="1247" spans="1:25" x14ac:dyDescent="0.25">
      <c r="A1247" s="23" t="s">
        <v>2394</v>
      </c>
      <c r="B1247" s="24" t="s">
        <v>2395</v>
      </c>
      <c r="C1247" s="25"/>
      <c r="D1247" s="87">
        <f t="shared" si="25"/>
        <v>0</v>
      </c>
      <c r="E1247" s="88"/>
      <c r="F1247" s="89"/>
      <c r="G1247" s="4" t="str">
        <f t="shared" si="24"/>
        <v/>
      </c>
      <c r="X1247" s="56" t="str">
        <f t="shared" si="26"/>
        <v/>
      </c>
      <c r="Y1247" s="56"/>
    </row>
    <row r="1248" spans="1:25" x14ac:dyDescent="0.25">
      <c r="A1248" s="23" t="s">
        <v>2396</v>
      </c>
      <c r="B1248" s="24" t="s">
        <v>2397</v>
      </c>
      <c r="C1248" s="25"/>
      <c r="D1248" s="87">
        <f t="shared" si="25"/>
        <v>0</v>
      </c>
      <c r="E1248" s="88"/>
      <c r="F1248" s="89"/>
      <c r="G1248" s="4" t="str">
        <f t="shared" si="24"/>
        <v/>
      </c>
      <c r="X1248" s="56" t="str">
        <f t="shared" si="26"/>
        <v/>
      </c>
      <c r="Y1248" s="56"/>
    </row>
    <row r="1249" spans="1:25" x14ac:dyDescent="0.25">
      <c r="A1249" s="23" t="s">
        <v>2398</v>
      </c>
      <c r="B1249" s="24" t="s">
        <v>2399</v>
      </c>
      <c r="C1249" s="25"/>
      <c r="D1249" s="87">
        <f t="shared" si="25"/>
        <v>0</v>
      </c>
      <c r="E1249" s="88"/>
      <c r="F1249" s="89"/>
      <c r="G1249" s="4" t="str">
        <f t="shared" si="24"/>
        <v/>
      </c>
      <c r="X1249" s="56" t="str">
        <f t="shared" si="26"/>
        <v/>
      </c>
      <c r="Y1249" s="56"/>
    </row>
    <row r="1250" spans="1:25" x14ac:dyDescent="0.25">
      <c r="A1250" s="23" t="s">
        <v>2400</v>
      </c>
      <c r="B1250" s="24" t="s">
        <v>2401</v>
      </c>
      <c r="C1250" s="25"/>
      <c r="D1250" s="87">
        <f t="shared" si="25"/>
        <v>0</v>
      </c>
      <c r="E1250" s="88"/>
      <c r="F1250" s="89"/>
      <c r="G1250" s="4" t="str">
        <f t="shared" si="24"/>
        <v/>
      </c>
      <c r="X1250" s="56" t="str">
        <f t="shared" si="26"/>
        <v/>
      </c>
      <c r="Y1250" s="56"/>
    </row>
    <row r="1251" spans="1:25" x14ac:dyDescent="0.25">
      <c r="A1251" s="23" t="s">
        <v>2402</v>
      </c>
      <c r="B1251" s="24" t="s">
        <v>2403</v>
      </c>
      <c r="C1251" s="25"/>
      <c r="D1251" s="87">
        <f t="shared" si="25"/>
        <v>0</v>
      </c>
      <c r="E1251" s="88"/>
      <c r="F1251" s="89"/>
      <c r="G1251" s="4" t="str">
        <f t="shared" si="24"/>
        <v/>
      </c>
      <c r="X1251" s="56" t="str">
        <f t="shared" si="26"/>
        <v/>
      </c>
      <c r="Y1251" s="56"/>
    </row>
    <row r="1252" spans="1:25" x14ac:dyDescent="0.25">
      <c r="A1252" s="23" t="s">
        <v>2404</v>
      </c>
      <c r="B1252" s="24" t="s">
        <v>2405</v>
      </c>
      <c r="C1252" s="25"/>
      <c r="D1252" s="87">
        <f t="shared" si="25"/>
        <v>0</v>
      </c>
      <c r="E1252" s="88"/>
      <c r="F1252" s="89"/>
      <c r="G1252" s="4" t="str">
        <f t="shared" si="24"/>
        <v/>
      </c>
      <c r="X1252" s="56" t="str">
        <f t="shared" si="26"/>
        <v/>
      </c>
      <c r="Y1252" s="56"/>
    </row>
    <row r="1253" spans="1:25" x14ac:dyDescent="0.25">
      <c r="A1253" s="23" t="s">
        <v>2406</v>
      </c>
      <c r="B1253" s="24" t="s">
        <v>2407</v>
      </c>
      <c r="C1253" s="25"/>
      <c r="D1253" s="87">
        <f t="shared" si="25"/>
        <v>0</v>
      </c>
      <c r="E1253" s="88"/>
      <c r="F1253" s="89"/>
      <c r="G1253" s="4" t="str">
        <f t="shared" si="24"/>
        <v/>
      </c>
      <c r="X1253" s="56" t="str">
        <f t="shared" si="26"/>
        <v/>
      </c>
      <c r="Y1253" s="56"/>
    </row>
    <row r="1254" spans="1:25" x14ac:dyDescent="0.25">
      <c r="A1254" s="23" t="s">
        <v>2408</v>
      </c>
      <c r="B1254" s="24" t="s">
        <v>2409</v>
      </c>
      <c r="C1254" s="25"/>
      <c r="D1254" s="87">
        <f t="shared" si="25"/>
        <v>0</v>
      </c>
      <c r="E1254" s="88"/>
      <c r="F1254" s="89"/>
      <c r="G1254" s="4" t="str">
        <f t="shared" si="24"/>
        <v/>
      </c>
      <c r="X1254" s="56" t="str">
        <f t="shared" si="26"/>
        <v/>
      </c>
      <c r="Y1254" s="56"/>
    </row>
    <row r="1255" spans="1:25" x14ac:dyDescent="0.25">
      <c r="A1255" s="23" t="s">
        <v>2410</v>
      </c>
      <c r="B1255" s="24" t="s">
        <v>2395</v>
      </c>
      <c r="C1255" s="25"/>
      <c r="D1255" s="87">
        <f t="shared" si="25"/>
        <v>0</v>
      </c>
      <c r="E1255" s="88"/>
      <c r="F1255" s="89"/>
      <c r="G1255" s="4" t="str">
        <f t="shared" si="24"/>
        <v/>
      </c>
      <c r="X1255" s="56" t="str">
        <f t="shared" si="26"/>
        <v/>
      </c>
      <c r="Y1255" s="56"/>
    </row>
    <row r="1256" spans="1:25" x14ac:dyDescent="0.25">
      <c r="A1256" s="23" t="s">
        <v>2412</v>
      </c>
      <c r="B1256" s="24" t="s">
        <v>4697</v>
      </c>
      <c r="C1256" s="25"/>
      <c r="D1256" s="87">
        <f t="shared" si="25"/>
        <v>0</v>
      </c>
      <c r="E1256" s="88"/>
      <c r="F1256" s="89"/>
      <c r="G1256" s="4" t="str">
        <f t="shared" si="24"/>
        <v/>
      </c>
      <c r="X1256" s="56" t="str">
        <f t="shared" si="26"/>
        <v/>
      </c>
      <c r="Y1256" s="56"/>
    </row>
    <row r="1257" spans="1:25" ht="24" x14ac:dyDescent="0.25">
      <c r="A1257" s="23" t="s">
        <v>2414</v>
      </c>
      <c r="B1257" s="28" t="s">
        <v>4698</v>
      </c>
      <c r="C1257" s="25"/>
      <c r="D1257" s="87">
        <f t="shared" si="25"/>
        <v>0</v>
      </c>
      <c r="E1257" s="88"/>
      <c r="F1257" s="89"/>
      <c r="G1257" s="4" t="str">
        <f t="shared" si="24"/>
        <v/>
      </c>
      <c r="X1257" s="56" t="str">
        <f t="shared" si="26"/>
        <v/>
      </c>
      <c r="Y1257" s="56"/>
    </row>
    <row r="1258" spans="1:25" ht="24" x14ac:dyDescent="0.25">
      <c r="A1258" s="23" t="s">
        <v>2416</v>
      </c>
      <c r="B1258" s="28" t="s">
        <v>4699</v>
      </c>
      <c r="C1258" s="25"/>
      <c r="D1258" s="87">
        <f t="shared" si="25"/>
        <v>0</v>
      </c>
      <c r="E1258" s="88"/>
      <c r="F1258" s="89"/>
      <c r="G1258" s="4" t="str">
        <f t="shared" si="24"/>
        <v/>
      </c>
      <c r="X1258" s="56" t="str">
        <f t="shared" si="26"/>
        <v/>
      </c>
      <c r="Y1258" s="56"/>
    </row>
    <row r="1259" spans="1:25" x14ac:dyDescent="0.25">
      <c r="A1259" s="23" t="s">
        <v>2418</v>
      </c>
      <c r="B1259" s="24" t="s">
        <v>2419</v>
      </c>
      <c r="C1259" s="25"/>
      <c r="D1259" s="87">
        <f t="shared" si="25"/>
        <v>0</v>
      </c>
      <c r="E1259" s="88"/>
      <c r="F1259" s="89"/>
      <c r="G1259" s="4" t="str">
        <f t="shared" si="24"/>
        <v/>
      </c>
      <c r="X1259" s="56" t="str">
        <f t="shared" si="26"/>
        <v/>
      </c>
      <c r="Y1259" s="56"/>
    </row>
    <row r="1260" spans="1:25" x14ac:dyDescent="0.25">
      <c r="A1260" s="23" t="s">
        <v>2420</v>
      </c>
      <c r="B1260" s="24" t="s">
        <v>2421</v>
      </c>
      <c r="C1260" s="25"/>
      <c r="D1260" s="87">
        <f t="shared" si="25"/>
        <v>0</v>
      </c>
      <c r="E1260" s="88"/>
      <c r="F1260" s="89"/>
      <c r="G1260" s="4" t="str">
        <f t="shared" si="24"/>
        <v/>
      </c>
      <c r="X1260" s="56" t="str">
        <f t="shared" si="26"/>
        <v/>
      </c>
      <c r="Y1260" s="56"/>
    </row>
    <row r="1261" spans="1:25" x14ac:dyDescent="0.25">
      <c r="A1261" s="23" t="s">
        <v>2422</v>
      </c>
      <c r="B1261" s="24" t="s">
        <v>2423</v>
      </c>
      <c r="C1261" s="25"/>
      <c r="D1261" s="87">
        <f t="shared" si="25"/>
        <v>0</v>
      </c>
      <c r="E1261" s="88"/>
      <c r="F1261" s="89"/>
      <c r="G1261" s="4" t="str">
        <f t="shared" si="24"/>
        <v/>
      </c>
      <c r="X1261" s="56" t="str">
        <f t="shared" si="26"/>
        <v/>
      </c>
      <c r="Y1261" s="56"/>
    </row>
    <row r="1262" spans="1:25" x14ac:dyDescent="0.25">
      <c r="A1262" s="23" t="s">
        <v>2424</v>
      </c>
      <c r="B1262" s="24" t="s">
        <v>2425</v>
      </c>
      <c r="C1262" s="25"/>
      <c r="D1262" s="87">
        <f t="shared" si="25"/>
        <v>0</v>
      </c>
      <c r="E1262" s="88"/>
      <c r="F1262" s="89"/>
      <c r="G1262" s="4" t="str">
        <f t="shared" si="24"/>
        <v/>
      </c>
      <c r="X1262" s="56" t="str">
        <f t="shared" si="26"/>
        <v/>
      </c>
      <c r="Y1262" s="56"/>
    </row>
    <row r="1263" spans="1:25" x14ac:dyDescent="0.25">
      <c r="A1263" s="23" t="s">
        <v>2426</v>
      </c>
      <c r="B1263" s="24" t="s">
        <v>2427</v>
      </c>
      <c r="C1263" s="25"/>
      <c r="D1263" s="87">
        <f t="shared" si="25"/>
        <v>0</v>
      </c>
      <c r="E1263" s="88"/>
      <c r="F1263" s="89"/>
      <c r="G1263" s="4" t="str">
        <f t="shared" si="24"/>
        <v/>
      </c>
      <c r="X1263" s="56" t="str">
        <f t="shared" si="26"/>
        <v/>
      </c>
      <c r="Y1263" s="56"/>
    </row>
    <row r="1264" spans="1:25" ht="24" x14ac:dyDescent="0.25">
      <c r="A1264" s="23" t="s">
        <v>2428</v>
      </c>
      <c r="B1264" s="28" t="s">
        <v>4700</v>
      </c>
      <c r="C1264" s="25"/>
      <c r="D1264" s="87">
        <f t="shared" si="25"/>
        <v>0</v>
      </c>
      <c r="E1264" s="88"/>
      <c r="F1264" s="89"/>
      <c r="G1264" s="4" t="str">
        <f t="shared" si="24"/>
        <v/>
      </c>
      <c r="X1264" s="56" t="str">
        <f t="shared" si="26"/>
        <v/>
      </c>
      <c r="Y1264" s="56"/>
    </row>
    <row r="1265" spans="1:25" ht="24" x14ac:dyDescent="0.25">
      <c r="A1265" s="23" t="s">
        <v>2430</v>
      </c>
      <c r="B1265" s="94" t="s">
        <v>4701</v>
      </c>
      <c r="C1265" s="25"/>
      <c r="D1265" s="87">
        <f t="shared" si="25"/>
        <v>0</v>
      </c>
      <c r="E1265" s="88"/>
      <c r="F1265" s="89"/>
      <c r="G1265" s="4" t="str">
        <f t="shared" si="24"/>
        <v/>
      </c>
      <c r="X1265" s="56" t="str">
        <f t="shared" si="26"/>
        <v/>
      </c>
      <c r="Y1265" s="56"/>
    </row>
    <row r="1266" spans="1:25" x14ac:dyDescent="0.25">
      <c r="A1266" s="23" t="s">
        <v>2432</v>
      </c>
      <c r="B1266" s="24" t="s">
        <v>2433</v>
      </c>
      <c r="C1266" s="25"/>
      <c r="D1266" s="87">
        <f t="shared" si="25"/>
        <v>0</v>
      </c>
      <c r="E1266" s="88"/>
      <c r="F1266" s="89"/>
      <c r="G1266" s="4" t="str">
        <f t="shared" si="24"/>
        <v/>
      </c>
      <c r="X1266" s="56" t="str">
        <f t="shared" si="26"/>
        <v/>
      </c>
      <c r="Y1266" s="56"/>
    </row>
    <row r="1267" spans="1:25" x14ac:dyDescent="0.25">
      <c r="A1267" s="23" t="s">
        <v>2434</v>
      </c>
      <c r="B1267" s="24" t="s">
        <v>2435</v>
      </c>
      <c r="C1267" s="25"/>
      <c r="D1267" s="87">
        <f t="shared" si="25"/>
        <v>0</v>
      </c>
      <c r="E1267" s="88"/>
      <c r="F1267" s="89"/>
      <c r="G1267" s="4" t="str">
        <f t="shared" si="24"/>
        <v/>
      </c>
      <c r="X1267" s="56" t="str">
        <f t="shared" si="26"/>
        <v/>
      </c>
      <c r="Y1267" s="56"/>
    </row>
    <row r="1268" spans="1:25" x14ac:dyDescent="0.25">
      <c r="A1268" s="23" t="s">
        <v>2436</v>
      </c>
      <c r="B1268" s="24" t="s">
        <v>2437</v>
      </c>
      <c r="C1268" s="25"/>
      <c r="D1268" s="87">
        <f t="shared" si="25"/>
        <v>0</v>
      </c>
      <c r="E1268" s="88"/>
      <c r="F1268" s="89"/>
      <c r="G1268" s="4" t="str">
        <f t="shared" si="24"/>
        <v/>
      </c>
      <c r="X1268" s="56" t="str">
        <f t="shared" si="26"/>
        <v/>
      </c>
      <c r="Y1268" s="56"/>
    </row>
    <row r="1269" spans="1:25" x14ac:dyDescent="0.25">
      <c r="A1269" s="23" t="s">
        <v>2438</v>
      </c>
      <c r="B1269" s="24" t="s">
        <v>2439</v>
      </c>
      <c r="C1269" s="25"/>
      <c r="D1269" s="87">
        <f t="shared" si="25"/>
        <v>0</v>
      </c>
      <c r="E1269" s="88"/>
      <c r="F1269" s="89"/>
      <c r="G1269" s="4" t="str">
        <f t="shared" si="24"/>
        <v/>
      </c>
      <c r="X1269" s="56" t="str">
        <f t="shared" si="26"/>
        <v/>
      </c>
      <c r="Y1269" s="56"/>
    </row>
    <row r="1270" spans="1:25" x14ac:dyDescent="0.25">
      <c r="A1270" s="23" t="s">
        <v>2440</v>
      </c>
      <c r="B1270" s="24" t="s">
        <v>2441</v>
      </c>
      <c r="C1270" s="25"/>
      <c r="D1270" s="87">
        <f t="shared" si="25"/>
        <v>0</v>
      </c>
      <c r="E1270" s="88"/>
      <c r="F1270" s="89"/>
      <c r="G1270" s="4" t="str">
        <f t="shared" si="24"/>
        <v/>
      </c>
      <c r="X1270" s="56" t="str">
        <f t="shared" si="26"/>
        <v/>
      </c>
      <c r="Y1270" s="56"/>
    </row>
    <row r="1271" spans="1:25" x14ac:dyDescent="0.25">
      <c r="A1271" s="23" t="s">
        <v>2442</v>
      </c>
      <c r="B1271" s="24" t="s">
        <v>2443</v>
      </c>
      <c r="C1271" s="25"/>
      <c r="D1271" s="87">
        <f t="shared" si="25"/>
        <v>0</v>
      </c>
      <c r="E1271" s="88"/>
      <c r="F1271" s="89"/>
      <c r="G1271" s="4" t="str">
        <f t="shared" si="24"/>
        <v/>
      </c>
      <c r="X1271" s="56" t="str">
        <f t="shared" si="26"/>
        <v/>
      </c>
      <c r="Y1271" s="56"/>
    </row>
    <row r="1272" spans="1:25" x14ac:dyDescent="0.25">
      <c r="A1272" s="23" t="s">
        <v>2444</v>
      </c>
      <c r="B1272" s="24" t="s">
        <v>2445</v>
      </c>
      <c r="C1272" s="25"/>
      <c r="D1272" s="87">
        <f t="shared" si="25"/>
        <v>0</v>
      </c>
      <c r="E1272" s="88"/>
      <c r="F1272" s="89"/>
      <c r="G1272" s="4" t="str">
        <f t="shared" si="24"/>
        <v/>
      </c>
      <c r="X1272" s="56" t="str">
        <f t="shared" si="26"/>
        <v/>
      </c>
      <c r="Y1272" s="56"/>
    </row>
    <row r="1273" spans="1:25" ht="46.5" x14ac:dyDescent="0.25">
      <c r="A1273" s="23" t="s">
        <v>2446</v>
      </c>
      <c r="B1273" s="94" t="s">
        <v>4702</v>
      </c>
      <c r="C1273" s="25"/>
      <c r="D1273" s="87">
        <f t="shared" si="25"/>
        <v>0</v>
      </c>
      <c r="E1273" s="88"/>
      <c r="F1273" s="89"/>
      <c r="G1273" s="4" t="str">
        <f t="shared" si="24"/>
        <v/>
      </c>
      <c r="X1273" s="56" t="str">
        <f t="shared" si="26"/>
        <v/>
      </c>
      <c r="Y1273" s="56"/>
    </row>
    <row r="1274" spans="1:25" ht="35.25" x14ac:dyDescent="0.25">
      <c r="A1274" s="23" t="s">
        <v>2448</v>
      </c>
      <c r="B1274" s="94" t="s">
        <v>4703</v>
      </c>
      <c r="C1274" s="25"/>
      <c r="D1274" s="87">
        <f t="shared" si="25"/>
        <v>0</v>
      </c>
      <c r="E1274" s="88"/>
      <c r="F1274" s="89"/>
      <c r="G1274" s="4" t="str">
        <f t="shared" ref="G1274:G1337" si="27">IF(D1274&gt;C1274,"CMA ES MAYOR QUE TOTAL ACTIVIDADES","")</f>
        <v/>
      </c>
      <c r="X1274" s="56" t="str">
        <f t="shared" si="26"/>
        <v/>
      </c>
      <c r="Y1274" s="56"/>
    </row>
    <row r="1275" spans="1:25" ht="24" x14ac:dyDescent="0.25">
      <c r="A1275" s="23" t="s">
        <v>2450</v>
      </c>
      <c r="B1275" s="101" t="s">
        <v>4704</v>
      </c>
      <c r="C1275" s="25"/>
      <c r="D1275" s="87">
        <f t="shared" ref="D1275:D1338" si="28">+E1275+F1275</f>
        <v>0</v>
      </c>
      <c r="E1275" s="88"/>
      <c r="F1275" s="89"/>
      <c r="G1275" s="4" t="str">
        <f t="shared" si="27"/>
        <v/>
      </c>
      <c r="X1275" s="56" t="str">
        <f t="shared" si="26"/>
        <v/>
      </c>
      <c r="Y1275" s="56"/>
    </row>
    <row r="1276" spans="1:25" x14ac:dyDescent="0.25">
      <c r="A1276" s="23"/>
      <c r="B1276" s="46" t="s">
        <v>2452</v>
      </c>
      <c r="C1276" s="41">
        <f>SUM(C1277:C1340)</f>
        <v>0</v>
      </c>
      <c r="D1276" s="93">
        <f>SUM(D1277:D1340)</f>
        <v>0</v>
      </c>
      <c r="E1276" s="93">
        <f>SUM(E1277:E1340)</f>
        <v>0</v>
      </c>
      <c r="F1276" s="69">
        <f>SUM(F1277:F1340)</f>
        <v>0</v>
      </c>
      <c r="G1276" s="4" t="str">
        <f t="shared" si="27"/>
        <v/>
      </c>
      <c r="X1276" s="56" t="str">
        <f t="shared" si="26"/>
        <v/>
      </c>
      <c r="Y1276" s="56"/>
    </row>
    <row r="1277" spans="1:25" x14ac:dyDescent="0.25">
      <c r="A1277" s="23" t="s">
        <v>2453</v>
      </c>
      <c r="B1277" s="24" t="s">
        <v>2454</v>
      </c>
      <c r="C1277" s="25"/>
      <c r="D1277" s="87">
        <f t="shared" si="28"/>
        <v>0</v>
      </c>
      <c r="E1277" s="88"/>
      <c r="F1277" s="89"/>
      <c r="G1277" s="4" t="str">
        <f t="shared" si="27"/>
        <v/>
      </c>
      <c r="X1277" s="56" t="str">
        <f t="shared" ref="X1277:X1340" si="29">IF(D1277&gt;C1277,1,"")</f>
        <v/>
      </c>
      <c r="Y1277" s="56"/>
    </row>
    <row r="1278" spans="1:25" ht="24" x14ac:dyDescent="0.25">
      <c r="A1278" s="23" t="s">
        <v>2455</v>
      </c>
      <c r="B1278" s="28" t="s">
        <v>4705</v>
      </c>
      <c r="C1278" s="25"/>
      <c r="D1278" s="87">
        <f t="shared" si="28"/>
        <v>0</v>
      </c>
      <c r="E1278" s="88"/>
      <c r="F1278" s="89"/>
      <c r="G1278" s="4" t="str">
        <f t="shared" si="27"/>
        <v/>
      </c>
      <c r="X1278" s="56" t="str">
        <f t="shared" si="29"/>
        <v/>
      </c>
      <c r="Y1278" s="56"/>
    </row>
    <row r="1279" spans="1:25" x14ac:dyDescent="0.25">
      <c r="A1279" s="23" t="s">
        <v>2457</v>
      </c>
      <c r="B1279" s="24" t="s">
        <v>2458</v>
      </c>
      <c r="C1279" s="25"/>
      <c r="D1279" s="87">
        <f t="shared" si="28"/>
        <v>0</v>
      </c>
      <c r="E1279" s="88"/>
      <c r="F1279" s="89"/>
      <c r="G1279" s="4" t="str">
        <f t="shared" si="27"/>
        <v/>
      </c>
      <c r="X1279" s="56" t="str">
        <f t="shared" si="29"/>
        <v/>
      </c>
      <c r="Y1279" s="56"/>
    </row>
    <row r="1280" spans="1:25" x14ac:dyDescent="0.25">
      <c r="A1280" s="23" t="s">
        <v>2459</v>
      </c>
      <c r="B1280" s="24" t="s">
        <v>2460</v>
      </c>
      <c r="C1280" s="25"/>
      <c r="D1280" s="87">
        <f t="shared" si="28"/>
        <v>0</v>
      </c>
      <c r="E1280" s="88"/>
      <c r="F1280" s="89"/>
      <c r="G1280" s="4" t="str">
        <f t="shared" si="27"/>
        <v/>
      </c>
      <c r="X1280" s="56" t="str">
        <f t="shared" si="29"/>
        <v/>
      </c>
      <c r="Y1280" s="56"/>
    </row>
    <row r="1281" spans="1:25" ht="24" x14ac:dyDescent="0.25">
      <c r="A1281" s="23" t="s">
        <v>2461</v>
      </c>
      <c r="B1281" s="28" t="s">
        <v>4706</v>
      </c>
      <c r="C1281" s="25"/>
      <c r="D1281" s="87">
        <f t="shared" si="28"/>
        <v>0</v>
      </c>
      <c r="E1281" s="88"/>
      <c r="F1281" s="89"/>
      <c r="G1281" s="4" t="str">
        <f t="shared" si="27"/>
        <v/>
      </c>
      <c r="X1281" s="56" t="str">
        <f t="shared" si="29"/>
        <v/>
      </c>
      <c r="Y1281" s="56"/>
    </row>
    <row r="1282" spans="1:25" ht="24" x14ac:dyDescent="0.25">
      <c r="A1282" s="23" t="s">
        <v>2463</v>
      </c>
      <c r="B1282" s="28" t="s">
        <v>4707</v>
      </c>
      <c r="C1282" s="25"/>
      <c r="D1282" s="87">
        <f t="shared" si="28"/>
        <v>0</v>
      </c>
      <c r="E1282" s="88"/>
      <c r="F1282" s="89"/>
      <c r="G1282" s="4" t="str">
        <f t="shared" si="27"/>
        <v/>
      </c>
      <c r="X1282" s="56" t="str">
        <f t="shared" si="29"/>
        <v/>
      </c>
      <c r="Y1282" s="56"/>
    </row>
    <row r="1283" spans="1:25" ht="24" x14ac:dyDescent="0.25">
      <c r="A1283" s="23" t="s">
        <v>2465</v>
      </c>
      <c r="B1283" s="28" t="s">
        <v>4708</v>
      </c>
      <c r="C1283" s="25"/>
      <c r="D1283" s="87">
        <f t="shared" si="28"/>
        <v>0</v>
      </c>
      <c r="E1283" s="88"/>
      <c r="F1283" s="89"/>
      <c r="G1283" s="4" t="str">
        <f t="shared" si="27"/>
        <v/>
      </c>
      <c r="X1283" s="56" t="str">
        <f t="shared" si="29"/>
        <v/>
      </c>
      <c r="Y1283" s="56"/>
    </row>
    <row r="1284" spans="1:25" x14ac:dyDescent="0.25">
      <c r="A1284" s="23" t="s">
        <v>2467</v>
      </c>
      <c r="B1284" s="24" t="s">
        <v>2468</v>
      </c>
      <c r="C1284" s="25"/>
      <c r="D1284" s="87">
        <f t="shared" si="28"/>
        <v>0</v>
      </c>
      <c r="E1284" s="88"/>
      <c r="F1284" s="89"/>
      <c r="G1284" s="4" t="str">
        <f t="shared" si="27"/>
        <v/>
      </c>
      <c r="X1284" s="56" t="str">
        <f t="shared" si="29"/>
        <v/>
      </c>
      <c r="Y1284" s="56"/>
    </row>
    <row r="1285" spans="1:25" x14ac:dyDescent="0.25">
      <c r="A1285" s="23" t="s">
        <v>2469</v>
      </c>
      <c r="B1285" s="24" t="s">
        <v>2470</v>
      </c>
      <c r="C1285" s="25"/>
      <c r="D1285" s="87">
        <f t="shared" si="28"/>
        <v>0</v>
      </c>
      <c r="E1285" s="88"/>
      <c r="F1285" s="89"/>
      <c r="G1285" s="4" t="str">
        <f t="shared" si="27"/>
        <v/>
      </c>
      <c r="X1285" s="56" t="str">
        <f t="shared" si="29"/>
        <v/>
      </c>
      <c r="Y1285" s="56"/>
    </row>
    <row r="1286" spans="1:25" x14ac:dyDescent="0.25">
      <c r="A1286" s="23" t="s">
        <v>2471</v>
      </c>
      <c r="B1286" s="24" t="s">
        <v>2472</v>
      </c>
      <c r="C1286" s="25"/>
      <c r="D1286" s="87">
        <f t="shared" si="28"/>
        <v>0</v>
      </c>
      <c r="E1286" s="88"/>
      <c r="F1286" s="89"/>
      <c r="G1286" s="4" t="str">
        <f t="shared" si="27"/>
        <v/>
      </c>
      <c r="X1286" s="56" t="str">
        <f t="shared" si="29"/>
        <v/>
      </c>
      <c r="Y1286" s="56"/>
    </row>
    <row r="1287" spans="1:25" x14ac:dyDescent="0.25">
      <c r="A1287" s="23" t="s">
        <v>2473</v>
      </c>
      <c r="B1287" s="24" t="s">
        <v>2474</v>
      </c>
      <c r="C1287" s="25"/>
      <c r="D1287" s="87">
        <f t="shared" si="28"/>
        <v>0</v>
      </c>
      <c r="E1287" s="88"/>
      <c r="F1287" s="89"/>
      <c r="G1287" s="4" t="str">
        <f t="shared" si="27"/>
        <v/>
      </c>
      <c r="X1287" s="56" t="str">
        <f t="shared" si="29"/>
        <v/>
      </c>
      <c r="Y1287" s="56"/>
    </row>
    <row r="1288" spans="1:25" x14ac:dyDescent="0.25">
      <c r="A1288" s="23" t="s">
        <v>2475</v>
      </c>
      <c r="B1288" s="24" t="s">
        <v>4709</v>
      </c>
      <c r="C1288" s="25"/>
      <c r="D1288" s="87">
        <f t="shared" si="28"/>
        <v>0</v>
      </c>
      <c r="E1288" s="88"/>
      <c r="F1288" s="89"/>
      <c r="G1288" s="4" t="str">
        <f t="shared" si="27"/>
        <v/>
      </c>
      <c r="X1288" s="56" t="str">
        <f t="shared" si="29"/>
        <v/>
      </c>
      <c r="Y1288" s="56"/>
    </row>
    <row r="1289" spans="1:25" x14ac:dyDescent="0.25">
      <c r="A1289" s="23" t="s">
        <v>2477</v>
      </c>
      <c r="B1289" s="24" t="s">
        <v>4710</v>
      </c>
      <c r="C1289" s="25"/>
      <c r="D1289" s="87">
        <f t="shared" si="28"/>
        <v>0</v>
      </c>
      <c r="E1289" s="88"/>
      <c r="F1289" s="89"/>
      <c r="G1289" s="4" t="str">
        <f t="shared" si="27"/>
        <v/>
      </c>
      <c r="X1289" s="56" t="str">
        <f t="shared" si="29"/>
        <v/>
      </c>
      <c r="Y1289" s="56"/>
    </row>
    <row r="1290" spans="1:25" x14ac:dyDescent="0.25">
      <c r="A1290" s="23" t="s">
        <v>2479</v>
      </c>
      <c r="B1290" s="24" t="s">
        <v>2480</v>
      </c>
      <c r="C1290" s="25"/>
      <c r="D1290" s="87">
        <f t="shared" si="28"/>
        <v>0</v>
      </c>
      <c r="E1290" s="88"/>
      <c r="F1290" s="89"/>
      <c r="G1290" s="4" t="str">
        <f t="shared" si="27"/>
        <v/>
      </c>
      <c r="X1290" s="56" t="str">
        <f t="shared" si="29"/>
        <v/>
      </c>
      <c r="Y1290" s="56"/>
    </row>
    <row r="1291" spans="1:25" x14ac:dyDescent="0.25">
      <c r="A1291" s="23" t="s">
        <v>2481</v>
      </c>
      <c r="B1291" s="24" t="s">
        <v>2482</v>
      </c>
      <c r="C1291" s="25"/>
      <c r="D1291" s="87">
        <f t="shared" si="28"/>
        <v>0</v>
      </c>
      <c r="E1291" s="88"/>
      <c r="F1291" s="89"/>
      <c r="G1291" s="4" t="str">
        <f t="shared" si="27"/>
        <v/>
      </c>
      <c r="X1291" s="56" t="str">
        <f t="shared" si="29"/>
        <v/>
      </c>
      <c r="Y1291" s="56"/>
    </row>
    <row r="1292" spans="1:25" x14ac:dyDescent="0.25">
      <c r="A1292" s="23" t="s">
        <v>2483</v>
      </c>
      <c r="B1292" s="24" t="s">
        <v>2484</v>
      </c>
      <c r="C1292" s="25"/>
      <c r="D1292" s="87">
        <f t="shared" si="28"/>
        <v>0</v>
      </c>
      <c r="E1292" s="88"/>
      <c r="F1292" s="89"/>
      <c r="G1292" s="4" t="str">
        <f t="shared" si="27"/>
        <v/>
      </c>
      <c r="X1292" s="56" t="str">
        <f t="shared" si="29"/>
        <v/>
      </c>
      <c r="Y1292" s="56"/>
    </row>
    <row r="1293" spans="1:25" ht="24" x14ac:dyDescent="0.25">
      <c r="A1293" s="23" t="s">
        <v>2485</v>
      </c>
      <c r="B1293" s="28" t="s">
        <v>4711</v>
      </c>
      <c r="C1293" s="25"/>
      <c r="D1293" s="87">
        <f t="shared" si="28"/>
        <v>0</v>
      </c>
      <c r="E1293" s="88"/>
      <c r="F1293" s="89"/>
      <c r="G1293" s="4" t="str">
        <f t="shared" si="27"/>
        <v/>
      </c>
      <c r="X1293" s="56" t="str">
        <f t="shared" si="29"/>
        <v/>
      </c>
      <c r="Y1293" s="56"/>
    </row>
    <row r="1294" spans="1:25" x14ac:dyDescent="0.25">
      <c r="A1294" s="23" t="s">
        <v>2487</v>
      </c>
      <c r="B1294" s="24" t="s">
        <v>2488</v>
      </c>
      <c r="C1294" s="25"/>
      <c r="D1294" s="87">
        <f t="shared" si="28"/>
        <v>0</v>
      </c>
      <c r="E1294" s="88"/>
      <c r="F1294" s="89"/>
      <c r="G1294" s="4" t="str">
        <f t="shared" si="27"/>
        <v/>
      </c>
      <c r="X1294" s="56" t="str">
        <f t="shared" si="29"/>
        <v/>
      </c>
      <c r="Y1294" s="56"/>
    </row>
    <row r="1295" spans="1:25" x14ac:dyDescent="0.25">
      <c r="A1295" s="23" t="s">
        <v>2489</v>
      </c>
      <c r="B1295" s="24" t="s">
        <v>2490</v>
      </c>
      <c r="C1295" s="25"/>
      <c r="D1295" s="87">
        <f t="shared" si="28"/>
        <v>0</v>
      </c>
      <c r="E1295" s="88"/>
      <c r="F1295" s="89"/>
      <c r="G1295" s="4" t="str">
        <f t="shared" si="27"/>
        <v/>
      </c>
      <c r="X1295" s="56" t="str">
        <f t="shared" si="29"/>
        <v/>
      </c>
      <c r="Y1295" s="56"/>
    </row>
    <row r="1296" spans="1:25" x14ac:dyDescent="0.25">
      <c r="A1296" s="23" t="s">
        <v>2491</v>
      </c>
      <c r="B1296" s="24" t="s">
        <v>2492</v>
      </c>
      <c r="C1296" s="25"/>
      <c r="D1296" s="87">
        <f t="shared" si="28"/>
        <v>0</v>
      </c>
      <c r="E1296" s="88"/>
      <c r="F1296" s="89"/>
      <c r="G1296" s="4" t="str">
        <f t="shared" si="27"/>
        <v/>
      </c>
      <c r="X1296" s="56" t="str">
        <f t="shared" si="29"/>
        <v/>
      </c>
      <c r="Y1296" s="56"/>
    </row>
    <row r="1297" spans="1:25" ht="24" x14ac:dyDescent="0.25">
      <c r="A1297" s="23" t="s">
        <v>2493</v>
      </c>
      <c r="B1297" s="28" t="s">
        <v>4712</v>
      </c>
      <c r="C1297" s="25"/>
      <c r="D1297" s="87">
        <f t="shared" si="28"/>
        <v>0</v>
      </c>
      <c r="E1297" s="88"/>
      <c r="F1297" s="89"/>
      <c r="G1297" s="4" t="str">
        <f t="shared" si="27"/>
        <v/>
      </c>
      <c r="X1297" s="56" t="str">
        <f t="shared" si="29"/>
        <v/>
      </c>
      <c r="Y1297" s="56"/>
    </row>
    <row r="1298" spans="1:25" x14ac:dyDescent="0.25">
      <c r="A1298" s="23" t="s">
        <v>2495</v>
      </c>
      <c r="B1298" s="24" t="s">
        <v>2496</v>
      </c>
      <c r="C1298" s="25"/>
      <c r="D1298" s="87">
        <f t="shared" si="28"/>
        <v>0</v>
      </c>
      <c r="E1298" s="88"/>
      <c r="F1298" s="89"/>
      <c r="G1298" s="4" t="str">
        <f t="shared" si="27"/>
        <v/>
      </c>
      <c r="X1298" s="56" t="str">
        <f t="shared" si="29"/>
        <v/>
      </c>
      <c r="Y1298" s="56"/>
    </row>
    <row r="1299" spans="1:25" ht="24" x14ac:dyDescent="0.25">
      <c r="A1299" s="23" t="s">
        <v>2497</v>
      </c>
      <c r="B1299" s="28" t="s">
        <v>4713</v>
      </c>
      <c r="C1299" s="25"/>
      <c r="D1299" s="87">
        <f t="shared" si="28"/>
        <v>0</v>
      </c>
      <c r="E1299" s="88"/>
      <c r="F1299" s="89"/>
      <c r="G1299" s="4" t="str">
        <f t="shared" si="27"/>
        <v/>
      </c>
      <c r="X1299" s="56" t="str">
        <f t="shared" si="29"/>
        <v/>
      </c>
      <c r="Y1299" s="56"/>
    </row>
    <row r="1300" spans="1:25" x14ac:dyDescent="0.25">
      <c r="A1300" s="23" t="s">
        <v>2499</v>
      </c>
      <c r="B1300" s="24" t="s">
        <v>2500</v>
      </c>
      <c r="C1300" s="25"/>
      <c r="D1300" s="87">
        <f t="shared" si="28"/>
        <v>0</v>
      </c>
      <c r="E1300" s="88"/>
      <c r="F1300" s="89"/>
      <c r="G1300" s="4" t="str">
        <f t="shared" si="27"/>
        <v/>
      </c>
      <c r="X1300" s="56" t="str">
        <f t="shared" si="29"/>
        <v/>
      </c>
      <c r="Y1300" s="56"/>
    </row>
    <row r="1301" spans="1:25" x14ac:dyDescent="0.25">
      <c r="A1301" s="23" t="s">
        <v>2501</v>
      </c>
      <c r="B1301" s="24" t="s">
        <v>2502</v>
      </c>
      <c r="C1301" s="25"/>
      <c r="D1301" s="87">
        <f t="shared" si="28"/>
        <v>0</v>
      </c>
      <c r="E1301" s="88"/>
      <c r="F1301" s="89"/>
      <c r="G1301" s="4" t="str">
        <f t="shared" si="27"/>
        <v/>
      </c>
      <c r="X1301" s="56" t="str">
        <f t="shared" si="29"/>
        <v/>
      </c>
      <c r="Y1301" s="56"/>
    </row>
    <row r="1302" spans="1:25" x14ac:dyDescent="0.25">
      <c r="A1302" s="23" t="s">
        <v>2503</v>
      </c>
      <c r="B1302" s="24" t="s">
        <v>2504</v>
      </c>
      <c r="C1302" s="25"/>
      <c r="D1302" s="87">
        <f t="shared" si="28"/>
        <v>0</v>
      </c>
      <c r="E1302" s="88"/>
      <c r="F1302" s="89"/>
      <c r="G1302" s="4" t="str">
        <f t="shared" si="27"/>
        <v/>
      </c>
      <c r="X1302" s="56" t="str">
        <f t="shared" si="29"/>
        <v/>
      </c>
      <c r="Y1302" s="56"/>
    </row>
    <row r="1303" spans="1:25" x14ac:dyDescent="0.25">
      <c r="A1303" s="23" t="s">
        <v>2505</v>
      </c>
      <c r="B1303" s="24" t="s">
        <v>2506</v>
      </c>
      <c r="C1303" s="25"/>
      <c r="D1303" s="87">
        <f t="shared" si="28"/>
        <v>0</v>
      </c>
      <c r="E1303" s="88"/>
      <c r="F1303" s="89"/>
      <c r="G1303" s="4" t="str">
        <f t="shared" si="27"/>
        <v/>
      </c>
      <c r="X1303" s="56" t="str">
        <f t="shared" si="29"/>
        <v/>
      </c>
      <c r="Y1303" s="56"/>
    </row>
    <row r="1304" spans="1:25" x14ac:dyDescent="0.25">
      <c r="A1304" s="23" t="s">
        <v>2507</v>
      </c>
      <c r="B1304" s="24" t="s">
        <v>2508</v>
      </c>
      <c r="C1304" s="25"/>
      <c r="D1304" s="87">
        <f t="shared" si="28"/>
        <v>0</v>
      </c>
      <c r="E1304" s="88"/>
      <c r="F1304" s="89"/>
      <c r="G1304" s="4" t="str">
        <f t="shared" si="27"/>
        <v/>
      </c>
      <c r="X1304" s="56" t="str">
        <f t="shared" si="29"/>
        <v/>
      </c>
      <c r="Y1304" s="56"/>
    </row>
    <row r="1305" spans="1:25" x14ac:dyDescent="0.25">
      <c r="A1305" s="23" t="s">
        <v>2509</v>
      </c>
      <c r="B1305" s="24" t="s">
        <v>2510</v>
      </c>
      <c r="C1305" s="25"/>
      <c r="D1305" s="87">
        <f t="shared" si="28"/>
        <v>0</v>
      </c>
      <c r="E1305" s="88"/>
      <c r="F1305" s="89"/>
      <c r="G1305" s="4" t="str">
        <f t="shared" si="27"/>
        <v/>
      </c>
      <c r="X1305" s="56" t="str">
        <f t="shared" si="29"/>
        <v/>
      </c>
      <c r="Y1305" s="56"/>
    </row>
    <row r="1306" spans="1:25" ht="24" x14ac:dyDescent="0.25">
      <c r="A1306" s="23" t="s">
        <v>2511</v>
      </c>
      <c r="B1306" s="28" t="s">
        <v>4714</v>
      </c>
      <c r="C1306" s="25"/>
      <c r="D1306" s="87">
        <f t="shared" si="28"/>
        <v>0</v>
      </c>
      <c r="E1306" s="88"/>
      <c r="F1306" s="89"/>
      <c r="G1306" s="4" t="str">
        <f t="shared" si="27"/>
        <v/>
      </c>
      <c r="X1306" s="56" t="str">
        <f t="shared" si="29"/>
        <v/>
      </c>
      <c r="Y1306" s="56"/>
    </row>
    <row r="1307" spans="1:25" ht="24" x14ac:dyDescent="0.25">
      <c r="A1307" s="23" t="s">
        <v>2513</v>
      </c>
      <c r="B1307" s="28" t="s">
        <v>4715</v>
      </c>
      <c r="C1307" s="25"/>
      <c r="D1307" s="87">
        <f t="shared" si="28"/>
        <v>0</v>
      </c>
      <c r="E1307" s="88"/>
      <c r="F1307" s="89"/>
      <c r="G1307" s="4" t="str">
        <f t="shared" si="27"/>
        <v/>
      </c>
      <c r="X1307" s="56" t="str">
        <f t="shared" si="29"/>
        <v/>
      </c>
      <c r="Y1307" s="56"/>
    </row>
    <row r="1308" spans="1:25" ht="24" x14ac:dyDescent="0.25">
      <c r="A1308" s="23" t="s">
        <v>2515</v>
      </c>
      <c r="B1308" s="28" t="s">
        <v>4716</v>
      </c>
      <c r="C1308" s="25"/>
      <c r="D1308" s="87">
        <f t="shared" si="28"/>
        <v>0</v>
      </c>
      <c r="E1308" s="88"/>
      <c r="F1308" s="89"/>
      <c r="G1308" s="4" t="str">
        <f t="shared" si="27"/>
        <v/>
      </c>
      <c r="X1308" s="56" t="str">
        <f t="shared" si="29"/>
        <v/>
      </c>
      <c r="Y1308" s="56"/>
    </row>
    <row r="1309" spans="1:25" x14ac:dyDescent="0.25">
      <c r="A1309" s="23" t="s">
        <v>2517</v>
      </c>
      <c r="B1309" s="24" t="s">
        <v>2518</v>
      </c>
      <c r="C1309" s="25"/>
      <c r="D1309" s="87">
        <f t="shared" si="28"/>
        <v>0</v>
      </c>
      <c r="E1309" s="88"/>
      <c r="F1309" s="89"/>
      <c r="G1309" s="4" t="str">
        <f t="shared" si="27"/>
        <v/>
      </c>
      <c r="X1309" s="56" t="str">
        <f t="shared" si="29"/>
        <v/>
      </c>
      <c r="Y1309" s="56"/>
    </row>
    <row r="1310" spans="1:25" x14ac:dyDescent="0.25">
      <c r="A1310" s="23" t="s">
        <v>2519</v>
      </c>
      <c r="B1310" s="24" t="s">
        <v>2520</v>
      </c>
      <c r="C1310" s="25"/>
      <c r="D1310" s="87">
        <f t="shared" si="28"/>
        <v>0</v>
      </c>
      <c r="E1310" s="88"/>
      <c r="F1310" s="89"/>
      <c r="G1310" s="4" t="str">
        <f t="shared" si="27"/>
        <v/>
      </c>
      <c r="X1310" s="56" t="str">
        <f t="shared" si="29"/>
        <v/>
      </c>
      <c r="Y1310" s="56"/>
    </row>
    <row r="1311" spans="1:25" x14ac:dyDescent="0.25">
      <c r="A1311" s="23" t="s">
        <v>2521</v>
      </c>
      <c r="B1311" s="24" t="s">
        <v>2522</v>
      </c>
      <c r="C1311" s="25"/>
      <c r="D1311" s="87">
        <f t="shared" si="28"/>
        <v>0</v>
      </c>
      <c r="E1311" s="88"/>
      <c r="F1311" s="89"/>
      <c r="G1311" s="4" t="str">
        <f t="shared" si="27"/>
        <v/>
      </c>
      <c r="X1311" s="56" t="str">
        <f t="shared" si="29"/>
        <v/>
      </c>
      <c r="Y1311" s="56"/>
    </row>
    <row r="1312" spans="1:25" x14ac:dyDescent="0.25">
      <c r="A1312" s="23" t="s">
        <v>2523</v>
      </c>
      <c r="B1312" s="24" t="s">
        <v>2524</v>
      </c>
      <c r="C1312" s="25"/>
      <c r="D1312" s="87">
        <f t="shared" si="28"/>
        <v>0</v>
      </c>
      <c r="E1312" s="88"/>
      <c r="F1312" s="89"/>
      <c r="G1312" s="4" t="str">
        <f t="shared" si="27"/>
        <v/>
      </c>
      <c r="X1312" s="56" t="str">
        <f t="shared" si="29"/>
        <v/>
      </c>
      <c r="Y1312" s="56"/>
    </row>
    <row r="1313" spans="1:25" x14ac:dyDescent="0.25">
      <c r="A1313" s="23" t="s">
        <v>2525</v>
      </c>
      <c r="B1313" s="24" t="s">
        <v>2526</v>
      </c>
      <c r="C1313" s="25"/>
      <c r="D1313" s="87">
        <f t="shared" si="28"/>
        <v>0</v>
      </c>
      <c r="E1313" s="88"/>
      <c r="F1313" s="89"/>
      <c r="G1313" s="4" t="str">
        <f t="shared" si="27"/>
        <v/>
      </c>
      <c r="X1313" s="56" t="str">
        <f t="shared" si="29"/>
        <v/>
      </c>
      <c r="Y1313" s="56"/>
    </row>
    <row r="1314" spans="1:25" x14ac:dyDescent="0.25">
      <c r="A1314" s="23" t="s">
        <v>2527</v>
      </c>
      <c r="B1314" s="24" t="s">
        <v>2528</v>
      </c>
      <c r="C1314" s="25"/>
      <c r="D1314" s="87">
        <f t="shared" si="28"/>
        <v>0</v>
      </c>
      <c r="E1314" s="88"/>
      <c r="F1314" s="89"/>
      <c r="G1314" s="4" t="str">
        <f t="shared" si="27"/>
        <v/>
      </c>
      <c r="X1314" s="56" t="str">
        <f t="shared" si="29"/>
        <v/>
      </c>
      <c r="Y1314" s="56"/>
    </row>
    <row r="1315" spans="1:25" x14ac:dyDescent="0.25">
      <c r="A1315" s="23" t="s">
        <v>2529</v>
      </c>
      <c r="B1315" s="24" t="s">
        <v>2530</v>
      </c>
      <c r="C1315" s="25"/>
      <c r="D1315" s="87">
        <f t="shared" si="28"/>
        <v>0</v>
      </c>
      <c r="E1315" s="88"/>
      <c r="F1315" s="89"/>
      <c r="G1315" s="4" t="str">
        <f t="shared" si="27"/>
        <v/>
      </c>
      <c r="X1315" s="56" t="str">
        <f t="shared" si="29"/>
        <v/>
      </c>
      <c r="Y1315" s="56"/>
    </row>
    <row r="1316" spans="1:25" x14ac:dyDescent="0.25">
      <c r="A1316" s="23" t="s">
        <v>2531</v>
      </c>
      <c r="B1316" s="24" t="s">
        <v>2532</v>
      </c>
      <c r="C1316" s="25"/>
      <c r="D1316" s="87">
        <f t="shared" si="28"/>
        <v>0</v>
      </c>
      <c r="E1316" s="88"/>
      <c r="F1316" s="89"/>
      <c r="G1316" s="4" t="str">
        <f t="shared" si="27"/>
        <v/>
      </c>
      <c r="X1316" s="56" t="str">
        <f t="shared" si="29"/>
        <v/>
      </c>
      <c r="Y1316" s="56"/>
    </row>
    <row r="1317" spans="1:25" x14ac:dyDescent="0.25">
      <c r="A1317" s="23" t="s">
        <v>2533</v>
      </c>
      <c r="B1317" s="24" t="s">
        <v>2534</v>
      </c>
      <c r="C1317" s="25"/>
      <c r="D1317" s="87">
        <f t="shared" si="28"/>
        <v>0</v>
      </c>
      <c r="E1317" s="88"/>
      <c r="F1317" s="89"/>
      <c r="G1317" s="4" t="str">
        <f t="shared" si="27"/>
        <v/>
      </c>
      <c r="X1317" s="56" t="str">
        <f t="shared" si="29"/>
        <v/>
      </c>
      <c r="Y1317" s="56"/>
    </row>
    <row r="1318" spans="1:25" x14ac:dyDescent="0.25">
      <c r="A1318" s="23" t="s">
        <v>2535</v>
      </c>
      <c r="B1318" s="24" t="s">
        <v>2536</v>
      </c>
      <c r="C1318" s="25"/>
      <c r="D1318" s="87">
        <f t="shared" si="28"/>
        <v>0</v>
      </c>
      <c r="E1318" s="88"/>
      <c r="F1318" s="89"/>
      <c r="G1318" s="4" t="str">
        <f t="shared" si="27"/>
        <v/>
      </c>
      <c r="X1318" s="56" t="str">
        <f t="shared" si="29"/>
        <v/>
      </c>
      <c r="Y1318" s="56"/>
    </row>
    <row r="1319" spans="1:25" x14ac:dyDescent="0.25">
      <c r="A1319" s="23" t="s">
        <v>2537</v>
      </c>
      <c r="B1319" s="24" t="s">
        <v>2538</v>
      </c>
      <c r="C1319" s="25"/>
      <c r="D1319" s="87">
        <f t="shared" si="28"/>
        <v>0</v>
      </c>
      <c r="E1319" s="88"/>
      <c r="F1319" s="89"/>
      <c r="G1319" s="4" t="str">
        <f t="shared" si="27"/>
        <v/>
      </c>
      <c r="X1319" s="56" t="str">
        <f t="shared" si="29"/>
        <v/>
      </c>
      <c r="Y1319" s="56"/>
    </row>
    <row r="1320" spans="1:25" x14ac:dyDescent="0.25">
      <c r="A1320" s="23" t="s">
        <v>2539</v>
      </c>
      <c r="B1320" s="24" t="s">
        <v>2540</v>
      </c>
      <c r="C1320" s="25"/>
      <c r="D1320" s="87">
        <f t="shared" si="28"/>
        <v>0</v>
      </c>
      <c r="E1320" s="88"/>
      <c r="F1320" s="89"/>
      <c r="G1320" s="4" t="str">
        <f t="shared" si="27"/>
        <v/>
      </c>
      <c r="X1320" s="56" t="str">
        <f t="shared" si="29"/>
        <v/>
      </c>
      <c r="Y1320" s="56"/>
    </row>
    <row r="1321" spans="1:25" x14ac:dyDescent="0.25">
      <c r="A1321" s="23" t="s">
        <v>2541</v>
      </c>
      <c r="B1321" s="24" t="s">
        <v>2542</v>
      </c>
      <c r="C1321" s="25"/>
      <c r="D1321" s="87">
        <f t="shared" si="28"/>
        <v>0</v>
      </c>
      <c r="E1321" s="88"/>
      <c r="F1321" s="89"/>
      <c r="G1321" s="4" t="str">
        <f t="shared" si="27"/>
        <v/>
      </c>
      <c r="X1321" s="56" t="str">
        <f t="shared" si="29"/>
        <v/>
      </c>
      <c r="Y1321" s="56"/>
    </row>
    <row r="1322" spans="1:25" x14ac:dyDescent="0.25">
      <c r="A1322" s="23" t="s">
        <v>2543</v>
      </c>
      <c r="B1322" s="24" t="s">
        <v>2544</v>
      </c>
      <c r="C1322" s="25"/>
      <c r="D1322" s="87">
        <f t="shared" si="28"/>
        <v>0</v>
      </c>
      <c r="E1322" s="88"/>
      <c r="F1322" s="89"/>
      <c r="G1322" s="4" t="str">
        <f t="shared" si="27"/>
        <v/>
      </c>
      <c r="X1322" s="56" t="str">
        <f t="shared" si="29"/>
        <v/>
      </c>
      <c r="Y1322" s="56"/>
    </row>
    <row r="1323" spans="1:25" x14ac:dyDescent="0.25">
      <c r="A1323" s="23" t="s">
        <v>2545</v>
      </c>
      <c r="B1323" s="24" t="s">
        <v>2546</v>
      </c>
      <c r="C1323" s="25"/>
      <c r="D1323" s="87">
        <f t="shared" si="28"/>
        <v>0</v>
      </c>
      <c r="E1323" s="88"/>
      <c r="F1323" s="89"/>
      <c r="G1323" s="4" t="str">
        <f t="shared" si="27"/>
        <v/>
      </c>
      <c r="X1323" s="56" t="str">
        <f t="shared" si="29"/>
        <v/>
      </c>
      <c r="Y1323" s="56"/>
    </row>
    <row r="1324" spans="1:25" x14ac:dyDescent="0.25">
      <c r="A1324" s="23" t="s">
        <v>2547</v>
      </c>
      <c r="B1324" s="24" t="s">
        <v>4717</v>
      </c>
      <c r="C1324" s="25"/>
      <c r="D1324" s="87">
        <f t="shared" si="28"/>
        <v>0</v>
      </c>
      <c r="E1324" s="88"/>
      <c r="F1324" s="89"/>
      <c r="G1324" s="4" t="str">
        <f t="shared" si="27"/>
        <v/>
      </c>
      <c r="X1324" s="56" t="str">
        <f t="shared" si="29"/>
        <v/>
      </c>
      <c r="Y1324" s="56"/>
    </row>
    <row r="1325" spans="1:25" x14ac:dyDescent="0.25">
      <c r="A1325" s="23" t="s">
        <v>2549</v>
      </c>
      <c r="B1325" s="24" t="s">
        <v>4718</v>
      </c>
      <c r="C1325" s="25"/>
      <c r="D1325" s="87">
        <f t="shared" si="28"/>
        <v>0</v>
      </c>
      <c r="E1325" s="88"/>
      <c r="F1325" s="89"/>
      <c r="G1325" s="4" t="str">
        <f t="shared" si="27"/>
        <v/>
      </c>
      <c r="X1325" s="56" t="str">
        <f t="shared" si="29"/>
        <v/>
      </c>
      <c r="Y1325" s="56"/>
    </row>
    <row r="1326" spans="1:25" x14ac:dyDescent="0.25">
      <c r="A1326" s="23" t="s">
        <v>2551</v>
      </c>
      <c r="B1326" s="24" t="s">
        <v>2552</v>
      </c>
      <c r="C1326" s="25"/>
      <c r="D1326" s="87">
        <f t="shared" si="28"/>
        <v>0</v>
      </c>
      <c r="E1326" s="88"/>
      <c r="F1326" s="89"/>
      <c r="G1326" s="4" t="str">
        <f t="shared" si="27"/>
        <v/>
      </c>
      <c r="X1326" s="56" t="str">
        <f t="shared" si="29"/>
        <v/>
      </c>
      <c r="Y1326" s="56"/>
    </row>
    <row r="1327" spans="1:25" x14ac:dyDescent="0.25">
      <c r="A1327" s="23" t="s">
        <v>2553</v>
      </c>
      <c r="B1327" s="24" t="s">
        <v>2554</v>
      </c>
      <c r="C1327" s="25"/>
      <c r="D1327" s="87">
        <f t="shared" si="28"/>
        <v>0</v>
      </c>
      <c r="E1327" s="88"/>
      <c r="F1327" s="89"/>
      <c r="G1327" s="4" t="str">
        <f t="shared" si="27"/>
        <v/>
      </c>
      <c r="X1327" s="56" t="str">
        <f t="shared" si="29"/>
        <v/>
      </c>
      <c r="Y1327" s="56"/>
    </row>
    <row r="1328" spans="1:25" x14ac:dyDescent="0.25">
      <c r="A1328" s="23" t="s">
        <v>2555</v>
      </c>
      <c r="B1328" s="24" t="s">
        <v>2556</v>
      </c>
      <c r="C1328" s="25"/>
      <c r="D1328" s="87">
        <f t="shared" si="28"/>
        <v>0</v>
      </c>
      <c r="E1328" s="88"/>
      <c r="F1328" s="89"/>
      <c r="G1328" s="4" t="str">
        <f t="shared" si="27"/>
        <v/>
      </c>
      <c r="X1328" s="56" t="str">
        <f t="shared" si="29"/>
        <v/>
      </c>
      <c r="Y1328" s="56"/>
    </row>
    <row r="1329" spans="1:25" x14ac:dyDescent="0.25">
      <c r="A1329" s="23" t="s">
        <v>2557</v>
      </c>
      <c r="B1329" s="24" t="s">
        <v>2558</v>
      </c>
      <c r="C1329" s="25"/>
      <c r="D1329" s="87">
        <f t="shared" si="28"/>
        <v>0</v>
      </c>
      <c r="E1329" s="88"/>
      <c r="F1329" s="89"/>
      <c r="G1329" s="4" t="str">
        <f t="shared" si="27"/>
        <v/>
      </c>
      <c r="X1329" s="56" t="str">
        <f t="shared" si="29"/>
        <v/>
      </c>
      <c r="Y1329" s="56"/>
    </row>
    <row r="1330" spans="1:25" x14ac:dyDescent="0.25">
      <c r="A1330" s="23" t="s">
        <v>2559</v>
      </c>
      <c r="B1330" s="24" t="s">
        <v>2560</v>
      </c>
      <c r="C1330" s="25"/>
      <c r="D1330" s="87">
        <f t="shared" si="28"/>
        <v>0</v>
      </c>
      <c r="E1330" s="88"/>
      <c r="F1330" s="89"/>
      <c r="G1330" s="4" t="str">
        <f t="shared" si="27"/>
        <v/>
      </c>
      <c r="X1330" s="56" t="str">
        <f t="shared" si="29"/>
        <v/>
      </c>
      <c r="Y1330" s="56"/>
    </row>
    <row r="1331" spans="1:25" x14ac:dyDescent="0.25">
      <c r="A1331" s="23" t="s">
        <v>2561</v>
      </c>
      <c r="B1331" s="24" t="s">
        <v>2562</v>
      </c>
      <c r="C1331" s="25"/>
      <c r="D1331" s="87">
        <f t="shared" si="28"/>
        <v>0</v>
      </c>
      <c r="E1331" s="88"/>
      <c r="F1331" s="89"/>
      <c r="G1331" s="4" t="str">
        <f t="shared" si="27"/>
        <v/>
      </c>
      <c r="X1331" s="56" t="str">
        <f t="shared" si="29"/>
        <v/>
      </c>
      <c r="Y1331" s="56"/>
    </row>
    <row r="1332" spans="1:25" x14ac:dyDescent="0.25">
      <c r="A1332" s="23" t="s">
        <v>2563</v>
      </c>
      <c r="B1332" s="24" t="s">
        <v>2564</v>
      </c>
      <c r="C1332" s="25"/>
      <c r="D1332" s="87">
        <f t="shared" si="28"/>
        <v>0</v>
      </c>
      <c r="E1332" s="88"/>
      <c r="F1332" s="89"/>
      <c r="G1332" s="4" t="str">
        <f t="shared" si="27"/>
        <v/>
      </c>
      <c r="X1332" s="56" t="str">
        <f t="shared" si="29"/>
        <v/>
      </c>
      <c r="Y1332" s="56"/>
    </row>
    <row r="1333" spans="1:25" ht="24" x14ac:dyDescent="0.25">
      <c r="A1333" s="23" t="s">
        <v>2565</v>
      </c>
      <c r="B1333" s="28" t="s">
        <v>4719</v>
      </c>
      <c r="C1333" s="25"/>
      <c r="D1333" s="87">
        <f t="shared" si="28"/>
        <v>0</v>
      </c>
      <c r="E1333" s="88"/>
      <c r="F1333" s="89"/>
      <c r="G1333" s="4" t="str">
        <f t="shared" si="27"/>
        <v/>
      </c>
      <c r="X1333" s="56" t="str">
        <f t="shared" si="29"/>
        <v/>
      </c>
      <c r="Y1333" s="56"/>
    </row>
    <row r="1334" spans="1:25" x14ac:dyDescent="0.25">
      <c r="A1334" s="23" t="s">
        <v>2567</v>
      </c>
      <c r="B1334" s="24" t="s">
        <v>2568</v>
      </c>
      <c r="C1334" s="25"/>
      <c r="D1334" s="87">
        <f t="shared" si="28"/>
        <v>0</v>
      </c>
      <c r="E1334" s="88"/>
      <c r="F1334" s="89"/>
      <c r="G1334" s="4" t="str">
        <f t="shared" si="27"/>
        <v/>
      </c>
      <c r="X1334" s="56" t="str">
        <f t="shared" si="29"/>
        <v/>
      </c>
      <c r="Y1334" s="56"/>
    </row>
    <row r="1335" spans="1:25" x14ac:dyDescent="0.25">
      <c r="A1335" s="23" t="s">
        <v>2569</v>
      </c>
      <c r="B1335" s="24" t="s">
        <v>2570</v>
      </c>
      <c r="C1335" s="25"/>
      <c r="D1335" s="87">
        <f t="shared" si="28"/>
        <v>0</v>
      </c>
      <c r="E1335" s="88"/>
      <c r="F1335" s="89"/>
      <c r="G1335" s="4" t="str">
        <f t="shared" si="27"/>
        <v/>
      </c>
      <c r="X1335" s="56" t="str">
        <f t="shared" si="29"/>
        <v/>
      </c>
      <c r="Y1335" s="56"/>
    </row>
    <row r="1336" spans="1:25" x14ac:dyDescent="0.25">
      <c r="A1336" s="23" t="s">
        <v>2571</v>
      </c>
      <c r="B1336" s="24" t="s">
        <v>2572</v>
      </c>
      <c r="C1336" s="25"/>
      <c r="D1336" s="87">
        <f t="shared" si="28"/>
        <v>0</v>
      </c>
      <c r="E1336" s="88"/>
      <c r="F1336" s="89"/>
      <c r="G1336" s="4" t="str">
        <f t="shared" si="27"/>
        <v/>
      </c>
      <c r="X1336" s="56" t="str">
        <f t="shared" si="29"/>
        <v/>
      </c>
      <c r="Y1336" s="56"/>
    </row>
    <row r="1337" spans="1:25" ht="24" x14ac:dyDescent="0.25">
      <c r="A1337" s="23" t="s">
        <v>2573</v>
      </c>
      <c r="B1337" s="28" t="s">
        <v>4720</v>
      </c>
      <c r="C1337" s="25"/>
      <c r="D1337" s="87">
        <f t="shared" si="28"/>
        <v>0</v>
      </c>
      <c r="E1337" s="88"/>
      <c r="F1337" s="89"/>
      <c r="G1337" s="4" t="str">
        <f t="shared" si="27"/>
        <v/>
      </c>
      <c r="X1337" s="56" t="str">
        <f t="shared" si="29"/>
        <v/>
      </c>
      <c r="Y1337" s="56"/>
    </row>
    <row r="1338" spans="1:25" x14ac:dyDescent="0.25">
      <c r="A1338" s="23" t="s">
        <v>2575</v>
      </c>
      <c r="B1338" s="24" t="s">
        <v>2576</v>
      </c>
      <c r="C1338" s="25"/>
      <c r="D1338" s="87">
        <f t="shared" si="28"/>
        <v>0</v>
      </c>
      <c r="E1338" s="88"/>
      <c r="F1338" s="89"/>
      <c r="G1338" s="4" t="str">
        <f t="shared" ref="G1338:G1401" si="30">IF(D1338&gt;C1338,"CMA ES MAYOR QUE TOTAL ACTIVIDADES","")</f>
        <v/>
      </c>
      <c r="X1338" s="56" t="str">
        <f t="shared" si="29"/>
        <v/>
      </c>
      <c r="Y1338" s="56"/>
    </row>
    <row r="1339" spans="1:25" x14ac:dyDescent="0.25">
      <c r="A1339" s="23" t="s">
        <v>2577</v>
      </c>
      <c r="B1339" s="24" t="s">
        <v>2578</v>
      </c>
      <c r="C1339" s="25"/>
      <c r="D1339" s="87">
        <f t="shared" ref="D1339:D1402" si="31">+E1339+F1339</f>
        <v>0</v>
      </c>
      <c r="E1339" s="88"/>
      <c r="F1339" s="89"/>
      <c r="G1339" s="4" t="str">
        <f t="shared" si="30"/>
        <v/>
      </c>
      <c r="X1339" s="56" t="str">
        <f t="shared" si="29"/>
        <v/>
      </c>
      <c r="Y1339" s="56"/>
    </row>
    <row r="1340" spans="1:25" x14ac:dyDescent="0.25">
      <c r="A1340" s="23" t="s">
        <v>2579</v>
      </c>
      <c r="B1340" s="53" t="s">
        <v>2580</v>
      </c>
      <c r="C1340" s="25"/>
      <c r="D1340" s="87">
        <f t="shared" si="31"/>
        <v>0</v>
      </c>
      <c r="E1340" s="88"/>
      <c r="F1340" s="89"/>
      <c r="G1340" s="4" t="str">
        <f t="shared" si="30"/>
        <v/>
      </c>
      <c r="X1340" s="56" t="str">
        <f t="shared" si="29"/>
        <v/>
      </c>
      <c r="Y1340" s="56"/>
    </row>
    <row r="1341" spans="1:25" x14ac:dyDescent="0.25">
      <c r="A1341" s="47"/>
      <c r="B1341" s="97" t="s">
        <v>2581</v>
      </c>
      <c r="C1341" s="41"/>
      <c r="D1341" s="42"/>
      <c r="E1341" s="42"/>
      <c r="F1341" s="43"/>
      <c r="X1341" s="56" t="str">
        <f t="shared" ref="X1341:X1404" si="32">IF(D1341&gt;C1341,1,"")</f>
        <v/>
      </c>
      <c r="Y1341" s="56"/>
    </row>
    <row r="1342" spans="1:25" x14ac:dyDescent="0.25">
      <c r="A1342" s="47"/>
      <c r="B1342" s="19" t="s">
        <v>2272</v>
      </c>
      <c r="C1342" s="41">
        <f>SUM(C1343:C1345)</f>
        <v>0</v>
      </c>
      <c r="D1342" s="42"/>
      <c r="E1342" s="42"/>
      <c r="F1342" s="43"/>
      <c r="X1342" s="56" t="str">
        <f t="shared" si="32"/>
        <v/>
      </c>
      <c r="Y1342" s="56"/>
    </row>
    <row r="1343" spans="1:25" x14ac:dyDescent="0.25">
      <c r="A1343" s="23" t="s">
        <v>2582</v>
      </c>
      <c r="B1343" s="24" t="s">
        <v>2583</v>
      </c>
      <c r="C1343" s="25"/>
      <c r="D1343" s="26"/>
      <c r="E1343" s="26"/>
      <c r="F1343" s="27"/>
      <c r="X1343" s="56" t="str">
        <f t="shared" si="32"/>
        <v/>
      </c>
      <c r="Y1343" s="56"/>
    </row>
    <row r="1344" spans="1:25" x14ac:dyDescent="0.25">
      <c r="A1344" s="23" t="s">
        <v>2584</v>
      </c>
      <c r="B1344" s="24" t="s">
        <v>2585</v>
      </c>
      <c r="C1344" s="25"/>
      <c r="D1344" s="26"/>
      <c r="E1344" s="26"/>
      <c r="F1344" s="27"/>
      <c r="X1344" s="56" t="str">
        <f t="shared" si="32"/>
        <v/>
      </c>
      <c r="Y1344" s="56"/>
    </row>
    <row r="1345" spans="1:25" x14ac:dyDescent="0.25">
      <c r="A1345" s="23" t="s">
        <v>2586</v>
      </c>
      <c r="B1345" s="36" t="s">
        <v>2587</v>
      </c>
      <c r="C1345" s="25"/>
      <c r="D1345" s="26"/>
      <c r="E1345" s="26"/>
      <c r="F1345" s="27"/>
      <c r="X1345" s="56" t="str">
        <f t="shared" si="32"/>
        <v/>
      </c>
      <c r="Y1345" s="56"/>
    </row>
    <row r="1346" spans="1:25" x14ac:dyDescent="0.25">
      <c r="A1346" s="47"/>
      <c r="B1346" s="19" t="s">
        <v>2588</v>
      </c>
      <c r="C1346" s="41">
        <f>SUM(C1347:C1429)</f>
        <v>0</v>
      </c>
      <c r="D1346" s="93">
        <f>SUM(D1347:D1429)</f>
        <v>0</v>
      </c>
      <c r="E1346" s="93">
        <f>SUM(E1347:E1429)</f>
        <v>0</v>
      </c>
      <c r="F1346" s="69">
        <f>SUM(F1347:F1429)</f>
        <v>0</v>
      </c>
      <c r="G1346" s="4" t="str">
        <f t="shared" si="30"/>
        <v/>
      </c>
      <c r="X1346" s="56" t="str">
        <f t="shared" si="32"/>
        <v/>
      </c>
      <c r="Y1346" s="56"/>
    </row>
    <row r="1347" spans="1:25" ht="24" x14ac:dyDescent="0.25">
      <c r="A1347" s="23" t="s">
        <v>2589</v>
      </c>
      <c r="B1347" s="28" t="s">
        <v>4721</v>
      </c>
      <c r="C1347" s="25"/>
      <c r="D1347" s="87">
        <f t="shared" si="31"/>
        <v>0</v>
      </c>
      <c r="E1347" s="88"/>
      <c r="F1347" s="89"/>
      <c r="G1347" s="4" t="str">
        <f t="shared" si="30"/>
        <v/>
      </c>
      <c r="X1347" s="56" t="str">
        <f t="shared" si="32"/>
        <v/>
      </c>
      <c r="Y1347" s="56"/>
    </row>
    <row r="1348" spans="1:25" ht="24" x14ac:dyDescent="0.25">
      <c r="A1348" s="23" t="s">
        <v>2591</v>
      </c>
      <c r="B1348" s="28" t="s">
        <v>4722</v>
      </c>
      <c r="C1348" s="25"/>
      <c r="D1348" s="87">
        <f t="shared" si="31"/>
        <v>0</v>
      </c>
      <c r="E1348" s="88"/>
      <c r="F1348" s="89"/>
      <c r="G1348" s="4" t="str">
        <f t="shared" si="30"/>
        <v/>
      </c>
      <c r="X1348" s="56" t="str">
        <f t="shared" si="32"/>
        <v/>
      </c>
      <c r="Y1348" s="56"/>
    </row>
    <row r="1349" spans="1:25" x14ac:dyDescent="0.25">
      <c r="A1349" s="23" t="s">
        <v>2593</v>
      </c>
      <c r="B1349" s="24" t="s">
        <v>2594</v>
      </c>
      <c r="C1349" s="25"/>
      <c r="D1349" s="87">
        <f t="shared" si="31"/>
        <v>0</v>
      </c>
      <c r="E1349" s="88"/>
      <c r="F1349" s="89"/>
      <c r="G1349" s="4" t="str">
        <f t="shared" si="30"/>
        <v/>
      </c>
      <c r="X1349" s="56" t="str">
        <f t="shared" si="32"/>
        <v/>
      </c>
      <c r="Y1349" s="56"/>
    </row>
    <row r="1350" spans="1:25" ht="24" x14ac:dyDescent="0.25">
      <c r="A1350" s="23" t="s">
        <v>2595</v>
      </c>
      <c r="B1350" s="28" t="s">
        <v>4723</v>
      </c>
      <c r="C1350" s="25"/>
      <c r="D1350" s="87">
        <f t="shared" si="31"/>
        <v>0</v>
      </c>
      <c r="E1350" s="88"/>
      <c r="F1350" s="89"/>
      <c r="G1350" s="4" t="str">
        <f t="shared" si="30"/>
        <v/>
      </c>
      <c r="X1350" s="56" t="str">
        <f t="shared" si="32"/>
        <v/>
      </c>
      <c r="Y1350" s="56"/>
    </row>
    <row r="1351" spans="1:25" ht="35.25" x14ac:dyDescent="0.25">
      <c r="A1351" s="23" t="s">
        <v>2597</v>
      </c>
      <c r="B1351" s="28" t="s">
        <v>4724</v>
      </c>
      <c r="C1351" s="25"/>
      <c r="D1351" s="87">
        <f t="shared" si="31"/>
        <v>0</v>
      </c>
      <c r="E1351" s="88"/>
      <c r="F1351" s="89"/>
      <c r="G1351" s="4" t="str">
        <f t="shared" si="30"/>
        <v/>
      </c>
      <c r="X1351" s="56" t="str">
        <f t="shared" si="32"/>
        <v/>
      </c>
      <c r="Y1351" s="56"/>
    </row>
    <row r="1352" spans="1:25" x14ac:dyDescent="0.25">
      <c r="A1352" s="23" t="s">
        <v>2599</v>
      </c>
      <c r="B1352" s="24" t="s">
        <v>2600</v>
      </c>
      <c r="C1352" s="25"/>
      <c r="D1352" s="87">
        <f t="shared" si="31"/>
        <v>0</v>
      </c>
      <c r="E1352" s="88"/>
      <c r="F1352" s="89"/>
      <c r="G1352" s="4" t="str">
        <f t="shared" si="30"/>
        <v/>
      </c>
      <c r="X1352" s="56" t="str">
        <f t="shared" si="32"/>
        <v/>
      </c>
      <c r="Y1352" s="56"/>
    </row>
    <row r="1353" spans="1:25" x14ac:dyDescent="0.25">
      <c r="A1353" s="23" t="s">
        <v>2601</v>
      </c>
      <c r="B1353" s="24" t="s">
        <v>2602</v>
      </c>
      <c r="C1353" s="25"/>
      <c r="D1353" s="87">
        <f t="shared" si="31"/>
        <v>0</v>
      </c>
      <c r="E1353" s="88"/>
      <c r="F1353" s="89"/>
      <c r="G1353" s="4" t="str">
        <f t="shared" si="30"/>
        <v/>
      </c>
      <c r="X1353" s="56" t="str">
        <f t="shared" si="32"/>
        <v/>
      </c>
      <c r="Y1353" s="56"/>
    </row>
    <row r="1354" spans="1:25" x14ac:dyDescent="0.25">
      <c r="A1354" s="23" t="s">
        <v>2603</v>
      </c>
      <c r="B1354" s="24" t="s">
        <v>2604</v>
      </c>
      <c r="C1354" s="25"/>
      <c r="D1354" s="87">
        <f t="shared" si="31"/>
        <v>0</v>
      </c>
      <c r="E1354" s="88"/>
      <c r="F1354" s="89"/>
      <c r="G1354" s="4" t="str">
        <f t="shared" si="30"/>
        <v/>
      </c>
      <c r="X1354" s="56" t="str">
        <f t="shared" si="32"/>
        <v/>
      </c>
      <c r="Y1354" s="56"/>
    </row>
    <row r="1355" spans="1:25" x14ac:dyDescent="0.25">
      <c r="A1355" s="23" t="s">
        <v>2605</v>
      </c>
      <c r="B1355" s="24" t="s">
        <v>2606</v>
      </c>
      <c r="C1355" s="25"/>
      <c r="D1355" s="87">
        <f t="shared" si="31"/>
        <v>0</v>
      </c>
      <c r="E1355" s="88"/>
      <c r="F1355" s="89"/>
      <c r="G1355" s="4" t="str">
        <f t="shared" si="30"/>
        <v/>
      </c>
      <c r="X1355" s="56" t="str">
        <f t="shared" si="32"/>
        <v/>
      </c>
      <c r="Y1355" s="56"/>
    </row>
    <row r="1356" spans="1:25" x14ac:dyDescent="0.25">
      <c r="A1356" s="23" t="s">
        <v>2607</v>
      </c>
      <c r="B1356" s="24" t="s">
        <v>4725</v>
      </c>
      <c r="C1356" s="25"/>
      <c r="D1356" s="87">
        <f t="shared" si="31"/>
        <v>0</v>
      </c>
      <c r="E1356" s="88"/>
      <c r="F1356" s="89"/>
      <c r="G1356" s="4" t="str">
        <f t="shared" si="30"/>
        <v/>
      </c>
      <c r="X1356" s="56" t="str">
        <f t="shared" si="32"/>
        <v/>
      </c>
      <c r="Y1356" s="56"/>
    </row>
    <row r="1357" spans="1:25" x14ac:dyDescent="0.25">
      <c r="A1357" s="23" t="s">
        <v>2609</v>
      </c>
      <c r="B1357" s="24" t="s">
        <v>4726</v>
      </c>
      <c r="C1357" s="25"/>
      <c r="D1357" s="87">
        <f t="shared" si="31"/>
        <v>0</v>
      </c>
      <c r="E1357" s="88"/>
      <c r="F1357" s="89"/>
      <c r="G1357" s="4" t="str">
        <f t="shared" si="30"/>
        <v/>
      </c>
      <c r="X1357" s="56" t="str">
        <f t="shared" si="32"/>
        <v/>
      </c>
      <c r="Y1357" s="56"/>
    </row>
    <row r="1358" spans="1:25" x14ac:dyDescent="0.25">
      <c r="A1358" s="23" t="s">
        <v>2611</v>
      </c>
      <c r="B1358" s="24" t="s">
        <v>2612</v>
      </c>
      <c r="C1358" s="25"/>
      <c r="D1358" s="87">
        <f t="shared" si="31"/>
        <v>0</v>
      </c>
      <c r="E1358" s="88"/>
      <c r="F1358" s="89"/>
      <c r="G1358" s="4" t="str">
        <f t="shared" si="30"/>
        <v/>
      </c>
      <c r="X1358" s="56" t="str">
        <f t="shared" si="32"/>
        <v/>
      </c>
      <c r="Y1358" s="56"/>
    </row>
    <row r="1359" spans="1:25" x14ac:dyDescent="0.25">
      <c r="A1359" s="23" t="s">
        <v>2613</v>
      </c>
      <c r="B1359" s="24" t="s">
        <v>2614</v>
      </c>
      <c r="C1359" s="25"/>
      <c r="D1359" s="87">
        <f t="shared" si="31"/>
        <v>0</v>
      </c>
      <c r="E1359" s="88"/>
      <c r="F1359" s="89"/>
      <c r="G1359" s="4" t="str">
        <f t="shared" si="30"/>
        <v/>
      </c>
      <c r="X1359" s="56" t="str">
        <f t="shared" si="32"/>
        <v/>
      </c>
      <c r="Y1359" s="56"/>
    </row>
    <row r="1360" spans="1:25" x14ac:dyDescent="0.25">
      <c r="A1360" s="23" t="s">
        <v>2615</v>
      </c>
      <c r="B1360" s="24" t="s">
        <v>2616</v>
      </c>
      <c r="C1360" s="25"/>
      <c r="D1360" s="87">
        <f t="shared" si="31"/>
        <v>0</v>
      </c>
      <c r="E1360" s="88"/>
      <c r="F1360" s="89"/>
      <c r="G1360" s="4" t="str">
        <f t="shared" si="30"/>
        <v/>
      </c>
      <c r="X1360" s="56" t="str">
        <f t="shared" si="32"/>
        <v/>
      </c>
      <c r="Y1360" s="56"/>
    </row>
    <row r="1361" spans="1:25" x14ac:dyDescent="0.25">
      <c r="A1361" s="23" t="s">
        <v>2617</v>
      </c>
      <c r="B1361" s="24" t="s">
        <v>2618</v>
      </c>
      <c r="C1361" s="25"/>
      <c r="D1361" s="87">
        <f t="shared" si="31"/>
        <v>0</v>
      </c>
      <c r="E1361" s="88"/>
      <c r="F1361" s="89"/>
      <c r="G1361" s="4" t="str">
        <f t="shared" si="30"/>
        <v/>
      </c>
      <c r="X1361" s="56" t="str">
        <f t="shared" si="32"/>
        <v/>
      </c>
      <c r="Y1361" s="56"/>
    </row>
    <row r="1362" spans="1:25" x14ac:dyDescent="0.25">
      <c r="A1362" s="23" t="s">
        <v>2619</v>
      </c>
      <c r="B1362" s="24" t="s">
        <v>2620</v>
      </c>
      <c r="C1362" s="25"/>
      <c r="D1362" s="87">
        <f t="shared" si="31"/>
        <v>0</v>
      </c>
      <c r="E1362" s="88"/>
      <c r="F1362" s="89"/>
      <c r="G1362" s="4" t="str">
        <f t="shared" si="30"/>
        <v/>
      </c>
      <c r="X1362" s="56" t="str">
        <f t="shared" si="32"/>
        <v/>
      </c>
      <c r="Y1362" s="56"/>
    </row>
    <row r="1363" spans="1:25" x14ac:dyDescent="0.25">
      <c r="A1363" s="23" t="s">
        <v>2621</v>
      </c>
      <c r="B1363" s="24" t="s">
        <v>2622</v>
      </c>
      <c r="C1363" s="25"/>
      <c r="D1363" s="87">
        <f t="shared" si="31"/>
        <v>0</v>
      </c>
      <c r="E1363" s="88"/>
      <c r="F1363" s="89"/>
      <c r="G1363" s="4" t="str">
        <f t="shared" si="30"/>
        <v/>
      </c>
      <c r="X1363" s="56" t="str">
        <f t="shared" si="32"/>
        <v/>
      </c>
      <c r="Y1363" s="56"/>
    </row>
    <row r="1364" spans="1:25" x14ac:dyDescent="0.25">
      <c r="A1364" s="23" t="s">
        <v>2623</v>
      </c>
      <c r="B1364" s="24" t="s">
        <v>4727</v>
      </c>
      <c r="C1364" s="25"/>
      <c r="D1364" s="87">
        <f t="shared" si="31"/>
        <v>0</v>
      </c>
      <c r="E1364" s="88"/>
      <c r="F1364" s="89"/>
      <c r="G1364" s="4" t="str">
        <f t="shared" si="30"/>
        <v/>
      </c>
      <c r="X1364" s="56" t="str">
        <f t="shared" si="32"/>
        <v/>
      </c>
      <c r="Y1364" s="56"/>
    </row>
    <row r="1365" spans="1:25" x14ac:dyDescent="0.25">
      <c r="A1365" s="23" t="s">
        <v>2625</v>
      </c>
      <c r="B1365" s="24" t="s">
        <v>4728</v>
      </c>
      <c r="C1365" s="25"/>
      <c r="D1365" s="87">
        <f t="shared" si="31"/>
        <v>0</v>
      </c>
      <c r="E1365" s="88"/>
      <c r="F1365" s="89"/>
      <c r="G1365" s="4" t="str">
        <f t="shared" si="30"/>
        <v/>
      </c>
      <c r="X1365" s="56" t="str">
        <f t="shared" si="32"/>
        <v/>
      </c>
      <c r="Y1365" s="56"/>
    </row>
    <row r="1366" spans="1:25" x14ac:dyDescent="0.25">
      <c r="A1366" s="23" t="s">
        <v>2627</v>
      </c>
      <c r="B1366" s="24" t="s">
        <v>2628</v>
      </c>
      <c r="C1366" s="25"/>
      <c r="D1366" s="87">
        <f t="shared" si="31"/>
        <v>0</v>
      </c>
      <c r="E1366" s="88"/>
      <c r="F1366" s="89"/>
      <c r="G1366" s="4" t="str">
        <f t="shared" si="30"/>
        <v/>
      </c>
      <c r="X1366" s="56" t="str">
        <f t="shared" si="32"/>
        <v/>
      </c>
      <c r="Y1366" s="56"/>
    </row>
    <row r="1367" spans="1:25" x14ac:dyDescent="0.25">
      <c r="A1367" s="23" t="s">
        <v>2629</v>
      </c>
      <c r="B1367" s="24" t="s">
        <v>2630</v>
      </c>
      <c r="C1367" s="25"/>
      <c r="D1367" s="87">
        <f t="shared" si="31"/>
        <v>0</v>
      </c>
      <c r="E1367" s="88"/>
      <c r="F1367" s="89"/>
      <c r="G1367" s="4" t="str">
        <f t="shared" si="30"/>
        <v/>
      </c>
      <c r="X1367" s="56" t="str">
        <f t="shared" si="32"/>
        <v/>
      </c>
      <c r="Y1367" s="56"/>
    </row>
    <row r="1368" spans="1:25" ht="24" x14ac:dyDescent="0.25">
      <c r="A1368" s="23" t="s">
        <v>2631</v>
      </c>
      <c r="B1368" s="28" t="s">
        <v>4729</v>
      </c>
      <c r="C1368" s="25"/>
      <c r="D1368" s="87">
        <f t="shared" si="31"/>
        <v>0</v>
      </c>
      <c r="E1368" s="88"/>
      <c r="F1368" s="89"/>
      <c r="G1368" s="4" t="str">
        <f t="shared" si="30"/>
        <v/>
      </c>
      <c r="X1368" s="56" t="str">
        <f t="shared" si="32"/>
        <v/>
      </c>
      <c r="Y1368" s="56"/>
    </row>
    <row r="1369" spans="1:25" x14ac:dyDescent="0.25">
      <c r="A1369" s="23" t="s">
        <v>2633</v>
      </c>
      <c r="B1369" s="24" t="s">
        <v>2634</v>
      </c>
      <c r="C1369" s="25"/>
      <c r="D1369" s="87">
        <f t="shared" si="31"/>
        <v>0</v>
      </c>
      <c r="E1369" s="88"/>
      <c r="F1369" s="89"/>
      <c r="G1369" s="4" t="str">
        <f t="shared" si="30"/>
        <v/>
      </c>
      <c r="X1369" s="56" t="str">
        <f t="shared" si="32"/>
        <v/>
      </c>
      <c r="Y1369" s="56"/>
    </row>
    <row r="1370" spans="1:25" ht="24" x14ac:dyDescent="0.25">
      <c r="A1370" s="23" t="s">
        <v>2635</v>
      </c>
      <c r="B1370" s="28" t="s">
        <v>4730</v>
      </c>
      <c r="C1370" s="25"/>
      <c r="D1370" s="87">
        <f t="shared" si="31"/>
        <v>0</v>
      </c>
      <c r="E1370" s="88"/>
      <c r="F1370" s="89"/>
      <c r="G1370" s="4" t="str">
        <f t="shared" si="30"/>
        <v/>
      </c>
      <c r="X1370" s="56" t="str">
        <f t="shared" si="32"/>
        <v/>
      </c>
      <c r="Y1370" s="56"/>
    </row>
    <row r="1371" spans="1:25" x14ac:dyDescent="0.25">
      <c r="A1371" s="23" t="s">
        <v>2637</v>
      </c>
      <c r="B1371" s="24" t="s">
        <v>2638</v>
      </c>
      <c r="C1371" s="25"/>
      <c r="D1371" s="87">
        <f t="shared" si="31"/>
        <v>0</v>
      </c>
      <c r="E1371" s="88"/>
      <c r="F1371" s="89"/>
      <c r="G1371" s="4" t="str">
        <f t="shared" si="30"/>
        <v/>
      </c>
      <c r="X1371" s="56" t="str">
        <f t="shared" si="32"/>
        <v/>
      </c>
      <c r="Y1371" s="56"/>
    </row>
    <row r="1372" spans="1:25" ht="24" x14ac:dyDescent="0.25">
      <c r="A1372" s="23" t="s">
        <v>2639</v>
      </c>
      <c r="B1372" s="28" t="s">
        <v>4731</v>
      </c>
      <c r="C1372" s="25"/>
      <c r="D1372" s="87">
        <f t="shared" si="31"/>
        <v>0</v>
      </c>
      <c r="E1372" s="88"/>
      <c r="F1372" s="89"/>
      <c r="G1372" s="4" t="str">
        <f t="shared" si="30"/>
        <v/>
      </c>
      <c r="X1372" s="56" t="str">
        <f t="shared" si="32"/>
        <v/>
      </c>
      <c r="Y1372" s="56"/>
    </row>
    <row r="1373" spans="1:25" x14ac:dyDescent="0.25">
      <c r="A1373" s="23" t="s">
        <v>2641</v>
      </c>
      <c r="B1373" s="24" t="s">
        <v>2642</v>
      </c>
      <c r="C1373" s="25"/>
      <c r="D1373" s="87">
        <f t="shared" si="31"/>
        <v>0</v>
      </c>
      <c r="E1373" s="88"/>
      <c r="F1373" s="89"/>
      <c r="G1373" s="4" t="str">
        <f t="shared" si="30"/>
        <v/>
      </c>
      <c r="X1373" s="56" t="str">
        <f t="shared" si="32"/>
        <v/>
      </c>
      <c r="Y1373" s="56"/>
    </row>
    <row r="1374" spans="1:25" x14ac:dyDescent="0.25">
      <c r="A1374" s="23" t="s">
        <v>2643</v>
      </c>
      <c r="B1374" s="28" t="s">
        <v>4732</v>
      </c>
      <c r="C1374" s="25"/>
      <c r="D1374" s="87">
        <f t="shared" si="31"/>
        <v>0</v>
      </c>
      <c r="E1374" s="88"/>
      <c r="F1374" s="89"/>
      <c r="G1374" s="4" t="str">
        <f t="shared" si="30"/>
        <v/>
      </c>
      <c r="X1374" s="56" t="str">
        <f t="shared" si="32"/>
        <v/>
      </c>
      <c r="Y1374" s="56"/>
    </row>
    <row r="1375" spans="1:25" x14ac:dyDescent="0.25">
      <c r="A1375" s="23" t="s">
        <v>2645</v>
      </c>
      <c r="B1375" s="24" t="s">
        <v>2646</v>
      </c>
      <c r="C1375" s="25"/>
      <c r="D1375" s="87">
        <f t="shared" si="31"/>
        <v>0</v>
      </c>
      <c r="E1375" s="88"/>
      <c r="F1375" s="89"/>
      <c r="G1375" s="4" t="str">
        <f t="shared" si="30"/>
        <v/>
      </c>
      <c r="X1375" s="56" t="str">
        <f t="shared" si="32"/>
        <v/>
      </c>
      <c r="Y1375" s="56"/>
    </row>
    <row r="1376" spans="1:25" x14ac:dyDescent="0.25">
      <c r="A1376" s="23" t="s">
        <v>2647</v>
      </c>
      <c r="B1376" s="24" t="s">
        <v>2648</v>
      </c>
      <c r="C1376" s="25"/>
      <c r="D1376" s="87">
        <f t="shared" si="31"/>
        <v>0</v>
      </c>
      <c r="E1376" s="88"/>
      <c r="F1376" s="89"/>
      <c r="G1376" s="4" t="str">
        <f t="shared" si="30"/>
        <v/>
      </c>
      <c r="X1376" s="56" t="str">
        <f t="shared" si="32"/>
        <v/>
      </c>
      <c r="Y1376" s="56"/>
    </row>
    <row r="1377" spans="1:25" x14ac:dyDescent="0.25">
      <c r="A1377" s="23" t="s">
        <v>2649</v>
      </c>
      <c r="B1377" s="24" t="s">
        <v>2650</v>
      </c>
      <c r="C1377" s="25"/>
      <c r="D1377" s="87">
        <f t="shared" si="31"/>
        <v>0</v>
      </c>
      <c r="E1377" s="88"/>
      <c r="F1377" s="89"/>
      <c r="G1377" s="4" t="str">
        <f t="shared" si="30"/>
        <v/>
      </c>
      <c r="X1377" s="56" t="str">
        <f t="shared" si="32"/>
        <v/>
      </c>
      <c r="Y1377" s="56"/>
    </row>
    <row r="1378" spans="1:25" x14ac:dyDescent="0.25">
      <c r="A1378" s="23" t="s">
        <v>2651</v>
      </c>
      <c r="B1378" s="24" t="s">
        <v>2652</v>
      </c>
      <c r="C1378" s="25"/>
      <c r="D1378" s="87">
        <f t="shared" si="31"/>
        <v>0</v>
      </c>
      <c r="E1378" s="88"/>
      <c r="F1378" s="89"/>
      <c r="G1378" s="4" t="str">
        <f t="shared" si="30"/>
        <v/>
      </c>
      <c r="X1378" s="56" t="str">
        <f t="shared" si="32"/>
        <v/>
      </c>
      <c r="Y1378" s="56"/>
    </row>
    <row r="1379" spans="1:25" ht="24" x14ac:dyDescent="0.25">
      <c r="A1379" s="23" t="s">
        <v>2653</v>
      </c>
      <c r="B1379" s="28" t="s">
        <v>4733</v>
      </c>
      <c r="C1379" s="25"/>
      <c r="D1379" s="87">
        <f t="shared" si="31"/>
        <v>0</v>
      </c>
      <c r="E1379" s="88"/>
      <c r="F1379" s="89"/>
      <c r="G1379" s="4" t="str">
        <f t="shared" si="30"/>
        <v/>
      </c>
      <c r="X1379" s="56" t="str">
        <f t="shared" si="32"/>
        <v/>
      </c>
      <c r="Y1379" s="56"/>
    </row>
    <row r="1380" spans="1:25" x14ac:dyDescent="0.25">
      <c r="A1380" s="23" t="s">
        <v>2655</v>
      </c>
      <c r="B1380" s="24" t="s">
        <v>2656</v>
      </c>
      <c r="C1380" s="25"/>
      <c r="D1380" s="87">
        <f t="shared" si="31"/>
        <v>0</v>
      </c>
      <c r="E1380" s="88"/>
      <c r="F1380" s="89"/>
      <c r="G1380" s="4" t="str">
        <f t="shared" si="30"/>
        <v/>
      </c>
      <c r="X1380" s="56" t="str">
        <f t="shared" si="32"/>
        <v/>
      </c>
      <c r="Y1380" s="56"/>
    </row>
    <row r="1381" spans="1:25" x14ac:dyDescent="0.25">
      <c r="A1381" s="23" t="s">
        <v>2657</v>
      </c>
      <c r="B1381" s="24" t="s">
        <v>2658</v>
      </c>
      <c r="C1381" s="25"/>
      <c r="D1381" s="87">
        <f t="shared" si="31"/>
        <v>0</v>
      </c>
      <c r="E1381" s="88"/>
      <c r="F1381" s="89"/>
      <c r="G1381" s="4" t="str">
        <f t="shared" si="30"/>
        <v/>
      </c>
      <c r="X1381" s="56" t="str">
        <f t="shared" si="32"/>
        <v/>
      </c>
      <c r="Y1381" s="56"/>
    </row>
    <row r="1382" spans="1:25" x14ac:dyDescent="0.25">
      <c r="A1382" s="23" t="s">
        <v>2659</v>
      </c>
      <c r="B1382" s="24" t="s">
        <v>2660</v>
      </c>
      <c r="C1382" s="25"/>
      <c r="D1382" s="87">
        <f t="shared" si="31"/>
        <v>0</v>
      </c>
      <c r="E1382" s="88"/>
      <c r="F1382" s="89"/>
      <c r="G1382" s="4" t="str">
        <f t="shared" si="30"/>
        <v/>
      </c>
      <c r="X1382" s="56" t="str">
        <f t="shared" si="32"/>
        <v/>
      </c>
      <c r="Y1382" s="56"/>
    </row>
    <row r="1383" spans="1:25" x14ac:dyDescent="0.25">
      <c r="A1383" s="23" t="s">
        <v>2661</v>
      </c>
      <c r="B1383" s="24" t="s">
        <v>2662</v>
      </c>
      <c r="C1383" s="25"/>
      <c r="D1383" s="87">
        <f t="shared" si="31"/>
        <v>0</v>
      </c>
      <c r="E1383" s="88"/>
      <c r="F1383" s="89"/>
      <c r="G1383" s="4" t="str">
        <f t="shared" si="30"/>
        <v/>
      </c>
      <c r="X1383" s="56" t="str">
        <f t="shared" si="32"/>
        <v/>
      </c>
      <c r="Y1383" s="56"/>
    </row>
    <row r="1384" spans="1:25" x14ac:dyDescent="0.25">
      <c r="A1384" s="23" t="s">
        <v>2663</v>
      </c>
      <c r="B1384" s="24" t="s">
        <v>2664</v>
      </c>
      <c r="C1384" s="25"/>
      <c r="D1384" s="87">
        <f t="shared" si="31"/>
        <v>0</v>
      </c>
      <c r="E1384" s="88"/>
      <c r="F1384" s="89"/>
      <c r="G1384" s="4" t="str">
        <f t="shared" si="30"/>
        <v/>
      </c>
      <c r="X1384" s="56" t="str">
        <f t="shared" si="32"/>
        <v/>
      </c>
      <c r="Y1384" s="56"/>
    </row>
    <row r="1385" spans="1:25" x14ac:dyDescent="0.25">
      <c r="A1385" s="23" t="s">
        <v>2665</v>
      </c>
      <c r="B1385" s="24" t="s">
        <v>2666</v>
      </c>
      <c r="C1385" s="25"/>
      <c r="D1385" s="87">
        <f t="shared" si="31"/>
        <v>0</v>
      </c>
      <c r="E1385" s="88"/>
      <c r="F1385" s="89"/>
      <c r="G1385" s="4" t="str">
        <f t="shared" si="30"/>
        <v/>
      </c>
      <c r="X1385" s="56" t="str">
        <f t="shared" si="32"/>
        <v/>
      </c>
      <c r="Y1385" s="56"/>
    </row>
    <row r="1386" spans="1:25" x14ac:dyDescent="0.25">
      <c r="A1386" s="23" t="s">
        <v>2667</v>
      </c>
      <c r="B1386" s="24" t="s">
        <v>2668</v>
      </c>
      <c r="C1386" s="25"/>
      <c r="D1386" s="87">
        <f t="shared" si="31"/>
        <v>0</v>
      </c>
      <c r="E1386" s="88"/>
      <c r="F1386" s="89"/>
      <c r="G1386" s="4" t="str">
        <f t="shared" si="30"/>
        <v/>
      </c>
      <c r="X1386" s="56" t="str">
        <f t="shared" si="32"/>
        <v/>
      </c>
      <c r="Y1386" s="56"/>
    </row>
    <row r="1387" spans="1:25" x14ac:dyDescent="0.25">
      <c r="A1387" s="23" t="s">
        <v>2669</v>
      </c>
      <c r="B1387" s="24" t="s">
        <v>2670</v>
      </c>
      <c r="C1387" s="25"/>
      <c r="D1387" s="87">
        <f t="shared" si="31"/>
        <v>0</v>
      </c>
      <c r="E1387" s="88"/>
      <c r="F1387" s="89"/>
      <c r="G1387" s="4" t="str">
        <f t="shared" si="30"/>
        <v/>
      </c>
      <c r="X1387" s="56" t="str">
        <f t="shared" si="32"/>
        <v/>
      </c>
      <c r="Y1387" s="56"/>
    </row>
    <row r="1388" spans="1:25" x14ac:dyDescent="0.25">
      <c r="A1388" s="23" t="s">
        <v>2671</v>
      </c>
      <c r="B1388" s="24" t="s">
        <v>2672</v>
      </c>
      <c r="C1388" s="25"/>
      <c r="D1388" s="87">
        <f t="shared" si="31"/>
        <v>0</v>
      </c>
      <c r="E1388" s="88"/>
      <c r="F1388" s="89"/>
      <c r="G1388" s="4" t="str">
        <f t="shared" si="30"/>
        <v/>
      </c>
      <c r="X1388" s="56" t="str">
        <f t="shared" si="32"/>
        <v/>
      </c>
      <c r="Y1388" s="56"/>
    </row>
    <row r="1389" spans="1:25" x14ac:dyDescent="0.25">
      <c r="A1389" s="23" t="s">
        <v>2673</v>
      </c>
      <c r="B1389" s="24" t="s">
        <v>2674</v>
      </c>
      <c r="C1389" s="25"/>
      <c r="D1389" s="87">
        <f t="shared" si="31"/>
        <v>0</v>
      </c>
      <c r="E1389" s="88"/>
      <c r="F1389" s="89"/>
      <c r="G1389" s="4" t="str">
        <f t="shared" si="30"/>
        <v/>
      </c>
      <c r="X1389" s="56" t="str">
        <f t="shared" si="32"/>
        <v/>
      </c>
      <c r="Y1389" s="56"/>
    </row>
    <row r="1390" spans="1:25" x14ac:dyDescent="0.25">
      <c r="A1390" s="23" t="s">
        <v>2675</v>
      </c>
      <c r="B1390" s="24" t="s">
        <v>2676</v>
      </c>
      <c r="C1390" s="25"/>
      <c r="D1390" s="87">
        <f t="shared" si="31"/>
        <v>0</v>
      </c>
      <c r="E1390" s="88"/>
      <c r="F1390" s="89"/>
      <c r="G1390" s="4" t="str">
        <f t="shared" si="30"/>
        <v/>
      </c>
      <c r="X1390" s="56" t="str">
        <f t="shared" si="32"/>
        <v/>
      </c>
      <c r="Y1390" s="56"/>
    </row>
    <row r="1391" spans="1:25" x14ac:dyDescent="0.25">
      <c r="A1391" s="23" t="s">
        <v>2677</v>
      </c>
      <c r="B1391" s="24" t="s">
        <v>2678</v>
      </c>
      <c r="C1391" s="25"/>
      <c r="D1391" s="87">
        <f t="shared" si="31"/>
        <v>0</v>
      </c>
      <c r="E1391" s="88"/>
      <c r="F1391" s="89"/>
      <c r="G1391" s="4" t="str">
        <f t="shared" si="30"/>
        <v/>
      </c>
      <c r="X1391" s="56" t="str">
        <f t="shared" si="32"/>
        <v/>
      </c>
      <c r="Y1391" s="56"/>
    </row>
    <row r="1392" spans="1:25" ht="24" x14ac:dyDescent="0.25">
      <c r="A1392" s="23" t="s">
        <v>2679</v>
      </c>
      <c r="B1392" s="28" t="s">
        <v>4734</v>
      </c>
      <c r="C1392" s="25"/>
      <c r="D1392" s="87">
        <f t="shared" si="31"/>
        <v>0</v>
      </c>
      <c r="E1392" s="88"/>
      <c r="F1392" s="89"/>
      <c r="G1392" s="4" t="str">
        <f t="shared" si="30"/>
        <v/>
      </c>
      <c r="X1392" s="56" t="str">
        <f t="shared" si="32"/>
        <v/>
      </c>
      <c r="Y1392" s="56"/>
    </row>
    <row r="1393" spans="1:25" x14ac:dyDescent="0.25">
      <c r="A1393" s="23" t="s">
        <v>2681</v>
      </c>
      <c r="B1393" s="24" t="s">
        <v>2682</v>
      </c>
      <c r="C1393" s="25"/>
      <c r="D1393" s="87">
        <f t="shared" si="31"/>
        <v>0</v>
      </c>
      <c r="E1393" s="88"/>
      <c r="F1393" s="89"/>
      <c r="G1393" s="4" t="str">
        <f t="shared" si="30"/>
        <v/>
      </c>
      <c r="X1393" s="56" t="str">
        <f t="shared" si="32"/>
        <v/>
      </c>
      <c r="Y1393" s="56"/>
    </row>
    <row r="1394" spans="1:25" x14ac:dyDescent="0.25">
      <c r="A1394" s="23" t="s">
        <v>2683</v>
      </c>
      <c r="B1394" s="24" t="s">
        <v>2684</v>
      </c>
      <c r="C1394" s="25"/>
      <c r="D1394" s="87">
        <f t="shared" si="31"/>
        <v>0</v>
      </c>
      <c r="E1394" s="88"/>
      <c r="F1394" s="89"/>
      <c r="G1394" s="4" t="str">
        <f t="shared" si="30"/>
        <v/>
      </c>
      <c r="X1394" s="56" t="str">
        <f t="shared" si="32"/>
        <v/>
      </c>
      <c r="Y1394" s="56"/>
    </row>
    <row r="1395" spans="1:25" x14ac:dyDescent="0.25">
      <c r="A1395" s="23" t="s">
        <v>2685</v>
      </c>
      <c r="B1395" s="24" t="s">
        <v>2686</v>
      </c>
      <c r="C1395" s="25"/>
      <c r="D1395" s="87">
        <f t="shared" si="31"/>
        <v>0</v>
      </c>
      <c r="E1395" s="88"/>
      <c r="F1395" s="89"/>
      <c r="G1395" s="4" t="str">
        <f t="shared" si="30"/>
        <v/>
      </c>
      <c r="X1395" s="56" t="str">
        <f t="shared" si="32"/>
        <v/>
      </c>
      <c r="Y1395" s="56"/>
    </row>
    <row r="1396" spans="1:25" x14ac:dyDescent="0.25">
      <c r="A1396" s="23" t="s">
        <v>2687</v>
      </c>
      <c r="B1396" s="24" t="s">
        <v>2688</v>
      </c>
      <c r="C1396" s="25"/>
      <c r="D1396" s="87">
        <f t="shared" si="31"/>
        <v>0</v>
      </c>
      <c r="E1396" s="88"/>
      <c r="F1396" s="89"/>
      <c r="G1396" s="4" t="str">
        <f t="shared" si="30"/>
        <v/>
      </c>
      <c r="X1396" s="56" t="str">
        <f t="shared" si="32"/>
        <v/>
      </c>
      <c r="Y1396" s="56"/>
    </row>
    <row r="1397" spans="1:25" x14ac:dyDescent="0.25">
      <c r="A1397" s="23" t="s">
        <v>2689</v>
      </c>
      <c r="B1397" s="24" t="s">
        <v>2690</v>
      </c>
      <c r="C1397" s="25"/>
      <c r="D1397" s="87">
        <f t="shared" si="31"/>
        <v>0</v>
      </c>
      <c r="E1397" s="88"/>
      <c r="F1397" s="89"/>
      <c r="G1397" s="4" t="str">
        <f t="shared" si="30"/>
        <v/>
      </c>
      <c r="X1397" s="56" t="str">
        <f t="shared" si="32"/>
        <v/>
      </c>
      <c r="Y1397" s="56"/>
    </row>
    <row r="1398" spans="1:25" x14ac:dyDescent="0.25">
      <c r="A1398" s="23" t="s">
        <v>2691</v>
      </c>
      <c r="B1398" s="24" t="s">
        <v>2692</v>
      </c>
      <c r="C1398" s="25"/>
      <c r="D1398" s="87">
        <f t="shared" si="31"/>
        <v>0</v>
      </c>
      <c r="E1398" s="88"/>
      <c r="F1398" s="89"/>
      <c r="G1398" s="4" t="str">
        <f t="shared" si="30"/>
        <v/>
      </c>
      <c r="X1398" s="56" t="str">
        <f t="shared" si="32"/>
        <v/>
      </c>
      <c r="Y1398" s="56"/>
    </row>
    <row r="1399" spans="1:25" x14ac:dyDescent="0.25">
      <c r="A1399" s="23" t="s">
        <v>2693</v>
      </c>
      <c r="B1399" s="24" t="s">
        <v>2694</v>
      </c>
      <c r="C1399" s="25"/>
      <c r="D1399" s="87">
        <f t="shared" si="31"/>
        <v>0</v>
      </c>
      <c r="E1399" s="88"/>
      <c r="F1399" s="89"/>
      <c r="G1399" s="4" t="str">
        <f t="shared" si="30"/>
        <v/>
      </c>
      <c r="X1399" s="56" t="str">
        <f t="shared" si="32"/>
        <v/>
      </c>
      <c r="Y1399" s="56"/>
    </row>
    <row r="1400" spans="1:25" x14ac:dyDescent="0.25">
      <c r="A1400" s="23" t="s">
        <v>2695</v>
      </c>
      <c r="B1400" s="24" t="s">
        <v>2696</v>
      </c>
      <c r="C1400" s="25"/>
      <c r="D1400" s="87">
        <f t="shared" si="31"/>
        <v>0</v>
      </c>
      <c r="E1400" s="88"/>
      <c r="F1400" s="89"/>
      <c r="G1400" s="4" t="str">
        <f t="shared" si="30"/>
        <v/>
      </c>
      <c r="X1400" s="56" t="str">
        <f t="shared" si="32"/>
        <v/>
      </c>
      <c r="Y1400" s="56"/>
    </row>
    <row r="1401" spans="1:25" x14ac:dyDescent="0.25">
      <c r="A1401" s="23" t="s">
        <v>2697</v>
      </c>
      <c r="B1401" s="24" t="s">
        <v>2698</v>
      </c>
      <c r="C1401" s="25"/>
      <c r="D1401" s="87">
        <f t="shared" si="31"/>
        <v>0</v>
      </c>
      <c r="E1401" s="88"/>
      <c r="F1401" s="89"/>
      <c r="G1401" s="4" t="str">
        <f t="shared" si="30"/>
        <v/>
      </c>
      <c r="X1401" s="56" t="str">
        <f t="shared" si="32"/>
        <v/>
      </c>
      <c r="Y1401" s="56"/>
    </row>
    <row r="1402" spans="1:25" x14ac:dyDescent="0.25">
      <c r="A1402" s="23" t="s">
        <v>2699</v>
      </c>
      <c r="B1402" s="24" t="s">
        <v>2700</v>
      </c>
      <c r="C1402" s="25"/>
      <c r="D1402" s="87">
        <f t="shared" si="31"/>
        <v>0</v>
      </c>
      <c r="E1402" s="88"/>
      <c r="F1402" s="89"/>
      <c r="G1402" s="4" t="str">
        <f t="shared" ref="G1402:G1465" si="33">IF(D1402&gt;C1402,"CMA ES MAYOR QUE TOTAL ACTIVIDADES","")</f>
        <v/>
      </c>
      <c r="X1402" s="56" t="str">
        <f t="shared" si="32"/>
        <v/>
      </c>
      <c r="Y1402" s="56"/>
    </row>
    <row r="1403" spans="1:25" ht="24" x14ac:dyDescent="0.25">
      <c r="A1403" s="23" t="s">
        <v>2701</v>
      </c>
      <c r="B1403" s="28" t="s">
        <v>4735</v>
      </c>
      <c r="C1403" s="25"/>
      <c r="D1403" s="87">
        <f t="shared" ref="D1403:D1466" si="34">+E1403+F1403</f>
        <v>0</v>
      </c>
      <c r="E1403" s="88"/>
      <c r="F1403" s="89"/>
      <c r="G1403" s="4" t="str">
        <f t="shared" si="33"/>
        <v/>
      </c>
      <c r="X1403" s="56" t="str">
        <f t="shared" si="32"/>
        <v/>
      </c>
      <c r="Y1403" s="56"/>
    </row>
    <row r="1404" spans="1:25" x14ac:dyDescent="0.25">
      <c r="A1404" s="23" t="s">
        <v>2703</v>
      </c>
      <c r="B1404" s="24" t="s">
        <v>2704</v>
      </c>
      <c r="C1404" s="25"/>
      <c r="D1404" s="87">
        <f t="shared" si="34"/>
        <v>0</v>
      </c>
      <c r="E1404" s="88"/>
      <c r="F1404" s="89"/>
      <c r="G1404" s="4" t="str">
        <f t="shared" si="33"/>
        <v/>
      </c>
      <c r="X1404" s="56" t="str">
        <f t="shared" si="32"/>
        <v/>
      </c>
      <c r="Y1404" s="56"/>
    </row>
    <row r="1405" spans="1:25" x14ac:dyDescent="0.25">
      <c r="A1405" s="23" t="s">
        <v>2705</v>
      </c>
      <c r="B1405" s="24" t="s">
        <v>2706</v>
      </c>
      <c r="C1405" s="25"/>
      <c r="D1405" s="87">
        <f t="shared" si="34"/>
        <v>0</v>
      </c>
      <c r="E1405" s="88"/>
      <c r="F1405" s="89"/>
      <c r="G1405" s="4" t="str">
        <f t="shared" si="33"/>
        <v/>
      </c>
      <c r="X1405" s="56" t="str">
        <f t="shared" ref="X1405:X1465" si="35">IF(D1405&gt;C1405,1,"")</f>
        <v/>
      </c>
      <c r="Y1405" s="56"/>
    </row>
    <row r="1406" spans="1:25" x14ac:dyDescent="0.25">
      <c r="A1406" s="23" t="s">
        <v>2707</v>
      </c>
      <c r="B1406" s="24" t="s">
        <v>2708</v>
      </c>
      <c r="C1406" s="25"/>
      <c r="D1406" s="87">
        <f t="shared" si="34"/>
        <v>0</v>
      </c>
      <c r="E1406" s="88"/>
      <c r="F1406" s="89"/>
      <c r="G1406" s="4" t="str">
        <f t="shared" si="33"/>
        <v/>
      </c>
      <c r="X1406" s="56" t="str">
        <f t="shared" si="35"/>
        <v/>
      </c>
      <c r="Y1406" s="56"/>
    </row>
    <row r="1407" spans="1:25" x14ac:dyDescent="0.25">
      <c r="A1407" s="23" t="s">
        <v>2709</v>
      </c>
      <c r="B1407" s="24" t="s">
        <v>2710</v>
      </c>
      <c r="C1407" s="25"/>
      <c r="D1407" s="87">
        <f t="shared" si="34"/>
        <v>0</v>
      </c>
      <c r="E1407" s="88"/>
      <c r="F1407" s="89"/>
      <c r="G1407" s="4" t="str">
        <f t="shared" si="33"/>
        <v/>
      </c>
      <c r="X1407" s="56" t="str">
        <f t="shared" si="35"/>
        <v/>
      </c>
      <c r="Y1407" s="56"/>
    </row>
    <row r="1408" spans="1:25" x14ac:dyDescent="0.25">
      <c r="A1408" s="23" t="s">
        <v>2711</v>
      </c>
      <c r="B1408" s="24" t="s">
        <v>2712</v>
      </c>
      <c r="C1408" s="25"/>
      <c r="D1408" s="87">
        <f t="shared" si="34"/>
        <v>0</v>
      </c>
      <c r="E1408" s="88"/>
      <c r="F1408" s="89"/>
      <c r="G1408" s="4" t="str">
        <f t="shared" si="33"/>
        <v/>
      </c>
      <c r="X1408" s="56" t="str">
        <f t="shared" si="35"/>
        <v/>
      </c>
      <c r="Y1408" s="56"/>
    </row>
    <row r="1409" spans="1:25" x14ac:dyDescent="0.25">
      <c r="A1409" s="23" t="s">
        <v>2713</v>
      </c>
      <c r="B1409" s="24" t="s">
        <v>2714</v>
      </c>
      <c r="C1409" s="25"/>
      <c r="D1409" s="87">
        <f t="shared" si="34"/>
        <v>0</v>
      </c>
      <c r="E1409" s="88"/>
      <c r="F1409" s="89"/>
      <c r="G1409" s="4" t="str">
        <f t="shared" si="33"/>
        <v/>
      </c>
      <c r="X1409" s="56" t="str">
        <f t="shared" si="35"/>
        <v/>
      </c>
      <c r="Y1409" s="56"/>
    </row>
    <row r="1410" spans="1:25" x14ac:dyDescent="0.25">
      <c r="A1410" s="23" t="s">
        <v>2715</v>
      </c>
      <c r="B1410" s="24" t="s">
        <v>2716</v>
      </c>
      <c r="C1410" s="25"/>
      <c r="D1410" s="87">
        <f t="shared" si="34"/>
        <v>0</v>
      </c>
      <c r="E1410" s="88"/>
      <c r="F1410" s="89"/>
      <c r="G1410" s="4" t="str">
        <f t="shared" si="33"/>
        <v/>
      </c>
      <c r="X1410" s="56" t="str">
        <f t="shared" si="35"/>
        <v/>
      </c>
      <c r="Y1410" s="56"/>
    </row>
    <row r="1411" spans="1:25" x14ac:dyDescent="0.25">
      <c r="A1411" s="23" t="s">
        <v>2717</v>
      </c>
      <c r="B1411" s="24" t="s">
        <v>2718</v>
      </c>
      <c r="C1411" s="25"/>
      <c r="D1411" s="87">
        <f t="shared" si="34"/>
        <v>0</v>
      </c>
      <c r="E1411" s="88"/>
      <c r="F1411" s="89"/>
      <c r="G1411" s="4" t="str">
        <f t="shared" si="33"/>
        <v/>
      </c>
      <c r="X1411" s="56" t="str">
        <f t="shared" si="35"/>
        <v/>
      </c>
      <c r="Y1411" s="56"/>
    </row>
    <row r="1412" spans="1:25" x14ac:dyDescent="0.25">
      <c r="A1412" s="23" t="s">
        <v>2719</v>
      </c>
      <c r="B1412" s="24" t="s">
        <v>2720</v>
      </c>
      <c r="C1412" s="25"/>
      <c r="D1412" s="87">
        <f t="shared" si="34"/>
        <v>0</v>
      </c>
      <c r="E1412" s="88"/>
      <c r="F1412" s="89"/>
      <c r="G1412" s="4" t="str">
        <f t="shared" si="33"/>
        <v/>
      </c>
      <c r="X1412" s="56" t="str">
        <f t="shared" si="35"/>
        <v/>
      </c>
      <c r="Y1412" s="56"/>
    </row>
    <row r="1413" spans="1:25" x14ac:dyDescent="0.25">
      <c r="A1413" s="23" t="s">
        <v>2721</v>
      </c>
      <c r="B1413" s="24" t="s">
        <v>2722</v>
      </c>
      <c r="C1413" s="25"/>
      <c r="D1413" s="87">
        <f t="shared" si="34"/>
        <v>0</v>
      </c>
      <c r="E1413" s="88"/>
      <c r="F1413" s="89"/>
      <c r="G1413" s="4" t="str">
        <f t="shared" si="33"/>
        <v/>
      </c>
      <c r="X1413" s="56" t="str">
        <f t="shared" si="35"/>
        <v/>
      </c>
      <c r="Y1413" s="56"/>
    </row>
    <row r="1414" spans="1:25" x14ac:dyDescent="0.25">
      <c r="A1414" s="23" t="s">
        <v>2723</v>
      </c>
      <c r="B1414" s="24" t="s">
        <v>2724</v>
      </c>
      <c r="C1414" s="25"/>
      <c r="D1414" s="87">
        <f t="shared" si="34"/>
        <v>0</v>
      </c>
      <c r="E1414" s="88"/>
      <c r="F1414" s="89"/>
      <c r="G1414" s="4" t="str">
        <f t="shared" si="33"/>
        <v/>
      </c>
      <c r="X1414" s="56" t="str">
        <f t="shared" si="35"/>
        <v/>
      </c>
      <c r="Y1414" s="56"/>
    </row>
    <row r="1415" spans="1:25" x14ac:dyDescent="0.25">
      <c r="A1415" s="23" t="s">
        <v>2725</v>
      </c>
      <c r="B1415" s="24" t="s">
        <v>2726</v>
      </c>
      <c r="C1415" s="25"/>
      <c r="D1415" s="87">
        <f t="shared" si="34"/>
        <v>0</v>
      </c>
      <c r="E1415" s="88"/>
      <c r="F1415" s="89"/>
      <c r="G1415" s="4" t="str">
        <f t="shared" si="33"/>
        <v/>
      </c>
      <c r="X1415" s="56" t="str">
        <f t="shared" si="35"/>
        <v/>
      </c>
      <c r="Y1415" s="56"/>
    </row>
    <row r="1416" spans="1:25" x14ac:dyDescent="0.25">
      <c r="A1416" s="23" t="s">
        <v>2727</v>
      </c>
      <c r="B1416" s="24" t="s">
        <v>2728</v>
      </c>
      <c r="C1416" s="25"/>
      <c r="D1416" s="87">
        <f t="shared" si="34"/>
        <v>0</v>
      </c>
      <c r="E1416" s="88"/>
      <c r="F1416" s="89"/>
      <c r="G1416" s="4" t="str">
        <f t="shared" si="33"/>
        <v/>
      </c>
      <c r="X1416" s="56" t="str">
        <f t="shared" si="35"/>
        <v/>
      </c>
      <c r="Y1416" s="56"/>
    </row>
    <row r="1417" spans="1:25" x14ac:dyDescent="0.25">
      <c r="A1417" s="23" t="s">
        <v>2729</v>
      </c>
      <c r="B1417" s="24" t="s">
        <v>2730</v>
      </c>
      <c r="C1417" s="25"/>
      <c r="D1417" s="87">
        <f t="shared" si="34"/>
        <v>0</v>
      </c>
      <c r="E1417" s="88"/>
      <c r="F1417" s="89"/>
      <c r="G1417" s="4" t="str">
        <f t="shared" si="33"/>
        <v/>
      </c>
      <c r="X1417" s="56" t="str">
        <f t="shared" si="35"/>
        <v/>
      </c>
      <c r="Y1417" s="56"/>
    </row>
    <row r="1418" spans="1:25" x14ac:dyDescent="0.25">
      <c r="A1418" s="23" t="s">
        <v>2731</v>
      </c>
      <c r="B1418" s="24" t="s">
        <v>2732</v>
      </c>
      <c r="C1418" s="25"/>
      <c r="D1418" s="87">
        <f t="shared" si="34"/>
        <v>0</v>
      </c>
      <c r="E1418" s="88"/>
      <c r="F1418" s="89"/>
      <c r="G1418" s="4" t="str">
        <f t="shared" si="33"/>
        <v/>
      </c>
      <c r="X1418" s="56" t="str">
        <f t="shared" si="35"/>
        <v/>
      </c>
      <c r="Y1418" s="56"/>
    </row>
    <row r="1419" spans="1:25" x14ac:dyDescent="0.25">
      <c r="A1419" s="23" t="s">
        <v>2733</v>
      </c>
      <c r="B1419" s="24" t="s">
        <v>2734</v>
      </c>
      <c r="C1419" s="25"/>
      <c r="D1419" s="87">
        <f t="shared" si="34"/>
        <v>0</v>
      </c>
      <c r="E1419" s="88"/>
      <c r="F1419" s="89"/>
      <c r="G1419" s="4" t="str">
        <f t="shared" si="33"/>
        <v/>
      </c>
      <c r="X1419" s="56" t="str">
        <f t="shared" si="35"/>
        <v/>
      </c>
      <c r="Y1419" s="56"/>
    </row>
    <row r="1420" spans="1:25" x14ac:dyDescent="0.25">
      <c r="A1420" s="23" t="s">
        <v>2735</v>
      </c>
      <c r="B1420" s="28" t="s">
        <v>4736</v>
      </c>
      <c r="C1420" s="25"/>
      <c r="D1420" s="87">
        <f t="shared" si="34"/>
        <v>0</v>
      </c>
      <c r="E1420" s="88"/>
      <c r="F1420" s="89"/>
      <c r="G1420" s="4" t="str">
        <f t="shared" si="33"/>
        <v/>
      </c>
      <c r="X1420" s="56" t="str">
        <f t="shared" si="35"/>
        <v/>
      </c>
      <c r="Y1420" s="56"/>
    </row>
    <row r="1421" spans="1:25" x14ac:dyDescent="0.25">
      <c r="A1421" s="23" t="s">
        <v>2737</v>
      </c>
      <c r="B1421" s="24" t="s">
        <v>2738</v>
      </c>
      <c r="C1421" s="25"/>
      <c r="D1421" s="87">
        <f t="shared" si="34"/>
        <v>0</v>
      </c>
      <c r="E1421" s="88"/>
      <c r="F1421" s="89"/>
      <c r="G1421" s="4" t="str">
        <f t="shared" si="33"/>
        <v/>
      </c>
      <c r="X1421" s="56" t="str">
        <f t="shared" si="35"/>
        <v/>
      </c>
      <c r="Y1421" s="56"/>
    </row>
    <row r="1422" spans="1:25" ht="24" x14ac:dyDescent="0.25">
      <c r="A1422" s="23" t="s">
        <v>2739</v>
      </c>
      <c r="B1422" s="28" t="s">
        <v>4737</v>
      </c>
      <c r="C1422" s="25"/>
      <c r="D1422" s="87">
        <f t="shared" si="34"/>
        <v>0</v>
      </c>
      <c r="E1422" s="88"/>
      <c r="F1422" s="89"/>
      <c r="G1422" s="4" t="str">
        <f t="shared" si="33"/>
        <v/>
      </c>
      <c r="X1422" s="56" t="str">
        <f t="shared" si="35"/>
        <v/>
      </c>
      <c r="Y1422" s="56"/>
    </row>
    <row r="1423" spans="1:25" ht="24" x14ac:dyDescent="0.25">
      <c r="A1423" s="23" t="s">
        <v>2741</v>
      </c>
      <c r="B1423" s="28" t="s">
        <v>4738</v>
      </c>
      <c r="C1423" s="25"/>
      <c r="D1423" s="87">
        <f t="shared" si="34"/>
        <v>0</v>
      </c>
      <c r="E1423" s="88"/>
      <c r="F1423" s="89"/>
      <c r="G1423" s="4" t="str">
        <f t="shared" si="33"/>
        <v/>
      </c>
      <c r="X1423" s="56" t="str">
        <f t="shared" si="35"/>
        <v/>
      </c>
      <c r="Y1423" s="56"/>
    </row>
    <row r="1424" spans="1:25" x14ac:dyDescent="0.25">
      <c r="A1424" s="23" t="s">
        <v>2743</v>
      </c>
      <c r="B1424" s="24" t="s">
        <v>2744</v>
      </c>
      <c r="C1424" s="25"/>
      <c r="D1424" s="87">
        <f t="shared" si="34"/>
        <v>0</v>
      </c>
      <c r="E1424" s="88"/>
      <c r="F1424" s="89"/>
      <c r="G1424" s="4" t="str">
        <f t="shared" si="33"/>
        <v/>
      </c>
      <c r="X1424" s="56" t="str">
        <f t="shared" si="35"/>
        <v/>
      </c>
      <c r="Y1424" s="56"/>
    </row>
    <row r="1425" spans="1:25" x14ac:dyDescent="0.25">
      <c r="A1425" s="23" t="s">
        <v>2745</v>
      </c>
      <c r="B1425" s="24" t="s">
        <v>2746</v>
      </c>
      <c r="C1425" s="25"/>
      <c r="D1425" s="87">
        <f t="shared" si="34"/>
        <v>0</v>
      </c>
      <c r="E1425" s="88"/>
      <c r="F1425" s="89"/>
      <c r="G1425" s="4" t="str">
        <f t="shared" si="33"/>
        <v/>
      </c>
      <c r="X1425" s="56" t="str">
        <f t="shared" si="35"/>
        <v/>
      </c>
      <c r="Y1425" s="56"/>
    </row>
    <row r="1426" spans="1:25" x14ac:dyDescent="0.25">
      <c r="A1426" s="23" t="s">
        <v>2747</v>
      </c>
      <c r="B1426" s="24" t="s">
        <v>2748</v>
      </c>
      <c r="C1426" s="25"/>
      <c r="D1426" s="87">
        <f t="shared" si="34"/>
        <v>0</v>
      </c>
      <c r="E1426" s="88"/>
      <c r="F1426" s="89"/>
      <c r="G1426" s="4" t="str">
        <f t="shared" si="33"/>
        <v/>
      </c>
      <c r="X1426" s="56" t="str">
        <f t="shared" si="35"/>
        <v/>
      </c>
      <c r="Y1426" s="56"/>
    </row>
    <row r="1427" spans="1:25" x14ac:dyDescent="0.25">
      <c r="A1427" s="23" t="s">
        <v>2749</v>
      </c>
      <c r="B1427" s="28" t="s">
        <v>4739</v>
      </c>
      <c r="C1427" s="25"/>
      <c r="D1427" s="87">
        <f t="shared" si="34"/>
        <v>0</v>
      </c>
      <c r="E1427" s="88"/>
      <c r="F1427" s="89"/>
      <c r="G1427" s="4" t="str">
        <f t="shared" si="33"/>
        <v/>
      </c>
      <c r="X1427" s="56" t="str">
        <f t="shared" si="35"/>
        <v/>
      </c>
      <c r="Y1427" s="56"/>
    </row>
    <row r="1428" spans="1:25" x14ac:dyDescent="0.25">
      <c r="A1428" s="23" t="s">
        <v>2751</v>
      </c>
      <c r="B1428" s="24" t="s">
        <v>2752</v>
      </c>
      <c r="C1428" s="25"/>
      <c r="D1428" s="87">
        <f t="shared" si="34"/>
        <v>0</v>
      </c>
      <c r="E1428" s="88"/>
      <c r="F1428" s="89"/>
      <c r="G1428" s="4" t="str">
        <f t="shared" si="33"/>
        <v/>
      </c>
      <c r="X1428" s="56" t="str">
        <f t="shared" si="35"/>
        <v/>
      </c>
      <c r="Y1428" s="56"/>
    </row>
    <row r="1429" spans="1:25" x14ac:dyDescent="0.25">
      <c r="A1429" s="23" t="s">
        <v>2753</v>
      </c>
      <c r="B1429" s="36" t="s">
        <v>2754</v>
      </c>
      <c r="C1429" s="25"/>
      <c r="D1429" s="87">
        <f t="shared" si="34"/>
        <v>0</v>
      </c>
      <c r="E1429" s="88"/>
      <c r="F1429" s="89"/>
      <c r="G1429" s="4" t="str">
        <f t="shared" si="33"/>
        <v/>
      </c>
      <c r="X1429" s="56" t="str">
        <f t="shared" si="35"/>
        <v/>
      </c>
      <c r="Y1429" s="56"/>
    </row>
    <row r="1430" spans="1:25" x14ac:dyDescent="0.25">
      <c r="A1430" s="47"/>
      <c r="B1430" s="19" t="s">
        <v>2755</v>
      </c>
      <c r="C1430" s="41">
        <f>SUM(C1431:C1467)</f>
        <v>0</v>
      </c>
      <c r="D1430" s="93">
        <f>SUM(D1431:D1467)</f>
        <v>0</v>
      </c>
      <c r="E1430" s="93">
        <f>SUM(E1431:E1467)</f>
        <v>0</v>
      </c>
      <c r="F1430" s="69">
        <f>SUM(F1431:F1467)</f>
        <v>0</v>
      </c>
      <c r="G1430" s="4" t="str">
        <f t="shared" si="33"/>
        <v/>
      </c>
      <c r="X1430" s="56" t="str">
        <f t="shared" si="35"/>
        <v/>
      </c>
      <c r="Y1430" s="56"/>
    </row>
    <row r="1431" spans="1:25" x14ac:dyDescent="0.25">
      <c r="A1431" s="23" t="s">
        <v>2756</v>
      </c>
      <c r="B1431" s="28" t="s">
        <v>4740</v>
      </c>
      <c r="C1431" s="25"/>
      <c r="D1431" s="87">
        <f t="shared" si="34"/>
        <v>0</v>
      </c>
      <c r="E1431" s="88"/>
      <c r="F1431" s="89"/>
      <c r="G1431" s="4" t="str">
        <f t="shared" si="33"/>
        <v/>
      </c>
      <c r="X1431" s="56" t="str">
        <f t="shared" si="35"/>
        <v/>
      </c>
      <c r="Y1431" s="56"/>
    </row>
    <row r="1432" spans="1:25" x14ac:dyDescent="0.25">
      <c r="A1432" s="23" t="s">
        <v>2758</v>
      </c>
      <c r="B1432" s="24" t="s">
        <v>2759</v>
      </c>
      <c r="C1432" s="25"/>
      <c r="D1432" s="87">
        <f t="shared" si="34"/>
        <v>0</v>
      </c>
      <c r="E1432" s="88"/>
      <c r="F1432" s="89"/>
      <c r="G1432" s="4" t="str">
        <f t="shared" si="33"/>
        <v/>
      </c>
      <c r="X1432" s="56" t="str">
        <f t="shared" si="35"/>
        <v/>
      </c>
      <c r="Y1432" s="56"/>
    </row>
    <row r="1433" spans="1:25" x14ac:dyDescent="0.25">
      <c r="A1433" s="23" t="s">
        <v>2760</v>
      </c>
      <c r="B1433" s="24" t="s">
        <v>2761</v>
      </c>
      <c r="C1433" s="25"/>
      <c r="D1433" s="87">
        <f t="shared" si="34"/>
        <v>0</v>
      </c>
      <c r="E1433" s="88"/>
      <c r="F1433" s="89"/>
      <c r="G1433" s="4" t="str">
        <f t="shared" si="33"/>
        <v/>
      </c>
      <c r="X1433" s="56" t="str">
        <f t="shared" si="35"/>
        <v/>
      </c>
      <c r="Y1433" s="56"/>
    </row>
    <row r="1434" spans="1:25" x14ac:dyDescent="0.25">
      <c r="A1434" s="23" t="s">
        <v>2762</v>
      </c>
      <c r="B1434" s="24" t="s">
        <v>2763</v>
      </c>
      <c r="C1434" s="25"/>
      <c r="D1434" s="87">
        <f t="shared" si="34"/>
        <v>0</v>
      </c>
      <c r="E1434" s="88"/>
      <c r="F1434" s="89"/>
      <c r="G1434" s="4" t="str">
        <f t="shared" si="33"/>
        <v/>
      </c>
      <c r="X1434" s="56" t="str">
        <f t="shared" si="35"/>
        <v/>
      </c>
      <c r="Y1434" s="56"/>
    </row>
    <row r="1435" spans="1:25" x14ac:dyDescent="0.25">
      <c r="A1435" s="23" t="s">
        <v>2764</v>
      </c>
      <c r="B1435" s="24" t="s">
        <v>2765</v>
      </c>
      <c r="C1435" s="25"/>
      <c r="D1435" s="87">
        <f t="shared" si="34"/>
        <v>0</v>
      </c>
      <c r="E1435" s="88"/>
      <c r="F1435" s="89"/>
      <c r="G1435" s="4" t="str">
        <f t="shared" si="33"/>
        <v/>
      </c>
      <c r="X1435" s="56" t="str">
        <f t="shared" si="35"/>
        <v/>
      </c>
      <c r="Y1435" s="56"/>
    </row>
    <row r="1436" spans="1:25" x14ac:dyDescent="0.25">
      <c r="A1436" s="23" t="s">
        <v>2766</v>
      </c>
      <c r="B1436" s="24" t="s">
        <v>4741</v>
      </c>
      <c r="C1436" s="25"/>
      <c r="D1436" s="87">
        <f t="shared" si="34"/>
        <v>0</v>
      </c>
      <c r="E1436" s="88"/>
      <c r="F1436" s="89"/>
      <c r="G1436" s="4" t="str">
        <f t="shared" si="33"/>
        <v/>
      </c>
      <c r="X1436" s="56" t="str">
        <f t="shared" si="35"/>
        <v/>
      </c>
      <c r="Y1436" s="56"/>
    </row>
    <row r="1437" spans="1:25" x14ac:dyDescent="0.25">
      <c r="A1437" s="23" t="s">
        <v>2768</v>
      </c>
      <c r="B1437" s="24" t="s">
        <v>4742</v>
      </c>
      <c r="C1437" s="25"/>
      <c r="D1437" s="87">
        <f t="shared" si="34"/>
        <v>0</v>
      </c>
      <c r="E1437" s="88"/>
      <c r="F1437" s="89"/>
      <c r="G1437" s="4" t="str">
        <f t="shared" si="33"/>
        <v/>
      </c>
      <c r="X1437" s="56" t="str">
        <f t="shared" si="35"/>
        <v/>
      </c>
      <c r="Y1437" s="56"/>
    </row>
    <row r="1438" spans="1:25" x14ac:dyDescent="0.25">
      <c r="A1438" s="23" t="s">
        <v>2770</v>
      </c>
      <c r="B1438" s="24" t="s">
        <v>4743</v>
      </c>
      <c r="C1438" s="25"/>
      <c r="D1438" s="87">
        <f t="shared" si="34"/>
        <v>0</v>
      </c>
      <c r="E1438" s="88"/>
      <c r="F1438" s="89"/>
      <c r="G1438" s="4" t="str">
        <f t="shared" si="33"/>
        <v/>
      </c>
      <c r="X1438" s="56" t="str">
        <f t="shared" si="35"/>
        <v/>
      </c>
      <c r="Y1438" s="56"/>
    </row>
    <row r="1439" spans="1:25" x14ac:dyDescent="0.25">
      <c r="A1439" s="23" t="s">
        <v>2772</v>
      </c>
      <c r="B1439" s="24" t="s">
        <v>4744</v>
      </c>
      <c r="C1439" s="25"/>
      <c r="D1439" s="87">
        <f t="shared" si="34"/>
        <v>0</v>
      </c>
      <c r="E1439" s="88"/>
      <c r="F1439" s="89"/>
      <c r="G1439" s="4" t="str">
        <f t="shared" si="33"/>
        <v/>
      </c>
      <c r="X1439" s="56" t="str">
        <f t="shared" si="35"/>
        <v/>
      </c>
      <c r="Y1439" s="56"/>
    </row>
    <row r="1440" spans="1:25" x14ac:dyDescent="0.25">
      <c r="A1440" s="23" t="s">
        <v>2774</v>
      </c>
      <c r="B1440" s="24" t="s">
        <v>2775</v>
      </c>
      <c r="C1440" s="25"/>
      <c r="D1440" s="87">
        <f t="shared" si="34"/>
        <v>0</v>
      </c>
      <c r="E1440" s="88"/>
      <c r="F1440" s="89"/>
      <c r="G1440" s="4" t="str">
        <f t="shared" si="33"/>
        <v/>
      </c>
      <c r="X1440" s="56" t="str">
        <f t="shared" si="35"/>
        <v/>
      </c>
      <c r="Y1440" s="56"/>
    </row>
    <row r="1441" spans="1:25" x14ac:dyDescent="0.25">
      <c r="A1441" s="23" t="s">
        <v>2776</v>
      </c>
      <c r="B1441" s="24" t="s">
        <v>2777</v>
      </c>
      <c r="C1441" s="25"/>
      <c r="D1441" s="87">
        <f t="shared" si="34"/>
        <v>0</v>
      </c>
      <c r="E1441" s="88"/>
      <c r="F1441" s="89"/>
      <c r="G1441" s="4" t="str">
        <f t="shared" si="33"/>
        <v/>
      </c>
      <c r="X1441" s="56" t="str">
        <f t="shared" si="35"/>
        <v/>
      </c>
      <c r="Y1441" s="56"/>
    </row>
    <row r="1442" spans="1:25" x14ac:dyDescent="0.25">
      <c r="A1442" s="23" t="s">
        <v>2778</v>
      </c>
      <c r="B1442" s="24" t="s">
        <v>2779</v>
      </c>
      <c r="C1442" s="25"/>
      <c r="D1442" s="87">
        <f t="shared" si="34"/>
        <v>0</v>
      </c>
      <c r="E1442" s="88"/>
      <c r="F1442" s="89"/>
      <c r="G1442" s="4" t="str">
        <f t="shared" si="33"/>
        <v/>
      </c>
      <c r="X1442" s="56" t="str">
        <f t="shared" si="35"/>
        <v/>
      </c>
      <c r="Y1442" s="56"/>
    </row>
    <row r="1443" spans="1:25" x14ac:dyDescent="0.25">
      <c r="A1443" s="23" t="s">
        <v>2780</v>
      </c>
      <c r="B1443" s="24" t="s">
        <v>2781</v>
      </c>
      <c r="C1443" s="25"/>
      <c r="D1443" s="87">
        <f t="shared" si="34"/>
        <v>0</v>
      </c>
      <c r="E1443" s="88"/>
      <c r="F1443" s="89"/>
      <c r="G1443" s="4" t="str">
        <f t="shared" si="33"/>
        <v/>
      </c>
      <c r="X1443" s="56" t="str">
        <f t="shared" si="35"/>
        <v/>
      </c>
      <c r="Y1443" s="56"/>
    </row>
    <row r="1444" spans="1:25" x14ac:dyDescent="0.25">
      <c r="A1444" s="23" t="s">
        <v>2782</v>
      </c>
      <c r="B1444" s="24" t="s">
        <v>2783</v>
      </c>
      <c r="C1444" s="25"/>
      <c r="D1444" s="87">
        <f t="shared" si="34"/>
        <v>0</v>
      </c>
      <c r="E1444" s="88"/>
      <c r="F1444" s="89"/>
      <c r="G1444" s="4" t="str">
        <f t="shared" si="33"/>
        <v/>
      </c>
      <c r="X1444" s="56" t="str">
        <f t="shared" si="35"/>
        <v/>
      </c>
      <c r="Y1444" s="56"/>
    </row>
    <row r="1445" spans="1:25" x14ac:dyDescent="0.25">
      <c r="A1445" s="23" t="s">
        <v>2784</v>
      </c>
      <c r="B1445" s="24" t="s">
        <v>2785</v>
      </c>
      <c r="C1445" s="25"/>
      <c r="D1445" s="87">
        <f t="shared" si="34"/>
        <v>0</v>
      </c>
      <c r="E1445" s="88"/>
      <c r="F1445" s="89"/>
      <c r="G1445" s="4" t="str">
        <f t="shared" si="33"/>
        <v/>
      </c>
      <c r="X1445" s="56" t="str">
        <f t="shared" si="35"/>
        <v/>
      </c>
      <c r="Y1445" s="56"/>
    </row>
    <row r="1446" spans="1:25" x14ac:dyDescent="0.25">
      <c r="A1446" s="23" t="s">
        <v>2786</v>
      </c>
      <c r="B1446" s="24" t="s">
        <v>2787</v>
      </c>
      <c r="C1446" s="25"/>
      <c r="D1446" s="87">
        <f t="shared" si="34"/>
        <v>0</v>
      </c>
      <c r="E1446" s="88"/>
      <c r="F1446" s="89"/>
      <c r="G1446" s="4" t="str">
        <f t="shared" si="33"/>
        <v/>
      </c>
      <c r="X1446" s="56" t="str">
        <f t="shared" si="35"/>
        <v/>
      </c>
      <c r="Y1446" s="56"/>
    </row>
    <row r="1447" spans="1:25" x14ac:dyDescent="0.25">
      <c r="A1447" s="23" t="s">
        <v>2788</v>
      </c>
      <c r="B1447" s="24" t="s">
        <v>2789</v>
      </c>
      <c r="C1447" s="25"/>
      <c r="D1447" s="87">
        <f t="shared" si="34"/>
        <v>0</v>
      </c>
      <c r="E1447" s="88"/>
      <c r="F1447" s="89"/>
      <c r="G1447" s="4" t="str">
        <f t="shared" si="33"/>
        <v/>
      </c>
      <c r="X1447" s="56" t="str">
        <f t="shared" si="35"/>
        <v/>
      </c>
      <c r="Y1447" s="56"/>
    </row>
    <row r="1448" spans="1:25" ht="24" x14ac:dyDescent="0.25">
      <c r="A1448" s="23" t="s">
        <v>2790</v>
      </c>
      <c r="B1448" s="28" t="s">
        <v>4745</v>
      </c>
      <c r="C1448" s="25"/>
      <c r="D1448" s="87">
        <f t="shared" si="34"/>
        <v>0</v>
      </c>
      <c r="E1448" s="88"/>
      <c r="F1448" s="89"/>
      <c r="G1448" s="4" t="str">
        <f t="shared" si="33"/>
        <v/>
      </c>
      <c r="X1448" s="56" t="str">
        <f t="shared" si="35"/>
        <v/>
      </c>
      <c r="Y1448" s="56"/>
    </row>
    <row r="1449" spans="1:25" x14ac:dyDescent="0.25">
      <c r="A1449" s="23" t="s">
        <v>2792</v>
      </c>
      <c r="B1449" s="24" t="s">
        <v>2793</v>
      </c>
      <c r="C1449" s="25"/>
      <c r="D1449" s="87">
        <f t="shared" si="34"/>
        <v>0</v>
      </c>
      <c r="E1449" s="88"/>
      <c r="F1449" s="89"/>
      <c r="G1449" s="4" t="str">
        <f t="shared" si="33"/>
        <v/>
      </c>
      <c r="X1449" s="56" t="str">
        <f t="shared" si="35"/>
        <v/>
      </c>
      <c r="Y1449" s="56"/>
    </row>
    <row r="1450" spans="1:25" x14ac:dyDescent="0.25">
      <c r="A1450" s="23" t="s">
        <v>2794</v>
      </c>
      <c r="B1450" s="24" t="s">
        <v>4746</v>
      </c>
      <c r="C1450" s="25"/>
      <c r="D1450" s="87">
        <f t="shared" si="34"/>
        <v>0</v>
      </c>
      <c r="E1450" s="88"/>
      <c r="F1450" s="89"/>
      <c r="G1450" s="4" t="str">
        <f t="shared" si="33"/>
        <v/>
      </c>
      <c r="X1450" s="56" t="str">
        <f t="shared" si="35"/>
        <v/>
      </c>
      <c r="Y1450" s="56"/>
    </row>
    <row r="1451" spans="1:25" x14ac:dyDescent="0.25">
      <c r="A1451" s="23" t="s">
        <v>2796</v>
      </c>
      <c r="B1451" s="24" t="s">
        <v>4747</v>
      </c>
      <c r="C1451" s="25"/>
      <c r="D1451" s="87">
        <f t="shared" si="34"/>
        <v>0</v>
      </c>
      <c r="E1451" s="88"/>
      <c r="F1451" s="89"/>
      <c r="G1451" s="4" t="str">
        <f t="shared" si="33"/>
        <v/>
      </c>
      <c r="X1451" s="56" t="str">
        <f t="shared" si="35"/>
        <v/>
      </c>
      <c r="Y1451" s="56"/>
    </row>
    <row r="1452" spans="1:25" x14ac:dyDescent="0.25">
      <c r="A1452" s="23" t="s">
        <v>2798</v>
      </c>
      <c r="B1452" s="24" t="s">
        <v>4748</v>
      </c>
      <c r="C1452" s="25"/>
      <c r="D1452" s="87">
        <f t="shared" si="34"/>
        <v>0</v>
      </c>
      <c r="E1452" s="88"/>
      <c r="F1452" s="89"/>
      <c r="G1452" s="4" t="str">
        <f t="shared" si="33"/>
        <v/>
      </c>
      <c r="X1452" s="56" t="str">
        <f t="shared" si="35"/>
        <v/>
      </c>
      <c r="Y1452" s="56"/>
    </row>
    <row r="1453" spans="1:25" x14ac:dyDescent="0.25">
      <c r="A1453" s="23" t="s">
        <v>2800</v>
      </c>
      <c r="B1453" s="24" t="s">
        <v>2801</v>
      </c>
      <c r="C1453" s="25"/>
      <c r="D1453" s="87">
        <f t="shared" si="34"/>
        <v>0</v>
      </c>
      <c r="E1453" s="88"/>
      <c r="F1453" s="89"/>
      <c r="G1453" s="4" t="str">
        <f t="shared" si="33"/>
        <v/>
      </c>
      <c r="X1453" s="56" t="str">
        <f t="shared" si="35"/>
        <v/>
      </c>
      <c r="Y1453" s="56"/>
    </row>
    <row r="1454" spans="1:25" x14ac:dyDescent="0.25">
      <c r="A1454" s="23" t="s">
        <v>2802</v>
      </c>
      <c r="B1454" s="24" t="s">
        <v>2803</v>
      </c>
      <c r="C1454" s="25"/>
      <c r="D1454" s="87">
        <f t="shared" si="34"/>
        <v>0</v>
      </c>
      <c r="E1454" s="88"/>
      <c r="F1454" s="89"/>
      <c r="G1454" s="4" t="str">
        <f t="shared" si="33"/>
        <v/>
      </c>
      <c r="X1454" s="56" t="str">
        <f t="shared" si="35"/>
        <v/>
      </c>
      <c r="Y1454" s="56"/>
    </row>
    <row r="1455" spans="1:25" x14ac:dyDescent="0.25">
      <c r="A1455" s="23" t="s">
        <v>2804</v>
      </c>
      <c r="B1455" s="24" t="s">
        <v>2805</v>
      </c>
      <c r="C1455" s="25"/>
      <c r="D1455" s="87">
        <f t="shared" si="34"/>
        <v>0</v>
      </c>
      <c r="E1455" s="88"/>
      <c r="F1455" s="89"/>
      <c r="G1455" s="4" t="str">
        <f t="shared" si="33"/>
        <v/>
      </c>
      <c r="X1455" s="56" t="str">
        <f t="shared" si="35"/>
        <v/>
      </c>
      <c r="Y1455" s="56"/>
    </row>
    <row r="1456" spans="1:25" x14ac:dyDescent="0.25">
      <c r="A1456" s="23" t="s">
        <v>2806</v>
      </c>
      <c r="B1456" s="24" t="s">
        <v>2807</v>
      </c>
      <c r="C1456" s="25"/>
      <c r="D1456" s="87">
        <f t="shared" si="34"/>
        <v>0</v>
      </c>
      <c r="E1456" s="88"/>
      <c r="F1456" s="89"/>
      <c r="G1456" s="4" t="str">
        <f t="shared" si="33"/>
        <v/>
      </c>
      <c r="X1456" s="56" t="str">
        <f t="shared" si="35"/>
        <v/>
      </c>
      <c r="Y1456" s="56"/>
    </row>
    <row r="1457" spans="1:25" x14ac:dyDescent="0.25">
      <c r="A1457" s="23" t="s">
        <v>2808</v>
      </c>
      <c r="B1457" s="24" t="s">
        <v>2809</v>
      </c>
      <c r="C1457" s="25"/>
      <c r="D1457" s="87">
        <f t="shared" si="34"/>
        <v>0</v>
      </c>
      <c r="E1457" s="88"/>
      <c r="F1457" s="89"/>
      <c r="G1457" s="4" t="str">
        <f t="shared" si="33"/>
        <v/>
      </c>
      <c r="X1457" s="56" t="str">
        <f t="shared" si="35"/>
        <v/>
      </c>
      <c r="Y1457" s="56"/>
    </row>
    <row r="1458" spans="1:25" x14ac:dyDescent="0.25">
      <c r="A1458" s="23" t="s">
        <v>2810</v>
      </c>
      <c r="B1458" s="24" t="s">
        <v>2811</v>
      </c>
      <c r="C1458" s="25"/>
      <c r="D1458" s="87">
        <f t="shared" si="34"/>
        <v>0</v>
      </c>
      <c r="E1458" s="88"/>
      <c r="F1458" s="89"/>
      <c r="G1458" s="4" t="str">
        <f t="shared" si="33"/>
        <v/>
      </c>
      <c r="X1458" s="56" t="str">
        <f t="shared" si="35"/>
        <v/>
      </c>
      <c r="Y1458" s="56"/>
    </row>
    <row r="1459" spans="1:25" x14ac:dyDescent="0.25">
      <c r="A1459" s="23" t="s">
        <v>2812</v>
      </c>
      <c r="B1459" s="24" t="s">
        <v>2813</v>
      </c>
      <c r="C1459" s="25"/>
      <c r="D1459" s="87">
        <f t="shared" si="34"/>
        <v>0</v>
      </c>
      <c r="E1459" s="88"/>
      <c r="F1459" s="89"/>
      <c r="G1459" s="4" t="str">
        <f t="shared" si="33"/>
        <v/>
      </c>
      <c r="X1459" s="56" t="str">
        <f t="shared" si="35"/>
        <v/>
      </c>
      <c r="Y1459" s="56"/>
    </row>
    <row r="1460" spans="1:25" x14ac:dyDescent="0.25">
      <c r="A1460" s="23" t="s">
        <v>2814</v>
      </c>
      <c r="B1460" s="24" t="s">
        <v>2815</v>
      </c>
      <c r="C1460" s="25"/>
      <c r="D1460" s="87">
        <f t="shared" si="34"/>
        <v>0</v>
      </c>
      <c r="E1460" s="88"/>
      <c r="F1460" s="89"/>
      <c r="G1460" s="4" t="str">
        <f t="shared" si="33"/>
        <v/>
      </c>
      <c r="X1460" s="56" t="str">
        <f t="shared" si="35"/>
        <v/>
      </c>
      <c r="Y1460" s="56"/>
    </row>
    <row r="1461" spans="1:25" x14ac:dyDescent="0.25">
      <c r="A1461" s="23" t="s">
        <v>2816</v>
      </c>
      <c r="B1461" s="24" t="s">
        <v>2817</v>
      </c>
      <c r="C1461" s="25"/>
      <c r="D1461" s="87">
        <f t="shared" si="34"/>
        <v>0</v>
      </c>
      <c r="E1461" s="88"/>
      <c r="F1461" s="89"/>
      <c r="G1461" s="4" t="str">
        <f t="shared" si="33"/>
        <v/>
      </c>
      <c r="X1461" s="56" t="str">
        <f t="shared" si="35"/>
        <v/>
      </c>
      <c r="Y1461" s="56"/>
    </row>
    <row r="1462" spans="1:25" x14ac:dyDescent="0.25">
      <c r="A1462" s="23" t="s">
        <v>2818</v>
      </c>
      <c r="B1462" s="24" t="s">
        <v>2819</v>
      </c>
      <c r="C1462" s="25"/>
      <c r="D1462" s="87">
        <f t="shared" si="34"/>
        <v>0</v>
      </c>
      <c r="E1462" s="88"/>
      <c r="F1462" s="89"/>
      <c r="G1462" s="4" t="str">
        <f t="shared" si="33"/>
        <v/>
      </c>
      <c r="X1462" s="56" t="str">
        <f t="shared" si="35"/>
        <v/>
      </c>
      <c r="Y1462" s="56"/>
    </row>
    <row r="1463" spans="1:25" ht="24" x14ac:dyDescent="0.25">
      <c r="A1463" s="23" t="s">
        <v>2820</v>
      </c>
      <c r="B1463" s="28" t="s">
        <v>4749</v>
      </c>
      <c r="C1463" s="25"/>
      <c r="D1463" s="87">
        <f t="shared" si="34"/>
        <v>0</v>
      </c>
      <c r="E1463" s="88"/>
      <c r="F1463" s="89"/>
      <c r="G1463" s="4" t="str">
        <f t="shared" si="33"/>
        <v/>
      </c>
      <c r="X1463" s="56" t="str">
        <f t="shared" si="35"/>
        <v/>
      </c>
      <c r="Y1463" s="56"/>
    </row>
    <row r="1464" spans="1:25" x14ac:dyDescent="0.25">
      <c r="A1464" s="23" t="s">
        <v>2822</v>
      </c>
      <c r="B1464" s="24" t="s">
        <v>2823</v>
      </c>
      <c r="C1464" s="25"/>
      <c r="D1464" s="87">
        <f t="shared" si="34"/>
        <v>0</v>
      </c>
      <c r="E1464" s="88"/>
      <c r="F1464" s="89"/>
      <c r="G1464" s="4" t="str">
        <f t="shared" si="33"/>
        <v/>
      </c>
      <c r="X1464" s="56" t="str">
        <f t="shared" si="35"/>
        <v/>
      </c>
      <c r="Y1464" s="56"/>
    </row>
    <row r="1465" spans="1:25" x14ac:dyDescent="0.25">
      <c r="A1465" s="23" t="s">
        <v>2824</v>
      </c>
      <c r="B1465" s="24" t="s">
        <v>2825</v>
      </c>
      <c r="C1465" s="25"/>
      <c r="D1465" s="87">
        <f t="shared" si="34"/>
        <v>0</v>
      </c>
      <c r="E1465" s="88"/>
      <c r="F1465" s="89"/>
      <c r="G1465" s="4" t="str">
        <f t="shared" si="33"/>
        <v/>
      </c>
      <c r="X1465" s="56" t="str">
        <f t="shared" si="35"/>
        <v/>
      </c>
      <c r="Y1465" s="56"/>
    </row>
    <row r="1466" spans="1:25" x14ac:dyDescent="0.25">
      <c r="A1466" s="23" t="s">
        <v>2826</v>
      </c>
      <c r="B1466" s="24" t="s">
        <v>2827</v>
      </c>
      <c r="C1466" s="25"/>
      <c r="D1466" s="87">
        <f t="shared" si="34"/>
        <v>0</v>
      </c>
      <c r="E1466" s="88"/>
      <c r="F1466" s="89"/>
      <c r="G1466" s="4" t="str">
        <f t="shared" ref="G1466:G1529" si="36">IF(D1466&gt;C1466,"CMA ES MAYOR QUE TOTAL ACTIVIDADES","")</f>
        <v/>
      </c>
      <c r="X1466" s="56" t="str">
        <f>IF(D1466&gt;C1466,1,"")</f>
        <v/>
      </c>
      <c r="Y1466" s="56"/>
    </row>
    <row r="1467" spans="1:25" ht="24" x14ac:dyDescent="0.25">
      <c r="A1467" s="23" t="s">
        <v>2828</v>
      </c>
      <c r="B1467" s="95" t="s">
        <v>4750</v>
      </c>
      <c r="C1467" s="25"/>
      <c r="D1467" s="87">
        <f t="shared" ref="D1467:D1530" si="37">+E1467+F1467</f>
        <v>0</v>
      </c>
      <c r="E1467" s="88"/>
      <c r="F1467" s="89"/>
      <c r="G1467" s="4" t="str">
        <f t="shared" si="36"/>
        <v/>
      </c>
      <c r="X1467" s="56" t="str">
        <f>IF(D1467&gt;C1467,1,"")</f>
        <v/>
      </c>
      <c r="Y1467" s="56"/>
    </row>
    <row r="1468" spans="1:25" x14ac:dyDescent="0.25">
      <c r="A1468" s="47"/>
      <c r="B1468" s="97" t="s">
        <v>2830</v>
      </c>
      <c r="C1468" s="41"/>
      <c r="D1468" s="42"/>
      <c r="E1468" s="42"/>
      <c r="F1468" s="43"/>
      <c r="X1468" s="56" t="str">
        <f>IF(D1468&gt;C1468,1,"")</f>
        <v/>
      </c>
      <c r="Y1468" s="56"/>
    </row>
    <row r="1469" spans="1:25" x14ac:dyDescent="0.25">
      <c r="A1469" s="47"/>
      <c r="B1469" s="19" t="s">
        <v>2831</v>
      </c>
      <c r="C1469" s="41">
        <f>SUM(C1470:C1476)</f>
        <v>0</v>
      </c>
      <c r="D1469" s="42"/>
      <c r="E1469" s="42"/>
      <c r="F1469" s="43"/>
      <c r="X1469" s="56" t="str">
        <f>IF(D1469&gt;C1469,1,"")</f>
        <v/>
      </c>
      <c r="Y1469" s="56"/>
    </row>
    <row r="1470" spans="1:25" x14ac:dyDescent="0.25">
      <c r="A1470" s="23" t="s">
        <v>2832</v>
      </c>
      <c r="B1470" s="24" t="s">
        <v>2833</v>
      </c>
      <c r="C1470" s="25"/>
      <c r="D1470" s="26"/>
      <c r="E1470" s="26"/>
      <c r="F1470" s="27"/>
    </row>
    <row r="1471" spans="1:25" x14ac:dyDescent="0.25">
      <c r="A1471" s="23" t="s">
        <v>2834</v>
      </c>
      <c r="B1471" s="24" t="s">
        <v>2835</v>
      </c>
      <c r="C1471" s="25"/>
      <c r="D1471" s="26"/>
      <c r="E1471" s="26"/>
      <c r="F1471" s="27"/>
    </row>
    <row r="1472" spans="1:25" x14ac:dyDescent="0.25">
      <c r="A1472" s="23" t="s">
        <v>2836</v>
      </c>
      <c r="B1472" s="24" t="s">
        <v>2837</v>
      </c>
      <c r="C1472" s="25"/>
      <c r="D1472" s="26"/>
      <c r="E1472" s="26"/>
      <c r="F1472" s="27"/>
    </row>
    <row r="1473" spans="1:7" ht="24" x14ac:dyDescent="0.25">
      <c r="A1473" s="23" t="s">
        <v>2838</v>
      </c>
      <c r="B1473" s="28" t="s">
        <v>4751</v>
      </c>
      <c r="C1473" s="25"/>
      <c r="D1473" s="26"/>
      <c r="E1473" s="26"/>
      <c r="F1473" s="27"/>
    </row>
    <row r="1474" spans="1:7" x14ac:dyDescent="0.25">
      <c r="A1474" s="23" t="s">
        <v>2840</v>
      </c>
      <c r="B1474" s="24" t="s">
        <v>2841</v>
      </c>
      <c r="C1474" s="25"/>
      <c r="D1474" s="26"/>
      <c r="E1474" s="26"/>
      <c r="F1474" s="27"/>
    </row>
    <row r="1475" spans="1:7" x14ac:dyDescent="0.25">
      <c r="A1475" s="23" t="s">
        <v>2842</v>
      </c>
      <c r="B1475" s="24" t="s">
        <v>2843</v>
      </c>
      <c r="C1475" s="25"/>
      <c r="D1475" s="26"/>
      <c r="E1475" s="26"/>
      <c r="F1475" s="27"/>
    </row>
    <row r="1476" spans="1:7" x14ac:dyDescent="0.25">
      <c r="A1476" s="23" t="s">
        <v>2844</v>
      </c>
      <c r="B1476" s="36" t="s">
        <v>2845</v>
      </c>
      <c r="C1476" s="25"/>
      <c r="D1476" s="26"/>
      <c r="E1476" s="26"/>
      <c r="F1476" s="27"/>
    </row>
    <row r="1477" spans="1:7" x14ac:dyDescent="0.25">
      <c r="A1477" s="47"/>
      <c r="B1477" s="102" t="s">
        <v>2846</v>
      </c>
      <c r="C1477" s="41">
        <f>SUM(C1478:C1560)</f>
        <v>0</v>
      </c>
      <c r="D1477" s="93">
        <f>SUM(D1478:D1560)</f>
        <v>0</v>
      </c>
      <c r="E1477" s="93">
        <f>SUM(E1478:E1560)</f>
        <v>0</v>
      </c>
      <c r="F1477" s="69">
        <f>SUM(F1478:F1560)</f>
        <v>0</v>
      </c>
      <c r="G1477" s="4" t="str">
        <f t="shared" si="36"/>
        <v/>
      </c>
    </row>
    <row r="1478" spans="1:7" x14ac:dyDescent="0.25">
      <c r="A1478" s="23" t="s">
        <v>2847</v>
      </c>
      <c r="B1478" s="24" t="s">
        <v>2848</v>
      </c>
      <c r="C1478" s="25"/>
      <c r="D1478" s="87">
        <f t="shared" si="37"/>
        <v>0</v>
      </c>
      <c r="E1478" s="88"/>
      <c r="F1478" s="89"/>
      <c r="G1478" s="4" t="str">
        <f t="shared" si="36"/>
        <v/>
      </c>
    </row>
    <row r="1479" spans="1:7" x14ac:dyDescent="0.25">
      <c r="A1479" s="23" t="s">
        <v>2849</v>
      </c>
      <c r="B1479" s="24" t="s">
        <v>2850</v>
      </c>
      <c r="C1479" s="25"/>
      <c r="D1479" s="87">
        <f t="shared" si="37"/>
        <v>0</v>
      </c>
      <c r="E1479" s="88"/>
      <c r="F1479" s="89"/>
      <c r="G1479" s="4" t="str">
        <f t="shared" si="36"/>
        <v/>
      </c>
    </row>
    <row r="1480" spans="1:7" x14ac:dyDescent="0.25">
      <c r="A1480" s="23" t="s">
        <v>2851</v>
      </c>
      <c r="B1480" s="24" t="s">
        <v>2852</v>
      </c>
      <c r="C1480" s="25"/>
      <c r="D1480" s="87">
        <f t="shared" si="37"/>
        <v>0</v>
      </c>
      <c r="E1480" s="88"/>
      <c r="F1480" s="89"/>
      <c r="G1480" s="4" t="str">
        <f t="shared" si="36"/>
        <v/>
      </c>
    </row>
    <row r="1481" spans="1:7" x14ac:dyDescent="0.25">
      <c r="A1481" s="23" t="s">
        <v>2853</v>
      </c>
      <c r="B1481" s="28" t="s">
        <v>4752</v>
      </c>
      <c r="C1481" s="25"/>
      <c r="D1481" s="87">
        <f t="shared" si="37"/>
        <v>0</v>
      </c>
      <c r="E1481" s="88"/>
      <c r="F1481" s="89"/>
      <c r="G1481" s="4" t="str">
        <f t="shared" si="36"/>
        <v/>
      </c>
    </row>
    <row r="1482" spans="1:7" ht="24" x14ac:dyDescent="0.25">
      <c r="A1482" s="23" t="s">
        <v>2855</v>
      </c>
      <c r="B1482" s="28" t="s">
        <v>4753</v>
      </c>
      <c r="C1482" s="25"/>
      <c r="D1482" s="87">
        <f t="shared" si="37"/>
        <v>0</v>
      </c>
      <c r="E1482" s="88"/>
      <c r="F1482" s="89"/>
      <c r="G1482" s="4" t="str">
        <f t="shared" si="36"/>
        <v/>
      </c>
    </row>
    <row r="1483" spans="1:7" x14ac:dyDescent="0.25">
      <c r="A1483" s="23" t="s">
        <v>2857</v>
      </c>
      <c r="B1483" s="24" t="s">
        <v>2858</v>
      </c>
      <c r="C1483" s="25"/>
      <c r="D1483" s="87">
        <f t="shared" si="37"/>
        <v>0</v>
      </c>
      <c r="E1483" s="88"/>
      <c r="F1483" s="89"/>
      <c r="G1483" s="4" t="str">
        <f t="shared" si="36"/>
        <v/>
      </c>
    </row>
    <row r="1484" spans="1:7" x14ac:dyDescent="0.25">
      <c r="A1484" s="23" t="s">
        <v>2859</v>
      </c>
      <c r="B1484" s="24" t="s">
        <v>2860</v>
      </c>
      <c r="C1484" s="25"/>
      <c r="D1484" s="87">
        <f t="shared" si="37"/>
        <v>0</v>
      </c>
      <c r="E1484" s="88"/>
      <c r="F1484" s="89"/>
      <c r="G1484" s="4" t="str">
        <f t="shared" si="36"/>
        <v/>
      </c>
    </row>
    <row r="1485" spans="1:7" x14ac:dyDescent="0.25">
      <c r="A1485" s="23" t="s">
        <v>2861</v>
      </c>
      <c r="B1485" s="24" t="s">
        <v>2862</v>
      </c>
      <c r="C1485" s="25"/>
      <c r="D1485" s="87">
        <f t="shared" si="37"/>
        <v>0</v>
      </c>
      <c r="E1485" s="88"/>
      <c r="F1485" s="89"/>
      <c r="G1485" s="4" t="str">
        <f t="shared" si="36"/>
        <v/>
      </c>
    </row>
    <row r="1486" spans="1:7" x14ac:dyDescent="0.25">
      <c r="A1486" s="23" t="s">
        <v>2863</v>
      </c>
      <c r="B1486" s="24" t="s">
        <v>2864</v>
      </c>
      <c r="C1486" s="25"/>
      <c r="D1486" s="87">
        <f t="shared" si="37"/>
        <v>0</v>
      </c>
      <c r="E1486" s="88"/>
      <c r="F1486" s="89"/>
      <c r="G1486" s="4" t="str">
        <f t="shared" si="36"/>
        <v/>
      </c>
    </row>
    <row r="1487" spans="1:7" x14ac:dyDescent="0.25">
      <c r="A1487" s="23" t="s">
        <v>2865</v>
      </c>
      <c r="B1487" s="24" t="s">
        <v>2866</v>
      </c>
      <c r="C1487" s="25"/>
      <c r="D1487" s="87">
        <f t="shared" si="37"/>
        <v>0</v>
      </c>
      <c r="E1487" s="88"/>
      <c r="F1487" s="89"/>
      <c r="G1487" s="4" t="str">
        <f t="shared" si="36"/>
        <v/>
      </c>
    </row>
    <row r="1488" spans="1:7" x14ac:dyDescent="0.25">
      <c r="A1488" s="23" t="s">
        <v>2867</v>
      </c>
      <c r="B1488" s="24" t="s">
        <v>2868</v>
      </c>
      <c r="C1488" s="25"/>
      <c r="D1488" s="87">
        <f t="shared" si="37"/>
        <v>0</v>
      </c>
      <c r="E1488" s="88"/>
      <c r="F1488" s="89"/>
      <c r="G1488" s="4" t="str">
        <f t="shared" si="36"/>
        <v/>
      </c>
    </row>
    <row r="1489" spans="1:7" x14ac:dyDescent="0.25">
      <c r="A1489" s="23" t="s">
        <v>2869</v>
      </c>
      <c r="B1489" s="24" t="s">
        <v>2870</v>
      </c>
      <c r="C1489" s="25"/>
      <c r="D1489" s="87">
        <f t="shared" si="37"/>
        <v>0</v>
      </c>
      <c r="E1489" s="88"/>
      <c r="F1489" s="89"/>
      <c r="G1489" s="4" t="str">
        <f t="shared" si="36"/>
        <v/>
      </c>
    </row>
    <row r="1490" spans="1:7" ht="24" x14ac:dyDescent="0.25">
      <c r="A1490" s="23" t="s">
        <v>2871</v>
      </c>
      <c r="B1490" s="28" t="s">
        <v>4754</v>
      </c>
      <c r="C1490" s="25"/>
      <c r="D1490" s="87">
        <f t="shared" si="37"/>
        <v>0</v>
      </c>
      <c r="E1490" s="88"/>
      <c r="F1490" s="89"/>
      <c r="G1490" s="4" t="str">
        <f t="shared" si="36"/>
        <v/>
      </c>
    </row>
    <row r="1491" spans="1:7" x14ac:dyDescent="0.25">
      <c r="A1491" s="23" t="s">
        <v>2873</v>
      </c>
      <c r="B1491" s="24" t="s">
        <v>2874</v>
      </c>
      <c r="C1491" s="25"/>
      <c r="D1491" s="87">
        <f t="shared" si="37"/>
        <v>0</v>
      </c>
      <c r="E1491" s="88"/>
      <c r="F1491" s="89"/>
      <c r="G1491" s="4" t="str">
        <f t="shared" si="36"/>
        <v/>
      </c>
    </row>
    <row r="1492" spans="1:7" x14ac:dyDescent="0.25">
      <c r="A1492" s="23" t="s">
        <v>2875</v>
      </c>
      <c r="B1492" s="24" t="s">
        <v>2876</v>
      </c>
      <c r="C1492" s="25"/>
      <c r="D1492" s="87">
        <f t="shared" si="37"/>
        <v>0</v>
      </c>
      <c r="E1492" s="88"/>
      <c r="F1492" s="89"/>
      <c r="G1492" s="4" t="str">
        <f t="shared" si="36"/>
        <v/>
      </c>
    </row>
    <row r="1493" spans="1:7" x14ac:dyDescent="0.25">
      <c r="A1493" s="23" t="s">
        <v>2877</v>
      </c>
      <c r="B1493" s="24" t="s">
        <v>2878</v>
      </c>
      <c r="C1493" s="25"/>
      <c r="D1493" s="87">
        <f t="shared" si="37"/>
        <v>0</v>
      </c>
      <c r="E1493" s="88"/>
      <c r="F1493" s="89"/>
      <c r="G1493" s="4" t="str">
        <f t="shared" si="36"/>
        <v/>
      </c>
    </row>
    <row r="1494" spans="1:7" x14ac:dyDescent="0.25">
      <c r="A1494" s="23" t="s">
        <v>2879</v>
      </c>
      <c r="B1494" s="24" t="s">
        <v>2880</v>
      </c>
      <c r="C1494" s="25"/>
      <c r="D1494" s="87">
        <f t="shared" si="37"/>
        <v>0</v>
      </c>
      <c r="E1494" s="88"/>
      <c r="F1494" s="89"/>
      <c r="G1494" s="4" t="str">
        <f t="shared" si="36"/>
        <v/>
      </c>
    </row>
    <row r="1495" spans="1:7" x14ac:dyDescent="0.25">
      <c r="A1495" s="23" t="s">
        <v>2881</v>
      </c>
      <c r="B1495" s="24" t="s">
        <v>2882</v>
      </c>
      <c r="C1495" s="25"/>
      <c r="D1495" s="87">
        <f t="shared" si="37"/>
        <v>0</v>
      </c>
      <c r="E1495" s="88"/>
      <c r="F1495" s="89"/>
      <c r="G1495" s="4" t="str">
        <f t="shared" si="36"/>
        <v/>
      </c>
    </row>
    <row r="1496" spans="1:7" x14ac:dyDescent="0.25">
      <c r="A1496" s="23" t="s">
        <v>2883</v>
      </c>
      <c r="B1496" s="24" t="s">
        <v>2884</v>
      </c>
      <c r="C1496" s="25"/>
      <c r="D1496" s="87">
        <f t="shared" si="37"/>
        <v>0</v>
      </c>
      <c r="E1496" s="88"/>
      <c r="F1496" s="89"/>
      <c r="G1496" s="4" t="str">
        <f t="shared" si="36"/>
        <v/>
      </c>
    </row>
    <row r="1497" spans="1:7" x14ac:dyDescent="0.25">
      <c r="A1497" s="23" t="s">
        <v>2885</v>
      </c>
      <c r="B1497" s="24" t="s">
        <v>2886</v>
      </c>
      <c r="C1497" s="25"/>
      <c r="D1497" s="87">
        <f t="shared" si="37"/>
        <v>0</v>
      </c>
      <c r="E1497" s="88"/>
      <c r="F1497" s="89"/>
      <c r="G1497" s="4" t="str">
        <f t="shared" si="36"/>
        <v/>
      </c>
    </row>
    <row r="1498" spans="1:7" x14ac:dyDescent="0.25">
      <c r="A1498" s="23" t="s">
        <v>2887</v>
      </c>
      <c r="B1498" s="24" t="s">
        <v>2888</v>
      </c>
      <c r="C1498" s="25"/>
      <c r="D1498" s="87">
        <f t="shared" si="37"/>
        <v>0</v>
      </c>
      <c r="E1498" s="88"/>
      <c r="F1498" s="89"/>
      <c r="G1498" s="4" t="str">
        <f t="shared" si="36"/>
        <v/>
      </c>
    </row>
    <row r="1499" spans="1:7" x14ac:dyDescent="0.25">
      <c r="A1499" s="23" t="s">
        <v>2889</v>
      </c>
      <c r="B1499" s="24" t="s">
        <v>2890</v>
      </c>
      <c r="C1499" s="25"/>
      <c r="D1499" s="87">
        <f t="shared" si="37"/>
        <v>0</v>
      </c>
      <c r="E1499" s="88"/>
      <c r="F1499" s="89"/>
      <c r="G1499" s="4" t="str">
        <f t="shared" si="36"/>
        <v/>
      </c>
    </row>
    <row r="1500" spans="1:7" x14ac:dyDescent="0.25">
      <c r="A1500" s="23" t="s">
        <v>2891</v>
      </c>
      <c r="B1500" s="24" t="s">
        <v>2892</v>
      </c>
      <c r="C1500" s="25"/>
      <c r="D1500" s="87">
        <f t="shared" si="37"/>
        <v>0</v>
      </c>
      <c r="E1500" s="88"/>
      <c r="F1500" s="89"/>
      <c r="G1500" s="4" t="str">
        <f t="shared" si="36"/>
        <v/>
      </c>
    </row>
    <row r="1501" spans="1:7" x14ac:dyDescent="0.25">
      <c r="A1501" s="23" t="s">
        <v>2893</v>
      </c>
      <c r="B1501" s="24" t="s">
        <v>2894</v>
      </c>
      <c r="C1501" s="25"/>
      <c r="D1501" s="87">
        <f t="shared" si="37"/>
        <v>0</v>
      </c>
      <c r="E1501" s="88"/>
      <c r="F1501" s="89"/>
      <c r="G1501" s="4" t="str">
        <f t="shared" si="36"/>
        <v/>
      </c>
    </row>
    <row r="1502" spans="1:7" x14ac:dyDescent="0.25">
      <c r="A1502" s="23" t="s">
        <v>2895</v>
      </c>
      <c r="B1502" s="24" t="s">
        <v>2896</v>
      </c>
      <c r="C1502" s="25"/>
      <c r="D1502" s="87">
        <f t="shared" si="37"/>
        <v>0</v>
      </c>
      <c r="E1502" s="88"/>
      <c r="F1502" s="89"/>
      <c r="G1502" s="4" t="str">
        <f t="shared" si="36"/>
        <v/>
      </c>
    </row>
    <row r="1503" spans="1:7" x14ac:dyDescent="0.25">
      <c r="A1503" s="23" t="s">
        <v>2897</v>
      </c>
      <c r="B1503" s="24" t="s">
        <v>2898</v>
      </c>
      <c r="C1503" s="25"/>
      <c r="D1503" s="87">
        <f t="shared" si="37"/>
        <v>0</v>
      </c>
      <c r="E1503" s="88"/>
      <c r="F1503" s="89"/>
      <c r="G1503" s="4" t="str">
        <f t="shared" si="36"/>
        <v/>
      </c>
    </row>
    <row r="1504" spans="1:7" x14ac:dyDescent="0.25">
      <c r="A1504" s="23" t="s">
        <v>2899</v>
      </c>
      <c r="B1504" s="24" t="s">
        <v>2900</v>
      </c>
      <c r="C1504" s="25"/>
      <c r="D1504" s="87">
        <f t="shared" si="37"/>
        <v>0</v>
      </c>
      <c r="E1504" s="88"/>
      <c r="F1504" s="89"/>
      <c r="G1504" s="4" t="str">
        <f t="shared" si="36"/>
        <v/>
      </c>
    </row>
    <row r="1505" spans="1:7" x14ac:dyDescent="0.25">
      <c r="A1505" s="23" t="s">
        <v>2901</v>
      </c>
      <c r="B1505" s="24" t="s">
        <v>2902</v>
      </c>
      <c r="C1505" s="25"/>
      <c r="D1505" s="87">
        <f t="shared" si="37"/>
        <v>0</v>
      </c>
      <c r="E1505" s="88"/>
      <c r="F1505" s="89"/>
      <c r="G1505" s="4" t="str">
        <f t="shared" si="36"/>
        <v/>
      </c>
    </row>
    <row r="1506" spans="1:7" x14ac:dyDescent="0.25">
      <c r="A1506" s="23" t="s">
        <v>2903</v>
      </c>
      <c r="B1506" s="24" t="s">
        <v>2904</v>
      </c>
      <c r="C1506" s="25"/>
      <c r="D1506" s="87">
        <f t="shared" si="37"/>
        <v>0</v>
      </c>
      <c r="E1506" s="88"/>
      <c r="F1506" s="89"/>
      <c r="G1506" s="4" t="str">
        <f t="shared" si="36"/>
        <v/>
      </c>
    </row>
    <row r="1507" spans="1:7" x14ac:dyDescent="0.25">
      <c r="A1507" s="23" t="s">
        <v>2905</v>
      </c>
      <c r="B1507" s="24" t="s">
        <v>2906</v>
      </c>
      <c r="C1507" s="25"/>
      <c r="D1507" s="87">
        <f t="shared" si="37"/>
        <v>0</v>
      </c>
      <c r="E1507" s="88"/>
      <c r="F1507" s="89"/>
      <c r="G1507" s="4" t="str">
        <f t="shared" si="36"/>
        <v/>
      </c>
    </row>
    <row r="1508" spans="1:7" x14ac:dyDescent="0.25">
      <c r="A1508" s="23" t="s">
        <v>2907</v>
      </c>
      <c r="B1508" s="24" t="s">
        <v>2908</v>
      </c>
      <c r="C1508" s="25"/>
      <c r="D1508" s="87">
        <f t="shared" si="37"/>
        <v>0</v>
      </c>
      <c r="E1508" s="88"/>
      <c r="F1508" s="89"/>
      <c r="G1508" s="4" t="str">
        <f t="shared" si="36"/>
        <v/>
      </c>
    </row>
    <row r="1509" spans="1:7" x14ac:dyDescent="0.25">
      <c r="A1509" s="23" t="s">
        <v>2909</v>
      </c>
      <c r="B1509" s="24" t="s">
        <v>2910</v>
      </c>
      <c r="C1509" s="25"/>
      <c r="D1509" s="87">
        <f t="shared" si="37"/>
        <v>0</v>
      </c>
      <c r="E1509" s="88"/>
      <c r="F1509" s="89"/>
      <c r="G1509" s="4" t="str">
        <f t="shared" si="36"/>
        <v/>
      </c>
    </row>
    <row r="1510" spans="1:7" x14ac:dyDescent="0.25">
      <c r="A1510" s="23" t="s">
        <v>2911</v>
      </c>
      <c r="B1510" s="24" t="s">
        <v>2912</v>
      </c>
      <c r="C1510" s="25"/>
      <c r="D1510" s="87">
        <f t="shared" si="37"/>
        <v>0</v>
      </c>
      <c r="E1510" s="88"/>
      <c r="F1510" s="89"/>
      <c r="G1510" s="4" t="str">
        <f t="shared" si="36"/>
        <v/>
      </c>
    </row>
    <row r="1511" spans="1:7" x14ac:dyDescent="0.25">
      <c r="A1511" s="23" t="s">
        <v>2913</v>
      </c>
      <c r="B1511" s="24" t="s">
        <v>2914</v>
      </c>
      <c r="C1511" s="25"/>
      <c r="D1511" s="87">
        <f t="shared" si="37"/>
        <v>0</v>
      </c>
      <c r="E1511" s="88"/>
      <c r="F1511" s="89"/>
      <c r="G1511" s="4" t="str">
        <f t="shared" si="36"/>
        <v/>
      </c>
    </row>
    <row r="1512" spans="1:7" x14ac:dyDescent="0.25">
      <c r="A1512" s="23" t="s">
        <v>2915</v>
      </c>
      <c r="B1512" s="24" t="s">
        <v>2916</v>
      </c>
      <c r="C1512" s="25"/>
      <c r="D1512" s="87">
        <f t="shared" si="37"/>
        <v>0</v>
      </c>
      <c r="E1512" s="88"/>
      <c r="F1512" s="89"/>
      <c r="G1512" s="4" t="str">
        <f t="shared" si="36"/>
        <v/>
      </c>
    </row>
    <row r="1513" spans="1:7" x14ac:dyDescent="0.25">
      <c r="A1513" s="23" t="s">
        <v>2917</v>
      </c>
      <c r="B1513" s="24" t="s">
        <v>2918</v>
      </c>
      <c r="C1513" s="25"/>
      <c r="D1513" s="87">
        <f t="shared" si="37"/>
        <v>0</v>
      </c>
      <c r="E1513" s="88"/>
      <c r="F1513" s="89"/>
      <c r="G1513" s="4" t="str">
        <f t="shared" si="36"/>
        <v/>
      </c>
    </row>
    <row r="1514" spans="1:7" x14ac:dyDescent="0.25">
      <c r="A1514" s="23" t="s">
        <v>2919</v>
      </c>
      <c r="B1514" s="24" t="s">
        <v>2920</v>
      </c>
      <c r="C1514" s="25"/>
      <c r="D1514" s="87">
        <f t="shared" si="37"/>
        <v>0</v>
      </c>
      <c r="E1514" s="88"/>
      <c r="F1514" s="89"/>
      <c r="G1514" s="4" t="str">
        <f t="shared" si="36"/>
        <v/>
      </c>
    </row>
    <row r="1515" spans="1:7" ht="24" x14ac:dyDescent="0.25">
      <c r="A1515" s="23" t="s">
        <v>2921</v>
      </c>
      <c r="B1515" s="28" t="s">
        <v>4755</v>
      </c>
      <c r="C1515" s="25"/>
      <c r="D1515" s="87">
        <f t="shared" si="37"/>
        <v>0</v>
      </c>
      <c r="E1515" s="88"/>
      <c r="F1515" s="89"/>
      <c r="G1515" s="4" t="str">
        <f t="shared" si="36"/>
        <v/>
      </c>
    </row>
    <row r="1516" spans="1:7" x14ac:dyDescent="0.25">
      <c r="A1516" s="23" t="s">
        <v>2923</v>
      </c>
      <c r="B1516" s="24" t="s">
        <v>2924</v>
      </c>
      <c r="C1516" s="25"/>
      <c r="D1516" s="87">
        <f t="shared" si="37"/>
        <v>0</v>
      </c>
      <c r="E1516" s="88"/>
      <c r="F1516" s="89"/>
      <c r="G1516" s="4" t="str">
        <f t="shared" si="36"/>
        <v/>
      </c>
    </row>
    <row r="1517" spans="1:7" x14ac:dyDescent="0.25">
      <c r="A1517" s="23" t="s">
        <v>2925</v>
      </c>
      <c r="B1517" s="24" t="s">
        <v>2926</v>
      </c>
      <c r="C1517" s="25"/>
      <c r="D1517" s="87">
        <f t="shared" si="37"/>
        <v>0</v>
      </c>
      <c r="E1517" s="88"/>
      <c r="F1517" s="89"/>
      <c r="G1517" s="4" t="str">
        <f t="shared" si="36"/>
        <v/>
      </c>
    </row>
    <row r="1518" spans="1:7" x14ac:dyDescent="0.25">
      <c r="A1518" s="23" t="s">
        <v>2927</v>
      </c>
      <c r="B1518" s="24" t="s">
        <v>2928</v>
      </c>
      <c r="C1518" s="25"/>
      <c r="D1518" s="87">
        <f t="shared" si="37"/>
        <v>0</v>
      </c>
      <c r="E1518" s="88"/>
      <c r="F1518" s="89"/>
      <c r="G1518" s="4" t="str">
        <f t="shared" si="36"/>
        <v/>
      </c>
    </row>
    <row r="1519" spans="1:7" x14ac:dyDescent="0.25">
      <c r="A1519" s="23" t="s">
        <v>2929</v>
      </c>
      <c r="B1519" s="24" t="s">
        <v>2930</v>
      </c>
      <c r="C1519" s="25"/>
      <c r="D1519" s="87">
        <f t="shared" si="37"/>
        <v>0</v>
      </c>
      <c r="E1519" s="88"/>
      <c r="F1519" s="89"/>
      <c r="G1519" s="4" t="str">
        <f t="shared" si="36"/>
        <v/>
      </c>
    </row>
    <row r="1520" spans="1:7" ht="22.5" x14ac:dyDescent="0.25">
      <c r="A1520" s="23" t="s">
        <v>2931</v>
      </c>
      <c r="B1520" s="49" t="s">
        <v>4756</v>
      </c>
      <c r="C1520" s="25"/>
      <c r="D1520" s="87">
        <f t="shared" si="37"/>
        <v>0</v>
      </c>
      <c r="E1520" s="88"/>
      <c r="F1520" s="89"/>
      <c r="G1520" s="4" t="str">
        <f t="shared" si="36"/>
        <v/>
      </c>
    </row>
    <row r="1521" spans="1:11" x14ac:dyDescent="0.25">
      <c r="A1521" s="23" t="s">
        <v>2933</v>
      </c>
      <c r="B1521" s="24" t="s">
        <v>2934</v>
      </c>
      <c r="C1521" s="25"/>
      <c r="D1521" s="87">
        <f t="shared" si="37"/>
        <v>0</v>
      </c>
      <c r="E1521" s="88"/>
      <c r="F1521" s="89"/>
      <c r="G1521" s="4" t="str">
        <f t="shared" si="36"/>
        <v/>
      </c>
    </row>
    <row r="1522" spans="1:11" x14ac:dyDescent="0.25">
      <c r="A1522" s="23" t="s">
        <v>2935</v>
      </c>
      <c r="B1522" s="24" t="s">
        <v>2936</v>
      </c>
      <c r="C1522" s="25"/>
      <c r="D1522" s="87">
        <f t="shared" si="37"/>
        <v>0</v>
      </c>
      <c r="E1522" s="88"/>
      <c r="F1522" s="89"/>
      <c r="G1522" s="4" t="str">
        <f t="shared" si="36"/>
        <v/>
      </c>
    </row>
    <row r="1523" spans="1:11" x14ac:dyDescent="0.25">
      <c r="A1523" s="23" t="s">
        <v>2937</v>
      </c>
      <c r="B1523" s="24" t="s">
        <v>2938</v>
      </c>
      <c r="C1523" s="25"/>
      <c r="D1523" s="87">
        <f t="shared" si="37"/>
        <v>0</v>
      </c>
      <c r="E1523" s="88"/>
      <c r="F1523" s="89"/>
      <c r="G1523" s="4" t="str">
        <f t="shared" si="36"/>
        <v/>
      </c>
    </row>
    <row r="1524" spans="1:11" x14ac:dyDescent="0.25">
      <c r="A1524" s="23" t="s">
        <v>2939</v>
      </c>
      <c r="B1524" s="24" t="s">
        <v>2940</v>
      </c>
      <c r="C1524" s="25"/>
      <c r="D1524" s="87">
        <f t="shared" si="37"/>
        <v>0</v>
      </c>
      <c r="E1524" s="88"/>
      <c r="F1524" s="89"/>
      <c r="G1524" s="4" t="str">
        <f t="shared" si="36"/>
        <v/>
      </c>
    </row>
    <row r="1525" spans="1:11" x14ac:dyDescent="0.25">
      <c r="A1525" s="23" t="s">
        <v>2941</v>
      </c>
      <c r="B1525" s="24" t="s">
        <v>2942</v>
      </c>
      <c r="C1525" s="25"/>
      <c r="D1525" s="87">
        <f t="shared" si="37"/>
        <v>0</v>
      </c>
      <c r="E1525" s="88"/>
      <c r="F1525" s="89"/>
      <c r="G1525" s="4" t="str">
        <f t="shared" si="36"/>
        <v/>
      </c>
    </row>
    <row r="1526" spans="1:11" x14ac:dyDescent="0.25">
      <c r="A1526" s="23" t="s">
        <v>2943</v>
      </c>
      <c r="B1526" s="24" t="s">
        <v>2944</v>
      </c>
      <c r="C1526" s="25"/>
      <c r="D1526" s="87">
        <f t="shared" si="37"/>
        <v>0</v>
      </c>
      <c r="E1526" s="88"/>
      <c r="F1526" s="89"/>
      <c r="G1526" s="4" t="str">
        <f t="shared" si="36"/>
        <v/>
      </c>
    </row>
    <row r="1527" spans="1:11" x14ac:dyDescent="0.25">
      <c r="A1527" s="23" t="s">
        <v>2945</v>
      </c>
      <c r="B1527" s="24" t="s">
        <v>2946</v>
      </c>
      <c r="C1527" s="25"/>
      <c r="D1527" s="87">
        <f t="shared" si="37"/>
        <v>0</v>
      </c>
      <c r="E1527" s="88"/>
      <c r="F1527" s="89"/>
      <c r="G1527" s="4" t="str">
        <f t="shared" si="36"/>
        <v/>
      </c>
    </row>
    <row r="1528" spans="1:11" x14ac:dyDescent="0.25">
      <c r="A1528" s="23" t="s">
        <v>2947</v>
      </c>
      <c r="B1528" s="24" t="s">
        <v>2948</v>
      </c>
      <c r="C1528" s="25"/>
      <c r="D1528" s="87">
        <f t="shared" si="37"/>
        <v>0</v>
      </c>
      <c r="E1528" s="88"/>
      <c r="F1528" s="89"/>
      <c r="G1528" s="4" t="str">
        <f t="shared" si="36"/>
        <v/>
      </c>
    </row>
    <row r="1529" spans="1:11" x14ac:dyDescent="0.25">
      <c r="A1529" s="23" t="s">
        <v>2949</v>
      </c>
      <c r="B1529" s="24" t="s">
        <v>1689</v>
      </c>
      <c r="C1529" s="25"/>
      <c r="D1529" s="87">
        <f t="shared" si="37"/>
        <v>0</v>
      </c>
      <c r="E1529" s="88"/>
      <c r="F1529" s="89"/>
      <c r="G1529" s="4" t="str">
        <f t="shared" si="36"/>
        <v/>
      </c>
    </row>
    <row r="1530" spans="1:11" x14ac:dyDescent="0.25">
      <c r="A1530" s="23" t="s">
        <v>2950</v>
      </c>
      <c r="B1530" s="24" t="s">
        <v>2951</v>
      </c>
      <c r="C1530" s="25"/>
      <c r="D1530" s="87">
        <f t="shared" si="37"/>
        <v>0</v>
      </c>
      <c r="E1530" s="88"/>
      <c r="F1530" s="89"/>
      <c r="G1530" s="4" t="str">
        <f t="shared" ref="G1530:G1593" si="38">IF(D1530&gt;C1530,"CMA ES MAYOR QUE TOTAL ACTIVIDADES","")</f>
        <v/>
      </c>
    </row>
    <row r="1531" spans="1:11" x14ac:dyDescent="0.25">
      <c r="A1531" s="23" t="s">
        <v>2952</v>
      </c>
      <c r="B1531" s="24" t="s">
        <v>2953</v>
      </c>
      <c r="C1531" s="25"/>
      <c r="D1531" s="87">
        <f t="shared" ref="D1531:D1560" si="39">+E1531+F1531</f>
        <v>0</v>
      </c>
      <c r="E1531" s="88"/>
      <c r="F1531" s="89"/>
      <c r="G1531" s="4" t="str">
        <f t="shared" si="38"/>
        <v/>
      </c>
    </row>
    <row r="1532" spans="1:11" x14ac:dyDescent="0.25">
      <c r="A1532" s="23" t="s">
        <v>2954</v>
      </c>
      <c r="B1532" s="28" t="s">
        <v>4757</v>
      </c>
      <c r="C1532" s="25"/>
      <c r="D1532" s="87">
        <f t="shared" si="39"/>
        <v>0</v>
      </c>
      <c r="E1532" s="88"/>
      <c r="F1532" s="89"/>
      <c r="G1532" s="4" t="str">
        <f t="shared" si="38"/>
        <v/>
      </c>
    </row>
    <row r="1533" spans="1:11" s="3" customFormat="1" x14ac:dyDescent="0.25">
      <c r="A1533" s="23" t="s">
        <v>2956</v>
      </c>
      <c r="B1533" s="24" t="s">
        <v>2957</v>
      </c>
      <c r="C1533" s="25"/>
      <c r="D1533" s="87">
        <f t="shared" si="39"/>
        <v>0</v>
      </c>
      <c r="E1533" s="88"/>
      <c r="F1533" s="89"/>
      <c r="G1533" s="3" t="str">
        <f t="shared" si="38"/>
        <v/>
      </c>
      <c r="H1533" s="103"/>
      <c r="I1533" s="103"/>
      <c r="J1533" s="103"/>
      <c r="K1533" s="103"/>
    </row>
    <row r="1534" spans="1:11" s="3" customFormat="1" x14ac:dyDescent="0.25">
      <c r="A1534" s="23" t="s">
        <v>2958</v>
      </c>
      <c r="B1534" s="24" t="s">
        <v>2959</v>
      </c>
      <c r="C1534" s="25"/>
      <c r="D1534" s="87">
        <f t="shared" si="39"/>
        <v>0</v>
      </c>
      <c r="E1534" s="88"/>
      <c r="F1534" s="89"/>
      <c r="G1534" s="3" t="str">
        <f t="shared" si="38"/>
        <v/>
      </c>
      <c r="H1534" s="103"/>
      <c r="I1534" s="103"/>
      <c r="J1534" s="103"/>
      <c r="K1534" s="103"/>
    </row>
    <row r="1535" spans="1:11" s="3" customFormat="1" x14ac:dyDescent="0.25">
      <c r="A1535" s="23" t="s">
        <v>2960</v>
      </c>
      <c r="B1535" s="24" t="s">
        <v>2961</v>
      </c>
      <c r="C1535" s="25"/>
      <c r="D1535" s="87">
        <f t="shared" si="39"/>
        <v>0</v>
      </c>
      <c r="E1535" s="88"/>
      <c r="F1535" s="89"/>
      <c r="G1535" s="3" t="str">
        <f t="shared" si="38"/>
        <v/>
      </c>
      <c r="H1535" s="103"/>
      <c r="I1535" s="103"/>
      <c r="J1535" s="103"/>
      <c r="K1535" s="103"/>
    </row>
    <row r="1536" spans="1:11" s="3" customFormat="1" x14ac:dyDescent="0.25">
      <c r="A1536" s="23" t="s">
        <v>2962</v>
      </c>
      <c r="B1536" s="24" t="s">
        <v>2963</v>
      </c>
      <c r="C1536" s="25"/>
      <c r="D1536" s="87">
        <f t="shared" si="39"/>
        <v>0</v>
      </c>
      <c r="E1536" s="88"/>
      <c r="F1536" s="89"/>
      <c r="G1536" s="3" t="str">
        <f t="shared" si="38"/>
        <v/>
      </c>
      <c r="H1536" s="103"/>
      <c r="I1536" s="103"/>
      <c r="J1536" s="103"/>
      <c r="K1536" s="103"/>
    </row>
    <row r="1537" spans="1:11" s="3" customFormat="1" x14ac:dyDescent="0.25">
      <c r="A1537" s="23" t="s">
        <v>2964</v>
      </c>
      <c r="B1537" s="24" t="s">
        <v>2965</v>
      </c>
      <c r="C1537" s="25"/>
      <c r="D1537" s="87">
        <f t="shared" si="39"/>
        <v>0</v>
      </c>
      <c r="E1537" s="88"/>
      <c r="F1537" s="89"/>
      <c r="G1537" s="3" t="str">
        <f t="shared" si="38"/>
        <v/>
      </c>
      <c r="H1537" s="103"/>
      <c r="I1537" s="103"/>
      <c r="J1537" s="103"/>
      <c r="K1537" s="103"/>
    </row>
    <row r="1538" spans="1:11" s="3" customFormat="1" x14ac:dyDescent="0.25">
      <c r="A1538" s="23" t="s">
        <v>2966</v>
      </c>
      <c r="B1538" s="24" t="s">
        <v>2967</v>
      </c>
      <c r="C1538" s="25"/>
      <c r="D1538" s="87">
        <f t="shared" si="39"/>
        <v>0</v>
      </c>
      <c r="E1538" s="88"/>
      <c r="F1538" s="89"/>
      <c r="G1538" s="3" t="str">
        <f t="shared" si="38"/>
        <v/>
      </c>
      <c r="H1538" s="103"/>
      <c r="I1538" s="103"/>
      <c r="J1538" s="103"/>
      <c r="K1538" s="103"/>
    </row>
    <row r="1539" spans="1:11" s="3" customFormat="1" x14ac:dyDescent="0.25">
      <c r="A1539" s="23" t="s">
        <v>2968</v>
      </c>
      <c r="B1539" s="24" t="s">
        <v>2969</v>
      </c>
      <c r="C1539" s="25"/>
      <c r="D1539" s="87">
        <f t="shared" si="39"/>
        <v>0</v>
      </c>
      <c r="E1539" s="88"/>
      <c r="F1539" s="89"/>
      <c r="G1539" s="3" t="str">
        <f t="shared" si="38"/>
        <v/>
      </c>
      <c r="H1539" s="103"/>
      <c r="I1539" s="103"/>
      <c r="J1539" s="103"/>
      <c r="K1539" s="103"/>
    </row>
    <row r="1540" spans="1:11" s="3" customFormat="1" x14ac:dyDescent="0.25">
      <c r="A1540" s="23" t="s">
        <v>2970</v>
      </c>
      <c r="B1540" s="24" t="s">
        <v>2971</v>
      </c>
      <c r="C1540" s="25"/>
      <c r="D1540" s="87">
        <f t="shared" si="39"/>
        <v>0</v>
      </c>
      <c r="E1540" s="88"/>
      <c r="F1540" s="89"/>
      <c r="G1540" s="3" t="str">
        <f t="shared" si="38"/>
        <v/>
      </c>
      <c r="H1540" s="103"/>
      <c r="I1540" s="103"/>
      <c r="J1540" s="103"/>
      <c r="K1540" s="103"/>
    </row>
    <row r="1541" spans="1:11" s="3" customFormat="1" x14ac:dyDescent="0.25">
      <c r="A1541" s="23" t="s">
        <v>2972</v>
      </c>
      <c r="B1541" s="24" t="s">
        <v>2973</v>
      </c>
      <c r="C1541" s="25"/>
      <c r="D1541" s="87">
        <f t="shared" si="39"/>
        <v>0</v>
      </c>
      <c r="E1541" s="88"/>
      <c r="F1541" s="89"/>
      <c r="G1541" s="3" t="str">
        <f t="shared" si="38"/>
        <v/>
      </c>
      <c r="H1541" s="103"/>
      <c r="I1541" s="103"/>
      <c r="J1541" s="103"/>
      <c r="K1541" s="103"/>
    </row>
    <row r="1542" spans="1:11" s="3" customFormat="1" x14ac:dyDescent="0.25">
      <c r="A1542" s="23" t="s">
        <v>2974</v>
      </c>
      <c r="B1542" s="24" t="s">
        <v>2975</v>
      </c>
      <c r="C1542" s="25"/>
      <c r="D1542" s="87">
        <f t="shared" si="39"/>
        <v>0</v>
      </c>
      <c r="E1542" s="88"/>
      <c r="F1542" s="89"/>
      <c r="G1542" s="3" t="str">
        <f t="shared" si="38"/>
        <v/>
      </c>
      <c r="H1542" s="103"/>
      <c r="I1542" s="103"/>
      <c r="J1542" s="103"/>
      <c r="K1542" s="103"/>
    </row>
    <row r="1543" spans="1:11" s="3" customFormat="1" ht="24" x14ac:dyDescent="0.25">
      <c r="A1543" s="23" t="s">
        <v>2976</v>
      </c>
      <c r="B1543" s="28" t="s">
        <v>4758</v>
      </c>
      <c r="C1543" s="25"/>
      <c r="D1543" s="87">
        <f t="shared" si="39"/>
        <v>0</v>
      </c>
      <c r="E1543" s="88"/>
      <c r="F1543" s="89"/>
      <c r="G1543" s="3" t="str">
        <f t="shared" si="38"/>
        <v/>
      </c>
      <c r="H1543" s="103"/>
      <c r="I1543" s="103"/>
      <c r="J1543" s="103"/>
      <c r="K1543" s="103"/>
    </row>
    <row r="1544" spans="1:11" s="3" customFormat="1" ht="24" x14ac:dyDescent="0.25">
      <c r="A1544" s="23" t="s">
        <v>2978</v>
      </c>
      <c r="B1544" s="28" t="s">
        <v>4759</v>
      </c>
      <c r="C1544" s="25"/>
      <c r="D1544" s="87">
        <f t="shared" si="39"/>
        <v>0</v>
      </c>
      <c r="E1544" s="88"/>
      <c r="F1544" s="89"/>
      <c r="G1544" s="3" t="str">
        <f t="shared" si="38"/>
        <v/>
      </c>
      <c r="H1544" s="103"/>
      <c r="I1544" s="103"/>
      <c r="J1544" s="103"/>
      <c r="K1544" s="103"/>
    </row>
    <row r="1545" spans="1:11" s="3" customFormat="1" x14ac:dyDescent="0.25">
      <c r="A1545" s="23" t="s">
        <v>2980</v>
      </c>
      <c r="B1545" s="24" t="s">
        <v>2981</v>
      </c>
      <c r="C1545" s="25"/>
      <c r="D1545" s="87">
        <f t="shared" si="39"/>
        <v>0</v>
      </c>
      <c r="E1545" s="88"/>
      <c r="F1545" s="89"/>
      <c r="G1545" s="3" t="str">
        <f t="shared" si="38"/>
        <v/>
      </c>
      <c r="H1545" s="103"/>
      <c r="I1545" s="103"/>
      <c r="J1545" s="103"/>
      <c r="K1545" s="103"/>
    </row>
    <row r="1546" spans="1:11" s="3" customFormat="1" x14ac:dyDescent="0.25">
      <c r="A1546" s="23" t="s">
        <v>2982</v>
      </c>
      <c r="B1546" s="24" t="s">
        <v>2983</v>
      </c>
      <c r="C1546" s="25"/>
      <c r="D1546" s="87">
        <f t="shared" si="39"/>
        <v>0</v>
      </c>
      <c r="E1546" s="88"/>
      <c r="F1546" s="89"/>
      <c r="G1546" s="3" t="str">
        <f t="shared" si="38"/>
        <v/>
      </c>
      <c r="H1546" s="103"/>
      <c r="I1546" s="103"/>
      <c r="J1546" s="103"/>
      <c r="K1546" s="103"/>
    </row>
    <row r="1547" spans="1:11" s="3" customFormat="1" x14ac:dyDescent="0.25">
      <c r="A1547" s="23" t="s">
        <v>2984</v>
      </c>
      <c r="B1547" s="24" t="s">
        <v>2985</v>
      </c>
      <c r="C1547" s="25"/>
      <c r="D1547" s="87">
        <f t="shared" si="39"/>
        <v>0</v>
      </c>
      <c r="E1547" s="88"/>
      <c r="F1547" s="89"/>
      <c r="G1547" s="3" t="str">
        <f t="shared" si="38"/>
        <v/>
      </c>
      <c r="H1547" s="103"/>
      <c r="I1547" s="103"/>
      <c r="J1547" s="103"/>
      <c r="K1547" s="103"/>
    </row>
    <row r="1548" spans="1:11" s="3" customFormat="1" ht="24" x14ac:dyDescent="0.25">
      <c r="A1548" s="23" t="s">
        <v>2986</v>
      </c>
      <c r="B1548" s="28" t="s">
        <v>4760</v>
      </c>
      <c r="C1548" s="25"/>
      <c r="D1548" s="87">
        <f t="shared" si="39"/>
        <v>0</v>
      </c>
      <c r="E1548" s="88"/>
      <c r="F1548" s="89"/>
      <c r="G1548" s="3" t="str">
        <f t="shared" si="38"/>
        <v/>
      </c>
      <c r="H1548" s="103"/>
      <c r="I1548" s="103"/>
      <c r="J1548" s="103"/>
      <c r="K1548" s="103"/>
    </row>
    <row r="1549" spans="1:11" s="3" customFormat="1" x14ac:dyDescent="0.25">
      <c r="A1549" s="23" t="s">
        <v>2988</v>
      </c>
      <c r="B1549" s="24" t="s">
        <v>2989</v>
      </c>
      <c r="C1549" s="25"/>
      <c r="D1549" s="87">
        <f t="shared" si="39"/>
        <v>0</v>
      </c>
      <c r="E1549" s="88"/>
      <c r="F1549" s="89"/>
      <c r="G1549" s="3" t="str">
        <f t="shared" si="38"/>
        <v/>
      </c>
      <c r="H1549" s="103"/>
      <c r="I1549" s="103"/>
      <c r="J1549" s="103"/>
      <c r="K1549" s="103"/>
    </row>
    <row r="1550" spans="1:11" s="3" customFormat="1" x14ac:dyDescent="0.25">
      <c r="A1550" s="23" t="s">
        <v>2990</v>
      </c>
      <c r="B1550" s="24" t="s">
        <v>2991</v>
      </c>
      <c r="C1550" s="25"/>
      <c r="D1550" s="87">
        <f t="shared" si="39"/>
        <v>0</v>
      </c>
      <c r="E1550" s="88"/>
      <c r="F1550" s="89"/>
      <c r="G1550" s="3" t="str">
        <f t="shared" si="38"/>
        <v/>
      </c>
      <c r="H1550" s="103"/>
      <c r="I1550" s="103"/>
      <c r="J1550" s="103"/>
      <c r="K1550" s="103"/>
    </row>
    <row r="1551" spans="1:11" s="3" customFormat="1" ht="24" x14ac:dyDescent="0.25">
      <c r="A1551" s="23" t="s">
        <v>2992</v>
      </c>
      <c r="B1551" s="28" t="s">
        <v>4761</v>
      </c>
      <c r="C1551" s="25"/>
      <c r="D1551" s="87">
        <f t="shared" si="39"/>
        <v>0</v>
      </c>
      <c r="E1551" s="88"/>
      <c r="F1551" s="89"/>
      <c r="G1551" s="3" t="str">
        <f t="shared" si="38"/>
        <v/>
      </c>
      <c r="H1551" s="103"/>
      <c r="I1551" s="103"/>
      <c r="J1551" s="103"/>
      <c r="K1551" s="103"/>
    </row>
    <row r="1552" spans="1:11" s="3" customFormat="1" x14ac:dyDescent="0.25">
      <c r="A1552" s="23" t="s">
        <v>2994</v>
      </c>
      <c r="B1552" s="24" t="s">
        <v>2995</v>
      </c>
      <c r="C1552" s="25"/>
      <c r="D1552" s="87">
        <f t="shared" si="39"/>
        <v>0</v>
      </c>
      <c r="E1552" s="88"/>
      <c r="F1552" s="89"/>
      <c r="G1552" s="3" t="str">
        <f t="shared" si="38"/>
        <v/>
      </c>
      <c r="H1552" s="103"/>
      <c r="I1552" s="103"/>
      <c r="J1552" s="103"/>
      <c r="K1552" s="103"/>
    </row>
    <row r="1553" spans="1:11" s="3" customFormat="1" x14ac:dyDescent="0.25">
      <c r="A1553" s="23" t="s">
        <v>2996</v>
      </c>
      <c r="B1553" s="24" t="s">
        <v>2997</v>
      </c>
      <c r="C1553" s="25"/>
      <c r="D1553" s="87">
        <f t="shared" si="39"/>
        <v>0</v>
      </c>
      <c r="E1553" s="88"/>
      <c r="F1553" s="89"/>
      <c r="G1553" s="3" t="str">
        <f t="shared" si="38"/>
        <v/>
      </c>
      <c r="H1553" s="103"/>
      <c r="I1553" s="103"/>
      <c r="J1553" s="103"/>
      <c r="K1553" s="103"/>
    </row>
    <row r="1554" spans="1:11" s="3" customFormat="1" x14ac:dyDescent="0.25">
      <c r="A1554" s="23" t="s">
        <v>2998</v>
      </c>
      <c r="B1554" s="24" t="s">
        <v>2999</v>
      </c>
      <c r="C1554" s="25"/>
      <c r="D1554" s="87">
        <f t="shared" si="39"/>
        <v>0</v>
      </c>
      <c r="E1554" s="88"/>
      <c r="F1554" s="89"/>
      <c r="G1554" s="3" t="str">
        <f t="shared" si="38"/>
        <v/>
      </c>
      <c r="H1554" s="103"/>
      <c r="I1554" s="103"/>
      <c r="J1554" s="103"/>
      <c r="K1554" s="103"/>
    </row>
    <row r="1555" spans="1:11" s="3" customFormat="1" x14ac:dyDescent="0.25">
      <c r="A1555" s="23" t="s">
        <v>3000</v>
      </c>
      <c r="B1555" s="24" t="s">
        <v>3001</v>
      </c>
      <c r="C1555" s="25"/>
      <c r="D1555" s="87">
        <f t="shared" si="39"/>
        <v>0</v>
      </c>
      <c r="E1555" s="88"/>
      <c r="F1555" s="89"/>
      <c r="G1555" s="3" t="str">
        <f t="shared" si="38"/>
        <v/>
      </c>
      <c r="H1555" s="103"/>
      <c r="I1555" s="103"/>
      <c r="J1555" s="103"/>
      <c r="K1555" s="103"/>
    </row>
    <row r="1556" spans="1:11" s="3" customFormat="1" ht="24" x14ac:dyDescent="0.25">
      <c r="A1556" s="23" t="s">
        <v>3002</v>
      </c>
      <c r="B1556" s="28" t="s">
        <v>4762</v>
      </c>
      <c r="C1556" s="25"/>
      <c r="D1556" s="87">
        <f t="shared" si="39"/>
        <v>0</v>
      </c>
      <c r="E1556" s="88"/>
      <c r="F1556" s="89"/>
      <c r="G1556" s="3" t="str">
        <f t="shared" si="38"/>
        <v/>
      </c>
      <c r="H1556" s="103"/>
      <c r="I1556" s="103"/>
      <c r="J1556" s="103"/>
      <c r="K1556" s="103"/>
    </row>
    <row r="1557" spans="1:11" s="3" customFormat="1" ht="24" x14ac:dyDescent="0.25">
      <c r="A1557" s="23" t="s">
        <v>3004</v>
      </c>
      <c r="B1557" s="28" t="s">
        <v>4763</v>
      </c>
      <c r="C1557" s="25"/>
      <c r="D1557" s="87">
        <f t="shared" si="39"/>
        <v>0</v>
      </c>
      <c r="E1557" s="88"/>
      <c r="F1557" s="89"/>
      <c r="G1557" s="3" t="str">
        <f t="shared" si="38"/>
        <v/>
      </c>
      <c r="H1557" s="103"/>
      <c r="I1557" s="103"/>
      <c r="J1557" s="103"/>
      <c r="K1557" s="103"/>
    </row>
    <row r="1558" spans="1:11" s="3" customFormat="1" x14ac:dyDescent="0.25">
      <c r="A1558" s="23" t="s">
        <v>3006</v>
      </c>
      <c r="B1558" s="24" t="s">
        <v>3007</v>
      </c>
      <c r="C1558" s="25"/>
      <c r="D1558" s="87">
        <f t="shared" si="39"/>
        <v>0</v>
      </c>
      <c r="E1558" s="88"/>
      <c r="F1558" s="89"/>
      <c r="G1558" s="3" t="str">
        <f t="shared" si="38"/>
        <v/>
      </c>
      <c r="H1558" s="103"/>
      <c r="I1558" s="103"/>
      <c r="J1558" s="103"/>
      <c r="K1558" s="103"/>
    </row>
    <row r="1559" spans="1:11" s="3" customFormat="1" x14ac:dyDescent="0.25">
      <c r="A1559" s="23" t="s">
        <v>3008</v>
      </c>
      <c r="B1559" s="24" t="s">
        <v>3009</v>
      </c>
      <c r="C1559" s="25"/>
      <c r="D1559" s="87">
        <f t="shared" si="39"/>
        <v>0</v>
      </c>
      <c r="E1559" s="88"/>
      <c r="F1559" s="89"/>
      <c r="G1559" s="3" t="str">
        <f t="shared" si="38"/>
        <v/>
      </c>
      <c r="H1559" s="103"/>
      <c r="I1559" s="103"/>
      <c r="J1559" s="103"/>
      <c r="K1559" s="103"/>
    </row>
    <row r="1560" spans="1:11" s="3" customFormat="1" x14ac:dyDescent="0.25">
      <c r="A1560" s="23" t="s">
        <v>3010</v>
      </c>
      <c r="B1560" s="53" t="s">
        <v>3011</v>
      </c>
      <c r="C1560" s="25"/>
      <c r="D1560" s="87">
        <f t="shared" si="39"/>
        <v>0</v>
      </c>
      <c r="E1560" s="88"/>
      <c r="F1560" s="89"/>
      <c r="G1560" s="3" t="str">
        <f t="shared" si="38"/>
        <v/>
      </c>
      <c r="H1560" s="103"/>
      <c r="I1560" s="103"/>
      <c r="J1560" s="103"/>
      <c r="K1560" s="103"/>
    </row>
    <row r="1561" spans="1:11" s="3" customFormat="1" x14ac:dyDescent="0.25">
      <c r="A1561" s="47"/>
      <c r="B1561" s="104" t="s">
        <v>3012</v>
      </c>
      <c r="C1561" s="41"/>
      <c r="D1561" s="42"/>
      <c r="E1561" s="42"/>
      <c r="F1561" s="43"/>
      <c r="H1561" s="103"/>
      <c r="I1561" s="103"/>
      <c r="J1561" s="103"/>
      <c r="K1561" s="103"/>
    </row>
    <row r="1562" spans="1:11" s="3" customFormat="1" x14ac:dyDescent="0.25">
      <c r="A1562" s="47"/>
      <c r="B1562" s="19" t="s">
        <v>3013</v>
      </c>
      <c r="C1562" s="41">
        <f>SUM(C1563:C1579)</f>
        <v>0</v>
      </c>
      <c r="D1562" s="42"/>
      <c r="E1562" s="42"/>
      <c r="F1562" s="43"/>
      <c r="H1562" s="103"/>
      <c r="I1562" s="103"/>
      <c r="J1562" s="103"/>
      <c r="K1562" s="103"/>
    </row>
    <row r="1563" spans="1:11" s="3" customFormat="1" x14ac:dyDescent="0.25">
      <c r="A1563" s="23" t="s">
        <v>3014</v>
      </c>
      <c r="B1563" s="24" t="s">
        <v>3015</v>
      </c>
      <c r="C1563" s="25"/>
      <c r="D1563" s="26"/>
      <c r="E1563" s="26"/>
      <c r="F1563" s="27"/>
      <c r="H1563" s="103"/>
      <c r="I1563" s="103"/>
      <c r="J1563" s="103"/>
      <c r="K1563" s="103"/>
    </row>
    <row r="1564" spans="1:11" s="3" customFormat="1" x14ac:dyDescent="0.25">
      <c r="A1564" s="23" t="s">
        <v>3016</v>
      </c>
      <c r="B1564" s="24" t="s">
        <v>3017</v>
      </c>
      <c r="C1564" s="25"/>
      <c r="D1564" s="26"/>
      <c r="E1564" s="26"/>
      <c r="F1564" s="27"/>
      <c r="H1564" s="103"/>
      <c r="I1564" s="103"/>
      <c r="J1564" s="103"/>
      <c r="K1564" s="103"/>
    </row>
    <row r="1565" spans="1:11" s="3" customFormat="1" x14ac:dyDescent="0.25">
      <c r="A1565" s="23" t="s">
        <v>3018</v>
      </c>
      <c r="B1565" s="24" t="s">
        <v>3019</v>
      </c>
      <c r="C1565" s="25"/>
      <c r="D1565" s="26"/>
      <c r="E1565" s="26"/>
      <c r="F1565" s="27"/>
      <c r="H1565" s="103"/>
      <c r="I1565" s="103"/>
      <c r="J1565" s="103"/>
      <c r="K1565" s="103"/>
    </row>
    <row r="1566" spans="1:11" s="3" customFormat="1" x14ac:dyDescent="0.25">
      <c r="A1566" s="23" t="s">
        <v>3020</v>
      </c>
      <c r="B1566" s="24" t="s">
        <v>3021</v>
      </c>
      <c r="C1566" s="25"/>
      <c r="D1566" s="26"/>
      <c r="E1566" s="26"/>
      <c r="F1566" s="27"/>
      <c r="H1566" s="103"/>
      <c r="I1566" s="103"/>
      <c r="J1566" s="103"/>
      <c r="K1566" s="103"/>
    </row>
    <row r="1567" spans="1:11" s="3" customFormat="1" x14ac:dyDescent="0.25">
      <c r="A1567" s="23" t="s">
        <v>3022</v>
      </c>
      <c r="B1567" s="24" t="s">
        <v>3023</v>
      </c>
      <c r="C1567" s="25"/>
      <c r="D1567" s="26"/>
      <c r="E1567" s="26"/>
      <c r="F1567" s="27"/>
      <c r="H1567" s="103"/>
      <c r="I1567" s="103"/>
      <c r="J1567" s="103"/>
      <c r="K1567" s="103"/>
    </row>
    <row r="1568" spans="1:11" s="3" customFormat="1" x14ac:dyDescent="0.25">
      <c r="A1568" s="23" t="s">
        <v>3024</v>
      </c>
      <c r="B1568" s="24" t="s">
        <v>3025</v>
      </c>
      <c r="C1568" s="25"/>
      <c r="D1568" s="26"/>
      <c r="E1568" s="26"/>
      <c r="F1568" s="27"/>
      <c r="H1568" s="103"/>
      <c r="I1568" s="103"/>
      <c r="J1568" s="103"/>
      <c r="K1568" s="103"/>
    </row>
    <row r="1569" spans="1:11" s="3" customFormat="1" x14ac:dyDescent="0.25">
      <c r="A1569" s="23" t="s">
        <v>3026</v>
      </c>
      <c r="B1569" s="24" t="s">
        <v>3027</v>
      </c>
      <c r="C1569" s="25"/>
      <c r="D1569" s="26"/>
      <c r="E1569" s="26"/>
      <c r="F1569" s="27"/>
      <c r="H1569" s="103"/>
      <c r="I1569" s="103"/>
      <c r="J1569" s="103"/>
      <c r="K1569" s="103"/>
    </row>
    <row r="1570" spans="1:11" s="3" customFormat="1" ht="24" x14ac:dyDescent="0.25">
      <c r="A1570" s="23" t="s">
        <v>3028</v>
      </c>
      <c r="B1570" s="28" t="s">
        <v>4764</v>
      </c>
      <c r="C1570" s="25"/>
      <c r="D1570" s="26"/>
      <c r="E1570" s="26"/>
      <c r="F1570" s="27"/>
      <c r="H1570" s="103"/>
      <c r="I1570" s="103"/>
      <c r="J1570" s="103"/>
      <c r="K1570" s="103"/>
    </row>
    <row r="1571" spans="1:11" s="3" customFormat="1" x14ac:dyDescent="0.25">
      <c r="A1571" s="23" t="s">
        <v>3030</v>
      </c>
      <c r="B1571" s="24" t="s">
        <v>3031</v>
      </c>
      <c r="C1571" s="25"/>
      <c r="D1571" s="26"/>
      <c r="E1571" s="26"/>
      <c r="F1571" s="27"/>
      <c r="H1571" s="103"/>
      <c r="I1571" s="103"/>
      <c r="J1571" s="103"/>
      <c r="K1571" s="103"/>
    </row>
    <row r="1572" spans="1:11" s="3" customFormat="1" x14ac:dyDescent="0.25">
      <c r="A1572" s="23" t="s">
        <v>3032</v>
      </c>
      <c r="B1572" s="24" t="s">
        <v>4765</v>
      </c>
      <c r="C1572" s="25"/>
      <c r="D1572" s="26"/>
      <c r="E1572" s="26"/>
      <c r="F1572" s="27"/>
      <c r="H1572" s="103"/>
      <c r="I1572" s="103"/>
      <c r="J1572" s="103"/>
      <c r="K1572" s="103"/>
    </row>
    <row r="1573" spans="1:11" s="3" customFormat="1" x14ac:dyDescent="0.25">
      <c r="A1573" s="23" t="s">
        <v>3034</v>
      </c>
      <c r="B1573" s="24" t="s">
        <v>3035</v>
      </c>
      <c r="C1573" s="25"/>
      <c r="D1573" s="26"/>
      <c r="E1573" s="26"/>
      <c r="F1573" s="27"/>
      <c r="H1573" s="103"/>
      <c r="I1573" s="103"/>
      <c r="J1573" s="103"/>
      <c r="K1573" s="103"/>
    </row>
    <row r="1574" spans="1:11" s="3" customFormat="1" x14ac:dyDescent="0.25">
      <c r="A1574" s="23" t="s">
        <v>3036</v>
      </c>
      <c r="B1574" s="24" t="s">
        <v>3037</v>
      </c>
      <c r="C1574" s="25"/>
      <c r="D1574" s="26"/>
      <c r="E1574" s="26"/>
      <c r="F1574" s="27"/>
      <c r="H1574" s="103"/>
      <c r="I1574" s="103"/>
      <c r="J1574" s="103"/>
      <c r="K1574" s="103"/>
    </row>
    <row r="1575" spans="1:11" s="3" customFormat="1" ht="24" x14ac:dyDescent="0.25">
      <c r="A1575" s="23" t="s">
        <v>3038</v>
      </c>
      <c r="B1575" s="28" t="s">
        <v>4766</v>
      </c>
      <c r="C1575" s="25"/>
      <c r="D1575" s="26"/>
      <c r="E1575" s="26"/>
      <c r="F1575" s="27"/>
      <c r="H1575" s="103"/>
      <c r="I1575" s="103"/>
      <c r="J1575" s="103"/>
      <c r="K1575" s="103"/>
    </row>
    <row r="1576" spans="1:11" s="3" customFormat="1" x14ac:dyDescent="0.25">
      <c r="A1576" s="23" t="s">
        <v>3040</v>
      </c>
      <c r="B1576" s="24" t="s">
        <v>3041</v>
      </c>
      <c r="C1576" s="25"/>
      <c r="D1576" s="26"/>
      <c r="E1576" s="26"/>
      <c r="F1576" s="27"/>
      <c r="H1576" s="103"/>
      <c r="I1576" s="103"/>
      <c r="J1576" s="103"/>
      <c r="K1576" s="103"/>
    </row>
    <row r="1577" spans="1:11" s="3" customFormat="1" x14ac:dyDescent="0.25">
      <c r="A1577" s="23" t="s">
        <v>3042</v>
      </c>
      <c r="B1577" s="24" t="s">
        <v>3043</v>
      </c>
      <c r="C1577" s="25"/>
      <c r="D1577" s="26"/>
      <c r="E1577" s="26"/>
      <c r="F1577" s="27"/>
      <c r="H1577" s="103"/>
      <c r="I1577" s="103"/>
      <c r="J1577" s="103"/>
      <c r="K1577" s="103"/>
    </row>
    <row r="1578" spans="1:11" s="3" customFormat="1" ht="24" x14ac:dyDescent="0.25">
      <c r="A1578" s="23" t="s">
        <v>3044</v>
      </c>
      <c r="B1578" s="95" t="s">
        <v>4767</v>
      </c>
      <c r="C1578" s="25"/>
      <c r="D1578" s="26"/>
      <c r="E1578" s="26"/>
      <c r="F1578" s="27"/>
      <c r="H1578" s="103"/>
      <c r="I1578" s="103"/>
      <c r="J1578" s="103"/>
      <c r="K1578" s="103"/>
    </row>
    <row r="1579" spans="1:11" s="3" customFormat="1" x14ac:dyDescent="0.25">
      <c r="A1579" s="23" t="s">
        <v>3046</v>
      </c>
      <c r="B1579" s="95" t="s">
        <v>3047</v>
      </c>
      <c r="C1579" s="25"/>
      <c r="D1579" s="26"/>
      <c r="E1579" s="26"/>
      <c r="F1579" s="27"/>
      <c r="H1579" s="103"/>
      <c r="I1579" s="103"/>
      <c r="J1579" s="103"/>
      <c r="K1579" s="103"/>
    </row>
    <row r="1580" spans="1:11" s="3" customFormat="1" x14ac:dyDescent="0.25">
      <c r="A1580" s="23"/>
      <c r="B1580" s="32" t="s">
        <v>3048</v>
      </c>
      <c r="C1580" s="41">
        <f>SUM(C1581:C1584)</f>
        <v>0</v>
      </c>
      <c r="D1580" s="93">
        <f>SUM(D1581:D1584)</f>
        <v>0</v>
      </c>
      <c r="E1580" s="93">
        <f>SUM(E1581:E1584)</f>
        <v>0</v>
      </c>
      <c r="F1580" s="69">
        <f>SUM(F1581:F1584)</f>
        <v>0</v>
      </c>
      <c r="G1580" s="3" t="str">
        <f t="shared" si="38"/>
        <v/>
      </c>
      <c r="H1580" s="103"/>
      <c r="I1580" s="103"/>
      <c r="J1580" s="103"/>
      <c r="K1580" s="103"/>
    </row>
    <row r="1581" spans="1:11" s="3" customFormat="1" x14ac:dyDescent="0.25">
      <c r="A1581" s="23" t="s">
        <v>3049</v>
      </c>
      <c r="B1581" s="24" t="s">
        <v>3050</v>
      </c>
      <c r="C1581" s="25"/>
      <c r="D1581" s="87">
        <f t="shared" ref="D1581:D1644" si="40">+E1581+F1581</f>
        <v>0</v>
      </c>
      <c r="E1581" s="88"/>
      <c r="F1581" s="89"/>
      <c r="G1581" s="3" t="str">
        <f t="shared" si="38"/>
        <v/>
      </c>
      <c r="H1581" s="103"/>
      <c r="I1581" s="103"/>
      <c r="J1581" s="103"/>
      <c r="K1581" s="103"/>
    </row>
    <row r="1582" spans="1:11" s="3" customFormat="1" ht="24" x14ac:dyDescent="0.25">
      <c r="A1582" s="23" t="s">
        <v>3051</v>
      </c>
      <c r="B1582" s="28" t="s">
        <v>4768</v>
      </c>
      <c r="C1582" s="25"/>
      <c r="D1582" s="87">
        <f t="shared" si="40"/>
        <v>0</v>
      </c>
      <c r="E1582" s="88"/>
      <c r="F1582" s="89"/>
      <c r="G1582" s="3" t="str">
        <f t="shared" si="38"/>
        <v/>
      </c>
      <c r="H1582" s="103"/>
      <c r="I1582" s="103"/>
      <c r="J1582" s="103"/>
      <c r="K1582" s="103"/>
    </row>
    <row r="1583" spans="1:11" s="3" customFormat="1" ht="24" x14ac:dyDescent="0.25">
      <c r="A1583" s="23" t="s">
        <v>3053</v>
      </c>
      <c r="B1583" s="28" t="s">
        <v>4769</v>
      </c>
      <c r="C1583" s="25"/>
      <c r="D1583" s="87">
        <f t="shared" si="40"/>
        <v>0</v>
      </c>
      <c r="E1583" s="88"/>
      <c r="F1583" s="89"/>
      <c r="G1583" s="3" t="str">
        <f t="shared" si="38"/>
        <v/>
      </c>
      <c r="H1583" s="103"/>
      <c r="I1583" s="103"/>
      <c r="J1583" s="103"/>
      <c r="K1583" s="103"/>
    </row>
    <row r="1584" spans="1:11" s="3" customFormat="1" ht="24" x14ac:dyDescent="0.25">
      <c r="A1584" s="23" t="s">
        <v>3055</v>
      </c>
      <c r="B1584" s="95" t="s">
        <v>4770</v>
      </c>
      <c r="C1584" s="25"/>
      <c r="D1584" s="87">
        <f t="shared" si="40"/>
        <v>0</v>
      </c>
      <c r="E1584" s="88"/>
      <c r="F1584" s="89"/>
      <c r="G1584" s="3" t="str">
        <f t="shared" si="38"/>
        <v/>
      </c>
      <c r="H1584" s="103"/>
      <c r="I1584" s="103"/>
      <c r="J1584" s="103"/>
      <c r="K1584" s="103"/>
    </row>
    <row r="1585" spans="1:11" s="3" customFormat="1" x14ac:dyDescent="0.25">
      <c r="A1585" s="47"/>
      <c r="B1585" s="102" t="s">
        <v>3057</v>
      </c>
      <c r="C1585" s="41">
        <f>SUM(C1586:C1618)</f>
        <v>0</v>
      </c>
      <c r="D1585" s="93">
        <f>SUM(D1586:D1618)</f>
        <v>0</v>
      </c>
      <c r="E1585" s="93">
        <f>SUM(E1586:E1618)</f>
        <v>0</v>
      </c>
      <c r="F1585" s="69">
        <f>SUM(F1586:F1618)</f>
        <v>0</v>
      </c>
      <c r="G1585" s="3" t="str">
        <f t="shared" si="38"/>
        <v/>
      </c>
      <c r="H1585" s="103"/>
      <c r="I1585" s="103"/>
      <c r="J1585" s="103"/>
      <c r="K1585" s="103"/>
    </row>
    <row r="1586" spans="1:11" s="3" customFormat="1" ht="24" x14ac:dyDescent="0.25">
      <c r="A1586" s="23" t="s">
        <v>3058</v>
      </c>
      <c r="B1586" s="28" t="s">
        <v>4771</v>
      </c>
      <c r="C1586" s="25"/>
      <c r="D1586" s="87">
        <f t="shared" si="40"/>
        <v>0</v>
      </c>
      <c r="E1586" s="88"/>
      <c r="F1586" s="89"/>
      <c r="G1586" s="3" t="str">
        <f t="shared" si="38"/>
        <v/>
      </c>
      <c r="H1586" s="103"/>
      <c r="I1586" s="103"/>
      <c r="J1586" s="103"/>
      <c r="K1586" s="103"/>
    </row>
    <row r="1587" spans="1:11" s="3" customFormat="1" x14ac:dyDescent="0.25">
      <c r="A1587" s="23" t="s">
        <v>3060</v>
      </c>
      <c r="B1587" s="24" t="s">
        <v>3061</v>
      </c>
      <c r="C1587" s="25"/>
      <c r="D1587" s="87">
        <f t="shared" si="40"/>
        <v>0</v>
      </c>
      <c r="E1587" s="88"/>
      <c r="F1587" s="89"/>
      <c r="G1587" s="3" t="str">
        <f t="shared" si="38"/>
        <v/>
      </c>
      <c r="H1587" s="103"/>
      <c r="I1587" s="103"/>
      <c r="J1587" s="103"/>
      <c r="K1587" s="103"/>
    </row>
    <row r="1588" spans="1:11" s="3" customFormat="1" x14ac:dyDescent="0.25">
      <c r="A1588" s="23" t="s">
        <v>3062</v>
      </c>
      <c r="B1588" s="24" t="s">
        <v>3063</v>
      </c>
      <c r="C1588" s="25"/>
      <c r="D1588" s="87">
        <f t="shared" si="40"/>
        <v>0</v>
      </c>
      <c r="E1588" s="88"/>
      <c r="F1588" s="89"/>
      <c r="G1588" s="3" t="str">
        <f t="shared" si="38"/>
        <v/>
      </c>
      <c r="H1588" s="103"/>
      <c r="I1588" s="103"/>
      <c r="J1588" s="103"/>
      <c r="K1588" s="103"/>
    </row>
    <row r="1589" spans="1:11" s="3" customFormat="1" x14ac:dyDescent="0.25">
      <c r="A1589" s="23" t="s">
        <v>3064</v>
      </c>
      <c r="B1589" s="24" t="s">
        <v>3065</v>
      </c>
      <c r="C1589" s="25"/>
      <c r="D1589" s="87">
        <f t="shared" si="40"/>
        <v>0</v>
      </c>
      <c r="E1589" s="88"/>
      <c r="F1589" s="89"/>
      <c r="G1589" s="3" t="str">
        <f t="shared" si="38"/>
        <v/>
      </c>
      <c r="H1589" s="103"/>
      <c r="I1589" s="103"/>
      <c r="J1589" s="103"/>
      <c r="K1589" s="103"/>
    </row>
    <row r="1590" spans="1:11" s="3" customFormat="1" ht="24" x14ac:dyDescent="0.25">
      <c r="A1590" s="23" t="s">
        <v>3066</v>
      </c>
      <c r="B1590" s="28" t="s">
        <v>4772</v>
      </c>
      <c r="C1590" s="25"/>
      <c r="D1590" s="87">
        <f t="shared" si="40"/>
        <v>0</v>
      </c>
      <c r="E1590" s="88"/>
      <c r="F1590" s="89"/>
      <c r="G1590" s="3" t="str">
        <f t="shared" si="38"/>
        <v/>
      </c>
      <c r="H1590" s="103"/>
      <c r="I1590" s="103"/>
      <c r="J1590" s="103"/>
      <c r="K1590" s="103"/>
    </row>
    <row r="1591" spans="1:11" s="3" customFormat="1" x14ac:dyDescent="0.25">
      <c r="A1591" s="23" t="s">
        <v>3068</v>
      </c>
      <c r="B1591" s="24" t="s">
        <v>3069</v>
      </c>
      <c r="C1591" s="25"/>
      <c r="D1591" s="87">
        <f t="shared" si="40"/>
        <v>0</v>
      </c>
      <c r="E1591" s="88"/>
      <c r="F1591" s="89"/>
      <c r="G1591" s="3" t="str">
        <f t="shared" si="38"/>
        <v/>
      </c>
      <c r="H1591" s="103"/>
      <c r="I1591" s="103"/>
      <c r="J1591" s="103"/>
      <c r="K1591" s="103"/>
    </row>
    <row r="1592" spans="1:11" s="3" customFormat="1" x14ac:dyDescent="0.25">
      <c r="A1592" s="23" t="s">
        <v>3070</v>
      </c>
      <c r="B1592" s="24" t="s">
        <v>4773</v>
      </c>
      <c r="C1592" s="25"/>
      <c r="D1592" s="87">
        <f t="shared" si="40"/>
        <v>0</v>
      </c>
      <c r="E1592" s="88"/>
      <c r="F1592" s="89"/>
      <c r="G1592" s="3" t="str">
        <f t="shared" si="38"/>
        <v/>
      </c>
      <c r="H1592" s="103"/>
      <c r="I1592" s="103"/>
      <c r="J1592" s="103"/>
      <c r="K1592" s="103"/>
    </row>
    <row r="1593" spans="1:11" s="3" customFormat="1" x14ac:dyDescent="0.25">
      <c r="A1593" s="23" t="s">
        <v>3072</v>
      </c>
      <c r="B1593" s="24" t="s">
        <v>4774</v>
      </c>
      <c r="C1593" s="25"/>
      <c r="D1593" s="87">
        <f t="shared" si="40"/>
        <v>0</v>
      </c>
      <c r="E1593" s="88"/>
      <c r="F1593" s="89"/>
      <c r="G1593" s="3" t="str">
        <f t="shared" si="38"/>
        <v/>
      </c>
      <c r="H1593" s="103"/>
      <c r="I1593" s="103"/>
      <c r="J1593" s="103"/>
      <c r="K1593" s="103"/>
    </row>
    <row r="1594" spans="1:11" s="3" customFormat="1" x14ac:dyDescent="0.25">
      <c r="A1594" s="23" t="s">
        <v>3074</v>
      </c>
      <c r="B1594" s="24" t="s">
        <v>3075</v>
      </c>
      <c r="C1594" s="25"/>
      <c r="D1594" s="87">
        <f t="shared" si="40"/>
        <v>0</v>
      </c>
      <c r="E1594" s="88"/>
      <c r="F1594" s="89"/>
      <c r="G1594" s="3" t="str">
        <f t="shared" ref="G1594:G1657" si="41">IF(D1594&gt;C1594,"CMA ES MAYOR QUE TOTAL ACTIVIDADES","")</f>
        <v/>
      </c>
      <c r="H1594" s="103"/>
      <c r="I1594" s="103"/>
      <c r="J1594" s="103"/>
      <c r="K1594" s="103"/>
    </row>
    <row r="1595" spans="1:11" s="3" customFormat="1" x14ac:dyDescent="0.25">
      <c r="A1595" s="23" t="s">
        <v>3076</v>
      </c>
      <c r="B1595" s="24" t="s">
        <v>3077</v>
      </c>
      <c r="C1595" s="25"/>
      <c r="D1595" s="87">
        <f t="shared" si="40"/>
        <v>0</v>
      </c>
      <c r="E1595" s="88"/>
      <c r="F1595" s="89"/>
      <c r="G1595" s="3" t="str">
        <f t="shared" si="41"/>
        <v/>
      </c>
      <c r="H1595" s="103"/>
      <c r="I1595" s="103"/>
      <c r="J1595" s="103"/>
      <c r="K1595" s="103"/>
    </row>
    <row r="1596" spans="1:11" s="3" customFormat="1" x14ac:dyDescent="0.25">
      <c r="A1596" s="23" t="s">
        <v>3078</v>
      </c>
      <c r="B1596" s="24" t="s">
        <v>4775</v>
      </c>
      <c r="C1596" s="25"/>
      <c r="D1596" s="87">
        <f t="shared" si="40"/>
        <v>0</v>
      </c>
      <c r="E1596" s="88"/>
      <c r="F1596" s="89"/>
      <c r="G1596" s="3" t="str">
        <f t="shared" si="41"/>
        <v/>
      </c>
      <c r="H1596" s="103"/>
      <c r="I1596" s="103"/>
      <c r="J1596" s="103"/>
      <c r="K1596" s="103"/>
    </row>
    <row r="1597" spans="1:11" s="3" customFormat="1" x14ac:dyDescent="0.25">
      <c r="A1597" s="23" t="s">
        <v>3080</v>
      </c>
      <c r="B1597" s="24" t="s">
        <v>4776</v>
      </c>
      <c r="C1597" s="25"/>
      <c r="D1597" s="87">
        <f t="shared" si="40"/>
        <v>0</v>
      </c>
      <c r="E1597" s="88"/>
      <c r="F1597" s="89"/>
      <c r="G1597" s="3" t="str">
        <f t="shared" si="41"/>
        <v/>
      </c>
      <c r="H1597" s="103"/>
      <c r="I1597" s="103"/>
      <c r="J1597" s="103"/>
      <c r="K1597" s="103"/>
    </row>
    <row r="1598" spans="1:11" s="3" customFormat="1" ht="24" x14ac:dyDescent="0.25">
      <c r="A1598" s="23" t="s">
        <v>3082</v>
      </c>
      <c r="B1598" s="28" t="s">
        <v>4777</v>
      </c>
      <c r="C1598" s="25"/>
      <c r="D1598" s="87">
        <f t="shared" si="40"/>
        <v>0</v>
      </c>
      <c r="E1598" s="88"/>
      <c r="F1598" s="89"/>
      <c r="G1598" s="3" t="str">
        <f t="shared" si="41"/>
        <v/>
      </c>
      <c r="H1598" s="103"/>
      <c r="I1598" s="103"/>
      <c r="J1598" s="103"/>
      <c r="K1598" s="103"/>
    </row>
    <row r="1599" spans="1:11" s="3" customFormat="1" ht="24" x14ac:dyDescent="0.25">
      <c r="A1599" s="23" t="s">
        <v>3084</v>
      </c>
      <c r="B1599" s="28" t="s">
        <v>4778</v>
      </c>
      <c r="C1599" s="25"/>
      <c r="D1599" s="87">
        <f t="shared" si="40"/>
        <v>0</v>
      </c>
      <c r="E1599" s="88"/>
      <c r="F1599" s="89"/>
      <c r="G1599" s="3" t="str">
        <f t="shared" si="41"/>
        <v/>
      </c>
      <c r="H1599" s="103"/>
      <c r="I1599" s="103"/>
      <c r="J1599" s="103"/>
      <c r="K1599" s="103"/>
    </row>
    <row r="1600" spans="1:11" s="3" customFormat="1" x14ac:dyDescent="0.25">
      <c r="A1600" s="23" t="s">
        <v>3086</v>
      </c>
      <c r="B1600" s="24" t="s">
        <v>3087</v>
      </c>
      <c r="C1600" s="25"/>
      <c r="D1600" s="87">
        <f t="shared" si="40"/>
        <v>0</v>
      </c>
      <c r="E1600" s="88"/>
      <c r="F1600" s="89"/>
      <c r="G1600" s="3" t="str">
        <f t="shared" si="41"/>
        <v/>
      </c>
      <c r="H1600" s="103"/>
      <c r="I1600" s="103"/>
      <c r="J1600" s="103"/>
      <c r="K1600" s="103"/>
    </row>
    <row r="1601" spans="1:11" s="3" customFormat="1" x14ac:dyDescent="0.25">
      <c r="A1601" s="23" t="s">
        <v>3088</v>
      </c>
      <c r="B1601" s="24" t="s">
        <v>3089</v>
      </c>
      <c r="C1601" s="25"/>
      <c r="D1601" s="87">
        <f t="shared" si="40"/>
        <v>0</v>
      </c>
      <c r="E1601" s="88"/>
      <c r="F1601" s="89"/>
      <c r="G1601" s="3" t="str">
        <f t="shared" si="41"/>
        <v/>
      </c>
      <c r="H1601" s="103"/>
      <c r="I1601" s="103"/>
      <c r="J1601" s="103"/>
      <c r="K1601" s="103"/>
    </row>
    <row r="1602" spans="1:11" s="3" customFormat="1" ht="35.25" x14ac:dyDescent="0.25">
      <c r="A1602" s="23" t="s">
        <v>3090</v>
      </c>
      <c r="B1602" s="28" t="s">
        <v>4779</v>
      </c>
      <c r="C1602" s="25"/>
      <c r="D1602" s="87">
        <f t="shared" si="40"/>
        <v>0</v>
      </c>
      <c r="E1602" s="88"/>
      <c r="F1602" s="89"/>
      <c r="G1602" s="3" t="str">
        <f t="shared" si="41"/>
        <v/>
      </c>
      <c r="H1602" s="103"/>
      <c r="I1602" s="103"/>
      <c r="J1602" s="103"/>
      <c r="K1602" s="103"/>
    </row>
    <row r="1603" spans="1:11" s="3" customFormat="1" x14ac:dyDescent="0.25">
      <c r="A1603" s="23" t="s">
        <v>3092</v>
      </c>
      <c r="B1603" s="28" t="s">
        <v>4780</v>
      </c>
      <c r="C1603" s="25"/>
      <c r="D1603" s="87">
        <f t="shared" si="40"/>
        <v>0</v>
      </c>
      <c r="E1603" s="88"/>
      <c r="F1603" s="89"/>
      <c r="G1603" s="3" t="str">
        <f t="shared" si="41"/>
        <v/>
      </c>
      <c r="H1603" s="103"/>
      <c r="I1603" s="103"/>
      <c r="J1603" s="103"/>
      <c r="K1603" s="103"/>
    </row>
    <row r="1604" spans="1:11" s="3" customFormat="1" x14ac:dyDescent="0.25">
      <c r="A1604" s="23" t="s">
        <v>3094</v>
      </c>
      <c r="B1604" s="24" t="s">
        <v>3095</v>
      </c>
      <c r="C1604" s="25"/>
      <c r="D1604" s="87">
        <f t="shared" si="40"/>
        <v>0</v>
      </c>
      <c r="E1604" s="88"/>
      <c r="F1604" s="89"/>
      <c r="G1604" s="3" t="str">
        <f t="shared" si="41"/>
        <v/>
      </c>
      <c r="H1604" s="103"/>
      <c r="I1604" s="103"/>
      <c r="J1604" s="103"/>
      <c r="K1604" s="103"/>
    </row>
    <row r="1605" spans="1:11" s="3" customFormat="1" x14ac:dyDescent="0.25">
      <c r="A1605" s="23" t="s">
        <v>3096</v>
      </c>
      <c r="B1605" s="24" t="s">
        <v>3097</v>
      </c>
      <c r="C1605" s="25"/>
      <c r="D1605" s="87">
        <f t="shared" si="40"/>
        <v>0</v>
      </c>
      <c r="E1605" s="88"/>
      <c r="F1605" s="89"/>
      <c r="G1605" s="3" t="str">
        <f t="shared" si="41"/>
        <v/>
      </c>
      <c r="H1605" s="103"/>
      <c r="I1605" s="103"/>
      <c r="J1605" s="103"/>
      <c r="K1605" s="103"/>
    </row>
    <row r="1606" spans="1:11" s="3" customFormat="1" x14ac:dyDescent="0.25">
      <c r="A1606" s="23" t="s">
        <v>3098</v>
      </c>
      <c r="B1606" s="24" t="s">
        <v>3099</v>
      </c>
      <c r="C1606" s="25"/>
      <c r="D1606" s="87">
        <f t="shared" si="40"/>
        <v>0</v>
      </c>
      <c r="E1606" s="88"/>
      <c r="F1606" s="89"/>
      <c r="G1606" s="3" t="str">
        <f t="shared" si="41"/>
        <v/>
      </c>
      <c r="H1606" s="103"/>
      <c r="I1606" s="103"/>
      <c r="J1606" s="103"/>
      <c r="K1606" s="103"/>
    </row>
    <row r="1607" spans="1:11" s="3" customFormat="1" x14ac:dyDescent="0.25">
      <c r="A1607" s="23" t="s">
        <v>3100</v>
      </c>
      <c r="B1607" s="24" t="s">
        <v>3101</v>
      </c>
      <c r="C1607" s="25"/>
      <c r="D1607" s="87">
        <f t="shared" si="40"/>
        <v>0</v>
      </c>
      <c r="E1607" s="88"/>
      <c r="F1607" s="89"/>
      <c r="G1607" s="3" t="str">
        <f t="shared" si="41"/>
        <v/>
      </c>
      <c r="H1607" s="103"/>
      <c r="I1607" s="103"/>
      <c r="J1607" s="103"/>
      <c r="K1607" s="103"/>
    </row>
    <row r="1608" spans="1:11" s="3" customFormat="1" x14ac:dyDescent="0.25">
      <c r="A1608" s="23" t="s">
        <v>3102</v>
      </c>
      <c r="B1608" s="24" t="s">
        <v>3103</v>
      </c>
      <c r="C1608" s="25"/>
      <c r="D1608" s="87">
        <f t="shared" si="40"/>
        <v>0</v>
      </c>
      <c r="E1608" s="88"/>
      <c r="F1608" s="89"/>
      <c r="G1608" s="3" t="str">
        <f t="shared" si="41"/>
        <v/>
      </c>
      <c r="H1608" s="103"/>
      <c r="I1608" s="103"/>
      <c r="J1608" s="103"/>
      <c r="K1608" s="103"/>
    </row>
    <row r="1609" spans="1:11" s="3" customFormat="1" x14ac:dyDescent="0.25">
      <c r="A1609" s="23" t="s">
        <v>3104</v>
      </c>
      <c r="B1609" s="24" t="s">
        <v>3105</v>
      </c>
      <c r="C1609" s="25"/>
      <c r="D1609" s="87">
        <f t="shared" si="40"/>
        <v>0</v>
      </c>
      <c r="E1609" s="88"/>
      <c r="F1609" s="89"/>
      <c r="G1609" s="3" t="str">
        <f t="shared" si="41"/>
        <v/>
      </c>
      <c r="H1609" s="103"/>
      <c r="I1609" s="103"/>
      <c r="J1609" s="103"/>
      <c r="K1609" s="103"/>
    </row>
    <row r="1610" spans="1:11" s="3" customFormat="1" x14ac:dyDescent="0.25">
      <c r="A1610" s="23" t="s">
        <v>3106</v>
      </c>
      <c r="B1610" s="24" t="s">
        <v>3107</v>
      </c>
      <c r="C1610" s="25"/>
      <c r="D1610" s="87">
        <f t="shared" si="40"/>
        <v>0</v>
      </c>
      <c r="E1610" s="88"/>
      <c r="F1610" s="89"/>
      <c r="G1610" s="3" t="str">
        <f t="shared" si="41"/>
        <v/>
      </c>
      <c r="H1610" s="103"/>
      <c r="I1610" s="103"/>
      <c r="J1610" s="103"/>
      <c r="K1610" s="103"/>
    </row>
    <row r="1611" spans="1:11" s="3" customFormat="1" x14ac:dyDescent="0.25">
      <c r="A1611" s="23" t="s">
        <v>3108</v>
      </c>
      <c r="B1611" s="28" t="s">
        <v>4781</v>
      </c>
      <c r="C1611" s="25"/>
      <c r="D1611" s="87">
        <f t="shared" si="40"/>
        <v>0</v>
      </c>
      <c r="E1611" s="88"/>
      <c r="F1611" s="89"/>
      <c r="G1611" s="3" t="str">
        <f t="shared" si="41"/>
        <v/>
      </c>
      <c r="H1611" s="103"/>
      <c r="I1611" s="103"/>
      <c r="J1611" s="103"/>
      <c r="K1611" s="103"/>
    </row>
    <row r="1612" spans="1:11" s="3" customFormat="1" ht="24" x14ac:dyDescent="0.25">
      <c r="A1612" s="23" t="s">
        <v>3110</v>
      </c>
      <c r="B1612" s="28" t="s">
        <v>4782</v>
      </c>
      <c r="C1612" s="25"/>
      <c r="D1612" s="87">
        <f t="shared" si="40"/>
        <v>0</v>
      </c>
      <c r="E1612" s="88"/>
      <c r="F1612" s="89"/>
      <c r="G1612" s="3" t="str">
        <f t="shared" si="41"/>
        <v/>
      </c>
      <c r="H1612" s="103"/>
      <c r="I1612" s="103"/>
      <c r="J1612" s="103"/>
      <c r="K1612" s="103"/>
    </row>
    <row r="1613" spans="1:11" s="3" customFormat="1" ht="24" x14ac:dyDescent="0.25">
      <c r="A1613" s="23" t="s">
        <v>3112</v>
      </c>
      <c r="B1613" s="28" t="s">
        <v>4783</v>
      </c>
      <c r="C1613" s="25"/>
      <c r="D1613" s="87">
        <f t="shared" si="40"/>
        <v>0</v>
      </c>
      <c r="E1613" s="88"/>
      <c r="F1613" s="89"/>
      <c r="G1613" s="3" t="str">
        <f t="shared" si="41"/>
        <v/>
      </c>
      <c r="H1613" s="103"/>
      <c r="I1613" s="103"/>
      <c r="J1613" s="103"/>
      <c r="K1613" s="103"/>
    </row>
    <row r="1614" spans="1:11" s="3" customFormat="1" x14ac:dyDescent="0.25">
      <c r="A1614" s="23" t="s">
        <v>3114</v>
      </c>
      <c r="B1614" s="24" t="s">
        <v>3115</v>
      </c>
      <c r="C1614" s="25"/>
      <c r="D1614" s="87">
        <f t="shared" si="40"/>
        <v>0</v>
      </c>
      <c r="E1614" s="88"/>
      <c r="F1614" s="89"/>
      <c r="G1614" s="3" t="str">
        <f t="shared" si="41"/>
        <v/>
      </c>
      <c r="H1614" s="103"/>
      <c r="I1614" s="103"/>
      <c r="J1614" s="103"/>
      <c r="K1614" s="103"/>
    </row>
    <row r="1615" spans="1:11" s="3" customFormat="1" x14ac:dyDescent="0.25">
      <c r="A1615" s="23" t="s">
        <v>3116</v>
      </c>
      <c r="B1615" s="24" t="s">
        <v>3117</v>
      </c>
      <c r="C1615" s="25"/>
      <c r="D1615" s="87">
        <f t="shared" si="40"/>
        <v>0</v>
      </c>
      <c r="E1615" s="88"/>
      <c r="F1615" s="89"/>
      <c r="G1615" s="3" t="str">
        <f t="shared" si="41"/>
        <v/>
      </c>
      <c r="H1615" s="103"/>
      <c r="I1615" s="103"/>
      <c r="J1615" s="103"/>
      <c r="K1615" s="103"/>
    </row>
    <row r="1616" spans="1:11" s="3" customFormat="1" x14ac:dyDescent="0.25">
      <c r="A1616" s="23" t="s">
        <v>3118</v>
      </c>
      <c r="B1616" s="24" t="s">
        <v>3119</v>
      </c>
      <c r="C1616" s="25"/>
      <c r="D1616" s="87">
        <f t="shared" si="40"/>
        <v>0</v>
      </c>
      <c r="E1616" s="88"/>
      <c r="F1616" s="89"/>
      <c r="G1616" s="3" t="str">
        <f t="shared" si="41"/>
        <v/>
      </c>
      <c r="H1616" s="103"/>
      <c r="I1616" s="103"/>
      <c r="J1616" s="103"/>
      <c r="K1616" s="103"/>
    </row>
    <row r="1617" spans="1:11" s="3" customFormat="1" x14ac:dyDescent="0.25">
      <c r="A1617" s="23" t="s">
        <v>3120</v>
      </c>
      <c r="B1617" s="24" t="s">
        <v>3121</v>
      </c>
      <c r="C1617" s="25"/>
      <c r="D1617" s="87">
        <f t="shared" si="40"/>
        <v>0</v>
      </c>
      <c r="E1617" s="88"/>
      <c r="F1617" s="89"/>
      <c r="G1617" s="3" t="str">
        <f t="shared" si="41"/>
        <v/>
      </c>
      <c r="H1617" s="103"/>
      <c r="I1617" s="103"/>
      <c r="J1617" s="103"/>
      <c r="K1617" s="103"/>
    </row>
    <row r="1618" spans="1:11" s="3" customFormat="1" x14ac:dyDescent="0.25">
      <c r="A1618" s="23" t="s">
        <v>3122</v>
      </c>
      <c r="B1618" s="53" t="s">
        <v>3123</v>
      </c>
      <c r="C1618" s="25"/>
      <c r="D1618" s="87">
        <f t="shared" si="40"/>
        <v>0</v>
      </c>
      <c r="E1618" s="88"/>
      <c r="F1618" s="89"/>
      <c r="G1618" s="3" t="str">
        <f t="shared" si="41"/>
        <v/>
      </c>
      <c r="H1618" s="103"/>
      <c r="I1618" s="103"/>
      <c r="J1618" s="103"/>
      <c r="K1618" s="103"/>
    </row>
    <row r="1619" spans="1:11" s="3" customFormat="1" x14ac:dyDescent="0.25">
      <c r="A1619" s="47"/>
      <c r="B1619" s="102" t="s">
        <v>3124</v>
      </c>
      <c r="C1619" s="41">
        <f>SUM(C1620:C1625)</f>
        <v>0</v>
      </c>
      <c r="D1619" s="93">
        <f>SUM(D1620:D1625)</f>
        <v>0</v>
      </c>
      <c r="E1619" s="93">
        <f>SUM(E1620:E1625)</f>
        <v>0</v>
      </c>
      <c r="F1619" s="69">
        <f>SUM(F1620:F1625)</f>
        <v>0</v>
      </c>
      <c r="G1619" s="3" t="str">
        <f t="shared" si="41"/>
        <v/>
      </c>
      <c r="H1619" s="103"/>
      <c r="I1619" s="103"/>
      <c r="J1619" s="103"/>
      <c r="K1619" s="103"/>
    </row>
    <row r="1620" spans="1:11" s="3" customFormat="1" ht="24" x14ac:dyDescent="0.25">
      <c r="A1620" s="23" t="s">
        <v>3125</v>
      </c>
      <c r="B1620" s="94" t="s">
        <v>4784</v>
      </c>
      <c r="C1620" s="25"/>
      <c r="D1620" s="84">
        <f t="shared" si="40"/>
        <v>0</v>
      </c>
      <c r="E1620" s="105"/>
      <c r="F1620" s="106"/>
      <c r="G1620" s="3" t="str">
        <f t="shared" si="41"/>
        <v/>
      </c>
      <c r="H1620" s="103"/>
      <c r="I1620" s="103"/>
      <c r="J1620" s="103"/>
      <c r="K1620" s="103"/>
    </row>
    <row r="1621" spans="1:11" s="3" customFormat="1" ht="24" x14ac:dyDescent="0.25">
      <c r="A1621" s="23" t="s">
        <v>3127</v>
      </c>
      <c r="B1621" s="94" t="s">
        <v>4785</v>
      </c>
      <c r="C1621" s="25"/>
      <c r="D1621" s="84">
        <f t="shared" si="40"/>
        <v>0</v>
      </c>
      <c r="E1621" s="105"/>
      <c r="F1621" s="106"/>
      <c r="G1621" s="3" t="str">
        <f t="shared" si="41"/>
        <v/>
      </c>
      <c r="H1621" s="103"/>
      <c r="I1621" s="103"/>
      <c r="J1621" s="103"/>
      <c r="K1621" s="103"/>
    </row>
    <row r="1622" spans="1:11" s="3" customFormat="1" x14ac:dyDescent="0.25">
      <c r="A1622" s="23" t="s">
        <v>3129</v>
      </c>
      <c r="B1622" s="24" t="s">
        <v>4786</v>
      </c>
      <c r="C1622" s="25"/>
      <c r="D1622" s="84">
        <f t="shared" si="40"/>
        <v>0</v>
      </c>
      <c r="E1622" s="105"/>
      <c r="F1622" s="106"/>
      <c r="G1622" s="3" t="str">
        <f t="shared" si="41"/>
        <v/>
      </c>
      <c r="H1622" s="103"/>
      <c r="I1622" s="103"/>
      <c r="J1622" s="103"/>
      <c r="K1622" s="103"/>
    </row>
    <row r="1623" spans="1:11" s="3" customFormat="1" x14ac:dyDescent="0.25">
      <c r="A1623" s="23" t="s">
        <v>3131</v>
      </c>
      <c r="B1623" s="24" t="s">
        <v>4787</v>
      </c>
      <c r="C1623" s="25"/>
      <c r="D1623" s="84">
        <f t="shared" si="40"/>
        <v>0</v>
      </c>
      <c r="E1623" s="105"/>
      <c r="F1623" s="106"/>
      <c r="G1623" s="3" t="str">
        <f t="shared" si="41"/>
        <v/>
      </c>
      <c r="H1623" s="103"/>
      <c r="I1623" s="103"/>
      <c r="J1623" s="103"/>
      <c r="K1623" s="103"/>
    </row>
    <row r="1624" spans="1:11" s="3" customFormat="1" x14ac:dyDescent="0.25">
      <c r="A1624" s="23" t="s">
        <v>3133</v>
      </c>
      <c r="B1624" s="24" t="s">
        <v>3134</v>
      </c>
      <c r="C1624" s="25"/>
      <c r="D1624" s="84">
        <f t="shared" si="40"/>
        <v>0</v>
      </c>
      <c r="E1624" s="105"/>
      <c r="F1624" s="106"/>
      <c r="G1624" s="3" t="str">
        <f t="shared" si="41"/>
        <v/>
      </c>
      <c r="H1624" s="103"/>
      <c r="I1624" s="103"/>
      <c r="J1624" s="103"/>
      <c r="K1624" s="103"/>
    </row>
    <row r="1625" spans="1:11" s="3" customFormat="1" x14ac:dyDescent="0.25">
      <c r="A1625" s="23" t="s">
        <v>3135</v>
      </c>
      <c r="B1625" s="53" t="s">
        <v>3136</v>
      </c>
      <c r="C1625" s="25"/>
      <c r="D1625" s="84">
        <f t="shared" si="40"/>
        <v>0</v>
      </c>
      <c r="E1625" s="105"/>
      <c r="F1625" s="106"/>
      <c r="G1625" s="3" t="str">
        <f t="shared" si="41"/>
        <v/>
      </c>
      <c r="H1625" s="103"/>
      <c r="I1625" s="103"/>
      <c r="J1625" s="103"/>
      <c r="K1625" s="103"/>
    </row>
    <row r="1626" spans="1:11" s="3" customFormat="1" x14ac:dyDescent="0.25">
      <c r="A1626" s="47"/>
      <c r="B1626" s="97" t="s">
        <v>3137</v>
      </c>
      <c r="C1626" s="41"/>
      <c r="D1626" s="93"/>
      <c r="E1626" s="93"/>
      <c r="F1626" s="69"/>
      <c r="G1626" s="3" t="str">
        <f t="shared" si="41"/>
        <v/>
      </c>
      <c r="H1626" s="103"/>
      <c r="I1626" s="103"/>
      <c r="J1626" s="103"/>
      <c r="K1626" s="103"/>
    </row>
    <row r="1627" spans="1:11" s="3" customFormat="1" x14ac:dyDescent="0.25">
      <c r="A1627" s="47"/>
      <c r="B1627" s="19" t="s">
        <v>3138</v>
      </c>
      <c r="C1627" s="41">
        <f>SUM(C1628:C1832)</f>
        <v>0</v>
      </c>
      <c r="D1627" s="93">
        <f>SUM(D1628:D1832)</f>
        <v>0</v>
      </c>
      <c r="E1627" s="93">
        <f>SUM(E1628:E1832)</f>
        <v>0</v>
      </c>
      <c r="F1627" s="69">
        <f>SUM(F1628:F1832)</f>
        <v>0</v>
      </c>
      <c r="G1627" s="3" t="str">
        <f t="shared" si="41"/>
        <v/>
      </c>
      <c r="H1627" s="103"/>
      <c r="I1627" s="103"/>
      <c r="J1627" s="103"/>
      <c r="K1627" s="103"/>
    </row>
    <row r="1628" spans="1:11" s="3" customFormat="1" ht="24" x14ac:dyDescent="0.25">
      <c r="A1628" s="23" t="s">
        <v>3139</v>
      </c>
      <c r="B1628" s="28" t="s">
        <v>4788</v>
      </c>
      <c r="C1628" s="25"/>
      <c r="D1628" s="87">
        <f t="shared" si="40"/>
        <v>0</v>
      </c>
      <c r="E1628" s="88"/>
      <c r="F1628" s="89"/>
      <c r="G1628" s="3" t="str">
        <f t="shared" si="41"/>
        <v/>
      </c>
      <c r="H1628" s="103"/>
      <c r="I1628" s="103"/>
      <c r="J1628" s="103"/>
      <c r="K1628" s="103"/>
    </row>
    <row r="1629" spans="1:11" s="3" customFormat="1" x14ac:dyDescent="0.25">
      <c r="A1629" s="23" t="s">
        <v>3141</v>
      </c>
      <c r="B1629" s="24" t="s">
        <v>3142</v>
      </c>
      <c r="C1629" s="25"/>
      <c r="D1629" s="87">
        <f t="shared" si="40"/>
        <v>0</v>
      </c>
      <c r="E1629" s="88"/>
      <c r="F1629" s="89"/>
      <c r="G1629" s="3" t="str">
        <f t="shared" si="41"/>
        <v/>
      </c>
      <c r="H1629" s="103"/>
      <c r="I1629" s="103"/>
      <c r="J1629" s="103"/>
      <c r="K1629" s="103"/>
    </row>
    <row r="1630" spans="1:11" s="3" customFormat="1" x14ac:dyDescent="0.25">
      <c r="A1630" s="23" t="s">
        <v>3143</v>
      </c>
      <c r="B1630" s="24" t="s">
        <v>3144</v>
      </c>
      <c r="C1630" s="25"/>
      <c r="D1630" s="87">
        <f t="shared" si="40"/>
        <v>0</v>
      </c>
      <c r="E1630" s="88"/>
      <c r="F1630" s="89"/>
      <c r="G1630" s="3" t="str">
        <f t="shared" si="41"/>
        <v/>
      </c>
      <c r="H1630" s="103"/>
      <c r="I1630" s="103"/>
      <c r="J1630" s="103"/>
      <c r="K1630" s="103"/>
    </row>
    <row r="1631" spans="1:11" s="3" customFormat="1" x14ac:dyDescent="0.25">
      <c r="A1631" s="23" t="s">
        <v>3145</v>
      </c>
      <c r="B1631" s="24" t="s">
        <v>3146</v>
      </c>
      <c r="C1631" s="25"/>
      <c r="D1631" s="87">
        <f t="shared" si="40"/>
        <v>0</v>
      </c>
      <c r="E1631" s="88"/>
      <c r="F1631" s="89"/>
      <c r="G1631" s="3" t="str">
        <f t="shared" si="41"/>
        <v/>
      </c>
      <c r="H1631" s="103"/>
      <c r="I1631" s="103"/>
      <c r="J1631" s="103"/>
      <c r="K1631" s="103"/>
    </row>
    <row r="1632" spans="1:11" s="3" customFormat="1" x14ac:dyDescent="0.25">
      <c r="A1632" s="23" t="s">
        <v>3147</v>
      </c>
      <c r="B1632" s="24" t="s">
        <v>3148</v>
      </c>
      <c r="C1632" s="25"/>
      <c r="D1632" s="87">
        <f t="shared" si="40"/>
        <v>0</v>
      </c>
      <c r="E1632" s="88"/>
      <c r="F1632" s="89"/>
      <c r="G1632" s="3" t="str">
        <f t="shared" si="41"/>
        <v/>
      </c>
      <c r="H1632" s="103"/>
      <c r="I1632" s="103"/>
      <c r="J1632" s="103"/>
      <c r="K1632" s="103"/>
    </row>
    <row r="1633" spans="1:11" s="3" customFormat="1" ht="24" x14ac:dyDescent="0.25">
      <c r="A1633" s="23" t="s">
        <v>3149</v>
      </c>
      <c r="B1633" s="28" t="s">
        <v>4789</v>
      </c>
      <c r="C1633" s="25"/>
      <c r="D1633" s="87">
        <f t="shared" si="40"/>
        <v>0</v>
      </c>
      <c r="E1633" s="88"/>
      <c r="F1633" s="89"/>
      <c r="G1633" s="3" t="str">
        <f t="shared" si="41"/>
        <v/>
      </c>
      <c r="H1633" s="103"/>
      <c r="I1633" s="103"/>
      <c r="J1633" s="103"/>
      <c r="K1633" s="103"/>
    </row>
    <row r="1634" spans="1:11" s="3" customFormat="1" x14ac:dyDescent="0.25">
      <c r="A1634" s="23" t="s">
        <v>3151</v>
      </c>
      <c r="B1634" s="24" t="s">
        <v>3152</v>
      </c>
      <c r="C1634" s="25"/>
      <c r="D1634" s="87">
        <f t="shared" si="40"/>
        <v>0</v>
      </c>
      <c r="E1634" s="88"/>
      <c r="F1634" s="89"/>
      <c r="G1634" s="3" t="str">
        <f t="shared" si="41"/>
        <v/>
      </c>
      <c r="H1634" s="103"/>
      <c r="I1634" s="103"/>
      <c r="J1634" s="103"/>
      <c r="K1634" s="103"/>
    </row>
    <row r="1635" spans="1:11" s="3" customFormat="1" x14ac:dyDescent="0.25">
      <c r="A1635" s="23" t="s">
        <v>3153</v>
      </c>
      <c r="B1635" s="24" t="s">
        <v>3154</v>
      </c>
      <c r="C1635" s="25"/>
      <c r="D1635" s="87">
        <f t="shared" si="40"/>
        <v>0</v>
      </c>
      <c r="E1635" s="88"/>
      <c r="F1635" s="89"/>
      <c r="G1635" s="3" t="str">
        <f t="shared" si="41"/>
        <v/>
      </c>
      <c r="H1635" s="103"/>
      <c r="I1635" s="103"/>
      <c r="J1635" s="103"/>
      <c r="K1635" s="103"/>
    </row>
    <row r="1636" spans="1:11" s="3" customFormat="1" x14ac:dyDescent="0.25">
      <c r="A1636" s="23" t="s">
        <v>3155</v>
      </c>
      <c r="B1636" s="24" t="s">
        <v>3156</v>
      </c>
      <c r="C1636" s="25"/>
      <c r="D1636" s="87">
        <f t="shared" si="40"/>
        <v>0</v>
      </c>
      <c r="E1636" s="88"/>
      <c r="F1636" s="89"/>
      <c r="G1636" s="3" t="str">
        <f t="shared" si="41"/>
        <v/>
      </c>
      <c r="H1636" s="103"/>
      <c r="I1636" s="103"/>
      <c r="J1636" s="103"/>
      <c r="K1636" s="103"/>
    </row>
    <row r="1637" spans="1:11" s="3" customFormat="1" x14ac:dyDescent="0.25">
      <c r="A1637" s="23" t="s">
        <v>3157</v>
      </c>
      <c r="B1637" s="24" t="s">
        <v>3158</v>
      </c>
      <c r="C1637" s="25"/>
      <c r="D1637" s="87">
        <f t="shared" si="40"/>
        <v>0</v>
      </c>
      <c r="E1637" s="88"/>
      <c r="F1637" s="89"/>
      <c r="G1637" s="3" t="str">
        <f t="shared" si="41"/>
        <v/>
      </c>
      <c r="H1637" s="103"/>
      <c r="I1637" s="103"/>
      <c r="J1637" s="103"/>
      <c r="K1637" s="103"/>
    </row>
    <row r="1638" spans="1:11" s="3" customFormat="1" x14ac:dyDescent="0.25">
      <c r="A1638" s="23" t="s">
        <v>3159</v>
      </c>
      <c r="B1638" s="24" t="s">
        <v>3160</v>
      </c>
      <c r="C1638" s="25"/>
      <c r="D1638" s="87">
        <f t="shared" si="40"/>
        <v>0</v>
      </c>
      <c r="E1638" s="88"/>
      <c r="F1638" s="89"/>
      <c r="G1638" s="3" t="str">
        <f t="shared" si="41"/>
        <v/>
      </c>
      <c r="H1638" s="103"/>
      <c r="I1638" s="103"/>
      <c r="J1638" s="103"/>
      <c r="K1638" s="103"/>
    </row>
    <row r="1639" spans="1:11" s="3" customFormat="1" x14ac:dyDescent="0.25">
      <c r="A1639" s="23" t="s">
        <v>3161</v>
      </c>
      <c r="B1639" s="24" t="s">
        <v>3162</v>
      </c>
      <c r="C1639" s="25"/>
      <c r="D1639" s="87">
        <f t="shared" si="40"/>
        <v>0</v>
      </c>
      <c r="E1639" s="88"/>
      <c r="F1639" s="89"/>
      <c r="G1639" s="3" t="str">
        <f t="shared" si="41"/>
        <v/>
      </c>
      <c r="H1639" s="103"/>
      <c r="I1639" s="103"/>
      <c r="J1639" s="103"/>
      <c r="K1639" s="103"/>
    </row>
    <row r="1640" spans="1:11" s="3" customFormat="1" ht="24" x14ac:dyDescent="0.25">
      <c r="A1640" s="23" t="s">
        <v>3163</v>
      </c>
      <c r="B1640" s="28" t="s">
        <v>4790</v>
      </c>
      <c r="C1640" s="25"/>
      <c r="D1640" s="87">
        <f t="shared" si="40"/>
        <v>0</v>
      </c>
      <c r="E1640" s="88"/>
      <c r="F1640" s="89"/>
      <c r="G1640" s="3" t="str">
        <f t="shared" si="41"/>
        <v/>
      </c>
      <c r="H1640" s="103"/>
      <c r="I1640" s="103"/>
      <c r="J1640" s="103"/>
      <c r="K1640" s="103"/>
    </row>
    <row r="1641" spans="1:11" s="3" customFormat="1" ht="24" x14ac:dyDescent="0.25">
      <c r="A1641" s="23" t="s">
        <v>3165</v>
      </c>
      <c r="B1641" s="28" t="s">
        <v>4791</v>
      </c>
      <c r="C1641" s="25"/>
      <c r="D1641" s="87">
        <f t="shared" si="40"/>
        <v>0</v>
      </c>
      <c r="E1641" s="88"/>
      <c r="F1641" s="89"/>
      <c r="G1641" s="3" t="str">
        <f t="shared" si="41"/>
        <v/>
      </c>
      <c r="H1641" s="103"/>
      <c r="I1641" s="103"/>
      <c r="J1641" s="103"/>
      <c r="K1641" s="103"/>
    </row>
    <row r="1642" spans="1:11" s="3" customFormat="1" x14ac:dyDescent="0.25">
      <c r="A1642" s="23" t="s">
        <v>3167</v>
      </c>
      <c r="B1642" s="24" t="s">
        <v>3168</v>
      </c>
      <c r="C1642" s="25"/>
      <c r="D1642" s="87">
        <f t="shared" si="40"/>
        <v>0</v>
      </c>
      <c r="E1642" s="88"/>
      <c r="F1642" s="89"/>
      <c r="G1642" s="3" t="str">
        <f t="shared" si="41"/>
        <v/>
      </c>
      <c r="H1642" s="103"/>
      <c r="I1642" s="103"/>
      <c r="J1642" s="103"/>
      <c r="K1642" s="103"/>
    </row>
    <row r="1643" spans="1:11" s="3" customFormat="1" x14ac:dyDescent="0.25">
      <c r="A1643" s="23" t="s">
        <v>3169</v>
      </c>
      <c r="B1643" s="24" t="s">
        <v>3170</v>
      </c>
      <c r="C1643" s="25"/>
      <c r="D1643" s="87">
        <f t="shared" si="40"/>
        <v>0</v>
      </c>
      <c r="E1643" s="88"/>
      <c r="F1643" s="89"/>
      <c r="G1643" s="3" t="str">
        <f t="shared" si="41"/>
        <v/>
      </c>
      <c r="H1643" s="103"/>
      <c r="I1643" s="103"/>
      <c r="J1643" s="103"/>
      <c r="K1643" s="103"/>
    </row>
    <row r="1644" spans="1:11" s="3" customFormat="1" ht="24" x14ac:dyDescent="0.25">
      <c r="A1644" s="23" t="s">
        <v>3171</v>
      </c>
      <c r="B1644" s="28" t="s">
        <v>4792</v>
      </c>
      <c r="C1644" s="25"/>
      <c r="D1644" s="87">
        <f t="shared" si="40"/>
        <v>0</v>
      </c>
      <c r="E1644" s="88"/>
      <c r="F1644" s="89"/>
      <c r="G1644" s="3" t="str">
        <f t="shared" si="41"/>
        <v/>
      </c>
      <c r="H1644" s="103"/>
      <c r="I1644" s="103"/>
      <c r="J1644" s="103"/>
      <c r="K1644" s="103"/>
    </row>
    <row r="1645" spans="1:11" s="3" customFormat="1" x14ac:dyDescent="0.25">
      <c r="A1645" s="23" t="s">
        <v>3173</v>
      </c>
      <c r="B1645" s="24" t="s">
        <v>3174</v>
      </c>
      <c r="C1645" s="25"/>
      <c r="D1645" s="87">
        <f t="shared" ref="D1645:D1708" si="42">+E1645+F1645</f>
        <v>0</v>
      </c>
      <c r="E1645" s="88"/>
      <c r="F1645" s="89"/>
      <c r="G1645" s="3" t="str">
        <f t="shared" si="41"/>
        <v/>
      </c>
      <c r="H1645" s="103"/>
      <c r="I1645" s="103"/>
      <c r="J1645" s="103"/>
      <c r="K1645" s="103"/>
    </row>
    <row r="1646" spans="1:11" s="3" customFormat="1" x14ac:dyDescent="0.25">
      <c r="A1646" s="23" t="s">
        <v>3175</v>
      </c>
      <c r="B1646" s="24" t="s">
        <v>3176</v>
      </c>
      <c r="C1646" s="25"/>
      <c r="D1646" s="87">
        <f t="shared" si="42"/>
        <v>0</v>
      </c>
      <c r="E1646" s="88"/>
      <c r="F1646" s="89"/>
      <c r="G1646" s="3" t="str">
        <f t="shared" si="41"/>
        <v/>
      </c>
      <c r="H1646" s="103"/>
      <c r="I1646" s="103"/>
      <c r="J1646" s="103"/>
      <c r="K1646" s="103"/>
    </row>
    <row r="1647" spans="1:11" s="3" customFormat="1" x14ac:dyDescent="0.25">
      <c r="A1647" s="23" t="s">
        <v>3177</v>
      </c>
      <c r="B1647" s="24" t="s">
        <v>3178</v>
      </c>
      <c r="C1647" s="25"/>
      <c r="D1647" s="87">
        <f t="shared" si="42"/>
        <v>0</v>
      </c>
      <c r="E1647" s="88"/>
      <c r="F1647" s="89"/>
      <c r="G1647" s="3" t="str">
        <f t="shared" si="41"/>
        <v/>
      </c>
      <c r="H1647" s="103"/>
      <c r="I1647" s="103"/>
      <c r="J1647" s="103"/>
      <c r="K1647" s="103"/>
    </row>
    <row r="1648" spans="1:11" s="3" customFormat="1" x14ac:dyDescent="0.25">
      <c r="A1648" s="23" t="s">
        <v>3179</v>
      </c>
      <c r="B1648" s="24" t="s">
        <v>3180</v>
      </c>
      <c r="C1648" s="25"/>
      <c r="D1648" s="87">
        <f t="shared" si="42"/>
        <v>0</v>
      </c>
      <c r="E1648" s="88"/>
      <c r="F1648" s="89"/>
      <c r="G1648" s="3" t="str">
        <f t="shared" si="41"/>
        <v/>
      </c>
      <c r="H1648" s="103"/>
      <c r="I1648" s="103"/>
      <c r="J1648" s="103"/>
      <c r="K1648" s="103"/>
    </row>
    <row r="1649" spans="1:11" s="3" customFormat="1" ht="35.25" x14ac:dyDescent="0.25">
      <c r="A1649" s="23" t="s">
        <v>3181</v>
      </c>
      <c r="B1649" s="28" t="s">
        <v>4793</v>
      </c>
      <c r="C1649" s="25"/>
      <c r="D1649" s="87">
        <f t="shared" si="42"/>
        <v>0</v>
      </c>
      <c r="E1649" s="88"/>
      <c r="F1649" s="89"/>
      <c r="G1649" s="3" t="str">
        <f t="shared" si="41"/>
        <v/>
      </c>
      <c r="H1649" s="103"/>
      <c r="I1649" s="103"/>
      <c r="J1649" s="103"/>
      <c r="K1649" s="103"/>
    </row>
    <row r="1650" spans="1:11" s="3" customFormat="1" x14ac:dyDescent="0.25">
      <c r="A1650" s="23" t="s">
        <v>3183</v>
      </c>
      <c r="B1650" s="24" t="s">
        <v>3184</v>
      </c>
      <c r="C1650" s="25"/>
      <c r="D1650" s="87">
        <f t="shared" si="42"/>
        <v>0</v>
      </c>
      <c r="E1650" s="88"/>
      <c r="F1650" s="89"/>
      <c r="G1650" s="3" t="str">
        <f t="shared" si="41"/>
        <v/>
      </c>
      <c r="H1650" s="103"/>
      <c r="I1650" s="103"/>
      <c r="J1650" s="103"/>
      <c r="K1650" s="103"/>
    </row>
    <row r="1651" spans="1:11" s="3" customFormat="1" ht="24" x14ac:dyDescent="0.25">
      <c r="A1651" s="23" t="s">
        <v>3185</v>
      </c>
      <c r="B1651" s="28" t="s">
        <v>4794</v>
      </c>
      <c r="C1651" s="25"/>
      <c r="D1651" s="87">
        <f t="shared" si="42"/>
        <v>0</v>
      </c>
      <c r="E1651" s="88"/>
      <c r="F1651" s="89"/>
      <c r="G1651" s="3" t="str">
        <f t="shared" si="41"/>
        <v/>
      </c>
      <c r="H1651" s="103"/>
      <c r="I1651" s="103"/>
      <c r="J1651" s="103"/>
      <c r="K1651" s="103"/>
    </row>
    <row r="1652" spans="1:11" s="3" customFormat="1" ht="24" x14ac:dyDescent="0.25">
      <c r="A1652" s="23" t="s">
        <v>3187</v>
      </c>
      <c r="B1652" s="28" t="s">
        <v>4795</v>
      </c>
      <c r="C1652" s="25"/>
      <c r="D1652" s="87">
        <f t="shared" si="42"/>
        <v>0</v>
      </c>
      <c r="E1652" s="88"/>
      <c r="F1652" s="89"/>
      <c r="G1652" s="3" t="str">
        <f t="shared" si="41"/>
        <v/>
      </c>
      <c r="H1652" s="103"/>
      <c r="I1652" s="103"/>
      <c r="J1652" s="103"/>
      <c r="K1652" s="103"/>
    </row>
    <row r="1653" spans="1:11" s="3" customFormat="1" ht="24" x14ac:dyDescent="0.25">
      <c r="A1653" s="23" t="s">
        <v>3189</v>
      </c>
      <c r="B1653" s="28" t="s">
        <v>4796</v>
      </c>
      <c r="C1653" s="25"/>
      <c r="D1653" s="87">
        <f t="shared" si="42"/>
        <v>0</v>
      </c>
      <c r="E1653" s="88"/>
      <c r="F1653" s="89"/>
      <c r="G1653" s="3" t="str">
        <f t="shared" si="41"/>
        <v/>
      </c>
      <c r="H1653" s="103"/>
      <c r="I1653" s="103"/>
      <c r="J1653" s="103"/>
      <c r="K1653" s="103"/>
    </row>
    <row r="1654" spans="1:11" s="3" customFormat="1" x14ac:dyDescent="0.25">
      <c r="A1654" s="23" t="s">
        <v>3191</v>
      </c>
      <c r="B1654" s="28" t="s">
        <v>4797</v>
      </c>
      <c r="C1654" s="25"/>
      <c r="D1654" s="87">
        <f t="shared" si="42"/>
        <v>0</v>
      </c>
      <c r="E1654" s="88"/>
      <c r="F1654" s="89"/>
      <c r="G1654" s="3" t="str">
        <f t="shared" si="41"/>
        <v/>
      </c>
      <c r="H1654" s="103"/>
      <c r="I1654" s="103"/>
      <c r="J1654" s="103"/>
      <c r="K1654" s="103"/>
    </row>
    <row r="1655" spans="1:11" s="3" customFormat="1" ht="24" x14ac:dyDescent="0.25">
      <c r="A1655" s="23" t="s">
        <v>3193</v>
      </c>
      <c r="B1655" s="28" t="s">
        <v>4798</v>
      </c>
      <c r="C1655" s="25"/>
      <c r="D1655" s="87">
        <f t="shared" si="42"/>
        <v>0</v>
      </c>
      <c r="E1655" s="88"/>
      <c r="F1655" s="89"/>
      <c r="G1655" s="3" t="str">
        <f t="shared" si="41"/>
        <v/>
      </c>
      <c r="H1655" s="103"/>
      <c r="I1655" s="103"/>
      <c r="J1655" s="103"/>
      <c r="K1655" s="103"/>
    </row>
    <row r="1656" spans="1:11" s="3" customFormat="1" x14ac:dyDescent="0.25">
      <c r="A1656" s="23" t="s">
        <v>3195</v>
      </c>
      <c r="B1656" s="24" t="s">
        <v>3196</v>
      </c>
      <c r="C1656" s="25"/>
      <c r="D1656" s="87">
        <f t="shared" si="42"/>
        <v>0</v>
      </c>
      <c r="E1656" s="88"/>
      <c r="F1656" s="89"/>
      <c r="G1656" s="3" t="str">
        <f t="shared" si="41"/>
        <v/>
      </c>
      <c r="H1656" s="103"/>
      <c r="I1656" s="103"/>
      <c r="J1656" s="103"/>
      <c r="K1656" s="103"/>
    </row>
    <row r="1657" spans="1:11" s="3" customFormat="1" x14ac:dyDescent="0.25">
      <c r="A1657" s="23" t="s">
        <v>3197</v>
      </c>
      <c r="B1657" s="24" t="s">
        <v>3198</v>
      </c>
      <c r="C1657" s="25"/>
      <c r="D1657" s="87">
        <f t="shared" si="42"/>
        <v>0</v>
      </c>
      <c r="E1657" s="88"/>
      <c r="F1657" s="89"/>
      <c r="G1657" s="3" t="str">
        <f t="shared" si="41"/>
        <v/>
      </c>
      <c r="H1657" s="103"/>
      <c r="I1657" s="103"/>
      <c r="J1657" s="103"/>
      <c r="K1657" s="103"/>
    </row>
    <row r="1658" spans="1:11" s="3" customFormat="1" ht="24" x14ac:dyDescent="0.25">
      <c r="A1658" s="23" t="s">
        <v>3199</v>
      </c>
      <c r="B1658" s="28" t="s">
        <v>4799</v>
      </c>
      <c r="C1658" s="25"/>
      <c r="D1658" s="87">
        <f t="shared" si="42"/>
        <v>0</v>
      </c>
      <c r="E1658" s="88"/>
      <c r="F1658" s="89"/>
      <c r="G1658" s="3" t="str">
        <f t="shared" ref="G1658:G1721" si="43">IF(D1658&gt;C1658,"CMA ES MAYOR QUE TOTAL ACTIVIDADES","")</f>
        <v/>
      </c>
      <c r="H1658" s="103"/>
      <c r="I1658" s="103"/>
      <c r="J1658" s="103"/>
      <c r="K1658" s="103"/>
    </row>
    <row r="1659" spans="1:11" s="3" customFormat="1" x14ac:dyDescent="0.25">
      <c r="A1659" s="23" t="s">
        <v>3201</v>
      </c>
      <c r="B1659" s="24" t="s">
        <v>3202</v>
      </c>
      <c r="C1659" s="25"/>
      <c r="D1659" s="87">
        <f t="shared" si="42"/>
        <v>0</v>
      </c>
      <c r="E1659" s="88"/>
      <c r="F1659" s="89"/>
      <c r="G1659" s="3" t="str">
        <f t="shared" si="43"/>
        <v/>
      </c>
      <c r="H1659" s="103"/>
      <c r="I1659" s="103"/>
      <c r="J1659" s="103"/>
      <c r="K1659" s="103"/>
    </row>
    <row r="1660" spans="1:11" s="3" customFormat="1" x14ac:dyDescent="0.25">
      <c r="A1660" s="23" t="s">
        <v>3203</v>
      </c>
      <c r="B1660" s="24" t="s">
        <v>3204</v>
      </c>
      <c r="C1660" s="25"/>
      <c r="D1660" s="87">
        <f t="shared" si="42"/>
        <v>0</v>
      </c>
      <c r="E1660" s="88"/>
      <c r="F1660" s="89"/>
      <c r="G1660" s="3" t="str">
        <f t="shared" si="43"/>
        <v/>
      </c>
      <c r="H1660" s="103"/>
      <c r="I1660" s="103"/>
      <c r="J1660" s="103"/>
      <c r="K1660" s="103"/>
    </row>
    <row r="1661" spans="1:11" s="3" customFormat="1" x14ac:dyDescent="0.25">
      <c r="A1661" s="23" t="s">
        <v>3205</v>
      </c>
      <c r="B1661" s="24" t="s">
        <v>3206</v>
      </c>
      <c r="C1661" s="25"/>
      <c r="D1661" s="87">
        <f t="shared" si="42"/>
        <v>0</v>
      </c>
      <c r="E1661" s="88"/>
      <c r="F1661" s="89"/>
      <c r="G1661" s="3" t="str">
        <f t="shared" si="43"/>
        <v/>
      </c>
      <c r="H1661" s="103"/>
      <c r="I1661" s="103"/>
      <c r="J1661" s="103"/>
      <c r="K1661" s="103"/>
    </row>
    <row r="1662" spans="1:11" s="3" customFormat="1" x14ac:dyDescent="0.25">
      <c r="A1662" s="23" t="s">
        <v>3207</v>
      </c>
      <c r="B1662" s="24" t="s">
        <v>3208</v>
      </c>
      <c r="C1662" s="25"/>
      <c r="D1662" s="87">
        <f t="shared" si="42"/>
        <v>0</v>
      </c>
      <c r="E1662" s="88"/>
      <c r="F1662" s="89"/>
      <c r="G1662" s="3" t="str">
        <f t="shared" si="43"/>
        <v/>
      </c>
      <c r="H1662" s="103"/>
      <c r="I1662" s="103"/>
      <c r="J1662" s="103"/>
      <c r="K1662" s="103"/>
    </row>
    <row r="1663" spans="1:11" s="3" customFormat="1" x14ac:dyDescent="0.25">
      <c r="A1663" s="23" t="s">
        <v>3209</v>
      </c>
      <c r="B1663" s="24" t="s">
        <v>3210</v>
      </c>
      <c r="C1663" s="25"/>
      <c r="D1663" s="87">
        <f t="shared" si="42"/>
        <v>0</v>
      </c>
      <c r="E1663" s="88"/>
      <c r="F1663" s="89"/>
      <c r="G1663" s="3" t="str">
        <f t="shared" si="43"/>
        <v/>
      </c>
      <c r="H1663" s="103"/>
      <c r="I1663" s="103"/>
      <c r="J1663" s="103"/>
      <c r="K1663" s="103"/>
    </row>
    <row r="1664" spans="1:11" s="3" customFormat="1" x14ac:dyDescent="0.25">
      <c r="A1664" s="23" t="s">
        <v>3211</v>
      </c>
      <c r="B1664" s="24" t="s">
        <v>3212</v>
      </c>
      <c r="C1664" s="25"/>
      <c r="D1664" s="87">
        <f t="shared" si="42"/>
        <v>0</v>
      </c>
      <c r="E1664" s="88"/>
      <c r="F1664" s="89"/>
      <c r="G1664" s="3" t="str">
        <f t="shared" si="43"/>
        <v/>
      </c>
      <c r="H1664" s="103"/>
      <c r="I1664" s="103"/>
      <c r="J1664" s="103"/>
      <c r="K1664" s="103"/>
    </row>
    <row r="1665" spans="1:11" s="3" customFormat="1" x14ac:dyDescent="0.25">
      <c r="A1665" s="23" t="s">
        <v>3213</v>
      </c>
      <c r="B1665" s="24" t="s">
        <v>3214</v>
      </c>
      <c r="C1665" s="25"/>
      <c r="D1665" s="87">
        <f t="shared" si="42"/>
        <v>0</v>
      </c>
      <c r="E1665" s="88"/>
      <c r="F1665" s="89"/>
      <c r="G1665" s="3" t="str">
        <f t="shared" si="43"/>
        <v/>
      </c>
      <c r="H1665" s="103"/>
      <c r="I1665" s="103"/>
      <c r="J1665" s="103"/>
      <c r="K1665" s="103"/>
    </row>
    <row r="1666" spans="1:11" s="3" customFormat="1" x14ac:dyDescent="0.25">
      <c r="A1666" s="23" t="s">
        <v>3215</v>
      </c>
      <c r="B1666" s="24" t="s">
        <v>3216</v>
      </c>
      <c r="C1666" s="25"/>
      <c r="D1666" s="87">
        <f t="shared" si="42"/>
        <v>0</v>
      </c>
      <c r="E1666" s="88"/>
      <c r="F1666" s="89"/>
      <c r="G1666" s="3" t="str">
        <f t="shared" si="43"/>
        <v/>
      </c>
      <c r="H1666" s="103"/>
      <c r="I1666" s="103"/>
      <c r="J1666" s="103"/>
      <c r="K1666" s="103"/>
    </row>
    <row r="1667" spans="1:11" s="3" customFormat="1" x14ac:dyDescent="0.25">
      <c r="A1667" s="23" t="s">
        <v>3217</v>
      </c>
      <c r="B1667" s="24" t="s">
        <v>3218</v>
      </c>
      <c r="C1667" s="25"/>
      <c r="D1667" s="87">
        <f t="shared" si="42"/>
        <v>0</v>
      </c>
      <c r="E1667" s="88"/>
      <c r="F1667" s="89"/>
      <c r="G1667" s="3" t="str">
        <f t="shared" si="43"/>
        <v/>
      </c>
      <c r="H1667" s="103"/>
      <c r="I1667" s="103"/>
      <c r="J1667" s="103"/>
      <c r="K1667" s="103"/>
    </row>
    <row r="1668" spans="1:11" s="3" customFormat="1" x14ac:dyDescent="0.25">
      <c r="A1668" s="23" t="s">
        <v>3219</v>
      </c>
      <c r="B1668" s="24" t="s">
        <v>3220</v>
      </c>
      <c r="C1668" s="25"/>
      <c r="D1668" s="87">
        <f t="shared" si="42"/>
        <v>0</v>
      </c>
      <c r="E1668" s="88"/>
      <c r="F1668" s="89"/>
      <c r="G1668" s="3" t="str">
        <f t="shared" si="43"/>
        <v/>
      </c>
      <c r="H1668" s="103"/>
      <c r="I1668" s="103"/>
      <c r="J1668" s="103"/>
      <c r="K1668" s="103"/>
    </row>
    <row r="1669" spans="1:11" s="3" customFormat="1" x14ac:dyDescent="0.25">
      <c r="A1669" s="23" t="s">
        <v>3221</v>
      </c>
      <c r="B1669" s="24" t="s">
        <v>3222</v>
      </c>
      <c r="C1669" s="25"/>
      <c r="D1669" s="87">
        <f t="shared" si="42"/>
        <v>0</v>
      </c>
      <c r="E1669" s="88"/>
      <c r="F1669" s="89"/>
      <c r="G1669" s="3" t="str">
        <f t="shared" si="43"/>
        <v/>
      </c>
      <c r="H1669" s="103"/>
      <c r="I1669" s="103"/>
      <c r="J1669" s="103"/>
      <c r="K1669" s="103"/>
    </row>
    <row r="1670" spans="1:11" s="3" customFormat="1" x14ac:dyDescent="0.25">
      <c r="A1670" s="23" t="s">
        <v>3223</v>
      </c>
      <c r="B1670" s="24" t="s">
        <v>3224</v>
      </c>
      <c r="C1670" s="25"/>
      <c r="D1670" s="87">
        <f t="shared" si="42"/>
        <v>0</v>
      </c>
      <c r="E1670" s="88"/>
      <c r="F1670" s="89"/>
      <c r="G1670" s="3" t="str">
        <f t="shared" si="43"/>
        <v/>
      </c>
      <c r="H1670" s="103"/>
      <c r="I1670" s="103"/>
      <c r="J1670" s="103"/>
      <c r="K1670" s="103"/>
    </row>
    <row r="1671" spans="1:11" s="3" customFormat="1" x14ac:dyDescent="0.25">
      <c r="A1671" s="23" t="s">
        <v>3225</v>
      </c>
      <c r="B1671" s="24" t="s">
        <v>3226</v>
      </c>
      <c r="C1671" s="25"/>
      <c r="D1671" s="87">
        <f t="shared" si="42"/>
        <v>0</v>
      </c>
      <c r="E1671" s="88"/>
      <c r="F1671" s="89"/>
      <c r="G1671" s="3" t="str">
        <f t="shared" si="43"/>
        <v/>
      </c>
      <c r="H1671" s="103"/>
      <c r="I1671" s="103"/>
      <c r="J1671" s="103"/>
      <c r="K1671" s="103"/>
    </row>
    <row r="1672" spans="1:11" s="3" customFormat="1" x14ac:dyDescent="0.25">
      <c r="A1672" s="23" t="s">
        <v>3227</v>
      </c>
      <c r="B1672" s="24" t="s">
        <v>3228</v>
      </c>
      <c r="C1672" s="25"/>
      <c r="D1672" s="87">
        <f t="shared" si="42"/>
        <v>0</v>
      </c>
      <c r="E1672" s="88"/>
      <c r="F1672" s="89"/>
      <c r="G1672" s="3" t="str">
        <f t="shared" si="43"/>
        <v/>
      </c>
      <c r="H1672" s="103"/>
      <c r="I1672" s="103"/>
      <c r="J1672" s="103"/>
      <c r="K1672" s="103"/>
    </row>
    <row r="1673" spans="1:11" s="3" customFormat="1" ht="24" x14ac:dyDescent="0.25">
      <c r="A1673" s="23" t="s">
        <v>3229</v>
      </c>
      <c r="B1673" s="28" t="s">
        <v>4800</v>
      </c>
      <c r="C1673" s="25"/>
      <c r="D1673" s="87">
        <f t="shared" si="42"/>
        <v>0</v>
      </c>
      <c r="E1673" s="88"/>
      <c r="F1673" s="89"/>
      <c r="G1673" s="3" t="str">
        <f t="shared" si="43"/>
        <v/>
      </c>
      <c r="H1673" s="103"/>
      <c r="I1673" s="103"/>
      <c r="J1673" s="103"/>
      <c r="K1673" s="103"/>
    </row>
    <row r="1674" spans="1:11" s="3" customFormat="1" x14ac:dyDescent="0.25">
      <c r="A1674" s="23" t="s">
        <v>3231</v>
      </c>
      <c r="B1674" s="24" t="s">
        <v>3232</v>
      </c>
      <c r="C1674" s="25"/>
      <c r="D1674" s="87">
        <f t="shared" si="42"/>
        <v>0</v>
      </c>
      <c r="E1674" s="88"/>
      <c r="F1674" s="89"/>
      <c r="G1674" s="3" t="str">
        <f t="shared" si="43"/>
        <v/>
      </c>
      <c r="H1674" s="103"/>
      <c r="I1674" s="103"/>
      <c r="J1674" s="103"/>
      <c r="K1674" s="103"/>
    </row>
    <row r="1675" spans="1:11" s="3" customFormat="1" x14ac:dyDescent="0.25">
      <c r="A1675" s="23" t="s">
        <v>3233</v>
      </c>
      <c r="B1675" s="24" t="s">
        <v>3234</v>
      </c>
      <c r="C1675" s="25"/>
      <c r="D1675" s="87">
        <f t="shared" si="42"/>
        <v>0</v>
      </c>
      <c r="E1675" s="88"/>
      <c r="F1675" s="89"/>
      <c r="G1675" s="3" t="str">
        <f t="shared" si="43"/>
        <v/>
      </c>
      <c r="H1675" s="103"/>
      <c r="I1675" s="103"/>
      <c r="J1675" s="103"/>
      <c r="K1675" s="103"/>
    </row>
    <row r="1676" spans="1:11" s="3" customFormat="1" x14ac:dyDescent="0.25">
      <c r="A1676" s="23" t="s">
        <v>3235</v>
      </c>
      <c r="B1676" s="24" t="s">
        <v>3236</v>
      </c>
      <c r="C1676" s="25"/>
      <c r="D1676" s="87">
        <f t="shared" si="42"/>
        <v>0</v>
      </c>
      <c r="E1676" s="88"/>
      <c r="F1676" s="89"/>
      <c r="G1676" s="3" t="str">
        <f t="shared" si="43"/>
        <v/>
      </c>
      <c r="H1676" s="103"/>
      <c r="I1676" s="103"/>
      <c r="J1676" s="103"/>
      <c r="K1676" s="103"/>
    </row>
    <row r="1677" spans="1:11" s="3" customFormat="1" x14ac:dyDescent="0.25">
      <c r="A1677" s="23" t="s">
        <v>3237</v>
      </c>
      <c r="B1677" s="24" t="s">
        <v>3238</v>
      </c>
      <c r="C1677" s="25"/>
      <c r="D1677" s="87">
        <f t="shared" si="42"/>
        <v>0</v>
      </c>
      <c r="E1677" s="88"/>
      <c r="F1677" s="89"/>
      <c r="G1677" s="3" t="str">
        <f t="shared" si="43"/>
        <v/>
      </c>
      <c r="H1677" s="103"/>
      <c r="I1677" s="103"/>
      <c r="J1677" s="103"/>
      <c r="K1677" s="103"/>
    </row>
    <row r="1678" spans="1:11" s="3" customFormat="1" x14ac:dyDescent="0.25">
      <c r="A1678" s="23" t="s">
        <v>3239</v>
      </c>
      <c r="B1678" s="24" t="s">
        <v>3240</v>
      </c>
      <c r="C1678" s="25"/>
      <c r="D1678" s="87">
        <f t="shared" si="42"/>
        <v>0</v>
      </c>
      <c r="E1678" s="88"/>
      <c r="F1678" s="89"/>
      <c r="G1678" s="3" t="str">
        <f t="shared" si="43"/>
        <v/>
      </c>
      <c r="H1678" s="103"/>
      <c r="I1678" s="103"/>
      <c r="J1678" s="103"/>
      <c r="K1678" s="103"/>
    </row>
    <row r="1679" spans="1:11" s="3" customFormat="1" x14ac:dyDescent="0.25">
      <c r="A1679" s="23" t="s">
        <v>3241</v>
      </c>
      <c r="B1679" s="24" t="s">
        <v>3242</v>
      </c>
      <c r="C1679" s="25"/>
      <c r="D1679" s="87">
        <f t="shared" si="42"/>
        <v>0</v>
      </c>
      <c r="E1679" s="88"/>
      <c r="F1679" s="89"/>
      <c r="G1679" s="3" t="str">
        <f t="shared" si="43"/>
        <v/>
      </c>
      <c r="H1679" s="103"/>
      <c r="I1679" s="103"/>
      <c r="J1679" s="103"/>
      <c r="K1679" s="103"/>
    </row>
    <row r="1680" spans="1:11" s="3" customFormat="1" ht="24" x14ac:dyDescent="0.25">
      <c r="A1680" s="23" t="s">
        <v>3243</v>
      </c>
      <c r="B1680" s="28" t="s">
        <v>4801</v>
      </c>
      <c r="C1680" s="25"/>
      <c r="D1680" s="87">
        <f t="shared" si="42"/>
        <v>0</v>
      </c>
      <c r="E1680" s="88"/>
      <c r="F1680" s="89"/>
      <c r="G1680" s="3" t="str">
        <f t="shared" si="43"/>
        <v/>
      </c>
      <c r="H1680" s="103"/>
      <c r="I1680" s="103"/>
      <c r="J1680" s="103"/>
      <c r="K1680" s="103"/>
    </row>
    <row r="1681" spans="1:11" s="3" customFormat="1" x14ac:dyDescent="0.25">
      <c r="A1681" s="23" t="s">
        <v>3245</v>
      </c>
      <c r="B1681" s="24" t="s">
        <v>3246</v>
      </c>
      <c r="C1681" s="25"/>
      <c r="D1681" s="87">
        <f t="shared" si="42"/>
        <v>0</v>
      </c>
      <c r="E1681" s="88"/>
      <c r="F1681" s="89"/>
      <c r="G1681" s="3" t="str">
        <f t="shared" si="43"/>
        <v/>
      </c>
      <c r="H1681" s="103"/>
      <c r="I1681" s="103"/>
      <c r="J1681" s="103"/>
      <c r="K1681" s="103"/>
    </row>
    <row r="1682" spans="1:11" s="3" customFormat="1" x14ac:dyDescent="0.25">
      <c r="A1682" s="23" t="s">
        <v>3247</v>
      </c>
      <c r="B1682" s="24" t="s">
        <v>3248</v>
      </c>
      <c r="C1682" s="25"/>
      <c r="D1682" s="87">
        <f t="shared" si="42"/>
        <v>0</v>
      </c>
      <c r="E1682" s="88"/>
      <c r="F1682" s="89"/>
      <c r="G1682" s="3" t="str">
        <f t="shared" si="43"/>
        <v/>
      </c>
      <c r="H1682" s="103"/>
      <c r="I1682" s="103"/>
      <c r="J1682" s="103"/>
      <c r="K1682" s="103"/>
    </row>
    <row r="1683" spans="1:11" s="3" customFormat="1" x14ac:dyDescent="0.25">
      <c r="A1683" s="23" t="s">
        <v>3249</v>
      </c>
      <c r="B1683" s="24" t="s">
        <v>3250</v>
      </c>
      <c r="C1683" s="25"/>
      <c r="D1683" s="87">
        <f t="shared" si="42"/>
        <v>0</v>
      </c>
      <c r="E1683" s="88"/>
      <c r="F1683" s="89"/>
      <c r="G1683" s="3" t="str">
        <f t="shared" si="43"/>
        <v/>
      </c>
      <c r="H1683" s="103"/>
      <c r="I1683" s="103"/>
      <c r="J1683" s="103"/>
      <c r="K1683" s="103"/>
    </row>
    <row r="1684" spans="1:11" s="3" customFormat="1" x14ac:dyDescent="0.25">
      <c r="A1684" s="23" t="s">
        <v>3251</v>
      </c>
      <c r="B1684" s="24" t="s">
        <v>3252</v>
      </c>
      <c r="C1684" s="25"/>
      <c r="D1684" s="87">
        <f t="shared" si="42"/>
        <v>0</v>
      </c>
      <c r="E1684" s="88"/>
      <c r="F1684" s="89"/>
      <c r="G1684" s="3" t="str">
        <f t="shared" si="43"/>
        <v/>
      </c>
      <c r="H1684" s="103"/>
      <c r="I1684" s="103"/>
      <c r="J1684" s="103"/>
      <c r="K1684" s="103"/>
    </row>
    <row r="1685" spans="1:11" s="3" customFormat="1" x14ac:dyDescent="0.25">
      <c r="A1685" s="23" t="s">
        <v>3253</v>
      </c>
      <c r="B1685" s="24" t="s">
        <v>3254</v>
      </c>
      <c r="C1685" s="25"/>
      <c r="D1685" s="87">
        <f t="shared" si="42"/>
        <v>0</v>
      </c>
      <c r="E1685" s="88"/>
      <c r="F1685" s="89"/>
      <c r="G1685" s="3" t="str">
        <f t="shared" si="43"/>
        <v/>
      </c>
      <c r="H1685" s="103"/>
      <c r="I1685" s="103"/>
      <c r="J1685" s="103"/>
      <c r="K1685" s="103"/>
    </row>
    <row r="1686" spans="1:11" s="3" customFormat="1" x14ac:dyDescent="0.25">
      <c r="A1686" s="23" t="s">
        <v>3255</v>
      </c>
      <c r="B1686" s="24" t="s">
        <v>3256</v>
      </c>
      <c r="C1686" s="25"/>
      <c r="D1686" s="87">
        <f t="shared" si="42"/>
        <v>0</v>
      </c>
      <c r="E1686" s="88"/>
      <c r="F1686" s="89"/>
      <c r="G1686" s="3" t="str">
        <f t="shared" si="43"/>
        <v/>
      </c>
      <c r="H1686" s="103"/>
      <c r="I1686" s="103"/>
      <c r="J1686" s="103"/>
      <c r="K1686" s="103"/>
    </row>
    <row r="1687" spans="1:11" s="3" customFormat="1" x14ac:dyDescent="0.25">
      <c r="A1687" s="23" t="s">
        <v>3257</v>
      </c>
      <c r="B1687" s="24" t="s">
        <v>3258</v>
      </c>
      <c r="C1687" s="25"/>
      <c r="D1687" s="87">
        <f t="shared" si="42"/>
        <v>0</v>
      </c>
      <c r="E1687" s="88"/>
      <c r="F1687" s="89"/>
      <c r="G1687" s="3" t="str">
        <f t="shared" si="43"/>
        <v/>
      </c>
      <c r="H1687" s="103"/>
      <c r="I1687" s="103"/>
      <c r="J1687" s="103"/>
      <c r="K1687" s="103"/>
    </row>
    <row r="1688" spans="1:11" s="3" customFormat="1" x14ac:dyDescent="0.25">
      <c r="A1688" s="23" t="s">
        <v>3259</v>
      </c>
      <c r="B1688" s="24" t="s">
        <v>3260</v>
      </c>
      <c r="C1688" s="25"/>
      <c r="D1688" s="87">
        <f t="shared" si="42"/>
        <v>0</v>
      </c>
      <c r="E1688" s="88"/>
      <c r="F1688" s="89"/>
      <c r="G1688" s="3" t="str">
        <f t="shared" si="43"/>
        <v/>
      </c>
      <c r="H1688" s="103"/>
      <c r="I1688" s="103"/>
      <c r="J1688" s="103"/>
      <c r="K1688" s="103"/>
    </row>
    <row r="1689" spans="1:11" s="3" customFormat="1" x14ac:dyDescent="0.25">
      <c r="A1689" s="23" t="s">
        <v>3261</v>
      </c>
      <c r="B1689" s="24" t="s">
        <v>3262</v>
      </c>
      <c r="C1689" s="25"/>
      <c r="D1689" s="87">
        <f t="shared" si="42"/>
        <v>0</v>
      </c>
      <c r="E1689" s="88"/>
      <c r="F1689" s="89"/>
      <c r="G1689" s="3" t="str">
        <f t="shared" si="43"/>
        <v/>
      </c>
      <c r="H1689" s="103"/>
      <c r="I1689" s="103"/>
      <c r="J1689" s="103"/>
      <c r="K1689" s="103"/>
    </row>
    <row r="1690" spans="1:11" s="3" customFormat="1" x14ac:dyDescent="0.25">
      <c r="A1690" s="23" t="s">
        <v>3263</v>
      </c>
      <c r="B1690" s="24" t="s">
        <v>3264</v>
      </c>
      <c r="C1690" s="25"/>
      <c r="D1690" s="87">
        <f t="shared" si="42"/>
        <v>0</v>
      </c>
      <c r="E1690" s="88"/>
      <c r="F1690" s="89"/>
      <c r="G1690" s="3" t="str">
        <f t="shared" si="43"/>
        <v/>
      </c>
      <c r="H1690" s="103"/>
      <c r="I1690" s="103"/>
      <c r="J1690" s="103"/>
      <c r="K1690" s="103"/>
    </row>
    <row r="1691" spans="1:11" s="3" customFormat="1" x14ac:dyDescent="0.25">
      <c r="A1691" s="23" t="s">
        <v>3265</v>
      </c>
      <c r="B1691" s="24" t="s">
        <v>3266</v>
      </c>
      <c r="C1691" s="25"/>
      <c r="D1691" s="87">
        <f t="shared" si="42"/>
        <v>0</v>
      </c>
      <c r="E1691" s="88"/>
      <c r="F1691" s="89"/>
      <c r="G1691" s="3" t="str">
        <f t="shared" si="43"/>
        <v/>
      </c>
      <c r="H1691" s="103"/>
      <c r="I1691" s="103"/>
      <c r="J1691" s="103"/>
      <c r="K1691" s="103"/>
    </row>
    <row r="1692" spans="1:11" s="3" customFormat="1" x14ac:dyDescent="0.25">
      <c r="A1692" s="23" t="s">
        <v>3267</v>
      </c>
      <c r="B1692" s="24" t="s">
        <v>3268</v>
      </c>
      <c r="C1692" s="25"/>
      <c r="D1692" s="87">
        <f t="shared" si="42"/>
        <v>0</v>
      </c>
      <c r="E1692" s="88"/>
      <c r="F1692" s="89"/>
      <c r="G1692" s="3" t="str">
        <f t="shared" si="43"/>
        <v/>
      </c>
      <c r="H1692" s="103"/>
      <c r="I1692" s="103"/>
      <c r="J1692" s="103"/>
      <c r="K1692" s="103"/>
    </row>
    <row r="1693" spans="1:11" s="3" customFormat="1" ht="24" x14ac:dyDescent="0.25">
      <c r="A1693" s="23" t="s">
        <v>3269</v>
      </c>
      <c r="B1693" s="28" t="s">
        <v>4802</v>
      </c>
      <c r="C1693" s="25"/>
      <c r="D1693" s="87">
        <f t="shared" si="42"/>
        <v>0</v>
      </c>
      <c r="E1693" s="88"/>
      <c r="F1693" s="89"/>
      <c r="G1693" s="3" t="str">
        <f t="shared" si="43"/>
        <v/>
      </c>
      <c r="H1693" s="103"/>
      <c r="I1693" s="103"/>
      <c r="J1693" s="103"/>
      <c r="K1693" s="103"/>
    </row>
    <row r="1694" spans="1:11" s="3" customFormat="1" x14ac:dyDescent="0.25">
      <c r="A1694" s="23" t="s">
        <v>3271</v>
      </c>
      <c r="B1694" s="24" t="s">
        <v>3272</v>
      </c>
      <c r="C1694" s="25"/>
      <c r="D1694" s="87">
        <f t="shared" si="42"/>
        <v>0</v>
      </c>
      <c r="E1694" s="88"/>
      <c r="F1694" s="89"/>
      <c r="G1694" s="3" t="str">
        <f t="shared" si="43"/>
        <v/>
      </c>
      <c r="H1694" s="103"/>
      <c r="I1694" s="103"/>
      <c r="J1694" s="103"/>
      <c r="K1694" s="103"/>
    </row>
    <row r="1695" spans="1:11" s="3" customFormat="1" x14ac:dyDescent="0.25">
      <c r="A1695" s="23" t="s">
        <v>3273</v>
      </c>
      <c r="B1695" s="24" t="s">
        <v>3274</v>
      </c>
      <c r="C1695" s="25"/>
      <c r="D1695" s="87">
        <f t="shared" si="42"/>
        <v>0</v>
      </c>
      <c r="E1695" s="88"/>
      <c r="F1695" s="89"/>
      <c r="G1695" s="3" t="str">
        <f t="shared" si="43"/>
        <v/>
      </c>
      <c r="H1695" s="103"/>
      <c r="I1695" s="103"/>
      <c r="J1695" s="103"/>
      <c r="K1695" s="103"/>
    </row>
    <row r="1696" spans="1:11" s="3" customFormat="1" x14ac:dyDescent="0.25">
      <c r="A1696" s="23" t="s">
        <v>3275</v>
      </c>
      <c r="B1696" s="24" t="s">
        <v>3276</v>
      </c>
      <c r="C1696" s="25"/>
      <c r="D1696" s="87">
        <f t="shared" si="42"/>
        <v>0</v>
      </c>
      <c r="E1696" s="88"/>
      <c r="F1696" s="89"/>
      <c r="G1696" s="3" t="str">
        <f t="shared" si="43"/>
        <v/>
      </c>
      <c r="H1696" s="103"/>
      <c r="I1696" s="103"/>
      <c r="J1696" s="103"/>
      <c r="K1696" s="103"/>
    </row>
    <row r="1697" spans="1:11" s="3" customFormat="1" x14ac:dyDescent="0.25">
      <c r="A1697" s="23" t="s">
        <v>3277</v>
      </c>
      <c r="B1697" s="24" t="s">
        <v>3278</v>
      </c>
      <c r="C1697" s="25"/>
      <c r="D1697" s="87">
        <f t="shared" si="42"/>
        <v>0</v>
      </c>
      <c r="E1697" s="88"/>
      <c r="F1697" s="89"/>
      <c r="G1697" s="3" t="str">
        <f t="shared" si="43"/>
        <v/>
      </c>
      <c r="H1697" s="103"/>
      <c r="I1697" s="103"/>
      <c r="J1697" s="103"/>
      <c r="K1697" s="103"/>
    </row>
    <row r="1698" spans="1:11" s="3" customFormat="1" x14ac:dyDescent="0.25">
      <c r="A1698" s="23" t="s">
        <v>3279</v>
      </c>
      <c r="B1698" s="24" t="s">
        <v>3280</v>
      </c>
      <c r="C1698" s="25"/>
      <c r="D1698" s="87">
        <f t="shared" si="42"/>
        <v>0</v>
      </c>
      <c r="E1698" s="88"/>
      <c r="F1698" s="89"/>
      <c r="G1698" s="3" t="str">
        <f t="shared" si="43"/>
        <v/>
      </c>
      <c r="H1698" s="103"/>
      <c r="I1698" s="103"/>
      <c r="J1698" s="103"/>
      <c r="K1698" s="103"/>
    </row>
    <row r="1699" spans="1:11" s="3" customFormat="1" x14ac:dyDescent="0.25">
      <c r="A1699" s="23" t="s">
        <v>3281</v>
      </c>
      <c r="B1699" s="24" t="s">
        <v>3282</v>
      </c>
      <c r="C1699" s="25"/>
      <c r="D1699" s="87">
        <f t="shared" si="42"/>
        <v>0</v>
      </c>
      <c r="E1699" s="88"/>
      <c r="F1699" s="89"/>
      <c r="G1699" s="3" t="str">
        <f t="shared" si="43"/>
        <v/>
      </c>
      <c r="H1699" s="103"/>
      <c r="I1699" s="103"/>
      <c r="J1699" s="103"/>
      <c r="K1699" s="103"/>
    </row>
    <row r="1700" spans="1:11" s="3" customFormat="1" ht="24" x14ac:dyDescent="0.25">
      <c r="A1700" s="23" t="s">
        <v>3283</v>
      </c>
      <c r="B1700" s="28" t="s">
        <v>4803</v>
      </c>
      <c r="C1700" s="25"/>
      <c r="D1700" s="87">
        <f t="shared" si="42"/>
        <v>0</v>
      </c>
      <c r="E1700" s="88"/>
      <c r="F1700" s="89"/>
      <c r="G1700" s="3" t="str">
        <f t="shared" si="43"/>
        <v/>
      </c>
      <c r="H1700" s="103"/>
      <c r="I1700" s="103"/>
      <c r="J1700" s="103"/>
      <c r="K1700" s="103"/>
    </row>
    <row r="1701" spans="1:11" s="3" customFormat="1" x14ac:dyDescent="0.25">
      <c r="A1701" s="23" t="s">
        <v>3285</v>
      </c>
      <c r="B1701" s="24" t="s">
        <v>3286</v>
      </c>
      <c r="C1701" s="25"/>
      <c r="D1701" s="87">
        <f t="shared" si="42"/>
        <v>0</v>
      </c>
      <c r="E1701" s="88"/>
      <c r="F1701" s="89"/>
      <c r="G1701" s="3" t="str">
        <f t="shared" si="43"/>
        <v/>
      </c>
      <c r="H1701" s="103"/>
      <c r="I1701" s="103"/>
      <c r="J1701" s="103"/>
      <c r="K1701" s="103"/>
    </row>
    <row r="1702" spans="1:11" s="3" customFormat="1" x14ac:dyDescent="0.25">
      <c r="A1702" s="23" t="s">
        <v>3287</v>
      </c>
      <c r="B1702" s="24" t="s">
        <v>3288</v>
      </c>
      <c r="C1702" s="25"/>
      <c r="D1702" s="87">
        <f t="shared" si="42"/>
        <v>0</v>
      </c>
      <c r="E1702" s="88"/>
      <c r="F1702" s="89"/>
      <c r="G1702" s="3" t="str">
        <f t="shared" si="43"/>
        <v/>
      </c>
      <c r="H1702" s="103"/>
      <c r="I1702" s="103"/>
      <c r="J1702" s="103"/>
      <c r="K1702" s="103"/>
    </row>
    <row r="1703" spans="1:11" s="3" customFormat="1" x14ac:dyDescent="0.25">
      <c r="A1703" s="23" t="s">
        <v>3289</v>
      </c>
      <c r="B1703" s="24" t="s">
        <v>3290</v>
      </c>
      <c r="C1703" s="25"/>
      <c r="D1703" s="87">
        <f t="shared" si="42"/>
        <v>0</v>
      </c>
      <c r="E1703" s="88"/>
      <c r="F1703" s="89"/>
      <c r="G1703" s="3" t="str">
        <f t="shared" si="43"/>
        <v/>
      </c>
      <c r="H1703" s="103"/>
      <c r="I1703" s="103"/>
      <c r="J1703" s="103"/>
      <c r="K1703" s="103"/>
    </row>
    <row r="1704" spans="1:11" s="3" customFormat="1" x14ac:dyDescent="0.25">
      <c r="A1704" s="23" t="s">
        <v>3291</v>
      </c>
      <c r="B1704" s="24" t="s">
        <v>3292</v>
      </c>
      <c r="C1704" s="25"/>
      <c r="D1704" s="87">
        <f t="shared" si="42"/>
        <v>0</v>
      </c>
      <c r="E1704" s="88"/>
      <c r="F1704" s="89"/>
      <c r="G1704" s="3" t="str">
        <f t="shared" si="43"/>
        <v/>
      </c>
      <c r="H1704" s="103"/>
      <c r="I1704" s="103"/>
      <c r="J1704" s="103"/>
      <c r="K1704" s="103"/>
    </row>
    <row r="1705" spans="1:11" s="3" customFormat="1" x14ac:dyDescent="0.25">
      <c r="A1705" s="23" t="s">
        <v>3293</v>
      </c>
      <c r="B1705" s="24" t="s">
        <v>3260</v>
      </c>
      <c r="C1705" s="25"/>
      <c r="D1705" s="87">
        <f t="shared" si="42"/>
        <v>0</v>
      </c>
      <c r="E1705" s="88"/>
      <c r="F1705" s="89"/>
      <c r="G1705" s="3" t="str">
        <f t="shared" si="43"/>
        <v/>
      </c>
      <c r="H1705" s="103"/>
      <c r="I1705" s="103"/>
      <c r="J1705" s="103"/>
      <c r="K1705" s="103"/>
    </row>
    <row r="1706" spans="1:11" s="3" customFormat="1" x14ac:dyDescent="0.25">
      <c r="A1706" s="23" t="s">
        <v>3294</v>
      </c>
      <c r="B1706" s="24" t="s">
        <v>3295</v>
      </c>
      <c r="C1706" s="25"/>
      <c r="D1706" s="87">
        <f t="shared" si="42"/>
        <v>0</v>
      </c>
      <c r="E1706" s="88"/>
      <c r="F1706" s="89"/>
      <c r="G1706" s="3" t="str">
        <f t="shared" si="43"/>
        <v/>
      </c>
      <c r="H1706" s="103"/>
      <c r="I1706" s="103"/>
      <c r="J1706" s="103"/>
      <c r="K1706" s="103"/>
    </row>
    <row r="1707" spans="1:11" s="3" customFormat="1" x14ac:dyDescent="0.25">
      <c r="A1707" s="23" t="s">
        <v>3296</v>
      </c>
      <c r="B1707" s="24" t="s">
        <v>3297</v>
      </c>
      <c r="C1707" s="25"/>
      <c r="D1707" s="87">
        <f t="shared" si="42"/>
        <v>0</v>
      </c>
      <c r="E1707" s="88"/>
      <c r="F1707" s="89"/>
      <c r="G1707" s="3" t="str">
        <f t="shared" si="43"/>
        <v/>
      </c>
      <c r="H1707" s="103"/>
      <c r="I1707" s="103"/>
      <c r="J1707" s="103"/>
      <c r="K1707" s="103"/>
    </row>
    <row r="1708" spans="1:11" s="3" customFormat="1" x14ac:dyDescent="0.25">
      <c r="A1708" s="23" t="s">
        <v>3298</v>
      </c>
      <c r="B1708" s="24" t="s">
        <v>3299</v>
      </c>
      <c r="C1708" s="25"/>
      <c r="D1708" s="87">
        <f t="shared" si="42"/>
        <v>0</v>
      </c>
      <c r="E1708" s="88"/>
      <c r="F1708" s="89"/>
      <c r="G1708" s="3" t="str">
        <f t="shared" si="43"/>
        <v/>
      </c>
      <c r="H1708" s="103"/>
      <c r="I1708" s="103"/>
      <c r="J1708" s="103"/>
      <c r="K1708" s="103"/>
    </row>
    <row r="1709" spans="1:11" s="3" customFormat="1" x14ac:dyDescent="0.25">
      <c r="A1709" s="23" t="s">
        <v>3300</v>
      </c>
      <c r="B1709" s="24" t="s">
        <v>3301</v>
      </c>
      <c r="C1709" s="25"/>
      <c r="D1709" s="87">
        <f t="shared" ref="D1709:D1772" si="44">+E1709+F1709</f>
        <v>0</v>
      </c>
      <c r="E1709" s="88"/>
      <c r="F1709" s="89"/>
      <c r="G1709" s="3" t="str">
        <f t="shared" si="43"/>
        <v/>
      </c>
      <c r="H1709" s="103"/>
      <c r="I1709" s="103"/>
      <c r="J1709" s="103"/>
      <c r="K1709" s="103"/>
    </row>
    <row r="1710" spans="1:11" s="3" customFormat="1" ht="24" x14ac:dyDescent="0.25">
      <c r="A1710" s="23" t="s">
        <v>3302</v>
      </c>
      <c r="B1710" s="28" t="s">
        <v>4804</v>
      </c>
      <c r="C1710" s="25"/>
      <c r="D1710" s="87">
        <f t="shared" si="44"/>
        <v>0</v>
      </c>
      <c r="E1710" s="88"/>
      <c r="F1710" s="89"/>
      <c r="G1710" s="3" t="str">
        <f t="shared" si="43"/>
        <v/>
      </c>
      <c r="H1710" s="103"/>
      <c r="I1710" s="103"/>
      <c r="J1710" s="103"/>
      <c r="K1710" s="103"/>
    </row>
    <row r="1711" spans="1:11" s="3" customFormat="1" x14ac:dyDescent="0.25">
      <c r="A1711" s="23" t="s">
        <v>3304</v>
      </c>
      <c r="B1711" s="24" t="s">
        <v>3305</v>
      </c>
      <c r="C1711" s="25"/>
      <c r="D1711" s="87">
        <f t="shared" si="44"/>
        <v>0</v>
      </c>
      <c r="E1711" s="88"/>
      <c r="F1711" s="89"/>
      <c r="G1711" s="3" t="str">
        <f t="shared" si="43"/>
        <v/>
      </c>
      <c r="H1711" s="103"/>
      <c r="I1711" s="103"/>
      <c r="J1711" s="103"/>
      <c r="K1711" s="103"/>
    </row>
    <row r="1712" spans="1:11" s="3" customFormat="1" x14ac:dyDescent="0.25">
      <c r="A1712" s="23" t="s">
        <v>3306</v>
      </c>
      <c r="B1712" s="24" t="s">
        <v>3307</v>
      </c>
      <c r="C1712" s="25"/>
      <c r="D1712" s="87">
        <f t="shared" si="44"/>
        <v>0</v>
      </c>
      <c r="E1712" s="88"/>
      <c r="F1712" s="89"/>
      <c r="G1712" s="3" t="str">
        <f t="shared" si="43"/>
        <v/>
      </c>
      <c r="H1712" s="103"/>
      <c r="I1712" s="103"/>
      <c r="J1712" s="103"/>
      <c r="K1712" s="103"/>
    </row>
    <row r="1713" spans="1:11" s="3" customFormat="1" x14ac:dyDescent="0.25">
      <c r="A1713" s="23" t="s">
        <v>3308</v>
      </c>
      <c r="B1713" s="24" t="s">
        <v>3309</v>
      </c>
      <c r="C1713" s="25"/>
      <c r="D1713" s="87">
        <f t="shared" si="44"/>
        <v>0</v>
      </c>
      <c r="E1713" s="88"/>
      <c r="F1713" s="89"/>
      <c r="G1713" s="3" t="str">
        <f t="shared" si="43"/>
        <v/>
      </c>
      <c r="H1713" s="103"/>
      <c r="I1713" s="103"/>
      <c r="J1713" s="103"/>
      <c r="K1713" s="103"/>
    </row>
    <row r="1714" spans="1:11" s="3" customFormat="1" x14ac:dyDescent="0.25">
      <c r="A1714" s="23" t="s">
        <v>3310</v>
      </c>
      <c r="B1714" s="24" t="s">
        <v>3311</v>
      </c>
      <c r="C1714" s="25"/>
      <c r="D1714" s="87">
        <f t="shared" si="44"/>
        <v>0</v>
      </c>
      <c r="E1714" s="88"/>
      <c r="F1714" s="89"/>
      <c r="G1714" s="3" t="str">
        <f t="shared" si="43"/>
        <v/>
      </c>
      <c r="H1714" s="103"/>
      <c r="I1714" s="103"/>
      <c r="J1714" s="103"/>
      <c r="K1714" s="103"/>
    </row>
    <row r="1715" spans="1:11" s="3" customFormat="1" x14ac:dyDescent="0.25">
      <c r="A1715" s="23" t="s">
        <v>3312</v>
      </c>
      <c r="B1715" s="24" t="s">
        <v>3313</v>
      </c>
      <c r="C1715" s="25"/>
      <c r="D1715" s="87">
        <f t="shared" si="44"/>
        <v>0</v>
      </c>
      <c r="E1715" s="88"/>
      <c r="F1715" s="89"/>
      <c r="G1715" s="3" t="str">
        <f t="shared" si="43"/>
        <v/>
      </c>
      <c r="H1715" s="103"/>
      <c r="I1715" s="103"/>
      <c r="J1715" s="103"/>
      <c r="K1715" s="103"/>
    </row>
    <row r="1716" spans="1:11" s="3" customFormat="1" x14ac:dyDescent="0.25">
      <c r="A1716" s="23" t="s">
        <v>3314</v>
      </c>
      <c r="B1716" s="24" t="s">
        <v>3315</v>
      </c>
      <c r="C1716" s="25"/>
      <c r="D1716" s="87">
        <f t="shared" si="44"/>
        <v>0</v>
      </c>
      <c r="E1716" s="88"/>
      <c r="F1716" s="89"/>
      <c r="G1716" s="3" t="str">
        <f t="shared" si="43"/>
        <v/>
      </c>
      <c r="H1716" s="103"/>
      <c r="I1716" s="103"/>
      <c r="J1716" s="103"/>
      <c r="K1716" s="103"/>
    </row>
    <row r="1717" spans="1:11" s="3" customFormat="1" x14ac:dyDescent="0.25">
      <c r="A1717" s="23" t="s">
        <v>3316</v>
      </c>
      <c r="B1717" s="24" t="s">
        <v>3317</v>
      </c>
      <c r="C1717" s="25"/>
      <c r="D1717" s="87">
        <f t="shared" si="44"/>
        <v>0</v>
      </c>
      <c r="E1717" s="88"/>
      <c r="F1717" s="89"/>
      <c r="G1717" s="3" t="str">
        <f t="shared" si="43"/>
        <v/>
      </c>
      <c r="H1717" s="103"/>
      <c r="I1717" s="103"/>
      <c r="J1717" s="103"/>
      <c r="K1717" s="103"/>
    </row>
    <row r="1718" spans="1:11" s="3" customFormat="1" ht="35.25" x14ac:dyDescent="0.25">
      <c r="A1718" s="23" t="s">
        <v>3318</v>
      </c>
      <c r="B1718" s="28" t="s">
        <v>4805</v>
      </c>
      <c r="C1718" s="25"/>
      <c r="D1718" s="87">
        <f t="shared" si="44"/>
        <v>0</v>
      </c>
      <c r="E1718" s="88"/>
      <c r="F1718" s="89"/>
      <c r="G1718" s="3" t="str">
        <f t="shared" si="43"/>
        <v/>
      </c>
      <c r="H1718" s="103"/>
      <c r="I1718" s="103"/>
      <c r="J1718" s="103"/>
      <c r="K1718" s="103"/>
    </row>
    <row r="1719" spans="1:11" s="3" customFormat="1" x14ac:dyDescent="0.25">
      <c r="A1719" s="23" t="s">
        <v>3320</v>
      </c>
      <c r="B1719" s="24" t="s">
        <v>3321</v>
      </c>
      <c r="C1719" s="25"/>
      <c r="D1719" s="87">
        <f t="shared" si="44"/>
        <v>0</v>
      </c>
      <c r="E1719" s="88"/>
      <c r="F1719" s="89"/>
      <c r="G1719" s="3" t="str">
        <f t="shared" si="43"/>
        <v/>
      </c>
      <c r="H1719" s="103"/>
      <c r="I1719" s="103"/>
      <c r="J1719" s="103"/>
      <c r="K1719" s="103"/>
    </row>
    <row r="1720" spans="1:11" s="3" customFormat="1" x14ac:dyDescent="0.25">
      <c r="A1720" s="23" t="s">
        <v>3322</v>
      </c>
      <c r="B1720" s="24" t="s">
        <v>3323</v>
      </c>
      <c r="C1720" s="25"/>
      <c r="D1720" s="87">
        <f t="shared" si="44"/>
        <v>0</v>
      </c>
      <c r="E1720" s="88"/>
      <c r="F1720" s="89"/>
      <c r="G1720" s="3" t="str">
        <f t="shared" si="43"/>
        <v/>
      </c>
      <c r="H1720" s="103"/>
      <c r="I1720" s="103"/>
      <c r="J1720" s="103"/>
      <c r="K1720" s="103"/>
    </row>
    <row r="1721" spans="1:11" s="3" customFormat="1" x14ac:dyDescent="0.25">
      <c r="A1721" s="23" t="s">
        <v>3324</v>
      </c>
      <c r="B1721" s="24" t="s">
        <v>3325</v>
      </c>
      <c r="C1721" s="25"/>
      <c r="D1721" s="87">
        <f t="shared" si="44"/>
        <v>0</v>
      </c>
      <c r="E1721" s="88"/>
      <c r="F1721" s="89"/>
      <c r="G1721" s="3" t="str">
        <f t="shared" si="43"/>
        <v/>
      </c>
      <c r="H1721" s="103"/>
      <c r="I1721" s="103"/>
      <c r="J1721" s="103"/>
      <c r="K1721" s="103"/>
    </row>
    <row r="1722" spans="1:11" s="3" customFormat="1" ht="24" x14ac:dyDescent="0.25">
      <c r="A1722" s="23" t="s">
        <v>3326</v>
      </c>
      <c r="B1722" s="28" t="s">
        <v>4806</v>
      </c>
      <c r="C1722" s="25"/>
      <c r="D1722" s="87">
        <f t="shared" si="44"/>
        <v>0</v>
      </c>
      <c r="E1722" s="88"/>
      <c r="F1722" s="89"/>
      <c r="G1722" s="3" t="str">
        <f t="shared" ref="G1722:G1785" si="45">IF(D1722&gt;C1722,"CMA ES MAYOR QUE TOTAL ACTIVIDADES","")</f>
        <v/>
      </c>
      <c r="H1722" s="103"/>
      <c r="I1722" s="103"/>
      <c r="J1722" s="103"/>
      <c r="K1722" s="103"/>
    </row>
    <row r="1723" spans="1:11" s="3" customFormat="1" x14ac:dyDescent="0.25">
      <c r="A1723" s="23" t="s">
        <v>3328</v>
      </c>
      <c r="B1723" s="24" t="s">
        <v>3329</v>
      </c>
      <c r="C1723" s="25"/>
      <c r="D1723" s="87">
        <f t="shared" si="44"/>
        <v>0</v>
      </c>
      <c r="E1723" s="88"/>
      <c r="F1723" s="89"/>
      <c r="G1723" s="3" t="str">
        <f t="shared" si="45"/>
        <v/>
      </c>
      <c r="H1723" s="103"/>
      <c r="I1723" s="103"/>
      <c r="J1723" s="103"/>
      <c r="K1723" s="103"/>
    </row>
    <row r="1724" spans="1:11" s="3" customFormat="1" x14ac:dyDescent="0.25">
      <c r="A1724" s="23" t="s">
        <v>3330</v>
      </c>
      <c r="B1724" s="24" t="s">
        <v>3331</v>
      </c>
      <c r="C1724" s="25"/>
      <c r="D1724" s="87">
        <f t="shared" si="44"/>
        <v>0</v>
      </c>
      <c r="E1724" s="88"/>
      <c r="F1724" s="89"/>
      <c r="G1724" s="3" t="str">
        <f t="shared" si="45"/>
        <v/>
      </c>
      <c r="H1724" s="103"/>
      <c r="I1724" s="103"/>
      <c r="J1724" s="103"/>
      <c r="K1724" s="103"/>
    </row>
    <row r="1725" spans="1:11" s="3" customFormat="1" x14ac:dyDescent="0.25">
      <c r="A1725" s="23" t="s">
        <v>3332</v>
      </c>
      <c r="B1725" s="24" t="s">
        <v>3333</v>
      </c>
      <c r="C1725" s="25"/>
      <c r="D1725" s="87">
        <f t="shared" si="44"/>
        <v>0</v>
      </c>
      <c r="E1725" s="88"/>
      <c r="F1725" s="89"/>
      <c r="G1725" s="3" t="str">
        <f t="shared" si="45"/>
        <v/>
      </c>
      <c r="H1725" s="103"/>
      <c r="I1725" s="103"/>
      <c r="J1725" s="103"/>
      <c r="K1725" s="103"/>
    </row>
    <row r="1726" spans="1:11" s="3" customFormat="1" x14ac:dyDescent="0.25">
      <c r="A1726" s="23" t="s">
        <v>3334</v>
      </c>
      <c r="B1726" s="24" t="s">
        <v>3335</v>
      </c>
      <c r="C1726" s="25"/>
      <c r="D1726" s="87">
        <f t="shared" si="44"/>
        <v>0</v>
      </c>
      <c r="E1726" s="88"/>
      <c r="F1726" s="89"/>
      <c r="G1726" s="3" t="str">
        <f t="shared" si="45"/>
        <v/>
      </c>
      <c r="H1726" s="103"/>
      <c r="I1726" s="103"/>
      <c r="J1726" s="103"/>
      <c r="K1726" s="103"/>
    </row>
    <row r="1727" spans="1:11" s="3" customFormat="1" x14ac:dyDescent="0.25">
      <c r="A1727" s="23" t="s">
        <v>3336</v>
      </c>
      <c r="B1727" s="24" t="s">
        <v>3337</v>
      </c>
      <c r="C1727" s="25"/>
      <c r="D1727" s="87">
        <f t="shared" si="44"/>
        <v>0</v>
      </c>
      <c r="E1727" s="88"/>
      <c r="F1727" s="89"/>
      <c r="G1727" s="3" t="str">
        <f t="shared" si="45"/>
        <v/>
      </c>
      <c r="H1727" s="103"/>
      <c r="I1727" s="103"/>
      <c r="J1727" s="103"/>
      <c r="K1727" s="103"/>
    </row>
    <row r="1728" spans="1:11" s="3" customFormat="1" x14ac:dyDescent="0.25">
      <c r="A1728" s="23" t="s">
        <v>3338</v>
      </c>
      <c r="B1728" s="24" t="s">
        <v>3339</v>
      </c>
      <c r="C1728" s="25"/>
      <c r="D1728" s="87">
        <f t="shared" si="44"/>
        <v>0</v>
      </c>
      <c r="E1728" s="88"/>
      <c r="F1728" s="89"/>
      <c r="G1728" s="3" t="str">
        <f t="shared" si="45"/>
        <v/>
      </c>
      <c r="H1728" s="103"/>
      <c r="I1728" s="103"/>
      <c r="J1728" s="103"/>
      <c r="K1728" s="103"/>
    </row>
    <row r="1729" spans="1:11" s="3" customFormat="1" x14ac:dyDescent="0.25">
      <c r="A1729" s="23" t="s">
        <v>3340</v>
      </c>
      <c r="B1729" s="24" t="s">
        <v>3341</v>
      </c>
      <c r="C1729" s="25"/>
      <c r="D1729" s="87">
        <f t="shared" si="44"/>
        <v>0</v>
      </c>
      <c r="E1729" s="88"/>
      <c r="F1729" s="89"/>
      <c r="G1729" s="3" t="str">
        <f t="shared" si="45"/>
        <v/>
      </c>
      <c r="H1729" s="103"/>
      <c r="I1729" s="103"/>
      <c r="J1729" s="103"/>
      <c r="K1729" s="103"/>
    </row>
    <row r="1730" spans="1:11" s="3" customFormat="1" x14ac:dyDescent="0.25">
      <c r="A1730" s="23" t="s">
        <v>3342</v>
      </c>
      <c r="B1730" s="24" t="s">
        <v>3343</v>
      </c>
      <c r="C1730" s="25"/>
      <c r="D1730" s="87">
        <f t="shared" si="44"/>
        <v>0</v>
      </c>
      <c r="E1730" s="88"/>
      <c r="F1730" s="89"/>
      <c r="G1730" s="3" t="str">
        <f t="shared" si="45"/>
        <v/>
      </c>
      <c r="H1730" s="103"/>
      <c r="I1730" s="103"/>
      <c r="J1730" s="103"/>
      <c r="K1730" s="103"/>
    </row>
    <row r="1731" spans="1:11" s="3" customFormat="1" x14ac:dyDescent="0.25">
      <c r="A1731" s="23" t="s">
        <v>3344</v>
      </c>
      <c r="B1731" s="24" t="s">
        <v>3345</v>
      </c>
      <c r="C1731" s="25"/>
      <c r="D1731" s="87">
        <f t="shared" si="44"/>
        <v>0</v>
      </c>
      <c r="E1731" s="88"/>
      <c r="F1731" s="89"/>
      <c r="G1731" s="3" t="str">
        <f t="shared" si="45"/>
        <v/>
      </c>
      <c r="H1731" s="103"/>
      <c r="I1731" s="103"/>
      <c r="J1731" s="103"/>
      <c r="K1731" s="103"/>
    </row>
    <row r="1732" spans="1:11" s="3" customFormat="1" x14ac:dyDescent="0.25">
      <c r="A1732" s="23" t="s">
        <v>3346</v>
      </c>
      <c r="B1732" s="24" t="s">
        <v>3347</v>
      </c>
      <c r="C1732" s="25"/>
      <c r="D1732" s="87">
        <f t="shared" si="44"/>
        <v>0</v>
      </c>
      <c r="E1732" s="88"/>
      <c r="F1732" s="89"/>
      <c r="G1732" s="3" t="str">
        <f t="shared" si="45"/>
        <v/>
      </c>
      <c r="H1732" s="103"/>
      <c r="I1732" s="103"/>
      <c r="J1732" s="103"/>
      <c r="K1732" s="103"/>
    </row>
    <row r="1733" spans="1:11" s="3" customFormat="1" x14ac:dyDescent="0.25">
      <c r="A1733" s="23" t="s">
        <v>3348</v>
      </c>
      <c r="B1733" s="24" t="s">
        <v>3349</v>
      </c>
      <c r="C1733" s="25"/>
      <c r="D1733" s="87">
        <f t="shared" si="44"/>
        <v>0</v>
      </c>
      <c r="E1733" s="88"/>
      <c r="F1733" s="89"/>
      <c r="G1733" s="3" t="str">
        <f t="shared" si="45"/>
        <v/>
      </c>
      <c r="H1733" s="103"/>
      <c r="I1733" s="103"/>
      <c r="J1733" s="103"/>
      <c r="K1733" s="103"/>
    </row>
    <row r="1734" spans="1:11" s="3" customFormat="1" x14ac:dyDescent="0.25">
      <c r="A1734" s="23" t="s">
        <v>3350</v>
      </c>
      <c r="B1734" s="24" t="s">
        <v>3351</v>
      </c>
      <c r="C1734" s="25"/>
      <c r="D1734" s="87">
        <f t="shared" si="44"/>
        <v>0</v>
      </c>
      <c r="E1734" s="88"/>
      <c r="F1734" s="89"/>
      <c r="G1734" s="3" t="str">
        <f t="shared" si="45"/>
        <v/>
      </c>
      <c r="H1734" s="103"/>
      <c r="I1734" s="103"/>
      <c r="J1734" s="103"/>
      <c r="K1734" s="103"/>
    </row>
    <row r="1735" spans="1:11" s="3" customFormat="1" x14ac:dyDescent="0.25">
      <c r="A1735" s="23" t="s">
        <v>3352</v>
      </c>
      <c r="B1735" s="24" t="s">
        <v>3353</v>
      </c>
      <c r="C1735" s="25"/>
      <c r="D1735" s="87">
        <f t="shared" si="44"/>
        <v>0</v>
      </c>
      <c r="E1735" s="88"/>
      <c r="F1735" s="89"/>
      <c r="G1735" s="3" t="str">
        <f t="shared" si="45"/>
        <v/>
      </c>
      <c r="H1735" s="103"/>
      <c r="I1735" s="103"/>
      <c r="J1735" s="103"/>
      <c r="K1735" s="103"/>
    </row>
    <row r="1736" spans="1:11" s="3" customFormat="1" x14ac:dyDescent="0.25">
      <c r="A1736" s="23" t="s">
        <v>3354</v>
      </c>
      <c r="B1736" s="24" t="s">
        <v>3355</v>
      </c>
      <c r="C1736" s="25"/>
      <c r="D1736" s="87">
        <f t="shared" si="44"/>
        <v>0</v>
      </c>
      <c r="E1736" s="88"/>
      <c r="F1736" s="89"/>
      <c r="G1736" s="3" t="str">
        <f t="shared" si="45"/>
        <v/>
      </c>
      <c r="H1736" s="103"/>
      <c r="I1736" s="103"/>
      <c r="J1736" s="103"/>
      <c r="K1736" s="103"/>
    </row>
    <row r="1737" spans="1:11" s="3" customFormat="1" x14ac:dyDescent="0.25">
      <c r="A1737" s="23" t="s">
        <v>3356</v>
      </c>
      <c r="B1737" s="24" t="s">
        <v>3357</v>
      </c>
      <c r="C1737" s="25"/>
      <c r="D1737" s="87">
        <f t="shared" si="44"/>
        <v>0</v>
      </c>
      <c r="E1737" s="88"/>
      <c r="F1737" s="89"/>
      <c r="G1737" s="3" t="str">
        <f t="shared" si="45"/>
        <v/>
      </c>
      <c r="H1737" s="103"/>
      <c r="I1737" s="103"/>
      <c r="J1737" s="103"/>
      <c r="K1737" s="103"/>
    </row>
    <row r="1738" spans="1:11" s="3" customFormat="1" x14ac:dyDescent="0.25">
      <c r="A1738" s="23" t="s">
        <v>3358</v>
      </c>
      <c r="B1738" s="24" t="s">
        <v>3359</v>
      </c>
      <c r="C1738" s="25"/>
      <c r="D1738" s="87">
        <f t="shared" si="44"/>
        <v>0</v>
      </c>
      <c r="E1738" s="88"/>
      <c r="F1738" s="89"/>
      <c r="G1738" s="3" t="str">
        <f t="shared" si="45"/>
        <v/>
      </c>
      <c r="H1738" s="103"/>
      <c r="I1738" s="103"/>
      <c r="J1738" s="103"/>
      <c r="K1738" s="103"/>
    </row>
    <row r="1739" spans="1:11" s="3" customFormat="1" ht="35.25" x14ac:dyDescent="0.25">
      <c r="A1739" s="23" t="s">
        <v>3360</v>
      </c>
      <c r="B1739" s="28" t="s">
        <v>4807</v>
      </c>
      <c r="C1739" s="25"/>
      <c r="D1739" s="87">
        <f t="shared" si="44"/>
        <v>0</v>
      </c>
      <c r="E1739" s="88"/>
      <c r="F1739" s="89"/>
      <c r="G1739" s="3" t="str">
        <f t="shared" si="45"/>
        <v/>
      </c>
      <c r="H1739" s="103"/>
      <c r="I1739" s="103"/>
      <c r="J1739" s="103"/>
      <c r="K1739" s="103"/>
    </row>
    <row r="1740" spans="1:11" s="3" customFormat="1" ht="24" x14ac:dyDescent="0.25">
      <c r="A1740" s="23" t="s">
        <v>3362</v>
      </c>
      <c r="B1740" s="28" t="s">
        <v>4808</v>
      </c>
      <c r="C1740" s="25"/>
      <c r="D1740" s="87">
        <f t="shared" si="44"/>
        <v>0</v>
      </c>
      <c r="E1740" s="88"/>
      <c r="F1740" s="89"/>
      <c r="G1740" s="3" t="str">
        <f t="shared" si="45"/>
        <v/>
      </c>
      <c r="H1740" s="103"/>
      <c r="I1740" s="103"/>
      <c r="J1740" s="103"/>
      <c r="K1740" s="103"/>
    </row>
    <row r="1741" spans="1:11" s="3" customFormat="1" x14ac:dyDescent="0.25">
      <c r="A1741" s="23" t="s">
        <v>3364</v>
      </c>
      <c r="B1741" s="24" t="s">
        <v>3365</v>
      </c>
      <c r="C1741" s="25"/>
      <c r="D1741" s="87">
        <f t="shared" si="44"/>
        <v>0</v>
      </c>
      <c r="E1741" s="88"/>
      <c r="F1741" s="89"/>
      <c r="G1741" s="3" t="str">
        <f t="shared" si="45"/>
        <v/>
      </c>
      <c r="H1741" s="103"/>
      <c r="I1741" s="103"/>
      <c r="J1741" s="103"/>
      <c r="K1741" s="103"/>
    </row>
    <row r="1742" spans="1:11" s="3" customFormat="1" x14ac:dyDescent="0.25">
      <c r="A1742" s="23" t="s">
        <v>3366</v>
      </c>
      <c r="B1742" s="24" t="s">
        <v>3367</v>
      </c>
      <c r="C1742" s="25"/>
      <c r="D1742" s="87">
        <f t="shared" si="44"/>
        <v>0</v>
      </c>
      <c r="E1742" s="88"/>
      <c r="F1742" s="89"/>
      <c r="G1742" s="3" t="str">
        <f t="shared" si="45"/>
        <v/>
      </c>
      <c r="H1742" s="103"/>
      <c r="I1742" s="103"/>
      <c r="J1742" s="103"/>
      <c r="K1742" s="103"/>
    </row>
    <row r="1743" spans="1:11" s="3" customFormat="1" ht="24" x14ac:dyDescent="0.25">
      <c r="A1743" s="23" t="s">
        <v>3368</v>
      </c>
      <c r="B1743" s="28" t="s">
        <v>4809</v>
      </c>
      <c r="C1743" s="25"/>
      <c r="D1743" s="87">
        <f t="shared" si="44"/>
        <v>0</v>
      </c>
      <c r="E1743" s="88"/>
      <c r="F1743" s="89"/>
      <c r="G1743" s="3" t="str">
        <f t="shared" si="45"/>
        <v/>
      </c>
      <c r="H1743" s="103"/>
      <c r="I1743" s="103"/>
      <c r="J1743" s="103"/>
      <c r="K1743" s="103"/>
    </row>
    <row r="1744" spans="1:11" s="3" customFormat="1" ht="24" x14ac:dyDescent="0.25">
      <c r="A1744" s="23" t="s">
        <v>3370</v>
      </c>
      <c r="B1744" s="28" t="s">
        <v>4810</v>
      </c>
      <c r="C1744" s="25"/>
      <c r="D1744" s="87">
        <f t="shared" si="44"/>
        <v>0</v>
      </c>
      <c r="E1744" s="88"/>
      <c r="F1744" s="89"/>
      <c r="G1744" s="3" t="str">
        <f t="shared" si="45"/>
        <v/>
      </c>
      <c r="H1744" s="103"/>
      <c r="I1744" s="103"/>
      <c r="J1744" s="103"/>
      <c r="K1744" s="103"/>
    </row>
    <row r="1745" spans="1:11" s="3" customFormat="1" x14ac:dyDescent="0.25">
      <c r="A1745" s="23" t="s">
        <v>3372</v>
      </c>
      <c r="B1745" s="24" t="s">
        <v>3373</v>
      </c>
      <c r="C1745" s="25"/>
      <c r="D1745" s="87">
        <f t="shared" si="44"/>
        <v>0</v>
      </c>
      <c r="E1745" s="88"/>
      <c r="F1745" s="89"/>
      <c r="G1745" s="3" t="str">
        <f t="shared" si="45"/>
        <v/>
      </c>
      <c r="H1745" s="103"/>
      <c r="I1745" s="103"/>
      <c r="J1745" s="103"/>
      <c r="K1745" s="103"/>
    </row>
    <row r="1746" spans="1:11" s="3" customFormat="1" ht="24" x14ac:dyDescent="0.25">
      <c r="A1746" s="23" t="s">
        <v>3374</v>
      </c>
      <c r="B1746" s="28" t="s">
        <v>4811</v>
      </c>
      <c r="C1746" s="25"/>
      <c r="D1746" s="87">
        <f t="shared" si="44"/>
        <v>0</v>
      </c>
      <c r="E1746" s="88"/>
      <c r="F1746" s="89"/>
      <c r="G1746" s="3" t="str">
        <f t="shared" si="45"/>
        <v/>
      </c>
      <c r="H1746" s="103"/>
      <c r="I1746" s="103"/>
      <c r="J1746" s="103"/>
      <c r="K1746" s="103"/>
    </row>
    <row r="1747" spans="1:11" s="3" customFormat="1" x14ac:dyDescent="0.25">
      <c r="A1747" s="23" t="s">
        <v>3376</v>
      </c>
      <c r="B1747" s="24" t="s">
        <v>3377</v>
      </c>
      <c r="C1747" s="25"/>
      <c r="D1747" s="87">
        <f t="shared" si="44"/>
        <v>0</v>
      </c>
      <c r="E1747" s="88"/>
      <c r="F1747" s="89"/>
      <c r="G1747" s="3" t="str">
        <f t="shared" si="45"/>
        <v/>
      </c>
      <c r="H1747" s="103"/>
      <c r="I1747" s="103"/>
      <c r="J1747" s="103"/>
      <c r="K1747" s="103"/>
    </row>
    <row r="1748" spans="1:11" s="3" customFormat="1" x14ac:dyDescent="0.25">
      <c r="A1748" s="23" t="s">
        <v>3378</v>
      </c>
      <c r="B1748" s="24" t="s">
        <v>3379</v>
      </c>
      <c r="C1748" s="25"/>
      <c r="D1748" s="87">
        <f t="shared" si="44"/>
        <v>0</v>
      </c>
      <c r="E1748" s="88"/>
      <c r="F1748" s="89"/>
      <c r="G1748" s="3" t="str">
        <f t="shared" si="45"/>
        <v/>
      </c>
      <c r="H1748" s="103"/>
      <c r="I1748" s="103"/>
      <c r="J1748" s="103"/>
      <c r="K1748" s="103"/>
    </row>
    <row r="1749" spans="1:11" s="3" customFormat="1" x14ac:dyDescent="0.25">
      <c r="A1749" s="23" t="s">
        <v>3380</v>
      </c>
      <c r="B1749" s="24" t="s">
        <v>3381</v>
      </c>
      <c r="C1749" s="25"/>
      <c r="D1749" s="87">
        <f t="shared" si="44"/>
        <v>0</v>
      </c>
      <c r="E1749" s="88"/>
      <c r="F1749" s="89"/>
      <c r="G1749" s="3" t="str">
        <f t="shared" si="45"/>
        <v/>
      </c>
      <c r="H1749" s="103"/>
      <c r="I1749" s="103"/>
      <c r="J1749" s="103"/>
      <c r="K1749" s="103"/>
    </row>
    <row r="1750" spans="1:11" s="3" customFormat="1" x14ac:dyDescent="0.25">
      <c r="A1750" s="23" t="s">
        <v>3382</v>
      </c>
      <c r="B1750" s="24" t="s">
        <v>3383</v>
      </c>
      <c r="C1750" s="25"/>
      <c r="D1750" s="87">
        <f t="shared" si="44"/>
        <v>0</v>
      </c>
      <c r="E1750" s="88"/>
      <c r="F1750" s="89"/>
      <c r="G1750" s="3" t="str">
        <f t="shared" si="45"/>
        <v/>
      </c>
      <c r="H1750" s="103"/>
      <c r="I1750" s="103"/>
      <c r="J1750" s="103"/>
      <c r="K1750" s="103"/>
    </row>
    <row r="1751" spans="1:11" s="3" customFormat="1" x14ac:dyDescent="0.25">
      <c r="A1751" s="23" t="s">
        <v>3384</v>
      </c>
      <c r="B1751" s="24" t="s">
        <v>3385</v>
      </c>
      <c r="C1751" s="25"/>
      <c r="D1751" s="87">
        <f t="shared" si="44"/>
        <v>0</v>
      </c>
      <c r="E1751" s="88"/>
      <c r="F1751" s="89"/>
      <c r="G1751" s="3" t="str">
        <f t="shared" si="45"/>
        <v/>
      </c>
      <c r="H1751" s="103"/>
      <c r="I1751" s="103"/>
      <c r="J1751" s="103"/>
      <c r="K1751" s="103"/>
    </row>
    <row r="1752" spans="1:11" s="3" customFormat="1" x14ac:dyDescent="0.25">
      <c r="A1752" s="23" t="s">
        <v>3386</v>
      </c>
      <c r="B1752" s="24" t="s">
        <v>3387</v>
      </c>
      <c r="C1752" s="25"/>
      <c r="D1752" s="87">
        <f t="shared" si="44"/>
        <v>0</v>
      </c>
      <c r="E1752" s="88"/>
      <c r="F1752" s="89"/>
      <c r="G1752" s="3" t="str">
        <f t="shared" si="45"/>
        <v/>
      </c>
      <c r="H1752" s="103"/>
      <c r="I1752" s="103"/>
      <c r="J1752" s="103"/>
      <c r="K1752" s="103"/>
    </row>
    <row r="1753" spans="1:11" s="3" customFormat="1" x14ac:dyDescent="0.25">
      <c r="A1753" s="23" t="s">
        <v>3388</v>
      </c>
      <c r="B1753" s="24" t="s">
        <v>3389</v>
      </c>
      <c r="C1753" s="25"/>
      <c r="D1753" s="87">
        <f t="shared" si="44"/>
        <v>0</v>
      </c>
      <c r="E1753" s="88"/>
      <c r="F1753" s="89"/>
      <c r="G1753" s="3" t="str">
        <f t="shared" si="45"/>
        <v/>
      </c>
      <c r="H1753" s="103"/>
      <c r="I1753" s="103"/>
      <c r="J1753" s="103"/>
      <c r="K1753" s="103"/>
    </row>
    <row r="1754" spans="1:11" s="3" customFormat="1" x14ac:dyDescent="0.25">
      <c r="A1754" s="23" t="s">
        <v>3390</v>
      </c>
      <c r="B1754" s="24" t="s">
        <v>3391</v>
      </c>
      <c r="C1754" s="25"/>
      <c r="D1754" s="87">
        <f t="shared" si="44"/>
        <v>0</v>
      </c>
      <c r="E1754" s="88"/>
      <c r="F1754" s="89"/>
      <c r="G1754" s="3" t="str">
        <f t="shared" si="45"/>
        <v/>
      </c>
      <c r="H1754" s="103"/>
      <c r="I1754" s="103"/>
      <c r="J1754" s="103"/>
      <c r="K1754" s="103"/>
    </row>
    <row r="1755" spans="1:11" s="3" customFormat="1" ht="24" x14ac:dyDescent="0.25">
      <c r="A1755" s="23" t="s">
        <v>3392</v>
      </c>
      <c r="B1755" s="28" t="s">
        <v>4812</v>
      </c>
      <c r="C1755" s="25"/>
      <c r="D1755" s="87">
        <f t="shared" si="44"/>
        <v>0</v>
      </c>
      <c r="E1755" s="88"/>
      <c r="F1755" s="89"/>
      <c r="G1755" s="3" t="str">
        <f t="shared" si="45"/>
        <v/>
      </c>
      <c r="H1755" s="103"/>
      <c r="I1755" s="103"/>
      <c r="J1755" s="103"/>
      <c r="K1755" s="103"/>
    </row>
    <row r="1756" spans="1:11" s="3" customFormat="1" ht="24" x14ac:dyDescent="0.25">
      <c r="A1756" s="23" t="s">
        <v>3394</v>
      </c>
      <c r="B1756" s="94" t="s">
        <v>4813</v>
      </c>
      <c r="C1756" s="25"/>
      <c r="D1756" s="87">
        <f t="shared" si="44"/>
        <v>0</v>
      </c>
      <c r="E1756" s="88"/>
      <c r="F1756" s="89"/>
      <c r="G1756" s="3" t="str">
        <f t="shared" si="45"/>
        <v/>
      </c>
      <c r="H1756" s="103"/>
      <c r="I1756" s="103"/>
      <c r="J1756" s="103"/>
      <c r="K1756" s="103"/>
    </row>
    <row r="1757" spans="1:11" s="3" customFormat="1" x14ac:dyDescent="0.25">
      <c r="A1757" s="23" t="s">
        <v>3396</v>
      </c>
      <c r="B1757" s="24" t="s">
        <v>3397</v>
      </c>
      <c r="C1757" s="25"/>
      <c r="D1757" s="87">
        <f t="shared" si="44"/>
        <v>0</v>
      </c>
      <c r="E1757" s="88"/>
      <c r="F1757" s="89"/>
      <c r="G1757" s="3" t="str">
        <f t="shared" si="45"/>
        <v/>
      </c>
      <c r="H1757" s="103"/>
      <c r="I1757" s="103"/>
      <c r="J1757" s="103"/>
      <c r="K1757" s="103"/>
    </row>
    <row r="1758" spans="1:11" s="3" customFormat="1" x14ac:dyDescent="0.25">
      <c r="A1758" s="23" t="s">
        <v>3398</v>
      </c>
      <c r="B1758" s="24" t="s">
        <v>3399</v>
      </c>
      <c r="C1758" s="25"/>
      <c r="D1758" s="87">
        <f t="shared" si="44"/>
        <v>0</v>
      </c>
      <c r="E1758" s="88"/>
      <c r="F1758" s="89"/>
      <c r="G1758" s="3" t="str">
        <f t="shared" si="45"/>
        <v/>
      </c>
      <c r="H1758" s="103"/>
      <c r="I1758" s="103"/>
      <c r="J1758" s="103"/>
      <c r="K1758" s="103"/>
    </row>
    <row r="1759" spans="1:11" s="3" customFormat="1" x14ac:dyDescent="0.25">
      <c r="A1759" s="23" t="s">
        <v>3400</v>
      </c>
      <c r="B1759" s="24" t="s">
        <v>3401</v>
      </c>
      <c r="C1759" s="25"/>
      <c r="D1759" s="87">
        <f t="shared" si="44"/>
        <v>0</v>
      </c>
      <c r="E1759" s="88"/>
      <c r="F1759" s="89"/>
      <c r="G1759" s="3" t="str">
        <f t="shared" si="45"/>
        <v/>
      </c>
      <c r="H1759" s="103"/>
      <c r="I1759" s="103"/>
      <c r="J1759" s="103"/>
      <c r="K1759" s="103"/>
    </row>
    <row r="1760" spans="1:11" s="3" customFormat="1" ht="24" x14ac:dyDescent="0.25">
      <c r="A1760" s="23" t="s">
        <v>3402</v>
      </c>
      <c r="B1760" s="28" t="s">
        <v>4814</v>
      </c>
      <c r="C1760" s="25"/>
      <c r="D1760" s="87">
        <f t="shared" si="44"/>
        <v>0</v>
      </c>
      <c r="E1760" s="88"/>
      <c r="F1760" s="89"/>
      <c r="G1760" s="3" t="str">
        <f t="shared" si="45"/>
        <v/>
      </c>
      <c r="H1760" s="103"/>
      <c r="I1760" s="103"/>
      <c r="J1760" s="103"/>
      <c r="K1760" s="103"/>
    </row>
    <row r="1761" spans="1:11" s="3" customFormat="1" ht="24" x14ac:dyDescent="0.25">
      <c r="A1761" s="23" t="s">
        <v>3404</v>
      </c>
      <c r="B1761" s="28" t="s">
        <v>4815</v>
      </c>
      <c r="C1761" s="25"/>
      <c r="D1761" s="87">
        <f t="shared" si="44"/>
        <v>0</v>
      </c>
      <c r="E1761" s="88"/>
      <c r="F1761" s="89"/>
      <c r="G1761" s="3" t="str">
        <f t="shared" si="45"/>
        <v/>
      </c>
      <c r="H1761" s="103"/>
      <c r="I1761" s="103"/>
      <c r="J1761" s="103"/>
      <c r="K1761" s="103"/>
    </row>
    <row r="1762" spans="1:11" s="3" customFormat="1" x14ac:dyDescent="0.25">
      <c r="A1762" s="23" t="s">
        <v>3406</v>
      </c>
      <c r="B1762" s="24" t="s">
        <v>3407</v>
      </c>
      <c r="C1762" s="25"/>
      <c r="D1762" s="87">
        <f t="shared" si="44"/>
        <v>0</v>
      </c>
      <c r="E1762" s="88"/>
      <c r="F1762" s="89"/>
      <c r="G1762" s="3" t="str">
        <f t="shared" si="45"/>
        <v/>
      </c>
      <c r="H1762" s="103"/>
      <c r="I1762" s="103"/>
      <c r="J1762" s="103"/>
      <c r="K1762" s="103"/>
    </row>
    <row r="1763" spans="1:11" s="3" customFormat="1" x14ac:dyDescent="0.25">
      <c r="A1763" s="23" t="s">
        <v>3408</v>
      </c>
      <c r="B1763" s="24" t="s">
        <v>3234</v>
      </c>
      <c r="C1763" s="25"/>
      <c r="D1763" s="87">
        <f t="shared" si="44"/>
        <v>0</v>
      </c>
      <c r="E1763" s="88"/>
      <c r="F1763" s="89"/>
      <c r="G1763" s="3" t="str">
        <f t="shared" si="45"/>
        <v/>
      </c>
      <c r="H1763" s="103"/>
      <c r="I1763" s="103"/>
      <c r="J1763" s="103"/>
      <c r="K1763" s="103"/>
    </row>
    <row r="1764" spans="1:11" s="3" customFormat="1" x14ac:dyDescent="0.25">
      <c r="A1764" s="23" t="s">
        <v>3409</v>
      </c>
      <c r="B1764" s="24" t="s">
        <v>3410</v>
      </c>
      <c r="C1764" s="25"/>
      <c r="D1764" s="87">
        <f t="shared" si="44"/>
        <v>0</v>
      </c>
      <c r="E1764" s="88"/>
      <c r="F1764" s="89"/>
      <c r="G1764" s="3" t="str">
        <f t="shared" si="45"/>
        <v/>
      </c>
      <c r="H1764" s="103"/>
      <c r="I1764" s="103"/>
      <c r="J1764" s="103"/>
      <c r="K1764" s="103"/>
    </row>
    <row r="1765" spans="1:11" s="3" customFormat="1" x14ac:dyDescent="0.25">
      <c r="A1765" s="23" t="s">
        <v>3411</v>
      </c>
      <c r="B1765" s="24" t="s">
        <v>3412</v>
      </c>
      <c r="C1765" s="25"/>
      <c r="D1765" s="87">
        <f t="shared" si="44"/>
        <v>0</v>
      </c>
      <c r="E1765" s="88"/>
      <c r="F1765" s="89"/>
      <c r="G1765" s="3" t="str">
        <f t="shared" si="45"/>
        <v/>
      </c>
      <c r="H1765" s="103"/>
      <c r="I1765" s="103"/>
      <c r="J1765" s="103"/>
      <c r="K1765" s="103"/>
    </row>
    <row r="1766" spans="1:11" s="3" customFormat="1" x14ac:dyDescent="0.25">
      <c r="A1766" s="23" t="s">
        <v>3413</v>
      </c>
      <c r="B1766" s="24" t="s">
        <v>3414</v>
      </c>
      <c r="C1766" s="25"/>
      <c r="D1766" s="87">
        <f t="shared" si="44"/>
        <v>0</v>
      </c>
      <c r="E1766" s="88"/>
      <c r="F1766" s="89"/>
      <c r="G1766" s="3" t="str">
        <f t="shared" si="45"/>
        <v/>
      </c>
      <c r="H1766" s="103"/>
      <c r="I1766" s="103"/>
      <c r="J1766" s="103"/>
      <c r="K1766" s="103"/>
    </row>
    <row r="1767" spans="1:11" s="3" customFormat="1" x14ac:dyDescent="0.25">
      <c r="A1767" s="23" t="s">
        <v>3415</v>
      </c>
      <c r="B1767" s="24" t="s">
        <v>3416</v>
      </c>
      <c r="C1767" s="25"/>
      <c r="D1767" s="87">
        <f t="shared" si="44"/>
        <v>0</v>
      </c>
      <c r="E1767" s="88"/>
      <c r="F1767" s="89"/>
      <c r="G1767" s="3" t="str">
        <f t="shared" si="45"/>
        <v/>
      </c>
      <c r="H1767" s="103"/>
      <c r="I1767" s="103"/>
      <c r="J1767" s="103"/>
      <c r="K1767" s="103"/>
    </row>
    <row r="1768" spans="1:11" s="3" customFormat="1" x14ac:dyDescent="0.25">
      <c r="A1768" s="23" t="s">
        <v>3417</v>
      </c>
      <c r="B1768" s="28" t="s">
        <v>4816</v>
      </c>
      <c r="C1768" s="25"/>
      <c r="D1768" s="87">
        <f t="shared" si="44"/>
        <v>0</v>
      </c>
      <c r="E1768" s="88"/>
      <c r="F1768" s="89"/>
      <c r="G1768" s="3" t="str">
        <f t="shared" si="45"/>
        <v/>
      </c>
      <c r="H1768" s="103"/>
      <c r="I1768" s="103"/>
      <c r="J1768" s="103"/>
      <c r="K1768" s="103"/>
    </row>
    <row r="1769" spans="1:11" s="3" customFormat="1" x14ac:dyDescent="0.25">
      <c r="A1769" s="23" t="s">
        <v>3419</v>
      </c>
      <c r="B1769" s="24" t="s">
        <v>3420</v>
      </c>
      <c r="C1769" s="25"/>
      <c r="D1769" s="87">
        <f t="shared" si="44"/>
        <v>0</v>
      </c>
      <c r="E1769" s="88"/>
      <c r="F1769" s="89"/>
      <c r="G1769" s="3" t="str">
        <f t="shared" si="45"/>
        <v/>
      </c>
      <c r="H1769" s="103"/>
      <c r="I1769" s="103"/>
      <c r="J1769" s="103"/>
      <c r="K1769" s="103"/>
    </row>
    <row r="1770" spans="1:11" s="3" customFormat="1" x14ac:dyDescent="0.25">
      <c r="A1770" s="23" t="s">
        <v>3421</v>
      </c>
      <c r="B1770" s="24" t="s">
        <v>3422</v>
      </c>
      <c r="C1770" s="25"/>
      <c r="D1770" s="87">
        <f t="shared" si="44"/>
        <v>0</v>
      </c>
      <c r="E1770" s="88"/>
      <c r="F1770" s="89"/>
      <c r="G1770" s="3" t="str">
        <f t="shared" si="45"/>
        <v/>
      </c>
      <c r="H1770" s="103"/>
      <c r="I1770" s="103"/>
      <c r="J1770" s="103"/>
      <c r="K1770" s="103"/>
    </row>
    <row r="1771" spans="1:11" s="3" customFormat="1" x14ac:dyDescent="0.25">
      <c r="A1771" s="23" t="s">
        <v>3423</v>
      </c>
      <c r="B1771" s="24" t="s">
        <v>3424</v>
      </c>
      <c r="C1771" s="25"/>
      <c r="D1771" s="87">
        <f t="shared" si="44"/>
        <v>0</v>
      </c>
      <c r="E1771" s="88"/>
      <c r="F1771" s="89"/>
      <c r="G1771" s="3" t="str">
        <f t="shared" si="45"/>
        <v/>
      </c>
      <c r="H1771" s="103"/>
      <c r="I1771" s="103"/>
      <c r="J1771" s="103"/>
      <c r="K1771" s="103"/>
    </row>
    <row r="1772" spans="1:11" s="3" customFormat="1" x14ac:dyDescent="0.25">
      <c r="A1772" s="23" t="s">
        <v>3425</v>
      </c>
      <c r="B1772" s="24" t="s">
        <v>3276</v>
      </c>
      <c r="C1772" s="25"/>
      <c r="D1772" s="87">
        <f t="shared" si="44"/>
        <v>0</v>
      </c>
      <c r="E1772" s="88"/>
      <c r="F1772" s="89"/>
      <c r="G1772" s="3" t="str">
        <f t="shared" si="45"/>
        <v/>
      </c>
      <c r="H1772" s="103"/>
      <c r="I1772" s="103"/>
      <c r="J1772" s="103"/>
      <c r="K1772" s="103"/>
    </row>
    <row r="1773" spans="1:11" s="3" customFormat="1" x14ac:dyDescent="0.25">
      <c r="A1773" s="23" t="s">
        <v>3426</v>
      </c>
      <c r="B1773" s="24" t="s">
        <v>3427</v>
      </c>
      <c r="C1773" s="25"/>
      <c r="D1773" s="87">
        <f t="shared" ref="D1773:D1832" si="46">+E1773+F1773</f>
        <v>0</v>
      </c>
      <c r="E1773" s="88"/>
      <c r="F1773" s="89"/>
      <c r="G1773" s="3" t="str">
        <f t="shared" si="45"/>
        <v/>
      </c>
      <c r="H1773" s="103"/>
      <c r="I1773" s="103"/>
      <c r="J1773" s="103"/>
      <c r="K1773" s="103"/>
    </row>
    <row r="1774" spans="1:11" s="3" customFormat="1" x14ac:dyDescent="0.25">
      <c r="A1774" s="23" t="s">
        <v>3428</v>
      </c>
      <c r="B1774" s="24" t="s">
        <v>3429</v>
      </c>
      <c r="C1774" s="25"/>
      <c r="D1774" s="87">
        <f t="shared" si="46"/>
        <v>0</v>
      </c>
      <c r="E1774" s="88"/>
      <c r="F1774" s="89"/>
      <c r="G1774" s="3" t="str">
        <f t="shared" si="45"/>
        <v/>
      </c>
      <c r="H1774" s="103"/>
      <c r="I1774" s="103"/>
      <c r="J1774" s="103"/>
      <c r="K1774" s="103"/>
    </row>
    <row r="1775" spans="1:11" s="3" customFormat="1" x14ac:dyDescent="0.25">
      <c r="A1775" s="23" t="s">
        <v>3430</v>
      </c>
      <c r="B1775" s="24" t="s">
        <v>3431</v>
      </c>
      <c r="C1775" s="25"/>
      <c r="D1775" s="87">
        <f t="shared" si="46"/>
        <v>0</v>
      </c>
      <c r="E1775" s="88"/>
      <c r="F1775" s="89"/>
      <c r="G1775" s="3" t="str">
        <f t="shared" si="45"/>
        <v/>
      </c>
      <c r="H1775" s="103"/>
      <c r="I1775" s="103"/>
      <c r="J1775" s="103"/>
      <c r="K1775" s="103"/>
    </row>
    <row r="1776" spans="1:11" s="3" customFormat="1" ht="24" x14ac:dyDescent="0.25">
      <c r="A1776" s="23" t="s">
        <v>3432</v>
      </c>
      <c r="B1776" s="28" t="s">
        <v>4817</v>
      </c>
      <c r="C1776" s="25"/>
      <c r="D1776" s="87">
        <f t="shared" si="46"/>
        <v>0</v>
      </c>
      <c r="E1776" s="88"/>
      <c r="F1776" s="89"/>
      <c r="G1776" s="3" t="str">
        <f t="shared" si="45"/>
        <v/>
      </c>
      <c r="H1776" s="103"/>
      <c r="I1776" s="103"/>
      <c r="J1776" s="103"/>
      <c r="K1776" s="103"/>
    </row>
    <row r="1777" spans="1:11" s="3" customFormat="1" x14ac:dyDescent="0.25">
      <c r="A1777" s="23" t="s">
        <v>3434</v>
      </c>
      <c r="B1777" s="24" t="s">
        <v>3435</v>
      </c>
      <c r="C1777" s="25"/>
      <c r="D1777" s="87">
        <f t="shared" si="46"/>
        <v>0</v>
      </c>
      <c r="E1777" s="88"/>
      <c r="F1777" s="89"/>
      <c r="G1777" s="3" t="str">
        <f t="shared" si="45"/>
        <v/>
      </c>
      <c r="H1777" s="103"/>
      <c r="I1777" s="103"/>
      <c r="J1777" s="103"/>
      <c r="K1777" s="103"/>
    </row>
    <row r="1778" spans="1:11" s="3" customFormat="1" x14ac:dyDescent="0.25">
      <c r="A1778" s="23" t="s">
        <v>3436</v>
      </c>
      <c r="B1778" s="24" t="s">
        <v>3437</v>
      </c>
      <c r="C1778" s="25"/>
      <c r="D1778" s="87">
        <f t="shared" si="46"/>
        <v>0</v>
      </c>
      <c r="E1778" s="88"/>
      <c r="F1778" s="89"/>
      <c r="G1778" s="3" t="str">
        <f t="shared" si="45"/>
        <v/>
      </c>
      <c r="H1778" s="103"/>
      <c r="I1778" s="103"/>
      <c r="J1778" s="103"/>
      <c r="K1778" s="103"/>
    </row>
    <row r="1779" spans="1:11" s="3" customFormat="1" x14ac:dyDescent="0.25">
      <c r="A1779" s="23" t="s">
        <v>3438</v>
      </c>
      <c r="B1779" s="24" t="s">
        <v>3439</v>
      </c>
      <c r="C1779" s="25"/>
      <c r="D1779" s="87">
        <f t="shared" si="46"/>
        <v>0</v>
      </c>
      <c r="E1779" s="88"/>
      <c r="F1779" s="89"/>
      <c r="G1779" s="3" t="str">
        <f t="shared" si="45"/>
        <v/>
      </c>
      <c r="H1779" s="103"/>
      <c r="I1779" s="103"/>
      <c r="J1779" s="103"/>
      <c r="K1779" s="103"/>
    </row>
    <row r="1780" spans="1:11" s="3" customFormat="1" x14ac:dyDescent="0.25">
      <c r="A1780" s="23" t="s">
        <v>3440</v>
      </c>
      <c r="B1780" s="24" t="s">
        <v>3441</v>
      </c>
      <c r="C1780" s="25"/>
      <c r="D1780" s="87">
        <f t="shared" si="46"/>
        <v>0</v>
      </c>
      <c r="E1780" s="88"/>
      <c r="F1780" s="89"/>
      <c r="G1780" s="3" t="str">
        <f t="shared" si="45"/>
        <v/>
      </c>
      <c r="H1780" s="103"/>
      <c r="I1780" s="103"/>
      <c r="J1780" s="103"/>
      <c r="K1780" s="103"/>
    </row>
    <row r="1781" spans="1:11" s="3" customFormat="1" x14ac:dyDescent="0.25">
      <c r="A1781" s="23" t="s">
        <v>3442</v>
      </c>
      <c r="B1781" s="24" t="s">
        <v>3391</v>
      </c>
      <c r="C1781" s="25"/>
      <c r="D1781" s="87">
        <f t="shared" si="46"/>
        <v>0</v>
      </c>
      <c r="E1781" s="88"/>
      <c r="F1781" s="89"/>
      <c r="G1781" s="3" t="str">
        <f t="shared" si="45"/>
        <v/>
      </c>
      <c r="H1781" s="103"/>
      <c r="I1781" s="103"/>
      <c r="J1781" s="103"/>
      <c r="K1781" s="103"/>
    </row>
    <row r="1782" spans="1:11" s="3" customFormat="1" x14ac:dyDescent="0.25">
      <c r="A1782" s="23" t="s">
        <v>3443</v>
      </c>
      <c r="B1782" s="24" t="s">
        <v>3444</v>
      </c>
      <c r="C1782" s="25"/>
      <c r="D1782" s="87">
        <f t="shared" si="46"/>
        <v>0</v>
      </c>
      <c r="E1782" s="88"/>
      <c r="F1782" s="89"/>
      <c r="G1782" s="3" t="str">
        <f t="shared" si="45"/>
        <v/>
      </c>
      <c r="H1782" s="103"/>
      <c r="I1782" s="103"/>
      <c r="J1782" s="103"/>
      <c r="K1782" s="103"/>
    </row>
    <row r="1783" spans="1:11" s="3" customFormat="1" x14ac:dyDescent="0.25">
      <c r="A1783" s="23" t="s">
        <v>3445</v>
      </c>
      <c r="B1783" s="24" t="s">
        <v>3260</v>
      </c>
      <c r="C1783" s="25"/>
      <c r="D1783" s="87">
        <f t="shared" si="46"/>
        <v>0</v>
      </c>
      <c r="E1783" s="88"/>
      <c r="F1783" s="89"/>
      <c r="G1783" s="3" t="str">
        <f t="shared" si="45"/>
        <v/>
      </c>
      <c r="H1783" s="103"/>
      <c r="I1783" s="103"/>
      <c r="J1783" s="103"/>
      <c r="K1783" s="103"/>
    </row>
    <row r="1784" spans="1:11" s="3" customFormat="1" x14ac:dyDescent="0.25">
      <c r="A1784" s="23" t="s">
        <v>3446</v>
      </c>
      <c r="B1784" s="24" t="s">
        <v>3447</v>
      </c>
      <c r="C1784" s="25"/>
      <c r="D1784" s="87">
        <f t="shared" si="46"/>
        <v>0</v>
      </c>
      <c r="E1784" s="88"/>
      <c r="F1784" s="89"/>
      <c r="G1784" s="3" t="str">
        <f t="shared" si="45"/>
        <v/>
      </c>
      <c r="H1784" s="103"/>
      <c r="I1784" s="103"/>
      <c r="J1784" s="103"/>
      <c r="K1784" s="103"/>
    </row>
    <row r="1785" spans="1:11" s="3" customFormat="1" ht="24" x14ac:dyDescent="0.25">
      <c r="A1785" s="23" t="s">
        <v>3448</v>
      </c>
      <c r="B1785" s="28" t="s">
        <v>4818</v>
      </c>
      <c r="C1785" s="25"/>
      <c r="D1785" s="87">
        <f t="shared" si="46"/>
        <v>0</v>
      </c>
      <c r="E1785" s="88"/>
      <c r="F1785" s="89"/>
      <c r="G1785" s="3" t="str">
        <f t="shared" si="45"/>
        <v/>
      </c>
      <c r="H1785" s="103"/>
      <c r="I1785" s="103"/>
      <c r="J1785" s="103"/>
      <c r="K1785" s="103"/>
    </row>
    <row r="1786" spans="1:11" s="3" customFormat="1" ht="24" x14ac:dyDescent="0.25">
      <c r="A1786" s="23" t="s">
        <v>3450</v>
      </c>
      <c r="B1786" s="28" t="s">
        <v>4819</v>
      </c>
      <c r="C1786" s="25"/>
      <c r="D1786" s="87">
        <f t="shared" si="46"/>
        <v>0</v>
      </c>
      <c r="E1786" s="88"/>
      <c r="F1786" s="89"/>
      <c r="G1786" s="3" t="str">
        <f t="shared" ref="G1786:G1837" si="47">IF(D1786&gt;C1786,"CMA ES MAYOR QUE TOTAL ACTIVIDADES","")</f>
        <v/>
      </c>
      <c r="H1786" s="103"/>
      <c r="I1786" s="103"/>
      <c r="J1786" s="103"/>
      <c r="K1786" s="103"/>
    </row>
    <row r="1787" spans="1:11" s="3" customFormat="1" x14ac:dyDescent="0.25">
      <c r="A1787" s="23" t="s">
        <v>3452</v>
      </c>
      <c r="B1787" s="24" t="s">
        <v>3453</v>
      </c>
      <c r="C1787" s="25"/>
      <c r="D1787" s="87">
        <f t="shared" si="46"/>
        <v>0</v>
      </c>
      <c r="E1787" s="88"/>
      <c r="F1787" s="89"/>
      <c r="G1787" s="3" t="str">
        <f t="shared" si="47"/>
        <v/>
      </c>
      <c r="H1787" s="103"/>
      <c r="I1787" s="103"/>
      <c r="J1787" s="103"/>
      <c r="K1787" s="103"/>
    </row>
    <row r="1788" spans="1:11" s="3" customFormat="1" x14ac:dyDescent="0.25">
      <c r="A1788" s="23" t="s">
        <v>3454</v>
      </c>
      <c r="B1788" s="24" t="s">
        <v>3455</v>
      </c>
      <c r="C1788" s="25"/>
      <c r="D1788" s="87">
        <f t="shared" si="46"/>
        <v>0</v>
      </c>
      <c r="E1788" s="88"/>
      <c r="F1788" s="89"/>
      <c r="G1788" s="3" t="str">
        <f t="shared" si="47"/>
        <v/>
      </c>
      <c r="H1788" s="103"/>
      <c r="I1788" s="103"/>
      <c r="J1788" s="103"/>
      <c r="K1788" s="103"/>
    </row>
    <row r="1789" spans="1:11" s="3" customFormat="1" ht="24" x14ac:dyDescent="0.25">
      <c r="A1789" s="23" t="s">
        <v>3456</v>
      </c>
      <c r="B1789" s="28" t="s">
        <v>4820</v>
      </c>
      <c r="C1789" s="25"/>
      <c r="D1789" s="87">
        <f t="shared" si="46"/>
        <v>0</v>
      </c>
      <c r="E1789" s="88"/>
      <c r="F1789" s="89"/>
      <c r="G1789" s="3" t="str">
        <f t="shared" si="47"/>
        <v/>
      </c>
      <c r="H1789" s="103"/>
      <c r="I1789" s="103"/>
      <c r="J1789" s="103"/>
      <c r="K1789" s="103"/>
    </row>
    <row r="1790" spans="1:11" s="3" customFormat="1" x14ac:dyDescent="0.25">
      <c r="A1790" s="23" t="s">
        <v>3458</v>
      </c>
      <c r="B1790" s="24" t="s">
        <v>3459</v>
      </c>
      <c r="C1790" s="25"/>
      <c r="D1790" s="87">
        <f t="shared" si="46"/>
        <v>0</v>
      </c>
      <c r="E1790" s="88"/>
      <c r="F1790" s="89"/>
      <c r="G1790" s="3" t="str">
        <f t="shared" si="47"/>
        <v/>
      </c>
      <c r="H1790" s="103"/>
      <c r="I1790" s="103"/>
      <c r="J1790" s="103"/>
      <c r="K1790" s="103"/>
    </row>
    <row r="1791" spans="1:11" s="3" customFormat="1" x14ac:dyDescent="0.25">
      <c r="A1791" s="23" t="s">
        <v>3460</v>
      </c>
      <c r="B1791" s="24" t="s">
        <v>3461</v>
      </c>
      <c r="C1791" s="25"/>
      <c r="D1791" s="87">
        <f t="shared" si="46"/>
        <v>0</v>
      </c>
      <c r="E1791" s="88"/>
      <c r="F1791" s="89"/>
      <c r="G1791" s="3" t="str">
        <f t="shared" si="47"/>
        <v/>
      </c>
      <c r="H1791" s="103"/>
      <c r="I1791" s="103"/>
      <c r="J1791" s="103"/>
      <c r="K1791" s="103"/>
    </row>
    <row r="1792" spans="1:11" s="3" customFormat="1" x14ac:dyDescent="0.25">
      <c r="A1792" s="23" t="s">
        <v>3462</v>
      </c>
      <c r="B1792" s="24" t="s">
        <v>3463</v>
      </c>
      <c r="C1792" s="25"/>
      <c r="D1792" s="87">
        <f t="shared" si="46"/>
        <v>0</v>
      </c>
      <c r="E1792" s="88"/>
      <c r="F1792" s="89"/>
      <c r="G1792" s="3" t="str">
        <f t="shared" si="47"/>
        <v/>
      </c>
      <c r="H1792" s="103"/>
      <c r="I1792" s="103"/>
      <c r="J1792" s="103"/>
      <c r="K1792" s="103"/>
    </row>
    <row r="1793" spans="1:11" s="3" customFormat="1" x14ac:dyDescent="0.25">
      <c r="A1793" s="23" t="s">
        <v>3464</v>
      </c>
      <c r="B1793" s="24" t="s">
        <v>3465</v>
      </c>
      <c r="C1793" s="25"/>
      <c r="D1793" s="87">
        <f t="shared" si="46"/>
        <v>0</v>
      </c>
      <c r="E1793" s="88"/>
      <c r="F1793" s="89"/>
      <c r="G1793" s="3" t="str">
        <f t="shared" si="47"/>
        <v/>
      </c>
      <c r="H1793" s="103"/>
      <c r="I1793" s="103"/>
      <c r="J1793" s="103"/>
      <c r="K1793" s="103"/>
    </row>
    <row r="1794" spans="1:11" s="3" customFormat="1" x14ac:dyDescent="0.25">
      <c r="A1794" s="23" t="s">
        <v>3466</v>
      </c>
      <c r="B1794" s="24" t="s">
        <v>3276</v>
      </c>
      <c r="C1794" s="25"/>
      <c r="D1794" s="87">
        <f t="shared" si="46"/>
        <v>0</v>
      </c>
      <c r="E1794" s="88"/>
      <c r="F1794" s="89"/>
      <c r="G1794" s="3" t="str">
        <f t="shared" si="47"/>
        <v/>
      </c>
      <c r="H1794" s="103"/>
      <c r="I1794" s="103"/>
      <c r="J1794" s="103"/>
      <c r="K1794" s="103"/>
    </row>
    <row r="1795" spans="1:11" s="3" customFormat="1" x14ac:dyDescent="0.25">
      <c r="A1795" s="23" t="s">
        <v>3467</v>
      </c>
      <c r="B1795" s="24" t="s">
        <v>3468</v>
      </c>
      <c r="C1795" s="25"/>
      <c r="D1795" s="87">
        <f t="shared" si="46"/>
        <v>0</v>
      </c>
      <c r="E1795" s="88"/>
      <c r="F1795" s="89"/>
      <c r="G1795" s="3" t="str">
        <f t="shared" si="47"/>
        <v/>
      </c>
      <c r="H1795" s="103"/>
      <c r="I1795" s="103"/>
      <c r="J1795" s="103"/>
      <c r="K1795" s="103"/>
    </row>
    <row r="1796" spans="1:11" s="3" customFormat="1" x14ac:dyDescent="0.25">
      <c r="A1796" s="23" t="s">
        <v>3469</v>
      </c>
      <c r="B1796" s="24" t="s">
        <v>3470</v>
      </c>
      <c r="C1796" s="25"/>
      <c r="D1796" s="87">
        <f t="shared" si="46"/>
        <v>0</v>
      </c>
      <c r="E1796" s="88"/>
      <c r="F1796" s="89"/>
      <c r="G1796" s="3" t="str">
        <f t="shared" si="47"/>
        <v/>
      </c>
      <c r="H1796" s="103"/>
      <c r="I1796" s="103"/>
      <c r="J1796" s="103"/>
      <c r="K1796" s="103"/>
    </row>
    <row r="1797" spans="1:11" s="3" customFormat="1" x14ac:dyDescent="0.25">
      <c r="A1797" s="23" t="s">
        <v>3471</v>
      </c>
      <c r="B1797" s="24" t="s">
        <v>3472</v>
      </c>
      <c r="C1797" s="25"/>
      <c r="D1797" s="87">
        <f t="shared" si="46"/>
        <v>0</v>
      </c>
      <c r="E1797" s="88"/>
      <c r="F1797" s="89"/>
      <c r="G1797" s="3" t="str">
        <f t="shared" si="47"/>
        <v/>
      </c>
      <c r="H1797" s="103"/>
      <c r="I1797" s="103"/>
      <c r="J1797" s="103"/>
      <c r="K1797" s="103"/>
    </row>
    <row r="1798" spans="1:11" s="3" customFormat="1" x14ac:dyDescent="0.25">
      <c r="A1798" s="23" t="s">
        <v>3473</v>
      </c>
      <c r="B1798" s="24" t="s">
        <v>3474</v>
      </c>
      <c r="C1798" s="25"/>
      <c r="D1798" s="87">
        <f t="shared" si="46"/>
        <v>0</v>
      </c>
      <c r="E1798" s="88"/>
      <c r="F1798" s="89"/>
      <c r="G1798" s="3" t="str">
        <f t="shared" si="47"/>
        <v/>
      </c>
      <c r="H1798" s="103"/>
      <c r="I1798" s="103"/>
      <c r="J1798" s="103"/>
      <c r="K1798" s="103"/>
    </row>
    <row r="1799" spans="1:11" s="3" customFormat="1" ht="24" x14ac:dyDescent="0.25">
      <c r="A1799" s="23" t="s">
        <v>3475</v>
      </c>
      <c r="B1799" s="28" t="s">
        <v>4817</v>
      </c>
      <c r="C1799" s="25"/>
      <c r="D1799" s="87">
        <f t="shared" si="46"/>
        <v>0</v>
      </c>
      <c r="E1799" s="88"/>
      <c r="F1799" s="89"/>
      <c r="G1799" s="3" t="str">
        <f t="shared" si="47"/>
        <v/>
      </c>
      <c r="H1799" s="103"/>
      <c r="I1799" s="103"/>
      <c r="J1799" s="103"/>
      <c r="K1799" s="103"/>
    </row>
    <row r="1800" spans="1:11" s="3" customFormat="1" x14ac:dyDescent="0.25">
      <c r="A1800" s="23" t="s">
        <v>3476</v>
      </c>
      <c r="B1800" s="24" t="s">
        <v>3477</v>
      </c>
      <c r="C1800" s="25"/>
      <c r="D1800" s="87">
        <f t="shared" si="46"/>
        <v>0</v>
      </c>
      <c r="E1800" s="88"/>
      <c r="F1800" s="89"/>
      <c r="G1800" s="3" t="str">
        <f t="shared" si="47"/>
        <v/>
      </c>
      <c r="H1800" s="103"/>
      <c r="I1800" s="103"/>
      <c r="J1800" s="103"/>
      <c r="K1800" s="103"/>
    </row>
    <row r="1801" spans="1:11" s="3" customFormat="1" x14ac:dyDescent="0.25">
      <c r="A1801" s="23" t="s">
        <v>3478</v>
      </c>
      <c r="B1801" s="24" t="s">
        <v>3479</v>
      </c>
      <c r="C1801" s="25"/>
      <c r="D1801" s="87">
        <f t="shared" si="46"/>
        <v>0</v>
      </c>
      <c r="E1801" s="88"/>
      <c r="F1801" s="89"/>
      <c r="G1801" s="3" t="str">
        <f t="shared" si="47"/>
        <v/>
      </c>
      <c r="H1801" s="103"/>
      <c r="I1801" s="103"/>
      <c r="J1801" s="103"/>
      <c r="K1801" s="103"/>
    </row>
    <row r="1802" spans="1:11" s="3" customFormat="1" x14ac:dyDescent="0.25">
      <c r="A1802" s="23" t="s">
        <v>3480</v>
      </c>
      <c r="B1802" s="24" t="s">
        <v>3481</v>
      </c>
      <c r="C1802" s="25"/>
      <c r="D1802" s="87">
        <f t="shared" si="46"/>
        <v>0</v>
      </c>
      <c r="E1802" s="88"/>
      <c r="F1802" s="89"/>
      <c r="G1802" s="3" t="str">
        <f t="shared" si="47"/>
        <v/>
      </c>
      <c r="H1802" s="103"/>
      <c r="I1802" s="103"/>
      <c r="J1802" s="103"/>
      <c r="K1802" s="103"/>
    </row>
    <row r="1803" spans="1:11" s="3" customFormat="1" x14ac:dyDescent="0.25">
      <c r="A1803" s="23" t="s">
        <v>3482</v>
      </c>
      <c r="B1803" s="24" t="s">
        <v>3391</v>
      </c>
      <c r="C1803" s="25"/>
      <c r="D1803" s="87">
        <f t="shared" si="46"/>
        <v>0</v>
      </c>
      <c r="E1803" s="88"/>
      <c r="F1803" s="89"/>
      <c r="G1803" s="3" t="str">
        <f t="shared" si="47"/>
        <v/>
      </c>
      <c r="H1803" s="103"/>
      <c r="I1803" s="103"/>
      <c r="J1803" s="103"/>
      <c r="K1803" s="103"/>
    </row>
    <row r="1804" spans="1:11" s="3" customFormat="1" x14ac:dyDescent="0.25">
      <c r="A1804" s="23" t="s">
        <v>3483</v>
      </c>
      <c r="B1804" s="24" t="s">
        <v>3484</v>
      </c>
      <c r="C1804" s="25"/>
      <c r="D1804" s="87">
        <f t="shared" si="46"/>
        <v>0</v>
      </c>
      <c r="E1804" s="88"/>
      <c r="F1804" s="89"/>
      <c r="G1804" s="3" t="str">
        <f t="shared" si="47"/>
        <v/>
      </c>
      <c r="H1804" s="103"/>
      <c r="I1804" s="103"/>
      <c r="J1804" s="103"/>
      <c r="K1804" s="103"/>
    </row>
    <row r="1805" spans="1:11" s="3" customFormat="1" x14ac:dyDescent="0.25">
      <c r="A1805" s="23" t="s">
        <v>3485</v>
      </c>
      <c r="B1805" s="24" t="s">
        <v>3486</v>
      </c>
      <c r="C1805" s="25"/>
      <c r="D1805" s="87">
        <f t="shared" si="46"/>
        <v>0</v>
      </c>
      <c r="E1805" s="88"/>
      <c r="F1805" s="89"/>
      <c r="G1805" s="3" t="str">
        <f t="shared" si="47"/>
        <v/>
      </c>
      <c r="H1805" s="103"/>
      <c r="I1805" s="103"/>
      <c r="J1805" s="103"/>
      <c r="K1805" s="103"/>
    </row>
    <row r="1806" spans="1:11" s="3" customFormat="1" x14ac:dyDescent="0.25">
      <c r="A1806" s="23" t="s">
        <v>3487</v>
      </c>
      <c r="B1806" s="24" t="s">
        <v>3488</v>
      </c>
      <c r="C1806" s="25"/>
      <c r="D1806" s="87">
        <f t="shared" si="46"/>
        <v>0</v>
      </c>
      <c r="E1806" s="88"/>
      <c r="F1806" s="89"/>
      <c r="G1806" s="3" t="str">
        <f t="shared" si="47"/>
        <v/>
      </c>
      <c r="H1806" s="103"/>
      <c r="I1806" s="103"/>
      <c r="J1806" s="103"/>
      <c r="K1806" s="103"/>
    </row>
    <row r="1807" spans="1:11" s="3" customFormat="1" x14ac:dyDescent="0.25">
      <c r="A1807" s="23" t="s">
        <v>3489</v>
      </c>
      <c r="B1807" s="24" t="s">
        <v>3490</v>
      </c>
      <c r="C1807" s="25"/>
      <c r="D1807" s="87">
        <f t="shared" si="46"/>
        <v>0</v>
      </c>
      <c r="E1807" s="88"/>
      <c r="F1807" s="89"/>
      <c r="G1807" s="3" t="str">
        <f t="shared" si="47"/>
        <v/>
      </c>
      <c r="H1807" s="103"/>
      <c r="I1807" s="103"/>
      <c r="J1807" s="103"/>
      <c r="K1807" s="103"/>
    </row>
    <row r="1808" spans="1:11" s="3" customFormat="1" x14ac:dyDescent="0.25">
      <c r="A1808" s="23" t="s">
        <v>3491</v>
      </c>
      <c r="B1808" s="24" t="s">
        <v>3492</v>
      </c>
      <c r="C1808" s="25"/>
      <c r="D1808" s="87">
        <f t="shared" si="46"/>
        <v>0</v>
      </c>
      <c r="E1808" s="88"/>
      <c r="F1808" s="89"/>
      <c r="G1808" s="3" t="str">
        <f t="shared" si="47"/>
        <v/>
      </c>
      <c r="H1808" s="103"/>
      <c r="I1808" s="103"/>
      <c r="J1808" s="103"/>
      <c r="K1808" s="103"/>
    </row>
    <row r="1809" spans="1:11" s="3" customFormat="1" ht="24" x14ac:dyDescent="0.25">
      <c r="A1809" s="23" t="s">
        <v>3493</v>
      </c>
      <c r="B1809" s="28" t="s">
        <v>4821</v>
      </c>
      <c r="C1809" s="25"/>
      <c r="D1809" s="87">
        <f t="shared" si="46"/>
        <v>0</v>
      </c>
      <c r="E1809" s="88"/>
      <c r="F1809" s="89"/>
      <c r="G1809" s="3" t="str">
        <f t="shared" si="47"/>
        <v/>
      </c>
      <c r="H1809" s="103"/>
      <c r="I1809" s="103"/>
      <c r="J1809" s="103"/>
      <c r="K1809" s="103"/>
    </row>
    <row r="1810" spans="1:11" s="3" customFormat="1" x14ac:dyDescent="0.25">
      <c r="A1810" s="23" t="s">
        <v>3495</v>
      </c>
      <c r="B1810" s="24" t="s">
        <v>3496</v>
      </c>
      <c r="C1810" s="25"/>
      <c r="D1810" s="87">
        <f t="shared" si="46"/>
        <v>0</v>
      </c>
      <c r="E1810" s="88"/>
      <c r="F1810" s="89"/>
      <c r="G1810" s="3" t="str">
        <f t="shared" si="47"/>
        <v/>
      </c>
      <c r="H1810" s="103"/>
      <c r="I1810" s="103"/>
      <c r="J1810" s="103"/>
      <c r="K1810" s="103"/>
    </row>
    <row r="1811" spans="1:11" s="3" customFormat="1" ht="24" x14ac:dyDescent="0.25">
      <c r="A1811" s="23" t="s">
        <v>3497</v>
      </c>
      <c r="B1811" s="28" t="s">
        <v>4822</v>
      </c>
      <c r="C1811" s="25"/>
      <c r="D1811" s="87">
        <f t="shared" si="46"/>
        <v>0</v>
      </c>
      <c r="E1811" s="88"/>
      <c r="F1811" s="89"/>
      <c r="G1811" s="3" t="str">
        <f t="shared" si="47"/>
        <v/>
      </c>
      <c r="H1811" s="103"/>
      <c r="I1811" s="103"/>
      <c r="J1811" s="103"/>
      <c r="K1811" s="103"/>
    </row>
    <row r="1812" spans="1:11" s="3" customFormat="1" x14ac:dyDescent="0.25">
      <c r="A1812" s="23" t="s">
        <v>3499</v>
      </c>
      <c r="B1812" s="24" t="s">
        <v>3500</v>
      </c>
      <c r="C1812" s="25"/>
      <c r="D1812" s="87">
        <f t="shared" si="46"/>
        <v>0</v>
      </c>
      <c r="E1812" s="88"/>
      <c r="F1812" s="89"/>
      <c r="G1812" s="3" t="str">
        <f t="shared" si="47"/>
        <v/>
      </c>
      <c r="H1812" s="103"/>
      <c r="I1812" s="103"/>
      <c r="J1812" s="103"/>
      <c r="K1812" s="103"/>
    </row>
    <row r="1813" spans="1:11" s="3" customFormat="1" ht="24" x14ac:dyDescent="0.25">
      <c r="A1813" s="23" t="s">
        <v>3501</v>
      </c>
      <c r="B1813" s="28" t="s">
        <v>4823</v>
      </c>
      <c r="C1813" s="25"/>
      <c r="D1813" s="87">
        <f t="shared" si="46"/>
        <v>0</v>
      </c>
      <c r="E1813" s="88"/>
      <c r="F1813" s="89"/>
      <c r="G1813" s="3" t="str">
        <f t="shared" si="47"/>
        <v/>
      </c>
      <c r="H1813" s="103"/>
      <c r="I1813" s="103"/>
      <c r="J1813" s="103"/>
      <c r="K1813" s="103"/>
    </row>
    <row r="1814" spans="1:11" s="3" customFormat="1" x14ac:dyDescent="0.25">
      <c r="A1814" s="23" t="s">
        <v>3503</v>
      </c>
      <c r="B1814" s="24" t="s">
        <v>3504</v>
      </c>
      <c r="C1814" s="25"/>
      <c r="D1814" s="87">
        <f t="shared" si="46"/>
        <v>0</v>
      </c>
      <c r="E1814" s="88"/>
      <c r="F1814" s="89"/>
      <c r="G1814" s="3" t="str">
        <f t="shared" si="47"/>
        <v/>
      </c>
      <c r="H1814" s="103"/>
      <c r="I1814" s="103"/>
      <c r="J1814" s="103"/>
      <c r="K1814" s="103"/>
    </row>
    <row r="1815" spans="1:11" s="3" customFormat="1" x14ac:dyDescent="0.25">
      <c r="A1815" s="23" t="s">
        <v>3505</v>
      </c>
      <c r="B1815" s="24" t="s">
        <v>3506</v>
      </c>
      <c r="C1815" s="25"/>
      <c r="D1815" s="87">
        <f t="shared" si="46"/>
        <v>0</v>
      </c>
      <c r="E1815" s="88"/>
      <c r="F1815" s="89"/>
      <c r="G1815" s="3" t="str">
        <f t="shared" si="47"/>
        <v/>
      </c>
      <c r="H1815" s="103"/>
      <c r="I1815" s="103"/>
      <c r="J1815" s="103"/>
      <c r="K1815" s="103"/>
    </row>
    <row r="1816" spans="1:11" s="3" customFormat="1" x14ac:dyDescent="0.25">
      <c r="A1816" s="23" t="s">
        <v>3507</v>
      </c>
      <c r="B1816" s="24" t="s">
        <v>3508</v>
      </c>
      <c r="C1816" s="25"/>
      <c r="D1816" s="87">
        <f t="shared" si="46"/>
        <v>0</v>
      </c>
      <c r="E1816" s="88"/>
      <c r="F1816" s="89"/>
      <c r="G1816" s="3" t="str">
        <f t="shared" si="47"/>
        <v/>
      </c>
      <c r="H1816" s="103"/>
      <c r="I1816" s="103"/>
      <c r="J1816" s="103"/>
      <c r="K1816" s="103"/>
    </row>
    <row r="1817" spans="1:11" s="3" customFormat="1" x14ac:dyDescent="0.25">
      <c r="A1817" s="23" t="s">
        <v>3509</v>
      </c>
      <c r="B1817" s="24" t="s">
        <v>3510</v>
      </c>
      <c r="C1817" s="25"/>
      <c r="D1817" s="87">
        <f t="shared" si="46"/>
        <v>0</v>
      </c>
      <c r="E1817" s="88"/>
      <c r="F1817" s="89"/>
      <c r="G1817" s="3" t="str">
        <f t="shared" si="47"/>
        <v/>
      </c>
      <c r="H1817" s="103"/>
      <c r="I1817" s="103"/>
      <c r="J1817" s="103"/>
      <c r="K1817" s="103"/>
    </row>
    <row r="1818" spans="1:11" s="3" customFormat="1" x14ac:dyDescent="0.25">
      <c r="A1818" s="23" t="s">
        <v>3511</v>
      </c>
      <c r="B1818" s="24" t="s">
        <v>3512</v>
      </c>
      <c r="C1818" s="25"/>
      <c r="D1818" s="87">
        <f t="shared" si="46"/>
        <v>0</v>
      </c>
      <c r="E1818" s="88"/>
      <c r="F1818" s="89"/>
      <c r="G1818" s="3" t="str">
        <f t="shared" si="47"/>
        <v/>
      </c>
      <c r="H1818" s="103"/>
      <c r="I1818" s="103"/>
      <c r="J1818" s="103"/>
      <c r="K1818" s="103"/>
    </row>
    <row r="1819" spans="1:11" s="3" customFormat="1" x14ac:dyDescent="0.25">
      <c r="A1819" s="23" t="s">
        <v>3513</v>
      </c>
      <c r="B1819" s="24" t="s">
        <v>3514</v>
      </c>
      <c r="C1819" s="25"/>
      <c r="D1819" s="87">
        <f t="shared" si="46"/>
        <v>0</v>
      </c>
      <c r="E1819" s="88"/>
      <c r="F1819" s="89"/>
      <c r="G1819" s="3" t="str">
        <f t="shared" si="47"/>
        <v/>
      </c>
      <c r="H1819" s="103"/>
      <c r="I1819" s="103"/>
      <c r="J1819" s="103"/>
      <c r="K1819" s="103"/>
    </row>
    <row r="1820" spans="1:11" s="3" customFormat="1" x14ac:dyDescent="0.25">
      <c r="A1820" s="23" t="s">
        <v>3515</v>
      </c>
      <c r="B1820" s="24" t="s">
        <v>3516</v>
      </c>
      <c r="C1820" s="25"/>
      <c r="D1820" s="87">
        <f t="shared" si="46"/>
        <v>0</v>
      </c>
      <c r="E1820" s="88"/>
      <c r="F1820" s="89"/>
      <c r="G1820" s="3" t="str">
        <f t="shared" si="47"/>
        <v/>
      </c>
      <c r="H1820" s="103"/>
      <c r="I1820" s="103"/>
      <c r="J1820" s="103"/>
      <c r="K1820" s="103"/>
    </row>
    <row r="1821" spans="1:11" s="3" customFormat="1" x14ac:dyDescent="0.25">
      <c r="A1821" s="23" t="s">
        <v>3517</v>
      </c>
      <c r="B1821" s="24" t="s">
        <v>3518</v>
      </c>
      <c r="C1821" s="25"/>
      <c r="D1821" s="87">
        <f t="shared" si="46"/>
        <v>0</v>
      </c>
      <c r="E1821" s="88"/>
      <c r="F1821" s="89"/>
      <c r="G1821" s="3" t="str">
        <f t="shared" si="47"/>
        <v/>
      </c>
      <c r="H1821" s="103"/>
      <c r="I1821" s="103"/>
      <c r="J1821" s="103"/>
      <c r="K1821" s="103"/>
    </row>
    <row r="1822" spans="1:11" s="3" customFormat="1" x14ac:dyDescent="0.25">
      <c r="A1822" s="23" t="s">
        <v>3519</v>
      </c>
      <c r="B1822" s="24" t="s">
        <v>3520</v>
      </c>
      <c r="C1822" s="25"/>
      <c r="D1822" s="87">
        <f t="shared" si="46"/>
        <v>0</v>
      </c>
      <c r="E1822" s="88"/>
      <c r="F1822" s="89"/>
      <c r="G1822" s="3" t="str">
        <f t="shared" si="47"/>
        <v/>
      </c>
      <c r="H1822" s="103"/>
      <c r="I1822" s="103"/>
      <c r="J1822" s="103"/>
      <c r="K1822" s="103"/>
    </row>
    <row r="1823" spans="1:11" s="3" customFormat="1" x14ac:dyDescent="0.25">
      <c r="A1823" s="23" t="s">
        <v>3521</v>
      </c>
      <c r="B1823" s="24" t="s">
        <v>3522</v>
      </c>
      <c r="C1823" s="25"/>
      <c r="D1823" s="87">
        <f t="shared" si="46"/>
        <v>0</v>
      </c>
      <c r="E1823" s="88"/>
      <c r="F1823" s="89"/>
      <c r="G1823" s="3" t="str">
        <f t="shared" si="47"/>
        <v/>
      </c>
      <c r="H1823" s="103"/>
      <c r="I1823" s="103"/>
      <c r="J1823" s="103"/>
      <c r="K1823" s="103"/>
    </row>
    <row r="1824" spans="1:11" s="3" customFormat="1" x14ac:dyDescent="0.25">
      <c r="A1824" s="23" t="s">
        <v>3523</v>
      </c>
      <c r="B1824" s="24" t="s">
        <v>3524</v>
      </c>
      <c r="C1824" s="25"/>
      <c r="D1824" s="87">
        <f t="shared" si="46"/>
        <v>0</v>
      </c>
      <c r="E1824" s="88"/>
      <c r="F1824" s="89"/>
      <c r="G1824" s="3" t="str">
        <f t="shared" si="47"/>
        <v/>
      </c>
      <c r="H1824" s="103"/>
      <c r="I1824" s="103"/>
      <c r="J1824" s="103"/>
      <c r="K1824" s="103"/>
    </row>
    <row r="1825" spans="1:11" s="3" customFormat="1" x14ac:dyDescent="0.25">
      <c r="A1825" s="23" t="s">
        <v>3525</v>
      </c>
      <c r="B1825" s="24" t="s">
        <v>3526</v>
      </c>
      <c r="C1825" s="25"/>
      <c r="D1825" s="87">
        <f t="shared" si="46"/>
        <v>0</v>
      </c>
      <c r="E1825" s="88"/>
      <c r="F1825" s="89"/>
      <c r="G1825" s="3" t="str">
        <f t="shared" si="47"/>
        <v/>
      </c>
      <c r="H1825" s="103"/>
      <c r="I1825" s="103"/>
      <c r="J1825" s="103"/>
      <c r="K1825" s="103"/>
    </row>
    <row r="1826" spans="1:11" s="3" customFormat="1" x14ac:dyDescent="0.25">
      <c r="A1826" s="23" t="s">
        <v>3527</v>
      </c>
      <c r="B1826" s="28" t="s">
        <v>4824</v>
      </c>
      <c r="C1826" s="25"/>
      <c r="D1826" s="87">
        <f t="shared" si="46"/>
        <v>0</v>
      </c>
      <c r="E1826" s="88"/>
      <c r="F1826" s="89"/>
      <c r="G1826" s="3" t="str">
        <f t="shared" si="47"/>
        <v/>
      </c>
      <c r="H1826" s="103"/>
      <c r="I1826" s="103"/>
      <c r="J1826" s="103"/>
      <c r="K1826" s="103"/>
    </row>
    <row r="1827" spans="1:11" s="3" customFormat="1" x14ac:dyDescent="0.25">
      <c r="A1827" s="23" t="s">
        <v>3529</v>
      </c>
      <c r="B1827" s="24" t="s">
        <v>3530</v>
      </c>
      <c r="C1827" s="25"/>
      <c r="D1827" s="87">
        <f t="shared" si="46"/>
        <v>0</v>
      </c>
      <c r="E1827" s="88"/>
      <c r="F1827" s="89"/>
      <c r="G1827" s="3" t="str">
        <f t="shared" si="47"/>
        <v/>
      </c>
      <c r="H1827" s="103"/>
      <c r="I1827" s="103"/>
      <c r="J1827" s="103"/>
      <c r="K1827" s="103"/>
    </row>
    <row r="1828" spans="1:11" s="3" customFormat="1" x14ac:dyDescent="0.25">
      <c r="A1828" s="23" t="s">
        <v>3531</v>
      </c>
      <c r="B1828" s="24" t="s">
        <v>3532</v>
      </c>
      <c r="C1828" s="25"/>
      <c r="D1828" s="87">
        <f t="shared" si="46"/>
        <v>0</v>
      </c>
      <c r="E1828" s="88"/>
      <c r="F1828" s="89"/>
      <c r="G1828" s="3" t="str">
        <f t="shared" si="47"/>
        <v/>
      </c>
      <c r="H1828" s="103"/>
      <c r="I1828" s="103"/>
      <c r="J1828" s="103"/>
      <c r="K1828" s="103"/>
    </row>
    <row r="1829" spans="1:11" s="3" customFormat="1" x14ac:dyDescent="0.25">
      <c r="A1829" s="23" t="s">
        <v>3533</v>
      </c>
      <c r="B1829" s="24" t="s">
        <v>3534</v>
      </c>
      <c r="C1829" s="25"/>
      <c r="D1829" s="87">
        <f t="shared" si="46"/>
        <v>0</v>
      </c>
      <c r="E1829" s="88"/>
      <c r="F1829" s="89"/>
      <c r="G1829" s="3" t="str">
        <f t="shared" si="47"/>
        <v/>
      </c>
      <c r="H1829" s="103"/>
      <c r="I1829" s="103"/>
      <c r="J1829" s="103"/>
      <c r="K1829" s="103"/>
    </row>
    <row r="1830" spans="1:11" s="3" customFormat="1" x14ac:dyDescent="0.25">
      <c r="A1830" s="23" t="s">
        <v>3535</v>
      </c>
      <c r="B1830" s="24" t="s">
        <v>3536</v>
      </c>
      <c r="C1830" s="25"/>
      <c r="D1830" s="87">
        <f t="shared" si="46"/>
        <v>0</v>
      </c>
      <c r="E1830" s="88"/>
      <c r="F1830" s="89"/>
      <c r="G1830" s="3" t="str">
        <f t="shared" si="47"/>
        <v/>
      </c>
      <c r="H1830" s="103"/>
      <c r="I1830" s="103"/>
      <c r="J1830" s="103"/>
      <c r="K1830" s="103"/>
    </row>
    <row r="1831" spans="1:11" s="3" customFormat="1" x14ac:dyDescent="0.25">
      <c r="A1831" s="23" t="s">
        <v>3537</v>
      </c>
      <c r="B1831" s="24" t="s">
        <v>3349</v>
      </c>
      <c r="C1831" s="25"/>
      <c r="D1831" s="87">
        <f t="shared" si="46"/>
        <v>0</v>
      </c>
      <c r="E1831" s="88"/>
      <c r="F1831" s="89"/>
      <c r="G1831" s="3" t="str">
        <f t="shared" si="47"/>
        <v/>
      </c>
      <c r="H1831" s="103"/>
      <c r="I1831" s="103"/>
      <c r="J1831" s="103"/>
      <c r="K1831" s="103"/>
    </row>
    <row r="1832" spans="1:11" s="3" customFormat="1" x14ac:dyDescent="0.25">
      <c r="A1832" s="23" t="s">
        <v>3538</v>
      </c>
      <c r="B1832" s="53" t="s">
        <v>3539</v>
      </c>
      <c r="C1832" s="25"/>
      <c r="D1832" s="87">
        <f t="shared" si="46"/>
        <v>0</v>
      </c>
      <c r="E1832" s="88"/>
      <c r="F1832" s="89"/>
      <c r="G1832" s="3" t="str">
        <f t="shared" si="47"/>
        <v/>
      </c>
      <c r="H1832" s="103"/>
      <c r="I1832" s="103"/>
      <c r="J1832" s="103"/>
      <c r="K1832" s="103"/>
    </row>
    <row r="1833" spans="1:11" s="3" customFormat="1" x14ac:dyDescent="0.25">
      <c r="A1833" s="47"/>
      <c r="B1833" s="102" t="s">
        <v>3540</v>
      </c>
      <c r="C1833" s="41">
        <f>SUM(C1834:C1836)</f>
        <v>0</v>
      </c>
      <c r="D1833" s="93">
        <f>SUM(D1834:D1836)</f>
        <v>0</v>
      </c>
      <c r="E1833" s="93">
        <f>SUM(E1834:E1836)</f>
        <v>0</v>
      </c>
      <c r="F1833" s="69">
        <f>SUM(F1834:F1836)</f>
        <v>0</v>
      </c>
      <c r="G1833" s="3" t="str">
        <f t="shared" si="47"/>
        <v/>
      </c>
      <c r="H1833" s="103"/>
      <c r="I1833" s="103"/>
      <c r="J1833" s="103"/>
      <c r="K1833" s="103"/>
    </row>
    <row r="1834" spans="1:11" s="3" customFormat="1" ht="24" x14ac:dyDescent="0.25">
      <c r="A1834" s="23" t="s">
        <v>3541</v>
      </c>
      <c r="B1834" s="28" t="s">
        <v>4825</v>
      </c>
      <c r="C1834" s="25"/>
      <c r="D1834" s="87">
        <f>+E1834+F1834</f>
        <v>0</v>
      </c>
      <c r="E1834" s="88"/>
      <c r="F1834" s="89"/>
      <c r="G1834" s="3" t="str">
        <f t="shared" si="47"/>
        <v/>
      </c>
      <c r="H1834" s="103"/>
      <c r="I1834" s="103"/>
      <c r="J1834" s="103"/>
      <c r="K1834" s="103"/>
    </row>
    <row r="1835" spans="1:11" s="3" customFormat="1" x14ac:dyDescent="0.25">
      <c r="A1835" s="23" t="s">
        <v>3543</v>
      </c>
      <c r="B1835" s="24" t="s">
        <v>3544</v>
      </c>
      <c r="C1835" s="25"/>
      <c r="D1835" s="87">
        <f>+E1835+F1835</f>
        <v>0</v>
      </c>
      <c r="E1835" s="88"/>
      <c r="F1835" s="89"/>
      <c r="G1835" s="3" t="str">
        <f t="shared" si="47"/>
        <v/>
      </c>
      <c r="H1835" s="103"/>
      <c r="I1835" s="103"/>
      <c r="J1835" s="103"/>
      <c r="K1835" s="103"/>
    </row>
    <row r="1836" spans="1:11" s="3" customFormat="1" x14ac:dyDescent="0.25">
      <c r="A1836" s="23" t="s">
        <v>3545</v>
      </c>
      <c r="B1836" s="53" t="s">
        <v>3546</v>
      </c>
      <c r="C1836" s="25"/>
      <c r="D1836" s="87">
        <f>+E1836+F1836</f>
        <v>0</v>
      </c>
      <c r="E1836" s="88"/>
      <c r="F1836" s="89"/>
      <c r="G1836" s="3" t="str">
        <f t="shared" si="47"/>
        <v/>
      </c>
      <c r="H1836" s="103"/>
      <c r="I1836" s="103"/>
      <c r="J1836" s="103"/>
      <c r="K1836" s="103"/>
    </row>
    <row r="1837" spans="1:11" s="3" customFormat="1" x14ac:dyDescent="0.25">
      <c r="A1837" s="47"/>
      <c r="B1837" s="102" t="s">
        <v>3547</v>
      </c>
      <c r="C1837" s="41">
        <f>SUM(C1838:C1847)</f>
        <v>0</v>
      </c>
      <c r="D1837" s="93"/>
      <c r="E1837" s="93"/>
      <c r="F1837" s="69"/>
      <c r="G1837" s="3" t="str">
        <f t="shared" si="47"/>
        <v/>
      </c>
      <c r="H1837" s="103"/>
      <c r="I1837" s="103"/>
      <c r="J1837" s="103"/>
      <c r="K1837" s="103"/>
    </row>
    <row r="1838" spans="1:11" s="3" customFormat="1" ht="24" x14ac:dyDescent="0.25">
      <c r="A1838" s="23" t="s">
        <v>3548</v>
      </c>
      <c r="B1838" s="28" t="s">
        <v>4826</v>
      </c>
      <c r="C1838" s="25"/>
      <c r="D1838" s="26"/>
      <c r="E1838" s="26"/>
      <c r="F1838" s="27"/>
      <c r="H1838" s="103"/>
      <c r="I1838" s="103"/>
      <c r="J1838" s="103"/>
      <c r="K1838" s="103"/>
    </row>
    <row r="1839" spans="1:11" s="3" customFormat="1" x14ac:dyDescent="0.25">
      <c r="A1839" s="23" t="s">
        <v>3550</v>
      </c>
      <c r="B1839" s="24" t="s">
        <v>3551</v>
      </c>
      <c r="C1839" s="25"/>
      <c r="D1839" s="26"/>
      <c r="E1839" s="26"/>
      <c r="F1839" s="27"/>
      <c r="H1839" s="103"/>
      <c r="I1839" s="103"/>
      <c r="J1839" s="103"/>
      <c r="K1839" s="103"/>
    </row>
    <row r="1840" spans="1:11" s="3" customFormat="1" x14ac:dyDescent="0.25">
      <c r="A1840" s="23" t="s">
        <v>3552</v>
      </c>
      <c r="B1840" s="24" t="s">
        <v>3553</v>
      </c>
      <c r="C1840" s="25"/>
      <c r="D1840" s="26"/>
      <c r="E1840" s="26"/>
      <c r="F1840" s="27"/>
      <c r="H1840" s="103"/>
      <c r="I1840" s="103"/>
      <c r="J1840" s="103"/>
      <c r="K1840" s="103"/>
    </row>
    <row r="1841" spans="1:11" s="3" customFormat="1" ht="24" x14ac:dyDescent="0.25">
      <c r="A1841" s="23" t="s">
        <v>3554</v>
      </c>
      <c r="B1841" s="28" t="s">
        <v>4827</v>
      </c>
      <c r="C1841" s="25"/>
      <c r="D1841" s="26"/>
      <c r="E1841" s="26"/>
      <c r="F1841" s="27"/>
      <c r="H1841" s="103"/>
      <c r="I1841" s="103"/>
      <c r="J1841" s="103"/>
      <c r="K1841" s="103"/>
    </row>
    <row r="1842" spans="1:11" s="3" customFormat="1" ht="24" x14ac:dyDescent="0.25">
      <c r="A1842" s="23" t="s">
        <v>3556</v>
      </c>
      <c r="B1842" s="28" t="s">
        <v>4828</v>
      </c>
      <c r="C1842" s="25"/>
      <c r="D1842" s="26"/>
      <c r="E1842" s="26"/>
      <c r="F1842" s="27"/>
      <c r="H1842" s="103"/>
      <c r="I1842" s="103"/>
      <c r="J1842" s="103"/>
      <c r="K1842" s="103"/>
    </row>
    <row r="1843" spans="1:11" s="3" customFormat="1" x14ac:dyDescent="0.25">
      <c r="A1843" s="23" t="s">
        <v>3558</v>
      </c>
      <c r="B1843" s="24" t="s">
        <v>3559</v>
      </c>
      <c r="C1843" s="25"/>
      <c r="D1843" s="26"/>
      <c r="E1843" s="26"/>
      <c r="F1843" s="27"/>
      <c r="H1843" s="103"/>
      <c r="I1843" s="103"/>
      <c r="J1843" s="103"/>
      <c r="K1843" s="103"/>
    </row>
    <row r="1844" spans="1:11" s="3" customFormat="1" x14ac:dyDescent="0.25">
      <c r="A1844" s="23" t="s">
        <v>3560</v>
      </c>
      <c r="B1844" s="24" t="s">
        <v>3561</v>
      </c>
      <c r="C1844" s="25"/>
      <c r="D1844" s="26"/>
      <c r="E1844" s="26"/>
      <c r="F1844" s="27"/>
      <c r="H1844" s="103"/>
      <c r="I1844" s="103"/>
      <c r="J1844" s="103"/>
      <c r="K1844" s="103"/>
    </row>
    <row r="1845" spans="1:11" s="3" customFormat="1" x14ac:dyDescent="0.25">
      <c r="A1845" s="23" t="s">
        <v>3562</v>
      </c>
      <c r="B1845" s="24" t="s">
        <v>3563</v>
      </c>
      <c r="C1845" s="25"/>
      <c r="D1845" s="26"/>
      <c r="E1845" s="26"/>
      <c r="F1845" s="27"/>
      <c r="H1845" s="103"/>
      <c r="I1845" s="103"/>
      <c r="J1845" s="103"/>
      <c r="K1845" s="103"/>
    </row>
    <row r="1846" spans="1:11" s="3" customFormat="1" x14ac:dyDescent="0.25">
      <c r="A1846" s="23" t="s">
        <v>3564</v>
      </c>
      <c r="B1846" s="28" t="s">
        <v>4829</v>
      </c>
      <c r="C1846" s="25"/>
      <c r="D1846" s="26"/>
      <c r="E1846" s="26"/>
      <c r="F1846" s="27"/>
      <c r="H1846" s="103"/>
      <c r="I1846" s="103"/>
      <c r="J1846" s="103"/>
      <c r="K1846" s="103"/>
    </row>
    <row r="1847" spans="1:11" s="3" customFormat="1" x14ac:dyDescent="0.25">
      <c r="A1847" s="23" t="s">
        <v>3566</v>
      </c>
      <c r="B1847" s="53" t="s">
        <v>3567</v>
      </c>
      <c r="C1847" s="25"/>
      <c r="D1847" s="26"/>
      <c r="E1847" s="26"/>
      <c r="F1847" s="27"/>
      <c r="H1847" s="103"/>
      <c r="I1847" s="103"/>
      <c r="J1847" s="103"/>
      <c r="K1847" s="103"/>
    </row>
    <row r="1848" spans="1:11" s="3" customFormat="1" x14ac:dyDescent="0.25">
      <c r="A1848" s="47"/>
      <c r="B1848" s="48" t="s">
        <v>3568</v>
      </c>
      <c r="C1848" s="41">
        <f>+C1849</f>
        <v>0</v>
      </c>
      <c r="D1848" s="42"/>
      <c r="E1848" s="42"/>
      <c r="F1848" s="43"/>
      <c r="H1848" s="103"/>
      <c r="I1848" s="103"/>
      <c r="J1848" s="103"/>
      <c r="K1848" s="103"/>
    </row>
    <row r="1849" spans="1:11" s="3" customFormat="1" x14ac:dyDescent="0.25">
      <c r="A1849" s="23" t="s">
        <v>3569</v>
      </c>
      <c r="B1849" s="53" t="s">
        <v>3570</v>
      </c>
      <c r="C1849" s="25"/>
      <c r="D1849" s="26"/>
      <c r="E1849" s="26"/>
      <c r="F1849" s="27"/>
      <c r="H1849" s="103"/>
      <c r="I1849" s="103"/>
      <c r="J1849" s="103"/>
      <c r="K1849" s="103"/>
    </row>
    <row r="1850" spans="1:11" s="3" customFormat="1" x14ac:dyDescent="0.25">
      <c r="A1850" s="47"/>
      <c r="B1850" s="48" t="s">
        <v>3571</v>
      </c>
      <c r="C1850" s="41">
        <f>SUM(C1851:C1857)</f>
        <v>0</v>
      </c>
      <c r="D1850" s="42"/>
      <c r="E1850" s="42"/>
      <c r="F1850" s="43"/>
      <c r="H1850" s="103"/>
      <c r="I1850" s="103"/>
      <c r="J1850" s="103"/>
      <c r="K1850" s="103"/>
    </row>
    <row r="1851" spans="1:11" s="3" customFormat="1" x14ac:dyDescent="0.25">
      <c r="A1851" s="23" t="s">
        <v>3572</v>
      </c>
      <c r="B1851" s="24" t="s">
        <v>3573</v>
      </c>
      <c r="C1851" s="25"/>
      <c r="D1851" s="26"/>
      <c r="E1851" s="26"/>
      <c r="F1851" s="27"/>
      <c r="H1851" s="103"/>
      <c r="I1851" s="103"/>
      <c r="J1851" s="103"/>
      <c r="K1851" s="103"/>
    </row>
    <row r="1852" spans="1:11" s="3" customFormat="1" x14ac:dyDescent="0.25">
      <c r="A1852" s="23" t="s">
        <v>3574</v>
      </c>
      <c r="B1852" s="24" t="s">
        <v>3575</v>
      </c>
      <c r="C1852" s="25"/>
      <c r="D1852" s="26"/>
      <c r="E1852" s="26"/>
      <c r="F1852" s="27"/>
      <c r="H1852" s="103"/>
      <c r="I1852" s="103"/>
      <c r="J1852" s="103"/>
      <c r="K1852" s="103"/>
    </row>
    <row r="1853" spans="1:11" s="3" customFormat="1" x14ac:dyDescent="0.25">
      <c r="A1853" s="23" t="s">
        <v>3576</v>
      </c>
      <c r="B1853" s="24" t="s">
        <v>3577</v>
      </c>
      <c r="C1853" s="25"/>
      <c r="D1853" s="26"/>
      <c r="E1853" s="26"/>
      <c r="F1853" s="27"/>
      <c r="H1853" s="103"/>
      <c r="I1853" s="103"/>
      <c r="J1853" s="103"/>
      <c r="K1853" s="103"/>
    </row>
    <row r="1854" spans="1:11" s="3" customFormat="1" x14ac:dyDescent="0.25">
      <c r="A1854" s="23" t="s">
        <v>3578</v>
      </c>
      <c r="B1854" s="24" t="s">
        <v>3579</v>
      </c>
      <c r="C1854" s="25"/>
      <c r="D1854" s="26"/>
      <c r="E1854" s="26"/>
      <c r="F1854" s="27"/>
      <c r="H1854" s="103"/>
      <c r="I1854" s="103"/>
      <c r="J1854" s="103"/>
      <c r="K1854" s="103"/>
    </row>
    <row r="1855" spans="1:11" s="3" customFormat="1" x14ac:dyDescent="0.25">
      <c r="A1855" s="23" t="s">
        <v>3580</v>
      </c>
      <c r="B1855" s="24" t="s">
        <v>3581</v>
      </c>
      <c r="C1855" s="25"/>
      <c r="D1855" s="26"/>
      <c r="E1855" s="26"/>
      <c r="F1855" s="27"/>
      <c r="H1855" s="103"/>
      <c r="I1855" s="103"/>
      <c r="J1855" s="103"/>
      <c r="K1855" s="103"/>
    </row>
    <row r="1856" spans="1:11" s="3" customFormat="1" x14ac:dyDescent="0.25">
      <c r="A1856" s="23" t="s">
        <v>3582</v>
      </c>
      <c r="B1856" s="24" t="s">
        <v>3583</v>
      </c>
      <c r="C1856" s="25"/>
      <c r="D1856" s="26"/>
      <c r="E1856" s="26"/>
      <c r="F1856" s="27"/>
      <c r="H1856" s="103"/>
      <c r="I1856" s="103"/>
      <c r="J1856" s="103"/>
      <c r="K1856" s="103"/>
    </row>
    <row r="1857" spans="1:11" s="3" customFormat="1" x14ac:dyDescent="0.25">
      <c r="A1857" s="23" t="s">
        <v>3584</v>
      </c>
      <c r="B1857" s="53" t="s">
        <v>3585</v>
      </c>
      <c r="C1857" s="25"/>
      <c r="D1857" s="26"/>
      <c r="E1857" s="26"/>
      <c r="F1857" s="27"/>
      <c r="H1857" s="103"/>
      <c r="I1857" s="103"/>
      <c r="J1857" s="103"/>
      <c r="K1857" s="103"/>
    </row>
    <row r="1858" spans="1:11" s="3" customFormat="1" x14ac:dyDescent="0.25">
      <c r="A1858" s="47"/>
      <c r="B1858" s="48" t="s">
        <v>3586</v>
      </c>
      <c r="C1858" s="69"/>
      <c r="D1858" s="42"/>
      <c r="E1858" s="42"/>
      <c r="F1858" s="43"/>
      <c r="H1858" s="103"/>
      <c r="I1858" s="103"/>
      <c r="J1858" s="103"/>
      <c r="K1858" s="103"/>
    </row>
    <row r="1859" spans="1:11" s="3" customFormat="1" x14ac:dyDescent="0.25">
      <c r="A1859" s="47"/>
      <c r="B1859" s="55" t="s">
        <v>3587</v>
      </c>
      <c r="C1859" s="69">
        <f>SUM(C1860:C1875)</f>
        <v>0</v>
      </c>
      <c r="D1859" s="42"/>
      <c r="E1859" s="42"/>
      <c r="F1859" s="43"/>
      <c r="H1859" s="103"/>
      <c r="I1859" s="103"/>
      <c r="J1859" s="103"/>
      <c r="K1859" s="103"/>
    </row>
    <row r="1860" spans="1:11" s="3" customFormat="1" x14ac:dyDescent="0.25">
      <c r="A1860" s="23" t="s">
        <v>3588</v>
      </c>
      <c r="B1860" s="24" t="s">
        <v>3589</v>
      </c>
      <c r="C1860" s="25"/>
      <c r="D1860" s="26"/>
      <c r="E1860" s="26"/>
      <c r="F1860" s="27"/>
      <c r="H1860" s="103"/>
      <c r="I1860" s="103"/>
      <c r="J1860" s="103"/>
      <c r="K1860" s="103"/>
    </row>
    <row r="1861" spans="1:11" s="3" customFormat="1" x14ac:dyDescent="0.25">
      <c r="A1861" s="23" t="s">
        <v>3590</v>
      </c>
      <c r="B1861" s="24" t="s">
        <v>3591</v>
      </c>
      <c r="C1861" s="25"/>
      <c r="D1861" s="26"/>
      <c r="E1861" s="26"/>
      <c r="F1861" s="27"/>
      <c r="H1861" s="103"/>
      <c r="I1861" s="103"/>
      <c r="J1861" s="103"/>
      <c r="K1861" s="103"/>
    </row>
    <row r="1862" spans="1:11" s="3" customFormat="1" x14ac:dyDescent="0.25">
      <c r="A1862" s="23" t="s">
        <v>3592</v>
      </c>
      <c r="B1862" s="24" t="s">
        <v>3593</v>
      </c>
      <c r="C1862" s="25"/>
      <c r="D1862" s="26"/>
      <c r="E1862" s="26"/>
      <c r="F1862" s="27"/>
      <c r="H1862" s="103"/>
      <c r="I1862" s="103"/>
      <c r="J1862" s="103"/>
      <c r="K1862" s="103"/>
    </row>
    <row r="1863" spans="1:11" s="3" customFormat="1" x14ac:dyDescent="0.25">
      <c r="A1863" s="23" t="s">
        <v>3594</v>
      </c>
      <c r="B1863" s="24" t="s">
        <v>3595</v>
      </c>
      <c r="C1863" s="25"/>
      <c r="D1863" s="26"/>
      <c r="E1863" s="26"/>
      <c r="F1863" s="27"/>
      <c r="H1863" s="103"/>
      <c r="I1863" s="103"/>
      <c r="J1863" s="103"/>
      <c r="K1863" s="103"/>
    </row>
    <row r="1864" spans="1:11" s="3" customFormat="1" x14ac:dyDescent="0.25">
      <c r="A1864" s="23" t="s">
        <v>3596</v>
      </c>
      <c r="B1864" s="24" t="s">
        <v>3597</v>
      </c>
      <c r="C1864" s="25"/>
      <c r="D1864" s="26"/>
      <c r="E1864" s="26"/>
      <c r="F1864" s="27"/>
      <c r="H1864" s="103"/>
      <c r="I1864" s="103"/>
      <c r="J1864" s="103"/>
      <c r="K1864" s="103"/>
    </row>
    <row r="1865" spans="1:11" s="3" customFormat="1" x14ac:dyDescent="0.25">
      <c r="A1865" s="23" t="s">
        <v>3598</v>
      </c>
      <c r="B1865" s="24" t="s">
        <v>3599</v>
      </c>
      <c r="C1865" s="25"/>
      <c r="D1865" s="26"/>
      <c r="E1865" s="26"/>
      <c r="F1865" s="27"/>
      <c r="H1865" s="103"/>
      <c r="I1865" s="103"/>
      <c r="J1865" s="103"/>
      <c r="K1865" s="103"/>
    </row>
    <row r="1866" spans="1:11" s="3" customFormat="1" x14ac:dyDescent="0.25">
      <c r="A1866" s="23" t="s">
        <v>3600</v>
      </c>
      <c r="B1866" s="24" t="s">
        <v>3601</v>
      </c>
      <c r="C1866" s="25"/>
      <c r="D1866" s="26"/>
      <c r="E1866" s="26"/>
      <c r="F1866" s="27"/>
      <c r="H1866" s="103"/>
      <c r="I1866" s="103"/>
      <c r="J1866" s="103"/>
      <c r="K1866" s="103"/>
    </row>
    <row r="1867" spans="1:11" s="3" customFormat="1" x14ac:dyDescent="0.25">
      <c r="A1867" s="23" t="s">
        <v>3602</v>
      </c>
      <c r="B1867" s="24" t="s">
        <v>3603</v>
      </c>
      <c r="C1867" s="25"/>
      <c r="D1867" s="26"/>
      <c r="E1867" s="26"/>
      <c r="F1867" s="27"/>
      <c r="H1867" s="103"/>
      <c r="I1867" s="103"/>
      <c r="J1867" s="103"/>
      <c r="K1867" s="103"/>
    </row>
    <row r="1868" spans="1:11" s="3" customFormat="1" x14ac:dyDescent="0.25">
      <c r="A1868" s="23" t="s">
        <v>3604</v>
      </c>
      <c r="B1868" s="24" t="s">
        <v>3605</v>
      </c>
      <c r="C1868" s="25"/>
      <c r="D1868" s="26"/>
      <c r="E1868" s="26"/>
      <c r="F1868" s="27"/>
      <c r="H1868" s="103"/>
      <c r="I1868" s="103"/>
      <c r="J1868" s="103"/>
      <c r="K1868" s="103"/>
    </row>
    <row r="1869" spans="1:11" s="3" customFormat="1" x14ac:dyDescent="0.25">
      <c r="A1869" s="23" t="s">
        <v>3606</v>
      </c>
      <c r="B1869" s="24" t="s">
        <v>3607</v>
      </c>
      <c r="C1869" s="25"/>
      <c r="D1869" s="26"/>
      <c r="E1869" s="26"/>
      <c r="F1869" s="27"/>
      <c r="H1869" s="103"/>
      <c r="I1869" s="103"/>
      <c r="J1869" s="103"/>
      <c r="K1869" s="103"/>
    </row>
    <row r="1870" spans="1:11" s="3" customFormat="1" x14ac:dyDescent="0.25">
      <c r="A1870" s="23" t="s">
        <v>3608</v>
      </c>
      <c r="B1870" s="24" t="s">
        <v>3609</v>
      </c>
      <c r="C1870" s="25"/>
      <c r="D1870" s="26"/>
      <c r="E1870" s="26"/>
      <c r="F1870" s="27"/>
      <c r="H1870" s="103"/>
      <c r="I1870" s="103"/>
      <c r="J1870" s="103"/>
      <c r="K1870" s="103"/>
    </row>
    <row r="1871" spans="1:11" s="3" customFormat="1" x14ac:dyDescent="0.25">
      <c r="A1871" s="23" t="s">
        <v>3610</v>
      </c>
      <c r="B1871" s="24" t="s">
        <v>3611</v>
      </c>
      <c r="C1871" s="25"/>
      <c r="D1871" s="26"/>
      <c r="E1871" s="26"/>
      <c r="F1871" s="27"/>
      <c r="H1871" s="103"/>
      <c r="I1871" s="103"/>
      <c r="J1871" s="103"/>
      <c r="K1871" s="103"/>
    </row>
    <row r="1872" spans="1:11" s="3" customFormat="1" x14ac:dyDescent="0.25">
      <c r="A1872" s="23" t="s">
        <v>3612</v>
      </c>
      <c r="B1872" s="24" t="s">
        <v>3613</v>
      </c>
      <c r="C1872" s="25"/>
      <c r="D1872" s="26"/>
      <c r="E1872" s="26"/>
      <c r="F1872" s="27"/>
      <c r="H1872" s="103"/>
      <c r="I1872" s="103"/>
      <c r="J1872" s="103"/>
      <c r="K1872" s="103"/>
    </row>
    <row r="1873" spans="1:11" s="3" customFormat="1" x14ac:dyDescent="0.25">
      <c r="A1873" s="23" t="s">
        <v>3614</v>
      </c>
      <c r="B1873" s="24" t="s">
        <v>3615</v>
      </c>
      <c r="C1873" s="25"/>
      <c r="D1873" s="26"/>
      <c r="E1873" s="26"/>
      <c r="F1873" s="27"/>
      <c r="H1873" s="103"/>
      <c r="I1873" s="103"/>
      <c r="J1873" s="103"/>
      <c r="K1873" s="103"/>
    </row>
    <row r="1874" spans="1:11" s="3" customFormat="1" x14ac:dyDescent="0.25">
      <c r="A1874" s="23" t="s">
        <v>3616</v>
      </c>
      <c r="B1874" s="24" t="s">
        <v>3617</v>
      </c>
      <c r="C1874" s="25"/>
      <c r="D1874" s="26"/>
      <c r="E1874" s="26"/>
      <c r="F1874" s="27"/>
      <c r="H1874" s="103"/>
      <c r="I1874" s="103"/>
      <c r="J1874" s="103"/>
      <c r="K1874" s="103"/>
    </row>
    <row r="1875" spans="1:11" s="3" customFormat="1" x14ac:dyDescent="0.25">
      <c r="A1875" s="23" t="s">
        <v>3618</v>
      </c>
      <c r="B1875" s="53" t="s">
        <v>3619</v>
      </c>
      <c r="C1875" s="25"/>
      <c r="D1875" s="26"/>
      <c r="E1875" s="26"/>
      <c r="F1875" s="27"/>
      <c r="H1875" s="103"/>
      <c r="I1875" s="103"/>
      <c r="J1875" s="103"/>
      <c r="K1875" s="103"/>
    </row>
    <row r="1876" spans="1:11" s="3" customFormat="1" x14ac:dyDescent="0.25">
      <c r="A1876" s="47"/>
      <c r="B1876" s="102" t="s">
        <v>3620</v>
      </c>
      <c r="C1876" s="41">
        <f>SUM(C1877:C1894)</f>
        <v>0</v>
      </c>
      <c r="D1876" s="42"/>
      <c r="E1876" s="42"/>
      <c r="F1876" s="43"/>
      <c r="H1876" s="103"/>
      <c r="I1876" s="103"/>
      <c r="J1876" s="103"/>
      <c r="K1876" s="103"/>
    </row>
    <row r="1877" spans="1:11" s="3" customFormat="1" x14ac:dyDescent="0.25">
      <c r="A1877" s="23" t="s">
        <v>3621</v>
      </c>
      <c r="B1877" s="24" t="s">
        <v>3622</v>
      </c>
      <c r="C1877" s="25"/>
      <c r="D1877" s="26"/>
      <c r="E1877" s="26"/>
      <c r="F1877" s="27"/>
      <c r="H1877" s="103"/>
      <c r="I1877" s="103"/>
      <c r="J1877" s="103"/>
      <c r="K1877" s="103"/>
    </row>
    <row r="1878" spans="1:11" s="3" customFormat="1" x14ac:dyDescent="0.25">
      <c r="A1878" s="23" t="s">
        <v>3623</v>
      </c>
      <c r="B1878" s="24" t="s">
        <v>3624</v>
      </c>
      <c r="C1878" s="25"/>
      <c r="D1878" s="26"/>
      <c r="E1878" s="26"/>
      <c r="F1878" s="27"/>
      <c r="H1878" s="103"/>
      <c r="I1878" s="103"/>
      <c r="J1878" s="103"/>
      <c r="K1878" s="103"/>
    </row>
    <row r="1879" spans="1:11" s="3" customFormat="1" x14ac:dyDescent="0.25">
      <c r="A1879" s="23" t="s">
        <v>3625</v>
      </c>
      <c r="B1879" s="24" t="s">
        <v>3626</v>
      </c>
      <c r="C1879" s="25"/>
      <c r="D1879" s="26"/>
      <c r="E1879" s="26"/>
      <c r="F1879" s="27"/>
      <c r="H1879" s="103"/>
      <c r="I1879" s="103"/>
      <c r="J1879" s="103"/>
      <c r="K1879" s="103"/>
    </row>
    <row r="1880" spans="1:11" s="3" customFormat="1" ht="24" x14ac:dyDescent="0.25">
      <c r="A1880" s="23" t="s">
        <v>3627</v>
      </c>
      <c r="B1880" s="28" t="s">
        <v>3628</v>
      </c>
      <c r="C1880" s="25"/>
      <c r="D1880" s="26"/>
      <c r="E1880" s="26"/>
      <c r="F1880" s="27"/>
      <c r="H1880" s="103"/>
      <c r="I1880" s="103"/>
      <c r="J1880" s="103"/>
      <c r="K1880" s="103"/>
    </row>
    <row r="1881" spans="1:11" s="3" customFormat="1" x14ac:dyDescent="0.25">
      <c r="A1881" s="23" t="s">
        <v>3629</v>
      </c>
      <c r="B1881" s="24" t="s">
        <v>3630</v>
      </c>
      <c r="C1881" s="25"/>
      <c r="D1881" s="26"/>
      <c r="E1881" s="26"/>
      <c r="F1881" s="27"/>
      <c r="H1881" s="103"/>
      <c r="I1881" s="103"/>
      <c r="J1881" s="103"/>
      <c r="K1881" s="103"/>
    </row>
    <row r="1882" spans="1:11" s="3" customFormat="1" x14ac:dyDescent="0.25">
      <c r="A1882" s="23" t="s">
        <v>3631</v>
      </c>
      <c r="B1882" s="24" t="s">
        <v>3632</v>
      </c>
      <c r="C1882" s="25"/>
      <c r="D1882" s="26"/>
      <c r="E1882" s="26"/>
      <c r="F1882" s="27"/>
      <c r="H1882" s="103"/>
      <c r="I1882" s="103"/>
      <c r="J1882" s="103"/>
      <c r="K1882" s="103"/>
    </row>
    <row r="1883" spans="1:11" s="3" customFormat="1" x14ac:dyDescent="0.25">
      <c r="A1883" s="23" t="s">
        <v>3633</v>
      </c>
      <c r="B1883" s="24" t="s">
        <v>3634</v>
      </c>
      <c r="C1883" s="25"/>
      <c r="D1883" s="26"/>
      <c r="E1883" s="26"/>
      <c r="F1883" s="27"/>
      <c r="H1883" s="103"/>
      <c r="I1883" s="103"/>
      <c r="J1883" s="103"/>
      <c r="K1883" s="103"/>
    </row>
    <row r="1884" spans="1:11" s="3" customFormat="1" x14ac:dyDescent="0.25">
      <c r="A1884" s="23" t="s">
        <v>3635</v>
      </c>
      <c r="B1884" s="24" t="s">
        <v>3636</v>
      </c>
      <c r="C1884" s="25"/>
      <c r="D1884" s="26"/>
      <c r="E1884" s="26"/>
      <c r="F1884" s="27"/>
      <c r="H1884" s="103"/>
      <c r="I1884" s="103"/>
      <c r="J1884" s="103"/>
      <c r="K1884" s="103"/>
    </row>
    <row r="1885" spans="1:11" s="3" customFormat="1" x14ac:dyDescent="0.25">
      <c r="A1885" s="23" t="s">
        <v>3637</v>
      </c>
      <c r="B1885" s="24" t="s">
        <v>3638</v>
      </c>
      <c r="C1885" s="25"/>
      <c r="D1885" s="26"/>
      <c r="E1885" s="26"/>
      <c r="F1885" s="27"/>
      <c r="H1885" s="103"/>
      <c r="I1885" s="103"/>
      <c r="J1885" s="103"/>
      <c r="K1885" s="103"/>
    </row>
    <row r="1886" spans="1:11" s="3" customFormat="1" x14ac:dyDescent="0.25">
      <c r="A1886" s="23" t="s">
        <v>3639</v>
      </c>
      <c r="B1886" s="24" t="s">
        <v>3640</v>
      </c>
      <c r="C1886" s="25"/>
      <c r="D1886" s="26"/>
      <c r="E1886" s="26"/>
      <c r="F1886" s="27"/>
      <c r="H1886" s="103"/>
      <c r="I1886" s="103"/>
      <c r="J1886" s="103"/>
      <c r="K1886" s="103"/>
    </row>
    <row r="1887" spans="1:11" s="3" customFormat="1" x14ac:dyDescent="0.25">
      <c r="A1887" s="23" t="s">
        <v>3641</v>
      </c>
      <c r="B1887" s="24" t="s">
        <v>3642</v>
      </c>
      <c r="C1887" s="25"/>
      <c r="D1887" s="26"/>
      <c r="E1887" s="26"/>
      <c r="F1887" s="27"/>
      <c r="H1887" s="103"/>
      <c r="I1887" s="103"/>
      <c r="J1887" s="103"/>
      <c r="K1887" s="103"/>
    </row>
    <row r="1888" spans="1:11" s="3" customFormat="1" x14ac:dyDescent="0.25">
      <c r="A1888" s="23" t="s">
        <v>3643</v>
      </c>
      <c r="B1888" s="24" t="s">
        <v>3644</v>
      </c>
      <c r="C1888" s="25"/>
      <c r="D1888" s="26"/>
      <c r="E1888" s="26"/>
      <c r="F1888" s="27"/>
      <c r="H1888" s="103"/>
      <c r="I1888" s="103"/>
      <c r="J1888" s="103"/>
      <c r="K1888" s="103"/>
    </row>
    <row r="1889" spans="1:11" s="3" customFormat="1" x14ac:dyDescent="0.25">
      <c r="A1889" s="23" t="s">
        <v>3645</v>
      </c>
      <c r="B1889" s="24" t="s">
        <v>3646</v>
      </c>
      <c r="C1889" s="25"/>
      <c r="D1889" s="26"/>
      <c r="E1889" s="26"/>
      <c r="F1889" s="27"/>
      <c r="H1889" s="103"/>
      <c r="I1889" s="103"/>
      <c r="J1889" s="103"/>
      <c r="K1889" s="103"/>
    </row>
    <row r="1890" spans="1:11" s="3" customFormat="1" x14ac:dyDescent="0.25">
      <c r="A1890" s="23" t="s">
        <v>3647</v>
      </c>
      <c r="B1890" s="24" t="s">
        <v>3648</v>
      </c>
      <c r="C1890" s="25"/>
      <c r="D1890" s="26"/>
      <c r="E1890" s="26"/>
      <c r="F1890" s="27"/>
      <c r="H1890" s="103"/>
      <c r="I1890" s="103"/>
      <c r="J1890" s="103"/>
      <c r="K1890" s="103"/>
    </row>
    <row r="1891" spans="1:11" s="3" customFormat="1" x14ac:dyDescent="0.25">
      <c r="A1891" s="23" t="s">
        <v>3649</v>
      </c>
      <c r="B1891" s="24" t="s">
        <v>3650</v>
      </c>
      <c r="C1891" s="25"/>
      <c r="D1891" s="26"/>
      <c r="E1891" s="26"/>
      <c r="F1891" s="27"/>
      <c r="H1891" s="103"/>
      <c r="I1891" s="103"/>
      <c r="J1891" s="103"/>
      <c r="K1891" s="103"/>
    </row>
    <row r="1892" spans="1:11" s="3" customFormat="1" x14ac:dyDescent="0.25">
      <c r="A1892" s="23" t="s">
        <v>3651</v>
      </c>
      <c r="B1892" s="24" t="s">
        <v>3652</v>
      </c>
      <c r="C1892" s="25"/>
      <c r="D1892" s="26"/>
      <c r="E1892" s="26"/>
      <c r="F1892" s="27"/>
      <c r="H1892" s="103"/>
      <c r="I1892" s="103"/>
      <c r="J1892" s="103"/>
      <c r="K1892" s="103"/>
    </row>
    <row r="1893" spans="1:11" s="3" customFormat="1" x14ac:dyDescent="0.25">
      <c r="A1893" s="23" t="s">
        <v>3653</v>
      </c>
      <c r="B1893" s="24" t="s">
        <v>3654</v>
      </c>
      <c r="C1893" s="25"/>
      <c r="D1893" s="26"/>
      <c r="E1893" s="26"/>
      <c r="F1893" s="27"/>
      <c r="H1893" s="103"/>
      <c r="I1893" s="103"/>
      <c r="J1893" s="103"/>
      <c r="K1893" s="103"/>
    </row>
    <row r="1894" spans="1:11" s="3" customFormat="1" x14ac:dyDescent="0.25">
      <c r="A1894" s="23" t="s">
        <v>3655</v>
      </c>
      <c r="B1894" s="53" t="s">
        <v>3656</v>
      </c>
      <c r="C1894" s="25"/>
      <c r="D1894" s="26"/>
      <c r="E1894" s="26"/>
      <c r="F1894" s="27"/>
      <c r="H1894" s="103"/>
      <c r="I1894" s="103"/>
      <c r="J1894" s="103"/>
      <c r="K1894" s="103"/>
    </row>
    <row r="1895" spans="1:11" s="3" customFormat="1" x14ac:dyDescent="0.25">
      <c r="A1895" s="47"/>
      <c r="B1895" s="102" t="s">
        <v>3657</v>
      </c>
      <c r="C1895" s="41">
        <f>SUM(C1896:C1917)</f>
        <v>0</v>
      </c>
      <c r="D1895" s="42">
        <f>SUM(D1896:D1917)</f>
        <v>0</v>
      </c>
      <c r="E1895" s="42">
        <f>SUM(E1896:E1917)</f>
        <v>0</v>
      </c>
      <c r="F1895" s="43">
        <f>SUM(F1896:F1917)</f>
        <v>0</v>
      </c>
      <c r="H1895" s="103"/>
      <c r="I1895" s="103"/>
      <c r="J1895" s="103"/>
      <c r="K1895" s="103"/>
    </row>
    <row r="1896" spans="1:11" s="3" customFormat="1" x14ac:dyDescent="0.25">
      <c r="A1896" s="23" t="s">
        <v>3658</v>
      </c>
      <c r="B1896" s="24" t="s">
        <v>3659</v>
      </c>
      <c r="C1896" s="25"/>
      <c r="D1896" s="26"/>
      <c r="E1896" s="26"/>
      <c r="F1896" s="27"/>
      <c r="H1896" s="103"/>
      <c r="I1896" s="103"/>
      <c r="J1896" s="103"/>
      <c r="K1896" s="103"/>
    </row>
    <row r="1897" spans="1:11" s="3" customFormat="1" x14ac:dyDescent="0.25">
      <c r="A1897" s="23" t="s">
        <v>3660</v>
      </c>
      <c r="B1897" s="24" t="s">
        <v>3661</v>
      </c>
      <c r="C1897" s="25"/>
      <c r="D1897" s="26"/>
      <c r="E1897" s="26"/>
      <c r="F1897" s="27"/>
      <c r="H1897" s="103"/>
      <c r="I1897" s="103"/>
      <c r="J1897" s="103"/>
      <c r="K1897" s="103"/>
    </row>
    <row r="1898" spans="1:11" s="3" customFormat="1" x14ac:dyDescent="0.25">
      <c r="A1898" s="23" t="s">
        <v>3662</v>
      </c>
      <c r="B1898" s="24" t="s">
        <v>3663</v>
      </c>
      <c r="C1898" s="25"/>
      <c r="D1898" s="26"/>
      <c r="E1898" s="26"/>
      <c r="F1898" s="27"/>
      <c r="H1898" s="103"/>
      <c r="I1898" s="103"/>
      <c r="J1898" s="103"/>
      <c r="K1898" s="103"/>
    </row>
    <row r="1899" spans="1:11" s="3" customFormat="1" x14ac:dyDescent="0.25">
      <c r="A1899" s="23" t="s">
        <v>3664</v>
      </c>
      <c r="B1899" s="24" t="s">
        <v>3665</v>
      </c>
      <c r="C1899" s="25"/>
      <c r="D1899" s="26"/>
      <c r="E1899" s="26"/>
      <c r="F1899" s="27"/>
      <c r="H1899" s="103"/>
      <c r="I1899" s="103"/>
      <c r="J1899" s="103"/>
      <c r="K1899" s="103"/>
    </row>
    <row r="1900" spans="1:11" s="3" customFormat="1" x14ac:dyDescent="0.25">
      <c r="A1900" s="23" t="s">
        <v>3666</v>
      </c>
      <c r="B1900" s="24" t="s">
        <v>3667</v>
      </c>
      <c r="C1900" s="25"/>
      <c r="D1900" s="26"/>
      <c r="E1900" s="26"/>
      <c r="F1900" s="27"/>
      <c r="H1900" s="103"/>
      <c r="I1900" s="103"/>
      <c r="J1900" s="103"/>
      <c r="K1900" s="103"/>
    </row>
    <row r="1901" spans="1:11" s="3" customFormat="1" x14ac:dyDescent="0.25">
      <c r="A1901" s="23" t="s">
        <v>3668</v>
      </c>
      <c r="B1901" s="24" t="s">
        <v>3669</v>
      </c>
      <c r="C1901" s="25"/>
      <c r="D1901" s="26"/>
      <c r="E1901" s="26"/>
      <c r="F1901" s="27"/>
      <c r="H1901" s="103"/>
      <c r="I1901" s="103"/>
      <c r="J1901" s="103"/>
      <c r="K1901" s="103"/>
    </row>
    <row r="1902" spans="1:11" s="3" customFormat="1" x14ac:dyDescent="0.25">
      <c r="A1902" s="23" t="s">
        <v>3670</v>
      </c>
      <c r="B1902" s="24" t="s">
        <v>3671</v>
      </c>
      <c r="C1902" s="25"/>
      <c r="D1902" s="26"/>
      <c r="E1902" s="26"/>
      <c r="F1902" s="27"/>
      <c r="H1902" s="103"/>
      <c r="I1902" s="103"/>
      <c r="J1902" s="103"/>
      <c r="K1902" s="103"/>
    </row>
    <row r="1903" spans="1:11" s="3" customFormat="1" x14ac:dyDescent="0.25">
      <c r="A1903" s="23" t="s">
        <v>3672</v>
      </c>
      <c r="B1903" s="24" t="s">
        <v>3673</v>
      </c>
      <c r="C1903" s="25"/>
      <c r="D1903" s="26"/>
      <c r="E1903" s="26"/>
      <c r="F1903" s="27"/>
      <c r="H1903" s="103"/>
      <c r="I1903" s="103"/>
      <c r="J1903" s="103"/>
      <c r="K1903" s="103"/>
    </row>
    <row r="1904" spans="1:11" s="3" customFormat="1" x14ac:dyDescent="0.25">
      <c r="A1904" s="23" t="s">
        <v>3674</v>
      </c>
      <c r="B1904" s="24" t="s">
        <v>3675</v>
      </c>
      <c r="C1904" s="25"/>
      <c r="D1904" s="26"/>
      <c r="E1904" s="26"/>
      <c r="F1904" s="27"/>
      <c r="H1904" s="103"/>
      <c r="I1904" s="103"/>
      <c r="J1904" s="103"/>
      <c r="K1904" s="103"/>
    </row>
    <row r="1905" spans="1:11" s="3" customFormat="1" x14ac:dyDescent="0.25">
      <c r="A1905" s="23" t="s">
        <v>3676</v>
      </c>
      <c r="B1905" s="24" t="s">
        <v>3677</v>
      </c>
      <c r="C1905" s="25"/>
      <c r="D1905" s="26"/>
      <c r="E1905" s="26"/>
      <c r="F1905" s="27"/>
      <c r="H1905" s="103"/>
      <c r="I1905" s="103"/>
      <c r="J1905" s="103"/>
      <c r="K1905" s="103"/>
    </row>
    <row r="1906" spans="1:11" s="3" customFormat="1" x14ac:dyDescent="0.25">
      <c r="A1906" s="23" t="s">
        <v>3678</v>
      </c>
      <c r="B1906" s="24" t="s">
        <v>3679</v>
      </c>
      <c r="C1906" s="25"/>
      <c r="D1906" s="26"/>
      <c r="E1906" s="26"/>
      <c r="F1906" s="27"/>
      <c r="H1906" s="103"/>
      <c r="I1906" s="103"/>
      <c r="J1906" s="103"/>
      <c r="K1906" s="103"/>
    </row>
    <row r="1907" spans="1:11" s="3" customFormat="1" x14ac:dyDescent="0.25">
      <c r="A1907" s="23" t="s">
        <v>3680</v>
      </c>
      <c r="B1907" s="24" t="s">
        <v>3681</v>
      </c>
      <c r="C1907" s="25"/>
      <c r="D1907" s="26"/>
      <c r="E1907" s="26"/>
      <c r="F1907" s="27"/>
      <c r="H1907" s="103"/>
      <c r="I1907" s="103"/>
      <c r="J1907" s="103"/>
      <c r="K1907" s="103"/>
    </row>
    <row r="1908" spans="1:11" s="3" customFormat="1" ht="24" x14ac:dyDescent="0.25">
      <c r="A1908" s="23" t="s">
        <v>3682</v>
      </c>
      <c r="B1908" s="28" t="s">
        <v>3683</v>
      </c>
      <c r="C1908" s="25"/>
      <c r="D1908" s="26"/>
      <c r="E1908" s="26"/>
      <c r="F1908" s="27"/>
      <c r="H1908" s="103"/>
      <c r="I1908" s="103"/>
      <c r="J1908" s="103"/>
      <c r="K1908" s="103"/>
    </row>
    <row r="1909" spans="1:11" s="3" customFormat="1" x14ac:dyDescent="0.25">
      <c r="A1909" s="23" t="s">
        <v>3684</v>
      </c>
      <c r="B1909" s="24" t="s">
        <v>3685</v>
      </c>
      <c r="C1909" s="25"/>
      <c r="D1909" s="26"/>
      <c r="E1909" s="26"/>
      <c r="F1909" s="27"/>
      <c r="H1909" s="103"/>
      <c r="I1909" s="103"/>
      <c r="J1909" s="103"/>
      <c r="K1909" s="103"/>
    </row>
    <row r="1910" spans="1:11" s="3" customFormat="1" x14ac:dyDescent="0.25">
      <c r="A1910" s="23" t="s">
        <v>3686</v>
      </c>
      <c r="B1910" s="24" t="s">
        <v>3687</v>
      </c>
      <c r="C1910" s="25"/>
      <c r="D1910" s="26"/>
      <c r="E1910" s="26"/>
      <c r="F1910" s="27"/>
      <c r="H1910" s="103"/>
      <c r="I1910" s="103"/>
      <c r="J1910" s="103"/>
      <c r="K1910" s="103"/>
    </row>
    <row r="1911" spans="1:11" s="3" customFormat="1" x14ac:dyDescent="0.25">
      <c r="A1911" s="23" t="s">
        <v>3688</v>
      </c>
      <c r="B1911" s="24" t="s">
        <v>3689</v>
      </c>
      <c r="C1911" s="25"/>
      <c r="D1911" s="26"/>
      <c r="E1911" s="26"/>
      <c r="F1911" s="27"/>
      <c r="H1911" s="103"/>
      <c r="I1911" s="103"/>
      <c r="J1911" s="103"/>
      <c r="K1911" s="103"/>
    </row>
    <row r="1912" spans="1:11" s="3" customFormat="1" x14ac:dyDescent="0.25">
      <c r="A1912" s="23" t="s">
        <v>3690</v>
      </c>
      <c r="B1912" s="24" t="s">
        <v>3691</v>
      </c>
      <c r="C1912" s="25"/>
      <c r="D1912" s="26"/>
      <c r="E1912" s="26"/>
      <c r="F1912" s="27"/>
      <c r="H1912" s="103"/>
      <c r="I1912" s="103"/>
      <c r="J1912" s="103"/>
      <c r="K1912" s="103"/>
    </row>
    <row r="1913" spans="1:11" s="3" customFormat="1" x14ac:dyDescent="0.25">
      <c r="A1913" s="23" t="s">
        <v>3692</v>
      </c>
      <c r="B1913" s="24" t="s">
        <v>3693</v>
      </c>
      <c r="C1913" s="25"/>
      <c r="D1913" s="26"/>
      <c r="E1913" s="26"/>
      <c r="F1913" s="27"/>
      <c r="H1913" s="103"/>
      <c r="I1913" s="103"/>
      <c r="J1913" s="103"/>
      <c r="K1913" s="103"/>
    </row>
    <row r="1914" spans="1:11" s="3" customFormat="1" x14ac:dyDescent="0.25">
      <c r="A1914" s="23" t="s">
        <v>3694</v>
      </c>
      <c r="B1914" s="24" t="s">
        <v>3695</v>
      </c>
      <c r="C1914" s="25"/>
      <c r="D1914" s="26"/>
      <c r="E1914" s="26"/>
      <c r="F1914" s="27"/>
      <c r="H1914" s="103"/>
      <c r="I1914" s="103"/>
      <c r="J1914" s="103"/>
      <c r="K1914" s="103"/>
    </row>
    <row r="1915" spans="1:11" s="3" customFormat="1" x14ac:dyDescent="0.25">
      <c r="A1915" s="23" t="s">
        <v>3696</v>
      </c>
      <c r="B1915" s="24" t="s">
        <v>3697</v>
      </c>
      <c r="C1915" s="25"/>
      <c r="D1915" s="26"/>
      <c r="E1915" s="26"/>
      <c r="F1915" s="27"/>
      <c r="H1915" s="103"/>
      <c r="I1915" s="103"/>
      <c r="J1915" s="103"/>
      <c r="K1915" s="103"/>
    </row>
    <row r="1916" spans="1:11" s="3" customFormat="1" x14ac:dyDescent="0.25">
      <c r="A1916" s="23" t="s">
        <v>3698</v>
      </c>
      <c r="B1916" s="24" t="s">
        <v>3699</v>
      </c>
      <c r="C1916" s="25"/>
      <c r="D1916" s="26"/>
      <c r="E1916" s="26"/>
      <c r="F1916" s="27"/>
      <c r="H1916" s="103"/>
      <c r="I1916" s="103"/>
      <c r="J1916" s="103"/>
      <c r="K1916" s="103"/>
    </row>
    <row r="1917" spans="1:11" s="3" customFormat="1" x14ac:dyDescent="0.25">
      <c r="A1917" s="23" t="s">
        <v>3700</v>
      </c>
      <c r="B1917" s="53" t="s">
        <v>3701</v>
      </c>
      <c r="C1917" s="25"/>
      <c r="D1917" s="26"/>
      <c r="E1917" s="26"/>
      <c r="F1917" s="27"/>
      <c r="H1917" s="103"/>
      <c r="I1917" s="103"/>
      <c r="J1917" s="103"/>
      <c r="K1917" s="103"/>
    </row>
    <row r="1918" spans="1:11" s="3" customFormat="1" x14ac:dyDescent="0.25">
      <c r="A1918" s="47"/>
      <c r="B1918" s="97" t="s">
        <v>3702</v>
      </c>
      <c r="C1918" s="41"/>
      <c r="D1918" s="42"/>
      <c r="E1918" s="42"/>
      <c r="F1918" s="43"/>
      <c r="H1918" s="103"/>
      <c r="I1918" s="103"/>
      <c r="J1918" s="103"/>
      <c r="K1918" s="103"/>
    </row>
    <row r="1919" spans="1:11" s="3" customFormat="1" x14ac:dyDescent="0.25">
      <c r="A1919" s="47"/>
      <c r="B1919" s="19" t="s">
        <v>3703</v>
      </c>
      <c r="C1919" s="41">
        <f>SUM(C1920:C1921)</f>
        <v>0</v>
      </c>
      <c r="D1919" s="42"/>
      <c r="E1919" s="42"/>
      <c r="F1919" s="43"/>
      <c r="H1919" s="103"/>
      <c r="I1919" s="103"/>
      <c r="J1919" s="103"/>
      <c r="K1919" s="103"/>
    </row>
    <row r="1920" spans="1:11" s="3" customFormat="1" x14ac:dyDescent="0.25">
      <c r="A1920" s="23" t="s">
        <v>3704</v>
      </c>
      <c r="B1920" s="24" t="s">
        <v>3705</v>
      </c>
      <c r="C1920" s="25"/>
      <c r="D1920" s="26"/>
      <c r="E1920" s="26"/>
      <c r="F1920" s="27"/>
      <c r="H1920" s="103"/>
      <c r="I1920" s="103"/>
      <c r="J1920" s="103"/>
      <c r="K1920" s="103"/>
    </row>
    <row r="1921" spans="1:11" s="3" customFormat="1" x14ac:dyDescent="0.25">
      <c r="A1921" s="23" t="s">
        <v>3706</v>
      </c>
      <c r="B1921" s="53" t="s">
        <v>3707</v>
      </c>
      <c r="C1921" s="25"/>
      <c r="D1921" s="26"/>
      <c r="E1921" s="26"/>
      <c r="F1921" s="27"/>
      <c r="H1921" s="103"/>
      <c r="I1921" s="103"/>
      <c r="J1921" s="103"/>
      <c r="K1921" s="103"/>
    </row>
    <row r="1922" spans="1:11" s="3" customFormat="1" x14ac:dyDescent="0.25">
      <c r="A1922" s="47"/>
      <c r="B1922" s="102" t="s">
        <v>3708</v>
      </c>
      <c r="C1922" s="41">
        <f>SUM(C1923:C1960)</f>
        <v>0</v>
      </c>
      <c r="D1922" s="42"/>
      <c r="E1922" s="42"/>
      <c r="F1922" s="43"/>
      <c r="H1922" s="103"/>
      <c r="I1922" s="103"/>
      <c r="J1922" s="103"/>
      <c r="K1922" s="103"/>
    </row>
    <row r="1923" spans="1:11" s="3" customFormat="1" x14ac:dyDescent="0.25">
      <c r="A1923" s="23" t="s">
        <v>3709</v>
      </c>
      <c r="B1923" s="24" t="s">
        <v>3710</v>
      </c>
      <c r="C1923" s="25"/>
      <c r="D1923" s="26"/>
      <c r="E1923" s="26"/>
      <c r="F1923" s="27"/>
      <c r="H1923" s="103"/>
      <c r="I1923" s="103"/>
      <c r="J1923" s="103"/>
      <c r="K1923" s="103"/>
    </row>
    <row r="1924" spans="1:11" s="3" customFormat="1" x14ac:dyDescent="0.25">
      <c r="A1924" s="23" t="s">
        <v>3711</v>
      </c>
      <c r="B1924" s="24" t="s">
        <v>3712</v>
      </c>
      <c r="C1924" s="25"/>
      <c r="D1924" s="26"/>
      <c r="E1924" s="26"/>
      <c r="F1924" s="27"/>
      <c r="H1924" s="103"/>
      <c r="I1924" s="103"/>
      <c r="J1924" s="103"/>
      <c r="K1924" s="103"/>
    </row>
    <row r="1925" spans="1:11" s="3" customFormat="1" x14ac:dyDescent="0.25">
      <c r="A1925" s="23" t="s">
        <v>3713</v>
      </c>
      <c r="B1925" s="24" t="s">
        <v>3714</v>
      </c>
      <c r="C1925" s="25"/>
      <c r="D1925" s="26"/>
      <c r="E1925" s="26"/>
      <c r="F1925" s="27"/>
      <c r="H1925" s="103"/>
      <c r="I1925" s="103"/>
      <c r="J1925" s="103"/>
      <c r="K1925" s="103"/>
    </row>
    <row r="1926" spans="1:11" s="3" customFormat="1" x14ac:dyDescent="0.25">
      <c r="A1926" s="23" t="s">
        <v>3715</v>
      </c>
      <c r="B1926" s="24" t="s">
        <v>3716</v>
      </c>
      <c r="C1926" s="25"/>
      <c r="D1926" s="26"/>
      <c r="E1926" s="26"/>
      <c r="F1926" s="27"/>
      <c r="H1926" s="103"/>
      <c r="I1926" s="103"/>
      <c r="J1926" s="103"/>
      <c r="K1926" s="103"/>
    </row>
    <row r="1927" spans="1:11" s="3" customFormat="1" x14ac:dyDescent="0.25">
      <c r="A1927" s="23" t="s">
        <v>3717</v>
      </c>
      <c r="B1927" s="24" t="s">
        <v>3718</v>
      </c>
      <c r="C1927" s="25"/>
      <c r="D1927" s="26"/>
      <c r="E1927" s="26"/>
      <c r="F1927" s="27"/>
      <c r="H1927" s="103"/>
      <c r="I1927" s="103"/>
      <c r="J1927" s="103"/>
      <c r="K1927" s="103"/>
    </row>
    <row r="1928" spans="1:11" s="3" customFormat="1" x14ac:dyDescent="0.25">
      <c r="A1928" s="23" t="s">
        <v>3719</v>
      </c>
      <c r="B1928" s="24" t="s">
        <v>3720</v>
      </c>
      <c r="C1928" s="25"/>
      <c r="D1928" s="26"/>
      <c r="E1928" s="26"/>
      <c r="F1928" s="27"/>
      <c r="H1928" s="103"/>
      <c r="I1928" s="103"/>
      <c r="J1928" s="103"/>
      <c r="K1928" s="103"/>
    </row>
    <row r="1929" spans="1:11" s="3" customFormat="1" x14ac:dyDescent="0.25">
      <c r="A1929" s="23" t="s">
        <v>3721</v>
      </c>
      <c r="B1929" s="24" t="s">
        <v>3722</v>
      </c>
      <c r="C1929" s="25"/>
      <c r="D1929" s="26"/>
      <c r="E1929" s="26"/>
      <c r="F1929" s="27"/>
      <c r="H1929" s="103"/>
      <c r="I1929" s="103"/>
      <c r="J1929" s="103"/>
      <c r="K1929" s="103"/>
    </row>
    <row r="1930" spans="1:11" s="3" customFormat="1" x14ac:dyDescent="0.25">
      <c r="A1930" s="23" t="s">
        <v>3723</v>
      </c>
      <c r="B1930" s="24" t="s">
        <v>3724</v>
      </c>
      <c r="C1930" s="25"/>
      <c r="D1930" s="26"/>
      <c r="E1930" s="26"/>
      <c r="F1930" s="27"/>
      <c r="H1930" s="103"/>
      <c r="I1930" s="103"/>
      <c r="J1930" s="103"/>
      <c r="K1930" s="103"/>
    </row>
    <row r="1931" spans="1:11" s="3" customFormat="1" x14ac:dyDescent="0.25">
      <c r="A1931" s="23" t="s">
        <v>3725</v>
      </c>
      <c r="B1931" s="24" t="s">
        <v>3726</v>
      </c>
      <c r="C1931" s="25"/>
      <c r="D1931" s="26"/>
      <c r="E1931" s="26"/>
      <c r="F1931" s="27"/>
      <c r="H1931" s="103"/>
      <c r="I1931" s="103"/>
      <c r="J1931" s="103"/>
      <c r="K1931" s="103"/>
    </row>
    <row r="1932" spans="1:11" s="3" customFormat="1" x14ac:dyDescent="0.25">
      <c r="A1932" s="23" t="s">
        <v>3727</v>
      </c>
      <c r="B1932" s="24" t="s">
        <v>3728</v>
      </c>
      <c r="C1932" s="25"/>
      <c r="D1932" s="26"/>
      <c r="E1932" s="26"/>
      <c r="F1932" s="27"/>
      <c r="H1932" s="103"/>
      <c r="I1932" s="103"/>
      <c r="J1932" s="103"/>
      <c r="K1932" s="103"/>
    </row>
    <row r="1933" spans="1:11" s="3" customFormat="1" x14ac:dyDescent="0.25">
      <c r="A1933" s="23" t="s">
        <v>3729</v>
      </c>
      <c r="B1933" s="24" t="s">
        <v>3730</v>
      </c>
      <c r="C1933" s="25"/>
      <c r="D1933" s="26"/>
      <c r="E1933" s="26"/>
      <c r="F1933" s="27"/>
      <c r="H1933" s="103"/>
      <c r="I1933" s="103"/>
      <c r="J1933" s="103"/>
      <c r="K1933" s="103"/>
    </row>
    <row r="1934" spans="1:11" s="3" customFormat="1" x14ac:dyDescent="0.25">
      <c r="A1934" s="23" t="s">
        <v>3731</v>
      </c>
      <c r="B1934" s="24" t="s">
        <v>3732</v>
      </c>
      <c r="C1934" s="25"/>
      <c r="D1934" s="26"/>
      <c r="E1934" s="26"/>
      <c r="F1934" s="27"/>
      <c r="H1934" s="103"/>
      <c r="I1934" s="103"/>
      <c r="J1934" s="103"/>
      <c r="K1934" s="103"/>
    </row>
    <row r="1935" spans="1:11" s="3" customFormat="1" x14ac:dyDescent="0.25">
      <c r="A1935" s="23" t="s">
        <v>3733</v>
      </c>
      <c r="B1935" s="24" t="s">
        <v>3734</v>
      </c>
      <c r="C1935" s="25"/>
      <c r="D1935" s="26"/>
      <c r="E1935" s="26"/>
      <c r="F1935" s="27"/>
      <c r="H1935" s="103"/>
      <c r="I1935" s="103"/>
      <c r="J1935" s="103"/>
      <c r="K1935" s="103"/>
    </row>
    <row r="1936" spans="1:11" s="3" customFormat="1" x14ac:dyDescent="0.25">
      <c r="A1936" s="23" t="s">
        <v>3735</v>
      </c>
      <c r="B1936" s="24" t="s">
        <v>3736</v>
      </c>
      <c r="C1936" s="25"/>
      <c r="D1936" s="26"/>
      <c r="E1936" s="26"/>
      <c r="F1936" s="27"/>
      <c r="H1936" s="103"/>
      <c r="I1936" s="103"/>
      <c r="J1936" s="103"/>
      <c r="K1936" s="103"/>
    </row>
    <row r="1937" spans="1:11" s="3" customFormat="1" x14ac:dyDescent="0.25">
      <c r="A1937" s="23" t="s">
        <v>3737</v>
      </c>
      <c r="B1937" s="24" t="s">
        <v>3710</v>
      </c>
      <c r="C1937" s="25"/>
      <c r="D1937" s="26"/>
      <c r="E1937" s="26"/>
      <c r="F1937" s="27"/>
      <c r="H1937" s="103"/>
      <c r="I1937" s="103"/>
      <c r="J1937" s="103"/>
      <c r="K1937" s="103"/>
    </row>
    <row r="1938" spans="1:11" s="3" customFormat="1" x14ac:dyDescent="0.25">
      <c r="A1938" s="23" t="s">
        <v>3738</v>
      </c>
      <c r="B1938" s="24" t="s">
        <v>3739</v>
      </c>
      <c r="C1938" s="25"/>
      <c r="D1938" s="26"/>
      <c r="E1938" s="26"/>
      <c r="F1938" s="27"/>
      <c r="H1938" s="103"/>
      <c r="I1938" s="103"/>
      <c r="J1938" s="103"/>
      <c r="K1938" s="103"/>
    </row>
    <row r="1939" spans="1:11" s="3" customFormat="1" x14ac:dyDescent="0.25">
      <c r="A1939" s="23" t="s">
        <v>3740</v>
      </c>
      <c r="B1939" s="24" t="s">
        <v>3741</v>
      </c>
      <c r="C1939" s="25"/>
      <c r="D1939" s="26"/>
      <c r="E1939" s="26"/>
      <c r="F1939" s="27"/>
      <c r="H1939" s="103"/>
      <c r="I1939" s="103"/>
      <c r="J1939" s="103"/>
      <c r="K1939" s="103"/>
    </row>
    <row r="1940" spans="1:11" s="3" customFormat="1" x14ac:dyDescent="0.25">
      <c r="A1940" s="23" t="s">
        <v>3742</v>
      </c>
      <c r="B1940" s="24" t="s">
        <v>3743</v>
      </c>
      <c r="C1940" s="25"/>
      <c r="D1940" s="26"/>
      <c r="E1940" s="26"/>
      <c r="F1940" s="27"/>
      <c r="H1940" s="103"/>
      <c r="I1940" s="103"/>
      <c r="J1940" s="103"/>
      <c r="K1940" s="103"/>
    </row>
    <row r="1941" spans="1:11" s="3" customFormat="1" x14ac:dyDescent="0.25">
      <c r="A1941" s="23" t="s">
        <v>3744</v>
      </c>
      <c r="B1941" s="24" t="s">
        <v>3745</v>
      </c>
      <c r="C1941" s="25"/>
      <c r="D1941" s="26"/>
      <c r="E1941" s="26"/>
      <c r="F1941" s="27"/>
      <c r="H1941" s="103"/>
      <c r="I1941" s="103"/>
      <c r="J1941" s="103"/>
      <c r="K1941" s="103"/>
    </row>
    <row r="1942" spans="1:11" s="3" customFormat="1" x14ac:dyDescent="0.25">
      <c r="A1942" s="23" t="s">
        <v>3746</v>
      </c>
      <c r="B1942" s="24" t="s">
        <v>3747</v>
      </c>
      <c r="C1942" s="25"/>
      <c r="D1942" s="26"/>
      <c r="E1942" s="26"/>
      <c r="F1942" s="27"/>
      <c r="H1942" s="103"/>
      <c r="I1942" s="103"/>
      <c r="J1942" s="103"/>
      <c r="K1942" s="103"/>
    </row>
    <row r="1943" spans="1:11" s="3" customFormat="1" x14ac:dyDescent="0.25">
      <c r="A1943" s="23" t="s">
        <v>3748</v>
      </c>
      <c r="B1943" s="24" t="s">
        <v>3749</v>
      </c>
      <c r="C1943" s="25"/>
      <c r="D1943" s="26"/>
      <c r="E1943" s="26"/>
      <c r="F1943" s="27"/>
      <c r="H1943" s="103"/>
      <c r="I1943" s="103"/>
      <c r="J1943" s="103"/>
      <c r="K1943" s="103"/>
    </row>
    <row r="1944" spans="1:11" s="3" customFormat="1" x14ac:dyDescent="0.25">
      <c r="A1944" s="23" t="s">
        <v>3750</v>
      </c>
      <c r="B1944" s="24" t="s">
        <v>3751</v>
      </c>
      <c r="C1944" s="25"/>
      <c r="D1944" s="26"/>
      <c r="E1944" s="26"/>
      <c r="F1944" s="27"/>
      <c r="H1944" s="103"/>
      <c r="I1944" s="103"/>
      <c r="J1944" s="103"/>
      <c r="K1944" s="103"/>
    </row>
    <row r="1945" spans="1:11" s="3" customFormat="1" x14ac:dyDescent="0.25">
      <c r="A1945" s="23" t="s">
        <v>3752</v>
      </c>
      <c r="B1945" s="24" t="s">
        <v>3753</v>
      </c>
      <c r="C1945" s="25"/>
      <c r="D1945" s="26"/>
      <c r="E1945" s="26"/>
      <c r="F1945" s="27"/>
      <c r="H1945" s="103"/>
      <c r="I1945" s="103"/>
      <c r="J1945" s="103"/>
      <c r="K1945" s="103"/>
    </row>
    <row r="1946" spans="1:11" s="3" customFormat="1" x14ac:dyDescent="0.25">
      <c r="A1946" s="23" t="s">
        <v>3754</v>
      </c>
      <c r="B1946" s="24" t="s">
        <v>3755</v>
      </c>
      <c r="C1946" s="25"/>
      <c r="D1946" s="26"/>
      <c r="E1946" s="26"/>
      <c r="F1946" s="27"/>
      <c r="H1946" s="103"/>
      <c r="I1946" s="103"/>
      <c r="J1946" s="103"/>
      <c r="K1946" s="103"/>
    </row>
    <row r="1947" spans="1:11" s="3" customFormat="1" x14ac:dyDescent="0.25">
      <c r="A1947" s="23" t="s">
        <v>3756</v>
      </c>
      <c r="B1947" s="24" t="s">
        <v>3757</v>
      </c>
      <c r="C1947" s="25"/>
      <c r="D1947" s="26"/>
      <c r="E1947" s="26"/>
      <c r="F1947" s="27"/>
      <c r="H1947" s="103"/>
      <c r="I1947" s="103"/>
      <c r="J1947" s="103"/>
      <c r="K1947" s="103"/>
    </row>
    <row r="1948" spans="1:11" s="3" customFormat="1" x14ac:dyDescent="0.25">
      <c r="A1948" s="23" t="s">
        <v>3758</v>
      </c>
      <c r="B1948" s="24" t="s">
        <v>3759</v>
      </c>
      <c r="C1948" s="25"/>
      <c r="D1948" s="26"/>
      <c r="E1948" s="26"/>
      <c r="F1948" s="27"/>
      <c r="H1948" s="103"/>
      <c r="I1948" s="103"/>
      <c r="J1948" s="103"/>
      <c r="K1948" s="103"/>
    </row>
    <row r="1949" spans="1:11" s="3" customFormat="1" x14ac:dyDescent="0.25">
      <c r="A1949" s="23" t="s">
        <v>3760</v>
      </c>
      <c r="B1949" s="24" t="s">
        <v>3761</v>
      </c>
      <c r="C1949" s="25"/>
      <c r="D1949" s="26"/>
      <c r="E1949" s="26"/>
      <c r="F1949" s="27"/>
      <c r="H1949" s="103"/>
      <c r="I1949" s="103"/>
      <c r="J1949" s="103"/>
      <c r="K1949" s="103"/>
    </row>
    <row r="1950" spans="1:11" s="3" customFormat="1" x14ac:dyDescent="0.25">
      <c r="A1950" s="23" t="s">
        <v>3762</v>
      </c>
      <c r="B1950" s="24" t="s">
        <v>3763</v>
      </c>
      <c r="C1950" s="25"/>
      <c r="D1950" s="26"/>
      <c r="E1950" s="26"/>
      <c r="F1950" s="27"/>
      <c r="H1950" s="103"/>
      <c r="I1950" s="103"/>
      <c r="J1950" s="103"/>
      <c r="K1950" s="103"/>
    </row>
    <row r="1951" spans="1:11" s="3" customFormat="1" x14ac:dyDescent="0.25">
      <c r="A1951" s="23" t="s">
        <v>3764</v>
      </c>
      <c r="B1951" s="24" t="s">
        <v>3765</v>
      </c>
      <c r="C1951" s="25"/>
      <c r="D1951" s="26"/>
      <c r="E1951" s="26"/>
      <c r="F1951" s="27"/>
      <c r="H1951" s="103"/>
      <c r="I1951" s="103"/>
      <c r="J1951" s="103"/>
      <c r="K1951" s="103"/>
    </row>
    <row r="1952" spans="1:11" s="3" customFormat="1" x14ac:dyDescent="0.25">
      <c r="A1952" s="23" t="s">
        <v>3766</v>
      </c>
      <c r="B1952" s="24" t="s">
        <v>3767</v>
      </c>
      <c r="C1952" s="25"/>
      <c r="D1952" s="26"/>
      <c r="E1952" s="26"/>
      <c r="F1952" s="27"/>
      <c r="H1952" s="103"/>
      <c r="I1952" s="103"/>
      <c r="J1952" s="103"/>
      <c r="K1952" s="103"/>
    </row>
    <row r="1953" spans="1:11" s="3" customFormat="1" x14ac:dyDescent="0.25">
      <c r="A1953" s="23" t="s">
        <v>3768</v>
      </c>
      <c r="B1953" s="24" t="s">
        <v>3769</v>
      </c>
      <c r="C1953" s="25"/>
      <c r="D1953" s="26"/>
      <c r="E1953" s="26"/>
      <c r="F1953" s="27"/>
      <c r="H1953" s="103"/>
      <c r="I1953" s="103"/>
      <c r="J1953" s="103"/>
      <c r="K1953" s="103"/>
    </row>
    <row r="1954" spans="1:11" s="3" customFormat="1" x14ac:dyDescent="0.25">
      <c r="A1954" s="23" t="s">
        <v>3770</v>
      </c>
      <c r="B1954" s="24" t="s">
        <v>3771</v>
      </c>
      <c r="C1954" s="25"/>
      <c r="D1954" s="26"/>
      <c r="E1954" s="26"/>
      <c r="F1954" s="27"/>
      <c r="H1954" s="103"/>
      <c r="I1954" s="103"/>
      <c r="J1954" s="103"/>
      <c r="K1954" s="103"/>
    </row>
    <row r="1955" spans="1:11" s="3" customFormat="1" x14ac:dyDescent="0.25">
      <c r="A1955" s="23" t="s">
        <v>3772</v>
      </c>
      <c r="B1955" s="24" t="s">
        <v>3773</v>
      </c>
      <c r="C1955" s="25"/>
      <c r="D1955" s="26"/>
      <c r="E1955" s="26"/>
      <c r="F1955" s="27"/>
      <c r="H1955" s="103"/>
      <c r="I1955" s="103"/>
      <c r="J1955" s="103"/>
      <c r="K1955" s="103"/>
    </row>
    <row r="1956" spans="1:11" s="3" customFormat="1" x14ac:dyDescent="0.25">
      <c r="A1956" s="23" t="s">
        <v>3774</v>
      </c>
      <c r="B1956" s="24" t="s">
        <v>3775</v>
      </c>
      <c r="C1956" s="25"/>
      <c r="D1956" s="26"/>
      <c r="E1956" s="26"/>
      <c r="F1956" s="27"/>
      <c r="H1956" s="103"/>
      <c r="I1956" s="103"/>
      <c r="J1956" s="103"/>
      <c r="K1956" s="103"/>
    </row>
    <row r="1957" spans="1:11" s="3" customFormat="1" x14ac:dyDescent="0.25">
      <c r="A1957" s="23" t="s">
        <v>3776</v>
      </c>
      <c r="B1957" s="24" t="s">
        <v>3777</v>
      </c>
      <c r="C1957" s="25"/>
      <c r="D1957" s="26"/>
      <c r="E1957" s="26"/>
      <c r="F1957" s="27"/>
      <c r="H1957" s="103"/>
      <c r="I1957" s="103"/>
      <c r="J1957" s="103"/>
      <c r="K1957" s="103"/>
    </row>
    <row r="1958" spans="1:11" s="3" customFormat="1" x14ac:dyDescent="0.25">
      <c r="A1958" s="23" t="s">
        <v>3778</v>
      </c>
      <c r="B1958" s="24" t="s">
        <v>3779</v>
      </c>
      <c r="C1958" s="25"/>
      <c r="D1958" s="26"/>
      <c r="E1958" s="26"/>
      <c r="F1958" s="27"/>
      <c r="H1958" s="103"/>
      <c r="I1958" s="103"/>
      <c r="J1958" s="103"/>
      <c r="K1958" s="103"/>
    </row>
    <row r="1959" spans="1:11" s="3" customFormat="1" x14ac:dyDescent="0.25">
      <c r="A1959" s="23" t="s">
        <v>3780</v>
      </c>
      <c r="B1959" s="24" t="s">
        <v>3781</v>
      </c>
      <c r="C1959" s="25"/>
      <c r="D1959" s="26"/>
      <c r="E1959" s="26"/>
      <c r="F1959" s="27"/>
      <c r="H1959" s="103"/>
      <c r="I1959" s="103"/>
      <c r="J1959" s="103"/>
      <c r="K1959" s="103"/>
    </row>
    <row r="1960" spans="1:11" s="3" customFormat="1" ht="24" x14ac:dyDescent="0.25">
      <c r="A1960" s="23" t="s">
        <v>3782</v>
      </c>
      <c r="B1960" s="95" t="s">
        <v>3783</v>
      </c>
      <c r="C1960" s="25"/>
      <c r="D1960" s="26"/>
      <c r="E1960" s="26"/>
      <c r="F1960" s="27"/>
      <c r="H1960" s="103"/>
      <c r="I1960" s="103"/>
      <c r="J1960" s="103"/>
      <c r="K1960" s="103"/>
    </row>
    <row r="1961" spans="1:11" s="3" customFormat="1" x14ac:dyDescent="0.25">
      <c r="A1961" s="47"/>
      <c r="B1961" s="102" t="s">
        <v>3784</v>
      </c>
      <c r="C1961" s="41">
        <f>SUM(C1962:C1966)</f>
        <v>0</v>
      </c>
      <c r="D1961" s="42"/>
      <c r="E1961" s="42"/>
      <c r="F1961" s="43"/>
      <c r="H1961" s="103"/>
      <c r="I1961" s="103"/>
      <c r="J1961" s="103"/>
      <c r="K1961" s="103"/>
    </row>
    <row r="1962" spans="1:11" s="3" customFormat="1" x14ac:dyDescent="0.25">
      <c r="A1962" s="23" t="s">
        <v>3785</v>
      </c>
      <c r="B1962" s="24" t="s">
        <v>3786</v>
      </c>
      <c r="C1962" s="25"/>
      <c r="D1962" s="26"/>
      <c r="E1962" s="26"/>
      <c r="F1962" s="27"/>
      <c r="H1962" s="103"/>
      <c r="I1962" s="103"/>
      <c r="J1962" s="103"/>
      <c r="K1962" s="103"/>
    </row>
    <row r="1963" spans="1:11" s="3" customFormat="1" x14ac:dyDescent="0.25">
      <c r="A1963" s="23" t="s">
        <v>3787</v>
      </c>
      <c r="B1963" s="24" t="s">
        <v>3788</v>
      </c>
      <c r="C1963" s="25"/>
      <c r="D1963" s="26"/>
      <c r="E1963" s="26"/>
      <c r="F1963" s="27"/>
      <c r="H1963" s="103"/>
      <c r="I1963" s="103"/>
      <c r="J1963" s="103"/>
      <c r="K1963" s="103"/>
    </row>
    <row r="1964" spans="1:11" s="3" customFormat="1" x14ac:dyDescent="0.25">
      <c r="A1964" s="23" t="s">
        <v>3789</v>
      </c>
      <c r="B1964" s="24" t="s">
        <v>3790</v>
      </c>
      <c r="C1964" s="25"/>
      <c r="D1964" s="26"/>
      <c r="E1964" s="26"/>
      <c r="F1964" s="27"/>
      <c r="H1964" s="103"/>
      <c r="I1964" s="103"/>
      <c r="J1964" s="103"/>
      <c r="K1964" s="103"/>
    </row>
    <row r="1965" spans="1:11" s="3" customFormat="1" x14ac:dyDescent="0.25">
      <c r="A1965" s="23" t="s">
        <v>3791</v>
      </c>
      <c r="B1965" s="24" t="s">
        <v>3792</v>
      </c>
      <c r="C1965" s="25"/>
      <c r="D1965" s="26"/>
      <c r="E1965" s="26"/>
      <c r="F1965" s="27"/>
      <c r="H1965" s="103"/>
      <c r="I1965" s="103"/>
      <c r="J1965" s="103"/>
      <c r="K1965" s="103"/>
    </row>
    <row r="1966" spans="1:11" s="3" customFormat="1" x14ac:dyDescent="0.25">
      <c r="A1966" s="23" t="s">
        <v>3793</v>
      </c>
      <c r="B1966" s="36" t="s">
        <v>3794</v>
      </c>
      <c r="C1966" s="37"/>
      <c r="D1966" s="30"/>
      <c r="E1966" s="30"/>
      <c r="F1966" s="31"/>
      <c r="H1966" s="103"/>
      <c r="I1966" s="103"/>
      <c r="J1966" s="103"/>
      <c r="K1966" s="103"/>
    </row>
    <row r="1967" spans="1:11" x14ac:dyDescent="0.25">
      <c r="A1967" s="125" t="s">
        <v>3795</v>
      </c>
      <c r="B1967" s="126"/>
      <c r="C1967" s="127">
        <f>SUM(C1968:C2006)</f>
        <v>0</v>
      </c>
      <c r="D1967" s="128"/>
      <c r="E1967" s="129"/>
      <c r="F1967" s="130"/>
    </row>
    <row r="1968" spans="1:11" x14ac:dyDescent="0.25">
      <c r="A1968" s="131" t="s">
        <v>3796</v>
      </c>
      <c r="B1968" s="132" t="s">
        <v>3797</v>
      </c>
      <c r="C1968" s="133"/>
      <c r="D1968" s="108"/>
      <c r="E1968" s="109"/>
      <c r="F1968" s="110"/>
    </row>
    <row r="1969" spans="1:6" x14ac:dyDescent="0.25">
      <c r="A1969" s="134" t="s">
        <v>3798</v>
      </c>
      <c r="B1969" s="135" t="s">
        <v>3799</v>
      </c>
      <c r="C1969" s="25"/>
      <c r="D1969" s="113"/>
      <c r="E1969" s="26"/>
      <c r="F1969" s="27"/>
    </row>
    <row r="1970" spans="1:6" x14ac:dyDescent="0.25">
      <c r="A1970" s="134" t="s">
        <v>3800</v>
      </c>
      <c r="B1970" s="135" t="s">
        <v>3801</v>
      </c>
      <c r="C1970" s="25"/>
      <c r="D1970" s="113"/>
      <c r="E1970" s="26"/>
      <c r="F1970" s="27"/>
    </row>
    <row r="1971" spans="1:6" x14ac:dyDescent="0.25">
      <c r="A1971" s="134" t="s">
        <v>3802</v>
      </c>
      <c r="B1971" s="135" t="s">
        <v>3803</v>
      </c>
      <c r="C1971" s="25"/>
      <c r="D1971" s="113"/>
      <c r="E1971" s="26"/>
      <c r="F1971" s="27"/>
    </row>
    <row r="1972" spans="1:6" x14ac:dyDescent="0.25">
      <c r="A1972" s="134" t="s">
        <v>3804</v>
      </c>
      <c r="B1972" s="135" t="s">
        <v>3805</v>
      </c>
      <c r="C1972" s="25"/>
      <c r="D1972" s="113"/>
      <c r="E1972" s="26"/>
      <c r="F1972" s="27"/>
    </row>
    <row r="1973" spans="1:6" x14ac:dyDescent="0.25">
      <c r="A1973" s="134" t="s">
        <v>3806</v>
      </c>
      <c r="B1973" s="135" t="s">
        <v>3807</v>
      </c>
      <c r="C1973" s="25"/>
      <c r="D1973" s="113"/>
      <c r="E1973" s="26"/>
      <c r="F1973" s="27"/>
    </row>
    <row r="1974" spans="1:6" x14ac:dyDescent="0.25">
      <c r="A1974" s="134" t="s">
        <v>3808</v>
      </c>
      <c r="B1974" s="135" t="s">
        <v>3809</v>
      </c>
      <c r="C1974" s="25"/>
      <c r="D1974" s="113"/>
      <c r="E1974" s="26"/>
      <c r="F1974" s="27"/>
    </row>
    <row r="1975" spans="1:6" x14ac:dyDescent="0.25">
      <c r="A1975" s="134" t="s">
        <v>3810</v>
      </c>
      <c r="B1975" s="135" t="s">
        <v>3811</v>
      </c>
      <c r="C1975" s="25"/>
      <c r="D1975" s="113"/>
      <c r="E1975" s="26"/>
      <c r="F1975" s="27"/>
    </row>
    <row r="1976" spans="1:6" x14ac:dyDescent="0.25">
      <c r="A1976" s="134" t="s">
        <v>3812</v>
      </c>
      <c r="B1976" s="135" t="s">
        <v>3813</v>
      </c>
      <c r="C1976" s="25"/>
      <c r="D1976" s="113"/>
      <c r="E1976" s="26"/>
      <c r="F1976" s="27"/>
    </row>
    <row r="1977" spans="1:6" x14ac:dyDescent="0.25">
      <c r="A1977" s="134" t="s">
        <v>3814</v>
      </c>
      <c r="B1977" s="135" t="s">
        <v>3815</v>
      </c>
      <c r="C1977" s="25"/>
      <c r="D1977" s="113"/>
      <c r="E1977" s="26"/>
      <c r="F1977" s="27"/>
    </row>
    <row r="1978" spans="1:6" x14ac:dyDescent="0.25">
      <c r="A1978" s="134" t="s">
        <v>3816</v>
      </c>
      <c r="B1978" s="135" t="s">
        <v>3817</v>
      </c>
      <c r="C1978" s="25"/>
      <c r="D1978" s="113"/>
      <c r="E1978" s="26"/>
      <c r="F1978" s="27"/>
    </row>
    <row r="1979" spans="1:6" x14ac:dyDescent="0.25">
      <c r="A1979" s="134" t="s">
        <v>3818</v>
      </c>
      <c r="B1979" s="135" t="s">
        <v>3819</v>
      </c>
      <c r="C1979" s="25"/>
      <c r="D1979" s="113"/>
      <c r="E1979" s="26"/>
      <c r="F1979" s="27"/>
    </row>
    <row r="1980" spans="1:6" x14ac:dyDescent="0.25">
      <c r="A1980" s="134" t="s">
        <v>3820</v>
      </c>
      <c r="B1980" s="135" t="s">
        <v>3821</v>
      </c>
      <c r="C1980" s="25"/>
      <c r="D1980" s="113"/>
      <c r="E1980" s="26"/>
      <c r="F1980" s="27"/>
    </row>
    <row r="1981" spans="1:6" x14ac:dyDescent="0.25">
      <c r="A1981" s="134" t="s">
        <v>3822</v>
      </c>
      <c r="B1981" s="135" t="s">
        <v>3823</v>
      </c>
      <c r="C1981" s="25"/>
      <c r="D1981" s="113"/>
      <c r="E1981" s="26"/>
      <c r="F1981" s="27"/>
    </row>
    <row r="1982" spans="1:6" x14ac:dyDescent="0.25">
      <c r="A1982" s="134" t="s">
        <v>3824</v>
      </c>
      <c r="B1982" s="135" t="s">
        <v>3825</v>
      </c>
      <c r="C1982" s="25"/>
      <c r="D1982" s="113"/>
      <c r="E1982" s="26"/>
      <c r="F1982" s="27"/>
    </row>
    <row r="1983" spans="1:6" x14ac:dyDescent="0.25">
      <c r="A1983" s="134" t="s">
        <v>3826</v>
      </c>
      <c r="B1983" s="135" t="s">
        <v>3827</v>
      </c>
      <c r="C1983" s="25"/>
      <c r="D1983" s="113"/>
      <c r="E1983" s="26"/>
      <c r="F1983" s="27"/>
    </row>
    <row r="1984" spans="1:6" x14ac:dyDescent="0.25">
      <c r="A1984" s="134" t="s">
        <v>3828</v>
      </c>
      <c r="B1984" s="135" t="s">
        <v>3829</v>
      </c>
      <c r="C1984" s="25"/>
      <c r="D1984" s="113"/>
      <c r="E1984" s="26"/>
      <c r="F1984" s="27"/>
    </row>
    <row r="1985" spans="1:6" x14ac:dyDescent="0.25">
      <c r="A1985" s="134" t="s">
        <v>3830</v>
      </c>
      <c r="B1985" s="135" t="s">
        <v>3831</v>
      </c>
      <c r="C1985" s="25"/>
      <c r="D1985" s="113"/>
      <c r="E1985" s="26"/>
      <c r="F1985" s="27"/>
    </row>
    <row r="1986" spans="1:6" x14ac:dyDescent="0.25">
      <c r="A1986" s="136" t="s">
        <v>3832</v>
      </c>
      <c r="B1986" s="137" t="s">
        <v>3833</v>
      </c>
      <c r="C1986" s="25"/>
      <c r="D1986" s="113"/>
      <c r="E1986" s="26"/>
      <c r="F1986" s="27"/>
    </row>
    <row r="1987" spans="1:6" x14ac:dyDescent="0.25">
      <c r="A1987" s="134" t="s">
        <v>3834</v>
      </c>
      <c r="B1987" s="135" t="s">
        <v>3835</v>
      </c>
      <c r="C1987" s="25"/>
      <c r="D1987" s="113"/>
      <c r="E1987" s="26"/>
      <c r="F1987" s="27"/>
    </row>
    <row r="1988" spans="1:6" x14ac:dyDescent="0.25">
      <c r="A1988" s="136" t="s">
        <v>3836</v>
      </c>
      <c r="B1988" s="137" t="s">
        <v>3837</v>
      </c>
      <c r="C1988" s="25"/>
      <c r="D1988" s="113"/>
      <c r="E1988" s="26"/>
      <c r="F1988" s="27"/>
    </row>
    <row r="1989" spans="1:6" x14ac:dyDescent="0.25">
      <c r="A1989" s="136" t="s">
        <v>3838</v>
      </c>
      <c r="B1989" s="137" t="s">
        <v>3839</v>
      </c>
      <c r="C1989" s="25"/>
      <c r="D1989" s="113"/>
      <c r="E1989" s="26"/>
      <c r="F1989" s="27"/>
    </row>
    <row r="1990" spans="1:6" x14ac:dyDescent="0.25">
      <c r="A1990" s="134" t="s">
        <v>3840</v>
      </c>
      <c r="B1990" s="135" t="s">
        <v>3841</v>
      </c>
      <c r="C1990" s="25"/>
      <c r="D1990" s="113"/>
      <c r="E1990" s="26"/>
      <c r="F1990" s="27"/>
    </row>
    <row r="1991" spans="1:6" x14ac:dyDescent="0.25">
      <c r="A1991" s="134" t="s">
        <v>3842</v>
      </c>
      <c r="B1991" s="135" t="s">
        <v>3843</v>
      </c>
      <c r="C1991" s="25"/>
      <c r="D1991" s="113"/>
      <c r="E1991" s="26"/>
      <c r="F1991" s="27"/>
    </row>
    <row r="1992" spans="1:6" x14ac:dyDescent="0.25">
      <c r="A1992" s="134" t="s">
        <v>3844</v>
      </c>
      <c r="B1992" s="135" t="s">
        <v>3845</v>
      </c>
      <c r="C1992" s="25"/>
      <c r="D1992" s="113"/>
      <c r="E1992" s="26"/>
      <c r="F1992" s="27"/>
    </row>
    <row r="1993" spans="1:6" x14ac:dyDescent="0.25">
      <c r="A1993" s="136" t="s">
        <v>3846</v>
      </c>
      <c r="B1993" s="137" t="s">
        <v>3847</v>
      </c>
      <c r="C1993" s="25"/>
      <c r="D1993" s="113"/>
      <c r="E1993" s="26"/>
      <c r="F1993" s="27"/>
    </row>
    <row r="1994" spans="1:6" x14ac:dyDescent="0.25">
      <c r="A1994" s="136" t="s">
        <v>3848</v>
      </c>
      <c r="B1994" s="137" t="s">
        <v>3849</v>
      </c>
      <c r="C1994" s="25"/>
      <c r="D1994" s="113"/>
      <c r="E1994" s="26"/>
      <c r="F1994" s="27"/>
    </row>
    <row r="1995" spans="1:6" x14ac:dyDescent="0.25">
      <c r="A1995" s="134" t="s">
        <v>3850</v>
      </c>
      <c r="B1995" s="135" t="s">
        <v>3851</v>
      </c>
      <c r="C1995" s="25"/>
      <c r="D1995" s="113"/>
      <c r="E1995" s="26"/>
      <c r="F1995" s="27"/>
    </row>
    <row r="1996" spans="1:6" ht="12" customHeight="1" x14ac:dyDescent="0.25">
      <c r="A1996" s="134" t="s">
        <v>3852</v>
      </c>
      <c r="B1996" s="135" t="s">
        <v>3853</v>
      </c>
      <c r="C1996" s="25"/>
      <c r="D1996" s="113"/>
      <c r="E1996" s="26"/>
      <c r="F1996" s="27"/>
    </row>
    <row r="1997" spans="1:6" x14ac:dyDescent="0.25">
      <c r="A1997" s="134" t="s">
        <v>3854</v>
      </c>
      <c r="B1997" s="135" t="s">
        <v>3855</v>
      </c>
      <c r="C1997" s="25"/>
      <c r="D1997" s="113"/>
      <c r="E1997" s="26"/>
      <c r="F1997" s="27"/>
    </row>
    <row r="1998" spans="1:6" x14ac:dyDescent="0.25">
      <c r="A1998" s="134" t="s">
        <v>3856</v>
      </c>
      <c r="B1998" s="135" t="s">
        <v>3857</v>
      </c>
      <c r="C1998" s="25"/>
      <c r="D1998" s="113"/>
      <c r="E1998" s="26"/>
      <c r="F1998" s="27"/>
    </row>
    <row r="1999" spans="1:6" x14ac:dyDescent="0.25">
      <c r="A1999" s="134" t="s">
        <v>3858</v>
      </c>
      <c r="B1999" s="135" t="s">
        <v>3859</v>
      </c>
      <c r="C1999" s="25"/>
      <c r="D1999" s="113"/>
      <c r="E1999" s="26"/>
      <c r="F1999" s="27"/>
    </row>
    <row r="2000" spans="1:6" x14ac:dyDescent="0.25">
      <c r="A2000" s="134" t="s">
        <v>3860</v>
      </c>
      <c r="B2000" s="135" t="s">
        <v>3861</v>
      </c>
      <c r="C2000" s="25"/>
      <c r="D2000" s="113"/>
      <c r="E2000" s="26"/>
      <c r="F2000" s="27"/>
    </row>
    <row r="2001" spans="1:6" x14ac:dyDescent="0.25">
      <c r="A2001" s="134" t="s">
        <v>3862</v>
      </c>
      <c r="B2001" s="135" t="s">
        <v>3863</v>
      </c>
      <c r="C2001" s="25"/>
      <c r="D2001" s="113"/>
      <c r="E2001" s="26"/>
      <c r="F2001" s="27"/>
    </row>
    <row r="2002" spans="1:6" x14ac:dyDescent="0.25">
      <c r="A2002" s="134" t="s">
        <v>3864</v>
      </c>
      <c r="B2002" s="135" t="s">
        <v>3865</v>
      </c>
      <c r="C2002" s="25"/>
      <c r="D2002" s="113"/>
      <c r="E2002" s="26"/>
      <c r="F2002" s="27"/>
    </row>
    <row r="2003" spans="1:6" x14ac:dyDescent="0.25">
      <c r="A2003" s="134" t="s">
        <v>3866</v>
      </c>
      <c r="B2003" s="135" t="s">
        <v>3867</v>
      </c>
      <c r="C2003" s="25"/>
      <c r="D2003" s="113"/>
      <c r="E2003" s="26"/>
      <c r="F2003" s="27"/>
    </row>
    <row r="2004" spans="1:6" x14ac:dyDescent="0.25">
      <c r="A2004" s="134" t="s">
        <v>3868</v>
      </c>
      <c r="B2004" s="135" t="s">
        <v>3869</v>
      </c>
      <c r="C2004" s="25"/>
      <c r="D2004" s="113"/>
      <c r="E2004" s="26"/>
      <c r="F2004" s="27"/>
    </row>
    <row r="2005" spans="1:6" x14ac:dyDescent="0.25">
      <c r="A2005" s="134" t="s">
        <v>3870</v>
      </c>
      <c r="B2005" s="135" t="s">
        <v>3871</v>
      </c>
      <c r="C2005" s="25"/>
      <c r="D2005" s="113"/>
      <c r="E2005" s="26"/>
      <c r="F2005" s="27"/>
    </row>
    <row r="2006" spans="1:6" x14ac:dyDescent="0.25">
      <c r="A2006" s="131" t="s">
        <v>3872</v>
      </c>
      <c r="B2006" s="132" t="s">
        <v>3873</v>
      </c>
      <c r="C2006" s="72"/>
      <c r="D2006" s="138"/>
      <c r="E2006" s="73"/>
      <c r="F2006" s="74"/>
    </row>
    <row r="2007" spans="1:6" x14ac:dyDescent="0.25">
      <c r="A2007" s="139" t="s">
        <v>3874</v>
      </c>
      <c r="B2007" s="140"/>
      <c r="C2007" s="127">
        <f>SUM(C2008:C2047)</f>
        <v>0</v>
      </c>
      <c r="D2007" s="128"/>
      <c r="E2007" s="129"/>
      <c r="F2007" s="130"/>
    </row>
    <row r="2008" spans="1:6" x14ac:dyDescent="0.25">
      <c r="A2008" s="131" t="s">
        <v>3875</v>
      </c>
      <c r="B2008" s="132" t="s">
        <v>3876</v>
      </c>
      <c r="C2008" s="133"/>
      <c r="D2008" s="108"/>
      <c r="E2008" s="109"/>
      <c r="F2008" s="110"/>
    </row>
    <row r="2009" spans="1:6" x14ac:dyDescent="0.25">
      <c r="A2009" s="134" t="s">
        <v>3877</v>
      </c>
      <c r="B2009" s="135" t="s">
        <v>3878</v>
      </c>
      <c r="C2009" s="25"/>
      <c r="D2009" s="113"/>
      <c r="E2009" s="26"/>
      <c r="F2009" s="27"/>
    </row>
    <row r="2010" spans="1:6" x14ac:dyDescent="0.25">
      <c r="A2010" s="134" t="s">
        <v>3879</v>
      </c>
      <c r="B2010" s="135" t="s">
        <v>3880</v>
      </c>
      <c r="C2010" s="25"/>
      <c r="D2010" s="113"/>
      <c r="E2010" s="26"/>
      <c r="F2010" s="27"/>
    </row>
    <row r="2011" spans="1:6" x14ac:dyDescent="0.25">
      <c r="A2011" s="134" t="s">
        <v>3881</v>
      </c>
      <c r="B2011" s="135" t="s">
        <v>3882</v>
      </c>
      <c r="C2011" s="25"/>
      <c r="D2011" s="113"/>
      <c r="E2011" s="26"/>
      <c r="F2011" s="27"/>
    </row>
    <row r="2012" spans="1:6" x14ac:dyDescent="0.25">
      <c r="A2012" s="134" t="s">
        <v>3883</v>
      </c>
      <c r="B2012" s="135" t="s">
        <v>3884</v>
      </c>
      <c r="C2012" s="25"/>
      <c r="D2012" s="113"/>
      <c r="E2012" s="26"/>
      <c r="F2012" s="27"/>
    </row>
    <row r="2013" spans="1:6" x14ac:dyDescent="0.25">
      <c r="A2013" s="134" t="s">
        <v>3885</v>
      </c>
      <c r="B2013" s="135" t="s">
        <v>3886</v>
      </c>
      <c r="C2013" s="25"/>
      <c r="D2013" s="113"/>
      <c r="E2013" s="26"/>
      <c r="F2013" s="27"/>
    </row>
    <row r="2014" spans="1:6" x14ac:dyDescent="0.25">
      <c r="A2014" s="134" t="s">
        <v>3887</v>
      </c>
      <c r="B2014" s="135" t="s">
        <v>3888</v>
      </c>
      <c r="C2014" s="25"/>
      <c r="D2014" s="113"/>
      <c r="E2014" s="26"/>
      <c r="F2014" s="27"/>
    </row>
    <row r="2015" spans="1:6" x14ac:dyDescent="0.25">
      <c r="A2015" s="134" t="s">
        <v>3889</v>
      </c>
      <c r="B2015" s="135" t="s">
        <v>3890</v>
      </c>
      <c r="C2015" s="25"/>
      <c r="D2015" s="113"/>
      <c r="E2015" s="26"/>
      <c r="F2015" s="27"/>
    </row>
    <row r="2016" spans="1:6" x14ac:dyDescent="0.25">
      <c r="A2016" s="134" t="s">
        <v>3891</v>
      </c>
      <c r="B2016" s="135" t="s">
        <v>3892</v>
      </c>
      <c r="C2016" s="25"/>
      <c r="D2016" s="113"/>
      <c r="E2016" s="26"/>
      <c r="F2016" s="27"/>
    </row>
    <row r="2017" spans="1:6" x14ac:dyDescent="0.25">
      <c r="A2017" s="134" t="s">
        <v>3893</v>
      </c>
      <c r="B2017" s="135" t="s">
        <v>3894</v>
      </c>
      <c r="C2017" s="25"/>
      <c r="D2017" s="113"/>
      <c r="E2017" s="26"/>
      <c r="F2017" s="27"/>
    </row>
    <row r="2018" spans="1:6" x14ac:dyDescent="0.25">
      <c r="A2018" s="134" t="s">
        <v>3895</v>
      </c>
      <c r="B2018" s="135" t="s">
        <v>3896</v>
      </c>
      <c r="C2018" s="25"/>
      <c r="D2018" s="113"/>
      <c r="E2018" s="26"/>
      <c r="F2018" s="27"/>
    </row>
    <row r="2019" spans="1:6" x14ac:dyDescent="0.25">
      <c r="A2019" s="134" t="s">
        <v>3897</v>
      </c>
      <c r="B2019" s="135" t="s">
        <v>3898</v>
      </c>
      <c r="C2019" s="25"/>
      <c r="D2019" s="113"/>
      <c r="E2019" s="26"/>
      <c r="F2019" s="27"/>
    </row>
    <row r="2020" spans="1:6" x14ac:dyDescent="0.25">
      <c r="A2020" s="134" t="s">
        <v>3899</v>
      </c>
      <c r="B2020" s="135" t="s">
        <v>3900</v>
      </c>
      <c r="C2020" s="25"/>
      <c r="D2020" s="113"/>
      <c r="E2020" s="26"/>
      <c r="F2020" s="27"/>
    </row>
    <row r="2021" spans="1:6" x14ac:dyDescent="0.25">
      <c r="A2021" s="134" t="s">
        <v>3901</v>
      </c>
      <c r="B2021" s="135" t="s">
        <v>3902</v>
      </c>
      <c r="C2021" s="25"/>
      <c r="D2021" s="113"/>
      <c r="E2021" s="26"/>
      <c r="F2021" s="27"/>
    </row>
    <row r="2022" spans="1:6" x14ac:dyDescent="0.25">
      <c r="A2022" s="134" t="s">
        <v>3903</v>
      </c>
      <c r="B2022" s="135" t="s">
        <v>3904</v>
      </c>
      <c r="C2022" s="25"/>
      <c r="D2022" s="113"/>
      <c r="E2022" s="26"/>
      <c r="F2022" s="27"/>
    </row>
    <row r="2023" spans="1:6" x14ac:dyDescent="0.25">
      <c r="A2023" s="134" t="s">
        <v>3905</v>
      </c>
      <c r="B2023" s="135" t="s">
        <v>3906</v>
      </c>
      <c r="C2023" s="25"/>
      <c r="D2023" s="113"/>
      <c r="E2023" s="26"/>
      <c r="F2023" s="27"/>
    </row>
    <row r="2024" spans="1:6" x14ac:dyDescent="0.25">
      <c r="A2024" s="134" t="s">
        <v>3907</v>
      </c>
      <c r="B2024" s="135" t="s">
        <v>3908</v>
      </c>
      <c r="C2024" s="25"/>
      <c r="D2024" s="113"/>
      <c r="E2024" s="26"/>
      <c r="F2024" s="27"/>
    </row>
    <row r="2025" spans="1:6" x14ac:dyDescent="0.25">
      <c r="A2025" s="134" t="s">
        <v>3909</v>
      </c>
      <c r="B2025" s="135" t="s">
        <v>3910</v>
      </c>
      <c r="C2025" s="25"/>
      <c r="D2025" s="113"/>
      <c r="E2025" s="26"/>
      <c r="F2025" s="27"/>
    </row>
    <row r="2026" spans="1:6" x14ac:dyDescent="0.25">
      <c r="A2026" s="134" t="s">
        <v>3911</v>
      </c>
      <c r="B2026" s="135" t="s">
        <v>3912</v>
      </c>
      <c r="C2026" s="25"/>
      <c r="D2026" s="113"/>
      <c r="E2026" s="26"/>
      <c r="F2026" s="27"/>
    </row>
    <row r="2027" spans="1:6" x14ac:dyDescent="0.25">
      <c r="A2027" s="134" t="s">
        <v>3913</v>
      </c>
      <c r="B2027" s="135" t="s">
        <v>4830</v>
      </c>
      <c r="C2027" s="25"/>
      <c r="D2027" s="113"/>
      <c r="E2027" s="26"/>
      <c r="F2027" s="27"/>
    </row>
    <row r="2028" spans="1:6" x14ac:dyDescent="0.25">
      <c r="A2028" s="134" t="s">
        <v>3915</v>
      </c>
      <c r="B2028" s="135" t="s">
        <v>3916</v>
      </c>
      <c r="C2028" s="25"/>
      <c r="D2028" s="113"/>
      <c r="E2028" s="26"/>
      <c r="F2028" s="27"/>
    </row>
    <row r="2029" spans="1:6" x14ac:dyDescent="0.25">
      <c r="A2029" s="136" t="s">
        <v>3917</v>
      </c>
      <c r="B2029" s="135" t="s">
        <v>3918</v>
      </c>
      <c r="C2029" s="25"/>
      <c r="D2029" s="113"/>
      <c r="E2029" s="26"/>
      <c r="F2029" s="27"/>
    </row>
    <row r="2030" spans="1:6" x14ac:dyDescent="0.25">
      <c r="A2030" s="136" t="s">
        <v>3919</v>
      </c>
      <c r="B2030" s="135" t="s">
        <v>3920</v>
      </c>
      <c r="C2030" s="25"/>
      <c r="D2030" s="113"/>
      <c r="E2030" s="26"/>
      <c r="F2030" s="27"/>
    </row>
    <row r="2031" spans="1:6" x14ac:dyDescent="0.25">
      <c r="A2031" s="134" t="s">
        <v>3921</v>
      </c>
      <c r="B2031" s="135" t="s">
        <v>3922</v>
      </c>
      <c r="C2031" s="25"/>
      <c r="D2031" s="113"/>
      <c r="E2031" s="26"/>
      <c r="F2031" s="27"/>
    </row>
    <row r="2032" spans="1:6" x14ac:dyDescent="0.25">
      <c r="A2032" s="134" t="s">
        <v>3923</v>
      </c>
      <c r="B2032" s="135" t="s">
        <v>3924</v>
      </c>
      <c r="C2032" s="25"/>
      <c r="D2032" s="113"/>
      <c r="E2032" s="26"/>
      <c r="F2032" s="27"/>
    </row>
    <row r="2033" spans="1:6" x14ac:dyDescent="0.25">
      <c r="A2033" s="134" t="s">
        <v>3925</v>
      </c>
      <c r="B2033" s="135" t="s">
        <v>3926</v>
      </c>
      <c r="C2033" s="25"/>
      <c r="D2033" s="113"/>
      <c r="E2033" s="26"/>
      <c r="F2033" s="27"/>
    </row>
    <row r="2034" spans="1:6" x14ac:dyDescent="0.25">
      <c r="A2034" s="134" t="s">
        <v>3927</v>
      </c>
      <c r="B2034" s="135" t="s">
        <v>3928</v>
      </c>
      <c r="C2034" s="25"/>
      <c r="D2034" s="113"/>
      <c r="E2034" s="26"/>
      <c r="F2034" s="27"/>
    </row>
    <row r="2035" spans="1:6" x14ac:dyDescent="0.25">
      <c r="A2035" s="134" t="s">
        <v>3929</v>
      </c>
      <c r="B2035" s="135" t="s">
        <v>3930</v>
      </c>
      <c r="C2035" s="25"/>
      <c r="D2035" s="113"/>
      <c r="E2035" s="26"/>
      <c r="F2035" s="27"/>
    </row>
    <row r="2036" spans="1:6" x14ac:dyDescent="0.25">
      <c r="A2036" s="134" t="s">
        <v>3931</v>
      </c>
      <c r="B2036" s="135" t="s">
        <v>3932</v>
      </c>
      <c r="C2036" s="25"/>
      <c r="D2036" s="113"/>
      <c r="E2036" s="26"/>
      <c r="F2036" s="27"/>
    </row>
    <row r="2037" spans="1:6" x14ac:dyDescent="0.25">
      <c r="A2037" s="134" t="s">
        <v>3933</v>
      </c>
      <c r="B2037" s="135" t="s">
        <v>3934</v>
      </c>
      <c r="C2037" s="25"/>
      <c r="D2037" s="113"/>
      <c r="E2037" s="26"/>
      <c r="F2037" s="27"/>
    </row>
    <row r="2038" spans="1:6" x14ac:dyDescent="0.25">
      <c r="A2038" s="134" t="s">
        <v>3935</v>
      </c>
      <c r="B2038" s="135" t="s">
        <v>3936</v>
      </c>
      <c r="C2038" s="25"/>
      <c r="D2038" s="113"/>
      <c r="E2038" s="26"/>
      <c r="F2038" s="27"/>
    </row>
    <row r="2039" spans="1:6" x14ac:dyDescent="0.25">
      <c r="A2039" s="134" t="s">
        <v>3937</v>
      </c>
      <c r="B2039" s="135" t="s">
        <v>3938</v>
      </c>
      <c r="C2039" s="25"/>
      <c r="D2039" s="113"/>
      <c r="E2039" s="26"/>
      <c r="F2039" s="27"/>
    </row>
    <row r="2040" spans="1:6" x14ac:dyDescent="0.25">
      <c r="A2040" s="134" t="s">
        <v>3939</v>
      </c>
      <c r="B2040" s="135" t="s">
        <v>3940</v>
      </c>
      <c r="C2040" s="25"/>
      <c r="D2040" s="113"/>
      <c r="E2040" s="26"/>
      <c r="F2040" s="27"/>
    </row>
    <row r="2041" spans="1:6" x14ac:dyDescent="0.25">
      <c r="A2041" s="134" t="s">
        <v>3941</v>
      </c>
      <c r="B2041" s="135" t="s">
        <v>3942</v>
      </c>
      <c r="C2041" s="25"/>
      <c r="D2041" s="113"/>
      <c r="E2041" s="26"/>
      <c r="F2041" s="27"/>
    </row>
    <row r="2042" spans="1:6" x14ac:dyDescent="0.25">
      <c r="A2042" s="134" t="s">
        <v>3943</v>
      </c>
      <c r="B2042" s="135" t="s">
        <v>3944</v>
      </c>
      <c r="C2042" s="25"/>
      <c r="D2042" s="113"/>
      <c r="E2042" s="26"/>
      <c r="F2042" s="27"/>
    </row>
    <row r="2043" spans="1:6" x14ac:dyDescent="0.25">
      <c r="A2043" s="134" t="s">
        <v>3945</v>
      </c>
      <c r="B2043" s="135" t="s">
        <v>3946</v>
      </c>
      <c r="C2043" s="25"/>
      <c r="D2043" s="113"/>
      <c r="E2043" s="26"/>
      <c r="F2043" s="27"/>
    </row>
    <row r="2044" spans="1:6" x14ac:dyDescent="0.25">
      <c r="A2044" s="134" t="s">
        <v>3947</v>
      </c>
      <c r="B2044" s="135" t="s">
        <v>3948</v>
      </c>
      <c r="C2044" s="25"/>
      <c r="D2044" s="113"/>
      <c r="E2044" s="26"/>
      <c r="F2044" s="27"/>
    </row>
    <row r="2045" spans="1:6" x14ac:dyDescent="0.25">
      <c r="A2045" s="134" t="s">
        <v>3949</v>
      </c>
      <c r="B2045" s="135" t="s">
        <v>3950</v>
      </c>
      <c r="C2045" s="25"/>
      <c r="D2045" s="113"/>
      <c r="E2045" s="26"/>
      <c r="F2045" s="27"/>
    </row>
    <row r="2046" spans="1:6" x14ac:dyDescent="0.25">
      <c r="A2046" s="134" t="s">
        <v>3951</v>
      </c>
      <c r="B2046" s="135" t="s">
        <v>3952</v>
      </c>
      <c r="C2046" s="25"/>
      <c r="D2046" s="113"/>
      <c r="E2046" s="26"/>
      <c r="F2046" s="27"/>
    </row>
    <row r="2047" spans="1:6" x14ac:dyDescent="0.25">
      <c r="A2047" s="131" t="s">
        <v>3953</v>
      </c>
      <c r="B2047" s="132" t="s">
        <v>3954</v>
      </c>
      <c r="C2047" s="72"/>
      <c r="D2047" s="138"/>
      <c r="E2047" s="73"/>
      <c r="F2047" s="74"/>
    </row>
    <row r="2048" spans="1:6" x14ac:dyDescent="0.25">
      <c r="A2048" s="139" t="s">
        <v>3955</v>
      </c>
      <c r="B2048" s="140"/>
      <c r="C2048" s="127">
        <f>SUM(C2049:C2090)</f>
        <v>0</v>
      </c>
      <c r="D2048" s="128"/>
      <c r="E2048" s="129"/>
      <c r="F2048" s="130"/>
    </row>
    <row r="2049" spans="1:6" x14ac:dyDescent="0.25">
      <c r="A2049" s="131" t="s">
        <v>3956</v>
      </c>
      <c r="B2049" s="132" t="s">
        <v>3957</v>
      </c>
      <c r="C2049" s="133"/>
      <c r="D2049" s="108"/>
      <c r="E2049" s="109"/>
      <c r="F2049" s="110"/>
    </row>
    <row r="2050" spans="1:6" x14ac:dyDescent="0.25">
      <c r="A2050" s="134" t="s">
        <v>3958</v>
      </c>
      <c r="B2050" s="135" t="s">
        <v>3959</v>
      </c>
      <c r="C2050" s="25"/>
      <c r="D2050" s="113"/>
      <c r="E2050" s="26"/>
      <c r="F2050" s="27"/>
    </row>
    <row r="2051" spans="1:6" x14ac:dyDescent="0.25">
      <c r="A2051" s="134" t="s">
        <v>3960</v>
      </c>
      <c r="B2051" s="135" t="s">
        <v>3961</v>
      </c>
      <c r="C2051" s="25"/>
      <c r="D2051" s="113"/>
      <c r="E2051" s="26"/>
      <c r="F2051" s="27"/>
    </row>
    <row r="2052" spans="1:6" x14ac:dyDescent="0.25">
      <c r="A2052" s="134" t="s">
        <v>3962</v>
      </c>
      <c r="B2052" s="135" t="s">
        <v>3963</v>
      </c>
      <c r="C2052" s="25"/>
      <c r="D2052" s="113"/>
      <c r="E2052" s="26"/>
      <c r="F2052" s="27"/>
    </row>
    <row r="2053" spans="1:6" x14ac:dyDescent="0.25">
      <c r="A2053" s="134" t="s">
        <v>3964</v>
      </c>
      <c r="B2053" s="135" t="s">
        <v>3965</v>
      </c>
      <c r="C2053" s="25"/>
      <c r="D2053" s="113"/>
      <c r="E2053" s="26"/>
      <c r="F2053" s="27"/>
    </row>
    <row r="2054" spans="1:6" x14ac:dyDescent="0.25">
      <c r="A2054" s="134" t="s">
        <v>3966</v>
      </c>
      <c r="B2054" s="135" t="s">
        <v>3967</v>
      </c>
      <c r="C2054" s="25"/>
      <c r="D2054" s="113"/>
      <c r="E2054" s="26"/>
      <c r="F2054" s="27"/>
    </row>
    <row r="2055" spans="1:6" x14ac:dyDescent="0.25">
      <c r="A2055" s="134" t="s">
        <v>3968</v>
      </c>
      <c r="B2055" s="135" t="s">
        <v>3969</v>
      </c>
      <c r="C2055" s="25"/>
      <c r="D2055" s="113"/>
      <c r="E2055" s="26"/>
      <c r="F2055" s="27"/>
    </row>
    <row r="2056" spans="1:6" x14ac:dyDescent="0.25">
      <c r="A2056" s="134" t="s">
        <v>3970</v>
      </c>
      <c r="B2056" s="135" t="s">
        <v>3971</v>
      </c>
      <c r="C2056" s="25"/>
      <c r="D2056" s="113"/>
      <c r="E2056" s="26"/>
      <c r="F2056" s="27"/>
    </row>
    <row r="2057" spans="1:6" x14ac:dyDescent="0.25">
      <c r="A2057" s="134" t="s">
        <v>3972</v>
      </c>
      <c r="B2057" s="135" t="s">
        <v>3973</v>
      </c>
      <c r="C2057" s="25"/>
      <c r="D2057" s="113"/>
      <c r="E2057" s="26"/>
      <c r="F2057" s="27"/>
    </row>
    <row r="2058" spans="1:6" x14ac:dyDescent="0.25">
      <c r="A2058" s="134" t="s">
        <v>3974</v>
      </c>
      <c r="B2058" s="135" t="s">
        <v>3975</v>
      </c>
      <c r="C2058" s="25"/>
      <c r="D2058" s="113"/>
      <c r="E2058" s="26"/>
      <c r="F2058" s="27"/>
    </row>
    <row r="2059" spans="1:6" x14ac:dyDescent="0.25">
      <c r="A2059" s="134" t="s">
        <v>3976</v>
      </c>
      <c r="B2059" s="135" t="s">
        <v>3977</v>
      </c>
      <c r="C2059" s="25"/>
      <c r="D2059" s="113"/>
      <c r="E2059" s="26"/>
      <c r="F2059" s="27"/>
    </row>
    <row r="2060" spans="1:6" x14ac:dyDescent="0.25">
      <c r="A2060" s="134" t="s">
        <v>3978</v>
      </c>
      <c r="B2060" s="135" t="s">
        <v>3979</v>
      </c>
      <c r="C2060" s="25"/>
      <c r="D2060" s="113"/>
      <c r="E2060" s="26"/>
      <c r="F2060" s="27"/>
    </row>
    <row r="2061" spans="1:6" x14ac:dyDescent="0.25">
      <c r="A2061" s="134" t="s">
        <v>3980</v>
      </c>
      <c r="B2061" s="135" t="s">
        <v>3981</v>
      </c>
      <c r="C2061" s="25"/>
      <c r="D2061" s="113"/>
      <c r="E2061" s="26"/>
      <c r="F2061" s="27"/>
    </row>
    <row r="2062" spans="1:6" x14ac:dyDescent="0.25">
      <c r="A2062" s="136" t="s">
        <v>3982</v>
      </c>
      <c r="B2062" s="135" t="s">
        <v>3983</v>
      </c>
      <c r="C2062" s="25"/>
      <c r="D2062" s="113"/>
      <c r="E2062" s="26"/>
      <c r="F2062" s="27"/>
    </row>
    <row r="2063" spans="1:6" x14ac:dyDescent="0.25">
      <c r="A2063" s="136" t="s">
        <v>3984</v>
      </c>
      <c r="B2063" s="135" t="s">
        <v>3985</v>
      </c>
      <c r="C2063" s="25"/>
      <c r="D2063" s="113"/>
      <c r="E2063" s="26"/>
      <c r="F2063" s="27"/>
    </row>
    <row r="2064" spans="1:6" x14ac:dyDescent="0.25">
      <c r="A2064" s="134" t="s">
        <v>3986</v>
      </c>
      <c r="B2064" s="135" t="s">
        <v>3987</v>
      </c>
      <c r="C2064" s="25"/>
      <c r="D2064" s="113"/>
      <c r="E2064" s="26"/>
      <c r="F2064" s="27"/>
    </row>
    <row r="2065" spans="1:6" x14ac:dyDescent="0.25">
      <c r="A2065" s="134" t="s">
        <v>3988</v>
      </c>
      <c r="B2065" s="135" t="s">
        <v>3989</v>
      </c>
      <c r="C2065" s="25"/>
      <c r="D2065" s="113"/>
      <c r="E2065" s="26"/>
      <c r="F2065" s="27"/>
    </row>
    <row r="2066" spans="1:6" x14ac:dyDescent="0.25">
      <c r="A2066" s="134" t="s">
        <v>3990</v>
      </c>
      <c r="B2066" s="135" t="s">
        <v>3991</v>
      </c>
      <c r="C2066" s="25"/>
      <c r="D2066" s="113"/>
      <c r="E2066" s="26"/>
      <c r="F2066" s="27"/>
    </row>
    <row r="2067" spans="1:6" x14ac:dyDescent="0.25">
      <c r="A2067" s="134" t="s">
        <v>3992</v>
      </c>
      <c r="B2067" s="135" t="s">
        <v>3993</v>
      </c>
      <c r="C2067" s="25"/>
      <c r="D2067" s="113"/>
      <c r="E2067" s="26"/>
      <c r="F2067" s="27"/>
    </row>
    <row r="2068" spans="1:6" x14ac:dyDescent="0.25">
      <c r="A2068" s="134" t="s">
        <v>3994</v>
      </c>
      <c r="B2068" s="135" t="s">
        <v>3995</v>
      </c>
      <c r="C2068" s="25"/>
      <c r="D2068" s="113"/>
      <c r="E2068" s="26"/>
      <c r="F2068" s="27"/>
    </row>
    <row r="2069" spans="1:6" x14ac:dyDescent="0.25">
      <c r="A2069" s="134" t="s">
        <v>3996</v>
      </c>
      <c r="B2069" s="135" t="s">
        <v>3997</v>
      </c>
      <c r="C2069" s="25"/>
      <c r="D2069" s="113"/>
      <c r="E2069" s="26"/>
      <c r="F2069" s="27"/>
    </row>
    <row r="2070" spans="1:6" x14ac:dyDescent="0.25">
      <c r="A2070" s="134" t="s">
        <v>3998</v>
      </c>
      <c r="B2070" s="135" t="s">
        <v>3999</v>
      </c>
      <c r="C2070" s="25"/>
      <c r="D2070" s="113"/>
      <c r="E2070" s="26"/>
      <c r="F2070" s="27"/>
    </row>
    <row r="2071" spans="1:6" x14ac:dyDescent="0.25">
      <c r="A2071" s="134" t="s">
        <v>4000</v>
      </c>
      <c r="B2071" s="135" t="s">
        <v>4001</v>
      </c>
      <c r="C2071" s="25"/>
      <c r="D2071" s="113"/>
      <c r="E2071" s="26"/>
      <c r="F2071" s="27"/>
    </row>
    <row r="2072" spans="1:6" x14ac:dyDescent="0.25">
      <c r="A2072" s="134" t="s">
        <v>4002</v>
      </c>
      <c r="B2072" s="135" t="s">
        <v>4003</v>
      </c>
      <c r="C2072" s="25"/>
      <c r="D2072" s="113"/>
      <c r="E2072" s="26"/>
      <c r="F2072" s="27"/>
    </row>
    <row r="2073" spans="1:6" x14ac:dyDescent="0.25">
      <c r="A2073" s="134" t="s">
        <v>4004</v>
      </c>
      <c r="B2073" s="135" t="s">
        <v>4005</v>
      </c>
      <c r="C2073" s="25"/>
      <c r="D2073" s="113"/>
      <c r="E2073" s="26"/>
      <c r="F2073" s="27"/>
    </row>
    <row r="2074" spans="1:6" x14ac:dyDescent="0.25">
      <c r="A2074" s="134" t="s">
        <v>4006</v>
      </c>
      <c r="B2074" s="135" t="s">
        <v>4007</v>
      </c>
      <c r="C2074" s="25"/>
      <c r="D2074" s="113"/>
      <c r="E2074" s="26"/>
      <c r="F2074" s="27"/>
    </row>
    <row r="2075" spans="1:6" x14ac:dyDescent="0.25">
      <c r="A2075" s="134" t="s">
        <v>4008</v>
      </c>
      <c r="B2075" s="135" t="s">
        <v>4009</v>
      </c>
      <c r="C2075" s="25"/>
      <c r="D2075" s="113"/>
      <c r="E2075" s="26"/>
      <c r="F2075" s="27"/>
    </row>
    <row r="2076" spans="1:6" x14ac:dyDescent="0.25">
      <c r="A2076" s="134" t="s">
        <v>4010</v>
      </c>
      <c r="B2076" s="135" t="s">
        <v>4007</v>
      </c>
      <c r="C2076" s="25"/>
      <c r="D2076" s="113"/>
      <c r="E2076" s="26"/>
      <c r="F2076" s="27"/>
    </row>
    <row r="2077" spans="1:6" x14ac:dyDescent="0.25">
      <c r="A2077" s="134" t="s">
        <v>4011</v>
      </c>
      <c r="B2077" s="135" t="s">
        <v>4009</v>
      </c>
      <c r="C2077" s="25"/>
      <c r="D2077" s="113"/>
      <c r="E2077" s="26"/>
      <c r="F2077" s="27"/>
    </row>
    <row r="2078" spans="1:6" x14ac:dyDescent="0.25">
      <c r="A2078" s="134" t="s">
        <v>4012</v>
      </c>
      <c r="B2078" s="135" t="s">
        <v>4013</v>
      </c>
      <c r="C2078" s="25"/>
      <c r="D2078" s="113"/>
      <c r="E2078" s="26"/>
      <c r="F2078" s="27"/>
    </row>
    <row r="2079" spans="1:6" x14ac:dyDescent="0.25">
      <c r="A2079" s="134" t="s">
        <v>4014</v>
      </c>
      <c r="B2079" s="135" t="s">
        <v>4009</v>
      </c>
      <c r="C2079" s="25"/>
      <c r="D2079" s="113"/>
      <c r="E2079" s="26"/>
      <c r="F2079" s="27"/>
    </row>
    <row r="2080" spans="1:6" x14ac:dyDescent="0.25">
      <c r="A2080" s="134" t="s">
        <v>4015</v>
      </c>
      <c r="B2080" s="135" t="s">
        <v>4007</v>
      </c>
      <c r="C2080" s="25"/>
      <c r="D2080" s="113"/>
      <c r="E2080" s="26"/>
      <c r="F2080" s="27"/>
    </row>
    <row r="2081" spans="1:6" x14ac:dyDescent="0.25">
      <c r="A2081" s="134" t="s">
        <v>4016</v>
      </c>
      <c r="B2081" s="135" t="s">
        <v>4017</v>
      </c>
      <c r="C2081" s="25"/>
      <c r="D2081" s="113"/>
      <c r="E2081" s="26"/>
      <c r="F2081" s="27"/>
    </row>
    <row r="2082" spans="1:6" x14ac:dyDescent="0.25">
      <c r="A2082" s="134" t="s">
        <v>4018</v>
      </c>
      <c r="B2082" s="135" t="s">
        <v>4019</v>
      </c>
      <c r="C2082" s="25"/>
      <c r="D2082" s="113"/>
      <c r="E2082" s="26"/>
      <c r="F2082" s="27"/>
    </row>
    <row r="2083" spans="1:6" x14ac:dyDescent="0.25">
      <c r="A2083" s="134" t="s">
        <v>4020</v>
      </c>
      <c r="B2083" s="135" t="s">
        <v>4007</v>
      </c>
      <c r="C2083" s="25"/>
      <c r="D2083" s="113"/>
      <c r="E2083" s="26"/>
      <c r="F2083" s="27"/>
    </row>
    <row r="2084" spans="1:6" x14ac:dyDescent="0.25">
      <c r="A2084" s="134" t="s">
        <v>4021</v>
      </c>
      <c r="B2084" s="135" t="s">
        <v>4009</v>
      </c>
      <c r="C2084" s="25"/>
      <c r="D2084" s="113"/>
      <c r="E2084" s="26"/>
      <c r="F2084" s="27"/>
    </row>
    <row r="2085" spans="1:6" x14ac:dyDescent="0.25">
      <c r="A2085" s="134" t="s">
        <v>4022</v>
      </c>
      <c r="B2085" s="135" t="s">
        <v>4023</v>
      </c>
      <c r="C2085" s="25"/>
      <c r="D2085" s="113"/>
      <c r="E2085" s="26"/>
      <c r="F2085" s="27"/>
    </row>
    <row r="2086" spans="1:6" x14ac:dyDescent="0.25">
      <c r="A2086" s="134" t="s">
        <v>4024</v>
      </c>
      <c r="B2086" s="135" t="s">
        <v>4025</v>
      </c>
      <c r="C2086" s="25"/>
      <c r="D2086" s="113"/>
      <c r="E2086" s="26"/>
      <c r="F2086" s="27"/>
    </row>
    <row r="2087" spans="1:6" x14ac:dyDescent="0.25">
      <c r="A2087" s="134" t="s">
        <v>4026</v>
      </c>
      <c r="B2087" s="135" t="s">
        <v>4027</v>
      </c>
      <c r="C2087" s="25"/>
      <c r="D2087" s="113"/>
      <c r="E2087" s="26"/>
      <c r="F2087" s="27"/>
    </row>
    <row r="2088" spans="1:6" x14ac:dyDescent="0.25">
      <c r="A2088" s="134" t="s">
        <v>4028</v>
      </c>
      <c r="B2088" s="135" t="s">
        <v>4029</v>
      </c>
      <c r="C2088" s="25"/>
      <c r="D2088" s="113"/>
      <c r="E2088" s="26"/>
      <c r="F2088" s="27"/>
    </row>
    <row r="2089" spans="1:6" x14ac:dyDescent="0.25">
      <c r="A2089" s="134" t="s">
        <v>4030</v>
      </c>
      <c r="B2089" s="135" t="s">
        <v>4031</v>
      </c>
      <c r="C2089" s="25"/>
      <c r="D2089" s="113"/>
      <c r="E2089" s="26"/>
      <c r="F2089" s="27"/>
    </row>
    <row r="2090" spans="1:6" x14ac:dyDescent="0.25">
      <c r="A2090" s="131" t="s">
        <v>4032</v>
      </c>
      <c r="B2090" s="132" t="s">
        <v>4033</v>
      </c>
      <c r="C2090" s="72"/>
      <c r="D2090" s="138"/>
      <c r="E2090" s="73"/>
      <c r="F2090" s="74"/>
    </row>
    <row r="2091" spans="1:6" x14ac:dyDescent="0.25">
      <c r="A2091" s="139" t="s">
        <v>4034</v>
      </c>
      <c r="B2091" s="140"/>
      <c r="C2091" s="127">
        <f>SUM(C2092:C2119)</f>
        <v>0</v>
      </c>
      <c r="D2091" s="128"/>
      <c r="E2091" s="129"/>
      <c r="F2091" s="130"/>
    </row>
    <row r="2092" spans="1:6" x14ac:dyDescent="0.25">
      <c r="A2092" s="131" t="s">
        <v>4035</v>
      </c>
      <c r="B2092" s="132" t="s">
        <v>4036</v>
      </c>
      <c r="C2092" s="133"/>
      <c r="D2092" s="108"/>
      <c r="E2092" s="109"/>
      <c r="F2092" s="110"/>
    </row>
    <row r="2093" spans="1:6" x14ac:dyDescent="0.25">
      <c r="A2093" s="134" t="s">
        <v>4037</v>
      </c>
      <c r="B2093" s="135" t="s">
        <v>4038</v>
      </c>
      <c r="C2093" s="25"/>
      <c r="D2093" s="113"/>
      <c r="E2093" s="26"/>
      <c r="F2093" s="27"/>
    </row>
    <row r="2094" spans="1:6" x14ac:dyDescent="0.25">
      <c r="A2094" s="134" t="s">
        <v>4039</v>
      </c>
      <c r="B2094" s="135" t="s">
        <v>2270</v>
      </c>
      <c r="C2094" s="25"/>
      <c r="D2094" s="113"/>
      <c r="E2094" s="26"/>
      <c r="F2094" s="27"/>
    </row>
    <row r="2095" spans="1:6" x14ac:dyDescent="0.25">
      <c r="A2095" s="134" t="s">
        <v>4040</v>
      </c>
      <c r="B2095" s="135" t="s">
        <v>4041</v>
      </c>
      <c r="C2095" s="25"/>
      <c r="D2095" s="113"/>
      <c r="E2095" s="26"/>
      <c r="F2095" s="27"/>
    </row>
    <row r="2096" spans="1:6" x14ac:dyDescent="0.25">
      <c r="A2096" s="134" t="s">
        <v>4042</v>
      </c>
      <c r="B2096" s="135" t="s">
        <v>4043</v>
      </c>
      <c r="C2096" s="25"/>
      <c r="D2096" s="113"/>
      <c r="E2096" s="26"/>
      <c r="F2096" s="27"/>
    </row>
    <row r="2097" spans="1:6" x14ac:dyDescent="0.25">
      <c r="A2097" s="134" t="s">
        <v>4044</v>
      </c>
      <c r="B2097" s="135" t="s">
        <v>4045</v>
      </c>
      <c r="C2097" s="25"/>
      <c r="D2097" s="113"/>
      <c r="E2097" s="26"/>
      <c r="F2097" s="27"/>
    </row>
    <row r="2098" spans="1:6" x14ac:dyDescent="0.25">
      <c r="A2098" s="134" t="s">
        <v>4046</v>
      </c>
      <c r="B2098" s="135" t="s">
        <v>4047</v>
      </c>
      <c r="C2098" s="25"/>
      <c r="D2098" s="113"/>
      <c r="E2098" s="26"/>
      <c r="F2098" s="27"/>
    </row>
    <row r="2099" spans="1:6" x14ac:dyDescent="0.25">
      <c r="A2099" s="134" t="s">
        <v>4048</v>
      </c>
      <c r="B2099" s="135" t="s">
        <v>4049</v>
      </c>
      <c r="C2099" s="25"/>
      <c r="D2099" s="113"/>
      <c r="E2099" s="26"/>
      <c r="F2099" s="27"/>
    </row>
    <row r="2100" spans="1:6" x14ac:dyDescent="0.25">
      <c r="A2100" s="134" t="s">
        <v>4050</v>
      </c>
      <c r="B2100" s="135" t="s">
        <v>4051</v>
      </c>
      <c r="C2100" s="25"/>
      <c r="D2100" s="113"/>
      <c r="E2100" s="26"/>
      <c r="F2100" s="27"/>
    </row>
    <row r="2101" spans="1:6" x14ac:dyDescent="0.25">
      <c r="A2101" s="134" t="s">
        <v>4052</v>
      </c>
      <c r="B2101" s="135" t="s">
        <v>4053</v>
      </c>
      <c r="C2101" s="25"/>
      <c r="D2101" s="113"/>
      <c r="E2101" s="26"/>
      <c r="F2101" s="27"/>
    </row>
    <row r="2102" spans="1:6" x14ac:dyDescent="0.25">
      <c r="A2102" s="134" t="s">
        <v>4054</v>
      </c>
      <c r="B2102" s="135" t="s">
        <v>4055</v>
      </c>
      <c r="C2102" s="25"/>
      <c r="D2102" s="113"/>
      <c r="E2102" s="26"/>
      <c r="F2102" s="27"/>
    </row>
    <row r="2103" spans="1:6" x14ac:dyDescent="0.25">
      <c r="A2103" s="134" t="s">
        <v>4056</v>
      </c>
      <c r="B2103" s="135" t="s">
        <v>4057</v>
      </c>
      <c r="C2103" s="25"/>
      <c r="D2103" s="113"/>
      <c r="E2103" s="26"/>
      <c r="F2103" s="27"/>
    </row>
    <row r="2104" spans="1:6" x14ac:dyDescent="0.25">
      <c r="A2104" s="134" t="s">
        <v>4058</v>
      </c>
      <c r="B2104" s="135" t="s">
        <v>4059</v>
      </c>
      <c r="C2104" s="25"/>
      <c r="D2104" s="113"/>
      <c r="E2104" s="26"/>
      <c r="F2104" s="27"/>
    </row>
    <row r="2105" spans="1:6" x14ac:dyDescent="0.25">
      <c r="A2105" s="134" t="s">
        <v>4060</v>
      </c>
      <c r="B2105" s="135" t="s">
        <v>4061</v>
      </c>
      <c r="C2105" s="25"/>
      <c r="D2105" s="113"/>
      <c r="E2105" s="26"/>
      <c r="F2105" s="27"/>
    </row>
    <row r="2106" spans="1:6" x14ac:dyDescent="0.25">
      <c r="A2106" s="134" t="s">
        <v>4062</v>
      </c>
      <c r="B2106" s="135" t="s">
        <v>4063</v>
      </c>
      <c r="C2106" s="25"/>
      <c r="D2106" s="113"/>
      <c r="E2106" s="26"/>
      <c r="F2106" s="27"/>
    </row>
    <row r="2107" spans="1:6" x14ac:dyDescent="0.25">
      <c r="A2107" s="134" t="s">
        <v>4064</v>
      </c>
      <c r="B2107" s="135" t="s">
        <v>4065</v>
      </c>
      <c r="C2107" s="25"/>
      <c r="D2107" s="113"/>
      <c r="E2107" s="26"/>
      <c r="F2107" s="27"/>
    </row>
    <row r="2108" spans="1:6" x14ac:dyDescent="0.25">
      <c r="A2108" s="134" t="s">
        <v>4066</v>
      </c>
      <c r="B2108" s="135" t="s">
        <v>4067</v>
      </c>
      <c r="C2108" s="25"/>
      <c r="D2108" s="113"/>
      <c r="E2108" s="26"/>
      <c r="F2108" s="27"/>
    </row>
    <row r="2109" spans="1:6" x14ac:dyDescent="0.25">
      <c r="A2109" s="134" t="s">
        <v>4068</v>
      </c>
      <c r="B2109" s="135" t="s">
        <v>4069</v>
      </c>
      <c r="C2109" s="25"/>
      <c r="D2109" s="113"/>
      <c r="E2109" s="26"/>
      <c r="F2109" s="27"/>
    </row>
    <row r="2110" spans="1:6" x14ac:dyDescent="0.25">
      <c r="A2110" s="134" t="s">
        <v>4070</v>
      </c>
      <c r="B2110" s="135" t="s">
        <v>4071</v>
      </c>
      <c r="C2110" s="25"/>
      <c r="D2110" s="113"/>
      <c r="E2110" s="26"/>
      <c r="F2110" s="27"/>
    </row>
    <row r="2111" spans="1:6" x14ac:dyDescent="0.25">
      <c r="A2111" s="134" t="s">
        <v>4072</v>
      </c>
      <c r="B2111" s="135" t="s">
        <v>4073</v>
      </c>
      <c r="C2111" s="25"/>
      <c r="D2111" s="113"/>
      <c r="E2111" s="26"/>
      <c r="F2111" s="27"/>
    </row>
    <row r="2112" spans="1:6" x14ac:dyDescent="0.25">
      <c r="A2112" s="134" t="s">
        <v>4074</v>
      </c>
      <c r="B2112" s="135" t="s">
        <v>4075</v>
      </c>
      <c r="C2112" s="25"/>
      <c r="D2112" s="113"/>
      <c r="E2112" s="26"/>
      <c r="F2112" s="27"/>
    </row>
    <row r="2113" spans="1:6" x14ac:dyDescent="0.25">
      <c r="A2113" s="134" t="s">
        <v>4076</v>
      </c>
      <c r="B2113" s="135" t="s">
        <v>4077</v>
      </c>
      <c r="C2113" s="25"/>
      <c r="D2113" s="113"/>
      <c r="E2113" s="26"/>
      <c r="F2113" s="27"/>
    </row>
    <row r="2114" spans="1:6" x14ac:dyDescent="0.25">
      <c r="A2114" s="134" t="s">
        <v>4078</v>
      </c>
      <c r="B2114" s="135" t="s">
        <v>4079</v>
      </c>
      <c r="C2114" s="25"/>
      <c r="D2114" s="113"/>
      <c r="E2114" s="26"/>
      <c r="F2114" s="27"/>
    </row>
    <row r="2115" spans="1:6" x14ac:dyDescent="0.25">
      <c r="A2115" s="134" t="s">
        <v>4080</v>
      </c>
      <c r="B2115" s="141" t="s">
        <v>4831</v>
      </c>
      <c r="C2115" s="25"/>
      <c r="D2115" s="113"/>
      <c r="E2115" s="26"/>
      <c r="F2115" s="27"/>
    </row>
    <row r="2116" spans="1:6" x14ac:dyDescent="0.25">
      <c r="A2116" s="134" t="s">
        <v>4082</v>
      </c>
      <c r="B2116" s="141" t="s">
        <v>4832</v>
      </c>
      <c r="C2116" s="25"/>
      <c r="D2116" s="113"/>
      <c r="E2116" s="26"/>
      <c r="F2116" s="27"/>
    </row>
    <row r="2117" spans="1:6" x14ac:dyDescent="0.25">
      <c r="A2117" s="134" t="s">
        <v>4084</v>
      </c>
      <c r="B2117" s="141" t="s">
        <v>4833</v>
      </c>
      <c r="C2117" s="25"/>
      <c r="D2117" s="113"/>
      <c r="E2117" s="26"/>
      <c r="F2117" s="27"/>
    </row>
    <row r="2118" spans="1:6" x14ac:dyDescent="0.25">
      <c r="A2118" s="134" t="s">
        <v>4086</v>
      </c>
      <c r="B2118" s="135" t="s">
        <v>4087</v>
      </c>
      <c r="C2118" s="25"/>
      <c r="D2118" s="113"/>
      <c r="E2118" s="26"/>
      <c r="F2118" s="27"/>
    </row>
    <row r="2119" spans="1:6" x14ac:dyDescent="0.25">
      <c r="A2119" s="131" t="s">
        <v>4088</v>
      </c>
      <c r="B2119" s="132" t="s">
        <v>4089</v>
      </c>
      <c r="C2119" s="72"/>
      <c r="D2119" s="138"/>
      <c r="E2119" s="73"/>
      <c r="F2119" s="74"/>
    </row>
    <row r="2120" spans="1:6" x14ac:dyDescent="0.25">
      <c r="A2120" s="163" t="s">
        <v>4090</v>
      </c>
      <c r="B2120" s="164"/>
      <c r="C2120" s="127">
        <f>SUM(C2121:C2191)</f>
        <v>0</v>
      </c>
      <c r="D2120" s="128"/>
      <c r="E2120" s="129"/>
      <c r="F2120" s="130"/>
    </row>
    <row r="2121" spans="1:6" x14ac:dyDescent="0.25">
      <c r="A2121" s="131" t="s">
        <v>4091</v>
      </c>
      <c r="B2121" s="132" t="s">
        <v>4092</v>
      </c>
      <c r="C2121" s="133"/>
      <c r="D2121" s="108"/>
      <c r="E2121" s="109"/>
      <c r="F2121" s="110"/>
    </row>
    <row r="2122" spans="1:6" x14ac:dyDescent="0.25">
      <c r="A2122" s="134" t="s">
        <v>4093</v>
      </c>
      <c r="B2122" s="135" t="s">
        <v>4094</v>
      </c>
      <c r="C2122" s="25"/>
      <c r="D2122" s="113"/>
      <c r="E2122" s="26"/>
      <c r="F2122" s="27"/>
    </row>
    <row r="2123" spans="1:6" x14ac:dyDescent="0.25">
      <c r="A2123" s="134" t="s">
        <v>4095</v>
      </c>
      <c r="B2123" s="135" t="s">
        <v>4096</v>
      </c>
      <c r="C2123" s="25"/>
      <c r="D2123" s="113"/>
      <c r="E2123" s="26"/>
      <c r="F2123" s="27"/>
    </row>
    <row r="2124" spans="1:6" x14ac:dyDescent="0.25">
      <c r="A2124" s="134" t="s">
        <v>4097</v>
      </c>
      <c r="B2124" s="135" t="s">
        <v>4098</v>
      </c>
      <c r="C2124" s="25"/>
      <c r="D2124" s="113"/>
      <c r="E2124" s="26"/>
      <c r="F2124" s="27"/>
    </row>
    <row r="2125" spans="1:6" x14ac:dyDescent="0.25">
      <c r="A2125" s="134" t="s">
        <v>4099</v>
      </c>
      <c r="B2125" s="135" t="s">
        <v>4100</v>
      </c>
      <c r="C2125" s="25"/>
      <c r="D2125" s="113"/>
      <c r="E2125" s="26"/>
      <c r="F2125" s="27"/>
    </row>
    <row r="2126" spans="1:6" x14ac:dyDescent="0.25">
      <c r="A2126" s="134" t="s">
        <v>4101</v>
      </c>
      <c r="B2126" s="135" t="s">
        <v>4102</v>
      </c>
      <c r="C2126" s="25"/>
      <c r="D2126" s="113"/>
      <c r="E2126" s="26"/>
      <c r="F2126" s="27"/>
    </row>
    <row r="2127" spans="1:6" x14ac:dyDescent="0.25">
      <c r="A2127" s="134" t="s">
        <v>4103</v>
      </c>
      <c r="B2127" s="135" t="s">
        <v>4104</v>
      </c>
      <c r="C2127" s="25"/>
      <c r="D2127" s="113"/>
      <c r="E2127" s="26"/>
      <c r="F2127" s="27"/>
    </row>
    <row r="2128" spans="1:6" x14ac:dyDescent="0.25">
      <c r="A2128" s="134" t="s">
        <v>4105</v>
      </c>
      <c r="B2128" s="135" t="s">
        <v>4106</v>
      </c>
      <c r="C2128" s="25"/>
      <c r="D2128" s="113"/>
      <c r="E2128" s="26"/>
      <c r="F2128" s="27"/>
    </row>
    <row r="2129" spans="1:6" x14ac:dyDescent="0.25">
      <c r="A2129" s="134" t="s">
        <v>4107</v>
      </c>
      <c r="B2129" s="135" t="s">
        <v>4108</v>
      </c>
      <c r="C2129" s="25"/>
      <c r="D2129" s="113"/>
      <c r="E2129" s="26"/>
      <c r="F2129" s="27"/>
    </row>
    <row r="2130" spans="1:6" x14ac:dyDescent="0.25">
      <c r="A2130" s="134" t="s">
        <v>4109</v>
      </c>
      <c r="B2130" s="135" t="s">
        <v>4110</v>
      </c>
      <c r="C2130" s="25"/>
      <c r="D2130" s="113"/>
      <c r="E2130" s="26"/>
      <c r="F2130" s="27"/>
    </row>
    <row r="2131" spans="1:6" x14ac:dyDescent="0.25">
      <c r="A2131" s="134" t="s">
        <v>4111</v>
      </c>
      <c r="B2131" s="135" t="s">
        <v>4112</v>
      </c>
      <c r="C2131" s="25"/>
      <c r="D2131" s="113"/>
      <c r="E2131" s="26"/>
      <c r="F2131" s="27"/>
    </row>
    <row r="2132" spans="1:6" x14ac:dyDescent="0.25">
      <c r="A2132" s="134" t="s">
        <v>4113</v>
      </c>
      <c r="B2132" s="135" t="s">
        <v>4114</v>
      </c>
      <c r="C2132" s="25"/>
      <c r="D2132" s="113"/>
      <c r="E2132" s="26"/>
      <c r="F2132" s="27"/>
    </row>
    <row r="2133" spans="1:6" x14ac:dyDescent="0.25">
      <c r="A2133" s="134" t="s">
        <v>4115</v>
      </c>
      <c r="B2133" s="135" t="s">
        <v>4116</v>
      </c>
      <c r="C2133" s="25"/>
      <c r="D2133" s="113"/>
      <c r="E2133" s="26"/>
      <c r="F2133" s="27"/>
    </row>
    <row r="2134" spans="1:6" x14ac:dyDescent="0.25">
      <c r="A2134" s="134" t="s">
        <v>4117</v>
      </c>
      <c r="B2134" s="135" t="s">
        <v>4118</v>
      </c>
      <c r="C2134" s="25"/>
      <c r="D2134" s="113"/>
      <c r="E2134" s="26"/>
      <c r="F2134" s="27"/>
    </row>
    <row r="2135" spans="1:6" x14ac:dyDescent="0.25">
      <c r="A2135" s="134" t="s">
        <v>4119</v>
      </c>
      <c r="B2135" s="135" t="s">
        <v>4834</v>
      </c>
      <c r="C2135" s="25"/>
      <c r="D2135" s="113"/>
      <c r="E2135" s="26"/>
      <c r="F2135" s="27"/>
    </row>
    <row r="2136" spans="1:6" x14ac:dyDescent="0.25">
      <c r="A2136" s="142"/>
      <c r="B2136" s="143"/>
      <c r="C2136" s="144"/>
      <c r="D2136" s="113"/>
      <c r="E2136" s="26"/>
      <c r="F2136" s="27"/>
    </row>
    <row r="2137" spans="1:6" x14ac:dyDescent="0.25">
      <c r="A2137" s="134" t="s">
        <v>4122</v>
      </c>
      <c r="B2137" s="135" t="s">
        <v>4835</v>
      </c>
      <c r="C2137" s="25"/>
      <c r="D2137" s="113"/>
      <c r="E2137" s="26"/>
      <c r="F2137" s="27"/>
    </row>
    <row r="2138" spans="1:6" x14ac:dyDescent="0.25">
      <c r="A2138" s="134" t="s">
        <v>4124</v>
      </c>
      <c r="B2138" s="135" t="s">
        <v>4836</v>
      </c>
      <c r="C2138" s="25"/>
      <c r="D2138" s="113"/>
      <c r="E2138" s="26"/>
      <c r="F2138" s="27"/>
    </row>
    <row r="2139" spans="1:6" x14ac:dyDescent="0.25">
      <c r="A2139" s="134" t="s">
        <v>4126</v>
      </c>
      <c r="B2139" s="135" t="s">
        <v>4127</v>
      </c>
      <c r="C2139" s="25"/>
      <c r="D2139" s="113"/>
      <c r="E2139" s="26"/>
      <c r="F2139" s="27"/>
    </row>
    <row r="2140" spans="1:6" x14ac:dyDescent="0.25">
      <c r="A2140" s="134" t="s">
        <v>4128</v>
      </c>
      <c r="B2140" s="135" t="s">
        <v>4129</v>
      </c>
      <c r="C2140" s="25"/>
      <c r="D2140" s="113"/>
      <c r="E2140" s="26"/>
      <c r="F2140" s="27"/>
    </row>
    <row r="2141" spans="1:6" x14ac:dyDescent="0.25">
      <c r="A2141" s="134" t="s">
        <v>4130</v>
      </c>
      <c r="B2141" s="135" t="s">
        <v>4131</v>
      </c>
      <c r="C2141" s="25"/>
      <c r="D2141" s="113"/>
      <c r="E2141" s="26"/>
      <c r="F2141" s="27"/>
    </row>
    <row r="2142" spans="1:6" x14ac:dyDescent="0.25">
      <c r="A2142" s="134" t="s">
        <v>4132</v>
      </c>
      <c r="B2142" s="135" t="s">
        <v>4133</v>
      </c>
      <c r="C2142" s="25"/>
      <c r="D2142" s="113"/>
      <c r="E2142" s="26"/>
      <c r="F2142" s="27"/>
    </row>
    <row r="2143" spans="1:6" x14ac:dyDescent="0.25">
      <c r="A2143" s="134" t="s">
        <v>4134</v>
      </c>
      <c r="B2143" s="135" t="s">
        <v>4135</v>
      </c>
      <c r="C2143" s="25"/>
      <c r="D2143" s="113"/>
      <c r="E2143" s="26"/>
      <c r="F2143" s="27"/>
    </row>
    <row r="2144" spans="1:6" x14ac:dyDescent="0.25">
      <c r="A2144" s="134" t="s">
        <v>4136</v>
      </c>
      <c r="B2144" s="135" t="s">
        <v>4137</v>
      </c>
      <c r="C2144" s="25"/>
      <c r="D2144" s="113"/>
      <c r="E2144" s="26"/>
      <c r="F2144" s="27"/>
    </row>
    <row r="2145" spans="1:6" x14ac:dyDescent="0.25">
      <c r="A2145" s="134" t="s">
        <v>4138</v>
      </c>
      <c r="B2145" s="135" t="s">
        <v>4139</v>
      </c>
      <c r="C2145" s="25"/>
      <c r="D2145" s="113"/>
      <c r="E2145" s="26"/>
      <c r="F2145" s="27"/>
    </row>
    <row r="2146" spans="1:6" x14ac:dyDescent="0.25">
      <c r="A2146" s="134" t="s">
        <v>4140</v>
      </c>
      <c r="B2146" s="135" t="s">
        <v>4141</v>
      </c>
      <c r="C2146" s="25"/>
      <c r="D2146" s="113"/>
      <c r="E2146" s="26"/>
      <c r="F2146" s="27"/>
    </row>
    <row r="2147" spans="1:6" x14ac:dyDescent="0.25">
      <c r="A2147" s="134" t="s">
        <v>4142</v>
      </c>
      <c r="B2147" s="135" t="s">
        <v>4143</v>
      </c>
      <c r="C2147" s="25"/>
      <c r="D2147" s="113"/>
      <c r="E2147" s="26"/>
      <c r="F2147" s="27"/>
    </row>
    <row r="2148" spans="1:6" x14ac:dyDescent="0.25">
      <c r="A2148" s="134" t="s">
        <v>4144</v>
      </c>
      <c r="B2148" s="135" t="s">
        <v>4145</v>
      </c>
      <c r="C2148" s="25"/>
      <c r="D2148" s="113"/>
      <c r="E2148" s="26"/>
      <c r="F2148" s="27"/>
    </row>
    <row r="2149" spans="1:6" x14ac:dyDescent="0.25">
      <c r="A2149" s="134" t="s">
        <v>4146</v>
      </c>
      <c r="B2149" s="135" t="s">
        <v>4837</v>
      </c>
      <c r="C2149" s="25"/>
      <c r="D2149" s="113"/>
      <c r="E2149" s="26"/>
      <c r="F2149" s="27"/>
    </row>
    <row r="2150" spans="1:6" x14ac:dyDescent="0.25">
      <c r="A2150" s="134" t="s">
        <v>4148</v>
      </c>
      <c r="B2150" s="135" t="s">
        <v>4149</v>
      </c>
      <c r="C2150" s="25"/>
      <c r="D2150" s="113"/>
      <c r="E2150" s="26"/>
      <c r="F2150" s="27"/>
    </row>
    <row r="2151" spans="1:6" x14ac:dyDescent="0.25">
      <c r="A2151" s="134" t="s">
        <v>4150</v>
      </c>
      <c r="B2151" s="135" t="s">
        <v>4151</v>
      </c>
      <c r="C2151" s="25"/>
      <c r="D2151" s="113"/>
      <c r="E2151" s="26"/>
      <c r="F2151" s="27"/>
    </row>
    <row r="2152" spans="1:6" x14ac:dyDescent="0.25">
      <c r="A2152" s="134" t="s">
        <v>4152</v>
      </c>
      <c r="B2152" s="135" t="s">
        <v>4153</v>
      </c>
      <c r="C2152" s="25"/>
      <c r="D2152" s="113"/>
      <c r="E2152" s="26"/>
      <c r="F2152" s="27"/>
    </row>
    <row r="2153" spans="1:6" x14ac:dyDescent="0.25">
      <c r="A2153" s="134" t="s">
        <v>4154</v>
      </c>
      <c r="B2153" s="135" t="s">
        <v>4155</v>
      </c>
      <c r="C2153" s="25"/>
      <c r="D2153" s="113"/>
      <c r="E2153" s="26"/>
      <c r="F2153" s="27"/>
    </row>
    <row r="2154" spans="1:6" x14ac:dyDescent="0.25">
      <c r="A2154" s="134" t="s">
        <v>4156</v>
      </c>
      <c r="B2154" s="135" t="s">
        <v>4157</v>
      </c>
      <c r="C2154" s="25"/>
      <c r="D2154" s="113"/>
      <c r="E2154" s="26"/>
      <c r="F2154" s="27"/>
    </row>
    <row r="2155" spans="1:6" x14ac:dyDescent="0.25">
      <c r="A2155" s="134" t="s">
        <v>4158</v>
      </c>
      <c r="B2155" s="135" t="s">
        <v>4159</v>
      </c>
      <c r="C2155" s="25"/>
      <c r="D2155" s="113"/>
      <c r="E2155" s="26"/>
      <c r="F2155" s="27"/>
    </row>
    <row r="2156" spans="1:6" x14ac:dyDescent="0.25">
      <c r="A2156" s="134" t="s">
        <v>4160</v>
      </c>
      <c r="B2156" s="135" t="s">
        <v>4161</v>
      </c>
      <c r="C2156" s="25"/>
      <c r="D2156" s="113"/>
      <c r="E2156" s="26"/>
      <c r="F2156" s="27"/>
    </row>
    <row r="2157" spans="1:6" x14ac:dyDescent="0.25">
      <c r="A2157" s="134" t="s">
        <v>4162</v>
      </c>
      <c r="B2157" s="135" t="s">
        <v>4163</v>
      </c>
      <c r="C2157" s="25"/>
      <c r="D2157" s="113"/>
      <c r="E2157" s="26"/>
      <c r="F2157" s="27"/>
    </row>
    <row r="2158" spans="1:6" x14ac:dyDescent="0.25">
      <c r="A2158" s="134" t="s">
        <v>4164</v>
      </c>
      <c r="B2158" s="135" t="s">
        <v>4165</v>
      </c>
      <c r="C2158" s="25"/>
      <c r="D2158" s="113"/>
      <c r="E2158" s="26"/>
      <c r="F2158" s="27"/>
    </row>
    <row r="2159" spans="1:6" x14ac:dyDescent="0.25">
      <c r="A2159" s="134" t="s">
        <v>4166</v>
      </c>
      <c r="B2159" s="135" t="s">
        <v>4167</v>
      </c>
      <c r="C2159" s="25"/>
      <c r="D2159" s="113"/>
      <c r="E2159" s="26"/>
      <c r="F2159" s="27"/>
    </row>
    <row r="2160" spans="1:6" x14ac:dyDescent="0.25">
      <c r="A2160" s="134" t="s">
        <v>4168</v>
      </c>
      <c r="B2160" s="135" t="s">
        <v>4169</v>
      </c>
      <c r="C2160" s="25"/>
      <c r="D2160" s="113"/>
      <c r="E2160" s="26"/>
      <c r="F2160" s="27"/>
    </row>
    <row r="2161" spans="1:6" x14ac:dyDescent="0.25">
      <c r="A2161" s="134" t="s">
        <v>4170</v>
      </c>
      <c r="B2161" s="141" t="s">
        <v>4838</v>
      </c>
      <c r="C2161" s="25"/>
      <c r="D2161" s="113"/>
      <c r="E2161" s="26"/>
      <c r="F2161" s="27"/>
    </row>
    <row r="2162" spans="1:6" x14ac:dyDescent="0.25">
      <c r="A2162" s="134" t="s">
        <v>4172</v>
      </c>
      <c r="B2162" s="135" t="s">
        <v>4173</v>
      </c>
      <c r="C2162" s="25"/>
      <c r="D2162" s="113"/>
      <c r="E2162" s="26"/>
      <c r="F2162" s="27"/>
    </row>
    <row r="2163" spans="1:6" x14ac:dyDescent="0.25">
      <c r="A2163" s="134" t="s">
        <v>4174</v>
      </c>
      <c r="B2163" s="135" t="s">
        <v>4175</v>
      </c>
      <c r="C2163" s="25"/>
      <c r="D2163" s="113"/>
      <c r="E2163" s="26"/>
      <c r="F2163" s="27"/>
    </row>
    <row r="2164" spans="1:6" x14ac:dyDescent="0.25">
      <c r="A2164" s="134" t="s">
        <v>4176</v>
      </c>
      <c r="B2164" s="135" t="s">
        <v>4177</v>
      </c>
      <c r="C2164" s="25"/>
      <c r="D2164" s="113"/>
      <c r="E2164" s="26"/>
      <c r="F2164" s="27"/>
    </row>
    <row r="2165" spans="1:6" x14ac:dyDescent="0.25">
      <c r="A2165" s="134" t="s">
        <v>4178</v>
      </c>
      <c r="B2165" s="135" t="s">
        <v>4179</v>
      </c>
      <c r="C2165" s="25"/>
      <c r="D2165" s="113"/>
      <c r="E2165" s="26"/>
      <c r="F2165" s="27"/>
    </row>
    <row r="2166" spans="1:6" x14ac:dyDescent="0.25">
      <c r="A2166" s="134" t="s">
        <v>4180</v>
      </c>
      <c r="B2166" s="135" t="s">
        <v>4181</v>
      </c>
      <c r="C2166" s="25"/>
      <c r="D2166" s="113"/>
      <c r="E2166" s="26"/>
      <c r="F2166" s="27"/>
    </row>
    <row r="2167" spans="1:6" x14ac:dyDescent="0.25">
      <c r="A2167" s="134" t="s">
        <v>4182</v>
      </c>
      <c r="B2167" s="135" t="s">
        <v>4183</v>
      </c>
      <c r="C2167" s="25"/>
      <c r="D2167" s="113"/>
      <c r="E2167" s="26"/>
      <c r="F2167" s="27"/>
    </row>
    <row r="2168" spans="1:6" x14ac:dyDescent="0.25">
      <c r="A2168" s="134" t="s">
        <v>4184</v>
      </c>
      <c r="B2168" s="135" t="s">
        <v>4185</v>
      </c>
      <c r="C2168" s="25"/>
      <c r="D2168" s="113"/>
      <c r="E2168" s="26"/>
      <c r="F2168" s="27"/>
    </row>
    <row r="2169" spans="1:6" x14ac:dyDescent="0.25">
      <c r="A2169" s="134" t="s">
        <v>4186</v>
      </c>
      <c r="B2169" s="135" t="s">
        <v>4187</v>
      </c>
      <c r="C2169" s="25"/>
      <c r="D2169" s="113"/>
      <c r="E2169" s="26"/>
      <c r="F2169" s="27"/>
    </row>
    <row r="2170" spans="1:6" x14ac:dyDescent="0.25">
      <c r="A2170" s="134" t="s">
        <v>4188</v>
      </c>
      <c r="B2170" s="135" t="s">
        <v>4189</v>
      </c>
      <c r="C2170" s="25"/>
      <c r="D2170" s="113"/>
      <c r="E2170" s="26"/>
      <c r="F2170" s="27"/>
    </row>
    <row r="2171" spans="1:6" x14ac:dyDescent="0.25">
      <c r="A2171" s="134" t="s">
        <v>4190</v>
      </c>
      <c r="B2171" s="135" t="s">
        <v>4191</v>
      </c>
      <c r="C2171" s="25"/>
      <c r="D2171" s="113"/>
      <c r="E2171" s="26"/>
      <c r="F2171" s="27"/>
    </row>
    <row r="2172" spans="1:6" x14ac:dyDescent="0.25">
      <c r="A2172" s="134" t="s">
        <v>4192</v>
      </c>
      <c r="B2172" s="135" t="s">
        <v>4193</v>
      </c>
      <c r="C2172" s="25"/>
      <c r="D2172" s="113"/>
      <c r="E2172" s="26"/>
      <c r="F2172" s="27"/>
    </row>
    <row r="2173" spans="1:6" x14ac:dyDescent="0.25">
      <c r="A2173" s="134" t="s">
        <v>4194</v>
      </c>
      <c r="B2173" s="135" t="s">
        <v>4195</v>
      </c>
      <c r="C2173" s="25"/>
      <c r="D2173" s="113"/>
      <c r="E2173" s="26"/>
      <c r="F2173" s="27"/>
    </row>
    <row r="2174" spans="1:6" x14ac:dyDescent="0.25">
      <c r="A2174" s="134" t="s">
        <v>4196</v>
      </c>
      <c r="B2174" s="135" t="s">
        <v>4197</v>
      </c>
      <c r="C2174" s="25"/>
      <c r="D2174" s="113"/>
      <c r="E2174" s="26"/>
      <c r="F2174" s="27"/>
    </row>
    <row r="2175" spans="1:6" x14ac:dyDescent="0.25">
      <c r="A2175" s="134" t="s">
        <v>4198</v>
      </c>
      <c r="B2175" s="135" t="s">
        <v>4199</v>
      </c>
      <c r="C2175" s="25"/>
      <c r="D2175" s="113"/>
      <c r="E2175" s="26"/>
      <c r="F2175" s="27"/>
    </row>
    <row r="2176" spans="1:6" x14ac:dyDescent="0.25">
      <c r="A2176" s="134" t="s">
        <v>4200</v>
      </c>
      <c r="B2176" s="135" t="s">
        <v>4201</v>
      </c>
      <c r="C2176" s="25"/>
      <c r="D2176" s="113"/>
      <c r="E2176" s="26"/>
      <c r="F2176" s="27"/>
    </row>
    <row r="2177" spans="1:6" x14ac:dyDescent="0.25">
      <c r="A2177" s="134" t="s">
        <v>4202</v>
      </c>
      <c r="B2177" s="135" t="s">
        <v>4203</v>
      </c>
      <c r="C2177" s="25"/>
      <c r="D2177" s="113"/>
      <c r="E2177" s="26"/>
      <c r="F2177" s="27"/>
    </row>
    <row r="2178" spans="1:6" x14ac:dyDescent="0.25">
      <c r="A2178" s="134" t="s">
        <v>4204</v>
      </c>
      <c r="B2178" s="135" t="s">
        <v>4205</v>
      </c>
      <c r="C2178" s="25"/>
      <c r="D2178" s="113"/>
      <c r="E2178" s="26"/>
      <c r="F2178" s="27"/>
    </row>
    <row r="2179" spans="1:6" x14ac:dyDescent="0.25">
      <c r="A2179" s="134" t="s">
        <v>4206</v>
      </c>
      <c r="B2179" s="141" t="s">
        <v>4839</v>
      </c>
      <c r="C2179" s="25"/>
      <c r="D2179" s="113"/>
      <c r="E2179" s="26"/>
      <c r="F2179" s="27"/>
    </row>
    <row r="2180" spans="1:6" x14ac:dyDescent="0.25">
      <c r="A2180" s="142"/>
      <c r="B2180" s="144"/>
      <c r="C2180" s="144"/>
      <c r="D2180" s="113"/>
      <c r="E2180" s="26"/>
      <c r="F2180" s="27"/>
    </row>
    <row r="2181" spans="1:6" x14ac:dyDescent="0.25">
      <c r="A2181" s="134" t="s">
        <v>4209</v>
      </c>
      <c r="B2181" s="135" t="s">
        <v>4210</v>
      </c>
      <c r="C2181" s="25"/>
      <c r="D2181" s="113"/>
      <c r="E2181" s="26"/>
      <c r="F2181" s="27"/>
    </row>
    <row r="2182" spans="1:6" x14ac:dyDescent="0.25">
      <c r="A2182" s="134" t="s">
        <v>4211</v>
      </c>
      <c r="B2182" s="135" t="s">
        <v>4212</v>
      </c>
      <c r="C2182" s="25"/>
      <c r="D2182" s="113"/>
      <c r="E2182" s="26"/>
      <c r="F2182" s="27"/>
    </row>
    <row r="2183" spans="1:6" x14ac:dyDescent="0.25">
      <c r="A2183" s="134" t="s">
        <v>4213</v>
      </c>
      <c r="B2183" s="135" t="s">
        <v>4214</v>
      </c>
      <c r="C2183" s="25"/>
      <c r="D2183" s="113"/>
      <c r="E2183" s="26"/>
      <c r="F2183" s="27"/>
    </row>
    <row r="2184" spans="1:6" x14ac:dyDescent="0.25">
      <c r="A2184" s="134" t="s">
        <v>4215</v>
      </c>
      <c r="B2184" s="135" t="s">
        <v>4216</v>
      </c>
      <c r="C2184" s="25"/>
      <c r="D2184" s="113"/>
      <c r="E2184" s="26"/>
      <c r="F2184" s="27"/>
    </row>
    <row r="2185" spans="1:6" x14ac:dyDescent="0.25">
      <c r="A2185" s="134" t="s">
        <v>4217</v>
      </c>
      <c r="B2185" s="135" t="s">
        <v>4218</v>
      </c>
      <c r="C2185" s="25"/>
      <c r="D2185" s="113"/>
      <c r="E2185" s="26"/>
      <c r="F2185" s="27"/>
    </row>
    <row r="2186" spans="1:6" x14ac:dyDescent="0.25">
      <c r="A2186" s="134" t="s">
        <v>4219</v>
      </c>
      <c r="B2186" s="135" t="s">
        <v>4220</v>
      </c>
      <c r="C2186" s="25"/>
      <c r="D2186" s="113"/>
      <c r="E2186" s="26"/>
      <c r="F2186" s="27"/>
    </row>
    <row r="2187" spans="1:6" x14ac:dyDescent="0.25">
      <c r="A2187" s="134" t="s">
        <v>4221</v>
      </c>
      <c r="B2187" s="135" t="s">
        <v>4222</v>
      </c>
      <c r="C2187" s="25"/>
      <c r="D2187" s="113"/>
      <c r="E2187" s="26"/>
      <c r="F2187" s="27"/>
    </row>
    <row r="2188" spans="1:6" x14ac:dyDescent="0.25">
      <c r="A2188" s="134" t="s">
        <v>4223</v>
      </c>
      <c r="B2188" s="135" t="s">
        <v>4224</v>
      </c>
      <c r="C2188" s="25"/>
      <c r="D2188" s="113"/>
      <c r="E2188" s="26"/>
      <c r="F2188" s="27"/>
    </row>
    <row r="2189" spans="1:6" x14ac:dyDescent="0.25">
      <c r="A2189" s="134" t="s">
        <v>4225</v>
      </c>
      <c r="B2189" s="135" t="s">
        <v>4226</v>
      </c>
      <c r="C2189" s="25"/>
      <c r="D2189" s="113"/>
      <c r="E2189" s="26"/>
      <c r="F2189" s="27"/>
    </row>
    <row r="2190" spans="1:6" x14ac:dyDescent="0.25">
      <c r="A2190" s="134" t="s">
        <v>4227</v>
      </c>
      <c r="B2190" s="135" t="s">
        <v>4228</v>
      </c>
      <c r="C2190" s="25"/>
      <c r="D2190" s="113"/>
      <c r="E2190" s="26"/>
      <c r="F2190" s="27"/>
    </row>
    <row r="2191" spans="1:6" x14ac:dyDescent="0.25">
      <c r="A2191" s="131" t="s">
        <v>4229</v>
      </c>
      <c r="B2191" s="132" t="s">
        <v>4230</v>
      </c>
      <c r="C2191" s="72"/>
      <c r="D2191" s="138"/>
      <c r="E2191" s="73"/>
      <c r="F2191" s="74"/>
    </row>
    <row r="2192" spans="1:6" x14ac:dyDescent="0.25">
      <c r="A2192" s="139" t="s">
        <v>4231</v>
      </c>
      <c r="B2192" s="140"/>
      <c r="C2192" s="127">
        <f>SUM(C2193:C2232)</f>
        <v>0</v>
      </c>
      <c r="D2192" s="128"/>
      <c r="E2192" s="129"/>
      <c r="F2192" s="130"/>
    </row>
    <row r="2193" spans="1:6" x14ac:dyDescent="0.25">
      <c r="A2193" s="131" t="s">
        <v>4232</v>
      </c>
      <c r="B2193" s="132" t="s">
        <v>4233</v>
      </c>
      <c r="C2193" s="133"/>
      <c r="D2193" s="108"/>
      <c r="E2193" s="109"/>
      <c r="F2193" s="110"/>
    </row>
    <row r="2194" spans="1:6" x14ac:dyDescent="0.25">
      <c r="A2194" s="134" t="s">
        <v>4234</v>
      </c>
      <c r="B2194" s="135" t="s">
        <v>4235</v>
      </c>
      <c r="C2194" s="25"/>
      <c r="D2194" s="113"/>
      <c r="E2194" s="26"/>
      <c r="F2194" s="27"/>
    </row>
    <row r="2195" spans="1:6" x14ac:dyDescent="0.25">
      <c r="A2195" s="134" t="s">
        <v>4236</v>
      </c>
      <c r="B2195" s="135" t="s">
        <v>4237</v>
      </c>
      <c r="C2195" s="25"/>
      <c r="D2195" s="113"/>
      <c r="E2195" s="26"/>
      <c r="F2195" s="27"/>
    </row>
    <row r="2196" spans="1:6" x14ac:dyDescent="0.25">
      <c r="A2196" s="134" t="s">
        <v>4238</v>
      </c>
      <c r="B2196" s="141" t="s">
        <v>4840</v>
      </c>
      <c r="C2196" s="25"/>
      <c r="D2196" s="113"/>
      <c r="E2196" s="26"/>
      <c r="F2196" s="27"/>
    </row>
    <row r="2197" spans="1:6" x14ac:dyDescent="0.25">
      <c r="A2197" s="142"/>
      <c r="B2197" s="143"/>
      <c r="C2197" s="142"/>
      <c r="D2197" s="113"/>
      <c r="E2197" s="26"/>
      <c r="F2197" s="27"/>
    </row>
    <row r="2198" spans="1:6" x14ac:dyDescent="0.25">
      <c r="A2198" s="134" t="s">
        <v>4241</v>
      </c>
      <c r="B2198" s="135" t="s">
        <v>4242</v>
      </c>
      <c r="C2198" s="25"/>
      <c r="D2198" s="113"/>
      <c r="E2198" s="26"/>
      <c r="F2198" s="27"/>
    </row>
    <row r="2199" spans="1:6" x14ac:dyDescent="0.25">
      <c r="A2199" s="134" t="s">
        <v>4243</v>
      </c>
      <c r="B2199" s="135" t="s">
        <v>4244</v>
      </c>
      <c r="C2199" s="25"/>
      <c r="D2199" s="113"/>
      <c r="E2199" s="26"/>
      <c r="F2199" s="27"/>
    </row>
    <row r="2200" spans="1:6" x14ac:dyDescent="0.25">
      <c r="A2200" s="134" t="s">
        <v>4245</v>
      </c>
      <c r="B2200" s="135" t="s">
        <v>4246</v>
      </c>
      <c r="C2200" s="25"/>
      <c r="D2200" s="113"/>
      <c r="E2200" s="26"/>
      <c r="F2200" s="27"/>
    </row>
    <row r="2201" spans="1:6" x14ac:dyDescent="0.25">
      <c r="A2201" s="134" t="s">
        <v>4247</v>
      </c>
      <c r="B2201" s="135" t="s">
        <v>4248</v>
      </c>
      <c r="C2201" s="25"/>
      <c r="D2201" s="113"/>
      <c r="E2201" s="26"/>
      <c r="F2201" s="27"/>
    </row>
    <row r="2202" spans="1:6" x14ac:dyDescent="0.25">
      <c r="A2202" s="134" t="s">
        <v>4249</v>
      </c>
      <c r="B2202" s="135" t="s">
        <v>4250</v>
      </c>
      <c r="C2202" s="25"/>
      <c r="D2202" s="113"/>
      <c r="E2202" s="26"/>
      <c r="F2202" s="27"/>
    </row>
    <row r="2203" spans="1:6" x14ac:dyDescent="0.25">
      <c r="A2203" s="134" t="s">
        <v>4251</v>
      </c>
      <c r="B2203" s="135" t="s">
        <v>4252</v>
      </c>
      <c r="C2203" s="25"/>
      <c r="D2203" s="113"/>
      <c r="E2203" s="26"/>
      <c r="F2203" s="27"/>
    </row>
    <row r="2204" spans="1:6" x14ac:dyDescent="0.25">
      <c r="A2204" s="134" t="s">
        <v>4253</v>
      </c>
      <c r="B2204" s="135" t="s">
        <v>4254</v>
      </c>
      <c r="C2204" s="25"/>
      <c r="D2204" s="113"/>
      <c r="E2204" s="26"/>
      <c r="F2204" s="27"/>
    </row>
    <row r="2205" spans="1:6" x14ac:dyDescent="0.25">
      <c r="A2205" s="134" t="s">
        <v>4255</v>
      </c>
      <c r="B2205" s="135" t="s">
        <v>4256</v>
      </c>
      <c r="C2205" s="25"/>
      <c r="D2205" s="113"/>
      <c r="E2205" s="26"/>
      <c r="F2205" s="27"/>
    </row>
    <row r="2206" spans="1:6" x14ac:dyDescent="0.25">
      <c r="A2206" s="134" t="s">
        <v>4257</v>
      </c>
      <c r="B2206" s="135" t="s">
        <v>4258</v>
      </c>
      <c r="C2206" s="25"/>
      <c r="D2206" s="113"/>
      <c r="E2206" s="26"/>
      <c r="F2206" s="27"/>
    </row>
    <row r="2207" spans="1:6" x14ac:dyDescent="0.25">
      <c r="A2207" s="134" t="s">
        <v>4259</v>
      </c>
      <c r="B2207" s="135" t="s">
        <v>4260</v>
      </c>
      <c r="C2207" s="25"/>
      <c r="D2207" s="113"/>
      <c r="E2207" s="26"/>
      <c r="F2207" s="27"/>
    </row>
    <row r="2208" spans="1:6" x14ac:dyDescent="0.25">
      <c r="A2208" s="136" t="s">
        <v>4261</v>
      </c>
      <c r="B2208" s="135" t="s">
        <v>4262</v>
      </c>
      <c r="C2208" s="25"/>
      <c r="D2208" s="113"/>
      <c r="E2208" s="26"/>
      <c r="F2208" s="27"/>
    </row>
    <row r="2209" spans="1:6" x14ac:dyDescent="0.25">
      <c r="A2209" s="134" t="s">
        <v>4263</v>
      </c>
      <c r="B2209" s="135" t="s">
        <v>4264</v>
      </c>
      <c r="C2209" s="25"/>
      <c r="D2209" s="113"/>
      <c r="E2209" s="26"/>
      <c r="F2209" s="27"/>
    </row>
    <row r="2210" spans="1:6" x14ac:dyDescent="0.25">
      <c r="A2210" s="134" t="s">
        <v>4265</v>
      </c>
      <c r="B2210" s="135" t="s">
        <v>4266</v>
      </c>
      <c r="C2210" s="25"/>
      <c r="D2210" s="113"/>
      <c r="E2210" s="26"/>
      <c r="F2210" s="27"/>
    </row>
    <row r="2211" spans="1:6" x14ac:dyDescent="0.25">
      <c r="A2211" s="134" t="s">
        <v>4267</v>
      </c>
      <c r="B2211" s="135" t="s">
        <v>4268</v>
      </c>
      <c r="C2211" s="25"/>
      <c r="D2211" s="113"/>
      <c r="E2211" s="26"/>
      <c r="F2211" s="27"/>
    </row>
    <row r="2212" spans="1:6" x14ac:dyDescent="0.25">
      <c r="A2212" s="134" t="s">
        <v>4269</v>
      </c>
      <c r="B2212" s="135" t="s">
        <v>4270</v>
      </c>
      <c r="C2212" s="25"/>
      <c r="D2212" s="113"/>
      <c r="E2212" s="26"/>
      <c r="F2212" s="27"/>
    </row>
    <row r="2213" spans="1:6" x14ac:dyDescent="0.25">
      <c r="A2213" s="134" t="s">
        <v>4271</v>
      </c>
      <c r="B2213" s="135" t="s">
        <v>4272</v>
      </c>
      <c r="C2213" s="25"/>
      <c r="D2213" s="113"/>
      <c r="E2213" s="26"/>
      <c r="F2213" s="27"/>
    </row>
    <row r="2214" spans="1:6" x14ac:dyDescent="0.25">
      <c r="A2214" s="134" t="s">
        <v>4273</v>
      </c>
      <c r="B2214" s="135" t="s">
        <v>4274</v>
      </c>
      <c r="C2214" s="25"/>
      <c r="D2214" s="113"/>
      <c r="E2214" s="26"/>
      <c r="F2214" s="27"/>
    </row>
    <row r="2215" spans="1:6" x14ac:dyDescent="0.25">
      <c r="A2215" s="134" t="s">
        <v>4275</v>
      </c>
      <c r="B2215" s="135" t="s">
        <v>4276</v>
      </c>
      <c r="C2215" s="25"/>
      <c r="D2215" s="113"/>
      <c r="E2215" s="26"/>
      <c r="F2215" s="27"/>
    </row>
    <row r="2216" spans="1:6" x14ac:dyDescent="0.25">
      <c r="A2216" s="134" t="s">
        <v>4277</v>
      </c>
      <c r="B2216" s="135" t="s">
        <v>4278</v>
      </c>
      <c r="C2216" s="25"/>
      <c r="D2216" s="113"/>
      <c r="E2216" s="26"/>
      <c r="F2216" s="27"/>
    </row>
    <row r="2217" spans="1:6" x14ac:dyDescent="0.25">
      <c r="A2217" s="134" t="s">
        <v>4279</v>
      </c>
      <c r="B2217" s="135" t="s">
        <v>4280</v>
      </c>
      <c r="C2217" s="25"/>
      <c r="D2217" s="113"/>
      <c r="E2217" s="26"/>
      <c r="F2217" s="27"/>
    </row>
    <row r="2218" spans="1:6" x14ac:dyDescent="0.25">
      <c r="A2218" s="134" t="s">
        <v>4281</v>
      </c>
      <c r="B2218" s="135" t="s">
        <v>4282</v>
      </c>
      <c r="C2218" s="25"/>
      <c r="D2218" s="113"/>
      <c r="E2218" s="26"/>
      <c r="F2218" s="27"/>
    </row>
    <row r="2219" spans="1:6" x14ac:dyDescent="0.25">
      <c r="A2219" s="134" t="s">
        <v>4283</v>
      </c>
      <c r="B2219" s="135" t="s">
        <v>4284</v>
      </c>
      <c r="C2219" s="25"/>
      <c r="D2219" s="113"/>
      <c r="E2219" s="26"/>
      <c r="F2219" s="27"/>
    </row>
    <row r="2220" spans="1:6" x14ac:dyDescent="0.25">
      <c r="A2220" s="134" t="s">
        <v>4285</v>
      </c>
      <c r="B2220" s="135" t="s">
        <v>4286</v>
      </c>
      <c r="C2220" s="25"/>
      <c r="D2220" s="113"/>
      <c r="E2220" s="26"/>
      <c r="F2220" s="27"/>
    </row>
    <row r="2221" spans="1:6" x14ac:dyDescent="0.25">
      <c r="A2221" s="134" t="s">
        <v>4287</v>
      </c>
      <c r="B2221" s="135" t="s">
        <v>4288</v>
      </c>
      <c r="C2221" s="25"/>
      <c r="D2221" s="113"/>
      <c r="E2221" s="26"/>
      <c r="F2221" s="27"/>
    </row>
    <row r="2222" spans="1:6" x14ac:dyDescent="0.25">
      <c r="A2222" s="134" t="s">
        <v>4289</v>
      </c>
      <c r="B2222" s="135" t="s">
        <v>4290</v>
      </c>
      <c r="C2222" s="25"/>
      <c r="D2222" s="113"/>
      <c r="E2222" s="26"/>
      <c r="F2222" s="27"/>
    </row>
    <row r="2223" spans="1:6" x14ac:dyDescent="0.25">
      <c r="A2223" s="134" t="s">
        <v>4291</v>
      </c>
      <c r="B2223" s="135" t="s">
        <v>4292</v>
      </c>
      <c r="C2223" s="25"/>
      <c r="D2223" s="113"/>
      <c r="E2223" s="26"/>
      <c r="F2223" s="27"/>
    </row>
    <row r="2224" spans="1:6" x14ac:dyDescent="0.25">
      <c r="A2224" s="134" t="s">
        <v>4293</v>
      </c>
      <c r="B2224" s="135" t="s">
        <v>4294</v>
      </c>
      <c r="C2224" s="25"/>
      <c r="D2224" s="113"/>
      <c r="E2224" s="26"/>
      <c r="F2224" s="27"/>
    </row>
    <row r="2225" spans="1:6" x14ac:dyDescent="0.25">
      <c r="A2225" s="134" t="s">
        <v>4295</v>
      </c>
      <c r="B2225" s="135" t="s">
        <v>4296</v>
      </c>
      <c r="C2225" s="25"/>
      <c r="D2225" s="113"/>
      <c r="E2225" s="26"/>
      <c r="F2225" s="27"/>
    </row>
    <row r="2226" spans="1:6" x14ac:dyDescent="0.25">
      <c r="A2226" s="134" t="s">
        <v>4297</v>
      </c>
      <c r="B2226" s="135" t="s">
        <v>4298</v>
      </c>
      <c r="C2226" s="25"/>
      <c r="D2226" s="113"/>
      <c r="E2226" s="26"/>
      <c r="F2226" s="27"/>
    </row>
    <row r="2227" spans="1:6" x14ac:dyDescent="0.25">
      <c r="A2227" s="134" t="s">
        <v>4299</v>
      </c>
      <c r="B2227" s="135" t="s">
        <v>4300</v>
      </c>
      <c r="C2227" s="25"/>
      <c r="D2227" s="113"/>
      <c r="E2227" s="26"/>
      <c r="F2227" s="27"/>
    </row>
    <row r="2228" spans="1:6" x14ac:dyDescent="0.25">
      <c r="A2228" s="134" t="s">
        <v>4301</v>
      </c>
      <c r="B2228" s="135" t="s">
        <v>4302</v>
      </c>
      <c r="C2228" s="25"/>
      <c r="D2228" s="113"/>
      <c r="E2228" s="26"/>
      <c r="F2228" s="27"/>
    </row>
    <row r="2229" spans="1:6" x14ac:dyDescent="0.25">
      <c r="A2229" s="134" t="s">
        <v>4303</v>
      </c>
      <c r="B2229" s="135" t="s">
        <v>4304</v>
      </c>
      <c r="C2229" s="25"/>
      <c r="D2229" s="113"/>
      <c r="E2229" s="26"/>
      <c r="F2229" s="27"/>
    </row>
    <row r="2230" spans="1:6" x14ac:dyDescent="0.25">
      <c r="A2230" s="134" t="s">
        <v>4305</v>
      </c>
      <c r="B2230" s="135" t="s">
        <v>4306</v>
      </c>
      <c r="C2230" s="25"/>
      <c r="D2230" s="113"/>
      <c r="E2230" s="26"/>
      <c r="F2230" s="27"/>
    </row>
    <row r="2231" spans="1:6" x14ac:dyDescent="0.25">
      <c r="A2231" s="134" t="s">
        <v>4307</v>
      </c>
      <c r="B2231" s="135" t="s">
        <v>4308</v>
      </c>
      <c r="C2231" s="25"/>
      <c r="D2231" s="113"/>
      <c r="E2231" s="26"/>
      <c r="F2231" s="27"/>
    </row>
    <row r="2232" spans="1:6" x14ac:dyDescent="0.25">
      <c r="A2232" s="131" t="s">
        <v>4309</v>
      </c>
      <c r="B2232" s="132" t="s">
        <v>4310</v>
      </c>
      <c r="C2232" s="72"/>
      <c r="D2232" s="138"/>
      <c r="E2232" s="73"/>
      <c r="F2232" s="74"/>
    </row>
    <row r="2233" spans="1:6" x14ac:dyDescent="0.25">
      <c r="A2233" s="139" t="s">
        <v>4311</v>
      </c>
      <c r="B2233" s="140"/>
      <c r="C2233" s="127">
        <f>SUM(C2234:C2255)</f>
        <v>0</v>
      </c>
      <c r="D2233" s="128"/>
      <c r="E2233" s="129"/>
      <c r="F2233" s="130"/>
    </row>
    <row r="2234" spans="1:6" x14ac:dyDescent="0.25">
      <c r="A2234" s="131" t="s">
        <v>4312</v>
      </c>
      <c r="B2234" s="132" t="s">
        <v>4313</v>
      </c>
      <c r="C2234" s="133"/>
      <c r="D2234" s="108"/>
      <c r="E2234" s="109"/>
      <c r="F2234" s="110"/>
    </row>
    <row r="2235" spans="1:6" x14ac:dyDescent="0.25">
      <c r="A2235" s="134" t="s">
        <v>4314</v>
      </c>
      <c r="B2235" s="135" t="s">
        <v>4315</v>
      </c>
      <c r="C2235" s="25"/>
      <c r="D2235" s="113"/>
      <c r="E2235" s="26"/>
      <c r="F2235" s="27"/>
    </row>
    <row r="2236" spans="1:6" x14ac:dyDescent="0.25">
      <c r="A2236" s="134" t="s">
        <v>4316</v>
      </c>
      <c r="B2236" s="135" t="s">
        <v>4317</v>
      </c>
      <c r="C2236" s="25"/>
      <c r="D2236" s="113"/>
      <c r="E2236" s="26"/>
      <c r="F2236" s="27"/>
    </row>
    <row r="2237" spans="1:6" x14ac:dyDescent="0.25">
      <c r="A2237" s="134" t="s">
        <v>4318</v>
      </c>
      <c r="B2237" s="135" t="s">
        <v>4319</v>
      </c>
      <c r="C2237" s="25"/>
      <c r="D2237" s="113"/>
      <c r="E2237" s="26"/>
      <c r="F2237" s="27"/>
    </row>
    <row r="2238" spans="1:6" x14ac:dyDescent="0.25">
      <c r="A2238" s="134" t="s">
        <v>4320</v>
      </c>
      <c r="B2238" s="135" t="s">
        <v>4321</v>
      </c>
      <c r="C2238" s="25"/>
      <c r="D2238" s="113"/>
      <c r="E2238" s="26"/>
      <c r="F2238" s="27"/>
    </row>
    <row r="2239" spans="1:6" x14ac:dyDescent="0.25">
      <c r="A2239" s="134" t="s">
        <v>4322</v>
      </c>
      <c r="B2239" s="135" t="s">
        <v>4323</v>
      </c>
      <c r="C2239" s="25"/>
      <c r="D2239" s="113"/>
      <c r="E2239" s="26"/>
      <c r="F2239" s="27"/>
    </row>
    <row r="2240" spans="1:6" x14ac:dyDescent="0.25">
      <c r="A2240" s="134" t="s">
        <v>4324</v>
      </c>
      <c r="B2240" s="135" t="s">
        <v>4325</v>
      </c>
      <c r="C2240" s="25"/>
      <c r="D2240" s="113"/>
      <c r="E2240" s="26"/>
      <c r="F2240" s="27"/>
    </row>
    <row r="2241" spans="1:6" x14ac:dyDescent="0.25">
      <c r="A2241" s="134" t="s">
        <v>4326</v>
      </c>
      <c r="B2241" s="135" t="s">
        <v>4327</v>
      </c>
      <c r="C2241" s="25"/>
      <c r="D2241" s="113"/>
      <c r="E2241" s="26"/>
      <c r="F2241" s="27"/>
    </row>
    <row r="2242" spans="1:6" x14ac:dyDescent="0.25">
      <c r="A2242" s="134" t="s">
        <v>4328</v>
      </c>
      <c r="B2242" s="135" t="s">
        <v>4329</v>
      </c>
      <c r="C2242" s="25"/>
      <c r="D2242" s="113"/>
      <c r="E2242" s="26"/>
      <c r="F2242" s="27"/>
    </row>
    <row r="2243" spans="1:6" x14ac:dyDescent="0.25">
      <c r="A2243" s="134" t="s">
        <v>4330</v>
      </c>
      <c r="B2243" s="135" t="s">
        <v>4331</v>
      </c>
      <c r="C2243" s="25"/>
      <c r="D2243" s="113"/>
      <c r="E2243" s="26"/>
      <c r="F2243" s="27"/>
    </row>
    <row r="2244" spans="1:6" x14ac:dyDescent="0.25">
      <c r="A2244" s="134" t="s">
        <v>4332</v>
      </c>
      <c r="B2244" s="135" t="s">
        <v>4333</v>
      </c>
      <c r="C2244" s="25"/>
      <c r="D2244" s="113"/>
      <c r="E2244" s="26"/>
      <c r="F2244" s="27"/>
    </row>
    <row r="2245" spans="1:6" x14ac:dyDescent="0.25">
      <c r="A2245" s="134" t="s">
        <v>4334</v>
      </c>
      <c r="B2245" s="135" t="s">
        <v>4335</v>
      </c>
      <c r="C2245" s="25"/>
      <c r="D2245" s="113"/>
      <c r="E2245" s="26"/>
      <c r="F2245" s="27"/>
    </row>
    <row r="2246" spans="1:6" x14ac:dyDescent="0.25">
      <c r="A2246" s="134" t="s">
        <v>4336</v>
      </c>
      <c r="B2246" s="135" t="s">
        <v>4337</v>
      </c>
      <c r="C2246" s="25"/>
      <c r="D2246" s="113"/>
      <c r="E2246" s="26"/>
      <c r="F2246" s="27"/>
    </row>
    <row r="2247" spans="1:6" x14ac:dyDescent="0.25">
      <c r="A2247" s="134" t="s">
        <v>4338</v>
      </c>
      <c r="B2247" s="135" t="s">
        <v>4339</v>
      </c>
      <c r="C2247" s="25"/>
      <c r="D2247" s="113"/>
      <c r="E2247" s="26"/>
      <c r="F2247" s="27"/>
    </row>
    <row r="2248" spans="1:6" x14ac:dyDescent="0.25">
      <c r="A2248" s="136" t="s">
        <v>4340</v>
      </c>
      <c r="B2248" s="137" t="s">
        <v>4341</v>
      </c>
      <c r="C2248" s="25"/>
      <c r="D2248" s="113"/>
      <c r="E2248" s="26"/>
      <c r="F2248" s="27"/>
    </row>
    <row r="2249" spans="1:6" x14ac:dyDescent="0.25">
      <c r="A2249" s="134" t="s">
        <v>4342</v>
      </c>
      <c r="B2249" s="135" t="s">
        <v>4343</v>
      </c>
      <c r="C2249" s="25"/>
      <c r="D2249" s="113"/>
      <c r="E2249" s="26"/>
      <c r="F2249" s="27"/>
    </row>
    <row r="2250" spans="1:6" x14ac:dyDescent="0.25">
      <c r="A2250" s="134" t="s">
        <v>4344</v>
      </c>
      <c r="B2250" s="135" t="s">
        <v>4345</v>
      </c>
      <c r="C2250" s="25"/>
      <c r="D2250" s="113"/>
      <c r="E2250" s="26"/>
      <c r="F2250" s="27"/>
    </row>
    <row r="2251" spans="1:6" x14ac:dyDescent="0.25">
      <c r="A2251" s="134" t="s">
        <v>4346</v>
      </c>
      <c r="B2251" s="135" t="s">
        <v>4347</v>
      </c>
      <c r="C2251" s="25"/>
      <c r="D2251" s="113"/>
      <c r="E2251" s="26"/>
      <c r="F2251" s="27"/>
    </row>
    <row r="2252" spans="1:6" x14ac:dyDescent="0.25">
      <c r="A2252" s="134" t="s">
        <v>4348</v>
      </c>
      <c r="B2252" s="135" t="s">
        <v>4349</v>
      </c>
      <c r="C2252" s="25"/>
      <c r="D2252" s="113"/>
      <c r="E2252" s="26"/>
      <c r="F2252" s="27"/>
    </row>
    <row r="2253" spans="1:6" x14ac:dyDescent="0.25">
      <c r="A2253" s="134" t="s">
        <v>4350</v>
      </c>
      <c r="B2253" s="135" t="s">
        <v>4351</v>
      </c>
      <c r="C2253" s="25"/>
      <c r="D2253" s="113"/>
      <c r="E2253" s="26"/>
      <c r="F2253" s="27"/>
    </row>
    <row r="2254" spans="1:6" x14ac:dyDescent="0.25">
      <c r="A2254" s="134" t="s">
        <v>4352</v>
      </c>
      <c r="B2254" s="135" t="s">
        <v>4353</v>
      </c>
      <c r="C2254" s="25"/>
      <c r="D2254" s="113"/>
      <c r="E2254" s="26"/>
      <c r="F2254" s="27"/>
    </row>
    <row r="2255" spans="1:6" x14ac:dyDescent="0.25">
      <c r="A2255" s="131" t="s">
        <v>4354</v>
      </c>
      <c r="B2255" s="132" t="s">
        <v>4355</v>
      </c>
      <c r="C2255" s="72"/>
      <c r="D2255" s="138"/>
      <c r="E2255" s="73"/>
      <c r="F2255" s="74"/>
    </row>
    <row r="2256" spans="1:6" x14ac:dyDescent="0.25">
      <c r="A2256" s="139" t="s">
        <v>4356</v>
      </c>
      <c r="B2256" s="140"/>
      <c r="C2256" s="127">
        <f>SUM(C2257:C2272)</f>
        <v>0</v>
      </c>
      <c r="D2256" s="128"/>
      <c r="E2256" s="129"/>
      <c r="F2256" s="130"/>
    </row>
    <row r="2257" spans="1:6" x14ac:dyDescent="0.25">
      <c r="A2257" s="145" t="s">
        <v>4357</v>
      </c>
      <c r="B2257" s="146" t="s">
        <v>4358</v>
      </c>
      <c r="C2257" s="133"/>
      <c r="D2257" s="108"/>
      <c r="E2257" s="109"/>
      <c r="F2257" s="110"/>
    </row>
    <row r="2258" spans="1:6" x14ac:dyDescent="0.25">
      <c r="A2258" s="134" t="s">
        <v>4359</v>
      </c>
      <c r="B2258" s="135" t="s">
        <v>4360</v>
      </c>
      <c r="C2258" s="25"/>
      <c r="D2258" s="113"/>
      <c r="E2258" s="26"/>
      <c r="F2258" s="27"/>
    </row>
    <row r="2259" spans="1:6" x14ac:dyDescent="0.25">
      <c r="A2259" s="134" t="s">
        <v>4361</v>
      </c>
      <c r="B2259" s="135" t="s">
        <v>4362</v>
      </c>
      <c r="C2259" s="25"/>
      <c r="D2259" s="113"/>
      <c r="E2259" s="26"/>
      <c r="F2259" s="27"/>
    </row>
    <row r="2260" spans="1:6" x14ac:dyDescent="0.25">
      <c r="A2260" s="134" t="s">
        <v>4363</v>
      </c>
      <c r="B2260" s="135" t="s">
        <v>4364</v>
      </c>
      <c r="C2260" s="25"/>
      <c r="D2260" s="113"/>
      <c r="E2260" s="26"/>
      <c r="F2260" s="27"/>
    </row>
    <row r="2261" spans="1:6" x14ac:dyDescent="0.25">
      <c r="A2261" s="134" t="s">
        <v>4365</v>
      </c>
      <c r="B2261" s="135" t="s">
        <v>4366</v>
      </c>
      <c r="C2261" s="25"/>
      <c r="D2261" s="113"/>
      <c r="E2261" s="26"/>
      <c r="F2261" s="27"/>
    </row>
    <row r="2262" spans="1:6" x14ac:dyDescent="0.25">
      <c r="A2262" s="134" t="s">
        <v>4367</v>
      </c>
      <c r="B2262" s="135" t="s">
        <v>4368</v>
      </c>
      <c r="C2262" s="25"/>
      <c r="D2262" s="113"/>
      <c r="E2262" s="26"/>
      <c r="F2262" s="27"/>
    </row>
    <row r="2263" spans="1:6" x14ac:dyDescent="0.25">
      <c r="A2263" s="134" t="s">
        <v>4369</v>
      </c>
      <c r="B2263" s="135" t="s">
        <v>4370</v>
      </c>
      <c r="C2263" s="25"/>
      <c r="D2263" s="113"/>
      <c r="E2263" s="26"/>
      <c r="F2263" s="27"/>
    </row>
    <row r="2264" spans="1:6" x14ac:dyDescent="0.25">
      <c r="A2264" s="134" t="s">
        <v>4371</v>
      </c>
      <c r="B2264" s="135" t="s">
        <v>4372</v>
      </c>
      <c r="C2264" s="25"/>
      <c r="D2264" s="113"/>
      <c r="E2264" s="26"/>
      <c r="F2264" s="27"/>
    </row>
    <row r="2265" spans="1:6" x14ac:dyDescent="0.25">
      <c r="A2265" s="134" t="s">
        <v>4373</v>
      </c>
      <c r="B2265" s="135" t="s">
        <v>4374</v>
      </c>
      <c r="C2265" s="25"/>
      <c r="D2265" s="113"/>
      <c r="E2265" s="26"/>
      <c r="F2265" s="27"/>
    </row>
    <row r="2266" spans="1:6" x14ac:dyDescent="0.25">
      <c r="A2266" s="134" t="s">
        <v>4375</v>
      </c>
      <c r="B2266" s="135" t="s">
        <v>4376</v>
      </c>
      <c r="C2266" s="25"/>
      <c r="D2266" s="113"/>
      <c r="E2266" s="26"/>
      <c r="F2266" s="27"/>
    </row>
    <row r="2267" spans="1:6" x14ac:dyDescent="0.25">
      <c r="A2267" s="134" t="s">
        <v>4377</v>
      </c>
      <c r="B2267" s="135" t="s">
        <v>4378</v>
      </c>
      <c r="C2267" s="25"/>
      <c r="D2267" s="113"/>
      <c r="E2267" s="26"/>
      <c r="F2267" s="27"/>
    </row>
    <row r="2268" spans="1:6" x14ac:dyDescent="0.25">
      <c r="A2268" s="134" t="s">
        <v>4379</v>
      </c>
      <c r="B2268" s="135" t="s">
        <v>4380</v>
      </c>
      <c r="C2268" s="25"/>
      <c r="D2268" s="113"/>
      <c r="E2268" s="26"/>
      <c r="F2268" s="27"/>
    </row>
    <row r="2269" spans="1:6" x14ac:dyDescent="0.25">
      <c r="A2269" s="134" t="s">
        <v>4381</v>
      </c>
      <c r="B2269" s="135" t="s">
        <v>4382</v>
      </c>
      <c r="C2269" s="25"/>
      <c r="D2269" s="113"/>
      <c r="E2269" s="26"/>
      <c r="F2269" s="27"/>
    </row>
    <row r="2270" spans="1:6" x14ac:dyDescent="0.25">
      <c r="A2270" s="134" t="s">
        <v>4383</v>
      </c>
      <c r="B2270" s="135" t="s">
        <v>4384</v>
      </c>
      <c r="C2270" s="25"/>
      <c r="D2270" s="113"/>
      <c r="E2270" s="26"/>
      <c r="F2270" s="27"/>
    </row>
    <row r="2271" spans="1:6" x14ac:dyDescent="0.25">
      <c r="A2271" s="134" t="s">
        <v>4385</v>
      </c>
      <c r="B2271" s="135" t="s">
        <v>4386</v>
      </c>
      <c r="C2271" s="25"/>
      <c r="D2271" s="113"/>
      <c r="E2271" s="26"/>
      <c r="F2271" s="27"/>
    </row>
    <row r="2272" spans="1:6" x14ac:dyDescent="0.25">
      <c r="A2272" s="147" t="s">
        <v>4387</v>
      </c>
      <c r="B2272" s="148" t="s">
        <v>4388</v>
      </c>
      <c r="C2272" s="72"/>
      <c r="D2272" s="138"/>
      <c r="E2272" s="73"/>
      <c r="F2272" s="74"/>
    </row>
    <row r="2273" spans="1:6" x14ac:dyDescent="0.25">
      <c r="A2273" s="139" t="s">
        <v>4389</v>
      </c>
      <c r="B2273" s="140"/>
      <c r="C2273" s="127">
        <f>SUM(C2274:C2280)</f>
        <v>0</v>
      </c>
      <c r="D2273" s="128"/>
      <c r="E2273" s="129"/>
      <c r="F2273" s="130"/>
    </row>
    <row r="2274" spans="1:6" x14ac:dyDescent="0.25">
      <c r="A2274" s="145" t="s">
        <v>4390</v>
      </c>
      <c r="B2274" s="146" t="s">
        <v>4391</v>
      </c>
      <c r="C2274" s="133"/>
      <c r="D2274" s="108"/>
      <c r="E2274" s="109"/>
      <c r="F2274" s="110"/>
    </row>
    <row r="2275" spans="1:6" x14ac:dyDescent="0.25">
      <c r="A2275" s="134" t="s">
        <v>4392</v>
      </c>
      <c r="B2275" s="135" t="s">
        <v>4393</v>
      </c>
      <c r="C2275" s="25"/>
      <c r="D2275" s="113"/>
      <c r="E2275" s="26"/>
      <c r="F2275" s="27"/>
    </row>
    <row r="2276" spans="1:6" x14ac:dyDescent="0.25">
      <c r="A2276" s="134" t="s">
        <v>4394</v>
      </c>
      <c r="B2276" s="135" t="s">
        <v>4395</v>
      </c>
      <c r="C2276" s="25"/>
      <c r="D2276" s="113"/>
      <c r="E2276" s="26"/>
      <c r="F2276" s="27"/>
    </row>
    <row r="2277" spans="1:6" x14ac:dyDescent="0.25">
      <c r="A2277" s="134" t="s">
        <v>4396</v>
      </c>
      <c r="B2277" s="135" t="s">
        <v>4397</v>
      </c>
      <c r="C2277" s="25"/>
      <c r="D2277" s="113"/>
      <c r="E2277" s="26"/>
      <c r="F2277" s="27"/>
    </row>
    <row r="2278" spans="1:6" x14ac:dyDescent="0.25">
      <c r="A2278" s="134" t="s">
        <v>4398</v>
      </c>
      <c r="B2278" s="135" t="s">
        <v>4399</v>
      </c>
      <c r="C2278" s="25"/>
      <c r="D2278" s="113"/>
      <c r="E2278" s="26"/>
      <c r="F2278" s="27"/>
    </row>
    <row r="2279" spans="1:6" x14ac:dyDescent="0.25">
      <c r="A2279" s="134" t="s">
        <v>4400</v>
      </c>
      <c r="B2279" s="135" t="s">
        <v>4401</v>
      </c>
      <c r="C2279" s="25"/>
      <c r="D2279" s="113"/>
      <c r="E2279" s="26"/>
      <c r="F2279" s="27"/>
    </row>
    <row r="2280" spans="1:6" x14ac:dyDescent="0.25">
      <c r="A2280" s="149" t="s">
        <v>4402</v>
      </c>
      <c r="B2280" s="150" t="s">
        <v>4403</v>
      </c>
      <c r="C2280" s="37"/>
      <c r="D2280" s="116"/>
      <c r="E2280" s="30"/>
      <c r="F2280" s="31"/>
    </row>
    <row r="2281" spans="1:6" x14ac:dyDescent="0.25">
      <c r="A2281" s="117"/>
      <c r="B2281" s="118"/>
      <c r="C2281" s="119"/>
      <c r="D2281" s="119"/>
      <c r="E2281" s="119"/>
      <c r="F2281" s="119"/>
    </row>
    <row r="2282" spans="1:6" x14ac:dyDescent="0.25">
      <c r="A2282" s="117"/>
      <c r="B2282" s="118"/>
      <c r="C2282" s="119"/>
      <c r="D2282" s="119"/>
      <c r="E2282" s="119"/>
      <c r="F2282" s="119"/>
    </row>
    <row r="2283" spans="1:6" x14ac:dyDescent="0.25">
      <c r="A2283" s="117"/>
      <c r="B2283" s="118"/>
      <c r="C2283" s="119"/>
      <c r="D2283" s="119"/>
      <c r="E2283" s="119"/>
      <c r="F2283" s="119"/>
    </row>
    <row r="2284" spans="1:6" x14ac:dyDescent="0.25">
      <c r="A2284" s="117"/>
      <c r="B2284" s="118"/>
      <c r="C2284" s="119"/>
      <c r="D2284" s="119"/>
      <c r="E2284" s="119"/>
      <c r="F2284" s="119"/>
    </row>
    <row r="2285" spans="1:6" x14ac:dyDescent="0.25">
      <c r="A2285" s="117"/>
      <c r="B2285" s="118"/>
      <c r="C2285" s="119"/>
      <c r="D2285" s="119"/>
      <c r="E2285" s="119"/>
      <c r="F2285" s="119"/>
    </row>
    <row r="2286" spans="1:6" x14ac:dyDescent="0.25">
      <c r="A2286" s="117"/>
      <c r="B2286" s="118"/>
      <c r="C2286" s="119"/>
      <c r="D2286" s="119"/>
      <c r="E2286" s="119"/>
      <c r="F2286" s="119"/>
    </row>
    <row r="2287" spans="1:6" x14ac:dyDescent="0.25">
      <c r="A2287" s="117"/>
      <c r="B2287" s="118"/>
      <c r="C2287" s="119"/>
      <c r="D2287" s="119"/>
      <c r="E2287" s="119"/>
      <c r="F2287" s="119"/>
    </row>
    <row r="2288" spans="1:6" x14ac:dyDescent="0.25">
      <c r="A2288" s="117"/>
      <c r="B2288" s="118"/>
      <c r="C2288" s="119"/>
      <c r="D2288" s="119"/>
      <c r="E2288" s="119"/>
      <c r="F2288" s="119"/>
    </row>
    <row r="2289" spans="1:6" x14ac:dyDescent="0.25">
      <c r="A2289" s="117"/>
      <c r="B2289" s="118"/>
      <c r="C2289" s="119"/>
      <c r="D2289" s="119"/>
      <c r="E2289" s="119"/>
      <c r="F2289" s="119"/>
    </row>
    <row r="2290" spans="1:6" x14ac:dyDescent="0.25">
      <c r="A2290" s="117"/>
      <c r="B2290" s="118"/>
      <c r="C2290" s="119"/>
      <c r="D2290" s="119"/>
      <c r="E2290" s="119"/>
      <c r="F2290" s="119"/>
    </row>
    <row r="2291" spans="1:6" x14ac:dyDescent="0.25">
      <c r="A2291" s="117"/>
      <c r="B2291" s="118"/>
      <c r="C2291" s="119"/>
      <c r="D2291" s="119"/>
      <c r="E2291" s="119"/>
      <c r="F2291" s="119"/>
    </row>
    <row r="2292" spans="1:6" x14ac:dyDescent="0.25">
      <c r="A2292" s="117"/>
      <c r="B2292" s="118"/>
      <c r="C2292" s="119"/>
      <c r="D2292" s="119"/>
      <c r="E2292" s="119"/>
      <c r="F2292" s="119"/>
    </row>
    <row r="2293" spans="1:6" x14ac:dyDescent="0.25">
      <c r="A2293" s="117"/>
      <c r="B2293" s="118"/>
      <c r="C2293" s="119"/>
      <c r="D2293" s="119"/>
      <c r="E2293" s="119"/>
      <c r="F2293" s="119"/>
    </row>
    <row r="2294" spans="1:6" x14ac:dyDescent="0.25">
      <c r="A2294" s="117"/>
      <c r="B2294" s="118"/>
      <c r="C2294" s="119"/>
      <c r="D2294" s="119"/>
      <c r="E2294" s="119"/>
      <c r="F2294" s="119"/>
    </row>
    <row r="2295" spans="1:6" x14ac:dyDescent="0.25">
      <c r="A2295" s="117"/>
      <c r="B2295" s="118"/>
      <c r="C2295" s="119"/>
      <c r="D2295" s="119"/>
      <c r="E2295" s="119"/>
      <c r="F2295" s="119"/>
    </row>
    <row r="2296" spans="1:6" x14ac:dyDescent="0.25">
      <c r="A2296" s="117"/>
      <c r="B2296" s="118"/>
      <c r="C2296" s="119"/>
      <c r="D2296" s="119"/>
      <c r="E2296" s="119"/>
      <c r="F2296" s="119"/>
    </row>
    <row r="2297" spans="1:6" x14ac:dyDescent="0.25">
      <c r="A2297" s="117"/>
      <c r="B2297" s="118"/>
      <c r="C2297" s="119"/>
      <c r="D2297" s="119"/>
      <c r="E2297" s="119"/>
      <c r="F2297" s="119"/>
    </row>
    <row r="2298" spans="1:6" x14ac:dyDescent="0.25">
      <c r="A2298" s="117"/>
      <c r="B2298" s="118"/>
      <c r="C2298" s="119"/>
      <c r="D2298" s="119"/>
      <c r="E2298" s="119"/>
      <c r="F2298" s="119"/>
    </row>
    <row r="2299" spans="1:6" x14ac:dyDescent="0.25">
      <c r="A2299" s="117"/>
      <c r="B2299" s="118"/>
      <c r="C2299" s="119"/>
      <c r="D2299" s="119"/>
      <c r="E2299" s="119"/>
      <c r="F2299" s="119"/>
    </row>
    <row r="2300" spans="1:6" x14ac:dyDescent="0.25">
      <c r="A2300" s="117"/>
      <c r="B2300" s="118"/>
      <c r="C2300" s="119"/>
      <c r="D2300" s="119"/>
      <c r="E2300" s="119"/>
      <c r="F2300" s="119"/>
    </row>
    <row r="2301" spans="1:6" x14ac:dyDescent="0.25">
      <c r="A2301" s="117"/>
      <c r="B2301" s="118"/>
      <c r="C2301" s="119"/>
      <c r="D2301" s="119"/>
      <c r="E2301" s="119"/>
      <c r="F2301" s="119"/>
    </row>
    <row r="2302" spans="1:6" x14ac:dyDescent="0.25">
      <c r="A2302" s="117"/>
      <c r="B2302" s="118"/>
      <c r="C2302" s="119"/>
      <c r="D2302" s="119"/>
      <c r="E2302" s="119"/>
      <c r="F2302" s="119"/>
    </row>
    <row r="2303" spans="1:6" x14ac:dyDescent="0.25">
      <c r="A2303" s="117"/>
      <c r="B2303" s="118"/>
      <c r="C2303" s="119"/>
      <c r="D2303" s="119"/>
      <c r="E2303" s="119"/>
      <c r="F2303" s="119"/>
    </row>
    <row r="2304" spans="1:6" x14ac:dyDescent="0.25">
      <c r="A2304" s="117"/>
      <c r="B2304" s="118"/>
      <c r="C2304" s="119"/>
      <c r="D2304" s="119"/>
      <c r="E2304" s="119"/>
      <c r="F2304" s="119"/>
    </row>
    <row r="2305" spans="1:6" x14ac:dyDescent="0.25">
      <c r="A2305" s="117"/>
      <c r="B2305" s="118"/>
      <c r="C2305" s="119"/>
      <c r="D2305" s="119"/>
      <c r="E2305" s="119"/>
      <c r="F2305" s="119"/>
    </row>
    <row r="2306" spans="1:6" x14ac:dyDescent="0.25">
      <c r="A2306" s="117"/>
      <c r="B2306" s="118"/>
      <c r="C2306" s="119"/>
      <c r="D2306" s="119"/>
      <c r="E2306" s="119"/>
      <c r="F2306" s="119"/>
    </row>
    <row r="2307" spans="1:6" x14ac:dyDescent="0.25">
      <c r="A2307" s="117"/>
      <c r="B2307" s="118"/>
      <c r="C2307" s="119"/>
      <c r="D2307" s="119"/>
      <c r="E2307" s="119"/>
      <c r="F2307" s="119"/>
    </row>
    <row r="2308" spans="1:6" x14ac:dyDescent="0.25">
      <c r="A2308" s="117"/>
      <c r="B2308" s="118"/>
      <c r="C2308" s="119"/>
      <c r="D2308" s="119"/>
      <c r="E2308" s="119"/>
      <c r="F2308" s="119"/>
    </row>
    <row r="2309" spans="1:6" x14ac:dyDescent="0.25">
      <c r="A2309" s="117"/>
      <c r="B2309" s="118"/>
      <c r="C2309" s="119"/>
      <c r="D2309" s="119"/>
      <c r="E2309" s="119"/>
      <c r="F2309" s="119"/>
    </row>
    <row r="2310" spans="1:6" x14ac:dyDescent="0.25">
      <c r="A2310" s="117"/>
      <c r="B2310" s="118"/>
      <c r="C2310" s="119"/>
      <c r="D2310" s="119"/>
      <c r="E2310" s="119"/>
      <c r="F2310" s="119"/>
    </row>
    <row r="2311" spans="1:6" x14ac:dyDescent="0.25">
      <c r="A2311" s="117"/>
      <c r="B2311" s="118"/>
      <c r="C2311" s="119"/>
      <c r="D2311" s="119"/>
      <c r="E2311" s="119"/>
      <c r="F2311" s="119"/>
    </row>
    <row r="2312" spans="1:6" x14ac:dyDescent="0.25">
      <c r="A2312" s="117"/>
      <c r="B2312" s="118"/>
      <c r="C2312" s="119"/>
      <c r="D2312" s="119"/>
      <c r="E2312" s="119"/>
      <c r="F2312" s="119"/>
    </row>
    <row r="2313" spans="1:6" x14ac:dyDescent="0.25">
      <c r="A2313" s="117"/>
      <c r="B2313" s="118"/>
      <c r="C2313" s="119"/>
      <c r="D2313" s="119"/>
      <c r="E2313" s="119"/>
      <c r="F2313" s="119"/>
    </row>
    <row r="2314" spans="1:6" x14ac:dyDescent="0.25">
      <c r="A2314" s="117"/>
      <c r="B2314" s="118"/>
      <c r="C2314" s="119"/>
      <c r="D2314" s="119"/>
      <c r="E2314" s="119"/>
      <c r="F2314" s="119"/>
    </row>
    <row r="2315" spans="1:6" x14ac:dyDescent="0.25">
      <c r="A2315" s="117"/>
      <c r="B2315" s="118"/>
      <c r="C2315" s="119"/>
      <c r="D2315" s="119"/>
      <c r="E2315" s="119"/>
      <c r="F2315" s="119"/>
    </row>
    <row r="2316" spans="1:6" x14ac:dyDescent="0.25">
      <c r="A2316" s="117"/>
      <c r="B2316" s="118"/>
      <c r="C2316" s="119"/>
      <c r="D2316" s="119"/>
      <c r="E2316" s="119"/>
      <c r="F2316" s="119"/>
    </row>
    <row r="2317" spans="1:6" x14ac:dyDescent="0.25">
      <c r="A2317" s="117"/>
      <c r="B2317" s="118"/>
      <c r="C2317" s="119"/>
      <c r="D2317" s="119"/>
      <c r="E2317" s="119"/>
      <c r="F2317" s="119"/>
    </row>
    <row r="2318" spans="1:6" x14ac:dyDescent="0.25">
      <c r="A2318" s="117"/>
      <c r="B2318" s="118"/>
      <c r="C2318" s="119"/>
      <c r="D2318" s="119"/>
      <c r="E2318" s="119"/>
      <c r="F2318" s="119"/>
    </row>
    <row r="2319" spans="1:6" x14ac:dyDescent="0.25">
      <c r="A2319" s="117"/>
      <c r="B2319" s="118"/>
      <c r="C2319" s="119"/>
      <c r="D2319" s="119"/>
      <c r="E2319" s="119"/>
      <c r="F2319" s="119"/>
    </row>
    <row r="2320" spans="1:6" x14ac:dyDescent="0.25">
      <c r="A2320" s="117"/>
      <c r="B2320" s="118"/>
      <c r="C2320" s="119"/>
      <c r="D2320" s="119"/>
      <c r="E2320" s="119"/>
      <c r="F2320" s="119"/>
    </row>
    <row r="2321" spans="1:6" x14ac:dyDescent="0.25">
      <c r="A2321" s="117"/>
      <c r="B2321" s="118"/>
      <c r="C2321" s="119"/>
      <c r="D2321" s="119"/>
      <c r="E2321" s="119"/>
      <c r="F2321" s="119"/>
    </row>
    <row r="2322" spans="1:6" x14ac:dyDescent="0.25">
      <c r="A2322" s="117"/>
      <c r="B2322" s="118"/>
      <c r="C2322" s="119"/>
      <c r="D2322" s="119"/>
      <c r="E2322" s="119"/>
      <c r="F2322" s="119"/>
    </row>
    <row r="2323" spans="1:6" x14ac:dyDescent="0.25">
      <c r="A2323" s="117"/>
      <c r="B2323" s="118"/>
      <c r="C2323" s="119"/>
      <c r="D2323" s="119"/>
      <c r="E2323" s="119"/>
      <c r="F2323" s="119"/>
    </row>
    <row r="2324" spans="1:6" x14ac:dyDescent="0.25">
      <c r="A2324" s="117"/>
      <c r="B2324" s="118"/>
      <c r="C2324" s="119"/>
      <c r="D2324" s="119"/>
      <c r="E2324" s="119"/>
      <c r="F2324" s="119"/>
    </row>
    <row r="2325" spans="1:6" x14ac:dyDescent="0.25">
      <c r="A2325" s="117"/>
      <c r="B2325" s="118"/>
      <c r="C2325" s="119"/>
      <c r="D2325" s="119"/>
      <c r="E2325" s="119"/>
      <c r="F2325" s="119"/>
    </row>
    <row r="2326" spans="1:6" x14ac:dyDescent="0.25">
      <c r="A2326" s="117"/>
      <c r="B2326" s="118"/>
      <c r="C2326" s="119"/>
      <c r="D2326" s="119"/>
      <c r="E2326" s="119"/>
      <c r="F2326" s="119"/>
    </row>
    <row r="2327" spans="1:6" x14ac:dyDescent="0.25">
      <c r="A2327" s="117"/>
      <c r="B2327" s="118"/>
      <c r="C2327" s="119"/>
      <c r="D2327" s="119"/>
      <c r="E2327" s="119"/>
      <c r="F2327" s="119"/>
    </row>
    <row r="2328" spans="1:6" x14ac:dyDescent="0.25">
      <c r="A2328" s="117"/>
      <c r="B2328" s="118"/>
      <c r="C2328" s="119"/>
      <c r="D2328" s="119"/>
      <c r="E2328" s="119"/>
      <c r="F2328" s="119"/>
    </row>
    <row r="2329" spans="1:6" x14ac:dyDescent="0.25">
      <c r="A2329" s="117"/>
      <c r="B2329" s="118"/>
      <c r="C2329" s="119"/>
      <c r="D2329" s="119"/>
      <c r="E2329" s="119"/>
      <c r="F2329" s="119"/>
    </row>
    <row r="2330" spans="1:6" x14ac:dyDescent="0.25">
      <c r="A2330" s="117"/>
      <c r="B2330" s="118"/>
      <c r="C2330" s="119"/>
      <c r="D2330" s="119"/>
      <c r="E2330" s="119"/>
      <c r="F2330" s="119"/>
    </row>
    <row r="2331" spans="1:6" x14ac:dyDescent="0.25">
      <c r="A2331" s="117"/>
      <c r="B2331" s="118"/>
      <c r="C2331" s="119"/>
      <c r="D2331" s="119"/>
      <c r="E2331" s="119"/>
      <c r="F2331" s="119"/>
    </row>
    <row r="2332" spans="1:6" x14ac:dyDescent="0.25">
      <c r="A2332" s="117"/>
      <c r="B2332" s="118"/>
      <c r="C2332" s="119"/>
      <c r="D2332" s="119"/>
      <c r="E2332" s="119"/>
      <c r="F2332" s="119"/>
    </row>
    <row r="2333" spans="1:6" x14ac:dyDescent="0.25">
      <c r="A2333" s="117"/>
      <c r="B2333" s="118"/>
      <c r="C2333" s="119"/>
      <c r="D2333" s="119"/>
      <c r="E2333" s="119"/>
      <c r="F2333" s="119"/>
    </row>
    <row r="2334" spans="1:6" x14ac:dyDescent="0.25">
      <c r="A2334" s="117"/>
      <c r="B2334" s="118"/>
      <c r="C2334" s="119"/>
      <c r="D2334" s="119"/>
      <c r="E2334" s="119"/>
      <c r="F2334" s="119"/>
    </row>
    <row r="2335" spans="1:6" x14ac:dyDescent="0.25">
      <c r="A2335" s="117"/>
      <c r="B2335" s="118"/>
      <c r="C2335" s="119"/>
      <c r="D2335" s="119"/>
      <c r="E2335" s="119"/>
      <c r="F2335" s="119"/>
    </row>
    <row r="2336" spans="1:6" x14ac:dyDescent="0.25">
      <c r="A2336" s="117"/>
      <c r="B2336" s="118"/>
      <c r="C2336" s="119"/>
      <c r="D2336" s="119"/>
      <c r="E2336" s="119"/>
      <c r="F2336" s="119"/>
    </row>
    <row r="2337" spans="1:6" x14ac:dyDescent="0.25">
      <c r="A2337" s="117"/>
      <c r="B2337" s="118"/>
      <c r="C2337" s="119"/>
      <c r="D2337" s="119"/>
      <c r="E2337" s="119"/>
      <c r="F2337" s="119"/>
    </row>
    <row r="2338" spans="1:6" x14ac:dyDescent="0.25">
      <c r="A2338" s="117"/>
      <c r="B2338" s="118"/>
      <c r="C2338" s="119"/>
      <c r="D2338" s="119"/>
      <c r="E2338" s="119"/>
      <c r="F2338" s="119"/>
    </row>
    <row r="2339" spans="1:6" x14ac:dyDescent="0.25">
      <c r="A2339" s="117"/>
      <c r="B2339" s="118"/>
      <c r="C2339" s="119"/>
      <c r="D2339" s="119"/>
      <c r="E2339" s="119"/>
      <c r="F2339" s="119"/>
    </row>
    <row r="2340" spans="1:6" x14ac:dyDescent="0.25">
      <c r="A2340" s="117"/>
      <c r="B2340" s="118"/>
      <c r="C2340" s="119"/>
      <c r="D2340" s="119"/>
      <c r="E2340" s="119"/>
      <c r="F2340" s="119"/>
    </row>
    <row r="2341" spans="1:6" x14ac:dyDescent="0.25">
      <c r="A2341" s="117"/>
      <c r="B2341" s="118"/>
      <c r="C2341" s="119"/>
      <c r="D2341" s="119"/>
      <c r="E2341" s="119"/>
      <c r="F2341" s="119"/>
    </row>
    <row r="2342" spans="1:6" x14ac:dyDescent="0.25">
      <c r="A2342" s="117"/>
      <c r="B2342" s="118"/>
      <c r="C2342" s="119"/>
      <c r="D2342" s="119"/>
      <c r="E2342" s="119"/>
      <c r="F2342" s="119"/>
    </row>
    <row r="2343" spans="1:6" x14ac:dyDescent="0.25">
      <c r="A2343" s="117"/>
      <c r="B2343" s="118"/>
      <c r="C2343" s="119"/>
      <c r="D2343" s="119"/>
      <c r="E2343" s="119"/>
      <c r="F2343" s="119"/>
    </row>
    <row r="2344" spans="1:6" x14ac:dyDescent="0.25">
      <c r="A2344" s="117"/>
      <c r="B2344" s="118"/>
      <c r="C2344" s="119"/>
      <c r="D2344" s="119"/>
      <c r="E2344" s="119"/>
      <c r="F2344" s="119"/>
    </row>
    <row r="2345" spans="1:6" x14ac:dyDescent="0.25">
      <c r="A2345" s="117"/>
      <c r="B2345" s="118"/>
      <c r="C2345" s="119"/>
      <c r="D2345" s="119"/>
      <c r="E2345" s="119"/>
      <c r="F2345" s="119"/>
    </row>
    <row r="2346" spans="1:6" x14ac:dyDescent="0.25">
      <c r="A2346" s="117"/>
      <c r="B2346" s="118"/>
      <c r="C2346" s="119"/>
      <c r="D2346" s="119"/>
      <c r="E2346" s="119"/>
      <c r="F2346" s="119"/>
    </row>
    <row r="2347" spans="1:6" x14ac:dyDescent="0.25">
      <c r="A2347" s="117"/>
      <c r="B2347" s="118"/>
      <c r="C2347" s="119"/>
      <c r="D2347" s="119"/>
      <c r="E2347" s="119"/>
      <c r="F2347" s="119"/>
    </row>
    <row r="2348" spans="1:6" x14ac:dyDescent="0.25">
      <c r="A2348" s="117"/>
      <c r="B2348" s="118"/>
      <c r="C2348" s="119"/>
      <c r="D2348" s="119"/>
      <c r="E2348" s="119"/>
      <c r="F2348" s="119"/>
    </row>
    <row r="2349" spans="1:6" x14ac:dyDescent="0.25">
      <c r="A2349" s="117"/>
      <c r="B2349" s="118"/>
      <c r="C2349" s="119"/>
      <c r="D2349" s="119"/>
      <c r="E2349" s="119"/>
      <c r="F2349" s="119"/>
    </row>
    <row r="2350" spans="1:6" x14ac:dyDescent="0.25">
      <c r="A2350" s="117"/>
      <c r="B2350" s="118"/>
      <c r="C2350" s="119"/>
      <c r="D2350" s="119"/>
      <c r="E2350" s="119"/>
      <c r="F2350" s="119"/>
    </row>
    <row r="2351" spans="1:6" x14ac:dyDescent="0.25">
      <c r="A2351" s="117"/>
      <c r="B2351" s="118"/>
      <c r="C2351" s="119"/>
      <c r="D2351" s="119"/>
      <c r="E2351" s="119"/>
      <c r="F2351" s="119"/>
    </row>
    <row r="2352" spans="1:6" x14ac:dyDescent="0.25">
      <c r="A2352" s="117"/>
      <c r="B2352" s="118"/>
      <c r="C2352" s="119"/>
      <c r="D2352" s="119"/>
      <c r="E2352" s="119"/>
      <c r="F2352" s="119"/>
    </row>
    <row r="2353" spans="1:6" x14ac:dyDescent="0.25">
      <c r="A2353" s="117"/>
      <c r="B2353" s="118"/>
      <c r="C2353" s="119"/>
      <c r="D2353" s="119"/>
      <c r="E2353" s="119"/>
      <c r="F2353" s="119"/>
    </row>
    <row r="2354" spans="1:6" x14ac:dyDescent="0.25">
      <c r="A2354" s="117"/>
      <c r="B2354" s="118"/>
      <c r="C2354" s="119"/>
      <c r="D2354" s="119"/>
      <c r="E2354" s="119"/>
      <c r="F2354" s="119"/>
    </row>
    <row r="2355" spans="1:6" x14ac:dyDescent="0.25">
      <c r="A2355" s="117"/>
      <c r="B2355" s="118"/>
      <c r="C2355" s="119"/>
      <c r="D2355" s="119"/>
      <c r="E2355" s="119"/>
      <c r="F2355" s="119"/>
    </row>
    <row r="2356" spans="1:6" x14ac:dyDescent="0.25">
      <c r="A2356" s="117"/>
      <c r="B2356" s="118"/>
      <c r="C2356" s="119"/>
      <c r="D2356" s="119"/>
      <c r="E2356" s="119"/>
      <c r="F2356" s="119"/>
    </row>
    <row r="2357" spans="1:6" x14ac:dyDescent="0.25">
      <c r="A2357" s="117"/>
      <c r="B2357" s="118"/>
      <c r="C2357" s="119"/>
      <c r="D2357" s="119"/>
      <c r="E2357" s="119"/>
      <c r="F2357" s="119"/>
    </row>
    <row r="2358" spans="1:6" x14ac:dyDescent="0.25">
      <c r="A2358" s="117"/>
      <c r="B2358" s="118"/>
      <c r="C2358" s="119"/>
      <c r="D2358" s="119"/>
      <c r="E2358" s="119"/>
      <c r="F2358" s="119"/>
    </row>
    <row r="2359" spans="1:6" x14ac:dyDescent="0.25">
      <c r="A2359" s="117"/>
      <c r="B2359" s="118"/>
      <c r="C2359" s="119"/>
      <c r="D2359" s="119"/>
      <c r="E2359" s="119"/>
      <c r="F2359" s="119"/>
    </row>
    <row r="2360" spans="1:6" x14ac:dyDescent="0.25">
      <c r="A2360" s="117"/>
      <c r="B2360" s="118"/>
      <c r="C2360" s="119"/>
      <c r="D2360" s="119"/>
      <c r="E2360" s="119"/>
      <c r="F2360" s="119"/>
    </row>
    <row r="2361" spans="1:6" x14ac:dyDescent="0.25">
      <c r="A2361" s="117"/>
      <c r="B2361" s="118"/>
      <c r="C2361" s="119"/>
      <c r="D2361" s="119"/>
      <c r="E2361" s="119"/>
      <c r="F2361" s="119"/>
    </row>
    <row r="2362" spans="1:6" x14ac:dyDescent="0.25">
      <c r="A2362" s="117"/>
      <c r="B2362" s="118"/>
      <c r="C2362" s="119"/>
      <c r="D2362" s="119"/>
      <c r="E2362" s="119"/>
      <c r="F2362" s="119"/>
    </row>
    <row r="2363" spans="1:6" x14ac:dyDescent="0.25">
      <c r="A2363" s="117"/>
      <c r="B2363" s="118"/>
      <c r="C2363" s="119"/>
      <c r="D2363" s="119"/>
      <c r="E2363" s="119"/>
      <c r="F2363" s="119"/>
    </row>
    <row r="2364" spans="1:6" x14ac:dyDescent="0.25">
      <c r="A2364" s="117"/>
      <c r="B2364" s="118"/>
      <c r="C2364" s="119"/>
      <c r="D2364" s="119"/>
      <c r="E2364" s="119"/>
      <c r="F2364" s="119"/>
    </row>
    <row r="2365" spans="1:6" x14ac:dyDescent="0.25">
      <c r="A2365" s="117"/>
      <c r="B2365" s="118"/>
      <c r="C2365" s="119"/>
      <c r="D2365" s="119"/>
      <c r="E2365" s="119"/>
      <c r="F2365" s="119"/>
    </row>
    <row r="2366" spans="1:6" x14ac:dyDescent="0.25">
      <c r="A2366" s="117"/>
      <c r="B2366" s="118"/>
      <c r="C2366" s="119"/>
      <c r="D2366" s="119"/>
      <c r="E2366" s="119"/>
      <c r="F2366" s="119"/>
    </row>
    <row r="2367" spans="1:6" x14ac:dyDescent="0.25">
      <c r="A2367" s="117"/>
      <c r="B2367" s="118"/>
      <c r="C2367" s="119"/>
      <c r="D2367" s="119"/>
      <c r="E2367" s="119"/>
      <c r="F2367" s="119"/>
    </row>
    <row r="2368" spans="1:6" x14ac:dyDescent="0.25">
      <c r="A2368" s="117"/>
      <c r="B2368" s="118"/>
      <c r="C2368" s="119"/>
      <c r="D2368" s="119"/>
      <c r="E2368" s="119"/>
      <c r="F2368" s="119"/>
    </row>
    <row r="2369" spans="1:6" x14ac:dyDescent="0.25">
      <c r="A2369" s="117"/>
      <c r="B2369" s="118"/>
      <c r="C2369" s="119"/>
      <c r="D2369" s="119"/>
      <c r="E2369" s="119"/>
      <c r="F2369" s="119"/>
    </row>
    <row r="2370" spans="1:6" x14ac:dyDescent="0.25">
      <c r="A2370" s="117"/>
      <c r="B2370" s="118"/>
      <c r="C2370" s="119"/>
      <c r="D2370" s="119"/>
      <c r="E2370" s="119"/>
      <c r="F2370" s="119"/>
    </row>
    <row r="2371" spans="1:6" x14ac:dyDescent="0.25">
      <c r="A2371" s="117"/>
      <c r="B2371" s="118"/>
      <c r="C2371" s="119"/>
      <c r="D2371" s="119"/>
      <c r="E2371" s="119"/>
      <c r="F2371" s="119"/>
    </row>
    <row r="2372" spans="1:6" x14ac:dyDescent="0.25">
      <c r="A2372" s="117"/>
      <c r="B2372" s="118"/>
      <c r="C2372" s="119"/>
      <c r="D2372" s="119"/>
      <c r="E2372" s="119"/>
      <c r="F2372" s="119"/>
    </row>
    <row r="2373" spans="1:6" x14ac:dyDescent="0.25">
      <c r="A2373" s="117"/>
      <c r="B2373" s="118"/>
      <c r="C2373" s="119"/>
      <c r="D2373" s="119"/>
      <c r="E2373" s="119"/>
      <c r="F2373" s="119"/>
    </row>
    <row r="2374" spans="1:6" x14ac:dyDescent="0.25">
      <c r="A2374" s="117"/>
      <c r="B2374" s="118"/>
      <c r="C2374" s="119"/>
      <c r="D2374" s="119"/>
      <c r="E2374" s="119"/>
      <c r="F2374" s="119"/>
    </row>
    <row r="2375" spans="1:6" x14ac:dyDescent="0.25">
      <c r="A2375" s="117"/>
      <c r="B2375" s="118"/>
      <c r="C2375" s="119"/>
      <c r="D2375" s="119"/>
      <c r="E2375" s="119"/>
      <c r="F2375" s="119"/>
    </row>
    <row r="2376" spans="1:6" x14ac:dyDescent="0.25">
      <c r="A2376" s="117"/>
      <c r="B2376" s="118"/>
      <c r="C2376" s="119"/>
      <c r="D2376" s="119"/>
      <c r="E2376" s="119"/>
      <c r="F2376" s="119"/>
    </row>
    <row r="2377" spans="1:6" x14ac:dyDescent="0.25">
      <c r="A2377" s="117"/>
      <c r="B2377" s="118"/>
      <c r="C2377" s="119"/>
      <c r="D2377" s="119"/>
      <c r="E2377" s="119"/>
      <c r="F2377" s="119"/>
    </row>
    <row r="2378" spans="1:6" x14ac:dyDescent="0.25">
      <c r="A2378" s="117"/>
      <c r="B2378" s="118"/>
      <c r="C2378" s="119"/>
      <c r="D2378" s="119"/>
      <c r="E2378" s="119"/>
      <c r="F2378" s="119"/>
    </row>
    <row r="2379" spans="1:6" x14ac:dyDescent="0.25">
      <c r="A2379" s="117"/>
      <c r="B2379" s="118"/>
      <c r="C2379" s="119"/>
      <c r="D2379" s="119"/>
      <c r="E2379" s="119"/>
      <c r="F2379" s="119"/>
    </row>
    <row r="2380" spans="1:6" x14ac:dyDescent="0.25">
      <c r="A2380" s="117"/>
      <c r="B2380" s="118"/>
      <c r="C2380" s="119"/>
      <c r="D2380" s="119"/>
      <c r="E2380" s="119"/>
      <c r="F2380" s="119"/>
    </row>
    <row r="2381" spans="1:6" x14ac:dyDescent="0.25">
      <c r="A2381" s="117"/>
      <c r="B2381" s="118"/>
      <c r="C2381" s="119"/>
      <c r="D2381" s="119"/>
      <c r="E2381" s="119"/>
      <c r="F2381" s="119"/>
    </row>
    <row r="2382" spans="1:6" x14ac:dyDescent="0.25">
      <c r="A2382" s="117"/>
      <c r="B2382" s="118"/>
      <c r="C2382" s="119"/>
      <c r="D2382" s="119"/>
      <c r="E2382" s="119"/>
      <c r="F2382" s="119"/>
    </row>
    <row r="2383" spans="1:6" x14ac:dyDescent="0.25">
      <c r="A2383" s="117"/>
      <c r="B2383" s="118"/>
      <c r="C2383" s="119"/>
      <c r="D2383" s="119"/>
      <c r="E2383" s="119"/>
      <c r="F2383" s="119"/>
    </row>
    <row r="2384" spans="1:6" x14ac:dyDescent="0.25">
      <c r="A2384" s="117"/>
      <c r="B2384" s="118"/>
      <c r="C2384" s="119"/>
      <c r="D2384" s="119"/>
      <c r="E2384" s="119"/>
      <c r="F2384" s="119"/>
    </row>
    <row r="2385" spans="1:6" x14ac:dyDescent="0.25">
      <c r="A2385" s="117"/>
      <c r="B2385" s="118"/>
      <c r="C2385" s="119"/>
      <c r="D2385" s="119"/>
      <c r="E2385" s="119"/>
      <c r="F2385" s="119"/>
    </row>
    <row r="2386" spans="1:6" x14ac:dyDescent="0.25">
      <c r="A2386" s="117"/>
      <c r="B2386" s="118"/>
      <c r="C2386" s="119"/>
      <c r="D2386" s="119"/>
      <c r="E2386" s="119"/>
      <c r="F2386" s="119"/>
    </row>
    <row r="2387" spans="1:6" x14ac:dyDescent="0.25">
      <c r="A2387" s="117"/>
      <c r="B2387" s="118"/>
      <c r="C2387" s="119"/>
      <c r="D2387" s="119"/>
      <c r="E2387" s="119"/>
      <c r="F2387" s="119"/>
    </row>
    <row r="2388" spans="1:6" x14ac:dyDescent="0.25">
      <c r="A2388" s="117"/>
      <c r="B2388" s="118"/>
      <c r="C2388" s="119"/>
      <c r="D2388" s="119"/>
      <c r="E2388" s="119"/>
      <c r="F2388" s="119"/>
    </row>
    <row r="2389" spans="1:6" x14ac:dyDescent="0.25">
      <c r="A2389" s="117"/>
      <c r="B2389" s="118"/>
      <c r="C2389" s="119"/>
      <c r="D2389" s="119"/>
      <c r="E2389" s="119"/>
      <c r="F2389" s="119"/>
    </row>
    <row r="2390" spans="1:6" x14ac:dyDescent="0.25">
      <c r="A2390" s="117"/>
      <c r="B2390" s="118"/>
      <c r="C2390" s="119"/>
      <c r="D2390" s="119"/>
      <c r="E2390" s="119"/>
      <c r="F2390" s="119"/>
    </row>
    <row r="2391" spans="1:6" x14ac:dyDescent="0.25">
      <c r="A2391" s="117"/>
      <c r="B2391" s="118"/>
      <c r="C2391" s="119"/>
      <c r="D2391" s="119"/>
      <c r="E2391" s="119"/>
      <c r="F2391" s="119"/>
    </row>
    <row r="2392" spans="1:6" x14ac:dyDescent="0.25">
      <c r="A2392" s="117"/>
      <c r="B2392" s="118"/>
      <c r="C2392" s="119"/>
      <c r="D2392" s="119"/>
      <c r="E2392" s="119"/>
      <c r="F2392" s="119"/>
    </row>
    <row r="2393" spans="1:6" x14ac:dyDescent="0.25">
      <c r="A2393" s="117"/>
      <c r="B2393" s="118"/>
      <c r="C2393" s="119"/>
      <c r="D2393" s="119"/>
      <c r="E2393" s="119"/>
      <c r="F2393" s="119"/>
    </row>
    <row r="2394" spans="1:6" x14ac:dyDescent="0.25">
      <c r="A2394" s="117"/>
      <c r="B2394" s="118"/>
      <c r="C2394" s="119"/>
      <c r="D2394" s="119"/>
      <c r="E2394" s="119"/>
      <c r="F2394" s="119"/>
    </row>
    <row r="2395" spans="1:6" x14ac:dyDescent="0.25">
      <c r="A2395" s="117"/>
      <c r="B2395" s="118"/>
      <c r="C2395" s="119"/>
      <c r="D2395" s="119"/>
      <c r="E2395" s="119"/>
      <c r="F2395" s="119"/>
    </row>
    <row r="2396" spans="1:6" ht="27.75" customHeight="1" x14ac:dyDescent="0.25">
      <c r="A2396" s="117"/>
      <c r="B2396" s="118"/>
      <c r="C2396" s="119"/>
      <c r="D2396" s="119"/>
      <c r="E2396" s="119"/>
      <c r="F2396" s="119"/>
    </row>
    <row r="2397" spans="1:6" ht="15" customHeight="1" x14ac:dyDescent="0.25">
      <c r="A2397" s="117"/>
      <c r="B2397" s="118"/>
      <c r="C2397" s="119"/>
      <c r="D2397" s="119"/>
      <c r="E2397" s="119"/>
      <c r="F2397" s="119"/>
    </row>
    <row r="2398" spans="1:6" x14ac:dyDescent="0.25">
      <c r="A2398" s="117"/>
      <c r="B2398" s="118"/>
      <c r="C2398" s="119"/>
      <c r="D2398" s="119"/>
      <c r="E2398" s="119"/>
      <c r="F2398" s="119"/>
    </row>
    <row r="2399" spans="1:6" ht="15" customHeight="1" x14ac:dyDescent="0.25">
      <c r="A2399" s="117"/>
      <c r="B2399" s="118"/>
      <c r="C2399" s="119"/>
      <c r="D2399" s="119"/>
      <c r="E2399" s="119"/>
      <c r="F2399" s="119"/>
    </row>
    <row r="2400" spans="1:6" x14ac:dyDescent="0.25">
      <c r="A2400" s="117"/>
      <c r="B2400" s="118"/>
      <c r="C2400" s="119"/>
      <c r="D2400" s="119"/>
      <c r="E2400" s="119"/>
      <c r="F2400" s="119"/>
    </row>
    <row r="2401" spans="1:6" x14ac:dyDescent="0.25">
      <c r="A2401" s="117"/>
      <c r="B2401" s="118"/>
      <c r="C2401" s="119"/>
      <c r="D2401" s="119"/>
      <c r="E2401" s="119"/>
      <c r="F2401" s="119"/>
    </row>
    <row r="2402" spans="1:6" x14ac:dyDescent="0.25">
      <c r="A2402" s="117"/>
      <c r="B2402" s="118"/>
      <c r="C2402" s="119"/>
      <c r="D2402" s="119"/>
      <c r="E2402" s="119"/>
      <c r="F2402" s="119"/>
    </row>
    <row r="2403" spans="1:6" x14ac:dyDescent="0.25">
      <c r="A2403" s="117"/>
      <c r="B2403" s="118"/>
      <c r="C2403" s="119"/>
      <c r="D2403" s="119"/>
      <c r="E2403" s="119"/>
      <c r="F2403" s="119"/>
    </row>
    <row r="2404" spans="1:6" x14ac:dyDescent="0.25">
      <c r="A2404" s="117"/>
      <c r="B2404" s="118"/>
      <c r="C2404" s="119"/>
      <c r="D2404" s="119"/>
      <c r="E2404" s="119"/>
      <c r="F2404" s="119"/>
    </row>
    <row r="2405" spans="1:6" x14ac:dyDescent="0.25">
      <c r="A2405" s="117"/>
      <c r="B2405" s="118"/>
      <c r="C2405" s="119"/>
      <c r="D2405" s="119"/>
      <c r="E2405" s="119"/>
      <c r="F2405" s="119"/>
    </row>
    <row r="2406" spans="1:6" x14ac:dyDescent="0.25">
      <c r="A2406" s="117"/>
      <c r="B2406" s="118"/>
      <c r="C2406" s="119"/>
      <c r="D2406" s="119"/>
      <c r="E2406" s="119"/>
      <c r="F2406" s="119"/>
    </row>
    <row r="2407" spans="1:6" x14ac:dyDescent="0.25">
      <c r="A2407" s="117"/>
      <c r="B2407" s="118"/>
      <c r="C2407" s="119"/>
      <c r="D2407" s="119"/>
      <c r="E2407" s="119"/>
      <c r="F2407" s="119"/>
    </row>
    <row r="2408" spans="1:6" x14ac:dyDescent="0.25">
      <c r="A2408" s="117"/>
      <c r="B2408" s="118"/>
      <c r="C2408" s="119"/>
      <c r="D2408" s="119"/>
      <c r="E2408" s="119"/>
      <c r="F2408" s="119"/>
    </row>
    <row r="2409" spans="1:6" x14ac:dyDescent="0.25">
      <c r="A2409" s="117"/>
      <c r="B2409" s="118"/>
      <c r="C2409" s="119"/>
      <c r="D2409" s="119"/>
      <c r="E2409" s="119"/>
      <c r="F2409" s="119"/>
    </row>
    <row r="2410" spans="1:6" x14ac:dyDescent="0.25">
      <c r="A2410" s="117"/>
      <c r="B2410" s="118"/>
      <c r="C2410" s="119"/>
      <c r="D2410" s="119"/>
      <c r="E2410" s="119"/>
      <c r="F2410" s="119"/>
    </row>
    <row r="2411" spans="1:6" x14ac:dyDescent="0.25">
      <c r="A2411" s="117"/>
      <c r="B2411" s="118"/>
      <c r="C2411" s="119"/>
      <c r="D2411" s="119"/>
      <c r="E2411" s="119"/>
      <c r="F2411" s="119"/>
    </row>
    <row r="2412" spans="1:6" x14ac:dyDescent="0.25">
      <c r="A2412" s="117"/>
      <c r="B2412" s="118"/>
      <c r="C2412" s="119"/>
      <c r="D2412" s="119"/>
      <c r="E2412" s="119"/>
      <c r="F2412" s="119"/>
    </row>
    <row r="2413" spans="1:6" x14ac:dyDescent="0.25">
      <c r="A2413" s="117"/>
      <c r="B2413" s="118"/>
      <c r="C2413" s="119"/>
      <c r="D2413" s="119"/>
      <c r="E2413" s="119"/>
      <c r="F2413" s="119"/>
    </row>
    <row r="2414" spans="1:6" x14ac:dyDescent="0.25">
      <c r="A2414" s="117"/>
      <c r="B2414" s="118"/>
      <c r="C2414" s="119"/>
      <c r="D2414" s="119"/>
      <c r="E2414" s="119"/>
      <c r="F2414" s="119"/>
    </row>
    <row r="2415" spans="1:6" x14ac:dyDescent="0.25">
      <c r="A2415" s="117"/>
      <c r="B2415" s="118"/>
      <c r="C2415" s="119"/>
      <c r="D2415" s="119"/>
      <c r="E2415" s="119"/>
      <c r="F2415" s="119"/>
    </row>
    <row r="2416" spans="1:6" x14ac:dyDescent="0.25">
      <c r="A2416" s="117"/>
      <c r="B2416" s="118"/>
      <c r="C2416" s="119"/>
      <c r="D2416" s="119"/>
      <c r="E2416" s="119"/>
      <c r="F2416" s="119"/>
    </row>
    <row r="2417" spans="1:6" x14ac:dyDescent="0.25">
      <c r="A2417" s="117"/>
      <c r="B2417" s="118"/>
      <c r="C2417" s="119"/>
      <c r="D2417" s="119"/>
      <c r="E2417" s="119"/>
      <c r="F2417" s="119"/>
    </row>
    <row r="2418" spans="1:6" x14ac:dyDescent="0.25">
      <c r="A2418" s="117"/>
      <c r="B2418" s="118"/>
      <c r="C2418" s="119"/>
      <c r="D2418" s="119"/>
      <c r="E2418" s="119"/>
      <c r="F2418" s="119"/>
    </row>
    <row r="2419" spans="1:6" x14ac:dyDescent="0.25">
      <c r="A2419" s="117"/>
      <c r="B2419" s="118"/>
      <c r="C2419" s="119"/>
      <c r="D2419" s="119"/>
      <c r="E2419" s="119"/>
      <c r="F2419" s="119"/>
    </row>
    <row r="2420" spans="1:6" x14ac:dyDescent="0.25">
      <c r="A2420" s="117"/>
      <c r="B2420" s="118"/>
      <c r="C2420" s="119"/>
      <c r="D2420" s="119"/>
      <c r="E2420" s="119"/>
      <c r="F2420" s="119"/>
    </row>
    <row r="2421" spans="1:6" x14ac:dyDescent="0.25">
      <c r="A2421" s="117"/>
      <c r="B2421" s="118"/>
      <c r="C2421" s="119"/>
      <c r="D2421" s="119"/>
      <c r="E2421" s="119"/>
      <c r="F2421" s="119"/>
    </row>
    <row r="2422" spans="1:6" x14ac:dyDescent="0.25">
      <c r="A2422" s="117"/>
      <c r="B2422" s="118"/>
      <c r="C2422" s="119"/>
      <c r="D2422" s="119"/>
      <c r="E2422" s="119"/>
      <c r="F2422" s="119"/>
    </row>
    <row r="2423" spans="1:6" x14ac:dyDescent="0.25">
      <c r="A2423" s="117"/>
      <c r="B2423" s="118"/>
      <c r="C2423" s="119"/>
      <c r="D2423" s="119"/>
      <c r="E2423" s="119"/>
      <c r="F2423" s="119"/>
    </row>
    <row r="2424" spans="1:6" x14ac:dyDescent="0.25">
      <c r="A2424" s="117"/>
      <c r="B2424" s="118"/>
      <c r="C2424" s="119"/>
      <c r="D2424" s="119"/>
      <c r="E2424" s="119"/>
      <c r="F2424" s="119"/>
    </row>
    <row r="2425" spans="1:6" x14ac:dyDescent="0.25">
      <c r="A2425" s="117"/>
      <c r="B2425" s="118"/>
      <c r="C2425" s="119"/>
      <c r="D2425" s="119"/>
      <c r="E2425" s="119"/>
      <c r="F2425" s="119"/>
    </row>
    <row r="2426" spans="1:6" x14ac:dyDescent="0.25">
      <c r="A2426" s="117"/>
      <c r="B2426" s="118"/>
      <c r="C2426" s="119"/>
      <c r="D2426" s="119"/>
      <c r="E2426" s="119"/>
      <c r="F2426" s="119"/>
    </row>
    <row r="2427" spans="1:6" x14ac:dyDescent="0.25">
      <c r="A2427" s="117"/>
      <c r="B2427" s="118"/>
      <c r="C2427" s="119"/>
      <c r="D2427" s="119"/>
      <c r="E2427" s="119"/>
      <c r="F2427" s="119"/>
    </row>
    <row r="2428" spans="1:6" x14ac:dyDescent="0.25">
      <c r="A2428" s="117"/>
      <c r="B2428" s="118"/>
      <c r="C2428" s="119"/>
      <c r="D2428" s="119"/>
      <c r="E2428" s="119"/>
      <c r="F2428" s="119"/>
    </row>
    <row r="2429" spans="1:6" x14ac:dyDescent="0.25">
      <c r="A2429" s="117"/>
      <c r="B2429" s="118"/>
      <c r="C2429" s="119"/>
      <c r="D2429" s="119"/>
      <c r="E2429" s="119"/>
      <c r="F2429" s="119"/>
    </row>
    <row r="2430" spans="1:6" x14ac:dyDescent="0.25">
      <c r="A2430" s="117"/>
      <c r="B2430" s="118"/>
      <c r="C2430" s="119"/>
      <c r="D2430" s="119"/>
      <c r="E2430" s="119"/>
      <c r="F2430" s="119"/>
    </row>
    <row r="2431" spans="1:6" x14ac:dyDescent="0.25">
      <c r="A2431" s="117"/>
      <c r="B2431" s="118"/>
      <c r="C2431" s="119"/>
      <c r="D2431" s="119"/>
      <c r="E2431" s="119"/>
      <c r="F2431" s="119"/>
    </row>
    <row r="2432" spans="1:6" x14ac:dyDescent="0.25">
      <c r="A2432" s="117"/>
      <c r="B2432" s="118"/>
      <c r="C2432" s="119"/>
      <c r="D2432" s="119"/>
      <c r="E2432" s="119"/>
      <c r="F2432" s="119"/>
    </row>
    <row r="2433" spans="1:6" x14ac:dyDescent="0.25">
      <c r="A2433" s="117"/>
      <c r="B2433" s="118"/>
      <c r="C2433" s="119"/>
      <c r="D2433" s="119"/>
      <c r="E2433" s="119"/>
      <c r="F2433" s="119"/>
    </row>
    <row r="2434" spans="1:6" x14ac:dyDescent="0.25">
      <c r="A2434" s="117"/>
      <c r="B2434" s="118"/>
      <c r="C2434" s="119"/>
      <c r="D2434" s="119"/>
      <c r="E2434" s="119"/>
      <c r="F2434" s="119"/>
    </row>
    <row r="2435" spans="1:6" x14ac:dyDescent="0.25">
      <c r="A2435" s="117"/>
      <c r="B2435" s="118"/>
      <c r="C2435" s="119"/>
      <c r="D2435" s="119"/>
      <c r="E2435" s="119"/>
      <c r="F2435" s="119"/>
    </row>
    <row r="2436" spans="1:6" x14ac:dyDescent="0.25">
      <c r="A2436" s="117"/>
      <c r="B2436" s="118"/>
      <c r="C2436" s="119"/>
      <c r="D2436" s="119"/>
      <c r="E2436" s="119"/>
      <c r="F2436" s="119"/>
    </row>
    <row r="2437" spans="1:6" x14ac:dyDescent="0.25">
      <c r="A2437" s="117"/>
      <c r="B2437" s="118"/>
      <c r="C2437" s="119"/>
      <c r="D2437" s="119"/>
      <c r="E2437" s="119"/>
      <c r="F2437" s="119"/>
    </row>
    <row r="2438" spans="1:6" ht="11.25" customHeight="1" x14ac:dyDescent="0.25">
      <c r="C2438" s="4"/>
      <c r="D2438" s="4"/>
      <c r="E2438" s="4"/>
      <c r="F2438" s="4"/>
    </row>
    <row r="2439" spans="1:6" ht="11.25" customHeight="1" x14ac:dyDescent="0.25">
      <c r="C2439" s="4"/>
      <c r="D2439" s="4"/>
      <c r="E2439" s="4"/>
      <c r="F2439" s="4"/>
    </row>
    <row r="2440" spans="1:6" x14ac:dyDescent="0.25">
      <c r="C2440" s="4"/>
      <c r="D2440" s="4"/>
      <c r="E2440" s="4"/>
      <c r="F2440" s="4"/>
    </row>
    <row r="2441" spans="1:6" x14ac:dyDescent="0.25">
      <c r="C2441" s="4"/>
      <c r="D2441" s="4"/>
      <c r="E2441" s="4"/>
      <c r="F2441" s="4"/>
    </row>
    <row r="2442" spans="1:6" x14ac:dyDescent="0.25">
      <c r="C2442" s="4"/>
      <c r="D2442" s="4"/>
      <c r="E2442" s="4"/>
      <c r="F2442" s="4"/>
    </row>
    <row r="2443" spans="1:6" x14ac:dyDescent="0.25">
      <c r="C2443" s="4"/>
      <c r="D2443" s="4"/>
      <c r="E2443" s="4"/>
      <c r="F2443" s="4"/>
    </row>
    <row r="2444" spans="1:6" x14ac:dyDescent="0.25">
      <c r="C2444" s="4"/>
      <c r="D2444" s="4"/>
      <c r="E2444" s="4"/>
      <c r="F2444" s="4"/>
    </row>
    <row r="2445" spans="1:6" x14ac:dyDescent="0.25">
      <c r="C2445" s="4"/>
      <c r="D2445" s="4"/>
      <c r="E2445" s="4"/>
      <c r="F2445" s="4"/>
    </row>
    <row r="2446" spans="1:6" x14ac:dyDescent="0.25">
      <c r="C2446" s="4"/>
      <c r="D2446" s="4"/>
      <c r="E2446" s="4"/>
      <c r="F2446" s="4"/>
    </row>
    <row r="2447" spans="1:6" x14ac:dyDescent="0.25">
      <c r="C2447" s="4"/>
      <c r="D2447" s="4"/>
      <c r="E2447" s="4"/>
      <c r="F2447" s="4"/>
    </row>
    <row r="2448" spans="1:6" x14ac:dyDescent="0.25">
      <c r="C2448" s="4"/>
      <c r="D2448" s="4"/>
      <c r="E2448" s="4"/>
      <c r="F2448" s="4"/>
    </row>
    <row r="2449" spans="3:6" x14ac:dyDescent="0.25">
      <c r="C2449" s="4"/>
      <c r="D2449" s="4"/>
      <c r="E2449" s="4"/>
      <c r="F2449" s="4"/>
    </row>
    <row r="2450" spans="3:6" x14ac:dyDescent="0.25">
      <c r="C2450" s="4"/>
      <c r="D2450" s="4"/>
      <c r="E2450" s="4"/>
      <c r="F2450" s="4"/>
    </row>
    <row r="2451" spans="3:6" x14ac:dyDescent="0.25">
      <c r="C2451" s="4"/>
      <c r="D2451" s="4"/>
      <c r="E2451" s="4"/>
      <c r="F2451" s="4"/>
    </row>
    <row r="2452" spans="3:6" x14ac:dyDescent="0.25">
      <c r="C2452" s="4"/>
      <c r="D2452" s="4"/>
      <c r="E2452" s="4"/>
      <c r="F2452" s="4"/>
    </row>
    <row r="2453" spans="3:6" x14ac:dyDescent="0.25">
      <c r="C2453" s="4"/>
      <c r="D2453" s="4"/>
      <c r="E2453" s="4"/>
      <c r="F2453" s="4"/>
    </row>
    <row r="2454" spans="3:6" x14ac:dyDescent="0.25">
      <c r="C2454" s="4"/>
      <c r="D2454" s="4"/>
      <c r="E2454" s="4"/>
      <c r="F2454" s="4"/>
    </row>
    <row r="2455" spans="3:6" x14ac:dyDescent="0.25">
      <c r="C2455" s="4"/>
      <c r="D2455" s="4"/>
      <c r="E2455" s="4"/>
      <c r="F2455" s="4"/>
    </row>
    <row r="2456" spans="3:6" x14ac:dyDescent="0.25">
      <c r="C2456" s="4"/>
      <c r="D2456" s="4"/>
      <c r="E2456" s="4"/>
      <c r="F2456" s="4"/>
    </row>
    <row r="2457" spans="3:6" x14ac:dyDescent="0.25">
      <c r="C2457" s="4"/>
      <c r="D2457" s="4"/>
      <c r="E2457" s="4"/>
      <c r="F2457" s="4"/>
    </row>
    <row r="2458" spans="3:6" x14ac:dyDescent="0.25">
      <c r="C2458" s="4"/>
      <c r="D2458" s="4"/>
      <c r="E2458" s="4"/>
      <c r="F2458" s="4"/>
    </row>
    <row r="2459" spans="3:6" x14ac:dyDescent="0.25">
      <c r="C2459" s="4"/>
      <c r="D2459" s="4"/>
      <c r="E2459" s="4"/>
      <c r="F2459" s="4"/>
    </row>
    <row r="2460" spans="3:6" x14ac:dyDescent="0.25">
      <c r="C2460" s="4"/>
      <c r="D2460" s="4"/>
      <c r="E2460" s="4"/>
      <c r="F2460" s="4"/>
    </row>
    <row r="2461" spans="3:6" x14ac:dyDescent="0.25">
      <c r="C2461" s="4"/>
      <c r="D2461" s="4"/>
      <c r="E2461" s="4"/>
      <c r="F2461" s="4"/>
    </row>
    <row r="2462" spans="3:6" x14ac:dyDescent="0.25">
      <c r="C2462" s="4"/>
      <c r="D2462" s="4"/>
      <c r="E2462" s="4"/>
      <c r="F2462" s="4"/>
    </row>
    <row r="2463" spans="3:6" x14ac:dyDescent="0.25">
      <c r="C2463" s="4"/>
      <c r="D2463" s="4"/>
      <c r="E2463" s="4"/>
      <c r="F2463" s="4"/>
    </row>
    <row r="2464" spans="3:6" x14ac:dyDescent="0.25">
      <c r="C2464" s="4"/>
      <c r="D2464" s="4"/>
      <c r="E2464" s="4"/>
      <c r="F2464" s="4"/>
    </row>
    <row r="2465" spans="3:6" x14ac:dyDescent="0.25">
      <c r="C2465" s="4"/>
      <c r="D2465" s="4"/>
      <c r="E2465" s="4"/>
      <c r="F2465" s="4"/>
    </row>
    <row r="2466" spans="3:6" x14ac:dyDescent="0.25">
      <c r="C2466" s="4"/>
      <c r="D2466" s="4"/>
      <c r="E2466" s="4"/>
      <c r="F2466" s="4"/>
    </row>
    <row r="2467" spans="3:6" x14ac:dyDescent="0.25">
      <c r="C2467" s="4"/>
      <c r="D2467" s="4"/>
      <c r="E2467" s="4"/>
      <c r="F2467" s="4"/>
    </row>
    <row r="2468" spans="3:6" x14ac:dyDescent="0.25">
      <c r="C2468" s="4"/>
      <c r="D2468" s="4"/>
      <c r="E2468" s="4"/>
      <c r="F2468" s="4"/>
    </row>
    <row r="2469" spans="3:6" x14ac:dyDescent="0.25">
      <c r="C2469" s="4"/>
      <c r="D2469" s="4"/>
      <c r="E2469" s="4"/>
      <c r="F2469" s="4"/>
    </row>
    <row r="2470" spans="3:6" x14ac:dyDescent="0.25">
      <c r="C2470" s="4"/>
      <c r="D2470" s="4"/>
      <c r="E2470" s="4"/>
      <c r="F2470" s="4"/>
    </row>
    <row r="2471" spans="3:6" x14ac:dyDescent="0.25">
      <c r="C2471" s="4"/>
      <c r="D2471" s="4"/>
      <c r="E2471" s="4"/>
      <c r="F2471" s="4"/>
    </row>
    <row r="2472" spans="3:6" x14ac:dyDescent="0.25">
      <c r="C2472" s="4"/>
      <c r="D2472" s="4"/>
      <c r="E2472" s="4"/>
      <c r="F2472" s="4"/>
    </row>
    <row r="2473" spans="3:6" x14ac:dyDescent="0.25">
      <c r="C2473" s="4"/>
      <c r="D2473" s="4"/>
      <c r="E2473" s="4"/>
      <c r="F2473" s="4"/>
    </row>
    <row r="2474" spans="3:6" x14ac:dyDescent="0.25">
      <c r="C2474" s="4"/>
      <c r="D2474" s="4"/>
      <c r="E2474" s="4"/>
      <c r="F2474" s="4"/>
    </row>
    <row r="2475" spans="3:6" x14ac:dyDescent="0.25">
      <c r="C2475" s="4"/>
      <c r="D2475" s="4"/>
      <c r="E2475" s="4"/>
      <c r="F2475" s="4"/>
    </row>
    <row r="2476" spans="3:6" x14ac:dyDescent="0.25">
      <c r="C2476" s="4"/>
      <c r="D2476" s="4"/>
      <c r="E2476" s="4"/>
      <c r="F2476" s="4"/>
    </row>
    <row r="2477" spans="3:6" x14ac:dyDescent="0.25">
      <c r="C2477" s="4"/>
      <c r="D2477" s="4"/>
      <c r="E2477" s="4"/>
      <c r="F2477" s="4"/>
    </row>
    <row r="2478" spans="3:6" x14ac:dyDescent="0.25">
      <c r="C2478" s="4"/>
      <c r="D2478" s="4"/>
      <c r="E2478" s="4"/>
      <c r="F2478" s="4"/>
    </row>
    <row r="2479" spans="3:6" x14ac:dyDescent="0.25">
      <c r="C2479" s="4"/>
      <c r="D2479" s="4"/>
      <c r="E2479" s="4"/>
      <c r="F2479" s="4"/>
    </row>
    <row r="2480" spans="3:6" ht="11.25" customHeight="1" x14ac:dyDescent="0.25">
      <c r="C2480" s="4"/>
      <c r="D2480" s="4"/>
      <c r="E2480" s="4"/>
      <c r="F2480" s="4"/>
    </row>
    <row r="2481" spans="3:6" x14ac:dyDescent="0.25">
      <c r="C2481" s="4"/>
      <c r="D2481" s="4"/>
      <c r="E2481" s="4"/>
      <c r="F2481" s="4"/>
    </row>
    <row r="2482" spans="3:6" x14ac:dyDescent="0.25">
      <c r="C2482" s="4"/>
      <c r="D2482" s="4"/>
      <c r="E2482" s="4"/>
      <c r="F2482" s="4"/>
    </row>
    <row r="2483" spans="3:6" x14ac:dyDescent="0.25">
      <c r="C2483" s="4"/>
      <c r="D2483" s="4"/>
      <c r="E2483" s="4"/>
      <c r="F2483" s="4"/>
    </row>
    <row r="2484" spans="3:6" x14ac:dyDescent="0.25">
      <c r="C2484" s="4"/>
      <c r="D2484" s="4"/>
      <c r="E2484" s="4"/>
      <c r="F2484" s="4"/>
    </row>
    <row r="2485" spans="3:6" x14ac:dyDescent="0.25">
      <c r="C2485" s="4"/>
      <c r="D2485" s="4"/>
      <c r="E2485" s="4"/>
      <c r="F2485" s="4"/>
    </row>
    <row r="2486" spans="3:6" x14ac:dyDescent="0.25">
      <c r="C2486" s="4"/>
      <c r="D2486" s="4"/>
      <c r="E2486" s="4"/>
      <c r="F2486" s="4"/>
    </row>
    <row r="2487" spans="3:6" x14ac:dyDescent="0.25">
      <c r="C2487" s="4"/>
      <c r="D2487" s="4"/>
      <c r="E2487" s="4"/>
      <c r="F2487" s="4"/>
    </row>
    <row r="2488" spans="3:6" x14ac:dyDescent="0.25">
      <c r="C2488" s="4"/>
      <c r="D2488" s="4"/>
      <c r="E2488" s="4"/>
      <c r="F2488" s="4"/>
    </row>
    <row r="2489" spans="3:6" x14ac:dyDescent="0.25">
      <c r="C2489" s="4"/>
      <c r="D2489" s="4"/>
      <c r="E2489" s="4"/>
      <c r="F2489" s="4"/>
    </row>
    <row r="2490" spans="3:6" x14ac:dyDescent="0.25">
      <c r="C2490" s="4"/>
      <c r="D2490" s="4"/>
      <c r="E2490" s="4"/>
      <c r="F2490" s="4"/>
    </row>
    <row r="2491" spans="3:6" x14ac:dyDescent="0.25">
      <c r="C2491" s="4"/>
      <c r="D2491" s="4"/>
      <c r="E2491" s="4"/>
      <c r="F2491" s="4"/>
    </row>
    <row r="2492" spans="3:6" x14ac:dyDescent="0.25">
      <c r="C2492" s="4"/>
      <c r="D2492" s="4"/>
      <c r="E2492" s="4"/>
      <c r="F2492" s="4"/>
    </row>
    <row r="2493" spans="3:6" x14ac:dyDescent="0.25">
      <c r="C2493" s="4"/>
      <c r="D2493" s="4"/>
      <c r="E2493" s="4"/>
      <c r="F2493" s="4"/>
    </row>
    <row r="2494" spans="3:6" x14ac:dyDescent="0.25">
      <c r="C2494" s="4"/>
      <c r="D2494" s="4"/>
      <c r="E2494" s="4"/>
      <c r="F2494" s="4"/>
    </row>
    <row r="2495" spans="3:6" x14ac:dyDescent="0.25">
      <c r="C2495" s="4"/>
      <c r="D2495" s="4"/>
      <c r="E2495" s="4"/>
      <c r="F2495" s="4"/>
    </row>
    <row r="2496" spans="3:6" x14ac:dyDescent="0.25">
      <c r="C2496" s="4"/>
      <c r="D2496" s="4"/>
      <c r="E2496" s="4"/>
      <c r="F2496" s="4"/>
    </row>
    <row r="2497" spans="3:6" x14ac:dyDescent="0.25">
      <c r="C2497" s="4"/>
      <c r="D2497" s="4"/>
      <c r="E2497" s="4"/>
      <c r="F2497" s="4"/>
    </row>
    <row r="2498" spans="3:6" x14ac:dyDescent="0.25">
      <c r="C2498" s="4"/>
      <c r="D2498" s="4"/>
      <c r="E2498" s="4"/>
      <c r="F2498" s="4"/>
    </row>
    <row r="2499" spans="3:6" x14ac:dyDescent="0.25">
      <c r="C2499" s="4"/>
      <c r="D2499" s="4"/>
      <c r="E2499" s="4"/>
      <c r="F2499" s="4"/>
    </row>
    <row r="2500" spans="3:6" x14ac:dyDescent="0.25">
      <c r="C2500" s="4"/>
      <c r="D2500" s="4"/>
      <c r="E2500" s="4"/>
      <c r="F2500" s="4"/>
    </row>
    <row r="2501" spans="3:6" x14ac:dyDescent="0.25">
      <c r="C2501" s="4"/>
      <c r="D2501" s="4"/>
      <c r="E2501" s="4"/>
      <c r="F2501" s="4"/>
    </row>
    <row r="2502" spans="3:6" x14ac:dyDescent="0.25">
      <c r="C2502" s="4"/>
      <c r="D2502" s="4"/>
      <c r="E2502" s="4"/>
      <c r="F2502" s="4"/>
    </row>
    <row r="2503" spans="3:6" x14ac:dyDescent="0.25">
      <c r="C2503" s="4"/>
      <c r="D2503" s="4"/>
      <c r="E2503" s="4"/>
      <c r="F2503" s="4"/>
    </row>
    <row r="2504" spans="3:6" x14ac:dyDescent="0.25">
      <c r="C2504" s="4"/>
      <c r="D2504" s="4"/>
      <c r="E2504" s="4"/>
      <c r="F2504" s="4"/>
    </row>
    <row r="2505" spans="3:6" x14ac:dyDescent="0.25">
      <c r="C2505" s="4"/>
      <c r="D2505" s="4"/>
      <c r="E2505" s="4"/>
      <c r="F2505" s="4"/>
    </row>
    <row r="2506" spans="3:6" x14ac:dyDescent="0.25">
      <c r="C2506" s="4"/>
      <c r="D2506" s="4"/>
      <c r="E2506" s="4"/>
      <c r="F2506" s="4"/>
    </row>
    <row r="2507" spans="3:6" x14ac:dyDescent="0.25">
      <c r="C2507" s="4"/>
      <c r="D2507" s="4"/>
      <c r="E2507" s="4"/>
      <c r="F2507" s="4"/>
    </row>
    <row r="2508" spans="3:6" x14ac:dyDescent="0.25">
      <c r="C2508" s="4"/>
      <c r="D2508" s="4"/>
      <c r="E2508" s="4"/>
      <c r="F2508" s="4"/>
    </row>
    <row r="2509" spans="3:6" x14ac:dyDescent="0.25">
      <c r="C2509" s="4"/>
      <c r="D2509" s="4"/>
      <c r="E2509" s="4"/>
      <c r="F2509" s="4"/>
    </row>
    <row r="2510" spans="3:6" x14ac:dyDescent="0.25">
      <c r="C2510" s="4"/>
      <c r="D2510" s="4"/>
      <c r="E2510" s="4"/>
      <c r="F2510" s="4"/>
    </row>
    <row r="2511" spans="3:6" x14ac:dyDescent="0.25">
      <c r="C2511" s="4"/>
      <c r="D2511" s="4"/>
      <c r="E2511" s="4"/>
      <c r="F2511" s="4"/>
    </row>
    <row r="2512" spans="3:6" x14ac:dyDescent="0.25">
      <c r="C2512" s="4"/>
      <c r="D2512" s="4"/>
      <c r="E2512" s="4"/>
      <c r="F2512" s="4"/>
    </row>
    <row r="2513" spans="3:6" x14ac:dyDescent="0.25">
      <c r="C2513" s="4"/>
      <c r="D2513" s="4"/>
      <c r="E2513" s="4"/>
      <c r="F2513" s="4"/>
    </row>
    <row r="2514" spans="3:6" x14ac:dyDescent="0.25">
      <c r="C2514" s="4"/>
      <c r="D2514" s="4"/>
      <c r="E2514" s="4"/>
      <c r="F2514" s="4"/>
    </row>
    <row r="2515" spans="3:6" x14ac:dyDescent="0.25">
      <c r="C2515" s="4"/>
      <c r="D2515" s="4"/>
      <c r="E2515" s="4"/>
      <c r="F2515" s="4"/>
    </row>
    <row r="2516" spans="3:6" x14ac:dyDescent="0.25">
      <c r="C2516" s="4"/>
      <c r="D2516" s="4"/>
      <c r="E2516" s="4"/>
      <c r="F2516" s="4"/>
    </row>
    <row r="2517" spans="3:6" x14ac:dyDescent="0.25">
      <c r="C2517" s="4"/>
      <c r="D2517" s="4"/>
      <c r="E2517" s="4"/>
      <c r="F2517" s="4"/>
    </row>
    <row r="2518" spans="3:6" x14ac:dyDescent="0.25">
      <c r="C2518" s="4"/>
      <c r="D2518" s="4"/>
      <c r="E2518" s="4"/>
      <c r="F2518" s="4"/>
    </row>
    <row r="2519" spans="3:6" x14ac:dyDescent="0.25">
      <c r="C2519" s="4"/>
      <c r="D2519" s="4"/>
      <c r="E2519" s="4"/>
      <c r="F2519" s="4"/>
    </row>
    <row r="2520" spans="3:6" x14ac:dyDescent="0.25">
      <c r="C2520" s="4"/>
      <c r="D2520" s="4"/>
      <c r="E2520" s="4"/>
      <c r="F2520" s="4"/>
    </row>
    <row r="2521" spans="3:6" x14ac:dyDescent="0.25">
      <c r="C2521" s="4"/>
      <c r="D2521" s="4"/>
      <c r="E2521" s="4"/>
      <c r="F2521" s="4"/>
    </row>
    <row r="2522" spans="3:6" x14ac:dyDescent="0.25">
      <c r="C2522" s="4"/>
      <c r="D2522" s="4"/>
      <c r="E2522" s="4"/>
      <c r="F2522" s="4"/>
    </row>
    <row r="2523" spans="3:6" x14ac:dyDescent="0.25">
      <c r="C2523" s="4"/>
      <c r="D2523" s="4"/>
      <c r="E2523" s="4"/>
      <c r="F2523" s="4"/>
    </row>
    <row r="2524" spans="3:6" ht="11.25" customHeight="1" x14ac:dyDescent="0.25">
      <c r="C2524" s="4"/>
      <c r="D2524" s="4"/>
      <c r="E2524" s="4"/>
      <c r="F2524" s="4"/>
    </row>
    <row r="2525" spans="3:6" x14ac:dyDescent="0.25">
      <c r="C2525" s="4"/>
      <c r="D2525" s="4"/>
      <c r="E2525" s="4"/>
      <c r="F2525" s="4"/>
    </row>
    <row r="2526" spans="3:6" x14ac:dyDescent="0.25">
      <c r="C2526" s="4"/>
      <c r="D2526" s="4"/>
      <c r="E2526" s="4"/>
      <c r="F2526" s="4"/>
    </row>
    <row r="2527" spans="3:6" x14ac:dyDescent="0.25">
      <c r="C2527" s="4"/>
      <c r="D2527" s="4"/>
      <c r="E2527" s="4"/>
      <c r="F2527" s="4"/>
    </row>
    <row r="2528" spans="3:6" x14ac:dyDescent="0.25">
      <c r="C2528" s="4"/>
      <c r="D2528" s="4"/>
      <c r="E2528" s="4"/>
      <c r="F2528" s="4"/>
    </row>
    <row r="2529" spans="3:6" x14ac:dyDescent="0.25">
      <c r="C2529" s="4"/>
      <c r="D2529" s="4"/>
      <c r="E2529" s="4"/>
      <c r="F2529" s="4"/>
    </row>
    <row r="2530" spans="3:6" x14ac:dyDescent="0.25">
      <c r="C2530" s="4"/>
      <c r="D2530" s="4"/>
      <c r="E2530" s="4"/>
      <c r="F2530" s="4"/>
    </row>
    <row r="2531" spans="3:6" x14ac:dyDescent="0.25">
      <c r="C2531" s="4"/>
      <c r="D2531" s="4"/>
      <c r="E2531" s="4"/>
      <c r="F2531" s="4"/>
    </row>
    <row r="2532" spans="3:6" x14ac:dyDescent="0.25">
      <c r="C2532" s="4"/>
      <c r="D2532" s="4"/>
      <c r="E2532" s="4"/>
      <c r="F2532" s="4"/>
    </row>
    <row r="2533" spans="3:6" x14ac:dyDescent="0.25">
      <c r="C2533" s="4"/>
      <c r="D2533" s="4"/>
      <c r="E2533" s="4"/>
      <c r="F2533" s="4"/>
    </row>
    <row r="2534" spans="3:6" x14ac:dyDescent="0.25">
      <c r="C2534" s="4"/>
      <c r="D2534" s="4"/>
      <c r="E2534" s="4"/>
      <c r="F2534" s="4"/>
    </row>
    <row r="2535" spans="3:6" x14ac:dyDescent="0.25">
      <c r="C2535" s="4"/>
      <c r="D2535" s="4"/>
      <c r="E2535" s="4"/>
      <c r="F2535" s="4"/>
    </row>
    <row r="2536" spans="3:6" x14ac:dyDescent="0.25">
      <c r="C2536" s="4"/>
      <c r="D2536" s="4"/>
      <c r="E2536" s="4"/>
      <c r="F2536" s="4"/>
    </row>
    <row r="2537" spans="3:6" x14ac:dyDescent="0.25">
      <c r="C2537" s="4"/>
      <c r="D2537" s="4"/>
      <c r="E2537" s="4"/>
      <c r="F2537" s="4"/>
    </row>
    <row r="2538" spans="3:6" x14ac:dyDescent="0.25">
      <c r="C2538" s="4"/>
      <c r="D2538" s="4"/>
      <c r="E2538" s="4"/>
      <c r="F2538" s="4"/>
    </row>
    <row r="2539" spans="3:6" x14ac:dyDescent="0.25">
      <c r="C2539" s="4"/>
      <c r="D2539" s="4"/>
      <c r="E2539" s="4"/>
      <c r="F2539" s="4"/>
    </row>
    <row r="2540" spans="3:6" x14ac:dyDescent="0.25">
      <c r="C2540" s="4"/>
      <c r="D2540" s="4"/>
      <c r="E2540" s="4"/>
      <c r="F2540" s="4"/>
    </row>
    <row r="2541" spans="3:6" x14ac:dyDescent="0.25">
      <c r="C2541" s="4"/>
      <c r="D2541" s="4"/>
      <c r="E2541" s="4"/>
      <c r="F2541" s="4"/>
    </row>
    <row r="2542" spans="3:6" x14ac:dyDescent="0.25">
      <c r="C2542" s="4"/>
      <c r="D2542" s="4"/>
      <c r="E2542" s="4"/>
      <c r="F2542" s="4"/>
    </row>
    <row r="2543" spans="3:6" x14ac:dyDescent="0.25">
      <c r="C2543" s="4"/>
      <c r="D2543" s="4"/>
      <c r="E2543" s="4"/>
      <c r="F2543" s="4"/>
    </row>
    <row r="2544" spans="3:6" x14ac:dyDescent="0.25">
      <c r="C2544" s="4"/>
      <c r="D2544" s="4"/>
      <c r="E2544" s="4"/>
      <c r="F2544" s="4"/>
    </row>
    <row r="2545" spans="3:6" x14ac:dyDescent="0.25">
      <c r="C2545" s="4"/>
      <c r="D2545" s="4"/>
      <c r="E2545" s="4"/>
      <c r="F2545" s="4"/>
    </row>
    <row r="2546" spans="3:6" x14ac:dyDescent="0.25">
      <c r="C2546" s="4"/>
      <c r="D2546" s="4"/>
      <c r="E2546" s="4"/>
      <c r="F2546" s="4"/>
    </row>
    <row r="2547" spans="3:6" x14ac:dyDescent="0.25">
      <c r="C2547" s="4"/>
      <c r="D2547" s="4"/>
      <c r="E2547" s="4"/>
      <c r="F2547" s="4"/>
    </row>
    <row r="2548" spans="3:6" x14ac:dyDescent="0.25">
      <c r="C2548" s="4"/>
      <c r="D2548" s="4"/>
      <c r="E2548" s="4"/>
      <c r="F2548" s="4"/>
    </row>
    <row r="2549" spans="3:6" x14ac:dyDescent="0.25">
      <c r="C2549" s="4"/>
      <c r="D2549" s="4"/>
      <c r="E2549" s="4"/>
      <c r="F2549" s="4"/>
    </row>
    <row r="2550" spans="3:6" x14ac:dyDescent="0.25">
      <c r="C2550" s="4"/>
      <c r="D2550" s="4"/>
      <c r="E2550" s="4"/>
      <c r="F2550" s="4"/>
    </row>
    <row r="2551" spans="3:6" x14ac:dyDescent="0.25">
      <c r="C2551" s="4"/>
      <c r="D2551" s="4"/>
      <c r="E2551" s="4"/>
      <c r="F2551" s="4"/>
    </row>
    <row r="2552" spans="3:6" x14ac:dyDescent="0.25">
      <c r="C2552" s="4"/>
      <c r="D2552" s="4"/>
      <c r="E2552" s="4"/>
      <c r="F2552" s="4"/>
    </row>
    <row r="2553" spans="3:6" ht="11.25" customHeight="1" x14ac:dyDescent="0.25">
      <c r="C2553" s="4"/>
      <c r="D2553" s="4"/>
      <c r="E2553" s="4"/>
      <c r="F2553" s="4"/>
    </row>
    <row r="2554" spans="3:6" x14ac:dyDescent="0.25">
      <c r="C2554" s="4"/>
      <c r="D2554" s="4"/>
      <c r="E2554" s="4"/>
      <c r="F2554" s="4"/>
    </row>
    <row r="2555" spans="3:6" x14ac:dyDescent="0.25">
      <c r="C2555" s="4"/>
      <c r="D2555" s="4"/>
      <c r="E2555" s="4"/>
      <c r="F2555" s="4"/>
    </row>
    <row r="2556" spans="3:6" x14ac:dyDescent="0.25">
      <c r="C2556" s="4"/>
      <c r="D2556" s="4"/>
      <c r="E2556" s="4"/>
      <c r="F2556" s="4"/>
    </row>
    <row r="2557" spans="3:6" x14ac:dyDescent="0.25">
      <c r="C2557" s="4"/>
      <c r="D2557" s="4"/>
      <c r="E2557" s="4"/>
      <c r="F2557" s="4"/>
    </row>
    <row r="2558" spans="3:6" x14ac:dyDescent="0.25">
      <c r="C2558" s="4"/>
      <c r="D2558" s="4"/>
      <c r="E2558" s="4"/>
      <c r="F2558" s="4"/>
    </row>
    <row r="2559" spans="3:6" x14ac:dyDescent="0.25">
      <c r="C2559" s="4"/>
      <c r="D2559" s="4"/>
      <c r="E2559" s="4"/>
      <c r="F2559" s="4"/>
    </row>
    <row r="2560" spans="3:6" x14ac:dyDescent="0.25">
      <c r="C2560" s="4"/>
      <c r="D2560" s="4"/>
      <c r="E2560" s="4"/>
      <c r="F2560" s="4"/>
    </row>
    <row r="2561" spans="3:6" x14ac:dyDescent="0.25">
      <c r="C2561" s="4"/>
      <c r="D2561" s="4"/>
      <c r="E2561" s="4"/>
      <c r="F2561" s="4"/>
    </row>
    <row r="2562" spans="3:6" x14ac:dyDescent="0.25">
      <c r="C2562" s="4"/>
      <c r="D2562" s="4"/>
      <c r="E2562" s="4"/>
      <c r="F2562" s="4"/>
    </row>
    <row r="2563" spans="3:6" x14ac:dyDescent="0.25">
      <c r="C2563" s="4"/>
      <c r="D2563" s="4"/>
      <c r="E2563" s="4"/>
      <c r="F2563" s="4"/>
    </row>
    <row r="2564" spans="3:6" x14ac:dyDescent="0.25">
      <c r="C2564" s="4"/>
      <c r="D2564" s="4"/>
      <c r="E2564" s="4"/>
      <c r="F2564" s="4"/>
    </row>
    <row r="2565" spans="3:6" x14ac:dyDescent="0.25">
      <c r="C2565" s="4"/>
      <c r="D2565" s="4"/>
      <c r="E2565" s="4"/>
      <c r="F2565" s="4"/>
    </row>
    <row r="2566" spans="3:6" x14ac:dyDescent="0.25">
      <c r="C2566" s="4"/>
      <c r="D2566" s="4"/>
      <c r="E2566" s="4"/>
      <c r="F2566" s="4"/>
    </row>
    <row r="2567" spans="3:6" x14ac:dyDescent="0.25">
      <c r="C2567" s="4"/>
      <c r="D2567" s="4"/>
      <c r="E2567" s="4"/>
      <c r="F2567" s="4"/>
    </row>
    <row r="2568" spans="3:6" x14ac:dyDescent="0.25">
      <c r="C2568" s="4"/>
      <c r="D2568" s="4"/>
      <c r="E2568" s="4"/>
      <c r="F2568" s="4"/>
    </row>
    <row r="2569" spans="3:6" x14ac:dyDescent="0.25">
      <c r="C2569" s="4"/>
      <c r="D2569" s="4"/>
      <c r="E2569" s="4"/>
      <c r="F2569" s="4"/>
    </row>
    <row r="2570" spans="3:6" x14ac:dyDescent="0.25">
      <c r="C2570" s="4"/>
      <c r="D2570" s="4"/>
      <c r="E2570" s="4"/>
      <c r="F2570" s="4"/>
    </row>
    <row r="2571" spans="3:6" x14ac:dyDescent="0.25">
      <c r="C2571" s="4"/>
      <c r="D2571" s="4"/>
      <c r="E2571" s="4"/>
      <c r="F2571" s="4"/>
    </row>
    <row r="2572" spans="3:6" x14ac:dyDescent="0.25">
      <c r="C2572" s="4"/>
      <c r="D2572" s="4"/>
      <c r="E2572" s="4"/>
      <c r="F2572" s="4"/>
    </row>
    <row r="2573" spans="3:6" x14ac:dyDescent="0.25">
      <c r="C2573" s="4"/>
      <c r="D2573" s="4"/>
      <c r="E2573" s="4"/>
      <c r="F2573" s="4"/>
    </row>
    <row r="2574" spans="3:6" x14ac:dyDescent="0.25">
      <c r="C2574" s="4"/>
      <c r="D2574" s="4"/>
      <c r="E2574" s="4"/>
      <c r="F2574" s="4"/>
    </row>
    <row r="2575" spans="3:6" x14ac:dyDescent="0.25">
      <c r="C2575" s="4"/>
      <c r="D2575" s="4"/>
      <c r="E2575" s="4"/>
      <c r="F2575" s="4"/>
    </row>
    <row r="2576" spans="3:6" x14ac:dyDescent="0.25">
      <c r="C2576" s="4"/>
      <c r="D2576" s="4"/>
      <c r="E2576" s="4"/>
      <c r="F2576" s="4"/>
    </row>
    <row r="2577" spans="3:6" x14ac:dyDescent="0.25">
      <c r="C2577" s="4"/>
      <c r="D2577" s="4"/>
      <c r="E2577" s="4"/>
      <c r="F2577" s="4"/>
    </row>
    <row r="2578" spans="3:6" x14ac:dyDescent="0.25">
      <c r="C2578" s="4"/>
      <c r="D2578" s="4"/>
      <c r="E2578" s="4"/>
      <c r="F2578" s="4"/>
    </row>
    <row r="2579" spans="3:6" x14ac:dyDescent="0.25">
      <c r="C2579" s="4"/>
      <c r="D2579" s="4"/>
      <c r="E2579" s="4"/>
      <c r="F2579" s="4"/>
    </row>
    <row r="2580" spans="3:6" x14ac:dyDescent="0.25">
      <c r="C2580" s="4"/>
      <c r="D2580" s="4"/>
      <c r="E2580" s="4"/>
      <c r="F2580" s="4"/>
    </row>
    <row r="2581" spans="3:6" x14ac:dyDescent="0.25">
      <c r="C2581" s="4"/>
      <c r="D2581" s="4"/>
      <c r="E2581" s="4"/>
      <c r="F2581" s="4"/>
    </row>
    <row r="2582" spans="3:6" x14ac:dyDescent="0.25">
      <c r="C2582" s="4"/>
      <c r="D2582" s="4"/>
      <c r="E2582" s="4"/>
      <c r="F2582" s="4"/>
    </row>
    <row r="2583" spans="3:6" x14ac:dyDescent="0.25">
      <c r="C2583" s="4"/>
      <c r="D2583" s="4"/>
      <c r="E2583" s="4"/>
      <c r="F2583" s="4"/>
    </row>
    <row r="2584" spans="3:6" x14ac:dyDescent="0.25">
      <c r="C2584" s="4"/>
      <c r="D2584" s="4"/>
      <c r="E2584" s="4"/>
      <c r="F2584" s="4"/>
    </row>
    <row r="2585" spans="3:6" x14ac:dyDescent="0.25">
      <c r="C2585" s="4"/>
      <c r="D2585" s="4"/>
      <c r="E2585" s="4"/>
      <c r="F2585" s="4"/>
    </row>
    <row r="2586" spans="3:6" x14ac:dyDescent="0.25">
      <c r="C2586" s="4"/>
      <c r="D2586" s="4"/>
      <c r="E2586" s="4"/>
      <c r="F2586" s="4"/>
    </row>
    <row r="2587" spans="3:6" x14ac:dyDescent="0.25">
      <c r="C2587" s="4"/>
      <c r="D2587" s="4"/>
      <c r="E2587" s="4"/>
      <c r="F2587" s="4"/>
    </row>
    <row r="2588" spans="3:6" x14ac:dyDescent="0.25">
      <c r="C2588" s="4"/>
      <c r="D2588" s="4"/>
      <c r="E2588" s="4"/>
      <c r="F2588" s="4"/>
    </row>
    <row r="2589" spans="3:6" x14ac:dyDescent="0.25">
      <c r="C2589" s="4"/>
      <c r="D2589" s="4"/>
      <c r="E2589" s="4"/>
      <c r="F2589" s="4"/>
    </row>
    <row r="2590" spans="3:6" x14ac:dyDescent="0.25">
      <c r="C2590" s="4"/>
      <c r="D2590" s="4"/>
      <c r="E2590" s="4"/>
      <c r="F2590" s="4"/>
    </row>
    <row r="2591" spans="3:6" x14ac:dyDescent="0.25">
      <c r="C2591" s="4"/>
      <c r="D2591" s="4"/>
      <c r="E2591" s="4"/>
      <c r="F2591" s="4"/>
    </row>
    <row r="2592" spans="3:6" x14ac:dyDescent="0.25">
      <c r="C2592" s="4"/>
      <c r="D2592" s="4"/>
      <c r="E2592" s="4"/>
      <c r="F2592" s="4"/>
    </row>
    <row r="2593" spans="3:6" x14ac:dyDescent="0.25">
      <c r="C2593" s="4"/>
      <c r="D2593" s="4"/>
      <c r="E2593" s="4"/>
      <c r="F2593" s="4"/>
    </row>
    <row r="2594" spans="3:6" x14ac:dyDescent="0.25">
      <c r="C2594" s="4"/>
      <c r="D2594" s="4"/>
      <c r="E2594" s="4"/>
      <c r="F2594" s="4"/>
    </row>
    <row r="2595" spans="3:6" x14ac:dyDescent="0.25">
      <c r="C2595" s="4"/>
      <c r="D2595" s="4"/>
      <c r="E2595" s="4"/>
      <c r="F2595" s="4"/>
    </row>
    <row r="2596" spans="3:6" x14ac:dyDescent="0.25">
      <c r="C2596" s="4"/>
      <c r="D2596" s="4"/>
      <c r="E2596" s="4"/>
      <c r="F2596" s="4"/>
    </row>
    <row r="2597" spans="3:6" x14ac:dyDescent="0.25">
      <c r="C2597" s="4"/>
      <c r="D2597" s="4"/>
      <c r="E2597" s="4"/>
      <c r="F2597" s="4"/>
    </row>
    <row r="2598" spans="3:6" x14ac:dyDescent="0.25">
      <c r="C2598" s="4"/>
      <c r="D2598" s="4"/>
      <c r="E2598" s="4"/>
      <c r="F2598" s="4"/>
    </row>
    <row r="2599" spans="3:6" x14ac:dyDescent="0.25">
      <c r="C2599" s="4"/>
      <c r="D2599" s="4"/>
      <c r="E2599" s="4"/>
      <c r="F2599" s="4"/>
    </row>
    <row r="2600" spans="3:6" x14ac:dyDescent="0.25">
      <c r="C2600" s="4"/>
      <c r="D2600" s="4"/>
      <c r="E2600" s="4"/>
      <c r="F2600" s="4"/>
    </row>
    <row r="2601" spans="3:6" x14ac:dyDescent="0.25">
      <c r="C2601" s="4"/>
      <c r="D2601" s="4"/>
      <c r="E2601" s="4"/>
      <c r="F2601" s="4"/>
    </row>
    <row r="2602" spans="3:6" x14ac:dyDescent="0.25">
      <c r="C2602" s="4"/>
      <c r="D2602" s="4"/>
      <c r="E2602" s="4"/>
      <c r="F2602" s="4"/>
    </row>
    <row r="2603" spans="3:6" x14ac:dyDescent="0.25">
      <c r="C2603" s="4"/>
      <c r="D2603" s="4"/>
      <c r="E2603" s="4"/>
      <c r="F2603" s="4"/>
    </row>
    <row r="2604" spans="3:6" x14ac:dyDescent="0.25">
      <c r="C2604" s="4"/>
      <c r="D2604" s="4"/>
      <c r="E2604" s="4"/>
      <c r="F2604" s="4"/>
    </row>
    <row r="2605" spans="3:6" x14ac:dyDescent="0.25">
      <c r="C2605" s="4"/>
      <c r="D2605" s="4"/>
      <c r="E2605" s="4"/>
      <c r="F2605" s="4"/>
    </row>
    <row r="2606" spans="3:6" x14ac:dyDescent="0.25">
      <c r="C2606" s="4"/>
      <c r="D2606" s="4"/>
      <c r="E2606" s="4"/>
      <c r="F2606" s="4"/>
    </row>
    <row r="2607" spans="3:6" x14ac:dyDescent="0.25">
      <c r="C2607" s="4"/>
      <c r="D2607" s="4"/>
      <c r="E2607" s="4"/>
      <c r="F2607" s="4"/>
    </row>
    <row r="2608" spans="3:6" x14ac:dyDescent="0.25">
      <c r="C2608" s="4"/>
      <c r="D2608" s="4"/>
      <c r="E2608" s="4"/>
      <c r="F2608" s="4"/>
    </row>
    <row r="2609" spans="3:6" x14ac:dyDescent="0.25">
      <c r="C2609" s="4"/>
      <c r="D2609" s="4"/>
      <c r="E2609" s="4"/>
      <c r="F2609" s="4"/>
    </row>
    <row r="2610" spans="3:6" x14ac:dyDescent="0.25">
      <c r="C2610" s="4"/>
      <c r="D2610" s="4"/>
      <c r="E2610" s="4"/>
      <c r="F2610" s="4"/>
    </row>
    <row r="2611" spans="3:6" x14ac:dyDescent="0.25">
      <c r="C2611" s="4"/>
      <c r="D2611" s="4"/>
      <c r="E2611" s="4"/>
      <c r="F2611" s="4"/>
    </row>
    <row r="2612" spans="3:6" x14ac:dyDescent="0.25">
      <c r="C2612" s="4"/>
      <c r="D2612" s="4"/>
      <c r="E2612" s="4"/>
      <c r="F2612" s="4"/>
    </row>
    <row r="2613" spans="3:6" x14ac:dyDescent="0.25">
      <c r="C2613" s="4"/>
      <c r="D2613" s="4"/>
      <c r="E2613" s="4"/>
      <c r="F2613" s="4"/>
    </row>
    <row r="2614" spans="3:6" x14ac:dyDescent="0.25">
      <c r="C2614" s="4"/>
      <c r="D2614" s="4"/>
      <c r="E2614" s="4"/>
      <c r="F2614" s="4"/>
    </row>
    <row r="2615" spans="3:6" x14ac:dyDescent="0.25">
      <c r="C2615" s="4"/>
      <c r="D2615" s="4"/>
      <c r="E2615" s="4"/>
      <c r="F2615" s="4"/>
    </row>
    <row r="2616" spans="3:6" x14ac:dyDescent="0.25">
      <c r="C2616" s="4"/>
      <c r="D2616" s="4"/>
      <c r="E2616" s="4"/>
      <c r="F2616" s="4"/>
    </row>
    <row r="2617" spans="3:6" x14ac:dyDescent="0.25">
      <c r="C2617" s="4"/>
      <c r="D2617" s="4"/>
      <c r="E2617" s="4"/>
      <c r="F2617" s="4"/>
    </row>
    <row r="2618" spans="3:6" x14ac:dyDescent="0.25">
      <c r="C2618" s="4"/>
      <c r="D2618" s="4"/>
      <c r="E2618" s="4"/>
      <c r="F2618" s="4"/>
    </row>
    <row r="2619" spans="3:6" x14ac:dyDescent="0.25">
      <c r="C2619" s="4"/>
      <c r="D2619" s="4"/>
      <c r="E2619" s="4"/>
      <c r="F2619" s="4"/>
    </row>
    <row r="2620" spans="3:6" x14ac:dyDescent="0.25">
      <c r="C2620" s="4"/>
      <c r="D2620" s="4"/>
      <c r="E2620" s="4"/>
      <c r="F2620" s="4"/>
    </row>
    <row r="2621" spans="3:6" x14ac:dyDescent="0.25">
      <c r="C2621" s="4"/>
      <c r="D2621" s="4"/>
      <c r="E2621" s="4"/>
      <c r="F2621" s="4"/>
    </row>
    <row r="2622" spans="3:6" x14ac:dyDescent="0.25">
      <c r="C2622" s="4"/>
      <c r="D2622" s="4"/>
      <c r="E2622" s="4"/>
      <c r="F2622" s="4"/>
    </row>
    <row r="2623" spans="3:6" ht="15" customHeight="1" x14ac:dyDescent="0.25">
      <c r="C2623" s="4"/>
      <c r="D2623" s="4"/>
      <c r="E2623" s="4"/>
      <c r="F2623" s="4"/>
    </row>
    <row r="2624" spans="3:6" x14ac:dyDescent="0.25">
      <c r="C2624" s="4"/>
      <c r="D2624" s="4"/>
      <c r="E2624" s="4"/>
      <c r="F2624" s="4"/>
    </row>
    <row r="2625" spans="3:6" x14ac:dyDescent="0.25">
      <c r="C2625" s="4"/>
      <c r="D2625" s="4"/>
      <c r="E2625" s="4"/>
      <c r="F2625" s="4"/>
    </row>
    <row r="2626" spans="3:6" x14ac:dyDescent="0.25">
      <c r="C2626" s="4"/>
      <c r="D2626" s="4"/>
      <c r="E2626" s="4"/>
      <c r="F2626" s="4"/>
    </row>
    <row r="2627" spans="3:6" x14ac:dyDescent="0.25">
      <c r="C2627" s="4"/>
      <c r="D2627" s="4"/>
      <c r="E2627" s="4"/>
      <c r="F2627" s="4"/>
    </row>
    <row r="2628" spans="3:6" x14ac:dyDescent="0.25">
      <c r="C2628" s="4"/>
      <c r="D2628" s="4"/>
      <c r="E2628" s="4"/>
      <c r="F2628" s="4"/>
    </row>
    <row r="2629" spans="3:6" x14ac:dyDescent="0.25">
      <c r="C2629" s="4"/>
      <c r="D2629" s="4"/>
      <c r="E2629" s="4"/>
      <c r="F2629" s="4"/>
    </row>
    <row r="2630" spans="3:6" x14ac:dyDescent="0.25">
      <c r="C2630" s="4"/>
      <c r="D2630" s="4"/>
      <c r="E2630" s="4"/>
      <c r="F2630" s="4"/>
    </row>
    <row r="2631" spans="3:6" x14ac:dyDescent="0.25">
      <c r="C2631" s="4"/>
      <c r="D2631" s="4"/>
      <c r="E2631" s="4"/>
      <c r="F2631" s="4"/>
    </row>
    <row r="2632" spans="3:6" x14ac:dyDescent="0.25">
      <c r="C2632" s="4"/>
      <c r="D2632" s="4"/>
      <c r="E2632" s="4"/>
      <c r="F2632" s="4"/>
    </row>
    <row r="2633" spans="3:6" x14ac:dyDescent="0.25">
      <c r="C2633" s="4"/>
      <c r="D2633" s="4"/>
      <c r="E2633" s="4"/>
      <c r="F2633" s="4"/>
    </row>
    <row r="2634" spans="3:6" x14ac:dyDescent="0.25">
      <c r="C2634" s="4"/>
      <c r="D2634" s="4"/>
      <c r="E2634" s="4"/>
      <c r="F2634" s="4"/>
    </row>
    <row r="2635" spans="3:6" x14ac:dyDescent="0.25">
      <c r="C2635" s="4"/>
      <c r="D2635" s="4"/>
      <c r="E2635" s="4"/>
      <c r="F2635" s="4"/>
    </row>
    <row r="2636" spans="3:6" x14ac:dyDescent="0.25">
      <c r="C2636" s="4"/>
      <c r="D2636" s="4"/>
      <c r="E2636" s="4"/>
      <c r="F2636" s="4"/>
    </row>
    <row r="2637" spans="3:6" x14ac:dyDescent="0.25">
      <c r="C2637" s="4"/>
      <c r="D2637" s="4"/>
      <c r="E2637" s="4"/>
      <c r="F2637" s="4"/>
    </row>
    <row r="2638" spans="3:6" x14ac:dyDescent="0.25">
      <c r="C2638" s="4"/>
      <c r="D2638" s="4"/>
      <c r="E2638" s="4"/>
      <c r="F2638" s="4"/>
    </row>
    <row r="2639" spans="3:6" x14ac:dyDescent="0.25">
      <c r="C2639" s="4"/>
      <c r="D2639" s="4"/>
      <c r="E2639" s="4"/>
      <c r="F2639" s="4"/>
    </row>
    <row r="2640" spans="3:6" x14ac:dyDescent="0.25">
      <c r="C2640" s="4"/>
      <c r="D2640" s="4"/>
      <c r="E2640" s="4"/>
      <c r="F2640" s="4"/>
    </row>
    <row r="2641" spans="3:6" x14ac:dyDescent="0.25">
      <c r="C2641" s="4"/>
      <c r="D2641" s="4"/>
      <c r="E2641" s="4"/>
      <c r="F2641" s="4"/>
    </row>
    <row r="2642" spans="3:6" x14ac:dyDescent="0.25">
      <c r="C2642" s="4"/>
      <c r="D2642" s="4"/>
      <c r="E2642" s="4"/>
      <c r="F2642" s="4"/>
    </row>
    <row r="2643" spans="3:6" x14ac:dyDescent="0.25">
      <c r="C2643" s="4"/>
      <c r="D2643" s="4"/>
      <c r="E2643" s="4"/>
      <c r="F2643" s="4"/>
    </row>
    <row r="2644" spans="3:6" x14ac:dyDescent="0.25">
      <c r="C2644" s="4"/>
      <c r="D2644" s="4"/>
      <c r="E2644" s="4"/>
      <c r="F2644" s="4"/>
    </row>
    <row r="2645" spans="3:6" x14ac:dyDescent="0.25">
      <c r="C2645" s="4"/>
      <c r="D2645" s="4"/>
      <c r="E2645" s="4"/>
      <c r="F2645" s="4"/>
    </row>
    <row r="2646" spans="3:6" x14ac:dyDescent="0.25">
      <c r="C2646" s="4"/>
      <c r="D2646" s="4"/>
      <c r="E2646" s="4"/>
      <c r="F2646" s="4"/>
    </row>
    <row r="2647" spans="3:6" x14ac:dyDescent="0.25">
      <c r="C2647" s="4"/>
      <c r="D2647" s="4"/>
      <c r="E2647" s="4"/>
      <c r="F2647" s="4"/>
    </row>
    <row r="2648" spans="3:6" x14ac:dyDescent="0.25">
      <c r="C2648" s="4"/>
      <c r="D2648" s="4"/>
      <c r="E2648" s="4"/>
      <c r="F2648" s="4"/>
    </row>
    <row r="2649" spans="3:6" x14ac:dyDescent="0.25">
      <c r="C2649" s="4"/>
      <c r="D2649" s="4"/>
      <c r="E2649" s="4"/>
      <c r="F2649" s="4"/>
    </row>
    <row r="2650" spans="3:6" x14ac:dyDescent="0.25">
      <c r="C2650" s="4"/>
      <c r="D2650" s="4"/>
      <c r="E2650" s="4"/>
      <c r="F2650" s="4"/>
    </row>
    <row r="2651" spans="3:6" x14ac:dyDescent="0.25">
      <c r="C2651" s="4"/>
      <c r="D2651" s="4"/>
      <c r="E2651" s="4"/>
      <c r="F2651" s="4"/>
    </row>
    <row r="2652" spans="3:6" x14ac:dyDescent="0.25">
      <c r="C2652" s="4"/>
      <c r="D2652" s="4"/>
      <c r="E2652" s="4"/>
      <c r="F2652" s="4"/>
    </row>
    <row r="2653" spans="3:6" x14ac:dyDescent="0.25">
      <c r="C2653" s="4"/>
      <c r="D2653" s="4"/>
      <c r="E2653" s="4"/>
      <c r="F2653" s="4"/>
    </row>
    <row r="2654" spans="3:6" x14ac:dyDescent="0.25">
      <c r="C2654" s="4"/>
      <c r="D2654" s="4"/>
      <c r="E2654" s="4"/>
      <c r="F2654" s="4"/>
    </row>
    <row r="2655" spans="3:6" x14ac:dyDescent="0.25">
      <c r="C2655" s="4"/>
      <c r="D2655" s="4"/>
      <c r="E2655" s="4"/>
      <c r="F2655" s="4"/>
    </row>
    <row r="2656" spans="3:6" x14ac:dyDescent="0.25">
      <c r="C2656" s="4"/>
      <c r="D2656" s="4"/>
      <c r="E2656" s="4"/>
      <c r="F2656" s="4"/>
    </row>
    <row r="2657" spans="3:6" x14ac:dyDescent="0.25">
      <c r="C2657" s="4"/>
      <c r="D2657" s="4"/>
      <c r="E2657" s="4"/>
      <c r="F2657" s="4"/>
    </row>
    <row r="2658" spans="3:6" x14ac:dyDescent="0.25">
      <c r="C2658" s="4"/>
      <c r="D2658" s="4"/>
      <c r="E2658" s="4"/>
      <c r="F2658" s="4"/>
    </row>
    <row r="2659" spans="3:6" x14ac:dyDescent="0.25">
      <c r="C2659" s="4"/>
      <c r="D2659" s="4"/>
      <c r="E2659" s="4"/>
      <c r="F2659" s="4"/>
    </row>
    <row r="2660" spans="3:6" x14ac:dyDescent="0.25">
      <c r="C2660" s="4"/>
      <c r="D2660" s="4"/>
      <c r="E2660" s="4"/>
      <c r="F2660" s="4"/>
    </row>
    <row r="2661" spans="3:6" x14ac:dyDescent="0.25">
      <c r="C2661" s="4"/>
      <c r="D2661" s="4"/>
      <c r="E2661" s="4"/>
      <c r="F2661" s="4"/>
    </row>
    <row r="2662" spans="3:6" x14ac:dyDescent="0.25">
      <c r="C2662" s="4"/>
      <c r="D2662" s="4"/>
      <c r="E2662" s="4"/>
      <c r="F2662" s="4"/>
    </row>
    <row r="2663" spans="3:6" ht="15" customHeight="1" x14ac:dyDescent="0.25">
      <c r="C2663" s="4"/>
      <c r="D2663" s="4"/>
      <c r="E2663" s="4"/>
      <c r="F2663" s="4"/>
    </row>
    <row r="2664" spans="3:6" x14ac:dyDescent="0.25">
      <c r="C2664" s="4"/>
      <c r="D2664" s="4"/>
      <c r="E2664" s="4"/>
      <c r="F2664" s="4"/>
    </row>
    <row r="2665" spans="3:6" x14ac:dyDescent="0.25">
      <c r="C2665" s="4"/>
      <c r="D2665" s="4"/>
      <c r="E2665" s="4"/>
      <c r="F2665" s="4"/>
    </row>
    <row r="2666" spans="3:6" x14ac:dyDescent="0.25">
      <c r="C2666" s="4"/>
      <c r="D2666" s="4"/>
      <c r="E2666" s="4"/>
      <c r="F2666" s="4"/>
    </row>
    <row r="2667" spans="3:6" x14ac:dyDescent="0.25">
      <c r="C2667" s="4"/>
      <c r="D2667" s="4"/>
      <c r="E2667" s="4"/>
      <c r="F2667" s="4"/>
    </row>
    <row r="2668" spans="3:6" x14ac:dyDescent="0.25">
      <c r="C2668" s="4"/>
      <c r="D2668" s="4"/>
      <c r="E2668" s="4"/>
      <c r="F2668" s="4"/>
    </row>
    <row r="2669" spans="3:6" x14ac:dyDescent="0.25">
      <c r="C2669" s="4"/>
      <c r="D2669" s="4"/>
      <c r="E2669" s="4"/>
      <c r="F2669" s="4"/>
    </row>
    <row r="2670" spans="3:6" x14ac:dyDescent="0.25">
      <c r="C2670" s="4"/>
      <c r="D2670" s="4"/>
      <c r="E2670" s="4"/>
      <c r="F2670" s="4"/>
    </row>
    <row r="2671" spans="3:6" x14ac:dyDescent="0.25">
      <c r="C2671" s="4"/>
      <c r="D2671" s="4"/>
      <c r="E2671" s="4"/>
      <c r="F2671" s="4"/>
    </row>
    <row r="2672" spans="3:6" x14ac:dyDescent="0.25">
      <c r="C2672" s="4"/>
      <c r="D2672" s="4"/>
      <c r="E2672" s="4"/>
      <c r="F2672" s="4"/>
    </row>
    <row r="2673" spans="3:6" x14ac:dyDescent="0.25">
      <c r="C2673" s="4"/>
      <c r="D2673" s="4"/>
      <c r="E2673" s="4"/>
      <c r="F2673" s="4"/>
    </row>
    <row r="2674" spans="3:6" x14ac:dyDescent="0.25">
      <c r="C2674" s="4"/>
      <c r="D2674" s="4"/>
      <c r="E2674" s="4"/>
      <c r="F2674" s="4"/>
    </row>
    <row r="2675" spans="3:6" x14ac:dyDescent="0.25">
      <c r="C2675" s="4"/>
      <c r="D2675" s="4"/>
      <c r="E2675" s="4"/>
      <c r="F2675" s="4"/>
    </row>
    <row r="2676" spans="3:6" x14ac:dyDescent="0.25">
      <c r="C2676" s="4"/>
      <c r="D2676" s="4"/>
      <c r="E2676" s="4"/>
      <c r="F2676" s="4"/>
    </row>
    <row r="2677" spans="3:6" x14ac:dyDescent="0.25">
      <c r="C2677" s="4"/>
      <c r="D2677" s="4"/>
      <c r="E2677" s="4"/>
      <c r="F2677" s="4"/>
    </row>
    <row r="2678" spans="3:6" x14ac:dyDescent="0.25">
      <c r="C2678" s="4"/>
      <c r="D2678" s="4"/>
      <c r="E2678" s="4"/>
      <c r="F2678" s="4"/>
    </row>
    <row r="2679" spans="3:6" x14ac:dyDescent="0.25">
      <c r="C2679" s="4"/>
      <c r="D2679" s="4"/>
      <c r="E2679" s="4"/>
      <c r="F2679" s="4"/>
    </row>
    <row r="2680" spans="3:6" x14ac:dyDescent="0.25">
      <c r="C2680" s="4"/>
      <c r="D2680" s="4"/>
      <c r="E2680" s="4"/>
      <c r="F2680" s="4"/>
    </row>
    <row r="2681" spans="3:6" x14ac:dyDescent="0.25">
      <c r="C2681" s="4"/>
      <c r="D2681" s="4"/>
      <c r="E2681" s="4"/>
      <c r="F2681" s="4"/>
    </row>
    <row r="2682" spans="3:6" x14ac:dyDescent="0.25">
      <c r="C2682" s="4"/>
      <c r="D2682" s="4"/>
      <c r="E2682" s="4"/>
      <c r="F2682" s="4"/>
    </row>
    <row r="2683" spans="3:6" x14ac:dyDescent="0.25">
      <c r="C2683" s="4"/>
      <c r="D2683" s="4"/>
      <c r="E2683" s="4"/>
      <c r="F2683" s="4"/>
    </row>
    <row r="2684" spans="3:6" x14ac:dyDescent="0.25">
      <c r="C2684" s="4"/>
      <c r="D2684" s="4"/>
      <c r="E2684" s="4"/>
      <c r="F2684" s="4"/>
    </row>
    <row r="2685" spans="3:6" x14ac:dyDescent="0.25">
      <c r="C2685" s="4"/>
      <c r="D2685" s="4"/>
      <c r="E2685" s="4"/>
      <c r="F2685" s="4"/>
    </row>
    <row r="2686" spans="3:6" ht="15" customHeight="1" x14ac:dyDescent="0.25">
      <c r="C2686" s="4"/>
      <c r="D2686" s="4"/>
      <c r="E2686" s="4"/>
      <c r="F2686" s="4"/>
    </row>
    <row r="2687" spans="3:6" x14ac:dyDescent="0.25">
      <c r="C2687" s="4"/>
      <c r="D2687" s="4"/>
      <c r="E2687" s="4"/>
      <c r="F2687" s="4"/>
    </row>
    <row r="2688" spans="3:6" x14ac:dyDescent="0.25">
      <c r="C2688" s="4"/>
      <c r="D2688" s="4"/>
      <c r="E2688" s="4"/>
      <c r="F2688" s="4"/>
    </row>
    <row r="2689" spans="3:6" x14ac:dyDescent="0.25">
      <c r="C2689" s="4"/>
      <c r="D2689" s="4"/>
      <c r="E2689" s="4"/>
      <c r="F2689" s="4"/>
    </row>
    <row r="2690" spans="3:6" x14ac:dyDescent="0.25">
      <c r="C2690" s="4"/>
      <c r="D2690" s="4"/>
      <c r="E2690" s="4"/>
      <c r="F2690" s="4"/>
    </row>
    <row r="2691" spans="3:6" x14ac:dyDescent="0.25">
      <c r="C2691" s="4"/>
      <c r="D2691" s="4"/>
      <c r="E2691" s="4"/>
      <c r="F2691" s="4"/>
    </row>
    <row r="2692" spans="3:6" x14ac:dyDescent="0.25">
      <c r="C2692" s="4"/>
      <c r="D2692" s="4"/>
      <c r="E2692" s="4"/>
      <c r="F2692" s="4"/>
    </row>
    <row r="2693" spans="3:6" x14ac:dyDescent="0.25">
      <c r="C2693" s="4"/>
      <c r="D2693" s="4"/>
      <c r="E2693" s="4"/>
      <c r="F2693" s="4"/>
    </row>
    <row r="2694" spans="3:6" x14ac:dyDescent="0.25">
      <c r="C2694" s="4"/>
      <c r="D2694" s="4"/>
      <c r="E2694" s="4"/>
      <c r="F2694" s="4"/>
    </row>
    <row r="2695" spans="3:6" x14ac:dyDescent="0.25">
      <c r="C2695" s="4"/>
      <c r="D2695" s="4"/>
      <c r="E2695" s="4"/>
      <c r="F2695" s="4"/>
    </row>
    <row r="2696" spans="3:6" x14ac:dyDescent="0.25">
      <c r="C2696" s="4"/>
      <c r="D2696" s="4"/>
      <c r="E2696" s="4"/>
      <c r="F2696" s="4"/>
    </row>
    <row r="2697" spans="3:6" x14ac:dyDescent="0.25">
      <c r="C2697" s="4"/>
      <c r="D2697" s="4"/>
      <c r="E2697" s="4"/>
      <c r="F2697" s="4"/>
    </row>
    <row r="2698" spans="3:6" x14ac:dyDescent="0.25">
      <c r="C2698" s="4"/>
      <c r="D2698" s="4"/>
      <c r="E2698" s="4"/>
      <c r="F2698" s="4"/>
    </row>
    <row r="2699" spans="3:6" x14ac:dyDescent="0.25">
      <c r="C2699" s="4"/>
      <c r="D2699" s="4"/>
      <c r="E2699" s="4"/>
      <c r="F2699" s="4"/>
    </row>
    <row r="2700" spans="3:6" x14ac:dyDescent="0.25">
      <c r="C2700" s="4"/>
      <c r="D2700" s="4"/>
      <c r="E2700" s="4"/>
      <c r="F2700" s="4"/>
    </row>
    <row r="2701" spans="3:6" x14ac:dyDescent="0.25">
      <c r="C2701" s="4"/>
      <c r="D2701" s="4"/>
      <c r="E2701" s="4"/>
      <c r="F2701" s="4"/>
    </row>
    <row r="2702" spans="3:6" x14ac:dyDescent="0.25">
      <c r="C2702" s="4"/>
      <c r="D2702" s="4"/>
      <c r="E2702" s="4"/>
      <c r="F2702" s="4"/>
    </row>
    <row r="2703" spans="3:6" x14ac:dyDescent="0.25">
      <c r="C2703" s="4"/>
      <c r="D2703" s="4"/>
      <c r="E2703" s="4"/>
      <c r="F2703" s="4"/>
    </row>
    <row r="2704" spans="3:6" x14ac:dyDescent="0.25">
      <c r="C2704" s="4"/>
      <c r="D2704" s="4"/>
      <c r="E2704" s="4"/>
      <c r="F2704" s="4"/>
    </row>
    <row r="2705" spans="3:6" ht="15" customHeight="1" x14ac:dyDescent="0.25">
      <c r="C2705" s="4"/>
      <c r="D2705" s="4"/>
      <c r="E2705" s="4"/>
      <c r="F2705" s="4"/>
    </row>
    <row r="2706" spans="3:6" x14ac:dyDescent="0.25">
      <c r="C2706" s="4"/>
      <c r="D2706" s="4"/>
      <c r="E2706" s="4"/>
      <c r="F2706" s="4"/>
    </row>
    <row r="2707" spans="3:6" x14ac:dyDescent="0.25">
      <c r="C2707" s="4"/>
      <c r="D2707" s="4"/>
      <c r="E2707" s="4"/>
      <c r="F2707" s="4"/>
    </row>
    <row r="2708" spans="3:6" x14ac:dyDescent="0.25">
      <c r="C2708" s="4"/>
      <c r="D2708" s="4"/>
      <c r="E2708" s="4"/>
      <c r="F2708" s="4"/>
    </row>
    <row r="2709" spans="3:6" x14ac:dyDescent="0.25">
      <c r="C2709" s="4"/>
      <c r="D2709" s="4"/>
      <c r="E2709" s="4"/>
      <c r="F2709" s="4"/>
    </row>
    <row r="2710" spans="3:6" x14ac:dyDescent="0.25">
      <c r="C2710" s="4"/>
      <c r="D2710" s="4"/>
      <c r="E2710" s="4"/>
      <c r="F2710" s="4"/>
    </row>
    <row r="2711" spans="3:6" x14ac:dyDescent="0.25">
      <c r="C2711" s="4"/>
      <c r="D2711" s="4"/>
      <c r="E2711" s="4"/>
      <c r="F2711" s="4"/>
    </row>
    <row r="2712" spans="3:6" x14ac:dyDescent="0.25">
      <c r="C2712" s="4"/>
      <c r="D2712" s="4"/>
      <c r="E2712" s="4"/>
      <c r="F2712" s="4"/>
    </row>
    <row r="2713" spans="3:6" x14ac:dyDescent="0.25">
      <c r="C2713" s="4"/>
      <c r="D2713" s="4"/>
      <c r="E2713" s="4"/>
      <c r="F2713" s="4"/>
    </row>
    <row r="2714" spans="3:6" x14ac:dyDescent="0.25">
      <c r="C2714" s="4"/>
      <c r="D2714" s="4"/>
      <c r="E2714" s="4"/>
      <c r="F2714" s="4"/>
    </row>
    <row r="2715" spans="3:6" x14ac:dyDescent="0.25">
      <c r="C2715" s="4"/>
      <c r="D2715" s="4"/>
      <c r="E2715" s="4"/>
      <c r="F2715" s="4"/>
    </row>
    <row r="2716" spans="3:6" x14ac:dyDescent="0.25">
      <c r="C2716" s="4"/>
      <c r="D2716" s="4"/>
      <c r="E2716" s="4"/>
      <c r="F2716" s="4"/>
    </row>
    <row r="2717" spans="3:6" x14ac:dyDescent="0.25">
      <c r="C2717" s="4"/>
      <c r="D2717" s="4"/>
      <c r="E2717" s="4"/>
      <c r="F2717" s="4"/>
    </row>
    <row r="2718" spans="3:6" x14ac:dyDescent="0.25">
      <c r="C2718" s="4"/>
      <c r="D2718" s="4"/>
      <c r="E2718" s="4"/>
      <c r="F2718" s="4"/>
    </row>
    <row r="2719" spans="3:6" x14ac:dyDescent="0.25">
      <c r="C2719" s="4"/>
      <c r="D2719" s="4"/>
      <c r="E2719" s="4"/>
      <c r="F2719" s="4"/>
    </row>
    <row r="2720" spans="3:6" x14ac:dyDescent="0.25">
      <c r="C2720" s="4"/>
      <c r="D2720" s="4"/>
      <c r="E2720" s="4"/>
      <c r="F2720" s="4"/>
    </row>
    <row r="2721" spans="3:6" x14ac:dyDescent="0.25">
      <c r="C2721" s="4"/>
      <c r="D2721" s="4"/>
      <c r="E2721" s="4"/>
      <c r="F2721" s="4"/>
    </row>
    <row r="2722" spans="3:6" x14ac:dyDescent="0.25">
      <c r="C2722" s="4"/>
      <c r="D2722" s="4"/>
      <c r="E2722" s="4"/>
      <c r="F2722" s="4"/>
    </row>
    <row r="2723" spans="3:6" x14ac:dyDescent="0.25">
      <c r="C2723" s="4"/>
      <c r="D2723" s="4"/>
      <c r="E2723" s="4"/>
      <c r="F2723" s="4"/>
    </row>
    <row r="2724" spans="3:6" x14ac:dyDescent="0.25">
      <c r="C2724" s="4"/>
      <c r="D2724" s="4"/>
      <c r="E2724" s="4"/>
      <c r="F2724" s="4"/>
    </row>
    <row r="2725" spans="3:6" x14ac:dyDescent="0.25">
      <c r="C2725" s="4"/>
      <c r="D2725" s="4"/>
      <c r="E2725" s="4"/>
      <c r="F2725" s="4"/>
    </row>
    <row r="2726" spans="3:6" x14ac:dyDescent="0.25">
      <c r="C2726" s="4"/>
      <c r="D2726" s="4"/>
      <c r="E2726" s="4"/>
      <c r="F2726" s="4"/>
    </row>
    <row r="2727" spans="3:6" x14ac:dyDescent="0.25">
      <c r="C2727" s="4"/>
      <c r="D2727" s="4"/>
      <c r="E2727" s="4"/>
      <c r="F2727" s="4"/>
    </row>
    <row r="2728" spans="3:6" x14ac:dyDescent="0.25">
      <c r="C2728" s="4"/>
      <c r="D2728" s="4"/>
      <c r="E2728" s="4"/>
      <c r="F2728" s="4"/>
    </row>
    <row r="2729" spans="3:6" x14ac:dyDescent="0.25">
      <c r="C2729" s="4"/>
      <c r="D2729" s="4"/>
      <c r="E2729" s="4"/>
      <c r="F2729" s="4"/>
    </row>
    <row r="2730" spans="3:6" x14ac:dyDescent="0.25">
      <c r="C2730" s="4"/>
      <c r="D2730" s="4"/>
      <c r="E2730" s="4"/>
      <c r="F2730" s="4"/>
    </row>
    <row r="2731" spans="3:6" x14ac:dyDescent="0.25">
      <c r="C2731" s="4"/>
      <c r="D2731" s="4"/>
      <c r="E2731" s="4"/>
      <c r="F2731" s="4"/>
    </row>
    <row r="2732" spans="3:6" x14ac:dyDescent="0.25">
      <c r="C2732" s="4"/>
      <c r="D2732" s="4"/>
      <c r="E2732" s="4"/>
      <c r="F2732" s="4"/>
    </row>
    <row r="2733" spans="3:6" x14ac:dyDescent="0.25">
      <c r="C2733" s="4"/>
      <c r="D2733" s="4"/>
      <c r="E2733" s="4"/>
      <c r="F2733" s="4"/>
    </row>
    <row r="2734" spans="3:6" x14ac:dyDescent="0.25">
      <c r="C2734" s="4"/>
      <c r="D2734" s="4"/>
      <c r="E2734" s="4"/>
      <c r="F2734" s="4"/>
    </row>
    <row r="2735" spans="3:6" x14ac:dyDescent="0.25">
      <c r="C2735" s="4"/>
      <c r="D2735" s="4"/>
      <c r="E2735" s="4"/>
      <c r="F2735" s="4"/>
    </row>
    <row r="2736" spans="3:6" x14ac:dyDescent="0.25">
      <c r="C2736" s="4"/>
      <c r="D2736" s="4"/>
      <c r="E2736" s="4"/>
      <c r="F2736" s="4"/>
    </row>
    <row r="2737" spans="3:6" x14ac:dyDescent="0.25">
      <c r="C2737" s="4"/>
      <c r="D2737" s="4"/>
      <c r="E2737" s="4"/>
      <c r="F2737" s="4"/>
    </row>
    <row r="2738" spans="3:6" x14ac:dyDescent="0.25">
      <c r="C2738" s="4"/>
      <c r="D2738" s="4"/>
      <c r="E2738" s="4"/>
      <c r="F2738" s="4"/>
    </row>
    <row r="2739" spans="3:6" x14ac:dyDescent="0.25">
      <c r="C2739" s="4"/>
      <c r="D2739" s="4"/>
      <c r="E2739" s="4"/>
      <c r="F2739" s="4"/>
    </row>
    <row r="2740" spans="3:6" x14ac:dyDescent="0.25">
      <c r="C2740" s="4"/>
      <c r="D2740" s="4"/>
      <c r="E2740" s="4"/>
      <c r="F2740" s="4"/>
    </row>
    <row r="2741" spans="3:6" x14ac:dyDescent="0.25">
      <c r="C2741" s="4"/>
      <c r="D2741" s="4"/>
      <c r="E2741" s="4"/>
      <c r="F2741" s="4"/>
    </row>
    <row r="2742" spans="3:6" x14ac:dyDescent="0.25">
      <c r="C2742" s="4"/>
      <c r="D2742" s="4"/>
      <c r="E2742" s="4"/>
      <c r="F2742" s="4"/>
    </row>
    <row r="2743" spans="3:6" x14ac:dyDescent="0.25">
      <c r="C2743" s="4"/>
      <c r="D2743" s="4"/>
      <c r="E2743" s="4"/>
      <c r="F2743" s="4"/>
    </row>
    <row r="2744" spans="3:6" x14ac:dyDescent="0.25">
      <c r="C2744" s="4"/>
      <c r="D2744" s="4"/>
      <c r="E2744" s="4"/>
      <c r="F2744" s="4"/>
    </row>
    <row r="2745" spans="3:6" x14ac:dyDescent="0.25">
      <c r="C2745" s="4"/>
      <c r="D2745" s="4"/>
      <c r="E2745" s="4"/>
      <c r="F2745" s="4"/>
    </row>
    <row r="2746" spans="3:6" x14ac:dyDescent="0.25">
      <c r="C2746" s="4"/>
      <c r="D2746" s="4"/>
      <c r="E2746" s="4"/>
      <c r="F2746" s="4"/>
    </row>
    <row r="2747" spans="3:6" x14ac:dyDescent="0.25">
      <c r="C2747" s="4"/>
      <c r="D2747" s="4"/>
      <c r="E2747" s="4"/>
      <c r="F2747" s="4"/>
    </row>
    <row r="2748" spans="3:6" x14ac:dyDescent="0.25">
      <c r="C2748" s="4"/>
      <c r="D2748" s="4"/>
      <c r="E2748" s="4"/>
      <c r="F2748" s="4"/>
    </row>
    <row r="2749" spans="3:6" x14ac:dyDescent="0.25">
      <c r="C2749" s="4"/>
      <c r="D2749" s="4"/>
      <c r="E2749" s="4"/>
      <c r="F2749" s="4"/>
    </row>
    <row r="2750" spans="3:6" x14ac:dyDescent="0.25">
      <c r="C2750" s="4"/>
      <c r="D2750" s="4"/>
      <c r="E2750" s="4"/>
      <c r="F2750" s="4"/>
    </row>
    <row r="2751" spans="3:6" x14ac:dyDescent="0.25">
      <c r="C2751" s="4"/>
      <c r="D2751" s="4"/>
      <c r="E2751" s="4"/>
      <c r="F2751" s="4"/>
    </row>
    <row r="2752" spans="3:6" x14ac:dyDescent="0.25">
      <c r="C2752" s="4"/>
      <c r="D2752" s="4"/>
      <c r="E2752" s="4"/>
      <c r="F2752" s="4"/>
    </row>
    <row r="2753" spans="3:6" x14ac:dyDescent="0.25">
      <c r="C2753" s="4"/>
      <c r="D2753" s="4"/>
      <c r="E2753" s="4"/>
      <c r="F2753" s="4"/>
    </row>
    <row r="2754" spans="3:6" x14ac:dyDescent="0.25">
      <c r="C2754" s="4"/>
      <c r="D2754" s="4"/>
      <c r="E2754" s="4"/>
      <c r="F2754" s="4"/>
    </row>
    <row r="2755" spans="3:6" x14ac:dyDescent="0.25">
      <c r="C2755" s="4"/>
      <c r="D2755" s="4"/>
      <c r="E2755" s="4"/>
      <c r="F2755" s="4"/>
    </row>
    <row r="2756" spans="3:6" x14ac:dyDescent="0.25">
      <c r="C2756" s="4"/>
      <c r="D2756" s="4"/>
      <c r="E2756" s="4"/>
      <c r="F2756" s="4"/>
    </row>
    <row r="2757" spans="3:6" x14ac:dyDescent="0.25">
      <c r="C2757" s="4"/>
      <c r="D2757" s="4"/>
      <c r="E2757" s="4"/>
      <c r="F2757" s="4"/>
    </row>
    <row r="2758" spans="3:6" x14ac:dyDescent="0.25">
      <c r="C2758" s="4"/>
      <c r="D2758" s="4"/>
      <c r="E2758" s="4"/>
      <c r="F2758" s="4"/>
    </row>
    <row r="2759" spans="3:6" x14ac:dyDescent="0.25">
      <c r="C2759" s="4"/>
      <c r="D2759" s="4"/>
      <c r="E2759" s="4"/>
      <c r="F2759" s="4"/>
    </row>
    <row r="2760" spans="3:6" x14ac:dyDescent="0.25">
      <c r="C2760" s="4"/>
      <c r="D2760" s="4"/>
      <c r="E2760" s="4"/>
      <c r="F2760" s="4"/>
    </row>
    <row r="2761" spans="3:6" x14ac:dyDescent="0.25">
      <c r="C2761" s="4"/>
      <c r="D2761" s="4"/>
      <c r="E2761" s="4"/>
      <c r="F2761" s="4"/>
    </row>
    <row r="2762" spans="3:6" x14ac:dyDescent="0.25">
      <c r="C2762" s="4"/>
      <c r="D2762" s="4"/>
      <c r="E2762" s="4"/>
      <c r="F2762" s="4"/>
    </row>
    <row r="2763" spans="3:6" x14ac:dyDescent="0.25">
      <c r="C2763" s="4"/>
      <c r="D2763" s="4"/>
      <c r="E2763" s="4"/>
      <c r="F2763" s="4"/>
    </row>
    <row r="2764" spans="3:6" x14ac:dyDescent="0.25">
      <c r="C2764" s="4"/>
      <c r="D2764" s="4"/>
      <c r="E2764" s="4"/>
      <c r="F2764" s="4"/>
    </row>
    <row r="2765" spans="3:6" x14ac:dyDescent="0.25">
      <c r="C2765" s="4"/>
      <c r="D2765" s="4"/>
      <c r="E2765" s="4"/>
      <c r="F2765" s="4"/>
    </row>
    <row r="2766" spans="3:6" x14ac:dyDescent="0.25">
      <c r="C2766" s="4"/>
      <c r="D2766" s="4"/>
      <c r="E2766" s="4"/>
      <c r="F2766" s="4"/>
    </row>
    <row r="2767" spans="3:6" x14ac:dyDescent="0.25">
      <c r="C2767" s="4"/>
      <c r="D2767" s="4"/>
      <c r="E2767" s="4"/>
      <c r="F2767" s="4"/>
    </row>
    <row r="2768" spans="3:6" x14ac:dyDescent="0.25">
      <c r="C2768" s="4"/>
      <c r="D2768" s="4"/>
      <c r="E2768" s="4"/>
      <c r="F2768" s="4"/>
    </row>
    <row r="2769" spans="3:6" x14ac:dyDescent="0.25">
      <c r="C2769" s="4"/>
      <c r="D2769" s="4"/>
      <c r="E2769" s="4"/>
      <c r="F2769" s="4"/>
    </row>
    <row r="2770" spans="3:6" x14ac:dyDescent="0.25">
      <c r="C2770" s="4"/>
      <c r="D2770" s="4"/>
      <c r="E2770" s="4"/>
      <c r="F2770" s="4"/>
    </row>
    <row r="2771" spans="3:6" x14ac:dyDescent="0.25">
      <c r="C2771" s="4"/>
      <c r="D2771" s="4"/>
      <c r="E2771" s="4"/>
      <c r="F2771" s="4"/>
    </row>
    <row r="2772" spans="3:6" x14ac:dyDescent="0.25">
      <c r="C2772" s="4"/>
      <c r="D2772" s="4"/>
      <c r="E2772" s="4"/>
      <c r="F2772" s="4"/>
    </row>
    <row r="2773" spans="3:6" x14ac:dyDescent="0.25">
      <c r="C2773" s="4"/>
      <c r="D2773" s="4"/>
      <c r="E2773" s="4"/>
      <c r="F2773" s="4"/>
    </row>
    <row r="2774" spans="3:6" x14ac:dyDescent="0.25">
      <c r="C2774" s="4"/>
      <c r="D2774" s="4"/>
      <c r="E2774" s="4"/>
      <c r="F2774" s="4"/>
    </row>
    <row r="2775" spans="3:6" x14ac:dyDescent="0.25">
      <c r="C2775" s="4"/>
      <c r="D2775" s="4"/>
      <c r="E2775" s="4"/>
      <c r="F2775" s="4"/>
    </row>
    <row r="2776" spans="3:6" x14ac:dyDescent="0.25">
      <c r="C2776" s="4"/>
      <c r="D2776" s="4"/>
      <c r="E2776" s="4"/>
      <c r="F2776" s="4"/>
    </row>
    <row r="2777" spans="3:6" x14ac:dyDescent="0.25">
      <c r="C2777" s="4"/>
      <c r="D2777" s="4"/>
      <c r="E2777" s="4"/>
      <c r="F2777" s="4"/>
    </row>
    <row r="2778" spans="3:6" x14ac:dyDescent="0.25">
      <c r="C2778" s="4"/>
      <c r="D2778" s="4"/>
      <c r="E2778" s="4"/>
      <c r="F2778" s="4"/>
    </row>
    <row r="2779" spans="3:6" x14ac:dyDescent="0.25">
      <c r="C2779" s="4"/>
      <c r="D2779" s="4"/>
      <c r="E2779" s="4"/>
      <c r="F2779" s="4"/>
    </row>
    <row r="2780" spans="3:6" x14ac:dyDescent="0.25">
      <c r="C2780" s="4"/>
      <c r="D2780" s="4"/>
      <c r="E2780" s="4"/>
      <c r="F2780" s="4"/>
    </row>
    <row r="2781" spans="3:6" x14ac:dyDescent="0.25">
      <c r="C2781" s="4"/>
      <c r="D2781" s="4"/>
      <c r="E2781" s="4"/>
      <c r="F2781" s="4"/>
    </row>
    <row r="2782" spans="3:6" x14ac:dyDescent="0.25">
      <c r="C2782" s="4"/>
      <c r="D2782" s="4"/>
      <c r="E2782" s="4"/>
      <c r="F2782" s="4"/>
    </row>
    <row r="2783" spans="3:6" x14ac:dyDescent="0.25">
      <c r="C2783" s="4"/>
      <c r="D2783" s="4"/>
      <c r="E2783" s="4"/>
      <c r="F2783" s="4"/>
    </row>
    <row r="2784" spans="3:6" x14ac:dyDescent="0.25">
      <c r="C2784" s="4"/>
      <c r="D2784" s="4"/>
      <c r="E2784" s="4"/>
      <c r="F2784" s="4"/>
    </row>
    <row r="2785" spans="3:6" x14ac:dyDescent="0.25">
      <c r="C2785" s="4"/>
      <c r="D2785" s="4"/>
      <c r="E2785" s="4"/>
      <c r="F2785" s="4"/>
    </row>
    <row r="2786" spans="3:6" x14ac:dyDescent="0.25">
      <c r="C2786" s="4"/>
      <c r="D2786" s="4"/>
      <c r="E2786" s="4"/>
      <c r="F2786" s="4"/>
    </row>
    <row r="2787" spans="3:6" x14ac:dyDescent="0.25">
      <c r="C2787" s="4"/>
      <c r="D2787" s="4"/>
      <c r="E2787" s="4"/>
      <c r="F2787" s="4"/>
    </row>
    <row r="2788" spans="3:6" x14ac:dyDescent="0.25">
      <c r="C2788" s="4"/>
      <c r="D2788" s="4"/>
      <c r="E2788" s="4"/>
      <c r="F2788" s="4"/>
    </row>
    <row r="2789" spans="3:6" x14ac:dyDescent="0.25">
      <c r="C2789" s="4"/>
      <c r="D2789" s="4"/>
      <c r="E2789" s="4"/>
      <c r="F2789" s="4"/>
    </row>
    <row r="2790" spans="3:6" x14ac:dyDescent="0.25">
      <c r="C2790" s="4"/>
      <c r="D2790" s="4"/>
      <c r="E2790" s="4"/>
      <c r="F2790" s="4"/>
    </row>
    <row r="2791" spans="3:6" x14ac:dyDescent="0.25">
      <c r="C2791" s="4"/>
      <c r="D2791" s="4"/>
      <c r="E2791" s="4"/>
      <c r="F2791" s="4"/>
    </row>
    <row r="2792" spans="3:6" x14ac:dyDescent="0.25">
      <c r="C2792" s="4"/>
      <c r="D2792" s="4"/>
      <c r="E2792" s="4"/>
      <c r="F2792" s="4"/>
    </row>
    <row r="2793" spans="3:6" x14ac:dyDescent="0.25">
      <c r="C2793" s="4"/>
      <c r="D2793" s="4"/>
      <c r="E2793" s="4"/>
      <c r="F2793" s="4"/>
    </row>
    <row r="2794" spans="3:6" x14ac:dyDescent="0.25">
      <c r="C2794" s="4"/>
      <c r="D2794" s="4"/>
      <c r="E2794" s="4"/>
      <c r="F2794" s="4"/>
    </row>
    <row r="2795" spans="3:6" x14ac:dyDescent="0.25">
      <c r="C2795" s="4"/>
      <c r="D2795" s="4"/>
      <c r="E2795" s="4"/>
      <c r="F2795" s="4"/>
    </row>
    <row r="2796" spans="3:6" x14ac:dyDescent="0.25">
      <c r="C2796" s="4"/>
      <c r="D2796" s="4"/>
      <c r="E2796" s="4"/>
      <c r="F2796" s="4"/>
    </row>
    <row r="2797" spans="3:6" x14ac:dyDescent="0.25">
      <c r="C2797" s="4"/>
      <c r="D2797" s="4"/>
      <c r="E2797" s="4"/>
      <c r="F2797" s="4"/>
    </row>
    <row r="2798" spans="3:6" x14ac:dyDescent="0.25">
      <c r="C2798" s="4"/>
      <c r="D2798" s="4"/>
      <c r="E2798" s="4"/>
      <c r="F2798" s="4"/>
    </row>
    <row r="2799" spans="3:6" x14ac:dyDescent="0.25">
      <c r="C2799" s="4"/>
      <c r="D2799" s="4"/>
      <c r="E2799" s="4"/>
      <c r="F2799" s="4"/>
    </row>
    <row r="2800" spans="3:6" x14ac:dyDescent="0.25">
      <c r="C2800" s="4"/>
      <c r="D2800" s="4"/>
      <c r="E2800" s="4"/>
      <c r="F2800" s="4"/>
    </row>
    <row r="2801" spans="3:6" x14ac:dyDescent="0.25">
      <c r="C2801" s="4"/>
      <c r="D2801" s="4"/>
      <c r="E2801" s="4"/>
      <c r="F2801" s="4"/>
    </row>
    <row r="2802" spans="3:6" x14ac:dyDescent="0.25">
      <c r="C2802" s="4"/>
      <c r="D2802" s="4"/>
      <c r="E2802" s="4"/>
      <c r="F2802" s="4"/>
    </row>
    <row r="2803" spans="3:6" x14ac:dyDescent="0.25">
      <c r="C2803" s="4"/>
      <c r="D2803" s="4"/>
      <c r="E2803" s="4"/>
      <c r="F2803" s="4"/>
    </row>
    <row r="2804" spans="3:6" x14ac:dyDescent="0.25">
      <c r="C2804" s="4"/>
      <c r="D2804" s="4"/>
      <c r="E2804" s="4"/>
      <c r="F2804" s="4"/>
    </row>
    <row r="2805" spans="3:6" x14ac:dyDescent="0.25">
      <c r="C2805" s="4"/>
      <c r="D2805" s="4"/>
      <c r="E2805" s="4"/>
      <c r="F2805" s="4"/>
    </row>
    <row r="2806" spans="3:6" x14ac:dyDescent="0.25">
      <c r="C2806" s="4"/>
      <c r="D2806" s="4"/>
      <c r="E2806" s="4"/>
      <c r="F2806" s="4"/>
    </row>
    <row r="2807" spans="3:6" x14ac:dyDescent="0.25">
      <c r="C2807" s="4"/>
      <c r="D2807" s="4"/>
      <c r="E2807" s="4"/>
      <c r="F2807" s="4"/>
    </row>
    <row r="2808" spans="3:6" x14ac:dyDescent="0.25">
      <c r="C2808" s="4"/>
      <c r="D2808" s="4"/>
      <c r="E2808" s="4"/>
      <c r="F2808" s="4"/>
    </row>
    <row r="2809" spans="3:6" x14ac:dyDescent="0.25">
      <c r="C2809" s="4"/>
      <c r="D2809" s="4"/>
      <c r="E2809" s="4"/>
      <c r="F2809" s="4"/>
    </row>
    <row r="2810" spans="3:6" x14ac:dyDescent="0.25">
      <c r="C2810" s="4"/>
      <c r="D2810" s="4"/>
      <c r="E2810" s="4"/>
      <c r="F2810" s="4"/>
    </row>
    <row r="2811" spans="3:6" x14ac:dyDescent="0.25">
      <c r="C2811" s="4"/>
      <c r="D2811" s="4"/>
      <c r="E2811" s="4"/>
      <c r="F2811" s="4"/>
    </row>
    <row r="2812" spans="3:6" x14ac:dyDescent="0.25">
      <c r="C2812" s="4"/>
      <c r="D2812" s="4"/>
      <c r="E2812" s="4"/>
      <c r="F2812" s="4"/>
    </row>
    <row r="2813" spans="3:6" x14ac:dyDescent="0.25">
      <c r="C2813" s="4"/>
      <c r="D2813" s="4"/>
      <c r="E2813" s="4"/>
      <c r="F2813" s="4"/>
    </row>
    <row r="2814" spans="3:6" x14ac:dyDescent="0.25">
      <c r="C2814" s="4"/>
      <c r="D2814" s="4"/>
      <c r="E2814" s="4"/>
      <c r="F2814" s="4"/>
    </row>
    <row r="2815" spans="3:6" x14ac:dyDescent="0.25">
      <c r="C2815" s="4"/>
      <c r="D2815" s="4"/>
      <c r="E2815" s="4"/>
      <c r="F2815" s="4"/>
    </row>
    <row r="2816" spans="3:6" x14ac:dyDescent="0.25">
      <c r="C2816" s="4"/>
      <c r="D2816" s="4"/>
      <c r="E2816" s="4"/>
      <c r="F2816" s="4"/>
    </row>
    <row r="2817" spans="3:6" x14ac:dyDescent="0.25">
      <c r="C2817" s="4"/>
      <c r="D2817" s="4"/>
      <c r="E2817" s="4"/>
      <c r="F2817" s="4"/>
    </row>
    <row r="2818" spans="3:6" x14ac:dyDescent="0.25">
      <c r="C2818" s="4"/>
      <c r="D2818" s="4"/>
      <c r="E2818" s="4"/>
      <c r="F2818" s="4"/>
    </row>
    <row r="2819" spans="3:6" x14ac:dyDescent="0.25">
      <c r="C2819" s="4"/>
      <c r="D2819" s="4"/>
      <c r="E2819" s="4"/>
      <c r="F2819" s="4"/>
    </row>
    <row r="2820" spans="3:6" x14ac:dyDescent="0.25">
      <c r="C2820" s="4"/>
      <c r="D2820" s="4"/>
      <c r="E2820" s="4"/>
      <c r="F2820" s="4"/>
    </row>
    <row r="2821" spans="3:6" x14ac:dyDescent="0.25">
      <c r="C2821" s="4"/>
      <c r="D2821" s="4"/>
      <c r="E2821" s="4"/>
      <c r="F2821" s="4"/>
    </row>
    <row r="2822" spans="3:6" x14ac:dyDescent="0.25">
      <c r="C2822" s="4"/>
      <c r="D2822" s="4"/>
      <c r="E2822" s="4"/>
      <c r="F2822" s="4"/>
    </row>
    <row r="2823" spans="3:6" x14ac:dyDescent="0.25">
      <c r="C2823" s="4"/>
      <c r="D2823" s="4"/>
      <c r="E2823" s="4"/>
      <c r="F2823" s="4"/>
    </row>
    <row r="2824" spans="3:6" x14ac:dyDescent="0.25">
      <c r="C2824" s="4"/>
      <c r="D2824" s="4"/>
      <c r="E2824" s="4"/>
      <c r="F2824" s="4"/>
    </row>
    <row r="2825" spans="3:6" x14ac:dyDescent="0.25">
      <c r="C2825" s="4"/>
      <c r="D2825" s="4"/>
      <c r="E2825" s="4"/>
      <c r="F2825" s="4"/>
    </row>
    <row r="2826" spans="3:6" x14ac:dyDescent="0.25">
      <c r="C2826" s="4"/>
      <c r="D2826" s="4"/>
      <c r="E2826" s="4"/>
      <c r="F2826" s="4"/>
    </row>
    <row r="2827" spans="3:6" x14ac:dyDescent="0.25">
      <c r="C2827" s="4"/>
      <c r="D2827" s="4"/>
      <c r="E2827" s="4"/>
      <c r="F2827" s="4"/>
    </row>
    <row r="2828" spans="3:6" x14ac:dyDescent="0.25">
      <c r="C2828" s="4"/>
      <c r="D2828" s="4"/>
      <c r="E2828" s="4"/>
      <c r="F2828" s="4"/>
    </row>
    <row r="2829" spans="3:6" x14ac:dyDescent="0.25">
      <c r="C2829" s="4"/>
      <c r="D2829" s="4"/>
      <c r="E2829" s="4"/>
      <c r="F2829" s="4"/>
    </row>
    <row r="2830" spans="3:6" x14ac:dyDescent="0.25">
      <c r="C2830" s="4"/>
      <c r="D2830" s="4"/>
      <c r="E2830" s="4"/>
      <c r="F2830" s="4"/>
    </row>
    <row r="2831" spans="3:6" x14ac:dyDescent="0.25">
      <c r="C2831" s="4"/>
      <c r="D2831" s="4"/>
      <c r="E2831" s="4"/>
      <c r="F2831" s="4"/>
    </row>
    <row r="2832" spans="3:6" x14ac:dyDescent="0.25">
      <c r="C2832" s="4"/>
      <c r="D2832" s="4"/>
      <c r="E2832" s="4"/>
      <c r="F2832" s="4"/>
    </row>
    <row r="2833" spans="3:6" x14ac:dyDescent="0.25">
      <c r="C2833" s="4"/>
      <c r="D2833" s="4"/>
      <c r="E2833" s="4"/>
      <c r="F2833" s="4"/>
    </row>
    <row r="2834" spans="3:6" x14ac:dyDescent="0.25">
      <c r="C2834" s="4"/>
      <c r="D2834" s="4"/>
      <c r="E2834" s="4"/>
      <c r="F2834" s="4"/>
    </row>
    <row r="2835" spans="3:6" x14ac:dyDescent="0.25">
      <c r="C2835" s="4"/>
      <c r="D2835" s="4"/>
      <c r="E2835" s="4"/>
      <c r="F2835" s="4"/>
    </row>
    <row r="2836" spans="3:6" x14ac:dyDescent="0.25">
      <c r="C2836" s="4"/>
      <c r="D2836" s="4"/>
      <c r="E2836" s="4"/>
      <c r="F2836" s="4"/>
    </row>
    <row r="2837" spans="3:6" x14ac:dyDescent="0.25">
      <c r="C2837" s="4"/>
      <c r="D2837" s="4"/>
      <c r="E2837" s="4"/>
      <c r="F2837" s="4"/>
    </row>
    <row r="2838" spans="3:6" x14ac:dyDescent="0.25">
      <c r="C2838" s="4"/>
      <c r="D2838" s="4"/>
      <c r="E2838" s="4"/>
      <c r="F2838" s="4"/>
    </row>
    <row r="2839" spans="3:6" x14ac:dyDescent="0.25">
      <c r="C2839" s="4"/>
      <c r="D2839" s="4"/>
      <c r="E2839" s="4"/>
      <c r="F2839" s="4"/>
    </row>
    <row r="2840" spans="3:6" x14ac:dyDescent="0.25">
      <c r="C2840" s="4"/>
      <c r="D2840" s="4"/>
      <c r="E2840" s="4"/>
      <c r="F2840" s="4"/>
    </row>
    <row r="2841" spans="3:6" x14ac:dyDescent="0.25">
      <c r="C2841" s="4"/>
      <c r="D2841" s="4"/>
      <c r="E2841" s="4"/>
      <c r="F2841" s="4"/>
    </row>
    <row r="2842" spans="3:6" x14ac:dyDescent="0.25">
      <c r="C2842" s="4"/>
      <c r="D2842" s="4"/>
      <c r="E2842" s="4"/>
      <c r="F2842" s="4"/>
    </row>
    <row r="2843" spans="3:6" x14ac:dyDescent="0.25">
      <c r="C2843" s="4"/>
      <c r="D2843" s="4"/>
      <c r="E2843" s="4"/>
      <c r="F2843" s="4"/>
    </row>
    <row r="2844" spans="3:6" x14ac:dyDescent="0.25">
      <c r="C2844" s="4"/>
      <c r="D2844" s="4"/>
      <c r="E2844" s="4"/>
      <c r="F2844" s="4"/>
    </row>
    <row r="2845" spans="3:6" x14ac:dyDescent="0.25">
      <c r="C2845" s="4"/>
      <c r="D2845" s="4"/>
      <c r="E2845" s="4"/>
      <c r="F2845" s="4"/>
    </row>
    <row r="2846" spans="3:6" x14ac:dyDescent="0.25">
      <c r="C2846" s="4"/>
      <c r="D2846" s="4"/>
      <c r="E2846" s="4"/>
      <c r="F2846" s="4"/>
    </row>
    <row r="2847" spans="3:6" x14ac:dyDescent="0.25">
      <c r="C2847" s="4"/>
      <c r="D2847" s="4"/>
      <c r="E2847" s="4"/>
      <c r="F2847" s="4"/>
    </row>
    <row r="2848" spans="3:6" x14ac:dyDescent="0.25">
      <c r="C2848" s="4"/>
      <c r="D2848" s="4"/>
      <c r="E2848" s="4"/>
      <c r="F2848" s="4"/>
    </row>
    <row r="2849" spans="3:6" x14ac:dyDescent="0.25">
      <c r="C2849" s="4"/>
      <c r="D2849" s="4"/>
      <c r="E2849" s="4"/>
      <c r="F2849" s="4"/>
    </row>
    <row r="2850" spans="3:6" x14ac:dyDescent="0.25">
      <c r="C2850" s="4"/>
      <c r="D2850" s="4"/>
      <c r="E2850" s="4"/>
      <c r="F2850" s="4"/>
    </row>
    <row r="2851" spans="3:6" x14ac:dyDescent="0.25">
      <c r="C2851" s="4"/>
      <c r="D2851" s="4"/>
      <c r="E2851" s="4"/>
      <c r="F2851" s="4"/>
    </row>
    <row r="2852" spans="3:6" x14ac:dyDescent="0.25">
      <c r="C2852" s="4"/>
      <c r="D2852" s="4"/>
      <c r="E2852" s="4"/>
      <c r="F2852" s="4"/>
    </row>
    <row r="2853" spans="3:6" x14ac:dyDescent="0.25">
      <c r="C2853" s="4"/>
      <c r="D2853" s="4"/>
      <c r="E2853" s="4"/>
      <c r="F2853" s="4"/>
    </row>
    <row r="2854" spans="3:6" x14ac:dyDescent="0.25">
      <c r="C2854" s="4"/>
      <c r="D2854" s="4"/>
      <c r="E2854" s="4"/>
      <c r="F2854" s="4"/>
    </row>
    <row r="2855" spans="3:6" x14ac:dyDescent="0.25">
      <c r="C2855" s="4"/>
      <c r="D2855" s="4"/>
      <c r="E2855" s="4"/>
      <c r="F2855" s="4"/>
    </row>
    <row r="2856" spans="3:6" x14ac:dyDescent="0.25">
      <c r="C2856" s="4"/>
      <c r="D2856" s="4"/>
      <c r="E2856" s="4"/>
      <c r="F2856" s="4"/>
    </row>
    <row r="2857" spans="3:6" x14ac:dyDescent="0.25">
      <c r="C2857" s="4"/>
      <c r="D2857" s="4"/>
      <c r="E2857" s="4"/>
      <c r="F2857" s="4"/>
    </row>
    <row r="2858" spans="3:6" x14ac:dyDescent="0.25">
      <c r="C2858" s="4"/>
      <c r="D2858" s="4"/>
      <c r="E2858" s="4"/>
      <c r="F2858" s="4"/>
    </row>
    <row r="2859" spans="3:6" x14ac:dyDescent="0.25">
      <c r="C2859" s="4"/>
      <c r="D2859" s="4"/>
      <c r="E2859" s="4"/>
      <c r="F2859" s="4"/>
    </row>
    <row r="2860" spans="3:6" x14ac:dyDescent="0.25">
      <c r="C2860" s="4"/>
      <c r="D2860" s="4"/>
      <c r="E2860" s="4"/>
      <c r="F2860" s="4"/>
    </row>
    <row r="2861" spans="3:6" x14ac:dyDescent="0.25">
      <c r="C2861" s="4"/>
      <c r="D2861" s="4"/>
      <c r="E2861" s="4"/>
      <c r="F2861" s="4"/>
    </row>
    <row r="2862" spans="3:6" x14ac:dyDescent="0.25">
      <c r="C2862" s="4"/>
      <c r="D2862" s="4"/>
      <c r="E2862" s="4"/>
      <c r="F2862" s="4"/>
    </row>
    <row r="2863" spans="3:6" x14ac:dyDescent="0.25">
      <c r="C2863" s="4"/>
      <c r="D2863" s="4"/>
      <c r="E2863" s="4"/>
      <c r="F2863" s="4"/>
    </row>
    <row r="2864" spans="3:6" x14ac:dyDescent="0.25">
      <c r="C2864" s="4"/>
      <c r="D2864" s="4"/>
      <c r="E2864" s="4"/>
      <c r="F2864" s="4"/>
    </row>
    <row r="2865" spans="3:6" x14ac:dyDescent="0.25">
      <c r="C2865" s="4"/>
      <c r="D2865" s="4"/>
      <c r="E2865" s="4"/>
      <c r="F2865" s="4"/>
    </row>
    <row r="2866" spans="3:6" x14ac:dyDescent="0.25">
      <c r="C2866" s="4"/>
      <c r="D2866" s="4"/>
      <c r="E2866" s="4"/>
      <c r="F2866" s="4"/>
    </row>
    <row r="2867" spans="3:6" x14ac:dyDescent="0.25">
      <c r="C2867" s="4"/>
      <c r="D2867" s="4"/>
      <c r="E2867" s="4"/>
      <c r="F2867" s="4"/>
    </row>
    <row r="2868" spans="3:6" x14ac:dyDescent="0.25">
      <c r="C2868" s="4"/>
      <c r="D2868" s="4"/>
      <c r="E2868" s="4"/>
      <c r="F2868" s="4"/>
    </row>
    <row r="2869" spans="3:6" x14ac:dyDescent="0.25">
      <c r="C2869" s="4"/>
      <c r="D2869" s="4"/>
      <c r="E2869" s="4"/>
      <c r="F2869" s="4"/>
    </row>
    <row r="2870" spans="3:6" x14ac:dyDescent="0.25">
      <c r="C2870" s="4"/>
      <c r="D2870" s="4"/>
      <c r="E2870" s="4"/>
      <c r="F2870" s="4"/>
    </row>
    <row r="2871" spans="3:6" x14ac:dyDescent="0.25">
      <c r="C2871" s="4"/>
      <c r="D2871" s="4"/>
      <c r="E2871" s="4"/>
      <c r="F2871" s="4"/>
    </row>
    <row r="2872" spans="3:6" x14ac:dyDescent="0.25">
      <c r="C2872" s="4"/>
      <c r="D2872" s="4"/>
      <c r="E2872" s="4"/>
      <c r="F2872" s="4"/>
    </row>
    <row r="2873" spans="3:6" x14ac:dyDescent="0.25">
      <c r="C2873" s="4"/>
      <c r="D2873" s="4"/>
      <c r="E2873" s="4"/>
      <c r="F2873" s="4"/>
    </row>
    <row r="2874" spans="3:6" x14ac:dyDescent="0.25">
      <c r="C2874" s="4"/>
      <c r="D2874" s="4"/>
      <c r="E2874" s="4"/>
      <c r="F2874" s="4"/>
    </row>
    <row r="2875" spans="3:6" x14ac:dyDescent="0.25">
      <c r="C2875" s="4"/>
      <c r="D2875" s="4"/>
      <c r="E2875" s="4"/>
      <c r="F2875" s="4"/>
    </row>
    <row r="2876" spans="3:6" x14ac:dyDescent="0.25">
      <c r="C2876" s="4"/>
      <c r="D2876" s="4"/>
      <c r="E2876" s="4"/>
      <c r="F2876" s="4"/>
    </row>
    <row r="2877" spans="3:6" x14ac:dyDescent="0.25">
      <c r="C2877" s="4"/>
      <c r="D2877" s="4"/>
      <c r="E2877" s="4"/>
      <c r="F2877" s="4"/>
    </row>
    <row r="2878" spans="3:6" x14ac:dyDescent="0.25">
      <c r="C2878" s="4"/>
      <c r="D2878" s="4"/>
      <c r="E2878" s="4"/>
      <c r="F2878" s="4"/>
    </row>
    <row r="2879" spans="3:6" x14ac:dyDescent="0.25">
      <c r="C2879" s="4"/>
      <c r="D2879" s="4"/>
      <c r="E2879" s="4"/>
      <c r="F2879" s="4"/>
    </row>
    <row r="2880" spans="3:6" x14ac:dyDescent="0.25">
      <c r="C2880" s="4"/>
      <c r="D2880" s="4"/>
      <c r="E2880" s="4"/>
      <c r="F2880" s="4"/>
    </row>
    <row r="2881" spans="3:6" x14ac:dyDescent="0.25">
      <c r="C2881" s="4"/>
      <c r="D2881" s="4"/>
      <c r="E2881" s="4"/>
      <c r="F2881" s="4"/>
    </row>
    <row r="2882" spans="3:6" x14ac:dyDescent="0.25">
      <c r="C2882" s="4"/>
      <c r="D2882" s="4"/>
      <c r="E2882" s="4"/>
      <c r="F2882" s="4"/>
    </row>
    <row r="2883" spans="3:6" x14ac:dyDescent="0.25">
      <c r="C2883" s="4"/>
      <c r="D2883" s="4"/>
      <c r="E2883" s="4"/>
      <c r="F2883" s="4"/>
    </row>
    <row r="2884" spans="3:6" x14ac:dyDescent="0.25">
      <c r="C2884" s="4"/>
      <c r="D2884" s="4"/>
      <c r="E2884" s="4"/>
      <c r="F2884" s="4"/>
    </row>
    <row r="2885" spans="3:6" x14ac:dyDescent="0.25">
      <c r="C2885" s="4"/>
      <c r="D2885" s="4"/>
      <c r="E2885" s="4"/>
      <c r="F2885" s="4"/>
    </row>
    <row r="2886" spans="3:6" x14ac:dyDescent="0.25">
      <c r="C2886" s="4"/>
      <c r="D2886" s="4"/>
      <c r="E2886" s="4"/>
      <c r="F2886" s="4"/>
    </row>
    <row r="2887" spans="3:6" x14ac:dyDescent="0.25">
      <c r="C2887" s="4"/>
      <c r="D2887" s="4"/>
      <c r="E2887" s="4"/>
      <c r="F2887" s="4"/>
    </row>
    <row r="2888" spans="3:6" x14ac:dyDescent="0.25">
      <c r="C2888" s="4"/>
      <c r="D2888" s="4"/>
      <c r="E2888" s="4"/>
      <c r="F2888" s="4"/>
    </row>
    <row r="2889" spans="3:6" x14ac:dyDescent="0.25">
      <c r="C2889" s="4"/>
      <c r="D2889" s="4"/>
      <c r="E2889" s="4"/>
      <c r="F2889" s="4"/>
    </row>
    <row r="2890" spans="3:6" x14ac:dyDescent="0.25">
      <c r="C2890" s="4"/>
      <c r="D2890" s="4"/>
      <c r="E2890" s="4"/>
      <c r="F2890" s="4"/>
    </row>
    <row r="2891" spans="3:6" x14ac:dyDescent="0.25">
      <c r="C2891" s="4"/>
      <c r="D2891" s="4"/>
      <c r="E2891" s="4"/>
      <c r="F2891" s="4"/>
    </row>
    <row r="2892" spans="3:6" x14ac:dyDescent="0.25">
      <c r="C2892" s="4"/>
      <c r="D2892" s="4"/>
      <c r="E2892" s="4"/>
      <c r="F2892" s="4"/>
    </row>
    <row r="2893" spans="3:6" x14ac:dyDescent="0.25">
      <c r="C2893" s="4"/>
      <c r="D2893" s="4"/>
      <c r="E2893" s="4"/>
      <c r="F2893" s="4"/>
    </row>
    <row r="2894" spans="3:6" x14ac:dyDescent="0.25">
      <c r="C2894" s="4"/>
      <c r="D2894" s="4"/>
      <c r="E2894" s="4"/>
      <c r="F2894" s="4"/>
    </row>
    <row r="2895" spans="3:6" x14ac:dyDescent="0.25">
      <c r="C2895" s="4"/>
      <c r="D2895" s="4"/>
      <c r="E2895" s="4"/>
      <c r="F2895" s="4"/>
    </row>
    <row r="2896" spans="3:6" x14ac:dyDescent="0.25">
      <c r="C2896" s="4"/>
      <c r="D2896" s="4"/>
      <c r="E2896" s="4"/>
      <c r="F2896" s="4"/>
    </row>
    <row r="2897" spans="3:6" x14ac:dyDescent="0.25">
      <c r="C2897" s="4"/>
      <c r="D2897" s="4"/>
      <c r="E2897" s="4"/>
      <c r="F2897" s="4"/>
    </row>
    <row r="2898" spans="3:6" x14ac:dyDescent="0.25">
      <c r="C2898" s="4"/>
      <c r="D2898" s="4"/>
      <c r="E2898" s="4"/>
      <c r="F2898" s="4"/>
    </row>
    <row r="2899" spans="3:6" x14ac:dyDescent="0.25">
      <c r="C2899" s="4"/>
      <c r="D2899" s="4"/>
      <c r="E2899" s="4"/>
      <c r="F2899" s="4"/>
    </row>
    <row r="2900" spans="3:6" x14ac:dyDescent="0.25">
      <c r="C2900" s="4"/>
      <c r="D2900" s="4"/>
      <c r="E2900" s="4"/>
      <c r="F2900" s="4"/>
    </row>
    <row r="2901" spans="3:6" x14ac:dyDescent="0.25">
      <c r="C2901" s="4"/>
      <c r="D2901" s="4"/>
      <c r="E2901" s="4"/>
      <c r="F2901" s="4"/>
    </row>
    <row r="2902" spans="3:6" x14ac:dyDescent="0.25">
      <c r="C2902" s="4"/>
      <c r="D2902" s="4"/>
      <c r="E2902" s="4"/>
      <c r="F2902" s="4"/>
    </row>
    <row r="2903" spans="3:6" x14ac:dyDescent="0.25">
      <c r="C2903" s="4"/>
      <c r="D2903" s="4"/>
      <c r="E2903" s="4"/>
      <c r="F2903" s="4"/>
    </row>
    <row r="2904" spans="3:6" x14ac:dyDescent="0.25">
      <c r="C2904" s="4"/>
      <c r="D2904" s="4"/>
      <c r="E2904" s="4"/>
      <c r="F2904" s="4"/>
    </row>
    <row r="2905" spans="3:6" x14ac:dyDescent="0.25">
      <c r="C2905" s="4"/>
      <c r="D2905" s="4"/>
      <c r="E2905" s="4"/>
      <c r="F2905" s="4"/>
    </row>
    <row r="2906" spans="3:6" x14ac:dyDescent="0.25">
      <c r="C2906" s="4"/>
      <c r="D2906" s="4"/>
      <c r="E2906" s="4"/>
      <c r="F2906" s="4"/>
    </row>
    <row r="2907" spans="3:6" x14ac:dyDescent="0.25">
      <c r="C2907" s="4"/>
      <c r="D2907" s="4"/>
      <c r="E2907" s="4"/>
      <c r="F2907" s="4"/>
    </row>
    <row r="2908" spans="3:6" x14ac:dyDescent="0.25">
      <c r="C2908" s="4"/>
      <c r="D2908" s="4"/>
      <c r="E2908" s="4"/>
      <c r="F2908" s="4"/>
    </row>
    <row r="2909" spans="3:6" x14ac:dyDescent="0.25">
      <c r="C2909" s="4"/>
      <c r="D2909" s="4"/>
      <c r="E2909" s="4"/>
      <c r="F2909" s="4"/>
    </row>
    <row r="2910" spans="3:6" x14ac:dyDescent="0.25">
      <c r="C2910" s="4"/>
      <c r="D2910" s="4"/>
      <c r="E2910" s="4"/>
      <c r="F2910" s="4"/>
    </row>
    <row r="2911" spans="3:6" x14ac:dyDescent="0.25">
      <c r="C2911" s="4"/>
      <c r="D2911" s="4"/>
      <c r="E2911" s="4"/>
      <c r="F2911" s="4"/>
    </row>
    <row r="2912" spans="3:6" x14ac:dyDescent="0.25">
      <c r="C2912" s="4"/>
      <c r="D2912" s="4"/>
      <c r="E2912" s="4"/>
      <c r="F2912" s="4"/>
    </row>
    <row r="2913" spans="3:6" x14ac:dyDescent="0.25">
      <c r="C2913" s="4"/>
      <c r="D2913" s="4"/>
      <c r="E2913" s="4"/>
      <c r="F2913" s="4"/>
    </row>
    <row r="2914" spans="3:6" x14ac:dyDescent="0.25">
      <c r="C2914" s="4"/>
      <c r="D2914" s="4"/>
      <c r="E2914" s="4"/>
      <c r="F2914" s="4"/>
    </row>
    <row r="2915" spans="3:6" x14ac:dyDescent="0.25">
      <c r="C2915" s="4"/>
      <c r="D2915" s="4"/>
      <c r="E2915" s="4"/>
      <c r="F2915" s="4"/>
    </row>
    <row r="2916" spans="3:6" x14ac:dyDescent="0.25">
      <c r="C2916" s="4"/>
      <c r="D2916" s="4"/>
      <c r="E2916" s="4"/>
      <c r="F2916" s="4"/>
    </row>
    <row r="2917" spans="3:6" x14ac:dyDescent="0.25">
      <c r="C2917" s="4"/>
      <c r="D2917" s="4"/>
      <c r="E2917" s="4"/>
      <c r="F2917" s="4"/>
    </row>
    <row r="2918" spans="3:6" x14ac:dyDescent="0.25">
      <c r="C2918" s="4"/>
      <c r="D2918" s="4"/>
      <c r="E2918" s="4"/>
      <c r="F2918" s="4"/>
    </row>
    <row r="2919" spans="3:6" x14ac:dyDescent="0.25">
      <c r="C2919" s="4"/>
      <c r="D2919" s="4"/>
      <c r="E2919" s="4"/>
      <c r="F2919" s="4"/>
    </row>
    <row r="2920" spans="3:6" x14ac:dyDescent="0.25">
      <c r="C2920" s="4"/>
      <c r="D2920" s="4"/>
      <c r="E2920" s="4"/>
      <c r="F2920" s="4"/>
    </row>
    <row r="2921" spans="3:6" x14ac:dyDescent="0.25">
      <c r="C2921" s="4"/>
      <c r="D2921" s="4"/>
      <c r="E2921" s="4"/>
      <c r="F2921" s="4"/>
    </row>
    <row r="2922" spans="3:6" x14ac:dyDescent="0.25">
      <c r="C2922" s="4"/>
      <c r="D2922" s="4"/>
      <c r="E2922" s="4"/>
      <c r="F2922" s="4"/>
    </row>
    <row r="2923" spans="3:6" x14ac:dyDescent="0.25">
      <c r="C2923" s="4"/>
      <c r="D2923" s="4"/>
      <c r="E2923" s="4"/>
      <c r="F2923" s="4"/>
    </row>
    <row r="2924" spans="3:6" x14ac:dyDescent="0.25">
      <c r="C2924" s="4"/>
      <c r="D2924" s="4"/>
      <c r="E2924" s="4"/>
      <c r="F2924" s="4"/>
    </row>
    <row r="2925" spans="3:6" x14ac:dyDescent="0.25">
      <c r="C2925" s="4"/>
      <c r="D2925" s="4"/>
      <c r="E2925" s="4"/>
      <c r="F2925" s="4"/>
    </row>
    <row r="2926" spans="3:6" x14ac:dyDescent="0.25">
      <c r="C2926" s="4"/>
      <c r="D2926" s="4"/>
      <c r="E2926" s="4"/>
      <c r="F2926" s="4"/>
    </row>
    <row r="2927" spans="3:6" x14ac:dyDescent="0.25">
      <c r="C2927" s="4"/>
      <c r="D2927" s="4"/>
      <c r="E2927" s="4"/>
      <c r="F2927" s="4"/>
    </row>
    <row r="2928" spans="3:6" x14ac:dyDescent="0.25">
      <c r="C2928" s="4"/>
      <c r="D2928" s="4"/>
      <c r="E2928" s="4"/>
      <c r="F2928" s="4"/>
    </row>
    <row r="2929" spans="3:6" x14ac:dyDescent="0.25">
      <c r="C2929" s="4"/>
      <c r="D2929" s="4"/>
      <c r="E2929" s="4"/>
      <c r="F2929" s="4"/>
    </row>
    <row r="2930" spans="3:6" x14ac:dyDescent="0.25">
      <c r="C2930" s="4"/>
      <c r="D2930" s="4"/>
      <c r="E2930" s="4"/>
      <c r="F2930" s="4"/>
    </row>
    <row r="2931" spans="3:6" x14ac:dyDescent="0.25">
      <c r="C2931" s="4"/>
      <c r="D2931" s="4"/>
      <c r="E2931" s="4"/>
      <c r="F2931" s="4"/>
    </row>
    <row r="2932" spans="3:6" x14ac:dyDescent="0.25">
      <c r="C2932" s="4"/>
      <c r="D2932" s="4"/>
      <c r="E2932" s="4"/>
      <c r="F2932" s="4"/>
    </row>
    <row r="2933" spans="3:6" x14ac:dyDescent="0.25">
      <c r="C2933" s="4"/>
      <c r="D2933" s="4"/>
      <c r="E2933" s="4"/>
      <c r="F2933" s="4"/>
    </row>
    <row r="2934" spans="3:6" x14ac:dyDescent="0.25">
      <c r="C2934" s="4"/>
      <c r="D2934" s="4"/>
      <c r="E2934" s="4"/>
      <c r="F2934" s="4"/>
    </row>
    <row r="2935" spans="3:6" x14ac:dyDescent="0.25">
      <c r="C2935" s="4"/>
      <c r="D2935" s="4"/>
      <c r="E2935" s="4"/>
      <c r="F2935" s="4"/>
    </row>
    <row r="2936" spans="3:6" x14ac:dyDescent="0.25">
      <c r="C2936" s="4"/>
      <c r="D2936" s="4"/>
      <c r="E2936" s="4"/>
      <c r="F2936" s="4"/>
    </row>
    <row r="2937" spans="3:6" x14ac:dyDescent="0.25">
      <c r="C2937" s="4"/>
      <c r="D2937" s="4"/>
      <c r="E2937" s="4"/>
      <c r="F2937" s="4"/>
    </row>
    <row r="2938" spans="3:6" x14ac:dyDescent="0.25">
      <c r="C2938" s="4"/>
      <c r="D2938" s="4"/>
      <c r="E2938" s="4"/>
      <c r="F2938" s="4"/>
    </row>
    <row r="2939" spans="3:6" x14ac:dyDescent="0.25">
      <c r="C2939" s="4"/>
      <c r="D2939" s="4"/>
      <c r="E2939" s="4"/>
      <c r="F2939" s="4"/>
    </row>
    <row r="2940" spans="3:6" x14ac:dyDescent="0.25">
      <c r="C2940" s="4"/>
      <c r="D2940" s="4"/>
      <c r="E2940" s="4"/>
      <c r="F2940" s="4"/>
    </row>
    <row r="2941" spans="3:6" x14ac:dyDescent="0.25">
      <c r="C2941" s="4"/>
      <c r="D2941" s="4"/>
      <c r="E2941" s="4"/>
      <c r="F2941" s="4"/>
    </row>
    <row r="2942" spans="3:6" x14ac:dyDescent="0.25">
      <c r="C2942" s="4"/>
      <c r="D2942" s="4"/>
      <c r="E2942" s="4"/>
      <c r="F2942" s="4"/>
    </row>
    <row r="2943" spans="3:6" x14ac:dyDescent="0.25">
      <c r="C2943" s="4"/>
      <c r="D2943" s="4"/>
      <c r="E2943" s="4"/>
      <c r="F2943" s="4"/>
    </row>
    <row r="2944" spans="3:6" x14ac:dyDescent="0.25">
      <c r="C2944" s="4"/>
      <c r="D2944" s="4"/>
      <c r="E2944" s="4"/>
      <c r="F2944" s="4"/>
    </row>
    <row r="2945" spans="3:6" x14ac:dyDescent="0.25">
      <c r="C2945" s="4"/>
      <c r="D2945" s="4"/>
      <c r="E2945" s="4"/>
      <c r="F2945" s="4"/>
    </row>
    <row r="2946" spans="3:6" x14ac:dyDescent="0.25">
      <c r="C2946" s="4"/>
      <c r="D2946" s="4"/>
      <c r="E2946" s="4"/>
      <c r="F2946" s="4"/>
    </row>
    <row r="2947" spans="3:6" x14ac:dyDescent="0.25">
      <c r="C2947" s="4"/>
      <c r="D2947" s="4"/>
      <c r="E2947" s="4"/>
      <c r="F2947" s="4"/>
    </row>
    <row r="2948" spans="3:6" x14ac:dyDescent="0.25">
      <c r="C2948" s="4"/>
      <c r="D2948" s="4"/>
      <c r="E2948" s="4"/>
      <c r="F2948" s="4"/>
    </row>
    <row r="2949" spans="3:6" x14ac:dyDescent="0.25">
      <c r="C2949" s="4"/>
      <c r="D2949" s="4"/>
      <c r="E2949" s="4"/>
      <c r="F2949" s="4"/>
    </row>
    <row r="2950" spans="3:6" x14ac:dyDescent="0.25">
      <c r="C2950" s="4"/>
      <c r="D2950" s="4"/>
      <c r="E2950" s="4"/>
      <c r="F2950" s="4"/>
    </row>
    <row r="2951" spans="3:6" x14ac:dyDescent="0.25">
      <c r="C2951" s="4"/>
      <c r="D2951" s="4"/>
      <c r="E2951" s="4"/>
      <c r="F2951" s="4"/>
    </row>
    <row r="2952" spans="3:6" x14ac:dyDescent="0.25">
      <c r="C2952" s="4"/>
      <c r="D2952" s="4"/>
      <c r="E2952" s="4"/>
      <c r="F2952" s="4"/>
    </row>
    <row r="2953" spans="3:6" x14ac:dyDescent="0.25">
      <c r="C2953" s="4"/>
      <c r="D2953" s="4"/>
      <c r="E2953" s="4"/>
      <c r="F2953" s="4"/>
    </row>
    <row r="2954" spans="3:6" x14ac:dyDescent="0.25">
      <c r="C2954" s="4"/>
      <c r="D2954" s="4"/>
      <c r="E2954" s="4"/>
      <c r="F2954" s="4"/>
    </row>
    <row r="2955" spans="3:6" x14ac:dyDescent="0.25">
      <c r="C2955" s="4"/>
      <c r="D2955" s="4"/>
      <c r="E2955" s="4"/>
      <c r="F2955" s="4"/>
    </row>
    <row r="2956" spans="3:6" x14ac:dyDescent="0.25">
      <c r="C2956" s="4"/>
      <c r="D2956" s="4"/>
      <c r="E2956" s="4"/>
      <c r="F2956" s="4"/>
    </row>
    <row r="2957" spans="3:6" x14ac:dyDescent="0.25">
      <c r="C2957" s="4"/>
      <c r="D2957" s="4"/>
      <c r="E2957" s="4"/>
      <c r="F2957" s="4"/>
    </row>
    <row r="2958" spans="3:6" x14ac:dyDescent="0.25">
      <c r="C2958" s="4"/>
      <c r="D2958" s="4"/>
      <c r="E2958" s="4"/>
      <c r="F2958" s="4"/>
    </row>
    <row r="2959" spans="3:6" x14ac:dyDescent="0.25">
      <c r="C2959" s="4"/>
      <c r="D2959" s="4"/>
      <c r="E2959" s="4"/>
      <c r="F2959" s="4"/>
    </row>
    <row r="2960" spans="3:6" x14ac:dyDescent="0.25">
      <c r="C2960" s="4"/>
      <c r="D2960" s="4"/>
      <c r="E2960" s="4"/>
      <c r="F2960" s="4"/>
    </row>
    <row r="2961" spans="3:6" x14ac:dyDescent="0.25">
      <c r="C2961" s="4"/>
      <c r="D2961" s="4"/>
      <c r="E2961" s="4"/>
      <c r="F2961" s="4"/>
    </row>
    <row r="2962" spans="3:6" x14ac:dyDescent="0.25">
      <c r="C2962" s="4"/>
      <c r="D2962" s="4"/>
      <c r="E2962" s="4"/>
      <c r="F2962" s="4"/>
    </row>
    <row r="2963" spans="3:6" x14ac:dyDescent="0.25">
      <c r="C2963" s="4"/>
      <c r="D2963" s="4"/>
      <c r="E2963" s="4"/>
      <c r="F2963" s="4"/>
    </row>
    <row r="2964" spans="3:6" x14ac:dyDescent="0.25">
      <c r="C2964" s="4"/>
      <c r="D2964" s="4"/>
      <c r="E2964" s="4"/>
      <c r="F2964" s="4"/>
    </row>
    <row r="2965" spans="3:6" x14ac:dyDescent="0.25">
      <c r="C2965" s="4"/>
      <c r="D2965" s="4"/>
      <c r="E2965" s="4"/>
      <c r="F2965" s="4"/>
    </row>
    <row r="2966" spans="3:6" x14ac:dyDescent="0.25">
      <c r="C2966" s="4"/>
      <c r="D2966" s="4"/>
      <c r="E2966" s="4"/>
      <c r="F2966" s="4"/>
    </row>
    <row r="2967" spans="3:6" x14ac:dyDescent="0.25">
      <c r="C2967" s="4"/>
      <c r="D2967" s="4"/>
      <c r="E2967" s="4"/>
      <c r="F2967" s="4"/>
    </row>
    <row r="2968" spans="3:6" x14ac:dyDescent="0.25">
      <c r="C2968" s="4"/>
      <c r="D2968" s="4"/>
      <c r="E2968" s="4"/>
      <c r="F2968" s="4"/>
    </row>
    <row r="2969" spans="3:6" x14ac:dyDescent="0.25">
      <c r="C2969" s="4"/>
      <c r="D2969" s="4"/>
      <c r="E2969" s="4"/>
      <c r="F2969" s="4"/>
    </row>
    <row r="2970" spans="3:6" x14ac:dyDescent="0.25">
      <c r="C2970" s="4"/>
      <c r="D2970" s="4"/>
      <c r="E2970" s="4"/>
      <c r="F2970" s="4"/>
    </row>
    <row r="2971" spans="3:6" x14ac:dyDescent="0.25">
      <c r="C2971" s="4"/>
      <c r="D2971" s="4"/>
      <c r="E2971" s="4"/>
      <c r="F2971" s="4"/>
    </row>
    <row r="2972" spans="3:6" x14ac:dyDescent="0.25">
      <c r="C2972" s="4"/>
      <c r="D2972" s="4"/>
      <c r="E2972" s="4"/>
      <c r="F2972" s="4"/>
    </row>
    <row r="2973" spans="3:6" x14ac:dyDescent="0.25">
      <c r="C2973" s="4"/>
      <c r="D2973" s="4"/>
      <c r="E2973" s="4"/>
      <c r="F2973" s="4"/>
    </row>
    <row r="2974" spans="3:6" x14ac:dyDescent="0.25">
      <c r="C2974" s="4"/>
      <c r="D2974" s="4"/>
      <c r="E2974" s="4"/>
      <c r="F2974" s="4"/>
    </row>
    <row r="2975" spans="3:6" x14ac:dyDescent="0.25">
      <c r="C2975" s="4"/>
      <c r="D2975" s="4"/>
      <c r="E2975" s="4"/>
      <c r="F2975" s="4"/>
    </row>
    <row r="2976" spans="3:6" x14ac:dyDescent="0.25">
      <c r="C2976" s="4"/>
      <c r="D2976" s="4"/>
      <c r="E2976" s="4"/>
      <c r="F2976" s="4"/>
    </row>
    <row r="2977" spans="3:6" x14ac:dyDescent="0.25">
      <c r="C2977" s="4"/>
      <c r="D2977" s="4"/>
      <c r="E2977" s="4"/>
      <c r="F2977" s="4"/>
    </row>
    <row r="2978" spans="3:6" x14ac:dyDescent="0.25">
      <c r="C2978" s="4"/>
      <c r="D2978" s="4"/>
      <c r="E2978" s="4"/>
      <c r="F2978" s="4"/>
    </row>
    <row r="2979" spans="3:6" x14ac:dyDescent="0.25">
      <c r="C2979" s="4"/>
      <c r="D2979" s="4"/>
      <c r="E2979" s="4"/>
      <c r="F2979" s="4"/>
    </row>
    <row r="2980" spans="3:6" x14ac:dyDescent="0.25">
      <c r="C2980" s="4"/>
      <c r="D2980" s="4"/>
      <c r="E2980" s="4"/>
      <c r="F2980" s="4"/>
    </row>
    <row r="2981" spans="3:6" x14ac:dyDescent="0.25">
      <c r="C2981" s="4"/>
      <c r="D2981" s="4"/>
      <c r="E2981" s="4"/>
      <c r="F2981" s="4"/>
    </row>
    <row r="2982" spans="3:6" x14ac:dyDescent="0.25">
      <c r="C2982" s="4"/>
      <c r="D2982" s="4"/>
      <c r="E2982" s="4"/>
      <c r="F2982" s="4"/>
    </row>
    <row r="2983" spans="3:6" x14ac:dyDescent="0.25">
      <c r="C2983" s="4"/>
      <c r="D2983" s="4"/>
      <c r="E2983" s="4"/>
      <c r="F2983" s="4"/>
    </row>
    <row r="2984" spans="3:6" x14ac:dyDescent="0.25">
      <c r="C2984" s="4"/>
      <c r="D2984" s="4"/>
      <c r="E2984" s="4"/>
      <c r="F2984" s="4"/>
    </row>
    <row r="2985" spans="3:6" x14ac:dyDescent="0.25">
      <c r="C2985" s="4"/>
      <c r="D2985" s="4"/>
      <c r="E2985" s="4"/>
      <c r="F2985" s="4"/>
    </row>
    <row r="2986" spans="3:6" x14ac:dyDescent="0.25">
      <c r="C2986" s="4"/>
      <c r="D2986" s="4"/>
      <c r="E2986" s="4"/>
      <c r="F2986" s="4"/>
    </row>
    <row r="2987" spans="3:6" x14ac:dyDescent="0.25">
      <c r="C2987" s="4"/>
      <c r="D2987" s="4"/>
      <c r="E2987" s="4"/>
      <c r="F2987" s="4"/>
    </row>
    <row r="2988" spans="3:6" x14ac:dyDescent="0.25">
      <c r="C2988" s="4"/>
      <c r="D2988" s="4"/>
      <c r="E2988" s="4"/>
      <c r="F2988" s="4"/>
    </row>
    <row r="2989" spans="3:6" x14ac:dyDescent="0.25">
      <c r="C2989" s="4"/>
      <c r="D2989" s="4"/>
      <c r="E2989" s="4"/>
      <c r="F2989" s="4"/>
    </row>
    <row r="2990" spans="3:6" x14ac:dyDescent="0.25">
      <c r="C2990" s="4"/>
      <c r="D2990" s="4"/>
      <c r="E2990" s="4"/>
      <c r="F2990" s="4"/>
    </row>
    <row r="2991" spans="3:6" x14ac:dyDescent="0.25">
      <c r="C2991" s="4"/>
      <c r="D2991" s="4"/>
      <c r="E2991" s="4"/>
      <c r="F2991" s="4"/>
    </row>
    <row r="2992" spans="3:6" x14ac:dyDescent="0.25">
      <c r="C2992" s="4"/>
      <c r="D2992" s="4"/>
      <c r="E2992" s="4"/>
      <c r="F2992" s="4"/>
    </row>
    <row r="2993" spans="3:6" x14ac:dyDescent="0.25">
      <c r="C2993" s="4"/>
      <c r="D2993" s="4"/>
      <c r="E2993" s="4"/>
      <c r="F2993" s="4"/>
    </row>
    <row r="2994" spans="3:6" x14ac:dyDescent="0.25">
      <c r="C2994" s="4"/>
      <c r="D2994" s="4"/>
      <c r="E2994" s="4"/>
      <c r="F2994" s="4"/>
    </row>
    <row r="2995" spans="3:6" x14ac:dyDescent="0.25">
      <c r="C2995" s="4"/>
      <c r="D2995" s="4"/>
      <c r="E2995" s="4"/>
      <c r="F2995" s="4"/>
    </row>
    <row r="2996" spans="3:6" x14ac:dyDescent="0.25">
      <c r="C2996" s="4"/>
      <c r="D2996" s="4"/>
      <c r="E2996" s="4"/>
      <c r="F2996" s="4"/>
    </row>
    <row r="2997" spans="3:6" x14ac:dyDescent="0.25">
      <c r="C2997" s="4"/>
      <c r="D2997" s="4"/>
      <c r="E2997" s="4"/>
      <c r="F2997" s="4"/>
    </row>
    <row r="2998" spans="3:6" x14ac:dyDescent="0.25">
      <c r="C2998" s="4"/>
      <c r="D2998" s="4"/>
      <c r="E2998" s="4"/>
      <c r="F2998" s="4"/>
    </row>
    <row r="2999" spans="3:6" x14ac:dyDescent="0.25">
      <c r="C2999" s="4"/>
      <c r="D2999" s="4"/>
      <c r="E2999" s="4"/>
      <c r="F2999" s="4"/>
    </row>
    <row r="3000" spans="3:6" x14ac:dyDescent="0.25">
      <c r="C3000" s="4"/>
      <c r="D3000" s="4"/>
      <c r="E3000" s="4"/>
      <c r="F3000" s="4"/>
    </row>
    <row r="3001" spans="3:6" x14ac:dyDescent="0.25">
      <c r="C3001" s="4"/>
      <c r="D3001" s="4"/>
      <c r="E3001" s="4"/>
      <c r="F3001" s="4"/>
    </row>
    <row r="3002" spans="3:6" x14ac:dyDescent="0.25">
      <c r="C3002" s="4"/>
      <c r="D3002" s="4"/>
      <c r="E3002" s="4"/>
      <c r="F3002" s="4"/>
    </row>
    <row r="3003" spans="3:6" x14ac:dyDescent="0.25">
      <c r="C3003" s="4"/>
      <c r="D3003" s="4"/>
      <c r="E3003" s="4"/>
      <c r="F3003" s="4"/>
    </row>
    <row r="3004" spans="3:6" x14ac:dyDescent="0.25">
      <c r="C3004" s="4"/>
      <c r="D3004" s="4"/>
      <c r="E3004" s="4"/>
      <c r="F3004" s="4"/>
    </row>
    <row r="3005" spans="3:6" x14ac:dyDescent="0.25">
      <c r="C3005" s="4"/>
      <c r="D3005" s="4"/>
      <c r="E3005" s="4"/>
      <c r="F3005" s="4"/>
    </row>
    <row r="3006" spans="3:6" x14ac:dyDescent="0.25">
      <c r="C3006" s="4"/>
      <c r="D3006" s="4"/>
      <c r="E3006" s="4"/>
      <c r="F3006" s="4"/>
    </row>
    <row r="3007" spans="3:6" x14ac:dyDescent="0.25">
      <c r="C3007" s="4"/>
      <c r="D3007" s="4"/>
      <c r="E3007" s="4"/>
      <c r="F3007" s="4"/>
    </row>
    <row r="3008" spans="3:6" x14ac:dyDescent="0.25">
      <c r="C3008" s="4"/>
      <c r="D3008" s="4"/>
      <c r="E3008" s="4"/>
      <c r="F3008" s="4"/>
    </row>
    <row r="3009" spans="3:6" x14ac:dyDescent="0.25">
      <c r="C3009" s="4"/>
      <c r="D3009" s="4"/>
      <c r="E3009" s="4"/>
      <c r="F3009" s="4"/>
    </row>
    <row r="3010" spans="3:6" x14ac:dyDescent="0.25">
      <c r="C3010" s="4"/>
      <c r="D3010" s="4"/>
      <c r="E3010" s="4"/>
      <c r="F3010" s="4"/>
    </row>
    <row r="3011" spans="3:6" x14ac:dyDescent="0.25">
      <c r="C3011" s="4"/>
      <c r="D3011" s="4"/>
      <c r="E3011" s="4"/>
      <c r="F3011" s="4"/>
    </row>
    <row r="3012" spans="3:6" x14ac:dyDescent="0.25">
      <c r="C3012" s="4"/>
      <c r="D3012" s="4"/>
      <c r="E3012" s="4"/>
      <c r="F3012" s="4"/>
    </row>
    <row r="3013" spans="3:6" x14ac:dyDescent="0.25">
      <c r="C3013" s="4"/>
      <c r="D3013" s="4"/>
      <c r="E3013" s="4"/>
      <c r="F3013" s="4"/>
    </row>
    <row r="3014" spans="3:6" x14ac:dyDescent="0.25">
      <c r="C3014" s="4"/>
      <c r="D3014" s="4"/>
      <c r="E3014" s="4"/>
      <c r="F3014" s="4"/>
    </row>
    <row r="3015" spans="3:6" x14ac:dyDescent="0.25">
      <c r="C3015" s="4"/>
      <c r="D3015" s="4"/>
      <c r="E3015" s="4"/>
      <c r="F3015" s="4"/>
    </row>
    <row r="3016" spans="3:6" x14ac:dyDescent="0.25">
      <c r="C3016" s="4"/>
      <c r="D3016" s="4"/>
      <c r="E3016" s="4"/>
      <c r="F3016" s="4"/>
    </row>
    <row r="3017" spans="3:6" x14ac:dyDescent="0.25">
      <c r="C3017" s="4"/>
      <c r="D3017" s="4"/>
      <c r="E3017" s="4"/>
      <c r="F3017" s="4"/>
    </row>
    <row r="3018" spans="3:6" x14ac:dyDescent="0.25">
      <c r="C3018" s="4"/>
      <c r="D3018" s="4"/>
      <c r="E3018" s="4"/>
      <c r="F3018" s="4"/>
    </row>
    <row r="3019" spans="3:6" x14ac:dyDescent="0.25">
      <c r="C3019" s="4"/>
      <c r="D3019" s="4"/>
      <c r="E3019" s="4"/>
      <c r="F3019" s="4"/>
    </row>
    <row r="3020" spans="3:6" x14ac:dyDescent="0.25">
      <c r="C3020" s="4"/>
      <c r="D3020" s="4"/>
      <c r="E3020" s="4"/>
      <c r="F3020" s="4"/>
    </row>
    <row r="3021" spans="3:6" x14ac:dyDescent="0.25">
      <c r="C3021" s="4"/>
      <c r="D3021" s="4"/>
      <c r="E3021" s="4"/>
      <c r="F3021" s="4"/>
    </row>
    <row r="3022" spans="3:6" x14ac:dyDescent="0.25">
      <c r="C3022" s="4"/>
      <c r="D3022" s="4"/>
      <c r="E3022" s="4"/>
      <c r="F3022" s="4"/>
    </row>
    <row r="3023" spans="3:6" x14ac:dyDescent="0.25">
      <c r="C3023" s="4"/>
      <c r="D3023" s="4"/>
      <c r="E3023" s="4"/>
      <c r="F3023" s="4"/>
    </row>
    <row r="3024" spans="3:6" x14ac:dyDescent="0.25">
      <c r="C3024" s="4"/>
      <c r="D3024" s="4"/>
      <c r="E3024" s="4"/>
      <c r="F3024" s="4"/>
    </row>
    <row r="3025" spans="3:6" x14ac:dyDescent="0.25">
      <c r="C3025" s="4"/>
      <c r="D3025" s="4"/>
      <c r="E3025" s="4"/>
      <c r="F3025" s="4"/>
    </row>
    <row r="3026" spans="3:6" x14ac:dyDescent="0.25">
      <c r="C3026" s="4"/>
      <c r="D3026" s="4"/>
      <c r="E3026" s="4"/>
      <c r="F3026" s="4"/>
    </row>
    <row r="3027" spans="3:6" x14ac:dyDescent="0.25">
      <c r="C3027" s="4"/>
      <c r="D3027" s="4"/>
      <c r="E3027" s="4"/>
      <c r="F3027" s="4"/>
    </row>
    <row r="3028" spans="3:6" x14ac:dyDescent="0.25">
      <c r="C3028" s="4"/>
      <c r="D3028" s="4"/>
      <c r="E3028" s="4"/>
      <c r="F3028" s="4"/>
    </row>
    <row r="3029" spans="3:6" x14ac:dyDescent="0.25">
      <c r="C3029" s="4"/>
      <c r="D3029" s="4"/>
      <c r="E3029" s="4"/>
      <c r="F3029" s="4"/>
    </row>
    <row r="3030" spans="3:6" x14ac:dyDescent="0.25">
      <c r="C3030" s="4"/>
      <c r="D3030" s="4"/>
      <c r="E3030" s="4"/>
      <c r="F3030" s="4"/>
    </row>
    <row r="3031" spans="3:6" x14ac:dyDescent="0.25">
      <c r="C3031" s="4"/>
      <c r="D3031" s="4"/>
      <c r="E3031" s="4"/>
      <c r="F3031" s="4"/>
    </row>
    <row r="3032" spans="3:6" x14ac:dyDescent="0.25">
      <c r="C3032" s="4"/>
      <c r="D3032" s="4"/>
      <c r="E3032" s="4"/>
      <c r="F3032" s="4"/>
    </row>
    <row r="3033" spans="3:6" x14ac:dyDescent="0.25">
      <c r="C3033" s="4"/>
      <c r="D3033" s="4"/>
      <c r="E3033" s="4"/>
      <c r="F3033" s="4"/>
    </row>
    <row r="3034" spans="3:6" x14ac:dyDescent="0.25">
      <c r="C3034" s="4"/>
      <c r="D3034" s="4"/>
      <c r="E3034" s="4"/>
      <c r="F3034" s="4"/>
    </row>
    <row r="3035" spans="3:6" x14ac:dyDescent="0.25">
      <c r="C3035" s="4"/>
      <c r="D3035" s="4"/>
      <c r="E3035" s="4"/>
      <c r="F3035" s="4"/>
    </row>
    <row r="3036" spans="3:6" x14ac:dyDescent="0.25">
      <c r="C3036" s="4"/>
      <c r="D3036" s="4"/>
      <c r="E3036" s="4"/>
      <c r="F3036" s="4"/>
    </row>
    <row r="3037" spans="3:6" x14ac:dyDescent="0.25">
      <c r="C3037" s="4"/>
      <c r="D3037" s="4"/>
      <c r="E3037" s="4"/>
      <c r="F3037" s="4"/>
    </row>
    <row r="3038" spans="3:6" x14ac:dyDescent="0.25">
      <c r="C3038" s="4"/>
      <c r="D3038" s="4"/>
      <c r="E3038" s="4"/>
      <c r="F3038" s="4"/>
    </row>
    <row r="3039" spans="3:6" x14ac:dyDescent="0.25">
      <c r="C3039" s="4"/>
      <c r="D3039" s="4"/>
      <c r="E3039" s="4"/>
      <c r="F3039" s="4"/>
    </row>
    <row r="3040" spans="3:6" x14ac:dyDescent="0.25">
      <c r="C3040" s="4"/>
      <c r="D3040" s="4"/>
      <c r="E3040" s="4"/>
      <c r="F3040" s="4"/>
    </row>
    <row r="3041" spans="3:6" x14ac:dyDescent="0.25">
      <c r="C3041" s="4"/>
      <c r="D3041" s="4"/>
      <c r="E3041" s="4"/>
      <c r="F3041" s="4"/>
    </row>
    <row r="3042" spans="3:6" x14ac:dyDescent="0.25">
      <c r="C3042" s="4"/>
      <c r="D3042" s="4"/>
      <c r="E3042" s="4"/>
      <c r="F3042" s="4"/>
    </row>
    <row r="3043" spans="3:6" x14ac:dyDescent="0.25">
      <c r="C3043" s="4"/>
      <c r="D3043" s="4"/>
      <c r="E3043" s="4"/>
      <c r="F3043" s="4"/>
    </row>
    <row r="3044" spans="3:6" x14ac:dyDescent="0.25">
      <c r="C3044" s="4"/>
      <c r="D3044" s="4"/>
      <c r="E3044" s="4"/>
      <c r="F3044" s="4"/>
    </row>
    <row r="3045" spans="3:6" x14ac:dyDescent="0.25">
      <c r="C3045" s="4"/>
      <c r="D3045" s="4"/>
      <c r="E3045" s="4"/>
      <c r="F3045" s="4"/>
    </row>
    <row r="3046" spans="3:6" x14ac:dyDescent="0.25">
      <c r="C3046" s="4"/>
      <c r="D3046" s="4"/>
      <c r="E3046" s="4"/>
      <c r="F3046" s="4"/>
    </row>
    <row r="3047" spans="3:6" x14ac:dyDescent="0.25">
      <c r="C3047" s="4"/>
      <c r="D3047" s="4"/>
      <c r="E3047" s="4"/>
      <c r="F3047" s="4"/>
    </row>
    <row r="3048" spans="3:6" x14ac:dyDescent="0.25">
      <c r="C3048" s="4"/>
      <c r="D3048" s="4"/>
      <c r="E3048" s="4"/>
      <c r="F3048" s="4"/>
    </row>
    <row r="3049" spans="3:6" x14ac:dyDescent="0.25">
      <c r="C3049" s="4"/>
      <c r="D3049" s="4"/>
      <c r="E3049" s="4"/>
      <c r="F3049" s="4"/>
    </row>
    <row r="3050" spans="3:6" x14ac:dyDescent="0.25">
      <c r="C3050" s="4"/>
      <c r="D3050" s="4"/>
      <c r="E3050" s="4"/>
      <c r="F3050" s="4"/>
    </row>
    <row r="3051" spans="3:6" x14ac:dyDescent="0.25">
      <c r="C3051" s="4"/>
      <c r="D3051" s="4"/>
      <c r="E3051" s="4"/>
      <c r="F3051" s="4"/>
    </row>
    <row r="3052" spans="3:6" x14ac:dyDescent="0.25">
      <c r="C3052" s="4"/>
      <c r="D3052" s="4"/>
      <c r="E3052" s="4"/>
      <c r="F3052" s="4"/>
    </row>
    <row r="3053" spans="3:6" x14ac:dyDescent="0.25">
      <c r="C3053" s="4"/>
      <c r="D3053" s="4"/>
      <c r="E3053" s="4"/>
      <c r="F3053" s="4"/>
    </row>
    <row r="3054" spans="3:6" x14ac:dyDescent="0.25">
      <c r="C3054" s="4"/>
      <c r="D3054" s="4"/>
      <c r="E3054" s="4"/>
      <c r="F3054" s="4"/>
    </row>
    <row r="3055" spans="3:6" x14ac:dyDescent="0.25">
      <c r="C3055" s="4"/>
      <c r="D3055" s="4"/>
      <c r="E3055" s="4"/>
      <c r="F3055" s="4"/>
    </row>
    <row r="3056" spans="3:6" x14ac:dyDescent="0.25">
      <c r="C3056" s="4"/>
      <c r="D3056" s="4"/>
      <c r="E3056" s="4"/>
      <c r="F3056" s="4"/>
    </row>
    <row r="3057" spans="3:6" x14ac:dyDescent="0.25">
      <c r="C3057" s="4"/>
      <c r="D3057" s="4"/>
      <c r="E3057" s="4"/>
      <c r="F3057" s="4"/>
    </row>
    <row r="3058" spans="3:6" x14ac:dyDescent="0.25">
      <c r="C3058" s="4"/>
      <c r="D3058" s="4"/>
      <c r="E3058" s="4"/>
      <c r="F3058" s="4"/>
    </row>
    <row r="3059" spans="3:6" x14ac:dyDescent="0.25">
      <c r="C3059" s="4"/>
      <c r="D3059" s="4"/>
      <c r="E3059" s="4"/>
      <c r="F3059" s="4"/>
    </row>
    <row r="3060" spans="3:6" x14ac:dyDescent="0.25">
      <c r="C3060" s="4"/>
      <c r="D3060" s="4"/>
      <c r="E3060" s="4"/>
      <c r="F3060" s="4"/>
    </row>
    <row r="3061" spans="3:6" x14ac:dyDescent="0.25">
      <c r="C3061" s="4"/>
      <c r="D3061" s="4"/>
      <c r="E3061" s="4"/>
      <c r="F3061" s="4"/>
    </row>
    <row r="3062" spans="3:6" x14ac:dyDescent="0.25">
      <c r="C3062" s="4"/>
      <c r="D3062" s="4"/>
      <c r="E3062" s="4"/>
      <c r="F3062" s="4"/>
    </row>
    <row r="3063" spans="3:6" x14ac:dyDescent="0.25">
      <c r="C3063" s="4"/>
      <c r="D3063" s="4"/>
      <c r="E3063" s="4"/>
      <c r="F3063" s="4"/>
    </row>
    <row r="3064" spans="3:6" x14ac:dyDescent="0.25">
      <c r="C3064" s="4"/>
      <c r="D3064" s="4"/>
      <c r="E3064" s="4"/>
      <c r="F3064" s="4"/>
    </row>
    <row r="3065" spans="3:6" x14ac:dyDescent="0.25">
      <c r="C3065" s="4"/>
      <c r="D3065" s="4"/>
      <c r="E3065" s="4"/>
      <c r="F3065" s="4"/>
    </row>
    <row r="3066" spans="3:6" x14ac:dyDescent="0.25">
      <c r="C3066" s="4"/>
      <c r="D3066" s="4"/>
      <c r="E3066" s="4"/>
      <c r="F3066" s="4"/>
    </row>
    <row r="3067" spans="3:6" x14ac:dyDescent="0.25">
      <c r="C3067" s="4"/>
      <c r="D3067" s="4"/>
      <c r="E3067" s="4"/>
      <c r="F3067" s="4"/>
    </row>
    <row r="3068" spans="3:6" x14ac:dyDescent="0.25">
      <c r="C3068" s="4"/>
      <c r="D3068" s="4"/>
      <c r="E3068" s="4"/>
      <c r="F3068" s="4"/>
    </row>
    <row r="3069" spans="3:6" x14ac:dyDescent="0.25">
      <c r="C3069" s="4"/>
      <c r="D3069" s="4"/>
      <c r="E3069" s="4"/>
      <c r="F3069" s="4"/>
    </row>
    <row r="3070" spans="3:6" x14ac:dyDescent="0.25">
      <c r="C3070" s="4"/>
      <c r="D3070" s="4"/>
      <c r="E3070" s="4"/>
      <c r="F3070" s="4"/>
    </row>
    <row r="3071" spans="3:6" x14ac:dyDescent="0.25">
      <c r="C3071" s="4"/>
      <c r="D3071" s="4"/>
      <c r="E3071" s="4"/>
      <c r="F3071" s="4"/>
    </row>
    <row r="3072" spans="3:6" x14ac:dyDescent="0.25">
      <c r="C3072" s="4"/>
      <c r="D3072" s="4"/>
      <c r="E3072" s="4"/>
      <c r="F3072" s="4"/>
    </row>
    <row r="3073" spans="3:6" x14ac:dyDescent="0.25">
      <c r="C3073" s="4"/>
      <c r="D3073" s="4"/>
      <c r="E3073" s="4"/>
      <c r="F3073" s="4"/>
    </row>
    <row r="3074" spans="3:6" x14ac:dyDescent="0.25">
      <c r="C3074" s="4"/>
      <c r="D3074" s="4"/>
      <c r="E3074" s="4"/>
      <c r="F3074" s="4"/>
    </row>
    <row r="3075" spans="3:6" x14ac:dyDescent="0.25">
      <c r="C3075" s="4"/>
      <c r="D3075" s="4"/>
      <c r="E3075" s="4"/>
      <c r="F3075" s="4"/>
    </row>
    <row r="3076" spans="3:6" x14ac:dyDescent="0.25">
      <c r="C3076" s="4"/>
      <c r="D3076" s="4"/>
      <c r="E3076" s="4"/>
      <c r="F3076" s="4"/>
    </row>
    <row r="3077" spans="3:6" x14ac:dyDescent="0.25">
      <c r="C3077" s="4"/>
      <c r="D3077" s="4"/>
      <c r="E3077" s="4"/>
      <c r="F3077" s="4"/>
    </row>
    <row r="3078" spans="3:6" x14ac:dyDescent="0.25">
      <c r="C3078" s="4"/>
      <c r="D3078" s="4"/>
      <c r="E3078" s="4"/>
      <c r="F3078" s="4"/>
    </row>
    <row r="3079" spans="3:6" x14ac:dyDescent="0.25">
      <c r="C3079" s="4"/>
      <c r="D3079" s="4"/>
      <c r="E3079" s="4"/>
      <c r="F3079" s="4"/>
    </row>
    <row r="3080" spans="3:6" x14ac:dyDescent="0.25">
      <c r="C3080" s="4"/>
      <c r="D3080" s="4"/>
      <c r="E3080" s="4"/>
      <c r="F3080" s="4"/>
    </row>
    <row r="3081" spans="3:6" x14ac:dyDescent="0.25">
      <c r="C3081" s="4"/>
      <c r="D3081" s="4"/>
      <c r="E3081" s="4"/>
      <c r="F3081" s="4"/>
    </row>
    <row r="3082" spans="3:6" x14ac:dyDescent="0.25">
      <c r="C3082" s="4"/>
      <c r="D3082" s="4"/>
      <c r="E3082" s="4"/>
      <c r="F3082" s="4"/>
    </row>
    <row r="3083" spans="3:6" x14ac:dyDescent="0.25">
      <c r="C3083" s="4"/>
      <c r="D3083" s="4"/>
      <c r="E3083" s="4"/>
      <c r="F3083" s="4"/>
    </row>
    <row r="3084" spans="3:6" x14ac:dyDescent="0.25">
      <c r="C3084" s="4"/>
      <c r="D3084" s="4"/>
      <c r="E3084" s="4"/>
      <c r="F3084" s="4"/>
    </row>
    <row r="3085" spans="3:6" x14ac:dyDescent="0.25">
      <c r="C3085" s="4"/>
      <c r="D3085" s="4"/>
      <c r="E3085" s="4"/>
      <c r="F3085" s="4"/>
    </row>
    <row r="3086" spans="3:6" x14ac:dyDescent="0.25">
      <c r="C3086" s="4"/>
      <c r="D3086" s="4"/>
      <c r="E3086" s="4"/>
      <c r="F3086" s="4"/>
    </row>
    <row r="3087" spans="3:6" x14ac:dyDescent="0.25">
      <c r="C3087" s="4"/>
      <c r="D3087" s="4"/>
      <c r="E3087" s="4"/>
      <c r="F3087" s="4"/>
    </row>
    <row r="3088" spans="3:6" x14ac:dyDescent="0.25">
      <c r="C3088" s="4"/>
      <c r="D3088" s="4"/>
      <c r="E3088" s="4"/>
      <c r="F3088" s="4"/>
    </row>
    <row r="3089" spans="3:6" x14ac:dyDescent="0.25">
      <c r="C3089" s="4"/>
      <c r="D3089" s="4"/>
      <c r="E3089" s="4"/>
      <c r="F3089" s="4"/>
    </row>
    <row r="3090" spans="3:6" x14ac:dyDescent="0.25">
      <c r="C3090" s="4"/>
      <c r="D3090" s="4"/>
      <c r="E3090" s="4"/>
      <c r="F3090" s="4"/>
    </row>
    <row r="3091" spans="3:6" x14ac:dyDescent="0.25">
      <c r="C3091" s="4"/>
      <c r="D3091" s="4"/>
      <c r="E3091" s="4"/>
      <c r="F3091" s="4"/>
    </row>
    <row r="3092" spans="3:6" x14ac:dyDescent="0.25">
      <c r="C3092" s="4"/>
      <c r="D3092" s="4"/>
      <c r="E3092" s="4"/>
      <c r="F3092" s="4"/>
    </row>
    <row r="3093" spans="3:6" x14ac:dyDescent="0.25">
      <c r="C3093" s="4"/>
      <c r="D3093" s="4"/>
      <c r="E3093" s="4"/>
      <c r="F3093" s="4"/>
    </row>
    <row r="3094" spans="3:6" x14ac:dyDescent="0.25">
      <c r="C3094" s="4"/>
      <c r="D3094" s="4"/>
      <c r="E3094" s="4"/>
      <c r="F3094" s="4"/>
    </row>
    <row r="3095" spans="3:6" x14ac:dyDescent="0.25">
      <c r="C3095" s="4"/>
      <c r="D3095" s="4"/>
      <c r="E3095" s="4"/>
      <c r="F3095" s="4"/>
    </row>
    <row r="3096" spans="3:6" x14ac:dyDescent="0.25">
      <c r="C3096" s="4"/>
      <c r="D3096" s="4"/>
      <c r="E3096" s="4"/>
      <c r="F3096" s="4"/>
    </row>
    <row r="3097" spans="3:6" x14ac:dyDescent="0.25">
      <c r="C3097" s="4"/>
      <c r="D3097" s="4"/>
      <c r="E3097" s="4"/>
      <c r="F3097" s="4"/>
    </row>
    <row r="3098" spans="3:6" x14ac:dyDescent="0.25">
      <c r="C3098" s="4"/>
      <c r="D3098" s="4"/>
      <c r="E3098" s="4"/>
      <c r="F3098" s="4"/>
    </row>
    <row r="3099" spans="3:6" x14ac:dyDescent="0.25">
      <c r="C3099" s="4"/>
      <c r="D3099" s="4"/>
      <c r="E3099" s="4"/>
      <c r="F3099" s="4"/>
    </row>
    <row r="3100" spans="3:6" x14ac:dyDescent="0.25">
      <c r="C3100" s="4"/>
      <c r="D3100" s="4"/>
      <c r="E3100" s="4"/>
      <c r="F3100" s="4"/>
    </row>
    <row r="3101" spans="3:6" x14ac:dyDescent="0.25">
      <c r="C3101" s="4"/>
      <c r="D3101" s="4"/>
      <c r="E3101" s="4"/>
      <c r="F3101" s="4"/>
    </row>
    <row r="3102" spans="3:6" x14ac:dyDescent="0.25">
      <c r="C3102" s="4"/>
      <c r="D3102" s="4"/>
      <c r="E3102" s="4"/>
      <c r="F3102" s="4"/>
    </row>
    <row r="3103" spans="3:6" x14ac:dyDescent="0.25">
      <c r="C3103" s="4"/>
      <c r="D3103" s="4"/>
      <c r="E3103" s="4"/>
      <c r="F3103" s="4"/>
    </row>
    <row r="3104" spans="3:6" x14ac:dyDescent="0.25">
      <c r="C3104" s="4"/>
      <c r="D3104" s="4"/>
      <c r="E3104" s="4"/>
      <c r="F3104" s="4"/>
    </row>
    <row r="3105" spans="3:6" x14ac:dyDescent="0.25">
      <c r="C3105" s="4"/>
      <c r="D3105" s="4"/>
      <c r="E3105" s="4"/>
      <c r="F3105" s="4"/>
    </row>
    <row r="3106" spans="3:6" x14ac:dyDescent="0.25">
      <c r="C3106" s="4"/>
      <c r="D3106" s="4"/>
      <c r="E3106" s="4"/>
      <c r="F3106" s="4"/>
    </row>
    <row r="3107" spans="3:6" x14ac:dyDescent="0.25">
      <c r="C3107" s="4"/>
      <c r="D3107" s="4"/>
      <c r="E3107" s="4"/>
      <c r="F3107" s="4"/>
    </row>
    <row r="3108" spans="3:6" x14ac:dyDescent="0.25">
      <c r="C3108" s="4"/>
      <c r="D3108" s="4"/>
      <c r="E3108" s="4"/>
      <c r="F3108" s="4"/>
    </row>
    <row r="3109" spans="3:6" x14ac:dyDescent="0.25">
      <c r="C3109" s="4"/>
      <c r="D3109" s="4"/>
      <c r="E3109" s="4"/>
      <c r="F3109" s="4"/>
    </row>
    <row r="3110" spans="3:6" x14ac:dyDescent="0.25">
      <c r="C3110" s="4"/>
      <c r="D3110" s="4"/>
      <c r="E3110" s="4"/>
      <c r="F3110" s="4"/>
    </row>
    <row r="3111" spans="3:6" x14ac:dyDescent="0.25">
      <c r="C3111" s="4"/>
      <c r="D3111" s="4"/>
      <c r="E3111" s="4"/>
      <c r="F3111" s="4"/>
    </row>
    <row r="3112" spans="3:6" x14ac:dyDescent="0.25">
      <c r="C3112" s="4"/>
      <c r="D3112" s="4"/>
      <c r="E3112" s="4"/>
      <c r="F3112" s="4"/>
    </row>
    <row r="3113" spans="3:6" x14ac:dyDescent="0.25">
      <c r="C3113" s="4"/>
      <c r="D3113" s="4"/>
      <c r="E3113" s="4"/>
      <c r="F3113" s="4"/>
    </row>
    <row r="3114" spans="3:6" x14ac:dyDescent="0.25">
      <c r="C3114" s="4"/>
      <c r="D3114" s="4"/>
      <c r="E3114" s="4"/>
      <c r="F3114" s="4"/>
    </row>
    <row r="3115" spans="3:6" x14ac:dyDescent="0.25">
      <c r="C3115" s="4"/>
      <c r="D3115" s="4"/>
      <c r="E3115" s="4"/>
      <c r="F3115" s="4"/>
    </row>
    <row r="3116" spans="3:6" x14ac:dyDescent="0.25">
      <c r="C3116" s="4"/>
      <c r="D3116" s="4"/>
      <c r="E3116" s="4"/>
      <c r="F3116" s="4"/>
    </row>
    <row r="3117" spans="3:6" x14ac:dyDescent="0.25">
      <c r="C3117" s="4"/>
      <c r="D3117" s="4"/>
      <c r="E3117" s="4"/>
      <c r="F3117" s="4"/>
    </row>
    <row r="3118" spans="3:6" x14ac:dyDescent="0.25">
      <c r="C3118" s="4"/>
      <c r="D3118" s="4"/>
      <c r="E3118" s="4"/>
      <c r="F3118" s="4"/>
    </row>
    <row r="3119" spans="3:6" x14ac:dyDescent="0.25">
      <c r="C3119" s="4"/>
      <c r="D3119" s="4"/>
      <c r="E3119" s="4"/>
      <c r="F3119" s="4"/>
    </row>
    <row r="3120" spans="3:6" x14ac:dyDescent="0.25">
      <c r="C3120" s="4"/>
      <c r="D3120" s="4"/>
      <c r="E3120" s="4"/>
      <c r="F3120" s="4"/>
    </row>
    <row r="3121" spans="3:6" x14ac:dyDescent="0.25">
      <c r="C3121" s="4"/>
      <c r="D3121" s="4"/>
      <c r="E3121" s="4"/>
      <c r="F3121" s="4"/>
    </row>
    <row r="3122" spans="3:6" x14ac:dyDescent="0.25">
      <c r="C3122" s="4"/>
      <c r="D3122" s="4"/>
      <c r="E3122" s="4"/>
      <c r="F3122" s="4"/>
    </row>
    <row r="3123" spans="3:6" x14ac:dyDescent="0.25">
      <c r="C3123" s="4"/>
      <c r="D3123" s="4"/>
      <c r="E3123" s="4"/>
      <c r="F3123" s="4"/>
    </row>
    <row r="3124" spans="3:6" x14ac:dyDescent="0.25">
      <c r="C3124" s="4"/>
      <c r="D3124" s="4"/>
      <c r="E3124" s="4"/>
      <c r="F3124" s="4"/>
    </row>
    <row r="3125" spans="3:6" x14ac:dyDescent="0.25">
      <c r="C3125" s="4"/>
      <c r="D3125" s="4"/>
      <c r="E3125" s="4"/>
      <c r="F3125" s="4"/>
    </row>
    <row r="3126" spans="3:6" x14ac:dyDescent="0.25">
      <c r="C3126" s="4"/>
      <c r="D3126" s="4"/>
      <c r="E3126" s="4"/>
      <c r="F3126" s="4"/>
    </row>
    <row r="3127" spans="3:6" x14ac:dyDescent="0.25">
      <c r="C3127" s="4"/>
      <c r="D3127" s="4"/>
      <c r="E3127" s="4"/>
      <c r="F3127" s="4"/>
    </row>
    <row r="3128" spans="3:6" x14ac:dyDescent="0.25">
      <c r="C3128" s="4"/>
      <c r="D3128" s="4"/>
      <c r="E3128" s="4"/>
      <c r="F3128" s="4"/>
    </row>
    <row r="3129" spans="3:6" x14ac:dyDescent="0.25">
      <c r="C3129" s="4"/>
      <c r="D3129" s="4"/>
      <c r="E3129" s="4"/>
      <c r="F3129" s="4"/>
    </row>
    <row r="3130" spans="3:6" x14ac:dyDescent="0.25">
      <c r="C3130" s="4"/>
      <c r="D3130" s="4"/>
      <c r="E3130" s="4"/>
      <c r="F3130" s="4"/>
    </row>
    <row r="3131" spans="3:6" x14ac:dyDescent="0.25">
      <c r="C3131" s="4"/>
      <c r="D3131" s="4"/>
      <c r="E3131" s="4"/>
      <c r="F3131" s="4"/>
    </row>
    <row r="3132" spans="3:6" x14ac:dyDescent="0.25">
      <c r="C3132" s="4"/>
      <c r="D3132" s="4"/>
      <c r="E3132" s="4"/>
      <c r="F3132" s="4"/>
    </row>
    <row r="3133" spans="3:6" x14ac:dyDescent="0.25">
      <c r="C3133" s="4"/>
      <c r="D3133" s="4"/>
      <c r="E3133" s="4"/>
      <c r="F3133" s="4"/>
    </row>
    <row r="3134" spans="3:6" x14ac:dyDescent="0.25">
      <c r="C3134" s="4"/>
      <c r="D3134" s="4"/>
      <c r="E3134" s="4"/>
      <c r="F3134" s="4"/>
    </row>
    <row r="3135" spans="3:6" x14ac:dyDescent="0.25">
      <c r="C3135" s="4"/>
      <c r="D3135" s="4"/>
      <c r="E3135" s="4"/>
      <c r="F3135" s="4"/>
    </row>
    <row r="3136" spans="3:6" x14ac:dyDescent="0.25">
      <c r="C3136" s="4"/>
      <c r="D3136" s="4"/>
      <c r="E3136" s="4"/>
      <c r="F3136" s="4"/>
    </row>
    <row r="3137" spans="3:6" x14ac:dyDescent="0.25">
      <c r="C3137" s="4"/>
      <c r="D3137" s="4"/>
      <c r="E3137" s="4"/>
      <c r="F3137" s="4"/>
    </row>
    <row r="3138" spans="3:6" x14ac:dyDescent="0.25">
      <c r="C3138" s="4"/>
      <c r="D3138" s="4"/>
      <c r="E3138" s="4"/>
      <c r="F3138" s="4"/>
    </row>
    <row r="3139" spans="3:6" x14ac:dyDescent="0.25">
      <c r="C3139" s="4"/>
      <c r="D3139" s="4"/>
      <c r="E3139" s="4"/>
      <c r="F3139" s="4"/>
    </row>
    <row r="3140" spans="3:6" x14ac:dyDescent="0.25">
      <c r="C3140" s="4"/>
      <c r="D3140" s="4"/>
      <c r="E3140" s="4"/>
      <c r="F3140" s="4"/>
    </row>
    <row r="3141" spans="3:6" x14ac:dyDescent="0.25">
      <c r="C3141" s="4"/>
      <c r="D3141" s="4"/>
      <c r="E3141" s="4"/>
      <c r="F3141" s="4"/>
    </row>
    <row r="3142" spans="3:6" x14ac:dyDescent="0.25">
      <c r="C3142" s="4"/>
      <c r="D3142" s="4"/>
      <c r="E3142" s="4"/>
      <c r="F3142" s="4"/>
    </row>
    <row r="3143" spans="3:6" x14ac:dyDescent="0.25">
      <c r="C3143" s="4"/>
      <c r="D3143" s="4"/>
      <c r="E3143" s="4"/>
      <c r="F3143" s="4"/>
    </row>
    <row r="3144" spans="3:6" x14ac:dyDescent="0.25">
      <c r="C3144" s="4"/>
      <c r="D3144" s="4"/>
      <c r="E3144" s="4"/>
      <c r="F3144" s="4"/>
    </row>
    <row r="3145" spans="3:6" x14ac:dyDescent="0.25">
      <c r="C3145" s="4"/>
      <c r="D3145" s="4"/>
      <c r="E3145" s="4"/>
      <c r="F3145" s="4"/>
    </row>
    <row r="3146" spans="3:6" x14ac:dyDescent="0.25">
      <c r="C3146" s="4"/>
      <c r="D3146" s="4"/>
      <c r="E3146" s="4"/>
      <c r="F3146" s="4"/>
    </row>
    <row r="3147" spans="3:6" x14ac:dyDescent="0.25">
      <c r="C3147" s="4"/>
      <c r="D3147" s="4"/>
      <c r="E3147" s="4"/>
      <c r="F3147" s="4"/>
    </row>
    <row r="3148" spans="3:6" x14ac:dyDescent="0.25">
      <c r="C3148" s="4"/>
      <c r="D3148" s="4"/>
      <c r="E3148" s="4"/>
      <c r="F3148" s="4"/>
    </row>
    <row r="3149" spans="3:6" x14ac:dyDescent="0.25">
      <c r="C3149" s="4"/>
      <c r="D3149" s="4"/>
      <c r="E3149" s="4"/>
      <c r="F3149" s="4"/>
    </row>
    <row r="3150" spans="3:6" x14ac:dyDescent="0.25">
      <c r="C3150" s="4"/>
      <c r="D3150" s="4"/>
      <c r="E3150" s="4"/>
      <c r="F3150" s="4"/>
    </row>
    <row r="3151" spans="3:6" x14ac:dyDescent="0.25">
      <c r="C3151" s="4"/>
      <c r="D3151" s="4"/>
      <c r="E3151" s="4"/>
      <c r="F3151" s="4"/>
    </row>
    <row r="3152" spans="3:6" x14ac:dyDescent="0.25">
      <c r="C3152" s="4"/>
      <c r="D3152" s="4"/>
      <c r="E3152" s="4"/>
      <c r="F3152" s="4"/>
    </row>
    <row r="3153" spans="3:6" x14ac:dyDescent="0.25">
      <c r="C3153" s="4"/>
      <c r="D3153" s="4"/>
      <c r="E3153" s="4"/>
      <c r="F3153" s="4"/>
    </row>
    <row r="3154" spans="3:6" x14ac:dyDescent="0.25">
      <c r="C3154" s="4"/>
      <c r="D3154" s="4"/>
      <c r="E3154" s="4"/>
      <c r="F3154" s="4"/>
    </row>
    <row r="3155" spans="3:6" x14ac:dyDescent="0.25">
      <c r="C3155" s="4"/>
      <c r="D3155" s="4"/>
      <c r="E3155" s="4"/>
      <c r="F3155" s="4"/>
    </row>
    <row r="3156" spans="3:6" x14ac:dyDescent="0.25">
      <c r="C3156" s="4"/>
      <c r="D3156" s="4"/>
      <c r="E3156" s="4"/>
      <c r="F3156" s="4"/>
    </row>
    <row r="3157" spans="3:6" x14ac:dyDescent="0.25">
      <c r="C3157" s="4"/>
      <c r="D3157" s="4"/>
      <c r="E3157" s="4"/>
      <c r="F3157" s="4"/>
    </row>
    <row r="3158" spans="3:6" x14ac:dyDescent="0.25">
      <c r="C3158" s="4"/>
      <c r="D3158" s="4"/>
      <c r="E3158" s="4"/>
      <c r="F3158" s="4"/>
    </row>
    <row r="3159" spans="3:6" x14ac:dyDescent="0.25">
      <c r="C3159" s="4"/>
      <c r="D3159" s="4"/>
      <c r="E3159" s="4"/>
      <c r="F3159" s="4"/>
    </row>
    <row r="3160" spans="3:6" x14ac:dyDescent="0.25">
      <c r="C3160" s="4"/>
      <c r="D3160" s="4"/>
      <c r="E3160" s="4"/>
      <c r="F3160" s="4"/>
    </row>
    <row r="3161" spans="3:6" x14ac:dyDescent="0.25">
      <c r="C3161" s="4"/>
      <c r="D3161" s="4"/>
      <c r="E3161" s="4"/>
      <c r="F3161" s="4"/>
    </row>
    <row r="3162" spans="3:6" x14ac:dyDescent="0.25">
      <c r="C3162" s="4"/>
      <c r="D3162" s="4"/>
      <c r="E3162" s="4"/>
      <c r="F3162" s="4"/>
    </row>
    <row r="3163" spans="3:6" x14ac:dyDescent="0.25">
      <c r="C3163" s="4"/>
      <c r="D3163" s="4"/>
      <c r="E3163" s="4"/>
      <c r="F3163" s="4"/>
    </row>
    <row r="3164" spans="3:6" x14ac:dyDescent="0.25">
      <c r="C3164" s="4"/>
      <c r="D3164" s="4"/>
      <c r="E3164" s="4"/>
      <c r="F3164" s="4"/>
    </row>
    <row r="3165" spans="3:6" x14ac:dyDescent="0.25">
      <c r="C3165" s="4"/>
      <c r="D3165" s="4"/>
      <c r="E3165" s="4"/>
      <c r="F3165" s="4"/>
    </row>
    <row r="3166" spans="3:6" x14ac:dyDescent="0.25">
      <c r="C3166" s="4"/>
      <c r="D3166" s="4"/>
      <c r="E3166" s="4"/>
      <c r="F3166" s="4"/>
    </row>
    <row r="3167" spans="3:6" x14ac:dyDescent="0.25">
      <c r="C3167" s="4"/>
      <c r="D3167" s="4"/>
      <c r="E3167" s="4"/>
      <c r="F3167" s="4"/>
    </row>
    <row r="3168" spans="3:6" x14ac:dyDescent="0.25">
      <c r="C3168" s="4"/>
      <c r="D3168" s="4"/>
      <c r="E3168" s="4"/>
      <c r="F3168" s="4"/>
    </row>
    <row r="3169" spans="3:6" x14ac:dyDescent="0.25">
      <c r="C3169" s="4"/>
      <c r="D3169" s="4"/>
      <c r="E3169" s="4"/>
      <c r="F3169" s="4"/>
    </row>
    <row r="3170" spans="3:6" x14ac:dyDescent="0.25">
      <c r="C3170" s="4"/>
      <c r="D3170" s="4"/>
      <c r="E3170" s="4"/>
      <c r="F3170" s="4"/>
    </row>
    <row r="3171" spans="3:6" x14ac:dyDescent="0.25">
      <c r="C3171" s="4"/>
      <c r="D3171" s="4"/>
      <c r="E3171" s="4"/>
      <c r="F3171" s="4"/>
    </row>
    <row r="3172" spans="3:6" x14ac:dyDescent="0.25">
      <c r="C3172" s="4"/>
      <c r="D3172" s="4"/>
      <c r="E3172" s="4"/>
      <c r="F3172" s="4"/>
    </row>
    <row r="3173" spans="3:6" x14ac:dyDescent="0.25">
      <c r="C3173" s="4"/>
      <c r="D3173" s="4"/>
      <c r="E3173" s="4"/>
      <c r="F3173" s="4"/>
    </row>
    <row r="3174" spans="3:6" x14ac:dyDescent="0.25">
      <c r="C3174" s="4"/>
      <c r="D3174" s="4"/>
      <c r="E3174" s="4"/>
      <c r="F3174" s="4"/>
    </row>
    <row r="3175" spans="3:6" x14ac:dyDescent="0.25">
      <c r="C3175" s="4"/>
      <c r="D3175" s="4"/>
      <c r="E3175" s="4"/>
      <c r="F3175" s="4"/>
    </row>
    <row r="3176" spans="3:6" x14ac:dyDescent="0.25">
      <c r="C3176" s="4"/>
      <c r="D3176" s="4"/>
      <c r="E3176" s="4"/>
      <c r="F3176" s="4"/>
    </row>
    <row r="3177" spans="3:6" x14ac:dyDescent="0.25">
      <c r="C3177" s="4"/>
      <c r="D3177" s="4"/>
      <c r="E3177" s="4"/>
      <c r="F3177" s="4"/>
    </row>
    <row r="3178" spans="3:6" x14ac:dyDescent="0.25">
      <c r="C3178" s="4"/>
      <c r="D3178" s="4"/>
      <c r="E3178" s="4"/>
      <c r="F3178" s="4"/>
    </row>
    <row r="3179" spans="3:6" x14ac:dyDescent="0.25">
      <c r="C3179" s="4"/>
      <c r="D3179" s="4"/>
      <c r="E3179" s="4"/>
      <c r="F3179" s="4"/>
    </row>
    <row r="3180" spans="3:6" x14ac:dyDescent="0.25">
      <c r="C3180" s="4"/>
      <c r="D3180" s="4"/>
      <c r="E3180" s="4"/>
      <c r="F3180" s="4"/>
    </row>
    <row r="3181" spans="3:6" x14ac:dyDescent="0.25">
      <c r="C3181" s="4"/>
      <c r="D3181" s="4"/>
      <c r="E3181" s="4"/>
      <c r="F3181" s="4"/>
    </row>
    <row r="3182" spans="3:6" x14ac:dyDescent="0.25">
      <c r="C3182" s="4"/>
      <c r="D3182" s="4"/>
      <c r="E3182" s="4"/>
      <c r="F3182" s="4"/>
    </row>
    <row r="3183" spans="3:6" x14ac:dyDescent="0.25">
      <c r="C3183" s="4"/>
      <c r="D3183" s="4"/>
      <c r="E3183" s="4"/>
      <c r="F3183" s="4"/>
    </row>
    <row r="3184" spans="3:6" x14ac:dyDescent="0.25">
      <c r="C3184" s="4"/>
      <c r="D3184" s="4"/>
      <c r="E3184" s="4"/>
      <c r="F3184" s="4"/>
    </row>
    <row r="3185" spans="3:6" x14ac:dyDescent="0.25">
      <c r="C3185" s="4"/>
      <c r="D3185" s="4"/>
      <c r="E3185" s="4"/>
      <c r="F3185" s="4"/>
    </row>
    <row r="3186" spans="3:6" x14ac:dyDescent="0.25">
      <c r="C3186" s="4"/>
      <c r="D3186" s="4"/>
      <c r="E3186" s="4"/>
      <c r="F3186" s="4"/>
    </row>
    <row r="3187" spans="3:6" x14ac:dyDescent="0.25">
      <c r="C3187" s="4"/>
      <c r="D3187" s="4"/>
      <c r="E3187" s="4"/>
      <c r="F3187" s="4"/>
    </row>
    <row r="3188" spans="3:6" x14ac:dyDescent="0.25">
      <c r="C3188" s="4"/>
      <c r="D3188" s="4"/>
      <c r="E3188" s="4"/>
      <c r="F3188" s="4"/>
    </row>
    <row r="3189" spans="3:6" x14ac:dyDescent="0.25">
      <c r="C3189" s="4"/>
      <c r="D3189" s="4"/>
      <c r="E3189" s="4"/>
      <c r="F3189" s="4"/>
    </row>
    <row r="3190" spans="3:6" x14ac:dyDescent="0.25">
      <c r="C3190" s="4"/>
      <c r="D3190" s="4"/>
      <c r="E3190" s="4"/>
      <c r="F3190" s="4"/>
    </row>
    <row r="3191" spans="3:6" x14ac:dyDescent="0.25">
      <c r="C3191" s="4"/>
      <c r="D3191" s="4"/>
      <c r="E3191" s="4"/>
      <c r="F3191" s="4"/>
    </row>
    <row r="3192" spans="3:6" x14ac:dyDescent="0.25">
      <c r="C3192" s="4"/>
      <c r="D3192" s="4"/>
      <c r="E3192" s="4"/>
      <c r="F3192" s="4"/>
    </row>
    <row r="3193" spans="3:6" x14ac:dyDescent="0.25">
      <c r="C3193" s="4"/>
      <c r="D3193" s="4"/>
      <c r="E3193" s="4"/>
      <c r="F3193" s="4"/>
    </row>
    <row r="3194" spans="3:6" x14ac:dyDescent="0.25">
      <c r="C3194" s="4"/>
      <c r="D3194" s="4"/>
      <c r="E3194" s="4"/>
      <c r="F3194" s="4"/>
    </row>
    <row r="3195" spans="3:6" x14ac:dyDescent="0.25">
      <c r="C3195" s="4"/>
      <c r="D3195" s="4"/>
      <c r="E3195" s="4"/>
      <c r="F3195" s="4"/>
    </row>
    <row r="3196" spans="3:6" x14ac:dyDescent="0.25">
      <c r="C3196" s="4"/>
      <c r="D3196" s="4"/>
      <c r="E3196" s="4"/>
      <c r="F3196" s="4"/>
    </row>
    <row r="3197" spans="3:6" x14ac:dyDescent="0.25">
      <c r="C3197" s="4"/>
      <c r="D3197" s="4"/>
      <c r="E3197" s="4"/>
      <c r="F3197" s="4"/>
    </row>
    <row r="3198" spans="3:6" x14ac:dyDescent="0.25">
      <c r="C3198" s="4"/>
      <c r="D3198" s="4"/>
      <c r="E3198" s="4"/>
      <c r="F3198" s="4"/>
    </row>
    <row r="3199" spans="3:6" x14ac:dyDescent="0.25">
      <c r="C3199" s="4"/>
      <c r="D3199" s="4"/>
      <c r="E3199" s="4"/>
      <c r="F3199" s="4"/>
    </row>
    <row r="3200" spans="3:6" x14ac:dyDescent="0.25">
      <c r="C3200" s="4"/>
      <c r="D3200" s="4"/>
      <c r="E3200" s="4"/>
      <c r="F3200" s="4"/>
    </row>
    <row r="3201" spans="3:6" x14ac:dyDescent="0.25">
      <c r="C3201" s="4"/>
      <c r="D3201" s="4"/>
      <c r="E3201" s="4"/>
      <c r="F3201" s="4"/>
    </row>
    <row r="3202" spans="3:6" x14ac:dyDescent="0.25">
      <c r="C3202" s="4"/>
      <c r="D3202" s="4"/>
      <c r="E3202" s="4"/>
      <c r="F3202" s="4"/>
    </row>
    <row r="3203" spans="3:6" x14ac:dyDescent="0.25">
      <c r="C3203" s="4"/>
      <c r="D3203" s="4"/>
      <c r="E3203" s="4"/>
      <c r="F3203" s="4"/>
    </row>
    <row r="3204" spans="3:6" x14ac:dyDescent="0.25">
      <c r="C3204" s="4"/>
      <c r="D3204" s="4"/>
      <c r="E3204" s="4"/>
      <c r="F3204" s="4"/>
    </row>
    <row r="3205" spans="3:6" x14ac:dyDescent="0.25">
      <c r="C3205" s="4"/>
      <c r="D3205" s="4"/>
      <c r="E3205" s="4"/>
      <c r="F3205" s="4"/>
    </row>
    <row r="3206" spans="3:6" x14ac:dyDescent="0.25">
      <c r="C3206" s="4"/>
      <c r="D3206" s="4"/>
      <c r="E3206" s="4"/>
      <c r="F3206" s="4"/>
    </row>
    <row r="3207" spans="3:6" x14ac:dyDescent="0.25">
      <c r="C3207" s="4"/>
      <c r="D3207" s="4"/>
      <c r="E3207" s="4"/>
      <c r="F3207" s="4"/>
    </row>
    <row r="3208" spans="3:6" x14ac:dyDescent="0.25">
      <c r="C3208" s="4"/>
      <c r="D3208" s="4"/>
      <c r="E3208" s="4"/>
      <c r="F3208" s="4"/>
    </row>
    <row r="3209" spans="3:6" x14ac:dyDescent="0.25">
      <c r="C3209" s="4"/>
      <c r="D3209" s="4"/>
      <c r="E3209" s="4"/>
      <c r="F3209" s="4"/>
    </row>
    <row r="3210" spans="3:6" x14ac:dyDescent="0.25">
      <c r="C3210" s="4"/>
      <c r="D3210" s="4"/>
      <c r="E3210" s="4"/>
      <c r="F3210" s="4"/>
    </row>
    <row r="3211" spans="3:6" x14ac:dyDescent="0.25">
      <c r="C3211" s="4"/>
      <c r="D3211" s="4"/>
      <c r="E3211" s="4"/>
      <c r="F3211" s="4"/>
    </row>
    <row r="3212" spans="3:6" x14ac:dyDescent="0.25">
      <c r="C3212" s="4"/>
      <c r="D3212" s="4"/>
      <c r="E3212" s="4"/>
      <c r="F3212" s="4"/>
    </row>
    <row r="3213" spans="3:6" x14ac:dyDescent="0.25">
      <c r="C3213" s="4"/>
      <c r="D3213" s="4"/>
      <c r="E3213" s="4"/>
      <c r="F3213" s="4"/>
    </row>
    <row r="3214" spans="3:6" x14ac:dyDescent="0.25">
      <c r="C3214" s="4"/>
      <c r="D3214" s="4"/>
      <c r="E3214" s="4"/>
      <c r="F3214" s="4"/>
    </row>
    <row r="3215" spans="3:6" x14ac:dyDescent="0.25">
      <c r="C3215" s="4"/>
      <c r="D3215" s="4"/>
      <c r="E3215" s="4"/>
      <c r="F3215" s="4"/>
    </row>
    <row r="3216" spans="3:6" x14ac:dyDescent="0.25">
      <c r="C3216" s="4"/>
      <c r="D3216" s="4"/>
      <c r="E3216" s="4"/>
      <c r="F3216" s="4"/>
    </row>
    <row r="3217" spans="3:6" x14ac:dyDescent="0.25">
      <c r="C3217" s="4"/>
      <c r="D3217" s="4"/>
      <c r="E3217" s="4"/>
      <c r="F3217" s="4"/>
    </row>
    <row r="3218" spans="3:6" x14ac:dyDescent="0.25">
      <c r="C3218" s="4"/>
      <c r="D3218" s="4"/>
      <c r="E3218" s="4"/>
      <c r="F3218" s="4"/>
    </row>
    <row r="3219" spans="3:6" x14ac:dyDescent="0.25">
      <c r="C3219" s="4"/>
      <c r="D3219" s="4"/>
      <c r="E3219" s="4"/>
      <c r="F3219" s="4"/>
    </row>
    <row r="3220" spans="3:6" x14ac:dyDescent="0.25">
      <c r="C3220" s="4"/>
      <c r="D3220" s="4"/>
      <c r="E3220" s="4"/>
      <c r="F3220" s="4"/>
    </row>
    <row r="3221" spans="3:6" x14ac:dyDescent="0.25">
      <c r="C3221" s="4"/>
      <c r="D3221" s="4"/>
      <c r="E3221" s="4"/>
      <c r="F3221" s="4"/>
    </row>
    <row r="3222" spans="3:6" x14ac:dyDescent="0.25">
      <c r="C3222" s="4"/>
      <c r="D3222" s="4"/>
      <c r="E3222" s="4"/>
      <c r="F3222" s="4"/>
    </row>
    <row r="3223" spans="3:6" x14ac:dyDescent="0.25">
      <c r="C3223" s="4"/>
      <c r="D3223" s="4"/>
      <c r="E3223" s="4"/>
      <c r="F3223" s="4"/>
    </row>
    <row r="3224" spans="3:6" x14ac:dyDescent="0.25">
      <c r="C3224" s="4"/>
      <c r="D3224" s="4"/>
      <c r="E3224" s="4"/>
      <c r="F3224" s="4"/>
    </row>
    <row r="3225" spans="3:6" x14ac:dyDescent="0.25">
      <c r="C3225" s="4"/>
      <c r="D3225" s="4"/>
      <c r="E3225" s="4"/>
      <c r="F3225" s="4"/>
    </row>
    <row r="3226" spans="3:6" x14ac:dyDescent="0.25">
      <c r="C3226" s="4"/>
      <c r="D3226" s="4"/>
      <c r="E3226" s="4"/>
      <c r="F3226" s="4"/>
    </row>
    <row r="3227" spans="3:6" x14ac:dyDescent="0.25">
      <c r="C3227" s="4"/>
      <c r="D3227" s="4"/>
      <c r="E3227" s="4"/>
      <c r="F3227" s="4"/>
    </row>
    <row r="3228" spans="3:6" x14ac:dyDescent="0.25">
      <c r="C3228" s="4"/>
      <c r="D3228" s="4"/>
      <c r="E3228" s="4"/>
      <c r="F3228" s="4"/>
    </row>
    <row r="3229" spans="3:6" x14ac:dyDescent="0.25">
      <c r="C3229" s="4"/>
      <c r="D3229" s="4"/>
      <c r="E3229" s="4"/>
      <c r="F3229" s="4"/>
    </row>
    <row r="3230" spans="3:6" x14ac:dyDescent="0.25">
      <c r="C3230" s="4"/>
      <c r="D3230" s="4"/>
      <c r="E3230" s="4"/>
      <c r="F3230" s="4"/>
    </row>
    <row r="3231" spans="3:6" x14ac:dyDescent="0.25">
      <c r="C3231" s="4"/>
      <c r="D3231" s="4"/>
      <c r="E3231" s="4"/>
      <c r="F3231" s="4"/>
    </row>
    <row r="3232" spans="3:6" x14ac:dyDescent="0.25">
      <c r="C3232" s="4"/>
      <c r="D3232" s="4"/>
      <c r="E3232" s="4"/>
      <c r="F3232" s="4"/>
    </row>
    <row r="3233" spans="3:6" x14ac:dyDescent="0.25">
      <c r="C3233" s="4"/>
      <c r="D3233" s="4"/>
      <c r="E3233" s="4"/>
      <c r="F3233" s="4"/>
    </row>
    <row r="3234" spans="3:6" x14ac:dyDescent="0.25">
      <c r="C3234" s="4"/>
      <c r="D3234" s="4"/>
      <c r="E3234" s="4"/>
      <c r="F3234" s="4"/>
    </row>
    <row r="3235" spans="3:6" x14ac:dyDescent="0.25">
      <c r="C3235" s="4"/>
      <c r="D3235" s="4"/>
      <c r="E3235" s="4"/>
      <c r="F3235" s="4"/>
    </row>
    <row r="3236" spans="3:6" x14ac:dyDescent="0.25">
      <c r="C3236" s="4"/>
      <c r="D3236" s="4"/>
      <c r="E3236" s="4"/>
      <c r="F3236" s="4"/>
    </row>
    <row r="3237" spans="3:6" x14ac:dyDescent="0.25">
      <c r="C3237" s="4"/>
      <c r="D3237" s="4"/>
      <c r="E3237" s="4"/>
      <c r="F3237" s="4"/>
    </row>
    <row r="3238" spans="3:6" x14ac:dyDescent="0.25">
      <c r="C3238" s="4"/>
      <c r="D3238" s="4"/>
      <c r="E3238" s="4"/>
      <c r="F3238" s="4"/>
    </row>
    <row r="3239" spans="3:6" x14ac:dyDescent="0.25">
      <c r="C3239" s="4"/>
      <c r="D3239" s="4"/>
      <c r="E3239" s="4"/>
      <c r="F3239" s="4"/>
    </row>
    <row r="3240" spans="3:6" x14ac:dyDescent="0.25">
      <c r="C3240" s="4"/>
      <c r="D3240" s="4"/>
      <c r="E3240" s="4"/>
      <c r="F3240" s="4"/>
    </row>
    <row r="3241" spans="3:6" x14ac:dyDescent="0.25">
      <c r="C3241" s="4"/>
      <c r="D3241" s="4"/>
      <c r="E3241" s="4"/>
      <c r="F3241" s="4"/>
    </row>
    <row r="3242" spans="3:6" x14ac:dyDescent="0.25">
      <c r="C3242" s="4"/>
      <c r="D3242" s="4"/>
      <c r="E3242" s="4"/>
      <c r="F3242" s="4"/>
    </row>
    <row r="3243" spans="3:6" x14ac:dyDescent="0.25">
      <c r="C3243" s="4"/>
      <c r="D3243" s="4"/>
      <c r="E3243" s="4"/>
      <c r="F3243" s="4"/>
    </row>
    <row r="3244" spans="3:6" x14ac:dyDescent="0.25">
      <c r="C3244" s="4"/>
      <c r="D3244" s="4"/>
      <c r="E3244" s="4"/>
      <c r="F3244" s="4"/>
    </row>
    <row r="3245" spans="3:6" x14ac:dyDescent="0.25">
      <c r="C3245" s="4"/>
      <c r="D3245" s="4"/>
      <c r="E3245" s="4"/>
      <c r="F3245" s="4"/>
    </row>
    <row r="3246" spans="3:6" x14ac:dyDescent="0.25">
      <c r="C3246" s="4"/>
      <c r="D3246" s="4"/>
      <c r="E3246" s="4"/>
      <c r="F3246" s="4"/>
    </row>
    <row r="3247" spans="3:6" x14ac:dyDescent="0.25">
      <c r="C3247" s="4"/>
      <c r="D3247" s="4"/>
      <c r="E3247" s="4"/>
      <c r="F3247" s="4"/>
    </row>
    <row r="3248" spans="3:6" x14ac:dyDescent="0.25">
      <c r="C3248" s="4"/>
      <c r="D3248" s="4"/>
      <c r="E3248" s="4"/>
      <c r="F3248" s="4"/>
    </row>
    <row r="3249" spans="3:6" x14ac:dyDescent="0.25">
      <c r="C3249" s="4"/>
      <c r="D3249" s="4"/>
      <c r="E3249" s="4"/>
      <c r="F3249" s="4"/>
    </row>
    <row r="3250" spans="3:6" x14ac:dyDescent="0.25">
      <c r="C3250" s="4"/>
      <c r="D3250" s="4"/>
      <c r="E3250" s="4"/>
      <c r="F3250" s="4"/>
    </row>
    <row r="3251" spans="3:6" x14ac:dyDescent="0.25">
      <c r="C3251" s="4"/>
      <c r="D3251" s="4"/>
      <c r="E3251" s="4"/>
      <c r="F3251" s="4"/>
    </row>
    <row r="3252" spans="3:6" x14ac:dyDescent="0.25">
      <c r="C3252" s="4"/>
      <c r="D3252" s="4"/>
      <c r="E3252" s="4"/>
      <c r="F3252" s="4"/>
    </row>
    <row r="3253" spans="3:6" x14ac:dyDescent="0.25">
      <c r="C3253" s="4"/>
      <c r="D3253" s="4"/>
      <c r="E3253" s="4"/>
      <c r="F3253" s="4"/>
    </row>
    <row r="3254" spans="3:6" x14ac:dyDescent="0.25">
      <c r="C3254" s="4"/>
      <c r="D3254" s="4"/>
      <c r="E3254" s="4"/>
      <c r="F3254" s="4"/>
    </row>
    <row r="3255" spans="3:6" x14ac:dyDescent="0.25">
      <c r="C3255" s="4"/>
      <c r="D3255" s="4"/>
      <c r="E3255" s="4"/>
      <c r="F3255" s="4"/>
    </row>
    <row r="3256" spans="3:6" x14ac:dyDescent="0.25">
      <c r="C3256" s="4"/>
      <c r="D3256" s="4"/>
      <c r="E3256" s="4"/>
      <c r="F3256" s="4"/>
    </row>
    <row r="3257" spans="3:6" x14ac:dyDescent="0.25">
      <c r="C3257" s="4"/>
      <c r="D3257" s="4"/>
      <c r="E3257" s="4"/>
      <c r="F3257" s="4"/>
    </row>
    <row r="3258" spans="3:6" x14ac:dyDescent="0.25">
      <c r="C3258" s="4"/>
      <c r="D3258" s="4"/>
      <c r="E3258" s="4"/>
      <c r="F3258" s="4"/>
    </row>
    <row r="3259" spans="3:6" x14ac:dyDescent="0.25">
      <c r="C3259" s="4"/>
      <c r="D3259" s="4"/>
      <c r="E3259" s="4"/>
      <c r="F3259" s="4"/>
    </row>
    <row r="3260" spans="3:6" x14ac:dyDescent="0.25">
      <c r="C3260" s="4"/>
      <c r="D3260" s="4"/>
      <c r="E3260" s="4"/>
      <c r="F3260" s="4"/>
    </row>
    <row r="3261" spans="3:6" x14ac:dyDescent="0.25">
      <c r="C3261" s="4"/>
      <c r="D3261" s="4"/>
      <c r="E3261" s="4"/>
      <c r="F3261" s="4"/>
    </row>
    <row r="3262" spans="3:6" x14ac:dyDescent="0.25">
      <c r="C3262" s="4"/>
      <c r="D3262" s="4"/>
      <c r="E3262" s="4"/>
      <c r="F3262" s="4"/>
    </row>
    <row r="3263" spans="3:6" x14ac:dyDescent="0.25">
      <c r="C3263" s="4"/>
      <c r="D3263" s="4"/>
      <c r="E3263" s="4"/>
      <c r="F3263" s="4"/>
    </row>
    <row r="3264" spans="3:6" x14ac:dyDescent="0.25">
      <c r="C3264" s="4"/>
      <c r="D3264" s="4"/>
      <c r="E3264" s="4"/>
      <c r="F3264" s="4"/>
    </row>
    <row r="3265" spans="3:6" x14ac:dyDescent="0.25">
      <c r="C3265" s="4"/>
      <c r="D3265" s="4"/>
      <c r="E3265" s="4"/>
      <c r="F3265" s="4"/>
    </row>
    <row r="3266" spans="3:6" x14ac:dyDescent="0.25">
      <c r="C3266" s="4"/>
      <c r="D3266" s="4"/>
      <c r="E3266" s="4"/>
      <c r="F3266" s="4"/>
    </row>
    <row r="3267" spans="3:6" x14ac:dyDescent="0.25">
      <c r="C3267" s="4"/>
      <c r="D3267" s="4"/>
      <c r="E3267" s="4"/>
      <c r="F3267" s="4"/>
    </row>
    <row r="3268" spans="3:6" x14ac:dyDescent="0.25">
      <c r="C3268" s="4"/>
      <c r="D3268" s="4"/>
      <c r="E3268" s="4"/>
      <c r="F3268" s="4"/>
    </row>
    <row r="3269" spans="3:6" x14ac:dyDescent="0.25">
      <c r="C3269" s="4"/>
      <c r="D3269" s="4"/>
      <c r="E3269" s="4"/>
      <c r="F3269" s="4"/>
    </row>
    <row r="3270" spans="3:6" x14ac:dyDescent="0.25">
      <c r="C3270" s="4"/>
      <c r="D3270" s="4"/>
      <c r="E3270" s="4"/>
      <c r="F3270" s="4"/>
    </row>
    <row r="3271" spans="3:6" x14ac:dyDescent="0.25">
      <c r="C3271" s="4"/>
      <c r="D3271" s="4"/>
      <c r="E3271" s="4"/>
      <c r="F3271" s="4"/>
    </row>
    <row r="3272" spans="3:6" x14ac:dyDescent="0.25">
      <c r="C3272" s="4"/>
      <c r="D3272" s="4"/>
      <c r="E3272" s="4"/>
      <c r="F3272" s="4"/>
    </row>
    <row r="3273" spans="3:6" x14ac:dyDescent="0.25">
      <c r="C3273" s="4"/>
      <c r="D3273" s="4"/>
      <c r="E3273" s="4"/>
      <c r="F3273" s="4"/>
    </row>
    <row r="3274" spans="3:6" x14ac:dyDescent="0.25">
      <c r="C3274" s="4"/>
      <c r="D3274" s="4"/>
      <c r="E3274" s="4"/>
      <c r="F3274" s="4"/>
    </row>
    <row r="3275" spans="3:6" x14ac:dyDescent="0.25">
      <c r="C3275" s="4"/>
      <c r="D3275" s="4"/>
      <c r="E3275" s="4"/>
      <c r="F3275" s="4"/>
    </row>
    <row r="3276" spans="3:6" x14ac:dyDescent="0.25">
      <c r="C3276" s="4"/>
      <c r="D3276" s="4"/>
      <c r="E3276" s="4"/>
      <c r="F3276" s="4"/>
    </row>
    <row r="3277" spans="3:6" x14ac:dyDescent="0.25">
      <c r="C3277" s="4"/>
      <c r="D3277" s="4"/>
      <c r="E3277" s="4"/>
      <c r="F3277" s="4"/>
    </row>
    <row r="3278" spans="3:6" x14ac:dyDescent="0.25">
      <c r="C3278" s="4"/>
      <c r="D3278" s="4"/>
      <c r="E3278" s="4"/>
      <c r="F3278" s="4"/>
    </row>
    <row r="3279" spans="3:6" x14ac:dyDescent="0.25">
      <c r="C3279" s="4"/>
      <c r="D3279" s="4"/>
      <c r="E3279" s="4"/>
      <c r="F3279" s="4"/>
    </row>
    <row r="3280" spans="3:6" x14ac:dyDescent="0.25">
      <c r="C3280" s="4"/>
      <c r="D3280" s="4"/>
      <c r="E3280" s="4"/>
      <c r="F3280" s="4"/>
    </row>
    <row r="3281" spans="3:6" x14ac:dyDescent="0.25">
      <c r="C3281" s="4"/>
      <c r="D3281" s="4"/>
      <c r="E3281" s="4"/>
      <c r="F3281" s="4"/>
    </row>
    <row r="3282" spans="3:6" x14ac:dyDescent="0.25">
      <c r="C3282" s="4"/>
      <c r="D3282" s="4"/>
      <c r="E3282" s="4"/>
      <c r="F3282" s="4"/>
    </row>
    <row r="3283" spans="3:6" x14ac:dyDescent="0.25">
      <c r="C3283" s="4"/>
      <c r="D3283" s="4"/>
      <c r="E3283" s="4"/>
      <c r="F3283" s="4"/>
    </row>
    <row r="3284" spans="3:6" x14ac:dyDescent="0.25">
      <c r="C3284" s="4"/>
      <c r="D3284" s="4"/>
      <c r="E3284" s="4"/>
      <c r="F3284" s="4"/>
    </row>
    <row r="3285" spans="3:6" x14ac:dyDescent="0.25">
      <c r="C3285" s="4"/>
      <c r="D3285" s="4"/>
      <c r="E3285" s="4"/>
      <c r="F3285" s="4"/>
    </row>
    <row r="3286" spans="3:6" x14ac:dyDescent="0.25">
      <c r="C3286" s="4"/>
      <c r="D3286" s="4"/>
      <c r="E3286" s="4"/>
      <c r="F3286" s="4"/>
    </row>
    <row r="3287" spans="3:6" x14ac:dyDescent="0.25">
      <c r="C3287" s="4"/>
      <c r="D3287" s="4"/>
      <c r="E3287" s="4"/>
      <c r="F3287" s="4"/>
    </row>
    <row r="3288" spans="3:6" x14ac:dyDescent="0.25">
      <c r="C3288" s="4"/>
      <c r="D3288" s="4"/>
      <c r="E3288" s="4"/>
      <c r="F3288" s="4"/>
    </row>
    <row r="3289" spans="3:6" x14ac:dyDescent="0.25">
      <c r="C3289" s="4"/>
      <c r="D3289" s="4"/>
      <c r="E3289" s="4"/>
      <c r="F3289" s="4"/>
    </row>
    <row r="3290" spans="3:6" x14ac:dyDescent="0.25">
      <c r="C3290" s="4"/>
      <c r="D3290" s="4"/>
      <c r="E3290" s="4"/>
      <c r="F3290" s="4"/>
    </row>
    <row r="3291" spans="3:6" x14ac:dyDescent="0.25">
      <c r="C3291" s="4"/>
      <c r="D3291" s="4"/>
      <c r="E3291" s="4"/>
      <c r="F3291" s="4"/>
    </row>
    <row r="3292" spans="3:6" x14ac:dyDescent="0.25">
      <c r="C3292" s="4"/>
      <c r="D3292" s="4"/>
      <c r="E3292" s="4"/>
      <c r="F3292" s="4"/>
    </row>
    <row r="3293" spans="3:6" x14ac:dyDescent="0.25">
      <c r="C3293" s="4"/>
      <c r="D3293" s="4"/>
      <c r="E3293" s="4"/>
      <c r="F3293" s="4"/>
    </row>
    <row r="3294" spans="3:6" x14ac:dyDescent="0.25">
      <c r="C3294" s="4"/>
      <c r="D3294" s="4"/>
      <c r="E3294" s="4"/>
      <c r="F3294" s="4"/>
    </row>
    <row r="3295" spans="3:6" x14ac:dyDescent="0.25">
      <c r="C3295" s="4"/>
      <c r="D3295" s="4"/>
      <c r="E3295" s="4"/>
      <c r="F3295" s="4"/>
    </row>
    <row r="3296" spans="3:6" x14ac:dyDescent="0.25">
      <c r="C3296" s="4"/>
      <c r="D3296" s="4"/>
      <c r="E3296" s="4"/>
      <c r="F3296" s="4"/>
    </row>
    <row r="3297" spans="3:6" x14ac:dyDescent="0.25">
      <c r="C3297" s="4"/>
      <c r="D3297" s="4"/>
      <c r="E3297" s="4"/>
      <c r="F3297" s="4"/>
    </row>
    <row r="3298" spans="3:6" x14ac:dyDescent="0.25">
      <c r="C3298" s="4"/>
      <c r="D3298" s="4"/>
      <c r="E3298" s="4"/>
      <c r="F3298" s="4"/>
    </row>
    <row r="3299" spans="3:6" x14ac:dyDescent="0.25">
      <c r="C3299" s="4"/>
      <c r="D3299" s="4"/>
      <c r="E3299" s="4"/>
      <c r="F3299" s="4"/>
    </row>
    <row r="3300" spans="3:6" x14ac:dyDescent="0.25">
      <c r="C3300" s="4"/>
      <c r="D3300" s="4"/>
      <c r="E3300" s="4"/>
      <c r="F3300" s="4"/>
    </row>
    <row r="3301" spans="3:6" x14ac:dyDescent="0.25">
      <c r="C3301" s="4"/>
      <c r="D3301" s="4"/>
      <c r="E3301" s="4"/>
      <c r="F3301" s="4"/>
    </row>
    <row r="3302" spans="3:6" x14ac:dyDescent="0.25">
      <c r="C3302" s="4"/>
      <c r="D3302" s="4"/>
      <c r="E3302" s="4"/>
      <c r="F3302" s="4"/>
    </row>
    <row r="3303" spans="3:6" x14ac:dyDescent="0.25">
      <c r="C3303" s="4"/>
      <c r="D3303" s="4"/>
      <c r="E3303" s="4"/>
      <c r="F3303" s="4"/>
    </row>
    <row r="3304" spans="3:6" x14ac:dyDescent="0.25">
      <c r="C3304" s="4"/>
      <c r="D3304" s="4"/>
      <c r="E3304" s="4"/>
      <c r="F3304" s="4"/>
    </row>
    <row r="3305" spans="3:6" x14ac:dyDescent="0.25">
      <c r="C3305" s="4"/>
      <c r="D3305" s="4"/>
      <c r="E3305" s="4"/>
      <c r="F3305" s="4"/>
    </row>
    <row r="3306" spans="3:6" x14ac:dyDescent="0.25">
      <c r="C3306" s="4"/>
      <c r="D3306" s="4"/>
      <c r="E3306" s="4"/>
      <c r="F3306" s="4"/>
    </row>
    <row r="3307" spans="3:6" x14ac:dyDescent="0.25">
      <c r="C3307" s="4"/>
      <c r="D3307" s="4"/>
      <c r="E3307" s="4"/>
      <c r="F3307" s="4"/>
    </row>
    <row r="3308" spans="3:6" x14ac:dyDescent="0.25">
      <c r="C3308" s="4"/>
      <c r="D3308" s="4"/>
      <c r="E3308" s="4"/>
      <c r="F3308" s="4"/>
    </row>
    <row r="3309" spans="3:6" x14ac:dyDescent="0.25">
      <c r="C3309" s="4"/>
      <c r="D3309" s="4"/>
      <c r="E3309" s="4"/>
      <c r="F3309" s="4"/>
    </row>
    <row r="3310" spans="3:6" x14ac:dyDescent="0.25">
      <c r="C3310" s="4"/>
      <c r="D3310" s="4"/>
      <c r="E3310" s="4"/>
      <c r="F3310" s="4"/>
    </row>
    <row r="3311" spans="3:6" x14ac:dyDescent="0.25">
      <c r="C3311" s="4"/>
      <c r="D3311" s="4"/>
      <c r="E3311" s="4"/>
      <c r="F3311" s="4"/>
    </row>
    <row r="3312" spans="3:6" x14ac:dyDescent="0.25">
      <c r="C3312" s="4"/>
      <c r="D3312" s="4"/>
      <c r="E3312" s="4"/>
      <c r="F3312" s="4"/>
    </row>
    <row r="3313" spans="3:6" x14ac:dyDescent="0.25">
      <c r="C3313" s="4"/>
      <c r="D3313" s="4"/>
      <c r="E3313" s="4"/>
      <c r="F3313" s="4"/>
    </row>
    <row r="3314" spans="3:6" x14ac:dyDescent="0.25">
      <c r="C3314" s="4"/>
      <c r="D3314" s="4"/>
      <c r="E3314" s="4"/>
      <c r="F3314" s="4"/>
    </row>
    <row r="3315" spans="3:6" x14ac:dyDescent="0.25">
      <c r="C3315" s="4"/>
      <c r="D3315" s="4"/>
      <c r="E3315" s="4"/>
      <c r="F3315" s="4"/>
    </row>
    <row r="3316" spans="3:6" x14ac:dyDescent="0.25">
      <c r="C3316" s="4"/>
      <c r="D3316" s="4"/>
      <c r="E3316" s="4"/>
      <c r="F3316" s="4"/>
    </row>
    <row r="3317" spans="3:6" x14ac:dyDescent="0.25">
      <c r="C3317" s="4"/>
      <c r="D3317" s="4"/>
      <c r="E3317" s="4"/>
      <c r="F3317" s="4"/>
    </row>
    <row r="3318" spans="3:6" x14ac:dyDescent="0.25">
      <c r="C3318" s="4"/>
      <c r="D3318" s="4"/>
      <c r="E3318" s="4"/>
      <c r="F3318" s="4"/>
    </row>
    <row r="3319" spans="3:6" x14ac:dyDescent="0.25">
      <c r="C3319" s="4"/>
      <c r="D3319" s="4"/>
      <c r="E3319" s="4"/>
      <c r="F3319" s="4"/>
    </row>
    <row r="3320" spans="3:6" x14ac:dyDescent="0.25">
      <c r="C3320" s="4"/>
      <c r="D3320" s="4"/>
      <c r="E3320" s="4"/>
      <c r="F3320" s="4"/>
    </row>
    <row r="3321" spans="3:6" x14ac:dyDescent="0.25">
      <c r="C3321" s="4"/>
      <c r="D3321" s="4"/>
      <c r="E3321" s="4"/>
      <c r="F3321" s="4"/>
    </row>
    <row r="3322" spans="3:6" x14ac:dyDescent="0.25">
      <c r="C3322" s="4"/>
      <c r="D3322" s="4"/>
      <c r="E3322" s="4"/>
      <c r="F3322" s="4"/>
    </row>
    <row r="3323" spans="3:6" x14ac:dyDescent="0.25">
      <c r="C3323" s="4"/>
      <c r="D3323" s="4"/>
      <c r="E3323" s="4"/>
      <c r="F3323" s="4"/>
    </row>
    <row r="3324" spans="3:6" x14ac:dyDescent="0.25">
      <c r="C3324" s="4"/>
      <c r="D3324" s="4"/>
      <c r="E3324" s="4"/>
      <c r="F3324" s="4"/>
    </row>
    <row r="3325" spans="3:6" x14ac:dyDescent="0.25">
      <c r="C3325" s="4"/>
      <c r="D3325" s="4"/>
      <c r="E3325" s="4"/>
      <c r="F3325" s="4"/>
    </row>
    <row r="3326" spans="3:6" x14ac:dyDescent="0.25">
      <c r="C3326" s="4"/>
      <c r="D3326" s="4"/>
      <c r="E3326" s="4"/>
      <c r="F3326" s="4"/>
    </row>
    <row r="3327" spans="3:6" x14ac:dyDescent="0.25">
      <c r="C3327" s="4"/>
      <c r="D3327" s="4"/>
      <c r="E3327" s="4"/>
      <c r="F3327" s="4"/>
    </row>
    <row r="3328" spans="3:6" x14ac:dyDescent="0.25">
      <c r="C3328" s="4"/>
      <c r="D3328" s="4"/>
      <c r="E3328" s="4"/>
      <c r="F3328" s="4"/>
    </row>
    <row r="3329" spans="3:6" x14ac:dyDescent="0.25">
      <c r="C3329" s="4"/>
      <c r="D3329" s="4"/>
      <c r="E3329" s="4"/>
      <c r="F3329" s="4"/>
    </row>
    <row r="3330" spans="3:6" x14ac:dyDescent="0.25">
      <c r="C3330" s="4"/>
      <c r="D3330" s="4"/>
      <c r="E3330" s="4"/>
      <c r="F3330" s="4"/>
    </row>
    <row r="3331" spans="3:6" x14ac:dyDescent="0.25">
      <c r="C3331" s="4"/>
      <c r="D3331" s="4"/>
      <c r="E3331" s="4"/>
      <c r="F3331" s="4"/>
    </row>
    <row r="3332" spans="3:6" x14ac:dyDescent="0.25">
      <c r="C3332" s="4"/>
      <c r="D3332" s="4"/>
      <c r="E3332" s="4"/>
      <c r="F3332" s="4"/>
    </row>
    <row r="3333" spans="3:6" x14ac:dyDescent="0.25">
      <c r="C3333" s="4"/>
      <c r="D3333" s="4"/>
      <c r="E3333" s="4"/>
      <c r="F3333" s="4"/>
    </row>
    <row r="3334" spans="3:6" x14ac:dyDescent="0.25">
      <c r="C3334" s="4"/>
      <c r="D3334" s="4"/>
      <c r="E3334" s="4"/>
      <c r="F3334" s="4"/>
    </row>
    <row r="3335" spans="3:6" x14ac:dyDescent="0.25">
      <c r="C3335" s="4"/>
      <c r="D3335" s="4"/>
      <c r="E3335" s="4"/>
      <c r="F3335" s="4"/>
    </row>
    <row r="3336" spans="3:6" x14ac:dyDescent="0.25">
      <c r="C3336" s="4"/>
      <c r="D3336" s="4"/>
      <c r="E3336" s="4"/>
      <c r="F3336" s="4"/>
    </row>
    <row r="3337" spans="3:6" x14ac:dyDescent="0.25">
      <c r="C3337" s="4"/>
      <c r="D3337" s="4"/>
      <c r="E3337" s="4"/>
      <c r="F3337" s="4"/>
    </row>
    <row r="3338" spans="3:6" x14ac:dyDescent="0.25">
      <c r="C3338" s="4"/>
      <c r="D3338" s="4"/>
      <c r="E3338" s="4"/>
      <c r="F3338" s="4"/>
    </row>
    <row r="3339" spans="3:6" x14ac:dyDescent="0.25">
      <c r="C3339" s="4"/>
      <c r="D3339" s="4"/>
      <c r="E3339" s="4"/>
      <c r="F3339" s="4"/>
    </row>
    <row r="3340" spans="3:6" x14ac:dyDescent="0.25">
      <c r="C3340" s="4"/>
      <c r="D3340" s="4"/>
      <c r="E3340" s="4"/>
      <c r="F3340" s="4"/>
    </row>
    <row r="3341" spans="3:6" x14ac:dyDescent="0.25">
      <c r="C3341" s="4"/>
      <c r="D3341" s="4"/>
      <c r="E3341" s="4"/>
      <c r="F3341" s="4"/>
    </row>
    <row r="3342" spans="3:6" x14ac:dyDescent="0.25">
      <c r="C3342" s="4"/>
      <c r="D3342" s="4"/>
      <c r="E3342" s="4"/>
      <c r="F3342" s="4"/>
    </row>
    <row r="3343" spans="3:6" x14ac:dyDescent="0.25">
      <c r="C3343" s="4"/>
      <c r="D3343" s="4"/>
      <c r="E3343" s="4"/>
      <c r="F3343" s="4"/>
    </row>
    <row r="3344" spans="3:6" x14ac:dyDescent="0.25">
      <c r="C3344" s="4"/>
      <c r="D3344" s="4"/>
      <c r="E3344" s="4"/>
      <c r="F3344" s="4"/>
    </row>
    <row r="3345" spans="3:6" x14ac:dyDescent="0.25">
      <c r="C3345" s="4"/>
      <c r="D3345" s="4"/>
      <c r="E3345" s="4"/>
      <c r="F3345" s="4"/>
    </row>
    <row r="3346" spans="3:6" x14ac:dyDescent="0.25">
      <c r="C3346" s="4"/>
      <c r="D3346" s="4"/>
      <c r="E3346" s="4"/>
      <c r="F3346" s="4"/>
    </row>
    <row r="3347" spans="3:6" x14ac:dyDescent="0.25">
      <c r="C3347" s="4"/>
      <c r="D3347" s="4"/>
      <c r="E3347" s="4"/>
      <c r="F3347" s="4"/>
    </row>
    <row r="3348" spans="3:6" x14ac:dyDescent="0.25">
      <c r="C3348" s="4"/>
      <c r="D3348" s="4"/>
      <c r="E3348" s="4"/>
      <c r="F3348" s="4"/>
    </row>
    <row r="3349" spans="3:6" x14ac:dyDescent="0.25">
      <c r="C3349" s="4"/>
      <c r="D3349" s="4"/>
      <c r="E3349" s="4"/>
      <c r="F3349" s="4"/>
    </row>
    <row r="3350" spans="3:6" x14ac:dyDescent="0.25">
      <c r="C3350" s="4"/>
      <c r="D3350" s="4"/>
      <c r="E3350" s="4"/>
      <c r="F3350" s="4"/>
    </row>
    <row r="3351" spans="3:6" x14ac:dyDescent="0.25">
      <c r="C3351" s="4"/>
      <c r="D3351" s="4"/>
      <c r="E3351" s="4"/>
      <c r="F3351" s="4"/>
    </row>
    <row r="3352" spans="3:6" x14ac:dyDescent="0.25">
      <c r="C3352" s="4"/>
      <c r="D3352" s="4"/>
      <c r="E3352" s="4"/>
      <c r="F3352" s="4"/>
    </row>
    <row r="3353" spans="3:6" x14ac:dyDescent="0.25">
      <c r="C3353" s="4"/>
      <c r="D3353" s="4"/>
      <c r="E3353" s="4"/>
      <c r="F3353" s="4"/>
    </row>
    <row r="3354" spans="3:6" x14ac:dyDescent="0.25">
      <c r="C3354" s="4"/>
      <c r="D3354" s="4"/>
      <c r="E3354" s="4"/>
      <c r="F3354" s="4"/>
    </row>
    <row r="3355" spans="3:6" x14ac:dyDescent="0.25">
      <c r="C3355" s="4"/>
      <c r="D3355" s="4"/>
      <c r="E3355" s="4"/>
      <c r="F3355" s="4"/>
    </row>
    <row r="3356" spans="3:6" x14ac:dyDescent="0.25">
      <c r="C3356" s="4"/>
      <c r="D3356" s="4"/>
      <c r="E3356" s="4"/>
      <c r="F3356" s="4"/>
    </row>
    <row r="3357" spans="3:6" x14ac:dyDescent="0.25">
      <c r="C3357" s="4"/>
      <c r="D3357" s="4"/>
      <c r="E3357" s="4"/>
      <c r="F3357" s="4"/>
    </row>
    <row r="3358" spans="3:6" x14ac:dyDescent="0.25">
      <c r="C3358" s="4"/>
      <c r="D3358" s="4"/>
      <c r="E3358" s="4"/>
      <c r="F3358" s="4"/>
    </row>
    <row r="3359" spans="3:6" x14ac:dyDescent="0.25">
      <c r="C3359" s="4"/>
      <c r="D3359" s="4"/>
      <c r="E3359" s="4"/>
      <c r="F3359" s="4"/>
    </row>
    <row r="3360" spans="3:6" x14ac:dyDescent="0.25">
      <c r="C3360" s="4"/>
      <c r="D3360" s="4"/>
      <c r="E3360" s="4"/>
      <c r="F3360" s="4"/>
    </row>
    <row r="3361" spans="3:6" x14ac:dyDescent="0.25">
      <c r="C3361" s="4"/>
      <c r="D3361" s="4"/>
      <c r="E3361" s="4"/>
      <c r="F3361" s="4"/>
    </row>
    <row r="3362" spans="3:6" x14ac:dyDescent="0.25">
      <c r="C3362" s="4"/>
      <c r="D3362" s="4"/>
      <c r="E3362" s="4"/>
      <c r="F3362" s="4"/>
    </row>
    <row r="3363" spans="3:6" x14ac:dyDescent="0.25">
      <c r="C3363" s="4"/>
      <c r="D3363" s="4"/>
      <c r="E3363" s="4"/>
      <c r="F3363" s="4"/>
    </row>
    <row r="3364" spans="3:6" x14ac:dyDescent="0.25">
      <c r="C3364" s="4"/>
      <c r="D3364" s="4"/>
      <c r="E3364" s="4"/>
      <c r="F3364" s="4"/>
    </row>
    <row r="3365" spans="3:6" x14ac:dyDescent="0.25">
      <c r="C3365" s="4"/>
      <c r="D3365" s="4"/>
      <c r="E3365" s="4"/>
      <c r="F3365" s="4"/>
    </row>
    <row r="3366" spans="3:6" x14ac:dyDescent="0.25">
      <c r="C3366" s="4"/>
      <c r="D3366" s="4"/>
      <c r="E3366" s="4"/>
      <c r="F3366" s="4"/>
    </row>
    <row r="3367" spans="3:6" x14ac:dyDescent="0.25">
      <c r="C3367" s="4"/>
      <c r="D3367" s="4"/>
      <c r="E3367" s="4"/>
      <c r="F3367" s="4"/>
    </row>
    <row r="3368" spans="3:6" x14ac:dyDescent="0.25">
      <c r="C3368" s="4"/>
      <c r="D3368" s="4"/>
      <c r="E3368" s="4"/>
      <c r="F3368" s="4"/>
    </row>
    <row r="3369" spans="3:6" x14ac:dyDescent="0.25">
      <c r="C3369" s="4"/>
      <c r="D3369" s="4"/>
      <c r="E3369" s="4"/>
      <c r="F3369" s="4"/>
    </row>
    <row r="3370" spans="3:6" x14ac:dyDescent="0.25">
      <c r="C3370" s="4"/>
      <c r="D3370" s="4"/>
      <c r="E3370" s="4"/>
      <c r="F3370" s="4"/>
    </row>
    <row r="3371" spans="3:6" x14ac:dyDescent="0.25">
      <c r="C3371" s="4"/>
      <c r="D3371" s="4"/>
      <c r="E3371" s="4"/>
      <c r="F3371" s="4"/>
    </row>
    <row r="3372" spans="3:6" x14ac:dyDescent="0.25">
      <c r="C3372" s="4"/>
      <c r="D3372" s="4"/>
      <c r="E3372" s="4"/>
      <c r="F3372" s="4"/>
    </row>
    <row r="3373" spans="3:6" x14ac:dyDescent="0.25">
      <c r="C3373" s="4"/>
      <c r="D3373" s="4"/>
      <c r="E3373" s="4"/>
      <c r="F3373" s="4"/>
    </row>
    <row r="3374" spans="3:6" x14ac:dyDescent="0.25">
      <c r="C3374" s="4"/>
      <c r="D3374" s="4"/>
      <c r="E3374" s="4"/>
      <c r="F3374" s="4"/>
    </row>
    <row r="3375" spans="3:6" x14ac:dyDescent="0.25">
      <c r="C3375" s="4"/>
      <c r="D3375" s="4"/>
      <c r="E3375" s="4"/>
      <c r="F3375" s="4"/>
    </row>
    <row r="3376" spans="3:6" x14ac:dyDescent="0.25">
      <c r="C3376" s="4"/>
      <c r="D3376" s="4"/>
      <c r="E3376" s="4"/>
      <c r="F3376" s="4"/>
    </row>
    <row r="3377" spans="3:6" x14ac:dyDescent="0.25">
      <c r="C3377" s="4"/>
      <c r="D3377" s="4"/>
      <c r="E3377" s="4"/>
      <c r="F3377" s="4"/>
    </row>
    <row r="3378" spans="3:6" x14ac:dyDescent="0.25">
      <c r="C3378" s="4"/>
      <c r="D3378" s="4"/>
      <c r="E3378" s="4"/>
      <c r="F3378" s="4"/>
    </row>
    <row r="3379" spans="3:6" x14ac:dyDescent="0.25">
      <c r="C3379" s="4"/>
      <c r="D3379" s="4"/>
      <c r="E3379" s="4"/>
      <c r="F3379" s="4"/>
    </row>
    <row r="3380" spans="3:6" x14ac:dyDescent="0.25">
      <c r="C3380" s="4"/>
      <c r="D3380" s="4"/>
      <c r="E3380" s="4"/>
      <c r="F3380" s="4"/>
    </row>
    <row r="3381" spans="3:6" x14ac:dyDescent="0.25">
      <c r="C3381" s="4"/>
      <c r="D3381" s="4"/>
      <c r="E3381" s="4"/>
      <c r="F3381" s="4"/>
    </row>
    <row r="3382" spans="3:6" x14ac:dyDescent="0.25">
      <c r="C3382" s="4"/>
      <c r="D3382" s="4"/>
      <c r="E3382" s="4"/>
      <c r="F3382" s="4"/>
    </row>
    <row r="3383" spans="3:6" x14ac:dyDescent="0.25">
      <c r="C3383" s="4"/>
      <c r="D3383" s="4"/>
      <c r="E3383" s="4"/>
      <c r="F3383" s="4"/>
    </row>
    <row r="3384" spans="3:6" x14ac:dyDescent="0.25">
      <c r="C3384" s="4"/>
      <c r="D3384" s="4"/>
      <c r="E3384" s="4"/>
      <c r="F3384" s="4"/>
    </row>
    <row r="3385" spans="3:6" x14ac:dyDescent="0.25">
      <c r="C3385" s="4"/>
      <c r="D3385" s="4"/>
      <c r="E3385" s="4"/>
      <c r="F3385" s="4"/>
    </row>
    <row r="3386" spans="3:6" x14ac:dyDescent="0.25">
      <c r="C3386" s="4"/>
      <c r="D3386" s="4"/>
      <c r="E3386" s="4"/>
      <c r="F3386" s="4"/>
    </row>
    <row r="3387" spans="3:6" x14ac:dyDescent="0.25">
      <c r="C3387" s="4"/>
      <c r="D3387" s="4"/>
      <c r="E3387" s="4"/>
      <c r="F3387" s="4"/>
    </row>
    <row r="3388" spans="3:6" x14ac:dyDescent="0.25">
      <c r="C3388" s="4"/>
      <c r="D3388" s="4"/>
      <c r="E3388" s="4"/>
      <c r="F3388" s="4"/>
    </row>
    <row r="3389" spans="3:6" x14ac:dyDescent="0.25">
      <c r="C3389" s="4"/>
      <c r="D3389" s="4"/>
      <c r="E3389" s="4"/>
      <c r="F3389" s="4"/>
    </row>
    <row r="3390" spans="3:6" x14ac:dyDescent="0.25">
      <c r="C3390" s="4"/>
      <c r="D3390" s="4"/>
      <c r="E3390" s="4"/>
      <c r="F3390" s="4"/>
    </row>
    <row r="3391" spans="3:6" x14ac:dyDescent="0.25">
      <c r="C3391" s="4"/>
      <c r="D3391" s="4"/>
      <c r="E3391" s="4"/>
      <c r="F3391" s="4"/>
    </row>
    <row r="3392" spans="3:6" x14ac:dyDescent="0.25">
      <c r="C3392" s="4"/>
      <c r="D3392" s="4"/>
      <c r="E3392" s="4"/>
      <c r="F3392" s="4"/>
    </row>
    <row r="3393" spans="3:6" x14ac:dyDescent="0.25">
      <c r="C3393" s="4"/>
      <c r="D3393" s="4"/>
      <c r="E3393" s="4"/>
      <c r="F3393" s="4"/>
    </row>
    <row r="3394" spans="3:6" x14ac:dyDescent="0.25">
      <c r="C3394" s="4"/>
      <c r="D3394" s="4"/>
      <c r="E3394" s="4"/>
      <c r="F3394" s="4"/>
    </row>
    <row r="3395" spans="3:6" x14ac:dyDescent="0.25">
      <c r="C3395" s="4"/>
      <c r="D3395" s="4"/>
      <c r="E3395" s="4"/>
      <c r="F3395" s="4"/>
    </row>
    <row r="3396" spans="3:6" x14ac:dyDescent="0.25">
      <c r="C3396" s="4"/>
      <c r="D3396" s="4"/>
      <c r="E3396" s="4"/>
      <c r="F3396" s="4"/>
    </row>
    <row r="3397" spans="3:6" x14ac:dyDescent="0.25">
      <c r="C3397" s="4"/>
      <c r="D3397" s="4"/>
      <c r="E3397" s="4"/>
      <c r="F3397" s="4"/>
    </row>
    <row r="3398" spans="3:6" x14ac:dyDescent="0.25">
      <c r="C3398" s="4"/>
      <c r="D3398" s="4"/>
      <c r="E3398" s="4"/>
      <c r="F3398" s="4"/>
    </row>
    <row r="3399" spans="3:6" x14ac:dyDescent="0.25">
      <c r="C3399" s="4"/>
      <c r="D3399" s="4"/>
      <c r="E3399" s="4"/>
      <c r="F3399" s="4"/>
    </row>
    <row r="3400" spans="3:6" x14ac:dyDescent="0.25">
      <c r="C3400" s="4"/>
      <c r="D3400" s="4"/>
      <c r="E3400" s="4"/>
      <c r="F3400" s="4"/>
    </row>
    <row r="3401" spans="3:6" x14ac:dyDescent="0.25">
      <c r="C3401" s="4"/>
      <c r="D3401" s="4"/>
      <c r="E3401" s="4"/>
      <c r="F3401" s="4"/>
    </row>
    <row r="3402" spans="3:6" x14ac:dyDescent="0.25">
      <c r="C3402" s="4"/>
      <c r="D3402" s="4"/>
      <c r="E3402" s="4"/>
      <c r="F3402" s="4"/>
    </row>
    <row r="3403" spans="3:6" x14ac:dyDescent="0.25">
      <c r="C3403" s="4"/>
      <c r="D3403" s="4"/>
      <c r="E3403" s="4"/>
      <c r="F3403" s="4"/>
    </row>
    <row r="3404" spans="3:6" x14ac:dyDescent="0.25">
      <c r="C3404" s="4"/>
      <c r="D3404" s="4"/>
      <c r="E3404" s="4"/>
      <c r="F3404" s="4"/>
    </row>
    <row r="3405" spans="3:6" x14ac:dyDescent="0.25">
      <c r="C3405" s="4"/>
      <c r="D3405" s="4"/>
      <c r="E3405" s="4"/>
      <c r="F3405" s="4"/>
    </row>
    <row r="3406" spans="3:6" x14ac:dyDescent="0.25">
      <c r="C3406" s="4"/>
      <c r="D3406" s="4"/>
      <c r="E3406" s="4"/>
      <c r="F3406" s="4"/>
    </row>
    <row r="3407" spans="3:6" x14ac:dyDescent="0.25">
      <c r="C3407" s="4"/>
      <c r="D3407" s="4"/>
      <c r="E3407" s="4"/>
      <c r="F3407" s="4"/>
    </row>
    <row r="3408" spans="3:6" x14ac:dyDescent="0.25">
      <c r="C3408" s="4"/>
      <c r="D3408" s="4"/>
      <c r="E3408" s="4"/>
      <c r="F3408" s="4"/>
    </row>
    <row r="3409" spans="3:6" x14ac:dyDescent="0.25">
      <c r="C3409" s="4"/>
      <c r="D3409" s="4"/>
      <c r="E3409" s="4"/>
      <c r="F3409" s="4"/>
    </row>
    <row r="3410" spans="3:6" x14ac:dyDescent="0.25">
      <c r="C3410" s="4"/>
      <c r="D3410" s="4"/>
      <c r="E3410" s="4"/>
      <c r="F3410" s="4"/>
    </row>
    <row r="3411" spans="3:6" x14ac:dyDescent="0.25">
      <c r="C3411" s="4"/>
      <c r="D3411" s="4"/>
      <c r="E3411" s="4"/>
      <c r="F3411" s="4"/>
    </row>
    <row r="3412" spans="3:6" x14ac:dyDescent="0.25">
      <c r="C3412" s="4"/>
      <c r="D3412" s="4"/>
      <c r="E3412" s="4"/>
      <c r="F3412" s="4"/>
    </row>
    <row r="3413" spans="3:6" x14ac:dyDescent="0.25">
      <c r="C3413" s="4"/>
      <c r="D3413" s="4"/>
      <c r="E3413" s="4"/>
      <c r="F3413" s="4"/>
    </row>
    <row r="3414" spans="3:6" x14ac:dyDescent="0.25">
      <c r="C3414" s="4"/>
      <c r="D3414" s="4"/>
      <c r="E3414" s="4"/>
      <c r="F3414" s="4"/>
    </row>
    <row r="3415" spans="3:6" x14ac:dyDescent="0.25">
      <c r="C3415" s="4"/>
      <c r="D3415" s="4"/>
      <c r="E3415" s="4"/>
      <c r="F3415" s="4"/>
    </row>
    <row r="3416" spans="3:6" x14ac:dyDescent="0.25">
      <c r="C3416" s="4"/>
      <c r="D3416" s="4"/>
      <c r="E3416" s="4"/>
      <c r="F3416" s="4"/>
    </row>
    <row r="3417" spans="3:6" x14ac:dyDescent="0.25">
      <c r="C3417" s="4"/>
      <c r="D3417" s="4"/>
      <c r="E3417" s="4"/>
      <c r="F3417" s="4"/>
    </row>
    <row r="3418" spans="3:6" x14ac:dyDescent="0.25">
      <c r="C3418" s="4"/>
      <c r="D3418" s="4"/>
      <c r="E3418" s="4"/>
      <c r="F3418" s="4"/>
    </row>
    <row r="3419" spans="3:6" x14ac:dyDescent="0.25">
      <c r="C3419" s="4"/>
      <c r="D3419" s="4"/>
      <c r="E3419" s="4"/>
      <c r="F3419" s="4"/>
    </row>
    <row r="3420" spans="3:6" x14ac:dyDescent="0.25">
      <c r="C3420" s="4"/>
      <c r="D3420" s="4"/>
      <c r="E3420" s="4"/>
      <c r="F3420" s="4"/>
    </row>
    <row r="3421" spans="3:6" x14ac:dyDescent="0.25">
      <c r="C3421" s="4"/>
      <c r="D3421" s="4"/>
      <c r="E3421" s="4"/>
      <c r="F3421" s="4"/>
    </row>
    <row r="3422" spans="3:6" x14ac:dyDescent="0.25">
      <c r="C3422" s="4"/>
      <c r="D3422" s="4"/>
      <c r="E3422" s="4"/>
      <c r="F3422" s="4"/>
    </row>
    <row r="3423" spans="3:6" x14ac:dyDescent="0.25">
      <c r="C3423" s="4"/>
      <c r="D3423" s="4"/>
      <c r="E3423" s="4"/>
      <c r="F3423" s="4"/>
    </row>
    <row r="3424" spans="3:6" x14ac:dyDescent="0.25">
      <c r="C3424" s="4"/>
      <c r="D3424" s="4"/>
      <c r="E3424" s="4"/>
      <c r="F3424" s="4"/>
    </row>
    <row r="3425" spans="3:6" x14ac:dyDescent="0.25">
      <c r="C3425" s="4"/>
      <c r="D3425" s="4"/>
      <c r="E3425" s="4"/>
      <c r="F3425" s="4"/>
    </row>
    <row r="3426" spans="3:6" x14ac:dyDescent="0.25">
      <c r="C3426" s="4"/>
      <c r="D3426" s="4"/>
      <c r="E3426" s="4"/>
      <c r="F3426" s="4"/>
    </row>
    <row r="3427" spans="3:6" x14ac:dyDescent="0.25">
      <c r="C3427" s="4"/>
      <c r="D3427" s="4"/>
      <c r="E3427" s="4"/>
      <c r="F3427" s="4"/>
    </row>
    <row r="3428" spans="3:6" x14ac:dyDescent="0.25">
      <c r="C3428" s="4"/>
      <c r="D3428" s="4"/>
      <c r="E3428" s="4"/>
      <c r="F3428" s="4"/>
    </row>
    <row r="3429" spans="3:6" x14ac:dyDescent="0.25">
      <c r="C3429" s="4"/>
      <c r="D3429" s="4"/>
      <c r="E3429" s="4"/>
      <c r="F3429" s="4"/>
    </row>
    <row r="3430" spans="3:6" x14ac:dyDescent="0.25">
      <c r="C3430" s="4"/>
      <c r="D3430" s="4"/>
      <c r="E3430" s="4"/>
      <c r="F3430" s="4"/>
    </row>
    <row r="3431" spans="3:6" x14ac:dyDescent="0.25">
      <c r="C3431" s="4"/>
      <c r="D3431" s="4"/>
      <c r="E3431" s="4"/>
      <c r="F3431" s="4"/>
    </row>
    <row r="3432" spans="3:6" x14ac:dyDescent="0.25">
      <c r="C3432" s="4"/>
      <c r="D3432" s="4"/>
      <c r="E3432" s="4"/>
      <c r="F3432" s="4"/>
    </row>
    <row r="3433" spans="3:6" x14ac:dyDescent="0.25">
      <c r="C3433" s="4"/>
      <c r="D3433" s="4"/>
      <c r="E3433" s="4"/>
      <c r="F3433" s="4"/>
    </row>
    <row r="3434" spans="3:6" x14ac:dyDescent="0.25">
      <c r="C3434" s="4"/>
      <c r="D3434" s="4"/>
      <c r="E3434" s="4"/>
      <c r="F3434" s="4"/>
    </row>
    <row r="3435" spans="3:6" x14ac:dyDescent="0.25">
      <c r="C3435" s="4"/>
      <c r="D3435" s="4"/>
      <c r="E3435" s="4"/>
      <c r="F3435" s="4"/>
    </row>
    <row r="3436" spans="3:6" x14ac:dyDescent="0.25">
      <c r="C3436" s="4"/>
      <c r="D3436" s="4"/>
      <c r="E3436" s="4"/>
      <c r="F3436" s="4"/>
    </row>
    <row r="3437" spans="3:6" x14ac:dyDescent="0.25">
      <c r="C3437" s="4"/>
      <c r="D3437" s="4"/>
      <c r="E3437" s="4"/>
      <c r="F3437" s="4"/>
    </row>
    <row r="3438" spans="3:6" x14ac:dyDescent="0.25">
      <c r="C3438" s="4"/>
      <c r="D3438" s="4"/>
      <c r="E3438" s="4"/>
      <c r="F3438" s="4"/>
    </row>
    <row r="3439" spans="3:6" x14ac:dyDescent="0.25">
      <c r="C3439" s="4"/>
      <c r="D3439" s="4"/>
      <c r="E3439" s="4"/>
      <c r="F3439" s="4"/>
    </row>
    <row r="3440" spans="3:6" x14ac:dyDescent="0.25">
      <c r="C3440" s="4"/>
      <c r="D3440" s="4"/>
      <c r="E3440" s="4"/>
      <c r="F3440" s="4"/>
    </row>
    <row r="3441" spans="3:6" x14ac:dyDescent="0.25">
      <c r="C3441" s="4"/>
      <c r="D3441" s="4"/>
      <c r="E3441" s="4"/>
      <c r="F3441" s="4"/>
    </row>
    <row r="3442" spans="3:6" x14ac:dyDescent="0.25">
      <c r="C3442" s="4"/>
      <c r="D3442" s="4"/>
      <c r="E3442" s="4"/>
      <c r="F3442" s="4"/>
    </row>
    <row r="3443" spans="3:6" x14ac:dyDescent="0.25">
      <c r="C3443" s="4"/>
      <c r="D3443" s="4"/>
      <c r="E3443" s="4"/>
      <c r="F3443" s="4"/>
    </row>
    <row r="3444" spans="3:6" x14ac:dyDescent="0.25">
      <c r="C3444" s="4"/>
      <c r="D3444" s="4"/>
      <c r="E3444" s="4"/>
      <c r="F3444" s="4"/>
    </row>
    <row r="3445" spans="3:6" x14ac:dyDescent="0.25">
      <c r="C3445" s="4"/>
      <c r="D3445" s="4"/>
      <c r="E3445" s="4"/>
      <c r="F3445" s="4"/>
    </row>
    <row r="3446" spans="3:6" x14ac:dyDescent="0.25">
      <c r="C3446" s="4"/>
      <c r="D3446" s="4"/>
      <c r="E3446" s="4"/>
      <c r="F3446" s="4"/>
    </row>
    <row r="3447" spans="3:6" x14ac:dyDescent="0.25">
      <c r="C3447" s="4"/>
      <c r="D3447" s="4"/>
      <c r="E3447" s="4"/>
      <c r="F3447" s="4"/>
    </row>
    <row r="3448" spans="3:6" x14ac:dyDescent="0.25">
      <c r="C3448" s="4"/>
      <c r="D3448" s="4"/>
      <c r="E3448" s="4"/>
      <c r="F3448" s="4"/>
    </row>
    <row r="3449" spans="3:6" x14ac:dyDescent="0.25">
      <c r="C3449" s="4"/>
      <c r="D3449" s="4"/>
      <c r="E3449" s="4"/>
      <c r="F3449" s="4"/>
    </row>
    <row r="3450" spans="3:6" x14ac:dyDescent="0.25">
      <c r="C3450" s="4"/>
      <c r="D3450" s="4"/>
      <c r="E3450" s="4"/>
      <c r="F3450" s="4"/>
    </row>
    <row r="3451" spans="3:6" x14ac:dyDescent="0.25">
      <c r="C3451" s="4"/>
      <c r="D3451" s="4"/>
      <c r="E3451" s="4"/>
      <c r="F3451" s="4"/>
    </row>
    <row r="3452" spans="3:6" x14ac:dyDescent="0.25">
      <c r="C3452" s="4"/>
      <c r="D3452" s="4"/>
      <c r="E3452" s="4"/>
      <c r="F3452" s="4"/>
    </row>
    <row r="3453" spans="3:6" x14ac:dyDescent="0.25">
      <c r="C3453" s="4"/>
      <c r="D3453" s="4"/>
      <c r="E3453" s="4"/>
      <c r="F3453" s="4"/>
    </row>
    <row r="3454" spans="3:6" x14ac:dyDescent="0.25">
      <c r="C3454" s="4"/>
      <c r="D3454" s="4"/>
      <c r="E3454" s="4"/>
      <c r="F3454" s="4"/>
    </row>
    <row r="3455" spans="3:6" x14ac:dyDescent="0.25">
      <c r="C3455" s="4"/>
      <c r="D3455" s="4"/>
      <c r="E3455" s="4"/>
      <c r="F3455" s="4"/>
    </row>
    <row r="3456" spans="3:6" x14ac:dyDescent="0.25">
      <c r="C3456" s="4"/>
      <c r="D3456" s="4"/>
      <c r="E3456" s="4"/>
      <c r="F3456" s="4"/>
    </row>
    <row r="3457" spans="3:6" x14ac:dyDescent="0.25">
      <c r="C3457" s="4"/>
      <c r="D3457" s="4"/>
      <c r="E3457" s="4"/>
      <c r="F3457" s="4"/>
    </row>
    <row r="3458" spans="3:6" x14ac:dyDescent="0.25">
      <c r="C3458" s="4"/>
      <c r="D3458" s="4"/>
      <c r="E3458" s="4"/>
      <c r="F3458" s="4"/>
    </row>
    <row r="3459" spans="3:6" x14ac:dyDescent="0.25">
      <c r="C3459" s="4"/>
      <c r="D3459" s="4"/>
      <c r="E3459" s="4"/>
      <c r="F3459" s="4"/>
    </row>
    <row r="3460" spans="3:6" x14ac:dyDescent="0.25">
      <c r="C3460" s="4"/>
      <c r="D3460" s="4"/>
      <c r="E3460" s="4"/>
      <c r="F3460" s="4"/>
    </row>
    <row r="3461" spans="3:6" x14ac:dyDescent="0.25">
      <c r="C3461" s="4"/>
      <c r="D3461" s="4"/>
      <c r="E3461" s="4"/>
      <c r="F3461" s="4"/>
    </row>
    <row r="3462" spans="3:6" x14ac:dyDescent="0.25">
      <c r="C3462" s="4"/>
      <c r="D3462" s="4"/>
      <c r="E3462" s="4"/>
      <c r="F3462" s="4"/>
    </row>
    <row r="3463" spans="3:6" x14ac:dyDescent="0.25">
      <c r="C3463" s="4"/>
      <c r="D3463" s="4"/>
      <c r="E3463" s="4"/>
      <c r="F3463" s="4"/>
    </row>
    <row r="3464" spans="3:6" x14ac:dyDescent="0.25">
      <c r="C3464" s="4"/>
      <c r="D3464" s="4"/>
      <c r="E3464" s="4"/>
      <c r="F3464" s="4"/>
    </row>
    <row r="3465" spans="3:6" x14ac:dyDescent="0.25">
      <c r="C3465" s="4"/>
      <c r="D3465" s="4"/>
      <c r="E3465" s="4"/>
      <c r="F3465" s="4"/>
    </row>
    <row r="3466" spans="3:6" x14ac:dyDescent="0.25">
      <c r="C3466" s="4"/>
      <c r="D3466" s="4"/>
      <c r="E3466" s="4"/>
      <c r="F3466" s="4"/>
    </row>
    <row r="3467" spans="3:6" x14ac:dyDescent="0.25">
      <c r="C3467" s="4"/>
      <c r="D3467" s="4"/>
      <c r="E3467" s="4"/>
      <c r="F3467" s="4"/>
    </row>
    <row r="3468" spans="3:6" x14ac:dyDescent="0.25">
      <c r="C3468" s="4"/>
      <c r="D3468" s="4"/>
      <c r="E3468" s="4"/>
      <c r="F3468" s="4"/>
    </row>
    <row r="3469" spans="3:6" x14ac:dyDescent="0.25">
      <c r="C3469" s="4"/>
      <c r="D3469" s="4"/>
      <c r="E3469" s="4"/>
      <c r="F3469" s="4"/>
    </row>
    <row r="3470" spans="3:6" x14ac:dyDescent="0.25">
      <c r="C3470" s="4"/>
      <c r="D3470" s="4"/>
      <c r="E3470" s="4"/>
      <c r="F3470" s="4"/>
    </row>
    <row r="3471" spans="3:6" x14ac:dyDescent="0.25">
      <c r="C3471" s="4"/>
      <c r="D3471" s="4"/>
      <c r="E3471" s="4"/>
      <c r="F3471" s="4"/>
    </row>
    <row r="3472" spans="3:6" x14ac:dyDescent="0.25">
      <c r="C3472" s="4"/>
      <c r="D3472" s="4"/>
      <c r="E3472" s="4"/>
      <c r="F3472" s="4"/>
    </row>
    <row r="3473" spans="3:6" x14ac:dyDescent="0.25">
      <c r="C3473" s="4"/>
      <c r="D3473" s="4"/>
      <c r="E3473" s="4"/>
      <c r="F3473" s="4"/>
    </row>
    <row r="3474" spans="3:6" x14ac:dyDescent="0.25">
      <c r="C3474" s="4"/>
      <c r="D3474" s="4"/>
      <c r="E3474" s="4"/>
      <c r="F3474" s="4"/>
    </row>
    <row r="3475" spans="3:6" x14ac:dyDescent="0.25">
      <c r="C3475" s="4"/>
      <c r="D3475" s="4"/>
      <c r="E3475" s="4"/>
      <c r="F3475" s="4"/>
    </row>
    <row r="3476" spans="3:6" x14ac:dyDescent="0.25">
      <c r="C3476" s="4"/>
      <c r="D3476" s="4"/>
      <c r="E3476" s="4"/>
      <c r="F3476" s="4"/>
    </row>
    <row r="3477" spans="3:6" x14ac:dyDescent="0.25">
      <c r="C3477" s="4"/>
      <c r="D3477" s="4"/>
      <c r="E3477" s="4"/>
      <c r="F3477" s="4"/>
    </row>
    <row r="3478" spans="3:6" x14ac:dyDescent="0.25">
      <c r="C3478" s="4"/>
      <c r="D3478" s="4"/>
      <c r="E3478" s="4"/>
      <c r="F3478" s="4"/>
    </row>
    <row r="3479" spans="3:6" x14ac:dyDescent="0.25">
      <c r="C3479" s="4"/>
      <c r="D3479" s="4"/>
      <c r="E3479" s="4"/>
      <c r="F3479" s="4"/>
    </row>
    <row r="3480" spans="3:6" x14ac:dyDescent="0.25">
      <c r="C3480" s="4"/>
      <c r="D3480" s="4"/>
      <c r="E3480" s="4"/>
      <c r="F3480" s="4"/>
    </row>
    <row r="3481" spans="3:6" x14ac:dyDescent="0.25">
      <c r="C3481" s="4"/>
      <c r="D3481" s="4"/>
      <c r="E3481" s="4"/>
      <c r="F3481" s="4"/>
    </row>
    <row r="3482" spans="3:6" x14ac:dyDescent="0.25">
      <c r="C3482" s="4"/>
      <c r="D3482" s="4"/>
      <c r="E3482" s="4"/>
      <c r="F3482" s="4"/>
    </row>
    <row r="3483" spans="3:6" x14ac:dyDescent="0.25">
      <c r="C3483" s="4"/>
      <c r="D3483" s="4"/>
      <c r="E3483" s="4"/>
      <c r="F3483" s="4"/>
    </row>
    <row r="3484" spans="3:6" x14ac:dyDescent="0.25">
      <c r="C3484" s="4"/>
      <c r="D3484" s="4"/>
      <c r="E3484" s="4"/>
      <c r="F3484" s="4"/>
    </row>
    <row r="3485" spans="3:6" x14ac:dyDescent="0.25">
      <c r="C3485" s="4"/>
      <c r="D3485" s="4"/>
      <c r="E3485" s="4"/>
      <c r="F3485" s="4"/>
    </row>
    <row r="3486" spans="3:6" x14ac:dyDescent="0.25">
      <c r="C3486" s="4"/>
      <c r="D3486" s="4"/>
      <c r="E3486" s="4"/>
      <c r="F3486" s="4"/>
    </row>
    <row r="3487" spans="3:6" x14ac:dyDescent="0.25">
      <c r="C3487" s="4"/>
      <c r="D3487" s="4"/>
      <c r="E3487" s="4"/>
      <c r="F3487" s="4"/>
    </row>
    <row r="3488" spans="3:6" x14ac:dyDescent="0.25">
      <c r="C3488" s="4"/>
      <c r="D3488" s="4"/>
      <c r="E3488" s="4"/>
      <c r="F3488" s="4"/>
    </row>
    <row r="3489" spans="3:6" x14ac:dyDescent="0.25">
      <c r="C3489" s="4"/>
      <c r="D3489" s="4"/>
      <c r="E3489" s="4"/>
      <c r="F3489" s="4"/>
    </row>
    <row r="3490" spans="3:6" x14ac:dyDescent="0.25">
      <c r="C3490" s="4"/>
      <c r="D3490" s="4"/>
      <c r="E3490" s="4"/>
      <c r="F3490" s="4"/>
    </row>
    <row r="3491" spans="3:6" x14ac:dyDescent="0.25">
      <c r="C3491" s="4"/>
      <c r="D3491" s="4"/>
      <c r="E3491" s="4"/>
      <c r="F3491" s="4"/>
    </row>
    <row r="3492" spans="3:6" x14ac:dyDescent="0.25">
      <c r="C3492" s="4"/>
      <c r="D3492" s="4"/>
      <c r="E3492" s="4"/>
      <c r="F3492" s="4"/>
    </row>
    <row r="3493" spans="3:6" x14ac:dyDescent="0.25">
      <c r="C3493" s="4"/>
      <c r="D3493" s="4"/>
      <c r="E3493" s="4"/>
      <c r="F3493" s="4"/>
    </row>
    <row r="3494" spans="3:6" x14ac:dyDescent="0.25">
      <c r="C3494" s="4"/>
      <c r="D3494" s="4"/>
      <c r="E3494" s="4"/>
      <c r="F3494" s="4"/>
    </row>
    <row r="3495" spans="3:6" x14ac:dyDescent="0.25">
      <c r="C3495" s="4"/>
      <c r="D3495" s="4"/>
      <c r="E3495" s="4"/>
      <c r="F3495" s="4"/>
    </row>
    <row r="3496" spans="3:6" x14ac:dyDescent="0.25">
      <c r="C3496" s="4"/>
      <c r="D3496" s="4"/>
      <c r="E3496" s="4"/>
      <c r="F3496" s="4"/>
    </row>
    <row r="3497" spans="3:6" x14ac:dyDescent="0.25">
      <c r="C3497" s="4"/>
      <c r="D3497" s="4"/>
      <c r="E3497" s="4"/>
      <c r="F3497" s="4"/>
    </row>
    <row r="3498" spans="3:6" x14ac:dyDescent="0.25">
      <c r="C3498" s="4"/>
      <c r="D3498" s="4"/>
      <c r="E3498" s="4"/>
      <c r="F3498" s="4"/>
    </row>
    <row r="3499" spans="3:6" x14ac:dyDescent="0.25">
      <c r="C3499" s="4"/>
      <c r="D3499" s="4"/>
      <c r="E3499" s="4"/>
      <c r="F3499" s="4"/>
    </row>
    <row r="3500" spans="3:6" x14ac:dyDescent="0.25">
      <c r="C3500" s="4"/>
      <c r="D3500" s="4"/>
      <c r="E3500" s="4"/>
      <c r="F3500" s="4"/>
    </row>
    <row r="3501" spans="3:6" x14ac:dyDescent="0.25">
      <c r="C3501" s="4"/>
      <c r="D3501" s="4"/>
      <c r="E3501" s="4"/>
      <c r="F3501" s="4"/>
    </row>
    <row r="3502" spans="3:6" x14ac:dyDescent="0.25">
      <c r="C3502" s="4"/>
      <c r="D3502" s="4"/>
      <c r="E3502" s="4"/>
      <c r="F3502" s="4"/>
    </row>
    <row r="3503" spans="3:6" x14ac:dyDescent="0.25">
      <c r="C3503" s="4"/>
      <c r="D3503" s="4"/>
      <c r="E3503" s="4"/>
      <c r="F3503" s="4"/>
    </row>
    <row r="3504" spans="3:6" x14ac:dyDescent="0.25">
      <c r="C3504" s="4"/>
      <c r="D3504" s="4"/>
      <c r="E3504" s="4"/>
      <c r="F3504" s="4"/>
    </row>
    <row r="3505" spans="3:6" x14ac:dyDescent="0.25">
      <c r="C3505" s="4"/>
      <c r="D3505" s="4"/>
      <c r="E3505" s="4"/>
      <c r="F3505" s="4"/>
    </row>
    <row r="3506" spans="3:6" x14ac:dyDescent="0.25">
      <c r="C3506" s="4"/>
      <c r="D3506" s="4"/>
      <c r="E3506" s="4"/>
      <c r="F3506" s="4"/>
    </row>
    <row r="3507" spans="3:6" x14ac:dyDescent="0.25">
      <c r="C3507" s="4"/>
      <c r="D3507" s="4"/>
      <c r="E3507" s="4"/>
      <c r="F3507" s="4"/>
    </row>
    <row r="3508" spans="3:6" x14ac:dyDescent="0.25">
      <c r="C3508" s="4"/>
      <c r="D3508" s="4"/>
      <c r="E3508" s="4"/>
      <c r="F3508" s="4"/>
    </row>
    <row r="3509" spans="3:6" x14ac:dyDescent="0.25">
      <c r="C3509" s="4"/>
      <c r="D3509" s="4"/>
      <c r="E3509" s="4"/>
      <c r="F3509" s="4"/>
    </row>
    <row r="3510" spans="3:6" x14ac:dyDescent="0.25">
      <c r="C3510" s="4"/>
      <c r="D3510" s="4"/>
      <c r="E3510" s="4"/>
      <c r="F3510" s="4"/>
    </row>
    <row r="3511" spans="3:6" x14ac:dyDescent="0.25">
      <c r="C3511" s="4"/>
      <c r="D3511" s="4"/>
      <c r="E3511" s="4"/>
      <c r="F3511" s="4"/>
    </row>
    <row r="3512" spans="3:6" x14ac:dyDescent="0.25">
      <c r="C3512" s="4"/>
      <c r="D3512" s="4"/>
      <c r="E3512" s="4"/>
      <c r="F3512" s="4"/>
    </row>
    <row r="3513" spans="3:6" x14ac:dyDescent="0.25">
      <c r="C3513" s="4"/>
      <c r="D3513" s="4"/>
      <c r="E3513" s="4"/>
      <c r="F3513" s="4"/>
    </row>
    <row r="3514" spans="3:6" x14ac:dyDescent="0.25">
      <c r="C3514" s="4"/>
      <c r="D3514" s="4"/>
      <c r="E3514" s="4"/>
      <c r="F3514" s="4"/>
    </row>
    <row r="3515" spans="3:6" x14ac:dyDescent="0.25">
      <c r="C3515" s="4"/>
      <c r="D3515" s="4"/>
      <c r="E3515" s="4"/>
      <c r="F3515" s="4"/>
    </row>
    <row r="3516" spans="3:6" x14ac:dyDescent="0.25">
      <c r="C3516" s="4"/>
      <c r="D3516" s="4"/>
      <c r="E3516" s="4"/>
      <c r="F3516" s="4"/>
    </row>
    <row r="3517" spans="3:6" x14ac:dyDescent="0.25">
      <c r="C3517" s="4"/>
      <c r="D3517" s="4"/>
      <c r="E3517" s="4"/>
      <c r="F3517" s="4"/>
    </row>
    <row r="3518" spans="3:6" x14ac:dyDescent="0.25">
      <c r="C3518" s="4"/>
      <c r="D3518" s="4"/>
      <c r="E3518" s="4"/>
      <c r="F3518" s="4"/>
    </row>
    <row r="3519" spans="3:6" x14ac:dyDescent="0.25">
      <c r="C3519" s="4"/>
      <c r="D3519" s="4"/>
      <c r="E3519" s="4"/>
      <c r="F3519" s="4"/>
    </row>
    <row r="3520" spans="3:6" x14ac:dyDescent="0.25">
      <c r="C3520" s="4"/>
      <c r="D3520" s="4"/>
      <c r="E3520" s="4"/>
      <c r="F3520" s="4"/>
    </row>
    <row r="3521" spans="3:6" x14ac:dyDescent="0.25">
      <c r="C3521" s="4"/>
      <c r="D3521" s="4"/>
      <c r="E3521" s="4"/>
      <c r="F3521" s="4"/>
    </row>
    <row r="3522" spans="3:6" x14ac:dyDescent="0.25">
      <c r="C3522" s="4"/>
      <c r="D3522" s="4"/>
      <c r="E3522" s="4"/>
      <c r="F3522" s="4"/>
    </row>
    <row r="3523" spans="3:6" x14ac:dyDescent="0.25">
      <c r="C3523" s="4"/>
      <c r="D3523" s="4"/>
      <c r="E3523" s="4"/>
      <c r="F3523" s="4"/>
    </row>
    <row r="3524" spans="3:6" x14ac:dyDescent="0.25">
      <c r="C3524" s="4"/>
      <c r="D3524" s="4"/>
      <c r="E3524" s="4"/>
      <c r="F3524" s="4"/>
    </row>
    <row r="3525" spans="3:6" x14ac:dyDescent="0.25">
      <c r="C3525" s="4"/>
      <c r="D3525" s="4"/>
      <c r="E3525" s="4"/>
      <c r="F3525" s="4"/>
    </row>
    <row r="3526" spans="3:6" x14ac:dyDescent="0.25">
      <c r="C3526" s="4"/>
      <c r="D3526" s="4"/>
      <c r="E3526" s="4"/>
      <c r="F3526" s="4"/>
    </row>
    <row r="3527" spans="3:6" x14ac:dyDescent="0.25">
      <c r="C3527" s="4"/>
      <c r="D3527" s="4"/>
      <c r="E3527" s="4"/>
      <c r="F3527" s="4"/>
    </row>
    <row r="3528" spans="3:6" x14ac:dyDescent="0.25">
      <c r="C3528" s="4"/>
      <c r="D3528" s="4"/>
      <c r="E3528" s="4"/>
      <c r="F3528" s="4"/>
    </row>
    <row r="3529" spans="3:6" x14ac:dyDescent="0.25">
      <c r="C3529" s="4"/>
      <c r="D3529" s="4"/>
      <c r="E3529" s="4"/>
      <c r="F3529" s="4"/>
    </row>
    <row r="3530" spans="3:6" x14ac:dyDescent="0.25">
      <c r="C3530" s="4"/>
      <c r="D3530" s="4"/>
      <c r="E3530" s="4"/>
      <c r="F3530" s="4"/>
    </row>
    <row r="3531" spans="3:6" x14ac:dyDescent="0.25">
      <c r="C3531" s="4"/>
      <c r="D3531" s="4"/>
      <c r="E3531" s="4"/>
      <c r="F3531" s="4"/>
    </row>
    <row r="3532" spans="3:6" x14ac:dyDescent="0.25">
      <c r="C3532" s="4"/>
      <c r="D3532" s="4"/>
      <c r="E3532" s="4"/>
      <c r="F3532" s="4"/>
    </row>
    <row r="3533" spans="3:6" x14ac:dyDescent="0.25">
      <c r="C3533" s="4"/>
      <c r="D3533" s="4"/>
      <c r="E3533" s="4"/>
      <c r="F3533" s="4"/>
    </row>
    <row r="3534" spans="3:6" x14ac:dyDescent="0.25">
      <c r="C3534" s="4"/>
      <c r="D3534" s="4"/>
      <c r="E3534" s="4"/>
      <c r="F3534" s="4"/>
    </row>
    <row r="3535" spans="3:6" x14ac:dyDescent="0.25">
      <c r="C3535" s="4"/>
      <c r="D3535" s="4"/>
      <c r="E3535" s="4"/>
      <c r="F3535" s="4"/>
    </row>
    <row r="3536" spans="3:6" x14ac:dyDescent="0.25">
      <c r="C3536" s="4"/>
      <c r="D3536" s="4"/>
      <c r="E3536" s="4"/>
      <c r="F3536" s="4"/>
    </row>
    <row r="3537" spans="3:6" x14ac:dyDescent="0.25">
      <c r="C3537" s="4"/>
      <c r="D3537" s="4"/>
      <c r="E3537" s="4"/>
      <c r="F3537" s="4"/>
    </row>
    <row r="3538" spans="3:6" x14ac:dyDescent="0.25">
      <c r="C3538" s="4"/>
      <c r="D3538" s="4"/>
      <c r="E3538" s="4"/>
      <c r="F3538" s="4"/>
    </row>
    <row r="3539" spans="3:6" x14ac:dyDescent="0.25">
      <c r="C3539" s="4"/>
      <c r="D3539" s="4"/>
      <c r="E3539" s="4"/>
      <c r="F3539" s="4"/>
    </row>
    <row r="3540" spans="3:6" x14ac:dyDescent="0.25">
      <c r="C3540" s="4"/>
      <c r="D3540" s="4"/>
      <c r="E3540" s="4"/>
      <c r="F3540" s="4"/>
    </row>
    <row r="3541" spans="3:6" x14ac:dyDescent="0.25">
      <c r="C3541" s="4"/>
      <c r="D3541" s="4"/>
      <c r="E3541" s="4"/>
      <c r="F3541" s="4"/>
    </row>
    <row r="3542" spans="3:6" x14ac:dyDescent="0.25">
      <c r="C3542" s="4"/>
      <c r="D3542" s="4"/>
      <c r="E3542" s="4"/>
      <c r="F3542" s="4"/>
    </row>
    <row r="3543" spans="3:6" x14ac:dyDescent="0.25">
      <c r="C3543" s="4"/>
      <c r="D3543" s="4"/>
      <c r="E3543" s="4"/>
      <c r="F3543" s="4"/>
    </row>
    <row r="3544" spans="3:6" x14ac:dyDescent="0.25">
      <c r="C3544" s="4"/>
      <c r="D3544" s="4"/>
      <c r="E3544" s="4"/>
      <c r="F3544" s="4"/>
    </row>
    <row r="3545" spans="3:6" x14ac:dyDescent="0.25">
      <c r="C3545" s="4"/>
      <c r="D3545" s="4"/>
      <c r="E3545" s="4"/>
      <c r="F3545" s="4"/>
    </row>
    <row r="3546" spans="3:6" x14ac:dyDescent="0.25">
      <c r="C3546" s="4"/>
      <c r="D3546" s="4"/>
      <c r="E3546" s="4"/>
      <c r="F3546" s="4"/>
    </row>
    <row r="3547" spans="3:6" x14ac:dyDescent="0.25">
      <c r="C3547" s="4"/>
      <c r="D3547" s="4"/>
      <c r="E3547" s="4"/>
      <c r="F3547" s="4"/>
    </row>
    <row r="3548" spans="3:6" x14ac:dyDescent="0.25">
      <c r="C3548" s="4"/>
      <c r="D3548" s="4"/>
      <c r="E3548" s="4"/>
      <c r="F3548" s="4"/>
    </row>
    <row r="3549" spans="3:6" x14ac:dyDescent="0.25">
      <c r="C3549" s="4"/>
      <c r="D3549" s="4"/>
      <c r="E3549" s="4"/>
      <c r="F3549" s="4"/>
    </row>
    <row r="3550" spans="3:6" x14ac:dyDescent="0.25">
      <c r="C3550" s="4"/>
      <c r="D3550" s="4"/>
      <c r="E3550" s="4"/>
      <c r="F3550" s="4"/>
    </row>
    <row r="3551" spans="3:6" x14ac:dyDescent="0.25">
      <c r="C3551" s="4"/>
      <c r="D3551" s="4"/>
      <c r="E3551" s="4"/>
      <c r="F3551" s="4"/>
    </row>
    <row r="3552" spans="3:6" x14ac:dyDescent="0.25">
      <c r="C3552" s="4"/>
      <c r="D3552" s="4"/>
      <c r="E3552" s="4"/>
      <c r="F3552" s="4"/>
    </row>
    <row r="3553" spans="3:6" x14ac:dyDescent="0.25">
      <c r="C3553" s="4"/>
      <c r="D3553" s="4"/>
      <c r="E3553" s="4"/>
      <c r="F3553" s="4"/>
    </row>
    <row r="3554" spans="3:6" x14ac:dyDescent="0.25">
      <c r="C3554" s="4"/>
      <c r="D3554" s="4"/>
      <c r="E3554" s="4"/>
      <c r="F3554" s="4"/>
    </row>
    <row r="3555" spans="3:6" x14ac:dyDescent="0.25">
      <c r="C3555" s="4"/>
      <c r="D3555" s="4"/>
      <c r="E3555" s="4"/>
      <c r="F3555" s="4"/>
    </row>
    <row r="3556" spans="3:6" x14ac:dyDescent="0.25">
      <c r="C3556" s="4"/>
      <c r="D3556" s="4"/>
      <c r="E3556" s="4"/>
      <c r="F3556" s="4"/>
    </row>
    <row r="3557" spans="3:6" x14ac:dyDescent="0.25">
      <c r="C3557" s="4"/>
      <c r="D3557" s="4"/>
      <c r="E3557" s="4"/>
      <c r="F3557" s="4"/>
    </row>
    <row r="3558" spans="3:6" x14ac:dyDescent="0.25">
      <c r="C3558" s="4"/>
      <c r="D3558" s="4"/>
      <c r="E3558" s="4"/>
      <c r="F3558" s="4"/>
    </row>
    <row r="3559" spans="3:6" x14ac:dyDescent="0.25">
      <c r="C3559" s="4"/>
      <c r="D3559" s="4"/>
      <c r="E3559" s="4"/>
      <c r="F3559" s="4"/>
    </row>
    <row r="3560" spans="3:6" x14ac:dyDescent="0.25">
      <c r="C3560" s="4"/>
      <c r="D3560" s="4"/>
      <c r="E3560" s="4"/>
      <c r="F3560" s="4"/>
    </row>
    <row r="3561" spans="3:6" x14ac:dyDescent="0.25">
      <c r="C3561" s="4"/>
      <c r="D3561" s="4"/>
      <c r="E3561" s="4"/>
      <c r="F3561" s="4"/>
    </row>
    <row r="3562" spans="3:6" x14ac:dyDescent="0.25">
      <c r="C3562" s="4"/>
      <c r="D3562" s="4"/>
      <c r="E3562" s="4"/>
      <c r="F3562" s="4"/>
    </row>
    <row r="3563" spans="3:6" x14ac:dyDescent="0.25">
      <c r="C3563" s="4"/>
      <c r="D3563" s="4"/>
      <c r="E3563" s="4"/>
      <c r="F3563" s="4"/>
    </row>
    <row r="3564" spans="3:6" x14ac:dyDescent="0.25">
      <c r="C3564" s="4"/>
      <c r="D3564" s="4"/>
      <c r="E3564" s="4"/>
      <c r="F3564" s="4"/>
    </row>
    <row r="3565" spans="3:6" x14ac:dyDescent="0.25">
      <c r="C3565" s="4"/>
      <c r="D3565" s="4"/>
      <c r="E3565" s="4"/>
      <c r="F3565" s="4"/>
    </row>
    <row r="3566" spans="3:6" x14ac:dyDescent="0.25">
      <c r="C3566" s="4"/>
      <c r="D3566" s="4"/>
      <c r="E3566" s="4"/>
      <c r="F3566" s="4"/>
    </row>
    <row r="3567" spans="3:6" x14ac:dyDescent="0.25">
      <c r="C3567" s="4"/>
      <c r="D3567" s="4"/>
      <c r="E3567" s="4"/>
      <c r="F3567" s="4"/>
    </row>
    <row r="3568" spans="3:6" x14ac:dyDescent="0.25">
      <c r="C3568" s="4"/>
      <c r="D3568" s="4"/>
      <c r="E3568" s="4"/>
      <c r="F3568" s="4"/>
    </row>
    <row r="3569" spans="3:6" x14ac:dyDescent="0.25">
      <c r="C3569" s="4"/>
      <c r="D3569" s="4"/>
      <c r="E3569" s="4"/>
      <c r="F3569" s="4"/>
    </row>
    <row r="3570" spans="3:6" x14ac:dyDescent="0.25">
      <c r="C3570" s="4"/>
      <c r="D3570" s="4"/>
      <c r="E3570" s="4"/>
      <c r="F3570" s="4"/>
    </row>
    <row r="3571" spans="3:6" x14ac:dyDescent="0.25">
      <c r="C3571" s="4"/>
      <c r="D3571" s="4"/>
      <c r="E3571" s="4"/>
      <c r="F3571" s="4"/>
    </row>
    <row r="3572" spans="3:6" x14ac:dyDescent="0.25">
      <c r="C3572" s="4"/>
      <c r="D3572" s="4"/>
      <c r="E3572" s="4"/>
      <c r="F3572" s="4"/>
    </row>
    <row r="3573" spans="3:6" x14ac:dyDescent="0.25">
      <c r="C3573" s="4"/>
      <c r="D3573" s="4"/>
      <c r="E3573" s="4"/>
      <c r="F3573" s="4"/>
    </row>
    <row r="3574" spans="3:6" x14ac:dyDescent="0.25">
      <c r="C3574" s="4"/>
      <c r="D3574" s="4"/>
      <c r="E3574" s="4"/>
      <c r="F3574" s="4"/>
    </row>
    <row r="3575" spans="3:6" x14ac:dyDescent="0.25">
      <c r="C3575" s="4"/>
      <c r="D3575" s="4"/>
      <c r="E3575" s="4"/>
      <c r="F3575" s="4"/>
    </row>
    <row r="3576" spans="3:6" x14ac:dyDescent="0.25">
      <c r="C3576" s="4"/>
      <c r="D3576" s="4"/>
      <c r="E3576" s="4"/>
      <c r="F3576" s="4"/>
    </row>
    <row r="3577" spans="3:6" x14ac:dyDescent="0.25">
      <c r="C3577" s="4"/>
      <c r="D3577" s="4"/>
      <c r="E3577" s="4"/>
      <c r="F3577" s="4"/>
    </row>
    <row r="3578" spans="3:6" x14ac:dyDescent="0.25">
      <c r="C3578" s="4"/>
      <c r="D3578" s="4"/>
      <c r="E3578" s="4"/>
      <c r="F3578" s="4"/>
    </row>
    <row r="3579" spans="3:6" x14ac:dyDescent="0.25">
      <c r="C3579" s="4"/>
      <c r="D3579" s="4"/>
      <c r="E3579" s="4"/>
      <c r="F3579" s="4"/>
    </row>
    <row r="3580" spans="3:6" x14ac:dyDescent="0.25">
      <c r="C3580" s="4"/>
      <c r="D3580" s="4"/>
      <c r="E3580" s="4"/>
      <c r="F3580" s="4"/>
    </row>
    <row r="3581" spans="3:6" x14ac:dyDescent="0.25">
      <c r="C3581" s="4"/>
      <c r="D3581" s="4"/>
      <c r="E3581" s="4"/>
      <c r="F3581" s="4"/>
    </row>
    <row r="3582" spans="3:6" x14ac:dyDescent="0.25">
      <c r="C3582" s="4"/>
      <c r="D3582" s="4"/>
      <c r="E3582" s="4"/>
      <c r="F3582" s="4"/>
    </row>
    <row r="3583" spans="3:6" x14ac:dyDescent="0.25">
      <c r="C3583" s="4"/>
      <c r="D3583" s="4"/>
      <c r="E3583" s="4"/>
      <c r="F3583" s="4"/>
    </row>
    <row r="3584" spans="3:6" x14ac:dyDescent="0.25">
      <c r="C3584" s="4"/>
      <c r="D3584" s="4"/>
      <c r="E3584" s="4"/>
      <c r="F3584" s="4"/>
    </row>
    <row r="3585" spans="3:6" x14ac:dyDescent="0.25">
      <c r="C3585" s="4"/>
      <c r="D3585" s="4"/>
      <c r="E3585" s="4"/>
      <c r="F3585" s="4"/>
    </row>
    <row r="3586" spans="3:6" x14ac:dyDescent="0.25">
      <c r="C3586" s="4"/>
      <c r="D3586" s="4"/>
      <c r="E3586" s="4"/>
      <c r="F3586" s="4"/>
    </row>
    <row r="3587" spans="3:6" x14ac:dyDescent="0.25">
      <c r="C3587" s="4"/>
      <c r="D3587" s="4"/>
      <c r="E3587" s="4"/>
      <c r="F3587" s="4"/>
    </row>
    <row r="3588" spans="3:6" x14ac:dyDescent="0.25">
      <c r="C3588" s="4"/>
      <c r="D3588" s="4"/>
      <c r="E3588" s="4"/>
      <c r="F3588" s="4"/>
    </row>
    <row r="3589" spans="3:6" x14ac:dyDescent="0.25">
      <c r="C3589" s="4"/>
      <c r="D3589" s="4"/>
      <c r="E3589" s="4"/>
      <c r="F3589" s="4"/>
    </row>
    <row r="3590" spans="3:6" x14ac:dyDescent="0.25">
      <c r="C3590" s="4"/>
      <c r="D3590" s="4"/>
      <c r="E3590" s="4"/>
      <c r="F3590" s="4"/>
    </row>
    <row r="3591" spans="3:6" x14ac:dyDescent="0.25">
      <c r="C3591" s="4"/>
      <c r="D3591" s="4"/>
      <c r="E3591" s="4"/>
      <c r="F3591" s="4"/>
    </row>
    <row r="3592" spans="3:6" x14ac:dyDescent="0.25">
      <c r="C3592" s="4"/>
      <c r="D3592" s="4"/>
      <c r="E3592" s="4"/>
      <c r="F3592" s="4"/>
    </row>
    <row r="3593" spans="3:6" x14ac:dyDescent="0.25">
      <c r="C3593" s="4"/>
      <c r="D3593" s="4"/>
      <c r="E3593" s="4"/>
      <c r="F3593" s="4"/>
    </row>
    <row r="3594" spans="3:6" x14ac:dyDescent="0.25">
      <c r="C3594" s="4"/>
      <c r="D3594" s="4"/>
      <c r="E3594" s="4"/>
      <c r="F3594" s="4"/>
    </row>
    <row r="3595" spans="3:6" x14ac:dyDescent="0.25">
      <c r="C3595" s="4"/>
      <c r="D3595" s="4"/>
      <c r="E3595" s="4"/>
      <c r="F3595" s="4"/>
    </row>
    <row r="3596" spans="3:6" x14ac:dyDescent="0.25">
      <c r="C3596" s="4"/>
      <c r="D3596" s="4"/>
      <c r="E3596" s="4"/>
      <c r="F3596" s="4"/>
    </row>
    <row r="3597" spans="3:6" x14ac:dyDescent="0.25">
      <c r="C3597" s="4"/>
      <c r="D3597" s="4"/>
      <c r="E3597" s="4"/>
      <c r="F3597" s="4"/>
    </row>
    <row r="3598" spans="3:6" x14ac:dyDescent="0.25">
      <c r="C3598" s="4"/>
      <c r="D3598" s="4"/>
      <c r="E3598" s="4"/>
      <c r="F3598" s="4"/>
    </row>
    <row r="3599" spans="3:6" x14ac:dyDescent="0.25">
      <c r="C3599" s="4"/>
      <c r="D3599" s="4"/>
      <c r="E3599" s="4"/>
      <c r="F3599" s="4"/>
    </row>
    <row r="3600" spans="3:6" x14ac:dyDescent="0.25">
      <c r="C3600" s="4"/>
      <c r="D3600" s="4"/>
      <c r="E3600" s="4"/>
      <c r="F3600" s="4"/>
    </row>
    <row r="3601" spans="3:6" x14ac:dyDescent="0.25">
      <c r="C3601" s="4"/>
      <c r="D3601" s="4"/>
      <c r="E3601" s="4"/>
      <c r="F3601" s="4"/>
    </row>
    <row r="3602" spans="3:6" x14ac:dyDescent="0.25">
      <c r="C3602" s="4"/>
      <c r="D3602" s="4"/>
      <c r="E3602" s="4"/>
      <c r="F3602" s="4"/>
    </row>
    <row r="3603" spans="3:6" x14ac:dyDescent="0.25">
      <c r="C3603" s="4"/>
      <c r="D3603" s="4"/>
      <c r="E3603" s="4"/>
      <c r="F3603" s="4"/>
    </row>
    <row r="3604" spans="3:6" x14ac:dyDescent="0.25">
      <c r="C3604" s="4"/>
      <c r="D3604" s="4"/>
      <c r="E3604" s="4"/>
      <c r="F3604" s="4"/>
    </row>
    <row r="3605" spans="3:6" x14ac:dyDescent="0.25">
      <c r="C3605" s="4"/>
      <c r="D3605" s="4"/>
      <c r="E3605" s="4"/>
      <c r="F3605" s="4"/>
    </row>
    <row r="3606" spans="3:6" x14ac:dyDescent="0.25">
      <c r="C3606" s="4"/>
      <c r="D3606" s="4"/>
      <c r="E3606" s="4"/>
      <c r="F3606" s="4"/>
    </row>
    <row r="3607" spans="3:6" x14ac:dyDescent="0.25">
      <c r="C3607" s="4"/>
      <c r="D3607" s="4"/>
      <c r="E3607" s="4"/>
      <c r="F3607" s="4"/>
    </row>
    <row r="3608" spans="3:6" x14ac:dyDescent="0.25">
      <c r="C3608" s="4"/>
      <c r="D3608" s="4"/>
      <c r="E3608" s="4"/>
      <c r="F3608" s="4"/>
    </row>
    <row r="3609" spans="3:6" x14ac:dyDescent="0.25">
      <c r="C3609" s="4"/>
      <c r="D3609" s="4"/>
      <c r="E3609" s="4"/>
      <c r="F3609" s="4"/>
    </row>
    <row r="3610" spans="3:6" x14ac:dyDescent="0.25">
      <c r="C3610" s="4"/>
      <c r="D3610" s="4"/>
      <c r="E3610" s="4"/>
      <c r="F3610" s="4"/>
    </row>
    <row r="3611" spans="3:6" x14ac:dyDescent="0.25">
      <c r="C3611" s="4"/>
      <c r="D3611" s="4"/>
      <c r="E3611" s="4"/>
      <c r="F3611" s="4"/>
    </row>
    <row r="3612" spans="3:6" x14ac:dyDescent="0.25">
      <c r="C3612" s="4"/>
      <c r="D3612" s="4"/>
      <c r="E3612" s="4"/>
      <c r="F3612" s="4"/>
    </row>
    <row r="3613" spans="3:6" x14ac:dyDescent="0.25">
      <c r="C3613" s="4"/>
      <c r="D3613" s="4"/>
      <c r="E3613" s="4"/>
      <c r="F3613" s="4"/>
    </row>
    <row r="3614" spans="3:6" x14ac:dyDescent="0.25">
      <c r="C3614" s="4"/>
      <c r="D3614" s="4"/>
      <c r="E3614" s="4"/>
      <c r="F3614" s="4"/>
    </row>
    <row r="3615" spans="3:6" x14ac:dyDescent="0.25">
      <c r="C3615" s="4"/>
      <c r="D3615" s="4"/>
      <c r="E3615" s="4"/>
      <c r="F3615" s="4"/>
    </row>
    <row r="3616" spans="3:6" x14ac:dyDescent="0.25">
      <c r="C3616" s="4"/>
      <c r="D3616" s="4"/>
      <c r="E3616" s="4"/>
      <c r="F3616" s="4"/>
    </row>
    <row r="3617" spans="3:6" x14ac:dyDescent="0.25">
      <c r="C3617" s="4"/>
      <c r="D3617" s="4"/>
      <c r="E3617" s="4"/>
      <c r="F3617" s="4"/>
    </row>
    <row r="3618" spans="3:6" x14ac:dyDescent="0.25">
      <c r="C3618" s="4"/>
      <c r="D3618" s="4"/>
      <c r="E3618" s="4"/>
      <c r="F3618" s="4"/>
    </row>
    <row r="3619" spans="3:6" x14ac:dyDescent="0.25">
      <c r="C3619" s="4"/>
      <c r="D3619" s="4"/>
      <c r="E3619" s="4"/>
      <c r="F3619" s="4"/>
    </row>
    <row r="3620" spans="3:6" x14ac:dyDescent="0.25">
      <c r="C3620" s="4"/>
      <c r="D3620" s="4"/>
      <c r="E3620" s="4"/>
      <c r="F3620" s="4"/>
    </row>
    <row r="3621" spans="3:6" x14ac:dyDescent="0.25">
      <c r="C3621" s="4"/>
      <c r="D3621" s="4"/>
      <c r="E3621" s="4"/>
      <c r="F3621" s="4"/>
    </row>
    <row r="3622" spans="3:6" x14ac:dyDescent="0.25">
      <c r="C3622" s="4"/>
      <c r="D3622" s="4"/>
      <c r="E3622" s="4"/>
      <c r="F3622" s="4"/>
    </row>
    <row r="3623" spans="3:6" x14ac:dyDescent="0.25">
      <c r="C3623" s="4"/>
      <c r="D3623" s="4"/>
      <c r="E3623" s="4"/>
      <c r="F3623" s="4"/>
    </row>
    <row r="3624" spans="3:6" x14ac:dyDescent="0.25">
      <c r="C3624" s="4"/>
      <c r="D3624" s="4"/>
      <c r="E3624" s="4"/>
      <c r="F3624" s="4"/>
    </row>
    <row r="3625" spans="3:6" x14ac:dyDescent="0.25">
      <c r="C3625" s="4"/>
      <c r="D3625" s="4"/>
      <c r="E3625" s="4"/>
      <c r="F3625" s="4"/>
    </row>
    <row r="3626" spans="3:6" x14ac:dyDescent="0.25">
      <c r="C3626" s="4"/>
      <c r="D3626" s="4"/>
      <c r="E3626" s="4"/>
      <c r="F3626" s="4"/>
    </row>
    <row r="3627" spans="3:6" x14ac:dyDescent="0.25">
      <c r="C3627" s="4"/>
      <c r="D3627" s="4"/>
      <c r="E3627" s="4"/>
      <c r="F3627" s="4"/>
    </row>
    <row r="3628" spans="3:6" x14ac:dyDescent="0.25">
      <c r="C3628" s="4"/>
      <c r="D3628" s="4"/>
      <c r="E3628" s="4"/>
      <c r="F3628" s="4"/>
    </row>
    <row r="3629" spans="3:6" x14ac:dyDescent="0.25">
      <c r="C3629" s="4"/>
      <c r="D3629" s="4"/>
      <c r="E3629" s="4"/>
      <c r="F3629" s="4"/>
    </row>
    <row r="3630" spans="3:6" x14ac:dyDescent="0.25">
      <c r="C3630" s="4"/>
      <c r="D3630" s="4"/>
      <c r="E3630" s="4"/>
      <c r="F3630" s="4"/>
    </row>
    <row r="3631" spans="3:6" x14ac:dyDescent="0.25">
      <c r="C3631" s="4"/>
      <c r="D3631" s="4"/>
      <c r="E3631" s="4"/>
      <c r="F3631" s="4"/>
    </row>
    <row r="3632" spans="3:6" x14ac:dyDescent="0.25">
      <c r="C3632" s="4"/>
      <c r="D3632" s="4"/>
      <c r="E3632" s="4"/>
      <c r="F3632" s="4"/>
    </row>
    <row r="3633" spans="3:6" x14ac:dyDescent="0.25">
      <c r="C3633" s="4"/>
      <c r="D3633" s="4"/>
      <c r="E3633" s="4"/>
      <c r="F3633" s="4"/>
    </row>
    <row r="3634" spans="3:6" x14ac:dyDescent="0.25">
      <c r="C3634" s="4"/>
      <c r="D3634" s="4"/>
      <c r="E3634" s="4"/>
      <c r="F3634" s="4"/>
    </row>
    <row r="3635" spans="3:6" x14ac:dyDescent="0.25">
      <c r="C3635" s="4"/>
      <c r="D3635" s="4"/>
      <c r="E3635" s="4"/>
      <c r="F3635" s="4"/>
    </row>
    <row r="3636" spans="3:6" x14ac:dyDescent="0.25">
      <c r="C3636" s="4"/>
      <c r="D3636" s="4"/>
      <c r="E3636" s="4"/>
      <c r="F3636" s="4"/>
    </row>
    <row r="3637" spans="3:6" x14ac:dyDescent="0.25">
      <c r="C3637" s="4"/>
      <c r="D3637" s="4"/>
      <c r="E3637" s="4"/>
      <c r="F3637" s="4"/>
    </row>
    <row r="3638" spans="3:6" x14ac:dyDescent="0.25">
      <c r="C3638" s="4"/>
      <c r="D3638" s="4"/>
      <c r="E3638" s="4"/>
      <c r="F3638" s="4"/>
    </row>
    <row r="3639" spans="3:6" x14ac:dyDescent="0.25">
      <c r="C3639" s="4"/>
      <c r="D3639" s="4"/>
      <c r="E3639" s="4"/>
      <c r="F3639" s="4"/>
    </row>
    <row r="3640" spans="3:6" x14ac:dyDescent="0.25">
      <c r="C3640" s="4"/>
      <c r="D3640" s="4"/>
      <c r="E3640" s="4"/>
      <c r="F3640" s="4"/>
    </row>
    <row r="3641" spans="3:6" x14ac:dyDescent="0.25">
      <c r="C3641" s="4"/>
      <c r="D3641" s="4"/>
      <c r="E3641" s="4"/>
      <c r="F3641" s="4"/>
    </row>
    <row r="3642" spans="3:6" x14ac:dyDescent="0.25">
      <c r="C3642" s="4"/>
      <c r="D3642" s="4"/>
      <c r="E3642" s="4"/>
      <c r="F3642" s="4"/>
    </row>
    <row r="3643" spans="3:6" x14ac:dyDescent="0.25">
      <c r="C3643" s="4"/>
      <c r="D3643" s="4"/>
      <c r="E3643" s="4"/>
      <c r="F3643" s="4"/>
    </row>
    <row r="3644" spans="3:6" x14ac:dyDescent="0.25">
      <c r="C3644" s="4"/>
      <c r="D3644" s="4"/>
      <c r="E3644" s="4"/>
      <c r="F3644" s="4"/>
    </row>
    <row r="3645" spans="3:6" x14ac:dyDescent="0.25">
      <c r="C3645" s="4"/>
      <c r="D3645" s="4"/>
      <c r="E3645" s="4"/>
      <c r="F3645" s="4"/>
    </row>
    <row r="3646" spans="3:6" x14ac:dyDescent="0.25">
      <c r="C3646" s="4"/>
      <c r="D3646" s="4"/>
      <c r="E3646" s="4"/>
      <c r="F3646" s="4"/>
    </row>
    <row r="3647" spans="3:6" x14ac:dyDescent="0.25">
      <c r="C3647" s="4"/>
      <c r="D3647" s="4"/>
      <c r="E3647" s="4"/>
      <c r="F3647" s="4"/>
    </row>
    <row r="3648" spans="3:6" x14ac:dyDescent="0.25">
      <c r="C3648" s="4"/>
      <c r="D3648" s="4"/>
      <c r="E3648" s="4"/>
      <c r="F3648" s="4"/>
    </row>
    <row r="3649" spans="3:6" x14ac:dyDescent="0.25">
      <c r="C3649" s="4"/>
      <c r="D3649" s="4"/>
      <c r="E3649" s="4"/>
      <c r="F3649" s="4"/>
    </row>
    <row r="3650" spans="3:6" x14ac:dyDescent="0.25">
      <c r="C3650" s="4"/>
      <c r="D3650" s="4"/>
      <c r="E3650" s="4"/>
      <c r="F3650" s="4"/>
    </row>
    <row r="3651" spans="3:6" x14ac:dyDescent="0.25">
      <c r="C3651" s="4"/>
      <c r="D3651" s="4"/>
      <c r="E3651" s="4"/>
      <c r="F3651" s="4"/>
    </row>
    <row r="3652" spans="3:6" x14ac:dyDescent="0.25">
      <c r="C3652" s="4"/>
      <c r="D3652" s="4"/>
      <c r="E3652" s="4"/>
      <c r="F3652" s="4"/>
    </row>
    <row r="3653" spans="3:6" x14ac:dyDescent="0.25">
      <c r="C3653" s="4"/>
      <c r="D3653" s="4"/>
      <c r="E3653" s="4"/>
      <c r="F3653" s="4"/>
    </row>
    <row r="3654" spans="3:6" x14ac:dyDescent="0.25">
      <c r="C3654" s="4"/>
      <c r="D3654" s="4"/>
      <c r="E3654" s="4"/>
      <c r="F3654" s="4"/>
    </row>
    <row r="3655" spans="3:6" x14ac:dyDescent="0.25">
      <c r="C3655" s="4"/>
      <c r="D3655" s="4"/>
      <c r="E3655" s="4"/>
      <c r="F3655" s="4"/>
    </row>
    <row r="3656" spans="3:6" x14ac:dyDescent="0.25">
      <c r="C3656" s="4"/>
      <c r="D3656" s="4"/>
      <c r="E3656" s="4"/>
      <c r="F3656" s="4"/>
    </row>
    <row r="3657" spans="3:6" x14ac:dyDescent="0.25">
      <c r="C3657" s="4"/>
      <c r="D3657" s="4"/>
      <c r="E3657" s="4"/>
      <c r="F3657" s="4"/>
    </row>
    <row r="3658" spans="3:6" x14ac:dyDescent="0.25">
      <c r="C3658" s="4"/>
      <c r="D3658" s="4"/>
      <c r="E3658" s="4"/>
      <c r="F3658" s="4"/>
    </row>
    <row r="3659" spans="3:6" x14ac:dyDescent="0.25">
      <c r="C3659" s="4"/>
      <c r="D3659" s="4"/>
      <c r="E3659" s="4"/>
      <c r="F3659" s="4"/>
    </row>
    <row r="3660" spans="3:6" x14ac:dyDescent="0.25">
      <c r="C3660" s="4"/>
      <c r="D3660" s="4"/>
      <c r="E3660" s="4"/>
      <c r="F3660" s="4"/>
    </row>
    <row r="3661" spans="3:6" x14ac:dyDescent="0.25">
      <c r="C3661" s="4"/>
      <c r="D3661" s="4"/>
      <c r="E3661" s="4"/>
      <c r="F3661" s="4"/>
    </row>
    <row r="3662" spans="3:6" x14ac:dyDescent="0.25">
      <c r="C3662" s="4"/>
      <c r="D3662" s="4"/>
      <c r="E3662" s="4"/>
      <c r="F3662" s="4"/>
    </row>
    <row r="3663" spans="3:6" x14ac:dyDescent="0.25">
      <c r="C3663" s="4"/>
      <c r="D3663" s="4"/>
      <c r="E3663" s="4"/>
      <c r="F3663" s="4"/>
    </row>
    <row r="3664" spans="3:6" x14ac:dyDescent="0.25">
      <c r="C3664" s="4"/>
      <c r="D3664" s="4"/>
      <c r="E3664" s="4"/>
      <c r="F3664" s="4"/>
    </row>
    <row r="3665" spans="3:6" x14ac:dyDescent="0.25">
      <c r="C3665" s="4"/>
      <c r="D3665" s="4"/>
      <c r="E3665" s="4"/>
      <c r="F3665" s="4"/>
    </row>
    <row r="3666" spans="3:6" x14ac:dyDescent="0.25">
      <c r="C3666" s="4"/>
      <c r="D3666" s="4"/>
      <c r="E3666" s="4"/>
      <c r="F3666" s="4"/>
    </row>
    <row r="3667" spans="3:6" x14ac:dyDescent="0.25">
      <c r="C3667" s="4"/>
      <c r="D3667" s="4"/>
      <c r="E3667" s="4"/>
      <c r="F3667" s="4"/>
    </row>
    <row r="3668" spans="3:6" x14ac:dyDescent="0.25">
      <c r="C3668" s="4"/>
      <c r="D3668" s="4"/>
      <c r="E3668" s="4"/>
      <c r="F3668" s="4"/>
    </row>
    <row r="3669" spans="3:6" x14ac:dyDescent="0.25">
      <c r="C3669" s="4"/>
      <c r="D3669" s="4"/>
      <c r="E3669" s="4"/>
      <c r="F3669" s="4"/>
    </row>
    <row r="3670" spans="3:6" x14ac:dyDescent="0.25">
      <c r="C3670" s="4"/>
      <c r="D3670" s="4"/>
      <c r="E3670" s="4"/>
      <c r="F3670" s="4"/>
    </row>
    <row r="3671" spans="3:6" x14ac:dyDescent="0.25">
      <c r="C3671" s="4"/>
      <c r="D3671" s="4"/>
      <c r="E3671" s="4"/>
      <c r="F3671" s="4"/>
    </row>
    <row r="3672" spans="3:6" x14ac:dyDescent="0.25">
      <c r="C3672" s="4"/>
      <c r="D3672" s="4"/>
      <c r="E3672" s="4"/>
      <c r="F3672" s="4"/>
    </row>
    <row r="3673" spans="3:6" x14ac:dyDescent="0.25">
      <c r="C3673" s="4"/>
      <c r="D3673" s="4"/>
      <c r="E3673" s="4"/>
      <c r="F3673" s="4"/>
    </row>
    <row r="3674" spans="3:6" x14ac:dyDescent="0.25">
      <c r="C3674" s="4"/>
      <c r="D3674" s="4"/>
      <c r="E3674" s="4"/>
      <c r="F3674" s="4"/>
    </row>
    <row r="3675" spans="3:6" x14ac:dyDescent="0.25">
      <c r="C3675" s="4"/>
      <c r="D3675" s="4"/>
      <c r="E3675" s="4"/>
      <c r="F3675" s="4"/>
    </row>
    <row r="3676" spans="3:6" x14ac:dyDescent="0.25">
      <c r="C3676" s="4"/>
      <c r="D3676" s="4"/>
      <c r="E3676" s="4"/>
      <c r="F3676" s="4"/>
    </row>
    <row r="3677" spans="3:6" x14ac:dyDescent="0.25">
      <c r="C3677" s="4"/>
      <c r="D3677" s="4"/>
      <c r="E3677" s="4"/>
      <c r="F3677" s="4"/>
    </row>
    <row r="3678" spans="3:6" x14ac:dyDescent="0.25">
      <c r="C3678" s="4"/>
      <c r="D3678" s="4"/>
      <c r="E3678" s="4"/>
      <c r="F3678" s="4"/>
    </row>
    <row r="3679" spans="3:6" x14ac:dyDescent="0.25">
      <c r="C3679" s="4"/>
      <c r="D3679" s="4"/>
      <c r="E3679" s="4"/>
      <c r="F3679" s="4"/>
    </row>
    <row r="3680" spans="3:6" x14ac:dyDescent="0.25">
      <c r="C3680" s="4"/>
      <c r="D3680" s="4"/>
      <c r="E3680" s="4"/>
      <c r="F3680" s="4"/>
    </row>
    <row r="3681" spans="3:6" x14ac:dyDescent="0.25">
      <c r="C3681" s="4"/>
      <c r="D3681" s="4"/>
      <c r="E3681" s="4"/>
      <c r="F3681" s="4"/>
    </row>
    <row r="3682" spans="3:6" x14ac:dyDescent="0.25">
      <c r="C3682" s="4"/>
      <c r="D3682" s="4"/>
      <c r="E3682" s="4"/>
      <c r="F3682" s="4"/>
    </row>
    <row r="3683" spans="3:6" x14ac:dyDescent="0.25">
      <c r="C3683" s="4"/>
      <c r="D3683" s="4"/>
      <c r="E3683" s="4"/>
      <c r="F3683" s="4"/>
    </row>
    <row r="3684" spans="3:6" x14ac:dyDescent="0.25">
      <c r="C3684" s="4"/>
      <c r="D3684" s="4"/>
      <c r="E3684" s="4"/>
      <c r="F3684" s="4"/>
    </row>
    <row r="3685" spans="3:6" x14ac:dyDescent="0.25">
      <c r="C3685" s="4"/>
      <c r="D3685" s="4"/>
      <c r="E3685" s="4"/>
      <c r="F3685" s="4"/>
    </row>
    <row r="3686" spans="3:6" x14ac:dyDescent="0.25">
      <c r="C3686" s="4"/>
      <c r="D3686" s="4"/>
      <c r="E3686" s="4"/>
      <c r="F3686" s="4"/>
    </row>
    <row r="3687" spans="3:6" x14ac:dyDescent="0.25">
      <c r="C3687" s="4"/>
      <c r="D3687" s="4"/>
      <c r="E3687" s="4"/>
      <c r="F3687" s="4"/>
    </row>
    <row r="3688" spans="3:6" x14ac:dyDescent="0.25">
      <c r="C3688" s="4"/>
      <c r="D3688" s="4"/>
      <c r="E3688" s="4"/>
      <c r="F3688" s="4"/>
    </row>
    <row r="3689" spans="3:6" x14ac:dyDescent="0.25">
      <c r="C3689" s="4"/>
      <c r="D3689" s="4"/>
      <c r="E3689" s="4"/>
      <c r="F3689" s="4"/>
    </row>
    <row r="3690" spans="3:6" x14ac:dyDescent="0.25">
      <c r="C3690" s="4"/>
      <c r="D3690" s="4"/>
      <c r="E3690" s="4"/>
      <c r="F3690" s="4"/>
    </row>
    <row r="3691" spans="3:6" x14ac:dyDescent="0.25">
      <c r="C3691" s="4"/>
      <c r="D3691" s="4"/>
      <c r="E3691" s="4"/>
      <c r="F3691" s="4"/>
    </row>
    <row r="3692" spans="3:6" x14ac:dyDescent="0.25">
      <c r="C3692" s="4"/>
      <c r="D3692" s="4"/>
      <c r="E3692" s="4"/>
      <c r="F3692" s="4"/>
    </row>
    <row r="3693" spans="3:6" x14ac:dyDescent="0.25">
      <c r="C3693" s="4"/>
      <c r="D3693" s="4"/>
      <c r="E3693" s="4"/>
      <c r="F3693" s="4"/>
    </row>
    <row r="3694" spans="3:6" x14ac:dyDescent="0.25">
      <c r="C3694" s="4"/>
      <c r="D3694" s="4"/>
      <c r="E3694" s="4"/>
      <c r="F3694" s="4"/>
    </row>
    <row r="3695" spans="3:6" x14ac:dyDescent="0.25">
      <c r="C3695" s="4"/>
      <c r="D3695" s="4"/>
      <c r="E3695" s="4"/>
      <c r="F3695" s="4"/>
    </row>
    <row r="3696" spans="3:6" x14ac:dyDescent="0.25">
      <c r="C3696" s="4"/>
      <c r="D3696" s="4"/>
      <c r="E3696" s="4"/>
      <c r="F3696" s="4"/>
    </row>
    <row r="3697" spans="3:6" x14ac:dyDescent="0.25">
      <c r="C3697" s="4"/>
      <c r="D3697" s="4"/>
      <c r="E3697" s="4"/>
      <c r="F3697" s="4"/>
    </row>
    <row r="3698" spans="3:6" x14ac:dyDescent="0.25">
      <c r="C3698" s="4"/>
      <c r="D3698" s="4"/>
      <c r="E3698" s="4"/>
      <c r="F3698" s="4"/>
    </row>
    <row r="3699" spans="3:6" x14ac:dyDescent="0.25">
      <c r="C3699" s="4"/>
      <c r="D3699" s="4"/>
      <c r="E3699" s="4"/>
      <c r="F3699" s="4"/>
    </row>
    <row r="3700" spans="3:6" x14ac:dyDescent="0.25">
      <c r="C3700" s="4"/>
      <c r="D3700" s="4"/>
      <c r="E3700" s="4"/>
      <c r="F3700" s="4"/>
    </row>
    <row r="3701" spans="3:6" x14ac:dyDescent="0.25">
      <c r="C3701" s="4"/>
      <c r="D3701" s="4"/>
      <c r="E3701" s="4"/>
      <c r="F3701" s="4"/>
    </row>
    <row r="3702" spans="3:6" x14ac:dyDescent="0.25">
      <c r="C3702" s="4"/>
      <c r="D3702" s="4"/>
      <c r="E3702" s="4"/>
      <c r="F3702" s="4"/>
    </row>
    <row r="3703" spans="3:6" x14ac:dyDescent="0.25">
      <c r="C3703" s="4"/>
      <c r="D3703" s="4"/>
      <c r="E3703" s="4"/>
      <c r="F3703" s="4"/>
    </row>
    <row r="3704" spans="3:6" x14ac:dyDescent="0.25">
      <c r="C3704" s="4"/>
      <c r="D3704" s="4"/>
      <c r="E3704" s="4"/>
      <c r="F3704" s="4"/>
    </row>
    <row r="3705" spans="3:6" x14ac:dyDescent="0.25">
      <c r="C3705" s="4"/>
      <c r="D3705" s="4"/>
      <c r="E3705" s="4"/>
      <c r="F3705" s="4"/>
    </row>
    <row r="3706" spans="3:6" x14ac:dyDescent="0.25">
      <c r="C3706" s="4"/>
      <c r="D3706" s="4"/>
      <c r="E3706" s="4"/>
      <c r="F3706" s="4"/>
    </row>
    <row r="3707" spans="3:6" x14ac:dyDescent="0.25">
      <c r="C3707" s="4"/>
      <c r="D3707" s="4"/>
      <c r="E3707" s="4"/>
      <c r="F3707" s="4"/>
    </row>
    <row r="3708" spans="3:6" x14ac:dyDescent="0.25">
      <c r="C3708" s="4"/>
      <c r="D3708" s="4"/>
      <c r="E3708" s="4"/>
      <c r="F3708" s="4"/>
    </row>
    <row r="3709" spans="3:6" x14ac:dyDescent="0.25">
      <c r="C3709" s="4"/>
      <c r="D3709" s="4"/>
      <c r="E3709" s="4"/>
      <c r="F3709" s="4"/>
    </row>
    <row r="3710" spans="3:6" x14ac:dyDescent="0.25">
      <c r="C3710" s="4"/>
      <c r="D3710" s="4"/>
      <c r="E3710" s="4"/>
      <c r="F3710" s="4"/>
    </row>
    <row r="3711" spans="3:6" x14ac:dyDescent="0.25">
      <c r="C3711" s="4"/>
      <c r="D3711" s="4"/>
      <c r="E3711" s="4"/>
      <c r="F3711" s="4"/>
    </row>
    <row r="3712" spans="3:6" x14ac:dyDescent="0.25">
      <c r="C3712" s="4"/>
      <c r="D3712" s="4"/>
      <c r="E3712" s="4"/>
      <c r="F3712" s="4"/>
    </row>
    <row r="3713" spans="3:6" x14ac:dyDescent="0.25">
      <c r="C3713" s="4"/>
      <c r="D3713" s="4"/>
      <c r="E3713" s="4"/>
      <c r="F3713" s="4"/>
    </row>
    <row r="3714" spans="3:6" x14ac:dyDescent="0.25">
      <c r="C3714" s="4"/>
      <c r="D3714" s="4"/>
      <c r="E3714" s="4"/>
      <c r="F3714" s="4"/>
    </row>
    <row r="3715" spans="3:6" x14ac:dyDescent="0.25">
      <c r="C3715" s="4"/>
      <c r="D3715" s="4"/>
      <c r="E3715" s="4"/>
      <c r="F3715" s="4"/>
    </row>
    <row r="3716" spans="3:6" x14ac:dyDescent="0.25">
      <c r="C3716" s="4"/>
      <c r="D3716" s="4"/>
      <c r="E3716" s="4"/>
      <c r="F3716" s="4"/>
    </row>
    <row r="3717" spans="3:6" x14ac:dyDescent="0.25">
      <c r="C3717" s="4"/>
      <c r="D3717" s="4"/>
      <c r="E3717" s="4"/>
      <c r="F3717" s="4"/>
    </row>
    <row r="3718" spans="3:6" x14ac:dyDescent="0.25">
      <c r="C3718" s="4"/>
      <c r="D3718" s="4"/>
      <c r="E3718" s="4"/>
      <c r="F3718" s="4"/>
    </row>
    <row r="3719" spans="3:6" x14ac:dyDescent="0.25">
      <c r="C3719" s="4"/>
      <c r="D3719" s="4"/>
      <c r="E3719" s="4"/>
      <c r="F3719" s="4"/>
    </row>
    <row r="3720" spans="3:6" x14ac:dyDescent="0.25">
      <c r="C3720" s="4"/>
      <c r="D3720" s="4"/>
      <c r="E3720" s="4"/>
      <c r="F3720" s="4"/>
    </row>
    <row r="3721" spans="3:6" x14ac:dyDescent="0.25">
      <c r="C3721" s="4"/>
      <c r="D3721" s="4"/>
      <c r="E3721" s="4"/>
      <c r="F3721" s="4"/>
    </row>
    <row r="3722" spans="3:6" x14ac:dyDescent="0.25">
      <c r="C3722" s="4"/>
      <c r="D3722" s="4"/>
      <c r="E3722" s="4"/>
      <c r="F3722" s="4"/>
    </row>
    <row r="3723" spans="3:6" x14ac:dyDescent="0.25">
      <c r="C3723" s="4"/>
      <c r="D3723" s="4"/>
      <c r="E3723" s="4"/>
      <c r="F3723" s="4"/>
    </row>
    <row r="3724" spans="3:6" x14ac:dyDescent="0.25">
      <c r="C3724" s="4"/>
      <c r="D3724" s="4"/>
      <c r="E3724" s="4"/>
      <c r="F3724" s="4"/>
    </row>
    <row r="3725" spans="3:6" x14ac:dyDescent="0.25">
      <c r="C3725" s="4"/>
      <c r="D3725" s="4"/>
      <c r="E3725" s="4"/>
      <c r="F3725" s="4"/>
    </row>
    <row r="3726" spans="3:6" x14ac:dyDescent="0.25">
      <c r="C3726" s="4"/>
      <c r="D3726" s="4"/>
      <c r="E3726" s="4"/>
      <c r="F3726" s="4"/>
    </row>
    <row r="3727" spans="3:6" x14ac:dyDescent="0.25">
      <c r="C3727" s="4"/>
      <c r="D3727" s="4"/>
      <c r="E3727" s="4"/>
      <c r="F3727" s="4"/>
    </row>
    <row r="3728" spans="3:6" x14ac:dyDescent="0.25">
      <c r="C3728" s="4"/>
      <c r="D3728" s="4"/>
      <c r="E3728" s="4"/>
      <c r="F3728" s="4"/>
    </row>
    <row r="3729" spans="3:6" x14ac:dyDescent="0.25">
      <c r="C3729" s="4"/>
      <c r="D3729" s="4"/>
      <c r="E3729" s="4"/>
      <c r="F3729" s="4"/>
    </row>
    <row r="3730" spans="3:6" x14ac:dyDescent="0.25">
      <c r="C3730" s="4"/>
      <c r="D3730" s="4"/>
      <c r="E3730" s="4"/>
      <c r="F3730" s="4"/>
    </row>
    <row r="3731" spans="3:6" x14ac:dyDescent="0.25">
      <c r="C3731" s="4"/>
      <c r="D3731" s="4"/>
      <c r="E3731" s="4"/>
      <c r="F3731" s="4"/>
    </row>
    <row r="3732" spans="3:6" x14ac:dyDescent="0.25">
      <c r="C3732" s="4"/>
      <c r="D3732" s="4"/>
      <c r="E3732" s="4"/>
      <c r="F3732" s="4"/>
    </row>
    <row r="3733" spans="3:6" x14ac:dyDescent="0.25">
      <c r="C3733" s="4"/>
      <c r="D3733" s="4"/>
      <c r="E3733" s="4"/>
      <c r="F3733" s="4"/>
    </row>
    <row r="3734" spans="3:6" x14ac:dyDescent="0.25">
      <c r="C3734" s="4"/>
      <c r="D3734" s="4"/>
      <c r="E3734" s="4"/>
      <c r="F3734" s="4"/>
    </row>
    <row r="3735" spans="3:6" x14ac:dyDescent="0.25">
      <c r="C3735" s="4"/>
      <c r="D3735" s="4"/>
      <c r="E3735" s="4"/>
      <c r="F3735" s="4"/>
    </row>
    <row r="3736" spans="3:6" x14ac:dyDescent="0.25">
      <c r="C3736" s="4"/>
      <c r="D3736" s="4"/>
      <c r="E3736" s="4"/>
      <c r="F3736" s="4"/>
    </row>
    <row r="3737" spans="3:6" x14ac:dyDescent="0.25">
      <c r="C3737" s="4"/>
      <c r="D3737" s="4"/>
      <c r="E3737" s="4"/>
      <c r="F3737" s="4"/>
    </row>
    <row r="3738" spans="3:6" x14ac:dyDescent="0.25">
      <c r="C3738" s="4"/>
      <c r="D3738" s="4"/>
      <c r="E3738" s="4"/>
      <c r="F3738" s="4"/>
    </row>
    <row r="3739" spans="3:6" x14ac:dyDescent="0.25">
      <c r="C3739" s="4"/>
      <c r="D3739" s="4"/>
      <c r="E3739" s="4"/>
      <c r="F3739" s="4"/>
    </row>
    <row r="3740" spans="3:6" x14ac:dyDescent="0.25">
      <c r="C3740" s="4"/>
      <c r="D3740" s="4"/>
      <c r="E3740" s="4"/>
      <c r="F3740" s="4"/>
    </row>
    <row r="3741" spans="3:6" x14ac:dyDescent="0.25">
      <c r="C3741" s="4"/>
      <c r="D3741" s="4"/>
      <c r="E3741" s="4"/>
      <c r="F3741" s="4"/>
    </row>
    <row r="3742" spans="3:6" x14ac:dyDescent="0.25">
      <c r="C3742" s="4"/>
      <c r="D3742" s="4"/>
      <c r="E3742" s="4"/>
      <c r="F3742" s="4"/>
    </row>
    <row r="3743" spans="3:6" x14ac:dyDescent="0.25">
      <c r="C3743" s="4"/>
      <c r="D3743" s="4"/>
      <c r="E3743" s="4"/>
      <c r="F3743" s="4"/>
    </row>
    <row r="3744" spans="3:6" x14ac:dyDescent="0.25">
      <c r="C3744" s="4"/>
      <c r="D3744" s="4"/>
      <c r="E3744" s="4"/>
      <c r="F3744" s="4"/>
    </row>
    <row r="3745" spans="3:6" x14ac:dyDescent="0.25">
      <c r="C3745" s="4"/>
      <c r="D3745" s="4"/>
      <c r="E3745" s="4"/>
      <c r="F3745" s="4"/>
    </row>
    <row r="3746" spans="3:6" x14ac:dyDescent="0.25">
      <c r="C3746" s="4"/>
      <c r="D3746" s="4"/>
      <c r="E3746" s="4"/>
      <c r="F3746" s="4"/>
    </row>
    <row r="3747" spans="3:6" x14ac:dyDescent="0.25">
      <c r="C3747" s="4"/>
      <c r="D3747" s="4"/>
      <c r="E3747" s="4"/>
      <c r="F3747" s="4"/>
    </row>
    <row r="3748" spans="3:6" x14ac:dyDescent="0.25">
      <c r="C3748" s="4"/>
      <c r="D3748" s="4"/>
      <c r="E3748" s="4"/>
      <c r="F3748" s="4"/>
    </row>
    <row r="3749" spans="3:6" x14ac:dyDescent="0.25">
      <c r="C3749" s="4"/>
      <c r="D3749" s="4"/>
      <c r="E3749" s="4"/>
      <c r="F3749" s="4"/>
    </row>
    <row r="3750" spans="3:6" x14ac:dyDescent="0.25">
      <c r="C3750" s="4"/>
      <c r="D3750" s="4"/>
      <c r="E3750" s="4"/>
      <c r="F3750" s="4"/>
    </row>
    <row r="3751" spans="3:6" x14ac:dyDescent="0.25">
      <c r="C3751" s="4"/>
      <c r="D3751" s="4"/>
      <c r="E3751" s="4"/>
      <c r="F3751" s="4"/>
    </row>
    <row r="3752" spans="3:6" x14ac:dyDescent="0.25">
      <c r="C3752" s="4"/>
      <c r="D3752" s="4"/>
      <c r="E3752" s="4"/>
      <c r="F3752" s="4"/>
    </row>
    <row r="3753" spans="3:6" x14ac:dyDescent="0.25">
      <c r="C3753" s="4"/>
      <c r="D3753" s="4"/>
      <c r="E3753" s="4"/>
      <c r="F3753" s="4"/>
    </row>
    <row r="3754" spans="3:6" x14ac:dyDescent="0.25">
      <c r="C3754" s="4"/>
      <c r="D3754" s="4"/>
      <c r="E3754" s="4"/>
      <c r="F3754" s="4"/>
    </row>
    <row r="3755" spans="3:6" x14ac:dyDescent="0.25">
      <c r="C3755" s="4"/>
      <c r="D3755" s="4"/>
      <c r="E3755" s="4"/>
      <c r="F3755" s="4"/>
    </row>
    <row r="3756" spans="3:6" x14ac:dyDescent="0.25">
      <c r="C3756" s="4"/>
      <c r="D3756" s="4"/>
      <c r="E3756" s="4"/>
      <c r="F3756" s="4"/>
    </row>
    <row r="3757" spans="3:6" x14ac:dyDescent="0.25">
      <c r="C3757" s="4"/>
      <c r="D3757" s="4"/>
      <c r="E3757" s="4"/>
      <c r="F3757" s="4"/>
    </row>
    <row r="3758" spans="3:6" x14ac:dyDescent="0.25">
      <c r="C3758" s="4"/>
      <c r="D3758" s="4"/>
      <c r="E3758" s="4"/>
      <c r="F3758" s="4"/>
    </row>
    <row r="3759" spans="3:6" x14ac:dyDescent="0.25">
      <c r="C3759" s="4"/>
      <c r="D3759" s="4"/>
      <c r="E3759" s="4"/>
      <c r="F3759" s="4"/>
    </row>
    <row r="3760" spans="3:6" x14ac:dyDescent="0.25">
      <c r="C3760" s="4"/>
      <c r="D3760" s="4"/>
      <c r="E3760" s="4"/>
      <c r="F3760" s="4"/>
    </row>
    <row r="3761" spans="3:6" x14ac:dyDescent="0.25">
      <c r="C3761" s="4"/>
      <c r="D3761" s="4"/>
      <c r="E3761" s="4"/>
      <c r="F3761" s="4"/>
    </row>
    <row r="3762" spans="3:6" x14ac:dyDescent="0.25">
      <c r="C3762" s="4"/>
      <c r="D3762" s="4"/>
      <c r="E3762" s="4"/>
      <c r="F3762" s="4"/>
    </row>
    <row r="3763" spans="3:6" x14ac:dyDescent="0.25">
      <c r="C3763" s="4"/>
      <c r="D3763" s="4"/>
      <c r="E3763" s="4"/>
      <c r="F3763" s="4"/>
    </row>
    <row r="3764" spans="3:6" x14ac:dyDescent="0.25">
      <c r="C3764" s="4"/>
      <c r="D3764" s="4"/>
      <c r="E3764" s="4"/>
      <c r="F3764" s="4"/>
    </row>
    <row r="3765" spans="3:6" x14ac:dyDescent="0.25">
      <c r="C3765" s="4"/>
      <c r="D3765" s="4"/>
      <c r="E3765" s="4"/>
      <c r="F3765" s="4"/>
    </row>
    <row r="3766" spans="3:6" x14ac:dyDescent="0.25">
      <c r="C3766" s="4"/>
      <c r="D3766" s="4"/>
      <c r="E3766" s="4"/>
      <c r="F3766" s="4"/>
    </row>
    <row r="3767" spans="3:6" x14ac:dyDescent="0.25">
      <c r="C3767" s="4"/>
      <c r="D3767" s="4"/>
      <c r="E3767" s="4"/>
      <c r="F3767" s="4"/>
    </row>
    <row r="3768" spans="3:6" x14ac:dyDescent="0.25">
      <c r="C3768" s="4"/>
      <c r="D3768" s="4"/>
      <c r="E3768" s="4"/>
      <c r="F3768" s="4"/>
    </row>
    <row r="3769" spans="3:6" x14ac:dyDescent="0.25">
      <c r="C3769" s="4"/>
      <c r="D3769" s="4"/>
      <c r="E3769" s="4"/>
      <c r="F3769" s="4"/>
    </row>
    <row r="3770" spans="3:6" x14ac:dyDescent="0.25">
      <c r="C3770" s="4"/>
      <c r="D3770" s="4"/>
      <c r="E3770" s="4"/>
      <c r="F3770" s="4"/>
    </row>
    <row r="3771" spans="3:6" x14ac:dyDescent="0.25">
      <c r="C3771" s="4"/>
      <c r="D3771" s="4"/>
      <c r="E3771" s="4"/>
      <c r="F3771" s="4"/>
    </row>
    <row r="3772" spans="3:6" x14ac:dyDescent="0.25">
      <c r="C3772" s="4"/>
      <c r="D3772" s="4"/>
      <c r="E3772" s="4"/>
      <c r="F3772" s="4"/>
    </row>
    <row r="3773" spans="3:6" x14ac:dyDescent="0.25">
      <c r="C3773" s="4"/>
      <c r="D3773" s="4"/>
      <c r="E3773" s="4"/>
      <c r="F3773" s="4"/>
    </row>
    <row r="3774" spans="3:6" x14ac:dyDescent="0.25">
      <c r="C3774" s="4"/>
      <c r="D3774" s="4"/>
      <c r="E3774" s="4"/>
      <c r="F3774" s="4"/>
    </row>
    <row r="3775" spans="3:6" x14ac:dyDescent="0.25">
      <c r="C3775" s="4"/>
      <c r="D3775" s="4"/>
      <c r="E3775" s="4"/>
      <c r="F3775" s="4"/>
    </row>
    <row r="3776" spans="3:6" x14ac:dyDescent="0.25">
      <c r="C3776" s="4"/>
      <c r="D3776" s="4"/>
      <c r="E3776" s="4"/>
      <c r="F3776" s="4"/>
    </row>
    <row r="3777" spans="3:6" x14ac:dyDescent="0.25">
      <c r="C3777" s="4"/>
      <c r="D3777" s="4"/>
      <c r="E3777" s="4"/>
      <c r="F3777" s="4"/>
    </row>
    <row r="3778" spans="3:6" x14ac:dyDescent="0.25">
      <c r="C3778" s="4"/>
      <c r="D3778" s="4"/>
      <c r="E3778" s="4"/>
      <c r="F3778" s="4"/>
    </row>
    <row r="3779" spans="3:6" x14ac:dyDescent="0.25">
      <c r="C3779" s="4"/>
      <c r="D3779" s="4"/>
      <c r="E3779" s="4"/>
      <c r="F3779" s="4"/>
    </row>
    <row r="3780" spans="3:6" x14ac:dyDescent="0.25">
      <c r="C3780" s="4"/>
      <c r="D3780" s="4"/>
      <c r="E3780" s="4"/>
      <c r="F3780" s="4"/>
    </row>
    <row r="3781" spans="3:6" x14ac:dyDescent="0.25">
      <c r="C3781" s="4"/>
      <c r="D3781" s="4"/>
      <c r="E3781" s="4"/>
      <c r="F3781" s="4"/>
    </row>
    <row r="3782" spans="3:6" x14ac:dyDescent="0.25">
      <c r="C3782" s="4"/>
      <c r="D3782" s="4"/>
      <c r="E3782" s="4"/>
      <c r="F3782" s="4"/>
    </row>
    <row r="3783" spans="3:6" x14ac:dyDescent="0.25">
      <c r="C3783" s="4"/>
      <c r="D3783" s="4"/>
      <c r="E3783" s="4"/>
      <c r="F3783" s="4"/>
    </row>
    <row r="3784" spans="3:6" x14ac:dyDescent="0.25">
      <c r="C3784" s="4"/>
      <c r="D3784" s="4"/>
      <c r="E3784" s="4"/>
      <c r="F3784" s="4"/>
    </row>
    <row r="3785" spans="3:6" x14ac:dyDescent="0.25">
      <c r="C3785" s="4"/>
      <c r="D3785" s="4"/>
      <c r="E3785" s="4"/>
      <c r="F3785" s="4"/>
    </row>
    <row r="3786" spans="3:6" x14ac:dyDescent="0.25">
      <c r="C3786" s="4"/>
      <c r="D3786" s="4"/>
      <c r="E3786" s="4"/>
      <c r="F3786" s="4"/>
    </row>
    <row r="3787" spans="3:6" x14ac:dyDescent="0.25">
      <c r="C3787" s="4"/>
      <c r="D3787" s="4"/>
      <c r="E3787" s="4"/>
      <c r="F3787" s="4"/>
    </row>
    <row r="3788" spans="3:6" x14ac:dyDescent="0.25">
      <c r="C3788" s="4"/>
      <c r="D3788" s="4"/>
      <c r="E3788" s="4"/>
      <c r="F3788" s="4"/>
    </row>
    <row r="3789" spans="3:6" x14ac:dyDescent="0.25">
      <c r="C3789" s="4"/>
      <c r="D3789" s="4"/>
      <c r="E3789" s="4"/>
      <c r="F3789" s="4"/>
    </row>
    <row r="3790" spans="3:6" x14ac:dyDescent="0.25">
      <c r="C3790" s="4"/>
      <c r="D3790" s="4"/>
      <c r="E3790" s="4"/>
      <c r="F3790" s="4"/>
    </row>
    <row r="3791" spans="3:6" x14ac:dyDescent="0.25">
      <c r="C3791" s="4"/>
      <c r="D3791" s="4"/>
      <c r="E3791" s="4"/>
      <c r="F3791" s="4"/>
    </row>
    <row r="3792" spans="3:6" x14ac:dyDescent="0.25">
      <c r="C3792" s="4"/>
      <c r="D3792" s="4"/>
      <c r="E3792" s="4"/>
      <c r="F3792" s="4"/>
    </row>
    <row r="3793" spans="3:6" x14ac:dyDescent="0.25">
      <c r="C3793" s="4"/>
      <c r="D3793" s="4"/>
      <c r="E3793" s="4"/>
      <c r="F3793" s="4"/>
    </row>
    <row r="3794" spans="3:6" x14ac:dyDescent="0.25">
      <c r="C3794" s="4"/>
      <c r="D3794" s="4"/>
      <c r="E3794" s="4"/>
      <c r="F3794" s="4"/>
    </row>
    <row r="3795" spans="3:6" x14ac:dyDescent="0.25">
      <c r="C3795" s="4"/>
      <c r="D3795" s="4"/>
      <c r="E3795" s="4"/>
      <c r="F3795" s="4"/>
    </row>
    <row r="3796" spans="3:6" x14ac:dyDescent="0.25">
      <c r="C3796" s="4"/>
      <c r="D3796" s="4"/>
      <c r="E3796" s="4"/>
      <c r="F3796" s="4"/>
    </row>
    <row r="3797" spans="3:6" x14ac:dyDescent="0.25">
      <c r="C3797" s="4"/>
      <c r="D3797" s="4"/>
      <c r="E3797" s="4"/>
      <c r="F3797" s="4"/>
    </row>
    <row r="3798" spans="3:6" x14ac:dyDescent="0.25">
      <c r="C3798" s="4"/>
      <c r="D3798" s="4"/>
      <c r="E3798" s="4"/>
      <c r="F3798" s="4"/>
    </row>
    <row r="3799" spans="3:6" x14ac:dyDescent="0.25">
      <c r="C3799" s="4"/>
      <c r="D3799" s="4"/>
      <c r="E3799" s="4"/>
      <c r="F3799" s="4"/>
    </row>
    <row r="3800" spans="3:6" x14ac:dyDescent="0.25">
      <c r="C3800" s="4"/>
      <c r="D3800" s="4"/>
      <c r="E3800" s="4"/>
      <c r="F3800" s="4"/>
    </row>
    <row r="3801" spans="3:6" x14ac:dyDescent="0.25">
      <c r="C3801" s="4"/>
      <c r="D3801" s="4"/>
      <c r="E3801" s="4"/>
      <c r="F3801" s="4"/>
    </row>
    <row r="3802" spans="3:6" x14ac:dyDescent="0.25">
      <c r="C3802" s="4"/>
      <c r="D3802" s="4"/>
      <c r="E3802" s="4"/>
      <c r="F3802" s="4"/>
    </row>
    <row r="3803" spans="3:6" x14ac:dyDescent="0.25">
      <c r="C3803" s="4"/>
      <c r="D3803" s="4"/>
      <c r="E3803" s="4"/>
      <c r="F3803" s="4"/>
    </row>
    <row r="3804" spans="3:6" x14ac:dyDescent="0.25">
      <c r="C3804" s="4"/>
      <c r="D3804" s="4"/>
      <c r="E3804" s="4"/>
      <c r="F3804" s="4"/>
    </row>
    <row r="3805" spans="3:6" x14ac:dyDescent="0.25">
      <c r="C3805" s="4"/>
      <c r="D3805" s="4"/>
      <c r="E3805" s="4"/>
      <c r="F3805" s="4"/>
    </row>
    <row r="3806" spans="3:6" x14ac:dyDescent="0.25">
      <c r="C3806" s="4"/>
      <c r="D3806" s="4"/>
      <c r="E3806" s="4"/>
      <c r="F3806" s="4"/>
    </row>
    <row r="3807" spans="3:6" x14ac:dyDescent="0.25">
      <c r="C3807" s="4"/>
      <c r="D3807" s="4"/>
      <c r="E3807" s="4"/>
      <c r="F3807" s="4"/>
    </row>
    <row r="3808" spans="3:6" x14ac:dyDescent="0.25">
      <c r="C3808" s="4"/>
      <c r="D3808" s="4"/>
      <c r="E3808" s="4"/>
      <c r="F3808" s="4"/>
    </row>
    <row r="3809" spans="3:6" x14ac:dyDescent="0.25">
      <c r="C3809" s="4"/>
      <c r="D3809" s="4"/>
      <c r="E3809" s="4"/>
      <c r="F3809" s="4"/>
    </row>
    <row r="3810" spans="3:6" x14ac:dyDescent="0.25">
      <c r="C3810" s="4"/>
      <c r="D3810" s="4"/>
      <c r="E3810" s="4"/>
      <c r="F3810" s="4"/>
    </row>
    <row r="3811" spans="3:6" x14ac:dyDescent="0.25">
      <c r="C3811" s="4"/>
      <c r="D3811" s="4"/>
      <c r="E3811" s="4"/>
      <c r="F3811" s="4"/>
    </row>
    <row r="3812" spans="3:6" x14ac:dyDescent="0.25">
      <c r="C3812" s="4"/>
      <c r="D3812" s="4"/>
      <c r="E3812" s="4"/>
      <c r="F3812" s="4"/>
    </row>
    <row r="3813" spans="3:6" x14ac:dyDescent="0.25">
      <c r="C3813" s="4"/>
      <c r="D3813" s="4"/>
      <c r="E3813" s="4"/>
      <c r="F3813" s="4"/>
    </row>
    <row r="3814" spans="3:6" x14ac:dyDescent="0.25">
      <c r="C3814" s="4"/>
      <c r="D3814" s="4"/>
      <c r="E3814" s="4"/>
      <c r="F3814" s="4"/>
    </row>
    <row r="3815" spans="3:6" x14ac:dyDescent="0.25">
      <c r="C3815" s="4"/>
      <c r="D3815" s="4"/>
      <c r="E3815" s="4"/>
      <c r="F3815" s="4"/>
    </row>
    <row r="3816" spans="3:6" x14ac:dyDescent="0.25">
      <c r="C3816" s="4"/>
      <c r="D3816" s="4"/>
      <c r="E3816" s="4"/>
      <c r="F3816" s="4"/>
    </row>
    <row r="3817" spans="3:6" x14ac:dyDescent="0.25">
      <c r="C3817" s="4"/>
      <c r="D3817" s="4"/>
      <c r="E3817" s="4"/>
      <c r="F3817" s="4"/>
    </row>
    <row r="3818" spans="3:6" x14ac:dyDescent="0.25">
      <c r="C3818" s="4"/>
      <c r="D3818" s="4"/>
      <c r="E3818" s="4"/>
      <c r="F3818" s="4"/>
    </row>
    <row r="3819" spans="3:6" x14ac:dyDescent="0.25">
      <c r="C3819" s="4"/>
      <c r="D3819" s="4"/>
      <c r="E3819" s="4"/>
      <c r="F3819" s="4"/>
    </row>
    <row r="3820" spans="3:6" x14ac:dyDescent="0.25">
      <c r="C3820" s="4"/>
      <c r="D3820" s="4"/>
      <c r="E3820" s="4"/>
      <c r="F3820" s="4"/>
    </row>
    <row r="3821" spans="3:6" x14ac:dyDescent="0.25">
      <c r="C3821" s="4"/>
      <c r="D3821" s="4"/>
      <c r="E3821" s="4"/>
      <c r="F3821" s="4"/>
    </row>
    <row r="3822" spans="3:6" x14ac:dyDescent="0.25">
      <c r="C3822" s="4"/>
      <c r="D3822" s="4"/>
      <c r="E3822" s="4"/>
      <c r="F3822" s="4"/>
    </row>
    <row r="3823" spans="3:6" x14ac:dyDescent="0.25">
      <c r="C3823" s="4"/>
      <c r="D3823" s="4"/>
      <c r="E3823" s="4"/>
      <c r="F3823" s="4"/>
    </row>
    <row r="3824" spans="3:6" x14ac:dyDescent="0.25">
      <c r="C3824" s="4"/>
      <c r="D3824" s="4"/>
      <c r="E3824" s="4"/>
      <c r="F3824" s="4"/>
    </row>
    <row r="3825" spans="3:6" x14ac:dyDescent="0.25">
      <c r="C3825" s="4"/>
      <c r="D3825" s="4"/>
      <c r="E3825" s="4"/>
      <c r="F3825" s="4"/>
    </row>
    <row r="3826" spans="3:6" x14ac:dyDescent="0.25">
      <c r="C3826" s="4"/>
      <c r="D3826" s="4"/>
      <c r="E3826" s="4"/>
      <c r="F3826" s="4"/>
    </row>
    <row r="3827" spans="3:6" x14ac:dyDescent="0.25">
      <c r="C3827" s="4"/>
      <c r="D3827" s="4"/>
      <c r="E3827" s="4"/>
      <c r="F3827" s="4"/>
    </row>
    <row r="3828" spans="3:6" x14ac:dyDescent="0.25">
      <c r="C3828" s="4"/>
      <c r="D3828" s="4"/>
      <c r="E3828" s="4"/>
      <c r="F3828" s="4"/>
    </row>
    <row r="3829" spans="3:6" x14ac:dyDescent="0.25">
      <c r="C3829" s="4"/>
      <c r="D3829" s="4"/>
      <c r="E3829" s="4"/>
      <c r="F3829" s="4"/>
    </row>
    <row r="3830" spans="3:6" x14ac:dyDescent="0.25">
      <c r="C3830" s="4"/>
      <c r="D3830" s="4"/>
      <c r="E3830" s="4"/>
      <c r="F3830" s="4"/>
    </row>
    <row r="3831" spans="3:6" x14ac:dyDescent="0.25">
      <c r="C3831" s="4"/>
      <c r="D3831" s="4"/>
      <c r="E3831" s="4"/>
      <c r="F3831" s="4"/>
    </row>
    <row r="3832" spans="3:6" x14ac:dyDescent="0.25">
      <c r="C3832" s="4"/>
      <c r="D3832" s="4"/>
      <c r="E3832" s="4"/>
      <c r="F3832" s="4"/>
    </row>
    <row r="3833" spans="3:6" x14ac:dyDescent="0.25">
      <c r="C3833" s="4"/>
      <c r="D3833" s="4"/>
      <c r="E3833" s="4"/>
      <c r="F3833" s="4"/>
    </row>
    <row r="3834" spans="3:6" x14ac:dyDescent="0.25">
      <c r="C3834" s="4"/>
      <c r="D3834" s="4"/>
      <c r="E3834" s="4"/>
      <c r="F3834" s="4"/>
    </row>
    <row r="3835" spans="3:6" x14ac:dyDescent="0.25">
      <c r="C3835" s="4"/>
      <c r="D3835" s="4"/>
      <c r="E3835" s="4"/>
      <c r="F3835" s="4"/>
    </row>
    <row r="3836" spans="3:6" x14ac:dyDescent="0.25">
      <c r="C3836" s="4"/>
      <c r="D3836" s="4"/>
      <c r="E3836" s="4"/>
      <c r="F3836" s="4"/>
    </row>
    <row r="3837" spans="3:6" x14ac:dyDescent="0.25">
      <c r="C3837" s="4"/>
      <c r="D3837" s="4"/>
      <c r="E3837" s="4"/>
      <c r="F3837" s="4"/>
    </row>
    <row r="3838" spans="3:6" x14ac:dyDescent="0.25">
      <c r="C3838" s="4"/>
      <c r="D3838" s="4"/>
      <c r="E3838" s="4"/>
      <c r="F3838" s="4"/>
    </row>
    <row r="3839" spans="3:6" x14ac:dyDescent="0.25">
      <c r="C3839" s="4"/>
      <c r="D3839" s="4"/>
      <c r="E3839" s="4"/>
      <c r="F3839" s="4"/>
    </row>
    <row r="3840" spans="3:6" x14ac:dyDescent="0.25">
      <c r="C3840" s="4"/>
      <c r="D3840" s="4"/>
      <c r="E3840" s="4"/>
      <c r="F3840" s="4"/>
    </row>
    <row r="3841" spans="3:6" x14ac:dyDescent="0.25">
      <c r="C3841" s="4"/>
      <c r="D3841" s="4"/>
      <c r="E3841" s="4"/>
      <c r="F3841" s="4"/>
    </row>
    <row r="3842" spans="3:6" x14ac:dyDescent="0.25">
      <c r="C3842" s="4"/>
      <c r="D3842" s="4"/>
      <c r="E3842" s="4"/>
      <c r="F3842" s="4"/>
    </row>
    <row r="3843" spans="3:6" x14ac:dyDescent="0.25">
      <c r="C3843" s="4"/>
      <c r="D3843" s="4"/>
      <c r="E3843" s="4"/>
      <c r="F3843" s="4"/>
    </row>
    <row r="3844" spans="3:6" x14ac:dyDescent="0.25">
      <c r="C3844" s="4"/>
      <c r="D3844" s="4"/>
      <c r="E3844" s="4"/>
      <c r="F3844" s="4"/>
    </row>
    <row r="3845" spans="3:6" x14ac:dyDescent="0.25">
      <c r="C3845" s="4"/>
      <c r="D3845" s="4"/>
      <c r="E3845" s="4"/>
      <c r="F3845" s="4"/>
    </row>
    <row r="3846" spans="3:6" x14ac:dyDescent="0.25">
      <c r="C3846" s="4"/>
      <c r="D3846" s="4"/>
      <c r="E3846" s="4"/>
      <c r="F3846" s="4"/>
    </row>
    <row r="3847" spans="3:6" x14ac:dyDescent="0.25">
      <c r="C3847" s="4"/>
      <c r="D3847" s="4"/>
      <c r="E3847" s="4"/>
      <c r="F3847" s="4"/>
    </row>
    <row r="3848" spans="3:6" x14ac:dyDescent="0.25">
      <c r="C3848" s="4"/>
      <c r="D3848" s="4"/>
      <c r="E3848" s="4"/>
      <c r="F3848" s="4"/>
    </row>
    <row r="3849" spans="3:6" x14ac:dyDescent="0.25">
      <c r="C3849" s="4"/>
      <c r="D3849" s="4"/>
      <c r="E3849" s="4"/>
      <c r="F3849" s="4"/>
    </row>
    <row r="3850" spans="3:6" x14ac:dyDescent="0.25">
      <c r="C3850" s="4"/>
      <c r="D3850" s="4"/>
      <c r="E3850" s="4"/>
      <c r="F3850" s="4"/>
    </row>
    <row r="3851" spans="3:6" x14ac:dyDescent="0.25">
      <c r="C3851" s="4"/>
      <c r="D3851" s="4"/>
      <c r="E3851" s="4"/>
      <c r="F3851" s="4"/>
    </row>
    <row r="3852" spans="3:6" x14ac:dyDescent="0.25">
      <c r="C3852" s="4"/>
      <c r="D3852" s="4"/>
      <c r="E3852" s="4"/>
      <c r="F3852" s="4"/>
    </row>
    <row r="3853" spans="3:6" x14ac:dyDescent="0.25">
      <c r="C3853" s="4"/>
      <c r="D3853" s="4"/>
      <c r="E3853" s="4"/>
      <c r="F3853" s="4"/>
    </row>
    <row r="3854" spans="3:6" x14ac:dyDescent="0.25">
      <c r="C3854" s="4"/>
      <c r="D3854" s="4"/>
      <c r="E3854" s="4"/>
      <c r="F3854" s="4"/>
    </row>
    <row r="3855" spans="3:6" x14ac:dyDescent="0.25">
      <c r="C3855" s="4"/>
      <c r="D3855" s="4"/>
      <c r="E3855" s="4"/>
      <c r="F3855" s="4"/>
    </row>
    <row r="3856" spans="3:6" x14ac:dyDescent="0.25">
      <c r="C3856" s="4"/>
      <c r="D3856" s="4"/>
      <c r="E3856" s="4"/>
      <c r="F3856" s="4"/>
    </row>
    <row r="3857" spans="3:6" x14ac:dyDescent="0.25">
      <c r="C3857" s="4"/>
      <c r="D3857" s="4"/>
      <c r="E3857" s="4"/>
      <c r="F3857" s="4"/>
    </row>
    <row r="3858" spans="3:6" x14ac:dyDescent="0.25">
      <c r="C3858" s="4"/>
      <c r="D3858" s="4"/>
      <c r="E3858" s="4"/>
      <c r="F3858" s="4"/>
    </row>
    <row r="3859" spans="3:6" x14ac:dyDescent="0.25">
      <c r="C3859" s="4"/>
      <c r="D3859" s="4"/>
      <c r="E3859" s="4"/>
      <c r="F3859" s="4"/>
    </row>
    <row r="3860" spans="3:6" x14ac:dyDescent="0.25">
      <c r="C3860" s="4"/>
      <c r="D3860" s="4"/>
      <c r="E3860" s="4"/>
      <c r="F3860" s="4"/>
    </row>
    <row r="3861" spans="3:6" x14ac:dyDescent="0.25">
      <c r="C3861" s="4"/>
      <c r="D3861" s="4"/>
      <c r="E3861" s="4"/>
      <c r="F3861" s="4"/>
    </row>
    <row r="3862" spans="3:6" x14ac:dyDescent="0.25">
      <c r="C3862" s="4"/>
      <c r="D3862" s="4"/>
      <c r="E3862" s="4"/>
      <c r="F3862" s="4"/>
    </row>
    <row r="3863" spans="3:6" x14ac:dyDescent="0.25">
      <c r="C3863" s="4"/>
      <c r="D3863" s="4"/>
      <c r="E3863" s="4"/>
      <c r="F3863" s="4"/>
    </row>
    <row r="3864" spans="3:6" x14ac:dyDescent="0.25">
      <c r="C3864" s="4"/>
      <c r="D3864" s="4"/>
      <c r="E3864" s="4"/>
      <c r="F3864" s="4"/>
    </row>
    <row r="3865" spans="3:6" x14ac:dyDescent="0.25">
      <c r="C3865" s="4"/>
      <c r="D3865" s="4"/>
      <c r="E3865" s="4"/>
      <c r="F3865" s="4"/>
    </row>
    <row r="3866" spans="3:6" x14ac:dyDescent="0.25">
      <c r="C3866" s="4"/>
      <c r="D3866" s="4"/>
      <c r="E3866" s="4"/>
      <c r="F3866" s="4"/>
    </row>
    <row r="3867" spans="3:6" x14ac:dyDescent="0.25">
      <c r="C3867" s="4"/>
      <c r="D3867" s="4"/>
      <c r="E3867" s="4"/>
      <c r="F3867" s="4"/>
    </row>
    <row r="3868" spans="3:6" x14ac:dyDescent="0.25">
      <c r="C3868" s="4"/>
      <c r="D3868" s="4"/>
      <c r="E3868" s="4"/>
      <c r="F3868" s="4"/>
    </row>
    <row r="3869" spans="3:6" x14ac:dyDescent="0.25">
      <c r="C3869" s="4"/>
      <c r="D3869" s="4"/>
      <c r="E3869" s="4"/>
      <c r="F3869" s="4"/>
    </row>
    <row r="3870" spans="3:6" x14ac:dyDescent="0.25">
      <c r="C3870" s="4"/>
      <c r="D3870" s="4"/>
      <c r="E3870" s="4"/>
      <c r="F3870" s="4"/>
    </row>
    <row r="3871" spans="3:6" x14ac:dyDescent="0.25">
      <c r="C3871" s="4"/>
      <c r="D3871" s="4"/>
      <c r="E3871" s="4"/>
      <c r="F3871" s="4"/>
    </row>
    <row r="3872" spans="3:6" x14ac:dyDescent="0.25">
      <c r="C3872" s="4"/>
      <c r="D3872" s="4"/>
      <c r="E3872" s="4"/>
      <c r="F3872" s="4"/>
    </row>
    <row r="3873" spans="3:6" x14ac:dyDescent="0.25">
      <c r="C3873" s="4"/>
      <c r="D3873" s="4"/>
      <c r="E3873" s="4"/>
      <c r="F3873" s="4"/>
    </row>
    <row r="3874" spans="3:6" x14ac:dyDescent="0.25">
      <c r="C3874" s="4"/>
      <c r="D3874" s="4"/>
      <c r="E3874" s="4"/>
      <c r="F3874" s="4"/>
    </row>
    <row r="3875" spans="3:6" x14ac:dyDescent="0.25">
      <c r="C3875" s="4"/>
      <c r="D3875" s="4"/>
      <c r="E3875" s="4"/>
      <c r="F3875" s="4"/>
    </row>
    <row r="3876" spans="3:6" x14ac:dyDescent="0.25">
      <c r="C3876" s="4"/>
      <c r="D3876" s="4"/>
      <c r="E3876" s="4"/>
      <c r="F3876" s="4"/>
    </row>
    <row r="3877" spans="3:6" x14ac:dyDescent="0.25">
      <c r="C3877" s="4"/>
      <c r="D3877" s="4"/>
      <c r="E3877" s="4"/>
      <c r="F3877" s="4"/>
    </row>
    <row r="3878" spans="3:6" x14ac:dyDescent="0.25">
      <c r="C3878" s="4"/>
      <c r="D3878" s="4"/>
      <c r="E3878" s="4"/>
      <c r="F3878" s="4"/>
    </row>
    <row r="3879" spans="3:6" x14ac:dyDescent="0.25">
      <c r="C3879" s="4"/>
      <c r="D3879" s="4"/>
      <c r="E3879" s="4"/>
      <c r="F3879" s="4"/>
    </row>
    <row r="3880" spans="3:6" x14ac:dyDescent="0.25">
      <c r="C3880" s="4"/>
      <c r="D3880" s="4"/>
      <c r="E3880" s="4"/>
      <c r="F3880" s="4"/>
    </row>
    <row r="3881" spans="3:6" x14ac:dyDescent="0.25">
      <c r="C3881" s="4"/>
      <c r="D3881" s="4"/>
      <c r="E3881" s="4"/>
      <c r="F3881" s="4"/>
    </row>
    <row r="3882" spans="3:6" x14ac:dyDescent="0.25">
      <c r="C3882" s="4"/>
      <c r="D3882" s="4"/>
      <c r="E3882" s="4"/>
      <c r="F3882" s="4"/>
    </row>
    <row r="3883" spans="3:6" x14ac:dyDescent="0.25">
      <c r="C3883" s="4"/>
      <c r="D3883" s="4"/>
      <c r="E3883" s="4"/>
      <c r="F3883" s="4"/>
    </row>
    <row r="3884" spans="3:6" x14ac:dyDescent="0.25">
      <c r="C3884" s="4"/>
      <c r="D3884" s="4"/>
      <c r="E3884" s="4"/>
      <c r="F3884" s="4"/>
    </row>
    <row r="3885" spans="3:6" x14ac:dyDescent="0.25">
      <c r="C3885" s="4"/>
      <c r="D3885" s="4"/>
      <c r="E3885" s="4"/>
      <c r="F3885" s="4"/>
    </row>
    <row r="3886" spans="3:6" x14ac:dyDescent="0.25">
      <c r="C3886" s="4"/>
      <c r="D3886" s="4"/>
      <c r="E3886" s="4"/>
      <c r="F3886" s="4"/>
    </row>
    <row r="3887" spans="3:6" x14ac:dyDescent="0.25">
      <c r="C3887" s="4"/>
      <c r="D3887" s="4"/>
      <c r="E3887" s="4"/>
      <c r="F3887" s="4"/>
    </row>
    <row r="3888" spans="3:6" x14ac:dyDescent="0.25">
      <c r="C3888" s="4"/>
      <c r="D3888" s="4"/>
      <c r="E3888" s="4"/>
      <c r="F3888" s="4"/>
    </row>
    <row r="3889" spans="3:6" x14ac:dyDescent="0.25">
      <c r="C3889" s="4"/>
      <c r="D3889" s="4"/>
      <c r="E3889" s="4"/>
      <c r="F3889" s="4"/>
    </row>
    <row r="3890" spans="3:6" x14ac:dyDescent="0.25">
      <c r="C3890" s="4"/>
      <c r="D3890" s="4"/>
      <c r="E3890" s="4"/>
      <c r="F3890" s="4"/>
    </row>
    <row r="3891" spans="3:6" x14ac:dyDescent="0.25">
      <c r="C3891" s="4"/>
      <c r="D3891" s="4"/>
      <c r="E3891" s="4"/>
      <c r="F3891" s="4"/>
    </row>
    <row r="3892" spans="3:6" x14ac:dyDescent="0.25">
      <c r="C3892" s="4"/>
      <c r="D3892" s="4"/>
      <c r="E3892" s="4"/>
      <c r="F3892" s="4"/>
    </row>
    <row r="3893" spans="3:6" x14ac:dyDescent="0.25">
      <c r="C3893" s="4"/>
      <c r="D3893" s="4"/>
      <c r="E3893" s="4"/>
      <c r="F3893" s="4"/>
    </row>
    <row r="3894" spans="3:6" x14ac:dyDescent="0.25">
      <c r="C3894" s="4"/>
      <c r="D3894" s="4"/>
      <c r="E3894" s="4"/>
      <c r="F3894" s="4"/>
    </row>
    <row r="3895" spans="3:6" x14ac:dyDescent="0.25">
      <c r="C3895" s="4"/>
      <c r="D3895" s="4"/>
      <c r="E3895" s="4"/>
      <c r="F3895" s="4"/>
    </row>
    <row r="3896" spans="3:6" x14ac:dyDescent="0.25">
      <c r="C3896" s="4"/>
      <c r="D3896" s="4"/>
      <c r="E3896" s="4"/>
      <c r="F3896" s="4"/>
    </row>
    <row r="3897" spans="3:6" x14ac:dyDescent="0.25">
      <c r="C3897" s="4"/>
      <c r="D3897" s="4"/>
      <c r="E3897" s="4"/>
      <c r="F3897" s="4"/>
    </row>
    <row r="3898" spans="3:6" x14ac:dyDescent="0.25">
      <c r="C3898" s="4"/>
      <c r="D3898" s="4"/>
      <c r="E3898" s="4"/>
      <c r="F3898" s="4"/>
    </row>
    <row r="3899" spans="3:6" x14ac:dyDescent="0.25">
      <c r="C3899" s="4"/>
      <c r="D3899" s="4"/>
      <c r="E3899" s="4"/>
      <c r="F3899" s="4"/>
    </row>
    <row r="3900" spans="3:6" x14ac:dyDescent="0.25">
      <c r="C3900" s="4"/>
      <c r="D3900" s="4"/>
      <c r="E3900" s="4"/>
      <c r="F3900" s="4"/>
    </row>
    <row r="3901" spans="3:6" x14ac:dyDescent="0.25">
      <c r="C3901" s="4"/>
      <c r="D3901" s="4"/>
      <c r="E3901" s="4"/>
      <c r="F3901" s="4"/>
    </row>
    <row r="3902" spans="3:6" x14ac:dyDescent="0.25">
      <c r="C3902" s="4"/>
      <c r="D3902" s="4"/>
      <c r="E3902" s="4"/>
      <c r="F3902" s="4"/>
    </row>
    <row r="3903" spans="3:6" x14ac:dyDescent="0.25">
      <c r="C3903" s="4"/>
      <c r="D3903" s="4"/>
      <c r="E3903" s="4"/>
      <c r="F3903" s="4"/>
    </row>
    <row r="3904" spans="3:6" x14ac:dyDescent="0.25">
      <c r="C3904" s="4"/>
      <c r="D3904" s="4"/>
      <c r="E3904" s="4"/>
      <c r="F3904" s="4"/>
    </row>
    <row r="3905" spans="3:6" x14ac:dyDescent="0.25">
      <c r="C3905" s="4"/>
      <c r="D3905" s="4"/>
      <c r="E3905" s="4"/>
      <c r="F3905" s="4"/>
    </row>
    <row r="3906" spans="3:6" x14ac:dyDescent="0.25">
      <c r="C3906" s="4"/>
      <c r="D3906" s="4"/>
      <c r="E3906" s="4"/>
      <c r="F3906" s="4"/>
    </row>
    <row r="3907" spans="3:6" x14ac:dyDescent="0.25">
      <c r="C3907" s="4"/>
      <c r="D3907" s="4"/>
      <c r="E3907" s="4"/>
      <c r="F3907" s="4"/>
    </row>
    <row r="3908" spans="3:6" x14ac:dyDescent="0.25">
      <c r="C3908" s="4"/>
      <c r="D3908" s="4"/>
      <c r="E3908" s="4"/>
      <c r="F3908" s="4"/>
    </row>
    <row r="3909" spans="3:6" x14ac:dyDescent="0.25">
      <c r="C3909" s="4"/>
      <c r="D3909" s="4"/>
      <c r="E3909" s="4"/>
      <c r="F3909" s="4"/>
    </row>
    <row r="3910" spans="3:6" x14ac:dyDescent="0.25">
      <c r="C3910" s="4"/>
      <c r="D3910" s="4"/>
      <c r="E3910" s="4"/>
      <c r="F3910" s="4"/>
    </row>
    <row r="3911" spans="3:6" x14ac:dyDescent="0.25">
      <c r="C3911" s="4"/>
      <c r="D3911" s="4"/>
      <c r="E3911" s="4"/>
      <c r="F3911" s="4"/>
    </row>
    <row r="3912" spans="3:6" x14ac:dyDescent="0.25">
      <c r="C3912" s="4"/>
      <c r="D3912" s="4"/>
      <c r="E3912" s="4"/>
      <c r="F3912" s="4"/>
    </row>
    <row r="3913" spans="3:6" x14ac:dyDescent="0.25">
      <c r="C3913" s="4"/>
      <c r="D3913" s="4"/>
      <c r="E3913" s="4"/>
      <c r="F3913" s="4"/>
    </row>
    <row r="3914" spans="3:6" x14ac:dyDescent="0.25">
      <c r="C3914" s="4"/>
      <c r="D3914" s="4"/>
      <c r="E3914" s="4"/>
      <c r="F3914" s="4"/>
    </row>
    <row r="3915" spans="3:6" x14ac:dyDescent="0.25">
      <c r="C3915" s="4"/>
      <c r="D3915" s="4"/>
      <c r="E3915" s="4"/>
      <c r="F3915" s="4"/>
    </row>
    <row r="3916" spans="3:6" x14ac:dyDescent="0.25">
      <c r="C3916" s="4"/>
      <c r="D3916" s="4"/>
      <c r="E3916" s="4"/>
      <c r="F3916" s="4"/>
    </row>
    <row r="3917" spans="3:6" x14ac:dyDescent="0.25">
      <c r="C3917" s="4"/>
      <c r="D3917" s="4"/>
      <c r="E3917" s="4"/>
      <c r="F3917" s="4"/>
    </row>
    <row r="3918" spans="3:6" x14ac:dyDescent="0.25">
      <c r="C3918" s="4"/>
      <c r="D3918" s="4"/>
      <c r="E3918" s="4"/>
      <c r="F3918" s="4"/>
    </row>
    <row r="3919" spans="3:6" x14ac:dyDescent="0.25">
      <c r="C3919" s="4"/>
      <c r="D3919" s="4"/>
      <c r="E3919" s="4"/>
      <c r="F3919" s="4"/>
    </row>
    <row r="3920" spans="3:6" x14ac:dyDescent="0.25">
      <c r="C3920" s="4"/>
      <c r="D3920" s="4"/>
      <c r="E3920" s="4"/>
      <c r="F3920" s="4"/>
    </row>
    <row r="3921" spans="3:6" x14ac:dyDescent="0.25">
      <c r="C3921" s="4"/>
      <c r="D3921" s="4"/>
      <c r="E3921" s="4"/>
      <c r="F3921" s="4"/>
    </row>
    <row r="3922" spans="3:6" x14ac:dyDescent="0.25">
      <c r="C3922" s="4"/>
      <c r="D3922" s="4"/>
      <c r="E3922" s="4"/>
      <c r="F3922" s="4"/>
    </row>
    <row r="3923" spans="3:6" x14ac:dyDescent="0.25">
      <c r="C3923" s="4"/>
      <c r="D3923" s="4"/>
      <c r="E3923" s="4"/>
      <c r="F3923" s="4"/>
    </row>
    <row r="3924" spans="3:6" x14ac:dyDescent="0.25">
      <c r="C3924" s="4"/>
      <c r="D3924" s="4"/>
      <c r="E3924" s="4"/>
      <c r="F3924" s="4"/>
    </row>
    <row r="3925" spans="3:6" x14ac:dyDescent="0.25">
      <c r="C3925" s="4"/>
      <c r="D3925" s="4"/>
      <c r="E3925" s="4"/>
      <c r="F3925" s="4"/>
    </row>
    <row r="3926" spans="3:6" x14ac:dyDescent="0.25">
      <c r="C3926" s="4"/>
      <c r="D3926" s="4"/>
      <c r="E3926" s="4"/>
      <c r="F3926" s="4"/>
    </row>
    <row r="3927" spans="3:6" x14ac:dyDescent="0.25">
      <c r="C3927" s="4"/>
      <c r="D3927" s="4"/>
      <c r="E3927" s="4"/>
      <c r="F3927" s="4"/>
    </row>
    <row r="3928" spans="3:6" x14ac:dyDescent="0.25">
      <c r="C3928" s="4"/>
      <c r="D3928" s="4"/>
      <c r="E3928" s="4"/>
      <c r="F3928" s="4"/>
    </row>
    <row r="3929" spans="3:6" x14ac:dyDescent="0.25">
      <c r="C3929" s="4"/>
      <c r="D3929" s="4"/>
      <c r="E3929" s="4"/>
      <c r="F3929" s="4"/>
    </row>
    <row r="3930" spans="3:6" x14ac:dyDescent="0.25">
      <c r="C3930" s="4"/>
      <c r="D3930" s="4"/>
      <c r="E3930" s="4"/>
      <c r="F3930" s="4"/>
    </row>
    <row r="3931" spans="3:6" x14ac:dyDescent="0.25">
      <c r="C3931" s="4"/>
      <c r="D3931" s="4"/>
      <c r="E3931" s="4"/>
      <c r="F3931" s="4"/>
    </row>
    <row r="3932" spans="3:6" x14ac:dyDescent="0.25">
      <c r="C3932" s="4"/>
      <c r="D3932" s="4"/>
      <c r="E3932" s="4"/>
      <c r="F3932" s="4"/>
    </row>
    <row r="3933" spans="3:6" x14ac:dyDescent="0.25">
      <c r="C3933" s="4"/>
      <c r="D3933" s="4"/>
      <c r="E3933" s="4"/>
      <c r="F3933" s="4"/>
    </row>
    <row r="3934" spans="3:6" x14ac:dyDescent="0.25">
      <c r="C3934" s="4"/>
      <c r="D3934" s="4"/>
      <c r="E3934" s="4"/>
      <c r="F3934" s="4"/>
    </row>
    <row r="3935" spans="3:6" x14ac:dyDescent="0.25">
      <c r="C3935" s="4"/>
      <c r="D3935" s="4"/>
      <c r="E3935" s="4"/>
      <c r="F3935" s="4"/>
    </row>
    <row r="3936" spans="3:6" x14ac:dyDescent="0.25">
      <c r="C3936" s="4"/>
      <c r="D3936" s="4"/>
      <c r="E3936" s="4"/>
      <c r="F3936" s="4"/>
    </row>
    <row r="3937" spans="3:6" x14ac:dyDescent="0.25">
      <c r="C3937" s="4"/>
      <c r="D3937" s="4"/>
      <c r="E3937" s="4"/>
      <c r="F3937" s="4"/>
    </row>
    <row r="3938" spans="3:6" x14ac:dyDescent="0.25">
      <c r="C3938" s="4"/>
      <c r="D3938" s="4"/>
      <c r="E3938" s="4"/>
      <c r="F3938" s="4"/>
    </row>
    <row r="3939" spans="3:6" x14ac:dyDescent="0.25">
      <c r="C3939" s="4"/>
      <c r="D3939" s="4"/>
      <c r="E3939" s="4"/>
      <c r="F3939" s="4"/>
    </row>
    <row r="3940" spans="3:6" x14ac:dyDescent="0.25">
      <c r="C3940" s="4"/>
      <c r="D3940" s="4"/>
      <c r="E3940" s="4"/>
      <c r="F3940" s="4"/>
    </row>
    <row r="3941" spans="3:6" x14ac:dyDescent="0.25">
      <c r="C3941" s="4"/>
      <c r="D3941" s="4"/>
      <c r="E3941" s="4"/>
      <c r="F3941" s="4"/>
    </row>
    <row r="3942" spans="3:6" x14ac:dyDescent="0.25">
      <c r="C3942" s="4"/>
      <c r="D3942" s="4"/>
      <c r="E3942" s="4"/>
      <c r="F3942" s="4"/>
    </row>
    <row r="3943" spans="3:6" x14ac:dyDescent="0.25">
      <c r="C3943" s="4"/>
      <c r="D3943" s="4"/>
      <c r="E3943" s="4"/>
      <c r="F3943" s="4"/>
    </row>
    <row r="3944" spans="3:6" x14ac:dyDescent="0.25">
      <c r="C3944" s="4"/>
      <c r="D3944" s="4"/>
      <c r="E3944" s="4"/>
      <c r="F3944" s="4"/>
    </row>
    <row r="3945" spans="3:6" x14ac:dyDescent="0.25">
      <c r="C3945" s="4"/>
      <c r="D3945" s="4"/>
      <c r="E3945" s="4"/>
      <c r="F3945" s="4"/>
    </row>
    <row r="3946" spans="3:6" x14ac:dyDescent="0.25">
      <c r="C3946" s="4"/>
      <c r="D3946" s="4"/>
      <c r="E3946" s="4"/>
      <c r="F3946" s="4"/>
    </row>
    <row r="3947" spans="3:6" x14ac:dyDescent="0.25">
      <c r="C3947" s="4"/>
      <c r="D3947" s="4"/>
      <c r="E3947" s="4"/>
      <c r="F3947" s="4"/>
    </row>
    <row r="3948" spans="3:6" x14ac:dyDescent="0.25">
      <c r="C3948" s="4"/>
      <c r="D3948" s="4"/>
      <c r="E3948" s="4"/>
      <c r="F3948" s="4"/>
    </row>
    <row r="3949" spans="3:6" x14ac:dyDescent="0.25">
      <c r="C3949" s="4"/>
      <c r="D3949" s="4"/>
      <c r="E3949" s="4"/>
      <c r="F3949" s="4"/>
    </row>
    <row r="3950" spans="3:6" x14ac:dyDescent="0.25">
      <c r="C3950" s="4"/>
      <c r="D3950" s="4"/>
      <c r="E3950" s="4"/>
      <c r="F3950" s="4"/>
    </row>
    <row r="3951" spans="3:6" x14ac:dyDescent="0.25">
      <c r="C3951" s="4"/>
      <c r="D3951" s="4"/>
      <c r="E3951" s="4"/>
      <c r="F3951" s="4"/>
    </row>
    <row r="3952" spans="3:6" x14ac:dyDescent="0.25">
      <c r="C3952" s="4"/>
      <c r="D3952" s="4"/>
      <c r="E3952" s="4"/>
      <c r="F3952" s="4"/>
    </row>
    <row r="3953" spans="3:6" x14ac:dyDescent="0.25">
      <c r="C3953" s="4"/>
      <c r="D3953" s="4"/>
      <c r="E3953" s="4"/>
      <c r="F3953" s="4"/>
    </row>
    <row r="3954" spans="3:6" x14ac:dyDescent="0.25">
      <c r="C3954" s="4"/>
      <c r="D3954" s="4"/>
      <c r="E3954" s="4"/>
      <c r="F3954" s="4"/>
    </row>
    <row r="3955" spans="3:6" x14ac:dyDescent="0.25">
      <c r="C3955" s="4"/>
      <c r="D3955" s="4"/>
      <c r="E3955" s="4"/>
      <c r="F3955" s="4"/>
    </row>
    <row r="3956" spans="3:6" x14ac:dyDescent="0.25">
      <c r="C3956" s="4"/>
      <c r="D3956" s="4"/>
      <c r="E3956" s="4"/>
      <c r="F3956" s="4"/>
    </row>
    <row r="3957" spans="3:6" x14ac:dyDescent="0.25">
      <c r="C3957" s="4"/>
      <c r="D3957" s="4"/>
      <c r="E3957" s="4"/>
      <c r="F3957" s="4"/>
    </row>
    <row r="3958" spans="3:6" x14ac:dyDescent="0.25">
      <c r="C3958" s="4"/>
      <c r="D3958" s="4"/>
      <c r="E3958" s="4"/>
      <c r="F3958" s="4"/>
    </row>
    <row r="3959" spans="3:6" x14ac:dyDescent="0.25">
      <c r="C3959" s="4"/>
      <c r="D3959" s="4"/>
      <c r="E3959" s="4"/>
      <c r="F3959" s="4"/>
    </row>
    <row r="3960" spans="3:6" x14ac:dyDescent="0.25">
      <c r="C3960" s="4"/>
      <c r="D3960" s="4"/>
      <c r="E3960" s="4"/>
      <c r="F3960" s="4"/>
    </row>
    <row r="3961" spans="3:6" x14ac:dyDescent="0.25">
      <c r="C3961" s="4"/>
      <c r="D3961" s="4"/>
      <c r="E3961" s="4"/>
      <c r="F3961" s="4"/>
    </row>
    <row r="3962" spans="3:6" x14ac:dyDescent="0.25">
      <c r="C3962" s="4"/>
      <c r="D3962" s="4"/>
      <c r="E3962" s="4"/>
      <c r="F3962" s="4"/>
    </row>
    <row r="3963" spans="3:6" x14ac:dyDescent="0.25">
      <c r="C3963" s="4"/>
      <c r="D3963" s="4"/>
      <c r="E3963" s="4"/>
      <c r="F3963" s="4"/>
    </row>
    <row r="3964" spans="3:6" x14ac:dyDescent="0.25">
      <c r="C3964" s="4"/>
      <c r="D3964" s="4"/>
      <c r="E3964" s="4"/>
      <c r="F3964" s="4"/>
    </row>
    <row r="3965" spans="3:6" x14ac:dyDescent="0.25">
      <c r="C3965" s="4"/>
      <c r="D3965" s="4"/>
      <c r="E3965" s="4"/>
      <c r="F3965" s="4"/>
    </row>
    <row r="3966" spans="3:6" x14ac:dyDescent="0.25">
      <c r="C3966" s="4"/>
      <c r="D3966" s="4"/>
      <c r="E3966" s="4"/>
      <c r="F3966" s="4"/>
    </row>
    <row r="3967" spans="3:6" x14ac:dyDescent="0.25">
      <c r="C3967" s="4"/>
      <c r="D3967" s="4"/>
      <c r="E3967" s="4"/>
      <c r="F3967" s="4"/>
    </row>
    <row r="3968" spans="3:6" x14ac:dyDescent="0.25">
      <c r="C3968" s="4"/>
      <c r="D3968" s="4"/>
      <c r="E3968" s="4"/>
      <c r="F3968" s="4"/>
    </row>
    <row r="3969" spans="3:6" x14ac:dyDescent="0.25">
      <c r="C3969" s="4"/>
      <c r="D3969" s="4"/>
      <c r="E3969" s="4"/>
      <c r="F3969" s="4"/>
    </row>
    <row r="3970" spans="3:6" x14ac:dyDescent="0.25">
      <c r="C3970" s="4"/>
      <c r="D3970" s="4"/>
      <c r="E3970" s="4"/>
      <c r="F3970" s="4"/>
    </row>
    <row r="3971" spans="3:6" x14ac:dyDescent="0.25">
      <c r="C3971" s="4"/>
      <c r="D3971" s="4"/>
      <c r="E3971" s="4"/>
      <c r="F3971" s="4"/>
    </row>
    <row r="3972" spans="3:6" x14ac:dyDescent="0.25">
      <c r="C3972" s="4"/>
      <c r="D3972" s="4"/>
      <c r="E3972" s="4"/>
      <c r="F3972" s="4"/>
    </row>
    <row r="3973" spans="3:6" x14ac:dyDescent="0.25">
      <c r="C3973" s="4"/>
      <c r="D3973" s="4"/>
      <c r="E3973" s="4"/>
      <c r="F3973" s="4"/>
    </row>
    <row r="3974" spans="3:6" x14ac:dyDescent="0.25">
      <c r="C3974" s="4"/>
      <c r="D3974" s="4"/>
      <c r="E3974" s="4"/>
      <c r="F3974" s="4"/>
    </row>
    <row r="3975" spans="3:6" x14ac:dyDescent="0.25">
      <c r="C3975" s="4"/>
      <c r="D3975" s="4"/>
      <c r="E3975" s="4"/>
      <c r="F3975" s="4"/>
    </row>
    <row r="3976" spans="3:6" x14ac:dyDescent="0.25">
      <c r="C3976" s="4"/>
      <c r="D3976" s="4"/>
      <c r="E3976" s="4"/>
      <c r="F3976" s="4"/>
    </row>
    <row r="3977" spans="3:6" x14ac:dyDescent="0.25">
      <c r="C3977" s="4"/>
      <c r="D3977" s="4"/>
      <c r="E3977" s="4"/>
      <c r="F3977" s="4"/>
    </row>
    <row r="3978" spans="3:6" x14ac:dyDescent="0.25">
      <c r="C3978" s="4"/>
      <c r="D3978" s="4"/>
      <c r="E3978" s="4"/>
      <c r="F3978" s="4"/>
    </row>
    <row r="3979" spans="3:6" x14ac:dyDescent="0.25">
      <c r="C3979" s="4"/>
      <c r="D3979" s="4"/>
      <c r="E3979" s="4"/>
      <c r="F3979" s="4"/>
    </row>
    <row r="3980" spans="3:6" x14ac:dyDescent="0.25">
      <c r="C3980" s="4"/>
      <c r="D3980" s="4"/>
      <c r="E3980" s="4"/>
      <c r="F3980" s="4"/>
    </row>
    <row r="3981" spans="3:6" x14ac:dyDescent="0.25">
      <c r="C3981" s="4"/>
      <c r="D3981" s="4"/>
      <c r="E3981" s="4"/>
      <c r="F3981" s="4"/>
    </row>
    <row r="3982" spans="3:6" x14ac:dyDescent="0.25">
      <c r="C3982" s="4"/>
      <c r="D3982" s="4"/>
      <c r="E3982" s="4"/>
      <c r="F3982" s="4"/>
    </row>
    <row r="3983" spans="3:6" x14ac:dyDescent="0.25">
      <c r="C3983" s="4"/>
      <c r="D3983" s="4"/>
      <c r="E3983" s="4"/>
      <c r="F3983" s="4"/>
    </row>
    <row r="3984" spans="3:6" x14ac:dyDescent="0.25">
      <c r="C3984" s="4"/>
      <c r="D3984" s="4"/>
      <c r="E3984" s="4"/>
      <c r="F3984" s="4"/>
    </row>
    <row r="3985" spans="3:6" x14ac:dyDescent="0.25">
      <c r="C3985" s="4"/>
      <c r="D3985" s="4"/>
      <c r="E3985" s="4"/>
      <c r="F3985" s="4"/>
    </row>
    <row r="3986" spans="3:6" x14ac:dyDescent="0.25">
      <c r="C3986" s="4"/>
      <c r="D3986" s="4"/>
      <c r="E3986" s="4"/>
      <c r="F3986" s="4"/>
    </row>
    <row r="3987" spans="3:6" x14ac:dyDescent="0.25">
      <c r="C3987" s="4"/>
      <c r="D3987" s="4"/>
      <c r="E3987" s="4"/>
      <c r="F3987" s="4"/>
    </row>
    <row r="3988" spans="3:6" x14ac:dyDescent="0.25">
      <c r="C3988" s="4"/>
      <c r="D3988" s="4"/>
      <c r="E3988" s="4"/>
      <c r="F3988" s="4"/>
    </row>
    <row r="3989" spans="3:6" x14ac:dyDescent="0.25">
      <c r="C3989" s="4"/>
      <c r="D3989" s="4"/>
      <c r="E3989" s="4"/>
      <c r="F3989" s="4"/>
    </row>
    <row r="3990" spans="3:6" x14ac:dyDescent="0.25">
      <c r="C3990" s="4"/>
      <c r="D3990" s="4"/>
      <c r="E3990" s="4"/>
      <c r="F3990" s="4"/>
    </row>
    <row r="3991" spans="3:6" x14ac:dyDescent="0.25">
      <c r="C3991" s="4"/>
      <c r="D3991" s="4"/>
      <c r="E3991" s="4"/>
      <c r="F3991" s="4"/>
    </row>
    <row r="3992" spans="3:6" x14ac:dyDescent="0.25">
      <c r="C3992" s="4"/>
      <c r="D3992" s="4"/>
      <c r="E3992" s="4"/>
      <c r="F3992" s="4"/>
    </row>
    <row r="3993" spans="3:6" x14ac:dyDescent="0.25">
      <c r="C3993" s="4"/>
      <c r="D3993" s="4"/>
      <c r="E3993" s="4"/>
      <c r="F3993" s="4"/>
    </row>
    <row r="3994" spans="3:6" x14ac:dyDescent="0.25">
      <c r="C3994" s="4"/>
      <c r="D3994" s="4"/>
      <c r="E3994" s="4"/>
      <c r="F3994" s="4"/>
    </row>
    <row r="3995" spans="3:6" x14ac:dyDescent="0.25">
      <c r="C3995" s="4"/>
      <c r="D3995" s="4"/>
      <c r="E3995" s="4"/>
      <c r="F3995" s="4"/>
    </row>
    <row r="3996" spans="3:6" x14ac:dyDescent="0.25">
      <c r="C3996" s="4"/>
      <c r="D3996" s="4"/>
      <c r="E3996" s="4"/>
      <c r="F3996" s="4"/>
    </row>
    <row r="3997" spans="3:6" x14ac:dyDescent="0.25">
      <c r="C3997" s="4"/>
      <c r="D3997" s="4"/>
      <c r="E3997" s="4"/>
      <c r="F3997" s="4"/>
    </row>
    <row r="3998" spans="3:6" x14ac:dyDescent="0.25">
      <c r="C3998" s="4"/>
      <c r="D3998" s="4"/>
      <c r="E3998" s="4"/>
      <c r="F3998" s="4"/>
    </row>
    <row r="3999" spans="3:6" x14ac:dyDescent="0.25">
      <c r="C3999" s="4"/>
      <c r="D3999" s="4"/>
      <c r="E3999" s="4"/>
      <c r="F3999" s="4"/>
    </row>
    <row r="4000" spans="3:6" x14ac:dyDescent="0.25">
      <c r="C4000" s="4"/>
      <c r="D4000" s="4"/>
      <c r="E4000" s="4"/>
      <c r="F4000" s="4"/>
    </row>
    <row r="4001" spans="3:6" x14ac:dyDescent="0.25">
      <c r="C4001" s="4"/>
      <c r="D4001" s="4"/>
      <c r="E4001" s="4"/>
      <c r="F4001" s="4"/>
    </row>
    <row r="4002" spans="3:6" x14ac:dyDescent="0.25">
      <c r="C4002" s="4"/>
      <c r="D4002" s="4"/>
      <c r="E4002" s="4"/>
      <c r="F4002" s="4"/>
    </row>
    <row r="4003" spans="3:6" x14ac:dyDescent="0.25">
      <c r="C4003" s="4"/>
      <c r="D4003" s="4"/>
      <c r="E4003" s="4"/>
      <c r="F4003" s="4"/>
    </row>
    <row r="4004" spans="3:6" x14ac:dyDescent="0.25">
      <c r="C4004" s="4"/>
      <c r="D4004" s="4"/>
      <c r="E4004" s="4"/>
      <c r="F4004" s="4"/>
    </row>
    <row r="4005" spans="3:6" x14ac:dyDescent="0.25">
      <c r="C4005" s="4"/>
      <c r="D4005" s="4"/>
      <c r="E4005" s="4"/>
      <c r="F4005" s="4"/>
    </row>
    <row r="4006" spans="3:6" x14ac:dyDescent="0.25">
      <c r="C4006" s="4"/>
      <c r="D4006" s="4"/>
      <c r="E4006" s="4"/>
      <c r="F4006" s="4"/>
    </row>
    <row r="4007" spans="3:6" x14ac:dyDescent="0.25">
      <c r="C4007" s="4"/>
      <c r="D4007" s="4"/>
      <c r="E4007" s="4"/>
      <c r="F4007" s="4"/>
    </row>
    <row r="4008" spans="3:6" x14ac:dyDescent="0.25">
      <c r="C4008" s="4"/>
      <c r="D4008" s="4"/>
      <c r="E4008" s="4"/>
      <c r="F4008" s="4"/>
    </row>
    <row r="4009" spans="3:6" x14ac:dyDescent="0.25">
      <c r="C4009" s="4"/>
      <c r="D4009" s="4"/>
      <c r="E4009" s="4"/>
      <c r="F4009" s="4"/>
    </row>
    <row r="4010" spans="3:6" x14ac:dyDescent="0.25">
      <c r="C4010" s="4"/>
      <c r="D4010" s="4"/>
      <c r="E4010" s="4"/>
      <c r="F4010" s="4"/>
    </row>
    <row r="4011" spans="3:6" x14ac:dyDescent="0.25">
      <c r="C4011" s="4"/>
      <c r="D4011" s="4"/>
      <c r="E4011" s="4"/>
      <c r="F4011" s="4"/>
    </row>
    <row r="4012" spans="3:6" x14ac:dyDescent="0.25">
      <c r="C4012" s="4"/>
      <c r="D4012" s="4"/>
      <c r="E4012" s="4"/>
      <c r="F4012" s="4"/>
    </row>
    <row r="4013" spans="3:6" x14ac:dyDescent="0.25">
      <c r="C4013" s="4"/>
      <c r="D4013" s="4"/>
      <c r="E4013" s="4"/>
      <c r="F4013" s="4"/>
    </row>
    <row r="4014" spans="3:6" x14ac:dyDescent="0.25">
      <c r="C4014" s="4"/>
      <c r="D4014" s="4"/>
      <c r="E4014" s="4"/>
      <c r="F4014" s="4"/>
    </row>
    <row r="4015" spans="3:6" x14ac:dyDescent="0.25">
      <c r="C4015" s="4"/>
      <c r="D4015" s="4"/>
      <c r="E4015" s="4"/>
      <c r="F4015" s="4"/>
    </row>
    <row r="4016" spans="3:6" x14ac:dyDescent="0.25">
      <c r="C4016" s="4"/>
      <c r="D4016" s="4"/>
      <c r="E4016" s="4"/>
      <c r="F4016" s="4"/>
    </row>
    <row r="4017" spans="3:6" x14ac:dyDescent="0.25">
      <c r="C4017" s="4"/>
      <c r="D4017" s="4"/>
      <c r="E4017" s="4"/>
      <c r="F4017" s="4"/>
    </row>
    <row r="4018" spans="3:6" x14ac:dyDescent="0.25">
      <c r="C4018" s="4"/>
      <c r="D4018" s="4"/>
      <c r="E4018" s="4"/>
      <c r="F4018" s="4"/>
    </row>
    <row r="4019" spans="3:6" x14ac:dyDescent="0.25">
      <c r="C4019" s="4"/>
      <c r="D4019" s="4"/>
      <c r="E4019" s="4"/>
      <c r="F4019" s="4"/>
    </row>
    <row r="4020" spans="3:6" x14ac:dyDescent="0.25">
      <c r="C4020" s="4"/>
      <c r="D4020" s="4"/>
      <c r="E4020" s="4"/>
      <c r="F4020" s="4"/>
    </row>
    <row r="4021" spans="3:6" x14ac:dyDescent="0.25">
      <c r="C4021" s="4"/>
      <c r="D4021" s="4"/>
      <c r="E4021" s="4"/>
      <c r="F4021" s="4"/>
    </row>
    <row r="4022" spans="3:6" x14ac:dyDescent="0.25">
      <c r="C4022" s="4"/>
      <c r="D4022" s="4"/>
      <c r="E4022" s="4"/>
      <c r="F4022" s="4"/>
    </row>
    <row r="4023" spans="3:6" x14ac:dyDescent="0.25">
      <c r="C4023" s="4"/>
      <c r="D4023" s="4"/>
      <c r="E4023" s="4"/>
      <c r="F4023" s="4"/>
    </row>
    <row r="4024" spans="3:6" x14ac:dyDescent="0.25">
      <c r="C4024" s="4"/>
      <c r="D4024" s="4"/>
      <c r="E4024" s="4"/>
      <c r="F4024" s="4"/>
    </row>
    <row r="4025" spans="3:6" x14ac:dyDescent="0.25">
      <c r="C4025" s="4"/>
      <c r="D4025" s="4"/>
      <c r="E4025" s="4"/>
      <c r="F4025" s="4"/>
    </row>
    <row r="4026" spans="3:6" x14ac:dyDescent="0.25">
      <c r="C4026" s="4"/>
      <c r="D4026" s="4"/>
      <c r="E4026" s="4"/>
      <c r="F4026" s="4"/>
    </row>
    <row r="4027" spans="3:6" x14ac:dyDescent="0.25">
      <c r="C4027" s="4"/>
      <c r="D4027" s="4"/>
      <c r="E4027" s="4"/>
      <c r="F4027" s="4"/>
    </row>
    <row r="4028" spans="3:6" x14ac:dyDescent="0.25">
      <c r="C4028" s="4"/>
      <c r="D4028" s="4"/>
      <c r="E4028" s="4"/>
      <c r="F4028" s="4"/>
    </row>
    <row r="4029" spans="3:6" x14ac:dyDescent="0.25">
      <c r="C4029" s="4"/>
      <c r="D4029" s="4"/>
      <c r="E4029" s="4"/>
      <c r="F4029" s="4"/>
    </row>
    <row r="4030" spans="3:6" x14ac:dyDescent="0.25">
      <c r="C4030" s="4"/>
      <c r="D4030" s="4"/>
      <c r="E4030" s="4"/>
      <c r="F4030" s="4"/>
    </row>
    <row r="4031" spans="3:6" x14ac:dyDescent="0.25">
      <c r="C4031" s="4"/>
      <c r="D4031" s="4"/>
      <c r="E4031" s="4"/>
      <c r="F4031" s="4"/>
    </row>
    <row r="4032" spans="3:6" x14ac:dyDescent="0.25">
      <c r="C4032" s="4"/>
      <c r="D4032" s="4"/>
      <c r="E4032" s="4"/>
      <c r="F4032" s="4"/>
    </row>
    <row r="4033" spans="3:6" x14ac:dyDescent="0.25">
      <c r="C4033" s="4"/>
      <c r="D4033" s="4"/>
      <c r="E4033" s="4"/>
      <c r="F4033" s="4"/>
    </row>
    <row r="4034" spans="3:6" x14ac:dyDescent="0.25">
      <c r="C4034" s="4"/>
      <c r="D4034" s="4"/>
      <c r="E4034" s="4"/>
      <c r="F4034" s="4"/>
    </row>
    <row r="4035" spans="3:6" x14ac:dyDescent="0.25">
      <c r="C4035" s="4"/>
      <c r="D4035" s="4"/>
      <c r="E4035" s="4"/>
      <c r="F4035" s="4"/>
    </row>
    <row r="4036" spans="3:6" x14ac:dyDescent="0.25">
      <c r="C4036" s="4"/>
      <c r="D4036" s="4"/>
      <c r="E4036" s="4"/>
      <c r="F4036" s="4"/>
    </row>
    <row r="4037" spans="3:6" x14ac:dyDescent="0.25">
      <c r="C4037" s="4"/>
      <c r="D4037" s="4"/>
      <c r="E4037" s="4"/>
      <c r="F4037" s="4"/>
    </row>
    <row r="4038" spans="3:6" x14ac:dyDescent="0.25">
      <c r="C4038" s="4"/>
      <c r="D4038" s="4"/>
      <c r="E4038" s="4"/>
      <c r="F4038" s="4"/>
    </row>
    <row r="4039" spans="3:6" x14ac:dyDescent="0.25">
      <c r="C4039" s="4"/>
      <c r="D4039" s="4"/>
      <c r="E4039" s="4"/>
      <c r="F4039" s="4"/>
    </row>
    <row r="4040" spans="3:6" x14ac:dyDescent="0.25">
      <c r="C4040" s="4"/>
      <c r="D4040" s="4"/>
      <c r="E4040" s="4"/>
      <c r="F4040" s="4"/>
    </row>
    <row r="4041" spans="3:6" x14ac:dyDescent="0.25">
      <c r="C4041" s="4"/>
      <c r="D4041" s="4"/>
      <c r="E4041" s="4"/>
      <c r="F4041" s="4"/>
    </row>
    <row r="4042" spans="3:6" x14ac:dyDescent="0.25">
      <c r="C4042" s="4"/>
      <c r="D4042" s="4"/>
      <c r="E4042" s="4"/>
      <c r="F4042" s="4"/>
    </row>
    <row r="4043" spans="3:6" x14ac:dyDescent="0.25">
      <c r="C4043" s="4"/>
      <c r="D4043" s="4"/>
      <c r="E4043" s="4"/>
      <c r="F4043" s="4"/>
    </row>
    <row r="4044" spans="3:6" x14ac:dyDescent="0.25">
      <c r="C4044" s="4"/>
      <c r="D4044" s="4"/>
      <c r="E4044" s="4"/>
      <c r="F4044" s="4"/>
    </row>
    <row r="4045" spans="3:6" x14ac:dyDescent="0.25">
      <c r="C4045" s="4"/>
      <c r="D4045" s="4"/>
      <c r="E4045" s="4"/>
      <c r="F4045" s="4"/>
    </row>
    <row r="4046" spans="3:6" x14ac:dyDescent="0.25">
      <c r="C4046" s="4"/>
      <c r="D4046" s="4"/>
      <c r="E4046" s="4"/>
      <c r="F4046" s="4"/>
    </row>
    <row r="4047" spans="3:6" x14ac:dyDescent="0.25">
      <c r="C4047" s="4"/>
      <c r="D4047" s="4"/>
      <c r="E4047" s="4"/>
      <c r="F4047" s="4"/>
    </row>
    <row r="4048" spans="3:6" x14ac:dyDescent="0.25">
      <c r="C4048" s="4"/>
      <c r="D4048" s="4"/>
      <c r="E4048" s="4"/>
      <c r="F4048" s="4"/>
    </row>
    <row r="4049" spans="3:6" x14ac:dyDescent="0.25">
      <c r="C4049" s="4"/>
      <c r="D4049" s="4"/>
      <c r="E4049" s="4"/>
      <c r="F4049" s="4"/>
    </row>
    <row r="4050" spans="3:6" x14ac:dyDescent="0.25">
      <c r="C4050" s="4"/>
      <c r="D4050" s="4"/>
      <c r="E4050" s="4"/>
      <c r="F4050" s="4"/>
    </row>
    <row r="4051" spans="3:6" x14ac:dyDescent="0.25">
      <c r="C4051" s="4"/>
      <c r="D4051" s="4"/>
      <c r="E4051" s="4"/>
      <c r="F4051" s="4"/>
    </row>
    <row r="4052" spans="3:6" x14ac:dyDescent="0.25">
      <c r="C4052" s="4"/>
      <c r="D4052" s="4"/>
      <c r="E4052" s="4"/>
      <c r="F4052" s="4"/>
    </row>
    <row r="4053" spans="3:6" x14ac:dyDescent="0.25">
      <c r="C4053" s="4"/>
      <c r="D4053" s="4"/>
      <c r="E4053" s="4"/>
      <c r="F4053" s="4"/>
    </row>
    <row r="4054" spans="3:6" x14ac:dyDescent="0.25">
      <c r="C4054" s="4"/>
      <c r="D4054" s="4"/>
      <c r="E4054" s="4"/>
      <c r="F4054" s="4"/>
    </row>
    <row r="4055" spans="3:6" x14ac:dyDescent="0.25">
      <c r="C4055" s="4"/>
      <c r="D4055" s="4"/>
      <c r="E4055" s="4"/>
      <c r="F4055" s="4"/>
    </row>
    <row r="4056" spans="3:6" x14ac:dyDescent="0.25">
      <c r="C4056" s="4"/>
      <c r="D4056" s="4"/>
      <c r="E4056" s="4"/>
      <c r="F4056" s="4"/>
    </row>
    <row r="4057" spans="3:6" x14ac:dyDescent="0.25">
      <c r="C4057" s="4"/>
      <c r="D4057" s="4"/>
      <c r="E4057" s="4"/>
      <c r="F4057" s="4"/>
    </row>
    <row r="4058" spans="3:6" x14ac:dyDescent="0.25">
      <c r="C4058" s="4"/>
      <c r="D4058" s="4"/>
      <c r="E4058" s="4"/>
      <c r="F4058" s="4"/>
    </row>
    <row r="4059" spans="3:6" x14ac:dyDescent="0.25">
      <c r="C4059" s="4"/>
      <c r="D4059" s="4"/>
      <c r="E4059" s="4"/>
      <c r="F4059" s="4"/>
    </row>
    <row r="4060" spans="3:6" x14ac:dyDescent="0.25">
      <c r="C4060" s="4"/>
      <c r="D4060" s="4"/>
      <c r="E4060" s="4"/>
      <c r="F4060" s="4"/>
    </row>
    <row r="4061" spans="3:6" x14ac:dyDescent="0.25">
      <c r="C4061" s="4"/>
      <c r="D4061" s="4"/>
      <c r="E4061" s="4"/>
      <c r="F4061" s="4"/>
    </row>
    <row r="4062" spans="3:6" x14ac:dyDescent="0.25">
      <c r="C4062" s="4"/>
      <c r="D4062" s="4"/>
      <c r="E4062" s="4"/>
      <c r="F4062" s="4"/>
    </row>
    <row r="4063" spans="3:6" x14ac:dyDescent="0.25">
      <c r="C4063" s="4"/>
      <c r="D4063" s="4"/>
      <c r="E4063" s="4"/>
      <c r="F4063" s="4"/>
    </row>
    <row r="4064" spans="3:6" x14ac:dyDescent="0.25">
      <c r="C4064" s="4"/>
      <c r="D4064" s="4"/>
      <c r="E4064" s="4"/>
      <c r="F4064" s="4"/>
    </row>
    <row r="4065" spans="3:6" x14ac:dyDescent="0.25">
      <c r="C4065" s="4"/>
      <c r="D4065" s="4"/>
      <c r="E4065" s="4"/>
      <c r="F4065" s="4"/>
    </row>
    <row r="4066" spans="3:6" x14ac:dyDescent="0.25">
      <c r="C4066" s="4"/>
      <c r="D4066" s="4"/>
      <c r="E4066" s="4"/>
      <c r="F4066" s="4"/>
    </row>
    <row r="4067" spans="3:6" x14ac:dyDescent="0.25">
      <c r="C4067" s="4"/>
      <c r="D4067" s="4"/>
      <c r="E4067" s="4"/>
      <c r="F4067" s="4"/>
    </row>
    <row r="4068" spans="3:6" x14ac:dyDescent="0.25">
      <c r="C4068" s="4"/>
      <c r="D4068" s="4"/>
      <c r="E4068" s="4"/>
      <c r="F4068" s="4"/>
    </row>
    <row r="4069" spans="3:6" x14ac:dyDescent="0.25">
      <c r="C4069" s="4"/>
      <c r="D4069" s="4"/>
      <c r="E4069" s="4"/>
      <c r="F4069" s="4"/>
    </row>
    <row r="4070" spans="3:6" x14ac:dyDescent="0.25">
      <c r="C4070" s="4"/>
      <c r="D4070" s="4"/>
      <c r="E4070" s="4"/>
      <c r="F4070" s="4"/>
    </row>
    <row r="4071" spans="3:6" x14ac:dyDescent="0.25">
      <c r="C4071" s="4"/>
      <c r="D4071" s="4"/>
      <c r="E4071" s="4"/>
      <c r="F4071" s="4"/>
    </row>
    <row r="4072" spans="3:6" x14ac:dyDescent="0.25">
      <c r="C4072" s="4"/>
      <c r="D4072" s="4"/>
      <c r="E4072" s="4"/>
      <c r="F4072" s="4"/>
    </row>
    <row r="4073" spans="3:6" x14ac:dyDescent="0.25">
      <c r="C4073" s="4"/>
      <c r="D4073" s="4"/>
      <c r="E4073" s="4"/>
      <c r="F4073" s="4"/>
    </row>
    <row r="4074" spans="3:6" x14ac:dyDescent="0.25">
      <c r="C4074" s="4"/>
      <c r="D4074" s="4"/>
      <c r="E4074" s="4"/>
      <c r="F4074" s="4"/>
    </row>
    <row r="4075" spans="3:6" x14ac:dyDescent="0.25">
      <c r="C4075" s="4"/>
      <c r="D4075" s="4"/>
      <c r="E4075" s="4"/>
      <c r="F4075" s="4"/>
    </row>
    <row r="4076" spans="3:6" x14ac:dyDescent="0.25">
      <c r="C4076" s="4"/>
      <c r="D4076" s="4"/>
      <c r="E4076" s="4"/>
      <c r="F4076" s="4"/>
    </row>
    <row r="4077" spans="3:6" x14ac:dyDescent="0.25">
      <c r="C4077" s="4"/>
      <c r="D4077" s="4"/>
      <c r="E4077" s="4"/>
      <c r="F4077" s="4"/>
    </row>
    <row r="4078" spans="3:6" x14ac:dyDescent="0.25">
      <c r="C4078" s="4"/>
      <c r="D4078" s="4"/>
      <c r="E4078" s="4"/>
      <c r="F4078" s="4"/>
    </row>
    <row r="4079" spans="3:6" x14ac:dyDescent="0.25">
      <c r="C4079" s="4"/>
      <c r="D4079" s="4"/>
      <c r="E4079" s="4"/>
      <c r="F4079" s="4"/>
    </row>
    <row r="4080" spans="3:6" x14ac:dyDescent="0.25">
      <c r="C4080" s="4"/>
      <c r="D4080" s="4"/>
      <c r="E4080" s="4"/>
      <c r="F4080" s="4"/>
    </row>
    <row r="4081" spans="3:6" x14ac:dyDescent="0.25">
      <c r="C4081" s="4"/>
      <c r="D4081" s="4"/>
      <c r="E4081" s="4"/>
      <c r="F4081" s="4"/>
    </row>
    <row r="4082" spans="3:6" x14ac:dyDescent="0.25">
      <c r="C4082" s="4"/>
      <c r="D4082" s="4"/>
      <c r="E4082" s="4"/>
      <c r="F4082" s="4"/>
    </row>
    <row r="4083" spans="3:6" x14ac:dyDescent="0.25">
      <c r="C4083" s="4"/>
      <c r="D4083" s="4"/>
      <c r="E4083" s="4"/>
      <c r="F4083" s="4"/>
    </row>
    <row r="4084" spans="3:6" x14ac:dyDescent="0.25">
      <c r="C4084" s="4"/>
      <c r="D4084" s="4"/>
      <c r="E4084" s="4"/>
      <c r="F4084" s="4"/>
    </row>
    <row r="4085" spans="3:6" x14ac:dyDescent="0.25">
      <c r="C4085" s="4"/>
      <c r="D4085" s="4"/>
      <c r="E4085" s="4"/>
      <c r="F4085" s="4"/>
    </row>
    <row r="4086" spans="3:6" x14ac:dyDescent="0.25">
      <c r="C4086" s="4"/>
      <c r="D4086" s="4"/>
      <c r="E4086" s="4"/>
      <c r="F4086" s="4"/>
    </row>
    <row r="4087" spans="3:6" x14ac:dyDescent="0.25">
      <c r="C4087" s="4"/>
      <c r="D4087" s="4"/>
      <c r="E4087" s="4"/>
      <c r="F4087" s="4"/>
    </row>
    <row r="4088" spans="3:6" x14ac:dyDescent="0.25">
      <c r="C4088" s="4"/>
      <c r="D4088" s="4"/>
      <c r="E4088" s="4"/>
      <c r="F4088" s="4"/>
    </row>
    <row r="4089" spans="3:6" x14ac:dyDescent="0.25">
      <c r="C4089" s="4"/>
      <c r="D4089" s="4"/>
      <c r="E4089" s="4"/>
      <c r="F4089" s="4"/>
    </row>
    <row r="4090" spans="3:6" x14ac:dyDescent="0.25">
      <c r="C4090" s="4"/>
      <c r="D4090" s="4"/>
      <c r="E4090" s="4"/>
      <c r="F4090" s="4"/>
    </row>
    <row r="4091" spans="3:6" x14ac:dyDescent="0.25">
      <c r="C4091" s="4"/>
      <c r="D4091" s="4"/>
      <c r="E4091" s="4"/>
      <c r="F4091" s="4"/>
    </row>
    <row r="4092" spans="3:6" x14ac:dyDescent="0.25">
      <c r="C4092" s="4"/>
      <c r="D4092" s="4"/>
      <c r="E4092" s="4"/>
      <c r="F4092" s="4"/>
    </row>
    <row r="4093" spans="3:6" x14ac:dyDescent="0.25">
      <c r="C4093" s="4"/>
      <c r="D4093" s="4"/>
      <c r="E4093" s="4"/>
      <c r="F4093" s="4"/>
    </row>
    <row r="4094" spans="3:6" x14ac:dyDescent="0.25">
      <c r="C4094" s="4"/>
      <c r="D4094" s="4"/>
      <c r="E4094" s="4"/>
      <c r="F4094" s="4"/>
    </row>
    <row r="4095" spans="3:6" x14ac:dyDescent="0.25">
      <c r="C4095" s="4"/>
      <c r="D4095" s="4"/>
      <c r="E4095" s="4"/>
      <c r="F4095" s="4"/>
    </row>
    <row r="4096" spans="3:6" x14ac:dyDescent="0.25">
      <c r="C4096" s="4"/>
      <c r="D4096" s="4"/>
      <c r="E4096" s="4"/>
      <c r="F4096" s="4"/>
    </row>
    <row r="4097" spans="3:6" x14ac:dyDescent="0.25">
      <c r="C4097" s="4"/>
      <c r="D4097" s="4"/>
      <c r="E4097" s="4"/>
      <c r="F4097" s="4"/>
    </row>
    <row r="4098" spans="3:6" x14ac:dyDescent="0.25">
      <c r="C4098" s="4"/>
      <c r="D4098" s="4"/>
      <c r="E4098" s="4"/>
      <c r="F4098" s="4"/>
    </row>
    <row r="4099" spans="3:6" x14ac:dyDescent="0.25">
      <c r="C4099" s="4"/>
      <c r="D4099" s="4"/>
      <c r="E4099" s="4"/>
      <c r="F4099" s="4"/>
    </row>
    <row r="4100" spans="3:6" x14ac:dyDescent="0.25">
      <c r="C4100" s="4"/>
      <c r="D4100" s="4"/>
      <c r="E4100" s="4"/>
      <c r="F4100" s="4"/>
    </row>
    <row r="4101" spans="3:6" x14ac:dyDescent="0.25">
      <c r="C4101" s="4"/>
      <c r="D4101" s="4"/>
      <c r="E4101" s="4"/>
      <c r="F4101" s="4"/>
    </row>
    <row r="4102" spans="3:6" x14ac:dyDescent="0.25">
      <c r="C4102" s="4"/>
      <c r="D4102" s="4"/>
      <c r="E4102" s="4"/>
      <c r="F4102" s="4"/>
    </row>
    <row r="4103" spans="3:6" x14ac:dyDescent="0.25">
      <c r="C4103" s="4"/>
      <c r="D4103" s="4"/>
      <c r="E4103" s="4"/>
      <c r="F4103" s="4"/>
    </row>
    <row r="4104" spans="3:6" x14ac:dyDescent="0.25">
      <c r="C4104" s="4"/>
      <c r="D4104" s="4"/>
      <c r="E4104" s="4"/>
      <c r="F4104" s="4"/>
    </row>
    <row r="4105" spans="3:6" x14ac:dyDescent="0.25">
      <c r="C4105" s="4"/>
      <c r="D4105" s="4"/>
      <c r="E4105" s="4"/>
      <c r="F4105" s="4"/>
    </row>
    <row r="4106" spans="3:6" x14ac:dyDescent="0.25">
      <c r="C4106" s="4"/>
      <c r="D4106" s="4"/>
      <c r="E4106" s="4"/>
      <c r="F4106" s="4"/>
    </row>
    <row r="4107" spans="3:6" x14ac:dyDescent="0.25">
      <c r="C4107" s="4"/>
      <c r="D4107" s="4"/>
      <c r="E4107" s="4"/>
      <c r="F4107" s="4"/>
    </row>
    <row r="4108" spans="3:6" x14ac:dyDescent="0.25">
      <c r="C4108" s="4"/>
      <c r="D4108" s="4"/>
      <c r="E4108" s="4"/>
      <c r="F4108" s="4"/>
    </row>
    <row r="4109" spans="3:6" x14ac:dyDescent="0.25">
      <c r="C4109" s="4"/>
      <c r="D4109" s="4"/>
      <c r="E4109" s="4"/>
      <c r="F4109" s="4"/>
    </row>
    <row r="4110" spans="3:6" x14ac:dyDescent="0.25">
      <c r="C4110" s="4"/>
      <c r="D4110" s="4"/>
      <c r="E4110" s="4"/>
      <c r="F4110" s="4"/>
    </row>
    <row r="4111" spans="3:6" x14ac:dyDescent="0.25">
      <c r="C4111" s="4"/>
      <c r="D4111" s="4"/>
      <c r="E4111" s="4"/>
      <c r="F4111" s="4"/>
    </row>
    <row r="4112" spans="3:6" x14ac:dyDescent="0.25">
      <c r="C4112" s="4"/>
      <c r="D4112" s="4"/>
      <c r="E4112" s="4"/>
      <c r="F4112" s="4"/>
    </row>
    <row r="4113" spans="3:6" x14ac:dyDescent="0.25">
      <c r="C4113" s="4"/>
      <c r="D4113" s="4"/>
      <c r="E4113" s="4"/>
      <c r="F4113" s="4"/>
    </row>
    <row r="4114" spans="3:6" x14ac:dyDescent="0.25">
      <c r="C4114" s="4"/>
      <c r="D4114" s="4"/>
      <c r="E4114" s="4"/>
      <c r="F4114" s="4"/>
    </row>
    <row r="4115" spans="3:6" x14ac:dyDescent="0.25">
      <c r="C4115" s="4"/>
      <c r="D4115" s="4"/>
      <c r="E4115" s="4"/>
      <c r="F4115" s="4"/>
    </row>
    <row r="4116" spans="3:6" x14ac:dyDescent="0.25">
      <c r="C4116" s="4"/>
      <c r="D4116" s="4"/>
      <c r="E4116" s="4"/>
      <c r="F4116" s="4"/>
    </row>
    <row r="4117" spans="3:6" x14ac:dyDescent="0.25">
      <c r="C4117" s="4"/>
      <c r="D4117" s="4"/>
      <c r="E4117" s="4"/>
      <c r="F4117" s="4"/>
    </row>
    <row r="4118" spans="3:6" x14ac:dyDescent="0.25">
      <c r="C4118" s="4"/>
      <c r="D4118" s="4"/>
      <c r="E4118" s="4"/>
      <c r="F4118" s="4"/>
    </row>
    <row r="4119" spans="3:6" x14ac:dyDescent="0.25">
      <c r="C4119" s="4"/>
      <c r="D4119" s="4"/>
      <c r="E4119" s="4"/>
      <c r="F4119" s="4"/>
    </row>
    <row r="4120" spans="3:6" x14ac:dyDescent="0.25">
      <c r="C4120" s="4"/>
      <c r="D4120" s="4"/>
      <c r="E4120" s="4"/>
      <c r="F4120" s="4"/>
    </row>
    <row r="4121" spans="3:6" x14ac:dyDescent="0.25">
      <c r="C4121" s="4"/>
      <c r="D4121" s="4"/>
      <c r="E4121" s="4"/>
      <c r="F4121" s="4"/>
    </row>
    <row r="4122" spans="3:6" x14ac:dyDescent="0.25">
      <c r="C4122" s="4"/>
      <c r="D4122" s="4"/>
      <c r="E4122" s="4"/>
      <c r="F4122" s="4"/>
    </row>
    <row r="4123" spans="3:6" x14ac:dyDescent="0.25">
      <c r="C4123" s="4"/>
      <c r="D4123" s="4"/>
      <c r="E4123" s="4"/>
      <c r="F4123" s="4"/>
    </row>
    <row r="4124" spans="3:6" x14ac:dyDescent="0.25">
      <c r="C4124" s="4"/>
      <c r="D4124" s="4"/>
      <c r="E4124" s="4"/>
      <c r="F4124" s="4"/>
    </row>
    <row r="4125" spans="3:6" x14ac:dyDescent="0.25">
      <c r="C4125" s="4"/>
      <c r="D4125" s="4"/>
      <c r="E4125" s="4"/>
      <c r="F4125" s="4"/>
    </row>
    <row r="4126" spans="3:6" x14ac:dyDescent="0.25">
      <c r="C4126" s="4"/>
      <c r="D4126" s="4"/>
      <c r="E4126" s="4"/>
      <c r="F4126" s="4"/>
    </row>
    <row r="4127" spans="3:6" x14ac:dyDescent="0.25">
      <c r="C4127" s="4"/>
      <c r="D4127" s="4"/>
      <c r="E4127" s="4"/>
      <c r="F4127" s="4"/>
    </row>
    <row r="4128" spans="3:6" x14ac:dyDescent="0.25">
      <c r="C4128" s="4"/>
      <c r="D4128" s="4"/>
      <c r="E4128" s="4"/>
      <c r="F4128" s="4"/>
    </row>
    <row r="4129" spans="3:6" x14ac:dyDescent="0.25">
      <c r="C4129" s="4"/>
      <c r="D4129" s="4"/>
      <c r="E4129" s="4"/>
      <c r="F4129" s="4"/>
    </row>
    <row r="4130" spans="3:6" x14ac:dyDescent="0.25">
      <c r="C4130" s="4"/>
      <c r="D4130" s="4"/>
      <c r="E4130" s="4"/>
      <c r="F4130" s="4"/>
    </row>
    <row r="4131" spans="3:6" x14ac:dyDescent="0.25">
      <c r="C4131" s="4"/>
      <c r="D4131" s="4"/>
      <c r="E4131" s="4"/>
      <c r="F4131" s="4"/>
    </row>
    <row r="4132" spans="3:6" x14ac:dyDescent="0.25">
      <c r="C4132" s="4"/>
      <c r="D4132" s="4"/>
      <c r="E4132" s="4"/>
      <c r="F4132" s="4"/>
    </row>
  </sheetData>
  <mergeCells count="6">
    <mergeCell ref="A2120:B2120"/>
    <mergeCell ref="A8:F8"/>
    <mergeCell ref="A9:A10"/>
    <mergeCell ref="B9:B10"/>
    <mergeCell ref="C9:C10"/>
    <mergeCell ref="D9:F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4132"/>
  <sheetViews>
    <sheetView workbookViewId="0">
      <selection sqref="A1:XFD1048576"/>
    </sheetView>
  </sheetViews>
  <sheetFormatPr baseColWidth="10" defaultRowHeight="15" x14ac:dyDescent="0.25"/>
  <cols>
    <col min="1" max="1" width="12.7109375" style="120" customWidth="1"/>
    <col min="2" max="2" width="69.2851562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" style="3" customWidth="1"/>
    <col min="7" max="7" width="4.7109375" style="4" customWidth="1"/>
    <col min="8" max="8" width="15.28515625" customWidth="1"/>
    <col min="9" max="11" width="3.140625" customWidth="1"/>
    <col min="12" max="23" width="3.140625" style="4" customWidth="1"/>
    <col min="24" max="25" width="3.140625" style="4" hidden="1" customWidth="1"/>
    <col min="26" max="53" width="3.140625" style="4" customWidth="1"/>
    <col min="54" max="256" width="11.42578125" style="4"/>
    <col min="257" max="257" width="12.7109375" style="4" customWidth="1"/>
    <col min="258" max="258" width="69.28515625" style="4" customWidth="1"/>
    <col min="259" max="259" width="18.5703125" style="4" customWidth="1"/>
    <col min="260" max="260" width="15.28515625" style="4" customWidth="1"/>
    <col min="261" max="261" width="17.28515625" style="4" customWidth="1"/>
    <col min="262" max="262" width="16" style="4" customWidth="1"/>
    <col min="263" max="263" width="4.7109375" style="4" customWidth="1"/>
    <col min="264" max="264" width="15.28515625" style="4" customWidth="1"/>
    <col min="265" max="279" width="3.140625" style="4" customWidth="1"/>
    <col min="280" max="281" width="0" style="4" hidden="1" customWidth="1"/>
    <col min="282" max="309" width="3.140625" style="4" customWidth="1"/>
    <col min="310" max="512" width="11.42578125" style="4"/>
    <col min="513" max="513" width="12.7109375" style="4" customWidth="1"/>
    <col min="514" max="514" width="69.28515625" style="4" customWidth="1"/>
    <col min="515" max="515" width="18.5703125" style="4" customWidth="1"/>
    <col min="516" max="516" width="15.28515625" style="4" customWidth="1"/>
    <col min="517" max="517" width="17.28515625" style="4" customWidth="1"/>
    <col min="518" max="518" width="16" style="4" customWidth="1"/>
    <col min="519" max="519" width="4.7109375" style="4" customWidth="1"/>
    <col min="520" max="520" width="15.28515625" style="4" customWidth="1"/>
    <col min="521" max="535" width="3.140625" style="4" customWidth="1"/>
    <col min="536" max="537" width="0" style="4" hidden="1" customWidth="1"/>
    <col min="538" max="565" width="3.140625" style="4" customWidth="1"/>
    <col min="566" max="768" width="11.42578125" style="4"/>
    <col min="769" max="769" width="12.7109375" style="4" customWidth="1"/>
    <col min="770" max="770" width="69.28515625" style="4" customWidth="1"/>
    <col min="771" max="771" width="18.5703125" style="4" customWidth="1"/>
    <col min="772" max="772" width="15.28515625" style="4" customWidth="1"/>
    <col min="773" max="773" width="17.28515625" style="4" customWidth="1"/>
    <col min="774" max="774" width="16" style="4" customWidth="1"/>
    <col min="775" max="775" width="4.7109375" style="4" customWidth="1"/>
    <col min="776" max="776" width="15.28515625" style="4" customWidth="1"/>
    <col min="777" max="791" width="3.140625" style="4" customWidth="1"/>
    <col min="792" max="793" width="0" style="4" hidden="1" customWidth="1"/>
    <col min="794" max="821" width="3.140625" style="4" customWidth="1"/>
    <col min="822" max="1024" width="11.42578125" style="4"/>
    <col min="1025" max="1025" width="12.7109375" style="4" customWidth="1"/>
    <col min="1026" max="1026" width="69.28515625" style="4" customWidth="1"/>
    <col min="1027" max="1027" width="18.5703125" style="4" customWidth="1"/>
    <col min="1028" max="1028" width="15.28515625" style="4" customWidth="1"/>
    <col min="1029" max="1029" width="17.28515625" style="4" customWidth="1"/>
    <col min="1030" max="1030" width="16" style="4" customWidth="1"/>
    <col min="1031" max="1031" width="4.7109375" style="4" customWidth="1"/>
    <col min="1032" max="1032" width="15.28515625" style="4" customWidth="1"/>
    <col min="1033" max="1047" width="3.140625" style="4" customWidth="1"/>
    <col min="1048" max="1049" width="0" style="4" hidden="1" customWidth="1"/>
    <col min="1050" max="1077" width="3.140625" style="4" customWidth="1"/>
    <col min="1078" max="1280" width="11.42578125" style="4"/>
    <col min="1281" max="1281" width="12.7109375" style="4" customWidth="1"/>
    <col min="1282" max="1282" width="69.28515625" style="4" customWidth="1"/>
    <col min="1283" max="1283" width="18.5703125" style="4" customWidth="1"/>
    <col min="1284" max="1284" width="15.28515625" style="4" customWidth="1"/>
    <col min="1285" max="1285" width="17.28515625" style="4" customWidth="1"/>
    <col min="1286" max="1286" width="16" style="4" customWidth="1"/>
    <col min="1287" max="1287" width="4.7109375" style="4" customWidth="1"/>
    <col min="1288" max="1288" width="15.28515625" style="4" customWidth="1"/>
    <col min="1289" max="1303" width="3.140625" style="4" customWidth="1"/>
    <col min="1304" max="1305" width="0" style="4" hidden="1" customWidth="1"/>
    <col min="1306" max="1333" width="3.140625" style="4" customWidth="1"/>
    <col min="1334" max="1536" width="11.42578125" style="4"/>
    <col min="1537" max="1537" width="12.7109375" style="4" customWidth="1"/>
    <col min="1538" max="1538" width="69.28515625" style="4" customWidth="1"/>
    <col min="1539" max="1539" width="18.5703125" style="4" customWidth="1"/>
    <col min="1540" max="1540" width="15.28515625" style="4" customWidth="1"/>
    <col min="1541" max="1541" width="17.28515625" style="4" customWidth="1"/>
    <col min="1542" max="1542" width="16" style="4" customWidth="1"/>
    <col min="1543" max="1543" width="4.7109375" style="4" customWidth="1"/>
    <col min="1544" max="1544" width="15.28515625" style="4" customWidth="1"/>
    <col min="1545" max="1559" width="3.140625" style="4" customWidth="1"/>
    <col min="1560" max="1561" width="0" style="4" hidden="1" customWidth="1"/>
    <col min="1562" max="1589" width="3.140625" style="4" customWidth="1"/>
    <col min="1590" max="1792" width="11.42578125" style="4"/>
    <col min="1793" max="1793" width="12.7109375" style="4" customWidth="1"/>
    <col min="1794" max="1794" width="69.28515625" style="4" customWidth="1"/>
    <col min="1795" max="1795" width="18.5703125" style="4" customWidth="1"/>
    <col min="1796" max="1796" width="15.28515625" style="4" customWidth="1"/>
    <col min="1797" max="1797" width="17.28515625" style="4" customWidth="1"/>
    <col min="1798" max="1798" width="16" style="4" customWidth="1"/>
    <col min="1799" max="1799" width="4.7109375" style="4" customWidth="1"/>
    <col min="1800" max="1800" width="15.28515625" style="4" customWidth="1"/>
    <col min="1801" max="1815" width="3.140625" style="4" customWidth="1"/>
    <col min="1816" max="1817" width="0" style="4" hidden="1" customWidth="1"/>
    <col min="1818" max="1845" width="3.140625" style="4" customWidth="1"/>
    <col min="1846" max="2048" width="11.42578125" style="4"/>
    <col min="2049" max="2049" width="12.7109375" style="4" customWidth="1"/>
    <col min="2050" max="2050" width="69.28515625" style="4" customWidth="1"/>
    <col min="2051" max="2051" width="18.5703125" style="4" customWidth="1"/>
    <col min="2052" max="2052" width="15.28515625" style="4" customWidth="1"/>
    <col min="2053" max="2053" width="17.28515625" style="4" customWidth="1"/>
    <col min="2054" max="2054" width="16" style="4" customWidth="1"/>
    <col min="2055" max="2055" width="4.7109375" style="4" customWidth="1"/>
    <col min="2056" max="2056" width="15.28515625" style="4" customWidth="1"/>
    <col min="2057" max="2071" width="3.140625" style="4" customWidth="1"/>
    <col min="2072" max="2073" width="0" style="4" hidden="1" customWidth="1"/>
    <col min="2074" max="2101" width="3.140625" style="4" customWidth="1"/>
    <col min="2102" max="2304" width="11.42578125" style="4"/>
    <col min="2305" max="2305" width="12.7109375" style="4" customWidth="1"/>
    <col min="2306" max="2306" width="69.28515625" style="4" customWidth="1"/>
    <col min="2307" max="2307" width="18.5703125" style="4" customWidth="1"/>
    <col min="2308" max="2308" width="15.28515625" style="4" customWidth="1"/>
    <col min="2309" max="2309" width="17.28515625" style="4" customWidth="1"/>
    <col min="2310" max="2310" width="16" style="4" customWidth="1"/>
    <col min="2311" max="2311" width="4.7109375" style="4" customWidth="1"/>
    <col min="2312" max="2312" width="15.28515625" style="4" customWidth="1"/>
    <col min="2313" max="2327" width="3.140625" style="4" customWidth="1"/>
    <col min="2328" max="2329" width="0" style="4" hidden="1" customWidth="1"/>
    <col min="2330" max="2357" width="3.140625" style="4" customWidth="1"/>
    <col min="2358" max="2560" width="11.42578125" style="4"/>
    <col min="2561" max="2561" width="12.7109375" style="4" customWidth="1"/>
    <col min="2562" max="2562" width="69.28515625" style="4" customWidth="1"/>
    <col min="2563" max="2563" width="18.5703125" style="4" customWidth="1"/>
    <col min="2564" max="2564" width="15.28515625" style="4" customWidth="1"/>
    <col min="2565" max="2565" width="17.28515625" style="4" customWidth="1"/>
    <col min="2566" max="2566" width="16" style="4" customWidth="1"/>
    <col min="2567" max="2567" width="4.7109375" style="4" customWidth="1"/>
    <col min="2568" max="2568" width="15.28515625" style="4" customWidth="1"/>
    <col min="2569" max="2583" width="3.140625" style="4" customWidth="1"/>
    <col min="2584" max="2585" width="0" style="4" hidden="1" customWidth="1"/>
    <col min="2586" max="2613" width="3.140625" style="4" customWidth="1"/>
    <col min="2614" max="2816" width="11.42578125" style="4"/>
    <col min="2817" max="2817" width="12.7109375" style="4" customWidth="1"/>
    <col min="2818" max="2818" width="69.28515625" style="4" customWidth="1"/>
    <col min="2819" max="2819" width="18.5703125" style="4" customWidth="1"/>
    <col min="2820" max="2820" width="15.28515625" style="4" customWidth="1"/>
    <col min="2821" max="2821" width="17.28515625" style="4" customWidth="1"/>
    <col min="2822" max="2822" width="16" style="4" customWidth="1"/>
    <col min="2823" max="2823" width="4.7109375" style="4" customWidth="1"/>
    <col min="2824" max="2824" width="15.28515625" style="4" customWidth="1"/>
    <col min="2825" max="2839" width="3.140625" style="4" customWidth="1"/>
    <col min="2840" max="2841" width="0" style="4" hidden="1" customWidth="1"/>
    <col min="2842" max="2869" width="3.140625" style="4" customWidth="1"/>
    <col min="2870" max="3072" width="11.42578125" style="4"/>
    <col min="3073" max="3073" width="12.7109375" style="4" customWidth="1"/>
    <col min="3074" max="3074" width="69.28515625" style="4" customWidth="1"/>
    <col min="3075" max="3075" width="18.5703125" style="4" customWidth="1"/>
    <col min="3076" max="3076" width="15.28515625" style="4" customWidth="1"/>
    <col min="3077" max="3077" width="17.28515625" style="4" customWidth="1"/>
    <col min="3078" max="3078" width="16" style="4" customWidth="1"/>
    <col min="3079" max="3079" width="4.7109375" style="4" customWidth="1"/>
    <col min="3080" max="3080" width="15.28515625" style="4" customWidth="1"/>
    <col min="3081" max="3095" width="3.140625" style="4" customWidth="1"/>
    <col min="3096" max="3097" width="0" style="4" hidden="1" customWidth="1"/>
    <col min="3098" max="3125" width="3.140625" style="4" customWidth="1"/>
    <col min="3126" max="3328" width="11.42578125" style="4"/>
    <col min="3329" max="3329" width="12.7109375" style="4" customWidth="1"/>
    <col min="3330" max="3330" width="69.28515625" style="4" customWidth="1"/>
    <col min="3331" max="3331" width="18.5703125" style="4" customWidth="1"/>
    <col min="3332" max="3332" width="15.28515625" style="4" customWidth="1"/>
    <col min="3333" max="3333" width="17.28515625" style="4" customWidth="1"/>
    <col min="3334" max="3334" width="16" style="4" customWidth="1"/>
    <col min="3335" max="3335" width="4.7109375" style="4" customWidth="1"/>
    <col min="3336" max="3336" width="15.28515625" style="4" customWidth="1"/>
    <col min="3337" max="3351" width="3.140625" style="4" customWidth="1"/>
    <col min="3352" max="3353" width="0" style="4" hidden="1" customWidth="1"/>
    <col min="3354" max="3381" width="3.140625" style="4" customWidth="1"/>
    <col min="3382" max="3584" width="11.42578125" style="4"/>
    <col min="3585" max="3585" width="12.7109375" style="4" customWidth="1"/>
    <col min="3586" max="3586" width="69.28515625" style="4" customWidth="1"/>
    <col min="3587" max="3587" width="18.5703125" style="4" customWidth="1"/>
    <col min="3588" max="3588" width="15.28515625" style="4" customWidth="1"/>
    <col min="3589" max="3589" width="17.28515625" style="4" customWidth="1"/>
    <col min="3590" max="3590" width="16" style="4" customWidth="1"/>
    <col min="3591" max="3591" width="4.7109375" style="4" customWidth="1"/>
    <col min="3592" max="3592" width="15.28515625" style="4" customWidth="1"/>
    <col min="3593" max="3607" width="3.140625" style="4" customWidth="1"/>
    <col min="3608" max="3609" width="0" style="4" hidden="1" customWidth="1"/>
    <col min="3610" max="3637" width="3.140625" style="4" customWidth="1"/>
    <col min="3638" max="3840" width="11.42578125" style="4"/>
    <col min="3841" max="3841" width="12.7109375" style="4" customWidth="1"/>
    <col min="3842" max="3842" width="69.28515625" style="4" customWidth="1"/>
    <col min="3843" max="3843" width="18.5703125" style="4" customWidth="1"/>
    <col min="3844" max="3844" width="15.28515625" style="4" customWidth="1"/>
    <col min="3845" max="3845" width="17.28515625" style="4" customWidth="1"/>
    <col min="3846" max="3846" width="16" style="4" customWidth="1"/>
    <col min="3847" max="3847" width="4.7109375" style="4" customWidth="1"/>
    <col min="3848" max="3848" width="15.28515625" style="4" customWidth="1"/>
    <col min="3849" max="3863" width="3.140625" style="4" customWidth="1"/>
    <col min="3864" max="3865" width="0" style="4" hidden="1" customWidth="1"/>
    <col min="3866" max="3893" width="3.140625" style="4" customWidth="1"/>
    <col min="3894" max="4096" width="11.42578125" style="4"/>
    <col min="4097" max="4097" width="12.7109375" style="4" customWidth="1"/>
    <col min="4098" max="4098" width="69.28515625" style="4" customWidth="1"/>
    <col min="4099" max="4099" width="18.5703125" style="4" customWidth="1"/>
    <col min="4100" max="4100" width="15.28515625" style="4" customWidth="1"/>
    <col min="4101" max="4101" width="17.28515625" style="4" customWidth="1"/>
    <col min="4102" max="4102" width="16" style="4" customWidth="1"/>
    <col min="4103" max="4103" width="4.7109375" style="4" customWidth="1"/>
    <col min="4104" max="4104" width="15.28515625" style="4" customWidth="1"/>
    <col min="4105" max="4119" width="3.140625" style="4" customWidth="1"/>
    <col min="4120" max="4121" width="0" style="4" hidden="1" customWidth="1"/>
    <col min="4122" max="4149" width="3.140625" style="4" customWidth="1"/>
    <col min="4150" max="4352" width="11.42578125" style="4"/>
    <col min="4353" max="4353" width="12.7109375" style="4" customWidth="1"/>
    <col min="4354" max="4354" width="69.28515625" style="4" customWidth="1"/>
    <col min="4355" max="4355" width="18.5703125" style="4" customWidth="1"/>
    <col min="4356" max="4356" width="15.28515625" style="4" customWidth="1"/>
    <col min="4357" max="4357" width="17.28515625" style="4" customWidth="1"/>
    <col min="4358" max="4358" width="16" style="4" customWidth="1"/>
    <col min="4359" max="4359" width="4.7109375" style="4" customWidth="1"/>
    <col min="4360" max="4360" width="15.28515625" style="4" customWidth="1"/>
    <col min="4361" max="4375" width="3.140625" style="4" customWidth="1"/>
    <col min="4376" max="4377" width="0" style="4" hidden="1" customWidth="1"/>
    <col min="4378" max="4405" width="3.140625" style="4" customWidth="1"/>
    <col min="4406" max="4608" width="11.42578125" style="4"/>
    <col min="4609" max="4609" width="12.7109375" style="4" customWidth="1"/>
    <col min="4610" max="4610" width="69.28515625" style="4" customWidth="1"/>
    <col min="4611" max="4611" width="18.5703125" style="4" customWidth="1"/>
    <col min="4612" max="4612" width="15.28515625" style="4" customWidth="1"/>
    <col min="4613" max="4613" width="17.28515625" style="4" customWidth="1"/>
    <col min="4614" max="4614" width="16" style="4" customWidth="1"/>
    <col min="4615" max="4615" width="4.7109375" style="4" customWidth="1"/>
    <col min="4616" max="4616" width="15.28515625" style="4" customWidth="1"/>
    <col min="4617" max="4631" width="3.140625" style="4" customWidth="1"/>
    <col min="4632" max="4633" width="0" style="4" hidden="1" customWidth="1"/>
    <col min="4634" max="4661" width="3.140625" style="4" customWidth="1"/>
    <col min="4662" max="4864" width="11.42578125" style="4"/>
    <col min="4865" max="4865" width="12.7109375" style="4" customWidth="1"/>
    <col min="4866" max="4866" width="69.28515625" style="4" customWidth="1"/>
    <col min="4867" max="4867" width="18.5703125" style="4" customWidth="1"/>
    <col min="4868" max="4868" width="15.28515625" style="4" customWidth="1"/>
    <col min="4869" max="4869" width="17.28515625" style="4" customWidth="1"/>
    <col min="4870" max="4870" width="16" style="4" customWidth="1"/>
    <col min="4871" max="4871" width="4.7109375" style="4" customWidth="1"/>
    <col min="4872" max="4872" width="15.28515625" style="4" customWidth="1"/>
    <col min="4873" max="4887" width="3.140625" style="4" customWidth="1"/>
    <col min="4888" max="4889" width="0" style="4" hidden="1" customWidth="1"/>
    <col min="4890" max="4917" width="3.140625" style="4" customWidth="1"/>
    <col min="4918" max="5120" width="11.42578125" style="4"/>
    <col min="5121" max="5121" width="12.7109375" style="4" customWidth="1"/>
    <col min="5122" max="5122" width="69.28515625" style="4" customWidth="1"/>
    <col min="5123" max="5123" width="18.5703125" style="4" customWidth="1"/>
    <col min="5124" max="5124" width="15.28515625" style="4" customWidth="1"/>
    <col min="5125" max="5125" width="17.28515625" style="4" customWidth="1"/>
    <col min="5126" max="5126" width="16" style="4" customWidth="1"/>
    <col min="5127" max="5127" width="4.7109375" style="4" customWidth="1"/>
    <col min="5128" max="5128" width="15.28515625" style="4" customWidth="1"/>
    <col min="5129" max="5143" width="3.140625" style="4" customWidth="1"/>
    <col min="5144" max="5145" width="0" style="4" hidden="1" customWidth="1"/>
    <col min="5146" max="5173" width="3.140625" style="4" customWidth="1"/>
    <col min="5174" max="5376" width="11.42578125" style="4"/>
    <col min="5377" max="5377" width="12.7109375" style="4" customWidth="1"/>
    <col min="5378" max="5378" width="69.28515625" style="4" customWidth="1"/>
    <col min="5379" max="5379" width="18.5703125" style="4" customWidth="1"/>
    <col min="5380" max="5380" width="15.28515625" style="4" customWidth="1"/>
    <col min="5381" max="5381" width="17.28515625" style="4" customWidth="1"/>
    <col min="5382" max="5382" width="16" style="4" customWidth="1"/>
    <col min="5383" max="5383" width="4.7109375" style="4" customWidth="1"/>
    <col min="5384" max="5384" width="15.28515625" style="4" customWidth="1"/>
    <col min="5385" max="5399" width="3.140625" style="4" customWidth="1"/>
    <col min="5400" max="5401" width="0" style="4" hidden="1" customWidth="1"/>
    <col min="5402" max="5429" width="3.140625" style="4" customWidth="1"/>
    <col min="5430" max="5632" width="11.42578125" style="4"/>
    <col min="5633" max="5633" width="12.7109375" style="4" customWidth="1"/>
    <col min="5634" max="5634" width="69.28515625" style="4" customWidth="1"/>
    <col min="5635" max="5635" width="18.5703125" style="4" customWidth="1"/>
    <col min="5636" max="5636" width="15.28515625" style="4" customWidth="1"/>
    <col min="5637" max="5637" width="17.28515625" style="4" customWidth="1"/>
    <col min="5638" max="5638" width="16" style="4" customWidth="1"/>
    <col min="5639" max="5639" width="4.7109375" style="4" customWidth="1"/>
    <col min="5640" max="5640" width="15.28515625" style="4" customWidth="1"/>
    <col min="5641" max="5655" width="3.140625" style="4" customWidth="1"/>
    <col min="5656" max="5657" width="0" style="4" hidden="1" customWidth="1"/>
    <col min="5658" max="5685" width="3.140625" style="4" customWidth="1"/>
    <col min="5686" max="5888" width="11.42578125" style="4"/>
    <col min="5889" max="5889" width="12.7109375" style="4" customWidth="1"/>
    <col min="5890" max="5890" width="69.28515625" style="4" customWidth="1"/>
    <col min="5891" max="5891" width="18.5703125" style="4" customWidth="1"/>
    <col min="5892" max="5892" width="15.28515625" style="4" customWidth="1"/>
    <col min="5893" max="5893" width="17.28515625" style="4" customWidth="1"/>
    <col min="5894" max="5894" width="16" style="4" customWidth="1"/>
    <col min="5895" max="5895" width="4.7109375" style="4" customWidth="1"/>
    <col min="5896" max="5896" width="15.28515625" style="4" customWidth="1"/>
    <col min="5897" max="5911" width="3.140625" style="4" customWidth="1"/>
    <col min="5912" max="5913" width="0" style="4" hidden="1" customWidth="1"/>
    <col min="5914" max="5941" width="3.140625" style="4" customWidth="1"/>
    <col min="5942" max="6144" width="11.42578125" style="4"/>
    <col min="6145" max="6145" width="12.7109375" style="4" customWidth="1"/>
    <col min="6146" max="6146" width="69.28515625" style="4" customWidth="1"/>
    <col min="6147" max="6147" width="18.5703125" style="4" customWidth="1"/>
    <col min="6148" max="6148" width="15.28515625" style="4" customWidth="1"/>
    <col min="6149" max="6149" width="17.28515625" style="4" customWidth="1"/>
    <col min="6150" max="6150" width="16" style="4" customWidth="1"/>
    <col min="6151" max="6151" width="4.7109375" style="4" customWidth="1"/>
    <col min="6152" max="6152" width="15.28515625" style="4" customWidth="1"/>
    <col min="6153" max="6167" width="3.140625" style="4" customWidth="1"/>
    <col min="6168" max="6169" width="0" style="4" hidden="1" customWidth="1"/>
    <col min="6170" max="6197" width="3.140625" style="4" customWidth="1"/>
    <col min="6198" max="6400" width="11.42578125" style="4"/>
    <col min="6401" max="6401" width="12.7109375" style="4" customWidth="1"/>
    <col min="6402" max="6402" width="69.28515625" style="4" customWidth="1"/>
    <col min="6403" max="6403" width="18.5703125" style="4" customWidth="1"/>
    <col min="6404" max="6404" width="15.28515625" style="4" customWidth="1"/>
    <col min="6405" max="6405" width="17.28515625" style="4" customWidth="1"/>
    <col min="6406" max="6406" width="16" style="4" customWidth="1"/>
    <col min="6407" max="6407" width="4.7109375" style="4" customWidth="1"/>
    <col min="6408" max="6408" width="15.28515625" style="4" customWidth="1"/>
    <col min="6409" max="6423" width="3.140625" style="4" customWidth="1"/>
    <col min="6424" max="6425" width="0" style="4" hidden="1" customWidth="1"/>
    <col min="6426" max="6453" width="3.140625" style="4" customWidth="1"/>
    <col min="6454" max="6656" width="11.42578125" style="4"/>
    <col min="6657" max="6657" width="12.7109375" style="4" customWidth="1"/>
    <col min="6658" max="6658" width="69.28515625" style="4" customWidth="1"/>
    <col min="6659" max="6659" width="18.5703125" style="4" customWidth="1"/>
    <col min="6660" max="6660" width="15.28515625" style="4" customWidth="1"/>
    <col min="6661" max="6661" width="17.28515625" style="4" customWidth="1"/>
    <col min="6662" max="6662" width="16" style="4" customWidth="1"/>
    <col min="6663" max="6663" width="4.7109375" style="4" customWidth="1"/>
    <col min="6664" max="6664" width="15.28515625" style="4" customWidth="1"/>
    <col min="6665" max="6679" width="3.140625" style="4" customWidth="1"/>
    <col min="6680" max="6681" width="0" style="4" hidden="1" customWidth="1"/>
    <col min="6682" max="6709" width="3.140625" style="4" customWidth="1"/>
    <col min="6710" max="6912" width="11.42578125" style="4"/>
    <col min="6913" max="6913" width="12.7109375" style="4" customWidth="1"/>
    <col min="6914" max="6914" width="69.28515625" style="4" customWidth="1"/>
    <col min="6915" max="6915" width="18.5703125" style="4" customWidth="1"/>
    <col min="6916" max="6916" width="15.28515625" style="4" customWidth="1"/>
    <col min="6917" max="6917" width="17.28515625" style="4" customWidth="1"/>
    <col min="6918" max="6918" width="16" style="4" customWidth="1"/>
    <col min="6919" max="6919" width="4.7109375" style="4" customWidth="1"/>
    <col min="6920" max="6920" width="15.28515625" style="4" customWidth="1"/>
    <col min="6921" max="6935" width="3.140625" style="4" customWidth="1"/>
    <col min="6936" max="6937" width="0" style="4" hidden="1" customWidth="1"/>
    <col min="6938" max="6965" width="3.140625" style="4" customWidth="1"/>
    <col min="6966" max="7168" width="11.42578125" style="4"/>
    <col min="7169" max="7169" width="12.7109375" style="4" customWidth="1"/>
    <col min="7170" max="7170" width="69.28515625" style="4" customWidth="1"/>
    <col min="7171" max="7171" width="18.5703125" style="4" customWidth="1"/>
    <col min="7172" max="7172" width="15.28515625" style="4" customWidth="1"/>
    <col min="7173" max="7173" width="17.28515625" style="4" customWidth="1"/>
    <col min="7174" max="7174" width="16" style="4" customWidth="1"/>
    <col min="7175" max="7175" width="4.7109375" style="4" customWidth="1"/>
    <col min="7176" max="7176" width="15.28515625" style="4" customWidth="1"/>
    <col min="7177" max="7191" width="3.140625" style="4" customWidth="1"/>
    <col min="7192" max="7193" width="0" style="4" hidden="1" customWidth="1"/>
    <col min="7194" max="7221" width="3.140625" style="4" customWidth="1"/>
    <col min="7222" max="7424" width="11.42578125" style="4"/>
    <col min="7425" max="7425" width="12.7109375" style="4" customWidth="1"/>
    <col min="7426" max="7426" width="69.28515625" style="4" customWidth="1"/>
    <col min="7427" max="7427" width="18.5703125" style="4" customWidth="1"/>
    <col min="7428" max="7428" width="15.28515625" style="4" customWidth="1"/>
    <col min="7429" max="7429" width="17.28515625" style="4" customWidth="1"/>
    <col min="7430" max="7430" width="16" style="4" customWidth="1"/>
    <col min="7431" max="7431" width="4.7109375" style="4" customWidth="1"/>
    <col min="7432" max="7432" width="15.28515625" style="4" customWidth="1"/>
    <col min="7433" max="7447" width="3.140625" style="4" customWidth="1"/>
    <col min="7448" max="7449" width="0" style="4" hidden="1" customWidth="1"/>
    <col min="7450" max="7477" width="3.140625" style="4" customWidth="1"/>
    <col min="7478" max="7680" width="11.42578125" style="4"/>
    <col min="7681" max="7681" width="12.7109375" style="4" customWidth="1"/>
    <col min="7682" max="7682" width="69.28515625" style="4" customWidth="1"/>
    <col min="7683" max="7683" width="18.5703125" style="4" customWidth="1"/>
    <col min="7684" max="7684" width="15.28515625" style="4" customWidth="1"/>
    <col min="7685" max="7685" width="17.28515625" style="4" customWidth="1"/>
    <col min="7686" max="7686" width="16" style="4" customWidth="1"/>
    <col min="7687" max="7687" width="4.7109375" style="4" customWidth="1"/>
    <col min="7688" max="7688" width="15.28515625" style="4" customWidth="1"/>
    <col min="7689" max="7703" width="3.140625" style="4" customWidth="1"/>
    <col min="7704" max="7705" width="0" style="4" hidden="1" customWidth="1"/>
    <col min="7706" max="7733" width="3.140625" style="4" customWidth="1"/>
    <col min="7734" max="7936" width="11.42578125" style="4"/>
    <col min="7937" max="7937" width="12.7109375" style="4" customWidth="1"/>
    <col min="7938" max="7938" width="69.28515625" style="4" customWidth="1"/>
    <col min="7939" max="7939" width="18.5703125" style="4" customWidth="1"/>
    <col min="7940" max="7940" width="15.28515625" style="4" customWidth="1"/>
    <col min="7941" max="7941" width="17.28515625" style="4" customWidth="1"/>
    <col min="7942" max="7942" width="16" style="4" customWidth="1"/>
    <col min="7943" max="7943" width="4.7109375" style="4" customWidth="1"/>
    <col min="7944" max="7944" width="15.28515625" style="4" customWidth="1"/>
    <col min="7945" max="7959" width="3.140625" style="4" customWidth="1"/>
    <col min="7960" max="7961" width="0" style="4" hidden="1" customWidth="1"/>
    <col min="7962" max="7989" width="3.140625" style="4" customWidth="1"/>
    <col min="7990" max="8192" width="11.42578125" style="4"/>
    <col min="8193" max="8193" width="12.7109375" style="4" customWidth="1"/>
    <col min="8194" max="8194" width="69.28515625" style="4" customWidth="1"/>
    <col min="8195" max="8195" width="18.5703125" style="4" customWidth="1"/>
    <col min="8196" max="8196" width="15.28515625" style="4" customWidth="1"/>
    <col min="8197" max="8197" width="17.28515625" style="4" customWidth="1"/>
    <col min="8198" max="8198" width="16" style="4" customWidth="1"/>
    <col min="8199" max="8199" width="4.7109375" style="4" customWidth="1"/>
    <col min="8200" max="8200" width="15.28515625" style="4" customWidth="1"/>
    <col min="8201" max="8215" width="3.140625" style="4" customWidth="1"/>
    <col min="8216" max="8217" width="0" style="4" hidden="1" customWidth="1"/>
    <col min="8218" max="8245" width="3.140625" style="4" customWidth="1"/>
    <col min="8246" max="8448" width="11.42578125" style="4"/>
    <col min="8449" max="8449" width="12.7109375" style="4" customWidth="1"/>
    <col min="8450" max="8450" width="69.28515625" style="4" customWidth="1"/>
    <col min="8451" max="8451" width="18.5703125" style="4" customWidth="1"/>
    <col min="8452" max="8452" width="15.28515625" style="4" customWidth="1"/>
    <col min="8453" max="8453" width="17.28515625" style="4" customWidth="1"/>
    <col min="8454" max="8454" width="16" style="4" customWidth="1"/>
    <col min="8455" max="8455" width="4.7109375" style="4" customWidth="1"/>
    <col min="8456" max="8456" width="15.28515625" style="4" customWidth="1"/>
    <col min="8457" max="8471" width="3.140625" style="4" customWidth="1"/>
    <col min="8472" max="8473" width="0" style="4" hidden="1" customWidth="1"/>
    <col min="8474" max="8501" width="3.140625" style="4" customWidth="1"/>
    <col min="8502" max="8704" width="11.42578125" style="4"/>
    <col min="8705" max="8705" width="12.7109375" style="4" customWidth="1"/>
    <col min="8706" max="8706" width="69.28515625" style="4" customWidth="1"/>
    <col min="8707" max="8707" width="18.5703125" style="4" customWidth="1"/>
    <col min="8708" max="8708" width="15.28515625" style="4" customWidth="1"/>
    <col min="8709" max="8709" width="17.28515625" style="4" customWidth="1"/>
    <col min="8710" max="8710" width="16" style="4" customWidth="1"/>
    <col min="8711" max="8711" width="4.7109375" style="4" customWidth="1"/>
    <col min="8712" max="8712" width="15.28515625" style="4" customWidth="1"/>
    <col min="8713" max="8727" width="3.140625" style="4" customWidth="1"/>
    <col min="8728" max="8729" width="0" style="4" hidden="1" customWidth="1"/>
    <col min="8730" max="8757" width="3.140625" style="4" customWidth="1"/>
    <col min="8758" max="8960" width="11.42578125" style="4"/>
    <col min="8961" max="8961" width="12.7109375" style="4" customWidth="1"/>
    <col min="8962" max="8962" width="69.28515625" style="4" customWidth="1"/>
    <col min="8963" max="8963" width="18.5703125" style="4" customWidth="1"/>
    <col min="8964" max="8964" width="15.28515625" style="4" customWidth="1"/>
    <col min="8965" max="8965" width="17.28515625" style="4" customWidth="1"/>
    <col min="8966" max="8966" width="16" style="4" customWidth="1"/>
    <col min="8967" max="8967" width="4.7109375" style="4" customWidth="1"/>
    <col min="8968" max="8968" width="15.28515625" style="4" customWidth="1"/>
    <col min="8969" max="8983" width="3.140625" style="4" customWidth="1"/>
    <col min="8984" max="8985" width="0" style="4" hidden="1" customWidth="1"/>
    <col min="8986" max="9013" width="3.140625" style="4" customWidth="1"/>
    <col min="9014" max="9216" width="11.42578125" style="4"/>
    <col min="9217" max="9217" width="12.7109375" style="4" customWidth="1"/>
    <col min="9218" max="9218" width="69.28515625" style="4" customWidth="1"/>
    <col min="9219" max="9219" width="18.5703125" style="4" customWidth="1"/>
    <col min="9220" max="9220" width="15.28515625" style="4" customWidth="1"/>
    <col min="9221" max="9221" width="17.28515625" style="4" customWidth="1"/>
    <col min="9222" max="9222" width="16" style="4" customWidth="1"/>
    <col min="9223" max="9223" width="4.7109375" style="4" customWidth="1"/>
    <col min="9224" max="9224" width="15.28515625" style="4" customWidth="1"/>
    <col min="9225" max="9239" width="3.140625" style="4" customWidth="1"/>
    <col min="9240" max="9241" width="0" style="4" hidden="1" customWidth="1"/>
    <col min="9242" max="9269" width="3.140625" style="4" customWidth="1"/>
    <col min="9270" max="9472" width="11.42578125" style="4"/>
    <col min="9473" max="9473" width="12.7109375" style="4" customWidth="1"/>
    <col min="9474" max="9474" width="69.28515625" style="4" customWidth="1"/>
    <col min="9475" max="9475" width="18.5703125" style="4" customWidth="1"/>
    <col min="9476" max="9476" width="15.28515625" style="4" customWidth="1"/>
    <col min="9477" max="9477" width="17.28515625" style="4" customWidth="1"/>
    <col min="9478" max="9478" width="16" style="4" customWidth="1"/>
    <col min="9479" max="9479" width="4.7109375" style="4" customWidth="1"/>
    <col min="9480" max="9480" width="15.28515625" style="4" customWidth="1"/>
    <col min="9481" max="9495" width="3.140625" style="4" customWidth="1"/>
    <col min="9496" max="9497" width="0" style="4" hidden="1" customWidth="1"/>
    <col min="9498" max="9525" width="3.140625" style="4" customWidth="1"/>
    <col min="9526" max="9728" width="11.42578125" style="4"/>
    <col min="9729" max="9729" width="12.7109375" style="4" customWidth="1"/>
    <col min="9730" max="9730" width="69.28515625" style="4" customWidth="1"/>
    <col min="9731" max="9731" width="18.5703125" style="4" customWidth="1"/>
    <col min="9732" max="9732" width="15.28515625" style="4" customWidth="1"/>
    <col min="9733" max="9733" width="17.28515625" style="4" customWidth="1"/>
    <col min="9734" max="9734" width="16" style="4" customWidth="1"/>
    <col min="9735" max="9735" width="4.7109375" style="4" customWidth="1"/>
    <col min="9736" max="9736" width="15.28515625" style="4" customWidth="1"/>
    <col min="9737" max="9751" width="3.140625" style="4" customWidth="1"/>
    <col min="9752" max="9753" width="0" style="4" hidden="1" customWidth="1"/>
    <col min="9754" max="9781" width="3.140625" style="4" customWidth="1"/>
    <col min="9782" max="9984" width="11.42578125" style="4"/>
    <col min="9985" max="9985" width="12.7109375" style="4" customWidth="1"/>
    <col min="9986" max="9986" width="69.28515625" style="4" customWidth="1"/>
    <col min="9987" max="9987" width="18.5703125" style="4" customWidth="1"/>
    <col min="9988" max="9988" width="15.28515625" style="4" customWidth="1"/>
    <col min="9989" max="9989" width="17.28515625" style="4" customWidth="1"/>
    <col min="9990" max="9990" width="16" style="4" customWidth="1"/>
    <col min="9991" max="9991" width="4.7109375" style="4" customWidth="1"/>
    <col min="9992" max="9992" width="15.28515625" style="4" customWidth="1"/>
    <col min="9993" max="10007" width="3.140625" style="4" customWidth="1"/>
    <col min="10008" max="10009" width="0" style="4" hidden="1" customWidth="1"/>
    <col min="10010" max="10037" width="3.140625" style="4" customWidth="1"/>
    <col min="10038" max="10240" width="11.42578125" style="4"/>
    <col min="10241" max="10241" width="12.7109375" style="4" customWidth="1"/>
    <col min="10242" max="10242" width="69.28515625" style="4" customWidth="1"/>
    <col min="10243" max="10243" width="18.5703125" style="4" customWidth="1"/>
    <col min="10244" max="10244" width="15.28515625" style="4" customWidth="1"/>
    <col min="10245" max="10245" width="17.28515625" style="4" customWidth="1"/>
    <col min="10246" max="10246" width="16" style="4" customWidth="1"/>
    <col min="10247" max="10247" width="4.7109375" style="4" customWidth="1"/>
    <col min="10248" max="10248" width="15.28515625" style="4" customWidth="1"/>
    <col min="10249" max="10263" width="3.140625" style="4" customWidth="1"/>
    <col min="10264" max="10265" width="0" style="4" hidden="1" customWidth="1"/>
    <col min="10266" max="10293" width="3.140625" style="4" customWidth="1"/>
    <col min="10294" max="10496" width="11.42578125" style="4"/>
    <col min="10497" max="10497" width="12.7109375" style="4" customWidth="1"/>
    <col min="10498" max="10498" width="69.28515625" style="4" customWidth="1"/>
    <col min="10499" max="10499" width="18.5703125" style="4" customWidth="1"/>
    <col min="10500" max="10500" width="15.28515625" style="4" customWidth="1"/>
    <col min="10501" max="10501" width="17.28515625" style="4" customWidth="1"/>
    <col min="10502" max="10502" width="16" style="4" customWidth="1"/>
    <col min="10503" max="10503" width="4.7109375" style="4" customWidth="1"/>
    <col min="10504" max="10504" width="15.28515625" style="4" customWidth="1"/>
    <col min="10505" max="10519" width="3.140625" style="4" customWidth="1"/>
    <col min="10520" max="10521" width="0" style="4" hidden="1" customWidth="1"/>
    <col min="10522" max="10549" width="3.140625" style="4" customWidth="1"/>
    <col min="10550" max="10752" width="11.42578125" style="4"/>
    <col min="10753" max="10753" width="12.7109375" style="4" customWidth="1"/>
    <col min="10754" max="10754" width="69.28515625" style="4" customWidth="1"/>
    <col min="10755" max="10755" width="18.5703125" style="4" customWidth="1"/>
    <col min="10756" max="10756" width="15.28515625" style="4" customWidth="1"/>
    <col min="10757" max="10757" width="17.28515625" style="4" customWidth="1"/>
    <col min="10758" max="10758" width="16" style="4" customWidth="1"/>
    <col min="10759" max="10759" width="4.7109375" style="4" customWidth="1"/>
    <col min="10760" max="10760" width="15.28515625" style="4" customWidth="1"/>
    <col min="10761" max="10775" width="3.140625" style="4" customWidth="1"/>
    <col min="10776" max="10777" width="0" style="4" hidden="1" customWidth="1"/>
    <col min="10778" max="10805" width="3.140625" style="4" customWidth="1"/>
    <col min="10806" max="11008" width="11.42578125" style="4"/>
    <col min="11009" max="11009" width="12.7109375" style="4" customWidth="1"/>
    <col min="11010" max="11010" width="69.28515625" style="4" customWidth="1"/>
    <col min="11011" max="11011" width="18.5703125" style="4" customWidth="1"/>
    <col min="11012" max="11012" width="15.28515625" style="4" customWidth="1"/>
    <col min="11013" max="11013" width="17.28515625" style="4" customWidth="1"/>
    <col min="11014" max="11014" width="16" style="4" customWidth="1"/>
    <col min="11015" max="11015" width="4.7109375" style="4" customWidth="1"/>
    <col min="11016" max="11016" width="15.28515625" style="4" customWidth="1"/>
    <col min="11017" max="11031" width="3.140625" style="4" customWidth="1"/>
    <col min="11032" max="11033" width="0" style="4" hidden="1" customWidth="1"/>
    <col min="11034" max="11061" width="3.140625" style="4" customWidth="1"/>
    <col min="11062" max="11264" width="11.42578125" style="4"/>
    <col min="11265" max="11265" width="12.7109375" style="4" customWidth="1"/>
    <col min="11266" max="11266" width="69.28515625" style="4" customWidth="1"/>
    <col min="11267" max="11267" width="18.5703125" style="4" customWidth="1"/>
    <col min="11268" max="11268" width="15.28515625" style="4" customWidth="1"/>
    <col min="11269" max="11269" width="17.28515625" style="4" customWidth="1"/>
    <col min="11270" max="11270" width="16" style="4" customWidth="1"/>
    <col min="11271" max="11271" width="4.7109375" style="4" customWidth="1"/>
    <col min="11272" max="11272" width="15.28515625" style="4" customWidth="1"/>
    <col min="11273" max="11287" width="3.140625" style="4" customWidth="1"/>
    <col min="11288" max="11289" width="0" style="4" hidden="1" customWidth="1"/>
    <col min="11290" max="11317" width="3.140625" style="4" customWidth="1"/>
    <col min="11318" max="11520" width="11.42578125" style="4"/>
    <col min="11521" max="11521" width="12.7109375" style="4" customWidth="1"/>
    <col min="11522" max="11522" width="69.28515625" style="4" customWidth="1"/>
    <col min="11523" max="11523" width="18.5703125" style="4" customWidth="1"/>
    <col min="11524" max="11524" width="15.28515625" style="4" customWidth="1"/>
    <col min="11525" max="11525" width="17.28515625" style="4" customWidth="1"/>
    <col min="11526" max="11526" width="16" style="4" customWidth="1"/>
    <col min="11527" max="11527" width="4.7109375" style="4" customWidth="1"/>
    <col min="11528" max="11528" width="15.28515625" style="4" customWidth="1"/>
    <col min="11529" max="11543" width="3.140625" style="4" customWidth="1"/>
    <col min="11544" max="11545" width="0" style="4" hidden="1" customWidth="1"/>
    <col min="11546" max="11573" width="3.140625" style="4" customWidth="1"/>
    <col min="11574" max="11776" width="11.42578125" style="4"/>
    <col min="11777" max="11777" width="12.7109375" style="4" customWidth="1"/>
    <col min="11778" max="11778" width="69.28515625" style="4" customWidth="1"/>
    <col min="11779" max="11779" width="18.5703125" style="4" customWidth="1"/>
    <col min="11780" max="11780" width="15.28515625" style="4" customWidth="1"/>
    <col min="11781" max="11781" width="17.28515625" style="4" customWidth="1"/>
    <col min="11782" max="11782" width="16" style="4" customWidth="1"/>
    <col min="11783" max="11783" width="4.7109375" style="4" customWidth="1"/>
    <col min="11784" max="11784" width="15.28515625" style="4" customWidth="1"/>
    <col min="11785" max="11799" width="3.140625" style="4" customWidth="1"/>
    <col min="11800" max="11801" width="0" style="4" hidden="1" customWidth="1"/>
    <col min="11802" max="11829" width="3.140625" style="4" customWidth="1"/>
    <col min="11830" max="12032" width="11.42578125" style="4"/>
    <col min="12033" max="12033" width="12.7109375" style="4" customWidth="1"/>
    <col min="12034" max="12034" width="69.28515625" style="4" customWidth="1"/>
    <col min="12035" max="12035" width="18.5703125" style="4" customWidth="1"/>
    <col min="12036" max="12036" width="15.28515625" style="4" customWidth="1"/>
    <col min="12037" max="12037" width="17.28515625" style="4" customWidth="1"/>
    <col min="12038" max="12038" width="16" style="4" customWidth="1"/>
    <col min="12039" max="12039" width="4.7109375" style="4" customWidth="1"/>
    <col min="12040" max="12040" width="15.28515625" style="4" customWidth="1"/>
    <col min="12041" max="12055" width="3.140625" style="4" customWidth="1"/>
    <col min="12056" max="12057" width="0" style="4" hidden="1" customWidth="1"/>
    <col min="12058" max="12085" width="3.140625" style="4" customWidth="1"/>
    <col min="12086" max="12288" width="11.42578125" style="4"/>
    <col min="12289" max="12289" width="12.7109375" style="4" customWidth="1"/>
    <col min="12290" max="12290" width="69.28515625" style="4" customWidth="1"/>
    <col min="12291" max="12291" width="18.5703125" style="4" customWidth="1"/>
    <col min="12292" max="12292" width="15.28515625" style="4" customWidth="1"/>
    <col min="12293" max="12293" width="17.28515625" style="4" customWidth="1"/>
    <col min="12294" max="12294" width="16" style="4" customWidth="1"/>
    <col min="12295" max="12295" width="4.7109375" style="4" customWidth="1"/>
    <col min="12296" max="12296" width="15.28515625" style="4" customWidth="1"/>
    <col min="12297" max="12311" width="3.140625" style="4" customWidth="1"/>
    <col min="12312" max="12313" width="0" style="4" hidden="1" customWidth="1"/>
    <col min="12314" max="12341" width="3.140625" style="4" customWidth="1"/>
    <col min="12342" max="12544" width="11.42578125" style="4"/>
    <col min="12545" max="12545" width="12.7109375" style="4" customWidth="1"/>
    <col min="12546" max="12546" width="69.28515625" style="4" customWidth="1"/>
    <col min="12547" max="12547" width="18.5703125" style="4" customWidth="1"/>
    <col min="12548" max="12548" width="15.28515625" style="4" customWidth="1"/>
    <col min="12549" max="12549" width="17.28515625" style="4" customWidth="1"/>
    <col min="12550" max="12550" width="16" style="4" customWidth="1"/>
    <col min="12551" max="12551" width="4.7109375" style="4" customWidth="1"/>
    <col min="12552" max="12552" width="15.28515625" style="4" customWidth="1"/>
    <col min="12553" max="12567" width="3.140625" style="4" customWidth="1"/>
    <col min="12568" max="12569" width="0" style="4" hidden="1" customWidth="1"/>
    <col min="12570" max="12597" width="3.140625" style="4" customWidth="1"/>
    <col min="12598" max="12800" width="11.42578125" style="4"/>
    <col min="12801" max="12801" width="12.7109375" style="4" customWidth="1"/>
    <col min="12802" max="12802" width="69.28515625" style="4" customWidth="1"/>
    <col min="12803" max="12803" width="18.5703125" style="4" customWidth="1"/>
    <col min="12804" max="12804" width="15.28515625" style="4" customWidth="1"/>
    <col min="12805" max="12805" width="17.28515625" style="4" customWidth="1"/>
    <col min="12806" max="12806" width="16" style="4" customWidth="1"/>
    <col min="12807" max="12807" width="4.7109375" style="4" customWidth="1"/>
    <col min="12808" max="12808" width="15.28515625" style="4" customWidth="1"/>
    <col min="12809" max="12823" width="3.140625" style="4" customWidth="1"/>
    <col min="12824" max="12825" width="0" style="4" hidden="1" customWidth="1"/>
    <col min="12826" max="12853" width="3.140625" style="4" customWidth="1"/>
    <col min="12854" max="13056" width="11.42578125" style="4"/>
    <col min="13057" max="13057" width="12.7109375" style="4" customWidth="1"/>
    <col min="13058" max="13058" width="69.28515625" style="4" customWidth="1"/>
    <col min="13059" max="13059" width="18.5703125" style="4" customWidth="1"/>
    <col min="13060" max="13060" width="15.28515625" style="4" customWidth="1"/>
    <col min="13061" max="13061" width="17.28515625" style="4" customWidth="1"/>
    <col min="13062" max="13062" width="16" style="4" customWidth="1"/>
    <col min="13063" max="13063" width="4.7109375" style="4" customWidth="1"/>
    <col min="13064" max="13064" width="15.28515625" style="4" customWidth="1"/>
    <col min="13065" max="13079" width="3.140625" style="4" customWidth="1"/>
    <col min="13080" max="13081" width="0" style="4" hidden="1" customWidth="1"/>
    <col min="13082" max="13109" width="3.140625" style="4" customWidth="1"/>
    <col min="13110" max="13312" width="11.42578125" style="4"/>
    <col min="13313" max="13313" width="12.7109375" style="4" customWidth="1"/>
    <col min="13314" max="13314" width="69.28515625" style="4" customWidth="1"/>
    <col min="13315" max="13315" width="18.5703125" style="4" customWidth="1"/>
    <col min="13316" max="13316" width="15.28515625" style="4" customWidth="1"/>
    <col min="13317" max="13317" width="17.28515625" style="4" customWidth="1"/>
    <col min="13318" max="13318" width="16" style="4" customWidth="1"/>
    <col min="13319" max="13319" width="4.7109375" style="4" customWidth="1"/>
    <col min="13320" max="13320" width="15.28515625" style="4" customWidth="1"/>
    <col min="13321" max="13335" width="3.140625" style="4" customWidth="1"/>
    <col min="13336" max="13337" width="0" style="4" hidden="1" customWidth="1"/>
    <col min="13338" max="13365" width="3.140625" style="4" customWidth="1"/>
    <col min="13366" max="13568" width="11.42578125" style="4"/>
    <col min="13569" max="13569" width="12.7109375" style="4" customWidth="1"/>
    <col min="13570" max="13570" width="69.28515625" style="4" customWidth="1"/>
    <col min="13571" max="13571" width="18.5703125" style="4" customWidth="1"/>
    <col min="13572" max="13572" width="15.28515625" style="4" customWidth="1"/>
    <col min="13573" max="13573" width="17.28515625" style="4" customWidth="1"/>
    <col min="13574" max="13574" width="16" style="4" customWidth="1"/>
    <col min="13575" max="13575" width="4.7109375" style="4" customWidth="1"/>
    <col min="13576" max="13576" width="15.28515625" style="4" customWidth="1"/>
    <col min="13577" max="13591" width="3.140625" style="4" customWidth="1"/>
    <col min="13592" max="13593" width="0" style="4" hidden="1" customWidth="1"/>
    <col min="13594" max="13621" width="3.140625" style="4" customWidth="1"/>
    <col min="13622" max="13824" width="11.42578125" style="4"/>
    <col min="13825" max="13825" width="12.7109375" style="4" customWidth="1"/>
    <col min="13826" max="13826" width="69.28515625" style="4" customWidth="1"/>
    <col min="13827" max="13827" width="18.5703125" style="4" customWidth="1"/>
    <col min="13828" max="13828" width="15.28515625" style="4" customWidth="1"/>
    <col min="13829" max="13829" width="17.28515625" style="4" customWidth="1"/>
    <col min="13830" max="13830" width="16" style="4" customWidth="1"/>
    <col min="13831" max="13831" width="4.7109375" style="4" customWidth="1"/>
    <col min="13832" max="13832" width="15.28515625" style="4" customWidth="1"/>
    <col min="13833" max="13847" width="3.140625" style="4" customWidth="1"/>
    <col min="13848" max="13849" width="0" style="4" hidden="1" customWidth="1"/>
    <col min="13850" max="13877" width="3.140625" style="4" customWidth="1"/>
    <col min="13878" max="14080" width="11.42578125" style="4"/>
    <col min="14081" max="14081" width="12.7109375" style="4" customWidth="1"/>
    <col min="14082" max="14082" width="69.28515625" style="4" customWidth="1"/>
    <col min="14083" max="14083" width="18.5703125" style="4" customWidth="1"/>
    <col min="14084" max="14084" width="15.28515625" style="4" customWidth="1"/>
    <col min="14085" max="14085" width="17.28515625" style="4" customWidth="1"/>
    <col min="14086" max="14086" width="16" style="4" customWidth="1"/>
    <col min="14087" max="14087" width="4.7109375" style="4" customWidth="1"/>
    <col min="14088" max="14088" width="15.28515625" style="4" customWidth="1"/>
    <col min="14089" max="14103" width="3.140625" style="4" customWidth="1"/>
    <col min="14104" max="14105" width="0" style="4" hidden="1" customWidth="1"/>
    <col min="14106" max="14133" width="3.140625" style="4" customWidth="1"/>
    <col min="14134" max="14336" width="11.42578125" style="4"/>
    <col min="14337" max="14337" width="12.7109375" style="4" customWidth="1"/>
    <col min="14338" max="14338" width="69.28515625" style="4" customWidth="1"/>
    <col min="14339" max="14339" width="18.5703125" style="4" customWidth="1"/>
    <col min="14340" max="14340" width="15.28515625" style="4" customWidth="1"/>
    <col min="14341" max="14341" width="17.28515625" style="4" customWidth="1"/>
    <col min="14342" max="14342" width="16" style="4" customWidth="1"/>
    <col min="14343" max="14343" width="4.7109375" style="4" customWidth="1"/>
    <col min="14344" max="14344" width="15.28515625" style="4" customWidth="1"/>
    <col min="14345" max="14359" width="3.140625" style="4" customWidth="1"/>
    <col min="14360" max="14361" width="0" style="4" hidden="1" customWidth="1"/>
    <col min="14362" max="14389" width="3.140625" style="4" customWidth="1"/>
    <col min="14390" max="14592" width="11.42578125" style="4"/>
    <col min="14593" max="14593" width="12.7109375" style="4" customWidth="1"/>
    <col min="14594" max="14594" width="69.28515625" style="4" customWidth="1"/>
    <col min="14595" max="14595" width="18.5703125" style="4" customWidth="1"/>
    <col min="14596" max="14596" width="15.28515625" style="4" customWidth="1"/>
    <col min="14597" max="14597" width="17.28515625" style="4" customWidth="1"/>
    <col min="14598" max="14598" width="16" style="4" customWidth="1"/>
    <col min="14599" max="14599" width="4.7109375" style="4" customWidth="1"/>
    <col min="14600" max="14600" width="15.28515625" style="4" customWidth="1"/>
    <col min="14601" max="14615" width="3.140625" style="4" customWidth="1"/>
    <col min="14616" max="14617" width="0" style="4" hidden="1" customWidth="1"/>
    <col min="14618" max="14645" width="3.140625" style="4" customWidth="1"/>
    <col min="14646" max="14848" width="11.42578125" style="4"/>
    <col min="14849" max="14849" width="12.7109375" style="4" customWidth="1"/>
    <col min="14850" max="14850" width="69.28515625" style="4" customWidth="1"/>
    <col min="14851" max="14851" width="18.5703125" style="4" customWidth="1"/>
    <col min="14852" max="14852" width="15.28515625" style="4" customWidth="1"/>
    <col min="14853" max="14853" width="17.28515625" style="4" customWidth="1"/>
    <col min="14854" max="14854" width="16" style="4" customWidth="1"/>
    <col min="14855" max="14855" width="4.7109375" style="4" customWidth="1"/>
    <col min="14856" max="14856" width="15.28515625" style="4" customWidth="1"/>
    <col min="14857" max="14871" width="3.140625" style="4" customWidth="1"/>
    <col min="14872" max="14873" width="0" style="4" hidden="1" customWidth="1"/>
    <col min="14874" max="14901" width="3.140625" style="4" customWidth="1"/>
    <col min="14902" max="15104" width="11.42578125" style="4"/>
    <col min="15105" max="15105" width="12.7109375" style="4" customWidth="1"/>
    <col min="15106" max="15106" width="69.28515625" style="4" customWidth="1"/>
    <col min="15107" max="15107" width="18.5703125" style="4" customWidth="1"/>
    <col min="15108" max="15108" width="15.28515625" style="4" customWidth="1"/>
    <col min="15109" max="15109" width="17.28515625" style="4" customWidth="1"/>
    <col min="15110" max="15110" width="16" style="4" customWidth="1"/>
    <col min="15111" max="15111" width="4.7109375" style="4" customWidth="1"/>
    <col min="15112" max="15112" width="15.28515625" style="4" customWidth="1"/>
    <col min="15113" max="15127" width="3.140625" style="4" customWidth="1"/>
    <col min="15128" max="15129" width="0" style="4" hidden="1" customWidth="1"/>
    <col min="15130" max="15157" width="3.140625" style="4" customWidth="1"/>
    <col min="15158" max="15360" width="11.42578125" style="4"/>
    <col min="15361" max="15361" width="12.7109375" style="4" customWidth="1"/>
    <col min="15362" max="15362" width="69.28515625" style="4" customWidth="1"/>
    <col min="15363" max="15363" width="18.5703125" style="4" customWidth="1"/>
    <col min="15364" max="15364" width="15.28515625" style="4" customWidth="1"/>
    <col min="15365" max="15365" width="17.28515625" style="4" customWidth="1"/>
    <col min="15366" max="15366" width="16" style="4" customWidth="1"/>
    <col min="15367" max="15367" width="4.7109375" style="4" customWidth="1"/>
    <col min="15368" max="15368" width="15.28515625" style="4" customWidth="1"/>
    <col min="15369" max="15383" width="3.140625" style="4" customWidth="1"/>
    <col min="15384" max="15385" width="0" style="4" hidden="1" customWidth="1"/>
    <col min="15386" max="15413" width="3.140625" style="4" customWidth="1"/>
    <col min="15414" max="15616" width="11.42578125" style="4"/>
    <col min="15617" max="15617" width="12.7109375" style="4" customWidth="1"/>
    <col min="15618" max="15618" width="69.28515625" style="4" customWidth="1"/>
    <col min="15619" max="15619" width="18.5703125" style="4" customWidth="1"/>
    <col min="15620" max="15620" width="15.28515625" style="4" customWidth="1"/>
    <col min="15621" max="15621" width="17.28515625" style="4" customWidth="1"/>
    <col min="15622" max="15622" width="16" style="4" customWidth="1"/>
    <col min="15623" max="15623" width="4.7109375" style="4" customWidth="1"/>
    <col min="15624" max="15624" width="15.28515625" style="4" customWidth="1"/>
    <col min="15625" max="15639" width="3.140625" style="4" customWidth="1"/>
    <col min="15640" max="15641" width="0" style="4" hidden="1" customWidth="1"/>
    <col min="15642" max="15669" width="3.140625" style="4" customWidth="1"/>
    <col min="15670" max="15872" width="11.42578125" style="4"/>
    <col min="15873" max="15873" width="12.7109375" style="4" customWidth="1"/>
    <col min="15874" max="15874" width="69.28515625" style="4" customWidth="1"/>
    <col min="15875" max="15875" width="18.5703125" style="4" customWidth="1"/>
    <col min="15876" max="15876" width="15.28515625" style="4" customWidth="1"/>
    <col min="15877" max="15877" width="17.28515625" style="4" customWidth="1"/>
    <col min="15878" max="15878" width="16" style="4" customWidth="1"/>
    <col min="15879" max="15879" width="4.7109375" style="4" customWidth="1"/>
    <col min="15880" max="15880" width="15.28515625" style="4" customWidth="1"/>
    <col min="15881" max="15895" width="3.140625" style="4" customWidth="1"/>
    <col min="15896" max="15897" width="0" style="4" hidden="1" customWidth="1"/>
    <col min="15898" max="15925" width="3.140625" style="4" customWidth="1"/>
    <col min="15926" max="16128" width="11.42578125" style="4"/>
    <col min="16129" max="16129" width="12.7109375" style="4" customWidth="1"/>
    <col min="16130" max="16130" width="69.28515625" style="4" customWidth="1"/>
    <col min="16131" max="16131" width="18.5703125" style="4" customWidth="1"/>
    <col min="16132" max="16132" width="15.28515625" style="4" customWidth="1"/>
    <col min="16133" max="16133" width="17.28515625" style="4" customWidth="1"/>
    <col min="16134" max="16134" width="16" style="4" customWidth="1"/>
    <col min="16135" max="16135" width="4.7109375" style="4" customWidth="1"/>
    <col min="16136" max="16136" width="15.28515625" style="4" customWidth="1"/>
    <col min="16137" max="16151" width="3.140625" style="4" customWidth="1"/>
    <col min="16152" max="16153" width="0" style="4" hidden="1" customWidth="1"/>
    <col min="16154" max="16181" width="3.140625" style="4" customWidth="1"/>
    <col min="16182" max="16384" width="11.42578125" style="4"/>
  </cols>
  <sheetData>
    <row r="1" spans="1:148" x14ac:dyDescent="0.25">
      <c r="A1" s="1" t="s">
        <v>0</v>
      </c>
    </row>
    <row r="2" spans="1:148" x14ac:dyDescent="0.25">
      <c r="A2" s="1" t="str">
        <f>CONCATENATE("COMUNA: ",[11]NOMBRE!B2," - ","( ",[11]NOMBRE!C2,[11]NOMBRE!D2,[11]NOMBRE!E2,[11]NOMBRE!F2,[11]NOMBRE!G2," )")</f>
        <v>COMUNA: LINARES  - ( 07401 )</v>
      </c>
    </row>
    <row r="3" spans="1:148" x14ac:dyDescent="0.25">
      <c r="A3" s="1" t="str">
        <f>CONCATENATE("ESTABLECIMIENTO: ",[11]NOMBRE!B3," - ","( ",[11]NOMBRE!C3,[11]NOMBRE!D3,[11]NOMBRE!E3,[11]NOMBRE!F3,[11]NOMBRE!G3," )")</f>
        <v>ESTABLECIMIENTO: HOSPITAL DE LINARES  - ( 16108 )</v>
      </c>
      <c r="C3" s="5"/>
      <c r="D3" s="5"/>
      <c r="E3" s="5"/>
      <c r="F3" s="5"/>
    </row>
    <row r="4" spans="1:148" x14ac:dyDescent="0.25">
      <c r="A4" s="1" t="str">
        <f>CONCATENATE("MES: ",[11]NOMBRE!B6," - ","( ",[11]NOMBRE!C6,[11]NOMBRE!D6," )")</f>
        <v>MES: NOVIEMBRE - ( 11 )</v>
      </c>
      <c r="C4" s="6"/>
      <c r="D4" s="6"/>
      <c r="E4" s="6"/>
      <c r="F4" s="6"/>
    </row>
    <row r="5" spans="1:148" x14ac:dyDescent="0.25">
      <c r="A5" s="1" t="str">
        <f>CONCATENATE("AÑO: ",[11]NOMBRE!B7)</f>
        <v>AÑO: 2011</v>
      </c>
    </row>
    <row r="6" spans="1:148" x14ac:dyDescent="0.25">
      <c r="A6" s="1"/>
    </row>
    <row r="7" spans="1:148" x14ac:dyDescent="0.25">
      <c r="A7" s="1"/>
    </row>
    <row r="8" spans="1:148" s="8" customFormat="1" ht="36.75" customHeight="1" x14ac:dyDescent="0.25">
      <c r="A8" s="155" t="s">
        <v>1</v>
      </c>
      <c r="B8" s="155"/>
      <c r="C8" s="155"/>
      <c r="D8" s="155"/>
      <c r="E8" s="155"/>
      <c r="F8" s="155"/>
      <c r="G8" s="7"/>
      <c r="H8"/>
      <c r="I8"/>
      <c r="J8"/>
      <c r="K8"/>
    </row>
    <row r="9" spans="1:148" ht="34.5" customHeight="1" x14ac:dyDescent="0.25">
      <c r="A9" s="156"/>
      <c r="B9" s="157"/>
      <c r="C9" s="158" t="s">
        <v>2</v>
      </c>
      <c r="D9" s="160" t="s">
        <v>3</v>
      </c>
      <c r="E9" s="161"/>
      <c r="F9" s="162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5">
      <c r="A10" s="156"/>
      <c r="B10" s="157"/>
      <c r="C10" s="159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5">
      <c r="A11" s="121"/>
      <c r="B11" s="58" t="s">
        <v>7</v>
      </c>
      <c r="C11" s="15"/>
      <c r="D11" s="16"/>
      <c r="E11" s="17"/>
      <c r="F11" s="17"/>
    </row>
    <row r="12" spans="1:148" x14ac:dyDescent="0.25">
      <c r="A12" s="122"/>
      <c r="B12" s="123" t="s">
        <v>8</v>
      </c>
      <c r="C12" s="20">
        <f>SUM(C13:C25)</f>
        <v>0</v>
      </c>
      <c r="D12" s="21"/>
      <c r="E12" s="21"/>
      <c r="F12" s="22"/>
    </row>
    <row r="13" spans="1:148" x14ac:dyDescent="0.25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5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5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5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5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5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5">
      <c r="A19" s="23" t="s">
        <v>21</v>
      </c>
      <c r="B19" s="24" t="s">
        <v>22</v>
      </c>
      <c r="C19" s="25"/>
      <c r="D19" s="26"/>
      <c r="E19" s="26"/>
      <c r="F19" s="27"/>
    </row>
    <row r="20" spans="1:6" ht="24" x14ac:dyDescent="0.25">
      <c r="A20" s="23" t="s">
        <v>23</v>
      </c>
      <c r="B20" s="28" t="s">
        <v>4404</v>
      </c>
      <c r="C20" s="25"/>
      <c r="D20" s="26"/>
      <c r="E20" s="26"/>
      <c r="F20" s="27"/>
    </row>
    <row r="21" spans="1:6" ht="35.25" x14ac:dyDescent="0.25">
      <c r="A21" s="23" t="s">
        <v>25</v>
      </c>
      <c r="B21" s="28" t="s">
        <v>4405</v>
      </c>
      <c r="C21" s="25"/>
      <c r="D21" s="26"/>
      <c r="E21" s="26"/>
      <c r="F21" s="27"/>
    </row>
    <row r="22" spans="1:6" ht="24" x14ac:dyDescent="0.25">
      <c r="A22" s="23" t="s">
        <v>27</v>
      </c>
      <c r="B22" s="28" t="s">
        <v>4406</v>
      </c>
      <c r="C22" s="25"/>
      <c r="D22" s="26"/>
      <c r="E22" s="26"/>
      <c r="F22" s="27"/>
    </row>
    <row r="23" spans="1:6" ht="24" x14ac:dyDescent="0.25">
      <c r="A23" s="23" t="s">
        <v>29</v>
      </c>
      <c r="B23" s="28" t="s">
        <v>4407</v>
      </c>
      <c r="C23" s="25"/>
      <c r="D23" s="26"/>
      <c r="E23" s="26"/>
      <c r="F23" s="27"/>
    </row>
    <row r="24" spans="1:6" ht="35.25" x14ac:dyDescent="0.25">
      <c r="A24" s="23" t="s">
        <v>31</v>
      </c>
      <c r="B24" s="28" t="s">
        <v>4408</v>
      </c>
      <c r="C24" s="25"/>
      <c r="D24" s="26"/>
      <c r="E24" s="26"/>
      <c r="F24" s="27"/>
    </row>
    <row r="25" spans="1:6" ht="35.25" x14ac:dyDescent="0.25">
      <c r="A25" s="23" t="s">
        <v>33</v>
      </c>
      <c r="B25" s="29" t="s">
        <v>4409</v>
      </c>
      <c r="C25" s="25"/>
      <c r="D25" s="30"/>
      <c r="E25" s="30"/>
      <c r="F25" s="31"/>
    </row>
    <row r="26" spans="1:6" x14ac:dyDescent="0.25">
      <c r="A26" s="23"/>
      <c r="B26" s="32" t="s">
        <v>35</v>
      </c>
      <c r="C26" s="33">
        <f>SUM(C27:C32)</f>
        <v>0</v>
      </c>
      <c r="D26" s="34"/>
      <c r="E26" s="34"/>
      <c r="F26" s="35"/>
    </row>
    <row r="27" spans="1:6" x14ac:dyDescent="0.25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5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5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5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5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5">
      <c r="A32" s="23" t="s">
        <v>46</v>
      </c>
      <c r="B32" s="36" t="s">
        <v>47</v>
      </c>
      <c r="C32" s="25"/>
      <c r="D32" s="30"/>
      <c r="E32" s="30"/>
      <c r="F32" s="31"/>
    </row>
    <row r="33" spans="1:11" x14ac:dyDescent="0.25">
      <c r="A33" s="23"/>
      <c r="B33" s="32" t="s">
        <v>48</v>
      </c>
      <c r="C33" s="33">
        <f>SUM(C34:C37)</f>
        <v>0</v>
      </c>
      <c r="D33" s="34"/>
      <c r="E33" s="34"/>
      <c r="F33" s="35"/>
    </row>
    <row r="34" spans="1:11" x14ac:dyDescent="0.25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5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5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5">
      <c r="A37" s="23" t="s">
        <v>55</v>
      </c>
      <c r="B37" s="36" t="s">
        <v>56</v>
      </c>
      <c r="C37" s="25"/>
      <c r="D37" s="30"/>
      <c r="E37" s="30"/>
      <c r="F37" s="31"/>
    </row>
    <row r="38" spans="1:11" x14ac:dyDescent="0.25">
      <c r="A38" s="23"/>
      <c r="B38" s="32" t="s">
        <v>57</v>
      </c>
      <c r="C38" s="33">
        <f>SUM(C39:C41)</f>
        <v>0</v>
      </c>
      <c r="D38" s="34"/>
      <c r="E38" s="34"/>
      <c r="F38" s="35"/>
    </row>
    <row r="39" spans="1:11" x14ac:dyDescent="0.25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5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5">
      <c r="A41" s="23" t="s">
        <v>62</v>
      </c>
      <c r="B41" s="36" t="s">
        <v>63</v>
      </c>
      <c r="C41" s="25"/>
      <c r="D41" s="30"/>
      <c r="E41" s="30"/>
      <c r="F41" s="31"/>
    </row>
    <row r="42" spans="1:11" s="6" customFormat="1" x14ac:dyDescent="0.25">
      <c r="A42" s="23"/>
      <c r="B42" s="32" t="s">
        <v>64</v>
      </c>
      <c r="C42" s="33">
        <f>SUM(C43:C45)</f>
        <v>0</v>
      </c>
      <c r="D42" s="34"/>
      <c r="E42" s="34"/>
      <c r="F42" s="35"/>
      <c r="H42"/>
      <c r="I42"/>
      <c r="J42"/>
      <c r="K42"/>
    </row>
    <row r="43" spans="1:11" x14ac:dyDescent="0.25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5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5">
      <c r="A45" s="23" t="s">
        <v>69</v>
      </c>
      <c r="B45" s="36" t="s">
        <v>70</v>
      </c>
      <c r="C45" s="37"/>
      <c r="D45" s="30"/>
      <c r="E45" s="30"/>
      <c r="F45" s="31"/>
    </row>
    <row r="46" spans="1:11" x14ac:dyDescent="0.25">
      <c r="A46" s="23"/>
      <c r="B46" s="32" t="s">
        <v>71</v>
      </c>
      <c r="C46" s="33">
        <f>SUM(C47:C51)</f>
        <v>0</v>
      </c>
      <c r="D46" s="34"/>
      <c r="E46" s="34"/>
      <c r="F46" s="35"/>
    </row>
    <row r="47" spans="1:11" x14ac:dyDescent="0.25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5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5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5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5">
      <c r="A51" s="23" t="s">
        <v>80</v>
      </c>
      <c r="B51" s="36" t="s">
        <v>81</v>
      </c>
      <c r="C51" s="37"/>
      <c r="D51" s="30"/>
      <c r="E51" s="30"/>
      <c r="F51" s="31"/>
    </row>
    <row r="52" spans="1:6" x14ac:dyDescent="0.25">
      <c r="A52" s="23"/>
      <c r="B52" s="32" t="s">
        <v>82</v>
      </c>
      <c r="C52" s="33">
        <f>SUM(C53:C57)</f>
        <v>0</v>
      </c>
      <c r="D52" s="34"/>
      <c r="E52" s="34"/>
      <c r="F52" s="35"/>
    </row>
    <row r="53" spans="1:6" x14ac:dyDescent="0.25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5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5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5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5">
      <c r="A57" s="23" t="s">
        <v>91</v>
      </c>
      <c r="B57" s="36" t="s">
        <v>92</v>
      </c>
      <c r="C57" s="37"/>
      <c r="D57" s="30"/>
      <c r="E57" s="30"/>
      <c r="F57" s="31"/>
    </row>
    <row r="58" spans="1:6" x14ac:dyDescent="0.25">
      <c r="A58" s="23"/>
      <c r="B58" s="38" t="s">
        <v>93</v>
      </c>
      <c r="C58" s="33">
        <f>SUM(C59:C81)</f>
        <v>0</v>
      </c>
      <c r="D58" s="34"/>
      <c r="E58" s="34"/>
      <c r="F58" s="35"/>
    </row>
    <row r="59" spans="1:6" ht="24" x14ac:dyDescent="0.25">
      <c r="A59" s="39" t="s">
        <v>94</v>
      </c>
      <c r="B59" s="28" t="s">
        <v>4410</v>
      </c>
      <c r="C59" s="25"/>
      <c r="D59" s="26"/>
      <c r="E59" s="26"/>
      <c r="F59" s="27"/>
    </row>
    <row r="60" spans="1:6" ht="24" x14ac:dyDescent="0.25">
      <c r="A60" s="23" t="s">
        <v>96</v>
      </c>
      <c r="B60" s="28" t="s">
        <v>4411</v>
      </c>
      <c r="C60" s="25"/>
      <c r="D60" s="26"/>
      <c r="E60" s="26"/>
      <c r="F60" s="27"/>
    </row>
    <row r="61" spans="1:6" ht="24" x14ac:dyDescent="0.25">
      <c r="A61" s="23" t="s">
        <v>98</v>
      </c>
      <c r="B61" s="28" t="s">
        <v>4412</v>
      </c>
      <c r="C61" s="25"/>
      <c r="D61" s="26"/>
      <c r="E61" s="26"/>
      <c r="F61" s="27"/>
    </row>
    <row r="62" spans="1:6" ht="24" x14ac:dyDescent="0.25">
      <c r="A62" s="23" t="s">
        <v>100</v>
      </c>
      <c r="B62" s="28" t="s">
        <v>4413</v>
      </c>
      <c r="C62" s="25"/>
      <c r="D62" s="26"/>
      <c r="E62" s="26"/>
      <c r="F62" s="27"/>
    </row>
    <row r="63" spans="1:6" ht="24" x14ac:dyDescent="0.25">
      <c r="A63" s="23" t="s">
        <v>102</v>
      </c>
      <c r="B63" s="28" t="s">
        <v>4414</v>
      </c>
      <c r="C63" s="25"/>
      <c r="D63" s="26"/>
      <c r="E63" s="26"/>
      <c r="F63" s="27"/>
    </row>
    <row r="64" spans="1:6" ht="24" x14ac:dyDescent="0.25">
      <c r="A64" s="23" t="s">
        <v>104</v>
      </c>
      <c r="B64" s="28" t="s">
        <v>4415</v>
      </c>
      <c r="C64" s="25"/>
      <c r="D64" s="26"/>
      <c r="E64" s="26"/>
      <c r="F64" s="27"/>
    </row>
    <row r="65" spans="1:6" ht="24" x14ac:dyDescent="0.25">
      <c r="A65" s="23" t="s">
        <v>106</v>
      </c>
      <c r="B65" s="28" t="s">
        <v>4416</v>
      </c>
      <c r="C65" s="25"/>
      <c r="D65" s="26"/>
      <c r="E65" s="26"/>
      <c r="F65" s="27"/>
    </row>
    <row r="66" spans="1:6" ht="24" x14ac:dyDescent="0.25">
      <c r="A66" s="23" t="s">
        <v>108</v>
      </c>
      <c r="B66" s="28" t="s">
        <v>4417</v>
      </c>
      <c r="C66" s="25"/>
      <c r="D66" s="26"/>
      <c r="E66" s="26"/>
      <c r="F66" s="27"/>
    </row>
    <row r="67" spans="1:6" ht="24" x14ac:dyDescent="0.25">
      <c r="A67" s="23" t="s">
        <v>110</v>
      </c>
      <c r="B67" s="28" t="s">
        <v>4418</v>
      </c>
      <c r="C67" s="25"/>
      <c r="D67" s="26"/>
      <c r="E67" s="26"/>
      <c r="F67" s="27"/>
    </row>
    <row r="68" spans="1:6" x14ac:dyDescent="0.25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5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5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5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5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5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5">
      <c r="A74" s="23" t="s">
        <v>124</v>
      </c>
      <c r="B74" s="28" t="s">
        <v>4419</v>
      </c>
      <c r="C74" s="25"/>
      <c r="D74" s="26"/>
      <c r="E74" s="26"/>
      <c r="F74" s="27"/>
    </row>
    <row r="75" spans="1:6" x14ac:dyDescent="0.25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5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5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5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5">
      <c r="A79" s="23" t="s">
        <v>134</v>
      </c>
      <c r="B79" s="24" t="s">
        <v>135</v>
      </c>
      <c r="C79" s="25"/>
      <c r="D79" s="26"/>
      <c r="E79" s="26"/>
      <c r="F79" s="27"/>
    </row>
    <row r="80" spans="1:6" ht="24" x14ac:dyDescent="0.25">
      <c r="A80" s="23" t="s">
        <v>136</v>
      </c>
      <c r="B80" s="28" t="s">
        <v>4420</v>
      </c>
      <c r="C80" s="25"/>
      <c r="D80" s="26"/>
      <c r="E80" s="26"/>
      <c r="F80" s="27"/>
    </row>
    <row r="81" spans="1:6" x14ac:dyDescent="0.25">
      <c r="A81" s="23" t="s">
        <v>138</v>
      </c>
      <c r="B81" s="36" t="s">
        <v>139</v>
      </c>
      <c r="C81" s="37"/>
      <c r="D81" s="30"/>
      <c r="E81" s="30"/>
      <c r="F81" s="31"/>
    </row>
    <row r="82" spans="1:6" x14ac:dyDescent="0.25">
      <c r="A82" s="23"/>
      <c r="B82" s="38" t="s">
        <v>140</v>
      </c>
      <c r="C82" s="20"/>
      <c r="D82" s="21"/>
      <c r="E82" s="21"/>
      <c r="F82" s="22"/>
    </row>
    <row r="83" spans="1:6" x14ac:dyDescent="0.25">
      <c r="A83" s="23"/>
      <c r="B83" s="40" t="s">
        <v>141</v>
      </c>
      <c r="C83" s="41">
        <f>SUM(C84:C173)</f>
        <v>0</v>
      </c>
      <c r="D83" s="42"/>
      <c r="E83" s="42"/>
      <c r="F83" s="43"/>
    </row>
    <row r="84" spans="1:6" x14ac:dyDescent="0.25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5">
      <c r="A85" s="23" t="s">
        <v>144</v>
      </c>
      <c r="B85" s="24" t="s">
        <v>145</v>
      </c>
      <c r="C85" s="25"/>
      <c r="D85" s="26"/>
      <c r="E85" s="26"/>
      <c r="F85" s="27"/>
    </row>
    <row r="86" spans="1:6" x14ac:dyDescent="0.25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5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5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5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5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5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5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5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5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5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5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5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5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5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5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5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5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5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5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5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5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5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5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5">
      <c r="A109" s="23" t="s">
        <v>192</v>
      </c>
      <c r="B109" s="24" t="s">
        <v>193</v>
      </c>
      <c r="C109" s="25"/>
      <c r="D109" s="26"/>
      <c r="E109" s="26"/>
      <c r="F109" s="27"/>
    </row>
    <row r="110" spans="1:6" x14ac:dyDescent="0.25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5">
      <c r="A111" s="23" t="s">
        <v>196</v>
      </c>
      <c r="B111" s="24" t="s">
        <v>197</v>
      </c>
      <c r="C111" s="25"/>
      <c r="D111" s="26"/>
      <c r="E111" s="26"/>
      <c r="F111" s="27"/>
    </row>
    <row r="112" spans="1:6" x14ac:dyDescent="0.25">
      <c r="A112" s="23" t="s">
        <v>198</v>
      </c>
      <c r="B112" s="24" t="s">
        <v>199</v>
      </c>
      <c r="C112" s="25"/>
      <c r="D112" s="26"/>
      <c r="E112" s="26"/>
      <c r="F112" s="27"/>
    </row>
    <row r="113" spans="1:6" x14ac:dyDescent="0.25">
      <c r="A113" s="23" t="s">
        <v>200</v>
      </c>
      <c r="B113" s="24" t="s">
        <v>201</v>
      </c>
      <c r="C113" s="25"/>
      <c r="D113" s="26"/>
      <c r="E113" s="26"/>
      <c r="F113" s="27"/>
    </row>
    <row r="114" spans="1:6" x14ac:dyDescent="0.25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5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4" x14ac:dyDescent="0.25">
      <c r="A116" s="23" t="s">
        <v>206</v>
      </c>
      <c r="B116" s="28" t="s">
        <v>4421</v>
      </c>
      <c r="C116" s="25"/>
      <c r="D116" s="26"/>
      <c r="E116" s="26"/>
      <c r="F116" s="27"/>
    </row>
    <row r="117" spans="1:6" ht="24" x14ac:dyDescent="0.25">
      <c r="A117" s="23" t="s">
        <v>208</v>
      </c>
      <c r="B117" s="28" t="s">
        <v>4422</v>
      </c>
      <c r="C117" s="25"/>
      <c r="D117" s="26"/>
      <c r="E117" s="26"/>
      <c r="F117" s="27"/>
    </row>
    <row r="118" spans="1:6" x14ac:dyDescent="0.25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5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5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5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5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5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5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5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5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5">
      <c r="A127" s="23" t="s">
        <v>228</v>
      </c>
      <c r="B127" s="24" t="s">
        <v>229</v>
      </c>
      <c r="C127" s="25"/>
      <c r="D127" s="26"/>
      <c r="E127" s="26"/>
      <c r="F127" s="27"/>
    </row>
    <row r="128" spans="1:6" ht="35.25" x14ac:dyDescent="0.25">
      <c r="A128" s="23" t="s">
        <v>230</v>
      </c>
      <c r="B128" s="28" t="s">
        <v>4423</v>
      </c>
      <c r="C128" s="25"/>
      <c r="D128" s="26"/>
      <c r="E128" s="26"/>
      <c r="F128" s="27"/>
    </row>
    <row r="129" spans="1:6" x14ac:dyDescent="0.25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5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5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5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5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5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5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5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5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5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5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5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5">
      <c r="A141" s="23" t="s">
        <v>256</v>
      </c>
      <c r="B141" s="24" t="s">
        <v>257</v>
      </c>
      <c r="C141" s="25"/>
      <c r="D141" s="26"/>
      <c r="E141" s="26"/>
      <c r="F141" s="27"/>
    </row>
    <row r="142" spans="1:6" ht="9.75" customHeight="1" x14ac:dyDescent="0.25">
      <c r="A142" s="23" t="s">
        <v>258</v>
      </c>
      <c r="B142" s="28" t="s">
        <v>4424</v>
      </c>
      <c r="C142" s="25"/>
      <c r="D142" s="26"/>
      <c r="E142" s="26"/>
      <c r="F142" s="27"/>
    </row>
    <row r="143" spans="1:6" x14ac:dyDescent="0.25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5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5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5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5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5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5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5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5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5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5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5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5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5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5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5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5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5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5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5">
      <c r="A162" s="23" t="s">
        <v>298</v>
      </c>
      <c r="B162" s="24" t="s">
        <v>299</v>
      </c>
      <c r="C162" s="25"/>
      <c r="D162" s="26"/>
      <c r="E162" s="26"/>
      <c r="F162" s="27"/>
    </row>
    <row r="163" spans="1:6" x14ac:dyDescent="0.25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5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5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5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5">
      <c r="A167" s="23" t="s">
        <v>308</v>
      </c>
      <c r="B167" s="24" t="s">
        <v>309</v>
      </c>
      <c r="C167" s="25"/>
      <c r="D167" s="26"/>
      <c r="E167" s="26"/>
      <c r="F167" s="27"/>
    </row>
    <row r="168" spans="1:6" ht="24" x14ac:dyDescent="0.25">
      <c r="A168" s="23" t="s">
        <v>310</v>
      </c>
      <c r="B168" s="28" t="s">
        <v>4425</v>
      </c>
      <c r="C168" s="25"/>
      <c r="D168" s="26"/>
      <c r="E168" s="26"/>
      <c r="F168" s="27"/>
    </row>
    <row r="169" spans="1:6" x14ac:dyDescent="0.25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5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5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5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5">
      <c r="A173" s="23" t="s">
        <v>320</v>
      </c>
      <c r="B173" s="36" t="s">
        <v>321</v>
      </c>
      <c r="C173" s="25"/>
      <c r="D173" s="26"/>
      <c r="E173" s="26"/>
      <c r="F173" s="27"/>
    </row>
    <row r="174" spans="1:6" x14ac:dyDescent="0.25">
      <c r="A174" s="23"/>
      <c r="B174" s="32" t="s">
        <v>322</v>
      </c>
      <c r="C174" s="41">
        <f>SUM(C175:C242)</f>
        <v>0</v>
      </c>
      <c r="D174" s="42"/>
      <c r="E174" s="42"/>
      <c r="F174" s="43"/>
    </row>
    <row r="175" spans="1:6" x14ac:dyDescent="0.25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5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5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5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5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5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5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5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5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5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5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5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5">
      <c r="A187" s="23" t="s">
        <v>347</v>
      </c>
      <c r="B187" s="28" t="s">
        <v>4426</v>
      </c>
      <c r="C187" s="25"/>
      <c r="D187" s="26"/>
      <c r="E187" s="26"/>
      <c r="F187" s="27"/>
    </row>
    <row r="188" spans="1:6" x14ac:dyDescent="0.25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5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5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5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5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5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5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5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5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5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5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5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5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5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5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5">
      <c r="A203" s="23" t="s">
        <v>379</v>
      </c>
      <c r="B203" s="28" t="s">
        <v>4427</v>
      </c>
      <c r="C203" s="25"/>
      <c r="D203" s="26"/>
      <c r="E203" s="26"/>
      <c r="F203" s="27"/>
    </row>
    <row r="204" spans="1:6" x14ac:dyDescent="0.25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5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5">
      <c r="A206" s="23" t="s">
        <v>385</v>
      </c>
      <c r="B206" s="28" t="s">
        <v>4428</v>
      </c>
      <c r="C206" s="25"/>
      <c r="D206" s="26"/>
      <c r="E206" s="26"/>
      <c r="F206" s="27"/>
    </row>
    <row r="207" spans="1:6" x14ac:dyDescent="0.25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5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5">
      <c r="A209" s="23" t="s">
        <v>391</v>
      </c>
      <c r="B209" s="28" t="s">
        <v>4429</v>
      </c>
      <c r="C209" s="25"/>
      <c r="D209" s="26"/>
      <c r="E209" s="26"/>
      <c r="F209" s="27"/>
    </row>
    <row r="210" spans="1:6" ht="46.5" x14ac:dyDescent="0.25">
      <c r="A210" s="23" t="s">
        <v>393</v>
      </c>
      <c r="B210" s="45" t="s">
        <v>4430</v>
      </c>
      <c r="C210" s="25"/>
      <c r="D210" s="26"/>
      <c r="E210" s="26"/>
      <c r="F210" s="27"/>
    </row>
    <row r="211" spans="1:6" x14ac:dyDescent="0.25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5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5">
      <c r="A213" s="23" t="s">
        <v>399</v>
      </c>
      <c r="B213" s="24" t="s">
        <v>400</v>
      </c>
      <c r="C213" s="25"/>
      <c r="D213" s="26"/>
      <c r="E213" s="26"/>
      <c r="F213" s="27"/>
    </row>
    <row r="214" spans="1:6" ht="24" x14ac:dyDescent="0.25">
      <c r="A214" s="23" t="s">
        <v>401</v>
      </c>
      <c r="B214" s="28" t="s">
        <v>4431</v>
      </c>
      <c r="C214" s="25"/>
      <c r="D214" s="26"/>
      <c r="E214" s="26"/>
      <c r="F214" s="27"/>
    </row>
    <row r="215" spans="1:6" x14ac:dyDescent="0.25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5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5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5">
      <c r="A218" s="23" t="s">
        <v>409</v>
      </c>
      <c r="B218" s="24" t="s">
        <v>410</v>
      </c>
      <c r="C218" s="25"/>
      <c r="D218" s="26"/>
      <c r="E218" s="26"/>
      <c r="F218" s="27"/>
    </row>
    <row r="219" spans="1:6" ht="35.25" x14ac:dyDescent="0.25">
      <c r="A219" s="23" t="s">
        <v>411</v>
      </c>
      <c r="B219" s="28" t="s">
        <v>4432</v>
      </c>
      <c r="C219" s="25"/>
      <c r="D219" s="26"/>
      <c r="E219" s="26"/>
      <c r="F219" s="27"/>
    </row>
    <row r="220" spans="1:6" x14ac:dyDescent="0.25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4" x14ac:dyDescent="0.25">
      <c r="A221" s="23" t="s">
        <v>415</v>
      </c>
      <c r="B221" s="28" t="s">
        <v>4433</v>
      </c>
      <c r="C221" s="25"/>
      <c r="D221" s="26"/>
      <c r="E221" s="26"/>
      <c r="F221" s="27"/>
    </row>
    <row r="222" spans="1:6" x14ac:dyDescent="0.25">
      <c r="A222" s="23" t="s">
        <v>417</v>
      </c>
      <c r="B222" s="24" t="s">
        <v>418</v>
      </c>
      <c r="C222" s="25"/>
      <c r="D222" s="26"/>
      <c r="E222" s="26"/>
      <c r="F222" s="27"/>
    </row>
    <row r="223" spans="1:6" ht="35.25" x14ac:dyDescent="0.25">
      <c r="A223" s="23" t="s">
        <v>419</v>
      </c>
      <c r="B223" s="28" t="s">
        <v>4434</v>
      </c>
      <c r="C223" s="25"/>
      <c r="D223" s="26"/>
      <c r="E223" s="26"/>
      <c r="F223" s="27"/>
    </row>
    <row r="224" spans="1:6" x14ac:dyDescent="0.25">
      <c r="A224" s="23" t="s">
        <v>421</v>
      </c>
      <c r="B224" s="24" t="s">
        <v>422</v>
      </c>
      <c r="C224" s="25"/>
      <c r="D224" s="26"/>
      <c r="E224" s="26"/>
      <c r="F224" s="27"/>
    </row>
    <row r="225" spans="1:6" ht="35.25" x14ac:dyDescent="0.25">
      <c r="A225" s="23" t="s">
        <v>423</v>
      </c>
      <c r="B225" s="28" t="s">
        <v>4435</v>
      </c>
      <c r="C225" s="25"/>
      <c r="D225" s="26"/>
      <c r="E225" s="26"/>
      <c r="F225" s="27"/>
    </row>
    <row r="226" spans="1:6" x14ac:dyDescent="0.25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5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5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5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5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5">
      <c r="A231" s="23" t="s">
        <v>435</v>
      </c>
      <c r="B231" s="24" t="s">
        <v>436</v>
      </c>
      <c r="C231" s="25"/>
      <c r="D231" s="26"/>
      <c r="E231" s="26"/>
      <c r="F231" s="27"/>
    </row>
    <row r="232" spans="1:6" x14ac:dyDescent="0.25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5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5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5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5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5">
      <c r="A237" s="23" t="s">
        <v>447</v>
      </c>
      <c r="B237" s="24" t="s">
        <v>448</v>
      </c>
      <c r="C237" s="25"/>
      <c r="D237" s="26"/>
      <c r="E237" s="26"/>
      <c r="F237" s="27"/>
    </row>
    <row r="238" spans="1:6" ht="35.25" x14ac:dyDescent="0.25">
      <c r="A238" s="23" t="s">
        <v>449</v>
      </c>
      <c r="B238" s="28" t="s">
        <v>4436</v>
      </c>
      <c r="C238" s="25"/>
      <c r="D238" s="26"/>
      <c r="E238" s="26"/>
      <c r="F238" s="27"/>
    </row>
    <row r="239" spans="1:6" x14ac:dyDescent="0.25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5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5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5">
      <c r="A242" s="23" t="s">
        <v>457</v>
      </c>
      <c r="B242" s="36" t="s">
        <v>458</v>
      </c>
      <c r="C242" s="25"/>
      <c r="D242" s="26"/>
      <c r="E242" s="26"/>
      <c r="F242" s="27"/>
    </row>
    <row r="243" spans="1:6" x14ac:dyDescent="0.25">
      <c r="A243" s="23"/>
      <c r="B243" s="46" t="s">
        <v>459</v>
      </c>
      <c r="C243" s="41">
        <f>SUM(C244:C288)</f>
        <v>0</v>
      </c>
      <c r="D243" s="42"/>
      <c r="E243" s="42"/>
      <c r="F243" s="43"/>
    </row>
    <row r="244" spans="1:6" x14ac:dyDescent="0.25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5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5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5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5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5">
      <c r="A249" s="23" t="s">
        <v>470</v>
      </c>
      <c r="B249" s="24" t="s">
        <v>471</v>
      </c>
      <c r="C249" s="25"/>
      <c r="D249" s="26"/>
      <c r="E249" s="26"/>
      <c r="F249" s="27"/>
    </row>
    <row r="250" spans="1:6" x14ac:dyDescent="0.25">
      <c r="A250" s="23" t="s">
        <v>472</v>
      </c>
      <c r="B250" s="24" t="s">
        <v>473</v>
      </c>
      <c r="C250" s="25"/>
      <c r="D250" s="26"/>
      <c r="E250" s="26"/>
      <c r="F250" s="27"/>
    </row>
    <row r="251" spans="1:6" x14ac:dyDescent="0.25">
      <c r="A251" s="23" t="s">
        <v>474</v>
      </c>
      <c r="B251" s="24" t="s">
        <v>475</v>
      </c>
      <c r="C251" s="25"/>
      <c r="D251" s="26"/>
      <c r="E251" s="26"/>
      <c r="F251" s="27"/>
    </row>
    <row r="252" spans="1:6" x14ac:dyDescent="0.25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5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5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5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5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4" x14ac:dyDescent="0.25">
      <c r="A257" s="23" t="s">
        <v>486</v>
      </c>
      <c r="B257" s="28" t="s">
        <v>4437</v>
      </c>
      <c r="C257" s="25"/>
      <c r="D257" s="26"/>
      <c r="E257" s="26"/>
      <c r="F257" s="27"/>
    </row>
    <row r="258" spans="1:6" x14ac:dyDescent="0.25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5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5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5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5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4" x14ac:dyDescent="0.25">
      <c r="A263" s="23" t="s">
        <v>498</v>
      </c>
      <c r="B263" s="28" t="s">
        <v>4438</v>
      </c>
      <c r="C263" s="25"/>
      <c r="D263" s="26"/>
      <c r="E263" s="26"/>
      <c r="F263" s="27"/>
    </row>
    <row r="264" spans="1:6" x14ac:dyDescent="0.25">
      <c r="A264" s="23" t="s">
        <v>500</v>
      </c>
      <c r="B264" s="24" t="s">
        <v>501</v>
      </c>
      <c r="C264" s="25"/>
      <c r="D264" s="26"/>
      <c r="E264" s="26"/>
      <c r="F264" s="27"/>
    </row>
    <row r="265" spans="1:6" x14ac:dyDescent="0.25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5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5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5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5">
      <c r="A269" s="23" t="s">
        <v>510</v>
      </c>
      <c r="B269" s="24" t="s">
        <v>511</v>
      </c>
      <c r="C269" s="25"/>
      <c r="D269" s="26"/>
      <c r="E269" s="26"/>
      <c r="F269" s="27"/>
    </row>
    <row r="270" spans="1:6" x14ac:dyDescent="0.25">
      <c r="A270" s="23" t="s">
        <v>512</v>
      </c>
      <c r="B270" s="24" t="s">
        <v>513</v>
      </c>
      <c r="C270" s="25"/>
      <c r="D270" s="26"/>
      <c r="E270" s="26"/>
      <c r="F270" s="27"/>
    </row>
    <row r="271" spans="1:6" x14ac:dyDescent="0.25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5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5">
      <c r="A273" s="23" t="s">
        <v>518</v>
      </c>
      <c r="B273" s="24" t="s">
        <v>519</v>
      </c>
      <c r="C273" s="25"/>
      <c r="D273" s="26"/>
      <c r="E273" s="26"/>
      <c r="F273" s="27"/>
    </row>
    <row r="274" spans="1:6" x14ac:dyDescent="0.25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5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5">
      <c r="A276" s="23" t="s">
        <v>524</v>
      </c>
      <c r="B276" s="24" t="s">
        <v>525</v>
      </c>
      <c r="C276" s="25"/>
      <c r="D276" s="26"/>
      <c r="E276" s="26"/>
      <c r="F276" s="27"/>
    </row>
    <row r="277" spans="1:6" x14ac:dyDescent="0.25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5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5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5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5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5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4" x14ac:dyDescent="0.25">
      <c r="A283" s="23" t="s">
        <v>535</v>
      </c>
      <c r="B283" s="28" t="s">
        <v>4439</v>
      </c>
      <c r="C283" s="25"/>
      <c r="D283" s="26"/>
      <c r="E283" s="26"/>
      <c r="F283" s="27"/>
    </row>
    <row r="284" spans="1:6" x14ac:dyDescent="0.25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5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5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5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5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5">
      <c r="A289" s="47"/>
      <c r="B289" s="19" t="s">
        <v>547</v>
      </c>
      <c r="C289" s="41">
        <f>SUM(C290:C294)</f>
        <v>0</v>
      </c>
      <c r="D289" s="42"/>
      <c r="E289" s="42"/>
      <c r="F289" s="43"/>
    </row>
    <row r="290" spans="1:6" ht="35.25" x14ac:dyDescent="0.25">
      <c r="A290" s="23" t="s">
        <v>548</v>
      </c>
      <c r="B290" s="28" t="s">
        <v>4440</v>
      </c>
      <c r="C290" s="25"/>
      <c r="D290" s="26"/>
      <c r="E290" s="26"/>
      <c r="F290" s="27"/>
    </row>
    <row r="291" spans="1:6" ht="35.25" x14ac:dyDescent="0.25">
      <c r="A291" s="23" t="s">
        <v>550</v>
      </c>
      <c r="B291" s="28" t="s">
        <v>4441</v>
      </c>
      <c r="C291" s="25"/>
      <c r="D291" s="26"/>
      <c r="E291" s="26"/>
      <c r="F291" s="27"/>
    </row>
    <row r="292" spans="1:6" ht="24" x14ac:dyDescent="0.25">
      <c r="A292" s="23" t="s">
        <v>552</v>
      </c>
      <c r="B292" s="28" t="s">
        <v>4442</v>
      </c>
      <c r="C292" s="25"/>
      <c r="D292" s="26"/>
      <c r="E292" s="26"/>
      <c r="F292" s="27"/>
    </row>
    <row r="293" spans="1:6" ht="35.25" x14ac:dyDescent="0.25">
      <c r="A293" s="23" t="s">
        <v>554</v>
      </c>
      <c r="B293" s="28" t="s">
        <v>4443</v>
      </c>
      <c r="C293" s="25"/>
      <c r="D293" s="26"/>
      <c r="E293" s="26"/>
      <c r="F293" s="27"/>
    </row>
    <row r="294" spans="1:6" ht="24" x14ac:dyDescent="0.25">
      <c r="A294" s="23" t="s">
        <v>556</v>
      </c>
      <c r="B294" s="29" t="s">
        <v>4444</v>
      </c>
      <c r="C294" s="25"/>
      <c r="D294" s="26"/>
      <c r="E294" s="26"/>
      <c r="F294" s="27"/>
    </row>
    <row r="295" spans="1:6" x14ac:dyDescent="0.25">
      <c r="A295" s="47"/>
      <c r="B295" s="48" t="s">
        <v>558</v>
      </c>
      <c r="C295" s="41">
        <f>SUM(C296:C360)</f>
        <v>0</v>
      </c>
      <c r="D295" s="42"/>
      <c r="E295" s="42"/>
      <c r="F295" s="43"/>
    </row>
    <row r="296" spans="1:6" x14ac:dyDescent="0.25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5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5">
      <c r="A298" s="23" t="s">
        <v>563</v>
      </c>
      <c r="B298" s="24" t="s">
        <v>564</v>
      </c>
      <c r="C298" s="25"/>
      <c r="D298" s="26"/>
      <c r="E298" s="26"/>
      <c r="F298" s="27"/>
    </row>
    <row r="299" spans="1:6" ht="24" x14ac:dyDescent="0.25">
      <c r="A299" s="23" t="s">
        <v>565</v>
      </c>
      <c r="B299" s="28" t="s">
        <v>4445</v>
      </c>
      <c r="C299" s="25"/>
      <c r="D299" s="26"/>
      <c r="E299" s="26"/>
      <c r="F299" s="27"/>
    </row>
    <row r="300" spans="1:6" ht="22.5" x14ac:dyDescent="0.25">
      <c r="A300" s="23" t="s">
        <v>567</v>
      </c>
      <c r="B300" s="49" t="s">
        <v>4446</v>
      </c>
      <c r="C300" s="25"/>
      <c r="D300" s="26"/>
      <c r="E300" s="26"/>
      <c r="F300" s="27"/>
    </row>
    <row r="301" spans="1:6" x14ac:dyDescent="0.25">
      <c r="A301" s="23" t="s">
        <v>569</v>
      </c>
      <c r="B301" s="24" t="s">
        <v>570</v>
      </c>
      <c r="C301" s="25"/>
      <c r="D301" s="26"/>
      <c r="E301" s="26"/>
      <c r="F301" s="27"/>
    </row>
    <row r="302" spans="1:6" ht="35.25" x14ac:dyDescent="0.25">
      <c r="A302" s="23" t="s">
        <v>571</v>
      </c>
      <c r="B302" s="28" t="s">
        <v>4447</v>
      </c>
      <c r="C302" s="25"/>
      <c r="D302" s="26"/>
      <c r="E302" s="26"/>
      <c r="F302" s="27"/>
    </row>
    <row r="303" spans="1:6" x14ac:dyDescent="0.25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5">
      <c r="A304" s="23" t="s">
        <v>575</v>
      </c>
      <c r="B304" s="24" t="s">
        <v>576</v>
      </c>
      <c r="C304" s="25"/>
      <c r="D304" s="26"/>
      <c r="E304" s="26"/>
      <c r="F304" s="27"/>
    </row>
    <row r="305" spans="1:6" x14ac:dyDescent="0.25">
      <c r="A305" s="23" t="s">
        <v>577</v>
      </c>
      <c r="B305" s="24" t="s">
        <v>578</v>
      </c>
      <c r="C305" s="25"/>
      <c r="D305" s="26"/>
      <c r="E305" s="26"/>
      <c r="F305" s="27"/>
    </row>
    <row r="306" spans="1:6" x14ac:dyDescent="0.25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5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5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5">
      <c r="A309" s="23" t="s">
        <v>585</v>
      </c>
      <c r="B309" s="24" t="s">
        <v>586</v>
      </c>
      <c r="C309" s="25"/>
      <c r="D309" s="26"/>
      <c r="E309" s="26"/>
      <c r="F309" s="27"/>
    </row>
    <row r="310" spans="1:6" x14ac:dyDescent="0.25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5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5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5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5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5">
      <c r="A315" s="23" t="s">
        <v>597</v>
      </c>
      <c r="B315" s="28" t="s">
        <v>4448</v>
      </c>
      <c r="C315" s="25"/>
      <c r="D315" s="26"/>
      <c r="E315" s="26"/>
      <c r="F315" s="27"/>
    </row>
    <row r="316" spans="1:6" x14ac:dyDescent="0.25">
      <c r="A316" s="23" t="s">
        <v>599</v>
      </c>
      <c r="B316" s="24" t="s">
        <v>600</v>
      </c>
      <c r="C316" s="25"/>
      <c r="D316" s="26"/>
      <c r="E316" s="26"/>
      <c r="F316" s="27"/>
    </row>
    <row r="317" spans="1:6" ht="24" x14ac:dyDescent="0.25">
      <c r="A317" s="23" t="s">
        <v>601</v>
      </c>
      <c r="B317" s="28" t="s">
        <v>4449</v>
      </c>
      <c r="C317" s="25"/>
      <c r="D317" s="26"/>
      <c r="E317" s="26"/>
      <c r="F317" s="27"/>
    </row>
    <row r="318" spans="1:6" x14ac:dyDescent="0.25">
      <c r="A318" s="23" t="s">
        <v>603</v>
      </c>
      <c r="B318" s="24" t="s">
        <v>604</v>
      </c>
      <c r="C318" s="25"/>
      <c r="D318" s="26"/>
      <c r="E318" s="26"/>
      <c r="F318" s="27"/>
    </row>
    <row r="319" spans="1:6" ht="24" x14ac:dyDescent="0.25">
      <c r="A319" s="23" t="s">
        <v>605</v>
      </c>
      <c r="B319" s="28" t="s">
        <v>4450</v>
      </c>
      <c r="C319" s="25"/>
      <c r="D319" s="26"/>
      <c r="E319" s="26"/>
      <c r="F319" s="27"/>
    </row>
    <row r="320" spans="1:6" ht="24" x14ac:dyDescent="0.25">
      <c r="A320" s="23" t="s">
        <v>607</v>
      </c>
      <c r="B320" s="28" t="s">
        <v>4451</v>
      </c>
      <c r="C320" s="25"/>
      <c r="D320" s="26"/>
      <c r="E320" s="26"/>
      <c r="F320" s="27"/>
    </row>
    <row r="321" spans="1:6" x14ac:dyDescent="0.25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5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5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5">
      <c r="A324" s="23" t="s">
        <v>615</v>
      </c>
      <c r="B324" s="24" t="s">
        <v>616</v>
      </c>
      <c r="C324" s="25"/>
      <c r="D324" s="26"/>
      <c r="E324" s="26"/>
      <c r="F324" s="27"/>
    </row>
    <row r="325" spans="1:6" x14ac:dyDescent="0.25">
      <c r="A325" s="23" t="s">
        <v>617</v>
      </c>
      <c r="B325" s="24" t="s">
        <v>618</v>
      </c>
      <c r="C325" s="25"/>
      <c r="D325" s="26"/>
      <c r="E325" s="26"/>
      <c r="F325" s="27"/>
    </row>
    <row r="326" spans="1:6" x14ac:dyDescent="0.25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5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5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5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5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5">
      <c r="A331" s="23" t="s">
        <v>629</v>
      </c>
      <c r="B331" s="24" t="s">
        <v>630</v>
      </c>
      <c r="C331" s="25"/>
      <c r="D331" s="26"/>
      <c r="E331" s="26"/>
      <c r="F331" s="27"/>
    </row>
    <row r="332" spans="1:6" ht="35.25" x14ac:dyDescent="0.25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5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5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5">
      <c r="A335" s="23" t="s">
        <v>637</v>
      </c>
      <c r="B335" s="24" t="s">
        <v>638</v>
      </c>
      <c r="C335" s="25"/>
      <c r="D335" s="26"/>
      <c r="E335" s="26"/>
      <c r="F335" s="27"/>
    </row>
    <row r="336" spans="1:6" ht="24" x14ac:dyDescent="0.25">
      <c r="A336" s="23" t="s">
        <v>639</v>
      </c>
      <c r="B336" s="28" t="s">
        <v>4452</v>
      </c>
      <c r="C336" s="25"/>
      <c r="D336" s="26"/>
      <c r="E336" s="26"/>
      <c r="F336" s="27"/>
    </row>
    <row r="337" spans="1:6" ht="24" x14ac:dyDescent="0.25">
      <c r="A337" s="23" t="s">
        <v>641</v>
      </c>
      <c r="B337" s="28" t="s">
        <v>4453</v>
      </c>
      <c r="C337" s="25"/>
      <c r="D337" s="26"/>
      <c r="E337" s="26"/>
      <c r="F337" s="27"/>
    </row>
    <row r="338" spans="1:6" x14ac:dyDescent="0.25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4" x14ac:dyDescent="0.25">
      <c r="A339" s="23" t="s">
        <v>645</v>
      </c>
      <c r="B339" s="28" t="s">
        <v>4454</v>
      </c>
      <c r="C339" s="25"/>
      <c r="D339" s="26"/>
      <c r="E339" s="26"/>
      <c r="F339" s="27"/>
    </row>
    <row r="340" spans="1:6" x14ac:dyDescent="0.25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5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5">
      <c r="A342" s="23" t="s">
        <v>651</v>
      </c>
      <c r="B342" s="24" t="s">
        <v>652</v>
      </c>
      <c r="C342" s="25"/>
      <c r="D342" s="26"/>
      <c r="E342" s="26"/>
      <c r="F342" s="27"/>
    </row>
    <row r="343" spans="1:6" ht="24" x14ac:dyDescent="0.25">
      <c r="A343" s="23" t="s">
        <v>653</v>
      </c>
      <c r="B343" s="28" t="s">
        <v>4455</v>
      </c>
      <c r="C343" s="25"/>
      <c r="D343" s="26"/>
      <c r="E343" s="26"/>
      <c r="F343" s="27"/>
    </row>
    <row r="344" spans="1:6" ht="35.25" x14ac:dyDescent="0.25">
      <c r="A344" s="23" t="s">
        <v>655</v>
      </c>
      <c r="B344" s="28" t="s">
        <v>4456</v>
      </c>
      <c r="C344" s="25"/>
      <c r="D344" s="26"/>
      <c r="E344" s="26"/>
      <c r="F344" s="27"/>
    </row>
    <row r="345" spans="1:6" x14ac:dyDescent="0.25">
      <c r="A345" s="23" t="s">
        <v>657</v>
      </c>
      <c r="B345" s="24" t="s">
        <v>658</v>
      </c>
      <c r="C345" s="25"/>
      <c r="D345" s="26"/>
      <c r="E345" s="26"/>
      <c r="F345" s="27"/>
    </row>
    <row r="346" spans="1:6" ht="24" x14ac:dyDescent="0.25">
      <c r="A346" s="23" t="s">
        <v>659</v>
      </c>
      <c r="B346" s="28" t="s">
        <v>4457</v>
      </c>
      <c r="C346" s="25"/>
      <c r="D346" s="26"/>
      <c r="E346" s="26"/>
      <c r="F346" s="27"/>
    </row>
    <row r="347" spans="1:6" ht="35.25" x14ac:dyDescent="0.25">
      <c r="A347" s="23" t="s">
        <v>661</v>
      </c>
      <c r="B347" s="28" t="s">
        <v>4458</v>
      </c>
      <c r="C347" s="25"/>
      <c r="D347" s="26"/>
      <c r="E347" s="26"/>
      <c r="F347" s="27"/>
    </row>
    <row r="348" spans="1:6" x14ac:dyDescent="0.25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5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5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5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5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5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5">
      <c r="A354" s="23" t="s">
        <v>675</v>
      </c>
      <c r="B354" s="24" t="s">
        <v>676</v>
      </c>
      <c r="C354" s="25"/>
      <c r="D354" s="26"/>
      <c r="E354" s="26"/>
      <c r="F354" s="27"/>
    </row>
    <row r="355" spans="1:6" ht="24" x14ac:dyDescent="0.25">
      <c r="A355" s="23" t="s">
        <v>677</v>
      </c>
      <c r="B355" s="28" t="s">
        <v>4459</v>
      </c>
      <c r="C355" s="25"/>
      <c r="D355" s="26"/>
      <c r="E355" s="26"/>
      <c r="F355" s="27"/>
    </row>
    <row r="356" spans="1:6" x14ac:dyDescent="0.25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5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5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5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5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5">
      <c r="A361" s="18"/>
      <c r="B361" s="54" t="s">
        <v>689</v>
      </c>
      <c r="C361" s="41"/>
      <c r="D361" s="42"/>
      <c r="E361" s="42"/>
      <c r="F361" s="43"/>
    </row>
    <row r="362" spans="1:6" x14ac:dyDescent="0.25">
      <c r="A362" s="47"/>
      <c r="B362" s="55" t="s">
        <v>690</v>
      </c>
      <c r="C362" s="41">
        <f>SUM(C363:C404)</f>
        <v>0</v>
      </c>
      <c r="D362" s="42"/>
      <c r="E362" s="42"/>
      <c r="F362" s="43"/>
    </row>
    <row r="363" spans="1:6" ht="24" x14ac:dyDescent="0.25">
      <c r="A363" s="23" t="s">
        <v>691</v>
      </c>
      <c r="B363" s="28" t="s">
        <v>4460</v>
      </c>
      <c r="C363" s="25"/>
      <c r="D363" s="26"/>
      <c r="E363" s="26"/>
      <c r="F363" s="27"/>
    </row>
    <row r="364" spans="1:6" x14ac:dyDescent="0.25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5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5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5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5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5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5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5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4" x14ac:dyDescent="0.25">
      <c r="A372" s="23" t="s">
        <v>709</v>
      </c>
      <c r="B372" s="28" t="s">
        <v>4461</v>
      </c>
      <c r="C372" s="25"/>
      <c r="D372" s="26"/>
      <c r="E372" s="26"/>
      <c r="F372" s="27"/>
    </row>
    <row r="373" spans="1:6" x14ac:dyDescent="0.25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5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5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5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5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5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5">
      <c r="A379" s="23" t="s">
        <v>723</v>
      </c>
      <c r="B379" s="24" t="s">
        <v>4462</v>
      </c>
      <c r="C379" s="25"/>
      <c r="D379" s="26"/>
      <c r="E379" s="26"/>
      <c r="F379" s="27"/>
    </row>
    <row r="380" spans="1:6" x14ac:dyDescent="0.25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5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5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5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5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5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5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5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4" x14ac:dyDescent="0.25">
      <c r="A388" s="23" t="s">
        <v>741</v>
      </c>
      <c r="B388" s="28" t="s">
        <v>4463</v>
      </c>
      <c r="C388" s="25"/>
      <c r="D388" s="26"/>
      <c r="E388" s="26"/>
      <c r="F388" s="27"/>
    </row>
    <row r="389" spans="1:6" ht="35.25" x14ac:dyDescent="0.25">
      <c r="A389" s="23" t="s">
        <v>743</v>
      </c>
      <c r="B389" s="28" t="s">
        <v>4464</v>
      </c>
      <c r="C389" s="25"/>
      <c r="D389" s="26"/>
      <c r="E389" s="26"/>
      <c r="F389" s="27"/>
    </row>
    <row r="390" spans="1:6" x14ac:dyDescent="0.25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5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5">
      <c r="A392" s="23" t="s">
        <v>749</v>
      </c>
      <c r="B392" s="24" t="s">
        <v>750</v>
      </c>
      <c r="C392" s="25"/>
      <c r="D392" s="26"/>
      <c r="E392" s="26"/>
      <c r="F392" s="27"/>
    </row>
    <row r="393" spans="1:6" ht="24" x14ac:dyDescent="0.25">
      <c r="A393" s="23" t="s">
        <v>751</v>
      </c>
      <c r="B393" s="28" t="s">
        <v>4465</v>
      </c>
      <c r="C393" s="25"/>
      <c r="D393" s="26"/>
      <c r="E393" s="26"/>
      <c r="F393" s="27"/>
    </row>
    <row r="394" spans="1:6" ht="24" x14ac:dyDescent="0.25">
      <c r="A394" s="23" t="s">
        <v>753</v>
      </c>
      <c r="B394" s="28" t="s">
        <v>4466</v>
      </c>
      <c r="C394" s="25"/>
      <c r="D394" s="26"/>
      <c r="E394" s="26"/>
      <c r="F394" s="27"/>
    </row>
    <row r="395" spans="1:6" x14ac:dyDescent="0.25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5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4" x14ac:dyDescent="0.25">
      <c r="A397" s="23" t="s">
        <v>759</v>
      </c>
      <c r="B397" s="28" t="s">
        <v>4467</v>
      </c>
      <c r="C397" s="25"/>
      <c r="D397" s="26"/>
      <c r="E397" s="26"/>
      <c r="F397" s="27"/>
    </row>
    <row r="398" spans="1:6" ht="24" x14ac:dyDescent="0.25">
      <c r="A398" s="23" t="s">
        <v>761</v>
      </c>
      <c r="B398" s="28" t="s">
        <v>4468</v>
      </c>
      <c r="C398" s="25"/>
      <c r="D398" s="26"/>
      <c r="E398" s="26"/>
      <c r="F398" s="27"/>
    </row>
    <row r="399" spans="1:6" x14ac:dyDescent="0.25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5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5">
      <c r="A401" s="23" t="s">
        <v>767</v>
      </c>
      <c r="B401" s="28" t="s">
        <v>4469</v>
      </c>
      <c r="C401" s="25"/>
      <c r="D401" s="26"/>
      <c r="E401" s="26"/>
      <c r="F401" s="27"/>
    </row>
    <row r="402" spans="1:6" x14ac:dyDescent="0.25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5">
      <c r="A403" s="23" t="s">
        <v>771</v>
      </c>
      <c r="B403" s="24" t="s">
        <v>772</v>
      </c>
      <c r="C403" s="25"/>
      <c r="D403" s="26"/>
      <c r="E403" s="26"/>
      <c r="F403" s="27"/>
    </row>
    <row r="404" spans="1:6" x14ac:dyDescent="0.25">
      <c r="A404" s="23" t="s">
        <v>773</v>
      </c>
      <c r="B404" s="36" t="s">
        <v>774</v>
      </c>
      <c r="C404" s="25"/>
      <c r="D404" s="26"/>
      <c r="E404" s="26"/>
      <c r="F404" s="27"/>
    </row>
    <row r="405" spans="1:6" x14ac:dyDescent="0.25">
      <c r="A405" s="47"/>
      <c r="B405" s="19" t="s">
        <v>775</v>
      </c>
      <c r="C405" s="41">
        <f>SUM(C406:C427)</f>
        <v>0</v>
      </c>
      <c r="D405" s="42"/>
      <c r="E405" s="42"/>
      <c r="F405" s="43"/>
    </row>
    <row r="406" spans="1:6" ht="24" x14ac:dyDescent="0.25">
      <c r="A406" s="23" t="s">
        <v>776</v>
      </c>
      <c r="B406" s="28" t="s">
        <v>4470</v>
      </c>
      <c r="C406" s="25"/>
      <c r="D406" s="26"/>
      <c r="E406" s="26"/>
      <c r="F406" s="27"/>
    </row>
    <row r="407" spans="1:6" ht="12.75" customHeight="1" x14ac:dyDescent="0.25">
      <c r="A407" s="23" t="s">
        <v>778</v>
      </c>
      <c r="B407" s="45" t="s">
        <v>4471</v>
      </c>
      <c r="C407" s="25"/>
      <c r="D407" s="26"/>
      <c r="E407" s="26"/>
      <c r="F407" s="27"/>
    </row>
    <row r="408" spans="1:6" ht="12.75" customHeight="1" x14ac:dyDescent="0.25">
      <c r="A408" s="23" t="s">
        <v>780</v>
      </c>
      <c r="B408" s="124" t="s">
        <v>4472</v>
      </c>
      <c r="C408" s="25"/>
      <c r="D408" s="26"/>
      <c r="E408" s="26"/>
      <c r="F408" s="27"/>
    </row>
    <row r="409" spans="1:6" ht="35.25" x14ac:dyDescent="0.25">
      <c r="A409" s="23" t="s">
        <v>782</v>
      </c>
      <c r="B409" s="28" t="s">
        <v>4473</v>
      </c>
      <c r="C409" s="25"/>
      <c r="D409" s="26"/>
      <c r="E409" s="26"/>
      <c r="F409" s="27"/>
    </row>
    <row r="410" spans="1:6" ht="35.25" x14ac:dyDescent="0.25">
      <c r="A410" s="23" t="s">
        <v>784</v>
      </c>
      <c r="B410" s="28" t="s">
        <v>4474</v>
      </c>
      <c r="C410" s="25"/>
      <c r="D410" s="26"/>
      <c r="E410" s="26"/>
      <c r="F410" s="27"/>
    </row>
    <row r="411" spans="1:6" ht="24" x14ac:dyDescent="0.25">
      <c r="A411" s="23" t="s">
        <v>786</v>
      </c>
      <c r="B411" s="28" t="s">
        <v>4475</v>
      </c>
      <c r="C411" s="25"/>
      <c r="D411" s="26"/>
      <c r="E411" s="26"/>
      <c r="F411" s="27"/>
    </row>
    <row r="412" spans="1:6" ht="35.25" x14ac:dyDescent="0.25">
      <c r="A412" s="23" t="s">
        <v>788</v>
      </c>
      <c r="B412" s="28" t="s">
        <v>4476</v>
      </c>
      <c r="C412" s="25"/>
      <c r="D412" s="26"/>
      <c r="E412" s="26"/>
      <c r="F412" s="27"/>
    </row>
    <row r="413" spans="1:6" ht="24" x14ac:dyDescent="0.25">
      <c r="A413" s="23" t="s">
        <v>790</v>
      </c>
      <c r="B413" s="28" t="s">
        <v>4477</v>
      </c>
      <c r="C413" s="25"/>
      <c r="D413" s="26"/>
      <c r="E413" s="26"/>
      <c r="F413" s="27"/>
    </row>
    <row r="414" spans="1:6" x14ac:dyDescent="0.25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4" x14ac:dyDescent="0.25">
      <c r="A415" s="23" t="s">
        <v>794</v>
      </c>
      <c r="B415" s="28" t="s">
        <v>4478</v>
      </c>
      <c r="C415" s="25"/>
      <c r="D415" s="26"/>
      <c r="E415" s="26"/>
      <c r="F415" s="27"/>
    </row>
    <row r="416" spans="1:6" ht="24" x14ac:dyDescent="0.25">
      <c r="A416" s="23" t="s">
        <v>796</v>
      </c>
      <c r="B416" s="28" t="s">
        <v>4479</v>
      </c>
      <c r="C416" s="25"/>
      <c r="D416" s="26"/>
      <c r="E416" s="26"/>
      <c r="F416" s="27"/>
    </row>
    <row r="417" spans="1:6" ht="24" x14ac:dyDescent="0.25">
      <c r="A417" s="23" t="s">
        <v>798</v>
      </c>
      <c r="B417" s="28" t="s">
        <v>4480</v>
      </c>
      <c r="C417" s="25"/>
      <c r="D417" s="26"/>
      <c r="E417" s="26"/>
      <c r="F417" s="27"/>
    </row>
    <row r="418" spans="1:6" x14ac:dyDescent="0.25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4" x14ac:dyDescent="0.25">
      <c r="A419" s="23" t="s">
        <v>802</v>
      </c>
      <c r="B419" s="28" t="s">
        <v>4481</v>
      </c>
      <c r="C419" s="25"/>
      <c r="D419" s="26"/>
      <c r="E419" s="26"/>
      <c r="F419" s="27"/>
    </row>
    <row r="420" spans="1:6" ht="35.25" x14ac:dyDescent="0.25">
      <c r="A420" s="23" t="s">
        <v>804</v>
      </c>
      <c r="B420" s="28" t="s">
        <v>4482</v>
      </c>
      <c r="C420" s="25"/>
      <c r="D420" s="26"/>
      <c r="E420" s="26"/>
      <c r="F420" s="27"/>
    </row>
    <row r="421" spans="1:6" x14ac:dyDescent="0.25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5">
      <c r="A422" s="23" t="s">
        <v>808</v>
      </c>
      <c r="B422" s="24" t="s">
        <v>809</v>
      </c>
      <c r="C422" s="25"/>
      <c r="D422" s="26"/>
      <c r="E422" s="26"/>
      <c r="F422" s="27"/>
    </row>
    <row r="423" spans="1:6" ht="24" x14ac:dyDescent="0.25">
      <c r="A423" s="23" t="s">
        <v>810</v>
      </c>
      <c r="B423" s="28" t="s">
        <v>4483</v>
      </c>
      <c r="C423" s="25"/>
      <c r="D423" s="26"/>
      <c r="E423" s="26"/>
      <c r="F423" s="27"/>
    </row>
    <row r="424" spans="1:6" ht="24" x14ac:dyDescent="0.25">
      <c r="A424" s="23" t="s">
        <v>812</v>
      </c>
      <c r="B424" s="28" t="s">
        <v>4484</v>
      </c>
      <c r="C424" s="25"/>
      <c r="D424" s="26"/>
      <c r="E424" s="26"/>
      <c r="F424" s="27"/>
    </row>
    <row r="425" spans="1:6" x14ac:dyDescent="0.25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4" x14ac:dyDescent="0.25">
      <c r="A426" s="23" t="s">
        <v>816</v>
      </c>
      <c r="B426" s="28" t="s">
        <v>4485</v>
      </c>
      <c r="C426" s="25"/>
      <c r="D426" s="26"/>
      <c r="E426" s="26"/>
      <c r="F426" s="27"/>
    </row>
    <row r="427" spans="1:6" ht="24" x14ac:dyDescent="0.25">
      <c r="A427" s="23" t="s">
        <v>818</v>
      </c>
      <c r="B427" s="28" t="s">
        <v>4486</v>
      </c>
      <c r="C427" s="25"/>
      <c r="D427" s="26"/>
      <c r="E427" s="26"/>
      <c r="F427" s="27"/>
    </row>
    <row r="428" spans="1:6" x14ac:dyDescent="0.25">
      <c r="A428" s="47"/>
      <c r="B428" s="19" t="s">
        <v>820</v>
      </c>
      <c r="C428" s="41">
        <f>SUM(C429:C445)</f>
        <v>0</v>
      </c>
      <c r="D428" s="42"/>
      <c r="E428" s="42"/>
      <c r="F428" s="43"/>
    </row>
    <row r="429" spans="1:6" ht="24" x14ac:dyDescent="0.25">
      <c r="A429" s="23" t="s">
        <v>821</v>
      </c>
      <c r="B429" s="28" t="s">
        <v>4487</v>
      </c>
      <c r="C429" s="25"/>
      <c r="D429" s="26"/>
      <c r="E429" s="26"/>
      <c r="F429" s="27"/>
    </row>
    <row r="430" spans="1:6" ht="35.25" x14ac:dyDescent="0.25">
      <c r="A430" s="23" t="s">
        <v>823</v>
      </c>
      <c r="B430" s="28" t="s">
        <v>4488</v>
      </c>
      <c r="C430" s="25"/>
      <c r="D430" s="26"/>
      <c r="E430" s="26"/>
      <c r="F430" s="27"/>
    </row>
    <row r="431" spans="1:6" x14ac:dyDescent="0.25">
      <c r="A431" s="23" t="s">
        <v>825</v>
      </c>
      <c r="B431" s="24" t="s">
        <v>826</v>
      </c>
      <c r="C431" s="25"/>
      <c r="D431" s="26"/>
      <c r="E431" s="26"/>
      <c r="F431" s="27"/>
    </row>
    <row r="432" spans="1:6" ht="35.25" x14ac:dyDescent="0.25">
      <c r="A432" s="23" t="s">
        <v>827</v>
      </c>
      <c r="B432" s="28" t="s">
        <v>4489</v>
      </c>
      <c r="C432" s="25"/>
      <c r="D432" s="26"/>
      <c r="E432" s="26"/>
      <c r="F432" s="27"/>
    </row>
    <row r="433" spans="1:25" x14ac:dyDescent="0.25">
      <c r="A433" s="23" t="s">
        <v>829</v>
      </c>
      <c r="B433" s="24" t="s">
        <v>830</v>
      </c>
      <c r="C433" s="25"/>
      <c r="D433" s="26"/>
      <c r="E433" s="26"/>
      <c r="F433" s="27"/>
    </row>
    <row r="434" spans="1:25" x14ac:dyDescent="0.25">
      <c r="A434" s="23" t="s">
        <v>831</v>
      </c>
      <c r="B434" s="24" t="s">
        <v>832</v>
      </c>
      <c r="C434" s="25"/>
      <c r="D434" s="26"/>
      <c r="E434" s="26"/>
      <c r="F434" s="27"/>
    </row>
    <row r="435" spans="1:25" ht="24" x14ac:dyDescent="0.25">
      <c r="A435" s="23" t="s">
        <v>833</v>
      </c>
      <c r="B435" s="28" t="s">
        <v>4490</v>
      </c>
      <c r="C435" s="25"/>
      <c r="D435" s="26"/>
      <c r="E435" s="26"/>
      <c r="F435" s="27"/>
    </row>
    <row r="436" spans="1:25" x14ac:dyDescent="0.25">
      <c r="A436" s="23" t="s">
        <v>835</v>
      </c>
      <c r="B436" s="24" t="s">
        <v>836</v>
      </c>
      <c r="C436" s="25"/>
      <c r="D436" s="26"/>
      <c r="E436" s="26"/>
      <c r="F436" s="27"/>
      <c r="X436" s="56" t="str">
        <f>IF(D436&gt;C436,1,"")</f>
        <v/>
      </c>
      <c r="Y436" s="56"/>
    </row>
    <row r="437" spans="1:25" x14ac:dyDescent="0.25">
      <c r="A437" s="23" t="s">
        <v>837</v>
      </c>
      <c r="B437" s="24" t="s">
        <v>838</v>
      </c>
      <c r="C437" s="25"/>
      <c r="D437" s="26"/>
      <c r="E437" s="26"/>
      <c r="F437" s="27"/>
      <c r="X437" s="56" t="str">
        <f t="shared" ref="X437:X501" si="0">IF(D437&gt;C437,1,"")</f>
        <v/>
      </c>
      <c r="Y437" s="56"/>
    </row>
    <row r="438" spans="1:25" x14ac:dyDescent="0.25">
      <c r="A438" s="23" t="s">
        <v>839</v>
      </c>
      <c r="B438" s="24" t="s">
        <v>840</v>
      </c>
      <c r="C438" s="25"/>
      <c r="D438" s="26"/>
      <c r="E438" s="26"/>
      <c r="F438" s="27"/>
      <c r="X438" s="56" t="str">
        <f t="shared" si="0"/>
        <v/>
      </c>
      <c r="Y438" s="56"/>
    </row>
    <row r="439" spans="1:25" x14ac:dyDescent="0.25">
      <c r="A439" s="23" t="s">
        <v>841</v>
      </c>
      <c r="B439" s="24" t="s">
        <v>842</v>
      </c>
      <c r="C439" s="25"/>
      <c r="D439" s="26"/>
      <c r="E439" s="26"/>
      <c r="F439" s="27"/>
      <c r="X439" s="56" t="str">
        <f t="shared" si="0"/>
        <v/>
      </c>
      <c r="Y439" s="56"/>
    </row>
    <row r="440" spans="1:25" x14ac:dyDescent="0.25">
      <c r="A440" s="23" t="s">
        <v>843</v>
      </c>
      <c r="B440" s="24" t="s">
        <v>844</v>
      </c>
      <c r="C440" s="25"/>
      <c r="D440" s="26"/>
      <c r="E440" s="26"/>
      <c r="F440" s="27"/>
      <c r="X440" s="56" t="str">
        <f t="shared" si="0"/>
        <v/>
      </c>
      <c r="Y440" s="56"/>
    </row>
    <row r="441" spans="1:25" x14ac:dyDescent="0.25">
      <c r="A441" s="23" t="s">
        <v>845</v>
      </c>
      <c r="B441" s="24" t="s">
        <v>846</v>
      </c>
      <c r="C441" s="25"/>
      <c r="D441" s="26"/>
      <c r="E441" s="26"/>
      <c r="F441" s="27"/>
      <c r="X441" s="56" t="str">
        <f t="shared" si="0"/>
        <v/>
      </c>
      <c r="Y441" s="56"/>
    </row>
    <row r="442" spans="1:25" x14ac:dyDescent="0.25">
      <c r="A442" s="23" t="s">
        <v>847</v>
      </c>
      <c r="B442" s="24" t="s">
        <v>848</v>
      </c>
      <c r="C442" s="25"/>
      <c r="D442" s="26"/>
      <c r="E442" s="26"/>
      <c r="F442" s="27"/>
      <c r="X442" s="56" t="str">
        <f t="shared" si="0"/>
        <v/>
      </c>
      <c r="Y442" s="56"/>
    </row>
    <row r="443" spans="1:25" x14ac:dyDescent="0.25">
      <c r="A443" s="23" t="s">
        <v>849</v>
      </c>
      <c r="B443" s="24" t="s">
        <v>850</v>
      </c>
      <c r="C443" s="25"/>
      <c r="D443" s="26"/>
      <c r="E443" s="26"/>
      <c r="F443" s="27"/>
      <c r="X443" s="56" t="str">
        <f t="shared" si="0"/>
        <v/>
      </c>
      <c r="Y443" s="56"/>
    </row>
    <row r="444" spans="1:25" x14ac:dyDescent="0.25">
      <c r="A444" s="23" t="s">
        <v>851</v>
      </c>
      <c r="B444" s="24" t="s">
        <v>852</v>
      </c>
      <c r="C444" s="25"/>
      <c r="D444" s="26"/>
      <c r="E444" s="26"/>
      <c r="F444" s="27"/>
      <c r="X444" s="56" t="str">
        <f t="shared" si="0"/>
        <v/>
      </c>
      <c r="Y444" s="56"/>
    </row>
    <row r="445" spans="1:25" x14ac:dyDescent="0.25">
      <c r="A445" s="23" t="s">
        <v>853</v>
      </c>
      <c r="B445" s="36" t="s">
        <v>854</v>
      </c>
      <c r="C445" s="25"/>
      <c r="D445" s="26"/>
      <c r="E445" s="26"/>
      <c r="F445" s="27"/>
      <c r="X445" s="56" t="str">
        <f t="shared" si="0"/>
        <v/>
      </c>
      <c r="Y445" s="56"/>
    </row>
    <row r="446" spans="1:25" ht="25.5" customHeight="1" x14ac:dyDescent="0.25">
      <c r="A446" s="47"/>
      <c r="B446" s="19" t="s">
        <v>4491</v>
      </c>
      <c r="C446" s="41">
        <f>SUM(C447:C455)</f>
        <v>0</v>
      </c>
      <c r="D446" s="42"/>
      <c r="E446" s="42"/>
      <c r="F446" s="43"/>
      <c r="X446" s="56" t="str">
        <f t="shared" si="0"/>
        <v/>
      </c>
      <c r="Y446" s="56"/>
    </row>
    <row r="447" spans="1:25" x14ac:dyDescent="0.25">
      <c r="A447" s="23" t="s">
        <v>856</v>
      </c>
      <c r="B447" s="24" t="s">
        <v>857</v>
      </c>
      <c r="C447" s="25"/>
      <c r="D447" s="26"/>
      <c r="E447" s="26"/>
      <c r="F447" s="27"/>
      <c r="X447" s="56" t="str">
        <f t="shared" si="0"/>
        <v/>
      </c>
      <c r="Y447" s="56"/>
    </row>
    <row r="448" spans="1:25" x14ac:dyDescent="0.25">
      <c r="A448" s="23" t="s">
        <v>858</v>
      </c>
      <c r="B448" s="24" t="s">
        <v>859</v>
      </c>
      <c r="C448" s="25"/>
      <c r="D448" s="26"/>
      <c r="E448" s="26"/>
      <c r="F448" s="27"/>
      <c r="X448" s="56" t="str">
        <f t="shared" si="0"/>
        <v/>
      </c>
      <c r="Y448" s="56"/>
    </row>
    <row r="449" spans="1:25" x14ac:dyDescent="0.25">
      <c r="A449" s="23" t="s">
        <v>860</v>
      </c>
      <c r="B449" s="24" t="s">
        <v>861</v>
      </c>
      <c r="C449" s="25"/>
      <c r="D449" s="26"/>
      <c r="E449" s="26"/>
      <c r="F449" s="27"/>
      <c r="X449" s="56" t="str">
        <f t="shared" si="0"/>
        <v/>
      </c>
      <c r="Y449" s="56"/>
    </row>
    <row r="450" spans="1:25" x14ac:dyDescent="0.25">
      <c r="A450" s="23" t="s">
        <v>862</v>
      </c>
      <c r="B450" s="24" t="s">
        <v>863</v>
      </c>
      <c r="C450" s="25"/>
      <c r="D450" s="26"/>
      <c r="E450" s="26"/>
      <c r="F450" s="27"/>
      <c r="X450" s="56" t="str">
        <f t="shared" si="0"/>
        <v/>
      </c>
      <c r="Y450" s="56"/>
    </row>
    <row r="451" spans="1:25" x14ac:dyDescent="0.25">
      <c r="A451" s="23" t="s">
        <v>864</v>
      </c>
      <c r="B451" s="24" t="s">
        <v>865</v>
      </c>
      <c r="C451" s="25"/>
      <c r="D451" s="26"/>
      <c r="E451" s="26"/>
      <c r="F451" s="27"/>
      <c r="X451" s="56" t="str">
        <f t="shared" si="0"/>
        <v/>
      </c>
      <c r="Y451" s="56"/>
    </row>
    <row r="452" spans="1:25" x14ac:dyDescent="0.25">
      <c r="A452" s="23" t="s">
        <v>866</v>
      </c>
      <c r="B452" s="24" t="s">
        <v>867</v>
      </c>
      <c r="C452" s="25"/>
      <c r="D452" s="26"/>
      <c r="E452" s="26"/>
      <c r="F452" s="27"/>
      <c r="X452" s="56" t="str">
        <f t="shared" si="0"/>
        <v/>
      </c>
      <c r="Y452" s="56"/>
    </row>
    <row r="453" spans="1:25" x14ac:dyDescent="0.25">
      <c r="A453" s="23" t="s">
        <v>868</v>
      </c>
      <c r="B453" s="24" t="s">
        <v>869</v>
      </c>
      <c r="C453" s="25"/>
      <c r="D453" s="26"/>
      <c r="E453" s="26"/>
      <c r="F453" s="27"/>
      <c r="X453" s="56" t="str">
        <f t="shared" si="0"/>
        <v/>
      </c>
      <c r="Y453" s="56"/>
    </row>
    <row r="454" spans="1:25" x14ac:dyDescent="0.25">
      <c r="A454" s="52" t="s">
        <v>870</v>
      </c>
      <c r="B454" s="53" t="s">
        <v>871</v>
      </c>
      <c r="C454" s="25"/>
      <c r="D454" s="26"/>
      <c r="E454" s="26"/>
      <c r="F454" s="27"/>
      <c r="X454" s="56"/>
      <c r="Y454" s="56"/>
    </row>
    <row r="455" spans="1:25" x14ac:dyDescent="0.25">
      <c r="A455" s="50" t="s">
        <v>872</v>
      </c>
      <c r="B455" s="57" t="s">
        <v>873</v>
      </c>
      <c r="C455" s="25"/>
      <c r="D455" s="26"/>
      <c r="E455" s="26"/>
      <c r="F455" s="27"/>
      <c r="X455" s="56" t="str">
        <f t="shared" si="0"/>
        <v/>
      </c>
      <c r="Y455" s="56"/>
    </row>
    <row r="456" spans="1:25" ht="26.1" customHeight="1" x14ac:dyDescent="0.25">
      <c r="A456" s="47"/>
      <c r="B456" s="19" t="s">
        <v>4492</v>
      </c>
      <c r="C456" s="41">
        <f>SUM(C457:C499)</f>
        <v>0</v>
      </c>
      <c r="D456" s="42"/>
      <c r="E456" s="42"/>
      <c r="F456" s="43"/>
      <c r="X456" s="56" t="str">
        <f t="shared" si="0"/>
        <v/>
      </c>
      <c r="Y456" s="56"/>
    </row>
    <row r="457" spans="1:25" x14ac:dyDescent="0.25">
      <c r="A457" s="23" t="s">
        <v>875</v>
      </c>
      <c r="B457" s="24" t="s">
        <v>876</v>
      </c>
      <c r="C457" s="25"/>
      <c r="D457" s="26"/>
      <c r="E457" s="26"/>
      <c r="F457" s="27"/>
      <c r="X457" s="56" t="str">
        <f t="shared" si="0"/>
        <v/>
      </c>
      <c r="Y457" s="56"/>
    </row>
    <row r="458" spans="1:25" x14ac:dyDescent="0.25">
      <c r="A458" s="23" t="s">
        <v>877</v>
      </c>
      <c r="B458" s="24" t="s">
        <v>878</v>
      </c>
      <c r="C458" s="25"/>
      <c r="D458" s="26"/>
      <c r="E458" s="26"/>
      <c r="F458" s="27"/>
      <c r="X458" s="56" t="str">
        <f t="shared" si="0"/>
        <v/>
      </c>
      <c r="Y458" s="56"/>
    </row>
    <row r="459" spans="1:25" x14ac:dyDescent="0.25">
      <c r="A459" s="23" t="s">
        <v>879</v>
      </c>
      <c r="B459" s="24" t="s">
        <v>880</v>
      </c>
      <c r="C459" s="25"/>
      <c r="D459" s="26"/>
      <c r="E459" s="26"/>
      <c r="F459" s="27"/>
      <c r="X459" s="56" t="str">
        <f t="shared" si="0"/>
        <v/>
      </c>
      <c r="Y459" s="56"/>
    </row>
    <row r="460" spans="1:25" ht="24" x14ac:dyDescent="0.25">
      <c r="A460" s="23" t="s">
        <v>881</v>
      </c>
      <c r="B460" s="28" t="s">
        <v>4493</v>
      </c>
      <c r="C460" s="25"/>
      <c r="D460" s="26"/>
      <c r="E460" s="26"/>
      <c r="F460" s="27"/>
      <c r="X460" s="56" t="str">
        <f t="shared" si="0"/>
        <v/>
      </c>
      <c r="Y460" s="56"/>
    </row>
    <row r="461" spans="1:25" x14ac:dyDescent="0.25">
      <c r="A461" s="23" t="s">
        <v>883</v>
      </c>
      <c r="B461" s="24" t="s">
        <v>884</v>
      </c>
      <c r="C461" s="25"/>
      <c r="D461" s="26"/>
      <c r="E461" s="26"/>
      <c r="F461" s="27"/>
      <c r="X461" s="56" t="str">
        <f t="shared" si="0"/>
        <v/>
      </c>
      <c r="Y461" s="56"/>
    </row>
    <row r="462" spans="1:25" x14ac:dyDescent="0.25">
      <c r="A462" s="23" t="s">
        <v>885</v>
      </c>
      <c r="B462" s="24" t="s">
        <v>886</v>
      </c>
      <c r="C462" s="25"/>
      <c r="D462" s="26"/>
      <c r="E462" s="26"/>
      <c r="F462" s="27"/>
      <c r="X462" s="56" t="str">
        <f t="shared" si="0"/>
        <v/>
      </c>
      <c r="Y462" s="56"/>
    </row>
    <row r="463" spans="1:25" x14ac:dyDescent="0.25">
      <c r="A463" s="23" t="s">
        <v>887</v>
      </c>
      <c r="B463" s="24" t="s">
        <v>888</v>
      </c>
      <c r="C463" s="25"/>
      <c r="D463" s="26"/>
      <c r="E463" s="26"/>
      <c r="F463" s="27"/>
      <c r="X463" s="56" t="str">
        <f t="shared" si="0"/>
        <v/>
      </c>
      <c r="Y463" s="56"/>
    </row>
    <row r="464" spans="1:25" x14ac:dyDescent="0.25">
      <c r="A464" s="23" t="s">
        <v>889</v>
      </c>
      <c r="B464" s="24" t="s">
        <v>890</v>
      </c>
      <c r="C464" s="25"/>
      <c r="D464" s="26"/>
      <c r="E464" s="26"/>
      <c r="F464" s="27"/>
      <c r="X464" s="56" t="str">
        <f t="shared" si="0"/>
        <v/>
      </c>
      <c r="Y464" s="56"/>
    </row>
    <row r="465" spans="1:25" x14ac:dyDescent="0.25">
      <c r="A465" s="23" t="s">
        <v>891</v>
      </c>
      <c r="B465" s="24" t="s">
        <v>892</v>
      </c>
      <c r="C465" s="25"/>
      <c r="D465" s="26"/>
      <c r="E465" s="26"/>
      <c r="F465" s="27"/>
      <c r="X465" s="56" t="str">
        <f t="shared" si="0"/>
        <v/>
      </c>
      <c r="Y465" s="56"/>
    </row>
    <row r="466" spans="1:25" ht="24" x14ac:dyDescent="0.25">
      <c r="A466" s="23" t="s">
        <v>893</v>
      </c>
      <c r="B466" s="28" t="s">
        <v>4494</v>
      </c>
      <c r="C466" s="25"/>
      <c r="D466" s="26"/>
      <c r="E466" s="26"/>
      <c r="F466" s="27"/>
      <c r="X466" s="56" t="str">
        <f t="shared" si="0"/>
        <v/>
      </c>
      <c r="Y466" s="56"/>
    </row>
    <row r="467" spans="1:25" x14ac:dyDescent="0.25">
      <c r="A467" s="23" t="s">
        <v>895</v>
      </c>
      <c r="B467" s="24" t="s">
        <v>896</v>
      </c>
      <c r="C467" s="25"/>
      <c r="D467" s="26"/>
      <c r="E467" s="26"/>
      <c r="F467" s="27"/>
      <c r="X467" s="56" t="str">
        <f t="shared" si="0"/>
        <v/>
      </c>
      <c r="Y467" s="56"/>
    </row>
    <row r="468" spans="1:25" x14ac:dyDescent="0.25">
      <c r="A468" s="23" t="s">
        <v>897</v>
      </c>
      <c r="B468" s="24" t="s">
        <v>898</v>
      </c>
      <c r="C468" s="25"/>
      <c r="D468" s="26"/>
      <c r="E468" s="26"/>
      <c r="F468" s="27"/>
      <c r="X468" s="56" t="str">
        <f t="shared" si="0"/>
        <v/>
      </c>
      <c r="Y468" s="56"/>
    </row>
    <row r="469" spans="1:25" x14ac:dyDescent="0.25">
      <c r="A469" s="23" t="s">
        <v>899</v>
      </c>
      <c r="B469" s="24" t="s">
        <v>900</v>
      </c>
      <c r="C469" s="25"/>
      <c r="D469" s="26"/>
      <c r="E469" s="26"/>
      <c r="F469" s="27"/>
      <c r="X469" s="56" t="str">
        <f t="shared" si="0"/>
        <v/>
      </c>
      <c r="Y469" s="56"/>
    </row>
    <row r="470" spans="1:25" ht="24" x14ac:dyDescent="0.25">
      <c r="A470" s="23" t="s">
        <v>901</v>
      </c>
      <c r="B470" s="28" t="s">
        <v>4495</v>
      </c>
      <c r="C470" s="25"/>
      <c r="D470" s="26"/>
      <c r="E470" s="26"/>
      <c r="F470" s="27"/>
      <c r="X470" s="56" t="str">
        <f t="shared" si="0"/>
        <v/>
      </c>
      <c r="Y470" s="56"/>
    </row>
    <row r="471" spans="1:25" x14ac:dyDescent="0.25">
      <c r="A471" s="23" t="s">
        <v>903</v>
      </c>
      <c r="B471" s="24" t="s">
        <v>418</v>
      </c>
      <c r="C471" s="25"/>
      <c r="D471" s="26"/>
      <c r="E471" s="26"/>
      <c r="F471" s="27"/>
      <c r="X471" s="56" t="str">
        <f t="shared" si="0"/>
        <v/>
      </c>
      <c r="Y471" s="56"/>
    </row>
    <row r="472" spans="1:25" x14ac:dyDescent="0.25">
      <c r="A472" s="23" t="s">
        <v>904</v>
      </c>
      <c r="B472" s="24" t="s">
        <v>905</v>
      </c>
      <c r="C472" s="25"/>
      <c r="D472" s="26"/>
      <c r="E472" s="26"/>
      <c r="F472" s="27"/>
      <c r="X472" s="56" t="str">
        <f t="shared" si="0"/>
        <v/>
      </c>
      <c r="Y472" s="56"/>
    </row>
    <row r="473" spans="1:25" x14ac:dyDescent="0.25">
      <c r="A473" s="23" t="s">
        <v>906</v>
      </c>
      <c r="B473" s="24" t="s">
        <v>907</v>
      </c>
      <c r="C473" s="25"/>
      <c r="D473" s="26"/>
      <c r="E473" s="26"/>
      <c r="F473" s="27"/>
      <c r="X473" s="56" t="str">
        <f t="shared" si="0"/>
        <v/>
      </c>
      <c r="Y473" s="56"/>
    </row>
    <row r="474" spans="1:25" x14ac:dyDescent="0.25">
      <c r="A474" s="23" t="s">
        <v>908</v>
      </c>
      <c r="B474" s="24" t="s">
        <v>909</v>
      </c>
      <c r="C474" s="25"/>
      <c r="D474" s="26"/>
      <c r="E474" s="26"/>
      <c r="F474" s="27"/>
      <c r="X474" s="56" t="str">
        <f t="shared" si="0"/>
        <v/>
      </c>
      <c r="Y474" s="56"/>
    </row>
    <row r="475" spans="1:25" x14ac:dyDescent="0.25">
      <c r="A475" s="23" t="s">
        <v>910</v>
      </c>
      <c r="B475" s="24" t="s">
        <v>911</v>
      </c>
      <c r="C475" s="25"/>
      <c r="D475" s="26"/>
      <c r="E475" s="26"/>
      <c r="F475" s="27"/>
      <c r="X475" s="56" t="str">
        <f t="shared" si="0"/>
        <v/>
      </c>
      <c r="Y475" s="56"/>
    </row>
    <row r="476" spans="1:25" ht="24" x14ac:dyDescent="0.25">
      <c r="A476" s="23" t="s">
        <v>912</v>
      </c>
      <c r="B476" s="28" t="s">
        <v>4496</v>
      </c>
      <c r="C476" s="25"/>
      <c r="D476" s="26"/>
      <c r="E476" s="26"/>
      <c r="F476" s="27"/>
      <c r="X476" s="56" t="str">
        <f t="shared" si="0"/>
        <v/>
      </c>
      <c r="Y476" s="56"/>
    </row>
    <row r="477" spans="1:25" x14ac:dyDescent="0.25">
      <c r="A477" s="23" t="s">
        <v>914</v>
      </c>
      <c r="B477" s="24" t="s">
        <v>915</v>
      </c>
      <c r="C477" s="25"/>
      <c r="D477" s="26"/>
      <c r="E477" s="26"/>
      <c r="F477" s="27"/>
      <c r="X477" s="56" t="str">
        <f t="shared" si="0"/>
        <v/>
      </c>
      <c r="Y477" s="56"/>
    </row>
    <row r="478" spans="1:25" ht="24" x14ac:dyDescent="0.25">
      <c r="A478" s="23" t="s">
        <v>916</v>
      </c>
      <c r="B478" s="28" t="s">
        <v>4497</v>
      </c>
      <c r="C478" s="25"/>
      <c r="D478" s="26"/>
      <c r="E478" s="26"/>
      <c r="F478" s="27"/>
      <c r="X478" s="56" t="str">
        <f t="shared" si="0"/>
        <v/>
      </c>
      <c r="Y478" s="56"/>
    </row>
    <row r="479" spans="1:25" x14ac:dyDescent="0.25">
      <c r="A479" s="23" t="s">
        <v>918</v>
      </c>
      <c r="B479" s="24" t="s">
        <v>919</v>
      </c>
      <c r="C479" s="25"/>
      <c r="D479" s="26"/>
      <c r="E479" s="26"/>
      <c r="F479" s="27"/>
      <c r="X479" s="56" t="str">
        <f t="shared" si="0"/>
        <v/>
      </c>
      <c r="Y479" s="56"/>
    </row>
    <row r="480" spans="1:25" x14ac:dyDescent="0.25">
      <c r="A480" s="23" t="s">
        <v>920</v>
      </c>
      <c r="B480" s="24" t="s">
        <v>921</v>
      </c>
      <c r="C480" s="25"/>
      <c r="D480" s="26"/>
      <c r="E480" s="26"/>
      <c r="F480" s="27"/>
      <c r="X480" s="56" t="str">
        <f t="shared" si="0"/>
        <v/>
      </c>
      <c r="Y480" s="56"/>
    </row>
    <row r="481" spans="1:25" ht="24" x14ac:dyDescent="0.25">
      <c r="A481" s="23" t="s">
        <v>922</v>
      </c>
      <c r="B481" s="28" t="s">
        <v>4498</v>
      </c>
      <c r="C481" s="25"/>
      <c r="D481" s="26"/>
      <c r="E481" s="26"/>
      <c r="F481" s="27"/>
      <c r="X481" s="56" t="str">
        <f t="shared" si="0"/>
        <v/>
      </c>
      <c r="Y481" s="56"/>
    </row>
    <row r="482" spans="1:25" x14ac:dyDescent="0.25">
      <c r="A482" s="23" t="s">
        <v>924</v>
      </c>
      <c r="B482" s="24" t="s">
        <v>925</v>
      </c>
      <c r="C482" s="25"/>
      <c r="D482" s="26"/>
      <c r="E482" s="26"/>
      <c r="F482" s="27"/>
      <c r="X482" s="56" t="str">
        <f t="shared" si="0"/>
        <v/>
      </c>
      <c r="Y482" s="56"/>
    </row>
    <row r="483" spans="1:25" x14ac:dyDescent="0.25">
      <c r="A483" s="23" t="s">
        <v>926</v>
      </c>
      <c r="B483" s="24" t="s">
        <v>927</v>
      </c>
      <c r="C483" s="25"/>
      <c r="D483" s="26"/>
      <c r="E483" s="26"/>
      <c r="F483" s="27"/>
      <c r="X483" s="56" t="str">
        <f t="shared" si="0"/>
        <v/>
      </c>
      <c r="Y483" s="56"/>
    </row>
    <row r="484" spans="1:25" x14ac:dyDescent="0.25">
      <c r="A484" s="23" t="s">
        <v>928</v>
      </c>
      <c r="B484" s="24" t="s">
        <v>929</v>
      </c>
      <c r="C484" s="25"/>
      <c r="D484" s="26"/>
      <c r="E484" s="26"/>
      <c r="F484" s="27"/>
      <c r="X484" s="56" t="str">
        <f t="shared" si="0"/>
        <v/>
      </c>
      <c r="Y484" s="56"/>
    </row>
    <row r="485" spans="1:25" ht="24" x14ac:dyDescent="0.25">
      <c r="A485" s="23" t="s">
        <v>930</v>
      </c>
      <c r="B485" s="28" t="s">
        <v>4499</v>
      </c>
      <c r="C485" s="25"/>
      <c r="D485" s="26"/>
      <c r="E485" s="26"/>
      <c r="F485" s="27"/>
      <c r="X485" s="56" t="str">
        <f t="shared" si="0"/>
        <v/>
      </c>
      <c r="Y485" s="56"/>
    </row>
    <row r="486" spans="1:25" x14ac:dyDescent="0.25">
      <c r="A486" s="23" t="s">
        <v>932</v>
      </c>
      <c r="B486" s="24" t="s">
        <v>933</v>
      </c>
      <c r="C486" s="25"/>
      <c r="D486" s="26"/>
      <c r="E486" s="26"/>
      <c r="F486" s="27"/>
      <c r="X486" s="56" t="str">
        <f t="shared" si="0"/>
        <v/>
      </c>
      <c r="Y486" s="56"/>
    </row>
    <row r="487" spans="1:25" x14ac:dyDescent="0.25">
      <c r="A487" s="23" t="s">
        <v>934</v>
      </c>
      <c r="B487" s="24" t="s">
        <v>935</v>
      </c>
      <c r="C487" s="25"/>
      <c r="D487" s="26"/>
      <c r="E487" s="26"/>
      <c r="F487" s="27"/>
      <c r="X487" s="56" t="str">
        <f t="shared" si="0"/>
        <v/>
      </c>
      <c r="Y487" s="56"/>
    </row>
    <row r="488" spans="1:25" x14ac:dyDescent="0.25">
      <c r="A488" s="23" t="s">
        <v>936</v>
      </c>
      <c r="B488" s="24" t="s">
        <v>937</v>
      </c>
      <c r="C488" s="25"/>
      <c r="D488" s="26"/>
      <c r="E488" s="26"/>
      <c r="F488" s="27"/>
      <c r="X488" s="56" t="str">
        <f t="shared" si="0"/>
        <v/>
      </c>
      <c r="Y488" s="56"/>
    </row>
    <row r="489" spans="1:25" x14ac:dyDescent="0.25">
      <c r="A489" s="23" t="s">
        <v>938</v>
      </c>
      <c r="B489" s="24" t="s">
        <v>939</v>
      </c>
      <c r="C489" s="25"/>
      <c r="D489" s="26"/>
      <c r="E489" s="26"/>
      <c r="F489" s="27"/>
      <c r="X489" s="56" t="str">
        <f t="shared" si="0"/>
        <v/>
      </c>
      <c r="Y489" s="56"/>
    </row>
    <row r="490" spans="1:25" x14ac:dyDescent="0.25">
      <c r="A490" s="23" t="s">
        <v>940</v>
      </c>
      <c r="B490" s="24" t="s">
        <v>941</v>
      </c>
      <c r="C490" s="25"/>
      <c r="D490" s="26"/>
      <c r="E490" s="26"/>
      <c r="F490" s="27"/>
      <c r="X490" s="56" t="str">
        <f t="shared" si="0"/>
        <v/>
      </c>
      <c r="Y490" s="56"/>
    </row>
    <row r="491" spans="1:25" x14ac:dyDescent="0.25">
      <c r="A491" s="23" t="s">
        <v>942</v>
      </c>
      <c r="B491" s="24" t="s">
        <v>943</v>
      </c>
      <c r="C491" s="25"/>
      <c r="D491" s="26"/>
      <c r="E491" s="26"/>
      <c r="F491" s="27"/>
      <c r="X491" s="56" t="str">
        <f t="shared" si="0"/>
        <v/>
      </c>
      <c r="Y491" s="56"/>
    </row>
    <row r="492" spans="1:25" x14ac:dyDescent="0.25">
      <c r="A492" s="23" t="s">
        <v>944</v>
      </c>
      <c r="B492" s="24" t="s">
        <v>945</v>
      </c>
      <c r="C492" s="25"/>
      <c r="D492" s="26"/>
      <c r="E492" s="26"/>
      <c r="F492" s="27"/>
      <c r="X492" s="56" t="str">
        <f t="shared" si="0"/>
        <v/>
      </c>
      <c r="Y492" s="56"/>
    </row>
    <row r="493" spans="1:25" x14ac:dyDescent="0.25">
      <c r="A493" s="23" t="s">
        <v>946</v>
      </c>
      <c r="B493" s="24" t="s">
        <v>947</v>
      </c>
      <c r="C493" s="25"/>
      <c r="D493" s="26"/>
      <c r="E493" s="26"/>
      <c r="F493" s="27"/>
      <c r="X493" s="56" t="str">
        <f t="shared" si="0"/>
        <v/>
      </c>
      <c r="Y493" s="56"/>
    </row>
    <row r="494" spans="1:25" ht="24" x14ac:dyDescent="0.25">
      <c r="A494" s="23" t="s">
        <v>948</v>
      </c>
      <c r="B494" s="28" t="s">
        <v>4500</v>
      </c>
      <c r="C494" s="25"/>
      <c r="D494" s="26"/>
      <c r="E494" s="26"/>
      <c r="F494" s="27"/>
      <c r="X494" s="56" t="str">
        <f t="shared" si="0"/>
        <v/>
      </c>
      <c r="Y494" s="56"/>
    </row>
    <row r="495" spans="1:25" x14ac:dyDescent="0.25">
      <c r="A495" s="23" t="s">
        <v>950</v>
      </c>
      <c r="B495" s="24" t="s">
        <v>951</v>
      </c>
      <c r="C495" s="25"/>
      <c r="D495" s="26"/>
      <c r="E495" s="26"/>
      <c r="F495" s="27"/>
      <c r="X495" s="56" t="str">
        <f t="shared" si="0"/>
        <v/>
      </c>
      <c r="Y495" s="56"/>
    </row>
    <row r="496" spans="1:25" x14ac:dyDescent="0.25">
      <c r="A496" s="23" t="s">
        <v>952</v>
      </c>
      <c r="B496" s="24" t="s">
        <v>953</v>
      </c>
      <c r="C496" s="25"/>
      <c r="D496" s="26"/>
      <c r="E496" s="26"/>
      <c r="F496" s="27"/>
      <c r="X496" s="56" t="str">
        <f t="shared" si="0"/>
        <v/>
      </c>
      <c r="Y496" s="56"/>
    </row>
    <row r="497" spans="1:25" x14ac:dyDescent="0.25">
      <c r="A497" s="23" t="s">
        <v>954</v>
      </c>
      <c r="B497" s="24" t="s">
        <v>955</v>
      </c>
      <c r="C497" s="25"/>
      <c r="D497" s="26"/>
      <c r="E497" s="26"/>
      <c r="F497" s="27"/>
      <c r="X497" s="56" t="str">
        <f t="shared" si="0"/>
        <v/>
      </c>
      <c r="Y497" s="56"/>
    </row>
    <row r="498" spans="1:25" x14ac:dyDescent="0.25">
      <c r="A498" s="23" t="s">
        <v>956</v>
      </c>
      <c r="B498" s="24" t="s">
        <v>957</v>
      </c>
      <c r="C498" s="25"/>
      <c r="D498" s="26"/>
      <c r="E498" s="26"/>
      <c r="F498" s="27"/>
      <c r="X498" s="56" t="str">
        <f t="shared" si="0"/>
        <v/>
      </c>
      <c r="Y498" s="56"/>
    </row>
    <row r="499" spans="1:25" ht="24" x14ac:dyDescent="0.25">
      <c r="A499" s="23" t="s">
        <v>958</v>
      </c>
      <c r="B499" s="29" t="s">
        <v>4501</v>
      </c>
      <c r="C499" s="25"/>
      <c r="D499" s="26"/>
      <c r="E499" s="26"/>
      <c r="F499" s="27"/>
      <c r="X499" s="56" t="str">
        <f t="shared" si="0"/>
        <v/>
      </c>
      <c r="Y499" s="56"/>
    </row>
    <row r="500" spans="1:25" x14ac:dyDescent="0.25">
      <c r="A500" s="47"/>
      <c r="B500" s="19" t="s">
        <v>4502</v>
      </c>
      <c r="C500" s="41">
        <f>SUM(C501:C533)</f>
        <v>0</v>
      </c>
      <c r="D500" s="42"/>
      <c r="E500" s="42"/>
      <c r="F500" s="43"/>
      <c r="X500" s="56" t="str">
        <f t="shared" si="0"/>
        <v/>
      </c>
      <c r="Y500" s="56"/>
    </row>
    <row r="501" spans="1:25" x14ac:dyDescent="0.25">
      <c r="A501" s="23" t="s">
        <v>961</v>
      </c>
      <c r="B501" s="24" t="s">
        <v>962</v>
      </c>
      <c r="C501" s="25"/>
      <c r="D501" s="26"/>
      <c r="E501" s="26"/>
      <c r="F501" s="27"/>
      <c r="X501" s="56" t="str">
        <f t="shared" si="0"/>
        <v/>
      </c>
      <c r="Y501" s="56"/>
    </row>
    <row r="502" spans="1:25" x14ac:dyDescent="0.25">
      <c r="A502" s="23" t="s">
        <v>963</v>
      </c>
      <c r="B502" s="24" t="s">
        <v>964</v>
      </c>
      <c r="C502" s="25"/>
      <c r="D502" s="26"/>
      <c r="E502" s="26"/>
      <c r="F502" s="27"/>
      <c r="X502" s="56" t="str">
        <f t="shared" ref="X502:X566" si="1">IF(D502&gt;C502,1,"")</f>
        <v/>
      </c>
      <c r="Y502" s="56"/>
    </row>
    <row r="503" spans="1:25" x14ac:dyDescent="0.25">
      <c r="A503" s="23" t="s">
        <v>965</v>
      </c>
      <c r="B503" s="24" t="s">
        <v>966</v>
      </c>
      <c r="C503" s="25"/>
      <c r="D503" s="26"/>
      <c r="E503" s="26"/>
      <c r="F503" s="27"/>
      <c r="X503" s="56" t="str">
        <f t="shared" si="1"/>
        <v/>
      </c>
      <c r="Y503" s="56"/>
    </row>
    <row r="504" spans="1:25" x14ac:dyDescent="0.25">
      <c r="A504" s="23" t="s">
        <v>967</v>
      </c>
      <c r="B504" s="24" t="s">
        <v>968</v>
      </c>
      <c r="C504" s="25"/>
      <c r="D504" s="26"/>
      <c r="E504" s="26"/>
      <c r="F504" s="27"/>
      <c r="X504" s="56" t="str">
        <f t="shared" si="1"/>
        <v/>
      </c>
      <c r="Y504" s="56"/>
    </row>
    <row r="505" spans="1:25" x14ac:dyDescent="0.25">
      <c r="A505" s="23" t="s">
        <v>969</v>
      </c>
      <c r="B505" s="24" t="s">
        <v>970</v>
      </c>
      <c r="C505" s="25"/>
      <c r="D505" s="26"/>
      <c r="E505" s="26"/>
      <c r="F505" s="27"/>
      <c r="X505" s="56" t="str">
        <f t="shared" si="1"/>
        <v/>
      </c>
      <c r="Y505" s="56"/>
    </row>
    <row r="506" spans="1:25" x14ac:dyDescent="0.25">
      <c r="A506" s="23" t="s">
        <v>971</v>
      </c>
      <c r="B506" s="24" t="s">
        <v>972</v>
      </c>
      <c r="C506" s="25"/>
      <c r="D506" s="26"/>
      <c r="E506" s="26"/>
      <c r="F506" s="27"/>
      <c r="X506" s="56" t="str">
        <f t="shared" si="1"/>
        <v/>
      </c>
      <c r="Y506" s="56"/>
    </row>
    <row r="507" spans="1:25" x14ac:dyDescent="0.25">
      <c r="A507" s="23" t="s">
        <v>973</v>
      </c>
      <c r="B507" s="24" t="s">
        <v>974</v>
      </c>
      <c r="C507" s="25"/>
      <c r="D507" s="26"/>
      <c r="E507" s="26"/>
      <c r="F507" s="27"/>
      <c r="X507" s="56" t="str">
        <f t="shared" si="1"/>
        <v/>
      </c>
      <c r="Y507" s="56"/>
    </row>
    <row r="508" spans="1:25" x14ac:dyDescent="0.25">
      <c r="A508" s="23" t="s">
        <v>975</v>
      </c>
      <c r="B508" s="24" t="s">
        <v>976</v>
      </c>
      <c r="C508" s="25"/>
      <c r="D508" s="26"/>
      <c r="E508" s="26"/>
      <c r="F508" s="27"/>
      <c r="X508" s="56" t="str">
        <f t="shared" si="1"/>
        <v/>
      </c>
      <c r="Y508" s="56"/>
    </row>
    <row r="509" spans="1:25" x14ac:dyDescent="0.25">
      <c r="A509" s="23" t="s">
        <v>977</v>
      </c>
      <c r="B509" s="24" t="s">
        <v>978</v>
      </c>
      <c r="C509" s="25"/>
      <c r="D509" s="26"/>
      <c r="E509" s="26"/>
      <c r="F509" s="27"/>
      <c r="X509" s="56" t="str">
        <f t="shared" si="1"/>
        <v/>
      </c>
      <c r="Y509" s="56"/>
    </row>
    <row r="510" spans="1:25" x14ac:dyDescent="0.25">
      <c r="A510" s="23" t="s">
        <v>979</v>
      </c>
      <c r="B510" s="24" t="s">
        <v>980</v>
      </c>
      <c r="C510" s="25"/>
      <c r="D510" s="26"/>
      <c r="E510" s="26"/>
      <c r="F510" s="27"/>
      <c r="X510" s="56" t="str">
        <f t="shared" si="1"/>
        <v/>
      </c>
      <c r="Y510" s="56"/>
    </row>
    <row r="511" spans="1:25" x14ac:dyDescent="0.25">
      <c r="A511" s="23" t="s">
        <v>981</v>
      </c>
      <c r="B511" s="24" t="s">
        <v>982</v>
      </c>
      <c r="C511" s="25"/>
      <c r="D511" s="26"/>
      <c r="E511" s="26"/>
      <c r="F511" s="27"/>
      <c r="X511" s="56" t="str">
        <f t="shared" si="1"/>
        <v/>
      </c>
      <c r="Y511" s="56"/>
    </row>
    <row r="512" spans="1:25" x14ac:dyDescent="0.25">
      <c r="A512" s="23" t="s">
        <v>983</v>
      </c>
      <c r="B512" s="24" t="s">
        <v>984</v>
      </c>
      <c r="C512" s="25"/>
      <c r="D512" s="26"/>
      <c r="E512" s="26"/>
      <c r="F512" s="27"/>
      <c r="X512" s="56" t="str">
        <f t="shared" si="1"/>
        <v/>
      </c>
      <c r="Y512" s="56"/>
    </row>
    <row r="513" spans="1:25" x14ac:dyDescent="0.25">
      <c r="A513" s="23" t="s">
        <v>985</v>
      </c>
      <c r="B513" s="24" t="s">
        <v>986</v>
      </c>
      <c r="C513" s="25"/>
      <c r="D513" s="26"/>
      <c r="E513" s="26"/>
      <c r="F513" s="27"/>
      <c r="X513" s="56" t="str">
        <f t="shared" si="1"/>
        <v/>
      </c>
      <c r="Y513" s="56"/>
    </row>
    <row r="514" spans="1:25" x14ac:dyDescent="0.25">
      <c r="A514" s="23" t="s">
        <v>987</v>
      </c>
      <c r="B514" s="24" t="s">
        <v>988</v>
      </c>
      <c r="C514" s="25"/>
      <c r="D514" s="26"/>
      <c r="E514" s="26"/>
      <c r="F514" s="27"/>
      <c r="X514" s="56" t="str">
        <f t="shared" si="1"/>
        <v/>
      </c>
      <c r="Y514" s="56"/>
    </row>
    <row r="515" spans="1:25" x14ac:dyDescent="0.25">
      <c r="A515" s="23" t="s">
        <v>989</v>
      </c>
      <c r="B515" s="24" t="s">
        <v>990</v>
      </c>
      <c r="C515" s="25"/>
      <c r="D515" s="26"/>
      <c r="E515" s="26"/>
      <c r="F515" s="27"/>
      <c r="X515" s="56" t="str">
        <f t="shared" si="1"/>
        <v/>
      </c>
      <c r="Y515" s="56"/>
    </row>
    <row r="516" spans="1:25" x14ac:dyDescent="0.25">
      <c r="A516" s="23" t="s">
        <v>991</v>
      </c>
      <c r="B516" s="24" t="s">
        <v>992</v>
      </c>
      <c r="C516" s="25"/>
      <c r="D516" s="26"/>
      <c r="E516" s="26"/>
      <c r="F516" s="27"/>
      <c r="X516" s="56" t="str">
        <f t="shared" si="1"/>
        <v/>
      </c>
      <c r="Y516" s="56"/>
    </row>
    <row r="517" spans="1:25" x14ac:dyDescent="0.25">
      <c r="A517" s="23" t="s">
        <v>993</v>
      </c>
      <c r="B517" s="24" t="s">
        <v>994</v>
      </c>
      <c r="C517" s="25"/>
      <c r="D517" s="26"/>
      <c r="E517" s="26"/>
      <c r="F517" s="27"/>
      <c r="X517" s="56" t="str">
        <f t="shared" si="1"/>
        <v/>
      </c>
      <c r="Y517" s="56"/>
    </row>
    <row r="518" spans="1:25" x14ac:dyDescent="0.25">
      <c r="A518" s="23" t="s">
        <v>995</v>
      </c>
      <c r="B518" s="24" t="s">
        <v>996</v>
      </c>
      <c r="C518" s="25"/>
      <c r="D518" s="26"/>
      <c r="E518" s="26"/>
      <c r="F518" s="27"/>
      <c r="X518" s="56" t="str">
        <f t="shared" si="1"/>
        <v/>
      </c>
      <c r="Y518" s="56"/>
    </row>
    <row r="519" spans="1:25" x14ac:dyDescent="0.25">
      <c r="A519" s="23" t="s">
        <v>997</v>
      </c>
      <c r="B519" s="24" t="s">
        <v>998</v>
      </c>
      <c r="C519" s="25"/>
      <c r="D519" s="26"/>
      <c r="E519" s="26"/>
      <c r="F519" s="27"/>
      <c r="X519" s="56" t="str">
        <f t="shared" si="1"/>
        <v/>
      </c>
      <c r="Y519" s="56"/>
    </row>
    <row r="520" spans="1:25" x14ac:dyDescent="0.25">
      <c r="A520" s="23" t="s">
        <v>999</v>
      </c>
      <c r="B520" s="24" t="s">
        <v>1000</v>
      </c>
      <c r="C520" s="25"/>
      <c r="D520" s="26"/>
      <c r="E520" s="26"/>
      <c r="F520" s="27"/>
      <c r="X520" s="56" t="str">
        <f t="shared" si="1"/>
        <v/>
      </c>
      <c r="Y520" s="56"/>
    </row>
    <row r="521" spans="1:25" x14ac:dyDescent="0.25">
      <c r="A521" s="23" t="s">
        <v>1001</v>
      </c>
      <c r="B521" s="24" t="s">
        <v>1002</v>
      </c>
      <c r="C521" s="25"/>
      <c r="D521" s="26"/>
      <c r="E521" s="26"/>
      <c r="F521" s="27"/>
      <c r="X521" s="56" t="str">
        <f t="shared" si="1"/>
        <v/>
      </c>
      <c r="Y521" s="56"/>
    </row>
    <row r="522" spans="1:25" x14ac:dyDescent="0.25">
      <c r="A522" s="23" t="s">
        <v>1003</v>
      </c>
      <c r="B522" s="24" t="s">
        <v>1004</v>
      </c>
      <c r="C522" s="25"/>
      <c r="D522" s="26"/>
      <c r="E522" s="26"/>
      <c r="F522" s="27"/>
      <c r="X522" s="56" t="str">
        <f t="shared" si="1"/>
        <v/>
      </c>
      <c r="Y522" s="56"/>
    </row>
    <row r="523" spans="1:25" x14ac:dyDescent="0.25">
      <c r="A523" s="23" t="s">
        <v>1005</v>
      </c>
      <c r="B523" s="24" t="s">
        <v>1006</v>
      </c>
      <c r="C523" s="25"/>
      <c r="D523" s="26"/>
      <c r="E523" s="26"/>
      <c r="F523" s="27"/>
      <c r="X523" s="56" t="str">
        <f t="shared" si="1"/>
        <v/>
      </c>
      <c r="Y523" s="56"/>
    </row>
    <row r="524" spans="1:25" x14ac:dyDescent="0.25">
      <c r="A524" s="23" t="s">
        <v>1007</v>
      </c>
      <c r="B524" s="24" t="s">
        <v>1008</v>
      </c>
      <c r="C524" s="25"/>
      <c r="D524" s="26"/>
      <c r="E524" s="26"/>
      <c r="F524" s="27"/>
      <c r="X524" s="56" t="str">
        <f t="shared" si="1"/>
        <v/>
      </c>
      <c r="Y524" s="56"/>
    </row>
    <row r="525" spans="1:25" ht="35.25" x14ac:dyDescent="0.25">
      <c r="A525" s="23" t="s">
        <v>1009</v>
      </c>
      <c r="B525" s="28" t="s">
        <v>4503</v>
      </c>
      <c r="C525" s="25"/>
      <c r="D525" s="26"/>
      <c r="E525" s="26"/>
      <c r="F525" s="27"/>
      <c r="X525" s="56" t="str">
        <f t="shared" si="1"/>
        <v/>
      </c>
      <c r="Y525" s="56"/>
    </row>
    <row r="526" spans="1:25" x14ac:dyDescent="0.25">
      <c r="A526" s="23" t="s">
        <v>1011</v>
      </c>
      <c r="B526" s="24" t="s">
        <v>1012</v>
      </c>
      <c r="C526" s="25"/>
      <c r="D526" s="26"/>
      <c r="E526" s="26"/>
      <c r="F526" s="27"/>
      <c r="X526" s="56" t="str">
        <f t="shared" si="1"/>
        <v/>
      </c>
      <c r="Y526" s="56"/>
    </row>
    <row r="527" spans="1:25" x14ac:dyDescent="0.25">
      <c r="A527" s="23" t="s">
        <v>1013</v>
      </c>
      <c r="B527" s="24" t="s">
        <v>440</v>
      </c>
      <c r="C527" s="25"/>
      <c r="D527" s="26"/>
      <c r="E527" s="26"/>
      <c r="F527" s="27"/>
      <c r="X527" s="56" t="str">
        <f t="shared" si="1"/>
        <v/>
      </c>
      <c r="Y527" s="56"/>
    </row>
    <row r="528" spans="1:25" x14ac:dyDescent="0.25">
      <c r="A528" s="23" t="s">
        <v>1014</v>
      </c>
      <c r="B528" s="24" t="s">
        <v>1015</v>
      </c>
      <c r="C528" s="25"/>
      <c r="D528" s="26"/>
      <c r="E528" s="26"/>
      <c r="F528" s="27"/>
      <c r="X528" s="56" t="str">
        <f t="shared" si="1"/>
        <v/>
      </c>
      <c r="Y528" s="56"/>
    </row>
    <row r="529" spans="1:25" x14ac:dyDescent="0.25">
      <c r="A529" s="23" t="s">
        <v>1016</v>
      </c>
      <c r="B529" s="24" t="s">
        <v>888</v>
      </c>
      <c r="C529" s="25"/>
      <c r="D529" s="26"/>
      <c r="E529" s="26"/>
      <c r="F529" s="27"/>
      <c r="X529" s="56" t="str">
        <f t="shared" si="1"/>
        <v/>
      </c>
      <c r="Y529" s="56"/>
    </row>
    <row r="530" spans="1:25" x14ac:dyDescent="0.25">
      <c r="A530" s="23" t="s">
        <v>1017</v>
      </c>
      <c r="B530" s="24" t="s">
        <v>1018</v>
      </c>
      <c r="C530" s="25"/>
      <c r="D530" s="26"/>
      <c r="E530" s="26"/>
      <c r="F530" s="27"/>
      <c r="X530" s="56" t="str">
        <f t="shared" si="1"/>
        <v/>
      </c>
      <c r="Y530" s="56"/>
    </row>
    <row r="531" spans="1:25" x14ac:dyDescent="0.25">
      <c r="A531" s="23" t="s">
        <v>1019</v>
      </c>
      <c r="B531" s="24" t="s">
        <v>1020</v>
      </c>
      <c r="C531" s="25"/>
      <c r="D531" s="26"/>
      <c r="E531" s="26"/>
      <c r="F531" s="27"/>
      <c r="X531" s="56" t="str">
        <f t="shared" si="1"/>
        <v/>
      </c>
      <c r="Y531" s="56"/>
    </row>
    <row r="532" spans="1:25" x14ac:dyDescent="0.25">
      <c r="A532" s="52" t="s">
        <v>1021</v>
      </c>
      <c r="B532" s="53" t="s">
        <v>1022</v>
      </c>
      <c r="C532" s="25"/>
      <c r="D532" s="26"/>
      <c r="E532" s="26"/>
      <c r="F532" s="27"/>
      <c r="X532" s="56"/>
      <c r="Y532" s="56"/>
    </row>
    <row r="533" spans="1:25" x14ac:dyDescent="0.25">
      <c r="A533" s="50" t="s">
        <v>1023</v>
      </c>
      <c r="B533" s="57" t="s">
        <v>1024</v>
      </c>
      <c r="C533" s="25"/>
      <c r="D533" s="26"/>
      <c r="E533" s="26"/>
      <c r="F533" s="27"/>
      <c r="X533" s="56" t="str">
        <f t="shared" si="1"/>
        <v/>
      </c>
      <c r="Y533" s="56"/>
    </row>
    <row r="534" spans="1:25" x14ac:dyDescent="0.25">
      <c r="A534" s="47"/>
      <c r="B534" s="58" t="s">
        <v>1025</v>
      </c>
      <c r="C534" s="41"/>
      <c r="D534" s="42"/>
      <c r="E534" s="42"/>
      <c r="F534" s="43"/>
      <c r="X534" s="56" t="str">
        <f t="shared" si="1"/>
        <v/>
      </c>
      <c r="Y534" s="56"/>
    </row>
    <row r="535" spans="1:25" ht="15.75" customHeight="1" x14ac:dyDescent="0.25">
      <c r="A535" s="47"/>
      <c r="B535" s="59" t="s">
        <v>1026</v>
      </c>
      <c r="C535" s="41">
        <f>SUM(C536:C589)</f>
        <v>0</v>
      </c>
      <c r="D535" s="42"/>
      <c r="E535" s="42"/>
      <c r="F535" s="43"/>
      <c r="X535" s="56" t="str">
        <f t="shared" si="1"/>
        <v/>
      </c>
      <c r="Y535" s="56"/>
    </row>
    <row r="536" spans="1:25" x14ac:dyDescent="0.25">
      <c r="A536" s="23" t="s">
        <v>1027</v>
      </c>
      <c r="B536" s="24" t="s">
        <v>1028</v>
      </c>
      <c r="C536" s="25"/>
      <c r="D536" s="26"/>
      <c r="E536" s="26"/>
      <c r="F536" s="27"/>
      <c r="X536" s="56" t="str">
        <f t="shared" si="1"/>
        <v/>
      </c>
      <c r="Y536" s="56"/>
    </row>
    <row r="537" spans="1:25" ht="24" x14ac:dyDescent="0.25">
      <c r="A537" s="23" t="s">
        <v>1029</v>
      </c>
      <c r="B537" s="28" t="s">
        <v>4504</v>
      </c>
      <c r="C537" s="25"/>
      <c r="D537" s="26"/>
      <c r="E537" s="26"/>
      <c r="F537" s="27"/>
      <c r="X537" s="56" t="str">
        <f t="shared" si="1"/>
        <v/>
      </c>
      <c r="Y537" s="56"/>
    </row>
    <row r="538" spans="1:25" ht="24" x14ac:dyDescent="0.25">
      <c r="A538" s="23" t="s">
        <v>1031</v>
      </c>
      <c r="B538" s="28" t="s">
        <v>4505</v>
      </c>
      <c r="C538" s="25"/>
      <c r="D538" s="26"/>
      <c r="E538" s="26"/>
      <c r="F538" s="27"/>
      <c r="X538" s="56" t="str">
        <f t="shared" si="1"/>
        <v/>
      </c>
      <c r="Y538" s="56"/>
    </row>
    <row r="539" spans="1:25" ht="24" x14ac:dyDescent="0.25">
      <c r="A539" s="23" t="s">
        <v>1033</v>
      </c>
      <c r="B539" s="28" t="s">
        <v>4506</v>
      </c>
      <c r="C539" s="25"/>
      <c r="D539" s="26"/>
      <c r="E539" s="26"/>
      <c r="F539" s="27"/>
      <c r="X539" s="56" t="str">
        <f t="shared" si="1"/>
        <v/>
      </c>
      <c r="Y539" s="56"/>
    </row>
    <row r="540" spans="1:25" ht="24" x14ac:dyDescent="0.25">
      <c r="A540" s="23" t="s">
        <v>1035</v>
      </c>
      <c r="B540" s="28" t="s">
        <v>4507</v>
      </c>
      <c r="C540" s="25"/>
      <c r="D540" s="26"/>
      <c r="E540" s="26"/>
      <c r="F540" s="27"/>
      <c r="X540" s="56" t="str">
        <f t="shared" si="1"/>
        <v/>
      </c>
      <c r="Y540" s="56"/>
    </row>
    <row r="541" spans="1:25" ht="24" x14ac:dyDescent="0.25">
      <c r="A541" s="23" t="s">
        <v>1037</v>
      </c>
      <c r="B541" s="28" t="s">
        <v>4508</v>
      </c>
      <c r="C541" s="25"/>
      <c r="D541" s="26"/>
      <c r="E541" s="26"/>
      <c r="F541" s="27"/>
      <c r="X541" s="56" t="str">
        <f t="shared" si="1"/>
        <v/>
      </c>
      <c r="Y541" s="56"/>
    </row>
    <row r="542" spans="1:25" ht="24" x14ac:dyDescent="0.25">
      <c r="A542" s="23" t="s">
        <v>1039</v>
      </c>
      <c r="B542" s="28" t="s">
        <v>4509</v>
      </c>
      <c r="C542" s="25"/>
      <c r="D542" s="26"/>
      <c r="E542" s="26"/>
      <c r="F542" s="27"/>
      <c r="X542" s="56" t="str">
        <f t="shared" si="1"/>
        <v/>
      </c>
      <c r="Y542" s="56"/>
    </row>
    <row r="543" spans="1:25" x14ac:dyDescent="0.25">
      <c r="A543" s="23" t="s">
        <v>1041</v>
      </c>
      <c r="B543" s="24" t="s">
        <v>1042</v>
      </c>
      <c r="C543" s="25"/>
      <c r="D543" s="26"/>
      <c r="E543" s="26"/>
      <c r="F543" s="27"/>
      <c r="X543" s="56" t="str">
        <f t="shared" si="1"/>
        <v/>
      </c>
      <c r="Y543" s="56"/>
    </row>
    <row r="544" spans="1:25" x14ac:dyDescent="0.25">
      <c r="A544" s="23" t="s">
        <v>1043</v>
      </c>
      <c r="B544" s="24" t="s">
        <v>1044</v>
      </c>
      <c r="C544" s="25"/>
      <c r="D544" s="26"/>
      <c r="E544" s="26"/>
      <c r="F544" s="27"/>
      <c r="X544" s="56" t="str">
        <f t="shared" si="1"/>
        <v/>
      </c>
      <c r="Y544" s="56"/>
    </row>
    <row r="545" spans="1:25" x14ac:dyDescent="0.25">
      <c r="A545" s="23" t="s">
        <v>1045</v>
      </c>
      <c r="B545" s="24" t="s">
        <v>1046</v>
      </c>
      <c r="C545" s="25"/>
      <c r="D545" s="26"/>
      <c r="E545" s="26"/>
      <c r="F545" s="27"/>
      <c r="X545" s="56" t="str">
        <f t="shared" si="1"/>
        <v/>
      </c>
      <c r="Y545" s="56"/>
    </row>
    <row r="546" spans="1:25" x14ac:dyDescent="0.25">
      <c r="A546" s="23" t="s">
        <v>1047</v>
      </c>
      <c r="B546" s="24" t="s">
        <v>1048</v>
      </c>
      <c r="C546" s="25"/>
      <c r="D546" s="26"/>
      <c r="E546" s="26"/>
      <c r="F546" s="27"/>
      <c r="X546" s="56" t="str">
        <f t="shared" si="1"/>
        <v/>
      </c>
      <c r="Y546" s="56"/>
    </row>
    <row r="547" spans="1:25" x14ac:dyDescent="0.25">
      <c r="A547" s="23" t="s">
        <v>1049</v>
      </c>
      <c r="B547" s="24" t="s">
        <v>1050</v>
      </c>
      <c r="C547" s="25"/>
      <c r="D547" s="26"/>
      <c r="E547" s="26"/>
      <c r="F547" s="27"/>
      <c r="X547" s="56" t="str">
        <f t="shared" si="1"/>
        <v/>
      </c>
      <c r="Y547" s="56"/>
    </row>
    <row r="548" spans="1:25" x14ac:dyDescent="0.25">
      <c r="A548" s="23" t="s">
        <v>1051</v>
      </c>
      <c r="B548" s="28" t="s">
        <v>4510</v>
      </c>
      <c r="C548" s="25"/>
      <c r="D548" s="26"/>
      <c r="E548" s="26"/>
      <c r="F548" s="27"/>
      <c r="X548" s="56" t="str">
        <f t="shared" si="1"/>
        <v/>
      </c>
      <c r="Y548" s="56"/>
    </row>
    <row r="549" spans="1:25" ht="24" x14ac:dyDescent="0.25">
      <c r="A549" s="23" t="s">
        <v>1053</v>
      </c>
      <c r="B549" s="28" t="s">
        <v>4511</v>
      </c>
      <c r="C549" s="25"/>
      <c r="D549" s="26"/>
      <c r="E549" s="26"/>
      <c r="F549" s="27"/>
      <c r="X549" s="56" t="str">
        <f t="shared" si="1"/>
        <v/>
      </c>
      <c r="Y549" s="56"/>
    </row>
    <row r="550" spans="1:25" x14ac:dyDescent="0.25">
      <c r="A550" s="23" t="s">
        <v>1055</v>
      </c>
      <c r="B550" s="24" t="s">
        <v>1056</v>
      </c>
      <c r="C550" s="25"/>
      <c r="D550" s="26"/>
      <c r="E550" s="26"/>
      <c r="F550" s="27"/>
      <c r="X550" s="56" t="str">
        <f t="shared" si="1"/>
        <v/>
      </c>
      <c r="Y550" s="56"/>
    </row>
    <row r="551" spans="1:25" ht="24" x14ac:dyDescent="0.25">
      <c r="A551" s="23" t="s">
        <v>1057</v>
      </c>
      <c r="B551" s="28" t="s">
        <v>4512</v>
      </c>
      <c r="C551" s="25"/>
      <c r="D551" s="26"/>
      <c r="E551" s="26"/>
      <c r="F551" s="27"/>
      <c r="X551" s="56" t="str">
        <f t="shared" si="1"/>
        <v/>
      </c>
      <c r="Y551" s="56"/>
    </row>
    <row r="552" spans="1:25" x14ac:dyDescent="0.25">
      <c r="A552" s="23" t="s">
        <v>1059</v>
      </c>
      <c r="B552" s="28" t="s">
        <v>4513</v>
      </c>
      <c r="C552" s="25"/>
      <c r="D552" s="26"/>
      <c r="E552" s="26"/>
      <c r="F552" s="27"/>
      <c r="X552" s="56" t="str">
        <f t="shared" si="1"/>
        <v/>
      </c>
      <c r="Y552" s="56"/>
    </row>
    <row r="553" spans="1:25" x14ac:dyDescent="0.25">
      <c r="A553" s="23" t="s">
        <v>1061</v>
      </c>
      <c r="B553" s="28" t="s">
        <v>4514</v>
      </c>
      <c r="C553" s="25"/>
      <c r="D553" s="26"/>
      <c r="E553" s="26"/>
      <c r="F553" s="27"/>
      <c r="X553" s="56" t="str">
        <f t="shared" si="1"/>
        <v/>
      </c>
      <c r="Y553" s="56"/>
    </row>
    <row r="554" spans="1:25" x14ac:dyDescent="0.25">
      <c r="A554" s="23" t="s">
        <v>1063</v>
      </c>
      <c r="B554" s="24" t="s">
        <v>1064</v>
      </c>
      <c r="C554" s="25"/>
      <c r="D554" s="26"/>
      <c r="E554" s="26"/>
      <c r="F554" s="27"/>
      <c r="X554" s="56" t="str">
        <f t="shared" si="1"/>
        <v/>
      </c>
      <c r="Y554" s="56"/>
    </row>
    <row r="555" spans="1:25" x14ac:dyDescent="0.25">
      <c r="A555" s="23" t="s">
        <v>1065</v>
      </c>
      <c r="B555" s="24" t="s">
        <v>1066</v>
      </c>
      <c r="C555" s="25"/>
      <c r="D555" s="26"/>
      <c r="E555" s="26"/>
      <c r="F555" s="27"/>
      <c r="X555" s="56" t="str">
        <f t="shared" si="1"/>
        <v/>
      </c>
      <c r="Y555" s="56"/>
    </row>
    <row r="556" spans="1:25" x14ac:dyDescent="0.25">
      <c r="A556" s="23" t="s">
        <v>1067</v>
      </c>
      <c r="B556" s="24" t="s">
        <v>1068</v>
      </c>
      <c r="C556" s="25"/>
      <c r="D556" s="26"/>
      <c r="E556" s="26"/>
      <c r="F556" s="27"/>
      <c r="X556" s="56" t="str">
        <f t="shared" si="1"/>
        <v/>
      </c>
      <c r="Y556" s="56"/>
    </row>
    <row r="557" spans="1:25" x14ac:dyDescent="0.25">
      <c r="A557" s="23" t="s">
        <v>1069</v>
      </c>
      <c r="B557" s="24" t="s">
        <v>1070</v>
      </c>
      <c r="C557" s="25"/>
      <c r="D557" s="26"/>
      <c r="E557" s="26"/>
      <c r="F557" s="27"/>
      <c r="X557" s="56" t="str">
        <f t="shared" si="1"/>
        <v/>
      </c>
      <c r="Y557" s="56"/>
    </row>
    <row r="558" spans="1:25" ht="35.25" x14ac:dyDescent="0.25">
      <c r="A558" s="23" t="s">
        <v>1071</v>
      </c>
      <c r="B558" s="28" t="s">
        <v>4515</v>
      </c>
      <c r="C558" s="25"/>
      <c r="D558" s="26"/>
      <c r="E558" s="26"/>
      <c r="F558" s="27"/>
      <c r="X558" s="56" t="str">
        <f t="shared" si="1"/>
        <v/>
      </c>
      <c r="Y558" s="56"/>
    </row>
    <row r="559" spans="1:25" x14ac:dyDescent="0.25">
      <c r="A559" s="23" t="s">
        <v>1073</v>
      </c>
      <c r="B559" s="24" t="s">
        <v>1074</v>
      </c>
      <c r="C559" s="25"/>
      <c r="D559" s="26"/>
      <c r="E559" s="26"/>
      <c r="F559" s="27"/>
      <c r="X559" s="56" t="str">
        <f t="shared" si="1"/>
        <v/>
      </c>
      <c r="Y559" s="56"/>
    </row>
    <row r="560" spans="1:25" x14ac:dyDescent="0.25">
      <c r="A560" s="23" t="s">
        <v>1075</v>
      </c>
      <c r="B560" s="24" t="s">
        <v>1076</v>
      </c>
      <c r="C560" s="25"/>
      <c r="D560" s="26"/>
      <c r="E560" s="26"/>
      <c r="F560" s="27"/>
      <c r="X560" s="56" t="str">
        <f t="shared" si="1"/>
        <v/>
      </c>
      <c r="Y560" s="56"/>
    </row>
    <row r="561" spans="1:25" x14ac:dyDescent="0.25">
      <c r="A561" s="23" t="s">
        <v>1077</v>
      </c>
      <c r="B561" s="24" t="s">
        <v>1078</v>
      </c>
      <c r="C561" s="25"/>
      <c r="D561" s="26"/>
      <c r="E561" s="26"/>
      <c r="F561" s="27"/>
      <c r="X561" s="56" t="str">
        <f t="shared" si="1"/>
        <v/>
      </c>
      <c r="Y561" s="56"/>
    </row>
    <row r="562" spans="1:25" ht="35.25" x14ac:dyDescent="0.25">
      <c r="A562" s="23" t="s">
        <v>1079</v>
      </c>
      <c r="B562" s="28" t="s">
        <v>4516</v>
      </c>
      <c r="C562" s="25"/>
      <c r="D562" s="26"/>
      <c r="E562" s="26"/>
      <c r="F562" s="27"/>
      <c r="X562" s="56" t="str">
        <f t="shared" si="1"/>
        <v/>
      </c>
      <c r="Y562" s="56"/>
    </row>
    <row r="563" spans="1:25" x14ac:dyDescent="0.25">
      <c r="A563" s="23" t="s">
        <v>1081</v>
      </c>
      <c r="B563" s="24" t="s">
        <v>1082</v>
      </c>
      <c r="C563" s="25"/>
      <c r="D563" s="26"/>
      <c r="E563" s="26"/>
      <c r="F563" s="27"/>
      <c r="X563" s="56" t="str">
        <f t="shared" si="1"/>
        <v/>
      </c>
      <c r="Y563" s="56"/>
    </row>
    <row r="564" spans="1:25" ht="24" x14ac:dyDescent="0.25">
      <c r="A564" s="23" t="s">
        <v>1083</v>
      </c>
      <c r="B564" s="28" t="s">
        <v>4517</v>
      </c>
      <c r="C564" s="25"/>
      <c r="D564" s="26"/>
      <c r="E564" s="26"/>
      <c r="F564" s="27"/>
      <c r="X564" s="56" t="str">
        <f t="shared" si="1"/>
        <v/>
      </c>
      <c r="Y564" s="56"/>
    </row>
    <row r="565" spans="1:25" x14ac:dyDescent="0.25">
      <c r="A565" s="23" t="s">
        <v>1085</v>
      </c>
      <c r="B565" s="24" t="s">
        <v>1086</v>
      </c>
      <c r="C565" s="25"/>
      <c r="D565" s="26"/>
      <c r="E565" s="26"/>
      <c r="F565" s="27"/>
      <c r="X565" s="56" t="str">
        <f t="shared" si="1"/>
        <v/>
      </c>
      <c r="Y565" s="56"/>
    </row>
    <row r="566" spans="1:25" x14ac:dyDescent="0.25">
      <c r="A566" s="23" t="s">
        <v>1087</v>
      </c>
      <c r="B566" s="24" t="s">
        <v>1088</v>
      </c>
      <c r="C566" s="25"/>
      <c r="D566" s="26"/>
      <c r="E566" s="26"/>
      <c r="F566" s="27"/>
      <c r="X566" s="56" t="str">
        <f t="shared" si="1"/>
        <v/>
      </c>
      <c r="Y566" s="56"/>
    </row>
    <row r="567" spans="1:25" x14ac:dyDescent="0.25">
      <c r="A567" s="23" t="s">
        <v>1089</v>
      </c>
      <c r="B567" s="24" t="s">
        <v>1090</v>
      </c>
      <c r="C567" s="25"/>
      <c r="D567" s="26"/>
      <c r="E567" s="26"/>
      <c r="F567" s="27"/>
      <c r="X567" s="56" t="str">
        <f t="shared" ref="X567:X630" si="2">IF(D567&gt;C567,1,"")</f>
        <v/>
      </c>
      <c r="Y567" s="56"/>
    </row>
    <row r="568" spans="1:25" x14ac:dyDescent="0.25">
      <c r="A568" s="23" t="s">
        <v>1091</v>
      </c>
      <c r="B568" s="24" t="s">
        <v>1092</v>
      </c>
      <c r="C568" s="25"/>
      <c r="D568" s="26"/>
      <c r="E568" s="26"/>
      <c r="F568" s="27"/>
      <c r="X568" s="56" t="str">
        <f t="shared" si="2"/>
        <v/>
      </c>
      <c r="Y568" s="56"/>
    </row>
    <row r="569" spans="1:25" x14ac:dyDescent="0.25">
      <c r="A569" s="23" t="s">
        <v>1093</v>
      </c>
      <c r="B569" s="24" t="s">
        <v>1094</v>
      </c>
      <c r="C569" s="25"/>
      <c r="D569" s="26"/>
      <c r="E569" s="26"/>
      <c r="F569" s="27"/>
      <c r="X569" s="56" t="str">
        <f t="shared" si="2"/>
        <v/>
      </c>
      <c r="Y569" s="56"/>
    </row>
    <row r="570" spans="1:25" x14ac:dyDescent="0.25">
      <c r="A570" s="23" t="s">
        <v>1095</v>
      </c>
      <c r="B570" s="24" t="s">
        <v>1096</v>
      </c>
      <c r="C570" s="25"/>
      <c r="D570" s="26"/>
      <c r="E570" s="26"/>
      <c r="F570" s="27"/>
      <c r="X570" s="56" t="str">
        <f t="shared" si="2"/>
        <v/>
      </c>
      <c r="Y570" s="56"/>
    </row>
    <row r="571" spans="1:25" ht="24" x14ac:dyDescent="0.25">
      <c r="A571" s="23" t="s">
        <v>1097</v>
      </c>
      <c r="B571" s="28" t="s">
        <v>4518</v>
      </c>
      <c r="C571" s="25"/>
      <c r="D571" s="26"/>
      <c r="E571" s="26"/>
      <c r="F571" s="27"/>
      <c r="X571" s="56" t="str">
        <f t="shared" si="2"/>
        <v/>
      </c>
      <c r="Y571" s="56"/>
    </row>
    <row r="572" spans="1:25" x14ac:dyDescent="0.25">
      <c r="A572" s="23" t="s">
        <v>1099</v>
      </c>
      <c r="B572" s="28" t="s">
        <v>4519</v>
      </c>
      <c r="C572" s="25"/>
      <c r="D572" s="26"/>
      <c r="E572" s="26"/>
      <c r="F572" s="27"/>
      <c r="X572" s="56" t="str">
        <f t="shared" si="2"/>
        <v/>
      </c>
      <c r="Y572" s="56"/>
    </row>
    <row r="573" spans="1:25" x14ac:dyDescent="0.25">
      <c r="A573" s="23" t="s">
        <v>1101</v>
      </c>
      <c r="B573" s="24" t="s">
        <v>1102</v>
      </c>
      <c r="C573" s="25"/>
      <c r="D573" s="26"/>
      <c r="E573" s="26"/>
      <c r="F573" s="27"/>
      <c r="X573" s="56" t="str">
        <f t="shared" si="2"/>
        <v/>
      </c>
      <c r="Y573" s="56"/>
    </row>
    <row r="574" spans="1:25" x14ac:dyDescent="0.25">
      <c r="A574" s="23" t="s">
        <v>1103</v>
      </c>
      <c r="B574" s="24" t="s">
        <v>1104</v>
      </c>
      <c r="C574" s="25"/>
      <c r="D574" s="26"/>
      <c r="E574" s="26"/>
      <c r="F574" s="27"/>
      <c r="X574" s="56" t="str">
        <f t="shared" si="2"/>
        <v/>
      </c>
      <c r="Y574" s="56"/>
    </row>
    <row r="575" spans="1:25" ht="24" x14ac:dyDescent="0.25">
      <c r="A575" s="23" t="s">
        <v>1105</v>
      </c>
      <c r="B575" s="28" t="s">
        <v>4520</v>
      </c>
      <c r="C575" s="25"/>
      <c r="D575" s="26"/>
      <c r="E575" s="26"/>
      <c r="F575" s="27"/>
      <c r="X575" s="56" t="str">
        <f t="shared" si="2"/>
        <v/>
      </c>
      <c r="Y575" s="56"/>
    </row>
    <row r="576" spans="1:25" x14ac:dyDescent="0.25">
      <c r="A576" s="23" t="s">
        <v>1107</v>
      </c>
      <c r="B576" s="24" t="s">
        <v>1108</v>
      </c>
      <c r="C576" s="25"/>
      <c r="D576" s="26"/>
      <c r="E576" s="26"/>
      <c r="F576" s="27"/>
      <c r="X576" s="56" t="str">
        <f t="shared" si="2"/>
        <v/>
      </c>
      <c r="Y576" s="56"/>
    </row>
    <row r="577" spans="1:25" ht="24" x14ac:dyDescent="0.25">
      <c r="A577" s="23" t="s">
        <v>1109</v>
      </c>
      <c r="B577" s="28" t="s">
        <v>4521</v>
      </c>
      <c r="C577" s="25"/>
      <c r="D577" s="26"/>
      <c r="E577" s="26"/>
      <c r="F577" s="27"/>
      <c r="X577" s="56" t="str">
        <f t="shared" si="2"/>
        <v/>
      </c>
      <c r="Y577" s="56"/>
    </row>
    <row r="578" spans="1:25" ht="24" x14ac:dyDescent="0.25">
      <c r="A578" s="23" t="s">
        <v>1111</v>
      </c>
      <c r="B578" s="28" t="s">
        <v>4522</v>
      </c>
      <c r="C578" s="25"/>
      <c r="D578" s="26"/>
      <c r="E578" s="26"/>
      <c r="F578" s="27"/>
      <c r="X578" s="56" t="str">
        <f t="shared" si="2"/>
        <v/>
      </c>
      <c r="Y578" s="56"/>
    </row>
    <row r="579" spans="1:25" x14ac:dyDescent="0.25">
      <c r="A579" s="23" t="s">
        <v>1113</v>
      </c>
      <c r="B579" s="24" t="s">
        <v>1114</v>
      </c>
      <c r="C579" s="25"/>
      <c r="D579" s="26"/>
      <c r="E579" s="26"/>
      <c r="F579" s="27"/>
      <c r="X579" s="56" t="str">
        <f t="shared" si="2"/>
        <v/>
      </c>
      <c r="Y579" s="56"/>
    </row>
    <row r="580" spans="1:25" ht="24" x14ac:dyDescent="0.25">
      <c r="A580" s="23" t="s">
        <v>1115</v>
      </c>
      <c r="B580" s="28" t="s">
        <v>4523</v>
      </c>
      <c r="C580" s="25"/>
      <c r="D580" s="26"/>
      <c r="E580" s="26"/>
      <c r="F580" s="27"/>
      <c r="X580" s="56" t="str">
        <f t="shared" si="2"/>
        <v/>
      </c>
      <c r="Y580" s="56"/>
    </row>
    <row r="581" spans="1:25" x14ac:dyDescent="0.25">
      <c r="A581" s="23" t="s">
        <v>1117</v>
      </c>
      <c r="B581" s="24" t="s">
        <v>1118</v>
      </c>
      <c r="C581" s="25"/>
      <c r="D581" s="26"/>
      <c r="E581" s="26"/>
      <c r="F581" s="27"/>
      <c r="X581" s="56" t="str">
        <f t="shared" si="2"/>
        <v/>
      </c>
      <c r="Y581" s="56"/>
    </row>
    <row r="582" spans="1:25" x14ac:dyDescent="0.25">
      <c r="A582" s="23" t="s">
        <v>1119</v>
      </c>
      <c r="B582" s="24" t="s">
        <v>1120</v>
      </c>
      <c r="C582" s="25"/>
      <c r="D582" s="26"/>
      <c r="E582" s="26"/>
      <c r="F582" s="27"/>
      <c r="X582" s="56" t="str">
        <f t="shared" si="2"/>
        <v/>
      </c>
      <c r="Y582" s="56"/>
    </row>
    <row r="583" spans="1:25" x14ac:dyDescent="0.25">
      <c r="A583" s="23" t="s">
        <v>1121</v>
      </c>
      <c r="B583" s="24" t="s">
        <v>1122</v>
      </c>
      <c r="C583" s="25"/>
      <c r="D583" s="26"/>
      <c r="E583" s="26"/>
      <c r="F583" s="27"/>
      <c r="X583" s="56" t="str">
        <f t="shared" si="2"/>
        <v/>
      </c>
      <c r="Y583" s="56"/>
    </row>
    <row r="584" spans="1:25" x14ac:dyDescent="0.25">
      <c r="A584" s="23" t="s">
        <v>1123</v>
      </c>
      <c r="B584" s="24" t="s">
        <v>1124</v>
      </c>
      <c r="C584" s="25"/>
      <c r="D584" s="26"/>
      <c r="E584" s="26"/>
      <c r="F584" s="27"/>
      <c r="X584" s="56" t="str">
        <f t="shared" si="2"/>
        <v/>
      </c>
      <c r="Y584" s="56"/>
    </row>
    <row r="585" spans="1:25" x14ac:dyDescent="0.25">
      <c r="A585" s="23" t="s">
        <v>1125</v>
      </c>
      <c r="B585" s="24" t="s">
        <v>1126</v>
      </c>
      <c r="C585" s="25"/>
      <c r="D585" s="26"/>
      <c r="E585" s="26"/>
      <c r="F585" s="27"/>
      <c r="X585" s="56" t="str">
        <f t="shared" si="2"/>
        <v/>
      </c>
      <c r="Y585" s="56"/>
    </row>
    <row r="586" spans="1:25" ht="24" x14ac:dyDescent="0.25">
      <c r="A586" s="23" t="s">
        <v>1127</v>
      </c>
      <c r="B586" s="28" t="s">
        <v>4524</v>
      </c>
      <c r="C586" s="25"/>
      <c r="D586" s="26"/>
      <c r="E586" s="26"/>
      <c r="F586" s="27"/>
      <c r="X586" s="56" t="str">
        <f t="shared" si="2"/>
        <v/>
      </c>
      <c r="Y586" s="56"/>
    </row>
    <row r="587" spans="1:25" ht="24" x14ac:dyDescent="0.25">
      <c r="A587" s="23" t="s">
        <v>1129</v>
      </c>
      <c r="B587" s="28" t="s">
        <v>4525</v>
      </c>
      <c r="C587" s="25"/>
      <c r="D587" s="26"/>
      <c r="E587" s="26"/>
      <c r="F587" s="27"/>
      <c r="X587" s="56" t="str">
        <f t="shared" si="2"/>
        <v/>
      </c>
      <c r="Y587" s="56"/>
    </row>
    <row r="588" spans="1:25" x14ac:dyDescent="0.25">
      <c r="A588" s="23" t="s">
        <v>1131</v>
      </c>
      <c r="B588" s="24" t="s">
        <v>1132</v>
      </c>
      <c r="C588" s="25"/>
      <c r="D588" s="26"/>
      <c r="E588" s="26"/>
      <c r="F588" s="27"/>
      <c r="X588" s="56" t="str">
        <f t="shared" si="2"/>
        <v/>
      </c>
      <c r="Y588" s="56"/>
    </row>
    <row r="589" spans="1:25" ht="24" x14ac:dyDescent="0.25">
      <c r="A589" s="23" t="s">
        <v>1133</v>
      </c>
      <c r="B589" s="29" t="s">
        <v>4526</v>
      </c>
      <c r="C589" s="25"/>
      <c r="D589" s="26"/>
      <c r="E589" s="26"/>
      <c r="F589" s="27"/>
      <c r="X589" s="56" t="str">
        <f t="shared" si="2"/>
        <v/>
      </c>
      <c r="Y589" s="56"/>
    </row>
    <row r="590" spans="1:25" ht="17.25" customHeight="1" x14ac:dyDescent="0.25">
      <c r="A590" s="47"/>
      <c r="B590" s="19" t="s">
        <v>1135</v>
      </c>
      <c r="C590" s="41">
        <f>SUM(C591:C614)</f>
        <v>0</v>
      </c>
      <c r="D590" s="42"/>
      <c r="E590" s="42"/>
      <c r="F590" s="43"/>
      <c r="X590" s="56" t="str">
        <f t="shared" si="2"/>
        <v/>
      </c>
      <c r="Y590" s="56"/>
    </row>
    <row r="591" spans="1:25" x14ac:dyDescent="0.25">
      <c r="A591" s="23" t="s">
        <v>1136</v>
      </c>
      <c r="B591" s="24" t="s">
        <v>1137</v>
      </c>
      <c r="C591" s="25"/>
      <c r="D591" s="26"/>
      <c r="E591" s="26"/>
      <c r="F591" s="27"/>
      <c r="X591" s="56" t="str">
        <f t="shared" si="2"/>
        <v/>
      </c>
      <c r="Y591" s="56"/>
    </row>
    <row r="592" spans="1:25" x14ac:dyDescent="0.25">
      <c r="A592" s="23" t="s">
        <v>1138</v>
      </c>
      <c r="B592" s="24" t="s">
        <v>1139</v>
      </c>
      <c r="C592" s="25"/>
      <c r="D592" s="26"/>
      <c r="E592" s="26"/>
      <c r="F592" s="27"/>
      <c r="X592" s="56" t="str">
        <f t="shared" si="2"/>
        <v/>
      </c>
      <c r="Y592" s="56"/>
    </row>
    <row r="593" spans="1:25" x14ac:dyDescent="0.25">
      <c r="A593" s="23" t="s">
        <v>1140</v>
      </c>
      <c r="B593" s="24" t="s">
        <v>1141</v>
      </c>
      <c r="C593" s="25"/>
      <c r="D593" s="26"/>
      <c r="E593" s="26"/>
      <c r="F593" s="27"/>
      <c r="X593" s="56" t="str">
        <f t="shared" si="2"/>
        <v/>
      </c>
      <c r="Y593" s="56"/>
    </row>
    <row r="594" spans="1:25" x14ac:dyDescent="0.25">
      <c r="A594" s="23" t="s">
        <v>1142</v>
      </c>
      <c r="B594" s="24" t="s">
        <v>1143</v>
      </c>
      <c r="C594" s="25"/>
      <c r="D594" s="26"/>
      <c r="E594" s="26"/>
      <c r="F594" s="27"/>
      <c r="X594" s="56" t="str">
        <f t="shared" si="2"/>
        <v/>
      </c>
      <c r="Y594" s="56"/>
    </row>
    <row r="595" spans="1:25" ht="24" x14ac:dyDescent="0.25">
      <c r="A595" s="23" t="s">
        <v>1144</v>
      </c>
      <c r="B595" s="28" t="s">
        <v>4527</v>
      </c>
      <c r="C595" s="25"/>
      <c r="D595" s="26"/>
      <c r="E595" s="26"/>
      <c r="F595" s="27"/>
      <c r="X595" s="56" t="str">
        <f t="shared" si="2"/>
        <v/>
      </c>
      <c r="Y595" s="56"/>
    </row>
    <row r="596" spans="1:25" x14ac:dyDescent="0.25">
      <c r="A596" s="23" t="s">
        <v>1146</v>
      </c>
      <c r="B596" s="24" t="s">
        <v>1147</v>
      </c>
      <c r="C596" s="25"/>
      <c r="D596" s="26"/>
      <c r="E596" s="26"/>
      <c r="F596" s="27"/>
      <c r="X596" s="56" t="str">
        <f t="shared" si="2"/>
        <v/>
      </c>
      <c r="Y596" s="56"/>
    </row>
    <row r="597" spans="1:25" x14ac:dyDescent="0.25">
      <c r="A597" s="23" t="s">
        <v>1148</v>
      </c>
      <c r="B597" s="24" t="s">
        <v>1149</v>
      </c>
      <c r="C597" s="25"/>
      <c r="D597" s="26"/>
      <c r="E597" s="26"/>
      <c r="F597" s="27"/>
      <c r="X597" s="56" t="str">
        <f t="shared" si="2"/>
        <v/>
      </c>
      <c r="Y597" s="56"/>
    </row>
    <row r="598" spans="1:25" x14ac:dyDescent="0.25">
      <c r="A598" s="23" t="s">
        <v>1150</v>
      </c>
      <c r="B598" s="24" t="s">
        <v>1151</v>
      </c>
      <c r="C598" s="25"/>
      <c r="D598" s="26"/>
      <c r="E598" s="26"/>
      <c r="F598" s="27"/>
      <c r="X598" s="56" t="str">
        <f t="shared" si="2"/>
        <v/>
      </c>
      <c r="Y598" s="56"/>
    </row>
    <row r="599" spans="1:25" x14ac:dyDescent="0.25">
      <c r="A599" s="23" t="s">
        <v>1152</v>
      </c>
      <c r="B599" s="24" t="s">
        <v>1153</v>
      </c>
      <c r="C599" s="25"/>
      <c r="D599" s="26"/>
      <c r="E599" s="26"/>
      <c r="F599" s="27"/>
      <c r="X599" s="56" t="str">
        <f t="shared" si="2"/>
        <v/>
      </c>
      <c r="Y599" s="56"/>
    </row>
    <row r="600" spans="1:25" x14ac:dyDescent="0.25">
      <c r="A600" s="23" t="s">
        <v>1154</v>
      </c>
      <c r="B600" s="28" t="s">
        <v>4528</v>
      </c>
      <c r="C600" s="25"/>
      <c r="D600" s="26"/>
      <c r="E600" s="26"/>
      <c r="F600" s="27"/>
      <c r="X600" s="56" t="str">
        <f t="shared" si="2"/>
        <v/>
      </c>
      <c r="Y600" s="56"/>
    </row>
    <row r="601" spans="1:25" x14ac:dyDescent="0.25">
      <c r="A601" s="23" t="s">
        <v>1156</v>
      </c>
      <c r="B601" s="24" t="s">
        <v>1157</v>
      </c>
      <c r="C601" s="25"/>
      <c r="D601" s="26"/>
      <c r="E601" s="26"/>
      <c r="F601" s="27"/>
      <c r="X601" s="56" t="str">
        <f t="shared" si="2"/>
        <v/>
      </c>
      <c r="Y601" s="56"/>
    </row>
    <row r="602" spans="1:25" x14ac:dyDescent="0.25">
      <c r="A602" s="23" t="s">
        <v>1158</v>
      </c>
      <c r="B602" s="24" t="s">
        <v>1159</v>
      </c>
      <c r="C602" s="25"/>
      <c r="D602" s="26"/>
      <c r="E602" s="26"/>
      <c r="F602" s="27"/>
      <c r="X602" s="56" t="str">
        <f t="shared" si="2"/>
        <v/>
      </c>
      <c r="Y602" s="56"/>
    </row>
    <row r="603" spans="1:25" x14ac:dyDescent="0.25">
      <c r="A603" s="23" t="s">
        <v>1160</v>
      </c>
      <c r="B603" s="24" t="s">
        <v>1161</v>
      </c>
      <c r="C603" s="25"/>
      <c r="D603" s="26"/>
      <c r="E603" s="26"/>
      <c r="F603" s="27"/>
      <c r="X603" s="56" t="str">
        <f t="shared" si="2"/>
        <v/>
      </c>
      <c r="Y603" s="56"/>
    </row>
    <row r="604" spans="1:25" x14ac:dyDescent="0.25">
      <c r="A604" s="23" t="s">
        <v>1162</v>
      </c>
      <c r="B604" s="24" t="s">
        <v>1163</v>
      </c>
      <c r="C604" s="25"/>
      <c r="D604" s="26"/>
      <c r="E604" s="26"/>
      <c r="F604" s="27"/>
      <c r="X604" s="56" t="str">
        <f t="shared" si="2"/>
        <v/>
      </c>
      <c r="Y604" s="56"/>
    </row>
    <row r="605" spans="1:25" x14ac:dyDescent="0.25">
      <c r="A605" s="23" t="s">
        <v>1164</v>
      </c>
      <c r="B605" s="24" t="s">
        <v>1165</v>
      </c>
      <c r="C605" s="25"/>
      <c r="D605" s="26"/>
      <c r="E605" s="26"/>
      <c r="F605" s="27"/>
      <c r="X605" s="56" t="str">
        <f t="shared" si="2"/>
        <v/>
      </c>
      <c r="Y605" s="56"/>
    </row>
    <row r="606" spans="1:25" ht="24" x14ac:dyDescent="0.25">
      <c r="A606" s="23" t="s">
        <v>1166</v>
      </c>
      <c r="B606" s="28" t="s">
        <v>4529</v>
      </c>
      <c r="C606" s="25"/>
      <c r="D606" s="26"/>
      <c r="E606" s="26"/>
      <c r="F606" s="27"/>
      <c r="X606" s="56" t="str">
        <f t="shared" si="2"/>
        <v/>
      </c>
      <c r="Y606" s="56"/>
    </row>
    <row r="607" spans="1:25" ht="24" x14ac:dyDescent="0.25">
      <c r="A607" s="23" t="s">
        <v>1168</v>
      </c>
      <c r="B607" s="28" t="s">
        <v>4530</v>
      </c>
      <c r="C607" s="25"/>
      <c r="D607" s="26"/>
      <c r="E607" s="26"/>
      <c r="F607" s="27"/>
      <c r="X607" s="56" t="str">
        <f t="shared" si="2"/>
        <v/>
      </c>
      <c r="Y607" s="56"/>
    </row>
    <row r="608" spans="1:25" ht="24" x14ac:dyDescent="0.25">
      <c r="A608" s="23" t="s">
        <v>1170</v>
      </c>
      <c r="B608" s="28" t="s">
        <v>4531</v>
      </c>
      <c r="C608" s="25"/>
      <c r="D608" s="26"/>
      <c r="E608" s="26"/>
      <c r="F608" s="27"/>
      <c r="X608" s="56" t="str">
        <f t="shared" si="2"/>
        <v/>
      </c>
      <c r="Y608" s="56"/>
    </row>
    <row r="609" spans="1:25" x14ac:dyDescent="0.25">
      <c r="A609" s="23" t="s">
        <v>1172</v>
      </c>
      <c r="B609" s="24" t="s">
        <v>1173</v>
      </c>
      <c r="C609" s="25"/>
      <c r="D609" s="26"/>
      <c r="E609" s="26"/>
      <c r="F609" s="27"/>
      <c r="X609" s="56" t="str">
        <f t="shared" si="2"/>
        <v/>
      </c>
      <c r="Y609" s="56"/>
    </row>
    <row r="610" spans="1:25" x14ac:dyDescent="0.25">
      <c r="A610" s="23" t="s">
        <v>1174</v>
      </c>
      <c r="B610" s="24" t="s">
        <v>1175</v>
      </c>
      <c r="C610" s="25"/>
      <c r="D610" s="26"/>
      <c r="E610" s="26"/>
      <c r="F610" s="27"/>
      <c r="X610" s="56" t="str">
        <f t="shared" si="2"/>
        <v/>
      </c>
      <c r="Y610" s="56"/>
    </row>
    <row r="611" spans="1:25" x14ac:dyDescent="0.25">
      <c r="A611" s="23" t="s">
        <v>1176</v>
      </c>
      <c r="B611" s="24" t="s">
        <v>1177</v>
      </c>
      <c r="C611" s="25"/>
      <c r="D611" s="26"/>
      <c r="E611" s="26"/>
      <c r="F611" s="27"/>
      <c r="X611" s="56" t="str">
        <f t="shared" si="2"/>
        <v/>
      </c>
      <c r="Y611" s="56"/>
    </row>
    <row r="612" spans="1:25" x14ac:dyDescent="0.25">
      <c r="A612" s="23" t="s">
        <v>1178</v>
      </c>
      <c r="B612" s="24" t="s">
        <v>1179</v>
      </c>
      <c r="C612" s="25"/>
      <c r="D612" s="26"/>
      <c r="E612" s="26"/>
      <c r="F612" s="27"/>
      <c r="X612" s="56" t="str">
        <f t="shared" si="2"/>
        <v/>
      </c>
      <c r="Y612" s="56"/>
    </row>
    <row r="613" spans="1:25" x14ac:dyDescent="0.25">
      <c r="A613" s="23" t="s">
        <v>1180</v>
      </c>
      <c r="B613" s="24" t="s">
        <v>1181</v>
      </c>
      <c r="C613" s="25"/>
      <c r="D613" s="26"/>
      <c r="E613" s="26"/>
      <c r="F613" s="27"/>
      <c r="X613" s="56" t="str">
        <f t="shared" si="2"/>
        <v/>
      </c>
      <c r="Y613" s="56"/>
    </row>
    <row r="614" spans="1:25" x14ac:dyDescent="0.25">
      <c r="A614" s="23" t="s">
        <v>1182</v>
      </c>
      <c r="B614" s="24" t="s">
        <v>1183</v>
      </c>
      <c r="C614" s="25"/>
      <c r="D614" s="26"/>
      <c r="E614" s="26"/>
      <c r="F614" s="27"/>
      <c r="X614" s="56" t="str">
        <f t="shared" si="2"/>
        <v/>
      </c>
      <c r="Y614" s="56"/>
    </row>
    <row r="615" spans="1:25" ht="16.5" customHeight="1" x14ac:dyDescent="0.25">
      <c r="A615" s="47"/>
      <c r="B615" s="19" t="s">
        <v>1184</v>
      </c>
      <c r="C615" s="41">
        <f>SUM(C616:C632)</f>
        <v>0</v>
      </c>
      <c r="D615" s="42"/>
      <c r="E615" s="42"/>
      <c r="F615" s="43"/>
      <c r="X615" s="56" t="str">
        <f t="shared" si="2"/>
        <v/>
      </c>
      <c r="Y615" s="56"/>
    </row>
    <row r="616" spans="1:25" x14ac:dyDescent="0.25">
      <c r="A616" s="23" t="s">
        <v>1185</v>
      </c>
      <c r="B616" s="24" t="s">
        <v>1186</v>
      </c>
      <c r="C616" s="25"/>
      <c r="D616" s="26"/>
      <c r="E616" s="26"/>
      <c r="F616" s="27"/>
      <c r="X616" s="56" t="str">
        <f t="shared" si="2"/>
        <v/>
      </c>
      <c r="Y616" s="56"/>
    </row>
    <row r="617" spans="1:25" x14ac:dyDescent="0.25">
      <c r="A617" s="23" t="s">
        <v>1187</v>
      </c>
      <c r="B617" s="24" t="s">
        <v>1188</v>
      </c>
      <c r="C617" s="25"/>
      <c r="D617" s="26"/>
      <c r="E617" s="26"/>
      <c r="F617" s="27"/>
      <c r="X617" s="56" t="str">
        <f t="shared" si="2"/>
        <v/>
      </c>
      <c r="Y617" s="56"/>
    </row>
    <row r="618" spans="1:25" x14ac:dyDescent="0.25">
      <c r="A618" s="23" t="s">
        <v>1189</v>
      </c>
      <c r="B618" s="24" t="s">
        <v>1190</v>
      </c>
      <c r="C618" s="25"/>
      <c r="D618" s="26"/>
      <c r="E618" s="26"/>
      <c r="F618" s="27"/>
      <c r="X618" s="56" t="str">
        <f t="shared" si="2"/>
        <v/>
      </c>
      <c r="Y618" s="56"/>
    </row>
    <row r="619" spans="1:25" x14ac:dyDescent="0.25">
      <c r="A619" s="23" t="s">
        <v>1191</v>
      </c>
      <c r="B619" s="24" t="s">
        <v>1192</v>
      </c>
      <c r="C619" s="25"/>
      <c r="D619" s="26"/>
      <c r="E619" s="26"/>
      <c r="F619" s="27"/>
      <c r="X619" s="56" t="str">
        <f t="shared" si="2"/>
        <v/>
      </c>
      <c r="Y619" s="56"/>
    </row>
    <row r="620" spans="1:25" x14ac:dyDescent="0.25">
      <c r="A620" s="23" t="s">
        <v>1193</v>
      </c>
      <c r="B620" s="24" t="s">
        <v>1194</v>
      </c>
      <c r="C620" s="25"/>
      <c r="D620" s="26"/>
      <c r="E620" s="26"/>
      <c r="F620" s="27"/>
      <c r="X620" s="56" t="str">
        <f t="shared" si="2"/>
        <v/>
      </c>
      <c r="Y620" s="56"/>
    </row>
    <row r="621" spans="1:25" x14ac:dyDescent="0.25">
      <c r="A621" s="23" t="s">
        <v>1195</v>
      </c>
      <c r="B621" s="24" t="s">
        <v>1196</v>
      </c>
      <c r="C621" s="25"/>
      <c r="D621" s="26"/>
      <c r="E621" s="26"/>
      <c r="F621" s="27"/>
      <c r="X621" s="56" t="str">
        <f t="shared" si="2"/>
        <v/>
      </c>
      <c r="Y621" s="56"/>
    </row>
    <row r="622" spans="1:25" x14ac:dyDescent="0.25">
      <c r="A622" s="23" t="s">
        <v>1197</v>
      </c>
      <c r="B622" s="24" t="s">
        <v>1198</v>
      </c>
      <c r="C622" s="25"/>
      <c r="D622" s="26"/>
      <c r="E622" s="26"/>
      <c r="F622" s="27"/>
      <c r="X622" s="56" t="str">
        <f t="shared" si="2"/>
        <v/>
      </c>
      <c r="Y622" s="56"/>
    </row>
    <row r="623" spans="1:25" x14ac:dyDescent="0.25">
      <c r="A623" s="23" t="s">
        <v>1199</v>
      </c>
      <c r="B623" s="28" t="s">
        <v>4532</v>
      </c>
      <c r="C623" s="25"/>
      <c r="D623" s="26"/>
      <c r="E623" s="26"/>
      <c r="F623" s="27"/>
      <c r="X623" s="56" t="str">
        <f t="shared" si="2"/>
        <v/>
      </c>
      <c r="Y623" s="56"/>
    </row>
    <row r="624" spans="1:25" x14ac:dyDescent="0.25">
      <c r="A624" s="23" t="s">
        <v>1201</v>
      </c>
      <c r="B624" s="24" t="s">
        <v>1202</v>
      </c>
      <c r="C624" s="25"/>
      <c r="D624" s="26"/>
      <c r="E624" s="26"/>
      <c r="F624" s="27"/>
      <c r="X624" s="56" t="str">
        <f t="shared" si="2"/>
        <v/>
      </c>
      <c r="Y624" s="56"/>
    </row>
    <row r="625" spans="1:25" x14ac:dyDescent="0.25">
      <c r="A625" s="23" t="s">
        <v>1203</v>
      </c>
      <c r="B625" s="24" t="s">
        <v>1204</v>
      </c>
      <c r="C625" s="25"/>
      <c r="D625" s="26"/>
      <c r="E625" s="26"/>
      <c r="F625" s="27"/>
      <c r="X625" s="56" t="str">
        <f t="shared" si="2"/>
        <v/>
      </c>
      <c r="Y625" s="56"/>
    </row>
    <row r="626" spans="1:25" x14ac:dyDescent="0.25">
      <c r="A626" s="23" t="s">
        <v>1205</v>
      </c>
      <c r="B626" s="24" t="s">
        <v>1206</v>
      </c>
      <c r="C626" s="25"/>
      <c r="D626" s="26"/>
      <c r="E626" s="26"/>
      <c r="F626" s="27"/>
      <c r="X626" s="56" t="str">
        <f t="shared" si="2"/>
        <v/>
      </c>
      <c r="Y626" s="56"/>
    </row>
    <row r="627" spans="1:25" ht="24" x14ac:dyDescent="0.25">
      <c r="A627" s="23" t="s">
        <v>1207</v>
      </c>
      <c r="B627" s="28" t="s">
        <v>4533</v>
      </c>
      <c r="C627" s="25"/>
      <c r="D627" s="26"/>
      <c r="E627" s="26"/>
      <c r="F627" s="27"/>
      <c r="X627" s="56" t="str">
        <f t="shared" si="2"/>
        <v/>
      </c>
      <c r="Y627" s="56"/>
    </row>
    <row r="628" spans="1:25" x14ac:dyDescent="0.25">
      <c r="A628" s="23" t="s">
        <v>1209</v>
      </c>
      <c r="B628" s="24" t="s">
        <v>1210</v>
      </c>
      <c r="C628" s="25"/>
      <c r="D628" s="26"/>
      <c r="E628" s="26"/>
      <c r="F628" s="27"/>
      <c r="X628" s="56" t="str">
        <f t="shared" si="2"/>
        <v/>
      </c>
      <c r="Y628" s="56"/>
    </row>
    <row r="629" spans="1:25" x14ac:dyDescent="0.25">
      <c r="A629" s="23" t="s">
        <v>1211</v>
      </c>
      <c r="B629" s="36" t="s">
        <v>1212</v>
      </c>
      <c r="C629" s="25"/>
      <c r="D629" s="26"/>
      <c r="E629" s="26"/>
      <c r="F629" s="27"/>
      <c r="X629" s="56" t="str">
        <f t="shared" si="2"/>
        <v/>
      </c>
      <c r="Y629" s="56"/>
    </row>
    <row r="630" spans="1:25" x14ac:dyDescent="0.25">
      <c r="A630" s="60" t="s">
        <v>1213</v>
      </c>
      <c r="B630" s="61" t="s">
        <v>1214</v>
      </c>
      <c r="C630" s="25"/>
      <c r="D630" s="26"/>
      <c r="E630" s="26"/>
      <c r="F630" s="27"/>
      <c r="X630" s="56" t="str">
        <f t="shared" si="2"/>
        <v/>
      </c>
      <c r="Y630" s="56"/>
    </row>
    <row r="631" spans="1:25" x14ac:dyDescent="0.25">
      <c r="A631" s="60" t="s">
        <v>1215</v>
      </c>
      <c r="B631" s="62" t="s">
        <v>1216</v>
      </c>
      <c r="C631" s="25"/>
      <c r="D631" s="26"/>
      <c r="E631" s="26"/>
      <c r="F631" s="27"/>
      <c r="X631" s="56" t="str">
        <f t="shared" ref="X631:X694" si="3">IF(D631&gt;C631,1,"")</f>
        <v/>
      </c>
      <c r="Y631" s="56"/>
    </row>
    <row r="632" spans="1:25" x14ac:dyDescent="0.25">
      <c r="A632" s="60" t="s">
        <v>1217</v>
      </c>
      <c r="B632" s="62" t="s">
        <v>1218</v>
      </c>
      <c r="C632" s="25"/>
      <c r="D632" s="26"/>
      <c r="E632" s="26"/>
      <c r="F632" s="27"/>
      <c r="X632" s="56" t="str">
        <f t="shared" si="3"/>
        <v/>
      </c>
      <c r="Y632" s="56"/>
    </row>
    <row r="633" spans="1:25" x14ac:dyDescent="0.25">
      <c r="A633" s="47"/>
      <c r="B633" s="19" t="s">
        <v>1219</v>
      </c>
      <c r="C633" s="41">
        <f>SUM(C634:C653)</f>
        <v>0</v>
      </c>
      <c r="D633" s="42"/>
      <c r="E633" s="42"/>
      <c r="F633" s="43"/>
      <c r="X633" s="56" t="str">
        <f t="shared" si="3"/>
        <v/>
      </c>
      <c r="Y633" s="56"/>
    </row>
    <row r="634" spans="1:25" x14ac:dyDescent="0.25">
      <c r="A634" s="23" t="s">
        <v>1220</v>
      </c>
      <c r="B634" s="24" t="s">
        <v>1221</v>
      </c>
      <c r="C634" s="25"/>
      <c r="D634" s="26"/>
      <c r="E634" s="26"/>
      <c r="F634" s="27"/>
      <c r="X634" s="56" t="str">
        <f t="shared" si="3"/>
        <v/>
      </c>
      <c r="Y634" s="56"/>
    </row>
    <row r="635" spans="1:25" ht="24" x14ac:dyDescent="0.25">
      <c r="A635" s="23" t="s">
        <v>1222</v>
      </c>
      <c r="B635" s="28" t="s">
        <v>4534</v>
      </c>
      <c r="C635" s="25"/>
      <c r="D635" s="26"/>
      <c r="E635" s="26"/>
      <c r="F635" s="27"/>
      <c r="X635" s="56" t="str">
        <f t="shared" si="3"/>
        <v/>
      </c>
      <c r="Y635" s="56"/>
    </row>
    <row r="636" spans="1:25" ht="24" x14ac:dyDescent="0.25">
      <c r="A636" s="23" t="s">
        <v>1224</v>
      </c>
      <c r="B636" s="28" t="s">
        <v>4535</v>
      </c>
      <c r="C636" s="25"/>
      <c r="D636" s="26"/>
      <c r="E636" s="26"/>
      <c r="F636" s="27"/>
      <c r="X636" s="56" t="str">
        <f t="shared" si="3"/>
        <v/>
      </c>
      <c r="Y636" s="56"/>
    </row>
    <row r="637" spans="1:25" x14ac:dyDescent="0.25">
      <c r="A637" s="23" t="s">
        <v>1226</v>
      </c>
      <c r="B637" s="24" t="s">
        <v>1227</v>
      </c>
      <c r="C637" s="25"/>
      <c r="D637" s="26"/>
      <c r="E637" s="26"/>
      <c r="F637" s="27"/>
      <c r="X637" s="56" t="str">
        <f t="shared" si="3"/>
        <v/>
      </c>
      <c r="Y637" s="56"/>
    </row>
    <row r="638" spans="1:25" ht="24" x14ac:dyDescent="0.25">
      <c r="A638" s="23" t="s">
        <v>1228</v>
      </c>
      <c r="B638" s="28" t="s">
        <v>4536</v>
      </c>
      <c r="C638" s="25"/>
      <c r="D638" s="26"/>
      <c r="E638" s="26"/>
      <c r="F638" s="27"/>
      <c r="X638" s="56" t="str">
        <f t="shared" si="3"/>
        <v/>
      </c>
      <c r="Y638" s="56"/>
    </row>
    <row r="639" spans="1:25" ht="24" x14ac:dyDescent="0.25">
      <c r="A639" s="23" t="s">
        <v>1230</v>
      </c>
      <c r="B639" s="28" t="s">
        <v>4537</v>
      </c>
      <c r="C639" s="25"/>
      <c r="D639" s="26"/>
      <c r="E639" s="26"/>
      <c r="F639" s="27"/>
      <c r="X639" s="56" t="str">
        <f t="shared" si="3"/>
        <v/>
      </c>
      <c r="Y639" s="56"/>
    </row>
    <row r="640" spans="1:25" ht="24" x14ac:dyDescent="0.25">
      <c r="A640" s="23" t="s">
        <v>1232</v>
      </c>
      <c r="B640" s="28" t="s">
        <v>4538</v>
      </c>
      <c r="C640" s="25"/>
      <c r="D640" s="26"/>
      <c r="E640" s="26"/>
      <c r="F640" s="27"/>
      <c r="X640" s="56" t="str">
        <f t="shared" si="3"/>
        <v/>
      </c>
      <c r="Y640" s="56"/>
    </row>
    <row r="641" spans="1:25" x14ac:dyDescent="0.25">
      <c r="A641" s="23" t="s">
        <v>1234</v>
      </c>
      <c r="B641" s="24" t="s">
        <v>1235</v>
      </c>
      <c r="C641" s="25"/>
      <c r="D641" s="26"/>
      <c r="E641" s="26"/>
      <c r="F641" s="27"/>
      <c r="X641" s="56" t="str">
        <f t="shared" si="3"/>
        <v/>
      </c>
      <c r="Y641" s="56"/>
    </row>
    <row r="642" spans="1:25" x14ac:dyDescent="0.25">
      <c r="A642" s="23" t="s">
        <v>1236</v>
      </c>
      <c r="B642" s="24" t="s">
        <v>1237</v>
      </c>
      <c r="C642" s="25"/>
      <c r="D642" s="26"/>
      <c r="E642" s="26"/>
      <c r="F642" s="27"/>
      <c r="X642" s="56" t="str">
        <f t="shared" si="3"/>
        <v/>
      </c>
      <c r="Y642" s="56"/>
    </row>
    <row r="643" spans="1:25" x14ac:dyDescent="0.25">
      <c r="A643" s="23" t="s">
        <v>1238</v>
      </c>
      <c r="B643" s="24" t="s">
        <v>1239</v>
      </c>
      <c r="C643" s="25"/>
      <c r="D643" s="26"/>
      <c r="E643" s="26"/>
      <c r="F643" s="27"/>
      <c r="X643" s="56" t="str">
        <f t="shared" si="3"/>
        <v/>
      </c>
      <c r="Y643" s="56"/>
    </row>
    <row r="644" spans="1:25" x14ac:dyDescent="0.25">
      <c r="A644" s="23" t="s">
        <v>1240</v>
      </c>
      <c r="B644" s="24" t="s">
        <v>1241</v>
      </c>
      <c r="C644" s="25"/>
      <c r="D644" s="26"/>
      <c r="E644" s="26"/>
      <c r="F644" s="27"/>
      <c r="X644" s="56" t="str">
        <f t="shared" si="3"/>
        <v/>
      </c>
      <c r="Y644" s="56"/>
    </row>
    <row r="645" spans="1:25" x14ac:dyDescent="0.25">
      <c r="A645" s="23" t="s">
        <v>1242</v>
      </c>
      <c r="B645" s="24" t="s">
        <v>1243</v>
      </c>
      <c r="C645" s="25"/>
      <c r="D645" s="26"/>
      <c r="E645" s="26"/>
      <c r="F645" s="27"/>
      <c r="X645" s="56" t="str">
        <f t="shared" si="3"/>
        <v/>
      </c>
      <c r="Y645" s="56"/>
    </row>
    <row r="646" spans="1:25" x14ac:dyDescent="0.25">
      <c r="A646" s="23" t="s">
        <v>1244</v>
      </c>
      <c r="B646" s="24" t="s">
        <v>1245</v>
      </c>
      <c r="C646" s="25"/>
      <c r="D646" s="26"/>
      <c r="E646" s="26"/>
      <c r="F646" s="27"/>
      <c r="X646" s="56" t="str">
        <f t="shared" si="3"/>
        <v/>
      </c>
      <c r="Y646" s="56"/>
    </row>
    <row r="647" spans="1:25" x14ac:dyDescent="0.25">
      <c r="A647" s="23" t="s">
        <v>1246</v>
      </c>
      <c r="B647" s="24" t="s">
        <v>1247</v>
      </c>
      <c r="C647" s="25"/>
      <c r="D647" s="26"/>
      <c r="E647" s="26"/>
      <c r="F647" s="27"/>
      <c r="X647" s="56" t="str">
        <f t="shared" si="3"/>
        <v/>
      </c>
      <c r="Y647" s="56"/>
    </row>
    <row r="648" spans="1:25" x14ac:dyDescent="0.25">
      <c r="A648" s="23" t="s">
        <v>1248</v>
      </c>
      <c r="B648" s="24" t="s">
        <v>1249</v>
      </c>
      <c r="C648" s="25"/>
      <c r="D648" s="26"/>
      <c r="E648" s="26"/>
      <c r="F648" s="27"/>
      <c r="X648" s="56" t="str">
        <f t="shared" si="3"/>
        <v/>
      </c>
      <c r="Y648" s="56"/>
    </row>
    <row r="649" spans="1:25" x14ac:dyDescent="0.25">
      <c r="A649" s="23" t="s">
        <v>1250</v>
      </c>
      <c r="B649" s="28" t="s">
        <v>4539</v>
      </c>
      <c r="C649" s="25"/>
      <c r="D649" s="26"/>
      <c r="E649" s="26"/>
      <c r="F649" s="27"/>
      <c r="X649" s="56" t="str">
        <f t="shared" si="3"/>
        <v/>
      </c>
      <c r="Y649" s="56"/>
    </row>
    <row r="650" spans="1:25" x14ac:dyDescent="0.25">
      <c r="A650" s="23" t="s">
        <v>1252</v>
      </c>
      <c r="B650" s="29" t="s">
        <v>4540</v>
      </c>
      <c r="C650" s="25"/>
      <c r="D650" s="26"/>
      <c r="E650" s="26"/>
      <c r="F650" s="27"/>
      <c r="X650" s="56" t="str">
        <f t="shared" si="3"/>
        <v/>
      </c>
      <c r="Y650" s="56"/>
    </row>
    <row r="651" spans="1:25" x14ac:dyDescent="0.25">
      <c r="A651" s="23" t="s">
        <v>1254</v>
      </c>
      <c r="B651" s="29" t="s">
        <v>4541</v>
      </c>
      <c r="C651" s="25"/>
      <c r="D651" s="26"/>
      <c r="E651" s="26"/>
      <c r="F651" s="27"/>
      <c r="X651" s="56" t="str">
        <f t="shared" si="3"/>
        <v/>
      </c>
      <c r="Y651" s="56"/>
    </row>
    <row r="652" spans="1:25" x14ac:dyDescent="0.25">
      <c r="A652" s="23" t="s">
        <v>1256</v>
      </c>
      <c r="B652" s="29" t="s">
        <v>4542</v>
      </c>
      <c r="C652" s="25"/>
      <c r="D652" s="26"/>
      <c r="E652" s="26"/>
      <c r="F652" s="27"/>
      <c r="X652" s="56" t="str">
        <f t="shared" si="3"/>
        <v/>
      </c>
      <c r="Y652" s="56"/>
    </row>
    <row r="653" spans="1:25" x14ac:dyDescent="0.25">
      <c r="A653" s="23" t="s">
        <v>1258</v>
      </c>
      <c r="B653" s="29" t="s">
        <v>4543</v>
      </c>
      <c r="C653" s="25"/>
      <c r="D653" s="26"/>
      <c r="E653" s="26"/>
      <c r="F653" s="27"/>
      <c r="X653" s="56" t="str">
        <f t="shared" si="3"/>
        <v/>
      </c>
      <c r="Y653" s="56"/>
    </row>
    <row r="654" spans="1:25" x14ac:dyDescent="0.25">
      <c r="A654" s="47"/>
      <c r="B654" s="19" t="s">
        <v>1260</v>
      </c>
      <c r="C654" s="41">
        <f>SUM(C655:C667)</f>
        <v>0</v>
      </c>
      <c r="D654" s="42"/>
      <c r="E654" s="42"/>
      <c r="F654" s="43"/>
      <c r="X654" s="56" t="str">
        <f t="shared" si="3"/>
        <v/>
      </c>
      <c r="Y654" s="56"/>
    </row>
    <row r="655" spans="1:25" x14ac:dyDescent="0.25">
      <c r="A655" s="23" t="s">
        <v>1261</v>
      </c>
      <c r="B655" s="24" t="s">
        <v>1262</v>
      </c>
      <c r="C655" s="25"/>
      <c r="D655" s="26"/>
      <c r="E655" s="26"/>
      <c r="F655" s="27"/>
      <c r="X655" s="56" t="str">
        <f t="shared" si="3"/>
        <v/>
      </c>
      <c r="Y655" s="56"/>
    </row>
    <row r="656" spans="1:25" x14ac:dyDescent="0.25">
      <c r="A656" s="23" t="s">
        <v>1263</v>
      </c>
      <c r="B656" s="28" t="s">
        <v>1264</v>
      </c>
      <c r="C656" s="25"/>
      <c r="D656" s="26"/>
      <c r="E656" s="26"/>
      <c r="F656" s="27"/>
      <c r="X656" s="56" t="str">
        <f t="shared" si="3"/>
        <v/>
      </c>
      <c r="Y656" s="56"/>
    </row>
    <row r="657" spans="1:25" x14ac:dyDescent="0.25">
      <c r="A657" s="23" t="s">
        <v>1265</v>
      </c>
      <c r="B657" s="28" t="s">
        <v>1266</v>
      </c>
      <c r="C657" s="25"/>
      <c r="D657" s="26"/>
      <c r="E657" s="26"/>
      <c r="F657" s="27"/>
      <c r="X657" s="56" t="str">
        <f t="shared" si="3"/>
        <v/>
      </c>
      <c r="Y657" s="56"/>
    </row>
    <row r="658" spans="1:25" x14ac:dyDescent="0.25">
      <c r="A658" s="23" t="s">
        <v>1267</v>
      </c>
      <c r="B658" s="24" t="s">
        <v>1268</v>
      </c>
      <c r="C658" s="25"/>
      <c r="D658" s="26"/>
      <c r="E658" s="26"/>
      <c r="F658" s="27"/>
      <c r="X658" s="56" t="str">
        <f t="shared" si="3"/>
        <v/>
      </c>
      <c r="Y658" s="56"/>
    </row>
    <row r="659" spans="1:25" x14ac:dyDescent="0.25">
      <c r="A659" s="23" t="s">
        <v>1269</v>
      </c>
      <c r="B659" s="28" t="s">
        <v>1270</v>
      </c>
      <c r="C659" s="25"/>
      <c r="D659" s="26"/>
      <c r="E659" s="26"/>
      <c r="F659" s="27"/>
      <c r="X659" s="56" t="str">
        <f t="shared" si="3"/>
        <v/>
      </c>
      <c r="Y659" s="56"/>
    </row>
    <row r="660" spans="1:25" x14ac:dyDescent="0.25">
      <c r="A660" s="23" t="s">
        <v>1271</v>
      </c>
      <c r="B660" s="28" t="s">
        <v>1272</v>
      </c>
      <c r="C660" s="25"/>
      <c r="D660" s="26"/>
      <c r="E660" s="26"/>
      <c r="F660" s="27"/>
      <c r="X660" s="56" t="str">
        <f t="shared" si="3"/>
        <v/>
      </c>
      <c r="Y660" s="56"/>
    </row>
    <row r="661" spans="1:25" x14ac:dyDescent="0.25">
      <c r="A661" s="23" t="s">
        <v>1273</v>
      </c>
      <c r="B661" s="28" t="s">
        <v>1274</v>
      </c>
      <c r="C661" s="25"/>
      <c r="D661" s="26"/>
      <c r="E661" s="26"/>
      <c r="F661" s="27"/>
      <c r="X661" s="56" t="str">
        <f t="shared" si="3"/>
        <v/>
      </c>
      <c r="Y661" s="56"/>
    </row>
    <row r="662" spans="1:25" x14ac:dyDescent="0.25">
      <c r="A662" s="23" t="s">
        <v>1275</v>
      </c>
      <c r="B662" s="24" t="s">
        <v>1276</v>
      </c>
      <c r="C662" s="25"/>
      <c r="D662" s="26"/>
      <c r="E662" s="26"/>
      <c r="F662" s="27"/>
      <c r="X662" s="56" t="str">
        <f t="shared" si="3"/>
        <v/>
      </c>
      <c r="Y662" s="56"/>
    </row>
    <row r="663" spans="1:25" x14ac:dyDescent="0.25">
      <c r="A663" s="23" t="s">
        <v>1277</v>
      </c>
      <c r="B663" s="24" t="s">
        <v>1278</v>
      </c>
      <c r="C663" s="25"/>
      <c r="D663" s="26"/>
      <c r="E663" s="26"/>
      <c r="F663" s="27"/>
      <c r="X663" s="56" t="str">
        <f t="shared" si="3"/>
        <v/>
      </c>
      <c r="Y663" s="56"/>
    </row>
    <row r="664" spans="1:25" x14ac:dyDescent="0.25">
      <c r="A664" s="23" t="s">
        <v>1279</v>
      </c>
      <c r="B664" s="24" t="s">
        <v>1280</v>
      </c>
      <c r="C664" s="25"/>
      <c r="D664" s="26"/>
      <c r="E664" s="26"/>
      <c r="F664" s="27"/>
      <c r="X664" s="56" t="str">
        <f t="shared" si="3"/>
        <v/>
      </c>
      <c r="Y664" s="56"/>
    </row>
    <row r="665" spans="1:25" x14ac:dyDescent="0.25">
      <c r="A665" s="23" t="s">
        <v>1281</v>
      </c>
      <c r="B665" s="24" t="s">
        <v>1282</v>
      </c>
      <c r="C665" s="25"/>
      <c r="D665" s="26"/>
      <c r="E665" s="26"/>
      <c r="F665" s="27"/>
      <c r="X665" s="56" t="str">
        <f t="shared" si="3"/>
        <v/>
      </c>
      <c r="Y665" s="56"/>
    </row>
    <row r="666" spans="1:25" x14ac:dyDescent="0.25">
      <c r="A666" s="23" t="s">
        <v>1283</v>
      </c>
      <c r="B666" s="24" t="s">
        <v>1284</v>
      </c>
      <c r="C666" s="25"/>
      <c r="D666" s="26"/>
      <c r="E666" s="26"/>
      <c r="F666" s="27"/>
      <c r="X666" s="56" t="str">
        <f t="shared" si="3"/>
        <v/>
      </c>
      <c r="Y666" s="56"/>
    </row>
    <row r="667" spans="1:25" x14ac:dyDescent="0.25">
      <c r="A667" s="23" t="s">
        <v>1285</v>
      </c>
      <c r="B667" s="24" t="s">
        <v>1286</v>
      </c>
      <c r="C667" s="25"/>
      <c r="D667" s="26"/>
      <c r="E667" s="26"/>
      <c r="F667" s="27"/>
      <c r="X667" s="56" t="str">
        <f t="shared" si="3"/>
        <v/>
      </c>
      <c r="Y667" s="56"/>
    </row>
    <row r="668" spans="1:25" ht="15.75" customHeight="1" x14ac:dyDescent="0.25">
      <c r="A668" s="47"/>
      <c r="B668" s="63" t="s">
        <v>1287</v>
      </c>
      <c r="C668" s="41"/>
      <c r="D668" s="42"/>
      <c r="E668" s="42"/>
      <c r="F668" s="43"/>
      <c r="X668" s="56" t="str">
        <f t="shared" si="3"/>
        <v/>
      </c>
      <c r="Y668" s="56"/>
    </row>
    <row r="669" spans="1:25" ht="14.25" customHeight="1" x14ac:dyDescent="0.25">
      <c r="A669" s="47"/>
      <c r="B669" s="59" t="s">
        <v>1288</v>
      </c>
      <c r="C669" s="41"/>
      <c r="D669" s="42"/>
      <c r="E669" s="42"/>
      <c r="F669" s="43"/>
      <c r="X669" s="56" t="str">
        <f t="shared" si="3"/>
        <v/>
      </c>
      <c r="Y669" s="56"/>
    </row>
    <row r="670" spans="1:25" ht="13.5" customHeight="1" x14ac:dyDescent="0.25">
      <c r="A670" s="47"/>
      <c r="B670" s="19" t="s">
        <v>1289</v>
      </c>
      <c r="C670" s="41">
        <f>SUM(C671:C696)</f>
        <v>0</v>
      </c>
      <c r="D670" s="42"/>
      <c r="E670" s="42"/>
      <c r="F670" s="43"/>
      <c r="X670" s="56" t="str">
        <f t="shared" si="3"/>
        <v/>
      </c>
      <c r="Y670" s="56"/>
    </row>
    <row r="671" spans="1:25" x14ac:dyDescent="0.25">
      <c r="A671" s="23" t="s">
        <v>1290</v>
      </c>
      <c r="B671" s="24" t="s">
        <v>1291</v>
      </c>
      <c r="C671" s="25"/>
      <c r="D671" s="26"/>
      <c r="E671" s="26"/>
      <c r="F671" s="27"/>
      <c r="X671" s="56" t="str">
        <f t="shared" si="3"/>
        <v/>
      </c>
      <c r="Y671" s="56"/>
    </row>
    <row r="672" spans="1:25" x14ac:dyDescent="0.25">
      <c r="A672" s="23" t="s">
        <v>1292</v>
      </c>
      <c r="B672" s="24" t="s">
        <v>1293</v>
      </c>
      <c r="C672" s="25"/>
      <c r="D672" s="26"/>
      <c r="E672" s="26"/>
      <c r="F672" s="27"/>
      <c r="X672" s="56" t="str">
        <f t="shared" si="3"/>
        <v/>
      </c>
      <c r="Y672" s="56"/>
    </row>
    <row r="673" spans="1:25" x14ac:dyDescent="0.25">
      <c r="A673" s="23" t="s">
        <v>1294</v>
      </c>
      <c r="B673" s="36" t="s">
        <v>1295</v>
      </c>
      <c r="C673" s="25"/>
      <c r="D673" s="26"/>
      <c r="E673" s="26"/>
      <c r="F673" s="27"/>
      <c r="X673" s="56" t="str">
        <f t="shared" si="3"/>
        <v/>
      </c>
      <c r="Y673" s="56"/>
    </row>
    <row r="674" spans="1:25" x14ac:dyDescent="0.25">
      <c r="A674" s="23"/>
      <c r="B674" s="46" t="s">
        <v>1296</v>
      </c>
      <c r="C674" s="25"/>
      <c r="D674" s="26"/>
      <c r="E674" s="26"/>
      <c r="F674" s="27"/>
      <c r="X674" s="56" t="str">
        <f t="shared" si="3"/>
        <v/>
      </c>
      <c r="Y674" s="56"/>
    </row>
    <row r="675" spans="1:25" ht="24" x14ac:dyDescent="0.25">
      <c r="A675" s="23" t="s">
        <v>1297</v>
      </c>
      <c r="B675" s="28" t="s">
        <v>4544</v>
      </c>
      <c r="C675" s="25"/>
      <c r="D675" s="26"/>
      <c r="E675" s="26"/>
      <c r="F675" s="27"/>
      <c r="X675" s="56" t="str">
        <f t="shared" si="3"/>
        <v/>
      </c>
      <c r="Y675" s="56"/>
    </row>
    <row r="676" spans="1:25" x14ac:dyDescent="0.25">
      <c r="A676" s="23" t="s">
        <v>1299</v>
      </c>
      <c r="B676" s="36" t="s">
        <v>1300</v>
      </c>
      <c r="C676" s="25"/>
      <c r="D676" s="26"/>
      <c r="E676" s="26"/>
      <c r="F676" s="27"/>
      <c r="X676" s="56" t="str">
        <f t="shared" si="3"/>
        <v/>
      </c>
      <c r="Y676" s="56"/>
    </row>
    <row r="677" spans="1:25" x14ac:dyDescent="0.25">
      <c r="A677" s="23"/>
      <c r="B677" s="46" t="s">
        <v>1301</v>
      </c>
      <c r="C677" s="25"/>
      <c r="D677" s="26"/>
      <c r="E677" s="26"/>
      <c r="F677" s="27"/>
      <c r="X677" s="56" t="str">
        <f t="shared" si="3"/>
        <v/>
      </c>
      <c r="Y677" s="56"/>
    </row>
    <row r="678" spans="1:25" x14ac:dyDescent="0.25">
      <c r="A678" s="23" t="s">
        <v>1302</v>
      </c>
      <c r="B678" s="24" t="s">
        <v>1303</v>
      </c>
      <c r="C678" s="25"/>
      <c r="D678" s="26"/>
      <c r="E678" s="26"/>
      <c r="F678" s="27"/>
      <c r="X678" s="56" t="str">
        <f t="shared" si="3"/>
        <v/>
      </c>
      <c r="Y678" s="56"/>
    </row>
    <row r="679" spans="1:25" x14ac:dyDescent="0.25">
      <c r="A679" s="23" t="s">
        <v>1304</v>
      </c>
      <c r="B679" s="24" t="s">
        <v>1305</v>
      </c>
      <c r="C679" s="25"/>
      <c r="D679" s="26"/>
      <c r="E679" s="26"/>
      <c r="F679" s="27"/>
      <c r="X679" s="56" t="str">
        <f t="shared" si="3"/>
        <v/>
      </c>
      <c r="Y679" s="56"/>
    </row>
    <row r="680" spans="1:25" x14ac:dyDescent="0.25">
      <c r="A680" s="23" t="s">
        <v>1306</v>
      </c>
      <c r="B680" s="24" t="s">
        <v>1307</v>
      </c>
      <c r="C680" s="25"/>
      <c r="D680" s="26"/>
      <c r="E680" s="26"/>
      <c r="F680" s="27"/>
      <c r="X680" s="56" t="str">
        <f t="shared" si="3"/>
        <v/>
      </c>
      <c r="Y680" s="56"/>
    </row>
    <row r="681" spans="1:25" x14ac:dyDescent="0.25">
      <c r="A681" s="23" t="s">
        <v>1308</v>
      </c>
      <c r="B681" s="24" t="s">
        <v>1309</v>
      </c>
      <c r="C681" s="25"/>
      <c r="D681" s="26"/>
      <c r="E681" s="26"/>
      <c r="F681" s="27"/>
      <c r="X681" s="56" t="str">
        <f t="shared" si="3"/>
        <v/>
      </c>
      <c r="Y681" s="56"/>
    </row>
    <row r="682" spans="1:25" x14ac:dyDescent="0.25">
      <c r="A682" s="23" t="s">
        <v>1310</v>
      </c>
      <c r="B682" s="36" t="s">
        <v>1311</v>
      </c>
      <c r="C682" s="25"/>
      <c r="D682" s="26"/>
      <c r="E682" s="26"/>
      <c r="F682" s="27"/>
      <c r="X682" s="56" t="str">
        <f t="shared" si="3"/>
        <v/>
      </c>
      <c r="Y682" s="56"/>
    </row>
    <row r="683" spans="1:25" x14ac:dyDescent="0.25">
      <c r="A683" s="23"/>
      <c r="B683" s="46" t="s">
        <v>1312</v>
      </c>
      <c r="C683" s="25"/>
      <c r="D683" s="26"/>
      <c r="E683" s="26"/>
      <c r="F683" s="27"/>
      <c r="X683" s="56" t="str">
        <f t="shared" si="3"/>
        <v/>
      </c>
      <c r="Y683" s="56"/>
    </row>
    <row r="684" spans="1:25" x14ac:dyDescent="0.25">
      <c r="A684" s="23" t="s">
        <v>1313</v>
      </c>
      <c r="B684" s="24" t="s">
        <v>1314</v>
      </c>
      <c r="C684" s="25"/>
      <c r="D684" s="26"/>
      <c r="E684" s="26"/>
      <c r="F684" s="27"/>
      <c r="X684" s="56" t="str">
        <f t="shared" si="3"/>
        <v/>
      </c>
      <c r="Y684" s="56"/>
    </row>
    <row r="685" spans="1:25" x14ac:dyDescent="0.25">
      <c r="A685" s="23" t="s">
        <v>1315</v>
      </c>
      <c r="B685" s="24" t="s">
        <v>1316</v>
      </c>
      <c r="C685" s="25"/>
      <c r="D685" s="26"/>
      <c r="E685" s="26"/>
      <c r="F685" s="27"/>
      <c r="X685" s="56" t="str">
        <f t="shared" si="3"/>
        <v/>
      </c>
      <c r="Y685" s="56"/>
    </row>
    <row r="686" spans="1:25" x14ac:dyDescent="0.25">
      <c r="A686" s="23" t="s">
        <v>1317</v>
      </c>
      <c r="B686" s="24" t="s">
        <v>1318</v>
      </c>
      <c r="C686" s="25"/>
      <c r="D686" s="26"/>
      <c r="E686" s="26"/>
      <c r="F686" s="27"/>
      <c r="X686" s="56" t="str">
        <f t="shared" si="3"/>
        <v/>
      </c>
      <c r="Y686" s="56"/>
    </row>
    <row r="687" spans="1:25" x14ac:dyDescent="0.25">
      <c r="A687" s="23" t="s">
        <v>1319</v>
      </c>
      <c r="B687" s="24" t="s">
        <v>1320</v>
      </c>
      <c r="C687" s="25"/>
      <c r="D687" s="26"/>
      <c r="E687" s="26"/>
      <c r="F687" s="27"/>
      <c r="X687" s="56" t="str">
        <f t="shared" si="3"/>
        <v/>
      </c>
      <c r="Y687" s="56"/>
    </row>
    <row r="688" spans="1:25" ht="24" x14ac:dyDescent="0.25">
      <c r="A688" s="23" t="s">
        <v>1321</v>
      </c>
      <c r="B688" s="28" t="s">
        <v>4545</v>
      </c>
      <c r="C688" s="25"/>
      <c r="D688" s="26"/>
      <c r="E688" s="26"/>
      <c r="F688" s="27"/>
      <c r="X688" s="56" t="str">
        <f t="shared" si="3"/>
        <v/>
      </c>
      <c r="Y688" s="56"/>
    </row>
    <row r="689" spans="1:25" x14ac:dyDescent="0.25">
      <c r="A689" s="23" t="s">
        <v>1323</v>
      </c>
      <c r="B689" s="24" t="s">
        <v>1324</v>
      </c>
      <c r="C689" s="25"/>
      <c r="D689" s="26"/>
      <c r="E689" s="26"/>
      <c r="F689" s="27"/>
      <c r="X689" s="56" t="str">
        <f t="shared" si="3"/>
        <v/>
      </c>
      <c r="Y689" s="56"/>
    </row>
    <row r="690" spans="1:25" ht="24" x14ac:dyDescent="0.25">
      <c r="A690" s="23" t="s">
        <v>1325</v>
      </c>
      <c r="B690" s="29" t="s">
        <v>4546</v>
      </c>
      <c r="C690" s="25"/>
      <c r="D690" s="26"/>
      <c r="E690" s="26"/>
      <c r="F690" s="27"/>
      <c r="X690" s="56" t="str">
        <f t="shared" si="3"/>
        <v/>
      </c>
      <c r="Y690" s="56"/>
    </row>
    <row r="691" spans="1:25" x14ac:dyDescent="0.25">
      <c r="A691" s="23"/>
      <c r="B691" s="46" t="s">
        <v>1327</v>
      </c>
      <c r="C691" s="25"/>
      <c r="D691" s="26"/>
      <c r="E691" s="26"/>
      <c r="F691" s="27"/>
      <c r="X691" s="56" t="str">
        <f t="shared" si="3"/>
        <v/>
      </c>
      <c r="Y691" s="56"/>
    </row>
    <row r="692" spans="1:25" x14ac:dyDescent="0.25">
      <c r="A692" s="23" t="s">
        <v>1328</v>
      </c>
      <c r="B692" s="24" t="s">
        <v>1329</v>
      </c>
      <c r="C692" s="25"/>
      <c r="D692" s="26"/>
      <c r="E692" s="26"/>
      <c r="F692" s="27"/>
      <c r="X692" s="56" t="str">
        <f t="shared" si="3"/>
        <v/>
      </c>
      <c r="Y692" s="56"/>
    </row>
    <row r="693" spans="1:25" x14ac:dyDescent="0.25">
      <c r="A693" s="23" t="s">
        <v>1330</v>
      </c>
      <c r="B693" s="24" t="s">
        <v>1331</v>
      </c>
      <c r="C693" s="25"/>
      <c r="D693" s="26"/>
      <c r="E693" s="26"/>
      <c r="F693" s="27"/>
      <c r="X693" s="56" t="str">
        <f t="shared" si="3"/>
        <v/>
      </c>
      <c r="Y693" s="56"/>
    </row>
    <row r="694" spans="1:25" x14ac:dyDescent="0.25">
      <c r="A694" s="23" t="s">
        <v>1332</v>
      </c>
      <c r="B694" s="24" t="s">
        <v>1333</v>
      </c>
      <c r="C694" s="25"/>
      <c r="D694" s="26"/>
      <c r="E694" s="26"/>
      <c r="F694" s="27"/>
      <c r="X694" s="56" t="str">
        <f t="shared" si="3"/>
        <v/>
      </c>
      <c r="Y694" s="56"/>
    </row>
    <row r="695" spans="1:25" x14ac:dyDescent="0.25">
      <c r="A695" s="23" t="s">
        <v>1334</v>
      </c>
      <c r="B695" s="24" t="s">
        <v>1335</v>
      </c>
      <c r="C695" s="25"/>
      <c r="D695" s="26"/>
      <c r="E695" s="26"/>
      <c r="F695" s="27"/>
      <c r="X695" s="56" t="str">
        <f t="shared" ref="X695:X758" si="4">IF(D695&gt;C695,1,"")</f>
        <v/>
      </c>
      <c r="Y695" s="56"/>
    </row>
    <row r="696" spans="1:25" x14ac:dyDescent="0.25">
      <c r="A696" s="23" t="s">
        <v>1336</v>
      </c>
      <c r="B696" s="36" t="s">
        <v>1337</v>
      </c>
      <c r="C696" s="25"/>
      <c r="D696" s="26"/>
      <c r="E696" s="26"/>
      <c r="F696" s="27"/>
      <c r="X696" s="56" t="str">
        <f t="shared" si="4"/>
        <v/>
      </c>
      <c r="Y696" s="56"/>
    </row>
    <row r="697" spans="1:25" x14ac:dyDescent="0.25">
      <c r="A697" s="47"/>
      <c r="B697" s="19" t="s">
        <v>1338</v>
      </c>
      <c r="C697" s="41">
        <f>SUM(C698:C714)</f>
        <v>0</v>
      </c>
      <c r="D697" s="42"/>
      <c r="E697" s="42"/>
      <c r="F697" s="43"/>
      <c r="X697" s="56" t="str">
        <f t="shared" si="4"/>
        <v/>
      </c>
      <c r="Y697" s="56"/>
    </row>
    <row r="698" spans="1:25" x14ac:dyDescent="0.25">
      <c r="A698" s="23" t="s">
        <v>1339</v>
      </c>
      <c r="B698" s="24" t="s">
        <v>1340</v>
      </c>
      <c r="C698" s="25"/>
      <c r="D698" s="26"/>
      <c r="E698" s="26"/>
      <c r="F698" s="27"/>
      <c r="X698" s="56" t="str">
        <f t="shared" si="4"/>
        <v/>
      </c>
      <c r="Y698" s="56"/>
    </row>
    <row r="699" spans="1:25" x14ac:dyDescent="0.25">
      <c r="A699" s="23" t="s">
        <v>1341</v>
      </c>
      <c r="B699" s="36" t="s">
        <v>1342</v>
      </c>
      <c r="C699" s="25"/>
      <c r="D699" s="26"/>
      <c r="E699" s="26"/>
      <c r="F699" s="27"/>
      <c r="X699" s="56" t="str">
        <f t="shared" si="4"/>
        <v/>
      </c>
      <c r="Y699" s="56"/>
    </row>
    <row r="700" spans="1:25" x14ac:dyDescent="0.25">
      <c r="A700" s="23"/>
      <c r="B700" s="46" t="s">
        <v>1343</v>
      </c>
      <c r="C700" s="25"/>
      <c r="D700" s="26"/>
      <c r="E700" s="26"/>
      <c r="F700" s="27"/>
      <c r="X700" s="56" t="str">
        <f t="shared" si="4"/>
        <v/>
      </c>
      <c r="Y700" s="56"/>
    </row>
    <row r="701" spans="1:25" x14ac:dyDescent="0.25">
      <c r="A701" s="23" t="s">
        <v>1344</v>
      </c>
      <c r="B701" s="24" t="s">
        <v>1345</v>
      </c>
      <c r="C701" s="25"/>
      <c r="D701" s="26"/>
      <c r="E701" s="26"/>
      <c r="F701" s="27"/>
      <c r="X701" s="56" t="str">
        <f t="shared" si="4"/>
        <v/>
      </c>
      <c r="Y701" s="56"/>
    </row>
    <row r="702" spans="1:25" ht="35.25" x14ac:dyDescent="0.25">
      <c r="A702" s="23" t="s">
        <v>1346</v>
      </c>
      <c r="B702" s="29" t="s">
        <v>4547</v>
      </c>
      <c r="C702" s="25"/>
      <c r="D702" s="26"/>
      <c r="E702" s="26"/>
      <c r="F702" s="27"/>
      <c r="X702" s="56" t="str">
        <f t="shared" si="4"/>
        <v/>
      </c>
      <c r="Y702" s="56"/>
    </row>
    <row r="703" spans="1:25" x14ac:dyDescent="0.25">
      <c r="A703" s="23"/>
      <c r="B703" s="46" t="s">
        <v>1348</v>
      </c>
      <c r="C703" s="25"/>
      <c r="D703" s="26"/>
      <c r="E703" s="26"/>
      <c r="F703" s="27"/>
      <c r="X703" s="56" t="str">
        <f t="shared" si="4"/>
        <v/>
      </c>
      <c r="Y703" s="56"/>
    </row>
    <row r="704" spans="1:25" ht="24" x14ac:dyDescent="0.25">
      <c r="A704" s="23" t="s">
        <v>1349</v>
      </c>
      <c r="B704" s="28" t="s">
        <v>4548</v>
      </c>
      <c r="C704" s="25"/>
      <c r="D704" s="26"/>
      <c r="E704" s="26"/>
      <c r="F704" s="27"/>
      <c r="X704" s="56" t="str">
        <f t="shared" si="4"/>
        <v/>
      </c>
      <c r="Y704" s="56"/>
    </row>
    <row r="705" spans="1:25" ht="24" x14ac:dyDescent="0.25">
      <c r="A705" s="23" t="s">
        <v>1351</v>
      </c>
      <c r="B705" s="29" t="s">
        <v>4549</v>
      </c>
      <c r="C705" s="25"/>
      <c r="D705" s="26"/>
      <c r="E705" s="26"/>
      <c r="F705" s="27"/>
      <c r="X705" s="56" t="str">
        <f t="shared" si="4"/>
        <v/>
      </c>
      <c r="Y705" s="56"/>
    </row>
    <row r="706" spans="1:25" x14ac:dyDescent="0.25">
      <c r="A706" s="23"/>
      <c r="B706" s="46" t="s">
        <v>1353</v>
      </c>
      <c r="C706" s="25"/>
      <c r="D706" s="26"/>
      <c r="E706" s="26"/>
      <c r="F706" s="27"/>
      <c r="X706" s="56" t="str">
        <f t="shared" si="4"/>
        <v/>
      </c>
      <c r="Y706" s="56"/>
    </row>
    <row r="707" spans="1:25" ht="24" x14ac:dyDescent="0.25">
      <c r="A707" s="23" t="s">
        <v>1354</v>
      </c>
      <c r="B707" s="28" t="s">
        <v>4550</v>
      </c>
      <c r="C707" s="25"/>
      <c r="D707" s="26"/>
      <c r="E707" s="26"/>
      <c r="F707" s="27"/>
      <c r="X707" s="56" t="str">
        <f t="shared" si="4"/>
        <v/>
      </c>
      <c r="Y707" s="56"/>
    </row>
    <row r="708" spans="1:25" ht="24" x14ac:dyDescent="0.25">
      <c r="A708" s="23" t="s">
        <v>1356</v>
      </c>
      <c r="B708" s="28" t="s">
        <v>4551</v>
      </c>
      <c r="C708" s="25"/>
      <c r="D708" s="26"/>
      <c r="E708" s="26"/>
      <c r="F708" s="27"/>
      <c r="X708" s="56" t="str">
        <f t="shared" si="4"/>
        <v/>
      </c>
      <c r="Y708" s="56"/>
    </row>
    <row r="709" spans="1:25" x14ac:dyDescent="0.25">
      <c r="A709" s="23" t="s">
        <v>1358</v>
      </c>
      <c r="B709" s="28" t="s">
        <v>4552</v>
      </c>
      <c r="C709" s="25"/>
      <c r="D709" s="26"/>
      <c r="E709" s="26"/>
      <c r="F709" s="27"/>
      <c r="X709" s="56" t="str">
        <f t="shared" si="4"/>
        <v/>
      </c>
      <c r="Y709" s="56"/>
    </row>
    <row r="710" spans="1:25" x14ac:dyDescent="0.25">
      <c r="A710" s="23" t="s">
        <v>1360</v>
      </c>
      <c r="B710" s="24" t="s">
        <v>1361</v>
      </c>
      <c r="C710" s="25"/>
      <c r="D710" s="26"/>
      <c r="E710" s="26"/>
      <c r="F710" s="27"/>
      <c r="X710" s="56" t="str">
        <f t="shared" si="4"/>
        <v/>
      </c>
      <c r="Y710" s="56"/>
    </row>
    <row r="711" spans="1:25" ht="24" x14ac:dyDescent="0.25">
      <c r="A711" s="23" t="s">
        <v>1362</v>
      </c>
      <c r="B711" s="28" t="s">
        <v>4553</v>
      </c>
      <c r="C711" s="25"/>
      <c r="D711" s="26"/>
      <c r="E711" s="26"/>
      <c r="F711" s="27"/>
      <c r="X711" s="56" t="str">
        <f t="shared" si="4"/>
        <v/>
      </c>
      <c r="Y711" s="56"/>
    </row>
    <row r="712" spans="1:25" ht="24" x14ac:dyDescent="0.25">
      <c r="A712" s="23" t="s">
        <v>1364</v>
      </c>
      <c r="B712" s="29" t="s">
        <v>4554</v>
      </c>
      <c r="C712" s="25"/>
      <c r="D712" s="26"/>
      <c r="E712" s="26"/>
      <c r="F712" s="27"/>
      <c r="X712" s="56" t="str">
        <f t="shared" si="4"/>
        <v/>
      </c>
      <c r="Y712" s="56"/>
    </row>
    <row r="713" spans="1:25" x14ac:dyDescent="0.25">
      <c r="A713" s="23"/>
      <c r="B713" s="46" t="s">
        <v>1366</v>
      </c>
      <c r="C713" s="25"/>
      <c r="D713" s="26"/>
      <c r="E713" s="26"/>
      <c r="F713" s="27"/>
      <c r="X713" s="56" t="str">
        <f t="shared" si="4"/>
        <v/>
      </c>
      <c r="Y713" s="56"/>
    </row>
    <row r="714" spans="1:25" ht="24" x14ac:dyDescent="0.25">
      <c r="A714" s="23" t="s">
        <v>1367</v>
      </c>
      <c r="B714" s="29" t="s">
        <v>4555</v>
      </c>
      <c r="C714" s="25"/>
      <c r="D714" s="26"/>
      <c r="E714" s="26"/>
      <c r="F714" s="27"/>
      <c r="X714" s="56" t="str">
        <f t="shared" si="4"/>
        <v/>
      </c>
      <c r="Y714" s="56"/>
    </row>
    <row r="715" spans="1:25" x14ac:dyDescent="0.25">
      <c r="A715" s="47"/>
      <c r="B715" s="54" t="s">
        <v>1369</v>
      </c>
      <c r="C715" s="41"/>
      <c r="D715" s="42"/>
      <c r="E715" s="42"/>
      <c r="F715" s="43"/>
      <c r="X715" s="56" t="str">
        <f t="shared" si="4"/>
        <v/>
      </c>
      <c r="Y715" s="56"/>
    </row>
    <row r="716" spans="1:25" x14ac:dyDescent="0.25">
      <c r="A716" s="47"/>
      <c r="B716" s="55" t="s">
        <v>1370</v>
      </c>
      <c r="C716" s="41">
        <f>SUM(C717:C721)</f>
        <v>0</v>
      </c>
      <c r="D716" s="42"/>
      <c r="E716" s="42"/>
      <c r="F716" s="43"/>
      <c r="X716" s="56" t="str">
        <f t="shared" si="4"/>
        <v/>
      </c>
      <c r="Y716" s="56"/>
    </row>
    <row r="717" spans="1:25" x14ac:dyDescent="0.25">
      <c r="A717" s="23" t="s">
        <v>1371</v>
      </c>
      <c r="B717" s="24" t="s">
        <v>1372</v>
      </c>
      <c r="C717" s="25"/>
      <c r="D717" s="26"/>
      <c r="E717" s="26"/>
      <c r="F717" s="27"/>
      <c r="X717" s="56" t="str">
        <f t="shared" si="4"/>
        <v/>
      </c>
      <c r="Y717" s="56"/>
    </row>
    <row r="718" spans="1:25" x14ac:dyDescent="0.25">
      <c r="A718" s="23" t="s">
        <v>1373</v>
      </c>
      <c r="B718" s="24" t="s">
        <v>1374</v>
      </c>
      <c r="C718" s="25"/>
      <c r="D718" s="26"/>
      <c r="E718" s="26"/>
      <c r="F718" s="27"/>
      <c r="X718" s="56" t="str">
        <f t="shared" si="4"/>
        <v/>
      </c>
      <c r="Y718" s="56"/>
    </row>
    <row r="719" spans="1:25" x14ac:dyDescent="0.25">
      <c r="A719" s="23" t="s">
        <v>1375</v>
      </c>
      <c r="B719" s="24" t="s">
        <v>1376</v>
      </c>
      <c r="C719" s="25"/>
      <c r="D719" s="26"/>
      <c r="E719" s="26"/>
      <c r="F719" s="27"/>
      <c r="X719" s="56" t="str">
        <f t="shared" si="4"/>
        <v/>
      </c>
      <c r="Y719" s="56"/>
    </row>
    <row r="720" spans="1:25" x14ac:dyDescent="0.25">
      <c r="A720" s="23" t="s">
        <v>1377</v>
      </c>
      <c r="B720" s="24" t="s">
        <v>1378</v>
      </c>
      <c r="C720" s="25"/>
      <c r="D720" s="26"/>
      <c r="E720" s="26"/>
      <c r="F720" s="27"/>
      <c r="X720" s="56" t="str">
        <f t="shared" si="4"/>
        <v/>
      </c>
      <c r="Y720" s="56"/>
    </row>
    <row r="721" spans="1:25" x14ac:dyDescent="0.25">
      <c r="A721" s="23" t="s">
        <v>1379</v>
      </c>
      <c r="B721" s="36" t="s">
        <v>1380</v>
      </c>
      <c r="C721" s="25"/>
      <c r="D721" s="26"/>
      <c r="E721" s="26"/>
      <c r="F721" s="27"/>
      <c r="X721" s="56" t="str">
        <f t="shared" si="4"/>
        <v/>
      </c>
      <c r="Y721" s="56"/>
    </row>
    <row r="722" spans="1:25" x14ac:dyDescent="0.25">
      <c r="A722" s="47"/>
      <c r="B722" s="64" t="s">
        <v>1381</v>
      </c>
      <c r="C722" s="41"/>
      <c r="D722" s="42"/>
      <c r="E722" s="42"/>
      <c r="F722" s="43"/>
      <c r="X722" s="56" t="str">
        <f t="shared" si="4"/>
        <v/>
      </c>
      <c r="Y722" s="56"/>
    </row>
    <row r="723" spans="1:25" x14ac:dyDescent="0.25">
      <c r="A723" s="47"/>
      <c r="B723" s="65" t="s">
        <v>1382</v>
      </c>
      <c r="C723" s="41">
        <f>SUM(C724:C725)</f>
        <v>0</v>
      </c>
      <c r="D723" s="42"/>
      <c r="E723" s="42"/>
      <c r="F723" s="43"/>
      <c r="X723" s="56" t="str">
        <f t="shared" si="4"/>
        <v/>
      </c>
      <c r="Y723" s="56"/>
    </row>
    <row r="724" spans="1:25" x14ac:dyDescent="0.25">
      <c r="A724" s="23" t="s">
        <v>1383</v>
      </c>
      <c r="B724" s="66" t="s">
        <v>1384</v>
      </c>
      <c r="C724" s="25"/>
      <c r="D724" s="26"/>
      <c r="E724" s="26"/>
      <c r="F724" s="27"/>
      <c r="X724" s="56" t="str">
        <f t="shared" si="4"/>
        <v/>
      </c>
      <c r="Y724" s="56"/>
    </row>
    <row r="725" spans="1:25" x14ac:dyDescent="0.25">
      <c r="A725" s="23" t="s">
        <v>1385</v>
      </c>
      <c r="B725" s="36" t="s">
        <v>1386</v>
      </c>
      <c r="C725" s="25"/>
      <c r="D725" s="26"/>
      <c r="E725" s="26"/>
      <c r="F725" s="27"/>
      <c r="X725" s="56" t="str">
        <f t="shared" si="4"/>
        <v/>
      </c>
      <c r="Y725" s="56"/>
    </row>
    <row r="726" spans="1:25" ht="27" customHeight="1" x14ac:dyDescent="0.25">
      <c r="A726" s="47"/>
      <c r="B726" s="19" t="s">
        <v>1387</v>
      </c>
      <c r="C726" s="41">
        <f>SUM(C727:C742)</f>
        <v>0</v>
      </c>
      <c r="D726" s="42"/>
      <c r="E726" s="42"/>
      <c r="F726" s="43"/>
      <c r="X726" s="56" t="str">
        <f t="shared" si="4"/>
        <v/>
      </c>
      <c r="Y726" s="56"/>
    </row>
    <row r="727" spans="1:25" x14ac:dyDescent="0.25">
      <c r="A727" s="23" t="s">
        <v>1388</v>
      </c>
      <c r="B727" s="24" t="s">
        <v>1389</v>
      </c>
      <c r="C727" s="25"/>
      <c r="D727" s="26"/>
      <c r="E727" s="26"/>
      <c r="F727" s="27"/>
      <c r="X727" s="56" t="str">
        <f t="shared" si="4"/>
        <v/>
      </c>
      <c r="Y727" s="56"/>
    </row>
    <row r="728" spans="1:25" x14ac:dyDescent="0.25">
      <c r="A728" s="23" t="s">
        <v>1390</v>
      </c>
      <c r="B728" s="24" t="s">
        <v>1391</v>
      </c>
      <c r="C728" s="25"/>
      <c r="D728" s="26"/>
      <c r="E728" s="26"/>
      <c r="F728" s="27"/>
      <c r="X728" s="56" t="str">
        <f t="shared" si="4"/>
        <v/>
      </c>
      <c r="Y728" s="56"/>
    </row>
    <row r="729" spans="1:25" x14ac:dyDescent="0.25">
      <c r="A729" s="23" t="s">
        <v>1392</v>
      </c>
      <c r="B729" s="24" t="s">
        <v>1393</v>
      </c>
      <c r="C729" s="25"/>
      <c r="D729" s="26"/>
      <c r="E729" s="26"/>
      <c r="F729" s="27"/>
      <c r="X729" s="56" t="str">
        <f t="shared" si="4"/>
        <v/>
      </c>
      <c r="Y729" s="56"/>
    </row>
    <row r="730" spans="1:25" ht="24" x14ac:dyDescent="0.25">
      <c r="A730" s="23" t="s">
        <v>1394</v>
      </c>
      <c r="B730" s="28" t="s">
        <v>4556</v>
      </c>
      <c r="C730" s="25"/>
      <c r="D730" s="26"/>
      <c r="E730" s="26"/>
      <c r="F730" s="27"/>
      <c r="X730" s="56" t="str">
        <f t="shared" si="4"/>
        <v/>
      </c>
      <c r="Y730" s="56"/>
    </row>
    <row r="731" spans="1:25" x14ac:dyDescent="0.25">
      <c r="A731" s="23" t="s">
        <v>1396</v>
      </c>
      <c r="B731" s="24" t="s">
        <v>1397</v>
      </c>
      <c r="C731" s="25"/>
      <c r="D731" s="26"/>
      <c r="E731" s="26"/>
      <c r="F731" s="27"/>
      <c r="X731" s="56" t="str">
        <f t="shared" si="4"/>
        <v/>
      </c>
      <c r="Y731" s="56"/>
    </row>
    <row r="732" spans="1:25" x14ac:dyDescent="0.25">
      <c r="A732" s="23" t="s">
        <v>1398</v>
      </c>
      <c r="B732" s="24" t="s">
        <v>1399</v>
      </c>
      <c r="C732" s="25"/>
      <c r="D732" s="26"/>
      <c r="E732" s="26"/>
      <c r="F732" s="27"/>
      <c r="X732" s="56" t="str">
        <f t="shared" si="4"/>
        <v/>
      </c>
      <c r="Y732" s="56"/>
    </row>
    <row r="733" spans="1:25" x14ac:dyDescent="0.25">
      <c r="A733" s="23" t="s">
        <v>1400</v>
      </c>
      <c r="B733" s="24" t="s">
        <v>1401</v>
      </c>
      <c r="C733" s="25"/>
      <c r="D733" s="26"/>
      <c r="E733" s="26"/>
      <c r="F733" s="27"/>
      <c r="X733" s="56" t="str">
        <f t="shared" si="4"/>
        <v/>
      </c>
      <c r="Y733" s="56"/>
    </row>
    <row r="734" spans="1:25" x14ac:dyDescent="0.25">
      <c r="A734" s="23" t="s">
        <v>1402</v>
      </c>
      <c r="B734" s="24" t="s">
        <v>1403</v>
      </c>
      <c r="C734" s="25"/>
      <c r="D734" s="26"/>
      <c r="E734" s="26"/>
      <c r="F734" s="27"/>
      <c r="X734" s="56" t="str">
        <f t="shared" si="4"/>
        <v/>
      </c>
      <c r="Y734" s="56"/>
    </row>
    <row r="735" spans="1:25" x14ac:dyDescent="0.25">
      <c r="A735" s="23" t="s">
        <v>1404</v>
      </c>
      <c r="B735" s="24" t="s">
        <v>1405</v>
      </c>
      <c r="C735" s="25"/>
      <c r="D735" s="26"/>
      <c r="E735" s="26"/>
      <c r="F735" s="27"/>
      <c r="X735" s="56" t="str">
        <f t="shared" si="4"/>
        <v/>
      </c>
      <c r="Y735" s="56"/>
    </row>
    <row r="736" spans="1:25" x14ac:dyDescent="0.25">
      <c r="A736" s="23" t="s">
        <v>1406</v>
      </c>
      <c r="B736" s="24" t="s">
        <v>1407</v>
      </c>
      <c r="C736" s="25"/>
      <c r="D736" s="26"/>
      <c r="E736" s="26"/>
      <c r="F736" s="27"/>
      <c r="X736" s="56" t="str">
        <f t="shared" si="4"/>
        <v/>
      </c>
      <c r="Y736" s="56"/>
    </row>
    <row r="737" spans="1:25" x14ac:dyDescent="0.25">
      <c r="A737" s="23" t="s">
        <v>1408</v>
      </c>
      <c r="B737" s="24" t="s">
        <v>1409</v>
      </c>
      <c r="C737" s="25"/>
      <c r="D737" s="26"/>
      <c r="E737" s="26"/>
      <c r="F737" s="27"/>
      <c r="X737" s="56" t="str">
        <f t="shared" si="4"/>
        <v/>
      </c>
      <c r="Y737" s="56"/>
    </row>
    <row r="738" spans="1:25" x14ac:dyDescent="0.25">
      <c r="A738" s="23" t="s">
        <v>1410</v>
      </c>
      <c r="B738" s="24" t="s">
        <v>1411</v>
      </c>
      <c r="C738" s="25"/>
      <c r="D738" s="26"/>
      <c r="E738" s="26"/>
      <c r="F738" s="27"/>
      <c r="X738" s="56" t="str">
        <f t="shared" si="4"/>
        <v/>
      </c>
      <c r="Y738" s="56"/>
    </row>
    <row r="739" spans="1:25" x14ac:dyDescent="0.25">
      <c r="A739" s="23" t="s">
        <v>1412</v>
      </c>
      <c r="B739" s="24" t="s">
        <v>1413</v>
      </c>
      <c r="C739" s="25"/>
      <c r="D739" s="26"/>
      <c r="E739" s="26"/>
      <c r="F739" s="27"/>
      <c r="X739" s="56" t="str">
        <f t="shared" si="4"/>
        <v/>
      </c>
      <c r="Y739" s="56"/>
    </row>
    <row r="740" spans="1:25" ht="24" x14ac:dyDescent="0.25">
      <c r="A740" s="23" t="s">
        <v>1414</v>
      </c>
      <c r="B740" s="28" t="s">
        <v>4557</v>
      </c>
      <c r="C740" s="25"/>
      <c r="D740" s="26"/>
      <c r="E740" s="26"/>
      <c r="F740" s="27"/>
      <c r="X740" s="56" t="str">
        <f t="shared" si="4"/>
        <v/>
      </c>
      <c r="Y740" s="56"/>
    </row>
    <row r="741" spans="1:25" x14ac:dyDescent="0.25">
      <c r="A741" s="23" t="s">
        <v>1416</v>
      </c>
      <c r="B741" s="24" t="s">
        <v>1417</v>
      </c>
      <c r="C741" s="25"/>
      <c r="D741" s="26"/>
      <c r="E741" s="26"/>
      <c r="F741" s="27"/>
      <c r="X741" s="56" t="str">
        <f t="shared" si="4"/>
        <v/>
      </c>
      <c r="Y741" s="56"/>
    </row>
    <row r="742" spans="1:25" x14ac:dyDescent="0.25">
      <c r="A742" s="23" t="s">
        <v>1418</v>
      </c>
      <c r="B742" s="36" t="s">
        <v>1419</v>
      </c>
      <c r="C742" s="25"/>
      <c r="D742" s="26"/>
      <c r="E742" s="26"/>
      <c r="F742" s="27"/>
      <c r="X742" s="56" t="str">
        <f t="shared" si="4"/>
        <v/>
      </c>
      <c r="Y742" s="56"/>
    </row>
    <row r="743" spans="1:25" x14ac:dyDescent="0.25">
      <c r="A743" s="47"/>
      <c r="B743" s="19" t="s">
        <v>1420</v>
      </c>
      <c r="C743" s="41">
        <f>SUM(C744:C759)</f>
        <v>0</v>
      </c>
      <c r="D743" s="42"/>
      <c r="E743" s="42"/>
      <c r="F743" s="43"/>
      <c r="X743" s="56" t="str">
        <f t="shared" si="4"/>
        <v/>
      </c>
      <c r="Y743" s="56"/>
    </row>
    <row r="744" spans="1:25" x14ac:dyDescent="0.25">
      <c r="A744" s="23" t="s">
        <v>1421</v>
      </c>
      <c r="B744" s="24" t="s">
        <v>1389</v>
      </c>
      <c r="C744" s="25"/>
      <c r="D744" s="26"/>
      <c r="E744" s="26"/>
      <c r="F744" s="27"/>
      <c r="X744" s="56" t="str">
        <f t="shared" si="4"/>
        <v/>
      </c>
      <c r="Y744" s="56"/>
    </row>
    <row r="745" spans="1:25" x14ac:dyDescent="0.25">
      <c r="A745" s="23" t="s">
        <v>1422</v>
      </c>
      <c r="B745" s="24" t="s">
        <v>1391</v>
      </c>
      <c r="C745" s="25"/>
      <c r="D745" s="26"/>
      <c r="E745" s="26"/>
      <c r="F745" s="27"/>
      <c r="X745" s="56" t="str">
        <f t="shared" si="4"/>
        <v/>
      </c>
      <c r="Y745" s="56"/>
    </row>
    <row r="746" spans="1:25" ht="24" x14ac:dyDescent="0.25">
      <c r="A746" s="23" t="s">
        <v>1423</v>
      </c>
      <c r="B746" s="28" t="s">
        <v>4558</v>
      </c>
      <c r="C746" s="25"/>
      <c r="D746" s="26"/>
      <c r="E746" s="26"/>
      <c r="F746" s="27"/>
      <c r="X746" s="56" t="str">
        <f t="shared" si="4"/>
        <v/>
      </c>
      <c r="Y746" s="56"/>
    </row>
    <row r="747" spans="1:25" x14ac:dyDescent="0.25">
      <c r="A747" s="23" t="s">
        <v>1425</v>
      </c>
      <c r="B747" s="24" t="s">
        <v>1393</v>
      </c>
      <c r="C747" s="25"/>
      <c r="D747" s="26"/>
      <c r="E747" s="26"/>
      <c r="F747" s="27"/>
      <c r="X747" s="56" t="str">
        <f t="shared" si="4"/>
        <v/>
      </c>
      <c r="Y747" s="56"/>
    </row>
    <row r="748" spans="1:25" x14ac:dyDescent="0.25">
      <c r="A748" s="23" t="s">
        <v>1426</v>
      </c>
      <c r="B748" s="24" t="s">
        <v>1397</v>
      </c>
      <c r="C748" s="25"/>
      <c r="D748" s="26"/>
      <c r="E748" s="26"/>
      <c r="F748" s="27"/>
      <c r="X748" s="56" t="str">
        <f t="shared" si="4"/>
        <v/>
      </c>
      <c r="Y748" s="56"/>
    </row>
    <row r="749" spans="1:25" x14ac:dyDescent="0.25">
      <c r="A749" s="23" t="s">
        <v>1427</v>
      </c>
      <c r="B749" s="24" t="s">
        <v>1428</v>
      </c>
      <c r="C749" s="25"/>
      <c r="D749" s="26"/>
      <c r="E749" s="26"/>
      <c r="F749" s="27"/>
      <c r="X749" s="56" t="str">
        <f t="shared" si="4"/>
        <v/>
      </c>
      <c r="Y749" s="56"/>
    </row>
    <row r="750" spans="1:25" x14ac:dyDescent="0.25">
      <c r="A750" s="23" t="s">
        <v>1429</v>
      </c>
      <c r="B750" s="24" t="s">
        <v>1401</v>
      </c>
      <c r="C750" s="25"/>
      <c r="D750" s="26"/>
      <c r="E750" s="26"/>
      <c r="F750" s="27"/>
      <c r="X750" s="56" t="str">
        <f t="shared" si="4"/>
        <v/>
      </c>
      <c r="Y750" s="56"/>
    </row>
    <row r="751" spans="1:25" x14ac:dyDescent="0.25">
      <c r="A751" s="23" t="s">
        <v>1430</v>
      </c>
      <c r="B751" s="24" t="s">
        <v>1403</v>
      </c>
      <c r="C751" s="25"/>
      <c r="D751" s="26"/>
      <c r="E751" s="26"/>
      <c r="F751" s="27"/>
      <c r="X751" s="56" t="str">
        <f t="shared" si="4"/>
        <v/>
      </c>
      <c r="Y751" s="56"/>
    </row>
    <row r="752" spans="1:25" x14ac:dyDescent="0.25">
      <c r="A752" s="23" t="s">
        <v>1431</v>
      </c>
      <c r="B752" s="24" t="s">
        <v>1405</v>
      </c>
      <c r="C752" s="25"/>
      <c r="D752" s="26"/>
      <c r="E752" s="26"/>
      <c r="F752" s="27"/>
      <c r="X752" s="56" t="str">
        <f t="shared" si="4"/>
        <v/>
      </c>
      <c r="Y752" s="56"/>
    </row>
    <row r="753" spans="1:25" x14ac:dyDescent="0.25">
      <c r="A753" s="23" t="s">
        <v>1432</v>
      </c>
      <c r="B753" s="24" t="s">
        <v>1407</v>
      </c>
      <c r="C753" s="25"/>
      <c r="D753" s="26"/>
      <c r="E753" s="26"/>
      <c r="F753" s="27"/>
      <c r="X753" s="56" t="str">
        <f t="shared" si="4"/>
        <v/>
      </c>
      <c r="Y753" s="56"/>
    </row>
    <row r="754" spans="1:25" x14ac:dyDescent="0.25">
      <c r="A754" s="23" t="s">
        <v>1433</v>
      </c>
      <c r="B754" s="24" t="s">
        <v>1434</v>
      </c>
      <c r="C754" s="25"/>
      <c r="D754" s="26"/>
      <c r="E754" s="26"/>
      <c r="F754" s="27"/>
      <c r="X754" s="56" t="str">
        <f t="shared" si="4"/>
        <v/>
      </c>
      <c r="Y754" s="56"/>
    </row>
    <row r="755" spans="1:25" x14ac:dyDescent="0.25">
      <c r="A755" s="23" t="s">
        <v>1435</v>
      </c>
      <c r="B755" s="24" t="s">
        <v>1411</v>
      </c>
      <c r="C755" s="25"/>
      <c r="D755" s="26"/>
      <c r="E755" s="26"/>
      <c r="F755" s="27"/>
      <c r="X755" s="56" t="str">
        <f t="shared" si="4"/>
        <v/>
      </c>
      <c r="Y755" s="56"/>
    </row>
    <row r="756" spans="1:25" x14ac:dyDescent="0.25">
      <c r="A756" s="23" t="s">
        <v>1436</v>
      </c>
      <c r="B756" s="24" t="s">
        <v>1413</v>
      </c>
      <c r="C756" s="25"/>
      <c r="D756" s="26"/>
      <c r="E756" s="26"/>
      <c r="F756" s="27"/>
      <c r="X756" s="56" t="str">
        <f t="shared" si="4"/>
        <v/>
      </c>
      <c r="Y756" s="56"/>
    </row>
    <row r="757" spans="1:25" ht="24" x14ac:dyDescent="0.25">
      <c r="A757" s="23" t="s">
        <v>1437</v>
      </c>
      <c r="B757" s="28" t="s">
        <v>4559</v>
      </c>
      <c r="C757" s="25"/>
      <c r="D757" s="26"/>
      <c r="E757" s="26"/>
      <c r="F757" s="27"/>
      <c r="X757" s="56" t="str">
        <f t="shared" si="4"/>
        <v/>
      </c>
      <c r="Y757" s="56"/>
    </row>
    <row r="758" spans="1:25" x14ac:dyDescent="0.25">
      <c r="A758" s="23" t="s">
        <v>1439</v>
      </c>
      <c r="B758" s="24" t="s">
        <v>1417</v>
      </c>
      <c r="C758" s="25"/>
      <c r="D758" s="26"/>
      <c r="E758" s="26"/>
      <c r="F758" s="27"/>
      <c r="X758" s="56" t="str">
        <f t="shared" si="4"/>
        <v/>
      </c>
      <c r="Y758" s="56"/>
    </row>
    <row r="759" spans="1:25" x14ac:dyDescent="0.25">
      <c r="A759" s="23" t="s">
        <v>1440</v>
      </c>
      <c r="B759" s="36" t="s">
        <v>1419</v>
      </c>
      <c r="C759" s="25"/>
      <c r="D759" s="26"/>
      <c r="E759" s="26"/>
      <c r="F759" s="27"/>
      <c r="X759" s="56" t="str">
        <f t="shared" ref="X759:X816" si="5">IF(D759&gt;C759,1,"")</f>
        <v/>
      </c>
      <c r="Y759" s="56"/>
    </row>
    <row r="760" spans="1:25" x14ac:dyDescent="0.25">
      <c r="A760" s="47"/>
      <c r="B760" s="19" t="s">
        <v>1441</v>
      </c>
      <c r="C760" s="41">
        <f>SUM(C761:C763)</f>
        <v>0</v>
      </c>
      <c r="D760" s="42"/>
      <c r="E760" s="42"/>
      <c r="F760" s="43"/>
      <c r="X760" s="56" t="str">
        <f t="shared" si="5"/>
        <v/>
      </c>
      <c r="Y760" s="56"/>
    </row>
    <row r="761" spans="1:25" x14ac:dyDescent="0.25">
      <c r="A761" s="23" t="s">
        <v>1442</v>
      </c>
      <c r="B761" s="24" t="s">
        <v>1443</v>
      </c>
      <c r="C761" s="25"/>
      <c r="D761" s="26"/>
      <c r="E761" s="26"/>
      <c r="F761" s="27"/>
      <c r="X761" s="56" t="str">
        <f t="shared" si="5"/>
        <v/>
      </c>
      <c r="Y761" s="56"/>
    </row>
    <row r="762" spans="1:25" x14ac:dyDescent="0.25">
      <c r="A762" s="23" t="s">
        <v>1444</v>
      </c>
      <c r="B762" s="24" t="s">
        <v>1401</v>
      </c>
      <c r="C762" s="25"/>
      <c r="D762" s="26"/>
      <c r="E762" s="26"/>
      <c r="F762" s="27"/>
      <c r="X762" s="56" t="str">
        <f t="shared" si="5"/>
        <v/>
      </c>
      <c r="Y762" s="56"/>
    </row>
    <row r="763" spans="1:25" x14ac:dyDescent="0.25">
      <c r="A763" s="23" t="s">
        <v>1445</v>
      </c>
      <c r="B763" s="36" t="s">
        <v>1446</v>
      </c>
      <c r="C763" s="25"/>
      <c r="D763" s="26"/>
      <c r="E763" s="26"/>
      <c r="F763" s="27"/>
      <c r="X763" s="56" t="str">
        <f t="shared" si="5"/>
        <v/>
      </c>
      <c r="Y763" s="56"/>
    </row>
    <row r="764" spans="1:25" x14ac:dyDescent="0.25">
      <c r="A764" s="23"/>
      <c r="B764" s="38" t="s">
        <v>1447</v>
      </c>
      <c r="C764" s="41">
        <f>SUM(C765:C778)</f>
        <v>0</v>
      </c>
      <c r="D764" s="42"/>
      <c r="E764" s="42"/>
      <c r="F764" s="43"/>
      <c r="X764" s="56" t="str">
        <f t="shared" si="5"/>
        <v/>
      </c>
      <c r="Y764" s="56"/>
    </row>
    <row r="765" spans="1:25" ht="35.25" x14ac:dyDescent="0.25">
      <c r="A765" s="23" t="s">
        <v>1448</v>
      </c>
      <c r="B765" s="28" t="s">
        <v>4560</v>
      </c>
      <c r="C765" s="25"/>
      <c r="D765" s="26"/>
      <c r="E765" s="26"/>
      <c r="F765" s="27"/>
      <c r="X765" s="56" t="str">
        <f t="shared" si="5"/>
        <v/>
      </c>
      <c r="Y765" s="56"/>
    </row>
    <row r="766" spans="1:25" ht="24" x14ac:dyDescent="0.25">
      <c r="A766" s="23" t="s">
        <v>1450</v>
      </c>
      <c r="B766" s="28" t="s">
        <v>4561</v>
      </c>
      <c r="C766" s="25"/>
      <c r="D766" s="26"/>
      <c r="E766" s="26"/>
      <c r="F766" s="27"/>
      <c r="X766" s="56" t="str">
        <f t="shared" si="5"/>
        <v/>
      </c>
      <c r="Y766" s="56"/>
    </row>
    <row r="767" spans="1:25" ht="46.5" x14ac:dyDescent="0.25">
      <c r="A767" s="23" t="s">
        <v>1452</v>
      </c>
      <c r="B767" s="28" t="s">
        <v>4562</v>
      </c>
      <c r="C767" s="25"/>
      <c r="D767" s="26"/>
      <c r="E767" s="26"/>
      <c r="F767" s="27"/>
      <c r="X767" s="56" t="str">
        <f t="shared" si="5"/>
        <v/>
      </c>
      <c r="Y767" s="56"/>
    </row>
    <row r="768" spans="1:25" ht="46.5" x14ac:dyDescent="0.25">
      <c r="A768" s="23" t="s">
        <v>1454</v>
      </c>
      <c r="B768" s="28" t="s">
        <v>4563</v>
      </c>
      <c r="C768" s="25"/>
      <c r="D768" s="26"/>
      <c r="E768" s="26"/>
      <c r="F768" s="27"/>
      <c r="X768" s="56" t="str">
        <f t="shared" si="5"/>
        <v/>
      </c>
      <c r="Y768" s="56"/>
    </row>
    <row r="769" spans="1:25" x14ac:dyDescent="0.25">
      <c r="A769" s="23" t="s">
        <v>1456</v>
      </c>
      <c r="B769" s="24" t="s">
        <v>1457</v>
      </c>
      <c r="C769" s="25"/>
      <c r="D769" s="26"/>
      <c r="E769" s="26"/>
      <c r="F769" s="27"/>
      <c r="X769" s="56" t="str">
        <f t="shared" si="5"/>
        <v/>
      </c>
      <c r="Y769" s="56"/>
    </row>
    <row r="770" spans="1:25" ht="35.25" x14ac:dyDescent="0.25">
      <c r="A770" s="23" t="s">
        <v>1458</v>
      </c>
      <c r="B770" s="28" t="s">
        <v>4564</v>
      </c>
      <c r="C770" s="25"/>
      <c r="D770" s="26"/>
      <c r="E770" s="26"/>
      <c r="F770" s="27"/>
      <c r="X770" s="56" t="str">
        <f t="shared" si="5"/>
        <v/>
      </c>
      <c r="Y770" s="56"/>
    </row>
    <row r="771" spans="1:25" ht="35.25" x14ac:dyDescent="0.25">
      <c r="A771" s="23" t="s">
        <v>1460</v>
      </c>
      <c r="B771" s="28" t="s">
        <v>4565</v>
      </c>
      <c r="C771" s="25"/>
      <c r="D771" s="26"/>
      <c r="E771" s="26"/>
      <c r="F771" s="27"/>
      <c r="X771" s="56" t="str">
        <f t="shared" si="5"/>
        <v/>
      </c>
      <c r="Y771" s="56"/>
    </row>
    <row r="772" spans="1:25" ht="46.5" x14ac:dyDescent="0.25">
      <c r="A772" s="23" t="s">
        <v>1462</v>
      </c>
      <c r="B772" s="28" t="s">
        <v>4566</v>
      </c>
      <c r="C772" s="25"/>
      <c r="D772" s="26"/>
      <c r="E772" s="26"/>
      <c r="F772" s="27"/>
      <c r="X772" s="56" t="str">
        <f t="shared" si="5"/>
        <v/>
      </c>
      <c r="Y772" s="56"/>
    </row>
    <row r="773" spans="1:25" ht="35.25" x14ac:dyDescent="0.25">
      <c r="A773" s="23" t="s">
        <v>1464</v>
      </c>
      <c r="B773" s="67" t="s">
        <v>4567</v>
      </c>
      <c r="C773" s="25"/>
      <c r="D773" s="26"/>
      <c r="E773" s="26"/>
      <c r="F773" s="27"/>
      <c r="X773" s="56" t="str">
        <f t="shared" si="5"/>
        <v/>
      </c>
      <c r="Y773" s="56"/>
    </row>
    <row r="774" spans="1:25" ht="35.25" x14ac:dyDescent="0.25">
      <c r="A774" s="23" t="s">
        <v>1466</v>
      </c>
      <c r="B774" s="28" t="s">
        <v>4568</v>
      </c>
      <c r="C774" s="25"/>
      <c r="D774" s="26"/>
      <c r="E774" s="26"/>
      <c r="F774" s="27"/>
      <c r="X774" s="56" t="str">
        <f t="shared" si="5"/>
        <v/>
      </c>
      <c r="Y774" s="56"/>
    </row>
    <row r="775" spans="1:25" ht="35.25" x14ac:dyDescent="0.25">
      <c r="A775" s="23" t="s">
        <v>1468</v>
      </c>
      <c r="B775" s="28" t="s">
        <v>4569</v>
      </c>
      <c r="C775" s="25"/>
      <c r="D775" s="26"/>
      <c r="E775" s="26"/>
      <c r="F775" s="27"/>
      <c r="X775" s="56" t="str">
        <f t="shared" si="5"/>
        <v/>
      </c>
      <c r="Y775" s="56"/>
    </row>
    <row r="776" spans="1:25" ht="24" x14ac:dyDescent="0.25">
      <c r="A776" s="23" t="s">
        <v>1470</v>
      </c>
      <c r="B776" s="28" t="s">
        <v>4570</v>
      </c>
      <c r="C776" s="25"/>
      <c r="D776" s="26"/>
      <c r="E776" s="26"/>
      <c r="F776" s="27"/>
      <c r="X776" s="56" t="str">
        <f t="shared" si="5"/>
        <v/>
      </c>
      <c r="Y776" s="56"/>
    </row>
    <row r="777" spans="1:25" x14ac:dyDescent="0.25">
      <c r="A777" s="23" t="s">
        <v>1472</v>
      </c>
      <c r="B777" s="24" t="s">
        <v>1473</v>
      </c>
      <c r="C777" s="25"/>
      <c r="D777" s="26"/>
      <c r="E777" s="26"/>
      <c r="F777" s="27"/>
      <c r="X777" s="56" t="str">
        <f t="shared" si="5"/>
        <v/>
      </c>
      <c r="Y777" s="56"/>
    </row>
    <row r="778" spans="1:25" ht="24" x14ac:dyDescent="0.25">
      <c r="A778" s="23" t="s">
        <v>1474</v>
      </c>
      <c r="B778" s="29" t="s">
        <v>4571</v>
      </c>
      <c r="C778" s="25"/>
      <c r="D778" s="26"/>
      <c r="E778" s="26"/>
      <c r="F778" s="27"/>
      <c r="X778" s="56" t="str">
        <f t="shared" si="5"/>
        <v/>
      </c>
      <c r="Y778" s="56"/>
    </row>
    <row r="779" spans="1:25" x14ac:dyDescent="0.25">
      <c r="A779" s="47"/>
      <c r="B779" s="68" t="s">
        <v>1476</v>
      </c>
      <c r="C779" s="41">
        <f>SUM(C780:C789)</f>
        <v>0</v>
      </c>
      <c r="D779" s="42"/>
      <c r="E779" s="42"/>
      <c r="F779" s="43"/>
      <c r="X779" s="56" t="str">
        <f t="shared" si="5"/>
        <v/>
      </c>
      <c r="Y779" s="56"/>
    </row>
    <row r="780" spans="1:25" ht="24" x14ac:dyDescent="0.25">
      <c r="A780" s="23" t="s">
        <v>1477</v>
      </c>
      <c r="B780" s="28" t="s">
        <v>4572</v>
      </c>
      <c r="C780" s="25"/>
      <c r="D780" s="26"/>
      <c r="E780" s="26"/>
      <c r="F780" s="27"/>
      <c r="X780" s="56" t="str">
        <f t="shared" si="5"/>
        <v/>
      </c>
      <c r="Y780" s="56"/>
    </row>
    <row r="781" spans="1:25" x14ac:dyDescent="0.25">
      <c r="A781" s="23" t="s">
        <v>1479</v>
      </c>
      <c r="B781" s="24" t="s">
        <v>1480</v>
      </c>
      <c r="C781" s="25"/>
      <c r="D781" s="26"/>
      <c r="E781" s="26"/>
      <c r="F781" s="27"/>
      <c r="X781" s="56" t="str">
        <f t="shared" si="5"/>
        <v/>
      </c>
      <c r="Y781" s="56"/>
    </row>
    <row r="782" spans="1:25" x14ac:dyDescent="0.25">
      <c r="A782" s="23" t="s">
        <v>1481</v>
      </c>
      <c r="B782" s="24" t="s">
        <v>1482</v>
      </c>
      <c r="C782" s="25"/>
      <c r="D782" s="26"/>
      <c r="E782" s="26"/>
      <c r="F782" s="27"/>
      <c r="X782" s="56" t="str">
        <f t="shared" si="5"/>
        <v/>
      </c>
      <c r="Y782" s="56"/>
    </row>
    <row r="783" spans="1:25" ht="24" x14ac:dyDescent="0.25">
      <c r="A783" s="23" t="s">
        <v>1483</v>
      </c>
      <c r="B783" s="28" t="s">
        <v>4573</v>
      </c>
      <c r="C783" s="25"/>
      <c r="D783" s="26"/>
      <c r="E783" s="26"/>
      <c r="F783" s="27"/>
      <c r="X783" s="56" t="str">
        <f t="shared" si="5"/>
        <v/>
      </c>
      <c r="Y783" s="56"/>
    </row>
    <row r="784" spans="1:25" ht="24" x14ac:dyDescent="0.25">
      <c r="A784" s="23" t="s">
        <v>1485</v>
      </c>
      <c r="B784" s="28" t="s">
        <v>4574</v>
      </c>
      <c r="C784" s="25"/>
      <c r="D784" s="26"/>
      <c r="E784" s="26"/>
      <c r="F784" s="27"/>
      <c r="X784" s="56" t="str">
        <f t="shared" si="5"/>
        <v/>
      </c>
      <c r="Y784" s="56"/>
    </row>
    <row r="785" spans="1:25" ht="24" x14ac:dyDescent="0.25">
      <c r="A785" s="23" t="s">
        <v>1487</v>
      </c>
      <c r="B785" s="28" t="s">
        <v>4575</v>
      </c>
      <c r="C785" s="25"/>
      <c r="D785" s="26"/>
      <c r="E785" s="26"/>
      <c r="F785" s="27"/>
      <c r="X785" s="56" t="str">
        <f t="shared" si="5"/>
        <v/>
      </c>
      <c r="Y785" s="56"/>
    </row>
    <row r="786" spans="1:25" ht="46.5" x14ac:dyDescent="0.25">
      <c r="A786" s="23" t="s">
        <v>1489</v>
      </c>
      <c r="B786" s="28" t="s">
        <v>4576</v>
      </c>
      <c r="C786" s="25"/>
      <c r="D786" s="26"/>
      <c r="E786" s="26"/>
      <c r="F786" s="27"/>
      <c r="X786" s="56" t="str">
        <f t="shared" si="5"/>
        <v/>
      </c>
      <c r="Y786" s="56"/>
    </row>
    <row r="787" spans="1:25" x14ac:dyDescent="0.25">
      <c r="A787" s="23" t="s">
        <v>1491</v>
      </c>
      <c r="B787" s="24" t="s">
        <v>1492</v>
      </c>
      <c r="C787" s="25"/>
      <c r="D787" s="26"/>
      <c r="E787" s="26"/>
      <c r="F787" s="27"/>
      <c r="X787" s="56" t="str">
        <f t="shared" si="5"/>
        <v/>
      </c>
      <c r="Y787" s="56"/>
    </row>
    <row r="788" spans="1:25" x14ac:dyDescent="0.25">
      <c r="A788" s="23" t="s">
        <v>1493</v>
      </c>
      <c r="B788" s="24" t="s">
        <v>1494</v>
      </c>
      <c r="C788" s="25"/>
      <c r="D788" s="26"/>
      <c r="E788" s="26"/>
      <c r="F788" s="27"/>
      <c r="X788" s="56" t="str">
        <f t="shared" si="5"/>
        <v/>
      </c>
      <c r="Y788" s="56"/>
    </row>
    <row r="789" spans="1:25" x14ac:dyDescent="0.25">
      <c r="A789" s="23" t="s">
        <v>1495</v>
      </c>
      <c r="B789" s="29" t="s">
        <v>4577</v>
      </c>
      <c r="C789" s="25"/>
      <c r="D789" s="26"/>
      <c r="E789" s="26"/>
      <c r="F789" s="27"/>
      <c r="X789" s="56" t="str">
        <f t="shared" si="5"/>
        <v/>
      </c>
      <c r="Y789" s="56"/>
    </row>
    <row r="790" spans="1:25" x14ac:dyDescent="0.25">
      <c r="A790" s="47"/>
      <c r="B790" s="68" t="s">
        <v>1497</v>
      </c>
      <c r="C790" s="41">
        <f>SUM(C791:C798)</f>
        <v>0</v>
      </c>
      <c r="D790" s="42"/>
      <c r="E790" s="42"/>
      <c r="F790" s="43"/>
      <c r="X790" s="56" t="str">
        <f t="shared" si="5"/>
        <v/>
      </c>
      <c r="Y790" s="56"/>
    </row>
    <row r="791" spans="1:25" x14ac:dyDescent="0.25">
      <c r="A791" s="23" t="s">
        <v>1498</v>
      </c>
      <c r="B791" s="24" t="s">
        <v>1499</v>
      </c>
      <c r="C791" s="25"/>
      <c r="D791" s="26"/>
      <c r="E791" s="26"/>
      <c r="F791" s="27"/>
      <c r="X791" s="56" t="str">
        <f t="shared" si="5"/>
        <v/>
      </c>
      <c r="Y791" s="56"/>
    </row>
    <row r="792" spans="1:25" x14ac:dyDescent="0.25">
      <c r="A792" s="23" t="s">
        <v>1500</v>
      </c>
      <c r="B792" s="24" t="s">
        <v>1501</v>
      </c>
      <c r="C792" s="25"/>
      <c r="D792" s="26"/>
      <c r="E792" s="26"/>
      <c r="F792" s="27"/>
      <c r="X792" s="56" t="str">
        <f t="shared" si="5"/>
        <v/>
      </c>
      <c r="Y792" s="56"/>
    </row>
    <row r="793" spans="1:25" x14ac:dyDescent="0.25">
      <c r="A793" s="23" t="s">
        <v>1502</v>
      </c>
      <c r="B793" s="24" t="s">
        <v>1503</v>
      </c>
      <c r="C793" s="25"/>
      <c r="D793" s="26"/>
      <c r="E793" s="26"/>
      <c r="F793" s="27"/>
      <c r="X793" s="56" t="str">
        <f t="shared" si="5"/>
        <v/>
      </c>
      <c r="Y793" s="56"/>
    </row>
    <row r="794" spans="1:25" x14ac:dyDescent="0.25">
      <c r="A794" s="23" t="s">
        <v>1504</v>
      </c>
      <c r="B794" s="24" t="s">
        <v>1505</v>
      </c>
      <c r="C794" s="25"/>
      <c r="D794" s="26"/>
      <c r="E794" s="26"/>
      <c r="F794" s="27"/>
      <c r="X794" s="56" t="str">
        <f t="shared" si="5"/>
        <v/>
      </c>
      <c r="Y794" s="56"/>
    </row>
    <row r="795" spans="1:25" x14ac:dyDescent="0.25">
      <c r="A795" s="23" t="s">
        <v>1506</v>
      </c>
      <c r="B795" s="24" t="s">
        <v>1507</v>
      </c>
      <c r="C795" s="25"/>
      <c r="D795" s="26"/>
      <c r="E795" s="26"/>
      <c r="F795" s="27"/>
      <c r="X795" s="56" t="str">
        <f t="shared" si="5"/>
        <v/>
      </c>
      <c r="Y795" s="56"/>
    </row>
    <row r="796" spans="1:25" ht="24" x14ac:dyDescent="0.25">
      <c r="A796" s="23" t="s">
        <v>1508</v>
      </c>
      <c r="B796" s="28" t="s">
        <v>4578</v>
      </c>
      <c r="C796" s="25"/>
      <c r="D796" s="26"/>
      <c r="E796" s="26"/>
      <c r="F796" s="27"/>
      <c r="X796" s="56" t="str">
        <f t="shared" si="5"/>
        <v/>
      </c>
      <c r="Y796" s="56"/>
    </row>
    <row r="797" spans="1:25" x14ac:dyDescent="0.25">
      <c r="A797" s="23" t="s">
        <v>1510</v>
      </c>
      <c r="B797" s="24" t="s">
        <v>1511</v>
      </c>
      <c r="C797" s="25"/>
      <c r="D797" s="26"/>
      <c r="E797" s="26"/>
      <c r="F797" s="27"/>
      <c r="X797" s="56" t="str">
        <f t="shared" si="5"/>
        <v/>
      </c>
      <c r="Y797" s="56"/>
    </row>
    <row r="798" spans="1:25" x14ac:dyDescent="0.25">
      <c r="A798" s="23" t="s">
        <v>1512</v>
      </c>
      <c r="B798" s="36" t="s">
        <v>1513</v>
      </c>
      <c r="C798" s="25"/>
      <c r="D798" s="26"/>
      <c r="E798" s="26"/>
      <c r="F798" s="27"/>
      <c r="X798" s="56" t="str">
        <f t="shared" si="5"/>
        <v/>
      </c>
      <c r="Y798" s="56"/>
    </row>
    <row r="799" spans="1:25" ht="17.25" customHeight="1" x14ac:dyDescent="0.25">
      <c r="A799" s="47"/>
      <c r="B799" s="63" t="s">
        <v>1514</v>
      </c>
      <c r="C799" s="69"/>
      <c r="D799" s="42"/>
      <c r="E799" s="42"/>
      <c r="F799" s="43"/>
      <c r="X799" s="56" t="str">
        <f t="shared" si="5"/>
        <v/>
      </c>
      <c r="Y799" s="56"/>
    </row>
    <row r="800" spans="1:25" ht="15.75" customHeight="1" x14ac:dyDescent="0.25">
      <c r="A800" s="47"/>
      <c r="B800" s="59" t="s">
        <v>1515</v>
      </c>
      <c r="C800" s="69">
        <f>SUM(C801:C806)</f>
        <v>0</v>
      </c>
      <c r="D800" s="42"/>
      <c r="E800" s="42"/>
      <c r="F800" s="43"/>
      <c r="X800" s="56" t="str">
        <f t="shared" si="5"/>
        <v/>
      </c>
      <c r="Y800" s="56"/>
    </row>
    <row r="801" spans="1:25" ht="12.75" customHeight="1" x14ac:dyDescent="0.25">
      <c r="A801" s="23" t="s">
        <v>1516</v>
      </c>
      <c r="B801" s="70" t="s">
        <v>1517</v>
      </c>
      <c r="C801" s="25"/>
      <c r="D801" s="26"/>
      <c r="E801" s="26"/>
      <c r="F801" s="27"/>
      <c r="X801" s="56" t="str">
        <f t="shared" si="5"/>
        <v/>
      </c>
      <c r="Y801" s="56"/>
    </row>
    <row r="802" spans="1:25" ht="35.25" x14ac:dyDescent="0.25">
      <c r="A802" s="23" t="s">
        <v>1518</v>
      </c>
      <c r="B802" s="71" t="s">
        <v>4579</v>
      </c>
      <c r="C802" s="72"/>
      <c r="D802" s="73"/>
      <c r="E802" s="73"/>
      <c r="F802" s="74"/>
      <c r="X802" s="56" t="str">
        <f t="shared" si="5"/>
        <v/>
      </c>
      <c r="Y802" s="56"/>
    </row>
    <row r="803" spans="1:25" ht="24" x14ac:dyDescent="0.25">
      <c r="A803" s="52" t="s">
        <v>1520</v>
      </c>
      <c r="B803" s="75" t="s">
        <v>4580</v>
      </c>
      <c r="C803" s="72"/>
      <c r="D803" s="73"/>
      <c r="E803" s="73"/>
      <c r="F803" s="74"/>
      <c r="X803" s="56" t="str">
        <f>IF(D803&gt;C803,1,"")</f>
        <v/>
      </c>
      <c r="Y803" s="56"/>
    </row>
    <row r="804" spans="1:25" ht="24" x14ac:dyDescent="0.25">
      <c r="A804" s="52" t="s">
        <v>1522</v>
      </c>
      <c r="B804" s="75" t="s">
        <v>1523</v>
      </c>
      <c r="C804" s="72"/>
      <c r="D804" s="73"/>
      <c r="E804" s="73"/>
      <c r="F804" s="74"/>
      <c r="X804" s="56" t="str">
        <f>IF(D804&gt;C804,1,"")</f>
        <v/>
      </c>
      <c r="Y804" s="56"/>
    </row>
    <row r="805" spans="1:25" x14ac:dyDescent="0.25">
      <c r="A805" s="52" t="s">
        <v>1524</v>
      </c>
      <c r="B805" s="75" t="s">
        <v>1525</v>
      </c>
      <c r="C805" s="72"/>
      <c r="D805" s="73"/>
      <c r="E805" s="73"/>
      <c r="F805" s="74"/>
      <c r="X805" s="56" t="str">
        <f>IF(D805&gt;C805,1,"")</f>
        <v/>
      </c>
      <c r="Y805" s="56"/>
    </row>
    <row r="806" spans="1:25" ht="22.5" customHeight="1" x14ac:dyDescent="0.25">
      <c r="A806" s="76" t="s">
        <v>1526</v>
      </c>
      <c r="B806" s="77" t="s">
        <v>1527</v>
      </c>
      <c r="C806" s="72"/>
      <c r="D806" s="73"/>
      <c r="E806" s="73"/>
      <c r="F806" s="74"/>
      <c r="X806" s="56" t="str">
        <f t="shared" si="5"/>
        <v/>
      </c>
      <c r="Y806" s="56"/>
    </row>
    <row r="807" spans="1:25" x14ac:dyDescent="0.25">
      <c r="A807" s="78"/>
      <c r="B807" s="79" t="s">
        <v>1528</v>
      </c>
      <c r="C807" s="80">
        <f>SUM(C808:C877)</f>
        <v>0</v>
      </c>
      <c r="D807" s="81">
        <f>SUM(D808:D877)</f>
        <v>0</v>
      </c>
      <c r="E807" s="81">
        <f>SUM(E808:E877)</f>
        <v>0</v>
      </c>
      <c r="F807" s="82">
        <f>SUM(F808:F877)</f>
        <v>0</v>
      </c>
      <c r="G807" s="4" t="str">
        <f t="shared" ref="G807:G870" si="6">IF(D807&gt;C807,"CMA ES MAYOR QUE TOTAL ACTIVIDADES","")</f>
        <v/>
      </c>
      <c r="X807" s="56" t="str">
        <f t="shared" si="5"/>
        <v/>
      </c>
      <c r="Y807" s="56"/>
    </row>
    <row r="808" spans="1:25" x14ac:dyDescent="0.25">
      <c r="A808" s="23" t="s">
        <v>1529</v>
      </c>
      <c r="B808" s="24" t="s">
        <v>1530</v>
      </c>
      <c r="C808" s="83"/>
      <c r="D808" s="84">
        <f>+E808+F808</f>
        <v>0</v>
      </c>
      <c r="E808" s="85"/>
      <c r="F808" s="86"/>
      <c r="G808" s="4" t="str">
        <f t="shared" si="6"/>
        <v/>
      </c>
      <c r="X808" s="56" t="str">
        <f t="shared" si="5"/>
        <v/>
      </c>
      <c r="Y808" s="56"/>
    </row>
    <row r="809" spans="1:25" x14ac:dyDescent="0.25">
      <c r="A809" s="23" t="s">
        <v>1531</v>
      </c>
      <c r="B809" s="24" t="s">
        <v>1532</v>
      </c>
      <c r="C809" s="25"/>
      <c r="D809" s="87">
        <f t="shared" ref="D809:D872" si="7">+E809+F809</f>
        <v>0</v>
      </c>
      <c r="E809" s="88"/>
      <c r="F809" s="89"/>
      <c r="G809" s="4" t="str">
        <f t="shared" si="6"/>
        <v/>
      </c>
      <c r="X809" s="56" t="str">
        <f t="shared" si="5"/>
        <v/>
      </c>
      <c r="Y809" s="56"/>
    </row>
    <row r="810" spans="1:25" x14ac:dyDescent="0.25">
      <c r="A810" s="23" t="s">
        <v>1533</v>
      </c>
      <c r="B810" s="24" t="s">
        <v>1534</v>
      </c>
      <c r="C810" s="25"/>
      <c r="D810" s="87">
        <f t="shared" si="7"/>
        <v>0</v>
      </c>
      <c r="E810" s="88"/>
      <c r="F810" s="89"/>
      <c r="G810" s="4" t="str">
        <f t="shared" si="6"/>
        <v/>
      </c>
      <c r="X810" s="56" t="str">
        <f t="shared" si="5"/>
        <v/>
      </c>
      <c r="Y810" s="56"/>
    </row>
    <row r="811" spans="1:25" x14ac:dyDescent="0.25">
      <c r="A811" s="23" t="s">
        <v>1535</v>
      </c>
      <c r="B811" s="24" t="s">
        <v>1536</v>
      </c>
      <c r="C811" s="25"/>
      <c r="D811" s="87">
        <f t="shared" si="7"/>
        <v>0</v>
      </c>
      <c r="E811" s="88"/>
      <c r="F811" s="89"/>
      <c r="G811" s="4" t="str">
        <f t="shared" si="6"/>
        <v/>
      </c>
      <c r="X811" s="56" t="str">
        <f t="shared" si="5"/>
        <v/>
      </c>
      <c r="Y811" s="56"/>
    </row>
    <row r="812" spans="1:25" x14ac:dyDescent="0.25">
      <c r="A812" s="23" t="s">
        <v>1537</v>
      </c>
      <c r="B812" s="24" t="s">
        <v>1538</v>
      </c>
      <c r="C812" s="25"/>
      <c r="D812" s="87">
        <f t="shared" si="7"/>
        <v>0</v>
      </c>
      <c r="E812" s="88"/>
      <c r="F812" s="89"/>
      <c r="G812" s="4" t="str">
        <f t="shared" si="6"/>
        <v/>
      </c>
      <c r="X812" s="56" t="str">
        <f t="shared" si="5"/>
        <v/>
      </c>
      <c r="Y812" s="56"/>
    </row>
    <row r="813" spans="1:25" x14ac:dyDescent="0.25">
      <c r="A813" s="23" t="s">
        <v>1539</v>
      </c>
      <c r="B813" s="24" t="s">
        <v>1540</v>
      </c>
      <c r="C813" s="25"/>
      <c r="D813" s="87">
        <f t="shared" si="7"/>
        <v>0</v>
      </c>
      <c r="E813" s="88"/>
      <c r="F813" s="89"/>
      <c r="G813" s="4" t="str">
        <f t="shared" si="6"/>
        <v/>
      </c>
      <c r="X813" s="56" t="str">
        <f t="shared" si="5"/>
        <v/>
      </c>
      <c r="Y813" s="56"/>
    </row>
    <row r="814" spans="1:25" x14ac:dyDescent="0.25">
      <c r="A814" s="23" t="s">
        <v>1541</v>
      </c>
      <c r="B814" s="24" t="s">
        <v>1542</v>
      </c>
      <c r="C814" s="25"/>
      <c r="D814" s="87">
        <f t="shared" si="7"/>
        <v>0</v>
      </c>
      <c r="E814" s="88"/>
      <c r="F814" s="89"/>
      <c r="G814" s="4" t="str">
        <f t="shared" si="6"/>
        <v/>
      </c>
      <c r="X814" s="56" t="str">
        <f t="shared" si="5"/>
        <v/>
      </c>
      <c r="Y814" s="56"/>
    </row>
    <row r="815" spans="1:25" x14ac:dyDescent="0.25">
      <c r="A815" s="23" t="s">
        <v>1543</v>
      </c>
      <c r="B815" s="24" t="s">
        <v>1544</v>
      </c>
      <c r="C815" s="25"/>
      <c r="D815" s="87">
        <f t="shared" si="7"/>
        <v>0</v>
      </c>
      <c r="E815" s="88"/>
      <c r="F815" s="89"/>
      <c r="G815" s="4" t="str">
        <f t="shared" si="6"/>
        <v/>
      </c>
      <c r="X815" s="56" t="str">
        <f t="shared" si="5"/>
        <v/>
      </c>
      <c r="Y815" s="56"/>
    </row>
    <row r="816" spans="1:25" x14ac:dyDescent="0.25">
      <c r="A816" s="23" t="s">
        <v>1545</v>
      </c>
      <c r="B816" s="24" t="s">
        <v>1546</v>
      </c>
      <c r="C816" s="25"/>
      <c r="D816" s="87">
        <f t="shared" si="7"/>
        <v>0</v>
      </c>
      <c r="E816" s="88"/>
      <c r="F816" s="89"/>
      <c r="G816" s="4" t="str">
        <f t="shared" si="6"/>
        <v/>
      </c>
      <c r="X816" s="56" t="str">
        <f t="shared" si="5"/>
        <v/>
      </c>
      <c r="Y816" s="56"/>
    </row>
    <row r="817" spans="1:25" x14ac:dyDescent="0.25">
      <c r="A817" s="23" t="s">
        <v>1547</v>
      </c>
      <c r="B817" s="24" t="s">
        <v>1548</v>
      </c>
      <c r="C817" s="25"/>
      <c r="D817" s="87">
        <f t="shared" si="7"/>
        <v>0</v>
      </c>
      <c r="E817" s="88"/>
      <c r="F817" s="89"/>
      <c r="G817" s="4" t="str">
        <f t="shared" si="6"/>
        <v/>
      </c>
      <c r="X817" s="56"/>
      <c r="Y817" s="56"/>
    </row>
    <row r="818" spans="1:25" x14ac:dyDescent="0.25">
      <c r="A818" s="23" t="s">
        <v>1549</v>
      </c>
      <c r="B818" s="24" t="s">
        <v>1550</v>
      </c>
      <c r="C818" s="25"/>
      <c r="D818" s="87">
        <f t="shared" si="7"/>
        <v>0</v>
      </c>
      <c r="E818" s="88"/>
      <c r="F818" s="89"/>
      <c r="G818" s="4" t="str">
        <f t="shared" si="6"/>
        <v/>
      </c>
      <c r="X818" s="56"/>
      <c r="Y818" s="56"/>
    </row>
    <row r="819" spans="1:25" x14ac:dyDescent="0.25">
      <c r="A819" s="23" t="s">
        <v>1551</v>
      </c>
      <c r="B819" s="24" t="s">
        <v>1552</v>
      </c>
      <c r="C819" s="25"/>
      <c r="D819" s="87">
        <f t="shared" si="7"/>
        <v>0</v>
      </c>
      <c r="E819" s="88"/>
      <c r="F819" s="89"/>
      <c r="G819" s="4" t="str">
        <f t="shared" si="6"/>
        <v/>
      </c>
      <c r="X819" s="56"/>
      <c r="Y819" s="56"/>
    </row>
    <row r="820" spans="1:25" x14ac:dyDescent="0.25">
      <c r="A820" s="23" t="s">
        <v>1553</v>
      </c>
      <c r="B820" s="24" t="s">
        <v>1554</v>
      </c>
      <c r="C820" s="25"/>
      <c r="D820" s="87">
        <f t="shared" si="7"/>
        <v>0</v>
      </c>
      <c r="E820" s="88"/>
      <c r="F820" s="89"/>
      <c r="G820" s="4" t="str">
        <f t="shared" si="6"/>
        <v/>
      </c>
      <c r="X820" s="56"/>
      <c r="Y820" s="56"/>
    </row>
    <row r="821" spans="1:25" x14ac:dyDescent="0.25">
      <c r="A821" s="23" t="s">
        <v>1555</v>
      </c>
      <c r="B821" s="24" t="s">
        <v>1556</v>
      </c>
      <c r="C821" s="25"/>
      <c r="D821" s="87">
        <f t="shared" si="7"/>
        <v>0</v>
      </c>
      <c r="E821" s="88"/>
      <c r="F821" s="89"/>
      <c r="G821" s="4" t="str">
        <f t="shared" si="6"/>
        <v/>
      </c>
      <c r="X821" s="56"/>
      <c r="Y821" s="56"/>
    </row>
    <row r="822" spans="1:25" x14ac:dyDescent="0.25">
      <c r="A822" s="23" t="s">
        <v>1557</v>
      </c>
      <c r="B822" s="24" t="s">
        <v>1558</v>
      </c>
      <c r="C822" s="25"/>
      <c r="D822" s="87">
        <f t="shared" si="7"/>
        <v>0</v>
      </c>
      <c r="E822" s="88"/>
      <c r="F822" s="89"/>
      <c r="G822" s="4" t="str">
        <f t="shared" si="6"/>
        <v/>
      </c>
      <c r="X822" s="56"/>
      <c r="Y822" s="56"/>
    </row>
    <row r="823" spans="1:25" x14ac:dyDescent="0.25">
      <c r="A823" s="23" t="s">
        <v>1559</v>
      </c>
      <c r="B823" s="24" t="s">
        <v>1560</v>
      </c>
      <c r="C823" s="25"/>
      <c r="D823" s="87">
        <f t="shared" si="7"/>
        <v>0</v>
      </c>
      <c r="E823" s="88"/>
      <c r="F823" s="89"/>
      <c r="G823" s="4" t="str">
        <f t="shared" si="6"/>
        <v/>
      </c>
      <c r="X823" s="56"/>
      <c r="Y823" s="56"/>
    </row>
    <row r="824" spans="1:25" ht="24" x14ac:dyDescent="0.25">
      <c r="A824" s="23" t="s">
        <v>1561</v>
      </c>
      <c r="B824" s="28" t="s">
        <v>4581</v>
      </c>
      <c r="C824" s="25"/>
      <c r="D824" s="87">
        <f t="shared" si="7"/>
        <v>0</v>
      </c>
      <c r="E824" s="88"/>
      <c r="F824" s="89"/>
      <c r="G824" s="4" t="str">
        <f t="shared" si="6"/>
        <v/>
      </c>
      <c r="X824" s="56"/>
      <c r="Y824" s="56"/>
    </row>
    <row r="825" spans="1:25" ht="35.25" x14ac:dyDescent="0.25">
      <c r="A825" s="23" t="s">
        <v>1563</v>
      </c>
      <c r="B825" s="28" t="s">
        <v>4582</v>
      </c>
      <c r="C825" s="25"/>
      <c r="D825" s="87">
        <f t="shared" si="7"/>
        <v>0</v>
      </c>
      <c r="E825" s="88"/>
      <c r="F825" s="89"/>
      <c r="G825" s="4" t="str">
        <f t="shared" si="6"/>
        <v/>
      </c>
      <c r="X825" s="56"/>
      <c r="Y825" s="56"/>
    </row>
    <row r="826" spans="1:25" x14ac:dyDescent="0.25">
      <c r="A826" s="23" t="s">
        <v>1565</v>
      </c>
      <c r="B826" s="24" t="s">
        <v>1566</v>
      </c>
      <c r="C826" s="25"/>
      <c r="D826" s="87">
        <f t="shared" si="7"/>
        <v>0</v>
      </c>
      <c r="E826" s="88"/>
      <c r="F826" s="89"/>
      <c r="G826" s="4" t="str">
        <f t="shared" si="6"/>
        <v/>
      </c>
      <c r="X826" s="56"/>
      <c r="Y826" s="56"/>
    </row>
    <row r="827" spans="1:25" x14ac:dyDescent="0.25">
      <c r="A827" s="23" t="s">
        <v>1567</v>
      </c>
      <c r="B827" s="24" t="s">
        <v>1568</v>
      </c>
      <c r="C827" s="25"/>
      <c r="D827" s="87">
        <f t="shared" si="7"/>
        <v>0</v>
      </c>
      <c r="E827" s="88"/>
      <c r="F827" s="89"/>
      <c r="G827" s="4" t="str">
        <f t="shared" si="6"/>
        <v/>
      </c>
      <c r="X827" s="56"/>
      <c r="Y827" s="56"/>
    </row>
    <row r="828" spans="1:25" x14ac:dyDescent="0.25">
      <c r="A828" s="23" t="s">
        <v>1569</v>
      </c>
      <c r="B828" s="24" t="s">
        <v>1570</v>
      </c>
      <c r="C828" s="25"/>
      <c r="D828" s="87">
        <f t="shared" si="7"/>
        <v>0</v>
      </c>
      <c r="E828" s="88"/>
      <c r="F828" s="89"/>
      <c r="G828" s="4" t="str">
        <f t="shared" si="6"/>
        <v/>
      </c>
      <c r="X828" s="56"/>
      <c r="Y828" s="56"/>
    </row>
    <row r="829" spans="1:25" x14ac:dyDescent="0.25">
      <c r="A829" s="23" t="s">
        <v>1571</v>
      </c>
      <c r="B829" s="24" t="s">
        <v>1572</v>
      </c>
      <c r="C829" s="25"/>
      <c r="D829" s="87">
        <f t="shared" si="7"/>
        <v>0</v>
      </c>
      <c r="E829" s="88"/>
      <c r="F829" s="89"/>
      <c r="G829" s="4" t="str">
        <f t="shared" si="6"/>
        <v/>
      </c>
      <c r="X829" s="56"/>
      <c r="Y829" s="56"/>
    </row>
    <row r="830" spans="1:25" x14ac:dyDescent="0.25">
      <c r="A830" s="23" t="s">
        <v>1573</v>
      </c>
      <c r="B830" s="24" t="s">
        <v>1574</v>
      </c>
      <c r="C830" s="25"/>
      <c r="D830" s="87">
        <f t="shared" si="7"/>
        <v>0</v>
      </c>
      <c r="E830" s="88"/>
      <c r="F830" s="89"/>
      <c r="G830" s="4" t="str">
        <f t="shared" si="6"/>
        <v/>
      </c>
      <c r="X830" s="56"/>
      <c r="Y830" s="56"/>
    </row>
    <row r="831" spans="1:25" x14ac:dyDescent="0.25">
      <c r="A831" s="23" t="s">
        <v>1575</v>
      </c>
      <c r="B831" s="24" t="s">
        <v>1576</v>
      </c>
      <c r="C831" s="25"/>
      <c r="D831" s="87">
        <f t="shared" si="7"/>
        <v>0</v>
      </c>
      <c r="E831" s="88"/>
      <c r="F831" s="89"/>
      <c r="G831" s="4" t="str">
        <f t="shared" si="6"/>
        <v/>
      </c>
      <c r="X831" s="56"/>
      <c r="Y831" s="56"/>
    </row>
    <row r="832" spans="1:25" x14ac:dyDescent="0.25">
      <c r="A832" s="23" t="s">
        <v>1577</v>
      </c>
      <c r="B832" s="24" t="s">
        <v>1578</v>
      </c>
      <c r="C832" s="25"/>
      <c r="D832" s="87">
        <f t="shared" si="7"/>
        <v>0</v>
      </c>
      <c r="E832" s="88"/>
      <c r="F832" s="89"/>
      <c r="G832" s="4" t="str">
        <f t="shared" si="6"/>
        <v/>
      </c>
      <c r="X832" s="56"/>
      <c r="Y832" s="56"/>
    </row>
    <row r="833" spans="1:25" x14ac:dyDescent="0.25">
      <c r="A833" s="23" t="s">
        <v>1579</v>
      </c>
      <c r="B833" s="24" t="s">
        <v>1580</v>
      </c>
      <c r="C833" s="25"/>
      <c r="D833" s="87">
        <f t="shared" si="7"/>
        <v>0</v>
      </c>
      <c r="E833" s="88"/>
      <c r="F833" s="89"/>
      <c r="G833" s="4" t="str">
        <f t="shared" si="6"/>
        <v/>
      </c>
      <c r="X833" s="56"/>
      <c r="Y833" s="56"/>
    </row>
    <row r="834" spans="1:25" ht="24" x14ac:dyDescent="0.25">
      <c r="A834" s="23" t="s">
        <v>1581</v>
      </c>
      <c r="B834" s="28" t="s">
        <v>4583</v>
      </c>
      <c r="C834" s="25"/>
      <c r="D834" s="87">
        <f t="shared" si="7"/>
        <v>0</v>
      </c>
      <c r="E834" s="88"/>
      <c r="F834" s="89"/>
      <c r="G834" s="4" t="str">
        <f t="shared" si="6"/>
        <v/>
      </c>
      <c r="X834" s="56"/>
      <c r="Y834" s="56"/>
    </row>
    <row r="835" spans="1:25" x14ac:dyDescent="0.25">
      <c r="A835" s="23" t="s">
        <v>1583</v>
      </c>
      <c r="B835" s="24" t="s">
        <v>1584</v>
      </c>
      <c r="C835" s="25"/>
      <c r="D835" s="87">
        <f t="shared" si="7"/>
        <v>0</v>
      </c>
      <c r="E835" s="88"/>
      <c r="F835" s="89"/>
      <c r="G835" s="4" t="str">
        <f t="shared" si="6"/>
        <v/>
      </c>
      <c r="X835" s="56"/>
      <c r="Y835" s="56"/>
    </row>
    <row r="836" spans="1:25" x14ac:dyDescent="0.25">
      <c r="A836" s="23" t="s">
        <v>1585</v>
      </c>
      <c r="B836" s="24" t="s">
        <v>1586</v>
      </c>
      <c r="C836" s="25"/>
      <c r="D836" s="87">
        <f t="shared" si="7"/>
        <v>0</v>
      </c>
      <c r="E836" s="88"/>
      <c r="F836" s="89"/>
      <c r="G836" s="4" t="str">
        <f t="shared" si="6"/>
        <v/>
      </c>
      <c r="X836" s="56"/>
      <c r="Y836" s="56"/>
    </row>
    <row r="837" spans="1:25" x14ac:dyDescent="0.25">
      <c r="A837" s="23" t="s">
        <v>1587</v>
      </c>
      <c r="B837" s="24" t="s">
        <v>1588</v>
      </c>
      <c r="C837" s="25"/>
      <c r="D837" s="87">
        <f t="shared" si="7"/>
        <v>0</v>
      </c>
      <c r="E837" s="88"/>
      <c r="F837" s="89"/>
      <c r="G837" s="4" t="str">
        <f t="shared" si="6"/>
        <v/>
      </c>
      <c r="X837" s="56"/>
      <c r="Y837" s="56"/>
    </row>
    <row r="838" spans="1:25" ht="24" x14ac:dyDescent="0.25">
      <c r="A838" s="23" t="s">
        <v>1589</v>
      </c>
      <c r="B838" s="28" t="s">
        <v>4584</v>
      </c>
      <c r="C838" s="25"/>
      <c r="D838" s="87">
        <f t="shared" si="7"/>
        <v>0</v>
      </c>
      <c r="E838" s="88"/>
      <c r="F838" s="89"/>
      <c r="G838" s="4" t="str">
        <f t="shared" si="6"/>
        <v/>
      </c>
      <c r="X838" s="56"/>
      <c r="Y838" s="56"/>
    </row>
    <row r="839" spans="1:25" x14ac:dyDescent="0.25">
      <c r="A839" s="23" t="s">
        <v>1591</v>
      </c>
      <c r="B839" s="24" t="s">
        <v>1592</v>
      </c>
      <c r="C839" s="25"/>
      <c r="D839" s="87">
        <f t="shared" si="7"/>
        <v>0</v>
      </c>
      <c r="E839" s="88"/>
      <c r="F839" s="89"/>
      <c r="G839" s="4" t="str">
        <f t="shared" si="6"/>
        <v/>
      </c>
      <c r="X839" s="56"/>
      <c r="Y839" s="56"/>
    </row>
    <row r="840" spans="1:25" x14ac:dyDescent="0.25">
      <c r="A840" s="23" t="s">
        <v>1593</v>
      </c>
      <c r="B840" s="24" t="s">
        <v>1594</v>
      </c>
      <c r="C840" s="25"/>
      <c r="D840" s="87">
        <f t="shared" si="7"/>
        <v>0</v>
      </c>
      <c r="E840" s="88"/>
      <c r="F840" s="89"/>
      <c r="G840" s="4" t="str">
        <f t="shared" si="6"/>
        <v/>
      </c>
      <c r="X840" s="56"/>
      <c r="Y840" s="56"/>
    </row>
    <row r="841" spans="1:25" x14ac:dyDescent="0.25">
      <c r="A841" s="23" t="s">
        <v>1595</v>
      </c>
      <c r="B841" s="24" t="s">
        <v>1596</v>
      </c>
      <c r="C841" s="25"/>
      <c r="D841" s="87">
        <f t="shared" si="7"/>
        <v>0</v>
      </c>
      <c r="E841" s="88"/>
      <c r="F841" s="89"/>
      <c r="G841" s="4" t="str">
        <f t="shared" si="6"/>
        <v/>
      </c>
      <c r="X841" s="56"/>
      <c r="Y841" s="56"/>
    </row>
    <row r="842" spans="1:25" x14ac:dyDescent="0.25">
      <c r="A842" s="23" t="s">
        <v>1597</v>
      </c>
      <c r="B842" s="24" t="s">
        <v>1598</v>
      </c>
      <c r="C842" s="25"/>
      <c r="D842" s="87">
        <f t="shared" si="7"/>
        <v>0</v>
      </c>
      <c r="E842" s="88"/>
      <c r="F842" s="89"/>
      <c r="G842" s="4" t="str">
        <f t="shared" si="6"/>
        <v/>
      </c>
      <c r="X842" s="56"/>
      <c r="Y842" s="56"/>
    </row>
    <row r="843" spans="1:25" ht="24" x14ac:dyDescent="0.25">
      <c r="A843" s="23" t="s">
        <v>1599</v>
      </c>
      <c r="B843" s="28" t="s">
        <v>4585</v>
      </c>
      <c r="C843" s="25"/>
      <c r="D843" s="87">
        <f t="shared" si="7"/>
        <v>0</v>
      </c>
      <c r="E843" s="88"/>
      <c r="F843" s="89"/>
      <c r="G843" s="4" t="str">
        <f t="shared" si="6"/>
        <v/>
      </c>
      <c r="X843" s="56" t="str">
        <f t="shared" ref="X843:X906" si="8">IF(D843&gt;C843,1,"")</f>
        <v/>
      </c>
      <c r="Y843" s="56"/>
    </row>
    <row r="844" spans="1:25" ht="24" x14ac:dyDescent="0.25">
      <c r="A844" s="23" t="s">
        <v>1601</v>
      </c>
      <c r="B844" s="28" t="s">
        <v>4586</v>
      </c>
      <c r="C844" s="25"/>
      <c r="D844" s="87">
        <f t="shared" si="7"/>
        <v>0</v>
      </c>
      <c r="E844" s="88"/>
      <c r="F844" s="89"/>
      <c r="G844" s="4" t="str">
        <f t="shared" si="6"/>
        <v/>
      </c>
      <c r="X844" s="56" t="str">
        <f t="shared" si="8"/>
        <v/>
      </c>
      <c r="Y844" s="56"/>
    </row>
    <row r="845" spans="1:25" x14ac:dyDescent="0.25">
      <c r="A845" s="23" t="s">
        <v>1603</v>
      </c>
      <c r="B845" s="24" t="s">
        <v>1604</v>
      </c>
      <c r="C845" s="25"/>
      <c r="D845" s="87">
        <f t="shared" si="7"/>
        <v>0</v>
      </c>
      <c r="E845" s="88"/>
      <c r="F845" s="89"/>
      <c r="G845" s="4" t="str">
        <f t="shared" si="6"/>
        <v/>
      </c>
      <c r="X845" s="56" t="str">
        <f t="shared" si="8"/>
        <v/>
      </c>
      <c r="Y845" s="56"/>
    </row>
    <row r="846" spans="1:25" x14ac:dyDescent="0.25">
      <c r="A846" s="23" t="s">
        <v>1605</v>
      </c>
      <c r="B846" s="24" t="s">
        <v>1606</v>
      </c>
      <c r="C846" s="25"/>
      <c r="D846" s="87">
        <f t="shared" si="7"/>
        <v>0</v>
      </c>
      <c r="E846" s="88"/>
      <c r="F846" s="89"/>
      <c r="G846" s="4" t="str">
        <f t="shared" si="6"/>
        <v/>
      </c>
      <c r="X846" s="56" t="str">
        <f t="shared" si="8"/>
        <v/>
      </c>
      <c r="Y846" s="56"/>
    </row>
    <row r="847" spans="1:25" x14ac:dyDescent="0.25">
      <c r="A847" s="23" t="s">
        <v>1607</v>
      </c>
      <c r="B847" s="24" t="s">
        <v>1608</v>
      </c>
      <c r="C847" s="25"/>
      <c r="D847" s="87">
        <f t="shared" si="7"/>
        <v>0</v>
      </c>
      <c r="E847" s="88"/>
      <c r="F847" s="89"/>
      <c r="G847" s="4" t="str">
        <f t="shared" si="6"/>
        <v/>
      </c>
      <c r="X847" s="56" t="str">
        <f t="shared" si="8"/>
        <v/>
      </c>
      <c r="Y847" s="56"/>
    </row>
    <row r="848" spans="1:25" x14ac:dyDescent="0.25">
      <c r="A848" s="23" t="s">
        <v>1609</v>
      </c>
      <c r="B848" s="24" t="s">
        <v>1610</v>
      </c>
      <c r="C848" s="25"/>
      <c r="D848" s="87">
        <f t="shared" si="7"/>
        <v>0</v>
      </c>
      <c r="E848" s="88"/>
      <c r="F848" s="89"/>
      <c r="G848" s="4" t="str">
        <f t="shared" si="6"/>
        <v/>
      </c>
      <c r="X848" s="56" t="str">
        <f t="shared" si="8"/>
        <v/>
      </c>
      <c r="Y848" s="56"/>
    </row>
    <row r="849" spans="1:25" x14ac:dyDescent="0.25">
      <c r="A849" s="23" t="s">
        <v>1611</v>
      </c>
      <c r="B849" s="24" t="s">
        <v>1612</v>
      </c>
      <c r="C849" s="25"/>
      <c r="D849" s="87">
        <f t="shared" si="7"/>
        <v>0</v>
      </c>
      <c r="E849" s="88"/>
      <c r="F849" s="89"/>
      <c r="G849" s="4" t="str">
        <f t="shared" si="6"/>
        <v/>
      </c>
      <c r="X849" s="56" t="str">
        <f t="shared" si="8"/>
        <v/>
      </c>
      <c r="Y849" s="56"/>
    </row>
    <row r="850" spans="1:25" x14ac:dyDescent="0.25">
      <c r="A850" s="23" t="s">
        <v>1613</v>
      </c>
      <c r="B850" s="24" t="s">
        <v>1614</v>
      </c>
      <c r="C850" s="25"/>
      <c r="D850" s="87">
        <f t="shared" si="7"/>
        <v>0</v>
      </c>
      <c r="E850" s="88"/>
      <c r="F850" s="89"/>
      <c r="G850" s="4" t="str">
        <f t="shared" si="6"/>
        <v/>
      </c>
      <c r="X850" s="56" t="str">
        <f t="shared" si="8"/>
        <v/>
      </c>
      <c r="Y850" s="56"/>
    </row>
    <row r="851" spans="1:25" x14ac:dyDescent="0.25">
      <c r="A851" s="23" t="s">
        <v>1615</v>
      </c>
      <c r="B851" s="24" t="s">
        <v>1616</v>
      </c>
      <c r="C851" s="25"/>
      <c r="D851" s="87">
        <f t="shared" si="7"/>
        <v>0</v>
      </c>
      <c r="E851" s="88"/>
      <c r="F851" s="89"/>
      <c r="G851" s="4" t="str">
        <f t="shared" si="6"/>
        <v/>
      </c>
      <c r="X851" s="56" t="str">
        <f t="shared" si="8"/>
        <v/>
      </c>
      <c r="Y851" s="56"/>
    </row>
    <row r="852" spans="1:25" ht="24" x14ac:dyDescent="0.25">
      <c r="A852" s="23" t="s">
        <v>1617</v>
      </c>
      <c r="B852" s="28" t="s">
        <v>4587</v>
      </c>
      <c r="C852" s="25"/>
      <c r="D852" s="87">
        <f t="shared" si="7"/>
        <v>0</v>
      </c>
      <c r="E852" s="88"/>
      <c r="F852" s="89"/>
      <c r="G852" s="4" t="str">
        <f t="shared" si="6"/>
        <v/>
      </c>
      <c r="X852" s="56" t="str">
        <f t="shared" si="8"/>
        <v/>
      </c>
      <c r="Y852" s="56"/>
    </row>
    <row r="853" spans="1:25" x14ac:dyDescent="0.25">
      <c r="A853" s="23" t="s">
        <v>1619</v>
      </c>
      <c r="B853" s="24" t="s">
        <v>1620</v>
      </c>
      <c r="C853" s="25"/>
      <c r="D853" s="87">
        <f t="shared" si="7"/>
        <v>0</v>
      </c>
      <c r="E853" s="88"/>
      <c r="F853" s="89"/>
      <c r="G853" s="4" t="str">
        <f t="shared" si="6"/>
        <v/>
      </c>
      <c r="X853" s="56" t="str">
        <f t="shared" si="8"/>
        <v/>
      </c>
      <c r="Y853" s="56"/>
    </row>
    <row r="854" spans="1:25" x14ac:dyDescent="0.25">
      <c r="A854" s="23" t="s">
        <v>1621</v>
      </c>
      <c r="B854" s="24" t="s">
        <v>1622</v>
      </c>
      <c r="C854" s="25"/>
      <c r="D854" s="87">
        <f t="shared" si="7"/>
        <v>0</v>
      </c>
      <c r="E854" s="88"/>
      <c r="F854" s="89"/>
      <c r="G854" s="4" t="str">
        <f t="shared" si="6"/>
        <v/>
      </c>
      <c r="X854" s="56" t="str">
        <f t="shared" si="8"/>
        <v/>
      </c>
      <c r="Y854" s="56"/>
    </row>
    <row r="855" spans="1:25" ht="24" x14ac:dyDescent="0.25">
      <c r="A855" s="23" t="s">
        <v>1623</v>
      </c>
      <c r="B855" s="28" t="s">
        <v>4588</v>
      </c>
      <c r="C855" s="25"/>
      <c r="D855" s="87">
        <f t="shared" si="7"/>
        <v>0</v>
      </c>
      <c r="E855" s="88"/>
      <c r="F855" s="89"/>
      <c r="G855" s="4" t="str">
        <f t="shared" si="6"/>
        <v/>
      </c>
      <c r="X855" s="56" t="str">
        <f t="shared" si="8"/>
        <v/>
      </c>
      <c r="Y855" s="56"/>
    </row>
    <row r="856" spans="1:25" x14ac:dyDescent="0.25">
      <c r="A856" s="23" t="s">
        <v>1625</v>
      </c>
      <c r="B856" s="24" t="s">
        <v>4589</v>
      </c>
      <c r="C856" s="25"/>
      <c r="D856" s="87">
        <f t="shared" si="7"/>
        <v>0</v>
      </c>
      <c r="E856" s="88"/>
      <c r="F856" s="89"/>
      <c r="G856" s="4" t="str">
        <f t="shared" si="6"/>
        <v/>
      </c>
      <c r="X856" s="56" t="str">
        <f t="shared" si="8"/>
        <v/>
      </c>
      <c r="Y856" s="56"/>
    </row>
    <row r="857" spans="1:25" ht="24" x14ac:dyDescent="0.25">
      <c r="A857" s="23" t="s">
        <v>1627</v>
      </c>
      <c r="B857" s="28" t="s">
        <v>4590</v>
      </c>
      <c r="C857" s="25"/>
      <c r="D857" s="87">
        <f t="shared" si="7"/>
        <v>0</v>
      </c>
      <c r="E857" s="88"/>
      <c r="F857" s="89"/>
      <c r="G857" s="4" t="str">
        <f t="shared" si="6"/>
        <v/>
      </c>
      <c r="X857" s="56" t="str">
        <f t="shared" si="8"/>
        <v/>
      </c>
      <c r="Y857" s="56"/>
    </row>
    <row r="858" spans="1:25" x14ac:dyDescent="0.25">
      <c r="A858" s="23" t="s">
        <v>1629</v>
      </c>
      <c r="B858" s="24" t="s">
        <v>1630</v>
      </c>
      <c r="C858" s="25"/>
      <c r="D858" s="87">
        <f t="shared" si="7"/>
        <v>0</v>
      </c>
      <c r="E858" s="88"/>
      <c r="F858" s="89"/>
      <c r="G858" s="4" t="str">
        <f t="shared" si="6"/>
        <v/>
      </c>
      <c r="X858" s="56" t="str">
        <f t="shared" si="8"/>
        <v/>
      </c>
      <c r="Y858" s="56"/>
    </row>
    <row r="859" spans="1:25" ht="24" x14ac:dyDescent="0.25">
      <c r="A859" s="23" t="s">
        <v>1631</v>
      </c>
      <c r="B859" s="28" t="s">
        <v>4591</v>
      </c>
      <c r="C859" s="25"/>
      <c r="D859" s="87">
        <f t="shared" si="7"/>
        <v>0</v>
      </c>
      <c r="E859" s="88"/>
      <c r="F859" s="89"/>
      <c r="G859" s="4" t="str">
        <f t="shared" si="6"/>
        <v/>
      </c>
      <c r="X859" s="56" t="str">
        <f t="shared" si="8"/>
        <v/>
      </c>
      <c r="Y859" s="56"/>
    </row>
    <row r="860" spans="1:25" x14ac:dyDescent="0.25">
      <c r="A860" s="23" t="s">
        <v>1633</v>
      </c>
      <c r="B860" s="24" t="s">
        <v>1634</v>
      </c>
      <c r="C860" s="25"/>
      <c r="D860" s="87">
        <f t="shared" si="7"/>
        <v>0</v>
      </c>
      <c r="E860" s="88"/>
      <c r="F860" s="89"/>
      <c r="G860" s="4" t="str">
        <f t="shared" si="6"/>
        <v/>
      </c>
      <c r="X860" s="56" t="str">
        <f t="shared" si="8"/>
        <v/>
      </c>
      <c r="Y860" s="56"/>
    </row>
    <row r="861" spans="1:25" x14ac:dyDescent="0.25">
      <c r="A861" s="23" t="s">
        <v>1635</v>
      </c>
      <c r="B861" s="24" t="s">
        <v>1636</v>
      </c>
      <c r="C861" s="25"/>
      <c r="D861" s="87">
        <f t="shared" si="7"/>
        <v>0</v>
      </c>
      <c r="E861" s="88"/>
      <c r="F861" s="89"/>
      <c r="G861" s="4" t="str">
        <f t="shared" si="6"/>
        <v/>
      </c>
      <c r="X861" s="56" t="str">
        <f t="shared" si="8"/>
        <v/>
      </c>
      <c r="Y861" s="56"/>
    </row>
    <row r="862" spans="1:25" x14ac:dyDescent="0.25">
      <c r="A862" s="23" t="s">
        <v>1637</v>
      </c>
      <c r="B862" s="24" t="s">
        <v>1638</v>
      </c>
      <c r="C862" s="25"/>
      <c r="D862" s="87">
        <f t="shared" si="7"/>
        <v>0</v>
      </c>
      <c r="E862" s="88"/>
      <c r="F862" s="89"/>
      <c r="G862" s="4" t="str">
        <f t="shared" si="6"/>
        <v/>
      </c>
      <c r="X862" s="56" t="str">
        <f t="shared" si="8"/>
        <v/>
      </c>
      <c r="Y862" s="56"/>
    </row>
    <row r="863" spans="1:25" x14ac:dyDescent="0.25">
      <c r="A863" s="23" t="s">
        <v>1639</v>
      </c>
      <c r="B863" s="24" t="s">
        <v>1640</v>
      </c>
      <c r="C863" s="25"/>
      <c r="D863" s="87">
        <f t="shared" si="7"/>
        <v>0</v>
      </c>
      <c r="E863" s="88"/>
      <c r="F863" s="89"/>
      <c r="G863" s="4" t="str">
        <f t="shared" si="6"/>
        <v/>
      </c>
      <c r="X863" s="56" t="str">
        <f t="shared" si="8"/>
        <v/>
      </c>
      <c r="Y863" s="56"/>
    </row>
    <row r="864" spans="1:25" x14ac:dyDescent="0.25">
      <c r="A864" s="23" t="s">
        <v>1641</v>
      </c>
      <c r="B864" s="24" t="s">
        <v>1642</v>
      </c>
      <c r="C864" s="25"/>
      <c r="D864" s="87">
        <f t="shared" si="7"/>
        <v>0</v>
      </c>
      <c r="E864" s="88"/>
      <c r="F864" s="89"/>
      <c r="G864" s="4" t="str">
        <f t="shared" si="6"/>
        <v/>
      </c>
      <c r="X864" s="56" t="str">
        <f t="shared" si="8"/>
        <v/>
      </c>
      <c r="Y864" s="56"/>
    </row>
    <row r="865" spans="1:25" x14ac:dyDescent="0.25">
      <c r="A865" s="23" t="s">
        <v>1643</v>
      </c>
      <c r="B865" s="24" t="s">
        <v>1644</v>
      </c>
      <c r="C865" s="25"/>
      <c r="D865" s="87">
        <f t="shared" si="7"/>
        <v>0</v>
      </c>
      <c r="E865" s="88"/>
      <c r="F865" s="89"/>
      <c r="G865" s="4" t="str">
        <f t="shared" si="6"/>
        <v/>
      </c>
      <c r="X865" s="56" t="str">
        <f t="shared" si="8"/>
        <v/>
      </c>
      <c r="Y865" s="56"/>
    </row>
    <row r="866" spans="1:25" x14ac:dyDescent="0.25">
      <c r="A866" s="23" t="s">
        <v>1645</v>
      </c>
      <c r="B866" s="24" t="s">
        <v>1646</v>
      </c>
      <c r="C866" s="25"/>
      <c r="D866" s="87">
        <f t="shared" si="7"/>
        <v>0</v>
      </c>
      <c r="E866" s="88"/>
      <c r="F866" s="89"/>
      <c r="G866" s="4" t="str">
        <f t="shared" si="6"/>
        <v/>
      </c>
      <c r="X866" s="56" t="str">
        <f t="shared" si="8"/>
        <v/>
      </c>
      <c r="Y866" s="56"/>
    </row>
    <row r="867" spans="1:25" x14ac:dyDescent="0.25">
      <c r="A867" s="23" t="s">
        <v>1647</v>
      </c>
      <c r="B867" s="24" t="s">
        <v>1648</v>
      </c>
      <c r="C867" s="25"/>
      <c r="D867" s="87">
        <f t="shared" si="7"/>
        <v>0</v>
      </c>
      <c r="E867" s="88"/>
      <c r="F867" s="89"/>
      <c r="G867" s="4" t="str">
        <f t="shared" si="6"/>
        <v/>
      </c>
      <c r="X867" s="56" t="str">
        <f t="shared" si="8"/>
        <v/>
      </c>
      <c r="Y867" s="56"/>
    </row>
    <row r="868" spans="1:25" ht="24" x14ac:dyDescent="0.25">
      <c r="A868" s="23" t="s">
        <v>1649</v>
      </c>
      <c r="B868" s="28" t="s">
        <v>4592</v>
      </c>
      <c r="C868" s="25"/>
      <c r="D868" s="87">
        <f t="shared" si="7"/>
        <v>0</v>
      </c>
      <c r="E868" s="88"/>
      <c r="F868" s="89"/>
      <c r="G868" s="4" t="str">
        <f t="shared" si="6"/>
        <v/>
      </c>
      <c r="X868" s="56" t="str">
        <f t="shared" si="8"/>
        <v/>
      </c>
      <c r="Y868" s="56"/>
    </row>
    <row r="869" spans="1:25" x14ac:dyDescent="0.25">
      <c r="A869" s="23" t="s">
        <v>1651</v>
      </c>
      <c r="B869" s="24" t="s">
        <v>1652</v>
      </c>
      <c r="C869" s="25"/>
      <c r="D869" s="87">
        <f t="shared" si="7"/>
        <v>0</v>
      </c>
      <c r="E869" s="88"/>
      <c r="F869" s="89"/>
      <c r="G869" s="4" t="str">
        <f t="shared" si="6"/>
        <v/>
      </c>
      <c r="X869" s="56" t="str">
        <f t="shared" si="8"/>
        <v/>
      </c>
      <c r="Y869" s="56"/>
    </row>
    <row r="870" spans="1:25" x14ac:dyDescent="0.25">
      <c r="A870" s="23" t="s">
        <v>1653</v>
      </c>
      <c r="B870" s="24" t="s">
        <v>1654</v>
      </c>
      <c r="C870" s="25"/>
      <c r="D870" s="87">
        <f t="shared" si="7"/>
        <v>0</v>
      </c>
      <c r="E870" s="88"/>
      <c r="F870" s="89"/>
      <c r="G870" s="4" t="str">
        <f t="shared" si="6"/>
        <v/>
      </c>
      <c r="X870" s="56" t="str">
        <f t="shared" si="8"/>
        <v/>
      </c>
      <c r="Y870" s="56"/>
    </row>
    <row r="871" spans="1:25" x14ac:dyDescent="0.25">
      <c r="A871" s="23" t="s">
        <v>1655</v>
      </c>
      <c r="B871" s="24" t="s">
        <v>1656</v>
      </c>
      <c r="C871" s="25"/>
      <c r="D871" s="87">
        <f t="shared" si="7"/>
        <v>0</v>
      </c>
      <c r="E871" s="88"/>
      <c r="F871" s="89"/>
      <c r="G871" s="4" t="str">
        <f t="shared" ref="G871:G934" si="9">IF(D871&gt;C871,"CMA ES MAYOR QUE TOTAL ACTIVIDADES","")</f>
        <v/>
      </c>
      <c r="X871" s="56" t="str">
        <f t="shared" si="8"/>
        <v/>
      </c>
      <c r="Y871" s="56"/>
    </row>
    <row r="872" spans="1:25" x14ac:dyDescent="0.25">
      <c r="A872" s="23" t="s">
        <v>1657</v>
      </c>
      <c r="B872" s="24" t="s">
        <v>1658</v>
      </c>
      <c r="C872" s="25"/>
      <c r="D872" s="87">
        <f t="shared" si="7"/>
        <v>0</v>
      </c>
      <c r="E872" s="88"/>
      <c r="F872" s="89"/>
      <c r="G872" s="4" t="str">
        <f t="shared" si="9"/>
        <v/>
      </c>
      <c r="X872" s="56" t="str">
        <f t="shared" si="8"/>
        <v/>
      </c>
      <c r="Y872" s="56"/>
    </row>
    <row r="873" spans="1:25" x14ac:dyDescent="0.25">
      <c r="A873" s="23" t="s">
        <v>1659</v>
      </c>
      <c r="B873" s="24" t="s">
        <v>1660</v>
      </c>
      <c r="C873" s="25"/>
      <c r="D873" s="87">
        <f t="shared" ref="D873:D936" si="10">+E873+F873</f>
        <v>0</v>
      </c>
      <c r="E873" s="88"/>
      <c r="F873" s="89"/>
      <c r="G873" s="4" t="str">
        <f t="shared" si="9"/>
        <v/>
      </c>
      <c r="X873" s="56" t="str">
        <f t="shared" si="8"/>
        <v/>
      </c>
      <c r="Y873" s="56"/>
    </row>
    <row r="874" spans="1:25" x14ac:dyDescent="0.25">
      <c r="A874" s="23" t="s">
        <v>1661</v>
      </c>
      <c r="B874" s="24" t="s">
        <v>1662</v>
      </c>
      <c r="C874" s="25"/>
      <c r="D874" s="87">
        <f t="shared" si="10"/>
        <v>0</v>
      </c>
      <c r="E874" s="88"/>
      <c r="F874" s="89"/>
      <c r="G874" s="4" t="str">
        <f t="shared" si="9"/>
        <v/>
      </c>
      <c r="X874" s="56" t="str">
        <f t="shared" si="8"/>
        <v/>
      </c>
      <c r="Y874" s="56"/>
    </row>
    <row r="875" spans="1:25" x14ac:dyDescent="0.25">
      <c r="A875" s="23" t="s">
        <v>1663</v>
      </c>
      <c r="B875" s="24" t="s">
        <v>1664</v>
      </c>
      <c r="C875" s="25"/>
      <c r="D875" s="87">
        <f t="shared" si="10"/>
        <v>0</v>
      </c>
      <c r="E875" s="88"/>
      <c r="F875" s="89"/>
      <c r="G875" s="4" t="str">
        <f t="shared" si="9"/>
        <v/>
      </c>
      <c r="X875" s="56" t="str">
        <f t="shared" si="8"/>
        <v/>
      </c>
      <c r="Y875" s="56"/>
    </row>
    <row r="876" spans="1:25" x14ac:dyDescent="0.25">
      <c r="A876" s="23" t="s">
        <v>1665</v>
      </c>
      <c r="B876" s="24" t="s">
        <v>1666</v>
      </c>
      <c r="C876" s="25"/>
      <c r="D876" s="87">
        <f t="shared" si="10"/>
        <v>0</v>
      </c>
      <c r="E876" s="88"/>
      <c r="F876" s="89"/>
      <c r="G876" s="4" t="str">
        <f t="shared" si="9"/>
        <v/>
      </c>
      <c r="X876" s="56" t="str">
        <f t="shared" si="8"/>
        <v/>
      </c>
      <c r="Y876" s="56"/>
    </row>
    <row r="877" spans="1:25" x14ac:dyDescent="0.25">
      <c r="A877" s="23" t="s">
        <v>1667</v>
      </c>
      <c r="B877" s="36" t="s">
        <v>1668</v>
      </c>
      <c r="C877" s="37"/>
      <c r="D877" s="90">
        <f t="shared" si="10"/>
        <v>0</v>
      </c>
      <c r="E877" s="91"/>
      <c r="F877" s="92"/>
      <c r="G877" s="4" t="str">
        <f t="shared" si="9"/>
        <v/>
      </c>
      <c r="X877" s="56" t="str">
        <f t="shared" si="8"/>
        <v/>
      </c>
      <c r="Y877" s="56"/>
    </row>
    <row r="878" spans="1:25" x14ac:dyDescent="0.25">
      <c r="A878" s="18"/>
      <c r="B878" s="48" t="s">
        <v>1669</v>
      </c>
      <c r="C878" s="41">
        <f>SUM(C879:C956)</f>
        <v>0</v>
      </c>
      <c r="D878" s="93">
        <f>SUM(D879:D956)</f>
        <v>0</v>
      </c>
      <c r="E878" s="93">
        <f>SUM(E879:E956)</f>
        <v>0</v>
      </c>
      <c r="F878" s="69">
        <f>SUM(F879:F956)</f>
        <v>0</v>
      </c>
      <c r="G878" s="4" t="str">
        <f t="shared" si="9"/>
        <v/>
      </c>
      <c r="X878" s="56" t="str">
        <f t="shared" si="8"/>
        <v/>
      </c>
      <c r="Y878" s="56"/>
    </row>
    <row r="879" spans="1:25" x14ac:dyDescent="0.25">
      <c r="A879" s="23" t="s">
        <v>1670</v>
      </c>
      <c r="B879" s="24" t="s">
        <v>1671</v>
      </c>
      <c r="C879" s="25"/>
      <c r="D879" s="87">
        <f t="shared" si="10"/>
        <v>0</v>
      </c>
      <c r="E879" s="88"/>
      <c r="F879" s="89"/>
      <c r="G879" s="4" t="str">
        <f t="shared" si="9"/>
        <v/>
      </c>
      <c r="X879" s="56" t="str">
        <f t="shared" si="8"/>
        <v/>
      </c>
      <c r="Y879" s="56"/>
    </row>
    <row r="880" spans="1:25" x14ac:dyDescent="0.25">
      <c r="A880" s="23" t="s">
        <v>1672</v>
      </c>
      <c r="B880" s="24" t="s">
        <v>1673</v>
      </c>
      <c r="C880" s="25"/>
      <c r="D880" s="87">
        <f t="shared" si="10"/>
        <v>0</v>
      </c>
      <c r="E880" s="88"/>
      <c r="F880" s="89"/>
      <c r="G880" s="4" t="str">
        <f t="shared" si="9"/>
        <v/>
      </c>
      <c r="X880" s="56" t="str">
        <f t="shared" si="8"/>
        <v/>
      </c>
      <c r="Y880" s="56"/>
    </row>
    <row r="881" spans="1:25" x14ac:dyDescent="0.25">
      <c r="A881" s="23" t="s">
        <v>1674</v>
      </c>
      <c r="B881" s="24" t="s">
        <v>1675</v>
      </c>
      <c r="C881" s="25"/>
      <c r="D881" s="87">
        <f t="shared" si="10"/>
        <v>0</v>
      </c>
      <c r="E881" s="88"/>
      <c r="F881" s="89"/>
      <c r="G881" s="4" t="str">
        <f t="shared" si="9"/>
        <v/>
      </c>
      <c r="X881" s="56" t="str">
        <f t="shared" si="8"/>
        <v/>
      </c>
      <c r="Y881" s="56"/>
    </row>
    <row r="882" spans="1:25" x14ac:dyDescent="0.25">
      <c r="A882" s="23" t="s">
        <v>1676</v>
      </c>
      <c r="B882" s="24" t="s">
        <v>1677</v>
      </c>
      <c r="C882" s="25"/>
      <c r="D882" s="87">
        <f t="shared" si="10"/>
        <v>0</v>
      </c>
      <c r="E882" s="88"/>
      <c r="F882" s="89"/>
      <c r="G882" s="4" t="str">
        <f t="shared" si="9"/>
        <v/>
      </c>
      <c r="X882" s="56" t="str">
        <f t="shared" si="8"/>
        <v/>
      </c>
      <c r="Y882" s="56"/>
    </row>
    <row r="883" spans="1:25" x14ac:dyDescent="0.25">
      <c r="A883" s="23" t="s">
        <v>1678</v>
      </c>
      <c r="B883" s="24" t="s">
        <v>1679</v>
      </c>
      <c r="C883" s="25"/>
      <c r="D883" s="87">
        <f t="shared" si="10"/>
        <v>0</v>
      </c>
      <c r="E883" s="88"/>
      <c r="F883" s="89"/>
      <c r="G883" s="4" t="str">
        <f t="shared" si="9"/>
        <v/>
      </c>
      <c r="X883" s="56" t="str">
        <f t="shared" si="8"/>
        <v/>
      </c>
      <c r="Y883" s="56"/>
    </row>
    <row r="884" spans="1:25" x14ac:dyDescent="0.25">
      <c r="A884" s="23" t="s">
        <v>1680</v>
      </c>
      <c r="B884" s="24" t="s">
        <v>1681</v>
      </c>
      <c r="C884" s="25"/>
      <c r="D884" s="87">
        <f t="shared" si="10"/>
        <v>0</v>
      </c>
      <c r="E884" s="88"/>
      <c r="F884" s="89"/>
      <c r="G884" s="4" t="str">
        <f t="shared" si="9"/>
        <v/>
      </c>
      <c r="X884" s="56" t="str">
        <f t="shared" si="8"/>
        <v/>
      </c>
      <c r="Y884" s="56"/>
    </row>
    <row r="885" spans="1:25" x14ac:dyDescent="0.25">
      <c r="A885" s="23" t="s">
        <v>1682</v>
      </c>
      <c r="B885" s="24" t="s">
        <v>1683</v>
      </c>
      <c r="C885" s="25"/>
      <c r="D885" s="87">
        <f t="shared" si="10"/>
        <v>0</v>
      </c>
      <c r="E885" s="88"/>
      <c r="F885" s="89"/>
      <c r="G885" s="4" t="str">
        <f t="shared" si="9"/>
        <v/>
      </c>
      <c r="X885" s="56" t="str">
        <f t="shared" si="8"/>
        <v/>
      </c>
      <c r="Y885" s="56"/>
    </row>
    <row r="886" spans="1:25" x14ac:dyDescent="0.25">
      <c r="A886" s="23" t="s">
        <v>1684</v>
      </c>
      <c r="B886" s="24" t="s">
        <v>1685</v>
      </c>
      <c r="C886" s="25"/>
      <c r="D886" s="87">
        <f t="shared" si="10"/>
        <v>0</v>
      </c>
      <c r="E886" s="88"/>
      <c r="F886" s="89"/>
      <c r="G886" s="4" t="str">
        <f t="shared" si="9"/>
        <v/>
      </c>
      <c r="X886" s="56" t="str">
        <f t="shared" si="8"/>
        <v/>
      </c>
      <c r="Y886" s="56"/>
    </row>
    <row r="887" spans="1:25" x14ac:dyDescent="0.25">
      <c r="A887" s="23" t="s">
        <v>1686</v>
      </c>
      <c r="B887" s="24" t="s">
        <v>1687</v>
      </c>
      <c r="C887" s="25"/>
      <c r="D887" s="87">
        <f t="shared" si="10"/>
        <v>0</v>
      </c>
      <c r="E887" s="88"/>
      <c r="F887" s="89"/>
      <c r="G887" s="4" t="str">
        <f t="shared" si="9"/>
        <v/>
      </c>
      <c r="X887" s="56" t="str">
        <f t="shared" si="8"/>
        <v/>
      </c>
      <c r="Y887" s="56"/>
    </row>
    <row r="888" spans="1:25" x14ac:dyDescent="0.25">
      <c r="A888" s="23" t="s">
        <v>1688</v>
      </c>
      <c r="B888" s="24" t="s">
        <v>1689</v>
      </c>
      <c r="C888" s="25"/>
      <c r="D888" s="87">
        <f t="shared" si="10"/>
        <v>0</v>
      </c>
      <c r="E888" s="88"/>
      <c r="F888" s="89"/>
      <c r="G888" s="4" t="str">
        <f t="shared" si="9"/>
        <v/>
      </c>
      <c r="X888" s="56" t="str">
        <f t="shared" si="8"/>
        <v/>
      </c>
      <c r="Y888" s="56"/>
    </row>
    <row r="889" spans="1:25" x14ac:dyDescent="0.25">
      <c r="A889" s="23" t="s">
        <v>1690</v>
      </c>
      <c r="B889" s="24" t="s">
        <v>1691</v>
      </c>
      <c r="C889" s="25"/>
      <c r="D889" s="87">
        <f t="shared" si="10"/>
        <v>0</v>
      </c>
      <c r="E889" s="88"/>
      <c r="F889" s="89"/>
      <c r="G889" s="4" t="str">
        <f t="shared" si="9"/>
        <v/>
      </c>
      <c r="X889" s="56" t="str">
        <f t="shared" si="8"/>
        <v/>
      </c>
      <c r="Y889" s="56"/>
    </row>
    <row r="890" spans="1:25" x14ac:dyDescent="0.25">
      <c r="A890" s="23" t="s">
        <v>1692</v>
      </c>
      <c r="B890" s="24" t="s">
        <v>1693</v>
      </c>
      <c r="C890" s="25"/>
      <c r="D890" s="87">
        <f t="shared" si="10"/>
        <v>0</v>
      </c>
      <c r="E890" s="88"/>
      <c r="F890" s="89"/>
      <c r="G890" s="4" t="str">
        <f t="shared" si="9"/>
        <v/>
      </c>
      <c r="X890" s="56" t="str">
        <f t="shared" si="8"/>
        <v/>
      </c>
      <c r="Y890" s="56"/>
    </row>
    <row r="891" spans="1:25" x14ac:dyDescent="0.25">
      <c r="A891" s="23" t="s">
        <v>1694</v>
      </c>
      <c r="B891" s="24" t="s">
        <v>1695</v>
      </c>
      <c r="C891" s="25"/>
      <c r="D891" s="87">
        <f t="shared" si="10"/>
        <v>0</v>
      </c>
      <c r="E891" s="88"/>
      <c r="F891" s="89"/>
      <c r="G891" s="4" t="str">
        <f t="shared" si="9"/>
        <v/>
      </c>
      <c r="X891" s="56" t="str">
        <f t="shared" si="8"/>
        <v/>
      </c>
      <c r="Y891" s="56"/>
    </row>
    <row r="892" spans="1:25" x14ac:dyDescent="0.25">
      <c r="A892" s="23" t="s">
        <v>1696</v>
      </c>
      <c r="B892" s="24" t="s">
        <v>1697</v>
      </c>
      <c r="C892" s="25"/>
      <c r="D892" s="87">
        <f t="shared" si="10"/>
        <v>0</v>
      </c>
      <c r="E892" s="88"/>
      <c r="F892" s="89"/>
      <c r="G892" s="4" t="str">
        <f t="shared" si="9"/>
        <v/>
      </c>
      <c r="X892" s="56" t="str">
        <f t="shared" si="8"/>
        <v/>
      </c>
      <c r="Y892" s="56"/>
    </row>
    <row r="893" spans="1:25" x14ac:dyDescent="0.25">
      <c r="A893" s="23" t="s">
        <v>1698</v>
      </c>
      <c r="B893" s="24" t="s">
        <v>1699</v>
      </c>
      <c r="C893" s="25"/>
      <c r="D893" s="87">
        <f t="shared" si="10"/>
        <v>0</v>
      </c>
      <c r="E893" s="88"/>
      <c r="F893" s="89"/>
      <c r="G893" s="4" t="str">
        <f t="shared" si="9"/>
        <v/>
      </c>
      <c r="X893" s="56" t="str">
        <f t="shared" si="8"/>
        <v/>
      </c>
      <c r="Y893" s="56"/>
    </row>
    <row r="894" spans="1:25" ht="24" x14ac:dyDescent="0.25">
      <c r="A894" s="23" t="s">
        <v>1700</v>
      </c>
      <c r="B894" s="28" t="s">
        <v>4593</v>
      </c>
      <c r="C894" s="25"/>
      <c r="D894" s="87">
        <f t="shared" si="10"/>
        <v>0</v>
      </c>
      <c r="E894" s="88"/>
      <c r="F894" s="89"/>
      <c r="G894" s="4" t="str">
        <f t="shared" si="9"/>
        <v/>
      </c>
      <c r="X894" s="56" t="str">
        <f t="shared" si="8"/>
        <v/>
      </c>
      <c r="Y894" s="56"/>
    </row>
    <row r="895" spans="1:25" x14ac:dyDescent="0.25">
      <c r="A895" s="23" t="s">
        <v>1702</v>
      </c>
      <c r="B895" s="24" t="s">
        <v>1703</v>
      </c>
      <c r="C895" s="25"/>
      <c r="D895" s="87">
        <f t="shared" si="10"/>
        <v>0</v>
      </c>
      <c r="E895" s="88"/>
      <c r="F895" s="89"/>
      <c r="G895" s="4" t="str">
        <f t="shared" si="9"/>
        <v/>
      </c>
      <c r="X895" s="56" t="str">
        <f t="shared" si="8"/>
        <v/>
      </c>
      <c r="Y895" s="56"/>
    </row>
    <row r="896" spans="1:25" x14ac:dyDescent="0.25">
      <c r="A896" s="23" t="s">
        <v>1704</v>
      </c>
      <c r="B896" s="24" t="s">
        <v>1705</v>
      </c>
      <c r="C896" s="25"/>
      <c r="D896" s="87">
        <f t="shared" si="10"/>
        <v>0</v>
      </c>
      <c r="E896" s="88"/>
      <c r="F896" s="89"/>
      <c r="G896" s="4" t="str">
        <f t="shared" si="9"/>
        <v/>
      </c>
      <c r="X896" s="56" t="str">
        <f t="shared" si="8"/>
        <v/>
      </c>
      <c r="Y896" s="56"/>
    </row>
    <row r="897" spans="1:25" x14ac:dyDescent="0.25">
      <c r="A897" s="23" t="s">
        <v>1706</v>
      </c>
      <c r="B897" s="24" t="s">
        <v>1707</v>
      </c>
      <c r="C897" s="25"/>
      <c r="D897" s="87">
        <f t="shared" si="10"/>
        <v>0</v>
      </c>
      <c r="E897" s="88"/>
      <c r="F897" s="89"/>
      <c r="G897" s="4" t="str">
        <f t="shared" si="9"/>
        <v/>
      </c>
      <c r="X897" s="56" t="str">
        <f t="shared" si="8"/>
        <v/>
      </c>
      <c r="Y897" s="56"/>
    </row>
    <row r="898" spans="1:25" x14ac:dyDescent="0.25">
      <c r="A898" s="23" t="s">
        <v>1708</v>
      </c>
      <c r="B898" s="24" t="s">
        <v>1709</v>
      </c>
      <c r="C898" s="25"/>
      <c r="D898" s="87">
        <f t="shared" si="10"/>
        <v>0</v>
      </c>
      <c r="E898" s="88"/>
      <c r="F898" s="89"/>
      <c r="G898" s="4" t="str">
        <f t="shared" si="9"/>
        <v/>
      </c>
      <c r="X898" s="56" t="str">
        <f t="shared" si="8"/>
        <v/>
      </c>
      <c r="Y898" s="56"/>
    </row>
    <row r="899" spans="1:25" x14ac:dyDescent="0.25">
      <c r="A899" s="23" t="s">
        <v>1710</v>
      </c>
      <c r="B899" s="24" t="s">
        <v>1711</v>
      </c>
      <c r="C899" s="25"/>
      <c r="D899" s="87">
        <f t="shared" si="10"/>
        <v>0</v>
      </c>
      <c r="E899" s="88"/>
      <c r="F899" s="89"/>
      <c r="G899" s="4" t="str">
        <f t="shared" si="9"/>
        <v/>
      </c>
      <c r="X899" s="56" t="str">
        <f t="shared" si="8"/>
        <v/>
      </c>
      <c r="Y899" s="56"/>
    </row>
    <row r="900" spans="1:25" x14ac:dyDescent="0.25">
      <c r="A900" s="23" t="s">
        <v>1712</v>
      </c>
      <c r="B900" s="24" t="s">
        <v>1713</v>
      </c>
      <c r="C900" s="25"/>
      <c r="D900" s="87">
        <f t="shared" si="10"/>
        <v>0</v>
      </c>
      <c r="E900" s="88"/>
      <c r="F900" s="89"/>
      <c r="G900" s="4" t="str">
        <f t="shared" si="9"/>
        <v/>
      </c>
      <c r="X900" s="56" t="str">
        <f t="shared" si="8"/>
        <v/>
      </c>
      <c r="Y900" s="56"/>
    </row>
    <row r="901" spans="1:25" x14ac:dyDescent="0.25">
      <c r="A901" s="23" t="s">
        <v>1714</v>
      </c>
      <c r="B901" s="24" t="s">
        <v>1715</v>
      </c>
      <c r="C901" s="25"/>
      <c r="D901" s="87">
        <f t="shared" si="10"/>
        <v>0</v>
      </c>
      <c r="E901" s="88"/>
      <c r="F901" s="89"/>
      <c r="G901" s="4" t="str">
        <f t="shared" si="9"/>
        <v/>
      </c>
      <c r="X901" s="56" t="str">
        <f t="shared" si="8"/>
        <v/>
      </c>
      <c r="Y901" s="56"/>
    </row>
    <row r="902" spans="1:25" x14ac:dyDescent="0.25">
      <c r="A902" s="23" t="s">
        <v>1716</v>
      </c>
      <c r="B902" s="24" t="s">
        <v>1717</v>
      </c>
      <c r="C902" s="25"/>
      <c r="D902" s="87">
        <f t="shared" si="10"/>
        <v>0</v>
      </c>
      <c r="E902" s="88"/>
      <c r="F902" s="89"/>
      <c r="G902" s="4" t="str">
        <f t="shared" si="9"/>
        <v/>
      </c>
      <c r="X902" s="56" t="str">
        <f t="shared" si="8"/>
        <v/>
      </c>
      <c r="Y902" s="56"/>
    </row>
    <row r="903" spans="1:25" x14ac:dyDescent="0.25">
      <c r="A903" s="23" t="s">
        <v>1718</v>
      </c>
      <c r="B903" s="24" t="s">
        <v>1719</v>
      </c>
      <c r="C903" s="25"/>
      <c r="D903" s="87">
        <f t="shared" si="10"/>
        <v>0</v>
      </c>
      <c r="E903" s="88"/>
      <c r="F903" s="89"/>
      <c r="G903" s="4" t="str">
        <f t="shared" si="9"/>
        <v/>
      </c>
      <c r="X903" s="56" t="str">
        <f t="shared" si="8"/>
        <v/>
      </c>
      <c r="Y903" s="56"/>
    </row>
    <row r="904" spans="1:25" x14ac:dyDescent="0.25">
      <c r="A904" s="23" t="s">
        <v>1720</v>
      </c>
      <c r="B904" s="24" t="s">
        <v>1721</v>
      </c>
      <c r="C904" s="25"/>
      <c r="D904" s="87">
        <f t="shared" si="10"/>
        <v>0</v>
      </c>
      <c r="E904" s="88"/>
      <c r="F904" s="89"/>
      <c r="G904" s="4" t="str">
        <f t="shared" si="9"/>
        <v/>
      </c>
      <c r="X904" s="56" t="str">
        <f t="shared" si="8"/>
        <v/>
      </c>
      <c r="Y904" s="56"/>
    </row>
    <row r="905" spans="1:25" x14ac:dyDescent="0.25">
      <c r="A905" s="23" t="s">
        <v>1722</v>
      </c>
      <c r="B905" s="24" t="s">
        <v>1723</v>
      </c>
      <c r="C905" s="25"/>
      <c r="D905" s="87">
        <f t="shared" si="10"/>
        <v>0</v>
      </c>
      <c r="E905" s="88"/>
      <c r="F905" s="89"/>
      <c r="G905" s="4" t="str">
        <f t="shared" si="9"/>
        <v/>
      </c>
      <c r="X905" s="56" t="str">
        <f t="shared" si="8"/>
        <v/>
      </c>
      <c r="Y905" s="56"/>
    </row>
    <row r="906" spans="1:25" x14ac:dyDescent="0.25">
      <c r="A906" s="23" t="s">
        <v>1724</v>
      </c>
      <c r="B906" s="24" t="s">
        <v>1725</v>
      </c>
      <c r="C906" s="25"/>
      <c r="D906" s="87">
        <f t="shared" si="10"/>
        <v>0</v>
      </c>
      <c r="E906" s="88"/>
      <c r="F906" s="89"/>
      <c r="G906" s="4" t="str">
        <f t="shared" si="9"/>
        <v/>
      </c>
      <c r="X906" s="56" t="str">
        <f t="shared" si="8"/>
        <v/>
      </c>
      <c r="Y906" s="56"/>
    </row>
    <row r="907" spans="1:25" x14ac:dyDescent="0.25">
      <c r="A907" s="23" t="s">
        <v>1726</v>
      </c>
      <c r="B907" s="24" t="s">
        <v>1727</v>
      </c>
      <c r="C907" s="25"/>
      <c r="D907" s="87">
        <f t="shared" si="10"/>
        <v>0</v>
      </c>
      <c r="E907" s="88"/>
      <c r="F907" s="89"/>
      <c r="G907" s="4" t="str">
        <f t="shared" si="9"/>
        <v/>
      </c>
      <c r="X907" s="56" t="str">
        <f t="shared" ref="X907:X970" si="11">IF(D907&gt;C907,1,"")</f>
        <v/>
      </c>
      <c r="Y907" s="56"/>
    </row>
    <row r="908" spans="1:25" x14ac:dyDescent="0.25">
      <c r="A908" s="23" t="s">
        <v>1728</v>
      </c>
      <c r="B908" s="24" t="s">
        <v>1689</v>
      </c>
      <c r="C908" s="25"/>
      <c r="D908" s="87">
        <f t="shared" si="10"/>
        <v>0</v>
      </c>
      <c r="E908" s="88"/>
      <c r="F908" s="89"/>
      <c r="G908" s="4" t="str">
        <f t="shared" si="9"/>
        <v/>
      </c>
      <c r="X908" s="56" t="str">
        <f t="shared" si="11"/>
        <v/>
      </c>
      <c r="Y908" s="56"/>
    </row>
    <row r="909" spans="1:25" x14ac:dyDescent="0.25">
      <c r="A909" s="23" t="s">
        <v>1729</v>
      </c>
      <c r="B909" s="24" t="s">
        <v>1730</v>
      </c>
      <c r="C909" s="25"/>
      <c r="D909" s="87">
        <f t="shared" si="10"/>
        <v>0</v>
      </c>
      <c r="E909" s="88"/>
      <c r="F909" s="89"/>
      <c r="G909" s="4" t="str">
        <f t="shared" si="9"/>
        <v/>
      </c>
      <c r="X909" s="56" t="str">
        <f t="shared" si="11"/>
        <v/>
      </c>
      <c r="Y909" s="56"/>
    </row>
    <row r="910" spans="1:25" x14ac:dyDescent="0.25">
      <c r="A910" s="23" t="s">
        <v>1731</v>
      </c>
      <c r="B910" s="24" t="s">
        <v>1732</v>
      </c>
      <c r="C910" s="25"/>
      <c r="D910" s="87">
        <f t="shared" si="10"/>
        <v>0</v>
      </c>
      <c r="E910" s="88"/>
      <c r="F910" s="89"/>
      <c r="G910" s="4" t="str">
        <f t="shared" si="9"/>
        <v/>
      </c>
      <c r="X910" s="56" t="str">
        <f t="shared" si="11"/>
        <v/>
      </c>
      <c r="Y910" s="56"/>
    </row>
    <row r="911" spans="1:25" x14ac:dyDescent="0.25">
      <c r="A911" s="23" t="s">
        <v>1733</v>
      </c>
      <c r="B911" s="24" t="s">
        <v>1734</v>
      </c>
      <c r="C911" s="25"/>
      <c r="D911" s="87">
        <f t="shared" si="10"/>
        <v>0</v>
      </c>
      <c r="E911" s="88"/>
      <c r="F911" s="89"/>
      <c r="G911" s="4" t="str">
        <f t="shared" si="9"/>
        <v/>
      </c>
      <c r="X911" s="56" t="str">
        <f t="shared" si="11"/>
        <v/>
      </c>
      <c r="Y911" s="56"/>
    </row>
    <row r="912" spans="1:25" x14ac:dyDescent="0.25">
      <c r="A912" s="23" t="s">
        <v>1735</v>
      </c>
      <c r="B912" s="24" t="s">
        <v>1736</v>
      </c>
      <c r="C912" s="25"/>
      <c r="D912" s="87">
        <f t="shared" si="10"/>
        <v>0</v>
      </c>
      <c r="E912" s="88"/>
      <c r="F912" s="89"/>
      <c r="G912" s="4" t="str">
        <f t="shared" si="9"/>
        <v/>
      </c>
      <c r="X912" s="56" t="str">
        <f t="shared" si="11"/>
        <v/>
      </c>
      <c r="Y912" s="56"/>
    </row>
    <row r="913" spans="1:25" x14ac:dyDescent="0.25">
      <c r="A913" s="23" t="s">
        <v>1737</v>
      </c>
      <c r="B913" s="24" t="s">
        <v>1738</v>
      </c>
      <c r="C913" s="25"/>
      <c r="D913" s="87">
        <f t="shared" si="10"/>
        <v>0</v>
      </c>
      <c r="E913" s="88"/>
      <c r="F913" s="89"/>
      <c r="G913" s="4" t="str">
        <f t="shared" si="9"/>
        <v/>
      </c>
      <c r="X913" s="56" t="str">
        <f t="shared" si="11"/>
        <v/>
      </c>
      <c r="Y913" s="56"/>
    </row>
    <row r="914" spans="1:25" x14ac:dyDescent="0.25">
      <c r="A914" s="23" t="s">
        <v>1739</v>
      </c>
      <c r="B914" s="24" t="s">
        <v>1740</v>
      </c>
      <c r="C914" s="25"/>
      <c r="D914" s="87">
        <f t="shared" si="10"/>
        <v>0</v>
      </c>
      <c r="E914" s="88"/>
      <c r="F914" s="89"/>
      <c r="G914" s="4" t="str">
        <f t="shared" si="9"/>
        <v/>
      </c>
      <c r="X914" s="56" t="str">
        <f t="shared" si="11"/>
        <v/>
      </c>
      <c r="Y914" s="56"/>
    </row>
    <row r="915" spans="1:25" x14ac:dyDescent="0.25">
      <c r="A915" s="23" t="s">
        <v>1741</v>
      </c>
      <c r="B915" s="24" t="s">
        <v>1742</v>
      </c>
      <c r="C915" s="25"/>
      <c r="D915" s="87">
        <f t="shared" si="10"/>
        <v>0</v>
      </c>
      <c r="E915" s="88"/>
      <c r="F915" s="89"/>
      <c r="G915" s="4" t="str">
        <f t="shared" si="9"/>
        <v/>
      </c>
      <c r="X915" s="56" t="str">
        <f t="shared" si="11"/>
        <v/>
      </c>
      <c r="Y915" s="56"/>
    </row>
    <row r="916" spans="1:25" x14ac:dyDescent="0.25">
      <c r="A916" s="23" t="s">
        <v>1743</v>
      </c>
      <c r="B916" s="24" t="s">
        <v>1744</v>
      </c>
      <c r="C916" s="25"/>
      <c r="D916" s="87">
        <f t="shared" si="10"/>
        <v>0</v>
      </c>
      <c r="E916" s="88"/>
      <c r="F916" s="89"/>
      <c r="G916" s="4" t="str">
        <f t="shared" si="9"/>
        <v/>
      </c>
      <c r="X916" s="56" t="str">
        <f t="shared" si="11"/>
        <v/>
      </c>
      <c r="Y916" s="56"/>
    </row>
    <row r="917" spans="1:25" x14ac:dyDescent="0.25">
      <c r="A917" s="23" t="s">
        <v>1745</v>
      </c>
      <c r="B917" s="24" t="s">
        <v>1746</v>
      </c>
      <c r="C917" s="25"/>
      <c r="D917" s="87">
        <f t="shared" si="10"/>
        <v>0</v>
      </c>
      <c r="E917" s="88"/>
      <c r="F917" s="89"/>
      <c r="G917" s="4" t="str">
        <f t="shared" si="9"/>
        <v/>
      </c>
      <c r="X917" s="56" t="str">
        <f t="shared" si="11"/>
        <v/>
      </c>
      <c r="Y917" s="56"/>
    </row>
    <row r="918" spans="1:25" x14ac:dyDescent="0.25">
      <c r="A918" s="23" t="s">
        <v>1747</v>
      </c>
      <c r="B918" s="24" t="s">
        <v>1748</v>
      </c>
      <c r="C918" s="25"/>
      <c r="D918" s="87">
        <f t="shared" si="10"/>
        <v>0</v>
      </c>
      <c r="E918" s="88"/>
      <c r="F918" s="89"/>
      <c r="G918" s="4" t="str">
        <f t="shared" si="9"/>
        <v/>
      </c>
      <c r="X918" s="56" t="str">
        <f t="shared" si="11"/>
        <v/>
      </c>
      <c r="Y918" s="56"/>
    </row>
    <row r="919" spans="1:25" x14ac:dyDescent="0.25">
      <c r="A919" s="23" t="s">
        <v>1749</v>
      </c>
      <c r="B919" s="24" t="s">
        <v>1750</v>
      </c>
      <c r="C919" s="25"/>
      <c r="D919" s="87">
        <f t="shared" si="10"/>
        <v>0</v>
      </c>
      <c r="E919" s="88"/>
      <c r="F919" s="89"/>
      <c r="G919" s="4" t="str">
        <f t="shared" si="9"/>
        <v/>
      </c>
      <c r="X919" s="56" t="str">
        <f t="shared" si="11"/>
        <v/>
      </c>
      <c r="Y919" s="56"/>
    </row>
    <row r="920" spans="1:25" x14ac:dyDescent="0.25">
      <c r="A920" s="23" t="s">
        <v>1751</v>
      </c>
      <c r="B920" s="24" t="s">
        <v>1752</v>
      </c>
      <c r="C920" s="25"/>
      <c r="D920" s="87">
        <f t="shared" si="10"/>
        <v>0</v>
      </c>
      <c r="E920" s="88"/>
      <c r="F920" s="89"/>
      <c r="G920" s="4" t="str">
        <f t="shared" si="9"/>
        <v/>
      </c>
      <c r="X920" s="56" t="str">
        <f t="shared" si="11"/>
        <v/>
      </c>
      <c r="Y920" s="56"/>
    </row>
    <row r="921" spans="1:25" x14ac:dyDescent="0.25">
      <c r="A921" s="23" t="s">
        <v>1753</v>
      </c>
      <c r="B921" s="24" t="s">
        <v>1754</v>
      </c>
      <c r="C921" s="25"/>
      <c r="D921" s="87">
        <f t="shared" si="10"/>
        <v>0</v>
      </c>
      <c r="E921" s="88"/>
      <c r="F921" s="89"/>
      <c r="G921" s="4" t="str">
        <f t="shared" si="9"/>
        <v/>
      </c>
      <c r="X921" s="56" t="str">
        <f t="shared" si="11"/>
        <v/>
      </c>
      <c r="Y921" s="56"/>
    </row>
    <row r="922" spans="1:25" x14ac:dyDescent="0.25">
      <c r="A922" s="23" t="s">
        <v>1755</v>
      </c>
      <c r="B922" s="24" t="s">
        <v>1756</v>
      </c>
      <c r="C922" s="25"/>
      <c r="D922" s="87">
        <f t="shared" si="10"/>
        <v>0</v>
      </c>
      <c r="E922" s="88"/>
      <c r="F922" s="89"/>
      <c r="G922" s="4" t="str">
        <f t="shared" si="9"/>
        <v/>
      </c>
      <c r="X922" s="56" t="str">
        <f t="shared" si="11"/>
        <v/>
      </c>
      <c r="Y922" s="56"/>
    </row>
    <row r="923" spans="1:25" x14ac:dyDescent="0.25">
      <c r="A923" s="23" t="s">
        <v>1757</v>
      </c>
      <c r="B923" s="24" t="s">
        <v>1758</v>
      </c>
      <c r="C923" s="25"/>
      <c r="D923" s="87">
        <f t="shared" si="10"/>
        <v>0</v>
      </c>
      <c r="E923" s="88"/>
      <c r="F923" s="89"/>
      <c r="G923" s="4" t="str">
        <f t="shared" si="9"/>
        <v/>
      </c>
      <c r="X923" s="56" t="str">
        <f t="shared" si="11"/>
        <v/>
      </c>
      <c r="Y923" s="56"/>
    </row>
    <row r="924" spans="1:25" x14ac:dyDescent="0.25">
      <c r="A924" s="23" t="s">
        <v>1759</v>
      </c>
      <c r="B924" s="24" t="s">
        <v>1760</v>
      </c>
      <c r="C924" s="25"/>
      <c r="D924" s="87">
        <f t="shared" si="10"/>
        <v>0</v>
      </c>
      <c r="E924" s="88"/>
      <c r="F924" s="89"/>
      <c r="G924" s="4" t="str">
        <f t="shared" si="9"/>
        <v/>
      </c>
      <c r="X924" s="56" t="str">
        <f t="shared" si="11"/>
        <v/>
      </c>
      <c r="Y924" s="56"/>
    </row>
    <row r="925" spans="1:25" x14ac:dyDescent="0.25">
      <c r="A925" s="23" t="s">
        <v>1761</v>
      </c>
      <c r="B925" s="24" t="s">
        <v>1762</v>
      </c>
      <c r="C925" s="25"/>
      <c r="D925" s="87">
        <f t="shared" si="10"/>
        <v>0</v>
      </c>
      <c r="E925" s="88"/>
      <c r="F925" s="89"/>
      <c r="G925" s="4" t="str">
        <f t="shared" si="9"/>
        <v/>
      </c>
      <c r="X925" s="56" t="str">
        <f t="shared" si="11"/>
        <v/>
      </c>
      <c r="Y925" s="56"/>
    </row>
    <row r="926" spans="1:25" x14ac:dyDescent="0.25">
      <c r="A926" s="23" t="s">
        <v>1763</v>
      </c>
      <c r="B926" s="24" t="s">
        <v>1764</v>
      </c>
      <c r="C926" s="25"/>
      <c r="D926" s="87">
        <f t="shared" si="10"/>
        <v>0</v>
      </c>
      <c r="E926" s="88"/>
      <c r="F926" s="89"/>
      <c r="G926" s="4" t="str">
        <f t="shared" si="9"/>
        <v/>
      </c>
      <c r="X926" s="56" t="str">
        <f t="shared" si="11"/>
        <v/>
      </c>
      <c r="Y926" s="56"/>
    </row>
    <row r="927" spans="1:25" x14ac:dyDescent="0.25">
      <c r="A927" s="23" t="s">
        <v>1765</v>
      </c>
      <c r="B927" s="24" t="s">
        <v>1766</v>
      </c>
      <c r="C927" s="25"/>
      <c r="D927" s="87">
        <f t="shared" si="10"/>
        <v>0</v>
      </c>
      <c r="E927" s="88"/>
      <c r="F927" s="89"/>
      <c r="G927" s="4" t="str">
        <f t="shared" si="9"/>
        <v/>
      </c>
      <c r="X927" s="56" t="str">
        <f t="shared" si="11"/>
        <v/>
      </c>
      <c r="Y927" s="56"/>
    </row>
    <row r="928" spans="1:25" x14ac:dyDescent="0.25">
      <c r="A928" s="23" t="s">
        <v>1767</v>
      </c>
      <c r="B928" s="24" t="s">
        <v>1768</v>
      </c>
      <c r="C928" s="25"/>
      <c r="D928" s="87">
        <f t="shared" si="10"/>
        <v>0</v>
      </c>
      <c r="E928" s="88"/>
      <c r="F928" s="89"/>
      <c r="G928" s="4" t="str">
        <f t="shared" si="9"/>
        <v/>
      </c>
      <c r="X928" s="56" t="str">
        <f t="shared" si="11"/>
        <v/>
      </c>
      <c r="Y928" s="56"/>
    </row>
    <row r="929" spans="1:25" x14ac:dyDescent="0.25">
      <c r="A929" s="23" t="s">
        <v>1769</v>
      </c>
      <c r="B929" s="24" t="s">
        <v>1770</v>
      </c>
      <c r="C929" s="25"/>
      <c r="D929" s="87">
        <f t="shared" si="10"/>
        <v>0</v>
      </c>
      <c r="E929" s="88"/>
      <c r="F929" s="89"/>
      <c r="G929" s="4" t="str">
        <f t="shared" si="9"/>
        <v/>
      </c>
      <c r="X929" s="56" t="str">
        <f t="shared" si="11"/>
        <v/>
      </c>
      <c r="Y929" s="56"/>
    </row>
    <row r="930" spans="1:25" x14ac:dyDescent="0.25">
      <c r="A930" s="23" t="s">
        <v>1771</v>
      </c>
      <c r="B930" s="24" t="s">
        <v>1772</v>
      </c>
      <c r="C930" s="25"/>
      <c r="D930" s="87">
        <f t="shared" si="10"/>
        <v>0</v>
      </c>
      <c r="E930" s="88"/>
      <c r="F930" s="89"/>
      <c r="G930" s="4" t="str">
        <f t="shared" si="9"/>
        <v/>
      </c>
      <c r="X930" s="56" t="str">
        <f t="shared" si="11"/>
        <v/>
      </c>
      <c r="Y930" s="56"/>
    </row>
    <row r="931" spans="1:25" x14ac:dyDescent="0.25">
      <c r="A931" s="23" t="s">
        <v>1773</v>
      </c>
      <c r="B931" s="24" t="s">
        <v>1774</v>
      </c>
      <c r="C931" s="25"/>
      <c r="D931" s="87">
        <f t="shared" si="10"/>
        <v>0</v>
      </c>
      <c r="E931" s="88"/>
      <c r="F931" s="89"/>
      <c r="G931" s="4" t="str">
        <f t="shared" si="9"/>
        <v/>
      </c>
      <c r="X931" s="56" t="str">
        <f t="shared" si="11"/>
        <v/>
      </c>
      <c r="Y931" s="56"/>
    </row>
    <row r="932" spans="1:25" ht="24" x14ac:dyDescent="0.25">
      <c r="A932" s="23" t="s">
        <v>1775</v>
      </c>
      <c r="B932" s="28" t="s">
        <v>4594</v>
      </c>
      <c r="C932" s="25"/>
      <c r="D932" s="87">
        <f t="shared" si="10"/>
        <v>0</v>
      </c>
      <c r="E932" s="88"/>
      <c r="F932" s="89"/>
      <c r="G932" s="4" t="str">
        <f t="shared" si="9"/>
        <v/>
      </c>
      <c r="X932" s="56" t="str">
        <f t="shared" si="11"/>
        <v/>
      </c>
      <c r="Y932" s="56"/>
    </row>
    <row r="933" spans="1:25" ht="24" x14ac:dyDescent="0.25">
      <c r="A933" s="23" t="s">
        <v>1777</v>
      </c>
      <c r="B933" s="28" t="s">
        <v>4595</v>
      </c>
      <c r="C933" s="25"/>
      <c r="D933" s="87">
        <f t="shared" si="10"/>
        <v>0</v>
      </c>
      <c r="E933" s="88"/>
      <c r="F933" s="89"/>
      <c r="G933" s="4" t="str">
        <f t="shared" si="9"/>
        <v/>
      </c>
      <c r="X933" s="56" t="str">
        <f t="shared" si="11"/>
        <v/>
      </c>
      <c r="Y933" s="56"/>
    </row>
    <row r="934" spans="1:25" x14ac:dyDescent="0.25">
      <c r="A934" s="23" t="s">
        <v>1779</v>
      </c>
      <c r="B934" s="24" t="s">
        <v>1780</v>
      </c>
      <c r="C934" s="25"/>
      <c r="D934" s="87">
        <f t="shared" si="10"/>
        <v>0</v>
      </c>
      <c r="E934" s="88"/>
      <c r="F934" s="89"/>
      <c r="G934" s="4" t="str">
        <f t="shared" si="9"/>
        <v/>
      </c>
      <c r="X934" s="56" t="str">
        <f t="shared" si="11"/>
        <v/>
      </c>
      <c r="Y934" s="56"/>
    </row>
    <row r="935" spans="1:25" x14ac:dyDescent="0.25">
      <c r="A935" s="23" t="s">
        <v>1781</v>
      </c>
      <c r="B935" s="24" t="s">
        <v>1782</v>
      </c>
      <c r="C935" s="25"/>
      <c r="D935" s="87">
        <f t="shared" si="10"/>
        <v>0</v>
      </c>
      <c r="E935" s="88"/>
      <c r="F935" s="89"/>
      <c r="G935" s="4" t="str">
        <f t="shared" ref="G935:G998" si="12">IF(D935&gt;C935,"CMA ES MAYOR QUE TOTAL ACTIVIDADES","")</f>
        <v/>
      </c>
      <c r="X935" s="56" t="str">
        <f t="shared" si="11"/>
        <v/>
      </c>
      <c r="Y935" s="56"/>
    </row>
    <row r="936" spans="1:25" x14ac:dyDescent="0.25">
      <c r="A936" s="23" t="s">
        <v>1783</v>
      </c>
      <c r="B936" s="24" t="s">
        <v>1784</v>
      </c>
      <c r="C936" s="25"/>
      <c r="D936" s="87">
        <f t="shared" si="10"/>
        <v>0</v>
      </c>
      <c r="E936" s="88"/>
      <c r="F936" s="89"/>
      <c r="G936" s="4" t="str">
        <f t="shared" si="12"/>
        <v/>
      </c>
      <c r="X936" s="56" t="str">
        <f t="shared" si="11"/>
        <v/>
      </c>
      <c r="Y936" s="56"/>
    </row>
    <row r="937" spans="1:25" x14ac:dyDescent="0.25">
      <c r="A937" s="23" t="s">
        <v>1785</v>
      </c>
      <c r="B937" s="28" t="s">
        <v>4596</v>
      </c>
      <c r="C937" s="25"/>
      <c r="D937" s="87">
        <f t="shared" ref="D937:D1000" si="13">+E937+F937</f>
        <v>0</v>
      </c>
      <c r="E937" s="88"/>
      <c r="F937" s="89"/>
      <c r="G937" s="4" t="str">
        <f t="shared" si="12"/>
        <v/>
      </c>
      <c r="X937" s="56" t="str">
        <f t="shared" si="11"/>
        <v/>
      </c>
      <c r="Y937" s="56"/>
    </row>
    <row r="938" spans="1:25" x14ac:dyDescent="0.25">
      <c r="A938" s="23" t="s">
        <v>1787</v>
      </c>
      <c r="B938" s="24" t="s">
        <v>1788</v>
      </c>
      <c r="C938" s="25"/>
      <c r="D938" s="87">
        <f t="shared" si="13"/>
        <v>0</v>
      </c>
      <c r="E938" s="88"/>
      <c r="F938" s="89"/>
      <c r="G938" s="4" t="str">
        <f t="shared" si="12"/>
        <v/>
      </c>
      <c r="X938" s="56" t="str">
        <f t="shared" si="11"/>
        <v/>
      </c>
      <c r="Y938" s="56"/>
    </row>
    <row r="939" spans="1:25" x14ac:dyDescent="0.25">
      <c r="A939" s="23" t="s">
        <v>1789</v>
      </c>
      <c r="B939" s="24" t="s">
        <v>1790</v>
      </c>
      <c r="C939" s="25"/>
      <c r="D939" s="87">
        <f t="shared" si="13"/>
        <v>0</v>
      </c>
      <c r="E939" s="88"/>
      <c r="F939" s="89"/>
      <c r="G939" s="4" t="str">
        <f t="shared" si="12"/>
        <v/>
      </c>
      <c r="X939" s="56" t="str">
        <f t="shared" si="11"/>
        <v/>
      </c>
      <c r="Y939" s="56"/>
    </row>
    <row r="940" spans="1:25" ht="24" x14ac:dyDescent="0.25">
      <c r="A940" s="23" t="s">
        <v>1791</v>
      </c>
      <c r="B940" s="28" t="s">
        <v>4597</v>
      </c>
      <c r="C940" s="25"/>
      <c r="D940" s="87">
        <f t="shared" si="13"/>
        <v>0</v>
      </c>
      <c r="E940" s="88"/>
      <c r="F940" s="89"/>
      <c r="G940" s="4" t="str">
        <f t="shared" si="12"/>
        <v/>
      </c>
      <c r="X940" s="56" t="str">
        <f t="shared" si="11"/>
        <v/>
      </c>
      <c r="Y940" s="56"/>
    </row>
    <row r="941" spans="1:25" x14ac:dyDescent="0.25">
      <c r="A941" s="23" t="s">
        <v>1793</v>
      </c>
      <c r="B941" s="24" t="s">
        <v>1794</v>
      </c>
      <c r="C941" s="25"/>
      <c r="D941" s="87">
        <f t="shared" si="13"/>
        <v>0</v>
      </c>
      <c r="E941" s="88"/>
      <c r="F941" s="89"/>
      <c r="G941" s="4" t="str">
        <f t="shared" si="12"/>
        <v/>
      </c>
      <c r="X941" s="56" t="str">
        <f t="shared" si="11"/>
        <v/>
      </c>
      <c r="Y941" s="56"/>
    </row>
    <row r="942" spans="1:25" x14ac:dyDescent="0.25">
      <c r="A942" s="23" t="s">
        <v>1795</v>
      </c>
      <c r="B942" s="24" t="s">
        <v>1796</v>
      </c>
      <c r="C942" s="25"/>
      <c r="D942" s="87">
        <f t="shared" si="13"/>
        <v>0</v>
      </c>
      <c r="E942" s="88"/>
      <c r="F942" s="89"/>
      <c r="G942" s="4" t="str">
        <f t="shared" si="12"/>
        <v/>
      </c>
      <c r="X942" s="56" t="str">
        <f t="shared" si="11"/>
        <v/>
      </c>
      <c r="Y942" s="56"/>
    </row>
    <row r="943" spans="1:25" x14ac:dyDescent="0.25">
      <c r="A943" s="23" t="s">
        <v>1797</v>
      </c>
      <c r="B943" s="24" t="s">
        <v>1798</v>
      </c>
      <c r="C943" s="25"/>
      <c r="D943" s="87">
        <f t="shared" si="13"/>
        <v>0</v>
      </c>
      <c r="E943" s="88"/>
      <c r="F943" s="89"/>
      <c r="G943" s="4" t="str">
        <f t="shared" si="12"/>
        <v/>
      </c>
      <c r="X943" s="56" t="str">
        <f t="shared" si="11"/>
        <v/>
      </c>
      <c r="Y943" s="56"/>
    </row>
    <row r="944" spans="1:25" x14ac:dyDescent="0.25">
      <c r="A944" s="23" t="s">
        <v>1799</v>
      </c>
      <c r="B944" s="24" t="s">
        <v>1800</v>
      </c>
      <c r="C944" s="25"/>
      <c r="D944" s="87">
        <f t="shared" si="13"/>
        <v>0</v>
      </c>
      <c r="E944" s="88"/>
      <c r="F944" s="89"/>
      <c r="G944" s="4" t="str">
        <f t="shared" si="12"/>
        <v/>
      </c>
      <c r="X944" s="56" t="str">
        <f t="shared" si="11"/>
        <v/>
      </c>
      <c r="Y944" s="56"/>
    </row>
    <row r="945" spans="1:25" x14ac:dyDescent="0.25">
      <c r="A945" s="23" t="s">
        <v>1801</v>
      </c>
      <c r="B945" s="24" t="s">
        <v>1802</v>
      </c>
      <c r="C945" s="25"/>
      <c r="D945" s="87">
        <f t="shared" si="13"/>
        <v>0</v>
      </c>
      <c r="E945" s="88"/>
      <c r="F945" s="89"/>
      <c r="G945" s="4" t="str">
        <f t="shared" si="12"/>
        <v/>
      </c>
      <c r="X945" s="56" t="str">
        <f t="shared" si="11"/>
        <v/>
      </c>
      <c r="Y945" s="56"/>
    </row>
    <row r="946" spans="1:25" ht="24" x14ac:dyDescent="0.25">
      <c r="A946" s="23" t="s">
        <v>1803</v>
      </c>
      <c r="B946" s="94" t="s">
        <v>4598</v>
      </c>
      <c r="C946" s="25"/>
      <c r="D946" s="87">
        <f t="shared" si="13"/>
        <v>0</v>
      </c>
      <c r="E946" s="88"/>
      <c r="F946" s="89"/>
      <c r="G946" s="4" t="str">
        <f t="shared" si="12"/>
        <v/>
      </c>
      <c r="X946" s="56" t="str">
        <f t="shared" si="11"/>
        <v/>
      </c>
      <c r="Y946" s="56"/>
    </row>
    <row r="947" spans="1:25" ht="24" x14ac:dyDescent="0.25">
      <c r="A947" s="23" t="s">
        <v>1805</v>
      </c>
      <c r="B947" s="94" t="s">
        <v>4599</v>
      </c>
      <c r="C947" s="25"/>
      <c r="D947" s="87">
        <f t="shared" si="13"/>
        <v>0</v>
      </c>
      <c r="E947" s="88"/>
      <c r="F947" s="89"/>
      <c r="G947" s="4" t="str">
        <f t="shared" si="12"/>
        <v/>
      </c>
      <c r="X947" s="56" t="str">
        <f t="shared" si="11"/>
        <v/>
      </c>
      <c r="Y947" s="56"/>
    </row>
    <row r="948" spans="1:25" ht="24" x14ac:dyDescent="0.25">
      <c r="A948" s="23" t="s">
        <v>1807</v>
      </c>
      <c r="B948" s="94" t="s">
        <v>4600</v>
      </c>
      <c r="C948" s="25"/>
      <c r="D948" s="87">
        <f t="shared" si="13"/>
        <v>0</v>
      </c>
      <c r="E948" s="88"/>
      <c r="F948" s="89"/>
      <c r="G948" s="4" t="str">
        <f t="shared" si="12"/>
        <v/>
      </c>
      <c r="X948" s="56" t="str">
        <f t="shared" si="11"/>
        <v/>
      </c>
      <c r="Y948" s="56"/>
    </row>
    <row r="949" spans="1:25" x14ac:dyDescent="0.25">
      <c r="A949" s="23" t="s">
        <v>1809</v>
      </c>
      <c r="B949" s="24" t="s">
        <v>1810</v>
      </c>
      <c r="C949" s="25"/>
      <c r="D949" s="87">
        <f t="shared" si="13"/>
        <v>0</v>
      </c>
      <c r="E949" s="88"/>
      <c r="F949" s="89"/>
      <c r="G949" s="4" t="str">
        <f t="shared" si="12"/>
        <v/>
      </c>
      <c r="X949" s="56" t="str">
        <f t="shared" si="11"/>
        <v/>
      </c>
      <c r="Y949" s="56"/>
    </row>
    <row r="950" spans="1:25" x14ac:dyDescent="0.25">
      <c r="A950" s="23" t="s">
        <v>1811</v>
      </c>
      <c r="B950" s="24" t="s">
        <v>1812</v>
      </c>
      <c r="C950" s="25"/>
      <c r="D950" s="87">
        <f t="shared" si="13"/>
        <v>0</v>
      </c>
      <c r="E950" s="88"/>
      <c r="F950" s="89"/>
      <c r="G950" s="4" t="str">
        <f t="shared" si="12"/>
        <v/>
      </c>
      <c r="X950" s="56" t="str">
        <f t="shared" si="11"/>
        <v/>
      </c>
      <c r="Y950" s="56"/>
    </row>
    <row r="951" spans="1:25" x14ac:dyDescent="0.25">
      <c r="A951" s="23" t="s">
        <v>1813</v>
      </c>
      <c r="B951" s="24" t="s">
        <v>1814</v>
      </c>
      <c r="C951" s="25"/>
      <c r="D951" s="87">
        <f t="shared" si="13"/>
        <v>0</v>
      </c>
      <c r="E951" s="88"/>
      <c r="F951" s="89"/>
      <c r="G951" s="4" t="str">
        <f t="shared" si="12"/>
        <v/>
      </c>
      <c r="X951" s="56" t="str">
        <f t="shared" si="11"/>
        <v/>
      </c>
      <c r="Y951" s="56"/>
    </row>
    <row r="952" spans="1:25" ht="24" x14ac:dyDescent="0.25">
      <c r="A952" s="23" t="s">
        <v>1815</v>
      </c>
      <c r="B952" s="94" t="s">
        <v>4601</v>
      </c>
      <c r="C952" s="25"/>
      <c r="D952" s="87">
        <f t="shared" si="13"/>
        <v>0</v>
      </c>
      <c r="E952" s="88"/>
      <c r="F952" s="89"/>
      <c r="G952" s="4" t="str">
        <f t="shared" si="12"/>
        <v/>
      </c>
      <c r="X952" s="56" t="str">
        <f t="shared" si="11"/>
        <v/>
      </c>
      <c r="Y952" s="56"/>
    </row>
    <row r="953" spans="1:25" x14ac:dyDescent="0.25">
      <c r="A953" s="23" t="s">
        <v>1817</v>
      </c>
      <c r="B953" s="24" t="s">
        <v>1818</v>
      </c>
      <c r="C953" s="25"/>
      <c r="D953" s="87">
        <f t="shared" si="13"/>
        <v>0</v>
      </c>
      <c r="E953" s="88"/>
      <c r="F953" s="89"/>
      <c r="G953" s="4" t="str">
        <f t="shared" si="12"/>
        <v/>
      </c>
      <c r="X953" s="56" t="str">
        <f t="shared" si="11"/>
        <v/>
      </c>
      <c r="Y953" s="56"/>
    </row>
    <row r="954" spans="1:25" x14ac:dyDescent="0.25">
      <c r="A954" s="23" t="s">
        <v>1819</v>
      </c>
      <c r="B954" s="24" t="s">
        <v>1820</v>
      </c>
      <c r="C954" s="25"/>
      <c r="D954" s="87">
        <f t="shared" si="13"/>
        <v>0</v>
      </c>
      <c r="E954" s="88"/>
      <c r="F954" s="89"/>
      <c r="G954" s="4" t="str">
        <f t="shared" si="12"/>
        <v/>
      </c>
      <c r="X954" s="56" t="str">
        <f t="shared" si="11"/>
        <v/>
      </c>
      <c r="Y954" s="56"/>
    </row>
    <row r="955" spans="1:25" x14ac:dyDescent="0.25">
      <c r="A955" s="23" t="s">
        <v>1821</v>
      </c>
      <c r="B955" s="24" t="s">
        <v>1822</v>
      </c>
      <c r="C955" s="25"/>
      <c r="D955" s="87">
        <f t="shared" si="13"/>
        <v>0</v>
      </c>
      <c r="E955" s="88"/>
      <c r="F955" s="89"/>
      <c r="G955" s="4" t="str">
        <f t="shared" si="12"/>
        <v/>
      </c>
      <c r="X955" s="56" t="str">
        <f t="shared" si="11"/>
        <v/>
      </c>
      <c r="Y955" s="56"/>
    </row>
    <row r="956" spans="1:25" x14ac:dyDescent="0.25">
      <c r="A956" s="23" t="s">
        <v>1823</v>
      </c>
      <c r="B956" s="95" t="s">
        <v>4602</v>
      </c>
      <c r="C956" s="25"/>
      <c r="D956" s="87">
        <f t="shared" si="13"/>
        <v>0</v>
      </c>
      <c r="E956" s="88"/>
      <c r="F956" s="89"/>
      <c r="G956" s="4" t="str">
        <f t="shared" si="12"/>
        <v/>
      </c>
      <c r="X956" s="56" t="str">
        <f t="shared" si="11"/>
        <v/>
      </c>
      <c r="Y956" s="56"/>
    </row>
    <row r="957" spans="1:25" x14ac:dyDescent="0.25">
      <c r="A957" s="47"/>
      <c r="B957" s="48" t="s">
        <v>1825</v>
      </c>
      <c r="C957" s="41">
        <f>SUM(C958:C1029)</f>
        <v>0</v>
      </c>
      <c r="D957" s="93">
        <f>SUM(D958:D1029)</f>
        <v>0</v>
      </c>
      <c r="E957" s="93">
        <f>SUM(E958:E1029)</f>
        <v>0</v>
      </c>
      <c r="F957" s="69">
        <f>SUM(F958:F1029)</f>
        <v>0</v>
      </c>
      <c r="G957" s="4" t="str">
        <f t="shared" si="12"/>
        <v/>
      </c>
      <c r="X957" s="56" t="str">
        <f t="shared" si="11"/>
        <v/>
      </c>
      <c r="Y957" s="56"/>
    </row>
    <row r="958" spans="1:25" x14ac:dyDescent="0.25">
      <c r="A958" s="23" t="s">
        <v>1826</v>
      </c>
      <c r="B958" s="96" t="s">
        <v>1827</v>
      </c>
      <c r="C958" s="25"/>
      <c r="D958" s="87">
        <f t="shared" si="13"/>
        <v>0</v>
      </c>
      <c r="E958" s="88"/>
      <c r="F958" s="89"/>
      <c r="G958" s="4" t="str">
        <f t="shared" si="12"/>
        <v/>
      </c>
      <c r="X958" s="56" t="str">
        <f t="shared" si="11"/>
        <v/>
      </c>
      <c r="Y958" s="56"/>
    </row>
    <row r="959" spans="1:25" ht="24" x14ac:dyDescent="0.25">
      <c r="A959" s="23" t="s">
        <v>1828</v>
      </c>
      <c r="B959" s="28" t="s">
        <v>4603</v>
      </c>
      <c r="C959" s="25"/>
      <c r="D959" s="87">
        <f t="shared" si="13"/>
        <v>0</v>
      </c>
      <c r="E959" s="88"/>
      <c r="F959" s="89"/>
      <c r="G959" s="4" t="str">
        <f t="shared" si="12"/>
        <v/>
      </c>
      <c r="X959" s="56" t="str">
        <f t="shared" si="11"/>
        <v/>
      </c>
      <c r="Y959" s="56"/>
    </row>
    <row r="960" spans="1:25" x14ac:dyDescent="0.25">
      <c r="A960" s="23" t="s">
        <v>1830</v>
      </c>
      <c r="B960" s="24" t="s">
        <v>1831</v>
      </c>
      <c r="C960" s="25"/>
      <c r="D960" s="87">
        <f t="shared" si="13"/>
        <v>0</v>
      </c>
      <c r="E960" s="88"/>
      <c r="F960" s="89"/>
      <c r="G960" s="4" t="str">
        <f t="shared" si="12"/>
        <v/>
      </c>
      <c r="X960" s="56" t="str">
        <f t="shared" si="11"/>
        <v/>
      </c>
      <c r="Y960" s="56"/>
    </row>
    <row r="961" spans="1:25" x14ac:dyDescent="0.25">
      <c r="A961" s="23" t="s">
        <v>1832</v>
      </c>
      <c r="B961" s="24" t="s">
        <v>1833</v>
      </c>
      <c r="C961" s="25"/>
      <c r="D961" s="87">
        <f t="shared" si="13"/>
        <v>0</v>
      </c>
      <c r="E961" s="88"/>
      <c r="F961" s="89"/>
      <c r="G961" s="4" t="str">
        <f t="shared" si="12"/>
        <v/>
      </c>
      <c r="X961" s="56" t="str">
        <f t="shared" si="11"/>
        <v/>
      </c>
      <c r="Y961" s="56"/>
    </row>
    <row r="962" spans="1:25" x14ac:dyDescent="0.25">
      <c r="A962" s="23" t="s">
        <v>1834</v>
      </c>
      <c r="B962" s="24" t="s">
        <v>1835</v>
      </c>
      <c r="C962" s="25"/>
      <c r="D962" s="87">
        <f t="shared" si="13"/>
        <v>0</v>
      </c>
      <c r="E962" s="88"/>
      <c r="F962" s="89"/>
      <c r="G962" s="4" t="str">
        <f t="shared" si="12"/>
        <v/>
      </c>
      <c r="X962" s="56" t="str">
        <f t="shared" si="11"/>
        <v/>
      </c>
      <c r="Y962" s="56"/>
    </row>
    <row r="963" spans="1:25" x14ac:dyDescent="0.25">
      <c r="A963" s="23" t="s">
        <v>1836</v>
      </c>
      <c r="B963" s="24" t="s">
        <v>1837</v>
      </c>
      <c r="C963" s="25"/>
      <c r="D963" s="87">
        <f t="shared" si="13"/>
        <v>0</v>
      </c>
      <c r="E963" s="88"/>
      <c r="F963" s="89"/>
      <c r="G963" s="4" t="str">
        <f t="shared" si="12"/>
        <v/>
      </c>
      <c r="X963" s="56" t="str">
        <f t="shared" si="11"/>
        <v/>
      </c>
      <c r="Y963" s="56"/>
    </row>
    <row r="964" spans="1:25" x14ac:dyDescent="0.25">
      <c r="A964" s="23" t="s">
        <v>1838</v>
      </c>
      <c r="B964" s="24" t="s">
        <v>1839</v>
      </c>
      <c r="C964" s="25"/>
      <c r="D964" s="87">
        <f t="shared" si="13"/>
        <v>0</v>
      </c>
      <c r="E964" s="88"/>
      <c r="F964" s="89"/>
      <c r="G964" s="4" t="str">
        <f t="shared" si="12"/>
        <v/>
      </c>
      <c r="X964" s="56" t="str">
        <f t="shared" si="11"/>
        <v/>
      </c>
      <c r="Y964" s="56"/>
    </row>
    <row r="965" spans="1:25" x14ac:dyDescent="0.25">
      <c r="A965" s="23" t="s">
        <v>1840</v>
      </c>
      <c r="B965" s="24" t="s">
        <v>1841</v>
      </c>
      <c r="C965" s="25"/>
      <c r="D965" s="87">
        <f t="shared" si="13"/>
        <v>0</v>
      </c>
      <c r="E965" s="88"/>
      <c r="F965" s="89"/>
      <c r="G965" s="4" t="str">
        <f t="shared" si="12"/>
        <v/>
      </c>
      <c r="X965" s="56" t="str">
        <f t="shared" si="11"/>
        <v/>
      </c>
      <c r="Y965" s="56"/>
    </row>
    <row r="966" spans="1:25" x14ac:dyDescent="0.25">
      <c r="A966" s="23" t="s">
        <v>1842</v>
      </c>
      <c r="B966" s="24" t="s">
        <v>1843</v>
      </c>
      <c r="C966" s="25"/>
      <c r="D966" s="87">
        <f t="shared" si="13"/>
        <v>0</v>
      </c>
      <c r="E966" s="88"/>
      <c r="F966" s="89"/>
      <c r="G966" s="4" t="str">
        <f t="shared" si="12"/>
        <v/>
      </c>
      <c r="X966" s="56" t="str">
        <f t="shared" si="11"/>
        <v/>
      </c>
      <c r="Y966" s="56"/>
    </row>
    <row r="967" spans="1:25" x14ac:dyDescent="0.25">
      <c r="A967" s="23" t="s">
        <v>1844</v>
      </c>
      <c r="B967" s="24" t="s">
        <v>1845</v>
      </c>
      <c r="C967" s="25"/>
      <c r="D967" s="87">
        <f t="shared" si="13"/>
        <v>0</v>
      </c>
      <c r="E967" s="88"/>
      <c r="F967" s="89"/>
      <c r="G967" s="4" t="str">
        <f t="shared" si="12"/>
        <v/>
      </c>
      <c r="X967" s="56" t="str">
        <f t="shared" si="11"/>
        <v/>
      </c>
      <c r="Y967" s="56"/>
    </row>
    <row r="968" spans="1:25" x14ac:dyDescent="0.25">
      <c r="A968" s="23" t="s">
        <v>1846</v>
      </c>
      <c r="B968" s="24" t="s">
        <v>1847</v>
      </c>
      <c r="C968" s="25"/>
      <c r="D968" s="87">
        <f t="shared" si="13"/>
        <v>0</v>
      </c>
      <c r="E968" s="88"/>
      <c r="F968" s="89"/>
      <c r="G968" s="4" t="str">
        <f t="shared" si="12"/>
        <v/>
      </c>
      <c r="X968" s="56" t="str">
        <f t="shared" si="11"/>
        <v/>
      </c>
      <c r="Y968" s="56"/>
    </row>
    <row r="969" spans="1:25" x14ac:dyDescent="0.25">
      <c r="A969" s="23" t="s">
        <v>1848</v>
      </c>
      <c r="B969" s="24" t="s">
        <v>1849</v>
      </c>
      <c r="C969" s="25"/>
      <c r="D969" s="87">
        <f t="shared" si="13"/>
        <v>0</v>
      </c>
      <c r="E969" s="88"/>
      <c r="F969" s="89"/>
      <c r="G969" s="4" t="str">
        <f t="shared" si="12"/>
        <v/>
      </c>
      <c r="X969" s="56" t="str">
        <f t="shared" si="11"/>
        <v/>
      </c>
      <c r="Y969" s="56"/>
    </row>
    <row r="970" spans="1:25" x14ac:dyDescent="0.25">
      <c r="A970" s="23" t="s">
        <v>1850</v>
      </c>
      <c r="B970" s="24" t="s">
        <v>1851</v>
      </c>
      <c r="C970" s="25"/>
      <c r="D970" s="87">
        <f t="shared" si="13"/>
        <v>0</v>
      </c>
      <c r="E970" s="88"/>
      <c r="F970" s="89"/>
      <c r="G970" s="4" t="str">
        <f t="shared" si="12"/>
        <v/>
      </c>
      <c r="X970" s="56" t="str">
        <f t="shared" si="11"/>
        <v/>
      </c>
      <c r="Y970" s="56"/>
    </row>
    <row r="971" spans="1:25" x14ac:dyDescent="0.25">
      <c r="A971" s="23" t="s">
        <v>1852</v>
      </c>
      <c r="B971" s="24" t="s">
        <v>1853</v>
      </c>
      <c r="C971" s="25"/>
      <c r="D971" s="87">
        <f t="shared" si="13"/>
        <v>0</v>
      </c>
      <c r="E971" s="88"/>
      <c r="F971" s="89"/>
      <c r="G971" s="4" t="str">
        <f t="shared" si="12"/>
        <v/>
      </c>
      <c r="X971" s="56" t="str">
        <f t="shared" ref="X971:X1034" si="14">IF(D971&gt;C971,1,"")</f>
        <v/>
      </c>
      <c r="Y971" s="56"/>
    </row>
    <row r="972" spans="1:25" x14ac:dyDescent="0.25">
      <c r="A972" s="23" t="s">
        <v>1854</v>
      </c>
      <c r="B972" s="24" t="s">
        <v>1855</v>
      </c>
      <c r="C972" s="25"/>
      <c r="D972" s="87">
        <f t="shared" si="13"/>
        <v>0</v>
      </c>
      <c r="E972" s="88"/>
      <c r="F972" s="89"/>
      <c r="G972" s="4" t="str">
        <f t="shared" si="12"/>
        <v/>
      </c>
      <c r="X972" s="56" t="str">
        <f t="shared" si="14"/>
        <v/>
      </c>
      <c r="Y972" s="56"/>
    </row>
    <row r="973" spans="1:25" ht="24" x14ac:dyDescent="0.25">
      <c r="A973" s="23" t="s">
        <v>1856</v>
      </c>
      <c r="B973" s="28" t="s">
        <v>4604</v>
      </c>
      <c r="C973" s="25"/>
      <c r="D973" s="87">
        <f t="shared" si="13"/>
        <v>0</v>
      </c>
      <c r="E973" s="88"/>
      <c r="F973" s="89"/>
      <c r="G973" s="4" t="str">
        <f t="shared" si="12"/>
        <v/>
      </c>
      <c r="X973" s="56" t="str">
        <f t="shared" si="14"/>
        <v/>
      </c>
      <c r="Y973" s="56"/>
    </row>
    <row r="974" spans="1:25" x14ac:dyDescent="0.25">
      <c r="A974" s="23" t="s">
        <v>1858</v>
      </c>
      <c r="B974" s="24" t="s">
        <v>1859</v>
      </c>
      <c r="C974" s="25"/>
      <c r="D974" s="87">
        <f t="shared" si="13"/>
        <v>0</v>
      </c>
      <c r="E974" s="88"/>
      <c r="F974" s="89"/>
      <c r="G974" s="4" t="str">
        <f t="shared" si="12"/>
        <v/>
      </c>
      <c r="X974" s="56" t="str">
        <f t="shared" si="14"/>
        <v/>
      </c>
      <c r="Y974" s="56"/>
    </row>
    <row r="975" spans="1:25" x14ac:dyDescent="0.25">
      <c r="A975" s="23" t="s">
        <v>1860</v>
      </c>
      <c r="B975" s="24" t="s">
        <v>1861</v>
      </c>
      <c r="C975" s="25"/>
      <c r="D975" s="87">
        <f t="shared" si="13"/>
        <v>0</v>
      </c>
      <c r="E975" s="88"/>
      <c r="F975" s="89"/>
      <c r="G975" s="4" t="str">
        <f t="shared" si="12"/>
        <v/>
      </c>
      <c r="X975" s="56" t="str">
        <f t="shared" si="14"/>
        <v/>
      </c>
      <c r="Y975" s="56"/>
    </row>
    <row r="976" spans="1:25" x14ac:dyDescent="0.25">
      <c r="A976" s="23" t="s">
        <v>1862</v>
      </c>
      <c r="B976" s="28" t="s">
        <v>4605</v>
      </c>
      <c r="C976" s="25"/>
      <c r="D976" s="87">
        <f t="shared" si="13"/>
        <v>0</v>
      </c>
      <c r="E976" s="88"/>
      <c r="F976" s="89"/>
      <c r="G976" s="4" t="str">
        <f t="shared" si="12"/>
        <v/>
      </c>
      <c r="X976" s="56"/>
      <c r="Y976" s="56"/>
    </row>
    <row r="977" spans="1:25" x14ac:dyDescent="0.25">
      <c r="A977" s="23" t="s">
        <v>1864</v>
      </c>
      <c r="B977" s="24" t="s">
        <v>1865</v>
      </c>
      <c r="C977" s="25"/>
      <c r="D977" s="87">
        <f t="shared" si="13"/>
        <v>0</v>
      </c>
      <c r="E977" s="88"/>
      <c r="F977" s="89"/>
      <c r="G977" s="4" t="str">
        <f t="shared" si="12"/>
        <v/>
      </c>
      <c r="X977" s="56"/>
      <c r="Y977" s="56"/>
    </row>
    <row r="978" spans="1:25" x14ac:dyDescent="0.25">
      <c r="A978" s="23" t="s">
        <v>1866</v>
      </c>
      <c r="B978" s="24" t="s">
        <v>1867</v>
      </c>
      <c r="C978" s="25"/>
      <c r="D978" s="87">
        <f t="shared" si="13"/>
        <v>0</v>
      </c>
      <c r="E978" s="88"/>
      <c r="F978" s="89"/>
      <c r="G978" s="4" t="str">
        <f t="shared" si="12"/>
        <v/>
      </c>
      <c r="X978" s="56"/>
      <c r="Y978" s="56"/>
    </row>
    <row r="979" spans="1:25" x14ac:dyDescent="0.25">
      <c r="A979" s="23" t="s">
        <v>1868</v>
      </c>
      <c r="B979" s="24" t="s">
        <v>1869</v>
      </c>
      <c r="C979" s="25"/>
      <c r="D979" s="87">
        <f t="shared" si="13"/>
        <v>0</v>
      </c>
      <c r="E979" s="88"/>
      <c r="F979" s="89"/>
      <c r="G979" s="4" t="str">
        <f t="shared" si="12"/>
        <v/>
      </c>
      <c r="X979" s="56" t="str">
        <f t="shared" si="14"/>
        <v/>
      </c>
      <c r="Y979" s="56"/>
    </row>
    <row r="980" spans="1:25" x14ac:dyDescent="0.25">
      <c r="A980" s="23" t="s">
        <v>1870</v>
      </c>
      <c r="B980" s="24" t="s">
        <v>1871</v>
      </c>
      <c r="C980" s="25"/>
      <c r="D980" s="87">
        <f t="shared" si="13"/>
        <v>0</v>
      </c>
      <c r="E980" s="88"/>
      <c r="F980" s="89"/>
      <c r="G980" s="4" t="str">
        <f t="shared" si="12"/>
        <v/>
      </c>
      <c r="X980" s="56" t="str">
        <f t="shared" si="14"/>
        <v/>
      </c>
      <c r="Y980" s="56"/>
    </row>
    <row r="981" spans="1:25" x14ac:dyDescent="0.25">
      <c r="A981" s="23" t="s">
        <v>1872</v>
      </c>
      <c r="B981" s="24" t="s">
        <v>1873</v>
      </c>
      <c r="C981" s="25"/>
      <c r="D981" s="87">
        <f t="shared" si="13"/>
        <v>0</v>
      </c>
      <c r="E981" s="88"/>
      <c r="F981" s="89"/>
      <c r="G981" s="4" t="str">
        <f t="shared" si="12"/>
        <v/>
      </c>
      <c r="X981" s="56" t="str">
        <f t="shared" si="14"/>
        <v/>
      </c>
      <c r="Y981" s="56"/>
    </row>
    <row r="982" spans="1:25" x14ac:dyDescent="0.25">
      <c r="A982" s="23" t="s">
        <v>1874</v>
      </c>
      <c r="B982" s="24" t="s">
        <v>1875</v>
      </c>
      <c r="C982" s="25"/>
      <c r="D982" s="87">
        <f t="shared" si="13"/>
        <v>0</v>
      </c>
      <c r="E982" s="88"/>
      <c r="F982" s="89"/>
      <c r="G982" s="4" t="str">
        <f t="shared" si="12"/>
        <v/>
      </c>
      <c r="X982" s="56" t="str">
        <f t="shared" si="14"/>
        <v/>
      </c>
      <c r="Y982" s="56"/>
    </row>
    <row r="983" spans="1:25" x14ac:dyDescent="0.25">
      <c r="A983" s="23" t="s">
        <v>1876</v>
      </c>
      <c r="B983" s="24" t="s">
        <v>1877</v>
      </c>
      <c r="C983" s="25"/>
      <c r="D983" s="87">
        <f t="shared" si="13"/>
        <v>0</v>
      </c>
      <c r="E983" s="88"/>
      <c r="F983" s="89"/>
      <c r="G983" s="4" t="str">
        <f t="shared" si="12"/>
        <v/>
      </c>
      <c r="X983" s="56" t="str">
        <f t="shared" si="14"/>
        <v/>
      </c>
      <c r="Y983" s="56"/>
    </row>
    <row r="984" spans="1:25" x14ac:dyDescent="0.25">
      <c r="A984" s="23" t="s">
        <v>1878</v>
      </c>
      <c r="B984" s="24" t="s">
        <v>1879</v>
      </c>
      <c r="C984" s="25"/>
      <c r="D984" s="87">
        <f t="shared" si="13"/>
        <v>0</v>
      </c>
      <c r="E984" s="88"/>
      <c r="F984" s="89"/>
      <c r="G984" s="4" t="str">
        <f t="shared" si="12"/>
        <v/>
      </c>
      <c r="X984" s="56" t="str">
        <f t="shared" si="14"/>
        <v/>
      </c>
      <c r="Y984" s="56"/>
    </row>
    <row r="985" spans="1:25" x14ac:dyDescent="0.25">
      <c r="A985" s="23" t="s">
        <v>1880</v>
      </c>
      <c r="B985" s="24" t="s">
        <v>1881</v>
      </c>
      <c r="C985" s="25"/>
      <c r="D985" s="87">
        <f t="shared" si="13"/>
        <v>0</v>
      </c>
      <c r="E985" s="88"/>
      <c r="F985" s="89"/>
      <c r="G985" s="4" t="str">
        <f t="shared" si="12"/>
        <v/>
      </c>
      <c r="X985" s="56" t="str">
        <f t="shared" si="14"/>
        <v/>
      </c>
      <c r="Y985" s="56"/>
    </row>
    <row r="986" spans="1:25" x14ac:dyDescent="0.25">
      <c r="A986" s="23" t="s">
        <v>1882</v>
      </c>
      <c r="B986" s="24" t="s">
        <v>1883</v>
      </c>
      <c r="C986" s="25"/>
      <c r="D986" s="87">
        <f t="shared" si="13"/>
        <v>0</v>
      </c>
      <c r="E986" s="88"/>
      <c r="F986" s="89"/>
      <c r="G986" s="4" t="str">
        <f t="shared" si="12"/>
        <v/>
      </c>
      <c r="X986" s="56" t="str">
        <f t="shared" si="14"/>
        <v/>
      </c>
      <c r="Y986" s="56"/>
    </row>
    <row r="987" spans="1:25" x14ac:dyDescent="0.25">
      <c r="A987" s="23" t="s">
        <v>1884</v>
      </c>
      <c r="B987" s="24" t="s">
        <v>1885</v>
      </c>
      <c r="C987" s="25"/>
      <c r="D987" s="87">
        <f t="shared" si="13"/>
        <v>0</v>
      </c>
      <c r="E987" s="88"/>
      <c r="F987" s="89"/>
      <c r="G987" s="4" t="str">
        <f t="shared" si="12"/>
        <v/>
      </c>
      <c r="X987" s="56" t="str">
        <f t="shared" si="14"/>
        <v/>
      </c>
      <c r="Y987" s="56"/>
    </row>
    <row r="988" spans="1:25" x14ac:dyDescent="0.25">
      <c r="A988" s="23" t="s">
        <v>1886</v>
      </c>
      <c r="B988" s="28" t="s">
        <v>4606</v>
      </c>
      <c r="C988" s="25"/>
      <c r="D988" s="87">
        <f t="shared" si="13"/>
        <v>0</v>
      </c>
      <c r="E988" s="88"/>
      <c r="F988" s="89"/>
      <c r="G988" s="4" t="str">
        <f t="shared" si="12"/>
        <v/>
      </c>
      <c r="X988" s="56" t="str">
        <f t="shared" si="14"/>
        <v/>
      </c>
      <c r="Y988" s="56"/>
    </row>
    <row r="989" spans="1:25" x14ac:dyDescent="0.25">
      <c r="A989" s="23" t="s">
        <v>1888</v>
      </c>
      <c r="B989" s="24" t="s">
        <v>1889</v>
      </c>
      <c r="C989" s="25"/>
      <c r="D989" s="87">
        <f t="shared" si="13"/>
        <v>0</v>
      </c>
      <c r="E989" s="88"/>
      <c r="F989" s="89"/>
      <c r="G989" s="4" t="str">
        <f t="shared" si="12"/>
        <v/>
      </c>
      <c r="X989" s="56" t="str">
        <f t="shared" si="14"/>
        <v/>
      </c>
      <c r="Y989" s="56"/>
    </row>
    <row r="990" spans="1:25" x14ac:dyDescent="0.25">
      <c r="A990" s="23" t="s">
        <v>1890</v>
      </c>
      <c r="B990" s="24" t="s">
        <v>4607</v>
      </c>
      <c r="C990" s="25"/>
      <c r="D990" s="87">
        <f t="shared" si="13"/>
        <v>0</v>
      </c>
      <c r="E990" s="88"/>
      <c r="F990" s="89"/>
      <c r="G990" s="4" t="str">
        <f t="shared" si="12"/>
        <v/>
      </c>
      <c r="X990" s="56" t="str">
        <f t="shared" si="14"/>
        <v/>
      </c>
      <c r="Y990" s="56"/>
    </row>
    <row r="991" spans="1:25" x14ac:dyDescent="0.25">
      <c r="A991" s="23" t="s">
        <v>1892</v>
      </c>
      <c r="B991" s="24" t="s">
        <v>4608</v>
      </c>
      <c r="C991" s="25"/>
      <c r="D991" s="87">
        <f t="shared" si="13"/>
        <v>0</v>
      </c>
      <c r="E991" s="88"/>
      <c r="F991" s="89"/>
      <c r="G991" s="4" t="str">
        <f t="shared" si="12"/>
        <v/>
      </c>
      <c r="X991" s="56" t="str">
        <f t="shared" si="14"/>
        <v/>
      </c>
      <c r="Y991" s="56"/>
    </row>
    <row r="992" spans="1:25" x14ac:dyDescent="0.25">
      <c r="A992" s="23" t="s">
        <v>1894</v>
      </c>
      <c r="B992" s="24" t="s">
        <v>1895</v>
      </c>
      <c r="C992" s="25"/>
      <c r="D992" s="87">
        <f t="shared" si="13"/>
        <v>0</v>
      </c>
      <c r="E992" s="88"/>
      <c r="F992" s="89"/>
      <c r="G992" s="4" t="str">
        <f t="shared" si="12"/>
        <v/>
      </c>
      <c r="X992" s="56" t="str">
        <f t="shared" si="14"/>
        <v/>
      </c>
      <c r="Y992" s="56"/>
    </row>
    <row r="993" spans="1:25" x14ac:dyDescent="0.25">
      <c r="A993" s="23" t="s">
        <v>1896</v>
      </c>
      <c r="B993" s="24" t="s">
        <v>1897</v>
      </c>
      <c r="C993" s="25"/>
      <c r="D993" s="87">
        <f t="shared" si="13"/>
        <v>0</v>
      </c>
      <c r="E993" s="88"/>
      <c r="F993" s="89"/>
      <c r="G993" s="4" t="str">
        <f t="shared" si="12"/>
        <v/>
      </c>
      <c r="X993" s="56" t="str">
        <f t="shared" si="14"/>
        <v/>
      </c>
      <c r="Y993" s="56"/>
    </row>
    <row r="994" spans="1:25" ht="24" x14ac:dyDescent="0.25">
      <c r="A994" s="23" t="s">
        <v>1898</v>
      </c>
      <c r="B994" s="28" t="s">
        <v>4609</v>
      </c>
      <c r="C994" s="25"/>
      <c r="D994" s="87">
        <f t="shared" si="13"/>
        <v>0</v>
      </c>
      <c r="E994" s="88"/>
      <c r="F994" s="89"/>
      <c r="G994" s="4" t="str">
        <f t="shared" si="12"/>
        <v/>
      </c>
      <c r="X994" s="56" t="str">
        <f t="shared" si="14"/>
        <v/>
      </c>
      <c r="Y994" s="56"/>
    </row>
    <row r="995" spans="1:25" x14ac:dyDescent="0.25">
      <c r="A995" s="23" t="s">
        <v>1900</v>
      </c>
      <c r="B995" s="24" t="s">
        <v>1901</v>
      </c>
      <c r="C995" s="25"/>
      <c r="D995" s="87">
        <f t="shared" si="13"/>
        <v>0</v>
      </c>
      <c r="E995" s="88"/>
      <c r="F995" s="89"/>
      <c r="G995" s="4" t="str">
        <f t="shared" si="12"/>
        <v/>
      </c>
      <c r="X995" s="56" t="str">
        <f t="shared" si="14"/>
        <v/>
      </c>
      <c r="Y995" s="56"/>
    </row>
    <row r="996" spans="1:25" x14ac:dyDescent="0.25">
      <c r="A996" s="23" t="s">
        <v>1902</v>
      </c>
      <c r="B996" s="24" t="s">
        <v>1903</v>
      </c>
      <c r="C996" s="25"/>
      <c r="D996" s="87">
        <f t="shared" si="13"/>
        <v>0</v>
      </c>
      <c r="E996" s="88"/>
      <c r="F996" s="89"/>
      <c r="G996" s="4" t="str">
        <f t="shared" si="12"/>
        <v/>
      </c>
      <c r="X996" s="56" t="str">
        <f t="shared" si="14"/>
        <v/>
      </c>
      <c r="Y996" s="56"/>
    </row>
    <row r="997" spans="1:25" x14ac:dyDescent="0.25">
      <c r="A997" s="23" t="s">
        <v>1904</v>
      </c>
      <c r="B997" s="24" t="s">
        <v>1905</v>
      </c>
      <c r="C997" s="25"/>
      <c r="D997" s="87">
        <f t="shared" si="13"/>
        <v>0</v>
      </c>
      <c r="E997" s="88"/>
      <c r="F997" s="89"/>
      <c r="G997" s="4" t="str">
        <f t="shared" si="12"/>
        <v/>
      </c>
      <c r="X997" s="56" t="str">
        <f t="shared" si="14"/>
        <v/>
      </c>
      <c r="Y997" s="56"/>
    </row>
    <row r="998" spans="1:25" x14ac:dyDescent="0.25">
      <c r="A998" s="23" t="s">
        <v>1906</v>
      </c>
      <c r="B998" s="24" t="s">
        <v>1907</v>
      </c>
      <c r="C998" s="25"/>
      <c r="D998" s="87">
        <f t="shared" si="13"/>
        <v>0</v>
      </c>
      <c r="E998" s="88"/>
      <c r="F998" s="89"/>
      <c r="G998" s="4" t="str">
        <f t="shared" si="12"/>
        <v/>
      </c>
      <c r="X998" s="56" t="str">
        <f t="shared" si="14"/>
        <v/>
      </c>
      <c r="Y998" s="56"/>
    </row>
    <row r="999" spans="1:25" x14ac:dyDescent="0.25">
      <c r="A999" s="23" t="s">
        <v>1908</v>
      </c>
      <c r="B999" s="24" t="s">
        <v>1909</v>
      </c>
      <c r="C999" s="25"/>
      <c r="D999" s="87">
        <f t="shared" si="13"/>
        <v>0</v>
      </c>
      <c r="E999" s="88"/>
      <c r="F999" s="89"/>
      <c r="G999" s="4" t="str">
        <f t="shared" ref="G999:G1062" si="15">IF(D999&gt;C999,"CMA ES MAYOR QUE TOTAL ACTIVIDADES","")</f>
        <v/>
      </c>
      <c r="X999" s="56" t="str">
        <f t="shared" si="14"/>
        <v/>
      </c>
      <c r="Y999" s="56"/>
    </row>
    <row r="1000" spans="1:25" x14ac:dyDescent="0.25">
      <c r="A1000" s="23" t="s">
        <v>1910</v>
      </c>
      <c r="B1000" s="28" t="s">
        <v>4610</v>
      </c>
      <c r="C1000" s="25"/>
      <c r="D1000" s="87">
        <f t="shared" si="13"/>
        <v>0</v>
      </c>
      <c r="E1000" s="88"/>
      <c r="F1000" s="89"/>
      <c r="G1000" s="4" t="str">
        <f t="shared" si="15"/>
        <v/>
      </c>
      <c r="X1000" s="56" t="str">
        <f t="shared" si="14"/>
        <v/>
      </c>
      <c r="Y1000" s="56"/>
    </row>
    <row r="1001" spans="1:25" x14ac:dyDescent="0.25">
      <c r="A1001" s="23" t="s">
        <v>1912</v>
      </c>
      <c r="B1001" s="24" t="s">
        <v>1913</v>
      </c>
      <c r="C1001" s="25"/>
      <c r="D1001" s="87">
        <f t="shared" ref="D1001:D1064" si="16">+E1001+F1001</f>
        <v>0</v>
      </c>
      <c r="E1001" s="88"/>
      <c r="F1001" s="89"/>
      <c r="G1001" s="4" t="str">
        <f t="shared" si="15"/>
        <v/>
      </c>
      <c r="X1001" s="56" t="str">
        <f t="shared" si="14"/>
        <v/>
      </c>
      <c r="Y1001" s="56"/>
    </row>
    <row r="1002" spans="1:25" x14ac:dyDescent="0.25">
      <c r="A1002" s="23" t="s">
        <v>1914</v>
      </c>
      <c r="B1002" s="24" t="s">
        <v>1915</v>
      </c>
      <c r="C1002" s="25"/>
      <c r="D1002" s="87">
        <f t="shared" si="16"/>
        <v>0</v>
      </c>
      <c r="E1002" s="88"/>
      <c r="F1002" s="89"/>
      <c r="G1002" s="4" t="str">
        <f t="shared" si="15"/>
        <v/>
      </c>
      <c r="X1002" s="56" t="str">
        <f t="shared" si="14"/>
        <v/>
      </c>
      <c r="Y1002" s="56"/>
    </row>
    <row r="1003" spans="1:25" x14ac:dyDescent="0.25">
      <c r="A1003" s="23" t="s">
        <v>1916</v>
      </c>
      <c r="B1003" s="24" t="s">
        <v>1917</v>
      </c>
      <c r="C1003" s="25"/>
      <c r="D1003" s="87">
        <f t="shared" si="16"/>
        <v>0</v>
      </c>
      <c r="E1003" s="88"/>
      <c r="F1003" s="89"/>
      <c r="G1003" s="4" t="str">
        <f t="shared" si="15"/>
        <v/>
      </c>
      <c r="X1003" s="56" t="str">
        <f t="shared" si="14"/>
        <v/>
      </c>
      <c r="Y1003" s="56"/>
    </row>
    <row r="1004" spans="1:25" x14ac:dyDescent="0.25">
      <c r="A1004" s="23" t="s">
        <v>1918</v>
      </c>
      <c r="B1004" s="24" t="s">
        <v>1919</v>
      </c>
      <c r="C1004" s="25"/>
      <c r="D1004" s="87">
        <f t="shared" si="16"/>
        <v>0</v>
      </c>
      <c r="E1004" s="88"/>
      <c r="F1004" s="89"/>
      <c r="G1004" s="4" t="str">
        <f t="shared" si="15"/>
        <v/>
      </c>
      <c r="X1004" s="56" t="str">
        <f t="shared" si="14"/>
        <v/>
      </c>
      <c r="Y1004" s="56"/>
    </row>
    <row r="1005" spans="1:25" x14ac:dyDescent="0.25">
      <c r="A1005" s="23" t="s">
        <v>1920</v>
      </c>
      <c r="B1005" s="24" t="s">
        <v>1921</v>
      </c>
      <c r="C1005" s="25"/>
      <c r="D1005" s="87">
        <f t="shared" si="16"/>
        <v>0</v>
      </c>
      <c r="E1005" s="88"/>
      <c r="F1005" s="89"/>
      <c r="G1005" s="4" t="str">
        <f t="shared" si="15"/>
        <v/>
      </c>
      <c r="X1005" s="56" t="str">
        <f t="shared" si="14"/>
        <v/>
      </c>
      <c r="Y1005" s="56"/>
    </row>
    <row r="1006" spans="1:25" x14ac:dyDescent="0.25">
      <c r="A1006" s="23" t="s">
        <v>1922</v>
      </c>
      <c r="B1006" s="24" t="s">
        <v>1923</v>
      </c>
      <c r="C1006" s="25"/>
      <c r="D1006" s="87">
        <f t="shared" si="16"/>
        <v>0</v>
      </c>
      <c r="E1006" s="88"/>
      <c r="F1006" s="89"/>
      <c r="G1006" s="4" t="str">
        <f t="shared" si="15"/>
        <v/>
      </c>
      <c r="X1006" s="56" t="str">
        <f t="shared" si="14"/>
        <v/>
      </c>
      <c r="Y1006" s="56"/>
    </row>
    <row r="1007" spans="1:25" ht="24" x14ac:dyDescent="0.25">
      <c r="A1007" s="23" t="s">
        <v>1924</v>
      </c>
      <c r="B1007" s="28" t="s">
        <v>4611</v>
      </c>
      <c r="C1007" s="25"/>
      <c r="D1007" s="87">
        <f t="shared" si="16"/>
        <v>0</v>
      </c>
      <c r="E1007" s="88"/>
      <c r="F1007" s="89"/>
      <c r="G1007" s="4" t="str">
        <f t="shared" si="15"/>
        <v/>
      </c>
      <c r="X1007" s="56" t="str">
        <f t="shared" si="14"/>
        <v/>
      </c>
      <c r="Y1007" s="56"/>
    </row>
    <row r="1008" spans="1:25" x14ac:dyDescent="0.25">
      <c r="A1008" s="23" t="s">
        <v>1926</v>
      </c>
      <c r="B1008" s="24" t="s">
        <v>1927</v>
      </c>
      <c r="C1008" s="25"/>
      <c r="D1008" s="87">
        <f t="shared" si="16"/>
        <v>0</v>
      </c>
      <c r="E1008" s="88"/>
      <c r="F1008" s="89"/>
      <c r="G1008" s="4" t="str">
        <f t="shared" si="15"/>
        <v/>
      </c>
      <c r="X1008" s="56" t="str">
        <f t="shared" si="14"/>
        <v/>
      </c>
      <c r="Y1008" s="56"/>
    </row>
    <row r="1009" spans="1:25" x14ac:dyDescent="0.25">
      <c r="A1009" s="23" t="s">
        <v>1928</v>
      </c>
      <c r="B1009" s="24" t="s">
        <v>1929</v>
      </c>
      <c r="C1009" s="25"/>
      <c r="D1009" s="87">
        <f t="shared" si="16"/>
        <v>0</v>
      </c>
      <c r="E1009" s="88"/>
      <c r="F1009" s="89"/>
      <c r="G1009" s="4" t="str">
        <f t="shared" si="15"/>
        <v/>
      </c>
      <c r="X1009" s="56" t="str">
        <f t="shared" si="14"/>
        <v/>
      </c>
      <c r="Y1009" s="56"/>
    </row>
    <row r="1010" spans="1:25" x14ac:dyDescent="0.25">
      <c r="A1010" s="23" t="s">
        <v>1930</v>
      </c>
      <c r="B1010" s="24" t="s">
        <v>1931</v>
      </c>
      <c r="C1010" s="25"/>
      <c r="D1010" s="87">
        <f t="shared" si="16"/>
        <v>0</v>
      </c>
      <c r="E1010" s="88"/>
      <c r="F1010" s="89"/>
      <c r="G1010" s="4" t="str">
        <f t="shared" si="15"/>
        <v/>
      </c>
      <c r="X1010" s="56" t="str">
        <f t="shared" si="14"/>
        <v/>
      </c>
      <c r="Y1010" s="56"/>
    </row>
    <row r="1011" spans="1:25" x14ac:dyDescent="0.25">
      <c r="A1011" s="23" t="s">
        <v>1932</v>
      </c>
      <c r="B1011" s="24" t="s">
        <v>1933</v>
      </c>
      <c r="C1011" s="25"/>
      <c r="D1011" s="87">
        <f t="shared" si="16"/>
        <v>0</v>
      </c>
      <c r="E1011" s="88"/>
      <c r="F1011" s="89"/>
      <c r="G1011" s="4" t="str">
        <f t="shared" si="15"/>
        <v/>
      </c>
      <c r="X1011" s="56" t="str">
        <f t="shared" si="14"/>
        <v/>
      </c>
      <c r="Y1011" s="56"/>
    </row>
    <row r="1012" spans="1:25" ht="24" x14ac:dyDescent="0.25">
      <c r="A1012" s="23" t="s">
        <v>1934</v>
      </c>
      <c r="B1012" s="28" t="s">
        <v>4612</v>
      </c>
      <c r="C1012" s="25"/>
      <c r="D1012" s="87">
        <f t="shared" si="16"/>
        <v>0</v>
      </c>
      <c r="E1012" s="88"/>
      <c r="F1012" s="89"/>
      <c r="G1012" s="4" t="str">
        <f t="shared" si="15"/>
        <v/>
      </c>
      <c r="X1012" s="56" t="str">
        <f t="shared" si="14"/>
        <v/>
      </c>
      <c r="Y1012" s="56"/>
    </row>
    <row r="1013" spans="1:25" x14ac:dyDescent="0.25">
      <c r="A1013" s="23" t="s">
        <v>1936</v>
      </c>
      <c r="B1013" s="24" t="s">
        <v>1937</v>
      </c>
      <c r="C1013" s="25"/>
      <c r="D1013" s="87">
        <f t="shared" si="16"/>
        <v>0</v>
      </c>
      <c r="E1013" s="88"/>
      <c r="F1013" s="89"/>
      <c r="G1013" s="4" t="str">
        <f t="shared" si="15"/>
        <v/>
      </c>
      <c r="X1013" s="56" t="str">
        <f t="shared" si="14"/>
        <v/>
      </c>
      <c r="Y1013" s="56"/>
    </row>
    <row r="1014" spans="1:25" x14ac:dyDescent="0.25">
      <c r="A1014" s="23" t="s">
        <v>1938</v>
      </c>
      <c r="B1014" s="24" t="s">
        <v>1939</v>
      </c>
      <c r="C1014" s="25"/>
      <c r="D1014" s="87">
        <f t="shared" si="16"/>
        <v>0</v>
      </c>
      <c r="E1014" s="88"/>
      <c r="F1014" s="89"/>
      <c r="G1014" s="4" t="str">
        <f t="shared" si="15"/>
        <v/>
      </c>
      <c r="X1014" s="56" t="str">
        <f t="shared" si="14"/>
        <v/>
      </c>
      <c r="Y1014" s="56"/>
    </row>
    <row r="1015" spans="1:25" x14ac:dyDescent="0.25">
      <c r="A1015" s="23" t="s">
        <v>1940</v>
      </c>
      <c r="B1015" s="24" t="s">
        <v>1941</v>
      </c>
      <c r="C1015" s="25"/>
      <c r="D1015" s="87">
        <f t="shared" si="16"/>
        <v>0</v>
      </c>
      <c r="E1015" s="88"/>
      <c r="F1015" s="89"/>
      <c r="G1015" s="4" t="str">
        <f t="shared" si="15"/>
        <v/>
      </c>
      <c r="X1015" s="56" t="str">
        <f t="shared" si="14"/>
        <v/>
      </c>
      <c r="Y1015" s="56"/>
    </row>
    <row r="1016" spans="1:25" x14ac:dyDescent="0.25">
      <c r="A1016" s="23" t="s">
        <v>1942</v>
      </c>
      <c r="B1016" s="24" t="s">
        <v>1943</v>
      </c>
      <c r="C1016" s="25"/>
      <c r="D1016" s="87">
        <f t="shared" si="16"/>
        <v>0</v>
      </c>
      <c r="E1016" s="88"/>
      <c r="F1016" s="89"/>
      <c r="G1016" s="4" t="str">
        <f t="shared" si="15"/>
        <v/>
      </c>
      <c r="X1016" s="56" t="str">
        <f t="shared" si="14"/>
        <v/>
      </c>
      <c r="Y1016" s="56"/>
    </row>
    <row r="1017" spans="1:25" x14ac:dyDescent="0.25">
      <c r="A1017" s="23" t="s">
        <v>1944</v>
      </c>
      <c r="B1017" s="24" t="s">
        <v>1945</v>
      </c>
      <c r="C1017" s="25"/>
      <c r="D1017" s="87">
        <f t="shared" si="16"/>
        <v>0</v>
      </c>
      <c r="E1017" s="88"/>
      <c r="F1017" s="89"/>
      <c r="G1017" s="4" t="str">
        <f t="shared" si="15"/>
        <v/>
      </c>
      <c r="X1017" s="56" t="str">
        <f t="shared" si="14"/>
        <v/>
      </c>
      <c r="Y1017" s="56"/>
    </row>
    <row r="1018" spans="1:25" x14ac:dyDescent="0.25">
      <c r="A1018" s="23" t="s">
        <v>1946</v>
      </c>
      <c r="B1018" s="24" t="s">
        <v>1947</v>
      </c>
      <c r="C1018" s="25"/>
      <c r="D1018" s="87">
        <f t="shared" si="16"/>
        <v>0</v>
      </c>
      <c r="E1018" s="88"/>
      <c r="F1018" s="89"/>
      <c r="G1018" s="4" t="str">
        <f t="shared" si="15"/>
        <v/>
      </c>
      <c r="X1018" s="56" t="str">
        <f t="shared" si="14"/>
        <v/>
      </c>
      <c r="Y1018" s="56"/>
    </row>
    <row r="1019" spans="1:25" x14ac:dyDescent="0.25">
      <c r="A1019" s="23" t="s">
        <v>1948</v>
      </c>
      <c r="B1019" s="24" t="s">
        <v>4613</v>
      </c>
      <c r="C1019" s="25"/>
      <c r="D1019" s="87">
        <f t="shared" si="16"/>
        <v>0</v>
      </c>
      <c r="E1019" s="88"/>
      <c r="F1019" s="89"/>
      <c r="G1019" s="4" t="str">
        <f t="shared" si="15"/>
        <v/>
      </c>
      <c r="X1019" s="56" t="str">
        <f t="shared" si="14"/>
        <v/>
      </c>
      <c r="Y1019" s="56"/>
    </row>
    <row r="1020" spans="1:25" x14ac:dyDescent="0.25">
      <c r="A1020" s="23" t="s">
        <v>1950</v>
      </c>
      <c r="B1020" s="24" t="s">
        <v>4614</v>
      </c>
      <c r="C1020" s="25"/>
      <c r="D1020" s="87">
        <f t="shared" si="16"/>
        <v>0</v>
      </c>
      <c r="E1020" s="88"/>
      <c r="F1020" s="89"/>
      <c r="G1020" s="4" t="str">
        <f t="shared" si="15"/>
        <v/>
      </c>
      <c r="X1020" s="56" t="str">
        <f t="shared" si="14"/>
        <v/>
      </c>
      <c r="Y1020" s="56"/>
    </row>
    <row r="1021" spans="1:25" x14ac:dyDescent="0.25">
      <c r="A1021" s="23" t="s">
        <v>1952</v>
      </c>
      <c r="B1021" s="24" t="s">
        <v>1953</v>
      </c>
      <c r="C1021" s="25"/>
      <c r="D1021" s="87">
        <f t="shared" si="16"/>
        <v>0</v>
      </c>
      <c r="E1021" s="88"/>
      <c r="F1021" s="89"/>
      <c r="G1021" s="4" t="str">
        <f t="shared" si="15"/>
        <v/>
      </c>
      <c r="X1021" s="56" t="str">
        <f t="shared" si="14"/>
        <v/>
      </c>
      <c r="Y1021" s="56"/>
    </row>
    <row r="1022" spans="1:25" x14ac:dyDescent="0.25">
      <c r="A1022" s="23" t="s">
        <v>1954</v>
      </c>
      <c r="B1022" s="24" t="s">
        <v>1955</v>
      </c>
      <c r="C1022" s="25"/>
      <c r="D1022" s="87">
        <f t="shared" si="16"/>
        <v>0</v>
      </c>
      <c r="E1022" s="88"/>
      <c r="F1022" s="89"/>
      <c r="G1022" s="4" t="str">
        <f t="shared" si="15"/>
        <v/>
      </c>
      <c r="X1022" s="56" t="str">
        <f t="shared" si="14"/>
        <v/>
      </c>
      <c r="Y1022" s="56"/>
    </row>
    <row r="1023" spans="1:25" x14ac:dyDescent="0.25">
      <c r="A1023" s="23" t="s">
        <v>1956</v>
      </c>
      <c r="B1023" s="24" t="s">
        <v>1957</v>
      </c>
      <c r="C1023" s="25"/>
      <c r="D1023" s="87">
        <f t="shared" si="16"/>
        <v>0</v>
      </c>
      <c r="E1023" s="88"/>
      <c r="F1023" s="89"/>
      <c r="G1023" s="4" t="str">
        <f t="shared" si="15"/>
        <v/>
      </c>
      <c r="X1023" s="56" t="str">
        <f t="shared" si="14"/>
        <v/>
      </c>
      <c r="Y1023" s="56"/>
    </row>
    <row r="1024" spans="1:25" x14ac:dyDescent="0.25">
      <c r="A1024" s="23" t="s">
        <v>1958</v>
      </c>
      <c r="B1024" s="24" t="s">
        <v>1959</v>
      </c>
      <c r="C1024" s="25"/>
      <c r="D1024" s="87">
        <f t="shared" si="16"/>
        <v>0</v>
      </c>
      <c r="E1024" s="88"/>
      <c r="F1024" s="89"/>
      <c r="G1024" s="4" t="str">
        <f t="shared" si="15"/>
        <v/>
      </c>
      <c r="X1024" s="56" t="str">
        <f t="shared" si="14"/>
        <v/>
      </c>
      <c r="Y1024" s="56"/>
    </row>
    <row r="1025" spans="1:25" x14ac:dyDescent="0.25">
      <c r="A1025" s="23" t="s">
        <v>1960</v>
      </c>
      <c r="B1025" s="28" t="s">
        <v>4615</v>
      </c>
      <c r="C1025" s="25"/>
      <c r="D1025" s="87">
        <f t="shared" si="16"/>
        <v>0</v>
      </c>
      <c r="E1025" s="88"/>
      <c r="F1025" s="89"/>
      <c r="G1025" s="4" t="str">
        <f t="shared" si="15"/>
        <v/>
      </c>
      <c r="X1025" s="56" t="str">
        <f t="shared" si="14"/>
        <v/>
      </c>
      <c r="Y1025" s="56"/>
    </row>
    <row r="1026" spans="1:25" x14ac:dyDescent="0.25">
      <c r="A1026" s="23" t="s">
        <v>1962</v>
      </c>
      <c r="B1026" s="24" t="s">
        <v>1963</v>
      </c>
      <c r="C1026" s="25"/>
      <c r="D1026" s="87">
        <f t="shared" si="16"/>
        <v>0</v>
      </c>
      <c r="E1026" s="88"/>
      <c r="F1026" s="89"/>
      <c r="G1026" s="4" t="str">
        <f t="shared" si="15"/>
        <v/>
      </c>
      <c r="X1026" s="56" t="str">
        <f t="shared" si="14"/>
        <v/>
      </c>
      <c r="Y1026" s="56"/>
    </row>
    <row r="1027" spans="1:25" x14ac:dyDescent="0.25">
      <c r="A1027" s="23" t="s">
        <v>1964</v>
      </c>
      <c r="B1027" s="24" t="s">
        <v>1965</v>
      </c>
      <c r="C1027" s="25"/>
      <c r="D1027" s="87">
        <f t="shared" si="16"/>
        <v>0</v>
      </c>
      <c r="E1027" s="88"/>
      <c r="F1027" s="89"/>
      <c r="G1027" s="4" t="str">
        <f t="shared" si="15"/>
        <v/>
      </c>
      <c r="X1027" s="56" t="str">
        <f t="shared" si="14"/>
        <v/>
      </c>
      <c r="Y1027" s="56"/>
    </row>
    <row r="1028" spans="1:25" x14ac:dyDescent="0.25">
      <c r="A1028" s="23" t="s">
        <v>1966</v>
      </c>
      <c r="B1028" s="24" t="s">
        <v>1967</v>
      </c>
      <c r="C1028" s="25"/>
      <c r="D1028" s="87">
        <f t="shared" si="16"/>
        <v>0</v>
      </c>
      <c r="E1028" s="88"/>
      <c r="F1028" s="89"/>
      <c r="G1028" s="4" t="str">
        <f t="shared" si="15"/>
        <v/>
      </c>
      <c r="X1028" s="56" t="str">
        <f t="shared" si="14"/>
        <v/>
      </c>
      <c r="Y1028" s="56"/>
    </row>
    <row r="1029" spans="1:25" x14ac:dyDescent="0.25">
      <c r="A1029" s="23" t="s">
        <v>1968</v>
      </c>
      <c r="B1029" s="53" t="s">
        <v>1969</v>
      </c>
      <c r="C1029" s="25"/>
      <c r="D1029" s="87">
        <f t="shared" si="16"/>
        <v>0</v>
      </c>
      <c r="E1029" s="88"/>
      <c r="F1029" s="89"/>
      <c r="G1029" s="4" t="str">
        <f t="shared" si="15"/>
        <v/>
      </c>
      <c r="X1029" s="56" t="str">
        <f t="shared" si="14"/>
        <v/>
      </c>
      <c r="Y1029" s="56"/>
    </row>
    <row r="1030" spans="1:25" ht="16.5" customHeight="1" x14ac:dyDescent="0.25">
      <c r="A1030" s="47"/>
      <c r="B1030" s="97" t="s">
        <v>1970</v>
      </c>
      <c r="C1030" s="41"/>
      <c r="D1030" s="42"/>
      <c r="E1030" s="42"/>
      <c r="F1030" s="43"/>
      <c r="X1030" s="56" t="str">
        <f t="shared" si="14"/>
        <v/>
      </c>
      <c r="Y1030" s="56"/>
    </row>
    <row r="1031" spans="1:25" x14ac:dyDescent="0.25">
      <c r="A1031" s="47"/>
      <c r="B1031" s="19" t="s">
        <v>1971</v>
      </c>
      <c r="C1031" s="41">
        <f>+C1032</f>
        <v>0</v>
      </c>
      <c r="D1031" s="42"/>
      <c r="E1031" s="42"/>
      <c r="F1031" s="43"/>
      <c r="X1031" s="56" t="str">
        <f t="shared" si="14"/>
        <v/>
      </c>
      <c r="Y1031" s="56"/>
    </row>
    <row r="1032" spans="1:25" ht="24" x14ac:dyDescent="0.25">
      <c r="A1032" s="23" t="s">
        <v>1972</v>
      </c>
      <c r="B1032" s="29" t="s">
        <v>4616</v>
      </c>
      <c r="C1032" s="98"/>
      <c r="D1032" s="26"/>
      <c r="E1032" s="26"/>
      <c r="F1032" s="27"/>
      <c r="X1032" s="56" t="str">
        <f t="shared" si="14"/>
        <v/>
      </c>
      <c r="Y1032" s="56"/>
    </row>
    <row r="1033" spans="1:25" x14ac:dyDescent="0.25">
      <c r="A1033" s="47"/>
      <c r="B1033" s="19" t="s">
        <v>1974</v>
      </c>
      <c r="C1033" s="41">
        <f>SUM(C1034:C1092)</f>
        <v>0</v>
      </c>
      <c r="D1033" s="93">
        <f>SUM(D1034:D1092)</f>
        <v>0</v>
      </c>
      <c r="E1033" s="93">
        <f>SUM(E1034:E1092)</f>
        <v>0</v>
      </c>
      <c r="F1033" s="69">
        <f>SUM(F1034:F1092)</f>
        <v>0</v>
      </c>
      <c r="G1033" s="4" t="str">
        <f t="shared" si="15"/>
        <v/>
      </c>
      <c r="X1033" s="56" t="str">
        <f t="shared" si="14"/>
        <v/>
      </c>
      <c r="Y1033" s="56"/>
    </row>
    <row r="1034" spans="1:25" x14ac:dyDescent="0.25">
      <c r="A1034" s="23" t="s">
        <v>1975</v>
      </c>
      <c r="B1034" s="24" t="s">
        <v>1976</v>
      </c>
      <c r="C1034" s="25"/>
      <c r="D1034" s="87">
        <f t="shared" si="16"/>
        <v>0</v>
      </c>
      <c r="E1034" s="88"/>
      <c r="F1034" s="89"/>
      <c r="G1034" s="4" t="str">
        <f t="shared" si="15"/>
        <v/>
      </c>
      <c r="X1034" s="56" t="str">
        <f t="shared" si="14"/>
        <v/>
      </c>
      <c r="Y1034" s="56"/>
    </row>
    <row r="1035" spans="1:25" x14ac:dyDescent="0.25">
      <c r="A1035" s="23" t="s">
        <v>1977</v>
      </c>
      <c r="B1035" s="24" t="s">
        <v>1978</v>
      </c>
      <c r="C1035" s="25"/>
      <c r="D1035" s="87">
        <f t="shared" si="16"/>
        <v>0</v>
      </c>
      <c r="E1035" s="88"/>
      <c r="F1035" s="89"/>
      <c r="G1035" s="4" t="str">
        <f t="shared" si="15"/>
        <v/>
      </c>
      <c r="X1035" s="56" t="str">
        <f t="shared" ref="X1035:X1098" si="17">IF(D1035&gt;C1035,1,"")</f>
        <v/>
      </c>
      <c r="Y1035" s="56"/>
    </row>
    <row r="1036" spans="1:25" x14ac:dyDescent="0.25">
      <c r="A1036" s="23" t="s">
        <v>1979</v>
      </c>
      <c r="B1036" s="24" t="s">
        <v>1980</v>
      </c>
      <c r="C1036" s="25"/>
      <c r="D1036" s="87">
        <f t="shared" si="16"/>
        <v>0</v>
      </c>
      <c r="E1036" s="88"/>
      <c r="F1036" s="89"/>
      <c r="G1036" s="4" t="str">
        <f t="shared" si="15"/>
        <v/>
      </c>
      <c r="X1036" s="56" t="str">
        <f t="shared" si="17"/>
        <v/>
      </c>
      <c r="Y1036" s="56"/>
    </row>
    <row r="1037" spans="1:25" x14ac:dyDescent="0.25">
      <c r="A1037" s="23" t="s">
        <v>1981</v>
      </c>
      <c r="B1037" s="24" t="s">
        <v>1982</v>
      </c>
      <c r="C1037" s="25"/>
      <c r="D1037" s="87">
        <f t="shared" si="16"/>
        <v>0</v>
      </c>
      <c r="E1037" s="88"/>
      <c r="F1037" s="89"/>
      <c r="G1037" s="4" t="str">
        <f t="shared" si="15"/>
        <v/>
      </c>
      <c r="X1037" s="56" t="str">
        <f t="shared" si="17"/>
        <v/>
      </c>
      <c r="Y1037" s="56"/>
    </row>
    <row r="1038" spans="1:25" x14ac:dyDescent="0.25">
      <c r="A1038" s="23" t="s">
        <v>1983</v>
      </c>
      <c r="B1038" s="24" t="s">
        <v>1984</v>
      </c>
      <c r="C1038" s="25"/>
      <c r="D1038" s="87">
        <f t="shared" si="16"/>
        <v>0</v>
      </c>
      <c r="E1038" s="88"/>
      <c r="F1038" s="89"/>
      <c r="G1038" s="4" t="str">
        <f t="shared" si="15"/>
        <v/>
      </c>
      <c r="X1038" s="56" t="str">
        <f t="shared" si="17"/>
        <v/>
      </c>
      <c r="Y1038" s="56"/>
    </row>
    <row r="1039" spans="1:25" ht="24" x14ac:dyDescent="0.25">
      <c r="A1039" s="23" t="s">
        <v>1985</v>
      </c>
      <c r="B1039" s="28" t="s">
        <v>4617</v>
      </c>
      <c r="C1039" s="25"/>
      <c r="D1039" s="87">
        <f t="shared" si="16"/>
        <v>0</v>
      </c>
      <c r="E1039" s="88"/>
      <c r="F1039" s="89"/>
      <c r="G1039" s="4" t="str">
        <f t="shared" si="15"/>
        <v/>
      </c>
      <c r="X1039" s="56" t="str">
        <f t="shared" si="17"/>
        <v/>
      </c>
      <c r="Y1039" s="56"/>
    </row>
    <row r="1040" spans="1:25" ht="24" x14ac:dyDescent="0.25">
      <c r="A1040" s="23" t="s">
        <v>1987</v>
      </c>
      <c r="B1040" s="28" t="s">
        <v>4618</v>
      </c>
      <c r="C1040" s="25"/>
      <c r="D1040" s="87">
        <f t="shared" si="16"/>
        <v>0</v>
      </c>
      <c r="E1040" s="88"/>
      <c r="F1040" s="89"/>
      <c r="G1040" s="4" t="str">
        <f t="shared" si="15"/>
        <v/>
      </c>
      <c r="X1040" s="56" t="str">
        <f t="shared" si="17"/>
        <v/>
      </c>
      <c r="Y1040" s="56"/>
    </row>
    <row r="1041" spans="1:25" x14ac:dyDescent="0.25">
      <c r="A1041" s="23" t="s">
        <v>1989</v>
      </c>
      <c r="B1041" s="24" t="s">
        <v>4619</v>
      </c>
      <c r="C1041" s="25"/>
      <c r="D1041" s="87">
        <f t="shared" si="16"/>
        <v>0</v>
      </c>
      <c r="E1041" s="88"/>
      <c r="F1041" s="89"/>
      <c r="G1041" s="4" t="str">
        <f t="shared" si="15"/>
        <v/>
      </c>
      <c r="X1041" s="56" t="str">
        <f t="shared" si="17"/>
        <v/>
      </c>
      <c r="Y1041" s="56"/>
    </row>
    <row r="1042" spans="1:25" x14ac:dyDescent="0.25">
      <c r="A1042" s="23" t="s">
        <v>1991</v>
      </c>
      <c r="B1042" s="24" t="s">
        <v>4620</v>
      </c>
      <c r="C1042" s="25"/>
      <c r="D1042" s="87">
        <f t="shared" si="16"/>
        <v>0</v>
      </c>
      <c r="E1042" s="88"/>
      <c r="F1042" s="89"/>
      <c r="G1042" s="4" t="str">
        <f t="shared" si="15"/>
        <v/>
      </c>
      <c r="X1042" s="56" t="str">
        <f t="shared" si="17"/>
        <v/>
      </c>
      <c r="Y1042" s="56"/>
    </row>
    <row r="1043" spans="1:25" x14ac:dyDescent="0.25">
      <c r="A1043" s="23" t="s">
        <v>1993</v>
      </c>
      <c r="B1043" s="24" t="s">
        <v>4621</v>
      </c>
      <c r="C1043" s="25"/>
      <c r="D1043" s="87">
        <f t="shared" si="16"/>
        <v>0</v>
      </c>
      <c r="E1043" s="88"/>
      <c r="F1043" s="89"/>
      <c r="G1043" s="4" t="str">
        <f t="shared" si="15"/>
        <v/>
      </c>
      <c r="X1043" s="56" t="str">
        <f t="shared" si="17"/>
        <v/>
      </c>
      <c r="Y1043" s="56"/>
    </row>
    <row r="1044" spans="1:25" x14ac:dyDescent="0.25">
      <c r="A1044" s="23" t="s">
        <v>1995</v>
      </c>
      <c r="B1044" s="24" t="s">
        <v>4622</v>
      </c>
      <c r="C1044" s="25"/>
      <c r="D1044" s="87">
        <f t="shared" si="16"/>
        <v>0</v>
      </c>
      <c r="E1044" s="88"/>
      <c r="F1044" s="89"/>
      <c r="G1044" s="4" t="str">
        <f t="shared" si="15"/>
        <v/>
      </c>
      <c r="X1044" s="56" t="str">
        <f t="shared" si="17"/>
        <v/>
      </c>
      <c r="Y1044" s="56"/>
    </row>
    <row r="1045" spans="1:25" x14ac:dyDescent="0.25">
      <c r="A1045" s="23" t="s">
        <v>1997</v>
      </c>
      <c r="B1045" s="24" t="s">
        <v>4623</v>
      </c>
      <c r="C1045" s="25"/>
      <c r="D1045" s="87">
        <f t="shared" si="16"/>
        <v>0</v>
      </c>
      <c r="E1045" s="88"/>
      <c r="F1045" s="89"/>
      <c r="G1045" s="4" t="str">
        <f t="shared" si="15"/>
        <v/>
      </c>
      <c r="X1045" s="56" t="str">
        <f t="shared" si="17"/>
        <v/>
      </c>
      <c r="Y1045" s="56"/>
    </row>
    <row r="1046" spans="1:25" ht="24" x14ac:dyDescent="0.25">
      <c r="A1046" s="23" t="s">
        <v>1999</v>
      </c>
      <c r="B1046" s="28" t="s">
        <v>4624</v>
      </c>
      <c r="C1046" s="25"/>
      <c r="D1046" s="87">
        <f t="shared" si="16"/>
        <v>0</v>
      </c>
      <c r="E1046" s="88"/>
      <c r="F1046" s="89"/>
      <c r="G1046" s="4" t="str">
        <f t="shared" si="15"/>
        <v/>
      </c>
      <c r="X1046" s="56" t="str">
        <f t="shared" si="17"/>
        <v/>
      </c>
      <c r="Y1046" s="56"/>
    </row>
    <row r="1047" spans="1:25" x14ac:dyDescent="0.25">
      <c r="A1047" s="23" t="s">
        <v>2001</v>
      </c>
      <c r="B1047" s="24" t="s">
        <v>4625</v>
      </c>
      <c r="C1047" s="25"/>
      <c r="D1047" s="87">
        <f t="shared" si="16"/>
        <v>0</v>
      </c>
      <c r="E1047" s="88"/>
      <c r="F1047" s="89"/>
      <c r="G1047" s="4" t="str">
        <f t="shared" si="15"/>
        <v/>
      </c>
      <c r="X1047" s="56" t="str">
        <f t="shared" si="17"/>
        <v/>
      </c>
      <c r="Y1047" s="56"/>
    </row>
    <row r="1048" spans="1:25" ht="24" x14ac:dyDescent="0.25">
      <c r="A1048" s="23" t="s">
        <v>2003</v>
      </c>
      <c r="B1048" s="28" t="s">
        <v>4626</v>
      </c>
      <c r="C1048" s="25"/>
      <c r="D1048" s="87">
        <f t="shared" si="16"/>
        <v>0</v>
      </c>
      <c r="E1048" s="88"/>
      <c r="F1048" s="89"/>
      <c r="G1048" s="4" t="str">
        <f t="shared" si="15"/>
        <v/>
      </c>
      <c r="X1048" s="56" t="str">
        <f t="shared" si="17"/>
        <v/>
      </c>
      <c r="Y1048" s="56"/>
    </row>
    <row r="1049" spans="1:25" x14ac:dyDescent="0.25">
      <c r="A1049" s="23" t="s">
        <v>2005</v>
      </c>
      <c r="B1049" s="24" t="s">
        <v>2006</v>
      </c>
      <c r="C1049" s="25"/>
      <c r="D1049" s="87">
        <f t="shared" si="16"/>
        <v>0</v>
      </c>
      <c r="E1049" s="88"/>
      <c r="F1049" s="89"/>
      <c r="G1049" s="4" t="str">
        <f t="shared" si="15"/>
        <v/>
      </c>
      <c r="X1049" s="56" t="str">
        <f t="shared" si="17"/>
        <v/>
      </c>
      <c r="Y1049" s="56"/>
    </row>
    <row r="1050" spans="1:25" x14ac:dyDescent="0.25">
      <c r="A1050" s="23" t="s">
        <v>2007</v>
      </c>
      <c r="B1050" s="24" t="s">
        <v>4627</v>
      </c>
      <c r="C1050" s="25"/>
      <c r="D1050" s="87">
        <f t="shared" si="16"/>
        <v>0</v>
      </c>
      <c r="E1050" s="88"/>
      <c r="F1050" s="89"/>
      <c r="G1050" s="4" t="str">
        <f t="shared" si="15"/>
        <v/>
      </c>
      <c r="X1050" s="56" t="str">
        <f t="shared" si="17"/>
        <v/>
      </c>
      <c r="Y1050" s="56"/>
    </row>
    <row r="1051" spans="1:25" ht="24" x14ac:dyDescent="0.25">
      <c r="A1051" s="23" t="s">
        <v>2009</v>
      </c>
      <c r="B1051" s="28" t="s">
        <v>4628</v>
      </c>
      <c r="C1051" s="25"/>
      <c r="D1051" s="87">
        <f t="shared" si="16"/>
        <v>0</v>
      </c>
      <c r="E1051" s="88"/>
      <c r="F1051" s="89"/>
      <c r="G1051" s="4" t="str">
        <f t="shared" si="15"/>
        <v/>
      </c>
      <c r="X1051" s="56" t="str">
        <f t="shared" si="17"/>
        <v/>
      </c>
      <c r="Y1051" s="56"/>
    </row>
    <row r="1052" spans="1:25" x14ac:dyDescent="0.25">
      <c r="A1052" s="23" t="s">
        <v>2011</v>
      </c>
      <c r="B1052" s="24" t="s">
        <v>2012</v>
      </c>
      <c r="C1052" s="25"/>
      <c r="D1052" s="87">
        <f t="shared" si="16"/>
        <v>0</v>
      </c>
      <c r="E1052" s="88"/>
      <c r="F1052" s="89"/>
      <c r="G1052" s="4" t="str">
        <f t="shared" si="15"/>
        <v/>
      </c>
      <c r="X1052" s="56" t="str">
        <f t="shared" si="17"/>
        <v/>
      </c>
      <c r="Y1052" s="56"/>
    </row>
    <row r="1053" spans="1:25" x14ac:dyDescent="0.25">
      <c r="A1053" s="23" t="s">
        <v>2013</v>
      </c>
      <c r="B1053" s="24" t="s">
        <v>2014</v>
      </c>
      <c r="C1053" s="25"/>
      <c r="D1053" s="87">
        <f t="shared" si="16"/>
        <v>0</v>
      </c>
      <c r="E1053" s="88"/>
      <c r="F1053" s="89"/>
      <c r="G1053" s="4" t="str">
        <f t="shared" si="15"/>
        <v/>
      </c>
      <c r="X1053" s="56" t="str">
        <f t="shared" si="17"/>
        <v/>
      </c>
      <c r="Y1053" s="56"/>
    </row>
    <row r="1054" spans="1:25" x14ac:dyDescent="0.25">
      <c r="A1054" s="23" t="s">
        <v>2015</v>
      </c>
      <c r="B1054" s="24" t="s">
        <v>2016</v>
      </c>
      <c r="C1054" s="25"/>
      <c r="D1054" s="87">
        <f t="shared" si="16"/>
        <v>0</v>
      </c>
      <c r="E1054" s="88"/>
      <c r="F1054" s="89"/>
      <c r="G1054" s="4" t="str">
        <f t="shared" si="15"/>
        <v/>
      </c>
      <c r="X1054" s="56" t="str">
        <f t="shared" si="17"/>
        <v/>
      </c>
      <c r="Y1054" s="56"/>
    </row>
    <row r="1055" spans="1:25" x14ac:dyDescent="0.25">
      <c r="A1055" s="23" t="s">
        <v>2017</v>
      </c>
      <c r="B1055" s="24" t="s">
        <v>2018</v>
      </c>
      <c r="C1055" s="25"/>
      <c r="D1055" s="87">
        <f t="shared" si="16"/>
        <v>0</v>
      </c>
      <c r="E1055" s="88"/>
      <c r="F1055" s="89"/>
      <c r="G1055" s="4" t="str">
        <f t="shared" si="15"/>
        <v/>
      </c>
      <c r="X1055" s="56" t="str">
        <f t="shared" si="17"/>
        <v/>
      </c>
      <c r="Y1055" s="56"/>
    </row>
    <row r="1056" spans="1:25" x14ac:dyDescent="0.25">
      <c r="A1056" s="23" t="s">
        <v>2019</v>
      </c>
      <c r="B1056" s="24" t="s">
        <v>2020</v>
      </c>
      <c r="C1056" s="25"/>
      <c r="D1056" s="87">
        <f t="shared" si="16"/>
        <v>0</v>
      </c>
      <c r="E1056" s="88"/>
      <c r="F1056" s="89"/>
      <c r="G1056" s="4" t="str">
        <f t="shared" si="15"/>
        <v/>
      </c>
      <c r="X1056" s="56" t="str">
        <f t="shared" si="17"/>
        <v/>
      </c>
      <c r="Y1056" s="56"/>
    </row>
    <row r="1057" spans="1:25" ht="35.25" x14ac:dyDescent="0.25">
      <c r="A1057" s="23" t="s">
        <v>2021</v>
      </c>
      <c r="B1057" s="28" t="s">
        <v>4629</v>
      </c>
      <c r="C1057" s="25"/>
      <c r="D1057" s="87">
        <f t="shared" si="16"/>
        <v>0</v>
      </c>
      <c r="E1057" s="88"/>
      <c r="F1057" s="89"/>
      <c r="G1057" s="4" t="str">
        <f t="shared" si="15"/>
        <v/>
      </c>
      <c r="X1057" s="56" t="str">
        <f t="shared" si="17"/>
        <v/>
      </c>
      <c r="Y1057" s="56"/>
    </row>
    <row r="1058" spans="1:25" x14ac:dyDescent="0.25">
      <c r="A1058" s="23" t="s">
        <v>2023</v>
      </c>
      <c r="B1058" s="24" t="s">
        <v>2024</v>
      </c>
      <c r="C1058" s="25"/>
      <c r="D1058" s="87">
        <f t="shared" si="16"/>
        <v>0</v>
      </c>
      <c r="E1058" s="88"/>
      <c r="F1058" s="89"/>
      <c r="G1058" s="4" t="str">
        <f t="shared" si="15"/>
        <v/>
      </c>
      <c r="X1058" s="56" t="str">
        <f t="shared" si="17"/>
        <v/>
      </c>
      <c r="Y1058" s="56"/>
    </row>
    <row r="1059" spans="1:25" x14ac:dyDescent="0.25">
      <c r="A1059" s="23" t="s">
        <v>2025</v>
      </c>
      <c r="B1059" s="24" t="s">
        <v>2026</v>
      </c>
      <c r="C1059" s="25"/>
      <c r="D1059" s="87">
        <f t="shared" si="16"/>
        <v>0</v>
      </c>
      <c r="E1059" s="88"/>
      <c r="F1059" s="89"/>
      <c r="G1059" s="4" t="str">
        <f t="shared" si="15"/>
        <v/>
      </c>
      <c r="X1059" s="56" t="str">
        <f t="shared" si="17"/>
        <v/>
      </c>
      <c r="Y1059" s="56"/>
    </row>
    <row r="1060" spans="1:25" x14ac:dyDescent="0.25">
      <c r="A1060" s="23" t="s">
        <v>2027</v>
      </c>
      <c r="B1060" s="24" t="s">
        <v>2028</v>
      </c>
      <c r="C1060" s="25"/>
      <c r="D1060" s="87">
        <f t="shared" si="16"/>
        <v>0</v>
      </c>
      <c r="E1060" s="88"/>
      <c r="F1060" s="89"/>
      <c r="G1060" s="4" t="str">
        <f t="shared" si="15"/>
        <v/>
      </c>
      <c r="X1060" s="56" t="str">
        <f t="shared" si="17"/>
        <v/>
      </c>
      <c r="Y1060" s="56"/>
    </row>
    <row r="1061" spans="1:25" ht="24" x14ac:dyDescent="0.25">
      <c r="A1061" s="23" t="s">
        <v>2029</v>
      </c>
      <c r="B1061" s="28" t="s">
        <v>4630</v>
      </c>
      <c r="C1061" s="25"/>
      <c r="D1061" s="87">
        <f t="shared" si="16"/>
        <v>0</v>
      </c>
      <c r="E1061" s="88"/>
      <c r="F1061" s="89"/>
      <c r="G1061" s="4" t="str">
        <f t="shared" si="15"/>
        <v/>
      </c>
      <c r="X1061" s="56" t="str">
        <f t="shared" si="17"/>
        <v/>
      </c>
      <c r="Y1061" s="56"/>
    </row>
    <row r="1062" spans="1:25" x14ac:dyDescent="0.25">
      <c r="A1062" s="23" t="s">
        <v>2031</v>
      </c>
      <c r="B1062" s="24" t="s">
        <v>2032</v>
      </c>
      <c r="C1062" s="25"/>
      <c r="D1062" s="87">
        <f t="shared" si="16"/>
        <v>0</v>
      </c>
      <c r="E1062" s="88"/>
      <c r="F1062" s="89"/>
      <c r="G1062" s="4" t="str">
        <f t="shared" si="15"/>
        <v/>
      </c>
      <c r="X1062" s="56" t="str">
        <f t="shared" si="17"/>
        <v/>
      </c>
      <c r="Y1062" s="56"/>
    </row>
    <row r="1063" spans="1:25" ht="24" x14ac:dyDescent="0.25">
      <c r="A1063" s="23" t="s">
        <v>2033</v>
      </c>
      <c r="B1063" s="28" t="s">
        <v>4631</v>
      </c>
      <c r="C1063" s="25"/>
      <c r="D1063" s="87">
        <f t="shared" si="16"/>
        <v>0</v>
      </c>
      <c r="E1063" s="88"/>
      <c r="F1063" s="89"/>
      <c r="G1063" s="4" t="str">
        <f t="shared" ref="G1063:G1126" si="18">IF(D1063&gt;C1063,"CMA ES MAYOR QUE TOTAL ACTIVIDADES","")</f>
        <v/>
      </c>
      <c r="X1063" s="56" t="str">
        <f t="shared" si="17"/>
        <v/>
      </c>
      <c r="Y1063" s="56"/>
    </row>
    <row r="1064" spans="1:25" ht="24" x14ac:dyDescent="0.25">
      <c r="A1064" s="23" t="s">
        <v>2035</v>
      </c>
      <c r="B1064" s="28" t="s">
        <v>4632</v>
      </c>
      <c r="C1064" s="25"/>
      <c r="D1064" s="87">
        <f t="shared" si="16"/>
        <v>0</v>
      </c>
      <c r="E1064" s="88"/>
      <c r="F1064" s="89"/>
      <c r="G1064" s="4" t="str">
        <f t="shared" si="18"/>
        <v/>
      </c>
      <c r="X1064" s="56" t="str">
        <f t="shared" si="17"/>
        <v/>
      </c>
      <c r="Y1064" s="56"/>
    </row>
    <row r="1065" spans="1:25" x14ac:dyDescent="0.25">
      <c r="A1065" s="23" t="s">
        <v>2037</v>
      </c>
      <c r="B1065" s="24" t="s">
        <v>2038</v>
      </c>
      <c r="C1065" s="25"/>
      <c r="D1065" s="87">
        <f t="shared" ref="D1065:D1128" si="19">+E1065+F1065</f>
        <v>0</v>
      </c>
      <c r="E1065" s="88"/>
      <c r="F1065" s="89"/>
      <c r="G1065" s="4" t="str">
        <f t="shared" si="18"/>
        <v/>
      </c>
      <c r="X1065" s="56" t="str">
        <f t="shared" si="17"/>
        <v/>
      </c>
      <c r="Y1065" s="56"/>
    </row>
    <row r="1066" spans="1:25" x14ac:dyDescent="0.25">
      <c r="A1066" s="23" t="s">
        <v>2039</v>
      </c>
      <c r="B1066" s="24" t="s">
        <v>2040</v>
      </c>
      <c r="C1066" s="25"/>
      <c r="D1066" s="87">
        <f t="shared" si="19"/>
        <v>0</v>
      </c>
      <c r="E1066" s="88"/>
      <c r="F1066" s="89"/>
      <c r="G1066" s="4" t="str">
        <f t="shared" si="18"/>
        <v/>
      </c>
      <c r="X1066" s="56" t="str">
        <f t="shared" si="17"/>
        <v/>
      </c>
      <c r="Y1066" s="56"/>
    </row>
    <row r="1067" spans="1:25" x14ac:dyDescent="0.25">
      <c r="A1067" s="23" t="s">
        <v>2041</v>
      </c>
      <c r="B1067" s="24" t="s">
        <v>2042</v>
      </c>
      <c r="C1067" s="25"/>
      <c r="D1067" s="87">
        <f t="shared" si="19"/>
        <v>0</v>
      </c>
      <c r="E1067" s="88"/>
      <c r="F1067" s="89"/>
      <c r="G1067" s="4" t="str">
        <f t="shared" si="18"/>
        <v/>
      </c>
      <c r="X1067" s="56" t="str">
        <f t="shared" si="17"/>
        <v/>
      </c>
      <c r="Y1067" s="56"/>
    </row>
    <row r="1068" spans="1:25" ht="24" x14ac:dyDescent="0.25">
      <c r="A1068" s="23" t="s">
        <v>2043</v>
      </c>
      <c r="B1068" s="28" t="s">
        <v>4633</v>
      </c>
      <c r="C1068" s="25"/>
      <c r="D1068" s="87">
        <f t="shared" si="19"/>
        <v>0</v>
      </c>
      <c r="E1068" s="88"/>
      <c r="F1068" s="89"/>
      <c r="G1068" s="4" t="str">
        <f t="shared" si="18"/>
        <v/>
      </c>
      <c r="X1068" s="56" t="str">
        <f t="shared" si="17"/>
        <v/>
      </c>
      <c r="Y1068" s="56"/>
    </row>
    <row r="1069" spans="1:25" x14ac:dyDescent="0.25">
      <c r="A1069" s="23" t="s">
        <v>2045</v>
      </c>
      <c r="B1069" s="24" t="s">
        <v>2046</v>
      </c>
      <c r="C1069" s="25"/>
      <c r="D1069" s="87">
        <f t="shared" si="19"/>
        <v>0</v>
      </c>
      <c r="E1069" s="88"/>
      <c r="F1069" s="89"/>
      <c r="G1069" s="4" t="str">
        <f t="shared" si="18"/>
        <v/>
      </c>
      <c r="X1069" s="56" t="str">
        <f t="shared" si="17"/>
        <v/>
      </c>
      <c r="Y1069" s="56"/>
    </row>
    <row r="1070" spans="1:25" x14ac:dyDescent="0.25">
      <c r="A1070" s="23" t="s">
        <v>2047</v>
      </c>
      <c r="B1070" s="24" t="s">
        <v>2048</v>
      </c>
      <c r="C1070" s="25"/>
      <c r="D1070" s="87">
        <f t="shared" si="19"/>
        <v>0</v>
      </c>
      <c r="E1070" s="88"/>
      <c r="F1070" s="89"/>
      <c r="G1070" s="4" t="str">
        <f t="shared" si="18"/>
        <v/>
      </c>
      <c r="X1070" s="56" t="str">
        <f t="shared" si="17"/>
        <v/>
      </c>
      <c r="Y1070" s="56"/>
    </row>
    <row r="1071" spans="1:25" x14ac:dyDescent="0.25">
      <c r="A1071" s="23" t="s">
        <v>2049</v>
      </c>
      <c r="B1071" s="24" t="s">
        <v>2050</v>
      </c>
      <c r="C1071" s="25"/>
      <c r="D1071" s="87">
        <f t="shared" si="19"/>
        <v>0</v>
      </c>
      <c r="E1071" s="88"/>
      <c r="F1071" s="89"/>
      <c r="G1071" s="4" t="str">
        <f t="shared" si="18"/>
        <v/>
      </c>
      <c r="X1071" s="56" t="str">
        <f t="shared" si="17"/>
        <v/>
      </c>
      <c r="Y1071" s="56"/>
    </row>
    <row r="1072" spans="1:25" ht="24" x14ac:dyDescent="0.25">
      <c r="A1072" s="23" t="s">
        <v>2051</v>
      </c>
      <c r="B1072" s="28" t="s">
        <v>4634</v>
      </c>
      <c r="C1072" s="25"/>
      <c r="D1072" s="87">
        <f t="shared" si="19"/>
        <v>0</v>
      </c>
      <c r="E1072" s="88"/>
      <c r="F1072" s="89"/>
      <c r="G1072" s="4" t="str">
        <f t="shared" si="18"/>
        <v/>
      </c>
      <c r="X1072" s="56" t="str">
        <f t="shared" si="17"/>
        <v/>
      </c>
      <c r="Y1072" s="56"/>
    </row>
    <row r="1073" spans="1:25" x14ac:dyDescent="0.25">
      <c r="A1073" s="23" t="s">
        <v>2053</v>
      </c>
      <c r="B1073" s="28" t="s">
        <v>4635</v>
      </c>
      <c r="C1073" s="25"/>
      <c r="D1073" s="87">
        <f t="shared" si="19"/>
        <v>0</v>
      </c>
      <c r="E1073" s="88"/>
      <c r="F1073" s="89"/>
      <c r="G1073" s="4" t="str">
        <f t="shared" si="18"/>
        <v/>
      </c>
      <c r="X1073" s="56" t="str">
        <f t="shared" si="17"/>
        <v/>
      </c>
      <c r="Y1073" s="56"/>
    </row>
    <row r="1074" spans="1:25" x14ac:dyDescent="0.25">
      <c r="A1074" s="23" t="s">
        <v>2055</v>
      </c>
      <c r="B1074" s="24" t="s">
        <v>2056</v>
      </c>
      <c r="C1074" s="25"/>
      <c r="D1074" s="87">
        <f t="shared" si="19"/>
        <v>0</v>
      </c>
      <c r="E1074" s="88"/>
      <c r="F1074" s="89"/>
      <c r="G1074" s="4" t="str">
        <f t="shared" si="18"/>
        <v/>
      </c>
      <c r="X1074" s="56" t="str">
        <f t="shared" si="17"/>
        <v/>
      </c>
      <c r="Y1074" s="56"/>
    </row>
    <row r="1075" spans="1:25" x14ac:dyDescent="0.25">
      <c r="A1075" s="23" t="s">
        <v>2057</v>
      </c>
      <c r="B1075" s="24" t="s">
        <v>2058</v>
      </c>
      <c r="C1075" s="25"/>
      <c r="D1075" s="87">
        <f t="shared" si="19"/>
        <v>0</v>
      </c>
      <c r="E1075" s="88"/>
      <c r="F1075" s="89"/>
      <c r="G1075" s="4" t="str">
        <f t="shared" si="18"/>
        <v/>
      </c>
      <c r="X1075" s="56" t="str">
        <f t="shared" si="17"/>
        <v/>
      </c>
      <c r="Y1075" s="56"/>
    </row>
    <row r="1076" spans="1:25" x14ac:dyDescent="0.25">
      <c r="A1076" s="23" t="s">
        <v>2059</v>
      </c>
      <c r="B1076" s="24" t="s">
        <v>2060</v>
      </c>
      <c r="C1076" s="25"/>
      <c r="D1076" s="87">
        <f t="shared" si="19"/>
        <v>0</v>
      </c>
      <c r="E1076" s="88"/>
      <c r="F1076" s="89"/>
      <c r="G1076" s="4" t="str">
        <f t="shared" si="18"/>
        <v/>
      </c>
      <c r="X1076" s="56" t="str">
        <f t="shared" si="17"/>
        <v/>
      </c>
      <c r="Y1076" s="56"/>
    </row>
    <row r="1077" spans="1:25" x14ac:dyDescent="0.25">
      <c r="A1077" s="23" t="s">
        <v>2061</v>
      </c>
      <c r="B1077" s="24" t="s">
        <v>2062</v>
      </c>
      <c r="C1077" s="25"/>
      <c r="D1077" s="87">
        <f t="shared" si="19"/>
        <v>0</v>
      </c>
      <c r="E1077" s="88"/>
      <c r="F1077" s="89"/>
      <c r="G1077" s="4" t="str">
        <f t="shared" si="18"/>
        <v/>
      </c>
      <c r="X1077" s="56" t="str">
        <f t="shared" si="17"/>
        <v/>
      </c>
      <c r="Y1077" s="56"/>
    </row>
    <row r="1078" spans="1:25" x14ac:dyDescent="0.25">
      <c r="A1078" s="23" t="s">
        <v>2063</v>
      </c>
      <c r="B1078" s="24" t="s">
        <v>2064</v>
      </c>
      <c r="C1078" s="25"/>
      <c r="D1078" s="87">
        <f t="shared" si="19"/>
        <v>0</v>
      </c>
      <c r="E1078" s="88"/>
      <c r="F1078" s="89"/>
      <c r="G1078" s="4" t="str">
        <f t="shared" si="18"/>
        <v/>
      </c>
      <c r="X1078" s="56" t="str">
        <f t="shared" si="17"/>
        <v/>
      </c>
      <c r="Y1078" s="56"/>
    </row>
    <row r="1079" spans="1:25" ht="24" x14ac:dyDescent="0.25">
      <c r="A1079" s="23" t="s">
        <v>2065</v>
      </c>
      <c r="B1079" s="28" t="s">
        <v>4636</v>
      </c>
      <c r="C1079" s="25"/>
      <c r="D1079" s="87">
        <f t="shared" si="19"/>
        <v>0</v>
      </c>
      <c r="E1079" s="88"/>
      <c r="F1079" s="89"/>
      <c r="G1079" s="4" t="str">
        <f t="shared" si="18"/>
        <v/>
      </c>
      <c r="X1079" s="56" t="str">
        <f t="shared" si="17"/>
        <v/>
      </c>
      <c r="Y1079" s="56"/>
    </row>
    <row r="1080" spans="1:25" x14ac:dyDescent="0.25">
      <c r="A1080" s="23" t="s">
        <v>2067</v>
      </c>
      <c r="B1080" s="24" t="s">
        <v>2068</v>
      </c>
      <c r="C1080" s="25"/>
      <c r="D1080" s="87">
        <f t="shared" si="19"/>
        <v>0</v>
      </c>
      <c r="E1080" s="88"/>
      <c r="F1080" s="89"/>
      <c r="G1080" s="4" t="str">
        <f t="shared" si="18"/>
        <v/>
      </c>
      <c r="X1080" s="56" t="str">
        <f t="shared" si="17"/>
        <v/>
      </c>
      <c r="Y1080" s="56"/>
    </row>
    <row r="1081" spans="1:25" x14ac:dyDescent="0.25">
      <c r="A1081" s="23" t="s">
        <v>2069</v>
      </c>
      <c r="B1081" s="24" t="s">
        <v>2070</v>
      </c>
      <c r="C1081" s="25"/>
      <c r="D1081" s="87">
        <f t="shared" si="19"/>
        <v>0</v>
      </c>
      <c r="E1081" s="88"/>
      <c r="F1081" s="89"/>
      <c r="G1081" s="4" t="str">
        <f t="shared" si="18"/>
        <v/>
      </c>
      <c r="X1081" s="56" t="str">
        <f t="shared" si="17"/>
        <v/>
      </c>
      <c r="Y1081" s="56"/>
    </row>
    <row r="1082" spans="1:25" x14ac:dyDescent="0.25">
      <c r="A1082" s="23" t="s">
        <v>2071</v>
      </c>
      <c r="B1082" s="24" t="s">
        <v>2072</v>
      </c>
      <c r="C1082" s="25"/>
      <c r="D1082" s="87">
        <f t="shared" si="19"/>
        <v>0</v>
      </c>
      <c r="E1082" s="88"/>
      <c r="F1082" s="89"/>
      <c r="G1082" s="4" t="str">
        <f t="shared" si="18"/>
        <v/>
      </c>
      <c r="X1082" s="56" t="str">
        <f t="shared" si="17"/>
        <v/>
      </c>
      <c r="Y1082" s="56"/>
    </row>
    <row r="1083" spans="1:25" x14ac:dyDescent="0.25">
      <c r="A1083" s="23" t="s">
        <v>2073</v>
      </c>
      <c r="B1083" s="24" t="s">
        <v>2074</v>
      </c>
      <c r="C1083" s="25"/>
      <c r="D1083" s="87">
        <f t="shared" si="19"/>
        <v>0</v>
      </c>
      <c r="E1083" s="88"/>
      <c r="F1083" s="89"/>
      <c r="G1083" s="4" t="str">
        <f t="shared" si="18"/>
        <v/>
      </c>
      <c r="X1083" s="56" t="str">
        <f t="shared" si="17"/>
        <v/>
      </c>
      <c r="Y1083" s="56"/>
    </row>
    <row r="1084" spans="1:25" ht="35.25" x14ac:dyDescent="0.25">
      <c r="A1084" s="23" t="s">
        <v>2075</v>
      </c>
      <c r="B1084" s="28" t="s">
        <v>4637</v>
      </c>
      <c r="C1084" s="25"/>
      <c r="D1084" s="87">
        <f t="shared" si="19"/>
        <v>0</v>
      </c>
      <c r="E1084" s="88"/>
      <c r="F1084" s="89"/>
      <c r="G1084" s="4" t="str">
        <f t="shared" si="18"/>
        <v/>
      </c>
      <c r="X1084" s="56" t="str">
        <f t="shared" si="17"/>
        <v/>
      </c>
      <c r="Y1084" s="56"/>
    </row>
    <row r="1085" spans="1:25" ht="24" x14ac:dyDescent="0.25">
      <c r="A1085" s="23" t="s">
        <v>2077</v>
      </c>
      <c r="B1085" s="28" t="s">
        <v>4638</v>
      </c>
      <c r="C1085" s="25"/>
      <c r="D1085" s="87">
        <f t="shared" si="19"/>
        <v>0</v>
      </c>
      <c r="E1085" s="88"/>
      <c r="F1085" s="89"/>
      <c r="G1085" s="4" t="str">
        <f t="shared" si="18"/>
        <v/>
      </c>
      <c r="X1085" s="56" t="str">
        <f t="shared" si="17"/>
        <v/>
      </c>
      <c r="Y1085" s="56"/>
    </row>
    <row r="1086" spans="1:25" x14ac:dyDescent="0.25">
      <c r="A1086" s="23" t="s">
        <v>2079</v>
      </c>
      <c r="B1086" s="24" t="s">
        <v>2080</v>
      </c>
      <c r="C1086" s="25"/>
      <c r="D1086" s="87">
        <f t="shared" si="19"/>
        <v>0</v>
      </c>
      <c r="E1086" s="88"/>
      <c r="F1086" s="89"/>
      <c r="G1086" s="4" t="str">
        <f t="shared" si="18"/>
        <v/>
      </c>
      <c r="X1086" s="56" t="str">
        <f t="shared" si="17"/>
        <v/>
      </c>
      <c r="Y1086" s="56"/>
    </row>
    <row r="1087" spans="1:25" ht="24" x14ac:dyDescent="0.25">
      <c r="A1087" s="23" t="s">
        <v>2081</v>
      </c>
      <c r="B1087" s="28" t="s">
        <v>4639</v>
      </c>
      <c r="C1087" s="25"/>
      <c r="D1087" s="87">
        <f t="shared" si="19"/>
        <v>0</v>
      </c>
      <c r="E1087" s="88"/>
      <c r="F1087" s="89"/>
      <c r="G1087" s="4" t="str">
        <f t="shared" si="18"/>
        <v/>
      </c>
      <c r="X1087" s="56" t="str">
        <f t="shared" si="17"/>
        <v/>
      </c>
      <c r="Y1087" s="56"/>
    </row>
    <row r="1088" spans="1:25" x14ac:dyDescent="0.25">
      <c r="A1088" s="23" t="s">
        <v>2083</v>
      </c>
      <c r="B1088" s="24" t="s">
        <v>2084</v>
      </c>
      <c r="C1088" s="25"/>
      <c r="D1088" s="87">
        <f t="shared" si="19"/>
        <v>0</v>
      </c>
      <c r="E1088" s="88"/>
      <c r="F1088" s="89"/>
      <c r="G1088" s="4" t="str">
        <f t="shared" si="18"/>
        <v/>
      </c>
      <c r="X1088" s="56" t="str">
        <f t="shared" si="17"/>
        <v/>
      </c>
      <c r="Y1088" s="56"/>
    </row>
    <row r="1089" spans="1:25" ht="24" x14ac:dyDescent="0.25">
      <c r="A1089" s="23" t="s">
        <v>2085</v>
      </c>
      <c r="B1089" s="28" t="s">
        <v>4640</v>
      </c>
      <c r="C1089" s="25"/>
      <c r="D1089" s="87">
        <f t="shared" si="19"/>
        <v>0</v>
      </c>
      <c r="E1089" s="88"/>
      <c r="F1089" s="89"/>
      <c r="G1089" s="4" t="str">
        <f t="shared" si="18"/>
        <v/>
      </c>
      <c r="X1089" s="56" t="str">
        <f t="shared" si="17"/>
        <v/>
      </c>
      <c r="Y1089" s="56"/>
    </row>
    <row r="1090" spans="1:25" ht="12.75" customHeight="1" x14ac:dyDescent="0.25">
      <c r="A1090" s="23" t="s">
        <v>2087</v>
      </c>
      <c r="B1090" s="28" t="s">
        <v>4641</v>
      </c>
      <c r="C1090" s="25"/>
      <c r="D1090" s="87">
        <f t="shared" si="19"/>
        <v>0</v>
      </c>
      <c r="E1090" s="88"/>
      <c r="F1090" s="89"/>
      <c r="G1090" s="4" t="str">
        <f t="shared" si="18"/>
        <v/>
      </c>
      <c r="X1090" s="56" t="str">
        <f t="shared" si="17"/>
        <v/>
      </c>
      <c r="Y1090" s="56"/>
    </row>
    <row r="1091" spans="1:25" x14ac:dyDescent="0.25">
      <c r="A1091" s="23" t="s">
        <v>2089</v>
      </c>
      <c r="B1091" s="24" t="s">
        <v>2090</v>
      </c>
      <c r="C1091" s="25"/>
      <c r="D1091" s="87">
        <f t="shared" si="19"/>
        <v>0</v>
      </c>
      <c r="E1091" s="88"/>
      <c r="F1091" s="89"/>
      <c r="G1091" s="4" t="str">
        <f t="shared" si="18"/>
        <v/>
      </c>
      <c r="X1091" s="56" t="str">
        <f t="shared" si="17"/>
        <v/>
      </c>
      <c r="Y1091" s="56"/>
    </row>
    <row r="1092" spans="1:25" x14ac:dyDescent="0.25">
      <c r="A1092" s="23" t="s">
        <v>2091</v>
      </c>
      <c r="B1092" s="36" t="s">
        <v>2092</v>
      </c>
      <c r="C1092" s="25"/>
      <c r="D1092" s="87">
        <f t="shared" si="19"/>
        <v>0</v>
      </c>
      <c r="E1092" s="88"/>
      <c r="F1092" s="89"/>
      <c r="G1092" s="4" t="str">
        <f t="shared" si="18"/>
        <v/>
      </c>
      <c r="X1092" s="56" t="str">
        <f t="shared" si="17"/>
        <v/>
      </c>
      <c r="Y1092" s="56"/>
    </row>
    <row r="1093" spans="1:25" x14ac:dyDescent="0.25">
      <c r="A1093" s="47"/>
      <c r="B1093" s="63" t="s">
        <v>2093</v>
      </c>
      <c r="C1093" s="41"/>
      <c r="D1093" s="93"/>
      <c r="E1093" s="93"/>
      <c r="F1093" s="69"/>
      <c r="G1093" s="4" t="str">
        <f t="shared" si="18"/>
        <v/>
      </c>
      <c r="X1093" s="56" t="str">
        <f t="shared" si="17"/>
        <v/>
      </c>
      <c r="Y1093" s="56"/>
    </row>
    <row r="1094" spans="1:25" x14ac:dyDescent="0.25">
      <c r="A1094" s="47"/>
      <c r="B1094" s="59" t="s">
        <v>2094</v>
      </c>
      <c r="C1094" s="41">
        <f>SUM(C1095:C1160)</f>
        <v>0</v>
      </c>
      <c r="D1094" s="93">
        <f>SUM(D1095:D1160)</f>
        <v>0</v>
      </c>
      <c r="E1094" s="93">
        <f>SUM(E1095:E1160)</f>
        <v>0</v>
      </c>
      <c r="F1094" s="69">
        <f>SUM(F1095:F1160)</f>
        <v>0</v>
      </c>
      <c r="G1094" s="4" t="str">
        <f t="shared" si="18"/>
        <v/>
      </c>
      <c r="X1094" s="56" t="str">
        <f t="shared" si="17"/>
        <v/>
      </c>
      <c r="Y1094" s="56"/>
    </row>
    <row r="1095" spans="1:25" ht="35.25" x14ac:dyDescent="0.25">
      <c r="A1095" s="23" t="s">
        <v>2095</v>
      </c>
      <c r="B1095" s="71" t="s">
        <v>4642</v>
      </c>
      <c r="C1095" s="25"/>
      <c r="D1095" s="87">
        <f t="shared" si="19"/>
        <v>0</v>
      </c>
      <c r="E1095" s="88"/>
      <c r="F1095" s="89"/>
      <c r="G1095" s="4" t="str">
        <f t="shared" si="18"/>
        <v/>
      </c>
      <c r="X1095" s="56" t="str">
        <f t="shared" si="17"/>
        <v/>
      </c>
      <c r="Y1095" s="56"/>
    </row>
    <row r="1096" spans="1:25" x14ac:dyDescent="0.25">
      <c r="A1096" s="23" t="s">
        <v>2097</v>
      </c>
      <c r="B1096" s="70" t="s">
        <v>4643</v>
      </c>
      <c r="C1096" s="25"/>
      <c r="D1096" s="87">
        <f t="shared" si="19"/>
        <v>0</v>
      </c>
      <c r="E1096" s="88"/>
      <c r="F1096" s="89"/>
      <c r="G1096" s="4" t="str">
        <f t="shared" si="18"/>
        <v/>
      </c>
      <c r="X1096" s="56" t="str">
        <f t="shared" si="17"/>
        <v/>
      </c>
      <c r="Y1096" s="56"/>
    </row>
    <row r="1097" spans="1:25" x14ac:dyDescent="0.25">
      <c r="A1097" s="23" t="s">
        <v>2099</v>
      </c>
      <c r="B1097" s="70" t="s">
        <v>2100</v>
      </c>
      <c r="C1097" s="25"/>
      <c r="D1097" s="87">
        <f t="shared" si="19"/>
        <v>0</v>
      </c>
      <c r="E1097" s="88"/>
      <c r="F1097" s="89"/>
      <c r="G1097" s="4" t="str">
        <f t="shared" si="18"/>
        <v/>
      </c>
      <c r="X1097" s="56" t="str">
        <f t="shared" si="17"/>
        <v/>
      </c>
      <c r="Y1097" s="56"/>
    </row>
    <row r="1098" spans="1:25" x14ac:dyDescent="0.25">
      <c r="A1098" s="23" t="s">
        <v>2101</v>
      </c>
      <c r="B1098" s="70" t="s">
        <v>4644</v>
      </c>
      <c r="C1098" s="25"/>
      <c r="D1098" s="87">
        <f t="shared" si="19"/>
        <v>0</v>
      </c>
      <c r="E1098" s="88"/>
      <c r="F1098" s="89"/>
      <c r="G1098" s="4" t="str">
        <f t="shared" si="18"/>
        <v/>
      </c>
      <c r="X1098" s="56" t="str">
        <f t="shared" si="17"/>
        <v/>
      </c>
      <c r="Y1098" s="56"/>
    </row>
    <row r="1099" spans="1:25" x14ac:dyDescent="0.25">
      <c r="A1099" s="23" t="s">
        <v>2103</v>
      </c>
      <c r="B1099" s="70" t="s">
        <v>4645</v>
      </c>
      <c r="C1099" s="25"/>
      <c r="D1099" s="87">
        <f t="shared" si="19"/>
        <v>0</v>
      </c>
      <c r="E1099" s="88"/>
      <c r="F1099" s="89"/>
      <c r="G1099" s="4" t="str">
        <f t="shared" si="18"/>
        <v/>
      </c>
      <c r="X1099" s="56" t="str">
        <f t="shared" ref="X1099:X1162" si="20">IF(D1099&gt;C1099,1,"")</f>
        <v/>
      </c>
      <c r="Y1099" s="56"/>
    </row>
    <row r="1100" spans="1:25" x14ac:dyDescent="0.25">
      <c r="A1100" s="23" t="s">
        <v>2105</v>
      </c>
      <c r="B1100" s="70" t="s">
        <v>4646</v>
      </c>
      <c r="C1100" s="25"/>
      <c r="D1100" s="87">
        <f t="shared" si="19"/>
        <v>0</v>
      </c>
      <c r="E1100" s="88"/>
      <c r="F1100" s="89"/>
      <c r="G1100" s="4" t="str">
        <f t="shared" si="18"/>
        <v/>
      </c>
      <c r="X1100" s="56" t="str">
        <f t="shared" si="20"/>
        <v/>
      </c>
      <c r="Y1100" s="56"/>
    </row>
    <row r="1101" spans="1:25" x14ac:dyDescent="0.25">
      <c r="A1101" s="23" t="s">
        <v>2107</v>
      </c>
      <c r="B1101" s="70" t="s">
        <v>4647</v>
      </c>
      <c r="C1101" s="25"/>
      <c r="D1101" s="87">
        <f t="shared" si="19"/>
        <v>0</v>
      </c>
      <c r="E1101" s="88"/>
      <c r="F1101" s="89"/>
      <c r="G1101" s="4" t="str">
        <f t="shared" si="18"/>
        <v/>
      </c>
      <c r="X1101" s="56"/>
      <c r="Y1101" s="56"/>
    </row>
    <row r="1102" spans="1:25" x14ac:dyDescent="0.25">
      <c r="A1102" s="23" t="s">
        <v>2109</v>
      </c>
      <c r="B1102" s="70" t="s">
        <v>4648</v>
      </c>
      <c r="C1102" s="25"/>
      <c r="D1102" s="87">
        <f t="shared" si="19"/>
        <v>0</v>
      </c>
      <c r="E1102" s="88"/>
      <c r="F1102" s="89"/>
      <c r="G1102" s="4" t="str">
        <f t="shared" si="18"/>
        <v/>
      </c>
      <c r="X1102" s="56"/>
      <c r="Y1102" s="56"/>
    </row>
    <row r="1103" spans="1:25" x14ac:dyDescent="0.25">
      <c r="A1103" s="23" t="s">
        <v>2111</v>
      </c>
      <c r="B1103" s="70" t="s">
        <v>4649</v>
      </c>
      <c r="C1103" s="25"/>
      <c r="D1103" s="87">
        <f t="shared" si="19"/>
        <v>0</v>
      </c>
      <c r="E1103" s="88"/>
      <c r="F1103" s="89"/>
      <c r="G1103" s="4" t="str">
        <f t="shared" si="18"/>
        <v/>
      </c>
      <c r="X1103" s="56"/>
      <c r="Y1103" s="56"/>
    </row>
    <row r="1104" spans="1:25" x14ac:dyDescent="0.25">
      <c r="A1104" s="23" t="s">
        <v>2113</v>
      </c>
      <c r="B1104" s="70" t="s">
        <v>4650</v>
      </c>
      <c r="C1104" s="25"/>
      <c r="D1104" s="87">
        <f t="shared" si="19"/>
        <v>0</v>
      </c>
      <c r="E1104" s="88"/>
      <c r="F1104" s="89"/>
      <c r="G1104" s="4" t="str">
        <f t="shared" si="18"/>
        <v/>
      </c>
      <c r="X1104" s="56"/>
      <c r="Y1104" s="56"/>
    </row>
    <row r="1105" spans="1:25" ht="24" x14ac:dyDescent="0.25">
      <c r="A1105" s="23" t="s">
        <v>2115</v>
      </c>
      <c r="B1105" s="71" t="s">
        <v>4651</v>
      </c>
      <c r="C1105" s="25"/>
      <c r="D1105" s="87">
        <f t="shared" si="19"/>
        <v>0</v>
      </c>
      <c r="E1105" s="88"/>
      <c r="F1105" s="89"/>
      <c r="G1105" s="4" t="str">
        <f t="shared" si="18"/>
        <v/>
      </c>
      <c r="X1105" s="56"/>
      <c r="Y1105" s="56"/>
    </row>
    <row r="1106" spans="1:25" x14ac:dyDescent="0.25">
      <c r="A1106" s="23" t="s">
        <v>2117</v>
      </c>
      <c r="B1106" s="70" t="s">
        <v>4652</v>
      </c>
      <c r="C1106" s="25"/>
      <c r="D1106" s="87">
        <f t="shared" si="19"/>
        <v>0</v>
      </c>
      <c r="E1106" s="88"/>
      <c r="F1106" s="89"/>
      <c r="G1106" s="4" t="str">
        <f t="shared" si="18"/>
        <v/>
      </c>
      <c r="X1106" s="56"/>
      <c r="Y1106" s="56"/>
    </row>
    <row r="1107" spans="1:25" x14ac:dyDescent="0.25">
      <c r="A1107" s="23" t="s">
        <v>2119</v>
      </c>
      <c r="B1107" s="70" t="s">
        <v>4653</v>
      </c>
      <c r="C1107" s="25"/>
      <c r="D1107" s="87">
        <f t="shared" si="19"/>
        <v>0</v>
      </c>
      <c r="E1107" s="88"/>
      <c r="F1107" s="89"/>
      <c r="G1107" s="4" t="str">
        <f t="shared" si="18"/>
        <v/>
      </c>
      <c r="X1107" s="56"/>
      <c r="Y1107" s="56"/>
    </row>
    <row r="1108" spans="1:25" x14ac:dyDescent="0.25">
      <c r="A1108" s="23" t="s">
        <v>2121</v>
      </c>
      <c r="B1108" s="70" t="s">
        <v>2122</v>
      </c>
      <c r="C1108" s="25"/>
      <c r="D1108" s="87">
        <f t="shared" si="19"/>
        <v>0</v>
      </c>
      <c r="E1108" s="88"/>
      <c r="F1108" s="89"/>
      <c r="G1108" s="4" t="str">
        <f t="shared" si="18"/>
        <v/>
      </c>
      <c r="X1108" s="56"/>
      <c r="Y1108" s="56"/>
    </row>
    <row r="1109" spans="1:25" x14ac:dyDescent="0.25">
      <c r="A1109" s="23" t="s">
        <v>2123</v>
      </c>
      <c r="B1109" s="70" t="s">
        <v>2124</v>
      </c>
      <c r="C1109" s="25"/>
      <c r="D1109" s="87">
        <f t="shared" si="19"/>
        <v>0</v>
      </c>
      <c r="E1109" s="88"/>
      <c r="F1109" s="89"/>
      <c r="G1109" s="4" t="str">
        <f t="shared" si="18"/>
        <v/>
      </c>
      <c r="X1109" s="56"/>
      <c r="Y1109" s="56"/>
    </row>
    <row r="1110" spans="1:25" ht="24" x14ac:dyDescent="0.25">
      <c r="A1110" s="23" t="s">
        <v>2125</v>
      </c>
      <c r="B1110" s="99" t="s">
        <v>4654</v>
      </c>
      <c r="C1110" s="25"/>
      <c r="D1110" s="87">
        <f t="shared" si="19"/>
        <v>0</v>
      </c>
      <c r="E1110" s="88"/>
      <c r="F1110" s="89"/>
      <c r="G1110" s="4" t="str">
        <f t="shared" si="18"/>
        <v/>
      </c>
      <c r="X1110" s="56" t="str">
        <f t="shared" si="20"/>
        <v/>
      </c>
      <c r="Y1110" s="56"/>
    </row>
    <row r="1111" spans="1:25" ht="24" x14ac:dyDescent="0.25">
      <c r="A1111" s="23" t="s">
        <v>2127</v>
      </c>
      <c r="B1111" s="99" t="s">
        <v>4655</v>
      </c>
      <c r="C1111" s="25"/>
      <c r="D1111" s="87">
        <f t="shared" si="19"/>
        <v>0</v>
      </c>
      <c r="E1111" s="88"/>
      <c r="F1111" s="89"/>
      <c r="G1111" s="4" t="str">
        <f t="shared" si="18"/>
        <v/>
      </c>
      <c r="X1111" s="56" t="str">
        <f t="shared" si="20"/>
        <v/>
      </c>
      <c r="Y1111" s="56"/>
    </row>
    <row r="1112" spans="1:25" x14ac:dyDescent="0.25">
      <c r="A1112" s="23" t="s">
        <v>2129</v>
      </c>
      <c r="B1112" s="70" t="s">
        <v>2130</v>
      </c>
      <c r="C1112" s="25"/>
      <c r="D1112" s="87">
        <f t="shared" si="19"/>
        <v>0</v>
      </c>
      <c r="E1112" s="88"/>
      <c r="F1112" s="89"/>
      <c r="G1112" s="4" t="str">
        <f t="shared" si="18"/>
        <v/>
      </c>
      <c r="X1112" s="56" t="str">
        <f t="shared" si="20"/>
        <v/>
      </c>
      <c r="Y1112" s="56"/>
    </row>
    <row r="1113" spans="1:25" x14ac:dyDescent="0.25">
      <c r="A1113" s="23" t="s">
        <v>2131</v>
      </c>
      <c r="B1113" s="70" t="s">
        <v>2132</v>
      </c>
      <c r="C1113" s="25"/>
      <c r="D1113" s="87">
        <f t="shared" si="19"/>
        <v>0</v>
      </c>
      <c r="E1113" s="88"/>
      <c r="F1113" s="89"/>
      <c r="G1113" s="4" t="str">
        <f t="shared" si="18"/>
        <v/>
      </c>
      <c r="X1113" s="56" t="str">
        <f t="shared" si="20"/>
        <v/>
      </c>
      <c r="Y1113" s="56"/>
    </row>
    <row r="1114" spans="1:25" x14ac:dyDescent="0.25">
      <c r="A1114" s="23" t="s">
        <v>2133</v>
      </c>
      <c r="B1114" s="70" t="s">
        <v>2134</v>
      </c>
      <c r="C1114" s="25"/>
      <c r="D1114" s="87">
        <f t="shared" si="19"/>
        <v>0</v>
      </c>
      <c r="E1114" s="88"/>
      <c r="F1114" s="89"/>
      <c r="G1114" s="4" t="str">
        <f t="shared" si="18"/>
        <v/>
      </c>
      <c r="X1114" s="56" t="str">
        <f t="shared" si="20"/>
        <v/>
      </c>
      <c r="Y1114" s="56"/>
    </row>
    <row r="1115" spans="1:25" x14ac:dyDescent="0.25">
      <c r="A1115" s="23" t="s">
        <v>2135</v>
      </c>
      <c r="B1115" s="70" t="s">
        <v>2136</v>
      </c>
      <c r="C1115" s="25"/>
      <c r="D1115" s="87">
        <f t="shared" si="19"/>
        <v>0</v>
      </c>
      <c r="E1115" s="88"/>
      <c r="F1115" s="89"/>
      <c r="G1115" s="4" t="str">
        <f t="shared" si="18"/>
        <v/>
      </c>
      <c r="X1115" s="56" t="str">
        <f t="shared" si="20"/>
        <v/>
      </c>
      <c r="Y1115" s="56"/>
    </row>
    <row r="1116" spans="1:25" x14ac:dyDescent="0.25">
      <c r="A1116" s="23" t="s">
        <v>2137</v>
      </c>
      <c r="B1116" s="70" t="s">
        <v>2138</v>
      </c>
      <c r="C1116" s="25"/>
      <c r="D1116" s="87">
        <f t="shared" si="19"/>
        <v>0</v>
      </c>
      <c r="E1116" s="88"/>
      <c r="F1116" s="89"/>
      <c r="G1116" s="4" t="str">
        <f t="shared" si="18"/>
        <v/>
      </c>
      <c r="X1116" s="56" t="str">
        <f t="shared" si="20"/>
        <v/>
      </c>
      <c r="Y1116" s="56"/>
    </row>
    <row r="1117" spans="1:25" x14ac:dyDescent="0.25">
      <c r="A1117" s="23" t="s">
        <v>2139</v>
      </c>
      <c r="B1117" s="70" t="s">
        <v>2140</v>
      </c>
      <c r="C1117" s="25"/>
      <c r="D1117" s="87">
        <f t="shared" si="19"/>
        <v>0</v>
      </c>
      <c r="E1117" s="88"/>
      <c r="F1117" s="89"/>
      <c r="G1117" s="4" t="str">
        <f t="shared" si="18"/>
        <v/>
      </c>
      <c r="X1117" s="56" t="str">
        <f t="shared" si="20"/>
        <v/>
      </c>
      <c r="Y1117" s="56"/>
    </row>
    <row r="1118" spans="1:25" x14ac:dyDescent="0.25">
      <c r="A1118" s="23" t="s">
        <v>2141</v>
      </c>
      <c r="B1118" s="70" t="s">
        <v>2142</v>
      </c>
      <c r="C1118" s="25"/>
      <c r="D1118" s="87">
        <f t="shared" si="19"/>
        <v>0</v>
      </c>
      <c r="E1118" s="88"/>
      <c r="F1118" s="89"/>
      <c r="G1118" s="4" t="str">
        <f t="shared" si="18"/>
        <v/>
      </c>
      <c r="X1118" s="56" t="str">
        <f t="shared" si="20"/>
        <v/>
      </c>
      <c r="Y1118" s="56"/>
    </row>
    <row r="1119" spans="1:25" x14ac:dyDescent="0.25">
      <c r="A1119" s="23" t="s">
        <v>2143</v>
      </c>
      <c r="B1119" s="70" t="s">
        <v>2144</v>
      </c>
      <c r="C1119" s="25"/>
      <c r="D1119" s="87">
        <f t="shared" si="19"/>
        <v>0</v>
      </c>
      <c r="E1119" s="88"/>
      <c r="F1119" s="89"/>
      <c r="G1119" s="4" t="str">
        <f t="shared" si="18"/>
        <v/>
      </c>
      <c r="X1119" s="56" t="str">
        <f t="shared" si="20"/>
        <v/>
      </c>
      <c r="Y1119" s="56"/>
    </row>
    <row r="1120" spans="1:25" x14ac:dyDescent="0.25">
      <c r="A1120" s="23" t="s">
        <v>2145</v>
      </c>
      <c r="B1120" s="70" t="s">
        <v>2146</v>
      </c>
      <c r="C1120" s="25"/>
      <c r="D1120" s="87">
        <f t="shared" si="19"/>
        <v>0</v>
      </c>
      <c r="E1120" s="88"/>
      <c r="F1120" s="89"/>
      <c r="G1120" s="4" t="str">
        <f t="shared" si="18"/>
        <v/>
      </c>
      <c r="X1120" s="56" t="str">
        <f t="shared" si="20"/>
        <v/>
      </c>
      <c r="Y1120" s="56"/>
    </row>
    <row r="1121" spans="1:25" ht="24" x14ac:dyDescent="0.25">
      <c r="A1121" s="23" t="s">
        <v>2147</v>
      </c>
      <c r="B1121" s="71" t="s">
        <v>4656</v>
      </c>
      <c r="C1121" s="25"/>
      <c r="D1121" s="87">
        <f t="shared" si="19"/>
        <v>0</v>
      </c>
      <c r="E1121" s="88"/>
      <c r="F1121" s="89"/>
      <c r="G1121" s="4" t="str">
        <f t="shared" si="18"/>
        <v/>
      </c>
      <c r="X1121" s="56" t="str">
        <f t="shared" si="20"/>
        <v/>
      </c>
      <c r="Y1121" s="56"/>
    </row>
    <row r="1122" spans="1:25" x14ac:dyDescent="0.25">
      <c r="A1122" s="23" t="s">
        <v>2149</v>
      </c>
      <c r="B1122" s="70" t="s">
        <v>2150</v>
      </c>
      <c r="C1122" s="25"/>
      <c r="D1122" s="87">
        <f t="shared" si="19"/>
        <v>0</v>
      </c>
      <c r="E1122" s="88"/>
      <c r="F1122" s="89"/>
      <c r="G1122" s="4" t="str">
        <f t="shared" si="18"/>
        <v/>
      </c>
      <c r="X1122" s="56" t="str">
        <f t="shared" si="20"/>
        <v/>
      </c>
      <c r="Y1122" s="56"/>
    </row>
    <row r="1123" spans="1:25" x14ac:dyDescent="0.25">
      <c r="A1123" s="23" t="s">
        <v>2151</v>
      </c>
      <c r="B1123" s="70" t="s">
        <v>4657</v>
      </c>
      <c r="C1123" s="25"/>
      <c r="D1123" s="87">
        <f t="shared" si="19"/>
        <v>0</v>
      </c>
      <c r="E1123" s="88"/>
      <c r="F1123" s="89"/>
      <c r="G1123" s="4" t="str">
        <f t="shared" si="18"/>
        <v/>
      </c>
      <c r="X1123" s="56" t="str">
        <f t="shared" si="20"/>
        <v/>
      </c>
      <c r="Y1123" s="56"/>
    </row>
    <row r="1124" spans="1:25" x14ac:dyDescent="0.25">
      <c r="A1124" s="23" t="s">
        <v>2153</v>
      </c>
      <c r="B1124" s="70" t="s">
        <v>4658</v>
      </c>
      <c r="C1124" s="25"/>
      <c r="D1124" s="87">
        <f t="shared" si="19"/>
        <v>0</v>
      </c>
      <c r="E1124" s="88"/>
      <c r="F1124" s="89"/>
      <c r="G1124" s="4" t="str">
        <f t="shared" si="18"/>
        <v/>
      </c>
      <c r="X1124" s="56" t="str">
        <f t="shared" si="20"/>
        <v/>
      </c>
      <c r="Y1124" s="56"/>
    </row>
    <row r="1125" spans="1:25" x14ac:dyDescent="0.25">
      <c r="A1125" s="23" t="s">
        <v>2155</v>
      </c>
      <c r="B1125" s="70" t="s">
        <v>2156</v>
      </c>
      <c r="C1125" s="25"/>
      <c r="D1125" s="87">
        <f t="shared" si="19"/>
        <v>0</v>
      </c>
      <c r="E1125" s="88"/>
      <c r="F1125" s="89"/>
      <c r="G1125" s="4" t="str">
        <f t="shared" si="18"/>
        <v/>
      </c>
      <c r="X1125" s="56" t="str">
        <f t="shared" si="20"/>
        <v/>
      </c>
      <c r="Y1125" s="56"/>
    </row>
    <row r="1126" spans="1:25" ht="24" x14ac:dyDescent="0.25">
      <c r="A1126" s="23" t="s">
        <v>2157</v>
      </c>
      <c r="B1126" s="71" t="s">
        <v>4659</v>
      </c>
      <c r="C1126" s="25"/>
      <c r="D1126" s="87">
        <f t="shared" si="19"/>
        <v>0</v>
      </c>
      <c r="E1126" s="88"/>
      <c r="F1126" s="89"/>
      <c r="G1126" s="4" t="str">
        <f t="shared" si="18"/>
        <v/>
      </c>
      <c r="X1126" s="56" t="str">
        <f t="shared" si="20"/>
        <v/>
      </c>
      <c r="Y1126" s="56"/>
    </row>
    <row r="1127" spans="1:25" x14ac:dyDescent="0.25">
      <c r="A1127" s="23" t="s">
        <v>2159</v>
      </c>
      <c r="B1127" s="70" t="s">
        <v>2160</v>
      </c>
      <c r="C1127" s="25"/>
      <c r="D1127" s="87">
        <f t="shared" si="19"/>
        <v>0</v>
      </c>
      <c r="E1127" s="88"/>
      <c r="F1127" s="89"/>
      <c r="G1127" s="4" t="str">
        <f t="shared" ref="G1127:G1183" si="21">IF(D1127&gt;C1127,"CMA ES MAYOR QUE TOTAL ACTIVIDADES","")</f>
        <v/>
      </c>
      <c r="X1127" s="56" t="str">
        <f t="shared" si="20"/>
        <v/>
      </c>
      <c r="Y1127" s="56"/>
    </row>
    <row r="1128" spans="1:25" x14ac:dyDescent="0.25">
      <c r="A1128" s="23" t="s">
        <v>2161</v>
      </c>
      <c r="B1128" s="70" t="s">
        <v>2162</v>
      </c>
      <c r="C1128" s="25"/>
      <c r="D1128" s="87">
        <f t="shared" si="19"/>
        <v>0</v>
      </c>
      <c r="E1128" s="88"/>
      <c r="F1128" s="89"/>
      <c r="G1128" s="4" t="str">
        <f t="shared" si="21"/>
        <v/>
      </c>
      <c r="X1128" s="56" t="str">
        <f t="shared" si="20"/>
        <v/>
      </c>
      <c r="Y1128" s="56"/>
    </row>
    <row r="1129" spans="1:25" x14ac:dyDescent="0.25">
      <c r="A1129" s="23" t="s">
        <v>2163</v>
      </c>
      <c r="B1129" s="70" t="s">
        <v>2164</v>
      </c>
      <c r="C1129" s="25"/>
      <c r="D1129" s="87">
        <f t="shared" ref="D1129:D1183" si="22">+E1129+F1129</f>
        <v>0</v>
      </c>
      <c r="E1129" s="88"/>
      <c r="F1129" s="89"/>
      <c r="G1129" s="4" t="str">
        <f t="shared" si="21"/>
        <v/>
      </c>
      <c r="X1129" s="56" t="str">
        <f t="shared" si="20"/>
        <v/>
      </c>
      <c r="Y1129" s="56"/>
    </row>
    <row r="1130" spans="1:25" x14ac:dyDescent="0.25">
      <c r="A1130" s="23" t="s">
        <v>2165</v>
      </c>
      <c r="B1130" s="70" t="s">
        <v>2166</v>
      </c>
      <c r="C1130" s="25"/>
      <c r="D1130" s="87">
        <f t="shared" si="22"/>
        <v>0</v>
      </c>
      <c r="E1130" s="88"/>
      <c r="F1130" s="89"/>
      <c r="G1130" s="4" t="str">
        <f t="shared" si="21"/>
        <v/>
      </c>
      <c r="X1130" s="56" t="str">
        <f t="shared" si="20"/>
        <v/>
      </c>
      <c r="Y1130" s="56"/>
    </row>
    <row r="1131" spans="1:25" x14ac:dyDescent="0.25">
      <c r="A1131" s="23" t="s">
        <v>2167</v>
      </c>
      <c r="B1131" s="71" t="s">
        <v>4660</v>
      </c>
      <c r="C1131" s="25"/>
      <c r="D1131" s="87">
        <f t="shared" si="22"/>
        <v>0</v>
      </c>
      <c r="E1131" s="88"/>
      <c r="F1131" s="89"/>
      <c r="G1131" s="4" t="str">
        <f t="shared" si="21"/>
        <v/>
      </c>
      <c r="X1131" s="56" t="str">
        <f t="shared" si="20"/>
        <v/>
      </c>
      <c r="Y1131" s="56"/>
    </row>
    <row r="1132" spans="1:25" x14ac:dyDescent="0.25">
      <c r="A1132" s="23" t="s">
        <v>2169</v>
      </c>
      <c r="B1132" s="70" t="s">
        <v>4661</v>
      </c>
      <c r="C1132" s="25"/>
      <c r="D1132" s="87">
        <f t="shared" si="22"/>
        <v>0</v>
      </c>
      <c r="E1132" s="88"/>
      <c r="F1132" s="89"/>
      <c r="G1132" s="4" t="str">
        <f t="shared" si="21"/>
        <v/>
      </c>
      <c r="X1132" s="56" t="str">
        <f t="shared" si="20"/>
        <v/>
      </c>
      <c r="Y1132" s="56"/>
    </row>
    <row r="1133" spans="1:25" x14ac:dyDescent="0.25">
      <c r="A1133" s="23" t="s">
        <v>2171</v>
      </c>
      <c r="B1133" s="70" t="s">
        <v>4662</v>
      </c>
      <c r="C1133" s="25"/>
      <c r="D1133" s="87">
        <f t="shared" si="22"/>
        <v>0</v>
      </c>
      <c r="E1133" s="88"/>
      <c r="F1133" s="89"/>
      <c r="G1133" s="4" t="str">
        <f t="shared" si="21"/>
        <v/>
      </c>
      <c r="X1133" s="56" t="str">
        <f t="shared" si="20"/>
        <v/>
      </c>
      <c r="Y1133" s="56"/>
    </row>
    <row r="1134" spans="1:25" x14ac:dyDescent="0.25">
      <c r="A1134" s="23" t="s">
        <v>2173</v>
      </c>
      <c r="B1134" s="71" t="s">
        <v>4663</v>
      </c>
      <c r="C1134" s="25"/>
      <c r="D1134" s="87">
        <f t="shared" si="22"/>
        <v>0</v>
      </c>
      <c r="E1134" s="88"/>
      <c r="F1134" s="89"/>
      <c r="G1134" s="4" t="str">
        <f t="shared" si="21"/>
        <v/>
      </c>
      <c r="X1134" s="56" t="str">
        <f t="shared" si="20"/>
        <v/>
      </c>
      <c r="Y1134" s="56"/>
    </row>
    <row r="1135" spans="1:25" x14ac:dyDescent="0.25">
      <c r="A1135" s="23" t="s">
        <v>2175</v>
      </c>
      <c r="B1135" s="70" t="s">
        <v>2176</v>
      </c>
      <c r="C1135" s="25"/>
      <c r="D1135" s="87">
        <f t="shared" si="22"/>
        <v>0</v>
      </c>
      <c r="E1135" s="88"/>
      <c r="F1135" s="89"/>
      <c r="G1135" s="4" t="str">
        <f t="shared" si="21"/>
        <v/>
      </c>
      <c r="X1135" s="56" t="str">
        <f t="shared" si="20"/>
        <v/>
      </c>
      <c r="Y1135" s="56"/>
    </row>
    <row r="1136" spans="1:25" ht="24" x14ac:dyDescent="0.25">
      <c r="A1136" s="23" t="s">
        <v>2177</v>
      </c>
      <c r="B1136" s="71" t="s">
        <v>4664</v>
      </c>
      <c r="C1136" s="25"/>
      <c r="D1136" s="87">
        <f t="shared" si="22"/>
        <v>0</v>
      </c>
      <c r="E1136" s="88"/>
      <c r="F1136" s="89"/>
      <c r="G1136" s="4" t="str">
        <f t="shared" si="21"/>
        <v/>
      </c>
      <c r="X1136" s="56" t="str">
        <f t="shared" si="20"/>
        <v/>
      </c>
      <c r="Y1136" s="56"/>
    </row>
    <row r="1137" spans="1:25" x14ac:dyDescent="0.25">
      <c r="A1137" s="23" t="s">
        <v>2179</v>
      </c>
      <c r="B1137" s="71" t="s">
        <v>4665</v>
      </c>
      <c r="C1137" s="25"/>
      <c r="D1137" s="87">
        <f t="shared" si="22"/>
        <v>0</v>
      </c>
      <c r="E1137" s="88"/>
      <c r="F1137" s="89"/>
      <c r="G1137" s="4" t="str">
        <f t="shared" si="21"/>
        <v/>
      </c>
      <c r="X1137" s="56" t="str">
        <f t="shared" si="20"/>
        <v/>
      </c>
      <c r="Y1137" s="56"/>
    </row>
    <row r="1138" spans="1:25" x14ac:dyDescent="0.25">
      <c r="A1138" s="23" t="s">
        <v>2181</v>
      </c>
      <c r="B1138" s="70" t="s">
        <v>2182</v>
      </c>
      <c r="C1138" s="25"/>
      <c r="D1138" s="87">
        <f t="shared" si="22"/>
        <v>0</v>
      </c>
      <c r="E1138" s="88"/>
      <c r="F1138" s="89"/>
      <c r="G1138" s="4" t="str">
        <f t="shared" si="21"/>
        <v/>
      </c>
      <c r="X1138" s="56" t="str">
        <f t="shared" si="20"/>
        <v/>
      </c>
      <c r="Y1138" s="56"/>
    </row>
    <row r="1139" spans="1:25" x14ac:dyDescent="0.25">
      <c r="A1139" s="23" t="s">
        <v>2183</v>
      </c>
      <c r="B1139" s="70" t="s">
        <v>2184</v>
      </c>
      <c r="C1139" s="25"/>
      <c r="D1139" s="87">
        <f t="shared" si="22"/>
        <v>0</v>
      </c>
      <c r="E1139" s="88"/>
      <c r="F1139" s="89"/>
      <c r="G1139" s="4" t="str">
        <f t="shared" si="21"/>
        <v/>
      </c>
      <c r="X1139" s="56" t="str">
        <f t="shared" si="20"/>
        <v/>
      </c>
      <c r="Y1139" s="56"/>
    </row>
    <row r="1140" spans="1:25" x14ac:dyDescent="0.25">
      <c r="A1140" s="23" t="s">
        <v>2185</v>
      </c>
      <c r="B1140" s="70" t="s">
        <v>2186</v>
      </c>
      <c r="C1140" s="25"/>
      <c r="D1140" s="87">
        <f t="shared" si="22"/>
        <v>0</v>
      </c>
      <c r="E1140" s="88"/>
      <c r="F1140" s="89"/>
      <c r="G1140" s="4" t="str">
        <f t="shared" si="21"/>
        <v/>
      </c>
      <c r="X1140" s="56" t="str">
        <f t="shared" si="20"/>
        <v/>
      </c>
      <c r="Y1140" s="56"/>
    </row>
    <row r="1141" spans="1:25" x14ac:dyDescent="0.25">
      <c r="A1141" s="23" t="s">
        <v>2187</v>
      </c>
      <c r="B1141" s="70" t="s">
        <v>2188</v>
      </c>
      <c r="C1141" s="25"/>
      <c r="D1141" s="87">
        <f t="shared" si="22"/>
        <v>0</v>
      </c>
      <c r="E1141" s="88"/>
      <c r="F1141" s="89"/>
      <c r="G1141" s="4" t="str">
        <f t="shared" si="21"/>
        <v/>
      </c>
      <c r="X1141" s="56" t="str">
        <f t="shared" si="20"/>
        <v/>
      </c>
      <c r="Y1141" s="56"/>
    </row>
    <row r="1142" spans="1:25" x14ac:dyDescent="0.25">
      <c r="A1142" s="23" t="s">
        <v>2189</v>
      </c>
      <c r="B1142" s="70" t="s">
        <v>2190</v>
      </c>
      <c r="C1142" s="25"/>
      <c r="D1142" s="87">
        <f t="shared" si="22"/>
        <v>0</v>
      </c>
      <c r="E1142" s="88"/>
      <c r="F1142" s="89"/>
      <c r="G1142" s="4" t="str">
        <f t="shared" si="21"/>
        <v/>
      </c>
      <c r="X1142" s="56" t="str">
        <f t="shared" si="20"/>
        <v/>
      </c>
      <c r="Y1142" s="56"/>
    </row>
    <row r="1143" spans="1:25" x14ac:dyDescent="0.25">
      <c r="A1143" s="23" t="s">
        <v>2191</v>
      </c>
      <c r="B1143" s="70" t="s">
        <v>2192</v>
      </c>
      <c r="C1143" s="25"/>
      <c r="D1143" s="87">
        <f t="shared" si="22"/>
        <v>0</v>
      </c>
      <c r="E1143" s="88"/>
      <c r="F1143" s="89"/>
      <c r="G1143" s="4" t="str">
        <f t="shared" si="21"/>
        <v/>
      </c>
      <c r="X1143" s="56" t="str">
        <f t="shared" si="20"/>
        <v/>
      </c>
      <c r="Y1143" s="56"/>
    </row>
    <row r="1144" spans="1:25" x14ac:dyDescent="0.25">
      <c r="A1144" s="23" t="s">
        <v>2193</v>
      </c>
      <c r="B1144" s="71" t="s">
        <v>4666</v>
      </c>
      <c r="C1144" s="25"/>
      <c r="D1144" s="87">
        <f t="shared" si="22"/>
        <v>0</v>
      </c>
      <c r="E1144" s="88"/>
      <c r="F1144" s="89"/>
      <c r="G1144" s="4" t="str">
        <f t="shared" si="21"/>
        <v/>
      </c>
      <c r="X1144" s="56" t="str">
        <f t="shared" si="20"/>
        <v/>
      </c>
      <c r="Y1144" s="56"/>
    </row>
    <row r="1145" spans="1:25" x14ac:dyDescent="0.25">
      <c r="A1145" s="23" t="s">
        <v>2195</v>
      </c>
      <c r="B1145" s="70" t="s">
        <v>2196</v>
      </c>
      <c r="C1145" s="25"/>
      <c r="D1145" s="87">
        <f t="shared" si="22"/>
        <v>0</v>
      </c>
      <c r="E1145" s="88"/>
      <c r="F1145" s="89"/>
      <c r="G1145" s="4" t="str">
        <f t="shared" si="21"/>
        <v/>
      </c>
      <c r="X1145" s="56" t="str">
        <f t="shared" si="20"/>
        <v/>
      </c>
      <c r="Y1145" s="56"/>
    </row>
    <row r="1146" spans="1:25" x14ac:dyDescent="0.25">
      <c r="A1146" s="23" t="s">
        <v>2197</v>
      </c>
      <c r="B1146" s="70" t="s">
        <v>2198</v>
      </c>
      <c r="C1146" s="25"/>
      <c r="D1146" s="87">
        <f t="shared" si="22"/>
        <v>0</v>
      </c>
      <c r="E1146" s="88"/>
      <c r="F1146" s="89"/>
      <c r="G1146" s="4" t="str">
        <f t="shared" si="21"/>
        <v/>
      </c>
      <c r="X1146" s="56" t="str">
        <f t="shared" si="20"/>
        <v/>
      </c>
      <c r="Y1146" s="56"/>
    </row>
    <row r="1147" spans="1:25" x14ac:dyDescent="0.25">
      <c r="A1147" s="23" t="s">
        <v>2199</v>
      </c>
      <c r="B1147" s="70" t="s">
        <v>2200</v>
      </c>
      <c r="C1147" s="25"/>
      <c r="D1147" s="87">
        <f t="shared" si="22"/>
        <v>0</v>
      </c>
      <c r="E1147" s="88"/>
      <c r="F1147" s="89"/>
      <c r="G1147" s="4" t="str">
        <f t="shared" si="21"/>
        <v/>
      </c>
      <c r="X1147" s="56" t="str">
        <f t="shared" si="20"/>
        <v/>
      </c>
      <c r="Y1147" s="56"/>
    </row>
    <row r="1148" spans="1:25" x14ac:dyDescent="0.25">
      <c r="A1148" s="23" t="s">
        <v>2201</v>
      </c>
      <c r="B1148" s="70" t="s">
        <v>2202</v>
      </c>
      <c r="C1148" s="25"/>
      <c r="D1148" s="87">
        <f t="shared" si="22"/>
        <v>0</v>
      </c>
      <c r="E1148" s="88"/>
      <c r="F1148" s="89"/>
      <c r="G1148" s="4" t="str">
        <f t="shared" si="21"/>
        <v/>
      </c>
      <c r="X1148" s="56" t="str">
        <f t="shared" si="20"/>
        <v/>
      </c>
      <c r="Y1148" s="56"/>
    </row>
    <row r="1149" spans="1:25" x14ac:dyDescent="0.25">
      <c r="A1149" s="23" t="s">
        <v>2203</v>
      </c>
      <c r="B1149" s="70" t="s">
        <v>2204</v>
      </c>
      <c r="C1149" s="25"/>
      <c r="D1149" s="87">
        <f t="shared" si="22"/>
        <v>0</v>
      </c>
      <c r="E1149" s="88"/>
      <c r="F1149" s="89"/>
      <c r="G1149" s="4" t="str">
        <f t="shared" si="21"/>
        <v/>
      </c>
      <c r="X1149" s="56" t="str">
        <f t="shared" si="20"/>
        <v/>
      </c>
      <c r="Y1149" s="56"/>
    </row>
    <row r="1150" spans="1:25" x14ac:dyDescent="0.25">
      <c r="A1150" s="23" t="s">
        <v>2205</v>
      </c>
      <c r="B1150" s="70" t="s">
        <v>2206</v>
      </c>
      <c r="C1150" s="25"/>
      <c r="D1150" s="87">
        <f t="shared" si="22"/>
        <v>0</v>
      </c>
      <c r="E1150" s="88"/>
      <c r="F1150" s="89"/>
      <c r="G1150" s="4" t="str">
        <f t="shared" si="21"/>
        <v/>
      </c>
      <c r="X1150" s="56" t="str">
        <f t="shared" si="20"/>
        <v/>
      </c>
      <c r="Y1150" s="56"/>
    </row>
    <row r="1151" spans="1:25" x14ac:dyDescent="0.25">
      <c r="A1151" s="23" t="s">
        <v>2207</v>
      </c>
      <c r="B1151" s="70" t="s">
        <v>2208</v>
      </c>
      <c r="C1151" s="25"/>
      <c r="D1151" s="87">
        <f t="shared" si="22"/>
        <v>0</v>
      </c>
      <c r="E1151" s="88"/>
      <c r="F1151" s="89"/>
      <c r="G1151" s="4" t="str">
        <f t="shared" si="21"/>
        <v/>
      </c>
      <c r="X1151" s="56" t="str">
        <f t="shared" si="20"/>
        <v/>
      </c>
      <c r="Y1151" s="56"/>
    </row>
    <row r="1152" spans="1:25" x14ac:dyDescent="0.25">
      <c r="A1152" s="23" t="s">
        <v>2209</v>
      </c>
      <c r="B1152" s="70" t="s">
        <v>2210</v>
      </c>
      <c r="C1152" s="25"/>
      <c r="D1152" s="87">
        <f t="shared" si="22"/>
        <v>0</v>
      </c>
      <c r="E1152" s="88"/>
      <c r="F1152" s="89"/>
      <c r="G1152" s="4" t="str">
        <f t="shared" si="21"/>
        <v/>
      </c>
      <c r="X1152" s="56" t="str">
        <f t="shared" si="20"/>
        <v/>
      </c>
      <c r="Y1152" s="56"/>
    </row>
    <row r="1153" spans="1:25" x14ac:dyDescent="0.25">
      <c r="A1153" s="23" t="s">
        <v>2211</v>
      </c>
      <c r="B1153" s="70" t="s">
        <v>2212</v>
      </c>
      <c r="C1153" s="25"/>
      <c r="D1153" s="87">
        <f t="shared" si="22"/>
        <v>0</v>
      </c>
      <c r="E1153" s="88"/>
      <c r="F1153" s="89"/>
      <c r="G1153" s="4" t="str">
        <f t="shared" si="21"/>
        <v/>
      </c>
      <c r="X1153" s="56" t="str">
        <f t="shared" si="20"/>
        <v/>
      </c>
      <c r="Y1153" s="56"/>
    </row>
    <row r="1154" spans="1:25" x14ac:dyDescent="0.25">
      <c r="A1154" s="23" t="s">
        <v>2213</v>
      </c>
      <c r="B1154" s="70" t="s">
        <v>2214</v>
      </c>
      <c r="C1154" s="25"/>
      <c r="D1154" s="87">
        <f t="shared" si="22"/>
        <v>0</v>
      </c>
      <c r="E1154" s="88"/>
      <c r="F1154" s="89"/>
      <c r="G1154" s="4" t="str">
        <f t="shared" si="21"/>
        <v/>
      </c>
      <c r="X1154" s="56" t="str">
        <f t="shared" si="20"/>
        <v/>
      </c>
      <c r="Y1154" s="56"/>
    </row>
    <row r="1155" spans="1:25" x14ac:dyDescent="0.25">
      <c r="A1155" s="23" t="s">
        <v>2215</v>
      </c>
      <c r="B1155" s="70" t="s">
        <v>2216</v>
      </c>
      <c r="C1155" s="25"/>
      <c r="D1155" s="87">
        <f t="shared" si="22"/>
        <v>0</v>
      </c>
      <c r="E1155" s="88"/>
      <c r="F1155" s="89"/>
      <c r="G1155" s="4" t="str">
        <f t="shared" si="21"/>
        <v/>
      </c>
      <c r="X1155" s="56" t="str">
        <f t="shared" si="20"/>
        <v/>
      </c>
      <c r="Y1155" s="56"/>
    </row>
    <row r="1156" spans="1:25" x14ac:dyDescent="0.25">
      <c r="A1156" s="23" t="s">
        <v>2217</v>
      </c>
      <c r="B1156" s="70" t="s">
        <v>2218</v>
      </c>
      <c r="C1156" s="25"/>
      <c r="D1156" s="87">
        <f t="shared" si="22"/>
        <v>0</v>
      </c>
      <c r="E1156" s="88"/>
      <c r="F1156" s="89"/>
      <c r="G1156" s="4" t="str">
        <f t="shared" si="21"/>
        <v/>
      </c>
      <c r="X1156" s="56" t="str">
        <f t="shared" si="20"/>
        <v/>
      </c>
      <c r="Y1156" s="56"/>
    </row>
    <row r="1157" spans="1:25" x14ac:dyDescent="0.25">
      <c r="A1157" s="23" t="s">
        <v>2219</v>
      </c>
      <c r="B1157" s="70" t="s">
        <v>2220</v>
      </c>
      <c r="C1157" s="25"/>
      <c r="D1157" s="87">
        <f t="shared" si="22"/>
        <v>0</v>
      </c>
      <c r="E1157" s="88"/>
      <c r="F1157" s="89"/>
      <c r="G1157" s="4" t="str">
        <f t="shared" si="21"/>
        <v/>
      </c>
      <c r="X1157" s="56" t="str">
        <f t="shared" si="20"/>
        <v/>
      </c>
      <c r="Y1157" s="56"/>
    </row>
    <row r="1158" spans="1:25" x14ac:dyDescent="0.25">
      <c r="A1158" s="23" t="s">
        <v>2221</v>
      </c>
      <c r="B1158" s="70" t="s">
        <v>2222</v>
      </c>
      <c r="C1158" s="25"/>
      <c r="D1158" s="87">
        <f t="shared" si="22"/>
        <v>0</v>
      </c>
      <c r="E1158" s="88"/>
      <c r="F1158" s="89"/>
      <c r="G1158" s="4" t="str">
        <f t="shared" si="21"/>
        <v/>
      </c>
      <c r="X1158" s="56" t="str">
        <f t="shared" si="20"/>
        <v/>
      </c>
      <c r="Y1158" s="56"/>
    </row>
    <row r="1159" spans="1:25" x14ac:dyDescent="0.25">
      <c r="A1159" s="23" t="s">
        <v>2223</v>
      </c>
      <c r="B1159" s="70" t="s">
        <v>2224</v>
      </c>
      <c r="C1159" s="25"/>
      <c r="D1159" s="87">
        <f t="shared" si="22"/>
        <v>0</v>
      </c>
      <c r="E1159" s="88"/>
      <c r="F1159" s="89"/>
      <c r="G1159" s="4" t="str">
        <f t="shared" si="21"/>
        <v/>
      </c>
      <c r="X1159" s="56" t="str">
        <f t="shared" si="20"/>
        <v/>
      </c>
      <c r="Y1159" s="56"/>
    </row>
    <row r="1160" spans="1:25" x14ac:dyDescent="0.25">
      <c r="A1160" s="23" t="s">
        <v>2225</v>
      </c>
      <c r="B1160" s="100" t="s">
        <v>2226</v>
      </c>
      <c r="C1160" s="25"/>
      <c r="D1160" s="87">
        <f t="shared" si="22"/>
        <v>0</v>
      </c>
      <c r="E1160" s="88"/>
      <c r="F1160" s="89"/>
      <c r="G1160" s="4" t="str">
        <f t="shared" si="21"/>
        <v/>
      </c>
      <c r="X1160" s="56" t="str">
        <f t="shared" si="20"/>
        <v/>
      </c>
      <c r="Y1160" s="56"/>
    </row>
    <row r="1161" spans="1:25" ht="17.25" customHeight="1" x14ac:dyDescent="0.25">
      <c r="A1161" s="47"/>
      <c r="B1161" s="97" t="s">
        <v>2227</v>
      </c>
      <c r="C1161" s="41"/>
      <c r="D1161" s="93"/>
      <c r="E1161" s="93"/>
      <c r="F1161" s="69"/>
      <c r="G1161" s="4" t="str">
        <f t="shared" si="21"/>
        <v/>
      </c>
      <c r="X1161" s="56" t="str">
        <f t="shared" si="20"/>
        <v/>
      </c>
      <c r="Y1161" s="56"/>
    </row>
    <row r="1162" spans="1:25" ht="18.75" customHeight="1" x14ac:dyDescent="0.25">
      <c r="A1162" s="47"/>
      <c r="B1162" s="19" t="s">
        <v>2228</v>
      </c>
      <c r="C1162" s="41">
        <f>SUM(C1163:C1183)</f>
        <v>0</v>
      </c>
      <c r="D1162" s="93">
        <f>SUM(D1163:D1183)</f>
        <v>0</v>
      </c>
      <c r="E1162" s="93">
        <f>SUM(E1163:E1183)</f>
        <v>0</v>
      </c>
      <c r="F1162" s="69">
        <f>SUM(F1163:F1183)</f>
        <v>0</v>
      </c>
      <c r="G1162" s="4" t="str">
        <f t="shared" si="21"/>
        <v/>
      </c>
      <c r="X1162" s="56" t="str">
        <f t="shared" si="20"/>
        <v/>
      </c>
      <c r="Y1162" s="56"/>
    </row>
    <row r="1163" spans="1:25" ht="24" x14ac:dyDescent="0.25">
      <c r="A1163" s="23" t="s">
        <v>2229</v>
      </c>
      <c r="B1163" s="28" t="s">
        <v>4667</v>
      </c>
      <c r="C1163" s="25"/>
      <c r="D1163" s="87">
        <f t="shared" si="22"/>
        <v>0</v>
      </c>
      <c r="E1163" s="88"/>
      <c r="F1163" s="89"/>
      <c r="G1163" s="4" t="str">
        <f t="shared" si="21"/>
        <v/>
      </c>
      <c r="X1163" s="56" t="str">
        <f t="shared" ref="X1163:X1194" si="23">IF(D1163&gt;C1163,1,"")</f>
        <v/>
      </c>
      <c r="Y1163" s="56"/>
    </row>
    <row r="1164" spans="1:25" ht="24" x14ac:dyDescent="0.25">
      <c r="A1164" s="23" t="s">
        <v>2231</v>
      </c>
      <c r="B1164" s="28" t="s">
        <v>4668</v>
      </c>
      <c r="C1164" s="25"/>
      <c r="D1164" s="87">
        <f t="shared" si="22"/>
        <v>0</v>
      </c>
      <c r="E1164" s="88"/>
      <c r="F1164" s="89"/>
      <c r="G1164" s="4" t="str">
        <f t="shared" si="21"/>
        <v/>
      </c>
      <c r="X1164" s="56" t="str">
        <f t="shared" si="23"/>
        <v/>
      </c>
      <c r="Y1164" s="56"/>
    </row>
    <row r="1165" spans="1:25" ht="24" x14ac:dyDescent="0.25">
      <c r="A1165" s="23" t="s">
        <v>2233</v>
      </c>
      <c r="B1165" s="28" t="s">
        <v>4669</v>
      </c>
      <c r="C1165" s="25"/>
      <c r="D1165" s="87">
        <f t="shared" si="22"/>
        <v>0</v>
      </c>
      <c r="E1165" s="88"/>
      <c r="F1165" s="89"/>
      <c r="G1165" s="4" t="str">
        <f t="shared" si="21"/>
        <v/>
      </c>
      <c r="X1165" s="56" t="str">
        <f t="shared" si="23"/>
        <v/>
      </c>
      <c r="Y1165" s="56"/>
    </row>
    <row r="1166" spans="1:25" x14ac:dyDescent="0.25">
      <c r="A1166" s="23" t="s">
        <v>2235</v>
      </c>
      <c r="B1166" s="24" t="s">
        <v>2236</v>
      </c>
      <c r="C1166" s="25"/>
      <c r="D1166" s="87">
        <f t="shared" si="22"/>
        <v>0</v>
      </c>
      <c r="E1166" s="88"/>
      <c r="F1166" s="89"/>
      <c r="G1166" s="4" t="str">
        <f t="shared" si="21"/>
        <v/>
      </c>
      <c r="X1166" s="56" t="str">
        <f t="shared" si="23"/>
        <v/>
      </c>
      <c r="Y1166" s="56"/>
    </row>
    <row r="1167" spans="1:25" x14ac:dyDescent="0.25">
      <c r="A1167" s="23" t="s">
        <v>2237</v>
      </c>
      <c r="B1167" s="28" t="s">
        <v>4670</v>
      </c>
      <c r="C1167" s="25"/>
      <c r="D1167" s="87">
        <f t="shared" si="22"/>
        <v>0</v>
      </c>
      <c r="E1167" s="88"/>
      <c r="F1167" s="89"/>
      <c r="G1167" s="4" t="str">
        <f t="shared" si="21"/>
        <v/>
      </c>
      <c r="X1167" s="56" t="str">
        <f t="shared" si="23"/>
        <v/>
      </c>
      <c r="Y1167" s="56"/>
    </row>
    <row r="1168" spans="1:25" x14ac:dyDescent="0.25">
      <c r="A1168" s="23" t="s">
        <v>2239</v>
      </c>
      <c r="B1168" s="24" t="s">
        <v>2240</v>
      </c>
      <c r="C1168" s="25"/>
      <c r="D1168" s="87">
        <f t="shared" si="22"/>
        <v>0</v>
      </c>
      <c r="E1168" s="88"/>
      <c r="F1168" s="89"/>
      <c r="G1168" s="4" t="str">
        <f t="shared" si="21"/>
        <v/>
      </c>
      <c r="X1168" s="56" t="str">
        <f t="shared" si="23"/>
        <v/>
      </c>
      <c r="Y1168" s="56"/>
    </row>
    <row r="1169" spans="1:25" ht="35.25" x14ac:dyDescent="0.25">
      <c r="A1169" s="23" t="s">
        <v>2241</v>
      </c>
      <c r="B1169" s="28" t="s">
        <v>4671</v>
      </c>
      <c r="C1169" s="25"/>
      <c r="D1169" s="87">
        <f t="shared" si="22"/>
        <v>0</v>
      </c>
      <c r="E1169" s="88"/>
      <c r="F1169" s="89"/>
      <c r="G1169" s="4" t="str">
        <f t="shared" si="21"/>
        <v/>
      </c>
      <c r="X1169" s="56" t="str">
        <f t="shared" si="23"/>
        <v/>
      </c>
      <c r="Y1169" s="56"/>
    </row>
    <row r="1170" spans="1:25" ht="24" x14ac:dyDescent="0.25">
      <c r="A1170" s="23" t="s">
        <v>2243</v>
      </c>
      <c r="B1170" s="94" t="s">
        <v>4672</v>
      </c>
      <c r="C1170" s="25"/>
      <c r="D1170" s="87">
        <f t="shared" si="22"/>
        <v>0</v>
      </c>
      <c r="E1170" s="88"/>
      <c r="F1170" s="89"/>
      <c r="G1170" s="4" t="str">
        <f t="shared" si="21"/>
        <v/>
      </c>
      <c r="X1170" s="56" t="str">
        <f t="shared" si="23"/>
        <v/>
      </c>
      <c r="Y1170" s="56"/>
    </row>
    <row r="1171" spans="1:25" x14ac:dyDescent="0.25">
      <c r="A1171" s="23" t="s">
        <v>2245</v>
      </c>
      <c r="B1171" s="24" t="s">
        <v>2246</v>
      </c>
      <c r="C1171" s="25"/>
      <c r="D1171" s="87">
        <f t="shared" si="22"/>
        <v>0</v>
      </c>
      <c r="E1171" s="88"/>
      <c r="F1171" s="89"/>
      <c r="G1171" s="4" t="str">
        <f t="shared" si="21"/>
        <v/>
      </c>
      <c r="X1171" s="56" t="str">
        <f t="shared" si="23"/>
        <v/>
      </c>
      <c r="Y1171" s="56"/>
    </row>
    <row r="1172" spans="1:25" x14ac:dyDescent="0.25">
      <c r="A1172" s="23" t="s">
        <v>2247</v>
      </c>
      <c r="B1172" s="24" t="s">
        <v>2248</v>
      </c>
      <c r="C1172" s="25"/>
      <c r="D1172" s="87">
        <f t="shared" si="22"/>
        <v>0</v>
      </c>
      <c r="E1172" s="88"/>
      <c r="F1172" s="89"/>
      <c r="G1172" s="4" t="str">
        <f t="shared" si="21"/>
        <v/>
      </c>
      <c r="X1172" s="56" t="str">
        <f t="shared" si="23"/>
        <v/>
      </c>
      <c r="Y1172" s="56"/>
    </row>
    <row r="1173" spans="1:25" x14ac:dyDescent="0.25">
      <c r="A1173" s="23" t="s">
        <v>2249</v>
      </c>
      <c r="B1173" s="24" t="s">
        <v>2250</v>
      </c>
      <c r="C1173" s="25"/>
      <c r="D1173" s="87">
        <f t="shared" si="22"/>
        <v>0</v>
      </c>
      <c r="E1173" s="88"/>
      <c r="F1173" s="89"/>
      <c r="G1173" s="4" t="str">
        <f t="shared" si="21"/>
        <v/>
      </c>
      <c r="X1173" s="56" t="str">
        <f t="shared" si="23"/>
        <v/>
      </c>
      <c r="Y1173" s="56"/>
    </row>
    <row r="1174" spans="1:25" x14ac:dyDescent="0.25">
      <c r="A1174" s="23" t="s">
        <v>2251</v>
      </c>
      <c r="B1174" s="24" t="s">
        <v>2252</v>
      </c>
      <c r="C1174" s="25"/>
      <c r="D1174" s="87">
        <f t="shared" si="22"/>
        <v>0</v>
      </c>
      <c r="E1174" s="88"/>
      <c r="F1174" s="89"/>
      <c r="G1174" s="4" t="str">
        <f t="shared" si="21"/>
        <v/>
      </c>
      <c r="X1174" s="56" t="str">
        <f t="shared" si="23"/>
        <v/>
      </c>
      <c r="Y1174" s="56"/>
    </row>
    <row r="1175" spans="1:25" x14ac:dyDescent="0.25">
      <c r="A1175" s="23" t="s">
        <v>2253</v>
      </c>
      <c r="B1175" s="24" t="s">
        <v>2254</v>
      </c>
      <c r="C1175" s="25"/>
      <c r="D1175" s="87">
        <f t="shared" si="22"/>
        <v>0</v>
      </c>
      <c r="E1175" s="88"/>
      <c r="F1175" s="89"/>
      <c r="G1175" s="4" t="str">
        <f t="shared" si="21"/>
        <v/>
      </c>
      <c r="X1175" s="56" t="str">
        <f t="shared" si="23"/>
        <v/>
      </c>
      <c r="Y1175" s="56"/>
    </row>
    <row r="1176" spans="1:25" x14ac:dyDescent="0.25">
      <c r="A1176" s="23" t="s">
        <v>2255</v>
      </c>
      <c r="B1176" s="24" t="s">
        <v>2256</v>
      </c>
      <c r="C1176" s="25"/>
      <c r="D1176" s="87">
        <f t="shared" si="22"/>
        <v>0</v>
      </c>
      <c r="E1176" s="88"/>
      <c r="F1176" s="89"/>
      <c r="G1176" s="4" t="str">
        <f t="shared" si="21"/>
        <v/>
      </c>
      <c r="X1176" s="56" t="str">
        <f t="shared" si="23"/>
        <v/>
      </c>
      <c r="Y1176" s="56"/>
    </row>
    <row r="1177" spans="1:25" x14ac:dyDescent="0.25">
      <c r="A1177" s="23" t="s">
        <v>2257</v>
      </c>
      <c r="B1177" s="24" t="s">
        <v>2258</v>
      </c>
      <c r="C1177" s="25"/>
      <c r="D1177" s="87">
        <f t="shared" si="22"/>
        <v>0</v>
      </c>
      <c r="E1177" s="88"/>
      <c r="F1177" s="89"/>
      <c r="G1177" s="4" t="str">
        <f t="shared" si="21"/>
        <v/>
      </c>
      <c r="X1177" s="56" t="str">
        <f t="shared" si="23"/>
        <v/>
      </c>
      <c r="Y1177" s="56"/>
    </row>
    <row r="1178" spans="1:25" x14ac:dyDescent="0.25">
      <c r="A1178" s="23" t="s">
        <v>2259</v>
      </c>
      <c r="B1178" s="24" t="s">
        <v>2260</v>
      </c>
      <c r="C1178" s="25"/>
      <c r="D1178" s="87">
        <f t="shared" si="22"/>
        <v>0</v>
      </c>
      <c r="E1178" s="88"/>
      <c r="F1178" s="89"/>
      <c r="G1178" s="4" t="str">
        <f t="shared" si="21"/>
        <v/>
      </c>
      <c r="X1178" s="56" t="str">
        <f t="shared" si="23"/>
        <v/>
      </c>
      <c r="Y1178" s="56"/>
    </row>
    <row r="1179" spans="1:25" x14ac:dyDescent="0.25">
      <c r="A1179" s="23" t="s">
        <v>2261</v>
      </c>
      <c r="B1179" s="24" t="s">
        <v>2262</v>
      </c>
      <c r="C1179" s="25"/>
      <c r="D1179" s="87">
        <f t="shared" si="22"/>
        <v>0</v>
      </c>
      <c r="E1179" s="88"/>
      <c r="F1179" s="89"/>
      <c r="G1179" s="4" t="str">
        <f t="shared" si="21"/>
        <v/>
      </c>
      <c r="X1179" s="56" t="str">
        <f t="shared" si="23"/>
        <v/>
      </c>
      <c r="Y1179" s="56"/>
    </row>
    <row r="1180" spans="1:25" x14ac:dyDescent="0.25">
      <c r="A1180" s="23" t="s">
        <v>2263</v>
      </c>
      <c r="B1180" s="24" t="s">
        <v>2264</v>
      </c>
      <c r="C1180" s="25"/>
      <c r="D1180" s="87">
        <f t="shared" si="22"/>
        <v>0</v>
      </c>
      <c r="E1180" s="88"/>
      <c r="F1180" s="89"/>
      <c r="G1180" s="4" t="str">
        <f t="shared" si="21"/>
        <v/>
      </c>
      <c r="X1180" s="56" t="str">
        <f t="shared" si="23"/>
        <v/>
      </c>
      <c r="Y1180" s="56"/>
    </row>
    <row r="1181" spans="1:25" x14ac:dyDescent="0.25">
      <c r="A1181" s="23" t="s">
        <v>2265</v>
      </c>
      <c r="B1181" s="24" t="s">
        <v>2266</v>
      </c>
      <c r="C1181" s="25"/>
      <c r="D1181" s="87">
        <f t="shared" si="22"/>
        <v>0</v>
      </c>
      <c r="E1181" s="88"/>
      <c r="F1181" s="89"/>
      <c r="G1181" s="4" t="str">
        <f t="shared" si="21"/>
        <v/>
      </c>
      <c r="X1181" s="56" t="str">
        <f t="shared" si="23"/>
        <v/>
      </c>
      <c r="Y1181" s="56"/>
    </row>
    <row r="1182" spans="1:25" ht="24" x14ac:dyDescent="0.25">
      <c r="A1182" s="23" t="s">
        <v>2267</v>
      </c>
      <c r="B1182" s="28" t="s">
        <v>4673</v>
      </c>
      <c r="C1182" s="25"/>
      <c r="D1182" s="87">
        <f t="shared" si="22"/>
        <v>0</v>
      </c>
      <c r="E1182" s="88"/>
      <c r="F1182" s="89"/>
      <c r="G1182" s="4" t="str">
        <f t="shared" si="21"/>
        <v/>
      </c>
      <c r="X1182" s="56" t="str">
        <f t="shared" si="23"/>
        <v/>
      </c>
      <c r="Y1182" s="56"/>
    </row>
    <row r="1183" spans="1:25" x14ac:dyDescent="0.25">
      <c r="A1183" s="23" t="s">
        <v>2269</v>
      </c>
      <c r="B1183" s="53" t="s">
        <v>2270</v>
      </c>
      <c r="C1183" s="25"/>
      <c r="D1183" s="87">
        <f t="shared" si="22"/>
        <v>0</v>
      </c>
      <c r="E1183" s="88"/>
      <c r="F1183" s="89"/>
      <c r="G1183" s="4" t="str">
        <f t="shared" si="21"/>
        <v/>
      </c>
      <c r="X1183" s="56" t="str">
        <f t="shared" si="23"/>
        <v/>
      </c>
      <c r="Y1183" s="56"/>
    </row>
    <row r="1184" spans="1:25" x14ac:dyDescent="0.25">
      <c r="A1184" s="47"/>
      <c r="B1184" s="97" t="s">
        <v>2271</v>
      </c>
      <c r="C1184" s="41"/>
      <c r="D1184" s="42"/>
      <c r="E1184" s="42"/>
      <c r="F1184" s="43"/>
      <c r="X1184" s="56" t="str">
        <f t="shared" si="23"/>
        <v/>
      </c>
      <c r="Y1184" s="56"/>
    </row>
    <row r="1185" spans="1:25" x14ac:dyDescent="0.25">
      <c r="A1185" s="47"/>
      <c r="B1185" s="19" t="s">
        <v>2272</v>
      </c>
      <c r="C1185" s="41">
        <f>SUM(C1186:C1209)</f>
        <v>0</v>
      </c>
      <c r="D1185" s="42"/>
      <c r="E1185" s="42"/>
      <c r="F1185" s="43"/>
      <c r="X1185" s="56" t="str">
        <f t="shared" si="23"/>
        <v/>
      </c>
      <c r="Y1185" s="56"/>
    </row>
    <row r="1186" spans="1:25" ht="24" x14ac:dyDescent="0.25">
      <c r="A1186" s="23" t="s">
        <v>2273</v>
      </c>
      <c r="B1186" s="28" t="s">
        <v>4674</v>
      </c>
      <c r="C1186" s="25"/>
      <c r="D1186" s="26"/>
      <c r="E1186" s="26"/>
      <c r="F1186" s="27"/>
      <c r="X1186" s="56" t="str">
        <f t="shared" si="23"/>
        <v/>
      </c>
      <c r="Y1186" s="56"/>
    </row>
    <row r="1187" spans="1:25" ht="24" x14ac:dyDescent="0.25">
      <c r="A1187" s="23" t="s">
        <v>2275</v>
      </c>
      <c r="B1187" s="28" t="s">
        <v>4675</v>
      </c>
      <c r="C1187" s="25"/>
      <c r="D1187" s="26"/>
      <c r="E1187" s="26"/>
      <c r="F1187" s="27"/>
      <c r="X1187" s="56" t="str">
        <f t="shared" si="23"/>
        <v/>
      </c>
      <c r="Y1187" s="56"/>
    </row>
    <row r="1188" spans="1:25" ht="35.25" x14ac:dyDescent="0.25">
      <c r="A1188" s="23" t="s">
        <v>2277</v>
      </c>
      <c r="B1188" s="28" t="s">
        <v>4676</v>
      </c>
      <c r="C1188" s="25"/>
      <c r="D1188" s="26"/>
      <c r="E1188" s="26"/>
      <c r="F1188" s="27"/>
      <c r="X1188" s="56" t="str">
        <f t="shared" si="23"/>
        <v/>
      </c>
      <c r="Y1188" s="56"/>
    </row>
    <row r="1189" spans="1:25" x14ac:dyDescent="0.25">
      <c r="A1189" s="23" t="s">
        <v>2279</v>
      </c>
      <c r="B1189" s="24" t="s">
        <v>2280</v>
      </c>
      <c r="C1189" s="25"/>
      <c r="D1189" s="26"/>
      <c r="E1189" s="26"/>
      <c r="F1189" s="27"/>
      <c r="X1189" s="56" t="str">
        <f t="shared" si="23"/>
        <v/>
      </c>
      <c r="Y1189" s="56"/>
    </row>
    <row r="1190" spans="1:25" x14ac:dyDescent="0.25">
      <c r="A1190" s="23" t="s">
        <v>2281</v>
      </c>
      <c r="B1190" s="24" t="s">
        <v>2282</v>
      </c>
      <c r="C1190" s="25"/>
      <c r="D1190" s="26"/>
      <c r="E1190" s="26"/>
      <c r="F1190" s="27"/>
      <c r="X1190" s="56" t="str">
        <f t="shared" si="23"/>
        <v/>
      </c>
      <c r="Y1190" s="56"/>
    </row>
    <row r="1191" spans="1:25" ht="24" x14ac:dyDescent="0.25">
      <c r="A1191" s="23" t="s">
        <v>2283</v>
      </c>
      <c r="B1191" s="28" t="s">
        <v>4677</v>
      </c>
      <c r="C1191" s="25"/>
      <c r="D1191" s="26"/>
      <c r="E1191" s="26"/>
      <c r="F1191" s="27"/>
      <c r="X1191" s="56" t="str">
        <f t="shared" si="23"/>
        <v/>
      </c>
      <c r="Y1191" s="56"/>
    </row>
    <row r="1192" spans="1:25" x14ac:dyDescent="0.25">
      <c r="A1192" s="23" t="s">
        <v>2285</v>
      </c>
      <c r="B1192" s="24" t="s">
        <v>2286</v>
      </c>
      <c r="C1192" s="25"/>
      <c r="D1192" s="26"/>
      <c r="E1192" s="26"/>
      <c r="F1192" s="27"/>
      <c r="X1192" s="56" t="str">
        <f t="shared" si="23"/>
        <v/>
      </c>
      <c r="Y1192" s="56"/>
    </row>
    <row r="1193" spans="1:25" x14ac:dyDescent="0.25">
      <c r="A1193" s="23" t="s">
        <v>2287</v>
      </c>
      <c r="B1193" s="24" t="s">
        <v>2288</v>
      </c>
      <c r="C1193" s="25"/>
      <c r="D1193" s="26"/>
      <c r="E1193" s="26"/>
      <c r="F1193" s="27"/>
      <c r="X1193" s="56" t="str">
        <f t="shared" si="23"/>
        <v/>
      </c>
      <c r="Y1193" s="56"/>
    </row>
    <row r="1194" spans="1:25" x14ac:dyDescent="0.25">
      <c r="A1194" s="23" t="s">
        <v>2289</v>
      </c>
      <c r="B1194" s="24" t="s">
        <v>2290</v>
      </c>
      <c r="C1194" s="25"/>
      <c r="D1194" s="26"/>
      <c r="E1194" s="26"/>
      <c r="F1194" s="27"/>
      <c r="X1194" s="56" t="str">
        <f t="shared" si="23"/>
        <v/>
      </c>
      <c r="Y1194" s="56"/>
    </row>
    <row r="1195" spans="1:25" ht="24" x14ac:dyDescent="0.25">
      <c r="A1195" s="23" t="s">
        <v>2291</v>
      </c>
      <c r="B1195" s="28" t="s">
        <v>4678</v>
      </c>
      <c r="C1195" s="25"/>
      <c r="D1195" s="26"/>
      <c r="E1195" s="26"/>
      <c r="F1195" s="27"/>
      <c r="X1195" s="56"/>
      <c r="Y1195" s="56"/>
    </row>
    <row r="1196" spans="1:25" ht="24" x14ac:dyDescent="0.25">
      <c r="A1196" s="23" t="s">
        <v>2293</v>
      </c>
      <c r="B1196" s="28" t="s">
        <v>4679</v>
      </c>
      <c r="C1196" s="25"/>
      <c r="D1196" s="26"/>
      <c r="E1196" s="26"/>
      <c r="F1196" s="27"/>
      <c r="X1196" s="56"/>
      <c r="Y1196" s="56"/>
    </row>
    <row r="1197" spans="1:25" ht="24" x14ac:dyDescent="0.25">
      <c r="A1197" s="23" t="s">
        <v>2295</v>
      </c>
      <c r="B1197" s="28" t="s">
        <v>4680</v>
      </c>
      <c r="C1197" s="25"/>
      <c r="D1197" s="26"/>
      <c r="E1197" s="26"/>
      <c r="F1197" s="27"/>
      <c r="X1197" s="56"/>
      <c r="Y1197" s="56"/>
    </row>
    <row r="1198" spans="1:25" x14ac:dyDescent="0.25">
      <c r="A1198" s="23" t="s">
        <v>2297</v>
      </c>
      <c r="B1198" s="24" t="s">
        <v>2298</v>
      </c>
      <c r="C1198" s="25"/>
      <c r="D1198" s="26"/>
      <c r="E1198" s="26"/>
      <c r="F1198" s="27"/>
      <c r="X1198" s="56"/>
      <c r="Y1198" s="56"/>
    </row>
    <row r="1199" spans="1:25" x14ac:dyDescent="0.25">
      <c r="A1199" s="23" t="s">
        <v>2299</v>
      </c>
      <c r="B1199" s="24" t="s">
        <v>2300</v>
      </c>
      <c r="C1199" s="25"/>
      <c r="D1199" s="26"/>
      <c r="E1199" s="26"/>
      <c r="F1199" s="27"/>
      <c r="X1199" s="56"/>
      <c r="Y1199" s="56"/>
    </row>
    <row r="1200" spans="1:25" ht="24" x14ac:dyDescent="0.25">
      <c r="A1200" s="23" t="s">
        <v>2301</v>
      </c>
      <c r="B1200" s="28" t="s">
        <v>4681</v>
      </c>
      <c r="C1200" s="25"/>
      <c r="D1200" s="26"/>
      <c r="E1200" s="26"/>
      <c r="F1200" s="27"/>
      <c r="X1200" s="56"/>
      <c r="Y1200" s="56"/>
    </row>
    <row r="1201" spans="1:25" ht="24" x14ac:dyDescent="0.25">
      <c r="A1201" s="23" t="s">
        <v>2303</v>
      </c>
      <c r="B1201" s="28" t="s">
        <v>4682</v>
      </c>
      <c r="C1201" s="25"/>
      <c r="D1201" s="26"/>
      <c r="E1201" s="26"/>
      <c r="F1201" s="27"/>
      <c r="X1201" s="56"/>
      <c r="Y1201" s="56"/>
    </row>
    <row r="1202" spans="1:25" ht="24" x14ac:dyDescent="0.25">
      <c r="A1202" s="23" t="s">
        <v>2305</v>
      </c>
      <c r="B1202" s="28" t="s">
        <v>4683</v>
      </c>
      <c r="C1202" s="25"/>
      <c r="D1202" s="26"/>
      <c r="E1202" s="26"/>
      <c r="F1202" s="27"/>
      <c r="X1202" s="56"/>
      <c r="Y1202" s="56"/>
    </row>
    <row r="1203" spans="1:25" x14ac:dyDescent="0.25">
      <c r="A1203" s="23" t="s">
        <v>2307</v>
      </c>
      <c r="B1203" s="28" t="s">
        <v>4684</v>
      </c>
      <c r="C1203" s="25"/>
      <c r="D1203" s="26"/>
      <c r="E1203" s="26"/>
      <c r="F1203" s="27"/>
      <c r="X1203" s="56"/>
      <c r="Y1203" s="56"/>
    </row>
    <row r="1204" spans="1:25" ht="24" x14ac:dyDescent="0.25">
      <c r="A1204" s="23" t="s">
        <v>2309</v>
      </c>
      <c r="B1204" s="28" t="s">
        <v>4685</v>
      </c>
      <c r="C1204" s="25"/>
      <c r="D1204" s="26"/>
      <c r="E1204" s="26"/>
      <c r="F1204" s="27"/>
      <c r="X1204" s="56"/>
      <c r="Y1204" s="56"/>
    </row>
    <row r="1205" spans="1:25" x14ac:dyDescent="0.25">
      <c r="A1205" s="23" t="s">
        <v>2311</v>
      </c>
      <c r="B1205" s="24" t="s">
        <v>2312</v>
      </c>
      <c r="C1205" s="25"/>
      <c r="D1205" s="26"/>
      <c r="E1205" s="26"/>
      <c r="F1205" s="27"/>
      <c r="X1205" s="56"/>
      <c r="Y1205" s="56"/>
    </row>
    <row r="1206" spans="1:25" x14ac:dyDescent="0.25">
      <c r="A1206" s="23" t="s">
        <v>2313</v>
      </c>
      <c r="B1206" s="24" t="s">
        <v>2314</v>
      </c>
      <c r="C1206" s="25"/>
      <c r="D1206" s="26"/>
      <c r="E1206" s="26"/>
      <c r="F1206" s="27"/>
      <c r="X1206" s="56"/>
      <c r="Y1206" s="56"/>
    </row>
    <row r="1207" spans="1:25" x14ac:dyDescent="0.25">
      <c r="A1207" s="23" t="s">
        <v>2315</v>
      </c>
      <c r="B1207" s="24" t="s">
        <v>2316</v>
      </c>
      <c r="C1207" s="25"/>
      <c r="D1207" s="26"/>
      <c r="E1207" s="26"/>
      <c r="F1207" s="27"/>
      <c r="X1207" s="56"/>
      <c r="Y1207" s="56"/>
    </row>
    <row r="1208" spans="1:25" x14ac:dyDescent="0.25">
      <c r="A1208" s="23" t="s">
        <v>2317</v>
      </c>
      <c r="B1208" s="28" t="s">
        <v>4686</v>
      </c>
      <c r="C1208" s="25"/>
      <c r="D1208" s="26"/>
      <c r="E1208" s="26"/>
      <c r="F1208" s="27"/>
      <c r="X1208" s="56"/>
      <c r="Y1208" s="56"/>
    </row>
    <row r="1209" spans="1:25" ht="24" x14ac:dyDescent="0.25">
      <c r="A1209" s="23" t="s">
        <v>2319</v>
      </c>
      <c r="B1209" s="29" t="s">
        <v>4687</v>
      </c>
      <c r="C1209" s="25"/>
      <c r="D1209" s="26"/>
      <c r="E1209" s="26"/>
      <c r="F1209" s="27"/>
      <c r="X1209" s="56"/>
      <c r="Y1209" s="56"/>
    </row>
    <row r="1210" spans="1:25" x14ac:dyDescent="0.25">
      <c r="A1210" s="47"/>
      <c r="B1210" s="19" t="s">
        <v>2321</v>
      </c>
      <c r="C1210" s="41">
        <f>SUM(C1211:C1275)</f>
        <v>0</v>
      </c>
      <c r="D1210" s="93">
        <f>SUM(D1211:D1275)</f>
        <v>0</v>
      </c>
      <c r="E1210" s="93">
        <f>SUM(E1211:E1275)</f>
        <v>0</v>
      </c>
      <c r="F1210" s="69">
        <f>SUM(F1211:F1275)</f>
        <v>0</v>
      </c>
      <c r="G1210" s="4" t="str">
        <f t="shared" ref="G1210:G1273" si="24">IF(D1210&gt;C1210,"CMA ES MAYOR QUE TOTAL ACTIVIDADES","")</f>
        <v/>
      </c>
      <c r="X1210" s="56"/>
      <c r="Y1210" s="56"/>
    </row>
    <row r="1211" spans="1:25" ht="24" x14ac:dyDescent="0.25">
      <c r="A1211" s="23" t="s">
        <v>2322</v>
      </c>
      <c r="B1211" s="28" t="s">
        <v>4688</v>
      </c>
      <c r="C1211" s="25"/>
      <c r="D1211" s="87">
        <f t="shared" ref="D1211:D1274" si="25">+E1211+F1211</f>
        <v>0</v>
      </c>
      <c r="E1211" s="88"/>
      <c r="F1211" s="89"/>
      <c r="G1211" s="4" t="str">
        <f t="shared" si="24"/>
        <v/>
      </c>
      <c r="X1211" s="56"/>
      <c r="Y1211" s="56"/>
    </row>
    <row r="1212" spans="1:25" x14ac:dyDescent="0.25">
      <c r="A1212" s="23" t="s">
        <v>2324</v>
      </c>
      <c r="B1212" s="24" t="s">
        <v>2325</v>
      </c>
      <c r="C1212" s="25"/>
      <c r="D1212" s="87">
        <f t="shared" si="25"/>
        <v>0</v>
      </c>
      <c r="E1212" s="88"/>
      <c r="F1212" s="89"/>
      <c r="G1212" s="4" t="str">
        <f t="shared" si="24"/>
        <v/>
      </c>
      <c r="X1212" s="56"/>
      <c r="Y1212" s="56"/>
    </row>
    <row r="1213" spans="1:25" x14ac:dyDescent="0.25">
      <c r="A1213" s="23" t="s">
        <v>2326</v>
      </c>
      <c r="B1213" s="24" t="s">
        <v>2327</v>
      </c>
      <c r="C1213" s="25"/>
      <c r="D1213" s="87">
        <f t="shared" si="25"/>
        <v>0</v>
      </c>
      <c r="E1213" s="88"/>
      <c r="F1213" s="89"/>
      <c r="G1213" s="4" t="str">
        <f t="shared" si="24"/>
        <v/>
      </c>
      <c r="X1213" s="56" t="str">
        <f t="shared" ref="X1213:X1276" si="26">IF(D1213&gt;C1213,1,"")</f>
        <v/>
      </c>
      <c r="Y1213" s="56"/>
    </row>
    <row r="1214" spans="1:25" x14ac:dyDescent="0.25">
      <c r="A1214" s="23" t="s">
        <v>2328</v>
      </c>
      <c r="B1214" s="24" t="s">
        <v>2329</v>
      </c>
      <c r="C1214" s="25"/>
      <c r="D1214" s="87">
        <f t="shared" si="25"/>
        <v>0</v>
      </c>
      <c r="E1214" s="88"/>
      <c r="F1214" s="89"/>
      <c r="G1214" s="4" t="str">
        <f t="shared" si="24"/>
        <v/>
      </c>
      <c r="X1214" s="56" t="str">
        <f t="shared" si="26"/>
        <v/>
      </c>
      <c r="Y1214" s="56"/>
    </row>
    <row r="1215" spans="1:25" ht="24" x14ac:dyDescent="0.25">
      <c r="A1215" s="23" t="s">
        <v>2330</v>
      </c>
      <c r="B1215" s="28" t="s">
        <v>4689</v>
      </c>
      <c r="C1215" s="25"/>
      <c r="D1215" s="87">
        <f t="shared" si="25"/>
        <v>0</v>
      </c>
      <c r="E1215" s="88"/>
      <c r="F1215" s="89"/>
      <c r="G1215" s="4" t="str">
        <f t="shared" si="24"/>
        <v/>
      </c>
      <c r="X1215" s="56" t="str">
        <f t="shared" si="26"/>
        <v/>
      </c>
      <c r="Y1215" s="56"/>
    </row>
    <row r="1216" spans="1:25" ht="24" x14ac:dyDescent="0.25">
      <c r="A1216" s="23" t="s">
        <v>2332</v>
      </c>
      <c r="B1216" s="28" t="s">
        <v>4690</v>
      </c>
      <c r="C1216" s="25"/>
      <c r="D1216" s="87">
        <f t="shared" si="25"/>
        <v>0</v>
      </c>
      <c r="E1216" s="88"/>
      <c r="F1216" s="89"/>
      <c r="G1216" s="4" t="str">
        <f t="shared" si="24"/>
        <v/>
      </c>
      <c r="X1216" s="56" t="str">
        <f t="shared" si="26"/>
        <v/>
      </c>
      <c r="Y1216" s="56"/>
    </row>
    <row r="1217" spans="1:25" x14ac:dyDescent="0.25">
      <c r="A1217" s="23" t="s">
        <v>2334</v>
      </c>
      <c r="B1217" s="24" t="s">
        <v>2335</v>
      </c>
      <c r="C1217" s="25"/>
      <c r="D1217" s="87">
        <f t="shared" si="25"/>
        <v>0</v>
      </c>
      <c r="E1217" s="88"/>
      <c r="F1217" s="89"/>
      <c r="G1217" s="4" t="str">
        <f t="shared" si="24"/>
        <v/>
      </c>
      <c r="X1217" s="56" t="str">
        <f t="shared" si="26"/>
        <v/>
      </c>
      <c r="Y1217" s="56"/>
    </row>
    <row r="1218" spans="1:25" x14ac:dyDescent="0.25">
      <c r="A1218" s="23" t="s">
        <v>2336</v>
      </c>
      <c r="B1218" s="24" t="s">
        <v>2337</v>
      </c>
      <c r="C1218" s="25"/>
      <c r="D1218" s="87">
        <f t="shared" si="25"/>
        <v>0</v>
      </c>
      <c r="E1218" s="88"/>
      <c r="F1218" s="89"/>
      <c r="G1218" s="4" t="str">
        <f t="shared" si="24"/>
        <v/>
      </c>
      <c r="X1218" s="56" t="str">
        <f t="shared" si="26"/>
        <v/>
      </c>
      <c r="Y1218" s="56"/>
    </row>
    <row r="1219" spans="1:25" x14ac:dyDescent="0.25">
      <c r="A1219" s="23" t="s">
        <v>2338</v>
      </c>
      <c r="B1219" s="24" t="s">
        <v>2339</v>
      </c>
      <c r="C1219" s="25"/>
      <c r="D1219" s="87">
        <f t="shared" si="25"/>
        <v>0</v>
      </c>
      <c r="E1219" s="88"/>
      <c r="F1219" s="89"/>
      <c r="G1219" s="4" t="str">
        <f t="shared" si="24"/>
        <v/>
      </c>
      <c r="X1219" s="56" t="str">
        <f t="shared" si="26"/>
        <v/>
      </c>
      <c r="Y1219" s="56"/>
    </row>
    <row r="1220" spans="1:25" x14ac:dyDescent="0.25">
      <c r="A1220" s="23" t="s">
        <v>2340</v>
      </c>
      <c r="B1220" s="24" t="s">
        <v>2341</v>
      </c>
      <c r="C1220" s="25"/>
      <c r="D1220" s="87">
        <f t="shared" si="25"/>
        <v>0</v>
      </c>
      <c r="E1220" s="88"/>
      <c r="F1220" s="89"/>
      <c r="G1220" s="4" t="str">
        <f t="shared" si="24"/>
        <v/>
      </c>
      <c r="X1220" s="56" t="str">
        <f t="shared" si="26"/>
        <v/>
      </c>
      <c r="Y1220" s="56"/>
    </row>
    <row r="1221" spans="1:25" x14ac:dyDescent="0.25">
      <c r="A1221" s="23" t="s">
        <v>2342</v>
      </c>
      <c r="B1221" s="24" t="s">
        <v>2343</v>
      </c>
      <c r="C1221" s="25"/>
      <c r="D1221" s="87">
        <f t="shared" si="25"/>
        <v>0</v>
      </c>
      <c r="E1221" s="88"/>
      <c r="F1221" s="89"/>
      <c r="G1221" s="4" t="str">
        <f t="shared" si="24"/>
        <v/>
      </c>
      <c r="X1221" s="56" t="str">
        <f t="shared" si="26"/>
        <v/>
      </c>
      <c r="Y1221" s="56"/>
    </row>
    <row r="1222" spans="1:25" x14ac:dyDescent="0.25">
      <c r="A1222" s="23" t="s">
        <v>2344</v>
      </c>
      <c r="B1222" s="24" t="s">
        <v>2345</v>
      </c>
      <c r="C1222" s="25"/>
      <c r="D1222" s="87">
        <f t="shared" si="25"/>
        <v>0</v>
      </c>
      <c r="E1222" s="88"/>
      <c r="F1222" s="89"/>
      <c r="G1222" s="4" t="str">
        <f t="shared" si="24"/>
        <v/>
      </c>
      <c r="X1222" s="56" t="str">
        <f t="shared" si="26"/>
        <v/>
      </c>
      <c r="Y1222" s="56"/>
    </row>
    <row r="1223" spans="1:25" x14ac:dyDescent="0.25">
      <c r="A1223" s="23" t="s">
        <v>2346</v>
      </c>
      <c r="B1223" s="24" t="s">
        <v>2347</v>
      </c>
      <c r="C1223" s="25"/>
      <c r="D1223" s="87">
        <f t="shared" si="25"/>
        <v>0</v>
      </c>
      <c r="E1223" s="88"/>
      <c r="F1223" s="89"/>
      <c r="G1223" s="4" t="str">
        <f t="shared" si="24"/>
        <v/>
      </c>
      <c r="X1223" s="56" t="str">
        <f t="shared" si="26"/>
        <v/>
      </c>
      <c r="Y1223" s="56"/>
    </row>
    <row r="1224" spans="1:25" ht="24" x14ac:dyDescent="0.25">
      <c r="A1224" s="23" t="s">
        <v>2348</v>
      </c>
      <c r="B1224" s="28" t="s">
        <v>4691</v>
      </c>
      <c r="C1224" s="25"/>
      <c r="D1224" s="87">
        <f t="shared" si="25"/>
        <v>0</v>
      </c>
      <c r="E1224" s="88"/>
      <c r="F1224" s="89"/>
      <c r="G1224" s="4" t="str">
        <f t="shared" si="24"/>
        <v/>
      </c>
      <c r="X1224" s="56" t="str">
        <f t="shared" si="26"/>
        <v/>
      </c>
      <c r="Y1224" s="56"/>
    </row>
    <row r="1225" spans="1:25" ht="24" x14ac:dyDescent="0.25">
      <c r="A1225" s="23" t="s">
        <v>2350</v>
      </c>
      <c r="B1225" s="28" t="s">
        <v>4692</v>
      </c>
      <c r="C1225" s="25"/>
      <c r="D1225" s="87">
        <f t="shared" si="25"/>
        <v>0</v>
      </c>
      <c r="E1225" s="88"/>
      <c r="F1225" s="89"/>
      <c r="G1225" s="4" t="str">
        <f t="shared" si="24"/>
        <v/>
      </c>
      <c r="X1225" s="56" t="str">
        <f t="shared" si="26"/>
        <v/>
      </c>
      <c r="Y1225" s="56"/>
    </row>
    <row r="1226" spans="1:25" x14ac:dyDescent="0.25">
      <c r="A1226" s="23" t="s">
        <v>2352</v>
      </c>
      <c r="B1226" s="24" t="s">
        <v>2353</v>
      </c>
      <c r="C1226" s="25"/>
      <c r="D1226" s="87">
        <f t="shared" si="25"/>
        <v>0</v>
      </c>
      <c r="E1226" s="88"/>
      <c r="F1226" s="89"/>
      <c r="G1226" s="4" t="str">
        <f t="shared" si="24"/>
        <v/>
      </c>
      <c r="X1226" s="56" t="str">
        <f t="shared" si="26"/>
        <v/>
      </c>
      <c r="Y1226" s="56"/>
    </row>
    <row r="1227" spans="1:25" x14ac:dyDescent="0.25">
      <c r="A1227" s="23" t="s">
        <v>2354</v>
      </c>
      <c r="B1227" s="24" t="s">
        <v>2355</v>
      </c>
      <c r="C1227" s="25"/>
      <c r="D1227" s="87">
        <f t="shared" si="25"/>
        <v>0</v>
      </c>
      <c r="E1227" s="88"/>
      <c r="F1227" s="89"/>
      <c r="G1227" s="4" t="str">
        <f t="shared" si="24"/>
        <v/>
      </c>
      <c r="X1227" s="56" t="str">
        <f t="shared" si="26"/>
        <v/>
      </c>
      <c r="Y1227" s="56"/>
    </row>
    <row r="1228" spans="1:25" x14ac:dyDescent="0.25">
      <c r="A1228" s="23" t="s">
        <v>2356</v>
      </c>
      <c r="B1228" s="24" t="s">
        <v>2357</v>
      </c>
      <c r="C1228" s="25"/>
      <c r="D1228" s="87">
        <f t="shared" si="25"/>
        <v>0</v>
      </c>
      <c r="E1228" s="88"/>
      <c r="F1228" s="89"/>
      <c r="G1228" s="4" t="str">
        <f t="shared" si="24"/>
        <v/>
      </c>
      <c r="X1228" s="56" t="str">
        <f t="shared" si="26"/>
        <v/>
      </c>
      <c r="Y1228" s="56"/>
    </row>
    <row r="1229" spans="1:25" x14ac:dyDescent="0.25">
      <c r="A1229" s="23" t="s">
        <v>2358</v>
      </c>
      <c r="B1229" s="24" t="s">
        <v>2359</v>
      </c>
      <c r="C1229" s="25"/>
      <c r="D1229" s="87">
        <f t="shared" si="25"/>
        <v>0</v>
      </c>
      <c r="E1229" s="88"/>
      <c r="F1229" s="89"/>
      <c r="G1229" s="4" t="str">
        <f t="shared" si="24"/>
        <v/>
      </c>
      <c r="X1229" s="56" t="str">
        <f t="shared" si="26"/>
        <v/>
      </c>
      <c r="Y1229" s="56"/>
    </row>
    <row r="1230" spans="1:25" ht="24" x14ac:dyDescent="0.25">
      <c r="A1230" s="23" t="s">
        <v>2360</v>
      </c>
      <c r="B1230" s="28" t="s">
        <v>4693</v>
      </c>
      <c r="C1230" s="25"/>
      <c r="D1230" s="87">
        <f t="shared" si="25"/>
        <v>0</v>
      </c>
      <c r="E1230" s="88"/>
      <c r="F1230" s="89"/>
      <c r="G1230" s="4" t="str">
        <f t="shared" si="24"/>
        <v/>
      </c>
      <c r="X1230" s="56" t="str">
        <f t="shared" si="26"/>
        <v/>
      </c>
      <c r="Y1230" s="56"/>
    </row>
    <row r="1231" spans="1:25" x14ac:dyDescent="0.25">
      <c r="A1231" s="23" t="s">
        <v>2362</v>
      </c>
      <c r="B1231" s="24" t="s">
        <v>2363</v>
      </c>
      <c r="C1231" s="25"/>
      <c r="D1231" s="87">
        <f t="shared" si="25"/>
        <v>0</v>
      </c>
      <c r="E1231" s="88"/>
      <c r="F1231" s="89"/>
      <c r="G1231" s="4" t="str">
        <f t="shared" si="24"/>
        <v/>
      </c>
      <c r="X1231" s="56" t="str">
        <f t="shared" si="26"/>
        <v/>
      </c>
      <c r="Y1231" s="56"/>
    </row>
    <row r="1232" spans="1:25" x14ac:dyDescent="0.25">
      <c r="A1232" s="23" t="s">
        <v>2364</v>
      </c>
      <c r="B1232" s="24" t="s">
        <v>2365</v>
      </c>
      <c r="C1232" s="25"/>
      <c r="D1232" s="87">
        <f t="shared" si="25"/>
        <v>0</v>
      </c>
      <c r="E1232" s="88"/>
      <c r="F1232" s="89"/>
      <c r="G1232" s="4" t="str">
        <f t="shared" si="24"/>
        <v/>
      </c>
      <c r="X1232" s="56" t="str">
        <f t="shared" si="26"/>
        <v/>
      </c>
      <c r="Y1232" s="56"/>
    </row>
    <row r="1233" spans="1:25" x14ac:dyDescent="0.25">
      <c r="A1233" s="23" t="s">
        <v>2366</v>
      </c>
      <c r="B1233" s="24" t="s">
        <v>2367</v>
      </c>
      <c r="C1233" s="25"/>
      <c r="D1233" s="87">
        <f t="shared" si="25"/>
        <v>0</v>
      </c>
      <c r="E1233" s="88"/>
      <c r="F1233" s="89"/>
      <c r="G1233" s="4" t="str">
        <f t="shared" si="24"/>
        <v/>
      </c>
      <c r="X1233" s="56" t="str">
        <f t="shared" si="26"/>
        <v/>
      </c>
      <c r="Y1233" s="56"/>
    </row>
    <row r="1234" spans="1:25" x14ac:dyDescent="0.25">
      <c r="A1234" s="23" t="s">
        <v>2368</v>
      </c>
      <c r="B1234" s="24" t="s">
        <v>2369</v>
      </c>
      <c r="C1234" s="25"/>
      <c r="D1234" s="87">
        <f t="shared" si="25"/>
        <v>0</v>
      </c>
      <c r="E1234" s="88"/>
      <c r="F1234" s="89"/>
      <c r="G1234" s="4" t="str">
        <f t="shared" si="24"/>
        <v/>
      </c>
      <c r="X1234" s="56" t="str">
        <f t="shared" si="26"/>
        <v/>
      </c>
      <c r="Y1234" s="56"/>
    </row>
    <row r="1235" spans="1:25" x14ac:dyDescent="0.25">
      <c r="A1235" s="23" t="s">
        <v>2370</v>
      </c>
      <c r="B1235" s="24" t="s">
        <v>2371</v>
      </c>
      <c r="C1235" s="25"/>
      <c r="D1235" s="87">
        <f t="shared" si="25"/>
        <v>0</v>
      </c>
      <c r="E1235" s="88"/>
      <c r="F1235" s="89"/>
      <c r="G1235" s="4" t="str">
        <f t="shared" si="24"/>
        <v/>
      </c>
      <c r="X1235" s="56" t="str">
        <f t="shared" si="26"/>
        <v/>
      </c>
      <c r="Y1235" s="56"/>
    </row>
    <row r="1236" spans="1:25" x14ac:dyDescent="0.25">
      <c r="A1236" s="23" t="s">
        <v>2372</v>
      </c>
      <c r="B1236" s="24" t="s">
        <v>2373</v>
      </c>
      <c r="C1236" s="25"/>
      <c r="D1236" s="87">
        <f t="shared" si="25"/>
        <v>0</v>
      </c>
      <c r="E1236" s="88"/>
      <c r="F1236" s="89"/>
      <c r="G1236" s="4" t="str">
        <f t="shared" si="24"/>
        <v/>
      </c>
      <c r="X1236" s="56" t="str">
        <f t="shared" si="26"/>
        <v/>
      </c>
      <c r="Y1236" s="56"/>
    </row>
    <row r="1237" spans="1:25" ht="24" x14ac:dyDescent="0.25">
      <c r="A1237" s="23" t="s">
        <v>2374</v>
      </c>
      <c r="B1237" s="28" t="s">
        <v>4694</v>
      </c>
      <c r="C1237" s="25"/>
      <c r="D1237" s="87">
        <f t="shared" si="25"/>
        <v>0</v>
      </c>
      <c r="E1237" s="88"/>
      <c r="F1237" s="89"/>
      <c r="G1237" s="4" t="str">
        <f t="shared" si="24"/>
        <v/>
      </c>
      <c r="X1237" s="56" t="str">
        <f t="shared" si="26"/>
        <v/>
      </c>
      <c r="Y1237" s="56"/>
    </row>
    <row r="1238" spans="1:25" x14ac:dyDescent="0.25">
      <c r="A1238" s="23" t="s">
        <v>2376</v>
      </c>
      <c r="B1238" s="24" t="s">
        <v>2377</v>
      </c>
      <c r="C1238" s="25"/>
      <c r="D1238" s="87">
        <f t="shared" si="25"/>
        <v>0</v>
      </c>
      <c r="E1238" s="88"/>
      <c r="F1238" s="89"/>
      <c r="G1238" s="4" t="str">
        <f t="shared" si="24"/>
        <v/>
      </c>
      <c r="X1238" s="56" t="str">
        <f t="shared" si="26"/>
        <v/>
      </c>
      <c r="Y1238" s="56"/>
    </row>
    <row r="1239" spans="1:25" ht="24" x14ac:dyDescent="0.25">
      <c r="A1239" s="23" t="s">
        <v>2378</v>
      </c>
      <c r="B1239" s="28" t="s">
        <v>4695</v>
      </c>
      <c r="C1239" s="25"/>
      <c r="D1239" s="87">
        <f t="shared" si="25"/>
        <v>0</v>
      </c>
      <c r="E1239" s="88"/>
      <c r="F1239" s="89"/>
      <c r="G1239" s="4" t="str">
        <f t="shared" si="24"/>
        <v/>
      </c>
      <c r="X1239" s="56" t="str">
        <f t="shared" si="26"/>
        <v/>
      </c>
      <c r="Y1239" s="56"/>
    </row>
    <row r="1240" spans="1:25" x14ac:dyDescent="0.25">
      <c r="A1240" s="23" t="s">
        <v>2380</v>
      </c>
      <c r="B1240" s="24" t="s">
        <v>2381</v>
      </c>
      <c r="C1240" s="25"/>
      <c r="D1240" s="87">
        <f t="shared" si="25"/>
        <v>0</v>
      </c>
      <c r="E1240" s="88"/>
      <c r="F1240" s="89"/>
      <c r="G1240" s="4" t="str">
        <f t="shared" si="24"/>
        <v/>
      </c>
      <c r="X1240" s="56" t="str">
        <f t="shared" si="26"/>
        <v/>
      </c>
      <c r="Y1240" s="56"/>
    </row>
    <row r="1241" spans="1:25" x14ac:dyDescent="0.25">
      <c r="A1241" s="23" t="s">
        <v>2382</v>
      </c>
      <c r="B1241" s="24" t="s">
        <v>2383</v>
      </c>
      <c r="C1241" s="25"/>
      <c r="D1241" s="87">
        <f t="shared" si="25"/>
        <v>0</v>
      </c>
      <c r="E1241" s="88"/>
      <c r="F1241" s="89"/>
      <c r="G1241" s="4" t="str">
        <f t="shared" si="24"/>
        <v/>
      </c>
      <c r="X1241" s="56" t="str">
        <f t="shared" si="26"/>
        <v/>
      </c>
      <c r="Y1241" s="56"/>
    </row>
    <row r="1242" spans="1:25" x14ac:dyDescent="0.25">
      <c r="A1242" s="23" t="s">
        <v>2384</v>
      </c>
      <c r="B1242" s="24" t="s">
        <v>2385</v>
      </c>
      <c r="C1242" s="25"/>
      <c r="D1242" s="87">
        <f t="shared" si="25"/>
        <v>0</v>
      </c>
      <c r="E1242" s="88"/>
      <c r="F1242" s="89"/>
      <c r="G1242" s="4" t="str">
        <f t="shared" si="24"/>
        <v/>
      </c>
      <c r="X1242" s="56" t="str">
        <f t="shared" si="26"/>
        <v/>
      </c>
      <c r="Y1242" s="56"/>
    </row>
    <row r="1243" spans="1:25" x14ac:dyDescent="0.25">
      <c r="A1243" s="23" t="s">
        <v>2386</v>
      </c>
      <c r="B1243" s="24" t="s">
        <v>2387</v>
      </c>
      <c r="C1243" s="25"/>
      <c r="D1243" s="87">
        <f t="shared" si="25"/>
        <v>0</v>
      </c>
      <c r="E1243" s="88"/>
      <c r="F1243" s="89"/>
      <c r="G1243" s="4" t="str">
        <f t="shared" si="24"/>
        <v/>
      </c>
      <c r="X1243" s="56" t="str">
        <f t="shared" si="26"/>
        <v/>
      </c>
      <c r="Y1243" s="56"/>
    </row>
    <row r="1244" spans="1:25" x14ac:dyDescent="0.25">
      <c r="A1244" s="23" t="s">
        <v>2388</v>
      </c>
      <c r="B1244" s="24" t="s">
        <v>2389</v>
      </c>
      <c r="C1244" s="25"/>
      <c r="D1244" s="87">
        <f t="shared" si="25"/>
        <v>0</v>
      </c>
      <c r="E1244" s="88"/>
      <c r="F1244" s="89"/>
      <c r="G1244" s="4" t="str">
        <f t="shared" si="24"/>
        <v/>
      </c>
      <c r="X1244" s="56" t="str">
        <f t="shared" si="26"/>
        <v/>
      </c>
      <c r="Y1244" s="56"/>
    </row>
    <row r="1245" spans="1:25" ht="24" x14ac:dyDescent="0.25">
      <c r="A1245" s="23" t="s">
        <v>2390</v>
      </c>
      <c r="B1245" s="28" t="s">
        <v>4696</v>
      </c>
      <c r="C1245" s="25"/>
      <c r="D1245" s="87">
        <f t="shared" si="25"/>
        <v>0</v>
      </c>
      <c r="E1245" s="88"/>
      <c r="F1245" s="89"/>
      <c r="G1245" s="4" t="str">
        <f t="shared" si="24"/>
        <v/>
      </c>
      <c r="X1245" s="56" t="str">
        <f t="shared" si="26"/>
        <v/>
      </c>
      <c r="Y1245" s="56"/>
    </row>
    <row r="1246" spans="1:25" x14ac:dyDescent="0.25">
      <c r="A1246" s="23" t="s">
        <v>2392</v>
      </c>
      <c r="B1246" s="24" t="s">
        <v>2393</v>
      </c>
      <c r="C1246" s="25"/>
      <c r="D1246" s="87">
        <f t="shared" si="25"/>
        <v>0</v>
      </c>
      <c r="E1246" s="88"/>
      <c r="F1246" s="89"/>
      <c r="G1246" s="4" t="str">
        <f t="shared" si="24"/>
        <v/>
      </c>
      <c r="X1246" s="56" t="str">
        <f t="shared" si="26"/>
        <v/>
      </c>
      <c r="Y1246" s="56"/>
    </row>
    <row r="1247" spans="1:25" x14ac:dyDescent="0.25">
      <c r="A1247" s="23" t="s">
        <v>2394</v>
      </c>
      <c r="B1247" s="24" t="s">
        <v>2395</v>
      </c>
      <c r="C1247" s="25"/>
      <c r="D1247" s="87">
        <f t="shared" si="25"/>
        <v>0</v>
      </c>
      <c r="E1247" s="88"/>
      <c r="F1247" s="89"/>
      <c r="G1247" s="4" t="str">
        <f t="shared" si="24"/>
        <v/>
      </c>
      <c r="X1247" s="56" t="str">
        <f t="shared" si="26"/>
        <v/>
      </c>
      <c r="Y1247" s="56"/>
    </row>
    <row r="1248" spans="1:25" x14ac:dyDescent="0.25">
      <c r="A1248" s="23" t="s">
        <v>2396</v>
      </c>
      <c r="B1248" s="24" t="s">
        <v>2397</v>
      </c>
      <c r="C1248" s="25"/>
      <c r="D1248" s="87">
        <f t="shared" si="25"/>
        <v>0</v>
      </c>
      <c r="E1248" s="88"/>
      <c r="F1248" s="89"/>
      <c r="G1248" s="4" t="str">
        <f t="shared" si="24"/>
        <v/>
      </c>
      <c r="X1248" s="56" t="str">
        <f t="shared" si="26"/>
        <v/>
      </c>
      <c r="Y1248" s="56"/>
    </row>
    <row r="1249" spans="1:25" x14ac:dyDescent="0.25">
      <c r="A1249" s="23" t="s">
        <v>2398</v>
      </c>
      <c r="B1249" s="24" t="s">
        <v>2399</v>
      </c>
      <c r="C1249" s="25"/>
      <c r="D1249" s="87">
        <f t="shared" si="25"/>
        <v>0</v>
      </c>
      <c r="E1249" s="88"/>
      <c r="F1249" s="89"/>
      <c r="G1249" s="4" t="str">
        <f t="shared" si="24"/>
        <v/>
      </c>
      <c r="X1249" s="56" t="str">
        <f t="shared" si="26"/>
        <v/>
      </c>
      <c r="Y1249" s="56"/>
    </row>
    <row r="1250" spans="1:25" x14ac:dyDescent="0.25">
      <c r="A1250" s="23" t="s">
        <v>2400</v>
      </c>
      <c r="B1250" s="24" t="s">
        <v>2401</v>
      </c>
      <c r="C1250" s="25"/>
      <c r="D1250" s="87">
        <f t="shared" si="25"/>
        <v>0</v>
      </c>
      <c r="E1250" s="88"/>
      <c r="F1250" s="89"/>
      <c r="G1250" s="4" t="str">
        <f t="shared" si="24"/>
        <v/>
      </c>
      <c r="X1250" s="56" t="str">
        <f t="shared" si="26"/>
        <v/>
      </c>
      <c r="Y1250" s="56"/>
    </row>
    <row r="1251" spans="1:25" x14ac:dyDescent="0.25">
      <c r="A1251" s="23" t="s">
        <v>2402</v>
      </c>
      <c r="B1251" s="24" t="s">
        <v>2403</v>
      </c>
      <c r="C1251" s="25"/>
      <c r="D1251" s="87">
        <f t="shared" si="25"/>
        <v>0</v>
      </c>
      <c r="E1251" s="88"/>
      <c r="F1251" s="89"/>
      <c r="G1251" s="4" t="str">
        <f t="shared" si="24"/>
        <v/>
      </c>
      <c r="X1251" s="56" t="str">
        <f t="shared" si="26"/>
        <v/>
      </c>
      <c r="Y1251" s="56"/>
    </row>
    <row r="1252" spans="1:25" x14ac:dyDescent="0.25">
      <c r="A1252" s="23" t="s">
        <v>2404</v>
      </c>
      <c r="B1252" s="24" t="s">
        <v>2405</v>
      </c>
      <c r="C1252" s="25"/>
      <c r="D1252" s="87">
        <f t="shared" si="25"/>
        <v>0</v>
      </c>
      <c r="E1252" s="88"/>
      <c r="F1252" s="89"/>
      <c r="G1252" s="4" t="str">
        <f t="shared" si="24"/>
        <v/>
      </c>
      <c r="X1252" s="56" t="str">
        <f t="shared" si="26"/>
        <v/>
      </c>
      <c r="Y1252" s="56"/>
    </row>
    <row r="1253" spans="1:25" x14ac:dyDescent="0.25">
      <c r="A1253" s="23" t="s">
        <v>2406</v>
      </c>
      <c r="B1253" s="24" t="s">
        <v>2407</v>
      </c>
      <c r="C1253" s="25"/>
      <c r="D1253" s="87">
        <f t="shared" si="25"/>
        <v>0</v>
      </c>
      <c r="E1253" s="88"/>
      <c r="F1253" s="89"/>
      <c r="G1253" s="4" t="str">
        <f t="shared" si="24"/>
        <v/>
      </c>
      <c r="X1253" s="56" t="str">
        <f t="shared" si="26"/>
        <v/>
      </c>
      <c r="Y1253" s="56"/>
    </row>
    <row r="1254" spans="1:25" x14ac:dyDescent="0.25">
      <c r="A1254" s="23" t="s">
        <v>2408</v>
      </c>
      <c r="B1254" s="24" t="s">
        <v>2409</v>
      </c>
      <c r="C1254" s="25"/>
      <c r="D1254" s="87">
        <f t="shared" si="25"/>
        <v>0</v>
      </c>
      <c r="E1254" s="88"/>
      <c r="F1254" s="89"/>
      <c r="G1254" s="4" t="str">
        <f t="shared" si="24"/>
        <v/>
      </c>
      <c r="X1254" s="56" t="str">
        <f t="shared" si="26"/>
        <v/>
      </c>
      <c r="Y1254" s="56"/>
    </row>
    <row r="1255" spans="1:25" x14ac:dyDescent="0.25">
      <c r="A1255" s="23" t="s">
        <v>2410</v>
      </c>
      <c r="B1255" s="24" t="s">
        <v>2395</v>
      </c>
      <c r="C1255" s="25"/>
      <c r="D1255" s="87">
        <f t="shared" si="25"/>
        <v>0</v>
      </c>
      <c r="E1255" s="88"/>
      <c r="F1255" s="89"/>
      <c r="G1255" s="4" t="str">
        <f t="shared" si="24"/>
        <v/>
      </c>
      <c r="X1255" s="56" t="str">
        <f t="shared" si="26"/>
        <v/>
      </c>
      <c r="Y1255" s="56"/>
    </row>
    <row r="1256" spans="1:25" x14ac:dyDescent="0.25">
      <c r="A1256" s="23" t="s">
        <v>2412</v>
      </c>
      <c r="B1256" s="24" t="s">
        <v>4697</v>
      </c>
      <c r="C1256" s="25"/>
      <c r="D1256" s="87">
        <f t="shared" si="25"/>
        <v>0</v>
      </c>
      <c r="E1256" s="88"/>
      <c r="F1256" s="89"/>
      <c r="G1256" s="4" t="str">
        <f t="shared" si="24"/>
        <v/>
      </c>
      <c r="X1256" s="56" t="str">
        <f t="shared" si="26"/>
        <v/>
      </c>
      <c r="Y1256" s="56"/>
    </row>
    <row r="1257" spans="1:25" ht="24" x14ac:dyDescent="0.25">
      <c r="A1257" s="23" t="s">
        <v>2414</v>
      </c>
      <c r="B1257" s="28" t="s">
        <v>4698</v>
      </c>
      <c r="C1257" s="25"/>
      <c r="D1257" s="87">
        <f t="shared" si="25"/>
        <v>0</v>
      </c>
      <c r="E1257" s="88"/>
      <c r="F1257" s="89"/>
      <c r="G1257" s="4" t="str">
        <f t="shared" si="24"/>
        <v/>
      </c>
      <c r="X1257" s="56" t="str">
        <f t="shared" si="26"/>
        <v/>
      </c>
      <c r="Y1257" s="56"/>
    </row>
    <row r="1258" spans="1:25" ht="24" x14ac:dyDescent="0.25">
      <c r="A1258" s="23" t="s">
        <v>2416</v>
      </c>
      <c r="B1258" s="28" t="s">
        <v>4699</v>
      </c>
      <c r="C1258" s="25"/>
      <c r="D1258" s="87">
        <f t="shared" si="25"/>
        <v>0</v>
      </c>
      <c r="E1258" s="88"/>
      <c r="F1258" s="89"/>
      <c r="G1258" s="4" t="str">
        <f t="shared" si="24"/>
        <v/>
      </c>
      <c r="X1258" s="56" t="str">
        <f t="shared" si="26"/>
        <v/>
      </c>
      <c r="Y1258" s="56"/>
    </row>
    <row r="1259" spans="1:25" x14ac:dyDescent="0.25">
      <c r="A1259" s="23" t="s">
        <v>2418</v>
      </c>
      <c r="B1259" s="24" t="s">
        <v>2419</v>
      </c>
      <c r="C1259" s="25"/>
      <c r="D1259" s="87">
        <f t="shared" si="25"/>
        <v>0</v>
      </c>
      <c r="E1259" s="88"/>
      <c r="F1259" s="89"/>
      <c r="G1259" s="4" t="str">
        <f t="shared" si="24"/>
        <v/>
      </c>
      <c r="X1259" s="56" t="str">
        <f t="shared" si="26"/>
        <v/>
      </c>
      <c r="Y1259" s="56"/>
    </row>
    <row r="1260" spans="1:25" x14ac:dyDescent="0.25">
      <c r="A1260" s="23" t="s">
        <v>2420</v>
      </c>
      <c r="B1260" s="24" t="s">
        <v>2421</v>
      </c>
      <c r="C1260" s="25"/>
      <c r="D1260" s="87">
        <f t="shared" si="25"/>
        <v>0</v>
      </c>
      <c r="E1260" s="88"/>
      <c r="F1260" s="89"/>
      <c r="G1260" s="4" t="str">
        <f t="shared" si="24"/>
        <v/>
      </c>
      <c r="X1260" s="56" t="str">
        <f t="shared" si="26"/>
        <v/>
      </c>
      <c r="Y1260" s="56"/>
    </row>
    <row r="1261" spans="1:25" x14ac:dyDescent="0.25">
      <c r="A1261" s="23" t="s">
        <v>2422</v>
      </c>
      <c r="B1261" s="24" t="s">
        <v>2423</v>
      </c>
      <c r="C1261" s="25"/>
      <c r="D1261" s="87">
        <f t="shared" si="25"/>
        <v>0</v>
      </c>
      <c r="E1261" s="88"/>
      <c r="F1261" s="89"/>
      <c r="G1261" s="4" t="str">
        <f t="shared" si="24"/>
        <v/>
      </c>
      <c r="X1261" s="56" t="str">
        <f t="shared" si="26"/>
        <v/>
      </c>
      <c r="Y1261" s="56"/>
    </row>
    <row r="1262" spans="1:25" x14ac:dyDescent="0.25">
      <c r="A1262" s="23" t="s">
        <v>2424</v>
      </c>
      <c r="B1262" s="24" t="s">
        <v>2425</v>
      </c>
      <c r="C1262" s="25"/>
      <c r="D1262" s="87">
        <f t="shared" si="25"/>
        <v>0</v>
      </c>
      <c r="E1262" s="88"/>
      <c r="F1262" s="89"/>
      <c r="G1262" s="4" t="str">
        <f t="shared" si="24"/>
        <v/>
      </c>
      <c r="X1262" s="56" t="str">
        <f t="shared" si="26"/>
        <v/>
      </c>
      <c r="Y1262" s="56"/>
    </row>
    <row r="1263" spans="1:25" x14ac:dyDescent="0.25">
      <c r="A1263" s="23" t="s">
        <v>2426</v>
      </c>
      <c r="B1263" s="24" t="s">
        <v>2427</v>
      </c>
      <c r="C1263" s="25"/>
      <c r="D1263" s="87">
        <f t="shared" si="25"/>
        <v>0</v>
      </c>
      <c r="E1263" s="88"/>
      <c r="F1263" s="89"/>
      <c r="G1263" s="4" t="str">
        <f t="shared" si="24"/>
        <v/>
      </c>
      <c r="X1263" s="56" t="str">
        <f t="shared" si="26"/>
        <v/>
      </c>
      <c r="Y1263" s="56"/>
    </row>
    <row r="1264" spans="1:25" ht="24" x14ac:dyDescent="0.25">
      <c r="A1264" s="23" t="s">
        <v>2428</v>
      </c>
      <c r="B1264" s="28" t="s">
        <v>4700</v>
      </c>
      <c r="C1264" s="25"/>
      <c r="D1264" s="87">
        <f t="shared" si="25"/>
        <v>0</v>
      </c>
      <c r="E1264" s="88"/>
      <c r="F1264" s="89"/>
      <c r="G1264" s="4" t="str">
        <f t="shared" si="24"/>
        <v/>
      </c>
      <c r="X1264" s="56" t="str">
        <f t="shared" si="26"/>
        <v/>
      </c>
      <c r="Y1264" s="56"/>
    </row>
    <row r="1265" spans="1:25" ht="24" x14ac:dyDescent="0.25">
      <c r="A1265" s="23" t="s">
        <v>2430</v>
      </c>
      <c r="B1265" s="94" t="s">
        <v>4701</v>
      </c>
      <c r="C1265" s="25"/>
      <c r="D1265" s="87">
        <f t="shared" si="25"/>
        <v>0</v>
      </c>
      <c r="E1265" s="88"/>
      <c r="F1265" s="89"/>
      <c r="G1265" s="4" t="str">
        <f t="shared" si="24"/>
        <v/>
      </c>
      <c r="X1265" s="56" t="str">
        <f t="shared" si="26"/>
        <v/>
      </c>
      <c r="Y1265" s="56"/>
    </row>
    <row r="1266" spans="1:25" x14ac:dyDescent="0.25">
      <c r="A1266" s="23" t="s">
        <v>2432</v>
      </c>
      <c r="B1266" s="24" t="s">
        <v>2433</v>
      </c>
      <c r="C1266" s="25"/>
      <c r="D1266" s="87">
        <f t="shared" si="25"/>
        <v>0</v>
      </c>
      <c r="E1266" s="88"/>
      <c r="F1266" s="89"/>
      <c r="G1266" s="4" t="str">
        <f t="shared" si="24"/>
        <v/>
      </c>
      <c r="X1266" s="56" t="str">
        <f t="shared" si="26"/>
        <v/>
      </c>
      <c r="Y1266" s="56"/>
    </row>
    <row r="1267" spans="1:25" x14ac:dyDescent="0.25">
      <c r="A1267" s="23" t="s">
        <v>2434</v>
      </c>
      <c r="B1267" s="24" t="s">
        <v>2435</v>
      </c>
      <c r="C1267" s="25"/>
      <c r="D1267" s="87">
        <f t="shared" si="25"/>
        <v>0</v>
      </c>
      <c r="E1267" s="88"/>
      <c r="F1267" s="89"/>
      <c r="G1267" s="4" t="str">
        <f t="shared" si="24"/>
        <v/>
      </c>
      <c r="X1267" s="56" t="str">
        <f t="shared" si="26"/>
        <v/>
      </c>
      <c r="Y1267" s="56"/>
    </row>
    <row r="1268" spans="1:25" x14ac:dyDescent="0.25">
      <c r="A1268" s="23" t="s">
        <v>2436</v>
      </c>
      <c r="B1268" s="24" t="s">
        <v>2437</v>
      </c>
      <c r="C1268" s="25"/>
      <c r="D1268" s="87">
        <f t="shared" si="25"/>
        <v>0</v>
      </c>
      <c r="E1268" s="88"/>
      <c r="F1268" s="89"/>
      <c r="G1268" s="4" t="str">
        <f t="shared" si="24"/>
        <v/>
      </c>
      <c r="X1268" s="56" t="str">
        <f t="shared" si="26"/>
        <v/>
      </c>
      <c r="Y1268" s="56"/>
    </row>
    <row r="1269" spans="1:25" x14ac:dyDescent="0.25">
      <c r="A1269" s="23" t="s">
        <v>2438</v>
      </c>
      <c r="B1269" s="24" t="s">
        <v>2439</v>
      </c>
      <c r="C1269" s="25"/>
      <c r="D1269" s="87">
        <f t="shared" si="25"/>
        <v>0</v>
      </c>
      <c r="E1269" s="88"/>
      <c r="F1269" s="89"/>
      <c r="G1269" s="4" t="str">
        <f t="shared" si="24"/>
        <v/>
      </c>
      <c r="X1269" s="56" t="str">
        <f t="shared" si="26"/>
        <v/>
      </c>
      <c r="Y1269" s="56"/>
    </row>
    <row r="1270" spans="1:25" x14ac:dyDescent="0.25">
      <c r="A1270" s="23" t="s">
        <v>2440</v>
      </c>
      <c r="B1270" s="24" t="s">
        <v>2441</v>
      </c>
      <c r="C1270" s="25"/>
      <c r="D1270" s="87">
        <f t="shared" si="25"/>
        <v>0</v>
      </c>
      <c r="E1270" s="88"/>
      <c r="F1270" s="89"/>
      <c r="G1270" s="4" t="str">
        <f t="shared" si="24"/>
        <v/>
      </c>
      <c r="X1270" s="56" t="str">
        <f t="shared" si="26"/>
        <v/>
      </c>
      <c r="Y1270" s="56"/>
    </row>
    <row r="1271" spans="1:25" x14ac:dyDescent="0.25">
      <c r="A1271" s="23" t="s">
        <v>2442</v>
      </c>
      <c r="B1271" s="24" t="s">
        <v>2443</v>
      </c>
      <c r="C1271" s="25"/>
      <c r="D1271" s="87">
        <f t="shared" si="25"/>
        <v>0</v>
      </c>
      <c r="E1271" s="88"/>
      <c r="F1271" s="89"/>
      <c r="G1271" s="4" t="str">
        <f t="shared" si="24"/>
        <v/>
      </c>
      <c r="X1271" s="56" t="str">
        <f t="shared" si="26"/>
        <v/>
      </c>
      <c r="Y1271" s="56"/>
    </row>
    <row r="1272" spans="1:25" x14ac:dyDescent="0.25">
      <c r="A1272" s="23" t="s">
        <v>2444</v>
      </c>
      <c r="B1272" s="24" t="s">
        <v>2445</v>
      </c>
      <c r="C1272" s="25"/>
      <c r="D1272" s="87">
        <f t="shared" si="25"/>
        <v>0</v>
      </c>
      <c r="E1272" s="88"/>
      <c r="F1272" s="89"/>
      <c r="G1272" s="4" t="str">
        <f t="shared" si="24"/>
        <v/>
      </c>
      <c r="X1272" s="56" t="str">
        <f t="shared" si="26"/>
        <v/>
      </c>
      <c r="Y1272" s="56"/>
    </row>
    <row r="1273" spans="1:25" ht="46.5" x14ac:dyDescent="0.25">
      <c r="A1273" s="23" t="s">
        <v>2446</v>
      </c>
      <c r="B1273" s="94" t="s">
        <v>4702</v>
      </c>
      <c r="C1273" s="25"/>
      <c r="D1273" s="87">
        <f t="shared" si="25"/>
        <v>0</v>
      </c>
      <c r="E1273" s="88"/>
      <c r="F1273" s="89"/>
      <c r="G1273" s="4" t="str">
        <f t="shared" si="24"/>
        <v/>
      </c>
      <c r="X1273" s="56" t="str">
        <f t="shared" si="26"/>
        <v/>
      </c>
      <c r="Y1273" s="56"/>
    </row>
    <row r="1274" spans="1:25" ht="35.25" x14ac:dyDescent="0.25">
      <c r="A1274" s="23" t="s">
        <v>2448</v>
      </c>
      <c r="B1274" s="94" t="s">
        <v>4703</v>
      </c>
      <c r="C1274" s="25"/>
      <c r="D1274" s="87">
        <f t="shared" si="25"/>
        <v>0</v>
      </c>
      <c r="E1274" s="88"/>
      <c r="F1274" s="89"/>
      <c r="G1274" s="4" t="str">
        <f t="shared" ref="G1274:G1337" si="27">IF(D1274&gt;C1274,"CMA ES MAYOR QUE TOTAL ACTIVIDADES","")</f>
        <v/>
      </c>
      <c r="X1274" s="56" t="str">
        <f t="shared" si="26"/>
        <v/>
      </c>
      <c r="Y1274" s="56"/>
    </row>
    <row r="1275" spans="1:25" ht="24" x14ac:dyDescent="0.25">
      <c r="A1275" s="23" t="s">
        <v>2450</v>
      </c>
      <c r="B1275" s="101" t="s">
        <v>4704</v>
      </c>
      <c r="C1275" s="25"/>
      <c r="D1275" s="87">
        <f t="shared" ref="D1275:D1338" si="28">+E1275+F1275</f>
        <v>0</v>
      </c>
      <c r="E1275" s="88"/>
      <c r="F1275" s="89"/>
      <c r="G1275" s="4" t="str">
        <f t="shared" si="27"/>
        <v/>
      </c>
      <c r="X1275" s="56" t="str">
        <f t="shared" si="26"/>
        <v/>
      </c>
      <c r="Y1275" s="56"/>
    </row>
    <row r="1276" spans="1:25" x14ac:dyDescent="0.25">
      <c r="A1276" s="23"/>
      <c r="B1276" s="46" t="s">
        <v>2452</v>
      </c>
      <c r="C1276" s="41">
        <f>SUM(C1277:C1340)</f>
        <v>0</v>
      </c>
      <c r="D1276" s="93">
        <f>SUM(D1277:D1340)</f>
        <v>0</v>
      </c>
      <c r="E1276" s="93">
        <f>SUM(E1277:E1340)</f>
        <v>0</v>
      </c>
      <c r="F1276" s="69">
        <f>SUM(F1277:F1340)</f>
        <v>0</v>
      </c>
      <c r="G1276" s="4" t="str">
        <f t="shared" si="27"/>
        <v/>
      </c>
      <c r="X1276" s="56" t="str">
        <f t="shared" si="26"/>
        <v/>
      </c>
      <c r="Y1276" s="56"/>
    </row>
    <row r="1277" spans="1:25" x14ac:dyDescent="0.25">
      <c r="A1277" s="23" t="s">
        <v>2453</v>
      </c>
      <c r="B1277" s="24" t="s">
        <v>2454</v>
      </c>
      <c r="C1277" s="25"/>
      <c r="D1277" s="87">
        <f t="shared" si="28"/>
        <v>0</v>
      </c>
      <c r="E1277" s="88"/>
      <c r="F1277" s="89"/>
      <c r="G1277" s="4" t="str">
        <f t="shared" si="27"/>
        <v/>
      </c>
      <c r="X1277" s="56" t="str">
        <f t="shared" ref="X1277:X1340" si="29">IF(D1277&gt;C1277,1,"")</f>
        <v/>
      </c>
      <c r="Y1277" s="56"/>
    </row>
    <row r="1278" spans="1:25" ht="24" x14ac:dyDescent="0.25">
      <c r="A1278" s="23" t="s">
        <v>2455</v>
      </c>
      <c r="B1278" s="28" t="s">
        <v>4705</v>
      </c>
      <c r="C1278" s="25"/>
      <c r="D1278" s="87">
        <f t="shared" si="28"/>
        <v>0</v>
      </c>
      <c r="E1278" s="88"/>
      <c r="F1278" s="89"/>
      <c r="G1278" s="4" t="str">
        <f t="shared" si="27"/>
        <v/>
      </c>
      <c r="X1278" s="56" t="str">
        <f t="shared" si="29"/>
        <v/>
      </c>
      <c r="Y1278" s="56"/>
    </row>
    <row r="1279" spans="1:25" x14ac:dyDescent="0.25">
      <c r="A1279" s="23" t="s">
        <v>2457</v>
      </c>
      <c r="B1279" s="24" t="s">
        <v>2458</v>
      </c>
      <c r="C1279" s="25"/>
      <c r="D1279" s="87">
        <f t="shared" si="28"/>
        <v>0</v>
      </c>
      <c r="E1279" s="88"/>
      <c r="F1279" s="89"/>
      <c r="G1279" s="4" t="str">
        <f t="shared" si="27"/>
        <v/>
      </c>
      <c r="X1279" s="56" t="str">
        <f t="shared" si="29"/>
        <v/>
      </c>
      <c r="Y1279" s="56"/>
    </row>
    <row r="1280" spans="1:25" x14ac:dyDescent="0.25">
      <c r="A1280" s="23" t="s">
        <v>2459</v>
      </c>
      <c r="B1280" s="24" t="s">
        <v>2460</v>
      </c>
      <c r="C1280" s="25"/>
      <c r="D1280" s="87">
        <f t="shared" si="28"/>
        <v>0</v>
      </c>
      <c r="E1280" s="88"/>
      <c r="F1280" s="89"/>
      <c r="G1280" s="4" t="str">
        <f t="shared" si="27"/>
        <v/>
      </c>
      <c r="X1280" s="56" t="str">
        <f t="shared" si="29"/>
        <v/>
      </c>
      <c r="Y1280" s="56"/>
    </row>
    <row r="1281" spans="1:25" ht="24" x14ac:dyDescent="0.25">
      <c r="A1281" s="23" t="s">
        <v>2461</v>
      </c>
      <c r="B1281" s="28" t="s">
        <v>4706</v>
      </c>
      <c r="C1281" s="25"/>
      <c r="D1281" s="87">
        <f t="shared" si="28"/>
        <v>0</v>
      </c>
      <c r="E1281" s="88"/>
      <c r="F1281" s="89"/>
      <c r="G1281" s="4" t="str">
        <f t="shared" si="27"/>
        <v/>
      </c>
      <c r="X1281" s="56" t="str">
        <f t="shared" si="29"/>
        <v/>
      </c>
      <c r="Y1281" s="56"/>
    </row>
    <row r="1282" spans="1:25" ht="24" x14ac:dyDescent="0.25">
      <c r="A1282" s="23" t="s">
        <v>2463</v>
      </c>
      <c r="B1282" s="28" t="s">
        <v>4707</v>
      </c>
      <c r="C1282" s="25"/>
      <c r="D1282" s="87">
        <f t="shared" si="28"/>
        <v>0</v>
      </c>
      <c r="E1282" s="88"/>
      <c r="F1282" s="89"/>
      <c r="G1282" s="4" t="str">
        <f t="shared" si="27"/>
        <v/>
      </c>
      <c r="X1282" s="56" t="str">
        <f t="shared" si="29"/>
        <v/>
      </c>
      <c r="Y1282" s="56"/>
    </row>
    <row r="1283" spans="1:25" ht="24" x14ac:dyDescent="0.25">
      <c r="A1283" s="23" t="s">
        <v>2465</v>
      </c>
      <c r="B1283" s="28" t="s">
        <v>4708</v>
      </c>
      <c r="C1283" s="25"/>
      <c r="D1283" s="87">
        <f t="shared" si="28"/>
        <v>0</v>
      </c>
      <c r="E1283" s="88"/>
      <c r="F1283" s="89"/>
      <c r="G1283" s="4" t="str">
        <f t="shared" si="27"/>
        <v/>
      </c>
      <c r="X1283" s="56" t="str">
        <f t="shared" si="29"/>
        <v/>
      </c>
      <c r="Y1283" s="56"/>
    </row>
    <row r="1284" spans="1:25" x14ac:dyDescent="0.25">
      <c r="A1284" s="23" t="s">
        <v>2467</v>
      </c>
      <c r="B1284" s="24" t="s">
        <v>2468</v>
      </c>
      <c r="C1284" s="25"/>
      <c r="D1284" s="87">
        <f t="shared" si="28"/>
        <v>0</v>
      </c>
      <c r="E1284" s="88"/>
      <c r="F1284" s="89"/>
      <c r="G1284" s="4" t="str">
        <f t="shared" si="27"/>
        <v/>
      </c>
      <c r="X1284" s="56" t="str">
        <f t="shared" si="29"/>
        <v/>
      </c>
      <c r="Y1284" s="56"/>
    </row>
    <row r="1285" spans="1:25" x14ac:dyDescent="0.25">
      <c r="A1285" s="23" t="s">
        <v>2469</v>
      </c>
      <c r="B1285" s="24" t="s">
        <v>2470</v>
      </c>
      <c r="C1285" s="25"/>
      <c r="D1285" s="87">
        <f t="shared" si="28"/>
        <v>0</v>
      </c>
      <c r="E1285" s="88"/>
      <c r="F1285" s="89"/>
      <c r="G1285" s="4" t="str">
        <f t="shared" si="27"/>
        <v/>
      </c>
      <c r="X1285" s="56" t="str">
        <f t="shared" si="29"/>
        <v/>
      </c>
      <c r="Y1285" s="56"/>
    </row>
    <row r="1286" spans="1:25" x14ac:dyDescent="0.25">
      <c r="A1286" s="23" t="s">
        <v>2471</v>
      </c>
      <c r="B1286" s="24" t="s">
        <v>2472</v>
      </c>
      <c r="C1286" s="25"/>
      <c r="D1286" s="87">
        <f t="shared" si="28"/>
        <v>0</v>
      </c>
      <c r="E1286" s="88"/>
      <c r="F1286" s="89"/>
      <c r="G1286" s="4" t="str">
        <f t="shared" si="27"/>
        <v/>
      </c>
      <c r="X1286" s="56" t="str">
        <f t="shared" si="29"/>
        <v/>
      </c>
      <c r="Y1286" s="56"/>
    </row>
    <row r="1287" spans="1:25" x14ac:dyDescent="0.25">
      <c r="A1287" s="23" t="s">
        <v>2473</v>
      </c>
      <c r="B1287" s="24" t="s">
        <v>2474</v>
      </c>
      <c r="C1287" s="25"/>
      <c r="D1287" s="87">
        <f t="shared" si="28"/>
        <v>0</v>
      </c>
      <c r="E1287" s="88"/>
      <c r="F1287" s="89"/>
      <c r="G1287" s="4" t="str">
        <f t="shared" si="27"/>
        <v/>
      </c>
      <c r="X1287" s="56" t="str">
        <f t="shared" si="29"/>
        <v/>
      </c>
      <c r="Y1287" s="56"/>
    </row>
    <row r="1288" spans="1:25" x14ac:dyDescent="0.25">
      <c r="A1288" s="23" t="s">
        <v>2475</v>
      </c>
      <c r="B1288" s="24" t="s">
        <v>4709</v>
      </c>
      <c r="C1288" s="25"/>
      <c r="D1288" s="87">
        <f t="shared" si="28"/>
        <v>0</v>
      </c>
      <c r="E1288" s="88"/>
      <c r="F1288" s="89"/>
      <c r="G1288" s="4" t="str">
        <f t="shared" si="27"/>
        <v/>
      </c>
      <c r="X1288" s="56" t="str">
        <f t="shared" si="29"/>
        <v/>
      </c>
      <c r="Y1288" s="56"/>
    </row>
    <row r="1289" spans="1:25" x14ac:dyDescent="0.25">
      <c r="A1289" s="23" t="s">
        <v>2477</v>
      </c>
      <c r="B1289" s="24" t="s">
        <v>4710</v>
      </c>
      <c r="C1289" s="25"/>
      <c r="D1289" s="87">
        <f t="shared" si="28"/>
        <v>0</v>
      </c>
      <c r="E1289" s="88"/>
      <c r="F1289" s="89"/>
      <c r="G1289" s="4" t="str">
        <f t="shared" si="27"/>
        <v/>
      </c>
      <c r="X1289" s="56" t="str">
        <f t="shared" si="29"/>
        <v/>
      </c>
      <c r="Y1289" s="56"/>
    </row>
    <row r="1290" spans="1:25" x14ac:dyDescent="0.25">
      <c r="A1290" s="23" t="s">
        <v>2479</v>
      </c>
      <c r="B1290" s="24" t="s">
        <v>2480</v>
      </c>
      <c r="C1290" s="25"/>
      <c r="D1290" s="87">
        <f t="shared" si="28"/>
        <v>0</v>
      </c>
      <c r="E1290" s="88"/>
      <c r="F1290" s="89"/>
      <c r="G1290" s="4" t="str">
        <f t="shared" si="27"/>
        <v/>
      </c>
      <c r="X1290" s="56" t="str">
        <f t="shared" si="29"/>
        <v/>
      </c>
      <c r="Y1290" s="56"/>
    </row>
    <row r="1291" spans="1:25" x14ac:dyDescent="0.25">
      <c r="A1291" s="23" t="s">
        <v>2481</v>
      </c>
      <c r="B1291" s="24" t="s">
        <v>2482</v>
      </c>
      <c r="C1291" s="25"/>
      <c r="D1291" s="87">
        <f t="shared" si="28"/>
        <v>0</v>
      </c>
      <c r="E1291" s="88"/>
      <c r="F1291" s="89"/>
      <c r="G1291" s="4" t="str">
        <f t="shared" si="27"/>
        <v/>
      </c>
      <c r="X1291" s="56" t="str">
        <f t="shared" si="29"/>
        <v/>
      </c>
      <c r="Y1291" s="56"/>
    </row>
    <row r="1292" spans="1:25" x14ac:dyDescent="0.25">
      <c r="A1292" s="23" t="s">
        <v>2483</v>
      </c>
      <c r="B1292" s="24" t="s">
        <v>2484</v>
      </c>
      <c r="C1292" s="25"/>
      <c r="D1292" s="87">
        <f t="shared" si="28"/>
        <v>0</v>
      </c>
      <c r="E1292" s="88"/>
      <c r="F1292" s="89"/>
      <c r="G1292" s="4" t="str">
        <f t="shared" si="27"/>
        <v/>
      </c>
      <c r="X1292" s="56" t="str">
        <f t="shared" si="29"/>
        <v/>
      </c>
      <c r="Y1292" s="56"/>
    </row>
    <row r="1293" spans="1:25" ht="24" x14ac:dyDescent="0.25">
      <c r="A1293" s="23" t="s">
        <v>2485</v>
      </c>
      <c r="B1293" s="28" t="s">
        <v>4711</v>
      </c>
      <c r="C1293" s="25"/>
      <c r="D1293" s="87">
        <f t="shared" si="28"/>
        <v>0</v>
      </c>
      <c r="E1293" s="88"/>
      <c r="F1293" s="89"/>
      <c r="G1293" s="4" t="str">
        <f t="shared" si="27"/>
        <v/>
      </c>
      <c r="X1293" s="56" t="str">
        <f t="shared" si="29"/>
        <v/>
      </c>
      <c r="Y1293" s="56"/>
    </row>
    <row r="1294" spans="1:25" x14ac:dyDescent="0.25">
      <c r="A1294" s="23" t="s">
        <v>2487</v>
      </c>
      <c r="B1294" s="24" t="s">
        <v>2488</v>
      </c>
      <c r="C1294" s="25"/>
      <c r="D1294" s="87">
        <f t="shared" si="28"/>
        <v>0</v>
      </c>
      <c r="E1294" s="88"/>
      <c r="F1294" s="89"/>
      <c r="G1294" s="4" t="str">
        <f t="shared" si="27"/>
        <v/>
      </c>
      <c r="X1294" s="56" t="str">
        <f t="shared" si="29"/>
        <v/>
      </c>
      <c r="Y1294" s="56"/>
    </row>
    <row r="1295" spans="1:25" x14ac:dyDescent="0.25">
      <c r="A1295" s="23" t="s">
        <v>2489</v>
      </c>
      <c r="B1295" s="24" t="s">
        <v>2490</v>
      </c>
      <c r="C1295" s="25"/>
      <c r="D1295" s="87">
        <f t="shared" si="28"/>
        <v>0</v>
      </c>
      <c r="E1295" s="88"/>
      <c r="F1295" s="89"/>
      <c r="G1295" s="4" t="str">
        <f t="shared" si="27"/>
        <v/>
      </c>
      <c r="X1295" s="56" t="str">
        <f t="shared" si="29"/>
        <v/>
      </c>
      <c r="Y1295" s="56"/>
    </row>
    <row r="1296" spans="1:25" x14ac:dyDescent="0.25">
      <c r="A1296" s="23" t="s">
        <v>2491</v>
      </c>
      <c r="B1296" s="24" t="s">
        <v>2492</v>
      </c>
      <c r="C1296" s="25"/>
      <c r="D1296" s="87">
        <f t="shared" si="28"/>
        <v>0</v>
      </c>
      <c r="E1296" s="88"/>
      <c r="F1296" s="89"/>
      <c r="G1296" s="4" t="str">
        <f t="shared" si="27"/>
        <v/>
      </c>
      <c r="X1296" s="56" t="str">
        <f t="shared" si="29"/>
        <v/>
      </c>
      <c r="Y1296" s="56"/>
    </row>
    <row r="1297" spans="1:25" ht="24" x14ac:dyDescent="0.25">
      <c r="A1297" s="23" t="s">
        <v>2493</v>
      </c>
      <c r="B1297" s="28" t="s">
        <v>4712</v>
      </c>
      <c r="C1297" s="25"/>
      <c r="D1297" s="87">
        <f t="shared" si="28"/>
        <v>0</v>
      </c>
      <c r="E1297" s="88"/>
      <c r="F1297" s="89"/>
      <c r="G1297" s="4" t="str">
        <f t="shared" si="27"/>
        <v/>
      </c>
      <c r="X1297" s="56" t="str">
        <f t="shared" si="29"/>
        <v/>
      </c>
      <c r="Y1297" s="56"/>
    </row>
    <row r="1298" spans="1:25" x14ac:dyDescent="0.25">
      <c r="A1298" s="23" t="s">
        <v>2495</v>
      </c>
      <c r="B1298" s="24" t="s">
        <v>2496</v>
      </c>
      <c r="C1298" s="25"/>
      <c r="D1298" s="87">
        <f t="shared" si="28"/>
        <v>0</v>
      </c>
      <c r="E1298" s="88"/>
      <c r="F1298" s="89"/>
      <c r="G1298" s="4" t="str">
        <f t="shared" si="27"/>
        <v/>
      </c>
      <c r="X1298" s="56" t="str">
        <f t="shared" si="29"/>
        <v/>
      </c>
      <c r="Y1298" s="56"/>
    </row>
    <row r="1299" spans="1:25" ht="24" x14ac:dyDescent="0.25">
      <c r="A1299" s="23" t="s">
        <v>2497</v>
      </c>
      <c r="B1299" s="28" t="s">
        <v>4713</v>
      </c>
      <c r="C1299" s="25"/>
      <c r="D1299" s="87">
        <f t="shared" si="28"/>
        <v>0</v>
      </c>
      <c r="E1299" s="88"/>
      <c r="F1299" s="89"/>
      <c r="G1299" s="4" t="str">
        <f t="shared" si="27"/>
        <v/>
      </c>
      <c r="X1299" s="56" t="str">
        <f t="shared" si="29"/>
        <v/>
      </c>
      <c r="Y1299" s="56"/>
    </row>
    <row r="1300" spans="1:25" x14ac:dyDescent="0.25">
      <c r="A1300" s="23" t="s">
        <v>2499</v>
      </c>
      <c r="B1300" s="24" t="s">
        <v>2500</v>
      </c>
      <c r="C1300" s="25"/>
      <c r="D1300" s="87">
        <f t="shared" si="28"/>
        <v>0</v>
      </c>
      <c r="E1300" s="88"/>
      <c r="F1300" s="89"/>
      <c r="G1300" s="4" t="str">
        <f t="shared" si="27"/>
        <v/>
      </c>
      <c r="X1300" s="56" t="str">
        <f t="shared" si="29"/>
        <v/>
      </c>
      <c r="Y1300" s="56"/>
    </row>
    <row r="1301" spans="1:25" x14ac:dyDescent="0.25">
      <c r="A1301" s="23" t="s">
        <v>2501</v>
      </c>
      <c r="B1301" s="24" t="s">
        <v>2502</v>
      </c>
      <c r="C1301" s="25"/>
      <c r="D1301" s="87">
        <f t="shared" si="28"/>
        <v>0</v>
      </c>
      <c r="E1301" s="88"/>
      <c r="F1301" s="89"/>
      <c r="G1301" s="4" t="str">
        <f t="shared" si="27"/>
        <v/>
      </c>
      <c r="X1301" s="56" t="str">
        <f t="shared" si="29"/>
        <v/>
      </c>
      <c r="Y1301" s="56"/>
    </row>
    <row r="1302" spans="1:25" x14ac:dyDescent="0.25">
      <c r="A1302" s="23" t="s">
        <v>2503</v>
      </c>
      <c r="B1302" s="24" t="s">
        <v>2504</v>
      </c>
      <c r="C1302" s="25"/>
      <c r="D1302" s="87">
        <f t="shared" si="28"/>
        <v>0</v>
      </c>
      <c r="E1302" s="88"/>
      <c r="F1302" s="89"/>
      <c r="G1302" s="4" t="str">
        <f t="shared" si="27"/>
        <v/>
      </c>
      <c r="X1302" s="56" t="str">
        <f t="shared" si="29"/>
        <v/>
      </c>
      <c r="Y1302" s="56"/>
    </row>
    <row r="1303" spans="1:25" x14ac:dyDescent="0.25">
      <c r="A1303" s="23" t="s">
        <v>2505</v>
      </c>
      <c r="B1303" s="24" t="s">
        <v>2506</v>
      </c>
      <c r="C1303" s="25"/>
      <c r="D1303" s="87">
        <f t="shared" si="28"/>
        <v>0</v>
      </c>
      <c r="E1303" s="88"/>
      <c r="F1303" s="89"/>
      <c r="G1303" s="4" t="str">
        <f t="shared" si="27"/>
        <v/>
      </c>
      <c r="X1303" s="56" t="str">
        <f t="shared" si="29"/>
        <v/>
      </c>
      <c r="Y1303" s="56"/>
    </row>
    <row r="1304" spans="1:25" x14ac:dyDescent="0.25">
      <c r="A1304" s="23" t="s">
        <v>2507</v>
      </c>
      <c r="B1304" s="24" t="s">
        <v>2508</v>
      </c>
      <c r="C1304" s="25"/>
      <c r="D1304" s="87">
        <f t="shared" si="28"/>
        <v>0</v>
      </c>
      <c r="E1304" s="88"/>
      <c r="F1304" s="89"/>
      <c r="G1304" s="4" t="str">
        <f t="shared" si="27"/>
        <v/>
      </c>
      <c r="X1304" s="56" t="str">
        <f t="shared" si="29"/>
        <v/>
      </c>
      <c r="Y1304" s="56"/>
    </row>
    <row r="1305" spans="1:25" x14ac:dyDescent="0.25">
      <c r="A1305" s="23" t="s">
        <v>2509</v>
      </c>
      <c r="B1305" s="24" t="s">
        <v>2510</v>
      </c>
      <c r="C1305" s="25"/>
      <c r="D1305" s="87">
        <f t="shared" si="28"/>
        <v>0</v>
      </c>
      <c r="E1305" s="88"/>
      <c r="F1305" s="89"/>
      <c r="G1305" s="4" t="str">
        <f t="shared" si="27"/>
        <v/>
      </c>
      <c r="X1305" s="56" t="str">
        <f t="shared" si="29"/>
        <v/>
      </c>
      <c r="Y1305" s="56"/>
    </row>
    <row r="1306" spans="1:25" ht="24" x14ac:dyDescent="0.25">
      <c r="A1306" s="23" t="s">
        <v>2511</v>
      </c>
      <c r="B1306" s="28" t="s">
        <v>4714</v>
      </c>
      <c r="C1306" s="25"/>
      <c r="D1306" s="87">
        <f t="shared" si="28"/>
        <v>0</v>
      </c>
      <c r="E1306" s="88"/>
      <c r="F1306" s="89"/>
      <c r="G1306" s="4" t="str">
        <f t="shared" si="27"/>
        <v/>
      </c>
      <c r="X1306" s="56" t="str">
        <f t="shared" si="29"/>
        <v/>
      </c>
      <c r="Y1306" s="56"/>
    </row>
    <row r="1307" spans="1:25" ht="24" x14ac:dyDescent="0.25">
      <c r="A1307" s="23" t="s">
        <v>2513</v>
      </c>
      <c r="B1307" s="28" t="s">
        <v>4715</v>
      </c>
      <c r="C1307" s="25"/>
      <c r="D1307" s="87">
        <f t="shared" si="28"/>
        <v>0</v>
      </c>
      <c r="E1307" s="88"/>
      <c r="F1307" s="89"/>
      <c r="G1307" s="4" t="str">
        <f t="shared" si="27"/>
        <v/>
      </c>
      <c r="X1307" s="56" t="str">
        <f t="shared" si="29"/>
        <v/>
      </c>
      <c r="Y1307" s="56"/>
    </row>
    <row r="1308" spans="1:25" ht="24" x14ac:dyDescent="0.25">
      <c r="A1308" s="23" t="s">
        <v>2515</v>
      </c>
      <c r="B1308" s="28" t="s">
        <v>4716</v>
      </c>
      <c r="C1308" s="25"/>
      <c r="D1308" s="87">
        <f t="shared" si="28"/>
        <v>0</v>
      </c>
      <c r="E1308" s="88"/>
      <c r="F1308" s="89"/>
      <c r="G1308" s="4" t="str">
        <f t="shared" si="27"/>
        <v/>
      </c>
      <c r="X1308" s="56" t="str">
        <f t="shared" si="29"/>
        <v/>
      </c>
      <c r="Y1308" s="56"/>
    </row>
    <row r="1309" spans="1:25" x14ac:dyDescent="0.25">
      <c r="A1309" s="23" t="s">
        <v>2517</v>
      </c>
      <c r="B1309" s="24" t="s">
        <v>2518</v>
      </c>
      <c r="C1309" s="25"/>
      <c r="D1309" s="87">
        <f t="shared" si="28"/>
        <v>0</v>
      </c>
      <c r="E1309" s="88"/>
      <c r="F1309" s="89"/>
      <c r="G1309" s="4" t="str">
        <f t="shared" si="27"/>
        <v/>
      </c>
      <c r="X1309" s="56" t="str">
        <f t="shared" si="29"/>
        <v/>
      </c>
      <c r="Y1309" s="56"/>
    </row>
    <row r="1310" spans="1:25" x14ac:dyDescent="0.25">
      <c r="A1310" s="23" t="s">
        <v>2519</v>
      </c>
      <c r="B1310" s="24" t="s">
        <v>2520</v>
      </c>
      <c r="C1310" s="25"/>
      <c r="D1310" s="87">
        <f t="shared" si="28"/>
        <v>0</v>
      </c>
      <c r="E1310" s="88"/>
      <c r="F1310" s="89"/>
      <c r="G1310" s="4" t="str">
        <f t="shared" si="27"/>
        <v/>
      </c>
      <c r="X1310" s="56" t="str">
        <f t="shared" si="29"/>
        <v/>
      </c>
      <c r="Y1310" s="56"/>
    </row>
    <row r="1311" spans="1:25" x14ac:dyDescent="0.25">
      <c r="A1311" s="23" t="s">
        <v>2521</v>
      </c>
      <c r="B1311" s="24" t="s">
        <v>2522</v>
      </c>
      <c r="C1311" s="25"/>
      <c r="D1311" s="87">
        <f t="shared" si="28"/>
        <v>0</v>
      </c>
      <c r="E1311" s="88"/>
      <c r="F1311" s="89"/>
      <c r="G1311" s="4" t="str">
        <f t="shared" si="27"/>
        <v/>
      </c>
      <c r="X1311" s="56" t="str">
        <f t="shared" si="29"/>
        <v/>
      </c>
      <c r="Y1311" s="56"/>
    </row>
    <row r="1312" spans="1:25" x14ac:dyDescent="0.25">
      <c r="A1312" s="23" t="s">
        <v>2523</v>
      </c>
      <c r="B1312" s="24" t="s">
        <v>2524</v>
      </c>
      <c r="C1312" s="25"/>
      <c r="D1312" s="87">
        <f t="shared" si="28"/>
        <v>0</v>
      </c>
      <c r="E1312" s="88"/>
      <c r="F1312" s="89"/>
      <c r="G1312" s="4" t="str">
        <f t="shared" si="27"/>
        <v/>
      </c>
      <c r="X1312" s="56" t="str">
        <f t="shared" si="29"/>
        <v/>
      </c>
      <c r="Y1312" s="56"/>
    </row>
    <row r="1313" spans="1:25" x14ac:dyDescent="0.25">
      <c r="A1313" s="23" t="s">
        <v>2525</v>
      </c>
      <c r="B1313" s="24" t="s">
        <v>2526</v>
      </c>
      <c r="C1313" s="25"/>
      <c r="D1313" s="87">
        <f t="shared" si="28"/>
        <v>0</v>
      </c>
      <c r="E1313" s="88"/>
      <c r="F1313" s="89"/>
      <c r="G1313" s="4" t="str">
        <f t="shared" si="27"/>
        <v/>
      </c>
      <c r="X1313" s="56" t="str">
        <f t="shared" si="29"/>
        <v/>
      </c>
      <c r="Y1313" s="56"/>
    </row>
    <row r="1314" spans="1:25" x14ac:dyDescent="0.25">
      <c r="A1314" s="23" t="s">
        <v>2527</v>
      </c>
      <c r="B1314" s="24" t="s">
        <v>2528</v>
      </c>
      <c r="C1314" s="25"/>
      <c r="D1314" s="87">
        <f t="shared" si="28"/>
        <v>0</v>
      </c>
      <c r="E1314" s="88"/>
      <c r="F1314" s="89"/>
      <c r="G1314" s="4" t="str">
        <f t="shared" si="27"/>
        <v/>
      </c>
      <c r="X1314" s="56" t="str">
        <f t="shared" si="29"/>
        <v/>
      </c>
      <c r="Y1314" s="56"/>
    </row>
    <row r="1315" spans="1:25" x14ac:dyDescent="0.25">
      <c r="A1315" s="23" t="s">
        <v>2529</v>
      </c>
      <c r="B1315" s="24" t="s">
        <v>2530</v>
      </c>
      <c r="C1315" s="25"/>
      <c r="D1315" s="87">
        <f t="shared" si="28"/>
        <v>0</v>
      </c>
      <c r="E1315" s="88"/>
      <c r="F1315" s="89"/>
      <c r="G1315" s="4" t="str">
        <f t="shared" si="27"/>
        <v/>
      </c>
      <c r="X1315" s="56" t="str">
        <f t="shared" si="29"/>
        <v/>
      </c>
      <c r="Y1315" s="56"/>
    </row>
    <row r="1316" spans="1:25" x14ac:dyDescent="0.25">
      <c r="A1316" s="23" t="s">
        <v>2531</v>
      </c>
      <c r="B1316" s="24" t="s">
        <v>2532</v>
      </c>
      <c r="C1316" s="25"/>
      <c r="D1316" s="87">
        <f t="shared" si="28"/>
        <v>0</v>
      </c>
      <c r="E1316" s="88"/>
      <c r="F1316" s="89"/>
      <c r="G1316" s="4" t="str">
        <f t="shared" si="27"/>
        <v/>
      </c>
      <c r="X1316" s="56" t="str">
        <f t="shared" si="29"/>
        <v/>
      </c>
      <c r="Y1316" s="56"/>
    </row>
    <row r="1317" spans="1:25" x14ac:dyDescent="0.25">
      <c r="A1317" s="23" t="s">
        <v>2533</v>
      </c>
      <c r="B1317" s="24" t="s">
        <v>2534</v>
      </c>
      <c r="C1317" s="25"/>
      <c r="D1317" s="87">
        <f t="shared" si="28"/>
        <v>0</v>
      </c>
      <c r="E1317" s="88"/>
      <c r="F1317" s="89"/>
      <c r="G1317" s="4" t="str">
        <f t="shared" si="27"/>
        <v/>
      </c>
      <c r="X1317" s="56" t="str">
        <f t="shared" si="29"/>
        <v/>
      </c>
      <c r="Y1317" s="56"/>
    </row>
    <row r="1318" spans="1:25" x14ac:dyDescent="0.25">
      <c r="A1318" s="23" t="s">
        <v>2535</v>
      </c>
      <c r="B1318" s="24" t="s">
        <v>2536</v>
      </c>
      <c r="C1318" s="25"/>
      <c r="D1318" s="87">
        <f t="shared" si="28"/>
        <v>0</v>
      </c>
      <c r="E1318" s="88"/>
      <c r="F1318" s="89"/>
      <c r="G1318" s="4" t="str">
        <f t="shared" si="27"/>
        <v/>
      </c>
      <c r="X1318" s="56" t="str">
        <f t="shared" si="29"/>
        <v/>
      </c>
      <c r="Y1318" s="56"/>
    </row>
    <row r="1319" spans="1:25" x14ac:dyDescent="0.25">
      <c r="A1319" s="23" t="s">
        <v>2537</v>
      </c>
      <c r="B1319" s="24" t="s">
        <v>2538</v>
      </c>
      <c r="C1319" s="25"/>
      <c r="D1319" s="87">
        <f t="shared" si="28"/>
        <v>0</v>
      </c>
      <c r="E1319" s="88"/>
      <c r="F1319" s="89"/>
      <c r="G1319" s="4" t="str">
        <f t="shared" si="27"/>
        <v/>
      </c>
      <c r="X1319" s="56" t="str">
        <f t="shared" si="29"/>
        <v/>
      </c>
      <c r="Y1319" s="56"/>
    </row>
    <row r="1320" spans="1:25" x14ac:dyDescent="0.25">
      <c r="A1320" s="23" t="s">
        <v>2539</v>
      </c>
      <c r="B1320" s="24" t="s">
        <v>2540</v>
      </c>
      <c r="C1320" s="25"/>
      <c r="D1320" s="87">
        <f t="shared" si="28"/>
        <v>0</v>
      </c>
      <c r="E1320" s="88"/>
      <c r="F1320" s="89"/>
      <c r="G1320" s="4" t="str">
        <f t="shared" si="27"/>
        <v/>
      </c>
      <c r="X1320" s="56" t="str">
        <f t="shared" si="29"/>
        <v/>
      </c>
      <c r="Y1320" s="56"/>
    </row>
    <row r="1321" spans="1:25" x14ac:dyDescent="0.25">
      <c r="A1321" s="23" t="s">
        <v>2541</v>
      </c>
      <c r="B1321" s="24" t="s">
        <v>2542</v>
      </c>
      <c r="C1321" s="25"/>
      <c r="D1321" s="87">
        <f t="shared" si="28"/>
        <v>0</v>
      </c>
      <c r="E1321" s="88"/>
      <c r="F1321" s="89"/>
      <c r="G1321" s="4" t="str">
        <f t="shared" si="27"/>
        <v/>
      </c>
      <c r="X1321" s="56" t="str">
        <f t="shared" si="29"/>
        <v/>
      </c>
      <c r="Y1321" s="56"/>
    </row>
    <row r="1322" spans="1:25" x14ac:dyDescent="0.25">
      <c r="A1322" s="23" t="s">
        <v>2543</v>
      </c>
      <c r="B1322" s="24" t="s">
        <v>2544</v>
      </c>
      <c r="C1322" s="25"/>
      <c r="D1322" s="87">
        <f t="shared" si="28"/>
        <v>0</v>
      </c>
      <c r="E1322" s="88"/>
      <c r="F1322" s="89"/>
      <c r="G1322" s="4" t="str">
        <f t="shared" si="27"/>
        <v/>
      </c>
      <c r="X1322" s="56" t="str">
        <f t="shared" si="29"/>
        <v/>
      </c>
      <c r="Y1322" s="56"/>
    </row>
    <row r="1323" spans="1:25" x14ac:dyDescent="0.25">
      <c r="A1323" s="23" t="s">
        <v>2545</v>
      </c>
      <c r="B1323" s="24" t="s">
        <v>2546</v>
      </c>
      <c r="C1323" s="25"/>
      <c r="D1323" s="87">
        <f t="shared" si="28"/>
        <v>0</v>
      </c>
      <c r="E1323" s="88"/>
      <c r="F1323" s="89"/>
      <c r="G1323" s="4" t="str">
        <f t="shared" si="27"/>
        <v/>
      </c>
      <c r="X1323" s="56" t="str">
        <f t="shared" si="29"/>
        <v/>
      </c>
      <c r="Y1323" s="56"/>
    </row>
    <row r="1324" spans="1:25" x14ac:dyDescent="0.25">
      <c r="A1324" s="23" t="s">
        <v>2547</v>
      </c>
      <c r="B1324" s="24" t="s">
        <v>4717</v>
      </c>
      <c r="C1324" s="25"/>
      <c r="D1324" s="87">
        <f t="shared" si="28"/>
        <v>0</v>
      </c>
      <c r="E1324" s="88"/>
      <c r="F1324" s="89"/>
      <c r="G1324" s="4" t="str">
        <f t="shared" si="27"/>
        <v/>
      </c>
      <c r="X1324" s="56" t="str">
        <f t="shared" si="29"/>
        <v/>
      </c>
      <c r="Y1324" s="56"/>
    </row>
    <row r="1325" spans="1:25" x14ac:dyDescent="0.25">
      <c r="A1325" s="23" t="s">
        <v>2549</v>
      </c>
      <c r="B1325" s="24" t="s">
        <v>4718</v>
      </c>
      <c r="C1325" s="25"/>
      <c r="D1325" s="87">
        <f t="shared" si="28"/>
        <v>0</v>
      </c>
      <c r="E1325" s="88"/>
      <c r="F1325" s="89"/>
      <c r="G1325" s="4" t="str">
        <f t="shared" si="27"/>
        <v/>
      </c>
      <c r="X1325" s="56" t="str">
        <f t="shared" si="29"/>
        <v/>
      </c>
      <c r="Y1325" s="56"/>
    </row>
    <row r="1326" spans="1:25" x14ac:dyDescent="0.25">
      <c r="A1326" s="23" t="s">
        <v>2551</v>
      </c>
      <c r="B1326" s="24" t="s">
        <v>2552</v>
      </c>
      <c r="C1326" s="25"/>
      <c r="D1326" s="87">
        <f t="shared" si="28"/>
        <v>0</v>
      </c>
      <c r="E1326" s="88"/>
      <c r="F1326" s="89"/>
      <c r="G1326" s="4" t="str">
        <f t="shared" si="27"/>
        <v/>
      </c>
      <c r="X1326" s="56" t="str">
        <f t="shared" si="29"/>
        <v/>
      </c>
      <c r="Y1326" s="56"/>
    </row>
    <row r="1327" spans="1:25" x14ac:dyDescent="0.25">
      <c r="A1327" s="23" t="s">
        <v>2553</v>
      </c>
      <c r="B1327" s="24" t="s">
        <v>2554</v>
      </c>
      <c r="C1327" s="25"/>
      <c r="D1327" s="87">
        <f t="shared" si="28"/>
        <v>0</v>
      </c>
      <c r="E1327" s="88"/>
      <c r="F1327" s="89"/>
      <c r="G1327" s="4" t="str">
        <f t="shared" si="27"/>
        <v/>
      </c>
      <c r="X1327" s="56" t="str">
        <f t="shared" si="29"/>
        <v/>
      </c>
      <c r="Y1327" s="56"/>
    </row>
    <row r="1328" spans="1:25" x14ac:dyDescent="0.25">
      <c r="A1328" s="23" t="s">
        <v>2555</v>
      </c>
      <c r="B1328" s="24" t="s">
        <v>2556</v>
      </c>
      <c r="C1328" s="25"/>
      <c r="D1328" s="87">
        <f t="shared" si="28"/>
        <v>0</v>
      </c>
      <c r="E1328" s="88"/>
      <c r="F1328" s="89"/>
      <c r="G1328" s="4" t="str">
        <f t="shared" si="27"/>
        <v/>
      </c>
      <c r="X1328" s="56" t="str">
        <f t="shared" si="29"/>
        <v/>
      </c>
      <c r="Y1328" s="56"/>
    </row>
    <row r="1329" spans="1:25" x14ac:dyDescent="0.25">
      <c r="A1329" s="23" t="s">
        <v>2557</v>
      </c>
      <c r="B1329" s="24" t="s">
        <v>2558</v>
      </c>
      <c r="C1329" s="25"/>
      <c r="D1329" s="87">
        <f t="shared" si="28"/>
        <v>0</v>
      </c>
      <c r="E1329" s="88"/>
      <c r="F1329" s="89"/>
      <c r="G1329" s="4" t="str">
        <f t="shared" si="27"/>
        <v/>
      </c>
      <c r="X1329" s="56" t="str">
        <f t="shared" si="29"/>
        <v/>
      </c>
      <c r="Y1329" s="56"/>
    </row>
    <row r="1330" spans="1:25" x14ac:dyDescent="0.25">
      <c r="A1330" s="23" t="s">
        <v>2559</v>
      </c>
      <c r="B1330" s="24" t="s">
        <v>2560</v>
      </c>
      <c r="C1330" s="25"/>
      <c r="D1330" s="87">
        <f t="shared" si="28"/>
        <v>0</v>
      </c>
      <c r="E1330" s="88"/>
      <c r="F1330" s="89"/>
      <c r="G1330" s="4" t="str">
        <f t="shared" si="27"/>
        <v/>
      </c>
      <c r="X1330" s="56" t="str">
        <f t="shared" si="29"/>
        <v/>
      </c>
      <c r="Y1330" s="56"/>
    </row>
    <row r="1331" spans="1:25" x14ac:dyDescent="0.25">
      <c r="A1331" s="23" t="s">
        <v>2561</v>
      </c>
      <c r="B1331" s="24" t="s">
        <v>2562</v>
      </c>
      <c r="C1331" s="25"/>
      <c r="D1331" s="87">
        <f t="shared" si="28"/>
        <v>0</v>
      </c>
      <c r="E1331" s="88"/>
      <c r="F1331" s="89"/>
      <c r="G1331" s="4" t="str">
        <f t="shared" si="27"/>
        <v/>
      </c>
      <c r="X1331" s="56" t="str">
        <f t="shared" si="29"/>
        <v/>
      </c>
      <c r="Y1331" s="56"/>
    </row>
    <row r="1332" spans="1:25" x14ac:dyDescent="0.25">
      <c r="A1332" s="23" t="s">
        <v>2563</v>
      </c>
      <c r="B1332" s="24" t="s">
        <v>2564</v>
      </c>
      <c r="C1332" s="25"/>
      <c r="D1332" s="87">
        <f t="shared" si="28"/>
        <v>0</v>
      </c>
      <c r="E1332" s="88"/>
      <c r="F1332" s="89"/>
      <c r="G1332" s="4" t="str">
        <f t="shared" si="27"/>
        <v/>
      </c>
      <c r="X1332" s="56" t="str">
        <f t="shared" si="29"/>
        <v/>
      </c>
      <c r="Y1332" s="56"/>
    </row>
    <row r="1333" spans="1:25" ht="24" x14ac:dyDescent="0.25">
      <c r="A1333" s="23" t="s">
        <v>2565</v>
      </c>
      <c r="B1333" s="28" t="s">
        <v>4719</v>
      </c>
      <c r="C1333" s="25"/>
      <c r="D1333" s="87">
        <f t="shared" si="28"/>
        <v>0</v>
      </c>
      <c r="E1333" s="88"/>
      <c r="F1333" s="89"/>
      <c r="G1333" s="4" t="str">
        <f t="shared" si="27"/>
        <v/>
      </c>
      <c r="X1333" s="56" t="str">
        <f t="shared" si="29"/>
        <v/>
      </c>
      <c r="Y1333" s="56"/>
    </row>
    <row r="1334" spans="1:25" x14ac:dyDescent="0.25">
      <c r="A1334" s="23" t="s">
        <v>2567</v>
      </c>
      <c r="B1334" s="24" t="s">
        <v>2568</v>
      </c>
      <c r="C1334" s="25"/>
      <c r="D1334" s="87">
        <f t="shared" si="28"/>
        <v>0</v>
      </c>
      <c r="E1334" s="88"/>
      <c r="F1334" s="89"/>
      <c r="G1334" s="4" t="str">
        <f t="shared" si="27"/>
        <v/>
      </c>
      <c r="X1334" s="56" t="str">
        <f t="shared" si="29"/>
        <v/>
      </c>
      <c r="Y1334" s="56"/>
    </row>
    <row r="1335" spans="1:25" x14ac:dyDescent="0.25">
      <c r="A1335" s="23" t="s">
        <v>2569</v>
      </c>
      <c r="B1335" s="24" t="s">
        <v>2570</v>
      </c>
      <c r="C1335" s="25"/>
      <c r="D1335" s="87">
        <f t="shared" si="28"/>
        <v>0</v>
      </c>
      <c r="E1335" s="88"/>
      <c r="F1335" s="89"/>
      <c r="G1335" s="4" t="str">
        <f t="shared" si="27"/>
        <v/>
      </c>
      <c r="X1335" s="56" t="str">
        <f t="shared" si="29"/>
        <v/>
      </c>
      <c r="Y1335" s="56"/>
    </row>
    <row r="1336" spans="1:25" x14ac:dyDescent="0.25">
      <c r="A1336" s="23" t="s">
        <v>2571</v>
      </c>
      <c r="B1336" s="24" t="s">
        <v>2572</v>
      </c>
      <c r="C1336" s="25"/>
      <c r="D1336" s="87">
        <f t="shared" si="28"/>
        <v>0</v>
      </c>
      <c r="E1336" s="88"/>
      <c r="F1336" s="89"/>
      <c r="G1336" s="4" t="str">
        <f t="shared" si="27"/>
        <v/>
      </c>
      <c r="X1336" s="56" t="str">
        <f t="shared" si="29"/>
        <v/>
      </c>
      <c r="Y1336" s="56"/>
    </row>
    <row r="1337" spans="1:25" ht="24" x14ac:dyDescent="0.25">
      <c r="A1337" s="23" t="s">
        <v>2573</v>
      </c>
      <c r="B1337" s="28" t="s">
        <v>4720</v>
      </c>
      <c r="C1337" s="25"/>
      <c r="D1337" s="87">
        <f t="shared" si="28"/>
        <v>0</v>
      </c>
      <c r="E1337" s="88"/>
      <c r="F1337" s="89"/>
      <c r="G1337" s="4" t="str">
        <f t="shared" si="27"/>
        <v/>
      </c>
      <c r="X1337" s="56" t="str">
        <f t="shared" si="29"/>
        <v/>
      </c>
      <c r="Y1337" s="56"/>
    </row>
    <row r="1338" spans="1:25" x14ac:dyDescent="0.25">
      <c r="A1338" s="23" t="s">
        <v>2575</v>
      </c>
      <c r="B1338" s="24" t="s">
        <v>2576</v>
      </c>
      <c r="C1338" s="25"/>
      <c r="D1338" s="87">
        <f t="shared" si="28"/>
        <v>0</v>
      </c>
      <c r="E1338" s="88"/>
      <c r="F1338" s="89"/>
      <c r="G1338" s="4" t="str">
        <f t="shared" ref="G1338:G1401" si="30">IF(D1338&gt;C1338,"CMA ES MAYOR QUE TOTAL ACTIVIDADES","")</f>
        <v/>
      </c>
      <c r="X1338" s="56" t="str">
        <f t="shared" si="29"/>
        <v/>
      </c>
      <c r="Y1338" s="56"/>
    </row>
    <row r="1339" spans="1:25" x14ac:dyDescent="0.25">
      <c r="A1339" s="23" t="s">
        <v>2577</v>
      </c>
      <c r="B1339" s="24" t="s">
        <v>2578</v>
      </c>
      <c r="C1339" s="25"/>
      <c r="D1339" s="87">
        <f t="shared" ref="D1339:D1402" si="31">+E1339+F1339</f>
        <v>0</v>
      </c>
      <c r="E1339" s="88"/>
      <c r="F1339" s="89"/>
      <c r="G1339" s="4" t="str">
        <f t="shared" si="30"/>
        <v/>
      </c>
      <c r="X1339" s="56" t="str">
        <f t="shared" si="29"/>
        <v/>
      </c>
      <c r="Y1339" s="56"/>
    </row>
    <row r="1340" spans="1:25" x14ac:dyDescent="0.25">
      <c r="A1340" s="23" t="s">
        <v>2579</v>
      </c>
      <c r="B1340" s="53" t="s">
        <v>2580</v>
      </c>
      <c r="C1340" s="25"/>
      <c r="D1340" s="87">
        <f t="shared" si="31"/>
        <v>0</v>
      </c>
      <c r="E1340" s="88"/>
      <c r="F1340" s="89"/>
      <c r="G1340" s="4" t="str">
        <f t="shared" si="30"/>
        <v/>
      </c>
      <c r="X1340" s="56" t="str">
        <f t="shared" si="29"/>
        <v/>
      </c>
      <c r="Y1340" s="56"/>
    </row>
    <row r="1341" spans="1:25" x14ac:dyDescent="0.25">
      <c r="A1341" s="47"/>
      <c r="B1341" s="97" t="s">
        <v>2581</v>
      </c>
      <c r="C1341" s="41"/>
      <c r="D1341" s="42"/>
      <c r="E1341" s="42"/>
      <c r="F1341" s="43"/>
      <c r="X1341" s="56" t="str">
        <f t="shared" ref="X1341:X1404" si="32">IF(D1341&gt;C1341,1,"")</f>
        <v/>
      </c>
      <c r="Y1341" s="56"/>
    </row>
    <row r="1342" spans="1:25" x14ac:dyDescent="0.25">
      <c r="A1342" s="47"/>
      <c r="B1342" s="19" t="s">
        <v>2272</v>
      </c>
      <c r="C1342" s="41">
        <f>SUM(C1343:C1345)</f>
        <v>0</v>
      </c>
      <c r="D1342" s="42"/>
      <c r="E1342" s="42"/>
      <c r="F1342" s="43"/>
      <c r="X1342" s="56" t="str">
        <f t="shared" si="32"/>
        <v/>
      </c>
      <c r="Y1342" s="56"/>
    </row>
    <row r="1343" spans="1:25" x14ac:dyDescent="0.25">
      <c r="A1343" s="23" t="s">
        <v>2582</v>
      </c>
      <c r="B1343" s="24" t="s">
        <v>2583</v>
      </c>
      <c r="C1343" s="25"/>
      <c r="D1343" s="26"/>
      <c r="E1343" s="26"/>
      <c r="F1343" s="27"/>
      <c r="X1343" s="56" t="str">
        <f t="shared" si="32"/>
        <v/>
      </c>
      <c r="Y1343" s="56"/>
    </row>
    <row r="1344" spans="1:25" x14ac:dyDescent="0.25">
      <c r="A1344" s="23" t="s">
        <v>2584</v>
      </c>
      <c r="B1344" s="24" t="s">
        <v>2585</v>
      </c>
      <c r="C1344" s="25"/>
      <c r="D1344" s="26"/>
      <c r="E1344" s="26"/>
      <c r="F1344" s="27"/>
      <c r="X1344" s="56" t="str">
        <f t="shared" si="32"/>
        <v/>
      </c>
      <c r="Y1344" s="56"/>
    </row>
    <row r="1345" spans="1:25" x14ac:dyDescent="0.25">
      <c r="A1345" s="23" t="s">
        <v>2586</v>
      </c>
      <c r="B1345" s="36" t="s">
        <v>2587</v>
      </c>
      <c r="C1345" s="25"/>
      <c r="D1345" s="26"/>
      <c r="E1345" s="26"/>
      <c r="F1345" s="27"/>
      <c r="X1345" s="56" t="str">
        <f t="shared" si="32"/>
        <v/>
      </c>
      <c r="Y1345" s="56"/>
    </row>
    <row r="1346" spans="1:25" x14ac:dyDescent="0.25">
      <c r="A1346" s="47"/>
      <c r="B1346" s="19" t="s">
        <v>2588</v>
      </c>
      <c r="C1346" s="41">
        <f>SUM(C1347:C1429)</f>
        <v>0</v>
      </c>
      <c r="D1346" s="93">
        <f>SUM(D1347:D1429)</f>
        <v>0</v>
      </c>
      <c r="E1346" s="93">
        <f>SUM(E1347:E1429)</f>
        <v>0</v>
      </c>
      <c r="F1346" s="69">
        <f>SUM(F1347:F1429)</f>
        <v>0</v>
      </c>
      <c r="G1346" s="4" t="str">
        <f t="shared" si="30"/>
        <v/>
      </c>
      <c r="X1346" s="56" t="str">
        <f t="shared" si="32"/>
        <v/>
      </c>
      <c r="Y1346" s="56"/>
    </row>
    <row r="1347" spans="1:25" ht="24" x14ac:dyDescent="0.25">
      <c r="A1347" s="23" t="s">
        <v>2589</v>
      </c>
      <c r="B1347" s="28" t="s">
        <v>4721</v>
      </c>
      <c r="C1347" s="25"/>
      <c r="D1347" s="87">
        <f t="shared" si="31"/>
        <v>0</v>
      </c>
      <c r="E1347" s="88"/>
      <c r="F1347" s="89"/>
      <c r="G1347" s="4" t="str">
        <f t="shared" si="30"/>
        <v/>
      </c>
      <c r="X1347" s="56" t="str">
        <f t="shared" si="32"/>
        <v/>
      </c>
      <c r="Y1347" s="56"/>
    </row>
    <row r="1348" spans="1:25" ht="24" x14ac:dyDescent="0.25">
      <c r="A1348" s="23" t="s">
        <v>2591</v>
      </c>
      <c r="B1348" s="28" t="s">
        <v>4722</v>
      </c>
      <c r="C1348" s="25"/>
      <c r="D1348" s="87">
        <f t="shared" si="31"/>
        <v>0</v>
      </c>
      <c r="E1348" s="88"/>
      <c r="F1348" s="89"/>
      <c r="G1348" s="4" t="str">
        <f t="shared" si="30"/>
        <v/>
      </c>
      <c r="X1348" s="56" t="str">
        <f t="shared" si="32"/>
        <v/>
      </c>
      <c r="Y1348" s="56"/>
    </row>
    <row r="1349" spans="1:25" x14ac:dyDescent="0.25">
      <c r="A1349" s="23" t="s">
        <v>2593</v>
      </c>
      <c r="B1349" s="24" t="s">
        <v>2594</v>
      </c>
      <c r="C1349" s="25"/>
      <c r="D1349" s="87">
        <f t="shared" si="31"/>
        <v>0</v>
      </c>
      <c r="E1349" s="88"/>
      <c r="F1349" s="89"/>
      <c r="G1349" s="4" t="str">
        <f t="shared" si="30"/>
        <v/>
      </c>
      <c r="X1349" s="56" t="str">
        <f t="shared" si="32"/>
        <v/>
      </c>
      <c r="Y1349" s="56"/>
    </row>
    <row r="1350" spans="1:25" ht="24" x14ac:dyDescent="0.25">
      <c r="A1350" s="23" t="s">
        <v>2595</v>
      </c>
      <c r="B1350" s="28" t="s">
        <v>4723</v>
      </c>
      <c r="C1350" s="25"/>
      <c r="D1350" s="87">
        <f t="shared" si="31"/>
        <v>0</v>
      </c>
      <c r="E1350" s="88"/>
      <c r="F1350" s="89"/>
      <c r="G1350" s="4" t="str">
        <f t="shared" si="30"/>
        <v/>
      </c>
      <c r="X1350" s="56" t="str">
        <f t="shared" si="32"/>
        <v/>
      </c>
      <c r="Y1350" s="56"/>
    </row>
    <row r="1351" spans="1:25" ht="35.25" x14ac:dyDescent="0.25">
      <c r="A1351" s="23" t="s">
        <v>2597</v>
      </c>
      <c r="B1351" s="28" t="s">
        <v>4724</v>
      </c>
      <c r="C1351" s="25"/>
      <c r="D1351" s="87">
        <f t="shared" si="31"/>
        <v>0</v>
      </c>
      <c r="E1351" s="88"/>
      <c r="F1351" s="89"/>
      <c r="G1351" s="4" t="str">
        <f t="shared" si="30"/>
        <v/>
      </c>
      <c r="X1351" s="56" t="str">
        <f t="shared" si="32"/>
        <v/>
      </c>
      <c r="Y1351" s="56"/>
    </row>
    <row r="1352" spans="1:25" x14ac:dyDescent="0.25">
      <c r="A1352" s="23" t="s">
        <v>2599</v>
      </c>
      <c r="B1352" s="24" t="s">
        <v>2600</v>
      </c>
      <c r="C1352" s="25"/>
      <c r="D1352" s="87">
        <f t="shared" si="31"/>
        <v>0</v>
      </c>
      <c r="E1352" s="88"/>
      <c r="F1352" s="89"/>
      <c r="G1352" s="4" t="str">
        <f t="shared" si="30"/>
        <v/>
      </c>
      <c r="X1352" s="56" t="str">
        <f t="shared" si="32"/>
        <v/>
      </c>
      <c r="Y1352" s="56"/>
    </row>
    <row r="1353" spans="1:25" x14ac:dyDescent="0.25">
      <c r="A1353" s="23" t="s">
        <v>2601</v>
      </c>
      <c r="B1353" s="24" t="s">
        <v>2602</v>
      </c>
      <c r="C1353" s="25"/>
      <c r="D1353" s="87">
        <f t="shared" si="31"/>
        <v>0</v>
      </c>
      <c r="E1353" s="88"/>
      <c r="F1353" s="89"/>
      <c r="G1353" s="4" t="str">
        <f t="shared" si="30"/>
        <v/>
      </c>
      <c r="X1353" s="56" t="str">
        <f t="shared" si="32"/>
        <v/>
      </c>
      <c r="Y1353" s="56"/>
    </row>
    <row r="1354" spans="1:25" x14ac:dyDescent="0.25">
      <c r="A1354" s="23" t="s">
        <v>2603</v>
      </c>
      <c r="B1354" s="24" t="s">
        <v>2604</v>
      </c>
      <c r="C1354" s="25"/>
      <c r="D1354" s="87">
        <f t="shared" si="31"/>
        <v>0</v>
      </c>
      <c r="E1354" s="88"/>
      <c r="F1354" s="89"/>
      <c r="G1354" s="4" t="str">
        <f t="shared" si="30"/>
        <v/>
      </c>
      <c r="X1354" s="56" t="str">
        <f t="shared" si="32"/>
        <v/>
      </c>
      <c r="Y1354" s="56"/>
    </row>
    <row r="1355" spans="1:25" x14ac:dyDescent="0.25">
      <c r="A1355" s="23" t="s">
        <v>2605</v>
      </c>
      <c r="B1355" s="24" t="s">
        <v>2606</v>
      </c>
      <c r="C1355" s="25"/>
      <c r="D1355" s="87">
        <f t="shared" si="31"/>
        <v>0</v>
      </c>
      <c r="E1355" s="88"/>
      <c r="F1355" s="89"/>
      <c r="G1355" s="4" t="str">
        <f t="shared" si="30"/>
        <v/>
      </c>
      <c r="X1355" s="56" t="str">
        <f t="shared" si="32"/>
        <v/>
      </c>
      <c r="Y1355" s="56"/>
    </row>
    <row r="1356" spans="1:25" x14ac:dyDescent="0.25">
      <c r="A1356" s="23" t="s">
        <v>2607</v>
      </c>
      <c r="B1356" s="24" t="s">
        <v>4725</v>
      </c>
      <c r="C1356" s="25"/>
      <c r="D1356" s="87">
        <f t="shared" si="31"/>
        <v>0</v>
      </c>
      <c r="E1356" s="88"/>
      <c r="F1356" s="89"/>
      <c r="G1356" s="4" t="str">
        <f t="shared" si="30"/>
        <v/>
      </c>
      <c r="X1356" s="56" t="str">
        <f t="shared" si="32"/>
        <v/>
      </c>
      <c r="Y1356" s="56"/>
    </row>
    <row r="1357" spans="1:25" x14ac:dyDescent="0.25">
      <c r="A1357" s="23" t="s">
        <v>2609</v>
      </c>
      <c r="B1357" s="24" t="s">
        <v>4726</v>
      </c>
      <c r="C1357" s="25"/>
      <c r="D1357" s="87">
        <f t="shared" si="31"/>
        <v>0</v>
      </c>
      <c r="E1357" s="88"/>
      <c r="F1357" s="89"/>
      <c r="G1357" s="4" t="str">
        <f t="shared" si="30"/>
        <v/>
      </c>
      <c r="X1357" s="56" t="str">
        <f t="shared" si="32"/>
        <v/>
      </c>
      <c r="Y1357" s="56"/>
    </row>
    <row r="1358" spans="1:25" x14ac:dyDescent="0.25">
      <c r="A1358" s="23" t="s">
        <v>2611</v>
      </c>
      <c r="B1358" s="24" t="s">
        <v>2612</v>
      </c>
      <c r="C1358" s="25"/>
      <c r="D1358" s="87">
        <f t="shared" si="31"/>
        <v>0</v>
      </c>
      <c r="E1358" s="88"/>
      <c r="F1358" s="89"/>
      <c r="G1358" s="4" t="str">
        <f t="shared" si="30"/>
        <v/>
      </c>
      <c r="X1358" s="56" t="str">
        <f t="shared" si="32"/>
        <v/>
      </c>
      <c r="Y1358" s="56"/>
    </row>
    <row r="1359" spans="1:25" x14ac:dyDescent="0.25">
      <c r="A1359" s="23" t="s">
        <v>2613</v>
      </c>
      <c r="B1359" s="24" t="s">
        <v>2614</v>
      </c>
      <c r="C1359" s="25"/>
      <c r="D1359" s="87">
        <f t="shared" si="31"/>
        <v>0</v>
      </c>
      <c r="E1359" s="88"/>
      <c r="F1359" s="89"/>
      <c r="G1359" s="4" t="str">
        <f t="shared" si="30"/>
        <v/>
      </c>
      <c r="X1359" s="56" t="str">
        <f t="shared" si="32"/>
        <v/>
      </c>
      <c r="Y1359" s="56"/>
    </row>
    <row r="1360" spans="1:25" x14ac:dyDescent="0.25">
      <c r="A1360" s="23" t="s">
        <v>2615</v>
      </c>
      <c r="B1360" s="24" t="s">
        <v>2616</v>
      </c>
      <c r="C1360" s="25"/>
      <c r="D1360" s="87">
        <f t="shared" si="31"/>
        <v>0</v>
      </c>
      <c r="E1360" s="88"/>
      <c r="F1360" s="89"/>
      <c r="G1360" s="4" t="str">
        <f t="shared" si="30"/>
        <v/>
      </c>
      <c r="X1360" s="56" t="str">
        <f t="shared" si="32"/>
        <v/>
      </c>
      <c r="Y1360" s="56"/>
    </row>
    <row r="1361" spans="1:25" x14ac:dyDescent="0.25">
      <c r="A1361" s="23" t="s">
        <v>2617</v>
      </c>
      <c r="B1361" s="24" t="s">
        <v>2618</v>
      </c>
      <c r="C1361" s="25"/>
      <c r="D1361" s="87">
        <f t="shared" si="31"/>
        <v>0</v>
      </c>
      <c r="E1361" s="88"/>
      <c r="F1361" s="89"/>
      <c r="G1361" s="4" t="str">
        <f t="shared" si="30"/>
        <v/>
      </c>
      <c r="X1361" s="56" t="str">
        <f t="shared" si="32"/>
        <v/>
      </c>
      <c r="Y1361" s="56"/>
    </row>
    <row r="1362" spans="1:25" x14ac:dyDescent="0.25">
      <c r="A1362" s="23" t="s">
        <v>2619</v>
      </c>
      <c r="B1362" s="24" t="s">
        <v>2620</v>
      </c>
      <c r="C1362" s="25"/>
      <c r="D1362" s="87">
        <f t="shared" si="31"/>
        <v>0</v>
      </c>
      <c r="E1362" s="88"/>
      <c r="F1362" s="89"/>
      <c r="G1362" s="4" t="str">
        <f t="shared" si="30"/>
        <v/>
      </c>
      <c r="X1362" s="56" t="str">
        <f t="shared" si="32"/>
        <v/>
      </c>
      <c r="Y1362" s="56"/>
    </row>
    <row r="1363" spans="1:25" x14ac:dyDescent="0.25">
      <c r="A1363" s="23" t="s">
        <v>2621</v>
      </c>
      <c r="B1363" s="24" t="s">
        <v>2622</v>
      </c>
      <c r="C1363" s="25"/>
      <c r="D1363" s="87">
        <f t="shared" si="31"/>
        <v>0</v>
      </c>
      <c r="E1363" s="88"/>
      <c r="F1363" s="89"/>
      <c r="G1363" s="4" t="str">
        <f t="shared" si="30"/>
        <v/>
      </c>
      <c r="X1363" s="56" t="str">
        <f t="shared" si="32"/>
        <v/>
      </c>
      <c r="Y1363" s="56"/>
    </row>
    <row r="1364" spans="1:25" x14ac:dyDescent="0.25">
      <c r="A1364" s="23" t="s">
        <v>2623</v>
      </c>
      <c r="B1364" s="24" t="s">
        <v>4727</v>
      </c>
      <c r="C1364" s="25"/>
      <c r="D1364" s="87">
        <f t="shared" si="31"/>
        <v>0</v>
      </c>
      <c r="E1364" s="88"/>
      <c r="F1364" s="89"/>
      <c r="G1364" s="4" t="str">
        <f t="shared" si="30"/>
        <v/>
      </c>
      <c r="X1364" s="56" t="str">
        <f t="shared" si="32"/>
        <v/>
      </c>
      <c r="Y1364" s="56"/>
    </row>
    <row r="1365" spans="1:25" x14ac:dyDescent="0.25">
      <c r="A1365" s="23" t="s">
        <v>2625</v>
      </c>
      <c r="B1365" s="24" t="s">
        <v>4728</v>
      </c>
      <c r="C1365" s="25"/>
      <c r="D1365" s="87">
        <f t="shared" si="31"/>
        <v>0</v>
      </c>
      <c r="E1365" s="88"/>
      <c r="F1365" s="89"/>
      <c r="G1365" s="4" t="str">
        <f t="shared" si="30"/>
        <v/>
      </c>
      <c r="X1365" s="56" t="str">
        <f t="shared" si="32"/>
        <v/>
      </c>
      <c r="Y1365" s="56"/>
    </row>
    <row r="1366" spans="1:25" x14ac:dyDescent="0.25">
      <c r="A1366" s="23" t="s">
        <v>2627</v>
      </c>
      <c r="B1366" s="24" t="s">
        <v>2628</v>
      </c>
      <c r="C1366" s="25"/>
      <c r="D1366" s="87">
        <f t="shared" si="31"/>
        <v>0</v>
      </c>
      <c r="E1366" s="88"/>
      <c r="F1366" s="89"/>
      <c r="G1366" s="4" t="str">
        <f t="shared" si="30"/>
        <v/>
      </c>
      <c r="X1366" s="56" t="str">
        <f t="shared" si="32"/>
        <v/>
      </c>
      <c r="Y1366" s="56"/>
    </row>
    <row r="1367" spans="1:25" x14ac:dyDescent="0.25">
      <c r="A1367" s="23" t="s">
        <v>2629</v>
      </c>
      <c r="B1367" s="24" t="s">
        <v>2630</v>
      </c>
      <c r="C1367" s="25"/>
      <c r="D1367" s="87">
        <f t="shared" si="31"/>
        <v>0</v>
      </c>
      <c r="E1367" s="88"/>
      <c r="F1367" s="89"/>
      <c r="G1367" s="4" t="str">
        <f t="shared" si="30"/>
        <v/>
      </c>
      <c r="X1367" s="56" t="str">
        <f t="shared" si="32"/>
        <v/>
      </c>
      <c r="Y1367" s="56"/>
    </row>
    <row r="1368" spans="1:25" ht="24" x14ac:dyDescent="0.25">
      <c r="A1368" s="23" t="s">
        <v>2631</v>
      </c>
      <c r="B1368" s="28" t="s">
        <v>4729</v>
      </c>
      <c r="C1368" s="25"/>
      <c r="D1368" s="87">
        <f t="shared" si="31"/>
        <v>0</v>
      </c>
      <c r="E1368" s="88"/>
      <c r="F1368" s="89"/>
      <c r="G1368" s="4" t="str">
        <f t="shared" si="30"/>
        <v/>
      </c>
      <c r="X1368" s="56" t="str">
        <f t="shared" si="32"/>
        <v/>
      </c>
      <c r="Y1368" s="56"/>
    </row>
    <row r="1369" spans="1:25" x14ac:dyDescent="0.25">
      <c r="A1369" s="23" t="s">
        <v>2633</v>
      </c>
      <c r="B1369" s="24" t="s">
        <v>2634</v>
      </c>
      <c r="C1369" s="25"/>
      <c r="D1369" s="87">
        <f t="shared" si="31"/>
        <v>0</v>
      </c>
      <c r="E1369" s="88"/>
      <c r="F1369" s="89"/>
      <c r="G1369" s="4" t="str">
        <f t="shared" si="30"/>
        <v/>
      </c>
      <c r="X1369" s="56" t="str">
        <f t="shared" si="32"/>
        <v/>
      </c>
      <c r="Y1369" s="56"/>
    </row>
    <row r="1370" spans="1:25" ht="24" x14ac:dyDescent="0.25">
      <c r="A1370" s="23" t="s">
        <v>2635</v>
      </c>
      <c r="B1370" s="28" t="s">
        <v>4730</v>
      </c>
      <c r="C1370" s="25"/>
      <c r="D1370" s="87">
        <f t="shared" si="31"/>
        <v>0</v>
      </c>
      <c r="E1370" s="88"/>
      <c r="F1370" s="89"/>
      <c r="G1370" s="4" t="str">
        <f t="shared" si="30"/>
        <v/>
      </c>
      <c r="X1370" s="56" t="str">
        <f t="shared" si="32"/>
        <v/>
      </c>
      <c r="Y1370" s="56"/>
    </row>
    <row r="1371" spans="1:25" x14ac:dyDescent="0.25">
      <c r="A1371" s="23" t="s">
        <v>2637</v>
      </c>
      <c r="B1371" s="24" t="s">
        <v>2638</v>
      </c>
      <c r="C1371" s="25"/>
      <c r="D1371" s="87">
        <f t="shared" si="31"/>
        <v>0</v>
      </c>
      <c r="E1371" s="88"/>
      <c r="F1371" s="89"/>
      <c r="G1371" s="4" t="str">
        <f t="shared" si="30"/>
        <v/>
      </c>
      <c r="X1371" s="56" t="str">
        <f t="shared" si="32"/>
        <v/>
      </c>
      <c r="Y1371" s="56"/>
    </row>
    <row r="1372" spans="1:25" ht="24" x14ac:dyDescent="0.25">
      <c r="A1372" s="23" t="s">
        <v>2639</v>
      </c>
      <c r="B1372" s="28" t="s">
        <v>4731</v>
      </c>
      <c r="C1372" s="25"/>
      <c r="D1372" s="87">
        <f t="shared" si="31"/>
        <v>0</v>
      </c>
      <c r="E1372" s="88"/>
      <c r="F1372" s="89"/>
      <c r="G1372" s="4" t="str">
        <f t="shared" si="30"/>
        <v/>
      </c>
      <c r="X1372" s="56" t="str">
        <f t="shared" si="32"/>
        <v/>
      </c>
      <c r="Y1372" s="56"/>
    </row>
    <row r="1373" spans="1:25" x14ac:dyDescent="0.25">
      <c r="A1373" s="23" t="s">
        <v>2641</v>
      </c>
      <c r="B1373" s="24" t="s">
        <v>2642</v>
      </c>
      <c r="C1373" s="25"/>
      <c r="D1373" s="87">
        <f t="shared" si="31"/>
        <v>0</v>
      </c>
      <c r="E1373" s="88"/>
      <c r="F1373" s="89"/>
      <c r="G1373" s="4" t="str">
        <f t="shared" si="30"/>
        <v/>
      </c>
      <c r="X1373" s="56" t="str">
        <f t="shared" si="32"/>
        <v/>
      </c>
      <c r="Y1373" s="56"/>
    </row>
    <row r="1374" spans="1:25" x14ac:dyDescent="0.25">
      <c r="A1374" s="23" t="s">
        <v>2643</v>
      </c>
      <c r="B1374" s="28" t="s">
        <v>4732</v>
      </c>
      <c r="C1374" s="25"/>
      <c r="D1374" s="87">
        <f t="shared" si="31"/>
        <v>0</v>
      </c>
      <c r="E1374" s="88"/>
      <c r="F1374" s="89"/>
      <c r="G1374" s="4" t="str">
        <f t="shared" si="30"/>
        <v/>
      </c>
      <c r="X1374" s="56" t="str">
        <f t="shared" si="32"/>
        <v/>
      </c>
      <c r="Y1374" s="56"/>
    </row>
    <row r="1375" spans="1:25" x14ac:dyDescent="0.25">
      <c r="A1375" s="23" t="s">
        <v>2645</v>
      </c>
      <c r="B1375" s="24" t="s">
        <v>2646</v>
      </c>
      <c r="C1375" s="25"/>
      <c r="D1375" s="87">
        <f t="shared" si="31"/>
        <v>0</v>
      </c>
      <c r="E1375" s="88"/>
      <c r="F1375" s="89"/>
      <c r="G1375" s="4" t="str">
        <f t="shared" si="30"/>
        <v/>
      </c>
      <c r="X1375" s="56" t="str">
        <f t="shared" si="32"/>
        <v/>
      </c>
      <c r="Y1375" s="56"/>
    </row>
    <row r="1376" spans="1:25" x14ac:dyDescent="0.25">
      <c r="A1376" s="23" t="s">
        <v>2647</v>
      </c>
      <c r="B1376" s="24" t="s">
        <v>2648</v>
      </c>
      <c r="C1376" s="25"/>
      <c r="D1376" s="87">
        <f t="shared" si="31"/>
        <v>0</v>
      </c>
      <c r="E1376" s="88"/>
      <c r="F1376" s="89"/>
      <c r="G1376" s="4" t="str">
        <f t="shared" si="30"/>
        <v/>
      </c>
      <c r="X1376" s="56" t="str">
        <f t="shared" si="32"/>
        <v/>
      </c>
      <c r="Y1376" s="56"/>
    </row>
    <row r="1377" spans="1:25" x14ac:dyDescent="0.25">
      <c r="A1377" s="23" t="s">
        <v>2649</v>
      </c>
      <c r="B1377" s="24" t="s">
        <v>2650</v>
      </c>
      <c r="C1377" s="25"/>
      <c r="D1377" s="87">
        <f t="shared" si="31"/>
        <v>0</v>
      </c>
      <c r="E1377" s="88"/>
      <c r="F1377" s="89"/>
      <c r="G1377" s="4" t="str">
        <f t="shared" si="30"/>
        <v/>
      </c>
      <c r="X1377" s="56" t="str">
        <f t="shared" si="32"/>
        <v/>
      </c>
      <c r="Y1377" s="56"/>
    </row>
    <row r="1378" spans="1:25" x14ac:dyDescent="0.25">
      <c r="A1378" s="23" t="s">
        <v>2651</v>
      </c>
      <c r="B1378" s="24" t="s">
        <v>2652</v>
      </c>
      <c r="C1378" s="25"/>
      <c r="D1378" s="87">
        <f t="shared" si="31"/>
        <v>0</v>
      </c>
      <c r="E1378" s="88"/>
      <c r="F1378" s="89"/>
      <c r="G1378" s="4" t="str">
        <f t="shared" si="30"/>
        <v/>
      </c>
      <c r="X1378" s="56" t="str">
        <f t="shared" si="32"/>
        <v/>
      </c>
      <c r="Y1378" s="56"/>
    </row>
    <row r="1379" spans="1:25" ht="24" x14ac:dyDescent="0.25">
      <c r="A1379" s="23" t="s">
        <v>2653</v>
      </c>
      <c r="B1379" s="28" t="s">
        <v>4733</v>
      </c>
      <c r="C1379" s="25"/>
      <c r="D1379" s="87">
        <f t="shared" si="31"/>
        <v>0</v>
      </c>
      <c r="E1379" s="88"/>
      <c r="F1379" s="89"/>
      <c r="G1379" s="4" t="str">
        <f t="shared" si="30"/>
        <v/>
      </c>
      <c r="X1379" s="56" t="str">
        <f t="shared" si="32"/>
        <v/>
      </c>
      <c r="Y1379" s="56"/>
    </row>
    <row r="1380" spans="1:25" x14ac:dyDescent="0.25">
      <c r="A1380" s="23" t="s">
        <v>2655</v>
      </c>
      <c r="B1380" s="24" t="s">
        <v>2656</v>
      </c>
      <c r="C1380" s="25"/>
      <c r="D1380" s="87">
        <f t="shared" si="31"/>
        <v>0</v>
      </c>
      <c r="E1380" s="88"/>
      <c r="F1380" s="89"/>
      <c r="G1380" s="4" t="str">
        <f t="shared" si="30"/>
        <v/>
      </c>
      <c r="X1380" s="56" t="str">
        <f t="shared" si="32"/>
        <v/>
      </c>
      <c r="Y1380" s="56"/>
    </row>
    <row r="1381" spans="1:25" x14ac:dyDescent="0.25">
      <c r="A1381" s="23" t="s">
        <v>2657</v>
      </c>
      <c r="B1381" s="24" t="s">
        <v>2658</v>
      </c>
      <c r="C1381" s="25"/>
      <c r="D1381" s="87">
        <f t="shared" si="31"/>
        <v>0</v>
      </c>
      <c r="E1381" s="88"/>
      <c r="F1381" s="89"/>
      <c r="G1381" s="4" t="str">
        <f t="shared" si="30"/>
        <v/>
      </c>
      <c r="X1381" s="56" t="str">
        <f t="shared" si="32"/>
        <v/>
      </c>
      <c r="Y1381" s="56"/>
    </row>
    <row r="1382" spans="1:25" x14ac:dyDescent="0.25">
      <c r="A1382" s="23" t="s">
        <v>2659</v>
      </c>
      <c r="B1382" s="24" t="s">
        <v>2660</v>
      </c>
      <c r="C1382" s="25"/>
      <c r="D1382" s="87">
        <f t="shared" si="31"/>
        <v>0</v>
      </c>
      <c r="E1382" s="88"/>
      <c r="F1382" s="89"/>
      <c r="G1382" s="4" t="str">
        <f t="shared" si="30"/>
        <v/>
      </c>
      <c r="X1382" s="56" t="str">
        <f t="shared" si="32"/>
        <v/>
      </c>
      <c r="Y1382" s="56"/>
    </row>
    <row r="1383" spans="1:25" x14ac:dyDescent="0.25">
      <c r="A1383" s="23" t="s">
        <v>2661</v>
      </c>
      <c r="B1383" s="24" t="s">
        <v>2662</v>
      </c>
      <c r="C1383" s="25"/>
      <c r="D1383" s="87">
        <f t="shared" si="31"/>
        <v>0</v>
      </c>
      <c r="E1383" s="88"/>
      <c r="F1383" s="89"/>
      <c r="G1383" s="4" t="str">
        <f t="shared" si="30"/>
        <v/>
      </c>
      <c r="X1383" s="56" t="str">
        <f t="shared" si="32"/>
        <v/>
      </c>
      <c r="Y1383" s="56"/>
    </row>
    <row r="1384" spans="1:25" x14ac:dyDescent="0.25">
      <c r="A1384" s="23" t="s">
        <v>2663</v>
      </c>
      <c r="B1384" s="24" t="s">
        <v>2664</v>
      </c>
      <c r="C1384" s="25"/>
      <c r="D1384" s="87">
        <f t="shared" si="31"/>
        <v>0</v>
      </c>
      <c r="E1384" s="88"/>
      <c r="F1384" s="89"/>
      <c r="G1384" s="4" t="str">
        <f t="shared" si="30"/>
        <v/>
      </c>
      <c r="X1384" s="56" t="str">
        <f t="shared" si="32"/>
        <v/>
      </c>
      <c r="Y1384" s="56"/>
    </row>
    <row r="1385" spans="1:25" x14ac:dyDescent="0.25">
      <c r="A1385" s="23" t="s">
        <v>2665</v>
      </c>
      <c r="B1385" s="24" t="s">
        <v>2666</v>
      </c>
      <c r="C1385" s="25"/>
      <c r="D1385" s="87">
        <f t="shared" si="31"/>
        <v>0</v>
      </c>
      <c r="E1385" s="88"/>
      <c r="F1385" s="89"/>
      <c r="G1385" s="4" t="str">
        <f t="shared" si="30"/>
        <v/>
      </c>
      <c r="X1385" s="56" t="str">
        <f t="shared" si="32"/>
        <v/>
      </c>
      <c r="Y1385" s="56"/>
    </row>
    <row r="1386" spans="1:25" x14ac:dyDescent="0.25">
      <c r="A1386" s="23" t="s">
        <v>2667</v>
      </c>
      <c r="B1386" s="24" t="s">
        <v>2668</v>
      </c>
      <c r="C1386" s="25"/>
      <c r="D1386" s="87">
        <f t="shared" si="31"/>
        <v>0</v>
      </c>
      <c r="E1386" s="88"/>
      <c r="F1386" s="89"/>
      <c r="G1386" s="4" t="str">
        <f t="shared" si="30"/>
        <v/>
      </c>
      <c r="X1386" s="56" t="str">
        <f t="shared" si="32"/>
        <v/>
      </c>
      <c r="Y1386" s="56"/>
    </row>
    <row r="1387" spans="1:25" x14ac:dyDescent="0.25">
      <c r="A1387" s="23" t="s">
        <v>2669</v>
      </c>
      <c r="B1387" s="24" t="s">
        <v>2670</v>
      </c>
      <c r="C1387" s="25"/>
      <c r="D1387" s="87">
        <f t="shared" si="31"/>
        <v>0</v>
      </c>
      <c r="E1387" s="88"/>
      <c r="F1387" s="89"/>
      <c r="G1387" s="4" t="str">
        <f t="shared" si="30"/>
        <v/>
      </c>
      <c r="X1387" s="56" t="str">
        <f t="shared" si="32"/>
        <v/>
      </c>
      <c r="Y1387" s="56"/>
    </row>
    <row r="1388" spans="1:25" x14ac:dyDescent="0.25">
      <c r="A1388" s="23" t="s">
        <v>2671</v>
      </c>
      <c r="B1388" s="24" t="s">
        <v>2672</v>
      </c>
      <c r="C1388" s="25"/>
      <c r="D1388" s="87">
        <f t="shared" si="31"/>
        <v>0</v>
      </c>
      <c r="E1388" s="88"/>
      <c r="F1388" s="89"/>
      <c r="G1388" s="4" t="str">
        <f t="shared" si="30"/>
        <v/>
      </c>
      <c r="X1388" s="56" t="str">
        <f t="shared" si="32"/>
        <v/>
      </c>
      <c r="Y1388" s="56"/>
    </row>
    <row r="1389" spans="1:25" x14ac:dyDescent="0.25">
      <c r="A1389" s="23" t="s">
        <v>2673</v>
      </c>
      <c r="B1389" s="24" t="s">
        <v>2674</v>
      </c>
      <c r="C1389" s="25"/>
      <c r="D1389" s="87">
        <f t="shared" si="31"/>
        <v>0</v>
      </c>
      <c r="E1389" s="88"/>
      <c r="F1389" s="89"/>
      <c r="G1389" s="4" t="str">
        <f t="shared" si="30"/>
        <v/>
      </c>
      <c r="X1389" s="56" t="str">
        <f t="shared" si="32"/>
        <v/>
      </c>
      <c r="Y1389" s="56"/>
    </row>
    <row r="1390" spans="1:25" x14ac:dyDescent="0.25">
      <c r="A1390" s="23" t="s">
        <v>2675</v>
      </c>
      <c r="B1390" s="24" t="s">
        <v>2676</v>
      </c>
      <c r="C1390" s="25"/>
      <c r="D1390" s="87">
        <f t="shared" si="31"/>
        <v>0</v>
      </c>
      <c r="E1390" s="88"/>
      <c r="F1390" s="89"/>
      <c r="G1390" s="4" t="str">
        <f t="shared" si="30"/>
        <v/>
      </c>
      <c r="X1390" s="56" t="str">
        <f t="shared" si="32"/>
        <v/>
      </c>
      <c r="Y1390" s="56"/>
    </row>
    <row r="1391" spans="1:25" x14ac:dyDescent="0.25">
      <c r="A1391" s="23" t="s">
        <v>2677</v>
      </c>
      <c r="B1391" s="24" t="s">
        <v>2678</v>
      </c>
      <c r="C1391" s="25"/>
      <c r="D1391" s="87">
        <f t="shared" si="31"/>
        <v>0</v>
      </c>
      <c r="E1391" s="88"/>
      <c r="F1391" s="89"/>
      <c r="G1391" s="4" t="str">
        <f t="shared" si="30"/>
        <v/>
      </c>
      <c r="X1391" s="56" t="str">
        <f t="shared" si="32"/>
        <v/>
      </c>
      <c r="Y1391" s="56"/>
    </row>
    <row r="1392" spans="1:25" ht="24" x14ac:dyDescent="0.25">
      <c r="A1392" s="23" t="s">
        <v>2679</v>
      </c>
      <c r="B1392" s="28" t="s">
        <v>4734</v>
      </c>
      <c r="C1392" s="25"/>
      <c r="D1392" s="87">
        <f t="shared" si="31"/>
        <v>0</v>
      </c>
      <c r="E1392" s="88"/>
      <c r="F1392" s="89"/>
      <c r="G1392" s="4" t="str">
        <f t="shared" si="30"/>
        <v/>
      </c>
      <c r="X1392" s="56" t="str">
        <f t="shared" si="32"/>
        <v/>
      </c>
      <c r="Y1392" s="56"/>
    </row>
    <row r="1393" spans="1:25" x14ac:dyDescent="0.25">
      <c r="A1393" s="23" t="s">
        <v>2681</v>
      </c>
      <c r="B1393" s="24" t="s">
        <v>2682</v>
      </c>
      <c r="C1393" s="25"/>
      <c r="D1393" s="87">
        <f t="shared" si="31"/>
        <v>0</v>
      </c>
      <c r="E1393" s="88"/>
      <c r="F1393" s="89"/>
      <c r="G1393" s="4" t="str">
        <f t="shared" si="30"/>
        <v/>
      </c>
      <c r="X1393" s="56" t="str">
        <f t="shared" si="32"/>
        <v/>
      </c>
      <c r="Y1393" s="56"/>
    </row>
    <row r="1394" spans="1:25" x14ac:dyDescent="0.25">
      <c r="A1394" s="23" t="s">
        <v>2683</v>
      </c>
      <c r="B1394" s="24" t="s">
        <v>2684</v>
      </c>
      <c r="C1394" s="25"/>
      <c r="D1394" s="87">
        <f t="shared" si="31"/>
        <v>0</v>
      </c>
      <c r="E1394" s="88"/>
      <c r="F1394" s="89"/>
      <c r="G1394" s="4" t="str">
        <f t="shared" si="30"/>
        <v/>
      </c>
      <c r="X1394" s="56" t="str">
        <f t="shared" si="32"/>
        <v/>
      </c>
      <c r="Y1394" s="56"/>
    </row>
    <row r="1395" spans="1:25" x14ac:dyDescent="0.25">
      <c r="A1395" s="23" t="s">
        <v>2685</v>
      </c>
      <c r="B1395" s="24" t="s">
        <v>2686</v>
      </c>
      <c r="C1395" s="25"/>
      <c r="D1395" s="87">
        <f t="shared" si="31"/>
        <v>0</v>
      </c>
      <c r="E1395" s="88"/>
      <c r="F1395" s="89"/>
      <c r="G1395" s="4" t="str">
        <f t="shared" si="30"/>
        <v/>
      </c>
      <c r="X1395" s="56" t="str">
        <f t="shared" si="32"/>
        <v/>
      </c>
      <c r="Y1395" s="56"/>
    </row>
    <row r="1396" spans="1:25" x14ac:dyDescent="0.25">
      <c r="A1396" s="23" t="s">
        <v>2687</v>
      </c>
      <c r="B1396" s="24" t="s">
        <v>2688</v>
      </c>
      <c r="C1396" s="25"/>
      <c r="D1396" s="87">
        <f t="shared" si="31"/>
        <v>0</v>
      </c>
      <c r="E1396" s="88"/>
      <c r="F1396" s="89"/>
      <c r="G1396" s="4" t="str">
        <f t="shared" si="30"/>
        <v/>
      </c>
      <c r="X1396" s="56" t="str">
        <f t="shared" si="32"/>
        <v/>
      </c>
      <c r="Y1396" s="56"/>
    </row>
    <row r="1397" spans="1:25" x14ac:dyDescent="0.25">
      <c r="A1397" s="23" t="s">
        <v>2689</v>
      </c>
      <c r="B1397" s="24" t="s">
        <v>2690</v>
      </c>
      <c r="C1397" s="25"/>
      <c r="D1397" s="87">
        <f t="shared" si="31"/>
        <v>0</v>
      </c>
      <c r="E1397" s="88"/>
      <c r="F1397" s="89"/>
      <c r="G1397" s="4" t="str">
        <f t="shared" si="30"/>
        <v/>
      </c>
      <c r="X1397" s="56" t="str">
        <f t="shared" si="32"/>
        <v/>
      </c>
      <c r="Y1397" s="56"/>
    </row>
    <row r="1398" spans="1:25" x14ac:dyDescent="0.25">
      <c r="A1398" s="23" t="s">
        <v>2691</v>
      </c>
      <c r="B1398" s="24" t="s">
        <v>2692</v>
      </c>
      <c r="C1398" s="25"/>
      <c r="D1398" s="87">
        <f t="shared" si="31"/>
        <v>0</v>
      </c>
      <c r="E1398" s="88"/>
      <c r="F1398" s="89"/>
      <c r="G1398" s="4" t="str">
        <f t="shared" si="30"/>
        <v/>
      </c>
      <c r="X1398" s="56" t="str">
        <f t="shared" si="32"/>
        <v/>
      </c>
      <c r="Y1398" s="56"/>
    </row>
    <row r="1399" spans="1:25" x14ac:dyDescent="0.25">
      <c r="A1399" s="23" t="s">
        <v>2693</v>
      </c>
      <c r="B1399" s="24" t="s">
        <v>2694</v>
      </c>
      <c r="C1399" s="25"/>
      <c r="D1399" s="87">
        <f t="shared" si="31"/>
        <v>0</v>
      </c>
      <c r="E1399" s="88"/>
      <c r="F1399" s="89"/>
      <c r="G1399" s="4" t="str">
        <f t="shared" si="30"/>
        <v/>
      </c>
      <c r="X1399" s="56" t="str">
        <f t="shared" si="32"/>
        <v/>
      </c>
      <c r="Y1399" s="56"/>
    </row>
    <row r="1400" spans="1:25" x14ac:dyDescent="0.25">
      <c r="A1400" s="23" t="s">
        <v>2695</v>
      </c>
      <c r="B1400" s="24" t="s">
        <v>2696</v>
      </c>
      <c r="C1400" s="25"/>
      <c r="D1400" s="87">
        <f t="shared" si="31"/>
        <v>0</v>
      </c>
      <c r="E1400" s="88"/>
      <c r="F1400" s="89"/>
      <c r="G1400" s="4" t="str">
        <f t="shared" si="30"/>
        <v/>
      </c>
      <c r="X1400" s="56" t="str">
        <f t="shared" si="32"/>
        <v/>
      </c>
      <c r="Y1400" s="56"/>
    </row>
    <row r="1401" spans="1:25" x14ac:dyDescent="0.25">
      <c r="A1401" s="23" t="s">
        <v>2697</v>
      </c>
      <c r="B1401" s="24" t="s">
        <v>2698</v>
      </c>
      <c r="C1401" s="25"/>
      <c r="D1401" s="87">
        <f t="shared" si="31"/>
        <v>0</v>
      </c>
      <c r="E1401" s="88"/>
      <c r="F1401" s="89"/>
      <c r="G1401" s="4" t="str">
        <f t="shared" si="30"/>
        <v/>
      </c>
      <c r="X1401" s="56" t="str">
        <f t="shared" si="32"/>
        <v/>
      </c>
      <c r="Y1401" s="56"/>
    </row>
    <row r="1402" spans="1:25" x14ac:dyDescent="0.25">
      <c r="A1402" s="23" t="s">
        <v>2699</v>
      </c>
      <c r="B1402" s="24" t="s">
        <v>2700</v>
      </c>
      <c r="C1402" s="25"/>
      <c r="D1402" s="87">
        <f t="shared" si="31"/>
        <v>0</v>
      </c>
      <c r="E1402" s="88"/>
      <c r="F1402" s="89"/>
      <c r="G1402" s="4" t="str">
        <f t="shared" ref="G1402:G1465" si="33">IF(D1402&gt;C1402,"CMA ES MAYOR QUE TOTAL ACTIVIDADES","")</f>
        <v/>
      </c>
      <c r="X1402" s="56" t="str">
        <f t="shared" si="32"/>
        <v/>
      </c>
      <c r="Y1402" s="56"/>
    </row>
    <row r="1403" spans="1:25" ht="24" x14ac:dyDescent="0.25">
      <c r="A1403" s="23" t="s">
        <v>2701</v>
      </c>
      <c r="B1403" s="28" t="s">
        <v>4735</v>
      </c>
      <c r="C1403" s="25"/>
      <c r="D1403" s="87">
        <f t="shared" ref="D1403:D1466" si="34">+E1403+F1403</f>
        <v>0</v>
      </c>
      <c r="E1403" s="88"/>
      <c r="F1403" s="89"/>
      <c r="G1403" s="4" t="str">
        <f t="shared" si="33"/>
        <v/>
      </c>
      <c r="X1403" s="56" t="str">
        <f t="shared" si="32"/>
        <v/>
      </c>
      <c r="Y1403" s="56"/>
    </row>
    <row r="1404" spans="1:25" x14ac:dyDescent="0.25">
      <c r="A1404" s="23" t="s">
        <v>2703</v>
      </c>
      <c r="B1404" s="24" t="s">
        <v>2704</v>
      </c>
      <c r="C1404" s="25"/>
      <c r="D1404" s="87">
        <f t="shared" si="34"/>
        <v>0</v>
      </c>
      <c r="E1404" s="88"/>
      <c r="F1404" s="89"/>
      <c r="G1404" s="4" t="str">
        <f t="shared" si="33"/>
        <v/>
      </c>
      <c r="X1404" s="56" t="str">
        <f t="shared" si="32"/>
        <v/>
      </c>
      <c r="Y1404" s="56"/>
    </row>
    <row r="1405" spans="1:25" x14ac:dyDescent="0.25">
      <c r="A1405" s="23" t="s">
        <v>2705</v>
      </c>
      <c r="B1405" s="24" t="s">
        <v>2706</v>
      </c>
      <c r="C1405" s="25"/>
      <c r="D1405" s="87">
        <f t="shared" si="34"/>
        <v>0</v>
      </c>
      <c r="E1405" s="88"/>
      <c r="F1405" s="89"/>
      <c r="G1405" s="4" t="str">
        <f t="shared" si="33"/>
        <v/>
      </c>
      <c r="X1405" s="56" t="str">
        <f t="shared" ref="X1405:X1465" si="35">IF(D1405&gt;C1405,1,"")</f>
        <v/>
      </c>
      <c r="Y1405" s="56"/>
    </row>
    <row r="1406" spans="1:25" x14ac:dyDescent="0.25">
      <c r="A1406" s="23" t="s">
        <v>2707</v>
      </c>
      <c r="B1406" s="24" t="s">
        <v>2708</v>
      </c>
      <c r="C1406" s="25"/>
      <c r="D1406" s="87">
        <f t="shared" si="34"/>
        <v>0</v>
      </c>
      <c r="E1406" s="88"/>
      <c r="F1406" s="89"/>
      <c r="G1406" s="4" t="str">
        <f t="shared" si="33"/>
        <v/>
      </c>
      <c r="X1406" s="56" t="str">
        <f t="shared" si="35"/>
        <v/>
      </c>
      <c r="Y1406" s="56"/>
    </row>
    <row r="1407" spans="1:25" x14ac:dyDescent="0.25">
      <c r="A1407" s="23" t="s">
        <v>2709</v>
      </c>
      <c r="B1407" s="24" t="s">
        <v>2710</v>
      </c>
      <c r="C1407" s="25"/>
      <c r="D1407" s="87">
        <f t="shared" si="34"/>
        <v>0</v>
      </c>
      <c r="E1407" s="88"/>
      <c r="F1407" s="89"/>
      <c r="G1407" s="4" t="str">
        <f t="shared" si="33"/>
        <v/>
      </c>
      <c r="X1407" s="56" t="str">
        <f t="shared" si="35"/>
        <v/>
      </c>
      <c r="Y1407" s="56"/>
    </row>
    <row r="1408" spans="1:25" x14ac:dyDescent="0.25">
      <c r="A1408" s="23" t="s">
        <v>2711</v>
      </c>
      <c r="B1408" s="24" t="s">
        <v>2712</v>
      </c>
      <c r="C1408" s="25"/>
      <c r="D1408" s="87">
        <f t="shared" si="34"/>
        <v>0</v>
      </c>
      <c r="E1408" s="88"/>
      <c r="F1408" s="89"/>
      <c r="G1408" s="4" t="str">
        <f t="shared" si="33"/>
        <v/>
      </c>
      <c r="X1408" s="56" t="str">
        <f t="shared" si="35"/>
        <v/>
      </c>
      <c r="Y1408" s="56"/>
    </row>
    <row r="1409" spans="1:25" x14ac:dyDescent="0.25">
      <c r="A1409" s="23" t="s">
        <v>2713</v>
      </c>
      <c r="B1409" s="24" t="s">
        <v>2714</v>
      </c>
      <c r="C1409" s="25"/>
      <c r="D1409" s="87">
        <f t="shared" si="34"/>
        <v>0</v>
      </c>
      <c r="E1409" s="88"/>
      <c r="F1409" s="89"/>
      <c r="G1409" s="4" t="str">
        <f t="shared" si="33"/>
        <v/>
      </c>
      <c r="X1409" s="56" t="str">
        <f t="shared" si="35"/>
        <v/>
      </c>
      <c r="Y1409" s="56"/>
    </row>
    <row r="1410" spans="1:25" x14ac:dyDescent="0.25">
      <c r="A1410" s="23" t="s">
        <v>2715</v>
      </c>
      <c r="B1410" s="24" t="s">
        <v>2716</v>
      </c>
      <c r="C1410" s="25"/>
      <c r="D1410" s="87">
        <f t="shared" si="34"/>
        <v>0</v>
      </c>
      <c r="E1410" s="88"/>
      <c r="F1410" s="89"/>
      <c r="G1410" s="4" t="str">
        <f t="shared" si="33"/>
        <v/>
      </c>
      <c r="X1410" s="56" t="str">
        <f t="shared" si="35"/>
        <v/>
      </c>
      <c r="Y1410" s="56"/>
    </row>
    <row r="1411" spans="1:25" x14ac:dyDescent="0.25">
      <c r="A1411" s="23" t="s">
        <v>2717</v>
      </c>
      <c r="B1411" s="24" t="s">
        <v>2718</v>
      </c>
      <c r="C1411" s="25"/>
      <c r="D1411" s="87">
        <f t="shared" si="34"/>
        <v>0</v>
      </c>
      <c r="E1411" s="88"/>
      <c r="F1411" s="89"/>
      <c r="G1411" s="4" t="str">
        <f t="shared" si="33"/>
        <v/>
      </c>
      <c r="X1411" s="56" t="str">
        <f t="shared" si="35"/>
        <v/>
      </c>
      <c r="Y1411" s="56"/>
    </row>
    <row r="1412" spans="1:25" x14ac:dyDescent="0.25">
      <c r="A1412" s="23" t="s">
        <v>2719</v>
      </c>
      <c r="B1412" s="24" t="s">
        <v>2720</v>
      </c>
      <c r="C1412" s="25"/>
      <c r="D1412" s="87">
        <f t="shared" si="34"/>
        <v>0</v>
      </c>
      <c r="E1412" s="88"/>
      <c r="F1412" s="89"/>
      <c r="G1412" s="4" t="str">
        <f t="shared" si="33"/>
        <v/>
      </c>
      <c r="X1412" s="56" t="str">
        <f t="shared" si="35"/>
        <v/>
      </c>
      <c r="Y1412" s="56"/>
    </row>
    <row r="1413" spans="1:25" x14ac:dyDescent="0.25">
      <c r="A1413" s="23" t="s">
        <v>2721</v>
      </c>
      <c r="B1413" s="24" t="s">
        <v>2722</v>
      </c>
      <c r="C1413" s="25"/>
      <c r="D1413" s="87">
        <f t="shared" si="34"/>
        <v>0</v>
      </c>
      <c r="E1413" s="88"/>
      <c r="F1413" s="89"/>
      <c r="G1413" s="4" t="str">
        <f t="shared" si="33"/>
        <v/>
      </c>
      <c r="X1413" s="56" t="str">
        <f t="shared" si="35"/>
        <v/>
      </c>
      <c r="Y1413" s="56"/>
    </row>
    <row r="1414" spans="1:25" x14ac:dyDescent="0.25">
      <c r="A1414" s="23" t="s">
        <v>2723</v>
      </c>
      <c r="B1414" s="24" t="s">
        <v>2724</v>
      </c>
      <c r="C1414" s="25"/>
      <c r="D1414" s="87">
        <f t="shared" si="34"/>
        <v>0</v>
      </c>
      <c r="E1414" s="88"/>
      <c r="F1414" s="89"/>
      <c r="G1414" s="4" t="str">
        <f t="shared" si="33"/>
        <v/>
      </c>
      <c r="X1414" s="56" t="str">
        <f t="shared" si="35"/>
        <v/>
      </c>
      <c r="Y1414" s="56"/>
    </row>
    <row r="1415" spans="1:25" x14ac:dyDescent="0.25">
      <c r="A1415" s="23" t="s">
        <v>2725</v>
      </c>
      <c r="B1415" s="24" t="s">
        <v>2726</v>
      </c>
      <c r="C1415" s="25"/>
      <c r="D1415" s="87">
        <f t="shared" si="34"/>
        <v>0</v>
      </c>
      <c r="E1415" s="88"/>
      <c r="F1415" s="89"/>
      <c r="G1415" s="4" t="str">
        <f t="shared" si="33"/>
        <v/>
      </c>
      <c r="X1415" s="56" t="str">
        <f t="shared" si="35"/>
        <v/>
      </c>
      <c r="Y1415" s="56"/>
    </row>
    <row r="1416" spans="1:25" x14ac:dyDescent="0.25">
      <c r="A1416" s="23" t="s">
        <v>2727</v>
      </c>
      <c r="B1416" s="24" t="s">
        <v>2728</v>
      </c>
      <c r="C1416" s="25"/>
      <c r="D1416" s="87">
        <f t="shared" si="34"/>
        <v>0</v>
      </c>
      <c r="E1416" s="88"/>
      <c r="F1416" s="89"/>
      <c r="G1416" s="4" t="str">
        <f t="shared" si="33"/>
        <v/>
      </c>
      <c r="X1416" s="56" t="str">
        <f t="shared" si="35"/>
        <v/>
      </c>
      <c r="Y1416" s="56"/>
    </row>
    <row r="1417" spans="1:25" x14ac:dyDescent="0.25">
      <c r="A1417" s="23" t="s">
        <v>2729</v>
      </c>
      <c r="B1417" s="24" t="s">
        <v>2730</v>
      </c>
      <c r="C1417" s="25"/>
      <c r="D1417" s="87">
        <f t="shared" si="34"/>
        <v>0</v>
      </c>
      <c r="E1417" s="88"/>
      <c r="F1417" s="89"/>
      <c r="G1417" s="4" t="str">
        <f t="shared" si="33"/>
        <v/>
      </c>
      <c r="X1417" s="56" t="str">
        <f t="shared" si="35"/>
        <v/>
      </c>
      <c r="Y1417" s="56"/>
    </row>
    <row r="1418" spans="1:25" x14ac:dyDescent="0.25">
      <c r="A1418" s="23" t="s">
        <v>2731</v>
      </c>
      <c r="B1418" s="24" t="s">
        <v>2732</v>
      </c>
      <c r="C1418" s="25"/>
      <c r="D1418" s="87">
        <f t="shared" si="34"/>
        <v>0</v>
      </c>
      <c r="E1418" s="88"/>
      <c r="F1418" s="89"/>
      <c r="G1418" s="4" t="str">
        <f t="shared" si="33"/>
        <v/>
      </c>
      <c r="X1418" s="56" t="str">
        <f t="shared" si="35"/>
        <v/>
      </c>
      <c r="Y1418" s="56"/>
    </row>
    <row r="1419" spans="1:25" x14ac:dyDescent="0.25">
      <c r="A1419" s="23" t="s">
        <v>2733</v>
      </c>
      <c r="B1419" s="24" t="s">
        <v>2734</v>
      </c>
      <c r="C1419" s="25"/>
      <c r="D1419" s="87">
        <f t="shared" si="34"/>
        <v>0</v>
      </c>
      <c r="E1419" s="88"/>
      <c r="F1419" s="89"/>
      <c r="G1419" s="4" t="str">
        <f t="shared" si="33"/>
        <v/>
      </c>
      <c r="X1419" s="56" t="str">
        <f t="shared" si="35"/>
        <v/>
      </c>
      <c r="Y1419" s="56"/>
    </row>
    <row r="1420" spans="1:25" x14ac:dyDescent="0.25">
      <c r="A1420" s="23" t="s">
        <v>2735</v>
      </c>
      <c r="B1420" s="28" t="s">
        <v>4736</v>
      </c>
      <c r="C1420" s="25"/>
      <c r="D1420" s="87">
        <f t="shared" si="34"/>
        <v>0</v>
      </c>
      <c r="E1420" s="88"/>
      <c r="F1420" s="89"/>
      <c r="G1420" s="4" t="str">
        <f t="shared" si="33"/>
        <v/>
      </c>
      <c r="X1420" s="56" t="str">
        <f t="shared" si="35"/>
        <v/>
      </c>
      <c r="Y1420" s="56"/>
    </row>
    <row r="1421" spans="1:25" x14ac:dyDescent="0.25">
      <c r="A1421" s="23" t="s">
        <v>2737</v>
      </c>
      <c r="B1421" s="24" t="s">
        <v>2738</v>
      </c>
      <c r="C1421" s="25"/>
      <c r="D1421" s="87">
        <f t="shared" si="34"/>
        <v>0</v>
      </c>
      <c r="E1421" s="88"/>
      <c r="F1421" s="89"/>
      <c r="G1421" s="4" t="str">
        <f t="shared" si="33"/>
        <v/>
      </c>
      <c r="X1421" s="56" t="str">
        <f t="shared" si="35"/>
        <v/>
      </c>
      <c r="Y1421" s="56"/>
    </row>
    <row r="1422" spans="1:25" ht="24" x14ac:dyDescent="0.25">
      <c r="A1422" s="23" t="s">
        <v>2739</v>
      </c>
      <c r="B1422" s="28" t="s">
        <v>4737</v>
      </c>
      <c r="C1422" s="25"/>
      <c r="D1422" s="87">
        <f t="shared" si="34"/>
        <v>0</v>
      </c>
      <c r="E1422" s="88"/>
      <c r="F1422" s="89"/>
      <c r="G1422" s="4" t="str">
        <f t="shared" si="33"/>
        <v/>
      </c>
      <c r="X1422" s="56" t="str">
        <f t="shared" si="35"/>
        <v/>
      </c>
      <c r="Y1422" s="56"/>
    </row>
    <row r="1423" spans="1:25" ht="24" x14ac:dyDescent="0.25">
      <c r="A1423" s="23" t="s">
        <v>2741</v>
      </c>
      <c r="B1423" s="28" t="s">
        <v>4738</v>
      </c>
      <c r="C1423" s="25"/>
      <c r="D1423" s="87">
        <f t="shared" si="34"/>
        <v>0</v>
      </c>
      <c r="E1423" s="88"/>
      <c r="F1423" s="89"/>
      <c r="G1423" s="4" t="str">
        <f t="shared" si="33"/>
        <v/>
      </c>
      <c r="X1423" s="56" t="str">
        <f t="shared" si="35"/>
        <v/>
      </c>
      <c r="Y1423" s="56"/>
    </row>
    <row r="1424" spans="1:25" x14ac:dyDescent="0.25">
      <c r="A1424" s="23" t="s">
        <v>2743</v>
      </c>
      <c r="B1424" s="24" t="s">
        <v>2744</v>
      </c>
      <c r="C1424" s="25"/>
      <c r="D1424" s="87">
        <f t="shared" si="34"/>
        <v>0</v>
      </c>
      <c r="E1424" s="88"/>
      <c r="F1424" s="89"/>
      <c r="G1424" s="4" t="str">
        <f t="shared" si="33"/>
        <v/>
      </c>
      <c r="X1424" s="56" t="str">
        <f t="shared" si="35"/>
        <v/>
      </c>
      <c r="Y1424" s="56"/>
    </row>
    <row r="1425" spans="1:25" x14ac:dyDescent="0.25">
      <c r="A1425" s="23" t="s">
        <v>2745</v>
      </c>
      <c r="B1425" s="24" t="s">
        <v>2746</v>
      </c>
      <c r="C1425" s="25"/>
      <c r="D1425" s="87">
        <f t="shared" si="34"/>
        <v>0</v>
      </c>
      <c r="E1425" s="88"/>
      <c r="F1425" s="89"/>
      <c r="G1425" s="4" t="str">
        <f t="shared" si="33"/>
        <v/>
      </c>
      <c r="X1425" s="56" t="str">
        <f t="shared" si="35"/>
        <v/>
      </c>
      <c r="Y1425" s="56"/>
    </row>
    <row r="1426" spans="1:25" x14ac:dyDescent="0.25">
      <c r="A1426" s="23" t="s">
        <v>2747</v>
      </c>
      <c r="B1426" s="24" t="s">
        <v>2748</v>
      </c>
      <c r="C1426" s="25"/>
      <c r="D1426" s="87">
        <f t="shared" si="34"/>
        <v>0</v>
      </c>
      <c r="E1426" s="88"/>
      <c r="F1426" s="89"/>
      <c r="G1426" s="4" t="str">
        <f t="shared" si="33"/>
        <v/>
      </c>
      <c r="X1426" s="56" t="str">
        <f t="shared" si="35"/>
        <v/>
      </c>
      <c r="Y1426" s="56"/>
    </row>
    <row r="1427" spans="1:25" x14ac:dyDescent="0.25">
      <c r="A1427" s="23" t="s">
        <v>2749</v>
      </c>
      <c r="B1427" s="28" t="s">
        <v>4739</v>
      </c>
      <c r="C1427" s="25"/>
      <c r="D1427" s="87">
        <f t="shared" si="34"/>
        <v>0</v>
      </c>
      <c r="E1427" s="88"/>
      <c r="F1427" s="89"/>
      <c r="G1427" s="4" t="str">
        <f t="shared" si="33"/>
        <v/>
      </c>
      <c r="X1427" s="56" t="str">
        <f t="shared" si="35"/>
        <v/>
      </c>
      <c r="Y1427" s="56"/>
    </row>
    <row r="1428" spans="1:25" x14ac:dyDescent="0.25">
      <c r="A1428" s="23" t="s">
        <v>2751</v>
      </c>
      <c r="B1428" s="24" t="s">
        <v>2752</v>
      </c>
      <c r="C1428" s="25"/>
      <c r="D1428" s="87">
        <f t="shared" si="34"/>
        <v>0</v>
      </c>
      <c r="E1428" s="88"/>
      <c r="F1428" s="89"/>
      <c r="G1428" s="4" t="str">
        <f t="shared" si="33"/>
        <v/>
      </c>
      <c r="X1428" s="56" t="str">
        <f t="shared" si="35"/>
        <v/>
      </c>
      <c r="Y1428" s="56"/>
    </row>
    <row r="1429" spans="1:25" x14ac:dyDescent="0.25">
      <c r="A1429" s="23" t="s">
        <v>2753</v>
      </c>
      <c r="B1429" s="36" t="s">
        <v>2754</v>
      </c>
      <c r="C1429" s="25"/>
      <c r="D1429" s="87">
        <f t="shared" si="34"/>
        <v>0</v>
      </c>
      <c r="E1429" s="88"/>
      <c r="F1429" s="89"/>
      <c r="G1429" s="4" t="str">
        <f t="shared" si="33"/>
        <v/>
      </c>
      <c r="X1429" s="56" t="str">
        <f t="shared" si="35"/>
        <v/>
      </c>
      <c r="Y1429" s="56"/>
    </row>
    <row r="1430" spans="1:25" x14ac:dyDescent="0.25">
      <c r="A1430" s="47"/>
      <c r="B1430" s="19" t="s">
        <v>2755</v>
      </c>
      <c r="C1430" s="41">
        <f>SUM(C1431:C1467)</f>
        <v>0</v>
      </c>
      <c r="D1430" s="93">
        <f>SUM(D1431:D1467)</f>
        <v>0</v>
      </c>
      <c r="E1430" s="93">
        <f>SUM(E1431:E1467)</f>
        <v>0</v>
      </c>
      <c r="F1430" s="69">
        <f>SUM(F1431:F1467)</f>
        <v>0</v>
      </c>
      <c r="G1430" s="4" t="str">
        <f t="shared" si="33"/>
        <v/>
      </c>
      <c r="X1430" s="56" t="str">
        <f t="shared" si="35"/>
        <v/>
      </c>
      <c r="Y1430" s="56"/>
    </row>
    <row r="1431" spans="1:25" x14ac:dyDescent="0.25">
      <c r="A1431" s="23" t="s">
        <v>2756</v>
      </c>
      <c r="B1431" s="28" t="s">
        <v>4740</v>
      </c>
      <c r="C1431" s="25"/>
      <c r="D1431" s="87">
        <f t="shared" si="34"/>
        <v>0</v>
      </c>
      <c r="E1431" s="88"/>
      <c r="F1431" s="89"/>
      <c r="G1431" s="4" t="str">
        <f t="shared" si="33"/>
        <v/>
      </c>
      <c r="X1431" s="56" t="str">
        <f t="shared" si="35"/>
        <v/>
      </c>
      <c r="Y1431" s="56"/>
    </row>
    <row r="1432" spans="1:25" x14ac:dyDescent="0.25">
      <c r="A1432" s="23" t="s">
        <v>2758</v>
      </c>
      <c r="B1432" s="24" t="s">
        <v>2759</v>
      </c>
      <c r="C1432" s="25"/>
      <c r="D1432" s="87">
        <f t="shared" si="34"/>
        <v>0</v>
      </c>
      <c r="E1432" s="88"/>
      <c r="F1432" s="89"/>
      <c r="G1432" s="4" t="str">
        <f t="shared" si="33"/>
        <v/>
      </c>
      <c r="X1432" s="56" t="str">
        <f t="shared" si="35"/>
        <v/>
      </c>
      <c r="Y1432" s="56"/>
    </row>
    <row r="1433" spans="1:25" x14ac:dyDescent="0.25">
      <c r="A1433" s="23" t="s">
        <v>2760</v>
      </c>
      <c r="B1433" s="24" t="s">
        <v>2761</v>
      </c>
      <c r="C1433" s="25"/>
      <c r="D1433" s="87">
        <f t="shared" si="34"/>
        <v>0</v>
      </c>
      <c r="E1433" s="88"/>
      <c r="F1433" s="89"/>
      <c r="G1433" s="4" t="str">
        <f t="shared" si="33"/>
        <v/>
      </c>
      <c r="X1433" s="56" t="str">
        <f t="shared" si="35"/>
        <v/>
      </c>
      <c r="Y1433" s="56"/>
    </row>
    <row r="1434" spans="1:25" x14ac:dyDescent="0.25">
      <c r="A1434" s="23" t="s">
        <v>2762</v>
      </c>
      <c r="B1434" s="24" t="s">
        <v>2763</v>
      </c>
      <c r="C1434" s="25"/>
      <c r="D1434" s="87">
        <f t="shared" si="34"/>
        <v>0</v>
      </c>
      <c r="E1434" s="88"/>
      <c r="F1434" s="89"/>
      <c r="G1434" s="4" t="str">
        <f t="shared" si="33"/>
        <v/>
      </c>
      <c r="X1434" s="56" t="str">
        <f t="shared" si="35"/>
        <v/>
      </c>
      <c r="Y1434" s="56"/>
    </row>
    <row r="1435" spans="1:25" x14ac:dyDescent="0.25">
      <c r="A1435" s="23" t="s">
        <v>2764</v>
      </c>
      <c r="B1435" s="24" t="s">
        <v>2765</v>
      </c>
      <c r="C1435" s="25"/>
      <c r="D1435" s="87">
        <f t="shared" si="34"/>
        <v>0</v>
      </c>
      <c r="E1435" s="88"/>
      <c r="F1435" s="89"/>
      <c r="G1435" s="4" t="str">
        <f t="shared" si="33"/>
        <v/>
      </c>
      <c r="X1435" s="56" t="str">
        <f t="shared" si="35"/>
        <v/>
      </c>
      <c r="Y1435" s="56"/>
    </row>
    <row r="1436" spans="1:25" x14ac:dyDescent="0.25">
      <c r="A1436" s="23" t="s">
        <v>2766</v>
      </c>
      <c r="B1436" s="24" t="s">
        <v>4741</v>
      </c>
      <c r="C1436" s="25"/>
      <c r="D1436" s="87">
        <f t="shared" si="34"/>
        <v>0</v>
      </c>
      <c r="E1436" s="88"/>
      <c r="F1436" s="89"/>
      <c r="G1436" s="4" t="str">
        <f t="shared" si="33"/>
        <v/>
      </c>
      <c r="X1436" s="56" t="str">
        <f t="shared" si="35"/>
        <v/>
      </c>
      <c r="Y1436" s="56"/>
    </row>
    <row r="1437" spans="1:25" x14ac:dyDescent="0.25">
      <c r="A1437" s="23" t="s">
        <v>2768</v>
      </c>
      <c r="B1437" s="24" t="s">
        <v>4742</v>
      </c>
      <c r="C1437" s="25"/>
      <c r="D1437" s="87">
        <f t="shared" si="34"/>
        <v>0</v>
      </c>
      <c r="E1437" s="88"/>
      <c r="F1437" s="89"/>
      <c r="G1437" s="4" t="str">
        <f t="shared" si="33"/>
        <v/>
      </c>
      <c r="X1437" s="56" t="str">
        <f t="shared" si="35"/>
        <v/>
      </c>
      <c r="Y1437" s="56"/>
    </row>
    <row r="1438" spans="1:25" x14ac:dyDescent="0.25">
      <c r="A1438" s="23" t="s">
        <v>2770</v>
      </c>
      <c r="B1438" s="24" t="s">
        <v>4743</v>
      </c>
      <c r="C1438" s="25"/>
      <c r="D1438" s="87">
        <f t="shared" si="34"/>
        <v>0</v>
      </c>
      <c r="E1438" s="88"/>
      <c r="F1438" s="89"/>
      <c r="G1438" s="4" t="str">
        <f t="shared" si="33"/>
        <v/>
      </c>
      <c r="X1438" s="56" t="str">
        <f t="shared" si="35"/>
        <v/>
      </c>
      <c r="Y1438" s="56"/>
    </row>
    <row r="1439" spans="1:25" x14ac:dyDescent="0.25">
      <c r="A1439" s="23" t="s">
        <v>2772</v>
      </c>
      <c r="B1439" s="24" t="s">
        <v>4744</v>
      </c>
      <c r="C1439" s="25"/>
      <c r="D1439" s="87">
        <f t="shared" si="34"/>
        <v>0</v>
      </c>
      <c r="E1439" s="88"/>
      <c r="F1439" s="89"/>
      <c r="G1439" s="4" t="str">
        <f t="shared" si="33"/>
        <v/>
      </c>
      <c r="X1439" s="56" t="str">
        <f t="shared" si="35"/>
        <v/>
      </c>
      <c r="Y1439" s="56"/>
    </row>
    <row r="1440" spans="1:25" x14ac:dyDescent="0.25">
      <c r="A1440" s="23" t="s">
        <v>2774</v>
      </c>
      <c r="B1440" s="24" t="s">
        <v>2775</v>
      </c>
      <c r="C1440" s="25"/>
      <c r="D1440" s="87">
        <f t="shared" si="34"/>
        <v>0</v>
      </c>
      <c r="E1440" s="88"/>
      <c r="F1440" s="89"/>
      <c r="G1440" s="4" t="str">
        <f t="shared" si="33"/>
        <v/>
      </c>
      <c r="X1440" s="56" t="str">
        <f t="shared" si="35"/>
        <v/>
      </c>
      <c r="Y1440" s="56"/>
    </row>
    <row r="1441" spans="1:25" x14ac:dyDescent="0.25">
      <c r="A1441" s="23" t="s">
        <v>2776</v>
      </c>
      <c r="B1441" s="24" t="s">
        <v>2777</v>
      </c>
      <c r="C1441" s="25"/>
      <c r="D1441" s="87">
        <f t="shared" si="34"/>
        <v>0</v>
      </c>
      <c r="E1441" s="88"/>
      <c r="F1441" s="89"/>
      <c r="G1441" s="4" t="str">
        <f t="shared" si="33"/>
        <v/>
      </c>
      <c r="X1441" s="56" t="str">
        <f t="shared" si="35"/>
        <v/>
      </c>
      <c r="Y1441" s="56"/>
    </row>
    <row r="1442" spans="1:25" x14ac:dyDescent="0.25">
      <c r="A1442" s="23" t="s">
        <v>2778</v>
      </c>
      <c r="B1442" s="24" t="s">
        <v>2779</v>
      </c>
      <c r="C1442" s="25"/>
      <c r="D1442" s="87">
        <f t="shared" si="34"/>
        <v>0</v>
      </c>
      <c r="E1442" s="88"/>
      <c r="F1442" s="89"/>
      <c r="G1442" s="4" t="str">
        <f t="shared" si="33"/>
        <v/>
      </c>
      <c r="X1442" s="56" t="str">
        <f t="shared" si="35"/>
        <v/>
      </c>
      <c r="Y1442" s="56"/>
    </row>
    <row r="1443" spans="1:25" x14ac:dyDescent="0.25">
      <c r="A1443" s="23" t="s">
        <v>2780</v>
      </c>
      <c r="B1443" s="24" t="s">
        <v>2781</v>
      </c>
      <c r="C1443" s="25"/>
      <c r="D1443" s="87">
        <f t="shared" si="34"/>
        <v>0</v>
      </c>
      <c r="E1443" s="88"/>
      <c r="F1443" s="89"/>
      <c r="G1443" s="4" t="str">
        <f t="shared" si="33"/>
        <v/>
      </c>
      <c r="X1443" s="56" t="str">
        <f t="shared" si="35"/>
        <v/>
      </c>
      <c r="Y1443" s="56"/>
    </row>
    <row r="1444" spans="1:25" x14ac:dyDescent="0.25">
      <c r="A1444" s="23" t="s">
        <v>2782</v>
      </c>
      <c r="B1444" s="24" t="s">
        <v>2783</v>
      </c>
      <c r="C1444" s="25"/>
      <c r="D1444" s="87">
        <f t="shared" si="34"/>
        <v>0</v>
      </c>
      <c r="E1444" s="88"/>
      <c r="F1444" s="89"/>
      <c r="G1444" s="4" t="str">
        <f t="shared" si="33"/>
        <v/>
      </c>
      <c r="X1444" s="56" t="str">
        <f t="shared" si="35"/>
        <v/>
      </c>
      <c r="Y1444" s="56"/>
    </row>
    <row r="1445" spans="1:25" x14ac:dyDescent="0.25">
      <c r="A1445" s="23" t="s">
        <v>2784</v>
      </c>
      <c r="B1445" s="24" t="s">
        <v>2785</v>
      </c>
      <c r="C1445" s="25"/>
      <c r="D1445" s="87">
        <f t="shared" si="34"/>
        <v>0</v>
      </c>
      <c r="E1445" s="88"/>
      <c r="F1445" s="89"/>
      <c r="G1445" s="4" t="str">
        <f t="shared" si="33"/>
        <v/>
      </c>
      <c r="X1445" s="56" t="str">
        <f t="shared" si="35"/>
        <v/>
      </c>
      <c r="Y1445" s="56"/>
    </row>
    <row r="1446" spans="1:25" x14ac:dyDescent="0.25">
      <c r="A1446" s="23" t="s">
        <v>2786</v>
      </c>
      <c r="B1446" s="24" t="s">
        <v>2787</v>
      </c>
      <c r="C1446" s="25"/>
      <c r="D1446" s="87">
        <f t="shared" si="34"/>
        <v>0</v>
      </c>
      <c r="E1446" s="88"/>
      <c r="F1446" s="89"/>
      <c r="G1446" s="4" t="str">
        <f t="shared" si="33"/>
        <v/>
      </c>
      <c r="X1446" s="56" t="str">
        <f t="shared" si="35"/>
        <v/>
      </c>
      <c r="Y1446" s="56"/>
    </row>
    <row r="1447" spans="1:25" x14ac:dyDescent="0.25">
      <c r="A1447" s="23" t="s">
        <v>2788</v>
      </c>
      <c r="B1447" s="24" t="s">
        <v>2789</v>
      </c>
      <c r="C1447" s="25"/>
      <c r="D1447" s="87">
        <f t="shared" si="34"/>
        <v>0</v>
      </c>
      <c r="E1447" s="88"/>
      <c r="F1447" s="89"/>
      <c r="G1447" s="4" t="str">
        <f t="shared" si="33"/>
        <v/>
      </c>
      <c r="X1447" s="56" t="str">
        <f t="shared" si="35"/>
        <v/>
      </c>
      <c r="Y1447" s="56"/>
    </row>
    <row r="1448" spans="1:25" ht="24" x14ac:dyDescent="0.25">
      <c r="A1448" s="23" t="s">
        <v>2790</v>
      </c>
      <c r="B1448" s="28" t="s">
        <v>4745</v>
      </c>
      <c r="C1448" s="25"/>
      <c r="D1448" s="87">
        <f t="shared" si="34"/>
        <v>0</v>
      </c>
      <c r="E1448" s="88"/>
      <c r="F1448" s="89"/>
      <c r="G1448" s="4" t="str">
        <f t="shared" si="33"/>
        <v/>
      </c>
      <c r="X1448" s="56" t="str">
        <f t="shared" si="35"/>
        <v/>
      </c>
      <c r="Y1448" s="56"/>
    </row>
    <row r="1449" spans="1:25" x14ac:dyDescent="0.25">
      <c r="A1449" s="23" t="s">
        <v>2792</v>
      </c>
      <c r="B1449" s="24" t="s">
        <v>2793</v>
      </c>
      <c r="C1449" s="25"/>
      <c r="D1449" s="87">
        <f t="shared" si="34"/>
        <v>0</v>
      </c>
      <c r="E1449" s="88"/>
      <c r="F1449" s="89"/>
      <c r="G1449" s="4" t="str">
        <f t="shared" si="33"/>
        <v/>
      </c>
      <c r="X1449" s="56" t="str">
        <f t="shared" si="35"/>
        <v/>
      </c>
      <c r="Y1449" s="56"/>
    </row>
    <row r="1450" spans="1:25" x14ac:dyDescent="0.25">
      <c r="A1450" s="23" t="s">
        <v>2794</v>
      </c>
      <c r="B1450" s="24" t="s">
        <v>4746</v>
      </c>
      <c r="C1450" s="25"/>
      <c r="D1450" s="87">
        <f t="shared" si="34"/>
        <v>0</v>
      </c>
      <c r="E1450" s="88"/>
      <c r="F1450" s="89"/>
      <c r="G1450" s="4" t="str">
        <f t="shared" si="33"/>
        <v/>
      </c>
      <c r="X1450" s="56" t="str">
        <f t="shared" si="35"/>
        <v/>
      </c>
      <c r="Y1450" s="56"/>
    </row>
    <row r="1451" spans="1:25" x14ac:dyDescent="0.25">
      <c r="A1451" s="23" t="s">
        <v>2796</v>
      </c>
      <c r="B1451" s="24" t="s">
        <v>4747</v>
      </c>
      <c r="C1451" s="25"/>
      <c r="D1451" s="87">
        <f t="shared" si="34"/>
        <v>0</v>
      </c>
      <c r="E1451" s="88"/>
      <c r="F1451" s="89"/>
      <c r="G1451" s="4" t="str">
        <f t="shared" si="33"/>
        <v/>
      </c>
      <c r="X1451" s="56" t="str">
        <f t="shared" si="35"/>
        <v/>
      </c>
      <c r="Y1451" s="56"/>
    </row>
    <row r="1452" spans="1:25" x14ac:dyDescent="0.25">
      <c r="A1452" s="23" t="s">
        <v>2798</v>
      </c>
      <c r="B1452" s="24" t="s">
        <v>4748</v>
      </c>
      <c r="C1452" s="25"/>
      <c r="D1452" s="87">
        <f t="shared" si="34"/>
        <v>0</v>
      </c>
      <c r="E1452" s="88"/>
      <c r="F1452" s="89"/>
      <c r="G1452" s="4" t="str">
        <f t="shared" si="33"/>
        <v/>
      </c>
      <c r="X1452" s="56" t="str">
        <f t="shared" si="35"/>
        <v/>
      </c>
      <c r="Y1452" s="56"/>
    </row>
    <row r="1453" spans="1:25" x14ac:dyDescent="0.25">
      <c r="A1453" s="23" t="s">
        <v>2800</v>
      </c>
      <c r="B1453" s="24" t="s">
        <v>2801</v>
      </c>
      <c r="C1453" s="25"/>
      <c r="D1453" s="87">
        <f t="shared" si="34"/>
        <v>0</v>
      </c>
      <c r="E1453" s="88"/>
      <c r="F1453" s="89"/>
      <c r="G1453" s="4" t="str">
        <f t="shared" si="33"/>
        <v/>
      </c>
      <c r="X1453" s="56" t="str">
        <f t="shared" si="35"/>
        <v/>
      </c>
      <c r="Y1453" s="56"/>
    </row>
    <row r="1454" spans="1:25" x14ac:dyDescent="0.25">
      <c r="A1454" s="23" t="s">
        <v>2802</v>
      </c>
      <c r="B1454" s="24" t="s">
        <v>2803</v>
      </c>
      <c r="C1454" s="25"/>
      <c r="D1454" s="87">
        <f t="shared" si="34"/>
        <v>0</v>
      </c>
      <c r="E1454" s="88"/>
      <c r="F1454" s="89"/>
      <c r="G1454" s="4" t="str">
        <f t="shared" si="33"/>
        <v/>
      </c>
      <c r="X1454" s="56" t="str">
        <f t="shared" si="35"/>
        <v/>
      </c>
      <c r="Y1454" s="56"/>
    </row>
    <row r="1455" spans="1:25" x14ac:dyDescent="0.25">
      <c r="A1455" s="23" t="s">
        <v>2804</v>
      </c>
      <c r="B1455" s="24" t="s">
        <v>2805</v>
      </c>
      <c r="C1455" s="25"/>
      <c r="D1455" s="87">
        <f t="shared" si="34"/>
        <v>0</v>
      </c>
      <c r="E1455" s="88"/>
      <c r="F1455" s="89"/>
      <c r="G1455" s="4" t="str">
        <f t="shared" si="33"/>
        <v/>
      </c>
      <c r="X1455" s="56" t="str">
        <f t="shared" si="35"/>
        <v/>
      </c>
      <c r="Y1455" s="56"/>
    </row>
    <row r="1456" spans="1:25" x14ac:dyDescent="0.25">
      <c r="A1456" s="23" t="s">
        <v>2806</v>
      </c>
      <c r="B1456" s="24" t="s">
        <v>2807</v>
      </c>
      <c r="C1456" s="25"/>
      <c r="D1456" s="87">
        <f t="shared" si="34"/>
        <v>0</v>
      </c>
      <c r="E1456" s="88"/>
      <c r="F1456" s="89"/>
      <c r="G1456" s="4" t="str">
        <f t="shared" si="33"/>
        <v/>
      </c>
      <c r="X1456" s="56" t="str">
        <f t="shared" si="35"/>
        <v/>
      </c>
      <c r="Y1456" s="56"/>
    </row>
    <row r="1457" spans="1:25" x14ac:dyDescent="0.25">
      <c r="A1457" s="23" t="s">
        <v>2808</v>
      </c>
      <c r="B1457" s="24" t="s">
        <v>2809</v>
      </c>
      <c r="C1457" s="25"/>
      <c r="D1457" s="87">
        <f t="shared" si="34"/>
        <v>0</v>
      </c>
      <c r="E1457" s="88"/>
      <c r="F1457" s="89"/>
      <c r="G1457" s="4" t="str">
        <f t="shared" si="33"/>
        <v/>
      </c>
      <c r="X1457" s="56" t="str">
        <f t="shared" si="35"/>
        <v/>
      </c>
      <c r="Y1457" s="56"/>
    </row>
    <row r="1458" spans="1:25" x14ac:dyDescent="0.25">
      <c r="A1458" s="23" t="s">
        <v>2810</v>
      </c>
      <c r="B1458" s="24" t="s">
        <v>2811</v>
      </c>
      <c r="C1458" s="25"/>
      <c r="D1458" s="87">
        <f t="shared" si="34"/>
        <v>0</v>
      </c>
      <c r="E1458" s="88"/>
      <c r="F1458" s="89"/>
      <c r="G1458" s="4" t="str">
        <f t="shared" si="33"/>
        <v/>
      </c>
      <c r="X1458" s="56" t="str">
        <f t="shared" si="35"/>
        <v/>
      </c>
      <c r="Y1458" s="56"/>
    </row>
    <row r="1459" spans="1:25" x14ac:dyDescent="0.25">
      <c r="A1459" s="23" t="s">
        <v>2812</v>
      </c>
      <c r="B1459" s="24" t="s">
        <v>2813</v>
      </c>
      <c r="C1459" s="25"/>
      <c r="D1459" s="87">
        <f t="shared" si="34"/>
        <v>0</v>
      </c>
      <c r="E1459" s="88"/>
      <c r="F1459" s="89"/>
      <c r="G1459" s="4" t="str">
        <f t="shared" si="33"/>
        <v/>
      </c>
      <c r="X1459" s="56" t="str">
        <f t="shared" si="35"/>
        <v/>
      </c>
      <c r="Y1459" s="56"/>
    </row>
    <row r="1460" spans="1:25" x14ac:dyDescent="0.25">
      <c r="A1460" s="23" t="s">
        <v>2814</v>
      </c>
      <c r="B1460" s="24" t="s">
        <v>2815</v>
      </c>
      <c r="C1460" s="25"/>
      <c r="D1460" s="87">
        <f t="shared" si="34"/>
        <v>0</v>
      </c>
      <c r="E1460" s="88"/>
      <c r="F1460" s="89"/>
      <c r="G1460" s="4" t="str">
        <f t="shared" si="33"/>
        <v/>
      </c>
      <c r="X1460" s="56" t="str">
        <f t="shared" si="35"/>
        <v/>
      </c>
      <c r="Y1460" s="56"/>
    </row>
    <row r="1461" spans="1:25" x14ac:dyDescent="0.25">
      <c r="A1461" s="23" t="s">
        <v>2816</v>
      </c>
      <c r="B1461" s="24" t="s">
        <v>2817</v>
      </c>
      <c r="C1461" s="25"/>
      <c r="D1461" s="87">
        <f t="shared" si="34"/>
        <v>0</v>
      </c>
      <c r="E1461" s="88"/>
      <c r="F1461" s="89"/>
      <c r="G1461" s="4" t="str">
        <f t="shared" si="33"/>
        <v/>
      </c>
      <c r="X1461" s="56" t="str">
        <f t="shared" si="35"/>
        <v/>
      </c>
      <c r="Y1461" s="56"/>
    </row>
    <row r="1462" spans="1:25" x14ac:dyDescent="0.25">
      <c r="A1462" s="23" t="s">
        <v>2818</v>
      </c>
      <c r="B1462" s="24" t="s">
        <v>2819</v>
      </c>
      <c r="C1462" s="25"/>
      <c r="D1462" s="87">
        <f t="shared" si="34"/>
        <v>0</v>
      </c>
      <c r="E1462" s="88"/>
      <c r="F1462" s="89"/>
      <c r="G1462" s="4" t="str">
        <f t="shared" si="33"/>
        <v/>
      </c>
      <c r="X1462" s="56" t="str">
        <f t="shared" si="35"/>
        <v/>
      </c>
      <c r="Y1462" s="56"/>
    </row>
    <row r="1463" spans="1:25" ht="24" x14ac:dyDescent="0.25">
      <c r="A1463" s="23" t="s">
        <v>2820</v>
      </c>
      <c r="B1463" s="28" t="s">
        <v>4749</v>
      </c>
      <c r="C1463" s="25"/>
      <c r="D1463" s="87">
        <f t="shared" si="34"/>
        <v>0</v>
      </c>
      <c r="E1463" s="88"/>
      <c r="F1463" s="89"/>
      <c r="G1463" s="4" t="str">
        <f t="shared" si="33"/>
        <v/>
      </c>
      <c r="X1463" s="56" t="str">
        <f t="shared" si="35"/>
        <v/>
      </c>
      <c r="Y1463" s="56"/>
    </row>
    <row r="1464" spans="1:25" x14ac:dyDescent="0.25">
      <c r="A1464" s="23" t="s">
        <v>2822</v>
      </c>
      <c r="B1464" s="24" t="s">
        <v>2823</v>
      </c>
      <c r="C1464" s="25"/>
      <c r="D1464" s="87">
        <f t="shared" si="34"/>
        <v>0</v>
      </c>
      <c r="E1464" s="88"/>
      <c r="F1464" s="89"/>
      <c r="G1464" s="4" t="str">
        <f t="shared" si="33"/>
        <v/>
      </c>
      <c r="X1464" s="56" t="str">
        <f t="shared" si="35"/>
        <v/>
      </c>
      <c r="Y1464" s="56"/>
    </row>
    <row r="1465" spans="1:25" x14ac:dyDescent="0.25">
      <c r="A1465" s="23" t="s">
        <v>2824</v>
      </c>
      <c r="B1465" s="24" t="s">
        <v>2825</v>
      </c>
      <c r="C1465" s="25"/>
      <c r="D1465" s="87">
        <f t="shared" si="34"/>
        <v>0</v>
      </c>
      <c r="E1465" s="88"/>
      <c r="F1465" s="89"/>
      <c r="G1465" s="4" t="str">
        <f t="shared" si="33"/>
        <v/>
      </c>
      <c r="X1465" s="56" t="str">
        <f t="shared" si="35"/>
        <v/>
      </c>
      <c r="Y1465" s="56"/>
    </row>
    <row r="1466" spans="1:25" x14ac:dyDescent="0.25">
      <c r="A1466" s="23" t="s">
        <v>2826</v>
      </c>
      <c r="B1466" s="24" t="s">
        <v>2827</v>
      </c>
      <c r="C1466" s="25"/>
      <c r="D1466" s="87">
        <f t="shared" si="34"/>
        <v>0</v>
      </c>
      <c r="E1466" s="88"/>
      <c r="F1466" s="89"/>
      <c r="G1466" s="4" t="str">
        <f t="shared" ref="G1466:G1529" si="36">IF(D1466&gt;C1466,"CMA ES MAYOR QUE TOTAL ACTIVIDADES","")</f>
        <v/>
      </c>
      <c r="X1466" s="56" t="str">
        <f>IF(D1466&gt;C1466,1,"")</f>
        <v/>
      </c>
      <c r="Y1466" s="56"/>
    </row>
    <row r="1467" spans="1:25" ht="24" x14ac:dyDescent="0.25">
      <c r="A1467" s="23" t="s">
        <v>2828</v>
      </c>
      <c r="B1467" s="95" t="s">
        <v>4750</v>
      </c>
      <c r="C1467" s="25"/>
      <c r="D1467" s="87">
        <f t="shared" ref="D1467:D1530" si="37">+E1467+F1467</f>
        <v>0</v>
      </c>
      <c r="E1467" s="88"/>
      <c r="F1467" s="89"/>
      <c r="G1467" s="4" t="str">
        <f t="shared" si="36"/>
        <v/>
      </c>
      <c r="X1467" s="56" t="str">
        <f>IF(D1467&gt;C1467,1,"")</f>
        <v/>
      </c>
      <c r="Y1467" s="56"/>
    </row>
    <row r="1468" spans="1:25" x14ac:dyDescent="0.25">
      <c r="A1468" s="47"/>
      <c r="B1468" s="97" t="s">
        <v>2830</v>
      </c>
      <c r="C1468" s="41"/>
      <c r="D1468" s="42"/>
      <c r="E1468" s="42"/>
      <c r="F1468" s="43"/>
      <c r="X1468" s="56" t="str">
        <f>IF(D1468&gt;C1468,1,"")</f>
        <v/>
      </c>
      <c r="Y1468" s="56"/>
    </row>
    <row r="1469" spans="1:25" x14ac:dyDescent="0.25">
      <c r="A1469" s="47"/>
      <c r="B1469" s="19" t="s">
        <v>2831</v>
      </c>
      <c r="C1469" s="41">
        <f>SUM(C1470:C1476)</f>
        <v>0</v>
      </c>
      <c r="D1469" s="42"/>
      <c r="E1469" s="42"/>
      <c r="F1469" s="43"/>
      <c r="X1469" s="56" t="str">
        <f>IF(D1469&gt;C1469,1,"")</f>
        <v/>
      </c>
      <c r="Y1469" s="56"/>
    </row>
    <row r="1470" spans="1:25" x14ac:dyDescent="0.25">
      <c r="A1470" s="23" t="s">
        <v>2832</v>
      </c>
      <c r="B1470" s="24" t="s">
        <v>2833</v>
      </c>
      <c r="C1470" s="25"/>
      <c r="D1470" s="26"/>
      <c r="E1470" s="26"/>
      <c r="F1470" s="27"/>
    </row>
    <row r="1471" spans="1:25" x14ac:dyDescent="0.25">
      <c r="A1471" s="23" t="s">
        <v>2834</v>
      </c>
      <c r="B1471" s="24" t="s">
        <v>2835</v>
      </c>
      <c r="C1471" s="25"/>
      <c r="D1471" s="26"/>
      <c r="E1471" s="26"/>
      <c r="F1471" s="27"/>
    </row>
    <row r="1472" spans="1:25" x14ac:dyDescent="0.25">
      <c r="A1472" s="23" t="s">
        <v>2836</v>
      </c>
      <c r="B1472" s="24" t="s">
        <v>2837</v>
      </c>
      <c r="C1472" s="25"/>
      <c r="D1472" s="26"/>
      <c r="E1472" s="26"/>
      <c r="F1472" s="27"/>
    </row>
    <row r="1473" spans="1:7" ht="24" x14ac:dyDescent="0.25">
      <c r="A1473" s="23" t="s">
        <v>2838</v>
      </c>
      <c r="B1473" s="28" t="s">
        <v>4751</v>
      </c>
      <c r="C1473" s="25"/>
      <c r="D1473" s="26"/>
      <c r="E1473" s="26"/>
      <c r="F1473" s="27"/>
    </row>
    <row r="1474" spans="1:7" x14ac:dyDescent="0.25">
      <c r="A1474" s="23" t="s">
        <v>2840</v>
      </c>
      <c r="B1474" s="24" t="s">
        <v>2841</v>
      </c>
      <c r="C1474" s="25"/>
      <c r="D1474" s="26"/>
      <c r="E1474" s="26"/>
      <c r="F1474" s="27"/>
    </row>
    <row r="1475" spans="1:7" x14ac:dyDescent="0.25">
      <c r="A1475" s="23" t="s">
        <v>2842</v>
      </c>
      <c r="B1475" s="24" t="s">
        <v>2843</v>
      </c>
      <c r="C1475" s="25"/>
      <c r="D1475" s="26"/>
      <c r="E1475" s="26"/>
      <c r="F1475" s="27"/>
    </row>
    <row r="1476" spans="1:7" x14ac:dyDescent="0.25">
      <c r="A1476" s="23" t="s">
        <v>2844</v>
      </c>
      <c r="B1476" s="36" t="s">
        <v>2845</v>
      </c>
      <c r="C1476" s="25"/>
      <c r="D1476" s="26"/>
      <c r="E1476" s="26"/>
      <c r="F1476" s="27"/>
    </row>
    <row r="1477" spans="1:7" x14ac:dyDescent="0.25">
      <c r="A1477" s="47"/>
      <c r="B1477" s="102" t="s">
        <v>2846</v>
      </c>
      <c r="C1477" s="41">
        <f>SUM(C1478:C1560)</f>
        <v>0</v>
      </c>
      <c r="D1477" s="93">
        <f>SUM(D1478:D1560)</f>
        <v>0</v>
      </c>
      <c r="E1477" s="93">
        <f>SUM(E1478:E1560)</f>
        <v>0</v>
      </c>
      <c r="F1477" s="69">
        <f>SUM(F1478:F1560)</f>
        <v>0</v>
      </c>
      <c r="G1477" s="4" t="str">
        <f t="shared" si="36"/>
        <v/>
      </c>
    </row>
    <row r="1478" spans="1:7" x14ac:dyDescent="0.25">
      <c r="A1478" s="23" t="s">
        <v>2847</v>
      </c>
      <c r="B1478" s="24" t="s">
        <v>2848</v>
      </c>
      <c r="C1478" s="25"/>
      <c r="D1478" s="87">
        <f t="shared" si="37"/>
        <v>0</v>
      </c>
      <c r="E1478" s="88"/>
      <c r="F1478" s="89"/>
      <c r="G1478" s="4" t="str">
        <f t="shared" si="36"/>
        <v/>
      </c>
    </row>
    <row r="1479" spans="1:7" x14ac:dyDescent="0.25">
      <c r="A1479" s="23" t="s">
        <v>2849</v>
      </c>
      <c r="B1479" s="24" t="s">
        <v>2850</v>
      </c>
      <c r="C1479" s="25"/>
      <c r="D1479" s="87">
        <f t="shared" si="37"/>
        <v>0</v>
      </c>
      <c r="E1479" s="88"/>
      <c r="F1479" s="89"/>
      <c r="G1479" s="4" t="str">
        <f t="shared" si="36"/>
        <v/>
      </c>
    </row>
    <row r="1480" spans="1:7" x14ac:dyDescent="0.25">
      <c r="A1480" s="23" t="s">
        <v>2851</v>
      </c>
      <c r="B1480" s="24" t="s">
        <v>2852</v>
      </c>
      <c r="C1480" s="25"/>
      <c r="D1480" s="87">
        <f t="shared" si="37"/>
        <v>0</v>
      </c>
      <c r="E1480" s="88"/>
      <c r="F1480" s="89"/>
      <c r="G1480" s="4" t="str">
        <f t="shared" si="36"/>
        <v/>
      </c>
    </row>
    <row r="1481" spans="1:7" x14ac:dyDescent="0.25">
      <c r="A1481" s="23" t="s">
        <v>2853</v>
      </c>
      <c r="B1481" s="28" t="s">
        <v>4752</v>
      </c>
      <c r="C1481" s="25"/>
      <c r="D1481" s="87">
        <f t="shared" si="37"/>
        <v>0</v>
      </c>
      <c r="E1481" s="88"/>
      <c r="F1481" s="89"/>
      <c r="G1481" s="4" t="str">
        <f t="shared" si="36"/>
        <v/>
      </c>
    </row>
    <row r="1482" spans="1:7" ht="24" x14ac:dyDescent="0.25">
      <c r="A1482" s="23" t="s">
        <v>2855</v>
      </c>
      <c r="B1482" s="28" t="s">
        <v>4753</v>
      </c>
      <c r="C1482" s="25"/>
      <c r="D1482" s="87">
        <f t="shared" si="37"/>
        <v>0</v>
      </c>
      <c r="E1482" s="88"/>
      <c r="F1482" s="89"/>
      <c r="G1482" s="4" t="str">
        <f t="shared" si="36"/>
        <v/>
      </c>
    </row>
    <row r="1483" spans="1:7" x14ac:dyDescent="0.25">
      <c r="A1483" s="23" t="s">
        <v>2857</v>
      </c>
      <c r="B1483" s="24" t="s">
        <v>2858</v>
      </c>
      <c r="C1483" s="25"/>
      <c r="D1483" s="87">
        <f t="shared" si="37"/>
        <v>0</v>
      </c>
      <c r="E1483" s="88"/>
      <c r="F1483" s="89"/>
      <c r="G1483" s="4" t="str">
        <f t="shared" si="36"/>
        <v/>
      </c>
    </row>
    <row r="1484" spans="1:7" x14ac:dyDescent="0.25">
      <c r="A1484" s="23" t="s">
        <v>2859</v>
      </c>
      <c r="B1484" s="24" t="s">
        <v>2860</v>
      </c>
      <c r="C1484" s="25"/>
      <c r="D1484" s="87">
        <f t="shared" si="37"/>
        <v>0</v>
      </c>
      <c r="E1484" s="88"/>
      <c r="F1484" s="89"/>
      <c r="G1484" s="4" t="str">
        <f t="shared" si="36"/>
        <v/>
      </c>
    </row>
    <row r="1485" spans="1:7" x14ac:dyDescent="0.25">
      <c r="A1485" s="23" t="s">
        <v>2861</v>
      </c>
      <c r="B1485" s="24" t="s">
        <v>2862</v>
      </c>
      <c r="C1485" s="25"/>
      <c r="D1485" s="87">
        <f t="shared" si="37"/>
        <v>0</v>
      </c>
      <c r="E1485" s="88"/>
      <c r="F1485" s="89"/>
      <c r="G1485" s="4" t="str">
        <f t="shared" si="36"/>
        <v/>
      </c>
    </row>
    <row r="1486" spans="1:7" x14ac:dyDescent="0.25">
      <c r="A1486" s="23" t="s">
        <v>2863</v>
      </c>
      <c r="B1486" s="24" t="s">
        <v>2864</v>
      </c>
      <c r="C1486" s="25"/>
      <c r="D1486" s="87">
        <f t="shared" si="37"/>
        <v>0</v>
      </c>
      <c r="E1486" s="88"/>
      <c r="F1486" s="89"/>
      <c r="G1486" s="4" t="str">
        <f t="shared" si="36"/>
        <v/>
      </c>
    </row>
    <row r="1487" spans="1:7" x14ac:dyDescent="0.25">
      <c r="A1487" s="23" t="s">
        <v>2865</v>
      </c>
      <c r="B1487" s="24" t="s">
        <v>2866</v>
      </c>
      <c r="C1487" s="25"/>
      <c r="D1487" s="87">
        <f t="shared" si="37"/>
        <v>0</v>
      </c>
      <c r="E1487" s="88"/>
      <c r="F1487" s="89"/>
      <c r="G1487" s="4" t="str">
        <f t="shared" si="36"/>
        <v/>
      </c>
    </row>
    <row r="1488" spans="1:7" x14ac:dyDescent="0.25">
      <c r="A1488" s="23" t="s">
        <v>2867</v>
      </c>
      <c r="B1488" s="24" t="s">
        <v>2868</v>
      </c>
      <c r="C1488" s="25"/>
      <c r="D1488" s="87">
        <f t="shared" si="37"/>
        <v>0</v>
      </c>
      <c r="E1488" s="88"/>
      <c r="F1488" s="89"/>
      <c r="G1488" s="4" t="str">
        <f t="shared" si="36"/>
        <v/>
      </c>
    </row>
    <row r="1489" spans="1:7" x14ac:dyDescent="0.25">
      <c r="A1489" s="23" t="s">
        <v>2869</v>
      </c>
      <c r="B1489" s="24" t="s">
        <v>2870</v>
      </c>
      <c r="C1489" s="25"/>
      <c r="D1489" s="87">
        <f t="shared" si="37"/>
        <v>0</v>
      </c>
      <c r="E1489" s="88"/>
      <c r="F1489" s="89"/>
      <c r="G1489" s="4" t="str">
        <f t="shared" si="36"/>
        <v/>
      </c>
    </row>
    <row r="1490" spans="1:7" ht="24" x14ac:dyDescent="0.25">
      <c r="A1490" s="23" t="s">
        <v>2871</v>
      </c>
      <c r="B1490" s="28" t="s">
        <v>4754</v>
      </c>
      <c r="C1490" s="25"/>
      <c r="D1490" s="87">
        <f t="shared" si="37"/>
        <v>0</v>
      </c>
      <c r="E1490" s="88"/>
      <c r="F1490" s="89"/>
      <c r="G1490" s="4" t="str">
        <f t="shared" si="36"/>
        <v/>
      </c>
    </row>
    <row r="1491" spans="1:7" x14ac:dyDescent="0.25">
      <c r="A1491" s="23" t="s">
        <v>2873</v>
      </c>
      <c r="B1491" s="24" t="s">
        <v>2874</v>
      </c>
      <c r="C1491" s="25"/>
      <c r="D1491" s="87">
        <f t="shared" si="37"/>
        <v>0</v>
      </c>
      <c r="E1491" s="88"/>
      <c r="F1491" s="89"/>
      <c r="G1491" s="4" t="str">
        <f t="shared" si="36"/>
        <v/>
      </c>
    </row>
    <row r="1492" spans="1:7" x14ac:dyDescent="0.25">
      <c r="A1492" s="23" t="s">
        <v>2875</v>
      </c>
      <c r="B1492" s="24" t="s">
        <v>2876</v>
      </c>
      <c r="C1492" s="25"/>
      <c r="D1492" s="87">
        <f t="shared" si="37"/>
        <v>0</v>
      </c>
      <c r="E1492" s="88"/>
      <c r="F1492" s="89"/>
      <c r="G1492" s="4" t="str">
        <f t="shared" si="36"/>
        <v/>
      </c>
    </row>
    <row r="1493" spans="1:7" x14ac:dyDescent="0.25">
      <c r="A1493" s="23" t="s">
        <v>2877</v>
      </c>
      <c r="B1493" s="24" t="s">
        <v>2878</v>
      </c>
      <c r="C1493" s="25"/>
      <c r="D1493" s="87">
        <f t="shared" si="37"/>
        <v>0</v>
      </c>
      <c r="E1493" s="88"/>
      <c r="F1493" s="89"/>
      <c r="G1493" s="4" t="str">
        <f t="shared" si="36"/>
        <v/>
      </c>
    </row>
    <row r="1494" spans="1:7" x14ac:dyDescent="0.25">
      <c r="A1494" s="23" t="s">
        <v>2879</v>
      </c>
      <c r="B1494" s="24" t="s">
        <v>2880</v>
      </c>
      <c r="C1494" s="25"/>
      <c r="D1494" s="87">
        <f t="shared" si="37"/>
        <v>0</v>
      </c>
      <c r="E1494" s="88"/>
      <c r="F1494" s="89"/>
      <c r="G1494" s="4" t="str">
        <f t="shared" si="36"/>
        <v/>
      </c>
    </row>
    <row r="1495" spans="1:7" x14ac:dyDescent="0.25">
      <c r="A1495" s="23" t="s">
        <v>2881</v>
      </c>
      <c r="B1495" s="24" t="s">
        <v>2882</v>
      </c>
      <c r="C1495" s="25"/>
      <c r="D1495" s="87">
        <f t="shared" si="37"/>
        <v>0</v>
      </c>
      <c r="E1495" s="88"/>
      <c r="F1495" s="89"/>
      <c r="G1495" s="4" t="str">
        <f t="shared" si="36"/>
        <v/>
      </c>
    </row>
    <row r="1496" spans="1:7" x14ac:dyDescent="0.25">
      <c r="A1496" s="23" t="s">
        <v>2883</v>
      </c>
      <c r="B1496" s="24" t="s">
        <v>2884</v>
      </c>
      <c r="C1496" s="25"/>
      <c r="D1496" s="87">
        <f t="shared" si="37"/>
        <v>0</v>
      </c>
      <c r="E1496" s="88"/>
      <c r="F1496" s="89"/>
      <c r="G1496" s="4" t="str">
        <f t="shared" si="36"/>
        <v/>
      </c>
    </row>
    <row r="1497" spans="1:7" x14ac:dyDescent="0.25">
      <c r="A1497" s="23" t="s">
        <v>2885</v>
      </c>
      <c r="B1497" s="24" t="s">
        <v>2886</v>
      </c>
      <c r="C1497" s="25"/>
      <c r="D1497" s="87">
        <f t="shared" si="37"/>
        <v>0</v>
      </c>
      <c r="E1497" s="88"/>
      <c r="F1497" s="89"/>
      <c r="G1497" s="4" t="str">
        <f t="shared" si="36"/>
        <v/>
      </c>
    </row>
    <row r="1498" spans="1:7" x14ac:dyDescent="0.25">
      <c r="A1498" s="23" t="s">
        <v>2887</v>
      </c>
      <c r="B1498" s="24" t="s">
        <v>2888</v>
      </c>
      <c r="C1498" s="25"/>
      <c r="D1498" s="87">
        <f t="shared" si="37"/>
        <v>0</v>
      </c>
      <c r="E1498" s="88"/>
      <c r="F1498" s="89"/>
      <c r="G1498" s="4" t="str">
        <f t="shared" si="36"/>
        <v/>
      </c>
    </row>
    <row r="1499" spans="1:7" x14ac:dyDescent="0.25">
      <c r="A1499" s="23" t="s">
        <v>2889</v>
      </c>
      <c r="B1499" s="24" t="s">
        <v>2890</v>
      </c>
      <c r="C1499" s="25"/>
      <c r="D1499" s="87">
        <f t="shared" si="37"/>
        <v>0</v>
      </c>
      <c r="E1499" s="88"/>
      <c r="F1499" s="89"/>
      <c r="G1499" s="4" t="str">
        <f t="shared" si="36"/>
        <v/>
      </c>
    </row>
    <row r="1500" spans="1:7" x14ac:dyDescent="0.25">
      <c r="A1500" s="23" t="s">
        <v>2891</v>
      </c>
      <c r="B1500" s="24" t="s">
        <v>2892</v>
      </c>
      <c r="C1500" s="25"/>
      <c r="D1500" s="87">
        <f t="shared" si="37"/>
        <v>0</v>
      </c>
      <c r="E1500" s="88"/>
      <c r="F1500" s="89"/>
      <c r="G1500" s="4" t="str">
        <f t="shared" si="36"/>
        <v/>
      </c>
    </row>
    <row r="1501" spans="1:7" x14ac:dyDescent="0.25">
      <c r="A1501" s="23" t="s">
        <v>2893</v>
      </c>
      <c r="B1501" s="24" t="s">
        <v>2894</v>
      </c>
      <c r="C1501" s="25"/>
      <c r="D1501" s="87">
        <f t="shared" si="37"/>
        <v>0</v>
      </c>
      <c r="E1501" s="88"/>
      <c r="F1501" s="89"/>
      <c r="G1501" s="4" t="str">
        <f t="shared" si="36"/>
        <v/>
      </c>
    </row>
    <row r="1502" spans="1:7" x14ac:dyDescent="0.25">
      <c r="A1502" s="23" t="s">
        <v>2895</v>
      </c>
      <c r="B1502" s="24" t="s">
        <v>2896</v>
      </c>
      <c r="C1502" s="25"/>
      <c r="D1502" s="87">
        <f t="shared" si="37"/>
        <v>0</v>
      </c>
      <c r="E1502" s="88"/>
      <c r="F1502" s="89"/>
      <c r="G1502" s="4" t="str">
        <f t="shared" si="36"/>
        <v/>
      </c>
    </row>
    <row r="1503" spans="1:7" x14ac:dyDescent="0.25">
      <c r="A1503" s="23" t="s">
        <v>2897</v>
      </c>
      <c r="B1503" s="24" t="s">
        <v>2898</v>
      </c>
      <c r="C1503" s="25"/>
      <c r="D1503" s="87">
        <f t="shared" si="37"/>
        <v>0</v>
      </c>
      <c r="E1503" s="88"/>
      <c r="F1503" s="89"/>
      <c r="G1503" s="4" t="str">
        <f t="shared" si="36"/>
        <v/>
      </c>
    </row>
    <row r="1504" spans="1:7" x14ac:dyDescent="0.25">
      <c r="A1504" s="23" t="s">
        <v>2899</v>
      </c>
      <c r="B1504" s="24" t="s">
        <v>2900</v>
      </c>
      <c r="C1504" s="25"/>
      <c r="D1504" s="87">
        <f t="shared" si="37"/>
        <v>0</v>
      </c>
      <c r="E1504" s="88"/>
      <c r="F1504" s="89"/>
      <c r="G1504" s="4" t="str">
        <f t="shared" si="36"/>
        <v/>
      </c>
    </row>
    <row r="1505" spans="1:7" x14ac:dyDescent="0.25">
      <c r="A1505" s="23" t="s">
        <v>2901</v>
      </c>
      <c r="B1505" s="24" t="s">
        <v>2902</v>
      </c>
      <c r="C1505" s="25"/>
      <c r="D1505" s="87">
        <f t="shared" si="37"/>
        <v>0</v>
      </c>
      <c r="E1505" s="88"/>
      <c r="F1505" s="89"/>
      <c r="G1505" s="4" t="str">
        <f t="shared" si="36"/>
        <v/>
      </c>
    </row>
    <row r="1506" spans="1:7" x14ac:dyDescent="0.25">
      <c r="A1506" s="23" t="s">
        <v>2903</v>
      </c>
      <c r="B1506" s="24" t="s">
        <v>2904</v>
      </c>
      <c r="C1506" s="25"/>
      <c r="D1506" s="87">
        <f t="shared" si="37"/>
        <v>0</v>
      </c>
      <c r="E1506" s="88"/>
      <c r="F1506" s="89"/>
      <c r="G1506" s="4" t="str">
        <f t="shared" si="36"/>
        <v/>
      </c>
    </row>
    <row r="1507" spans="1:7" x14ac:dyDescent="0.25">
      <c r="A1507" s="23" t="s">
        <v>2905</v>
      </c>
      <c r="B1507" s="24" t="s">
        <v>2906</v>
      </c>
      <c r="C1507" s="25"/>
      <c r="D1507" s="87">
        <f t="shared" si="37"/>
        <v>0</v>
      </c>
      <c r="E1507" s="88"/>
      <c r="F1507" s="89"/>
      <c r="G1507" s="4" t="str">
        <f t="shared" si="36"/>
        <v/>
      </c>
    </row>
    <row r="1508" spans="1:7" x14ac:dyDescent="0.25">
      <c r="A1508" s="23" t="s">
        <v>2907</v>
      </c>
      <c r="B1508" s="24" t="s">
        <v>2908</v>
      </c>
      <c r="C1508" s="25"/>
      <c r="D1508" s="87">
        <f t="shared" si="37"/>
        <v>0</v>
      </c>
      <c r="E1508" s="88"/>
      <c r="F1508" s="89"/>
      <c r="G1508" s="4" t="str">
        <f t="shared" si="36"/>
        <v/>
      </c>
    </row>
    <row r="1509" spans="1:7" x14ac:dyDescent="0.25">
      <c r="A1509" s="23" t="s">
        <v>2909</v>
      </c>
      <c r="B1509" s="24" t="s">
        <v>2910</v>
      </c>
      <c r="C1509" s="25"/>
      <c r="D1509" s="87">
        <f t="shared" si="37"/>
        <v>0</v>
      </c>
      <c r="E1509" s="88"/>
      <c r="F1509" s="89"/>
      <c r="G1509" s="4" t="str">
        <f t="shared" si="36"/>
        <v/>
      </c>
    </row>
    <row r="1510" spans="1:7" x14ac:dyDescent="0.25">
      <c r="A1510" s="23" t="s">
        <v>2911</v>
      </c>
      <c r="B1510" s="24" t="s">
        <v>2912</v>
      </c>
      <c r="C1510" s="25"/>
      <c r="D1510" s="87">
        <f t="shared" si="37"/>
        <v>0</v>
      </c>
      <c r="E1510" s="88"/>
      <c r="F1510" s="89"/>
      <c r="G1510" s="4" t="str">
        <f t="shared" si="36"/>
        <v/>
      </c>
    </row>
    <row r="1511" spans="1:7" x14ac:dyDescent="0.25">
      <c r="A1511" s="23" t="s">
        <v>2913</v>
      </c>
      <c r="B1511" s="24" t="s">
        <v>2914</v>
      </c>
      <c r="C1511" s="25"/>
      <c r="D1511" s="87">
        <f t="shared" si="37"/>
        <v>0</v>
      </c>
      <c r="E1511" s="88"/>
      <c r="F1511" s="89"/>
      <c r="G1511" s="4" t="str">
        <f t="shared" si="36"/>
        <v/>
      </c>
    </row>
    <row r="1512" spans="1:7" x14ac:dyDescent="0.25">
      <c r="A1512" s="23" t="s">
        <v>2915</v>
      </c>
      <c r="B1512" s="24" t="s">
        <v>2916</v>
      </c>
      <c r="C1512" s="25"/>
      <c r="D1512" s="87">
        <f t="shared" si="37"/>
        <v>0</v>
      </c>
      <c r="E1512" s="88"/>
      <c r="F1512" s="89"/>
      <c r="G1512" s="4" t="str">
        <f t="shared" si="36"/>
        <v/>
      </c>
    </row>
    <row r="1513" spans="1:7" x14ac:dyDescent="0.25">
      <c r="A1513" s="23" t="s">
        <v>2917</v>
      </c>
      <c r="B1513" s="24" t="s">
        <v>2918</v>
      </c>
      <c r="C1513" s="25"/>
      <c r="D1513" s="87">
        <f t="shared" si="37"/>
        <v>0</v>
      </c>
      <c r="E1513" s="88"/>
      <c r="F1513" s="89"/>
      <c r="G1513" s="4" t="str">
        <f t="shared" si="36"/>
        <v/>
      </c>
    </row>
    <row r="1514" spans="1:7" x14ac:dyDescent="0.25">
      <c r="A1514" s="23" t="s">
        <v>2919</v>
      </c>
      <c r="B1514" s="24" t="s">
        <v>2920</v>
      </c>
      <c r="C1514" s="25"/>
      <c r="D1514" s="87">
        <f t="shared" si="37"/>
        <v>0</v>
      </c>
      <c r="E1514" s="88"/>
      <c r="F1514" s="89"/>
      <c r="G1514" s="4" t="str">
        <f t="shared" si="36"/>
        <v/>
      </c>
    </row>
    <row r="1515" spans="1:7" ht="24" x14ac:dyDescent="0.25">
      <c r="A1515" s="23" t="s">
        <v>2921</v>
      </c>
      <c r="B1515" s="28" t="s">
        <v>4755</v>
      </c>
      <c r="C1515" s="25"/>
      <c r="D1515" s="87">
        <f t="shared" si="37"/>
        <v>0</v>
      </c>
      <c r="E1515" s="88"/>
      <c r="F1515" s="89"/>
      <c r="G1515" s="4" t="str">
        <f t="shared" si="36"/>
        <v/>
      </c>
    </row>
    <row r="1516" spans="1:7" x14ac:dyDescent="0.25">
      <c r="A1516" s="23" t="s">
        <v>2923</v>
      </c>
      <c r="B1516" s="24" t="s">
        <v>2924</v>
      </c>
      <c r="C1516" s="25"/>
      <c r="D1516" s="87">
        <f t="shared" si="37"/>
        <v>0</v>
      </c>
      <c r="E1516" s="88"/>
      <c r="F1516" s="89"/>
      <c r="G1516" s="4" t="str">
        <f t="shared" si="36"/>
        <v/>
      </c>
    </row>
    <row r="1517" spans="1:7" x14ac:dyDescent="0.25">
      <c r="A1517" s="23" t="s">
        <v>2925</v>
      </c>
      <c r="B1517" s="24" t="s">
        <v>2926</v>
      </c>
      <c r="C1517" s="25"/>
      <c r="D1517" s="87">
        <f t="shared" si="37"/>
        <v>0</v>
      </c>
      <c r="E1517" s="88"/>
      <c r="F1517" s="89"/>
      <c r="G1517" s="4" t="str">
        <f t="shared" si="36"/>
        <v/>
      </c>
    </row>
    <row r="1518" spans="1:7" x14ac:dyDescent="0.25">
      <c r="A1518" s="23" t="s">
        <v>2927</v>
      </c>
      <c r="B1518" s="24" t="s">
        <v>2928</v>
      </c>
      <c r="C1518" s="25"/>
      <c r="D1518" s="87">
        <f t="shared" si="37"/>
        <v>0</v>
      </c>
      <c r="E1518" s="88"/>
      <c r="F1518" s="89"/>
      <c r="G1518" s="4" t="str">
        <f t="shared" si="36"/>
        <v/>
      </c>
    </row>
    <row r="1519" spans="1:7" x14ac:dyDescent="0.25">
      <c r="A1519" s="23" t="s">
        <v>2929</v>
      </c>
      <c r="B1519" s="24" t="s">
        <v>2930</v>
      </c>
      <c r="C1519" s="25"/>
      <c r="D1519" s="87">
        <f t="shared" si="37"/>
        <v>0</v>
      </c>
      <c r="E1519" s="88"/>
      <c r="F1519" s="89"/>
      <c r="G1519" s="4" t="str">
        <f t="shared" si="36"/>
        <v/>
      </c>
    </row>
    <row r="1520" spans="1:7" ht="22.5" x14ac:dyDescent="0.25">
      <c r="A1520" s="23" t="s">
        <v>2931</v>
      </c>
      <c r="B1520" s="49" t="s">
        <v>4756</v>
      </c>
      <c r="C1520" s="25"/>
      <c r="D1520" s="87">
        <f t="shared" si="37"/>
        <v>0</v>
      </c>
      <c r="E1520" s="88"/>
      <c r="F1520" s="89"/>
      <c r="G1520" s="4" t="str">
        <f t="shared" si="36"/>
        <v/>
      </c>
    </row>
    <row r="1521" spans="1:11" x14ac:dyDescent="0.25">
      <c r="A1521" s="23" t="s">
        <v>2933</v>
      </c>
      <c r="B1521" s="24" t="s">
        <v>2934</v>
      </c>
      <c r="C1521" s="25"/>
      <c r="D1521" s="87">
        <f t="shared" si="37"/>
        <v>0</v>
      </c>
      <c r="E1521" s="88"/>
      <c r="F1521" s="89"/>
      <c r="G1521" s="4" t="str">
        <f t="shared" si="36"/>
        <v/>
      </c>
    </row>
    <row r="1522" spans="1:11" x14ac:dyDescent="0.25">
      <c r="A1522" s="23" t="s">
        <v>2935</v>
      </c>
      <c r="B1522" s="24" t="s">
        <v>2936</v>
      </c>
      <c r="C1522" s="25"/>
      <c r="D1522" s="87">
        <f t="shared" si="37"/>
        <v>0</v>
      </c>
      <c r="E1522" s="88"/>
      <c r="F1522" s="89"/>
      <c r="G1522" s="4" t="str">
        <f t="shared" si="36"/>
        <v/>
      </c>
    </row>
    <row r="1523" spans="1:11" x14ac:dyDescent="0.25">
      <c r="A1523" s="23" t="s">
        <v>2937</v>
      </c>
      <c r="B1523" s="24" t="s">
        <v>2938</v>
      </c>
      <c r="C1523" s="25"/>
      <c r="D1523" s="87">
        <f t="shared" si="37"/>
        <v>0</v>
      </c>
      <c r="E1523" s="88"/>
      <c r="F1523" s="89"/>
      <c r="G1523" s="4" t="str">
        <f t="shared" si="36"/>
        <v/>
      </c>
    </row>
    <row r="1524" spans="1:11" x14ac:dyDescent="0.25">
      <c r="A1524" s="23" t="s">
        <v>2939</v>
      </c>
      <c r="B1524" s="24" t="s">
        <v>2940</v>
      </c>
      <c r="C1524" s="25"/>
      <c r="D1524" s="87">
        <f t="shared" si="37"/>
        <v>0</v>
      </c>
      <c r="E1524" s="88"/>
      <c r="F1524" s="89"/>
      <c r="G1524" s="4" t="str">
        <f t="shared" si="36"/>
        <v/>
      </c>
    </row>
    <row r="1525" spans="1:11" x14ac:dyDescent="0.25">
      <c r="A1525" s="23" t="s">
        <v>2941</v>
      </c>
      <c r="B1525" s="24" t="s">
        <v>2942</v>
      </c>
      <c r="C1525" s="25"/>
      <c r="D1525" s="87">
        <f t="shared" si="37"/>
        <v>0</v>
      </c>
      <c r="E1525" s="88"/>
      <c r="F1525" s="89"/>
      <c r="G1525" s="4" t="str">
        <f t="shared" si="36"/>
        <v/>
      </c>
    </row>
    <row r="1526" spans="1:11" x14ac:dyDescent="0.25">
      <c r="A1526" s="23" t="s">
        <v>2943</v>
      </c>
      <c r="B1526" s="24" t="s">
        <v>2944</v>
      </c>
      <c r="C1526" s="25"/>
      <c r="D1526" s="87">
        <f t="shared" si="37"/>
        <v>0</v>
      </c>
      <c r="E1526" s="88"/>
      <c r="F1526" s="89"/>
      <c r="G1526" s="4" t="str">
        <f t="shared" si="36"/>
        <v/>
      </c>
    </row>
    <row r="1527" spans="1:11" x14ac:dyDescent="0.25">
      <c r="A1527" s="23" t="s">
        <v>2945</v>
      </c>
      <c r="B1527" s="24" t="s">
        <v>2946</v>
      </c>
      <c r="C1527" s="25"/>
      <c r="D1527" s="87">
        <f t="shared" si="37"/>
        <v>0</v>
      </c>
      <c r="E1527" s="88"/>
      <c r="F1527" s="89"/>
      <c r="G1527" s="4" t="str">
        <f t="shared" si="36"/>
        <v/>
      </c>
    </row>
    <row r="1528" spans="1:11" x14ac:dyDescent="0.25">
      <c r="A1528" s="23" t="s">
        <v>2947</v>
      </c>
      <c r="B1528" s="24" t="s">
        <v>2948</v>
      </c>
      <c r="C1528" s="25"/>
      <c r="D1528" s="87">
        <f t="shared" si="37"/>
        <v>0</v>
      </c>
      <c r="E1528" s="88"/>
      <c r="F1528" s="89"/>
      <c r="G1528" s="4" t="str">
        <f t="shared" si="36"/>
        <v/>
      </c>
    </row>
    <row r="1529" spans="1:11" x14ac:dyDescent="0.25">
      <c r="A1529" s="23" t="s">
        <v>2949</v>
      </c>
      <c r="B1529" s="24" t="s">
        <v>1689</v>
      </c>
      <c r="C1529" s="25"/>
      <c r="D1529" s="87">
        <f t="shared" si="37"/>
        <v>0</v>
      </c>
      <c r="E1529" s="88"/>
      <c r="F1529" s="89"/>
      <c r="G1529" s="4" t="str">
        <f t="shared" si="36"/>
        <v/>
      </c>
    </row>
    <row r="1530" spans="1:11" x14ac:dyDescent="0.25">
      <c r="A1530" s="23" t="s">
        <v>2950</v>
      </c>
      <c r="B1530" s="24" t="s">
        <v>2951</v>
      </c>
      <c r="C1530" s="25"/>
      <c r="D1530" s="87">
        <f t="shared" si="37"/>
        <v>0</v>
      </c>
      <c r="E1530" s="88"/>
      <c r="F1530" s="89"/>
      <c r="G1530" s="4" t="str">
        <f t="shared" ref="G1530:G1593" si="38">IF(D1530&gt;C1530,"CMA ES MAYOR QUE TOTAL ACTIVIDADES","")</f>
        <v/>
      </c>
    </row>
    <row r="1531" spans="1:11" x14ac:dyDescent="0.25">
      <c r="A1531" s="23" t="s">
        <v>2952</v>
      </c>
      <c r="B1531" s="24" t="s">
        <v>2953</v>
      </c>
      <c r="C1531" s="25"/>
      <c r="D1531" s="87">
        <f t="shared" ref="D1531:D1560" si="39">+E1531+F1531</f>
        <v>0</v>
      </c>
      <c r="E1531" s="88"/>
      <c r="F1531" s="89"/>
      <c r="G1531" s="4" t="str">
        <f t="shared" si="38"/>
        <v/>
      </c>
    </row>
    <row r="1532" spans="1:11" x14ac:dyDescent="0.25">
      <c r="A1532" s="23" t="s">
        <v>2954</v>
      </c>
      <c r="B1532" s="28" t="s">
        <v>4757</v>
      </c>
      <c r="C1532" s="25"/>
      <c r="D1532" s="87">
        <f t="shared" si="39"/>
        <v>0</v>
      </c>
      <c r="E1532" s="88"/>
      <c r="F1532" s="89"/>
      <c r="G1532" s="4" t="str">
        <f t="shared" si="38"/>
        <v/>
      </c>
    </row>
    <row r="1533" spans="1:11" s="3" customFormat="1" x14ac:dyDescent="0.25">
      <c r="A1533" s="23" t="s">
        <v>2956</v>
      </c>
      <c r="B1533" s="24" t="s">
        <v>2957</v>
      </c>
      <c r="C1533" s="25"/>
      <c r="D1533" s="87">
        <f t="shared" si="39"/>
        <v>0</v>
      </c>
      <c r="E1533" s="88"/>
      <c r="F1533" s="89"/>
      <c r="G1533" s="3" t="str">
        <f t="shared" si="38"/>
        <v/>
      </c>
      <c r="H1533" s="103"/>
      <c r="I1533" s="103"/>
      <c r="J1533" s="103"/>
      <c r="K1533" s="103"/>
    </row>
    <row r="1534" spans="1:11" s="3" customFormat="1" x14ac:dyDescent="0.25">
      <c r="A1534" s="23" t="s">
        <v>2958</v>
      </c>
      <c r="B1534" s="24" t="s">
        <v>2959</v>
      </c>
      <c r="C1534" s="25"/>
      <c r="D1534" s="87">
        <f t="shared" si="39"/>
        <v>0</v>
      </c>
      <c r="E1534" s="88"/>
      <c r="F1534" s="89"/>
      <c r="G1534" s="3" t="str">
        <f t="shared" si="38"/>
        <v/>
      </c>
      <c r="H1534" s="103"/>
      <c r="I1534" s="103"/>
      <c r="J1534" s="103"/>
      <c r="K1534" s="103"/>
    </row>
    <row r="1535" spans="1:11" s="3" customFormat="1" x14ac:dyDescent="0.25">
      <c r="A1535" s="23" t="s">
        <v>2960</v>
      </c>
      <c r="B1535" s="24" t="s">
        <v>2961</v>
      </c>
      <c r="C1535" s="25"/>
      <c r="D1535" s="87">
        <f t="shared" si="39"/>
        <v>0</v>
      </c>
      <c r="E1535" s="88"/>
      <c r="F1535" s="89"/>
      <c r="G1535" s="3" t="str">
        <f t="shared" si="38"/>
        <v/>
      </c>
      <c r="H1535" s="103"/>
      <c r="I1535" s="103"/>
      <c r="J1535" s="103"/>
      <c r="K1535" s="103"/>
    </row>
    <row r="1536" spans="1:11" s="3" customFormat="1" x14ac:dyDescent="0.25">
      <c r="A1536" s="23" t="s">
        <v>2962</v>
      </c>
      <c r="B1536" s="24" t="s">
        <v>2963</v>
      </c>
      <c r="C1536" s="25"/>
      <c r="D1536" s="87">
        <f t="shared" si="39"/>
        <v>0</v>
      </c>
      <c r="E1536" s="88"/>
      <c r="F1536" s="89"/>
      <c r="G1536" s="3" t="str">
        <f t="shared" si="38"/>
        <v/>
      </c>
      <c r="H1536" s="103"/>
      <c r="I1536" s="103"/>
      <c r="J1536" s="103"/>
      <c r="K1536" s="103"/>
    </row>
    <row r="1537" spans="1:11" s="3" customFormat="1" x14ac:dyDescent="0.25">
      <c r="A1537" s="23" t="s">
        <v>2964</v>
      </c>
      <c r="B1537" s="24" t="s">
        <v>2965</v>
      </c>
      <c r="C1537" s="25"/>
      <c r="D1537" s="87">
        <f t="shared" si="39"/>
        <v>0</v>
      </c>
      <c r="E1537" s="88"/>
      <c r="F1537" s="89"/>
      <c r="G1537" s="3" t="str">
        <f t="shared" si="38"/>
        <v/>
      </c>
      <c r="H1537" s="103"/>
      <c r="I1537" s="103"/>
      <c r="J1537" s="103"/>
      <c r="K1537" s="103"/>
    </row>
    <row r="1538" spans="1:11" s="3" customFormat="1" x14ac:dyDescent="0.25">
      <c r="A1538" s="23" t="s">
        <v>2966</v>
      </c>
      <c r="B1538" s="24" t="s">
        <v>2967</v>
      </c>
      <c r="C1538" s="25"/>
      <c r="D1538" s="87">
        <f t="shared" si="39"/>
        <v>0</v>
      </c>
      <c r="E1538" s="88"/>
      <c r="F1538" s="89"/>
      <c r="G1538" s="3" t="str">
        <f t="shared" si="38"/>
        <v/>
      </c>
      <c r="H1538" s="103"/>
      <c r="I1538" s="103"/>
      <c r="J1538" s="103"/>
      <c r="K1538" s="103"/>
    </row>
    <row r="1539" spans="1:11" s="3" customFormat="1" x14ac:dyDescent="0.25">
      <c r="A1539" s="23" t="s">
        <v>2968</v>
      </c>
      <c r="B1539" s="24" t="s">
        <v>2969</v>
      </c>
      <c r="C1539" s="25"/>
      <c r="D1539" s="87">
        <f t="shared" si="39"/>
        <v>0</v>
      </c>
      <c r="E1539" s="88"/>
      <c r="F1539" s="89"/>
      <c r="G1539" s="3" t="str">
        <f t="shared" si="38"/>
        <v/>
      </c>
      <c r="H1539" s="103"/>
      <c r="I1539" s="103"/>
      <c r="J1539" s="103"/>
      <c r="K1539" s="103"/>
    </row>
    <row r="1540" spans="1:11" s="3" customFormat="1" x14ac:dyDescent="0.25">
      <c r="A1540" s="23" t="s">
        <v>2970</v>
      </c>
      <c r="B1540" s="24" t="s">
        <v>2971</v>
      </c>
      <c r="C1540" s="25"/>
      <c r="D1540" s="87">
        <f t="shared" si="39"/>
        <v>0</v>
      </c>
      <c r="E1540" s="88"/>
      <c r="F1540" s="89"/>
      <c r="G1540" s="3" t="str">
        <f t="shared" si="38"/>
        <v/>
      </c>
      <c r="H1540" s="103"/>
      <c r="I1540" s="103"/>
      <c r="J1540" s="103"/>
      <c r="K1540" s="103"/>
    </row>
    <row r="1541" spans="1:11" s="3" customFormat="1" x14ac:dyDescent="0.25">
      <c r="A1541" s="23" t="s">
        <v>2972</v>
      </c>
      <c r="B1541" s="24" t="s">
        <v>2973</v>
      </c>
      <c r="C1541" s="25"/>
      <c r="D1541" s="87">
        <f t="shared" si="39"/>
        <v>0</v>
      </c>
      <c r="E1541" s="88"/>
      <c r="F1541" s="89"/>
      <c r="G1541" s="3" t="str">
        <f t="shared" si="38"/>
        <v/>
      </c>
      <c r="H1541" s="103"/>
      <c r="I1541" s="103"/>
      <c r="J1541" s="103"/>
      <c r="K1541" s="103"/>
    </row>
    <row r="1542" spans="1:11" s="3" customFormat="1" x14ac:dyDescent="0.25">
      <c r="A1542" s="23" t="s">
        <v>2974</v>
      </c>
      <c r="B1542" s="24" t="s">
        <v>2975</v>
      </c>
      <c r="C1542" s="25"/>
      <c r="D1542" s="87">
        <f t="shared" si="39"/>
        <v>0</v>
      </c>
      <c r="E1542" s="88"/>
      <c r="F1542" s="89"/>
      <c r="G1542" s="3" t="str">
        <f t="shared" si="38"/>
        <v/>
      </c>
      <c r="H1542" s="103"/>
      <c r="I1542" s="103"/>
      <c r="J1542" s="103"/>
      <c r="K1542" s="103"/>
    </row>
    <row r="1543" spans="1:11" s="3" customFormat="1" ht="24" x14ac:dyDescent="0.25">
      <c r="A1543" s="23" t="s">
        <v>2976</v>
      </c>
      <c r="B1543" s="28" t="s">
        <v>4758</v>
      </c>
      <c r="C1543" s="25"/>
      <c r="D1543" s="87">
        <f t="shared" si="39"/>
        <v>0</v>
      </c>
      <c r="E1543" s="88"/>
      <c r="F1543" s="89"/>
      <c r="G1543" s="3" t="str">
        <f t="shared" si="38"/>
        <v/>
      </c>
      <c r="H1543" s="103"/>
      <c r="I1543" s="103"/>
      <c r="J1543" s="103"/>
      <c r="K1543" s="103"/>
    </row>
    <row r="1544" spans="1:11" s="3" customFormat="1" ht="24" x14ac:dyDescent="0.25">
      <c r="A1544" s="23" t="s">
        <v>2978</v>
      </c>
      <c r="B1544" s="28" t="s">
        <v>4759</v>
      </c>
      <c r="C1544" s="25"/>
      <c r="D1544" s="87">
        <f t="shared" si="39"/>
        <v>0</v>
      </c>
      <c r="E1544" s="88"/>
      <c r="F1544" s="89"/>
      <c r="G1544" s="3" t="str">
        <f t="shared" si="38"/>
        <v/>
      </c>
      <c r="H1544" s="103"/>
      <c r="I1544" s="103"/>
      <c r="J1544" s="103"/>
      <c r="K1544" s="103"/>
    </row>
    <row r="1545" spans="1:11" s="3" customFormat="1" x14ac:dyDescent="0.25">
      <c r="A1545" s="23" t="s">
        <v>2980</v>
      </c>
      <c r="B1545" s="24" t="s">
        <v>2981</v>
      </c>
      <c r="C1545" s="25"/>
      <c r="D1545" s="87">
        <f t="shared" si="39"/>
        <v>0</v>
      </c>
      <c r="E1545" s="88"/>
      <c r="F1545" s="89"/>
      <c r="G1545" s="3" t="str">
        <f t="shared" si="38"/>
        <v/>
      </c>
      <c r="H1545" s="103"/>
      <c r="I1545" s="103"/>
      <c r="J1545" s="103"/>
      <c r="K1545" s="103"/>
    </row>
    <row r="1546" spans="1:11" s="3" customFormat="1" x14ac:dyDescent="0.25">
      <c r="A1546" s="23" t="s">
        <v>2982</v>
      </c>
      <c r="B1546" s="24" t="s">
        <v>2983</v>
      </c>
      <c r="C1546" s="25"/>
      <c r="D1546" s="87">
        <f t="shared" si="39"/>
        <v>0</v>
      </c>
      <c r="E1546" s="88"/>
      <c r="F1546" s="89"/>
      <c r="G1546" s="3" t="str">
        <f t="shared" si="38"/>
        <v/>
      </c>
      <c r="H1546" s="103"/>
      <c r="I1546" s="103"/>
      <c r="J1546" s="103"/>
      <c r="K1546" s="103"/>
    </row>
    <row r="1547" spans="1:11" s="3" customFormat="1" x14ac:dyDescent="0.25">
      <c r="A1547" s="23" t="s">
        <v>2984</v>
      </c>
      <c r="B1547" s="24" t="s">
        <v>2985</v>
      </c>
      <c r="C1547" s="25"/>
      <c r="D1547" s="87">
        <f t="shared" si="39"/>
        <v>0</v>
      </c>
      <c r="E1547" s="88"/>
      <c r="F1547" s="89"/>
      <c r="G1547" s="3" t="str">
        <f t="shared" si="38"/>
        <v/>
      </c>
      <c r="H1547" s="103"/>
      <c r="I1547" s="103"/>
      <c r="J1547" s="103"/>
      <c r="K1547" s="103"/>
    </row>
    <row r="1548" spans="1:11" s="3" customFormat="1" ht="24" x14ac:dyDescent="0.25">
      <c r="A1548" s="23" t="s">
        <v>2986</v>
      </c>
      <c r="B1548" s="28" t="s">
        <v>4760</v>
      </c>
      <c r="C1548" s="25"/>
      <c r="D1548" s="87">
        <f t="shared" si="39"/>
        <v>0</v>
      </c>
      <c r="E1548" s="88"/>
      <c r="F1548" s="89"/>
      <c r="G1548" s="3" t="str">
        <f t="shared" si="38"/>
        <v/>
      </c>
      <c r="H1548" s="103"/>
      <c r="I1548" s="103"/>
      <c r="J1548" s="103"/>
      <c r="K1548" s="103"/>
    </row>
    <row r="1549" spans="1:11" s="3" customFormat="1" x14ac:dyDescent="0.25">
      <c r="A1549" s="23" t="s">
        <v>2988</v>
      </c>
      <c r="B1549" s="24" t="s">
        <v>2989</v>
      </c>
      <c r="C1549" s="25"/>
      <c r="D1549" s="87">
        <f t="shared" si="39"/>
        <v>0</v>
      </c>
      <c r="E1549" s="88"/>
      <c r="F1549" s="89"/>
      <c r="G1549" s="3" t="str">
        <f t="shared" si="38"/>
        <v/>
      </c>
      <c r="H1549" s="103"/>
      <c r="I1549" s="103"/>
      <c r="J1549" s="103"/>
      <c r="K1549" s="103"/>
    </row>
    <row r="1550" spans="1:11" s="3" customFormat="1" x14ac:dyDescent="0.25">
      <c r="A1550" s="23" t="s">
        <v>2990</v>
      </c>
      <c r="B1550" s="24" t="s">
        <v>2991</v>
      </c>
      <c r="C1550" s="25"/>
      <c r="D1550" s="87">
        <f t="shared" si="39"/>
        <v>0</v>
      </c>
      <c r="E1550" s="88"/>
      <c r="F1550" s="89"/>
      <c r="G1550" s="3" t="str">
        <f t="shared" si="38"/>
        <v/>
      </c>
      <c r="H1550" s="103"/>
      <c r="I1550" s="103"/>
      <c r="J1550" s="103"/>
      <c r="K1550" s="103"/>
    </row>
    <row r="1551" spans="1:11" s="3" customFormat="1" ht="24" x14ac:dyDescent="0.25">
      <c r="A1551" s="23" t="s">
        <v>2992</v>
      </c>
      <c r="B1551" s="28" t="s">
        <v>4761</v>
      </c>
      <c r="C1551" s="25"/>
      <c r="D1551" s="87">
        <f t="shared" si="39"/>
        <v>0</v>
      </c>
      <c r="E1551" s="88"/>
      <c r="F1551" s="89"/>
      <c r="G1551" s="3" t="str">
        <f t="shared" si="38"/>
        <v/>
      </c>
      <c r="H1551" s="103"/>
      <c r="I1551" s="103"/>
      <c r="J1551" s="103"/>
      <c r="K1551" s="103"/>
    </row>
    <row r="1552" spans="1:11" s="3" customFormat="1" x14ac:dyDescent="0.25">
      <c r="A1552" s="23" t="s">
        <v>2994</v>
      </c>
      <c r="B1552" s="24" t="s">
        <v>2995</v>
      </c>
      <c r="C1552" s="25"/>
      <c r="D1552" s="87">
        <f t="shared" si="39"/>
        <v>0</v>
      </c>
      <c r="E1552" s="88"/>
      <c r="F1552" s="89"/>
      <c r="G1552" s="3" t="str">
        <f t="shared" si="38"/>
        <v/>
      </c>
      <c r="H1552" s="103"/>
      <c r="I1552" s="103"/>
      <c r="J1552" s="103"/>
      <c r="K1552" s="103"/>
    </row>
    <row r="1553" spans="1:11" s="3" customFormat="1" x14ac:dyDescent="0.25">
      <c r="A1553" s="23" t="s">
        <v>2996</v>
      </c>
      <c r="B1553" s="24" t="s">
        <v>2997</v>
      </c>
      <c r="C1553" s="25"/>
      <c r="D1553" s="87">
        <f t="shared" si="39"/>
        <v>0</v>
      </c>
      <c r="E1553" s="88"/>
      <c r="F1553" s="89"/>
      <c r="G1553" s="3" t="str">
        <f t="shared" si="38"/>
        <v/>
      </c>
      <c r="H1553" s="103"/>
      <c r="I1553" s="103"/>
      <c r="J1553" s="103"/>
      <c r="K1553" s="103"/>
    </row>
    <row r="1554" spans="1:11" s="3" customFormat="1" x14ac:dyDescent="0.25">
      <c r="A1554" s="23" t="s">
        <v>2998</v>
      </c>
      <c r="B1554" s="24" t="s">
        <v>2999</v>
      </c>
      <c r="C1554" s="25"/>
      <c r="D1554" s="87">
        <f t="shared" si="39"/>
        <v>0</v>
      </c>
      <c r="E1554" s="88"/>
      <c r="F1554" s="89"/>
      <c r="G1554" s="3" t="str">
        <f t="shared" si="38"/>
        <v/>
      </c>
      <c r="H1554" s="103"/>
      <c r="I1554" s="103"/>
      <c r="J1554" s="103"/>
      <c r="K1554" s="103"/>
    </row>
    <row r="1555" spans="1:11" s="3" customFormat="1" x14ac:dyDescent="0.25">
      <c r="A1555" s="23" t="s">
        <v>3000</v>
      </c>
      <c r="B1555" s="24" t="s">
        <v>3001</v>
      </c>
      <c r="C1555" s="25"/>
      <c r="D1555" s="87">
        <f t="shared" si="39"/>
        <v>0</v>
      </c>
      <c r="E1555" s="88"/>
      <c r="F1555" s="89"/>
      <c r="G1555" s="3" t="str">
        <f t="shared" si="38"/>
        <v/>
      </c>
      <c r="H1555" s="103"/>
      <c r="I1555" s="103"/>
      <c r="J1555" s="103"/>
      <c r="K1555" s="103"/>
    </row>
    <row r="1556" spans="1:11" s="3" customFormat="1" ht="24" x14ac:dyDescent="0.25">
      <c r="A1556" s="23" t="s">
        <v>3002</v>
      </c>
      <c r="B1556" s="28" t="s">
        <v>4762</v>
      </c>
      <c r="C1556" s="25"/>
      <c r="D1556" s="87">
        <f t="shared" si="39"/>
        <v>0</v>
      </c>
      <c r="E1556" s="88"/>
      <c r="F1556" s="89"/>
      <c r="G1556" s="3" t="str">
        <f t="shared" si="38"/>
        <v/>
      </c>
      <c r="H1556" s="103"/>
      <c r="I1556" s="103"/>
      <c r="J1556" s="103"/>
      <c r="K1556" s="103"/>
    </row>
    <row r="1557" spans="1:11" s="3" customFormat="1" ht="24" x14ac:dyDescent="0.25">
      <c r="A1557" s="23" t="s">
        <v>3004</v>
      </c>
      <c r="B1557" s="28" t="s">
        <v>4763</v>
      </c>
      <c r="C1557" s="25"/>
      <c r="D1557" s="87">
        <f t="shared" si="39"/>
        <v>0</v>
      </c>
      <c r="E1557" s="88"/>
      <c r="F1557" s="89"/>
      <c r="G1557" s="3" t="str">
        <f t="shared" si="38"/>
        <v/>
      </c>
      <c r="H1557" s="103"/>
      <c r="I1557" s="103"/>
      <c r="J1557" s="103"/>
      <c r="K1557" s="103"/>
    </row>
    <row r="1558" spans="1:11" s="3" customFormat="1" x14ac:dyDescent="0.25">
      <c r="A1558" s="23" t="s">
        <v>3006</v>
      </c>
      <c r="B1558" s="24" t="s">
        <v>3007</v>
      </c>
      <c r="C1558" s="25"/>
      <c r="D1558" s="87">
        <f t="shared" si="39"/>
        <v>0</v>
      </c>
      <c r="E1558" s="88"/>
      <c r="F1558" s="89"/>
      <c r="G1558" s="3" t="str">
        <f t="shared" si="38"/>
        <v/>
      </c>
      <c r="H1558" s="103"/>
      <c r="I1558" s="103"/>
      <c r="J1558" s="103"/>
      <c r="K1558" s="103"/>
    </row>
    <row r="1559" spans="1:11" s="3" customFormat="1" x14ac:dyDescent="0.25">
      <c r="A1559" s="23" t="s">
        <v>3008</v>
      </c>
      <c r="B1559" s="24" t="s">
        <v>3009</v>
      </c>
      <c r="C1559" s="25"/>
      <c r="D1559" s="87">
        <f t="shared" si="39"/>
        <v>0</v>
      </c>
      <c r="E1559" s="88"/>
      <c r="F1559" s="89"/>
      <c r="G1559" s="3" t="str">
        <f t="shared" si="38"/>
        <v/>
      </c>
      <c r="H1559" s="103"/>
      <c r="I1559" s="103"/>
      <c r="J1559" s="103"/>
      <c r="K1559" s="103"/>
    </row>
    <row r="1560" spans="1:11" s="3" customFormat="1" x14ac:dyDescent="0.25">
      <c r="A1560" s="23" t="s">
        <v>3010</v>
      </c>
      <c r="B1560" s="53" t="s">
        <v>3011</v>
      </c>
      <c r="C1560" s="25"/>
      <c r="D1560" s="87">
        <f t="shared" si="39"/>
        <v>0</v>
      </c>
      <c r="E1560" s="88"/>
      <c r="F1560" s="89"/>
      <c r="G1560" s="3" t="str">
        <f t="shared" si="38"/>
        <v/>
      </c>
      <c r="H1560" s="103"/>
      <c r="I1560" s="103"/>
      <c r="J1560" s="103"/>
      <c r="K1560" s="103"/>
    </row>
    <row r="1561" spans="1:11" s="3" customFormat="1" x14ac:dyDescent="0.25">
      <c r="A1561" s="47"/>
      <c r="B1561" s="104" t="s">
        <v>3012</v>
      </c>
      <c r="C1561" s="41"/>
      <c r="D1561" s="42"/>
      <c r="E1561" s="42"/>
      <c r="F1561" s="43"/>
      <c r="H1561" s="103"/>
      <c r="I1561" s="103"/>
      <c r="J1561" s="103"/>
      <c r="K1561" s="103"/>
    </row>
    <row r="1562" spans="1:11" s="3" customFormat="1" x14ac:dyDescent="0.25">
      <c r="A1562" s="47"/>
      <c r="B1562" s="19" t="s">
        <v>3013</v>
      </c>
      <c r="C1562" s="41">
        <f>SUM(C1563:C1579)</f>
        <v>0</v>
      </c>
      <c r="D1562" s="42"/>
      <c r="E1562" s="42"/>
      <c r="F1562" s="43"/>
      <c r="H1562" s="103"/>
      <c r="I1562" s="103"/>
      <c r="J1562" s="103"/>
      <c r="K1562" s="103"/>
    </row>
    <row r="1563" spans="1:11" s="3" customFormat="1" x14ac:dyDescent="0.25">
      <c r="A1563" s="23" t="s">
        <v>3014</v>
      </c>
      <c r="B1563" s="24" t="s">
        <v>3015</v>
      </c>
      <c r="C1563" s="25"/>
      <c r="D1563" s="26"/>
      <c r="E1563" s="26"/>
      <c r="F1563" s="27"/>
      <c r="H1563" s="103"/>
      <c r="I1563" s="103"/>
      <c r="J1563" s="103"/>
      <c r="K1563" s="103"/>
    </row>
    <row r="1564" spans="1:11" s="3" customFormat="1" x14ac:dyDescent="0.25">
      <c r="A1564" s="23" t="s">
        <v>3016</v>
      </c>
      <c r="B1564" s="24" t="s">
        <v>3017</v>
      </c>
      <c r="C1564" s="25"/>
      <c r="D1564" s="26"/>
      <c r="E1564" s="26"/>
      <c r="F1564" s="27"/>
      <c r="H1564" s="103"/>
      <c r="I1564" s="103"/>
      <c r="J1564" s="103"/>
      <c r="K1564" s="103"/>
    </row>
    <row r="1565" spans="1:11" s="3" customFormat="1" x14ac:dyDescent="0.25">
      <c r="A1565" s="23" t="s">
        <v>3018</v>
      </c>
      <c r="B1565" s="24" t="s">
        <v>3019</v>
      </c>
      <c r="C1565" s="25"/>
      <c r="D1565" s="26"/>
      <c r="E1565" s="26"/>
      <c r="F1565" s="27"/>
      <c r="H1565" s="103"/>
      <c r="I1565" s="103"/>
      <c r="J1565" s="103"/>
      <c r="K1565" s="103"/>
    </row>
    <row r="1566" spans="1:11" s="3" customFormat="1" x14ac:dyDescent="0.25">
      <c r="A1566" s="23" t="s">
        <v>3020</v>
      </c>
      <c r="B1566" s="24" t="s">
        <v>3021</v>
      </c>
      <c r="C1566" s="25"/>
      <c r="D1566" s="26"/>
      <c r="E1566" s="26"/>
      <c r="F1566" s="27"/>
      <c r="H1566" s="103"/>
      <c r="I1566" s="103"/>
      <c r="J1566" s="103"/>
      <c r="K1566" s="103"/>
    </row>
    <row r="1567" spans="1:11" s="3" customFormat="1" x14ac:dyDescent="0.25">
      <c r="A1567" s="23" t="s">
        <v>3022</v>
      </c>
      <c r="B1567" s="24" t="s">
        <v>3023</v>
      </c>
      <c r="C1567" s="25"/>
      <c r="D1567" s="26"/>
      <c r="E1567" s="26"/>
      <c r="F1567" s="27"/>
      <c r="H1567" s="103"/>
      <c r="I1567" s="103"/>
      <c r="J1567" s="103"/>
      <c r="K1567" s="103"/>
    </row>
    <row r="1568" spans="1:11" s="3" customFormat="1" x14ac:dyDescent="0.25">
      <c r="A1568" s="23" t="s">
        <v>3024</v>
      </c>
      <c r="B1568" s="24" t="s">
        <v>3025</v>
      </c>
      <c r="C1568" s="25"/>
      <c r="D1568" s="26"/>
      <c r="E1568" s="26"/>
      <c r="F1568" s="27"/>
      <c r="H1568" s="103"/>
      <c r="I1568" s="103"/>
      <c r="J1568" s="103"/>
      <c r="K1568" s="103"/>
    </row>
    <row r="1569" spans="1:11" s="3" customFormat="1" x14ac:dyDescent="0.25">
      <c r="A1569" s="23" t="s">
        <v>3026</v>
      </c>
      <c r="B1569" s="24" t="s">
        <v>3027</v>
      </c>
      <c r="C1569" s="25"/>
      <c r="D1569" s="26"/>
      <c r="E1569" s="26"/>
      <c r="F1569" s="27"/>
      <c r="H1569" s="103"/>
      <c r="I1569" s="103"/>
      <c r="J1569" s="103"/>
      <c r="K1569" s="103"/>
    </row>
    <row r="1570" spans="1:11" s="3" customFormat="1" ht="24" x14ac:dyDescent="0.25">
      <c r="A1570" s="23" t="s">
        <v>3028</v>
      </c>
      <c r="B1570" s="28" t="s">
        <v>4764</v>
      </c>
      <c r="C1570" s="25"/>
      <c r="D1570" s="26"/>
      <c r="E1570" s="26"/>
      <c r="F1570" s="27"/>
      <c r="H1570" s="103"/>
      <c r="I1570" s="103"/>
      <c r="J1570" s="103"/>
      <c r="K1570" s="103"/>
    </row>
    <row r="1571" spans="1:11" s="3" customFormat="1" x14ac:dyDescent="0.25">
      <c r="A1571" s="23" t="s">
        <v>3030</v>
      </c>
      <c r="B1571" s="24" t="s">
        <v>3031</v>
      </c>
      <c r="C1571" s="25"/>
      <c r="D1571" s="26"/>
      <c r="E1571" s="26"/>
      <c r="F1571" s="27"/>
      <c r="H1571" s="103"/>
      <c r="I1571" s="103"/>
      <c r="J1571" s="103"/>
      <c r="K1571" s="103"/>
    </row>
    <row r="1572" spans="1:11" s="3" customFormat="1" x14ac:dyDescent="0.25">
      <c r="A1572" s="23" t="s">
        <v>3032</v>
      </c>
      <c r="B1572" s="24" t="s">
        <v>4765</v>
      </c>
      <c r="C1572" s="25"/>
      <c r="D1572" s="26"/>
      <c r="E1572" s="26"/>
      <c r="F1572" s="27"/>
      <c r="H1572" s="103"/>
      <c r="I1572" s="103"/>
      <c r="J1572" s="103"/>
      <c r="K1572" s="103"/>
    </row>
    <row r="1573" spans="1:11" s="3" customFormat="1" x14ac:dyDescent="0.25">
      <c r="A1573" s="23" t="s">
        <v>3034</v>
      </c>
      <c r="B1573" s="24" t="s">
        <v>3035</v>
      </c>
      <c r="C1573" s="25"/>
      <c r="D1573" s="26"/>
      <c r="E1573" s="26"/>
      <c r="F1573" s="27"/>
      <c r="H1573" s="103"/>
      <c r="I1573" s="103"/>
      <c r="J1573" s="103"/>
      <c r="K1573" s="103"/>
    </row>
    <row r="1574" spans="1:11" s="3" customFormat="1" x14ac:dyDescent="0.25">
      <c r="A1574" s="23" t="s">
        <v>3036</v>
      </c>
      <c r="B1574" s="24" t="s">
        <v>3037</v>
      </c>
      <c r="C1574" s="25"/>
      <c r="D1574" s="26"/>
      <c r="E1574" s="26"/>
      <c r="F1574" s="27"/>
      <c r="H1574" s="103"/>
      <c r="I1574" s="103"/>
      <c r="J1574" s="103"/>
      <c r="K1574" s="103"/>
    </row>
    <row r="1575" spans="1:11" s="3" customFormat="1" ht="24" x14ac:dyDescent="0.25">
      <c r="A1575" s="23" t="s">
        <v>3038</v>
      </c>
      <c r="B1575" s="28" t="s">
        <v>4766</v>
      </c>
      <c r="C1575" s="25"/>
      <c r="D1575" s="26"/>
      <c r="E1575" s="26"/>
      <c r="F1575" s="27"/>
      <c r="H1575" s="103"/>
      <c r="I1575" s="103"/>
      <c r="J1575" s="103"/>
      <c r="K1575" s="103"/>
    </row>
    <row r="1576" spans="1:11" s="3" customFormat="1" x14ac:dyDescent="0.25">
      <c r="A1576" s="23" t="s">
        <v>3040</v>
      </c>
      <c r="B1576" s="24" t="s">
        <v>3041</v>
      </c>
      <c r="C1576" s="25"/>
      <c r="D1576" s="26"/>
      <c r="E1576" s="26"/>
      <c r="F1576" s="27"/>
      <c r="H1576" s="103"/>
      <c r="I1576" s="103"/>
      <c r="J1576" s="103"/>
      <c r="K1576" s="103"/>
    </row>
    <row r="1577" spans="1:11" s="3" customFormat="1" x14ac:dyDescent="0.25">
      <c r="A1577" s="23" t="s">
        <v>3042</v>
      </c>
      <c r="B1577" s="24" t="s">
        <v>3043</v>
      </c>
      <c r="C1577" s="25"/>
      <c r="D1577" s="26"/>
      <c r="E1577" s="26"/>
      <c r="F1577" s="27"/>
      <c r="H1577" s="103"/>
      <c r="I1577" s="103"/>
      <c r="J1577" s="103"/>
      <c r="K1577" s="103"/>
    </row>
    <row r="1578" spans="1:11" s="3" customFormat="1" ht="24" x14ac:dyDescent="0.25">
      <c r="A1578" s="23" t="s">
        <v>3044</v>
      </c>
      <c r="B1578" s="95" t="s">
        <v>4767</v>
      </c>
      <c r="C1578" s="25"/>
      <c r="D1578" s="26"/>
      <c r="E1578" s="26"/>
      <c r="F1578" s="27"/>
      <c r="H1578" s="103"/>
      <c r="I1578" s="103"/>
      <c r="J1578" s="103"/>
      <c r="K1578" s="103"/>
    </row>
    <row r="1579" spans="1:11" s="3" customFormat="1" x14ac:dyDescent="0.25">
      <c r="A1579" s="23" t="s">
        <v>3046</v>
      </c>
      <c r="B1579" s="95" t="s">
        <v>3047</v>
      </c>
      <c r="C1579" s="25"/>
      <c r="D1579" s="26"/>
      <c r="E1579" s="26"/>
      <c r="F1579" s="27"/>
      <c r="H1579" s="103"/>
      <c r="I1579" s="103"/>
      <c r="J1579" s="103"/>
      <c r="K1579" s="103"/>
    </row>
    <row r="1580" spans="1:11" s="3" customFormat="1" x14ac:dyDescent="0.25">
      <c r="A1580" s="23"/>
      <c r="B1580" s="32" t="s">
        <v>3048</v>
      </c>
      <c r="C1580" s="41">
        <f>SUM(C1581:C1584)</f>
        <v>0</v>
      </c>
      <c r="D1580" s="93">
        <f>SUM(D1581:D1584)</f>
        <v>0</v>
      </c>
      <c r="E1580" s="93">
        <f>SUM(E1581:E1584)</f>
        <v>0</v>
      </c>
      <c r="F1580" s="69">
        <f>SUM(F1581:F1584)</f>
        <v>0</v>
      </c>
      <c r="G1580" s="3" t="str">
        <f t="shared" si="38"/>
        <v/>
      </c>
      <c r="H1580" s="103"/>
      <c r="I1580" s="103"/>
      <c r="J1580" s="103"/>
      <c r="K1580" s="103"/>
    </row>
    <row r="1581" spans="1:11" s="3" customFormat="1" x14ac:dyDescent="0.25">
      <c r="A1581" s="23" t="s">
        <v>3049</v>
      </c>
      <c r="B1581" s="24" t="s">
        <v>3050</v>
      </c>
      <c r="C1581" s="25"/>
      <c r="D1581" s="87">
        <f t="shared" ref="D1581:D1644" si="40">+E1581+F1581</f>
        <v>0</v>
      </c>
      <c r="E1581" s="88"/>
      <c r="F1581" s="89"/>
      <c r="G1581" s="3" t="str">
        <f t="shared" si="38"/>
        <v/>
      </c>
      <c r="H1581" s="103"/>
      <c r="I1581" s="103"/>
      <c r="J1581" s="103"/>
      <c r="K1581" s="103"/>
    </row>
    <row r="1582" spans="1:11" s="3" customFormat="1" ht="24" x14ac:dyDescent="0.25">
      <c r="A1582" s="23" t="s">
        <v>3051</v>
      </c>
      <c r="B1582" s="28" t="s">
        <v>4768</v>
      </c>
      <c r="C1582" s="25"/>
      <c r="D1582" s="87">
        <f t="shared" si="40"/>
        <v>0</v>
      </c>
      <c r="E1582" s="88"/>
      <c r="F1582" s="89"/>
      <c r="G1582" s="3" t="str">
        <f t="shared" si="38"/>
        <v/>
      </c>
      <c r="H1582" s="103"/>
      <c r="I1582" s="103"/>
      <c r="J1582" s="103"/>
      <c r="K1582" s="103"/>
    </row>
    <row r="1583" spans="1:11" s="3" customFormat="1" ht="24" x14ac:dyDescent="0.25">
      <c r="A1583" s="23" t="s">
        <v>3053</v>
      </c>
      <c r="B1583" s="28" t="s">
        <v>4769</v>
      </c>
      <c r="C1583" s="25"/>
      <c r="D1583" s="87">
        <f t="shared" si="40"/>
        <v>0</v>
      </c>
      <c r="E1583" s="88"/>
      <c r="F1583" s="89"/>
      <c r="G1583" s="3" t="str">
        <f t="shared" si="38"/>
        <v/>
      </c>
      <c r="H1583" s="103"/>
      <c r="I1583" s="103"/>
      <c r="J1583" s="103"/>
      <c r="K1583" s="103"/>
    </row>
    <row r="1584" spans="1:11" s="3" customFormat="1" ht="24" x14ac:dyDescent="0.25">
      <c r="A1584" s="23" t="s">
        <v>3055</v>
      </c>
      <c r="B1584" s="95" t="s">
        <v>4770</v>
      </c>
      <c r="C1584" s="25"/>
      <c r="D1584" s="87">
        <f t="shared" si="40"/>
        <v>0</v>
      </c>
      <c r="E1584" s="88"/>
      <c r="F1584" s="89"/>
      <c r="G1584" s="3" t="str">
        <f t="shared" si="38"/>
        <v/>
      </c>
      <c r="H1584" s="103"/>
      <c r="I1584" s="103"/>
      <c r="J1584" s="103"/>
      <c r="K1584" s="103"/>
    </row>
    <row r="1585" spans="1:11" s="3" customFormat="1" x14ac:dyDescent="0.25">
      <c r="A1585" s="47"/>
      <c r="B1585" s="102" t="s">
        <v>3057</v>
      </c>
      <c r="C1585" s="41">
        <f>SUM(C1586:C1618)</f>
        <v>0</v>
      </c>
      <c r="D1585" s="93">
        <f>SUM(D1586:D1618)</f>
        <v>0</v>
      </c>
      <c r="E1585" s="93">
        <f>SUM(E1586:E1618)</f>
        <v>0</v>
      </c>
      <c r="F1585" s="69">
        <f>SUM(F1586:F1618)</f>
        <v>0</v>
      </c>
      <c r="G1585" s="3" t="str">
        <f t="shared" si="38"/>
        <v/>
      </c>
      <c r="H1585" s="103"/>
      <c r="I1585" s="103"/>
      <c r="J1585" s="103"/>
      <c r="K1585" s="103"/>
    </row>
    <row r="1586" spans="1:11" s="3" customFormat="1" ht="24" x14ac:dyDescent="0.25">
      <c r="A1586" s="23" t="s">
        <v>3058</v>
      </c>
      <c r="B1586" s="28" t="s">
        <v>4771</v>
      </c>
      <c r="C1586" s="25"/>
      <c r="D1586" s="87">
        <f t="shared" si="40"/>
        <v>0</v>
      </c>
      <c r="E1586" s="88"/>
      <c r="F1586" s="89"/>
      <c r="G1586" s="3" t="str">
        <f t="shared" si="38"/>
        <v/>
      </c>
      <c r="H1586" s="103"/>
      <c r="I1586" s="103"/>
      <c r="J1586" s="103"/>
      <c r="K1586" s="103"/>
    </row>
    <row r="1587" spans="1:11" s="3" customFormat="1" x14ac:dyDescent="0.25">
      <c r="A1587" s="23" t="s">
        <v>3060</v>
      </c>
      <c r="B1587" s="24" t="s">
        <v>3061</v>
      </c>
      <c r="C1587" s="25"/>
      <c r="D1587" s="87">
        <f t="shared" si="40"/>
        <v>0</v>
      </c>
      <c r="E1587" s="88"/>
      <c r="F1587" s="89"/>
      <c r="G1587" s="3" t="str">
        <f t="shared" si="38"/>
        <v/>
      </c>
      <c r="H1587" s="103"/>
      <c r="I1587" s="103"/>
      <c r="J1587" s="103"/>
      <c r="K1587" s="103"/>
    </row>
    <row r="1588" spans="1:11" s="3" customFormat="1" x14ac:dyDescent="0.25">
      <c r="A1588" s="23" t="s">
        <v>3062</v>
      </c>
      <c r="B1588" s="24" t="s">
        <v>3063</v>
      </c>
      <c r="C1588" s="25"/>
      <c r="D1588" s="87">
        <f t="shared" si="40"/>
        <v>0</v>
      </c>
      <c r="E1588" s="88"/>
      <c r="F1588" s="89"/>
      <c r="G1588" s="3" t="str">
        <f t="shared" si="38"/>
        <v/>
      </c>
      <c r="H1588" s="103"/>
      <c r="I1588" s="103"/>
      <c r="J1588" s="103"/>
      <c r="K1588" s="103"/>
    </row>
    <row r="1589" spans="1:11" s="3" customFormat="1" x14ac:dyDescent="0.25">
      <c r="A1589" s="23" t="s">
        <v>3064</v>
      </c>
      <c r="B1589" s="24" t="s">
        <v>3065</v>
      </c>
      <c r="C1589" s="25"/>
      <c r="D1589" s="87">
        <f t="shared" si="40"/>
        <v>0</v>
      </c>
      <c r="E1589" s="88"/>
      <c r="F1589" s="89"/>
      <c r="G1589" s="3" t="str">
        <f t="shared" si="38"/>
        <v/>
      </c>
      <c r="H1589" s="103"/>
      <c r="I1589" s="103"/>
      <c r="J1589" s="103"/>
      <c r="K1589" s="103"/>
    </row>
    <row r="1590" spans="1:11" s="3" customFormat="1" ht="24" x14ac:dyDescent="0.25">
      <c r="A1590" s="23" t="s">
        <v>3066</v>
      </c>
      <c r="B1590" s="28" t="s">
        <v>4772</v>
      </c>
      <c r="C1590" s="25"/>
      <c r="D1590" s="87">
        <f t="shared" si="40"/>
        <v>0</v>
      </c>
      <c r="E1590" s="88"/>
      <c r="F1590" s="89"/>
      <c r="G1590" s="3" t="str">
        <f t="shared" si="38"/>
        <v/>
      </c>
      <c r="H1590" s="103"/>
      <c r="I1590" s="103"/>
      <c r="J1590" s="103"/>
      <c r="K1590" s="103"/>
    </row>
    <row r="1591" spans="1:11" s="3" customFormat="1" x14ac:dyDescent="0.25">
      <c r="A1591" s="23" t="s">
        <v>3068</v>
      </c>
      <c r="B1591" s="24" t="s">
        <v>3069</v>
      </c>
      <c r="C1591" s="25"/>
      <c r="D1591" s="87">
        <f t="shared" si="40"/>
        <v>0</v>
      </c>
      <c r="E1591" s="88"/>
      <c r="F1591" s="89"/>
      <c r="G1591" s="3" t="str">
        <f t="shared" si="38"/>
        <v/>
      </c>
      <c r="H1591" s="103"/>
      <c r="I1591" s="103"/>
      <c r="J1591" s="103"/>
      <c r="K1591" s="103"/>
    </row>
    <row r="1592" spans="1:11" s="3" customFormat="1" x14ac:dyDescent="0.25">
      <c r="A1592" s="23" t="s">
        <v>3070</v>
      </c>
      <c r="B1592" s="24" t="s">
        <v>4773</v>
      </c>
      <c r="C1592" s="25"/>
      <c r="D1592" s="87">
        <f t="shared" si="40"/>
        <v>0</v>
      </c>
      <c r="E1592" s="88"/>
      <c r="F1592" s="89"/>
      <c r="G1592" s="3" t="str">
        <f t="shared" si="38"/>
        <v/>
      </c>
      <c r="H1592" s="103"/>
      <c r="I1592" s="103"/>
      <c r="J1592" s="103"/>
      <c r="K1592" s="103"/>
    </row>
    <row r="1593" spans="1:11" s="3" customFormat="1" x14ac:dyDescent="0.25">
      <c r="A1593" s="23" t="s">
        <v>3072</v>
      </c>
      <c r="B1593" s="24" t="s">
        <v>4774</v>
      </c>
      <c r="C1593" s="25"/>
      <c r="D1593" s="87">
        <f t="shared" si="40"/>
        <v>0</v>
      </c>
      <c r="E1593" s="88"/>
      <c r="F1593" s="89"/>
      <c r="G1593" s="3" t="str">
        <f t="shared" si="38"/>
        <v/>
      </c>
      <c r="H1593" s="103"/>
      <c r="I1593" s="103"/>
      <c r="J1593" s="103"/>
      <c r="K1593" s="103"/>
    </row>
    <row r="1594" spans="1:11" s="3" customFormat="1" x14ac:dyDescent="0.25">
      <c r="A1594" s="23" t="s">
        <v>3074</v>
      </c>
      <c r="B1594" s="24" t="s">
        <v>3075</v>
      </c>
      <c r="C1594" s="25"/>
      <c r="D1594" s="87">
        <f t="shared" si="40"/>
        <v>0</v>
      </c>
      <c r="E1594" s="88"/>
      <c r="F1594" s="89"/>
      <c r="G1594" s="3" t="str">
        <f t="shared" ref="G1594:G1657" si="41">IF(D1594&gt;C1594,"CMA ES MAYOR QUE TOTAL ACTIVIDADES","")</f>
        <v/>
      </c>
      <c r="H1594" s="103"/>
      <c r="I1594" s="103"/>
      <c r="J1594" s="103"/>
      <c r="K1594" s="103"/>
    </row>
    <row r="1595" spans="1:11" s="3" customFormat="1" x14ac:dyDescent="0.25">
      <c r="A1595" s="23" t="s">
        <v>3076</v>
      </c>
      <c r="B1595" s="24" t="s">
        <v>3077</v>
      </c>
      <c r="C1595" s="25"/>
      <c r="D1595" s="87">
        <f t="shared" si="40"/>
        <v>0</v>
      </c>
      <c r="E1595" s="88"/>
      <c r="F1595" s="89"/>
      <c r="G1595" s="3" t="str">
        <f t="shared" si="41"/>
        <v/>
      </c>
      <c r="H1595" s="103"/>
      <c r="I1595" s="103"/>
      <c r="J1595" s="103"/>
      <c r="K1595" s="103"/>
    </row>
    <row r="1596" spans="1:11" s="3" customFormat="1" x14ac:dyDescent="0.25">
      <c r="A1596" s="23" t="s">
        <v>3078</v>
      </c>
      <c r="B1596" s="24" t="s">
        <v>4775</v>
      </c>
      <c r="C1596" s="25"/>
      <c r="D1596" s="87">
        <f t="shared" si="40"/>
        <v>0</v>
      </c>
      <c r="E1596" s="88"/>
      <c r="F1596" s="89"/>
      <c r="G1596" s="3" t="str">
        <f t="shared" si="41"/>
        <v/>
      </c>
      <c r="H1596" s="103"/>
      <c r="I1596" s="103"/>
      <c r="J1596" s="103"/>
      <c r="K1596" s="103"/>
    </row>
    <row r="1597" spans="1:11" s="3" customFormat="1" x14ac:dyDescent="0.25">
      <c r="A1597" s="23" t="s">
        <v>3080</v>
      </c>
      <c r="B1597" s="24" t="s">
        <v>4776</v>
      </c>
      <c r="C1597" s="25"/>
      <c r="D1597" s="87">
        <f t="shared" si="40"/>
        <v>0</v>
      </c>
      <c r="E1597" s="88"/>
      <c r="F1597" s="89"/>
      <c r="G1597" s="3" t="str">
        <f t="shared" si="41"/>
        <v/>
      </c>
      <c r="H1597" s="103"/>
      <c r="I1597" s="103"/>
      <c r="J1597" s="103"/>
      <c r="K1597" s="103"/>
    </row>
    <row r="1598" spans="1:11" s="3" customFormat="1" ht="24" x14ac:dyDescent="0.25">
      <c r="A1598" s="23" t="s">
        <v>3082</v>
      </c>
      <c r="B1598" s="28" t="s">
        <v>4777</v>
      </c>
      <c r="C1598" s="25"/>
      <c r="D1598" s="87">
        <f t="shared" si="40"/>
        <v>0</v>
      </c>
      <c r="E1598" s="88"/>
      <c r="F1598" s="89"/>
      <c r="G1598" s="3" t="str">
        <f t="shared" si="41"/>
        <v/>
      </c>
      <c r="H1598" s="103"/>
      <c r="I1598" s="103"/>
      <c r="J1598" s="103"/>
      <c r="K1598" s="103"/>
    </row>
    <row r="1599" spans="1:11" s="3" customFormat="1" ht="24" x14ac:dyDescent="0.25">
      <c r="A1599" s="23" t="s">
        <v>3084</v>
      </c>
      <c r="B1599" s="28" t="s">
        <v>4778</v>
      </c>
      <c r="C1599" s="25"/>
      <c r="D1599" s="87">
        <f t="shared" si="40"/>
        <v>0</v>
      </c>
      <c r="E1599" s="88"/>
      <c r="F1599" s="89"/>
      <c r="G1599" s="3" t="str">
        <f t="shared" si="41"/>
        <v/>
      </c>
      <c r="H1599" s="103"/>
      <c r="I1599" s="103"/>
      <c r="J1599" s="103"/>
      <c r="K1599" s="103"/>
    </row>
    <row r="1600" spans="1:11" s="3" customFormat="1" x14ac:dyDescent="0.25">
      <c r="A1600" s="23" t="s">
        <v>3086</v>
      </c>
      <c r="B1600" s="24" t="s">
        <v>3087</v>
      </c>
      <c r="C1600" s="25"/>
      <c r="D1600" s="87">
        <f t="shared" si="40"/>
        <v>0</v>
      </c>
      <c r="E1600" s="88"/>
      <c r="F1600" s="89"/>
      <c r="G1600" s="3" t="str">
        <f t="shared" si="41"/>
        <v/>
      </c>
      <c r="H1600" s="103"/>
      <c r="I1600" s="103"/>
      <c r="J1600" s="103"/>
      <c r="K1600" s="103"/>
    </row>
    <row r="1601" spans="1:11" s="3" customFormat="1" x14ac:dyDescent="0.25">
      <c r="A1601" s="23" t="s">
        <v>3088</v>
      </c>
      <c r="B1601" s="24" t="s">
        <v>3089</v>
      </c>
      <c r="C1601" s="25"/>
      <c r="D1601" s="87">
        <f t="shared" si="40"/>
        <v>0</v>
      </c>
      <c r="E1601" s="88"/>
      <c r="F1601" s="89"/>
      <c r="G1601" s="3" t="str">
        <f t="shared" si="41"/>
        <v/>
      </c>
      <c r="H1601" s="103"/>
      <c r="I1601" s="103"/>
      <c r="J1601" s="103"/>
      <c r="K1601" s="103"/>
    </row>
    <row r="1602" spans="1:11" s="3" customFormat="1" ht="35.25" x14ac:dyDescent="0.25">
      <c r="A1602" s="23" t="s">
        <v>3090</v>
      </c>
      <c r="B1602" s="28" t="s">
        <v>4779</v>
      </c>
      <c r="C1602" s="25"/>
      <c r="D1602" s="87">
        <f t="shared" si="40"/>
        <v>0</v>
      </c>
      <c r="E1602" s="88"/>
      <c r="F1602" s="89"/>
      <c r="G1602" s="3" t="str">
        <f t="shared" si="41"/>
        <v/>
      </c>
      <c r="H1602" s="103"/>
      <c r="I1602" s="103"/>
      <c r="J1602" s="103"/>
      <c r="K1602" s="103"/>
    </row>
    <row r="1603" spans="1:11" s="3" customFormat="1" x14ac:dyDescent="0.25">
      <c r="A1603" s="23" t="s">
        <v>3092</v>
      </c>
      <c r="B1603" s="28" t="s">
        <v>4780</v>
      </c>
      <c r="C1603" s="25"/>
      <c r="D1603" s="87">
        <f t="shared" si="40"/>
        <v>0</v>
      </c>
      <c r="E1603" s="88"/>
      <c r="F1603" s="89"/>
      <c r="G1603" s="3" t="str">
        <f t="shared" si="41"/>
        <v/>
      </c>
      <c r="H1603" s="103"/>
      <c r="I1603" s="103"/>
      <c r="J1603" s="103"/>
      <c r="K1603" s="103"/>
    </row>
    <row r="1604" spans="1:11" s="3" customFormat="1" x14ac:dyDescent="0.25">
      <c r="A1604" s="23" t="s">
        <v>3094</v>
      </c>
      <c r="B1604" s="24" t="s">
        <v>3095</v>
      </c>
      <c r="C1604" s="25"/>
      <c r="D1604" s="87">
        <f t="shared" si="40"/>
        <v>0</v>
      </c>
      <c r="E1604" s="88"/>
      <c r="F1604" s="89"/>
      <c r="G1604" s="3" t="str">
        <f t="shared" si="41"/>
        <v/>
      </c>
      <c r="H1604" s="103"/>
      <c r="I1604" s="103"/>
      <c r="J1604" s="103"/>
      <c r="K1604" s="103"/>
    </row>
    <row r="1605" spans="1:11" s="3" customFormat="1" x14ac:dyDescent="0.25">
      <c r="A1605" s="23" t="s">
        <v>3096</v>
      </c>
      <c r="B1605" s="24" t="s">
        <v>3097</v>
      </c>
      <c r="C1605" s="25"/>
      <c r="D1605" s="87">
        <f t="shared" si="40"/>
        <v>0</v>
      </c>
      <c r="E1605" s="88"/>
      <c r="F1605" s="89"/>
      <c r="G1605" s="3" t="str">
        <f t="shared" si="41"/>
        <v/>
      </c>
      <c r="H1605" s="103"/>
      <c r="I1605" s="103"/>
      <c r="J1605" s="103"/>
      <c r="K1605" s="103"/>
    </row>
    <row r="1606" spans="1:11" s="3" customFormat="1" x14ac:dyDescent="0.25">
      <c r="A1606" s="23" t="s">
        <v>3098</v>
      </c>
      <c r="B1606" s="24" t="s">
        <v>3099</v>
      </c>
      <c r="C1606" s="25"/>
      <c r="D1606" s="87">
        <f t="shared" si="40"/>
        <v>0</v>
      </c>
      <c r="E1606" s="88"/>
      <c r="F1606" s="89"/>
      <c r="G1606" s="3" t="str">
        <f t="shared" si="41"/>
        <v/>
      </c>
      <c r="H1606" s="103"/>
      <c r="I1606" s="103"/>
      <c r="J1606" s="103"/>
      <c r="K1606" s="103"/>
    </row>
    <row r="1607" spans="1:11" s="3" customFormat="1" x14ac:dyDescent="0.25">
      <c r="A1607" s="23" t="s">
        <v>3100</v>
      </c>
      <c r="B1607" s="24" t="s">
        <v>3101</v>
      </c>
      <c r="C1607" s="25"/>
      <c r="D1607" s="87">
        <f t="shared" si="40"/>
        <v>0</v>
      </c>
      <c r="E1607" s="88"/>
      <c r="F1607" s="89"/>
      <c r="G1607" s="3" t="str">
        <f t="shared" si="41"/>
        <v/>
      </c>
      <c r="H1607" s="103"/>
      <c r="I1607" s="103"/>
      <c r="J1607" s="103"/>
      <c r="K1607" s="103"/>
    </row>
    <row r="1608" spans="1:11" s="3" customFormat="1" x14ac:dyDescent="0.25">
      <c r="A1608" s="23" t="s">
        <v>3102</v>
      </c>
      <c r="B1608" s="24" t="s">
        <v>3103</v>
      </c>
      <c r="C1608" s="25"/>
      <c r="D1608" s="87">
        <f t="shared" si="40"/>
        <v>0</v>
      </c>
      <c r="E1608" s="88"/>
      <c r="F1608" s="89"/>
      <c r="G1608" s="3" t="str">
        <f t="shared" si="41"/>
        <v/>
      </c>
      <c r="H1608" s="103"/>
      <c r="I1608" s="103"/>
      <c r="J1608" s="103"/>
      <c r="K1608" s="103"/>
    </row>
    <row r="1609" spans="1:11" s="3" customFormat="1" x14ac:dyDescent="0.25">
      <c r="A1609" s="23" t="s">
        <v>3104</v>
      </c>
      <c r="B1609" s="24" t="s">
        <v>3105</v>
      </c>
      <c r="C1609" s="25"/>
      <c r="D1609" s="87">
        <f t="shared" si="40"/>
        <v>0</v>
      </c>
      <c r="E1609" s="88"/>
      <c r="F1609" s="89"/>
      <c r="G1609" s="3" t="str">
        <f t="shared" si="41"/>
        <v/>
      </c>
      <c r="H1609" s="103"/>
      <c r="I1609" s="103"/>
      <c r="J1609" s="103"/>
      <c r="K1609" s="103"/>
    </row>
    <row r="1610" spans="1:11" s="3" customFormat="1" x14ac:dyDescent="0.25">
      <c r="A1610" s="23" t="s">
        <v>3106</v>
      </c>
      <c r="B1610" s="24" t="s">
        <v>3107</v>
      </c>
      <c r="C1610" s="25"/>
      <c r="D1610" s="87">
        <f t="shared" si="40"/>
        <v>0</v>
      </c>
      <c r="E1610" s="88"/>
      <c r="F1610" s="89"/>
      <c r="G1610" s="3" t="str">
        <f t="shared" si="41"/>
        <v/>
      </c>
      <c r="H1610" s="103"/>
      <c r="I1610" s="103"/>
      <c r="J1610" s="103"/>
      <c r="K1610" s="103"/>
    </row>
    <row r="1611" spans="1:11" s="3" customFormat="1" x14ac:dyDescent="0.25">
      <c r="A1611" s="23" t="s">
        <v>3108</v>
      </c>
      <c r="B1611" s="28" t="s">
        <v>4781</v>
      </c>
      <c r="C1611" s="25"/>
      <c r="D1611" s="87">
        <f t="shared" si="40"/>
        <v>0</v>
      </c>
      <c r="E1611" s="88"/>
      <c r="F1611" s="89"/>
      <c r="G1611" s="3" t="str">
        <f t="shared" si="41"/>
        <v/>
      </c>
      <c r="H1611" s="103"/>
      <c r="I1611" s="103"/>
      <c r="J1611" s="103"/>
      <c r="K1611" s="103"/>
    </row>
    <row r="1612" spans="1:11" s="3" customFormat="1" ht="24" x14ac:dyDescent="0.25">
      <c r="A1612" s="23" t="s">
        <v>3110</v>
      </c>
      <c r="B1612" s="28" t="s">
        <v>4782</v>
      </c>
      <c r="C1612" s="25"/>
      <c r="D1612" s="87">
        <f t="shared" si="40"/>
        <v>0</v>
      </c>
      <c r="E1612" s="88"/>
      <c r="F1612" s="89"/>
      <c r="G1612" s="3" t="str">
        <f t="shared" si="41"/>
        <v/>
      </c>
      <c r="H1612" s="103"/>
      <c r="I1612" s="103"/>
      <c r="J1612" s="103"/>
      <c r="K1612" s="103"/>
    </row>
    <row r="1613" spans="1:11" s="3" customFormat="1" ht="24" x14ac:dyDescent="0.25">
      <c r="A1613" s="23" t="s">
        <v>3112</v>
      </c>
      <c r="B1613" s="28" t="s">
        <v>4783</v>
      </c>
      <c r="C1613" s="25"/>
      <c r="D1613" s="87">
        <f t="shared" si="40"/>
        <v>0</v>
      </c>
      <c r="E1613" s="88"/>
      <c r="F1613" s="89"/>
      <c r="G1613" s="3" t="str">
        <f t="shared" si="41"/>
        <v/>
      </c>
      <c r="H1613" s="103"/>
      <c r="I1613" s="103"/>
      <c r="J1613" s="103"/>
      <c r="K1613" s="103"/>
    </row>
    <row r="1614" spans="1:11" s="3" customFormat="1" x14ac:dyDescent="0.25">
      <c r="A1614" s="23" t="s">
        <v>3114</v>
      </c>
      <c r="B1614" s="24" t="s">
        <v>3115</v>
      </c>
      <c r="C1614" s="25"/>
      <c r="D1614" s="87">
        <f t="shared" si="40"/>
        <v>0</v>
      </c>
      <c r="E1614" s="88"/>
      <c r="F1614" s="89"/>
      <c r="G1614" s="3" t="str">
        <f t="shared" si="41"/>
        <v/>
      </c>
      <c r="H1614" s="103"/>
      <c r="I1614" s="103"/>
      <c r="J1614" s="103"/>
      <c r="K1614" s="103"/>
    </row>
    <row r="1615" spans="1:11" s="3" customFormat="1" x14ac:dyDescent="0.25">
      <c r="A1615" s="23" t="s">
        <v>3116</v>
      </c>
      <c r="B1615" s="24" t="s">
        <v>3117</v>
      </c>
      <c r="C1615" s="25"/>
      <c r="D1615" s="87">
        <f t="shared" si="40"/>
        <v>0</v>
      </c>
      <c r="E1615" s="88"/>
      <c r="F1615" s="89"/>
      <c r="G1615" s="3" t="str">
        <f t="shared" si="41"/>
        <v/>
      </c>
      <c r="H1615" s="103"/>
      <c r="I1615" s="103"/>
      <c r="J1615" s="103"/>
      <c r="K1615" s="103"/>
    </row>
    <row r="1616" spans="1:11" s="3" customFormat="1" x14ac:dyDescent="0.25">
      <c r="A1616" s="23" t="s">
        <v>3118</v>
      </c>
      <c r="B1616" s="24" t="s">
        <v>3119</v>
      </c>
      <c r="C1616" s="25"/>
      <c r="D1616" s="87">
        <f t="shared" si="40"/>
        <v>0</v>
      </c>
      <c r="E1616" s="88"/>
      <c r="F1616" s="89"/>
      <c r="G1616" s="3" t="str">
        <f t="shared" si="41"/>
        <v/>
      </c>
      <c r="H1616" s="103"/>
      <c r="I1616" s="103"/>
      <c r="J1616" s="103"/>
      <c r="K1616" s="103"/>
    </row>
    <row r="1617" spans="1:11" s="3" customFormat="1" x14ac:dyDescent="0.25">
      <c r="A1617" s="23" t="s">
        <v>3120</v>
      </c>
      <c r="B1617" s="24" t="s">
        <v>3121</v>
      </c>
      <c r="C1617" s="25"/>
      <c r="D1617" s="87">
        <f t="shared" si="40"/>
        <v>0</v>
      </c>
      <c r="E1617" s="88"/>
      <c r="F1617" s="89"/>
      <c r="G1617" s="3" t="str">
        <f t="shared" si="41"/>
        <v/>
      </c>
      <c r="H1617" s="103"/>
      <c r="I1617" s="103"/>
      <c r="J1617" s="103"/>
      <c r="K1617" s="103"/>
    </row>
    <row r="1618" spans="1:11" s="3" customFormat="1" x14ac:dyDescent="0.25">
      <c r="A1618" s="23" t="s">
        <v>3122</v>
      </c>
      <c r="B1618" s="53" t="s">
        <v>3123</v>
      </c>
      <c r="C1618" s="25"/>
      <c r="D1618" s="87">
        <f t="shared" si="40"/>
        <v>0</v>
      </c>
      <c r="E1618" s="88"/>
      <c r="F1618" s="89"/>
      <c r="G1618" s="3" t="str">
        <f t="shared" si="41"/>
        <v/>
      </c>
      <c r="H1618" s="103"/>
      <c r="I1618" s="103"/>
      <c r="J1618" s="103"/>
      <c r="K1618" s="103"/>
    </row>
    <row r="1619" spans="1:11" s="3" customFormat="1" x14ac:dyDescent="0.25">
      <c r="A1619" s="47"/>
      <c r="B1619" s="102" t="s">
        <v>3124</v>
      </c>
      <c r="C1619" s="41">
        <f>SUM(C1620:C1625)</f>
        <v>0</v>
      </c>
      <c r="D1619" s="93">
        <f>SUM(D1620:D1625)</f>
        <v>0</v>
      </c>
      <c r="E1619" s="93">
        <f>SUM(E1620:E1625)</f>
        <v>0</v>
      </c>
      <c r="F1619" s="69">
        <f>SUM(F1620:F1625)</f>
        <v>0</v>
      </c>
      <c r="G1619" s="3" t="str">
        <f t="shared" si="41"/>
        <v/>
      </c>
      <c r="H1619" s="103"/>
      <c r="I1619" s="103"/>
      <c r="J1619" s="103"/>
      <c r="K1619" s="103"/>
    </row>
    <row r="1620" spans="1:11" s="3" customFormat="1" ht="24" x14ac:dyDescent="0.25">
      <c r="A1620" s="23" t="s">
        <v>3125</v>
      </c>
      <c r="B1620" s="94" t="s">
        <v>4784</v>
      </c>
      <c r="C1620" s="25"/>
      <c r="D1620" s="84">
        <f t="shared" si="40"/>
        <v>0</v>
      </c>
      <c r="E1620" s="105"/>
      <c r="F1620" s="106"/>
      <c r="G1620" s="3" t="str">
        <f t="shared" si="41"/>
        <v/>
      </c>
      <c r="H1620" s="103"/>
      <c r="I1620" s="103"/>
      <c r="J1620" s="103"/>
      <c r="K1620" s="103"/>
    </row>
    <row r="1621" spans="1:11" s="3" customFormat="1" ht="24" x14ac:dyDescent="0.25">
      <c r="A1621" s="23" t="s">
        <v>3127</v>
      </c>
      <c r="B1621" s="94" t="s">
        <v>4785</v>
      </c>
      <c r="C1621" s="25"/>
      <c r="D1621" s="84">
        <f t="shared" si="40"/>
        <v>0</v>
      </c>
      <c r="E1621" s="105"/>
      <c r="F1621" s="106"/>
      <c r="G1621" s="3" t="str">
        <f t="shared" si="41"/>
        <v/>
      </c>
      <c r="H1621" s="103"/>
      <c r="I1621" s="103"/>
      <c r="J1621" s="103"/>
      <c r="K1621" s="103"/>
    </row>
    <row r="1622" spans="1:11" s="3" customFormat="1" x14ac:dyDescent="0.25">
      <c r="A1622" s="23" t="s">
        <v>3129</v>
      </c>
      <c r="B1622" s="24" t="s">
        <v>4786</v>
      </c>
      <c r="C1622" s="25"/>
      <c r="D1622" s="84">
        <f t="shared" si="40"/>
        <v>0</v>
      </c>
      <c r="E1622" s="105"/>
      <c r="F1622" s="106"/>
      <c r="G1622" s="3" t="str">
        <f t="shared" si="41"/>
        <v/>
      </c>
      <c r="H1622" s="103"/>
      <c r="I1622" s="103"/>
      <c r="J1622" s="103"/>
      <c r="K1622" s="103"/>
    </row>
    <row r="1623" spans="1:11" s="3" customFormat="1" x14ac:dyDescent="0.25">
      <c r="A1623" s="23" t="s">
        <v>3131</v>
      </c>
      <c r="B1623" s="24" t="s">
        <v>4787</v>
      </c>
      <c r="C1623" s="25"/>
      <c r="D1623" s="84">
        <f t="shared" si="40"/>
        <v>0</v>
      </c>
      <c r="E1623" s="105"/>
      <c r="F1623" s="106"/>
      <c r="G1623" s="3" t="str">
        <f t="shared" si="41"/>
        <v/>
      </c>
      <c r="H1623" s="103"/>
      <c r="I1623" s="103"/>
      <c r="J1623" s="103"/>
      <c r="K1623" s="103"/>
    </row>
    <row r="1624" spans="1:11" s="3" customFormat="1" x14ac:dyDescent="0.25">
      <c r="A1624" s="23" t="s">
        <v>3133</v>
      </c>
      <c r="B1624" s="24" t="s">
        <v>3134</v>
      </c>
      <c r="C1624" s="25"/>
      <c r="D1624" s="84">
        <f t="shared" si="40"/>
        <v>0</v>
      </c>
      <c r="E1624" s="105"/>
      <c r="F1624" s="106"/>
      <c r="G1624" s="3" t="str">
        <f t="shared" si="41"/>
        <v/>
      </c>
      <c r="H1624" s="103"/>
      <c r="I1624" s="103"/>
      <c r="J1624" s="103"/>
      <c r="K1624" s="103"/>
    </row>
    <row r="1625" spans="1:11" s="3" customFormat="1" x14ac:dyDescent="0.25">
      <c r="A1625" s="23" t="s">
        <v>3135</v>
      </c>
      <c r="B1625" s="53" t="s">
        <v>3136</v>
      </c>
      <c r="C1625" s="25"/>
      <c r="D1625" s="84">
        <f t="shared" si="40"/>
        <v>0</v>
      </c>
      <c r="E1625" s="105"/>
      <c r="F1625" s="106"/>
      <c r="G1625" s="3" t="str">
        <f t="shared" si="41"/>
        <v/>
      </c>
      <c r="H1625" s="103"/>
      <c r="I1625" s="103"/>
      <c r="J1625" s="103"/>
      <c r="K1625" s="103"/>
    </row>
    <row r="1626" spans="1:11" s="3" customFormat="1" x14ac:dyDescent="0.25">
      <c r="A1626" s="47"/>
      <c r="B1626" s="97" t="s">
        <v>3137</v>
      </c>
      <c r="C1626" s="41"/>
      <c r="D1626" s="93"/>
      <c r="E1626" s="93"/>
      <c r="F1626" s="69"/>
      <c r="G1626" s="3" t="str">
        <f t="shared" si="41"/>
        <v/>
      </c>
      <c r="H1626" s="103"/>
      <c r="I1626" s="103"/>
      <c r="J1626" s="103"/>
      <c r="K1626" s="103"/>
    </row>
    <row r="1627" spans="1:11" s="3" customFormat="1" x14ac:dyDescent="0.25">
      <c r="A1627" s="47"/>
      <c r="B1627" s="19" t="s">
        <v>3138</v>
      </c>
      <c r="C1627" s="41">
        <f>SUM(C1628:C1832)</f>
        <v>0</v>
      </c>
      <c r="D1627" s="93">
        <f>SUM(D1628:D1832)</f>
        <v>0</v>
      </c>
      <c r="E1627" s="93">
        <f>SUM(E1628:E1832)</f>
        <v>0</v>
      </c>
      <c r="F1627" s="69">
        <f>SUM(F1628:F1832)</f>
        <v>0</v>
      </c>
      <c r="G1627" s="3" t="str">
        <f t="shared" si="41"/>
        <v/>
      </c>
      <c r="H1627" s="103"/>
      <c r="I1627" s="103"/>
      <c r="J1627" s="103"/>
      <c r="K1627" s="103"/>
    </row>
    <row r="1628" spans="1:11" s="3" customFormat="1" ht="24" x14ac:dyDescent="0.25">
      <c r="A1628" s="23" t="s">
        <v>3139</v>
      </c>
      <c r="B1628" s="28" t="s">
        <v>4788</v>
      </c>
      <c r="C1628" s="25"/>
      <c r="D1628" s="87">
        <f t="shared" si="40"/>
        <v>0</v>
      </c>
      <c r="E1628" s="88"/>
      <c r="F1628" s="89"/>
      <c r="G1628" s="3" t="str">
        <f t="shared" si="41"/>
        <v/>
      </c>
      <c r="H1628" s="103"/>
      <c r="I1628" s="103"/>
      <c r="J1628" s="103"/>
      <c r="K1628" s="103"/>
    </row>
    <row r="1629" spans="1:11" s="3" customFormat="1" x14ac:dyDescent="0.25">
      <c r="A1629" s="23" t="s">
        <v>3141</v>
      </c>
      <c r="B1629" s="24" t="s">
        <v>3142</v>
      </c>
      <c r="C1629" s="25"/>
      <c r="D1629" s="87">
        <f t="shared" si="40"/>
        <v>0</v>
      </c>
      <c r="E1629" s="88"/>
      <c r="F1629" s="89"/>
      <c r="G1629" s="3" t="str">
        <f t="shared" si="41"/>
        <v/>
      </c>
      <c r="H1629" s="103"/>
      <c r="I1629" s="103"/>
      <c r="J1629" s="103"/>
      <c r="K1629" s="103"/>
    </row>
    <row r="1630" spans="1:11" s="3" customFormat="1" x14ac:dyDescent="0.25">
      <c r="A1630" s="23" t="s">
        <v>3143</v>
      </c>
      <c r="B1630" s="24" t="s">
        <v>3144</v>
      </c>
      <c r="C1630" s="25"/>
      <c r="D1630" s="87">
        <f t="shared" si="40"/>
        <v>0</v>
      </c>
      <c r="E1630" s="88"/>
      <c r="F1630" s="89"/>
      <c r="G1630" s="3" t="str">
        <f t="shared" si="41"/>
        <v/>
      </c>
      <c r="H1630" s="103"/>
      <c r="I1630" s="103"/>
      <c r="J1630" s="103"/>
      <c r="K1630" s="103"/>
    </row>
    <row r="1631" spans="1:11" s="3" customFormat="1" x14ac:dyDescent="0.25">
      <c r="A1631" s="23" t="s">
        <v>3145</v>
      </c>
      <c r="B1631" s="24" t="s">
        <v>3146</v>
      </c>
      <c r="C1631" s="25"/>
      <c r="D1631" s="87">
        <f t="shared" si="40"/>
        <v>0</v>
      </c>
      <c r="E1631" s="88"/>
      <c r="F1631" s="89"/>
      <c r="G1631" s="3" t="str">
        <f t="shared" si="41"/>
        <v/>
      </c>
      <c r="H1631" s="103"/>
      <c r="I1631" s="103"/>
      <c r="J1631" s="103"/>
      <c r="K1631" s="103"/>
    </row>
    <row r="1632" spans="1:11" s="3" customFormat="1" x14ac:dyDescent="0.25">
      <c r="A1632" s="23" t="s">
        <v>3147</v>
      </c>
      <c r="B1632" s="24" t="s">
        <v>3148</v>
      </c>
      <c r="C1632" s="25"/>
      <c r="D1632" s="87">
        <f t="shared" si="40"/>
        <v>0</v>
      </c>
      <c r="E1632" s="88"/>
      <c r="F1632" s="89"/>
      <c r="G1632" s="3" t="str">
        <f t="shared" si="41"/>
        <v/>
      </c>
      <c r="H1632" s="103"/>
      <c r="I1632" s="103"/>
      <c r="J1632" s="103"/>
      <c r="K1632" s="103"/>
    </row>
    <row r="1633" spans="1:11" s="3" customFormat="1" ht="24" x14ac:dyDescent="0.25">
      <c r="A1633" s="23" t="s">
        <v>3149</v>
      </c>
      <c r="B1633" s="28" t="s">
        <v>4789</v>
      </c>
      <c r="C1633" s="25"/>
      <c r="D1633" s="87">
        <f t="shared" si="40"/>
        <v>0</v>
      </c>
      <c r="E1633" s="88"/>
      <c r="F1633" s="89"/>
      <c r="G1633" s="3" t="str">
        <f t="shared" si="41"/>
        <v/>
      </c>
      <c r="H1633" s="103"/>
      <c r="I1633" s="103"/>
      <c r="J1633" s="103"/>
      <c r="K1633" s="103"/>
    </row>
    <row r="1634" spans="1:11" s="3" customFormat="1" x14ac:dyDescent="0.25">
      <c r="A1634" s="23" t="s">
        <v>3151</v>
      </c>
      <c r="B1634" s="24" t="s">
        <v>3152</v>
      </c>
      <c r="C1634" s="25"/>
      <c r="D1634" s="87">
        <f t="shared" si="40"/>
        <v>0</v>
      </c>
      <c r="E1634" s="88"/>
      <c r="F1634" s="89"/>
      <c r="G1634" s="3" t="str">
        <f t="shared" si="41"/>
        <v/>
      </c>
      <c r="H1634" s="103"/>
      <c r="I1634" s="103"/>
      <c r="J1634" s="103"/>
      <c r="K1634" s="103"/>
    </row>
    <row r="1635" spans="1:11" s="3" customFormat="1" x14ac:dyDescent="0.25">
      <c r="A1635" s="23" t="s">
        <v>3153</v>
      </c>
      <c r="B1635" s="24" t="s">
        <v>3154</v>
      </c>
      <c r="C1635" s="25"/>
      <c r="D1635" s="87">
        <f t="shared" si="40"/>
        <v>0</v>
      </c>
      <c r="E1635" s="88"/>
      <c r="F1635" s="89"/>
      <c r="G1635" s="3" t="str">
        <f t="shared" si="41"/>
        <v/>
      </c>
      <c r="H1635" s="103"/>
      <c r="I1635" s="103"/>
      <c r="J1635" s="103"/>
      <c r="K1635" s="103"/>
    </row>
    <row r="1636" spans="1:11" s="3" customFormat="1" x14ac:dyDescent="0.25">
      <c r="A1636" s="23" t="s">
        <v>3155</v>
      </c>
      <c r="B1636" s="24" t="s">
        <v>3156</v>
      </c>
      <c r="C1636" s="25"/>
      <c r="D1636" s="87">
        <f t="shared" si="40"/>
        <v>0</v>
      </c>
      <c r="E1636" s="88"/>
      <c r="F1636" s="89"/>
      <c r="G1636" s="3" t="str">
        <f t="shared" si="41"/>
        <v/>
      </c>
      <c r="H1636" s="103"/>
      <c r="I1636" s="103"/>
      <c r="J1636" s="103"/>
      <c r="K1636" s="103"/>
    </row>
    <row r="1637" spans="1:11" s="3" customFormat="1" x14ac:dyDescent="0.25">
      <c r="A1637" s="23" t="s">
        <v>3157</v>
      </c>
      <c r="B1637" s="24" t="s">
        <v>3158</v>
      </c>
      <c r="C1637" s="25"/>
      <c r="D1637" s="87">
        <f t="shared" si="40"/>
        <v>0</v>
      </c>
      <c r="E1637" s="88"/>
      <c r="F1637" s="89"/>
      <c r="G1637" s="3" t="str">
        <f t="shared" si="41"/>
        <v/>
      </c>
      <c r="H1637" s="103"/>
      <c r="I1637" s="103"/>
      <c r="J1637" s="103"/>
      <c r="K1637" s="103"/>
    </row>
    <row r="1638" spans="1:11" s="3" customFormat="1" x14ac:dyDescent="0.25">
      <c r="A1638" s="23" t="s">
        <v>3159</v>
      </c>
      <c r="B1638" s="24" t="s">
        <v>3160</v>
      </c>
      <c r="C1638" s="25"/>
      <c r="D1638" s="87">
        <f t="shared" si="40"/>
        <v>0</v>
      </c>
      <c r="E1638" s="88"/>
      <c r="F1638" s="89"/>
      <c r="G1638" s="3" t="str">
        <f t="shared" si="41"/>
        <v/>
      </c>
      <c r="H1638" s="103"/>
      <c r="I1638" s="103"/>
      <c r="J1638" s="103"/>
      <c r="K1638" s="103"/>
    </row>
    <row r="1639" spans="1:11" s="3" customFormat="1" x14ac:dyDescent="0.25">
      <c r="A1639" s="23" t="s">
        <v>3161</v>
      </c>
      <c r="B1639" s="24" t="s">
        <v>3162</v>
      </c>
      <c r="C1639" s="25"/>
      <c r="D1639" s="87">
        <f t="shared" si="40"/>
        <v>0</v>
      </c>
      <c r="E1639" s="88"/>
      <c r="F1639" s="89"/>
      <c r="G1639" s="3" t="str">
        <f t="shared" si="41"/>
        <v/>
      </c>
      <c r="H1639" s="103"/>
      <c r="I1639" s="103"/>
      <c r="J1639" s="103"/>
      <c r="K1639" s="103"/>
    </row>
    <row r="1640" spans="1:11" s="3" customFormat="1" ht="24" x14ac:dyDescent="0.25">
      <c r="A1640" s="23" t="s">
        <v>3163</v>
      </c>
      <c r="B1640" s="28" t="s">
        <v>4790</v>
      </c>
      <c r="C1640" s="25"/>
      <c r="D1640" s="87">
        <f t="shared" si="40"/>
        <v>0</v>
      </c>
      <c r="E1640" s="88"/>
      <c r="F1640" s="89"/>
      <c r="G1640" s="3" t="str">
        <f t="shared" si="41"/>
        <v/>
      </c>
      <c r="H1640" s="103"/>
      <c r="I1640" s="103"/>
      <c r="J1640" s="103"/>
      <c r="K1640" s="103"/>
    </row>
    <row r="1641" spans="1:11" s="3" customFormat="1" ht="24" x14ac:dyDescent="0.25">
      <c r="A1641" s="23" t="s">
        <v>3165</v>
      </c>
      <c r="B1641" s="28" t="s">
        <v>4791</v>
      </c>
      <c r="C1641" s="25"/>
      <c r="D1641" s="87">
        <f t="shared" si="40"/>
        <v>0</v>
      </c>
      <c r="E1641" s="88"/>
      <c r="F1641" s="89"/>
      <c r="G1641" s="3" t="str">
        <f t="shared" si="41"/>
        <v/>
      </c>
      <c r="H1641" s="103"/>
      <c r="I1641" s="103"/>
      <c r="J1641" s="103"/>
      <c r="K1641" s="103"/>
    </row>
    <row r="1642" spans="1:11" s="3" customFormat="1" x14ac:dyDescent="0.25">
      <c r="A1642" s="23" t="s">
        <v>3167</v>
      </c>
      <c r="B1642" s="24" t="s">
        <v>3168</v>
      </c>
      <c r="C1642" s="25"/>
      <c r="D1642" s="87">
        <f t="shared" si="40"/>
        <v>0</v>
      </c>
      <c r="E1642" s="88"/>
      <c r="F1642" s="89"/>
      <c r="G1642" s="3" t="str">
        <f t="shared" si="41"/>
        <v/>
      </c>
      <c r="H1642" s="103"/>
      <c r="I1642" s="103"/>
      <c r="J1642" s="103"/>
      <c r="K1642" s="103"/>
    </row>
    <row r="1643" spans="1:11" s="3" customFormat="1" x14ac:dyDescent="0.25">
      <c r="A1643" s="23" t="s">
        <v>3169</v>
      </c>
      <c r="B1643" s="24" t="s">
        <v>3170</v>
      </c>
      <c r="C1643" s="25"/>
      <c r="D1643" s="87">
        <f t="shared" si="40"/>
        <v>0</v>
      </c>
      <c r="E1643" s="88"/>
      <c r="F1643" s="89"/>
      <c r="G1643" s="3" t="str">
        <f t="shared" si="41"/>
        <v/>
      </c>
      <c r="H1643" s="103"/>
      <c r="I1643" s="103"/>
      <c r="J1643" s="103"/>
      <c r="K1643" s="103"/>
    </row>
    <row r="1644" spans="1:11" s="3" customFormat="1" ht="24" x14ac:dyDescent="0.25">
      <c r="A1644" s="23" t="s">
        <v>3171</v>
      </c>
      <c r="B1644" s="28" t="s">
        <v>4792</v>
      </c>
      <c r="C1644" s="25"/>
      <c r="D1644" s="87">
        <f t="shared" si="40"/>
        <v>0</v>
      </c>
      <c r="E1644" s="88"/>
      <c r="F1644" s="89"/>
      <c r="G1644" s="3" t="str">
        <f t="shared" si="41"/>
        <v/>
      </c>
      <c r="H1644" s="103"/>
      <c r="I1644" s="103"/>
      <c r="J1644" s="103"/>
      <c r="K1644" s="103"/>
    </row>
    <row r="1645" spans="1:11" s="3" customFormat="1" x14ac:dyDescent="0.25">
      <c r="A1645" s="23" t="s">
        <v>3173</v>
      </c>
      <c r="B1645" s="24" t="s">
        <v>3174</v>
      </c>
      <c r="C1645" s="25"/>
      <c r="D1645" s="87">
        <f t="shared" ref="D1645:D1708" si="42">+E1645+F1645</f>
        <v>0</v>
      </c>
      <c r="E1645" s="88"/>
      <c r="F1645" s="89"/>
      <c r="G1645" s="3" t="str">
        <f t="shared" si="41"/>
        <v/>
      </c>
      <c r="H1645" s="103"/>
      <c r="I1645" s="103"/>
      <c r="J1645" s="103"/>
      <c r="K1645" s="103"/>
    </row>
    <row r="1646" spans="1:11" s="3" customFormat="1" x14ac:dyDescent="0.25">
      <c r="A1646" s="23" t="s">
        <v>3175</v>
      </c>
      <c r="B1646" s="24" t="s">
        <v>3176</v>
      </c>
      <c r="C1646" s="25"/>
      <c r="D1646" s="87">
        <f t="shared" si="42"/>
        <v>0</v>
      </c>
      <c r="E1646" s="88"/>
      <c r="F1646" s="89"/>
      <c r="G1646" s="3" t="str">
        <f t="shared" si="41"/>
        <v/>
      </c>
      <c r="H1646" s="103"/>
      <c r="I1646" s="103"/>
      <c r="J1646" s="103"/>
      <c r="K1646" s="103"/>
    </row>
    <row r="1647" spans="1:11" s="3" customFormat="1" x14ac:dyDescent="0.25">
      <c r="A1647" s="23" t="s">
        <v>3177</v>
      </c>
      <c r="B1647" s="24" t="s">
        <v>3178</v>
      </c>
      <c r="C1647" s="25"/>
      <c r="D1647" s="87">
        <f t="shared" si="42"/>
        <v>0</v>
      </c>
      <c r="E1647" s="88"/>
      <c r="F1647" s="89"/>
      <c r="G1647" s="3" t="str">
        <f t="shared" si="41"/>
        <v/>
      </c>
      <c r="H1647" s="103"/>
      <c r="I1647" s="103"/>
      <c r="J1647" s="103"/>
      <c r="K1647" s="103"/>
    </row>
    <row r="1648" spans="1:11" s="3" customFormat="1" x14ac:dyDescent="0.25">
      <c r="A1648" s="23" t="s">
        <v>3179</v>
      </c>
      <c r="B1648" s="24" t="s">
        <v>3180</v>
      </c>
      <c r="C1648" s="25"/>
      <c r="D1648" s="87">
        <f t="shared" si="42"/>
        <v>0</v>
      </c>
      <c r="E1648" s="88"/>
      <c r="F1648" s="89"/>
      <c r="G1648" s="3" t="str">
        <f t="shared" si="41"/>
        <v/>
      </c>
      <c r="H1648" s="103"/>
      <c r="I1648" s="103"/>
      <c r="J1648" s="103"/>
      <c r="K1648" s="103"/>
    </row>
    <row r="1649" spans="1:11" s="3" customFormat="1" ht="35.25" x14ac:dyDescent="0.25">
      <c r="A1649" s="23" t="s">
        <v>3181</v>
      </c>
      <c r="B1649" s="28" t="s">
        <v>4793</v>
      </c>
      <c r="C1649" s="25"/>
      <c r="D1649" s="87">
        <f t="shared" si="42"/>
        <v>0</v>
      </c>
      <c r="E1649" s="88"/>
      <c r="F1649" s="89"/>
      <c r="G1649" s="3" t="str">
        <f t="shared" si="41"/>
        <v/>
      </c>
      <c r="H1649" s="103"/>
      <c r="I1649" s="103"/>
      <c r="J1649" s="103"/>
      <c r="K1649" s="103"/>
    </row>
    <row r="1650" spans="1:11" s="3" customFormat="1" x14ac:dyDescent="0.25">
      <c r="A1650" s="23" t="s">
        <v>3183</v>
      </c>
      <c r="B1650" s="24" t="s">
        <v>3184</v>
      </c>
      <c r="C1650" s="25"/>
      <c r="D1650" s="87">
        <f t="shared" si="42"/>
        <v>0</v>
      </c>
      <c r="E1650" s="88"/>
      <c r="F1650" s="89"/>
      <c r="G1650" s="3" t="str">
        <f t="shared" si="41"/>
        <v/>
      </c>
      <c r="H1650" s="103"/>
      <c r="I1650" s="103"/>
      <c r="J1650" s="103"/>
      <c r="K1650" s="103"/>
    </row>
    <row r="1651" spans="1:11" s="3" customFormat="1" ht="24" x14ac:dyDescent="0.25">
      <c r="A1651" s="23" t="s">
        <v>3185</v>
      </c>
      <c r="B1651" s="28" t="s">
        <v>4794</v>
      </c>
      <c r="C1651" s="25"/>
      <c r="D1651" s="87">
        <f t="shared" si="42"/>
        <v>0</v>
      </c>
      <c r="E1651" s="88"/>
      <c r="F1651" s="89"/>
      <c r="G1651" s="3" t="str">
        <f t="shared" si="41"/>
        <v/>
      </c>
      <c r="H1651" s="103"/>
      <c r="I1651" s="103"/>
      <c r="J1651" s="103"/>
      <c r="K1651" s="103"/>
    </row>
    <row r="1652" spans="1:11" s="3" customFormat="1" ht="24" x14ac:dyDescent="0.25">
      <c r="A1652" s="23" t="s">
        <v>3187</v>
      </c>
      <c r="B1652" s="28" t="s">
        <v>4795</v>
      </c>
      <c r="C1652" s="25"/>
      <c r="D1652" s="87">
        <f t="shared" si="42"/>
        <v>0</v>
      </c>
      <c r="E1652" s="88"/>
      <c r="F1652" s="89"/>
      <c r="G1652" s="3" t="str">
        <f t="shared" si="41"/>
        <v/>
      </c>
      <c r="H1652" s="103"/>
      <c r="I1652" s="103"/>
      <c r="J1652" s="103"/>
      <c r="K1652" s="103"/>
    </row>
    <row r="1653" spans="1:11" s="3" customFormat="1" ht="24" x14ac:dyDescent="0.25">
      <c r="A1653" s="23" t="s">
        <v>3189</v>
      </c>
      <c r="B1653" s="28" t="s">
        <v>4796</v>
      </c>
      <c r="C1653" s="25"/>
      <c r="D1653" s="87">
        <f t="shared" si="42"/>
        <v>0</v>
      </c>
      <c r="E1653" s="88"/>
      <c r="F1653" s="89"/>
      <c r="G1653" s="3" t="str">
        <f t="shared" si="41"/>
        <v/>
      </c>
      <c r="H1653" s="103"/>
      <c r="I1653" s="103"/>
      <c r="J1653" s="103"/>
      <c r="K1653" s="103"/>
    </row>
    <row r="1654" spans="1:11" s="3" customFormat="1" x14ac:dyDescent="0.25">
      <c r="A1654" s="23" t="s">
        <v>3191</v>
      </c>
      <c r="B1654" s="28" t="s">
        <v>4797</v>
      </c>
      <c r="C1654" s="25"/>
      <c r="D1654" s="87">
        <f t="shared" si="42"/>
        <v>0</v>
      </c>
      <c r="E1654" s="88"/>
      <c r="F1654" s="89"/>
      <c r="G1654" s="3" t="str">
        <f t="shared" si="41"/>
        <v/>
      </c>
      <c r="H1654" s="103"/>
      <c r="I1654" s="103"/>
      <c r="J1654" s="103"/>
      <c r="K1654" s="103"/>
    </row>
    <row r="1655" spans="1:11" s="3" customFormat="1" ht="24" x14ac:dyDescent="0.25">
      <c r="A1655" s="23" t="s">
        <v>3193</v>
      </c>
      <c r="B1655" s="28" t="s">
        <v>4798</v>
      </c>
      <c r="C1655" s="25"/>
      <c r="D1655" s="87">
        <f t="shared" si="42"/>
        <v>0</v>
      </c>
      <c r="E1655" s="88"/>
      <c r="F1655" s="89"/>
      <c r="G1655" s="3" t="str">
        <f t="shared" si="41"/>
        <v/>
      </c>
      <c r="H1655" s="103"/>
      <c r="I1655" s="103"/>
      <c r="J1655" s="103"/>
      <c r="K1655" s="103"/>
    </row>
    <row r="1656" spans="1:11" s="3" customFormat="1" x14ac:dyDescent="0.25">
      <c r="A1656" s="23" t="s">
        <v>3195</v>
      </c>
      <c r="B1656" s="24" t="s">
        <v>3196</v>
      </c>
      <c r="C1656" s="25"/>
      <c r="D1656" s="87">
        <f t="shared" si="42"/>
        <v>0</v>
      </c>
      <c r="E1656" s="88"/>
      <c r="F1656" s="89"/>
      <c r="G1656" s="3" t="str">
        <f t="shared" si="41"/>
        <v/>
      </c>
      <c r="H1656" s="103"/>
      <c r="I1656" s="103"/>
      <c r="J1656" s="103"/>
      <c r="K1656" s="103"/>
    </row>
    <row r="1657" spans="1:11" s="3" customFormat="1" x14ac:dyDescent="0.25">
      <c r="A1657" s="23" t="s">
        <v>3197</v>
      </c>
      <c r="B1657" s="24" t="s">
        <v>3198</v>
      </c>
      <c r="C1657" s="25"/>
      <c r="D1657" s="87">
        <f t="shared" si="42"/>
        <v>0</v>
      </c>
      <c r="E1657" s="88"/>
      <c r="F1657" s="89"/>
      <c r="G1657" s="3" t="str">
        <f t="shared" si="41"/>
        <v/>
      </c>
      <c r="H1657" s="103"/>
      <c r="I1657" s="103"/>
      <c r="J1657" s="103"/>
      <c r="K1657" s="103"/>
    </row>
    <row r="1658" spans="1:11" s="3" customFormat="1" ht="24" x14ac:dyDescent="0.25">
      <c r="A1658" s="23" t="s">
        <v>3199</v>
      </c>
      <c r="B1658" s="28" t="s">
        <v>4799</v>
      </c>
      <c r="C1658" s="25"/>
      <c r="D1658" s="87">
        <f t="shared" si="42"/>
        <v>0</v>
      </c>
      <c r="E1658" s="88"/>
      <c r="F1658" s="89"/>
      <c r="G1658" s="3" t="str">
        <f t="shared" ref="G1658:G1721" si="43">IF(D1658&gt;C1658,"CMA ES MAYOR QUE TOTAL ACTIVIDADES","")</f>
        <v/>
      </c>
      <c r="H1658" s="103"/>
      <c r="I1658" s="103"/>
      <c r="J1658" s="103"/>
      <c r="K1658" s="103"/>
    </row>
    <row r="1659" spans="1:11" s="3" customFormat="1" x14ac:dyDescent="0.25">
      <c r="A1659" s="23" t="s">
        <v>3201</v>
      </c>
      <c r="B1659" s="24" t="s">
        <v>3202</v>
      </c>
      <c r="C1659" s="25"/>
      <c r="D1659" s="87">
        <f t="shared" si="42"/>
        <v>0</v>
      </c>
      <c r="E1659" s="88"/>
      <c r="F1659" s="89"/>
      <c r="G1659" s="3" t="str">
        <f t="shared" si="43"/>
        <v/>
      </c>
      <c r="H1659" s="103"/>
      <c r="I1659" s="103"/>
      <c r="J1659" s="103"/>
      <c r="K1659" s="103"/>
    </row>
    <row r="1660" spans="1:11" s="3" customFormat="1" x14ac:dyDescent="0.25">
      <c r="A1660" s="23" t="s">
        <v>3203</v>
      </c>
      <c r="B1660" s="24" t="s">
        <v>3204</v>
      </c>
      <c r="C1660" s="25"/>
      <c r="D1660" s="87">
        <f t="shared" si="42"/>
        <v>0</v>
      </c>
      <c r="E1660" s="88"/>
      <c r="F1660" s="89"/>
      <c r="G1660" s="3" t="str">
        <f t="shared" si="43"/>
        <v/>
      </c>
      <c r="H1660" s="103"/>
      <c r="I1660" s="103"/>
      <c r="J1660" s="103"/>
      <c r="K1660" s="103"/>
    </row>
    <row r="1661" spans="1:11" s="3" customFormat="1" x14ac:dyDescent="0.25">
      <c r="A1661" s="23" t="s">
        <v>3205</v>
      </c>
      <c r="B1661" s="24" t="s">
        <v>3206</v>
      </c>
      <c r="C1661" s="25"/>
      <c r="D1661" s="87">
        <f t="shared" si="42"/>
        <v>0</v>
      </c>
      <c r="E1661" s="88"/>
      <c r="F1661" s="89"/>
      <c r="G1661" s="3" t="str">
        <f t="shared" si="43"/>
        <v/>
      </c>
      <c r="H1661" s="103"/>
      <c r="I1661" s="103"/>
      <c r="J1661" s="103"/>
      <c r="K1661" s="103"/>
    </row>
    <row r="1662" spans="1:11" s="3" customFormat="1" x14ac:dyDescent="0.25">
      <c r="A1662" s="23" t="s">
        <v>3207</v>
      </c>
      <c r="B1662" s="24" t="s">
        <v>3208</v>
      </c>
      <c r="C1662" s="25"/>
      <c r="D1662" s="87">
        <f t="shared" si="42"/>
        <v>0</v>
      </c>
      <c r="E1662" s="88"/>
      <c r="F1662" s="89"/>
      <c r="G1662" s="3" t="str">
        <f t="shared" si="43"/>
        <v/>
      </c>
      <c r="H1662" s="103"/>
      <c r="I1662" s="103"/>
      <c r="J1662" s="103"/>
      <c r="K1662" s="103"/>
    </row>
    <row r="1663" spans="1:11" s="3" customFormat="1" x14ac:dyDescent="0.25">
      <c r="A1663" s="23" t="s">
        <v>3209</v>
      </c>
      <c r="B1663" s="24" t="s">
        <v>3210</v>
      </c>
      <c r="C1663" s="25"/>
      <c r="D1663" s="87">
        <f t="shared" si="42"/>
        <v>0</v>
      </c>
      <c r="E1663" s="88"/>
      <c r="F1663" s="89"/>
      <c r="G1663" s="3" t="str">
        <f t="shared" si="43"/>
        <v/>
      </c>
      <c r="H1663" s="103"/>
      <c r="I1663" s="103"/>
      <c r="J1663" s="103"/>
      <c r="K1663" s="103"/>
    </row>
    <row r="1664" spans="1:11" s="3" customFormat="1" x14ac:dyDescent="0.25">
      <c r="A1664" s="23" t="s">
        <v>3211</v>
      </c>
      <c r="B1664" s="24" t="s">
        <v>3212</v>
      </c>
      <c r="C1664" s="25"/>
      <c r="D1664" s="87">
        <f t="shared" si="42"/>
        <v>0</v>
      </c>
      <c r="E1664" s="88"/>
      <c r="F1664" s="89"/>
      <c r="G1664" s="3" t="str">
        <f t="shared" si="43"/>
        <v/>
      </c>
      <c r="H1664" s="103"/>
      <c r="I1664" s="103"/>
      <c r="J1664" s="103"/>
      <c r="K1664" s="103"/>
    </row>
    <row r="1665" spans="1:11" s="3" customFormat="1" x14ac:dyDescent="0.25">
      <c r="A1665" s="23" t="s">
        <v>3213</v>
      </c>
      <c r="B1665" s="24" t="s">
        <v>3214</v>
      </c>
      <c r="C1665" s="25"/>
      <c r="D1665" s="87">
        <f t="shared" si="42"/>
        <v>0</v>
      </c>
      <c r="E1665" s="88"/>
      <c r="F1665" s="89"/>
      <c r="G1665" s="3" t="str">
        <f t="shared" si="43"/>
        <v/>
      </c>
      <c r="H1665" s="103"/>
      <c r="I1665" s="103"/>
      <c r="J1665" s="103"/>
      <c r="K1665" s="103"/>
    </row>
    <row r="1666" spans="1:11" s="3" customFormat="1" x14ac:dyDescent="0.25">
      <c r="A1666" s="23" t="s">
        <v>3215</v>
      </c>
      <c r="B1666" s="24" t="s">
        <v>3216</v>
      </c>
      <c r="C1666" s="25"/>
      <c r="D1666" s="87">
        <f t="shared" si="42"/>
        <v>0</v>
      </c>
      <c r="E1666" s="88"/>
      <c r="F1666" s="89"/>
      <c r="G1666" s="3" t="str">
        <f t="shared" si="43"/>
        <v/>
      </c>
      <c r="H1666" s="103"/>
      <c r="I1666" s="103"/>
      <c r="J1666" s="103"/>
      <c r="K1666" s="103"/>
    </row>
    <row r="1667" spans="1:11" s="3" customFormat="1" x14ac:dyDescent="0.25">
      <c r="A1667" s="23" t="s">
        <v>3217</v>
      </c>
      <c r="B1667" s="24" t="s">
        <v>3218</v>
      </c>
      <c r="C1667" s="25"/>
      <c r="D1667" s="87">
        <f t="shared" si="42"/>
        <v>0</v>
      </c>
      <c r="E1667" s="88"/>
      <c r="F1667" s="89"/>
      <c r="G1667" s="3" t="str">
        <f t="shared" si="43"/>
        <v/>
      </c>
      <c r="H1667" s="103"/>
      <c r="I1667" s="103"/>
      <c r="J1667" s="103"/>
      <c r="K1667" s="103"/>
    </row>
    <row r="1668" spans="1:11" s="3" customFormat="1" x14ac:dyDescent="0.25">
      <c r="A1668" s="23" t="s">
        <v>3219</v>
      </c>
      <c r="B1668" s="24" t="s">
        <v>3220</v>
      </c>
      <c r="C1668" s="25"/>
      <c r="D1668" s="87">
        <f t="shared" si="42"/>
        <v>0</v>
      </c>
      <c r="E1668" s="88"/>
      <c r="F1668" s="89"/>
      <c r="G1668" s="3" t="str">
        <f t="shared" si="43"/>
        <v/>
      </c>
      <c r="H1668" s="103"/>
      <c r="I1668" s="103"/>
      <c r="J1668" s="103"/>
      <c r="K1668" s="103"/>
    </row>
    <row r="1669" spans="1:11" s="3" customFormat="1" x14ac:dyDescent="0.25">
      <c r="A1669" s="23" t="s">
        <v>3221</v>
      </c>
      <c r="B1669" s="24" t="s">
        <v>3222</v>
      </c>
      <c r="C1669" s="25"/>
      <c r="D1669" s="87">
        <f t="shared" si="42"/>
        <v>0</v>
      </c>
      <c r="E1669" s="88"/>
      <c r="F1669" s="89"/>
      <c r="G1669" s="3" t="str">
        <f t="shared" si="43"/>
        <v/>
      </c>
      <c r="H1669" s="103"/>
      <c r="I1669" s="103"/>
      <c r="J1669" s="103"/>
      <c r="K1669" s="103"/>
    </row>
    <row r="1670" spans="1:11" s="3" customFormat="1" x14ac:dyDescent="0.25">
      <c r="A1670" s="23" t="s">
        <v>3223</v>
      </c>
      <c r="B1670" s="24" t="s">
        <v>3224</v>
      </c>
      <c r="C1670" s="25"/>
      <c r="D1670" s="87">
        <f t="shared" si="42"/>
        <v>0</v>
      </c>
      <c r="E1670" s="88"/>
      <c r="F1670" s="89"/>
      <c r="G1670" s="3" t="str">
        <f t="shared" si="43"/>
        <v/>
      </c>
      <c r="H1670" s="103"/>
      <c r="I1670" s="103"/>
      <c r="J1670" s="103"/>
      <c r="K1670" s="103"/>
    </row>
    <row r="1671" spans="1:11" s="3" customFormat="1" x14ac:dyDescent="0.25">
      <c r="A1671" s="23" t="s">
        <v>3225</v>
      </c>
      <c r="B1671" s="24" t="s">
        <v>3226</v>
      </c>
      <c r="C1671" s="25"/>
      <c r="D1671" s="87">
        <f t="shared" si="42"/>
        <v>0</v>
      </c>
      <c r="E1671" s="88"/>
      <c r="F1671" s="89"/>
      <c r="G1671" s="3" t="str">
        <f t="shared" si="43"/>
        <v/>
      </c>
      <c r="H1671" s="103"/>
      <c r="I1671" s="103"/>
      <c r="J1671" s="103"/>
      <c r="K1671" s="103"/>
    </row>
    <row r="1672" spans="1:11" s="3" customFormat="1" x14ac:dyDescent="0.25">
      <c r="A1672" s="23" t="s">
        <v>3227</v>
      </c>
      <c r="B1672" s="24" t="s">
        <v>3228</v>
      </c>
      <c r="C1672" s="25"/>
      <c r="D1672" s="87">
        <f t="shared" si="42"/>
        <v>0</v>
      </c>
      <c r="E1672" s="88"/>
      <c r="F1672" s="89"/>
      <c r="G1672" s="3" t="str">
        <f t="shared" si="43"/>
        <v/>
      </c>
      <c r="H1672" s="103"/>
      <c r="I1672" s="103"/>
      <c r="J1672" s="103"/>
      <c r="K1672" s="103"/>
    </row>
    <row r="1673" spans="1:11" s="3" customFormat="1" ht="24" x14ac:dyDescent="0.25">
      <c r="A1673" s="23" t="s">
        <v>3229</v>
      </c>
      <c r="B1673" s="28" t="s">
        <v>4800</v>
      </c>
      <c r="C1673" s="25"/>
      <c r="D1673" s="87">
        <f t="shared" si="42"/>
        <v>0</v>
      </c>
      <c r="E1673" s="88"/>
      <c r="F1673" s="89"/>
      <c r="G1673" s="3" t="str">
        <f t="shared" si="43"/>
        <v/>
      </c>
      <c r="H1673" s="103"/>
      <c r="I1673" s="103"/>
      <c r="J1673" s="103"/>
      <c r="K1673" s="103"/>
    </row>
    <row r="1674" spans="1:11" s="3" customFormat="1" x14ac:dyDescent="0.25">
      <c r="A1674" s="23" t="s">
        <v>3231</v>
      </c>
      <c r="B1674" s="24" t="s">
        <v>3232</v>
      </c>
      <c r="C1674" s="25"/>
      <c r="D1674" s="87">
        <f t="shared" si="42"/>
        <v>0</v>
      </c>
      <c r="E1674" s="88"/>
      <c r="F1674" s="89"/>
      <c r="G1674" s="3" t="str">
        <f t="shared" si="43"/>
        <v/>
      </c>
      <c r="H1674" s="103"/>
      <c r="I1674" s="103"/>
      <c r="J1674" s="103"/>
      <c r="K1674" s="103"/>
    </row>
    <row r="1675" spans="1:11" s="3" customFormat="1" x14ac:dyDescent="0.25">
      <c r="A1675" s="23" t="s">
        <v>3233</v>
      </c>
      <c r="B1675" s="24" t="s">
        <v>3234</v>
      </c>
      <c r="C1675" s="25"/>
      <c r="D1675" s="87">
        <f t="shared" si="42"/>
        <v>0</v>
      </c>
      <c r="E1675" s="88"/>
      <c r="F1675" s="89"/>
      <c r="G1675" s="3" t="str">
        <f t="shared" si="43"/>
        <v/>
      </c>
      <c r="H1675" s="103"/>
      <c r="I1675" s="103"/>
      <c r="J1675" s="103"/>
      <c r="K1675" s="103"/>
    </row>
    <row r="1676" spans="1:11" s="3" customFormat="1" x14ac:dyDescent="0.25">
      <c r="A1676" s="23" t="s">
        <v>3235</v>
      </c>
      <c r="B1676" s="24" t="s">
        <v>3236</v>
      </c>
      <c r="C1676" s="25"/>
      <c r="D1676" s="87">
        <f t="shared" si="42"/>
        <v>0</v>
      </c>
      <c r="E1676" s="88"/>
      <c r="F1676" s="89"/>
      <c r="G1676" s="3" t="str">
        <f t="shared" si="43"/>
        <v/>
      </c>
      <c r="H1676" s="103"/>
      <c r="I1676" s="103"/>
      <c r="J1676" s="103"/>
      <c r="K1676" s="103"/>
    </row>
    <row r="1677" spans="1:11" s="3" customFormat="1" x14ac:dyDescent="0.25">
      <c r="A1677" s="23" t="s">
        <v>3237</v>
      </c>
      <c r="B1677" s="24" t="s">
        <v>3238</v>
      </c>
      <c r="C1677" s="25"/>
      <c r="D1677" s="87">
        <f t="shared" si="42"/>
        <v>0</v>
      </c>
      <c r="E1677" s="88"/>
      <c r="F1677" s="89"/>
      <c r="G1677" s="3" t="str">
        <f t="shared" si="43"/>
        <v/>
      </c>
      <c r="H1677" s="103"/>
      <c r="I1677" s="103"/>
      <c r="J1677" s="103"/>
      <c r="K1677" s="103"/>
    </row>
    <row r="1678" spans="1:11" s="3" customFormat="1" x14ac:dyDescent="0.25">
      <c r="A1678" s="23" t="s">
        <v>3239</v>
      </c>
      <c r="B1678" s="24" t="s">
        <v>3240</v>
      </c>
      <c r="C1678" s="25"/>
      <c r="D1678" s="87">
        <f t="shared" si="42"/>
        <v>0</v>
      </c>
      <c r="E1678" s="88"/>
      <c r="F1678" s="89"/>
      <c r="G1678" s="3" t="str">
        <f t="shared" si="43"/>
        <v/>
      </c>
      <c r="H1678" s="103"/>
      <c r="I1678" s="103"/>
      <c r="J1678" s="103"/>
      <c r="K1678" s="103"/>
    </row>
    <row r="1679" spans="1:11" s="3" customFormat="1" x14ac:dyDescent="0.25">
      <c r="A1679" s="23" t="s">
        <v>3241</v>
      </c>
      <c r="B1679" s="24" t="s">
        <v>3242</v>
      </c>
      <c r="C1679" s="25"/>
      <c r="D1679" s="87">
        <f t="shared" si="42"/>
        <v>0</v>
      </c>
      <c r="E1679" s="88"/>
      <c r="F1679" s="89"/>
      <c r="G1679" s="3" t="str">
        <f t="shared" si="43"/>
        <v/>
      </c>
      <c r="H1679" s="103"/>
      <c r="I1679" s="103"/>
      <c r="J1679" s="103"/>
      <c r="K1679" s="103"/>
    </row>
    <row r="1680" spans="1:11" s="3" customFormat="1" ht="24" x14ac:dyDescent="0.25">
      <c r="A1680" s="23" t="s">
        <v>3243</v>
      </c>
      <c r="B1680" s="28" t="s">
        <v>4801</v>
      </c>
      <c r="C1680" s="25"/>
      <c r="D1680" s="87">
        <f t="shared" si="42"/>
        <v>0</v>
      </c>
      <c r="E1680" s="88"/>
      <c r="F1680" s="89"/>
      <c r="G1680" s="3" t="str">
        <f t="shared" si="43"/>
        <v/>
      </c>
      <c r="H1680" s="103"/>
      <c r="I1680" s="103"/>
      <c r="J1680" s="103"/>
      <c r="K1680" s="103"/>
    </row>
    <row r="1681" spans="1:11" s="3" customFormat="1" x14ac:dyDescent="0.25">
      <c r="A1681" s="23" t="s">
        <v>3245</v>
      </c>
      <c r="B1681" s="24" t="s">
        <v>3246</v>
      </c>
      <c r="C1681" s="25"/>
      <c r="D1681" s="87">
        <f t="shared" si="42"/>
        <v>0</v>
      </c>
      <c r="E1681" s="88"/>
      <c r="F1681" s="89"/>
      <c r="G1681" s="3" t="str">
        <f t="shared" si="43"/>
        <v/>
      </c>
      <c r="H1681" s="103"/>
      <c r="I1681" s="103"/>
      <c r="J1681" s="103"/>
      <c r="K1681" s="103"/>
    </row>
    <row r="1682" spans="1:11" s="3" customFormat="1" x14ac:dyDescent="0.25">
      <c r="A1682" s="23" t="s">
        <v>3247</v>
      </c>
      <c r="B1682" s="24" t="s">
        <v>3248</v>
      </c>
      <c r="C1682" s="25"/>
      <c r="D1682" s="87">
        <f t="shared" si="42"/>
        <v>0</v>
      </c>
      <c r="E1682" s="88"/>
      <c r="F1682" s="89"/>
      <c r="G1682" s="3" t="str">
        <f t="shared" si="43"/>
        <v/>
      </c>
      <c r="H1682" s="103"/>
      <c r="I1682" s="103"/>
      <c r="J1682" s="103"/>
      <c r="K1682" s="103"/>
    </row>
    <row r="1683" spans="1:11" s="3" customFormat="1" x14ac:dyDescent="0.25">
      <c r="A1683" s="23" t="s">
        <v>3249</v>
      </c>
      <c r="B1683" s="24" t="s">
        <v>3250</v>
      </c>
      <c r="C1683" s="25"/>
      <c r="D1683" s="87">
        <f t="shared" si="42"/>
        <v>0</v>
      </c>
      <c r="E1683" s="88"/>
      <c r="F1683" s="89"/>
      <c r="G1683" s="3" t="str">
        <f t="shared" si="43"/>
        <v/>
      </c>
      <c r="H1683" s="103"/>
      <c r="I1683" s="103"/>
      <c r="J1683" s="103"/>
      <c r="K1683" s="103"/>
    </row>
    <row r="1684" spans="1:11" s="3" customFormat="1" x14ac:dyDescent="0.25">
      <c r="A1684" s="23" t="s">
        <v>3251</v>
      </c>
      <c r="B1684" s="24" t="s">
        <v>3252</v>
      </c>
      <c r="C1684" s="25"/>
      <c r="D1684" s="87">
        <f t="shared" si="42"/>
        <v>0</v>
      </c>
      <c r="E1684" s="88"/>
      <c r="F1684" s="89"/>
      <c r="G1684" s="3" t="str">
        <f t="shared" si="43"/>
        <v/>
      </c>
      <c r="H1684" s="103"/>
      <c r="I1684" s="103"/>
      <c r="J1684" s="103"/>
      <c r="K1684" s="103"/>
    </row>
    <row r="1685" spans="1:11" s="3" customFormat="1" x14ac:dyDescent="0.25">
      <c r="A1685" s="23" t="s">
        <v>3253</v>
      </c>
      <c r="B1685" s="24" t="s">
        <v>3254</v>
      </c>
      <c r="C1685" s="25"/>
      <c r="D1685" s="87">
        <f t="shared" si="42"/>
        <v>0</v>
      </c>
      <c r="E1685" s="88"/>
      <c r="F1685" s="89"/>
      <c r="G1685" s="3" t="str">
        <f t="shared" si="43"/>
        <v/>
      </c>
      <c r="H1685" s="103"/>
      <c r="I1685" s="103"/>
      <c r="J1685" s="103"/>
      <c r="K1685" s="103"/>
    </row>
    <row r="1686" spans="1:11" s="3" customFormat="1" x14ac:dyDescent="0.25">
      <c r="A1686" s="23" t="s">
        <v>3255</v>
      </c>
      <c r="B1686" s="24" t="s">
        <v>3256</v>
      </c>
      <c r="C1686" s="25"/>
      <c r="D1686" s="87">
        <f t="shared" si="42"/>
        <v>0</v>
      </c>
      <c r="E1686" s="88"/>
      <c r="F1686" s="89"/>
      <c r="G1686" s="3" t="str">
        <f t="shared" si="43"/>
        <v/>
      </c>
      <c r="H1686" s="103"/>
      <c r="I1686" s="103"/>
      <c r="J1686" s="103"/>
      <c r="K1686" s="103"/>
    </row>
    <row r="1687" spans="1:11" s="3" customFormat="1" x14ac:dyDescent="0.25">
      <c r="A1687" s="23" t="s">
        <v>3257</v>
      </c>
      <c r="B1687" s="24" t="s">
        <v>3258</v>
      </c>
      <c r="C1687" s="25"/>
      <c r="D1687" s="87">
        <f t="shared" si="42"/>
        <v>0</v>
      </c>
      <c r="E1687" s="88"/>
      <c r="F1687" s="89"/>
      <c r="G1687" s="3" t="str">
        <f t="shared" si="43"/>
        <v/>
      </c>
      <c r="H1687" s="103"/>
      <c r="I1687" s="103"/>
      <c r="J1687" s="103"/>
      <c r="K1687" s="103"/>
    </row>
    <row r="1688" spans="1:11" s="3" customFormat="1" x14ac:dyDescent="0.25">
      <c r="A1688" s="23" t="s">
        <v>3259</v>
      </c>
      <c r="B1688" s="24" t="s">
        <v>3260</v>
      </c>
      <c r="C1688" s="25"/>
      <c r="D1688" s="87">
        <f t="shared" si="42"/>
        <v>0</v>
      </c>
      <c r="E1688" s="88"/>
      <c r="F1688" s="89"/>
      <c r="G1688" s="3" t="str">
        <f t="shared" si="43"/>
        <v/>
      </c>
      <c r="H1688" s="103"/>
      <c r="I1688" s="103"/>
      <c r="J1688" s="103"/>
      <c r="K1688" s="103"/>
    </row>
    <row r="1689" spans="1:11" s="3" customFormat="1" x14ac:dyDescent="0.25">
      <c r="A1689" s="23" t="s">
        <v>3261</v>
      </c>
      <c r="B1689" s="24" t="s">
        <v>3262</v>
      </c>
      <c r="C1689" s="25"/>
      <c r="D1689" s="87">
        <f t="shared" si="42"/>
        <v>0</v>
      </c>
      <c r="E1689" s="88"/>
      <c r="F1689" s="89"/>
      <c r="G1689" s="3" t="str">
        <f t="shared" si="43"/>
        <v/>
      </c>
      <c r="H1689" s="103"/>
      <c r="I1689" s="103"/>
      <c r="J1689" s="103"/>
      <c r="K1689" s="103"/>
    </row>
    <row r="1690" spans="1:11" s="3" customFormat="1" x14ac:dyDescent="0.25">
      <c r="A1690" s="23" t="s">
        <v>3263</v>
      </c>
      <c r="B1690" s="24" t="s">
        <v>3264</v>
      </c>
      <c r="C1690" s="25"/>
      <c r="D1690" s="87">
        <f t="shared" si="42"/>
        <v>0</v>
      </c>
      <c r="E1690" s="88"/>
      <c r="F1690" s="89"/>
      <c r="G1690" s="3" t="str">
        <f t="shared" si="43"/>
        <v/>
      </c>
      <c r="H1690" s="103"/>
      <c r="I1690" s="103"/>
      <c r="J1690" s="103"/>
      <c r="K1690" s="103"/>
    </row>
    <row r="1691" spans="1:11" s="3" customFormat="1" x14ac:dyDescent="0.25">
      <c r="A1691" s="23" t="s">
        <v>3265</v>
      </c>
      <c r="B1691" s="24" t="s">
        <v>3266</v>
      </c>
      <c r="C1691" s="25"/>
      <c r="D1691" s="87">
        <f t="shared" si="42"/>
        <v>0</v>
      </c>
      <c r="E1691" s="88"/>
      <c r="F1691" s="89"/>
      <c r="G1691" s="3" t="str">
        <f t="shared" si="43"/>
        <v/>
      </c>
      <c r="H1691" s="103"/>
      <c r="I1691" s="103"/>
      <c r="J1691" s="103"/>
      <c r="K1691" s="103"/>
    </row>
    <row r="1692" spans="1:11" s="3" customFormat="1" x14ac:dyDescent="0.25">
      <c r="A1692" s="23" t="s">
        <v>3267</v>
      </c>
      <c r="B1692" s="24" t="s">
        <v>3268</v>
      </c>
      <c r="C1692" s="25"/>
      <c r="D1692" s="87">
        <f t="shared" si="42"/>
        <v>0</v>
      </c>
      <c r="E1692" s="88"/>
      <c r="F1692" s="89"/>
      <c r="G1692" s="3" t="str">
        <f t="shared" si="43"/>
        <v/>
      </c>
      <c r="H1692" s="103"/>
      <c r="I1692" s="103"/>
      <c r="J1692" s="103"/>
      <c r="K1692" s="103"/>
    </row>
    <row r="1693" spans="1:11" s="3" customFormat="1" ht="24" x14ac:dyDescent="0.25">
      <c r="A1693" s="23" t="s">
        <v>3269</v>
      </c>
      <c r="B1693" s="28" t="s">
        <v>4802</v>
      </c>
      <c r="C1693" s="25"/>
      <c r="D1693" s="87">
        <f t="shared" si="42"/>
        <v>0</v>
      </c>
      <c r="E1693" s="88"/>
      <c r="F1693" s="89"/>
      <c r="G1693" s="3" t="str">
        <f t="shared" si="43"/>
        <v/>
      </c>
      <c r="H1693" s="103"/>
      <c r="I1693" s="103"/>
      <c r="J1693" s="103"/>
      <c r="K1693" s="103"/>
    </row>
    <row r="1694" spans="1:11" s="3" customFormat="1" x14ac:dyDescent="0.25">
      <c r="A1694" s="23" t="s">
        <v>3271</v>
      </c>
      <c r="B1694" s="24" t="s">
        <v>3272</v>
      </c>
      <c r="C1694" s="25"/>
      <c r="D1694" s="87">
        <f t="shared" si="42"/>
        <v>0</v>
      </c>
      <c r="E1694" s="88"/>
      <c r="F1694" s="89"/>
      <c r="G1694" s="3" t="str">
        <f t="shared" si="43"/>
        <v/>
      </c>
      <c r="H1694" s="103"/>
      <c r="I1694" s="103"/>
      <c r="J1694" s="103"/>
      <c r="K1694" s="103"/>
    </row>
    <row r="1695" spans="1:11" s="3" customFormat="1" x14ac:dyDescent="0.25">
      <c r="A1695" s="23" t="s">
        <v>3273</v>
      </c>
      <c r="B1695" s="24" t="s">
        <v>3274</v>
      </c>
      <c r="C1695" s="25"/>
      <c r="D1695" s="87">
        <f t="shared" si="42"/>
        <v>0</v>
      </c>
      <c r="E1695" s="88"/>
      <c r="F1695" s="89"/>
      <c r="G1695" s="3" t="str">
        <f t="shared" si="43"/>
        <v/>
      </c>
      <c r="H1695" s="103"/>
      <c r="I1695" s="103"/>
      <c r="J1695" s="103"/>
      <c r="K1695" s="103"/>
    </row>
    <row r="1696" spans="1:11" s="3" customFormat="1" x14ac:dyDescent="0.25">
      <c r="A1696" s="23" t="s">
        <v>3275</v>
      </c>
      <c r="B1696" s="24" t="s">
        <v>3276</v>
      </c>
      <c r="C1696" s="25"/>
      <c r="D1696" s="87">
        <f t="shared" si="42"/>
        <v>0</v>
      </c>
      <c r="E1696" s="88"/>
      <c r="F1696" s="89"/>
      <c r="G1696" s="3" t="str">
        <f t="shared" si="43"/>
        <v/>
      </c>
      <c r="H1696" s="103"/>
      <c r="I1696" s="103"/>
      <c r="J1696" s="103"/>
      <c r="K1696" s="103"/>
    </row>
    <row r="1697" spans="1:11" s="3" customFormat="1" x14ac:dyDescent="0.25">
      <c r="A1697" s="23" t="s">
        <v>3277</v>
      </c>
      <c r="B1697" s="24" t="s">
        <v>3278</v>
      </c>
      <c r="C1697" s="25"/>
      <c r="D1697" s="87">
        <f t="shared" si="42"/>
        <v>0</v>
      </c>
      <c r="E1697" s="88"/>
      <c r="F1697" s="89"/>
      <c r="G1697" s="3" t="str">
        <f t="shared" si="43"/>
        <v/>
      </c>
      <c r="H1697" s="103"/>
      <c r="I1697" s="103"/>
      <c r="J1697" s="103"/>
      <c r="K1697" s="103"/>
    </row>
    <row r="1698" spans="1:11" s="3" customFormat="1" x14ac:dyDescent="0.25">
      <c r="A1698" s="23" t="s">
        <v>3279</v>
      </c>
      <c r="B1698" s="24" t="s">
        <v>3280</v>
      </c>
      <c r="C1698" s="25"/>
      <c r="D1698" s="87">
        <f t="shared" si="42"/>
        <v>0</v>
      </c>
      <c r="E1698" s="88"/>
      <c r="F1698" s="89"/>
      <c r="G1698" s="3" t="str">
        <f t="shared" si="43"/>
        <v/>
      </c>
      <c r="H1698" s="103"/>
      <c r="I1698" s="103"/>
      <c r="J1698" s="103"/>
      <c r="K1698" s="103"/>
    </row>
    <row r="1699" spans="1:11" s="3" customFormat="1" x14ac:dyDescent="0.25">
      <c r="A1699" s="23" t="s">
        <v>3281</v>
      </c>
      <c r="B1699" s="24" t="s">
        <v>3282</v>
      </c>
      <c r="C1699" s="25"/>
      <c r="D1699" s="87">
        <f t="shared" si="42"/>
        <v>0</v>
      </c>
      <c r="E1699" s="88"/>
      <c r="F1699" s="89"/>
      <c r="G1699" s="3" t="str">
        <f t="shared" si="43"/>
        <v/>
      </c>
      <c r="H1699" s="103"/>
      <c r="I1699" s="103"/>
      <c r="J1699" s="103"/>
      <c r="K1699" s="103"/>
    </row>
    <row r="1700" spans="1:11" s="3" customFormat="1" ht="24" x14ac:dyDescent="0.25">
      <c r="A1700" s="23" t="s">
        <v>3283</v>
      </c>
      <c r="B1700" s="28" t="s">
        <v>4803</v>
      </c>
      <c r="C1700" s="25"/>
      <c r="D1700" s="87">
        <f t="shared" si="42"/>
        <v>0</v>
      </c>
      <c r="E1700" s="88"/>
      <c r="F1700" s="89"/>
      <c r="G1700" s="3" t="str">
        <f t="shared" si="43"/>
        <v/>
      </c>
      <c r="H1700" s="103"/>
      <c r="I1700" s="103"/>
      <c r="J1700" s="103"/>
      <c r="K1700" s="103"/>
    </row>
    <row r="1701" spans="1:11" s="3" customFormat="1" x14ac:dyDescent="0.25">
      <c r="A1701" s="23" t="s">
        <v>3285</v>
      </c>
      <c r="B1701" s="24" t="s">
        <v>3286</v>
      </c>
      <c r="C1701" s="25"/>
      <c r="D1701" s="87">
        <f t="shared" si="42"/>
        <v>0</v>
      </c>
      <c r="E1701" s="88"/>
      <c r="F1701" s="89"/>
      <c r="G1701" s="3" t="str">
        <f t="shared" si="43"/>
        <v/>
      </c>
      <c r="H1701" s="103"/>
      <c r="I1701" s="103"/>
      <c r="J1701" s="103"/>
      <c r="K1701" s="103"/>
    </row>
    <row r="1702" spans="1:11" s="3" customFormat="1" x14ac:dyDescent="0.25">
      <c r="A1702" s="23" t="s">
        <v>3287</v>
      </c>
      <c r="B1702" s="24" t="s">
        <v>3288</v>
      </c>
      <c r="C1702" s="25"/>
      <c r="D1702" s="87">
        <f t="shared" si="42"/>
        <v>0</v>
      </c>
      <c r="E1702" s="88"/>
      <c r="F1702" s="89"/>
      <c r="G1702" s="3" t="str">
        <f t="shared" si="43"/>
        <v/>
      </c>
      <c r="H1702" s="103"/>
      <c r="I1702" s="103"/>
      <c r="J1702" s="103"/>
      <c r="K1702" s="103"/>
    </row>
    <row r="1703" spans="1:11" s="3" customFormat="1" x14ac:dyDescent="0.25">
      <c r="A1703" s="23" t="s">
        <v>3289</v>
      </c>
      <c r="B1703" s="24" t="s">
        <v>3290</v>
      </c>
      <c r="C1703" s="25"/>
      <c r="D1703" s="87">
        <f t="shared" si="42"/>
        <v>0</v>
      </c>
      <c r="E1703" s="88"/>
      <c r="F1703" s="89"/>
      <c r="G1703" s="3" t="str">
        <f t="shared" si="43"/>
        <v/>
      </c>
      <c r="H1703" s="103"/>
      <c r="I1703" s="103"/>
      <c r="J1703" s="103"/>
      <c r="K1703" s="103"/>
    </row>
    <row r="1704" spans="1:11" s="3" customFormat="1" x14ac:dyDescent="0.25">
      <c r="A1704" s="23" t="s">
        <v>3291</v>
      </c>
      <c r="B1704" s="24" t="s">
        <v>3292</v>
      </c>
      <c r="C1704" s="25"/>
      <c r="D1704" s="87">
        <f t="shared" si="42"/>
        <v>0</v>
      </c>
      <c r="E1704" s="88"/>
      <c r="F1704" s="89"/>
      <c r="G1704" s="3" t="str">
        <f t="shared" si="43"/>
        <v/>
      </c>
      <c r="H1704" s="103"/>
      <c r="I1704" s="103"/>
      <c r="J1704" s="103"/>
      <c r="K1704" s="103"/>
    </row>
    <row r="1705" spans="1:11" s="3" customFormat="1" x14ac:dyDescent="0.25">
      <c r="A1705" s="23" t="s">
        <v>3293</v>
      </c>
      <c r="B1705" s="24" t="s">
        <v>3260</v>
      </c>
      <c r="C1705" s="25"/>
      <c r="D1705" s="87">
        <f t="shared" si="42"/>
        <v>0</v>
      </c>
      <c r="E1705" s="88"/>
      <c r="F1705" s="89"/>
      <c r="G1705" s="3" t="str">
        <f t="shared" si="43"/>
        <v/>
      </c>
      <c r="H1705" s="103"/>
      <c r="I1705" s="103"/>
      <c r="J1705" s="103"/>
      <c r="K1705" s="103"/>
    </row>
    <row r="1706" spans="1:11" s="3" customFormat="1" x14ac:dyDescent="0.25">
      <c r="A1706" s="23" t="s">
        <v>3294</v>
      </c>
      <c r="B1706" s="24" t="s">
        <v>3295</v>
      </c>
      <c r="C1706" s="25"/>
      <c r="D1706" s="87">
        <f t="shared" si="42"/>
        <v>0</v>
      </c>
      <c r="E1706" s="88"/>
      <c r="F1706" s="89"/>
      <c r="G1706" s="3" t="str">
        <f t="shared" si="43"/>
        <v/>
      </c>
      <c r="H1706" s="103"/>
      <c r="I1706" s="103"/>
      <c r="J1706" s="103"/>
      <c r="K1706" s="103"/>
    </row>
    <row r="1707" spans="1:11" s="3" customFormat="1" x14ac:dyDescent="0.25">
      <c r="A1707" s="23" t="s">
        <v>3296</v>
      </c>
      <c r="B1707" s="24" t="s">
        <v>3297</v>
      </c>
      <c r="C1707" s="25"/>
      <c r="D1707" s="87">
        <f t="shared" si="42"/>
        <v>0</v>
      </c>
      <c r="E1707" s="88"/>
      <c r="F1707" s="89"/>
      <c r="G1707" s="3" t="str">
        <f t="shared" si="43"/>
        <v/>
      </c>
      <c r="H1707" s="103"/>
      <c r="I1707" s="103"/>
      <c r="J1707" s="103"/>
      <c r="K1707" s="103"/>
    </row>
    <row r="1708" spans="1:11" s="3" customFormat="1" x14ac:dyDescent="0.25">
      <c r="A1708" s="23" t="s">
        <v>3298</v>
      </c>
      <c r="B1708" s="24" t="s">
        <v>3299</v>
      </c>
      <c r="C1708" s="25"/>
      <c r="D1708" s="87">
        <f t="shared" si="42"/>
        <v>0</v>
      </c>
      <c r="E1708" s="88"/>
      <c r="F1708" s="89"/>
      <c r="G1708" s="3" t="str">
        <f t="shared" si="43"/>
        <v/>
      </c>
      <c r="H1708" s="103"/>
      <c r="I1708" s="103"/>
      <c r="J1708" s="103"/>
      <c r="K1708" s="103"/>
    </row>
    <row r="1709" spans="1:11" s="3" customFormat="1" x14ac:dyDescent="0.25">
      <c r="A1709" s="23" t="s">
        <v>3300</v>
      </c>
      <c r="B1709" s="24" t="s">
        <v>3301</v>
      </c>
      <c r="C1709" s="25"/>
      <c r="D1709" s="87">
        <f t="shared" ref="D1709:D1772" si="44">+E1709+F1709</f>
        <v>0</v>
      </c>
      <c r="E1709" s="88"/>
      <c r="F1709" s="89"/>
      <c r="G1709" s="3" t="str">
        <f t="shared" si="43"/>
        <v/>
      </c>
      <c r="H1709" s="103"/>
      <c r="I1709" s="103"/>
      <c r="J1709" s="103"/>
      <c r="K1709" s="103"/>
    </row>
    <row r="1710" spans="1:11" s="3" customFormat="1" ht="24" x14ac:dyDescent="0.25">
      <c r="A1710" s="23" t="s">
        <v>3302</v>
      </c>
      <c r="B1710" s="28" t="s">
        <v>4804</v>
      </c>
      <c r="C1710" s="25"/>
      <c r="D1710" s="87">
        <f t="shared" si="44"/>
        <v>0</v>
      </c>
      <c r="E1710" s="88"/>
      <c r="F1710" s="89"/>
      <c r="G1710" s="3" t="str">
        <f t="shared" si="43"/>
        <v/>
      </c>
      <c r="H1710" s="103"/>
      <c r="I1710" s="103"/>
      <c r="J1710" s="103"/>
      <c r="K1710" s="103"/>
    </row>
    <row r="1711" spans="1:11" s="3" customFormat="1" x14ac:dyDescent="0.25">
      <c r="A1711" s="23" t="s">
        <v>3304</v>
      </c>
      <c r="B1711" s="24" t="s">
        <v>3305</v>
      </c>
      <c r="C1711" s="25"/>
      <c r="D1711" s="87">
        <f t="shared" si="44"/>
        <v>0</v>
      </c>
      <c r="E1711" s="88"/>
      <c r="F1711" s="89"/>
      <c r="G1711" s="3" t="str">
        <f t="shared" si="43"/>
        <v/>
      </c>
      <c r="H1711" s="103"/>
      <c r="I1711" s="103"/>
      <c r="J1711" s="103"/>
      <c r="K1711" s="103"/>
    </row>
    <row r="1712" spans="1:11" s="3" customFormat="1" x14ac:dyDescent="0.25">
      <c r="A1712" s="23" t="s">
        <v>3306</v>
      </c>
      <c r="B1712" s="24" t="s">
        <v>3307</v>
      </c>
      <c r="C1712" s="25"/>
      <c r="D1712" s="87">
        <f t="shared" si="44"/>
        <v>0</v>
      </c>
      <c r="E1712" s="88"/>
      <c r="F1712" s="89"/>
      <c r="G1712" s="3" t="str">
        <f t="shared" si="43"/>
        <v/>
      </c>
      <c r="H1712" s="103"/>
      <c r="I1712" s="103"/>
      <c r="J1712" s="103"/>
      <c r="K1712" s="103"/>
    </row>
    <row r="1713" spans="1:11" s="3" customFormat="1" x14ac:dyDescent="0.25">
      <c r="A1713" s="23" t="s">
        <v>3308</v>
      </c>
      <c r="B1713" s="24" t="s">
        <v>3309</v>
      </c>
      <c r="C1713" s="25"/>
      <c r="D1713" s="87">
        <f t="shared" si="44"/>
        <v>0</v>
      </c>
      <c r="E1713" s="88"/>
      <c r="F1713" s="89"/>
      <c r="G1713" s="3" t="str">
        <f t="shared" si="43"/>
        <v/>
      </c>
      <c r="H1713" s="103"/>
      <c r="I1713" s="103"/>
      <c r="J1713" s="103"/>
      <c r="K1713" s="103"/>
    </row>
    <row r="1714" spans="1:11" s="3" customFormat="1" x14ac:dyDescent="0.25">
      <c r="A1714" s="23" t="s">
        <v>3310</v>
      </c>
      <c r="B1714" s="24" t="s">
        <v>3311</v>
      </c>
      <c r="C1714" s="25"/>
      <c r="D1714" s="87">
        <f t="shared" si="44"/>
        <v>0</v>
      </c>
      <c r="E1714" s="88"/>
      <c r="F1714" s="89"/>
      <c r="G1714" s="3" t="str">
        <f t="shared" si="43"/>
        <v/>
      </c>
      <c r="H1714" s="103"/>
      <c r="I1714" s="103"/>
      <c r="J1714" s="103"/>
      <c r="K1714" s="103"/>
    </row>
    <row r="1715" spans="1:11" s="3" customFormat="1" x14ac:dyDescent="0.25">
      <c r="A1715" s="23" t="s">
        <v>3312</v>
      </c>
      <c r="B1715" s="24" t="s">
        <v>3313</v>
      </c>
      <c r="C1715" s="25"/>
      <c r="D1715" s="87">
        <f t="shared" si="44"/>
        <v>0</v>
      </c>
      <c r="E1715" s="88"/>
      <c r="F1715" s="89"/>
      <c r="G1715" s="3" t="str">
        <f t="shared" si="43"/>
        <v/>
      </c>
      <c r="H1715" s="103"/>
      <c r="I1715" s="103"/>
      <c r="J1715" s="103"/>
      <c r="K1715" s="103"/>
    </row>
    <row r="1716" spans="1:11" s="3" customFormat="1" x14ac:dyDescent="0.25">
      <c r="A1716" s="23" t="s">
        <v>3314</v>
      </c>
      <c r="B1716" s="24" t="s">
        <v>3315</v>
      </c>
      <c r="C1716" s="25"/>
      <c r="D1716" s="87">
        <f t="shared" si="44"/>
        <v>0</v>
      </c>
      <c r="E1716" s="88"/>
      <c r="F1716" s="89"/>
      <c r="G1716" s="3" t="str">
        <f t="shared" si="43"/>
        <v/>
      </c>
      <c r="H1716" s="103"/>
      <c r="I1716" s="103"/>
      <c r="J1716" s="103"/>
      <c r="K1716" s="103"/>
    </row>
    <row r="1717" spans="1:11" s="3" customFormat="1" x14ac:dyDescent="0.25">
      <c r="A1717" s="23" t="s">
        <v>3316</v>
      </c>
      <c r="B1717" s="24" t="s">
        <v>3317</v>
      </c>
      <c r="C1717" s="25"/>
      <c r="D1717" s="87">
        <f t="shared" si="44"/>
        <v>0</v>
      </c>
      <c r="E1717" s="88"/>
      <c r="F1717" s="89"/>
      <c r="G1717" s="3" t="str">
        <f t="shared" si="43"/>
        <v/>
      </c>
      <c r="H1717" s="103"/>
      <c r="I1717" s="103"/>
      <c r="J1717" s="103"/>
      <c r="K1717" s="103"/>
    </row>
    <row r="1718" spans="1:11" s="3" customFormat="1" ht="35.25" x14ac:dyDescent="0.25">
      <c r="A1718" s="23" t="s">
        <v>3318</v>
      </c>
      <c r="B1718" s="28" t="s">
        <v>4805</v>
      </c>
      <c r="C1718" s="25"/>
      <c r="D1718" s="87">
        <f t="shared" si="44"/>
        <v>0</v>
      </c>
      <c r="E1718" s="88"/>
      <c r="F1718" s="89"/>
      <c r="G1718" s="3" t="str">
        <f t="shared" si="43"/>
        <v/>
      </c>
      <c r="H1718" s="103"/>
      <c r="I1718" s="103"/>
      <c r="J1718" s="103"/>
      <c r="K1718" s="103"/>
    </row>
    <row r="1719" spans="1:11" s="3" customFormat="1" x14ac:dyDescent="0.25">
      <c r="A1719" s="23" t="s">
        <v>3320</v>
      </c>
      <c r="B1719" s="24" t="s">
        <v>3321</v>
      </c>
      <c r="C1719" s="25"/>
      <c r="D1719" s="87">
        <f t="shared" si="44"/>
        <v>0</v>
      </c>
      <c r="E1719" s="88"/>
      <c r="F1719" s="89"/>
      <c r="G1719" s="3" t="str">
        <f t="shared" si="43"/>
        <v/>
      </c>
      <c r="H1719" s="103"/>
      <c r="I1719" s="103"/>
      <c r="J1719" s="103"/>
      <c r="K1719" s="103"/>
    </row>
    <row r="1720" spans="1:11" s="3" customFormat="1" x14ac:dyDescent="0.25">
      <c r="A1720" s="23" t="s">
        <v>3322</v>
      </c>
      <c r="B1720" s="24" t="s">
        <v>3323</v>
      </c>
      <c r="C1720" s="25"/>
      <c r="D1720" s="87">
        <f t="shared" si="44"/>
        <v>0</v>
      </c>
      <c r="E1720" s="88"/>
      <c r="F1720" s="89"/>
      <c r="G1720" s="3" t="str">
        <f t="shared" si="43"/>
        <v/>
      </c>
      <c r="H1720" s="103"/>
      <c r="I1720" s="103"/>
      <c r="J1720" s="103"/>
      <c r="K1720" s="103"/>
    </row>
    <row r="1721" spans="1:11" s="3" customFormat="1" x14ac:dyDescent="0.25">
      <c r="A1721" s="23" t="s">
        <v>3324</v>
      </c>
      <c r="B1721" s="24" t="s">
        <v>3325</v>
      </c>
      <c r="C1721" s="25"/>
      <c r="D1721" s="87">
        <f t="shared" si="44"/>
        <v>0</v>
      </c>
      <c r="E1721" s="88"/>
      <c r="F1721" s="89"/>
      <c r="G1721" s="3" t="str">
        <f t="shared" si="43"/>
        <v/>
      </c>
      <c r="H1721" s="103"/>
      <c r="I1721" s="103"/>
      <c r="J1721" s="103"/>
      <c r="K1721" s="103"/>
    </row>
    <row r="1722" spans="1:11" s="3" customFormat="1" ht="24" x14ac:dyDescent="0.25">
      <c r="A1722" s="23" t="s">
        <v>3326</v>
      </c>
      <c r="B1722" s="28" t="s">
        <v>4806</v>
      </c>
      <c r="C1722" s="25"/>
      <c r="D1722" s="87">
        <f t="shared" si="44"/>
        <v>0</v>
      </c>
      <c r="E1722" s="88"/>
      <c r="F1722" s="89"/>
      <c r="G1722" s="3" t="str">
        <f t="shared" ref="G1722:G1785" si="45">IF(D1722&gt;C1722,"CMA ES MAYOR QUE TOTAL ACTIVIDADES","")</f>
        <v/>
      </c>
      <c r="H1722" s="103"/>
      <c r="I1722" s="103"/>
      <c r="J1722" s="103"/>
      <c r="K1722" s="103"/>
    </row>
    <row r="1723" spans="1:11" s="3" customFormat="1" x14ac:dyDescent="0.25">
      <c r="A1723" s="23" t="s">
        <v>3328</v>
      </c>
      <c r="B1723" s="24" t="s">
        <v>3329</v>
      </c>
      <c r="C1723" s="25"/>
      <c r="D1723" s="87">
        <f t="shared" si="44"/>
        <v>0</v>
      </c>
      <c r="E1723" s="88"/>
      <c r="F1723" s="89"/>
      <c r="G1723" s="3" t="str">
        <f t="shared" si="45"/>
        <v/>
      </c>
      <c r="H1723" s="103"/>
      <c r="I1723" s="103"/>
      <c r="J1723" s="103"/>
      <c r="K1723" s="103"/>
    </row>
    <row r="1724" spans="1:11" s="3" customFormat="1" x14ac:dyDescent="0.25">
      <c r="A1724" s="23" t="s">
        <v>3330</v>
      </c>
      <c r="B1724" s="24" t="s">
        <v>3331</v>
      </c>
      <c r="C1724" s="25"/>
      <c r="D1724" s="87">
        <f t="shared" si="44"/>
        <v>0</v>
      </c>
      <c r="E1724" s="88"/>
      <c r="F1724" s="89"/>
      <c r="G1724" s="3" t="str">
        <f t="shared" si="45"/>
        <v/>
      </c>
      <c r="H1724" s="103"/>
      <c r="I1724" s="103"/>
      <c r="J1724" s="103"/>
      <c r="K1724" s="103"/>
    </row>
    <row r="1725" spans="1:11" s="3" customFormat="1" x14ac:dyDescent="0.25">
      <c r="A1725" s="23" t="s">
        <v>3332</v>
      </c>
      <c r="B1725" s="24" t="s">
        <v>3333</v>
      </c>
      <c r="C1725" s="25"/>
      <c r="D1725" s="87">
        <f t="shared" si="44"/>
        <v>0</v>
      </c>
      <c r="E1725" s="88"/>
      <c r="F1725" s="89"/>
      <c r="G1725" s="3" t="str">
        <f t="shared" si="45"/>
        <v/>
      </c>
      <c r="H1725" s="103"/>
      <c r="I1725" s="103"/>
      <c r="J1725" s="103"/>
      <c r="K1725" s="103"/>
    </row>
    <row r="1726" spans="1:11" s="3" customFormat="1" x14ac:dyDescent="0.25">
      <c r="A1726" s="23" t="s">
        <v>3334</v>
      </c>
      <c r="B1726" s="24" t="s">
        <v>3335</v>
      </c>
      <c r="C1726" s="25"/>
      <c r="D1726" s="87">
        <f t="shared" si="44"/>
        <v>0</v>
      </c>
      <c r="E1726" s="88"/>
      <c r="F1726" s="89"/>
      <c r="G1726" s="3" t="str">
        <f t="shared" si="45"/>
        <v/>
      </c>
      <c r="H1726" s="103"/>
      <c r="I1726" s="103"/>
      <c r="J1726" s="103"/>
      <c r="K1726" s="103"/>
    </row>
    <row r="1727" spans="1:11" s="3" customFormat="1" x14ac:dyDescent="0.25">
      <c r="A1727" s="23" t="s">
        <v>3336</v>
      </c>
      <c r="B1727" s="24" t="s">
        <v>3337</v>
      </c>
      <c r="C1727" s="25"/>
      <c r="D1727" s="87">
        <f t="shared" si="44"/>
        <v>0</v>
      </c>
      <c r="E1727" s="88"/>
      <c r="F1727" s="89"/>
      <c r="G1727" s="3" t="str">
        <f t="shared" si="45"/>
        <v/>
      </c>
      <c r="H1727" s="103"/>
      <c r="I1727" s="103"/>
      <c r="J1727" s="103"/>
      <c r="K1727" s="103"/>
    </row>
    <row r="1728" spans="1:11" s="3" customFormat="1" x14ac:dyDescent="0.25">
      <c r="A1728" s="23" t="s">
        <v>3338</v>
      </c>
      <c r="B1728" s="24" t="s">
        <v>3339</v>
      </c>
      <c r="C1728" s="25"/>
      <c r="D1728" s="87">
        <f t="shared" si="44"/>
        <v>0</v>
      </c>
      <c r="E1728" s="88"/>
      <c r="F1728" s="89"/>
      <c r="G1728" s="3" t="str">
        <f t="shared" si="45"/>
        <v/>
      </c>
      <c r="H1728" s="103"/>
      <c r="I1728" s="103"/>
      <c r="J1728" s="103"/>
      <c r="K1728" s="103"/>
    </row>
    <row r="1729" spans="1:11" s="3" customFormat="1" x14ac:dyDescent="0.25">
      <c r="A1729" s="23" t="s">
        <v>3340</v>
      </c>
      <c r="B1729" s="24" t="s">
        <v>3341</v>
      </c>
      <c r="C1729" s="25"/>
      <c r="D1729" s="87">
        <f t="shared" si="44"/>
        <v>0</v>
      </c>
      <c r="E1729" s="88"/>
      <c r="F1729" s="89"/>
      <c r="G1729" s="3" t="str">
        <f t="shared" si="45"/>
        <v/>
      </c>
      <c r="H1729" s="103"/>
      <c r="I1729" s="103"/>
      <c r="J1729" s="103"/>
      <c r="K1729" s="103"/>
    </row>
    <row r="1730" spans="1:11" s="3" customFormat="1" x14ac:dyDescent="0.25">
      <c r="A1730" s="23" t="s">
        <v>3342</v>
      </c>
      <c r="B1730" s="24" t="s">
        <v>3343</v>
      </c>
      <c r="C1730" s="25"/>
      <c r="D1730" s="87">
        <f t="shared" si="44"/>
        <v>0</v>
      </c>
      <c r="E1730" s="88"/>
      <c r="F1730" s="89"/>
      <c r="G1730" s="3" t="str">
        <f t="shared" si="45"/>
        <v/>
      </c>
      <c r="H1730" s="103"/>
      <c r="I1730" s="103"/>
      <c r="J1730" s="103"/>
      <c r="K1730" s="103"/>
    </row>
    <row r="1731" spans="1:11" s="3" customFormat="1" x14ac:dyDescent="0.25">
      <c r="A1731" s="23" t="s">
        <v>3344</v>
      </c>
      <c r="B1731" s="24" t="s">
        <v>3345</v>
      </c>
      <c r="C1731" s="25"/>
      <c r="D1731" s="87">
        <f t="shared" si="44"/>
        <v>0</v>
      </c>
      <c r="E1731" s="88"/>
      <c r="F1731" s="89"/>
      <c r="G1731" s="3" t="str">
        <f t="shared" si="45"/>
        <v/>
      </c>
      <c r="H1731" s="103"/>
      <c r="I1731" s="103"/>
      <c r="J1731" s="103"/>
      <c r="K1731" s="103"/>
    </row>
    <row r="1732" spans="1:11" s="3" customFormat="1" x14ac:dyDescent="0.25">
      <c r="A1732" s="23" t="s">
        <v>3346</v>
      </c>
      <c r="B1732" s="24" t="s">
        <v>3347</v>
      </c>
      <c r="C1732" s="25"/>
      <c r="D1732" s="87">
        <f t="shared" si="44"/>
        <v>0</v>
      </c>
      <c r="E1732" s="88"/>
      <c r="F1732" s="89"/>
      <c r="G1732" s="3" t="str">
        <f t="shared" si="45"/>
        <v/>
      </c>
      <c r="H1732" s="103"/>
      <c r="I1732" s="103"/>
      <c r="J1732" s="103"/>
      <c r="K1732" s="103"/>
    </row>
    <row r="1733" spans="1:11" s="3" customFormat="1" x14ac:dyDescent="0.25">
      <c r="A1733" s="23" t="s">
        <v>3348</v>
      </c>
      <c r="B1733" s="24" t="s">
        <v>3349</v>
      </c>
      <c r="C1733" s="25"/>
      <c r="D1733" s="87">
        <f t="shared" si="44"/>
        <v>0</v>
      </c>
      <c r="E1733" s="88"/>
      <c r="F1733" s="89"/>
      <c r="G1733" s="3" t="str">
        <f t="shared" si="45"/>
        <v/>
      </c>
      <c r="H1733" s="103"/>
      <c r="I1733" s="103"/>
      <c r="J1733" s="103"/>
      <c r="K1733" s="103"/>
    </row>
    <row r="1734" spans="1:11" s="3" customFormat="1" x14ac:dyDescent="0.25">
      <c r="A1734" s="23" t="s">
        <v>3350</v>
      </c>
      <c r="B1734" s="24" t="s">
        <v>3351</v>
      </c>
      <c r="C1734" s="25"/>
      <c r="D1734" s="87">
        <f t="shared" si="44"/>
        <v>0</v>
      </c>
      <c r="E1734" s="88"/>
      <c r="F1734" s="89"/>
      <c r="G1734" s="3" t="str">
        <f t="shared" si="45"/>
        <v/>
      </c>
      <c r="H1734" s="103"/>
      <c r="I1734" s="103"/>
      <c r="J1734" s="103"/>
      <c r="K1734" s="103"/>
    </row>
    <row r="1735" spans="1:11" s="3" customFormat="1" x14ac:dyDescent="0.25">
      <c r="A1735" s="23" t="s">
        <v>3352</v>
      </c>
      <c r="B1735" s="24" t="s">
        <v>3353</v>
      </c>
      <c r="C1735" s="25"/>
      <c r="D1735" s="87">
        <f t="shared" si="44"/>
        <v>0</v>
      </c>
      <c r="E1735" s="88"/>
      <c r="F1735" s="89"/>
      <c r="G1735" s="3" t="str">
        <f t="shared" si="45"/>
        <v/>
      </c>
      <c r="H1735" s="103"/>
      <c r="I1735" s="103"/>
      <c r="J1735" s="103"/>
      <c r="K1735" s="103"/>
    </row>
    <row r="1736" spans="1:11" s="3" customFormat="1" x14ac:dyDescent="0.25">
      <c r="A1736" s="23" t="s">
        <v>3354</v>
      </c>
      <c r="B1736" s="24" t="s">
        <v>3355</v>
      </c>
      <c r="C1736" s="25"/>
      <c r="D1736" s="87">
        <f t="shared" si="44"/>
        <v>0</v>
      </c>
      <c r="E1736" s="88"/>
      <c r="F1736" s="89"/>
      <c r="G1736" s="3" t="str">
        <f t="shared" si="45"/>
        <v/>
      </c>
      <c r="H1736" s="103"/>
      <c r="I1736" s="103"/>
      <c r="J1736" s="103"/>
      <c r="K1736" s="103"/>
    </row>
    <row r="1737" spans="1:11" s="3" customFormat="1" x14ac:dyDescent="0.25">
      <c r="A1737" s="23" t="s">
        <v>3356</v>
      </c>
      <c r="B1737" s="24" t="s">
        <v>3357</v>
      </c>
      <c r="C1737" s="25"/>
      <c r="D1737" s="87">
        <f t="shared" si="44"/>
        <v>0</v>
      </c>
      <c r="E1737" s="88"/>
      <c r="F1737" s="89"/>
      <c r="G1737" s="3" t="str">
        <f t="shared" si="45"/>
        <v/>
      </c>
      <c r="H1737" s="103"/>
      <c r="I1737" s="103"/>
      <c r="J1737" s="103"/>
      <c r="K1737" s="103"/>
    </row>
    <row r="1738" spans="1:11" s="3" customFormat="1" x14ac:dyDescent="0.25">
      <c r="A1738" s="23" t="s">
        <v>3358</v>
      </c>
      <c r="B1738" s="24" t="s">
        <v>3359</v>
      </c>
      <c r="C1738" s="25"/>
      <c r="D1738" s="87">
        <f t="shared" si="44"/>
        <v>0</v>
      </c>
      <c r="E1738" s="88"/>
      <c r="F1738" s="89"/>
      <c r="G1738" s="3" t="str">
        <f t="shared" si="45"/>
        <v/>
      </c>
      <c r="H1738" s="103"/>
      <c r="I1738" s="103"/>
      <c r="J1738" s="103"/>
      <c r="K1738" s="103"/>
    </row>
    <row r="1739" spans="1:11" s="3" customFormat="1" ht="35.25" x14ac:dyDescent="0.25">
      <c r="A1739" s="23" t="s">
        <v>3360</v>
      </c>
      <c r="B1739" s="28" t="s">
        <v>4807</v>
      </c>
      <c r="C1739" s="25"/>
      <c r="D1739" s="87">
        <f t="shared" si="44"/>
        <v>0</v>
      </c>
      <c r="E1739" s="88"/>
      <c r="F1739" s="89"/>
      <c r="G1739" s="3" t="str">
        <f t="shared" si="45"/>
        <v/>
      </c>
      <c r="H1739" s="103"/>
      <c r="I1739" s="103"/>
      <c r="J1739" s="103"/>
      <c r="K1739" s="103"/>
    </row>
    <row r="1740" spans="1:11" s="3" customFormat="1" ht="24" x14ac:dyDescent="0.25">
      <c r="A1740" s="23" t="s">
        <v>3362</v>
      </c>
      <c r="B1740" s="28" t="s">
        <v>4808</v>
      </c>
      <c r="C1740" s="25"/>
      <c r="D1740" s="87">
        <f t="shared" si="44"/>
        <v>0</v>
      </c>
      <c r="E1740" s="88"/>
      <c r="F1740" s="89"/>
      <c r="G1740" s="3" t="str">
        <f t="shared" si="45"/>
        <v/>
      </c>
      <c r="H1740" s="103"/>
      <c r="I1740" s="103"/>
      <c r="J1740" s="103"/>
      <c r="K1740" s="103"/>
    </row>
    <row r="1741" spans="1:11" s="3" customFormat="1" x14ac:dyDescent="0.25">
      <c r="A1741" s="23" t="s">
        <v>3364</v>
      </c>
      <c r="B1741" s="24" t="s">
        <v>3365</v>
      </c>
      <c r="C1741" s="25"/>
      <c r="D1741" s="87">
        <f t="shared" si="44"/>
        <v>0</v>
      </c>
      <c r="E1741" s="88"/>
      <c r="F1741" s="89"/>
      <c r="G1741" s="3" t="str">
        <f t="shared" si="45"/>
        <v/>
      </c>
      <c r="H1741" s="103"/>
      <c r="I1741" s="103"/>
      <c r="J1741" s="103"/>
      <c r="K1741" s="103"/>
    </row>
    <row r="1742" spans="1:11" s="3" customFormat="1" x14ac:dyDescent="0.25">
      <c r="A1742" s="23" t="s">
        <v>3366</v>
      </c>
      <c r="B1742" s="24" t="s">
        <v>3367</v>
      </c>
      <c r="C1742" s="25"/>
      <c r="D1742" s="87">
        <f t="shared" si="44"/>
        <v>0</v>
      </c>
      <c r="E1742" s="88"/>
      <c r="F1742" s="89"/>
      <c r="G1742" s="3" t="str">
        <f t="shared" si="45"/>
        <v/>
      </c>
      <c r="H1742" s="103"/>
      <c r="I1742" s="103"/>
      <c r="J1742" s="103"/>
      <c r="K1742" s="103"/>
    </row>
    <row r="1743" spans="1:11" s="3" customFormat="1" ht="24" x14ac:dyDescent="0.25">
      <c r="A1743" s="23" t="s">
        <v>3368</v>
      </c>
      <c r="B1743" s="28" t="s">
        <v>4809</v>
      </c>
      <c r="C1743" s="25"/>
      <c r="D1743" s="87">
        <f t="shared" si="44"/>
        <v>0</v>
      </c>
      <c r="E1743" s="88"/>
      <c r="F1743" s="89"/>
      <c r="G1743" s="3" t="str">
        <f t="shared" si="45"/>
        <v/>
      </c>
      <c r="H1743" s="103"/>
      <c r="I1743" s="103"/>
      <c r="J1743" s="103"/>
      <c r="K1743" s="103"/>
    </row>
    <row r="1744" spans="1:11" s="3" customFormat="1" ht="24" x14ac:dyDescent="0.25">
      <c r="A1744" s="23" t="s">
        <v>3370</v>
      </c>
      <c r="B1744" s="28" t="s">
        <v>4810</v>
      </c>
      <c r="C1744" s="25"/>
      <c r="D1744" s="87">
        <f t="shared" si="44"/>
        <v>0</v>
      </c>
      <c r="E1744" s="88"/>
      <c r="F1744" s="89"/>
      <c r="G1744" s="3" t="str">
        <f t="shared" si="45"/>
        <v/>
      </c>
      <c r="H1744" s="103"/>
      <c r="I1744" s="103"/>
      <c r="J1744" s="103"/>
      <c r="K1744" s="103"/>
    </row>
    <row r="1745" spans="1:11" s="3" customFormat="1" x14ac:dyDescent="0.25">
      <c r="A1745" s="23" t="s">
        <v>3372</v>
      </c>
      <c r="B1745" s="24" t="s">
        <v>3373</v>
      </c>
      <c r="C1745" s="25"/>
      <c r="D1745" s="87">
        <f t="shared" si="44"/>
        <v>0</v>
      </c>
      <c r="E1745" s="88"/>
      <c r="F1745" s="89"/>
      <c r="G1745" s="3" t="str">
        <f t="shared" si="45"/>
        <v/>
      </c>
      <c r="H1745" s="103"/>
      <c r="I1745" s="103"/>
      <c r="J1745" s="103"/>
      <c r="K1745" s="103"/>
    </row>
    <row r="1746" spans="1:11" s="3" customFormat="1" ht="24" x14ac:dyDescent="0.25">
      <c r="A1746" s="23" t="s">
        <v>3374</v>
      </c>
      <c r="B1746" s="28" t="s">
        <v>4811</v>
      </c>
      <c r="C1746" s="25"/>
      <c r="D1746" s="87">
        <f t="shared" si="44"/>
        <v>0</v>
      </c>
      <c r="E1746" s="88"/>
      <c r="F1746" s="89"/>
      <c r="G1746" s="3" t="str">
        <f t="shared" si="45"/>
        <v/>
      </c>
      <c r="H1746" s="103"/>
      <c r="I1746" s="103"/>
      <c r="J1746" s="103"/>
      <c r="K1746" s="103"/>
    </row>
    <row r="1747" spans="1:11" s="3" customFormat="1" x14ac:dyDescent="0.25">
      <c r="A1747" s="23" t="s">
        <v>3376</v>
      </c>
      <c r="B1747" s="24" t="s">
        <v>3377</v>
      </c>
      <c r="C1747" s="25"/>
      <c r="D1747" s="87">
        <f t="shared" si="44"/>
        <v>0</v>
      </c>
      <c r="E1747" s="88"/>
      <c r="F1747" s="89"/>
      <c r="G1747" s="3" t="str">
        <f t="shared" si="45"/>
        <v/>
      </c>
      <c r="H1747" s="103"/>
      <c r="I1747" s="103"/>
      <c r="J1747" s="103"/>
      <c r="K1747" s="103"/>
    </row>
    <row r="1748" spans="1:11" s="3" customFormat="1" x14ac:dyDescent="0.25">
      <c r="A1748" s="23" t="s">
        <v>3378</v>
      </c>
      <c r="B1748" s="24" t="s">
        <v>3379</v>
      </c>
      <c r="C1748" s="25"/>
      <c r="D1748" s="87">
        <f t="shared" si="44"/>
        <v>0</v>
      </c>
      <c r="E1748" s="88"/>
      <c r="F1748" s="89"/>
      <c r="G1748" s="3" t="str">
        <f t="shared" si="45"/>
        <v/>
      </c>
      <c r="H1748" s="103"/>
      <c r="I1748" s="103"/>
      <c r="J1748" s="103"/>
      <c r="K1748" s="103"/>
    </row>
    <row r="1749" spans="1:11" s="3" customFormat="1" x14ac:dyDescent="0.25">
      <c r="A1749" s="23" t="s">
        <v>3380</v>
      </c>
      <c r="B1749" s="24" t="s">
        <v>3381</v>
      </c>
      <c r="C1749" s="25"/>
      <c r="D1749" s="87">
        <f t="shared" si="44"/>
        <v>0</v>
      </c>
      <c r="E1749" s="88"/>
      <c r="F1749" s="89"/>
      <c r="G1749" s="3" t="str">
        <f t="shared" si="45"/>
        <v/>
      </c>
      <c r="H1749" s="103"/>
      <c r="I1749" s="103"/>
      <c r="J1749" s="103"/>
      <c r="K1749" s="103"/>
    </row>
    <row r="1750" spans="1:11" s="3" customFormat="1" x14ac:dyDescent="0.25">
      <c r="A1750" s="23" t="s">
        <v>3382</v>
      </c>
      <c r="B1750" s="24" t="s">
        <v>3383</v>
      </c>
      <c r="C1750" s="25"/>
      <c r="D1750" s="87">
        <f t="shared" si="44"/>
        <v>0</v>
      </c>
      <c r="E1750" s="88"/>
      <c r="F1750" s="89"/>
      <c r="G1750" s="3" t="str">
        <f t="shared" si="45"/>
        <v/>
      </c>
      <c r="H1750" s="103"/>
      <c r="I1750" s="103"/>
      <c r="J1750" s="103"/>
      <c r="K1750" s="103"/>
    </row>
    <row r="1751" spans="1:11" s="3" customFormat="1" x14ac:dyDescent="0.25">
      <c r="A1751" s="23" t="s">
        <v>3384</v>
      </c>
      <c r="B1751" s="24" t="s">
        <v>3385</v>
      </c>
      <c r="C1751" s="25"/>
      <c r="D1751" s="87">
        <f t="shared" si="44"/>
        <v>0</v>
      </c>
      <c r="E1751" s="88"/>
      <c r="F1751" s="89"/>
      <c r="G1751" s="3" t="str">
        <f t="shared" si="45"/>
        <v/>
      </c>
      <c r="H1751" s="103"/>
      <c r="I1751" s="103"/>
      <c r="J1751" s="103"/>
      <c r="K1751" s="103"/>
    </row>
    <row r="1752" spans="1:11" s="3" customFormat="1" x14ac:dyDescent="0.25">
      <c r="A1752" s="23" t="s">
        <v>3386</v>
      </c>
      <c r="B1752" s="24" t="s">
        <v>3387</v>
      </c>
      <c r="C1752" s="25"/>
      <c r="D1752" s="87">
        <f t="shared" si="44"/>
        <v>0</v>
      </c>
      <c r="E1752" s="88"/>
      <c r="F1752" s="89"/>
      <c r="G1752" s="3" t="str">
        <f t="shared" si="45"/>
        <v/>
      </c>
      <c r="H1752" s="103"/>
      <c r="I1752" s="103"/>
      <c r="J1752" s="103"/>
      <c r="K1752" s="103"/>
    </row>
    <row r="1753" spans="1:11" s="3" customFormat="1" x14ac:dyDescent="0.25">
      <c r="A1753" s="23" t="s">
        <v>3388</v>
      </c>
      <c r="B1753" s="24" t="s">
        <v>3389</v>
      </c>
      <c r="C1753" s="25"/>
      <c r="D1753" s="87">
        <f t="shared" si="44"/>
        <v>0</v>
      </c>
      <c r="E1753" s="88"/>
      <c r="F1753" s="89"/>
      <c r="G1753" s="3" t="str">
        <f t="shared" si="45"/>
        <v/>
      </c>
      <c r="H1753" s="103"/>
      <c r="I1753" s="103"/>
      <c r="J1753" s="103"/>
      <c r="K1753" s="103"/>
    </row>
    <row r="1754" spans="1:11" s="3" customFormat="1" x14ac:dyDescent="0.25">
      <c r="A1754" s="23" t="s">
        <v>3390</v>
      </c>
      <c r="B1754" s="24" t="s">
        <v>3391</v>
      </c>
      <c r="C1754" s="25"/>
      <c r="D1754" s="87">
        <f t="shared" si="44"/>
        <v>0</v>
      </c>
      <c r="E1754" s="88"/>
      <c r="F1754" s="89"/>
      <c r="G1754" s="3" t="str">
        <f t="shared" si="45"/>
        <v/>
      </c>
      <c r="H1754" s="103"/>
      <c r="I1754" s="103"/>
      <c r="J1754" s="103"/>
      <c r="K1754" s="103"/>
    </row>
    <row r="1755" spans="1:11" s="3" customFormat="1" ht="24" x14ac:dyDescent="0.25">
      <c r="A1755" s="23" t="s">
        <v>3392</v>
      </c>
      <c r="B1755" s="28" t="s">
        <v>4812</v>
      </c>
      <c r="C1755" s="25"/>
      <c r="D1755" s="87">
        <f t="shared" si="44"/>
        <v>0</v>
      </c>
      <c r="E1755" s="88"/>
      <c r="F1755" s="89"/>
      <c r="G1755" s="3" t="str">
        <f t="shared" si="45"/>
        <v/>
      </c>
      <c r="H1755" s="103"/>
      <c r="I1755" s="103"/>
      <c r="J1755" s="103"/>
      <c r="K1755" s="103"/>
    </row>
    <row r="1756" spans="1:11" s="3" customFormat="1" ht="24" x14ac:dyDescent="0.25">
      <c r="A1756" s="23" t="s">
        <v>3394</v>
      </c>
      <c r="B1756" s="94" t="s">
        <v>4813</v>
      </c>
      <c r="C1756" s="25"/>
      <c r="D1756" s="87">
        <f t="shared" si="44"/>
        <v>0</v>
      </c>
      <c r="E1756" s="88"/>
      <c r="F1756" s="89"/>
      <c r="G1756" s="3" t="str">
        <f t="shared" si="45"/>
        <v/>
      </c>
      <c r="H1756" s="103"/>
      <c r="I1756" s="103"/>
      <c r="J1756" s="103"/>
      <c r="K1756" s="103"/>
    </row>
    <row r="1757" spans="1:11" s="3" customFormat="1" x14ac:dyDescent="0.25">
      <c r="A1757" s="23" t="s">
        <v>3396</v>
      </c>
      <c r="B1757" s="24" t="s">
        <v>3397</v>
      </c>
      <c r="C1757" s="25"/>
      <c r="D1757" s="87">
        <f t="shared" si="44"/>
        <v>0</v>
      </c>
      <c r="E1757" s="88"/>
      <c r="F1757" s="89"/>
      <c r="G1757" s="3" t="str">
        <f t="shared" si="45"/>
        <v/>
      </c>
      <c r="H1757" s="103"/>
      <c r="I1757" s="103"/>
      <c r="J1757" s="103"/>
      <c r="K1757" s="103"/>
    </row>
    <row r="1758" spans="1:11" s="3" customFormat="1" x14ac:dyDescent="0.25">
      <c r="A1758" s="23" t="s">
        <v>3398</v>
      </c>
      <c r="B1758" s="24" t="s">
        <v>3399</v>
      </c>
      <c r="C1758" s="25"/>
      <c r="D1758" s="87">
        <f t="shared" si="44"/>
        <v>0</v>
      </c>
      <c r="E1758" s="88"/>
      <c r="F1758" s="89"/>
      <c r="G1758" s="3" t="str">
        <f t="shared" si="45"/>
        <v/>
      </c>
      <c r="H1758" s="103"/>
      <c r="I1758" s="103"/>
      <c r="J1758" s="103"/>
      <c r="K1758" s="103"/>
    </row>
    <row r="1759" spans="1:11" s="3" customFormat="1" x14ac:dyDescent="0.25">
      <c r="A1759" s="23" t="s">
        <v>3400</v>
      </c>
      <c r="B1759" s="24" t="s">
        <v>3401</v>
      </c>
      <c r="C1759" s="25"/>
      <c r="D1759" s="87">
        <f t="shared" si="44"/>
        <v>0</v>
      </c>
      <c r="E1759" s="88"/>
      <c r="F1759" s="89"/>
      <c r="G1759" s="3" t="str">
        <f t="shared" si="45"/>
        <v/>
      </c>
      <c r="H1759" s="103"/>
      <c r="I1759" s="103"/>
      <c r="J1759" s="103"/>
      <c r="K1759" s="103"/>
    </row>
    <row r="1760" spans="1:11" s="3" customFormat="1" ht="24" x14ac:dyDescent="0.25">
      <c r="A1760" s="23" t="s">
        <v>3402</v>
      </c>
      <c r="B1760" s="28" t="s">
        <v>4814</v>
      </c>
      <c r="C1760" s="25"/>
      <c r="D1760" s="87">
        <f t="shared" si="44"/>
        <v>0</v>
      </c>
      <c r="E1760" s="88"/>
      <c r="F1760" s="89"/>
      <c r="G1760" s="3" t="str">
        <f t="shared" si="45"/>
        <v/>
      </c>
      <c r="H1760" s="103"/>
      <c r="I1760" s="103"/>
      <c r="J1760" s="103"/>
      <c r="K1760" s="103"/>
    </row>
    <row r="1761" spans="1:11" s="3" customFormat="1" ht="24" x14ac:dyDescent="0.25">
      <c r="A1761" s="23" t="s">
        <v>3404</v>
      </c>
      <c r="B1761" s="28" t="s">
        <v>4815</v>
      </c>
      <c r="C1761" s="25"/>
      <c r="D1761" s="87">
        <f t="shared" si="44"/>
        <v>0</v>
      </c>
      <c r="E1761" s="88"/>
      <c r="F1761" s="89"/>
      <c r="G1761" s="3" t="str">
        <f t="shared" si="45"/>
        <v/>
      </c>
      <c r="H1761" s="103"/>
      <c r="I1761" s="103"/>
      <c r="J1761" s="103"/>
      <c r="K1761" s="103"/>
    </row>
    <row r="1762" spans="1:11" s="3" customFormat="1" x14ac:dyDescent="0.25">
      <c r="A1762" s="23" t="s">
        <v>3406</v>
      </c>
      <c r="B1762" s="24" t="s">
        <v>3407</v>
      </c>
      <c r="C1762" s="25"/>
      <c r="D1762" s="87">
        <f t="shared" si="44"/>
        <v>0</v>
      </c>
      <c r="E1762" s="88"/>
      <c r="F1762" s="89"/>
      <c r="G1762" s="3" t="str">
        <f t="shared" si="45"/>
        <v/>
      </c>
      <c r="H1762" s="103"/>
      <c r="I1762" s="103"/>
      <c r="J1762" s="103"/>
      <c r="K1762" s="103"/>
    </row>
    <row r="1763" spans="1:11" s="3" customFormat="1" x14ac:dyDescent="0.25">
      <c r="A1763" s="23" t="s">
        <v>3408</v>
      </c>
      <c r="B1763" s="24" t="s">
        <v>3234</v>
      </c>
      <c r="C1763" s="25"/>
      <c r="D1763" s="87">
        <f t="shared" si="44"/>
        <v>0</v>
      </c>
      <c r="E1763" s="88"/>
      <c r="F1763" s="89"/>
      <c r="G1763" s="3" t="str">
        <f t="shared" si="45"/>
        <v/>
      </c>
      <c r="H1763" s="103"/>
      <c r="I1763" s="103"/>
      <c r="J1763" s="103"/>
      <c r="K1763" s="103"/>
    </row>
    <row r="1764" spans="1:11" s="3" customFormat="1" x14ac:dyDescent="0.25">
      <c r="A1764" s="23" t="s">
        <v>3409</v>
      </c>
      <c r="B1764" s="24" t="s">
        <v>3410</v>
      </c>
      <c r="C1764" s="25"/>
      <c r="D1764" s="87">
        <f t="shared" si="44"/>
        <v>0</v>
      </c>
      <c r="E1764" s="88"/>
      <c r="F1764" s="89"/>
      <c r="G1764" s="3" t="str">
        <f t="shared" si="45"/>
        <v/>
      </c>
      <c r="H1764" s="103"/>
      <c r="I1764" s="103"/>
      <c r="J1764" s="103"/>
      <c r="K1764" s="103"/>
    </row>
    <row r="1765" spans="1:11" s="3" customFormat="1" x14ac:dyDescent="0.25">
      <c r="A1765" s="23" t="s">
        <v>3411</v>
      </c>
      <c r="B1765" s="24" t="s">
        <v>3412</v>
      </c>
      <c r="C1765" s="25"/>
      <c r="D1765" s="87">
        <f t="shared" si="44"/>
        <v>0</v>
      </c>
      <c r="E1765" s="88"/>
      <c r="F1765" s="89"/>
      <c r="G1765" s="3" t="str">
        <f t="shared" si="45"/>
        <v/>
      </c>
      <c r="H1765" s="103"/>
      <c r="I1765" s="103"/>
      <c r="J1765" s="103"/>
      <c r="K1765" s="103"/>
    </row>
    <row r="1766" spans="1:11" s="3" customFormat="1" x14ac:dyDescent="0.25">
      <c r="A1766" s="23" t="s">
        <v>3413</v>
      </c>
      <c r="B1766" s="24" t="s">
        <v>3414</v>
      </c>
      <c r="C1766" s="25"/>
      <c r="D1766" s="87">
        <f t="shared" si="44"/>
        <v>0</v>
      </c>
      <c r="E1766" s="88"/>
      <c r="F1766" s="89"/>
      <c r="G1766" s="3" t="str">
        <f t="shared" si="45"/>
        <v/>
      </c>
      <c r="H1766" s="103"/>
      <c r="I1766" s="103"/>
      <c r="J1766" s="103"/>
      <c r="K1766" s="103"/>
    </row>
    <row r="1767" spans="1:11" s="3" customFormat="1" x14ac:dyDescent="0.25">
      <c r="A1767" s="23" t="s">
        <v>3415</v>
      </c>
      <c r="B1767" s="24" t="s">
        <v>3416</v>
      </c>
      <c r="C1767" s="25"/>
      <c r="D1767" s="87">
        <f t="shared" si="44"/>
        <v>0</v>
      </c>
      <c r="E1767" s="88"/>
      <c r="F1767" s="89"/>
      <c r="G1767" s="3" t="str">
        <f t="shared" si="45"/>
        <v/>
      </c>
      <c r="H1767" s="103"/>
      <c r="I1767" s="103"/>
      <c r="J1767" s="103"/>
      <c r="K1767" s="103"/>
    </row>
    <row r="1768" spans="1:11" s="3" customFormat="1" x14ac:dyDescent="0.25">
      <c r="A1768" s="23" t="s">
        <v>3417</v>
      </c>
      <c r="B1768" s="28" t="s">
        <v>4816</v>
      </c>
      <c r="C1768" s="25"/>
      <c r="D1768" s="87">
        <f t="shared" si="44"/>
        <v>0</v>
      </c>
      <c r="E1768" s="88"/>
      <c r="F1768" s="89"/>
      <c r="G1768" s="3" t="str">
        <f t="shared" si="45"/>
        <v/>
      </c>
      <c r="H1768" s="103"/>
      <c r="I1768" s="103"/>
      <c r="J1768" s="103"/>
      <c r="K1768" s="103"/>
    </row>
    <row r="1769" spans="1:11" s="3" customFormat="1" x14ac:dyDescent="0.25">
      <c r="A1769" s="23" t="s">
        <v>3419</v>
      </c>
      <c r="B1769" s="24" t="s">
        <v>3420</v>
      </c>
      <c r="C1769" s="25"/>
      <c r="D1769" s="87">
        <f t="shared" si="44"/>
        <v>0</v>
      </c>
      <c r="E1769" s="88"/>
      <c r="F1769" s="89"/>
      <c r="G1769" s="3" t="str">
        <f t="shared" si="45"/>
        <v/>
      </c>
      <c r="H1769" s="103"/>
      <c r="I1769" s="103"/>
      <c r="J1769" s="103"/>
      <c r="K1769" s="103"/>
    </row>
    <row r="1770" spans="1:11" s="3" customFormat="1" x14ac:dyDescent="0.25">
      <c r="A1770" s="23" t="s">
        <v>3421</v>
      </c>
      <c r="B1770" s="24" t="s">
        <v>3422</v>
      </c>
      <c r="C1770" s="25"/>
      <c r="D1770" s="87">
        <f t="shared" si="44"/>
        <v>0</v>
      </c>
      <c r="E1770" s="88"/>
      <c r="F1770" s="89"/>
      <c r="G1770" s="3" t="str">
        <f t="shared" si="45"/>
        <v/>
      </c>
      <c r="H1770" s="103"/>
      <c r="I1770" s="103"/>
      <c r="J1770" s="103"/>
      <c r="K1770" s="103"/>
    </row>
    <row r="1771" spans="1:11" s="3" customFormat="1" x14ac:dyDescent="0.25">
      <c r="A1771" s="23" t="s">
        <v>3423</v>
      </c>
      <c r="B1771" s="24" t="s">
        <v>3424</v>
      </c>
      <c r="C1771" s="25"/>
      <c r="D1771" s="87">
        <f t="shared" si="44"/>
        <v>0</v>
      </c>
      <c r="E1771" s="88"/>
      <c r="F1771" s="89"/>
      <c r="G1771" s="3" t="str">
        <f t="shared" si="45"/>
        <v/>
      </c>
      <c r="H1771" s="103"/>
      <c r="I1771" s="103"/>
      <c r="J1771" s="103"/>
      <c r="K1771" s="103"/>
    </row>
    <row r="1772" spans="1:11" s="3" customFormat="1" x14ac:dyDescent="0.25">
      <c r="A1772" s="23" t="s">
        <v>3425</v>
      </c>
      <c r="B1772" s="24" t="s">
        <v>3276</v>
      </c>
      <c r="C1772" s="25"/>
      <c r="D1772" s="87">
        <f t="shared" si="44"/>
        <v>0</v>
      </c>
      <c r="E1772" s="88"/>
      <c r="F1772" s="89"/>
      <c r="G1772" s="3" t="str">
        <f t="shared" si="45"/>
        <v/>
      </c>
      <c r="H1772" s="103"/>
      <c r="I1772" s="103"/>
      <c r="J1772" s="103"/>
      <c r="K1772" s="103"/>
    </row>
    <row r="1773" spans="1:11" s="3" customFormat="1" x14ac:dyDescent="0.25">
      <c r="A1773" s="23" t="s">
        <v>3426</v>
      </c>
      <c r="B1773" s="24" t="s">
        <v>3427</v>
      </c>
      <c r="C1773" s="25"/>
      <c r="D1773" s="87">
        <f t="shared" ref="D1773:D1832" si="46">+E1773+F1773</f>
        <v>0</v>
      </c>
      <c r="E1773" s="88"/>
      <c r="F1773" s="89"/>
      <c r="G1773" s="3" t="str">
        <f t="shared" si="45"/>
        <v/>
      </c>
      <c r="H1773" s="103"/>
      <c r="I1773" s="103"/>
      <c r="J1773" s="103"/>
      <c r="K1773" s="103"/>
    </row>
    <row r="1774" spans="1:11" s="3" customFormat="1" x14ac:dyDescent="0.25">
      <c r="A1774" s="23" t="s">
        <v>3428</v>
      </c>
      <c r="B1774" s="24" t="s">
        <v>3429</v>
      </c>
      <c r="C1774" s="25"/>
      <c r="D1774" s="87">
        <f t="shared" si="46"/>
        <v>0</v>
      </c>
      <c r="E1774" s="88"/>
      <c r="F1774" s="89"/>
      <c r="G1774" s="3" t="str">
        <f t="shared" si="45"/>
        <v/>
      </c>
      <c r="H1774" s="103"/>
      <c r="I1774" s="103"/>
      <c r="J1774" s="103"/>
      <c r="K1774" s="103"/>
    </row>
    <row r="1775" spans="1:11" s="3" customFormat="1" x14ac:dyDescent="0.25">
      <c r="A1775" s="23" t="s">
        <v>3430</v>
      </c>
      <c r="B1775" s="24" t="s">
        <v>3431</v>
      </c>
      <c r="C1775" s="25"/>
      <c r="D1775" s="87">
        <f t="shared" si="46"/>
        <v>0</v>
      </c>
      <c r="E1775" s="88"/>
      <c r="F1775" s="89"/>
      <c r="G1775" s="3" t="str">
        <f t="shared" si="45"/>
        <v/>
      </c>
      <c r="H1775" s="103"/>
      <c r="I1775" s="103"/>
      <c r="J1775" s="103"/>
      <c r="K1775" s="103"/>
    </row>
    <row r="1776" spans="1:11" s="3" customFormat="1" ht="24" x14ac:dyDescent="0.25">
      <c r="A1776" s="23" t="s">
        <v>3432</v>
      </c>
      <c r="B1776" s="28" t="s">
        <v>4817</v>
      </c>
      <c r="C1776" s="25"/>
      <c r="D1776" s="87">
        <f t="shared" si="46"/>
        <v>0</v>
      </c>
      <c r="E1776" s="88"/>
      <c r="F1776" s="89"/>
      <c r="G1776" s="3" t="str">
        <f t="shared" si="45"/>
        <v/>
      </c>
      <c r="H1776" s="103"/>
      <c r="I1776" s="103"/>
      <c r="J1776" s="103"/>
      <c r="K1776" s="103"/>
    </row>
    <row r="1777" spans="1:11" s="3" customFormat="1" x14ac:dyDescent="0.25">
      <c r="A1777" s="23" t="s">
        <v>3434</v>
      </c>
      <c r="B1777" s="24" t="s">
        <v>3435</v>
      </c>
      <c r="C1777" s="25"/>
      <c r="D1777" s="87">
        <f t="shared" si="46"/>
        <v>0</v>
      </c>
      <c r="E1777" s="88"/>
      <c r="F1777" s="89"/>
      <c r="G1777" s="3" t="str">
        <f t="shared" si="45"/>
        <v/>
      </c>
      <c r="H1777" s="103"/>
      <c r="I1777" s="103"/>
      <c r="J1777" s="103"/>
      <c r="K1777" s="103"/>
    </row>
    <row r="1778" spans="1:11" s="3" customFormat="1" x14ac:dyDescent="0.25">
      <c r="A1778" s="23" t="s">
        <v>3436</v>
      </c>
      <c r="B1778" s="24" t="s">
        <v>3437</v>
      </c>
      <c r="C1778" s="25"/>
      <c r="D1778" s="87">
        <f t="shared" si="46"/>
        <v>0</v>
      </c>
      <c r="E1778" s="88"/>
      <c r="F1778" s="89"/>
      <c r="G1778" s="3" t="str">
        <f t="shared" si="45"/>
        <v/>
      </c>
      <c r="H1778" s="103"/>
      <c r="I1778" s="103"/>
      <c r="J1778" s="103"/>
      <c r="K1778" s="103"/>
    </row>
    <row r="1779" spans="1:11" s="3" customFormat="1" x14ac:dyDescent="0.25">
      <c r="A1779" s="23" t="s">
        <v>3438</v>
      </c>
      <c r="B1779" s="24" t="s">
        <v>3439</v>
      </c>
      <c r="C1779" s="25"/>
      <c r="D1779" s="87">
        <f t="shared" si="46"/>
        <v>0</v>
      </c>
      <c r="E1779" s="88"/>
      <c r="F1779" s="89"/>
      <c r="G1779" s="3" t="str">
        <f t="shared" si="45"/>
        <v/>
      </c>
      <c r="H1779" s="103"/>
      <c r="I1779" s="103"/>
      <c r="J1779" s="103"/>
      <c r="K1779" s="103"/>
    </row>
    <row r="1780" spans="1:11" s="3" customFormat="1" x14ac:dyDescent="0.25">
      <c r="A1780" s="23" t="s">
        <v>3440</v>
      </c>
      <c r="B1780" s="24" t="s">
        <v>3441</v>
      </c>
      <c r="C1780" s="25"/>
      <c r="D1780" s="87">
        <f t="shared" si="46"/>
        <v>0</v>
      </c>
      <c r="E1780" s="88"/>
      <c r="F1780" s="89"/>
      <c r="G1780" s="3" t="str">
        <f t="shared" si="45"/>
        <v/>
      </c>
      <c r="H1780" s="103"/>
      <c r="I1780" s="103"/>
      <c r="J1780" s="103"/>
      <c r="K1780" s="103"/>
    </row>
    <row r="1781" spans="1:11" s="3" customFormat="1" x14ac:dyDescent="0.25">
      <c r="A1781" s="23" t="s">
        <v>3442</v>
      </c>
      <c r="B1781" s="24" t="s">
        <v>3391</v>
      </c>
      <c r="C1781" s="25"/>
      <c r="D1781" s="87">
        <f t="shared" si="46"/>
        <v>0</v>
      </c>
      <c r="E1781" s="88"/>
      <c r="F1781" s="89"/>
      <c r="G1781" s="3" t="str">
        <f t="shared" si="45"/>
        <v/>
      </c>
      <c r="H1781" s="103"/>
      <c r="I1781" s="103"/>
      <c r="J1781" s="103"/>
      <c r="K1781" s="103"/>
    </row>
    <row r="1782" spans="1:11" s="3" customFormat="1" x14ac:dyDescent="0.25">
      <c r="A1782" s="23" t="s">
        <v>3443</v>
      </c>
      <c r="B1782" s="24" t="s">
        <v>3444</v>
      </c>
      <c r="C1782" s="25"/>
      <c r="D1782" s="87">
        <f t="shared" si="46"/>
        <v>0</v>
      </c>
      <c r="E1782" s="88"/>
      <c r="F1782" s="89"/>
      <c r="G1782" s="3" t="str">
        <f t="shared" si="45"/>
        <v/>
      </c>
      <c r="H1782" s="103"/>
      <c r="I1782" s="103"/>
      <c r="J1782" s="103"/>
      <c r="K1782" s="103"/>
    </row>
    <row r="1783" spans="1:11" s="3" customFormat="1" x14ac:dyDescent="0.25">
      <c r="A1783" s="23" t="s">
        <v>3445</v>
      </c>
      <c r="B1783" s="24" t="s">
        <v>3260</v>
      </c>
      <c r="C1783" s="25"/>
      <c r="D1783" s="87">
        <f t="shared" si="46"/>
        <v>0</v>
      </c>
      <c r="E1783" s="88"/>
      <c r="F1783" s="89"/>
      <c r="G1783" s="3" t="str">
        <f t="shared" si="45"/>
        <v/>
      </c>
      <c r="H1783" s="103"/>
      <c r="I1783" s="103"/>
      <c r="J1783" s="103"/>
      <c r="K1783" s="103"/>
    </row>
    <row r="1784" spans="1:11" s="3" customFormat="1" x14ac:dyDescent="0.25">
      <c r="A1784" s="23" t="s">
        <v>3446</v>
      </c>
      <c r="B1784" s="24" t="s">
        <v>3447</v>
      </c>
      <c r="C1784" s="25"/>
      <c r="D1784" s="87">
        <f t="shared" si="46"/>
        <v>0</v>
      </c>
      <c r="E1784" s="88"/>
      <c r="F1784" s="89"/>
      <c r="G1784" s="3" t="str">
        <f t="shared" si="45"/>
        <v/>
      </c>
      <c r="H1784" s="103"/>
      <c r="I1784" s="103"/>
      <c r="J1784" s="103"/>
      <c r="K1784" s="103"/>
    </row>
    <row r="1785" spans="1:11" s="3" customFormat="1" ht="24" x14ac:dyDescent="0.25">
      <c r="A1785" s="23" t="s">
        <v>3448</v>
      </c>
      <c r="B1785" s="28" t="s">
        <v>4818</v>
      </c>
      <c r="C1785" s="25"/>
      <c r="D1785" s="87">
        <f t="shared" si="46"/>
        <v>0</v>
      </c>
      <c r="E1785" s="88"/>
      <c r="F1785" s="89"/>
      <c r="G1785" s="3" t="str">
        <f t="shared" si="45"/>
        <v/>
      </c>
      <c r="H1785" s="103"/>
      <c r="I1785" s="103"/>
      <c r="J1785" s="103"/>
      <c r="K1785" s="103"/>
    </row>
    <row r="1786" spans="1:11" s="3" customFormat="1" ht="24" x14ac:dyDescent="0.25">
      <c r="A1786" s="23" t="s">
        <v>3450</v>
      </c>
      <c r="B1786" s="28" t="s">
        <v>4819</v>
      </c>
      <c r="C1786" s="25"/>
      <c r="D1786" s="87">
        <f t="shared" si="46"/>
        <v>0</v>
      </c>
      <c r="E1786" s="88"/>
      <c r="F1786" s="89"/>
      <c r="G1786" s="3" t="str">
        <f t="shared" ref="G1786:G1837" si="47">IF(D1786&gt;C1786,"CMA ES MAYOR QUE TOTAL ACTIVIDADES","")</f>
        <v/>
      </c>
      <c r="H1786" s="103"/>
      <c r="I1786" s="103"/>
      <c r="J1786" s="103"/>
      <c r="K1786" s="103"/>
    </row>
    <row r="1787" spans="1:11" s="3" customFormat="1" x14ac:dyDescent="0.25">
      <c r="A1787" s="23" t="s">
        <v>3452</v>
      </c>
      <c r="B1787" s="24" t="s">
        <v>3453</v>
      </c>
      <c r="C1787" s="25"/>
      <c r="D1787" s="87">
        <f t="shared" si="46"/>
        <v>0</v>
      </c>
      <c r="E1787" s="88"/>
      <c r="F1787" s="89"/>
      <c r="G1787" s="3" t="str">
        <f t="shared" si="47"/>
        <v/>
      </c>
      <c r="H1787" s="103"/>
      <c r="I1787" s="103"/>
      <c r="J1787" s="103"/>
      <c r="K1787" s="103"/>
    </row>
    <row r="1788" spans="1:11" s="3" customFormat="1" x14ac:dyDescent="0.25">
      <c r="A1788" s="23" t="s">
        <v>3454</v>
      </c>
      <c r="B1788" s="24" t="s">
        <v>3455</v>
      </c>
      <c r="C1788" s="25"/>
      <c r="D1788" s="87">
        <f t="shared" si="46"/>
        <v>0</v>
      </c>
      <c r="E1788" s="88"/>
      <c r="F1788" s="89"/>
      <c r="G1788" s="3" t="str">
        <f t="shared" si="47"/>
        <v/>
      </c>
      <c r="H1788" s="103"/>
      <c r="I1788" s="103"/>
      <c r="J1788" s="103"/>
      <c r="K1788" s="103"/>
    </row>
    <row r="1789" spans="1:11" s="3" customFormat="1" ht="24" x14ac:dyDescent="0.25">
      <c r="A1789" s="23" t="s">
        <v>3456</v>
      </c>
      <c r="B1789" s="28" t="s">
        <v>4820</v>
      </c>
      <c r="C1789" s="25"/>
      <c r="D1789" s="87">
        <f t="shared" si="46"/>
        <v>0</v>
      </c>
      <c r="E1789" s="88"/>
      <c r="F1789" s="89"/>
      <c r="G1789" s="3" t="str">
        <f t="shared" si="47"/>
        <v/>
      </c>
      <c r="H1789" s="103"/>
      <c r="I1789" s="103"/>
      <c r="J1789" s="103"/>
      <c r="K1789" s="103"/>
    </row>
    <row r="1790" spans="1:11" s="3" customFormat="1" x14ac:dyDescent="0.25">
      <c r="A1790" s="23" t="s">
        <v>3458</v>
      </c>
      <c r="B1790" s="24" t="s">
        <v>3459</v>
      </c>
      <c r="C1790" s="25"/>
      <c r="D1790" s="87">
        <f t="shared" si="46"/>
        <v>0</v>
      </c>
      <c r="E1790" s="88"/>
      <c r="F1790" s="89"/>
      <c r="G1790" s="3" t="str">
        <f t="shared" si="47"/>
        <v/>
      </c>
      <c r="H1790" s="103"/>
      <c r="I1790" s="103"/>
      <c r="J1790" s="103"/>
      <c r="K1790" s="103"/>
    </row>
    <row r="1791" spans="1:11" s="3" customFormat="1" x14ac:dyDescent="0.25">
      <c r="A1791" s="23" t="s">
        <v>3460</v>
      </c>
      <c r="B1791" s="24" t="s">
        <v>3461</v>
      </c>
      <c r="C1791" s="25"/>
      <c r="D1791" s="87">
        <f t="shared" si="46"/>
        <v>0</v>
      </c>
      <c r="E1791" s="88"/>
      <c r="F1791" s="89"/>
      <c r="G1791" s="3" t="str">
        <f t="shared" si="47"/>
        <v/>
      </c>
      <c r="H1791" s="103"/>
      <c r="I1791" s="103"/>
      <c r="J1791" s="103"/>
      <c r="K1791" s="103"/>
    </row>
    <row r="1792" spans="1:11" s="3" customFormat="1" x14ac:dyDescent="0.25">
      <c r="A1792" s="23" t="s">
        <v>3462</v>
      </c>
      <c r="B1792" s="24" t="s">
        <v>3463</v>
      </c>
      <c r="C1792" s="25"/>
      <c r="D1792" s="87">
        <f t="shared" si="46"/>
        <v>0</v>
      </c>
      <c r="E1792" s="88"/>
      <c r="F1792" s="89"/>
      <c r="G1792" s="3" t="str">
        <f t="shared" si="47"/>
        <v/>
      </c>
      <c r="H1792" s="103"/>
      <c r="I1792" s="103"/>
      <c r="J1792" s="103"/>
      <c r="K1792" s="103"/>
    </row>
    <row r="1793" spans="1:11" s="3" customFormat="1" x14ac:dyDescent="0.25">
      <c r="A1793" s="23" t="s">
        <v>3464</v>
      </c>
      <c r="B1793" s="24" t="s">
        <v>3465</v>
      </c>
      <c r="C1793" s="25"/>
      <c r="D1793" s="87">
        <f t="shared" si="46"/>
        <v>0</v>
      </c>
      <c r="E1793" s="88"/>
      <c r="F1793" s="89"/>
      <c r="G1793" s="3" t="str">
        <f t="shared" si="47"/>
        <v/>
      </c>
      <c r="H1793" s="103"/>
      <c r="I1793" s="103"/>
      <c r="J1793" s="103"/>
      <c r="K1793" s="103"/>
    </row>
    <row r="1794" spans="1:11" s="3" customFormat="1" x14ac:dyDescent="0.25">
      <c r="A1794" s="23" t="s">
        <v>3466</v>
      </c>
      <c r="B1794" s="24" t="s">
        <v>3276</v>
      </c>
      <c r="C1794" s="25"/>
      <c r="D1794" s="87">
        <f t="shared" si="46"/>
        <v>0</v>
      </c>
      <c r="E1794" s="88"/>
      <c r="F1794" s="89"/>
      <c r="G1794" s="3" t="str">
        <f t="shared" si="47"/>
        <v/>
      </c>
      <c r="H1794" s="103"/>
      <c r="I1794" s="103"/>
      <c r="J1794" s="103"/>
      <c r="K1794" s="103"/>
    </row>
    <row r="1795" spans="1:11" s="3" customFormat="1" x14ac:dyDescent="0.25">
      <c r="A1795" s="23" t="s">
        <v>3467</v>
      </c>
      <c r="B1795" s="24" t="s">
        <v>3468</v>
      </c>
      <c r="C1795" s="25"/>
      <c r="D1795" s="87">
        <f t="shared" si="46"/>
        <v>0</v>
      </c>
      <c r="E1795" s="88"/>
      <c r="F1795" s="89"/>
      <c r="G1795" s="3" t="str">
        <f t="shared" si="47"/>
        <v/>
      </c>
      <c r="H1795" s="103"/>
      <c r="I1795" s="103"/>
      <c r="J1795" s="103"/>
      <c r="K1795" s="103"/>
    </row>
    <row r="1796" spans="1:11" s="3" customFormat="1" x14ac:dyDescent="0.25">
      <c r="A1796" s="23" t="s">
        <v>3469</v>
      </c>
      <c r="B1796" s="24" t="s">
        <v>3470</v>
      </c>
      <c r="C1796" s="25"/>
      <c r="D1796" s="87">
        <f t="shared" si="46"/>
        <v>0</v>
      </c>
      <c r="E1796" s="88"/>
      <c r="F1796" s="89"/>
      <c r="G1796" s="3" t="str">
        <f t="shared" si="47"/>
        <v/>
      </c>
      <c r="H1796" s="103"/>
      <c r="I1796" s="103"/>
      <c r="J1796" s="103"/>
      <c r="K1796" s="103"/>
    </row>
    <row r="1797" spans="1:11" s="3" customFormat="1" x14ac:dyDescent="0.25">
      <c r="A1797" s="23" t="s">
        <v>3471</v>
      </c>
      <c r="B1797" s="24" t="s">
        <v>3472</v>
      </c>
      <c r="C1797" s="25"/>
      <c r="D1797" s="87">
        <f t="shared" si="46"/>
        <v>0</v>
      </c>
      <c r="E1797" s="88"/>
      <c r="F1797" s="89"/>
      <c r="G1797" s="3" t="str">
        <f t="shared" si="47"/>
        <v/>
      </c>
      <c r="H1797" s="103"/>
      <c r="I1797" s="103"/>
      <c r="J1797" s="103"/>
      <c r="K1797" s="103"/>
    </row>
    <row r="1798" spans="1:11" s="3" customFormat="1" x14ac:dyDescent="0.25">
      <c r="A1798" s="23" t="s">
        <v>3473</v>
      </c>
      <c r="B1798" s="24" t="s">
        <v>3474</v>
      </c>
      <c r="C1798" s="25"/>
      <c r="D1798" s="87">
        <f t="shared" si="46"/>
        <v>0</v>
      </c>
      <c r="E1798" s="88"/>
      <c r="F1798" s="89"/>
      <c r="G1798" s="3" t="str">
        <f t="shared" si="47"/>
        <v/>
      </c>
      <c r="H1798" s="103"/>
      <c r="I1798" s="103"/>
      <c r="J1798" s="103"/>
      <c r="K1798" s="103"/>
    </row>
    <row r="1799" spans="1:11" s="3" customFormat="1" ht="24" x14ac:dyDescent="0.25">
      <c r="A1799" s="23" t="s">
        <v>3475</v>
      </c>
      <c r="B1799" s="28" t="s">
        <v>4817</v>
      </c>
      <c r="C1799" s="25"/>
      <c r="D1799" s="87">
        <f t="shared" si="46"/>
        <v>0</v>
      </c>
      <c r="E1799" s="88"/>
      <c r="F1799" s="89"/>
      <c r="G1799" s="3" t="str">
        <f t="shared" si="47"/>
        <v/>
      </c>
      <c r="H1799" s="103"/>
      <c r="I1799" s="103"/>
      <c r="J1799" s="103"/>
      <c r="K1799" s="103"/>
    </row>
    <row r="1800" spans="1:11" s="3" customFormat="1" x14ac:dyDescent="0.25">
      <c r="A1800" s="23" t="s">
        <v>3476</v>
      </c>
      <c r="B1800" s="24" t="s">
        <v>3477</v>
      </c>
      <c r="C1800" s="25"/>
      <c r="D1800" s="87">
        <f t="shared" si="46"/>
        <v>0</v>
      </c>
      <c r="E1800" s="88"/>
      <c r="F1800" s="89"/>
      <c r="G1800" s="3" t="str">
        <f t="shared" si="47"/>
        <v/>
      </c>
      <c r="H1800" s="103"/>
      <c r="I1800" s="103"/>
      <c r="J1800" s="103"/>
      <c r="K1800" s="103"/>
    </row>
    <row r="1801" spans="1:11" s="3" customFormat="1" x14ac:dyDescent="0.25">
      <c r="A1801" s="23" t="s">
        <v>3478</v>
      </c>
      <c r="B1801" s="24" t="s">
        <v>3479</v>
      </c>
      <c r="C1801" s="25"/>
      <c r="D1801" s="87">
        <f t="shared" si="46"/>
        <v>0</v>
      </c>
      <c r="E1801" s="88"/>
      <c r="F1801" s="89"/>
      <c r="G1801" s="3" t="str">
        <f t="shared" si="47"/>
        <v/>
      </c>
      <c r="H1801" s="103"/>
      <c r="I1801" s="103"/>
      <c r="J1801" s="103"/>
      <c r="K1801" s="103"/>
    </row>
    <row r="1802" spans="1:11" s="3" customFormat="1" x14ac:dyDescent="0.25">
      <c r="A1802" s="23" t="s">
        <v>3480</v>
      </c>
      <c r="B1802" s="24" t="s">
        <v>3481</v>
      </c>
      <c r="C1802" s="25"/>
      <c r="D1802" s="87">
        <f t="shared" si="46"/>
        <v>0</v>
      </c>
      <c r="E1802" s="88"/>
      <c r="F1802" s="89"/>
      <c r="G1802" s="3" t="str">
        <f t="shared" si="47"/>
        <v/>
      </c>
      <c r="H1802" s="103"/>
      <c r="I1802" s="103"/>
      <c r="J1802" s="103"/>
      <c r="K1802" s="103"/>
    </row>
    <row r="1803" spans="1:11" s="3" customFormat="1" x14ac:dyDescent="0.25">
      <c r="A1803" s="23" t="s">
        <v>3482</v>
      </c>
      <c r="B1803" s="24" t="s">
        <v>3391</v>
      </c>
      <c r="C1803" s="25"/>
      <c r="D1803" s="87">
        <f t="shared" si="46"/>
        <v>0</v>
      </c>
      <c r="E1803" s="88"/>
      <c r="F1803" s="89"/>
      <c r="G1803" s="3" t="str">
        <f t="shared" si="47"/>
        <v/>
      </c>
      <c r="H1803" s="103"/>
      <c r="I1803" s="103"/>
      <c r="J1803" s="103"/>
      <c r="K1803" s="103"/>
    </row>
    <row r="1804" spans="1:11" s="3" customFormat="1" x14ac:dyDescent="0.25">
      <c r="A1804" s="23" t="s">
        <v>3483</v>
      </c>
      <c r="B1804" s="24" t="s">
        <v>3484</v>
      </c>
      <c r="C1804" s="25"/>
      <c r="D1804" s="87">
        <f t="shared" si="46"/>
        <v>0</v>
      </c>
      <c r="E1804" s="88"/>
      <c r="F1804" s="89"/>
      <c r="G1804" s="3" t="str">
        <f t="shared" si="47"/>
        <v/>
      </c>
      <c r="H1804" s="103"/>
      <c r="I1804" s="103"/>
      <c r="J1804" s="103"/>
      <c r="K1804" s="103"/>
    </row>
    <row r="1805" spans="1:11" s="3" customFormat="1" x14ac:dyDescent="0.25">
      <c r="A1805" s="23" t="s">
        <v>3485</v>
      </c>
      <c r="B1805" s="24" t="s">
        <v>3486</v>
      </c>
      <c r="C1805" s="25"/>
      <c r="D1805" s="87">
        <f t="shared" si="46"/>
        <v>0</v>
      </c>
      <c r="E1805" s="88"/>
      <c r="F1805" s="89"/>
      <c r="G1805" s="3" t="str">
        <f t="shared" si="47"/>
        <v/>
      </c>
      <c r="H1805" s="103"/>
      <c r="I1805" s="103"/>
      <c r="J1805" s="103"/>
      <c r="K1805" s="103"/>
    </row>
    <row r="1806" spans="1:11" s="3" customFormat="1" x14ac:dyDescent="0.25">
      <c r="A1806" s="23" t="s">
        <v>3487</v>
      </c>
      <c r="B1806" s="24" t="s">
        <v>3488</v>
      </c>
      <c r="C1806" s="25"/>
      <c r="D1806" s="87">
        <f t="shared" si="46"/>
        <v>0</v>
      </c>
      <c r="E1806" s="88"/>
      <c r="F1806" s="89"/>
      <c r="G1806" s="3" t="str">
        <f t="shared" si="47"/>
        <v/>
      </c>
      <c r="H1806" s="103"/>
      <c r="I1806" s="103"/>
      <c r="J1806" s="103"/>
      <c r="K1806" s="103"/>
    </row>
    <row r="1807" spans="1:11" s="3" customFormat="1" x14ac:dyDescent="0.25">
      <c r="A1807" s="23" t="s">
        <v>3489</v>
      </c>
      <c r="B1807" s="24" t="s">
        <v>3490</v>
      </c>
      <c r="C1807" s="25"/>
      <c r="D1807" s="87">
        <f t="shared" si="46"/>
        <v>0</v>
      </c>
      <c r="E1807" s="88"/>
      <c r="F1807" s="89"/>
      <c r="G1807" s="3" t="str">
        <f t="shared" si="47"/>
        <v/>
      </c>
      <c r="H1807" s="103"/>
      <c r="I1807" s="103"/>
      <c r="J1807" s="103"/>
      <c r="K1807" s="103"/>
    </row>
    <row r="1808" spans="1:11" s="3" customFormat="1" x14ac:dyDescent="0.25">
      <c r="A1808" s="23" t="s">
        <v>3491</v>
      </c>
      <c r="B1808" s="24" t="s">
        <v>3492</v>
      </c>
      <c r="C1808" s="25"/>
      <c r="D1808" s="87">
        <f t="shared" si="46"/>
        <v>0</v>
      </c>
      <c r="E1808" s="88"/>
      <c r="F1808" s="89"/>
      <c r="G1808" s="3" t="str">
        <f t="shared" si="47"/>
        <v/>
      </c>
      <c r="H1808" s="103"/>
      <c r="I1808" s="103"/>
      <c r="J1808" s="103"/>
      <c r="K1808" s="103"/>
    </row>
    <row r="1809" spans="1:11" s="3" customFormat="1" ht="24" x14ac:dyDescent="0.25">
      <c r="A1809" s="23" t="s">
        <v>3493</v>
      </c>
      <c r="B1809" s="28" t="s">
        <v>4821</v>
      </c>
      <c r="C1809" s="25"/>
      <c r="D1809" s="87">
        <f t="shared" si="46"/>
        <v>0</v>
      </c>
      <c r="E1809" s="88"/>
      <c r="F1809" s="89"/>
      <c r="G1809" s="3" t="str">
        <f t="shared" si="47"/>
        <v/>
      </c>
      <c r="H1809" s="103"/>
      <c r="I1809" s="103"/>
      <c r="J1809" s="103"/>
      <c r="K1809" s="103"/>
    </row>
    <row r="1810" spans="1:11" s="3" customFormat="1" x14ac:dyDescent="0.25">
      <c r="A1810" s="23" t="s">
        <v>3495</v>
      </c>
      <c r="B1810" s="24" t="s">
        <v>3496</v>
      </c>
      <c r="C1810" s="25"/>
      <c r="D1810" s="87">
        <f t="shared" si="46"/>
        <v>0</v>
      </c>
      <c r="E1810" s="88"/>
      <c r="F1810" s="89"/>
      <c r="G1810" s="3" t="str">
        <f t="shared" si="47"/>
        <v/>
      </c>
      <c r="H1810" s="103"/>
      <c r="I1810" s="103"/>
      <c r="J1810" s="103"/>
      <c r="K1810" s="103"/>
    </row>
    <row r="1811" spans="1:11" s="3" customFormat="1" ht="24" x14ac:dyDescent="0.25">
      <c r="A1811" s="23" t="s">
        <v>3497</v>
      </c>
      <c r="B1811" s="28" t="s">
        <v>4822</v>
      </c>
      <c r="C1811" s="25"/>
      <c r="D1811" s="87">
        <f t="shared" si="46"/>
        <v>0</v>
      </c>
      <c r="E1811" s="88"/>
      <c r="F1811" s="89"/>
      <c r="G1811" s="3" t="str">
        <f t="shared" si="47"/>
        <v/>
      </c>
      <c r="H1811" s="103"/>
      <c r="I1811" s="103"/>
      <c r="J1811" s="103"/>
      <c r="K1811" s="103"/>
    </row>
    <row r="1812" spans="1:11" s="3" customFormat="1" x14ac:dyDescent="0.25">
      <c r="A1812" s="23" t="s">
        <v>3499</v>
      </c>
      <c r="B1812" s="24" t="s">
        <v>3500</v>
      </c>
      <c r="C1812" s="25"/>
      <c r="D1812" s="87">
        <f t="shared" si="46"/>
        <v>0</v>
      </c>
      <c r="E1812" s="88"/>
      <c r="F1812" s="89"/>
      <c r="G1812" s="3" t="str">
        <f t="shared" si="47"/>
        <v/>
      </c>
      <c r="H1812" s="103"/>
      <c r="I1812" s="103"/>
      <c r="J1812" s="103"/>
      <c r="K1812" s="103"/>
    </row>
    <row r="1813" spans="1:11" s="3" customFormat="1" ht="24" x14ac:dyDescent="0.25">
      <c r="A1813" s="23" t="s">
        <v>3501</v>
      </c>
      <c r="B1813" s="28" t="s">
        <v>4823</v>
      </c>
      <c r="C1813" s="25"/>
      <c r="D1813" s="87">
        <f t="shared" si="46"/>
        <v>0</v>
      </c>
      <c r="E1813" s="88"/>
      <c r="F1813" s="89"/>
      <c r="G1813" s="3" t="str">
        <f t="shared" si="47"/>
        <v/>
      </c>
      <c r="H1813" s="103"/>
      <c r="I1813" s="103"/>
      <c r="J1813" s="103"/>
      <c r="K1813" s="103"/>
    </row>
    <row r="1814" spans="1:11" s="3" customFormat="1" x14ac:dyDescent="0.25">
      <c r="A1814" s="23" t="s">
        <v>3503</v>
      </c>
      <c r="B1814" s="24" t="s">
        <v>3504</v>
      </c>
      <c r="C1814" s="25"/>
      <c r="D1814" s="87">
        <f t="shared" si="46"/>
        <v>0</v>
      </c>
      <c r="E1814" s="88"/>
      <c r="F1814" s="89"/>
      <c r="G1814" s="3" t="str">
        <f t="shared" si="47"/>
        <v/>
      </c>
      <c r="H1814" s="103"/>
      <c r="I1814" s="103"/>
      <c r="J1814" s="103"/>
      <c r="K1814" s="103"/>
    </row>
    <row r="1815" spans="1:11" s="3" customFormat="1" x14ac:dyDescent="0.25">
      <c r="A1815" s="23" t="s">
        <v>3505</v>
      </c>
      <c r="B1815" s="24" t="s">
        <v>3506</v>
      </c>
      <c r="C1815" s="25"/>
      <c r="D1815" s="87">
        <f t="shared" si="46"/>
        <v>0</v>
      </c>
      <c r="E1815" s="88"/>
      <c r="F1815" s="89"/>
      <c r="G1815" s="3" t="str">
        <f t="shared" si="47"/>
        <v/>
      </c>
      <c r="H1815" s="103"/>
      <c r="I1815" s="103"/>
      <c r="J1815" s="103"/>
      <c r="K1815" s="103"/>
    </row>
    <row r="1816" spans="1:11" s="3" customFormat="1" x14ac:dyDescent="0.25">
      <c r="A1816" s="23" t="s">
        <v>3507</v>
      </c>
      <c r="B1816" s="24" t="s">
        <v>3508</v>
      </c>
      <c r="C1816" s="25"/>
      <c r="D1816" s="87">
        <f t="shared" si="46"/>
        <v>0</v>
      </c>
      <c r="E1816" s="88"/>
      <c r="F1816" s="89"/>
      <c r="G1816" s="3" t="str">
        <f t="shared" si="47"/>
        <v/>
      </c>
      <c r="H1816" s="103"/>
      <c r="I1816" s="103"/>
      <c r="J1816" s="103"/>
      <c r="K1816" s="103"/>
    </row>
    <row r="1817" spans="1:11" s="3" customFormat="1" x14ac:dyDescent="0.25">
      <c r="A1817" s="23" t="s">
        <v>3509</v>
      </c>
      <c r="B1817" s="24" t="s">
        <v>3510</v>
      </c>
      <c r="C1817" s="25"/>
      <c r="D1817" s="87">
        <f t="shared" si="46"/>
        <v>0</v>
      </c>
      <c r="E1817" s="88"/>
      <c r="F1817" s="89"/>
      <c r="G1817" s="3" t="str">
        <f t="shared" si="47"/>
        <v/>
      </c>
      <c r="H1817" s="103"/>
      <c r="I1817" s="103"/>
      <c r="J1817" s="103"/>
      <c r="K1817" s="103"/>
    </row>
    <row r="1818" spans="1:11" s="3" customFormat="1" x14ac:dyDescent="0.25">
      <c r="A1818" s="23" t="s">
        <v>3511</v>
      </c>
      <c r="B1818" s="24" t="s">
        <v>3512</v>
      </c>
      <c r="C1818" s="25"/>
      <c r="D1818" s="87">
        <f t="shared" si="46"/>
        <v>0</v>
      </c>
      <c r="E1818" s="88"/>
      <c r="F1818" s="89"/>
      <c r="G1818" s="3" t="str">
        <f t="shared" si="47"/>
        <v/>
      </c>
      <c r="H1818" s="103"/>
      <c r="I1818" s="103"/>
      <c r="J1818" s="103"/>
      <c r="K1818" s="103"/>
    </row>
    <row r="1819" spans="1:11" s="3" customFormat="1" x14ac:dyDescent="0.25">
      <c r="A1819" s="23" t="s">
        <v>3513</v>
      </c>
      <c r="B1819" s="24" t="s">
        <v>3514</v>
      </c>
      <c r="C1819" s="25"/>
      <c r="D1819" s="87">
        <f t="shared" si="46"/>
        <v>0</v>
      </c>
      <c r="E1819" s="88"/>
      <c r="F1819" s="89"/>
      <c r="G1819" s="3" t="str">
        <f t="shared" si="47"/>
        <v/>
      </c>
      <c r="H1819" s="103"/>
      <c r="I1819" s="103"/>
      <c r="J1819" s="103"/>
      <c r="K1819" s="103"/>
    </row>
    <row r="1820" spans="1:11" s="3" customFormat="1" x14ac:dyDescent="0.25">
      <c r="A1820" s="23" t="s">
        <v>3515</v>
      </c>
      <c r="B1820" s="24" t="s">
        <v>3516</v>
      </c>
      <c r="C1820" s="25"/>
      <c r="D1820" s="87">
        <f t="shared" si="46"/>
        <v>0</v>
      </c>
      <c r="E1820" s="88"/>
      <c r="F1820" s="89"/>
      <c r="G1820" s="3" t="str">
        <f t="shared" si="47"/>
        <v/>
      </c>
      <c r="H1820" s="103"/>
      <c r="I1820" s="103"/>
      <c r="J1820" s="103"/>
      <c r="K1820" s="103"/>
    </row>
    <row r="1821" spans="1:11" s="3" customFormat="1" x14ac:dyDescent="0.25">
      <c r="A1821" s="23" t="s">
        <v>3517</v>
      </c>
      <c r="B1821" s="24" t="s">
        <v>3518</v>
      </c>
      <c r="C1821" s="25"/>
      <c r="D1821" s="87">
        <f t="shared" si="46"/>
        <v>0</v>
      </c>
      <c r="E1821" s="88"/>
      <c r="F1821" s="89"/>
      <c r="G1821" s="3" t="str">
        <f t="shared" si="47"/>
        <v/>
      </c>
      <c r="H1821" s="103"/>
      <c r="I1821" s="103"/>
      <c r="J1821" s="103"/>
      <c r="K1821" s="103"/>
    </row>
    <row r="1822" spans="1:11" s="3" customFormat="1" x14ac:dyDescent="0.25">
      <c r="A1822" s="23" t="s">
        <v>3519</v>
      </c>
      <c r="B1822" s="24" t="s">
        <v>3520</v>
      </c>
      <c r="C1822" s="25"/>
      <c r="D1822" s="87">
        <f t="shared" si="46"/>
        <v>0</v>
      </c>
      <c r="E1822" s="88"/>
      <c r="F1822" s="89"/>
      <c r="G1822" s="3" t="str">
        <f t="shared" si="47"/>
        <v/>
      </c>
      <c r="H1822" s="103"/>
      <c r="I1822" s="103"/>
      <c r="J1822" s="103"/>
      <c r="K1822" s="103"/>
    </row>
    <row r="1823" spans="1:11" s="3" customFormat="1" x14ac:dyDescent="0.25">
      <c r="A1823" s="23" t="s">
        <v>3521</v>
      </c>
      <c r="B1823" s="24" t="s">
        <v>3522</v>
      </c>
      <c r="C1823" s="25"/>
      <c r="D1823" s="87">
        <f t="shared" si="46"/>
        <v>0</v>
      </c>
      <c r="E1823" s="88"/>
      <c r="F1823" s="89"/>
      <c r="G1823" s="3" t="str">
        <f t="shared" si="47"/>
        <v/>
      </c>
      <c r="H1823" s="103"/>
      <c r="I1823" s="103"/>
      <c r="J1823" s="103"/>
      <c r="K1823" s="103"/>
    </row>
    <row r="1824" spans="1:11" s="3" customFormat="1" x14ac:dyDescent="0.25">
      <c r="A1824" s="23" t="s">
        <v>3523</v>
      </c>
      <c r="B1824" s="24" t="s">
        <v>3524</v>
      </c>
      <c r="C1824" s="25"/>
      <c r="D1824" s="87">
        <f t="shared" si="46"/>
        <v>0</v>
      </c>
      <c r="E1824" s="88"/>
      <c r="F1824" s="89"/>
      <c r="G1824" s="3" t="str">
        <f t="shared" si="47"/>
        <v/>
      </c>
      <c r="H1824" s="103"/>
      <c r="I1824" s="103"/>
      <c r="J1824" s="103"/>
      <c r="K1824" s="103"/>
    </row>
    <row r="1825" spans="1:11" s="3" customFormat="1" x14ac:dyDescent="0.25">
      <c r="A1825" s="23" t="s">
        <v>3525</v>
      </c>
      <c r="B1825" s="24" t="s">
        <v>3526</v>
      </c>
      <c r="C1825" s="25"/>
      <c r="D1825" s="87">
        <f t="shared" si="46"/>
        <v>0</v>
      </c>
      <c r="E1825" s="88"/>
      <c r="F1825" s="89"/>
      <c r="G1825" s="3" t="str">
        <f t="shared" si="47"/>
        <v/>
      </c>
      <c r="H1825" s="103"/>
      <c r="I1825" s="103"/>
      <c r="J1825" s="103"/>
      <c r="K1825" s="103"/>
    </row>
    <row r="1826" spans="1:11" s="3" customFormat="1" x14ac:dyDescent="0.25">
      <c r="A1826" s="23" t="s">
        <v>3527</v>
      </c>
      <c r="B1826" s="28" t="s">
        <v>4824</v>
      </c>
      <c r="C1826" s="25"/>
      <c r="D1826" s="87">
        <f t="shared" si="46"/>
        <v>0</v>
      </c>
      <c r="E1826" s="88"/>
      <c r="F1826" s="89"/>
      <c r="G1826" s="3" t="str">
        <f t="shared" si="47"/>
        <v/>
      </c>
      <c r="H1826" s="103"/>
      <c r="I1826" s="103"/>
      <c r="J1826" s="103"/>
      <c r="K1826" s="103"/>
    </row>
    <row r="1827" spans="1:11" s="3" customFormat="1" x14ac:dyDescent="0.25">
      <c r="A1827" s="23" t="s">
        <v>3529</v>
      </c>
      <c r="B1827" s="24" t="s">
        <v>3530</v>
      </c>
      <c r="C1827" s="25"/>
      <c r="D1827" s="87">
        <f t="shared" si="46"/>
        <v>0</v>
      </c>
      <c r="E1827" s="88"/>
      <c r="F1827" s="89"/>
      <c r="G1827" s="3" t="str">
        <f t="shared" si="47"/>
        <v/>
      </c>
      <c r="H1827" s="103"/>
      <c r="I1827" s="103"/>
      <c r="J1827" s="103"/>
      <c r="K1827" s="103"/>
    </row>
    <row r="1828" spans="1:11" s="3" customFormat="1" x14ac:dyDescent="0.25">
      <c r="A1828" s="23" t="s">
        <v>3531</v>
      </c>
      <c r="B1828" s="24" t="s">
        <v>3532</v>
      </c>
      <c r="C1828" s="25"/>
      <c r="D1828" s="87">
        <f t="shared" si="46"/>
        <v>0</v>
      </c>
      <c r="E1828" s="88"/>
      <c r="F1828" s="89"/>
      <c r="G1828" s="3" t="str">
        <f t="shared" si="47"/>
        <v/>
      </c>
      <c r="H1828" s="103"/>
      <c r="I1828" s="103"/>
      <c r="J1828" s="103"/>
      <c r="K1828" s="103"/>
    </row>
    <row r="1829" spans="1:11" s="3" customFormat="1" x14ac:dyDescent="0.25">
      <c r="A1829" s="23" t="s">
        <v>3533</v>
      </c>
      <c r="B1829" s="24" t="s">
        <v>3534</v>
      </c>
      <c r="C1829" s="25"/>
      <c r="D1829" s="87">
        <f t="shared" si="46"/>
        <v>0</v>
      </c>
      <c r="E1829" s="88"/>
      <c r="F1829" s="89"/>
      <c r="G1829" s="3" t="str">
        <f t="shared" si="47"/>
        <v/>
      </c>
      <c r="H1829" s="103"/>
      <c r="I1829" s="103"/>
      <c r="J1829" s="103"/>
      <c r="K1829" s="103"/>
    </row>
    <row r="1830" spans="1:11" s="3" customFormat="1" x14ac:dyDescent="0.25">
      <c r="A1830" s="23" t="s">
        <v>3535</v>
      </c>
      <c r="B1830" s="24" t="s">
        <v>3536</v>
      </c>
      <c r="C1830" s="25"/>
      <c r="D1830" s="87">
        <f t="shared" si="46"/>
        <v>0</v>
      </c>
      <c r="E1830" s="88"/>
      <c r="F1830" s="89"/>
      <c r="G1830" s="3" t="str">
        <f t="shared" si="47"/>
        <v/>
      </c>
      <c r="H1830" s="103"/>
      <c r="I1830" s="103"/>
      <c r="J1830" s="103"/>
      <c r="K1830" s="103"/>
    </row>
    <row r="1831" spans="1:11" s="3" customFormat="1" x14ac:dyDescent="0.25">
      <c r="A1831" s="23" t="s">
        <v>3537</v>
      </c>
      <c r="B1831" s="24" t="s">
        <v>3349</v>
      </c>
      <c r="C1831" s="25"/>
      <c r="D1831" s="87">
        <f t="shared" si="46"/>
        <v>0</v>
      </c>
      <c r="E1831" s="88"/>
      <c r="F1831" s="89"/>
      <c r="G1831" s="3" t="str">
        <f t="shared" si="47"/>
        <v/>
      </c>
      <c r="H1831" s="103"/>
      <c r="I1831" s="103"/>
      <c r="J1831" s="103"/>
      <c r="K1831" s="103"/>
    </row>
    <row r="1832" spans="1:11" s="3" customFormat="1" x14ac:dyDescent="0.25">
      <c r="A1832" s="23" t="s">
        <v>3538</v>
      </c>
      <c r="B1832" s="53" t="s">
        <v>3539</v>
      </c>
      <c r="C1832" s="25"/>
      <c r="D1832" s="87">
        <f t="shared" si="46"/>
        <v>0</v>
      </c>
      <c r="E1832" s="88"/>
      <c r="F1832" s="89"/>
      <c r="G1832" s="3" t="str">
        <f t="shared" si="47"/>
        <v/>
      </c>
      <c r="H1832" s="103"/>
      <c r="I1832" s="103"/>
      <c r="J1832" s="103"/>
      <c r="K1832" s="103"/>
    </row>
    <row r="1833" spans="1:11" s="3" customFormat="1" x14ac:dyDescent="0.25">
      <c r="A1833" s="47"/>
      <c r="B1833" s="102" t="s">
        <v>3540</v>
      </c>
      <c r="C1833" s="41">
        <f>SUM(C1834:C1836)</f>
        <v>0</v>
      </c>
      <c r="D1833" s="93">
        <f>SUM(D1834:D1836)</f>
        <v>0</v>
      </c>
      <c r="E1833" s="93">
        <f>SUM(E1834:E1836)</f>
        <v>0</v>
      </c>
      <c r="F1833" s="69">
        <f>SUM(F1834:F1836)</f>
        <v>0</v>
      </c>
      <c r="G1833" s="3" t="str">
        <f t="shared" si="47"/>
        <v/>
      </c>
      <c r="H1833" s="103"/>
      <c r="I1833" s="103"/>
      <c r="J1833" s="103"/>
      <c r="K1833" s="103"/>
    </row>
    <row r="1834" spans="1:11" s="3" customFormat="1" ht="24" x14ac:dyDescent="0.25">
      <c r="A1834" s="23" t="s">
        <v>3541</v>
      </c>
      <c r="B1834" s="28" t="s">
        <v>4825</v>
      </c>
      <c r="C1834" s="25"/>
      <c r="D1834" s="87">
        <f>+E1834+F1834</f>
        <v>0</v>
      </c>
      <c r="E1834" s="88"/>
      <c r="F1834" s="89"/>
      <c r="G1834" s="3" t="str">
        <f t="shared" si="47"/>
        <v/>
      </c>
      <c r="H1834" s="103"/>
      <c r="I1834" s="103"/>
      <c r="J1834" s="103"/>
      <c r="K1834" s="103"/>
    </row>
    <row r="1835" spans="1:11" s="3" customFormat="1" x14ac:dyDescent="0.25">
      <c r="A1835" s="23" t="s">
        <v>3543</v>
      </c>
      <c r="B1835" s="24" t="s">
        <v>3544</v>
      </c>
      <c r="C1835" s="25"/>
      <c r="D1835" s="87">
        <f>+E1835+F1835</f>
        <v>0</v>
      </c>
      <c r="E1835" s="88"/>
      <c r="F1835" s="89"/>
      <c r="G1835" s="3" t="str">
        <f t="shared" si="47"/>
        <v/>
      </c>
      <c r="H1835" s="103"/>
      <c r="I1835" s="103"/>
      <c r="J1835" s="103"/>
      <c r="K1835" s="103"/>
    </row>
    <row r="1836" spans="1:11" s="3" customFormat="1" x14ac:dyDescent="0.25">
      <c r="A1836" s="23" t="s">
        <v>3545</v>
      </c>
      <c r="B1836" s="53" t="s">
        <v>3546</v>
      </c>
      <c r="C1836" s="25"/>
      <c r="D1836" s="87">
        <f>+E1836+F1836</f>
        <v>0</v>
      </c>
      <c r="E1836" s="88"/>
      <c r="F1836" s="89"/>
      <c r="G1836" s="3" t="str">
        <f t="shared" si="47"/>
        <v/>
      </c>
      <c r="H1836" s="103"/>
      <c r="I1836" s="103"/>
      <c r="J1836" s="103"/>
      <c r="K1836" s="103"/>
    </row>
    <row r="1837" spans="1:11" s="3" customFormat="1" x14ac:dyDescent="0.25">
      <c r="A1837" s="47"/>
      <c r="B1837" s="102" t="s">
        <v>3547</v>
      </c>
      <c r="C1837" s="41">
        <f>SUM(C1838:C1847)</f>
        <v>0</v>
      </c>
      <c r="D1837" s="93"/>
      <c r="E1837" s="93"/>
      <c r="F1837" s="69"/>
      <c r="G1837" s="3" t="str">
        <f t="shared" si="47"/>
        <v/>
      </c>
      <c r="H1837" s="103"/>
      <c r="I1837" s="103"/>
      <c r="J1837" s="103"/>
      <c r="K1837" s="103"/>
    </row>
    <row r="1838" spans="1:11" s="3" customFormat="1" ht="24" x14ac:dyDescent="0.25">
      <c r="A1838" s="23" t="s">
        <v>3548</v>
      </c>
      <c r="B1838" s="28" t="s">
        <v>4826</v>
      </c>
      <c r="C1838" s="25"/>
      <c r="D1838" s="26"/>
      <c r="E1838" s="26"/>
      <c r="F1838" s="27"/>
      <c r="H1838" s="103"/>
      <c r="I1838" s="103"/>
      <c r="J1838" s="103"/>
      <c r="K1838" s="103"/>
    </row>
    <row r="1839" spans="1:11" s="3" customFormat="1" x14ac:dyDescent="0.25">
      <c r="A1839" s="23" t="s">
        <v>3550</v>
      </c>
      <c r="B1839" s="24" t="s">
        <v>3551</v>
      </c>
      <c r="C1839" s="25"/>
      <c r="D1839" s="26"/>
      <c r="E1839" s="26"/>
      <c r="F1839" s="27"/>
      <c r="H1839" s="103"/>
      <c r="I1839" s="103"/>
      <c r="J1839" s="103"/>
      <c r="K1839" s="103"/>
    </row>
    <row r="1840" spans="1:11" s="3" customFormat="1" x14ac:dyDescent="0.25">
      <c r="A1840" s="23" t="s">
        <v>3552</v>
      </c>
      <c r="B1840" s="24" t="s">
        <v>3553</v>
      </c>
      <c r="C1840" s="25"/>
      <c r="D1840" s="26"/>
      <c r="E1840" s="26"/>
      <c r="F1840" s="27"/>
      <c r="H1840" s="103"/>
      <c r="I1840" s="103"/>
      <c r="J1840" s="103"/>
      <c r="K1840" s="103"/>
    </row>
    <row r="1841" spans="1:11" s="3" customFormat="1" ht="24" x14ac:dyDescent="0.25">
      <c r="A1841" s="23" t="s">
        <v>3554</v>
      </c>
      <c r="B1841" s="28" t="s">
        <v>4827</v>
      </c>
      <c r="C1841" s="25"/>
      <c r="D1841" s="26"/>
      <c r="E1841" s="26"/>
      <c r="F1841" s="27"/>
      <c r="H1841" s="103"/>
      <c r="I1841" s="103"/>
      <c r="J1841" s="103"/>
      <c r="K1841" s="103"/>
    </row>
    <row r="1842" spans="1:11" s="3" customFormat="1" ht="24" x14ac:dyDescent="0.25">
      <c r="A1842" s="23" t="s">
        <v>3556</v>
      </c>
      <c r="B1842" s="28" t="s">
        <v>4828</v>
      </c>
      <c r="C1842" s="25"/>
      <c r="D1842" s="26"/>
      <c r="E1842" s="26"/>
      <c r="F1842" s="27"/>
      <c r="H1842" s="103"/>
      <c r="I1842" s="103"/>
      <c r="J1842" s="103"/>
      <c r="K1842" s="103"/>
    </row>
    <row r="1843" spans="1:11" s="3" customFormat="1" x14ac:dyDescent="0.25">
      <c r="A1843" s="23" t="s">
        <v>3558</v>
      </c>
      <c r="B1843" s="24" t="s">
        <v>3559</v>
      </c>
      <c r="C1843" s="25"/>
      <c r="D1843" s="26"/>
      <c r="E1843" s="26"/>
      <c r="F1843" s="27"/>
      <c r="H1843" s="103"/>
      <c r="I1843" s="103"/>
      <c r="J1843" s="103"/>
      <c r="K1843" s="103"/>
    </row>
    <row r="1844" spans="1:11" s="3" customFormat="1" x14ac:dyDescent="0.25">
      <c r="A1844" s="23" t="s">
        <v>3560</v>
      </c>
      <c r="B1844" s="24" t="s">
        <v>3561</v>
      </c>
      <c r="C1844" s="25"/>
      <c r="D1844" s="26"/>
      <c r="E1844" s="26"/>
      <c r="F1844" s="27"/>
      <c r="H1844" s="103"/>
      <c r="I1844" s="103"/>
      <c r="J1844" s="103"/>
      <c r="K1844" s="103"/>
    </row>
    <row r="1845" spans="1:11" s="3" customFormat="1" x14ac:dyDescent="0.25">
      <c r="A1845" s="23" t="s">
        <v>3562</v>
      </c>
      <c r="B1845" s="24" t="s">
        <v>3563</v>
      </c>
      <c r="C1845" s="25"/>
      <c r="D1845" s="26"/>
      <c r="E1845" s="26"/>
      <c r="F1845" s="27"/>
      <c r="H1845" s="103"/>
      <c r="I1845" s="103"/>
      <c r="J1845" s="103"/>
      <c r="K1845" s="103"/>
    </row>
    <row r="1846" spans="1:11" s="3" customFormat="1" x14ac:dyDescent="0.25">
      <c r="A1846" s="23" t="s">
        <v>3564</v>
      </c>
      <c r="B1846" s="28" t="s">
        <v>4829</v>
      </c>
      <c r="C1846" s="25"/>
      <c r="D1846" s="26"/>
      <c r="E1846" s="26"/>
      <c r="F1846" s="27"/>
      <c r="H1846" s="103"/>
      <c r="I1846" s="103"/>
      <c r="J1846" s="103"/>
      <c r="K1846" s="103"/>
    </row>
    <row r="1847" spans="1:11" s="3" customFormat="1" x14ac:dyDescent="0.25">
      <c r="A1847" s="23" t="s">
        <v>3566</v>
      </c>
      <c r="B1847" s="53" t="s">
        <v>3567</v>
      </c>
      <c r="C1847" s="25"/>
      <c r="D1847" s="26"/>
      <c r="E1847" s="26"/>
      <c r="F1847" s="27"/>
      <c r="H1847" s="103"/>
      <c r="I1847" s="103"/>
      <c r="J1847" s="103"/>
      <c r="K1847" s="103"/>
    </row>
    <row r="1848" spans="1:11" s="3" customFormat="1" x14ac:dyDescent="0.25">
      <c r="A1848" s="47"/>
      <c r="B1848" s="48" t="s">
        <v>3568</v>
      </c>
      <c r="C1848" s="41">
        <f>+C1849</f>
        <v>0</v>
      </c>
      <c r="D1848" s="42"/>
      <c r="E1848" s="42"/>
      <c r="F1848" s="43"/>
      <c r="H1848" s="103"/>
      <c r="I1848" s="103"/>
      <c r="J1848" s="103"/>
      <c r="K1848" s="103"/>
    </row>
    <row r="1849" spans="1:11" s="3" customFormat="1" x14ac:dyDescent="0.25">
      <c r="A1849" s="23" t="s">
        <v>3569</v>
      </c>
      <c r="B1849" s="53" t="s">
        <v>3570</v>
      </c>
      <c r="C1849" s="25"/>
      <c r="D1849" s="26"/>
      <c r="E1849" s="26"/>
      <c r="F1849" s="27"/>
      <c r="H1849" s="103"/>
      <c r="I1849" s="103"/>
      <c r="J1849" s="103"/>
      <c r="K1849" s="103"/>
    </row>
    <row r="1850" spans="1:11" s="3" customFormat="1" x14ac:dyDescent="0.25">
      <c r="A1850" s="47"/>
      <c r="B1850" s="48" t="s">
        <v>3571</v>
      </c>
      <c r="C1850" s="41">
        <f>SUM(C1851:C1857)</f>
        <v>0</v>
      </c>
      <c r="D1850" s="42"/>
      <c r="E1850" s="42"/>
      <c r="F1850" s="43"/>
      <c r="H1850" s="103"/>
      <c r="I1850" s="103"/>
      <c r="J1850" s="103"/>
      <c r="K1850" s="103"/>
    </row>
    <row r="1851" spans="1:11" s="3" customFormat="1" x14ac:dyDescent="0.25">
      <c r="A1851" s="23" t="s">
        <v>3572</v>
      </c>
      <c r="B1851" s="24" t="s">
        <v>3573</v>
      </c>
      <c r="C1851" s="25"/>
      <c r="D1851" s="26"/>
      <c r="E1851" s="26"/>
      <c r="F1851" s="27"/>
      <c r="H1851" s="103"/>
      <c r="I1851" s="103"/>
      <c r="J1851" s="103"/>
      <c r="K1851" s="103"/>
    </row>
    <row r="1852" spans="1:11" s="3" customFormat="1" x14ac:dyDescent="0.25">
      <c r="A1852" s="23" t="s">
        <v>3574</v>
      </c>
      <c r="B1852" s="24" t="s">
        <v>3575</v>
      </c>
      <c r="C1852" s="25"/>
      <c r="D1852" s="26"/>
      <c r="E1852" s="26"/>
      <c r="F1852" s="27"/>
      <c r="H1852" s="103"/>
      <c r="I1852" s="103"/>
      <c r="J1852" s="103"/>
      <c r="K1852" s="103"/>
    </row>
    <row r="1853" spans="1:11" s="3" customFormat="1" x14ac:dyDescent="0.25">
      <c r="A1853" s="23" t="s">
        <v>3576</v>
      </c>
      <c r="B1853" s="24" t="s">
        <v>3577</v>
      </c>
      <c r="C1853" s="25"/>
      <c r="D1853" s="26"/>
      <c r="E1853" s="26"/>
      <c r="F1853" s="27"/>
      <c r="H1853" s="103"/>
      <c r="I1853" s="103"/>
      <c r="J1853" s="103"/>
      <c r="K1853" s="103"/>
    </row>
    <row r="1854" spans="1:11" s="3" customFormat="1" x14ac:dyDescent="0.25">
      <c r="A1854" s="23" t="s">
        <v>3578</v>
      </c>
      <c r="B1854" s="24" t="s">
        <v>3579</v>
      </c>
      <c r="C1854" s="25"/>
      <c r="D1854" s="26"/>
      <c r="E1854" s="26"/>
      <c r="F1854" s="27"/>
      <c r="H1854" s="103"/>
      <c r="I1854" s="103"/>
      <c r="J1854" s="103"/>
      <c r="K1854" s="103"/>
    </row>
    <row r="1855" spans="1:11" s="3" customFormat="1" x14ac:dyDescent="0.25">
      <c r="A1855" s="23" t="s">
        <v>3580</v>
      </c>
      <c r="B1855" s="24" t="s">
        <v>3581</v>
      </c>
      <c r="C1855" s="25"/>
      <c r="D1855" s="26"/>
      <c r="E1855" s="26"/>
      <c r="F1855" s="27"/>
      <c r="H1855" s="103"/>
      <c r="I1855" s="103"/>
      <c r="J1855" s="103"/>
      <c r="K1855" s="103"/>
    </row>
    <row r="1856" spans="1:11" s="3" customFormat="1" x14ac:dyDescent="0.25">
      <c r="A1856" s="23" t="s">
        <v>3582</v>
      </c>
      <c r="B1856" s="24" t="s">
        <v>3583</v>
      </c>
      <c r="C1856" s="25"/>
      <c r="D1856" s="26"/>
      <c r="E1856" s="26"/>
      <c r="F1856" s="27"/>
      <c r="H1856" s="103"/>
      <c r="I1856" s="103"/>
      <c r="J1856" s="103"/>
      <c r="K1856" s="103"/>
    </row>
    <row r="1857" spans="1:11" s="3" customFormat="1" x14ac:dyDescent="0.25">
      <c r="A1857" s="23" t="s">
        <v>3584</v>
      </c>
      <c r="B1857" s="53" t="s">
        <v>3585</v>
      </c>
      <c r="C1857" s="25"/>
      <c r="D1857" s="26"/>
      <c r="E1857" s="26"/>
      <c r="F1857" s="27"/>
      <c r="H1857" s="103"/>
      <c r="I1857" s="103"/>
      <c r="J1857" s="103"/>
      <c r="K1857" s="103"/>
    </row>
    <row r="1858" spans="1:11" s="3" customFormat="1" x14ac:dyDescent="0.25">
      <c r="A1858" s="47"/>
      <c r="B1858" s="48" t="s">
        <v>3586</v>
      </c>
      <c r="C1858" s="69"/>
      <c r="D1858" s="42"/>
      <c r="E1858" s="42"/>
      <c r="F1858" s="43"/>
      <c r="H1858" s="103"/>
      <c r="I1858" s="103"/>
      <c r="J1858" s="103"/>
      <c r="K1858" s="103"/>
    </row>
    <row r="1859" spans="1:11" s="3" customFormat="1" x14ac:dyDescent="0.25">
      <c r="A1859" s="47"/>
      <c r="B1859" s="55" t="s">
        <v>3587</v>
      </c>
      <c r="C1859" s="69">
        <f>SUM(C1860:C1875)</f>
        <v>0</v>
      </c>
      <c r="D1859" s="42"/>
      <c r="E1859" s="42"/>
      <c r="F1859" s="43"/>
      <c r="H1859" s="103"/>
      <c r="I1859" s="103"/>
      <c r="J1859" s="103"/>
      <c r="K1859" s="103"/>
    </row>
    <row r="1860" spans="1:11" s="3" customFormat="1" x14ac:dyDescent="0.25">
      <c r="A1860" s="23" t="s">
        <v>3588</v>
      </c>
      <c r="B1860" s="24" t="s">
        <v>3589</v>
      </c>
      <c r="C1860" s="25"/>
      <c r="D1860" s="26"/>
      <c r="E1860" s="26"/>
      <c r="F1860" s="27"/>
      <c r="H1860" s="103"/>
      <c r="I1860" s="103"/>
      <c r="J1860" s="103"/>
      <c r="K1860" s="103"/>
    </row>
    <row r="1861" spans="1:11" s="3" customFormat="1" x14ac:dyDescent="0.25">
      <c r="A1861" s="23" t="s">
        <v>3590</v>
      </c>
      <c r="B1861" s="24" t="s">
        <v>3591</v>
      </c>
      <c r="C1861" s="25"/>
      <c r="D1861" s="26"/>
      <c r="E1861" s="26"/>
      <c r="F1861" s="27"/>
      <c r="H1861" s="103"/>
      <c r="I1861" s="103"/>
      <c r="J1861" s="103"/>
      <c r="K1861" s="103"/>
    </row>
    <row r="1862" spans="1:11" s="3" customFormat="1" x14ac:dyDescent="0.25">
      <c r="A1862" s="23" t="s">
        <v>3592</v>
      </c>
      <c r="B1862" s="24" t="s">
        <v>3593</v>
      </c>
      <c r="C1862" s="25"/>
      <c r="D1862" s="26"/>
      <c r="E1862" s="26"/>
      <c r="F1862" s="27"/>
      <c r="H1862" s="103"/>
      <c r="I1862" s="103"/>
      <c r="J1862" s="103"/>
      <c r="K1862" s="103"/>
    </row>
    <row r="1863" spans="1:11" s="3" customFormat="1" x14ac:dyDescent="0.25">
      <c r="A1863" s="23" t="s">
        <v>3594</v>
      </c>
      <c r="B1863" s="24" t="s">
        <v>3595</v>
      </c>
      <c r="C1863" s="25"/>
      <c r="D1863" s="26"/>
      <c r="E1863" s="26"/>
      <c r="F1863" s="27"/>
      <c r="H1863" s="103"/>
      <c r="I1863" s="103"/>
      <c r="J1863" s="103"/>
      <c r="K1863" s="103"/>
    </row>
    <row r="1864" spans="1:11" s="3" customFormat="1" x14ac:dyDescent="0.25">
      <c r="A1864" s="23" t="s">
        <v>3596</v>
      </c>
      <c r="B1864" s="24" t="s">
        <v>3597</v>
      </c>
      <c r="C1864" s="25"/>
      <c r="D1864" s="26"/>
      <c r="E1864" s="26"/>
      <c r="F1864" s="27"/>
      <c r="H1864" s="103"/>
      <c r="I1864" s="103"/>
      <c r="J1864" s="103"/>
      <c r="K1864" s="103"/>
    </row>
    <row r="1865" spans="1:11" s="3" customFormat="1" x14ac:dyDescent="0.25">
      <c r="A1865" s="23" t="s">
        <v>3598</v>
      </c>
      <c r="B1865" s="24" t="s">
        <v>3599</v>
      </c>
      <c r="C1865" s="25"/>
      <c r="D1865" s="26"/>
      <c r="E1865" s="26"/>
      <c r="F1865" s="27"/>
      <c r="H1865" s="103"/>
      <c r="I1865" s="103"/>
      <c r="J1865" s="103"/>
      <c r="K1865" s="103"/>
    </row>
    <row r="1866" spans="1:11" s="3" customFormat="1" x14ac:dyDescent="0.25">
      <c r="A1866" s="23" t="s">
        <v>3600</v>
      </c>
      <c r="B1866" s="24" t="s">
        <v>3601</v>
      </c>
      <c r="C1866" s="25"/>
      <c r="D1866" s="26"/>
      <c r="E1866" s="26"/>
      <c r="F1866" s="27"/>
      <c r="H1866" s="103"/>
      <c r="I1866" s="103"/>
      <c r="J1866" s="103"/>
      <c r="K1866" s="103"/>
    </row>
    <row r="1867" spans="1:11" s="3" customFormat="1" x14ac:dyDescent="0.25">
      <c r="A1867" s="23" t="s">
        <v>3602</v>
      </c>
      <c r="B1867" s="24" t="s">
        <v>3603</v>
      </c>
      <c r="C1867" s="25"/>
      <c r="D1867" s="26"/>
      <c r="E1867" s="26"/>
      <c r="F1867" s="27"/>
      <c r="H1867" s="103"/>
      <c r="I1867" s="103"/>
      <c r="J1867" s="103"/>
      <c r="K1867" s="103"/>
    </row>
    <row r="1868" spans="1:11" s="3" customFormat="1" x14ac:dyDescent="0.25">
      <c r="A1868" s="23" t="s">
        <v>3604</v>
      </c>
      <c r="B1868" s="24" t="s">
        <v>3605</v>
      </c>
      <c r="C1868" s="25"/>
      <c r="D1868" s="26"/>
      <c r="E1868" s="26"/>
      <c r="F1868" s="27"/>
      <c r="H1868" s="103"/>
      <c r="I1868" s="103"/>
      <c r="J1868" s="103"/>
      <c r="K1868" s="103"/>
    </row>
    <row r="1869" spans="1:11" s="3" customFormat="1" x14ac:dyDescent="0.25">
      <c r="A1869" s="23" t="s">
        <v>3606</v>
      </c>
      <c r="B1869" s="24" t="s">
        <v>3607</v>
      </c>
      <c r="C1869" s="25"/>
      <c r="D1869" s="26"/>
      <c r="E1869" s="26"/>
      <c r="F1869" s="27"/>
      <c r="H1869" s="103"/>
      <c r="I1869" s="103"/>
      <c r="J1869" s="103"/>
      <c r="K1869" s="103"/>
    </row>
    <row r="1870" spans="1:11" s="3" customFormat="1" x14ac:dyDescent="0.25">
      <c r="A1870" s="23" t="s">
        <v>3608</v>
      </c>
      <c r="B1870" s="24" t="s">
        <v>3609</v>
      </c>
      <c r="C1870" s="25"/>
      <c r="D1870" s="26"/>
      <c r="E1870" s="26"/>
      <c r="F1870" s="27"/>
      <c r="H1870" s="103"/>
      <c r="I1870" s="103"/>
      <c r="J1870" s="103"/>
      <c r="K1870" s="103"/>
    </row>
    <row r="1871" spans="1:11" s="3" customFormat="1" x14ac:dyDescent="0.25">
      <c r="A1871" s="23" t="s">
        <v>3610</v>
      </c>
      <c r="B1871" s="24" t="s">
        <v>3611</v>
      </c>
      <c r="C1871" s="25"/>
      <c r="D1871" s="26"/>
      <c r="E1871" s="26"/>
      <c r="F1871" s="27"/>
      <c r="H1871" s="103"/>
      <c r="I1871" s="103"/>
      <c r="J1871" s="103"/>
      <c r="K1871" s="103"/>
    </row>
    <row r="1872" spans="1:11" s="3" customFormat="1" x14ac:dyDescent="0.25">
      <c r="A1872" s="23" t="s">
        <v>3612</v>
      </c>
      <c r="B1872" s="24" t="s">
        <v>3613</v>
      </c>
      <c r="C1872" s="25"/>
      <c r="D1872" s="26"/>
      <c r="E1872" s="26"/>
      <c r="F1872" s="27"/>
      <c r="H1872" s="103"/>
      <c r="I1872" s="103"/>
      <c r="J1872" s="103"/>
      <c r="K1872" s="103"/>
    </row>
    <row r="1873" spans="1:11" s="3" customFormat="1" x14ac:dyDescent="0.25">
      <c r="A1873" s="23" t="s">
        <v>3614</v>
      </c>
      <c r="B1873" s="24" t="s">
        <v>3615</v>
      </c>
      <c r="C1873" s="25"/>
      <c r="D1873" s="26"/>
      <c r="E1873" s="26"/>
      <c r="F1873" s="27"/>
      <c r="H1873" s="103"/>
      <c r="I1873" s="103"/>
      <c r="J1873" s="103"/>
      <c r="K1873" s="103"/>
    </row>
    <row r="1874" spans="1:11" s="3" customFormat="1" x14ac:dyDescent="0.25">
      <c r="A1874" s="23" t="s">
        <v>3616</v>
      </c>
      <c r="B1874" s="24" t="s">
        <v>3617</v>
      </c>
      <c r="C1874" s="25"/>
      <c r="D1874" s="26"/>
      <c r="E1874" s="26"/>
      <c r="F1874" s="27"/>
      <c r="H1874" s="103"/>
      <c r="I1874" s="103"/>
      <c r="J1874" s="103"/>
      <c r="K1874" s="103"/>
    </row>
    <row r="1875" spans="1:11" s="3" customFormat="1" x14ac:dyDescent="0.25">
      <c r="A1875" s="23" t="s">
        <v>3618</v>
      </c>
      <c r="B1875" s="53" t="s">
        <v>3619</v>
      </c>
      <c r="C1875" s="25"/>
      <c r="D1875" s="26"/>
      <c r="E1875" s="26"/>
      <c r="F1875" s="27"/>
      <c r="H1875" s="103"/>
      <c r="I1875" s="103"/>
      <c r="J1875" s="103"/>
      <c r="K1875" s="103"/>
    </row>
    <row r="1876" spans="1:11" s="3" customFormat="1" x14ac:dyDescent="0.25">
      <c r="A1876" s="47"/>
      <c r="B1876" s="102" t="s">
        <v>3620</v>
      </c>
      <c r="C1876" s="41">
        <f>SUM(C1877:C1894)</f>
        <v>0</v>
      </c>
      <c r="D1876" s="42"/>
      <c r="E1876" s="42"/>
      <c r="F1876" s="43"/>
      <c r="H1876" s="103"/>
      <c r="I1876" s="103"/>
      <c r="J1876" s="103"/>
      <c r="K1876" s="103"/>
    </row>
    <row r="1877" spans="1:11" s="3" customFormat="1" x14ac:dyDescent="0.25">
      <c r="A1877" s="23" t="s">
        <v>3621</v>
      </c>
      <c r="B1877" s="24" t="s">
        <v>3622</v>
      </c>
      <c r="C1877" s="25"/>
      <c r="D1877" s="26"/>
      <c r="E1877" s="26"/>
      <c r="F1877" s="27"/>
      <c r="H1877" s="103"/>
      <c r="I1877" s="103"/>
      <c r="J1877" s="103"/>
      <c r="K1877" s="103"/>
    </row>
    <row r="1878" spans="1:11" s="3" customFormat="1" x14ac:dyDescent="0.25">
      <c r="A1878" s="23" t="s">
        <v>3623</v>
      </c>
      <c r="B1878" s="24" t="s">
        <v>3624</v>
      </c>
      <c r="C1878" s="25"/>
      <c r="D1878" s="26"/>
      <c r="E1878" s="26"/>
      <c r="F1878" s="27"/>
      <c r="H1878" s="103"/>
      <c r="I1878" s="103"/>
      <c r="J1878" s="103"/>
      <c r="K1878" s="103"/>
    </row>
    <row r="1879" spans="1:11" s="3" customFormat="1" x14ac:dyDescent="0.25">
      <c r="A1879" s="23" t="s">
        <v>3625</v>
      </c>
      <c r="B1879" s="24" t="s">
        <v>3626</v>
      </c>
      <c r="C1879" s="25"/>
      <c r="D1879" s="26"/>
      <c r="E1879" s="26"/>
      <c r="F1879" s="27"/>
      <c r="H1879" s="103"/>
      <c r="I1879" s="103"/>
      <c r="J1879" s="103"/>
      <c r="K1879" s="103"/>
    </row>
    <row r="1880" spans="1:11" s="3" customFormat="1" ht="24" x14ac:dyDescent="0.25">
      <c r="A1880" s="23" t="s">
        <v>3627</v>
      </c>
      <c r="B1880" s="28" t="s">
        <v>3628</v>
      </c>
      <c r="C1880" s="25"/>
      <c r="D1880" s="26"/>
      <c r="E1880" s="26"/>
      <c r="F1880" s="27"/>
      <c r="H1880" s="103"/>
      <c r="I1880" s="103"/>
      <c r="J1880" s="103"/>
      <c r="K1880" s="103"/>
    </row>
    <row r="1881" spans="1:11" s="3" customFormat="1" x14ac:dyDescent="0.25">
      <c r="A1881" s="23" t="s">
        <v>3629</v>
      </c>
      <c r="B1881" s="24" t="s">
        <v>3630</v>
      </c>
      <c r="C1881" s="25"/>
      <c r="D1881" s="26"/>
      <c r="E1881" s="26"/>
      <c r="F1881" s="27"/>
      <c r="H1881" s="103"/>
      <c r="I1881" s="103"/>
      <c r="J1881" s="103"/>
      <c r="K1881" s="103"/>
    </row>
    <row r="1882" spans="1:11" s="3" customFormat="1" x14ac:dyDescent="0.25">
      <c r="A1882" s="23" t="s">
        <v>3631</v>
      </c>
      <c r="B1882" s="24" t="s">
        <v>3632</v>
      </c>
      <c r="C1882" s="25"/>
      <c r="D1882" s="26"/>
      <c r="E1882" s="26"/>
      <c r="F1882" s="27"/>
      <c r="H1882" s="103"/>
      <c r="I1882" s="103"/>
      <c r="J1882" s="103"/>
      <c r="K1882" s="103"/>
    </row>
    <row r="1883" spans="1:11" s="3" customFormat="1" x14ac:dyDescent="0.25">
      <c r="A1883" s="23" t="s">
        <v>3633</v>
      </c>
      <c r="B1883" s="24" t="s">
        <v>3634</v>
      </c>
      <c r="C1883" s="25"/>
      <c r="D1883" s="26"/>
      <c r="E1883" s="26"/>
      <c r="F1883" s="27"/>
      <c r="H1883" s="103"/>
      <c r="I1883" s="103"/>
      <c r="J1883" s="103"/>
      <c r="K1883" s="103"/>
    </row>
    <row r="1884" spans="1:11" s="3" customFormat="1" x14ac:dyDescent="0.25">
      <c r="A1884" s="23" t="s">
        <v>3635</v>
      </c>
      <c r="B1884" s="24" t="s">
        <v>3636</v>
      </c>
      <c r="C1884" s="25"/>
      <c r="D1884" s="26"/>
      <c r="E1884" s="26"/>
      <c r="F1884" s="27"/>
      <c r="H1884" s="103"/>
      <c r="I1884" s="103"/>
      <c r="J1884" s="103"/>
      <c r="K1884" s="103"/>
    </row>
    <row r="1885" spans="1:11" s="3" customFormat="1" x14ac:dyDescent="0.25">
      <c r="A1885" s="23" t="s">
        <v>3637</v>
      </c>
      <c r="B1885" s="24" t="s">
        <v>3638</v>
      </c>
      <c r="C1885" s="25"/>
      <c r="D1885" s="26"/>
      <c r="E1885" s="26"/>
      <c r="F1885" s="27"/>
      <c r="H1885" s="103"/>
      <c r="I1885" s="103"/>
      <c r="J1885" s="103"/>
      <c r="K1885" s="103"/>
    </row>
    <row r="1886" spans="1:11" s="3" customFormat="1" x14ac:dyDescent="0.25">
      <c r="A1886" s="23" t="s">
        <v>3639</v>
      </c>
      <c r="B1886" s="24" t="s">
        <v>3640</v>
      </c>
      <c r="C1886" s="25"/>
      <c r="D1886" s="26"/>
      <c r="E1886" s="26"/>
      <c r="F1886" s="27"/>
      <c r="H1886" s="103"/>
      <c r="I1886" s="103"/>
      <c r="J1886" s="103"/>
      <c r="K1886" s="103"/>
    </row>
    <row r="1887" spans="1:11" s="3" customFormat="1" x14ac:dyDescent="0.25">
      <c r="A1887" s="23" t="s">
        <v>3641</v>
      </c>
      <c r="B1887" s="24" t="s">
        <v>3642</v>
      </c>
      <c r="C1887" s="25"/>
      <c r="D1887" s="26"/>
      <c r="E1887" s="26"/>
      <c r="F1887" s="27"/>
      <c r="H1887" s="103"/>
      <c r="I1887" s="103"/>
      <c r="J1887" s="103"/>
      <c r="K1887" s="103"/>
    </row>
    <row r="1888" spans="1:11" s="3" customFormat="1" x14ac:dyDescent="0.25">
      <c r="A1888" s="23" t="s">
        <v>3643</v>
      </c>
      <c r="B1888" s="24" t="s">
        <v>3644</v>
      </c>
      <c r="C1888" s="25"/>
      <c r="D1888" s="26"/>
      <c r="E1888" s="26"/>
      <c r="F1888" s="27"/>
      <c r="H1888" s="103"/>
      <c r="I1888" s="103"/>
      <c r="J1888" s="103"/>
      <c r="K1888" s="103"/>
    </row>
    <row r="1889" spans="1:11" s="3" customFormat="1" x14ac:dyDescent="0.25">
      <c r="A1889" s="23" t="s">
        <v>3645</v>
      </c>
      <c r="B1889" s="24" t="s">
        <v>3646</v>
      </c>
      <c r="C1889" s="25"/>
      <c r="D1889" s="26"/>
      <c r="E1889" s="26"/>
      <c r="F1889" s="27"/>
      <c r="H1889" s="103"/>
      <c r="I1889" s="103"/>
      <c r="J1889" s="103"/>
      <c r="K1889" s="103"/>
    </row>
    <row r="1890" spans="1:11" s="3" customFormat="1" x14ac:dyDescent="0.25">
      <c r="A1890" s="23" t="s">
        <v>3647</v>
      </c>
      <c r="B1890" s="24" t="s">
        <v>3648</v>
      </c>
      <c r="C1890" s="25"/>
      <c r="D1890" s="26"/>
      <c r="E1890" s="26"/>
      <c r="F1890" s="27"/>
      <c r="H1890" s="103"/>
      <c r="I1890" s="103"/>
      <c r="J1890" s="103"/>
      <c r="K1890" s="103"/>
    </row>
    <row r="1891" spans="1:11" s="3" customFormat="1" x14ac:dyDescent="0.25">
      <c r="A1891" s="23" t="s">
        <v>3649</v>
      </c>
      <c r="B1891" s="24" t="s">
        <v>3650</v>
      </c>
      <c r="C1891" s="25"/>
      <c r="D1891" s="26"/>
      <c r="E1891" s="26"/>
      <c r="F1891" s="27"/>
      <c r="H1891" s="103"/>
      <c r="I1891" s="103"/>
      <c r="J1891" s="103"/>
      <c r="K1891" s="103"/>
    </row>
    <row r="1892" spans="1:11" s="3" customFormat="1" x14ac:dyDescent="0.25">
      <c r="A1892" s="23" t="s">
        <v>3651</v>
      </c>
      <c r="B1892" s="24" t="s">
        <v>3652</v>
      </c>
      <c r="C1892" s="25"/>
      <c r="D1892" s="26"/>
      <c r="E1892" s="26"/>
      <c r="F1892" s="27"/>
      <c r="H1892" s="103"/>
      <c r="I1892" s="103"/>
      <c r="J1892" s="103"/>
      <c r="K1892" s="103"/>
    </row>
    <row r="1893" spans="1:11" s="3" customFormat="1" x14ac:dyDescent="0.25">
      <c r="A1893" s="23" t="s">
        <v>3653</v>
      </c>
      <c r="B1893" s="24" t="s">
        <v>3654</v>
      </c>
      <c r="C1893" s="25"/>
      <c r="D1893" s="26"/>
      <c r="E1893" s="26"/>
      <c r="F1893" s="27"/>
      <c r="H1893" s="103"/>
      <c r="I1893" s="103"/>
      <c r="J1893" s="103"/>
      <c r="K1893" s="103"/>
    </row>
    <row r="1894" spans="1:11" s="3" customFormat="1" x14ac:dyDescent="0.25">
      <c r="A1894" s="23" t="s">
        <v>3655</v>
      </c>
      <c r="B1894" s="53" t="s">
        <v>3656</v>
      </c>
      <c r="C1894" s="25"/>
      <c r="D1894" s="26"/>
      <c r="E1894" s="26"/>
      <c r="F1894" s="27"/>
      <c r="H1894" s="103"/>
      <c r="I1894" s="103"/>
      <c r="J1894" s="103"/>
      <c r="K1894" s="103"/>
    </row>
    <row r="1895" spans="1:11" s="3" customFormat="1" x14ac:dyDescent="0.25">
      <c r="A1895" s="47"/>
      <c r="B1895" s="102" t="s">
        <v>3657</v>
      </c>
      <c r="C1895" s="41">
        <f>SUM(C1896:C1917)</f>
        <v>0</v>
      </c>
      <c r="D1895" s="42">
        <f>SUM(D1896:D1917)</f>
        <v>0</v>
      </c>
      <c r="E1895" s="42">
        <f>SUM(E1896:E1917)</f>
        <v>0</v>
      </c>
      <c r="F1895" s="43">
        <f>SUM(F1896:F1917)</f>
        <v>0</v>
      </c>
      <c r="H1895" s="103"/>
      <c r="I1895" s="103"/>
      <c r="J1895" s="103"/>
      <c r="K1895" s="103"/>
    </row>
    <row r="1896" spans="1:11" s="3" customFormat="1" x14ac:dyDescent="0.25">
      <c r="A1896" s="23" t="s">
        <v>3658</v>
      </c>
      <c r="B1896" s="24" t="s">
        <v>3659</v>
      </c>
      <c r="C1896" s="25"/>
      <c r="D1896" s="26"/>
      <c r="E1896" s="26"/>
      <c r="F1896" s="27"/>
      <c r="H1896" s="103"/>
      <c r="I1896" s="103"/>
      <c r="J1896" s="103"/>
      <c r="K1896" s="103"/>
    </row>
    <row r="1897" spans="1:11" s="3" customFormat="1" x14ac:dyDescent="0.25">
      <c r="A1897" s="23" t="s">
        <v>3660</v>
      </c>
      <c r="B1897" s="24" t="s">
        <v>3661</v>
      </c>
      <c r="C1897" s="25"/>
      <c r="D1897" s="26"/>
      <c r="E1897" s="26"/>
      <c r="F1897" s="27"/>
      <c r="H1897" s="103"/>
      <c r="I1897" s="103"/>
      <c r="J1897" s="103"/>
      <c r="K1897" s="103"/>
    </row>
    <row r="1898" spans="1:11" s="3" customFormat="1" x14ac:dyDescent="0.25">
      <c r="A1898" s="23" t="s">
        <v>3662</v>
      </c>
      <c r="B1898" s="24" t="s">
        <v>3663</v>
      </c>
      <c r="C1898" s="25"/>
      <c r="D1898" s="26"/>
      <c r="E1898" s="26"/>
      <c r="F1898" s="27"/>
      <c r="H1898" s="103"/>
      <c r="I1898" s="103"/>
      <c r="J1898" s="103"/>
      <c r="K1898" s="103"/>
    </row>
    <row r="1899" spans="1:11" s="3" customFormat="1" x14ac:dyDescent="0.25">
      <c r="A1899" s="23" t="s">
        <v>3664</v>
      </c>
      <c r="B1899" s="24" t="s">
        <v>3665</v>
      </c>
      <c r="C1899" s="25"/>
      <c r="D1899" s="26"/>
      <c r="E1899" s="26"/>
      <c r="F1899" s="27"/>
      <c r="H1899" s="103"/>
      <c r="I1899" s="103"/>
      <c r="J1899" s="103"/>
      <c r="K1899" s="103"/>
    </row>
    <row r="1900" spans="1:11" s="3" customFormat="1" x14ac:dyDescent="0.25">
      <c r="A1900" s="23" t="s">
        <v>3666</v>
      </c>
      <c r="B1900" s="24" t="s">
        <v>3667</v>
      </c>
      <c r="C1900" s="25"/>
      <c r="D1900" s="26"/>
      <c r="E1900" s="26"/>
      <c r="F1900" s="27"/>
      <c r="H1900" s="103"/>
      <c r="I1900" s="103"/>
      <c r="J1900" s="103"/>
      <c r="K1900" s="103"/>
    </row>
    <row r="1901" spans="1:11" s="3" customFormat="1" x14ac:dyDescent="0.25">
      <c r="A1901" s="23" t="s">
        <v>3668</v>
      </c>
      <c r="B1901" s="24" t="s">
        <v>3669</v>
      </c>
      <c r="C1901" s="25"/>
      <c r="D1901" s="26"/>
      <c r="E1901" s="26"/>
      <c r="F1901" s="27"/>
      <c r="H1901" s="103"/>
      <c r="I1901" s="103"/>
      <c r="J1901" s="103"/>
      <c r="K1901" s="103"/>
    </row>
    <row r="1902" spans="1:11" s="3" customFormat="1" x14ac:dyDescent="0.25">
      <c r="A1902" s="23" t="s">
        <v>3670</v>
      </c>
      <c r="B1902" s="24" t="s">
        <v>3671</v>
      </c>
      <c r="C1902" s="25"/>
      <c r="D1902" s="26"/>
      <c r="E1902" s="26"/>
      <c r="F1902" s="27"/>
      <c r="H1902" s="103"/>
      <c r="I1902" s="103"/>
      <c r="J1902" s="103"/>
      <c r="K1902" s="103"/>
    </row>
    <row r="1903" spans="1:11" s="3" customFormat="1" x14ac:dyDescent="0.25">
      <c r="A1903" s="23" t="s">
        <v>3672</v>
      </c>
      <c r="B1903" s="24" t="s">
        <v>3673</v>
      </c>
      <c r="C1903" s="25"/>
      <c r="D1903" s="26"/>
      <c r="E1903" s="26"/>
      <c r="F1903" s="27"/>
      <c r="H1903" s="103"/>
      <c r="I1903" s="103"/>
      <c r="J1903" s="103"/>
      <c r="K1903" s="103"/>
    </row>
    <row r="1904" spans="1:11" s="3" customFormat="1" x14ac:dyDescent="0.25">
      <c r="A1904" s="23" t="s">
        <v>3674</v>
      </c>
      <c r="B1904" s="24" t="s">
        <v>3675</v>
      </c>
      <c r="C1904" s="25"/>
      <c r="D1904" s="26"/>
      <c r="E1904" s="26"/>
      <c r="F1904" s="27"/>
      <c r="H1904" s="103"/>
      <c r="I1904" s="103"/>
      <c r="J1904" s="103"/>
      <c r="K1904" s="103"/>
    </row>
    <row r="1905" spans="1:11" s="3" customFormat="1" x14ac:dyDescent="0.25">
      <c r="A1905" s="23" t="s">
        <v>3676</v>
      </c>
      <c r="B1905" s="24" t="s">
        <v>3677</v>
      </c>
      <c r="C1905" s="25"/>
      <c r="D1905" s="26"/>
      <c r="E1905" s="26"/>
      <c r="F1905" s="27"/>
      <c r="H1905" s="103"/>
      <c r="I1905" s="103"/>
      <c r="J1905" s="103"/>
      <c r="K1905" s="103"/>
    </row>
    <row r="1906" spans="1:11" s="3" customFormat="1" x14ac:dyDescent="0.25">
      <c r="A1906" s="23" t="s">
        <v>3678</v>
      </c>
      <c r="B1906" s="24" t="s">
        <v>3679</v>
      </c>
      <c r="C1906" s="25"/>
      <c r="D1906" s="26"/>
      <c r="E1906" s="26"/>
      <c r="F1906" s="27"/>
      <c r="H1906" s="103"/>
      <c r="I1906" s="103"/>
      <c r="J1906" s="103"/>
      <c r="K1906" s="103"/>
    </row>
    <row r="1907" spans="1:11" s="3" customFormat="1" x14ac:dyDescent="0.25">
      <c r="A1907" s="23" t="s">
        <v>3680</v>
      </c>
      <c r="B1907" s="24" t="s">
        <v>3681</v>
      </c>
      <c r="C1907" s="25"/>
      <c r="D1907" s="26"/>
      <c r="E1907" s="26"/>
      <c r="F1907" s="27"/>
      <c r="H1907" s="103"/>
      <c r="I1907" s="103"/>
      <c r="J1907" s="103"/>
      <c r="K1907" s="103"/>
    </row>
    <row r="1908" spans="1:11" s="3" customFormat="1" ht="24" x14ac:dyDescent="0.25">
      <c r="A1908" s="23" t="s">
        <v>3682</v>
      </c>
      <c r="B1908" s="28" t="s">
        <v>3683</v>
      </c>
      <c r="C1908" s="25"/>
      <c r="D1908" s="26"/>
      <c r="E1908" s="26"/>
      <c r="F1908" s="27"/>
      <c r="H1908" s="103"/>
      <c r="I1908" s="103"/>
      <c r="J1908" s="103"/>
      <c r="K1908" s="103"/>
    </row>
    <row r="1909" spans="1:11" s="3" customFormat="1" x14ac:dyDescent="0.25">
      <c r="A1909" s="23" t="s">
        <v>3684</v>
      </c>
      <c r="B1909" s="24" t="s">
        <v>3685</v>
      </c>
      <c r="C1909" s="25"/>
      <c r="D1909" s="26"/>
      <c r="E1909" s="26"/>
      <c r="F1909" s="27"/>
      <c r="H1909" s="103"/>
      <c r="I1909" s="103"/>
      <c r="J1909" s="103"/>
      <c r="K1909" s="103"/>
    </row>
    <row r="1910" spans="1:11" s="3" customFormat="1" x14ac:dyDescent="0.25">
      <c r="A1910" s="23" t="s">
        <v>3686</v>
      </c>
      <c r="B1910" s="24" t="s">
        <v>3687</v>
      </c>
      <c r="C1910" s="25"/>
      <c r="D1910" s="26"/>
      <c r="E1910" s="26"/>
      <c r="F1910" s="27"/>
      <c r="H1910" s="103"/>
      <c r="I1910" s="103"/>
      <c r="J1910" s="103"/>
      <c r="K1910" s="103"/>
    </row>
    <row r="1911" spans="1:11" s="3" customFormat="1" x14ac:dyDescent="0.25">
      <c r="A1911" s="23" t="s">
        <v>3688</v>
      </c>
      <c r="B1911" s="24" t="s">
        <v>3689</v>
      </c>
      <c r="C1911" s="25"/>
      <c r="D1911" s="26"/>
      <c r="E1911" s="26"/>
      <c r="F1911" s="27"/>
      <c r="H1911" s="103"/>
      <c r="I1911" s="103"/>
      <c r="J1911" s="103"/>
      <c r="K1911" s="103"/>
    </row>
    <row r="1912" spans="1:11" s="3" customFormat="1" x14ac:dyDescent="0.25">
      <c r="A1912" s="23" t="s">
        <v>3690</v>
      </c>
      <c r="B1912" s="24" t="s">
        <v>3691</v>
      </c>
      <c r="C1912" s="25"/>
      <c r="D1912" s="26"/>
      <c r="E1912" s="26"/>
      <c r="F1912" s="27"/>
      <c r="H1912" s="103"/>
      <c r="I1912" s="103"/>
      <c r="J1912" s="103"/>
      <c r="K1912" s="103"/>
    </row>
    <row r="1913" spans="1:11" s="3" customFormat="1" x14ac:dyDescent="0.25">
      <c r="A1913" s="23" t="s">
        <v>3692</v>
      </c>
      <c r="B1913" s="24" t="s">
        <v>3693</v>
      </c>
      <c r="C1913" s="25"/>
      <c r="D1913" s="26"/>
      <c r="E1913" s="26"/>
      <c r="F1913" s="27"/>
      <c r="H1913" s="103"/>
      <c r="I1913" s="103"/>
      <c r="J1913" s="103"/>
      <c r="K1913" s="103"/>
    </row>
    <row r="1914" spans="1:11" s="3" customFormat="1" x14ac:dyDescent="0.25">
      <c r="A1914" s="23" t="s">
        <v>3694</v>
      </c>
      <c r="B1914" s="24" t="s">
        <v>3695</v>
      </c>
      <c r="C1914" s="25"/>
      <c r="D1914" s="26"/>
      <c r="E1914" s="26"/>
      <c r="F1914" s="27"/>
      <c r="H1914" s="103"/>
      <c r="I1914" s="103"/>
      <c r="J1914" s="103"/>
      <c r="K1914" s="103"/>
    </row>
    <row r="1915" spans="1:11" s="3" customFormat="1" x14ac:dyDescent="0.25">
      <c r="A1915" s="23" t="s">
        <v>3696</v>
      </c>
      <c r="B1915" s="24" t="s">
        <v>3697</v>
      </c>
      <c r="C1915" s="25"/>
      <c r="D1915" s="26"/>
      <c r="E1915" s="26"/>
      <c r="F1915" s="27"/>
      <c r="H1915" s="103"/>
      <c r="I1915" s="103"/>
      <c r="J1915" s="103"/>
      <c r="K1915" s="103"/>
    </row>
    <row r="1916" spans="1:11" s="3" customFormat="1" x14ac:dyDescent="0.25">
      <c r="A1916" s="23" t="s">
        <v>3698</v>
      </c>
      <c r="B1916" s="24" t="s">
        <v>3699</v>
      </c>
      <c r="C1916" s="25"/>
      <c r="D1916" s="26"/>
      <c r="E1916" s="26"/>
      <c r="F1916" s="27"/>
      <c r="H1916" s="103"/>
      <c r="I1916" s="103"/>
      <c r="J1916" s="103"/>
      <c r="K1916" s="103"/>
    </row>
    <row r="1917" spans="1:11" s="3" customFormat="1" x14ac:dyDescent="0.25">
      <c r="A1917" s="23" t="s">
        <v>3700</v>
      </c>
      <c r="B1917" s="53" t="s">
        <v>3701</v>
      </c>
      <c r="C1917" s="25"/>
      <c r="D1917" s="26"/>
      <c r="E1917" s="26"/>
      <c r="F1917" s="27"/>
      <c r="H1917" s="103"/>
      <c r="I1917" s="103"/>
      <c r="J1917" s="103"/>
      <c r="K1917" s="103"/>
    </row>
    <row r="1918" spans="1:11" s="3" customFormat="1" x14ac:dyDescent="0.25">
      <c r="A1918" s="47"/>
      <c r="B1918" s="97" t="s">
        <v>3702</v>
      </c>
      <c r="C1918" s="41"/>
      <c r="D1918" s="42"/>
      <c r="E1918" s="42"/>
      <c r="F1918" s="43"/>
      <c r="H1918" s="103"/>
      <c r="I1918" s="103"/>
      <c r="J1918" s="103"/>
      <c r="K1918" s="103"/>
    </row>
    <row r="1919" spans="1:11" s="3" customFormat="1" x14ac:dyDescent="0.25">
      <c r="A1919" s="47"/>
      <c r="B1919" s="19" t="s">
        <v>3703</v>
      </c>
      <c r="C1919" s="41">
        <f>SUM(C1920:C1921)</f>
        <v>0</v>
      </c>
      <c r="D1919" s="42"/>
      <c r="E1919" s="42"/>
      <c r="F1919" s="43"/>
      <c r="H1919" s="103"/>
      <c r="I1919" s="103"/>
      <c r="J1919" s="103"/>
      <c r="K1919" s="103"/>
    </row>
    <row r="1920" spans="1:11" s="3" customFormat="1" x14ac:dyDescent="0.25">
      <c r="A1920" s="23" t="s">
        <v>3704</v>
      </c>
      <c r="B1920" s="24" t="s">
        <v>3705</v>
      </c>
      <c r="C1920" s="25"/>
      <c r="D1920" s="26"/>
      <c r="E1920" s="26"/>
      <c r="F1920" s="27"/>
      <c r="H1920" s="103"/>
      <c r="I1920" s="103"/>
      <c r="J1920" s="103"/>
      <c r="K1920" s="103"/>
    </row>
    <row r="1921" spans="1:11" s="3" customFormat="1" x14ac:dyDescent="0.25">
      <c r="A1921" s="23" t="s">
        <v>3706</v>
      </c>
      <c r="B1921" s="53" t="s">
        <v>3707</v>
      </c>
      <c r="C1921" s="25"/>
      <c r="D1921" s="26"/>
      <c r="E1921" s="26"/>
      <c r="F1921" s="27"/>
      <c r="H1921" s="103"/>
      <c r="I1921" s="103"/>
      <c r="J1921" s="103"/>
      <c r="K1921" s="103"/>
    </row>
    <row r="1922" spans="1:11" s="3" customFormat="1" x14ac:dyDescent="0.25">
      <c r="A1922" s="47"/>
      <c r="B1922" s="102" t="s">
        <v>3708</v>
      </c>
      <c r="C1922" s="41">
        <f>SUM(C1923:C1960)</f>
        <v>0</v>
      </c>
      <c r="D1922" s="42"/>
      <c r="E1922" s="42"/>
      <c r="F1922" s="43"/>
      <c r="H1922" s="103"/>
      <c r="I1922" s="103"/>
      <c r="J1922" s="103"/>
      <c r="K1922" s="103"/>
    </row>
    <row r="1923" spans="1:11" s="3" customFormat="1" x14ac:dyDescent="0.25">
      <c r="A1923" s="23" t="s">
        <v>3709</v>
      </c>
      <c r="B1923" s="24" t="s">
        <v>3710</v>
      </c>
      <c r="C1923" s="25"/>
      <c r="D1923" s="26"/>
      <c r="E1923" s="26"/>
      <c r="F1923" s="27"/>
      <c r="H1923" s="103"/>
      <c r="I1923" s="103"/>
      <c r="J1923" s="103"/>
      <c r="K1923" s="103"/>
    </row>
    <row r="1924" spans="1:11" s="3" customFormat="1" x14ac:dyDescent="0.25">
      <c r="A1924" s="23" t="s">
        <v>3711</v>
      </c>
      <c r="B1924" s="24" t="s">
        <v>3712</v>
      </c>
      <c r="C1924" s="25"/>
      <c r="D1924" s="26"/>
      <c r="E1924" s="26"/>
      <c r="F1924" s="27"/>
      <c r="H1924" s="103"/>
      <c r="I1924" s="103"/>
      <c r="J1924" s="103"/>
      <c r="K1924" s="103"/>
    </row>
    <row r="1925" spans="1:11" s="3" customFormat="1" x14ac:dyDescent="0.25">
      <c r="A1925" s="23" t="s">
        <v>3713</v>
      </c>
      <c r="B1925" s="24" t="s">
        <v>3714</v>
      </c>
      <c r="C1925" s="25"/>
      <c r="D1925" s="26"/>
      <c r="E1925" s="26"/>
      <c r="F1925" s="27"/>
      <c r="H1925" s="103"/>
      <c r="I1925" s="103"/>
      <c r="J1925" s="103"/>
      <c r="K1925" s="103"/>
    </row>
    <row r="1926" spans="1:11" s="3" customFormat="1" x14ac:dyDescent="0.25">
      <c r="A1926" s="23" t="s">
        <v>3715</v>
      </c>
      <c r="B1926" s="24" t="s">
        <v>3716</v>
      </c>
      <c r="C1926" s="25"/>
      <c r="D1926" s="26"/>
      <c r="E1926" s="26"/>
      <c r="F1926" s="27"/>
      <c r="H1926" s="103"/>
      <c r="I1926" s="103"/>
      <c r="J1926" s="103"/>
      <c r="K1926" s="103"/>
    </row>
    <row r="1927" spans="1:11" s="3" customFormat="1" x14ac:dyDescent="0.25">
      <c r="A1927" s="23" t="s">
        <v>3717</v>
      </c>
      <c r="B1927" s="24" t="s">
        <v>3718</v>
      </c>
      <c r="C1927" s="25"/>
      <c r="D1927" s="26"/>
      <c r="E1927" s="26"/>
      <c r="F1927" s="27"/>
      <c r="H1927" s="103"/>
      <c r="I1927" s="103"/>
      <c r="J1927" s="103"/>
      <c r="K1927" s="103"/>
    </row>
    <row r="1928" spans="1:11" s="3" customFormat="1" x14ac:dyDescent="0.25">
      <c r="A1928" s="23" t="s">
        <v>3719</v>
      </c>
      <c r="B1928" s="24" t="s">
        <v>3720</v>
      </c>
      <c r="C1928" s="25"/>
      <c r="D1928" s="26"/>
      <c r="E1928" s="26"/>
      <c r="F1928" s="27"/>
      <c r="H1928" s="103"/>
      <c r="I1928" s="103"/>
      <c r="J1928" s="103"/>
      <c r="K1928" s="103"/>
    </row>
    <row r="1929" spans="1:11" s="3" customFormat="1" x14ac:dyDescent="0.25">
      <c r="A1929" s="23" t="s">
        <v>3721</v>
      </c>
      <c r="B1929" s="24" t="s">
        <v>3722</v>
      </c>
      <c r="C1929" s="25"/>
      <c r="D1929" s="26"/>
      <c r="E1929" s="26"/>
      <c r="F1929" s="27"/>
      <c r="H1929" s="103"/>
      <c r="I1929" s="103"/>
      <c r="J1929" s="103"/>
      <c r="K1929" s="103"/>
    </row>
    <row r="1930" spans="1:11" s="3" customFormat="1" x14ac:dyDescent="0.25">
      <c r="A1930" s="23" t="s">
        <v>3723</v>
      </c>
      <c r="B1930" s="24" t="s">
        <v>3724</v>
      </c>
      <c r="C1930" s="25"/>
      <c r="D1930" s="26"/>
      <c r="E1930" s="26"/>
      <c r="F1930" s="27"/>
      <c r="H1930" s="103"/>
      <c r="I1930" s="103"/>
      <c r="J1930" s="103"/>
      <c r="K1930" s="103"/>
    </row>
    <row r="1931" spans="1:11" s="3" customFormat="1" x14ac:dyDescent="0.25">
      <c r="A1931" s="23" t="s">
        <v>3725</v>
      </c>
      <c r="B1931" s="24" t="s">
        <v>3726</v>
      </c>
      <c r="C1931" s="25"/>
      <c r="D1931" s="26"/>
      <c r="E1931" s="26"/>
      <c r="F1931" s="27"/>
      <c r="H1931" s="103"/>
      <c r="I1931" s="103"/>
      <c r="J1931" s="103"/>
      <c r="K1931" s="103"/>
    </row>
    <row r="1932" spans="1:11" s="3" customFormat="1" x14ac:dyDescent="0.25">
      <c r="A1932" s="23" t="s">
        <v>3727</v>
      </c>
      <c r="B1932" s="24" t="s">
        <v>3728</v>
      </c>
      <c r="C1932" s="25"/>
      <c r="D1932" s="26"/>
      <c r="E1932" s="26"/>
      <c r="F1932" s="27"/>
      <c r="H1932" s="103"/>
      <c r="I1932" s="103"/>
      <c r="J1932" s="103"/>
      <c r="K1932" s="103"/>
    </row>
    <row r="1933" spans="1:11" s="3" customFormat="1" x14ac:dyDescent="0.25">
      <c r="A1933" s="23" t="s">
        <v>3729</v>
      </c>
      <c r="B1933" s="24" t="s">
        <v>3730</v>
      </c>
      <c r="C1933" s="25"/>
      <c r="D1933" s="26"/>
      <c r="E1933" s="26"/>
      <c r="F1933" s="27"/>
      <c r="H1933" s="103"/>
      <c r="I1933" s="103"/>
      <c r="J1933" s="103"/>
      <c r="K1933" s="103"/>
    </row>
    <row r="1934" spans="1:11" s="3" customFormat="1" x14ac:dyDescent="0.25">
      <c r="A1934" s="23" t="s">
        <v>3731</v>
      </c>
      <c r="B1934" s="24" t="s">
        <v>3732</v>
      </c>
      <c r="C1934" s="25"/>
      <c r="D1934" s="26"/>
      <c r="E1934" s="26"/>
      <c r="F1934" s="27"/>
      <c r="H1934" s="103"/>
      <c r="I1934" s="103"/>
      <c r="J1934" s="103"/>
      <c r="K1934" s="103"/>
    </row>
    <row r="1935" spans="1:11" s="3" customFormat="1" x14ac:dyDescent="0.25">
      <c r="A1935" s="23" t="s">
        <v>3733</v>
      </c>
      <c r="B1935" s="24" t="s">
        <v>3734</v>
      </c>
      <c r="C1935" s="25"/>
      <c r="D1935" s="26"/>
      <c r="E1935" s="26"/>
      <c r="F1935" s="27"/>
      <c r="H1935" s="103"/>
      <c r="I1935" s="103"/>
      <c r="J1935" s="103"/>
      <c r="K1935" s="103"/>
    </row>
    <row r="1936" spans="1:11" s="3" customFormat="1" x14ac:dyDescent="0.25">
      <c r="A1936" s="23" t="s">
        <v>3735</v>
      </c>
      <c r="B1936" s="24" t="s">
        <v>3736</v>
      </c>
      <c r="C1936" s="25"/>
      <c r="D1936" s="26"/>
      <c r="E1936" s="26"/>
      <c r="F1936" s="27"/>
      <c r="H1936" s="103"/>
      <c r="I1936" s="103"/>
      <c r="J1936" s="103"/>
      <c r="K1936" s="103"/>
    </row>
    <row r="1937" spans="1:11" s="3" customFormat="1" x14ac:dyDescent="0.25">
      <c r="A1937" s="23" t="s">
        <v>3737</v>
      </c>
      <c r="B1937" s="24" t="s">
        <v>3710</v>
      </c>
      <c r="C1937" s="25"/>
      <c r="D1937" s="26"/>
      <c r="E1937" s="26"/>
      <c r="F1937" s="27"/>
      <c r="H1937" s="103"/>
      <c r="I1937" s="103"/>
      <c r="J1937" s="103"/>
      <c r="K1937" s="103"/>
    </row>
    <row r="1938" spans="1:11" s="3" customFormat="1" x14ac:dyDescent="0.25">
      <c r="A1938" s="23" t="s">
        <v>3738</v>
      </c>
      <c r="B1938" s="24" t="s">
        <v>3739</v>
      </c>
      <c r="C1938" s="25"/>
      <c r="D1938" s="26"/>
      <c r="E1938" s="26"/>
      <c r="F1938" s="27"/>
      <c r="H1938" s="103"/>
      <c r="I1938" s="103"/>
      <c r="J1938" s="103"/>
      <c r="K1938" s="103"/>
    </row>
    <row r="1939" spans="1:11" s="3" customFormat="1" x14ac:dyDescent="0.25">
      <c r="A1939" s="23" t="s">
        <v>3740</v>
      </c>
      <c r="B1939" s="24" t="s">
        <v>3741</v>
      </c>
      <c r="C1939" s="25"/>
      <c r="D1939" s="26"/>
      <c r="E1939" s="26"/>
      <c r="F1939" s="27"/>
      <c r="H1939" s="103"/>
      <c r="I1939" s="103"/>
      <c r="J1939" s="103"/>
      <c r="K1939" s="103"/>
    </row>
    <row r="1940" spans="1:11" s="3" customFormat="1" x14ac:dyDescent="0.25">
      <c r="A1940" s="23" t="s">
        <v>3742</v>
      </c>
      <c r="B1940" s="24" t="s">
        <v>3743</v>
      </c>
      <c r="C1940" s="25"/>
      <c r="D1940" s="26"/>
      <c r="E1940" s="26"/>
      <c r="F1940" s="27"/>
      <c r="H1940" s="103"/>
      <c r="I1940" s="103"/>
      <c r="J1940" s="103"/>
      <c r="K1940" s="103"/>
    </row>
    <row r="1941" spans="1:11" s="3" customFormat="1" x14ac:dyDescent="0.25">
      <c r="A1941" s="23" t="s">
        <v>3744</v>
      </c>
      <c r="B1941" s="24" t="s">
        <v>3745</v>
      </c>
      <c r="C1941" s="25"/>
      <c r="D1941" s="26"/>
      <c r="E1941" s="26"/>
      <c r="F1941" s="27"/>
      <c r="H1941" s="103"/>
      <c r="I1941" s="103"/>
      <c r="J1941" s="103"/>
      <c r="K1941" s="103"/>
    </row>
    <row r="1942" spans="1:11" s="3" customFormat="1" x14ac:dyDescent="0.25">
      <c r="A1942" s="23" t="s">
        <v>3746</v>
      </c>
      <c r="B1942" s="24" t="s">
        <v>3747</v>
      </c>
      <c r="C1942" s="25"/>
      <c r="D1942" s="26"/>
      <c r="E1942" s="26"/>
      <c r="F1942" s="27"/>
      <c r="H1942" s="103"/>
      <c r="I1942" s="103"/>
      <c r="J1942" s="103"/>
      <c r="K1942" s="103"/>
    </row>
    <row r="1943" spans="1:11" s="3" customFormat="1" x14ac:dyDescent="0.25">
      <c r="A1943" s="23" t="s">
        <v>3748</v>
      </c>
      <c r="B1943" s="24" t="s">
        <v>3749</v>
      </c>
      <c r="C1943" s="25"/>
      <c r="D1943" s="26"/>
      <c r="E1943" s="26"/>
      <c r="F1943" s="27"/>
      <c r="H1943" s="103"/>
      <c r="I1943" s="103"/>
      <c r="J1943" s="103"/>
      <c r="K1943" s="103"/>
    </row>
    <row r="1944" spans="1:11" s="3" customFormat="1" x14ac:dyDescent="0.25">
      <c r="A1944" s="23" t="s">
        <v>3750</v>
      </c>
      <c r="B1944" s="24" t="s">
        <v>3751</v>
      </c>
      <c r="C1944" s="25"/>
      <c r="D1944" s="26"/>
      <c r="E1944" s="26"/>
      <c r="F1944" s="27"/>
      <c r="H1944" s="103"/>
      <c r="I1944" s="103"/>
      <c r="J1944" s="103"/>
      <c r="K1944" s="103"/>
    </row>
    <row r="1945" spans="1:11" s="3" customFormat="1" x14ac:dyDescent="0.25">
      <c r="A1945" s="23" t="s">
        <v>3752</v>
      </c>
      <c r="B1945" s="24" t="s">
        <v>3753</v>
      </c>
      <c r="C1945" s="25"/>
      <c r="D1945" s="26"/>
      <c r="E1945" s="26"/>
      <c r="F1945" s="27"/>
      <c r="H1945" s="103"/>
      <c r="I1945" s="103"/>
      <c r="J1945" s="103"/>
      <c r="K1945" s="103"/>
    </row>
    <row r="1946" spans="1:11" s="3" customFormat="1" x14ac:dyDescent="0.25">
      <c r="A1946" s="23" t="s">
        <v>3754</v>
      </c>
      <c r="B1946" s="24" t="s">
        <v>3755</v>
      </c>
      <c r="C1946" s="25"/>
      <c r="D1946" s="26"/>
      <c r="E1946" s="26"/>
      <c r="F1946" s="27"/>
      <c r="H1946" s="103"/>
      <c r="I1946" s="103"/>
      <c r="J1946" s="103"/>
      <c r="K1946" s="103"/>
    </row>
    <row r="1947" spans="1:11" s="3" customFormat="1" x14ac:dyDescent="0.25">
      <c r="A1947" s="23" t="s">
        <v>3756</v>
      </c>
      <c r="B1947" s="24" t="s">
        <v>3757</v>
      </c>
      <c r="C1947" s="25"/>
      <c r="D1947" s="26"/>
      <c r="E1947" s="26"/>
      <c r="F1947" s="27"/>
      <c r="H1947" s="103"/>
      <c r="I1947" s="103"/>
      <c r="J1947" s="103"/>
      <c r="K1947" s="103"/>
    </row>
    <row r="1948" spans="1:11" s="3" customFormat="1" x14ac:dyDescent="0.25">
      <c r="A1948" s="23" t="s">
        <v>3758</v>
      </c>
      <c r="B1948" s="24" t="s">
        <v>3759</v>
      </c>
      <c r="C1948" s="25"/>
      <c r="D1948" s="26"/>
      <c r="E1948" s="26"/>
      <c r="F1948" s="27"/>
      <c r="H1948" s="103"/>
      <c r="I1948" s="103"/>
      <c r="J1948" s="103"/>
      <c r="K1948" s="103"/>
    </row>
    <row r="1949" spans="1:11" s="3" customFormat="1" x14ac:dyDescent="0.25">
      <c r="A1949" s="23" t="s">
        <v>3760</v>
      </c>
      <c r="B1949" s="24" t="s">
        <v>3761</v>
      </c>
      <c r="C1949" s="25"/>
      <c r="D1949" s="26"/>
      <c r="E1949" s="26"/>
      <c r="F1949" s="27"/>
      <c r="H1949" s="103"/>
      <c r="I1949" s="103"/>
      <c r="J1949" s="103"/>
      <c r="K1949" s="103"/>
    </row>
    <row r="1950" spans="1:11" s="3" customFormat="1" x14ac:dyDescent="0.25">
      <c r="A1950" s="23" t="s">
        <v>3762</v>
      </c>
      <c r="B1950" s="24" t="s">
        <v>3763</v>
      </c>
      <c r="C1950" s="25"/>
      <c r="D1950" s="26"/>
      <c r="E1950" s="26"/>
      <c r="F1950" s="27"/>
      <c r="H1950" s="103"/>
      <c r="I1950" s="103"/>
      <c r="J1950" s="103"/>
      <c r="K1950" s="103"/>
    </row>
    <row r="1951" spans="1:11" s="3" customFormat="1" x14ac:dyDescent="0.25">
      <c r="A1951" s="23" t="s">
        <v>3764</v>
      </c>
      <c r="B1951" s="24" t="s">
        <v>3765</v>
      </c>
      <c r="C1951" s="25"/>
      <c r="D1951" s="26"/>
      <c r="E1951" s="26"/>
      <c r="F1951" s="27"/>
      <c r="H1951" s="103"/>
      <c r="I1951" s="103"/>
      <c r="J1951" s="103"/>
      <c r="K1951" s="103"/>
    </row>
    <row r="1952" spans="1:11" s="3" customFormat="1" x14ac:dyDescent="0.25">
      <c r="A1952" s="23" t="s">
        <v>3766</v>
      </c>
      <c r="B1952" s="24" t="s">
        <v>3767</v>
      </c>
      <c r="C1952" s="25"/>
      <c r="D1952" s="26"/>
      <c r="E1952" s="26"/>
      <c r="F1952" s="27"/>
      <c r="H1952" s="103"/>
      <c r="I1952" s="103"/>
      <c r="J1952" s="103"/>
      <c r="K1952" s="103"/>
    </row>
    <row r="1953" spans="1:11" s="3" customFormat="1" x14ac:dyDescent="0.25">
      <c r="A1953" s="23" t="s">
        <v>3768</v>
      </c>
      <c r="B1953" s="24" t="s">
        <v>3769</v>
      </c>
      <c r="C1953" s="25"/>
      <c r="D1953" s="26"/>
      <c r="E1953" s="26"/>
      <c r="F1953" s="27"/>
      <c r="H1953" s="103"/>
      <c r="I1953" s="103"/>
      <c r="J1953" s="103"/>
      <c r="K1953" s="103"/>
    </row>
    <row r="1954" spans="1:11" s="3" customFormat="1" x14ac:dyDescent="0.25">
      <c r="A1954" s="23" t="s">
        <v>3770</v>
      </c>
      <c r="B1954" s="24" t="s">
        <v>3771</v>
      </c>
      <c r="C1954" s="25"/>
      <c r="D1954" s="26"/>
      <c r="E1954" s="26"/>
      <c r="F1954" s="27"/>
      <c r="H1954" s="103"/>
      <c r="I1954" s="103"/>
      <c r="J1954" s="103"/>
      <c r="K1954" s="103"/>
    </row>
    <row r="1955" spans="1:11" s="3" customFormat="1" x14ac:dyDescent="0.25">
      <c r="A1955" s="23" t="s">
        <v>3772</v>
      </c>
      <c r="B1955" s="24" t="s">
        <v>3773</v>
      </c>
      <c r="C1955" s="25"/>
      <c r="D1955" s="26"/>
      <c r="E1955" s="26"/>
      <c r="F1955" s="27"/>
      <c r="H1955" s="103"/>
      <c r="I1955" s="103"/>
      <c r="J1955" s="103"/>
      <c r="K1955" s="103"/>
    </row>
    <row r="1956" spans="1:11" s="3" customFormat="1" x14ac:dyDescent="0.25">
      <c r="A1956" s="23" t="s">
        <v>3774</v>
      </c>
      <c r="B1956" s="24" t="s">
        <v>3775</v>
      </c>
      <c r="C1956" s="25"/>
      <c r="D1956" s="26"/>
      <c r="E1956" s="26"/>
      <c r="F1956" s="27"/>
      <c r="H1956" s="103"/>
      <c r="I1956" s="103"/>
      <c r="J1956" s="103"/>
      <c r="K1956" s="103"/>
    </row>
    <row r="1957" spans="1:11" s="3" customFormat="1" x14ac:dyDescent="0.25">
      <c r="A1957" s="23" t="s">
        <v>3776</v>
      </c>
      <c r="B1957" s="24" t="s">
        <v>3777</v>
      </c>
      <c r="C1957" s="25"/>
      <c r="D1957" s="26"/>
      <c r="E1957" s="26"/>
      <c r="F1957" s="27"/>
      <c r="H1957" s="103"/>
      <c r="I1957" s="103"/>
      <c r="J1957" s="103"/>
      <c r="K1957" s="103"/>
    </row>
    <row r="1958" spans="1:11" s="3" customFormat="1" x14ac:dyDescent="0.25">
      <c r="A1958" s="23" t="s">
        <v>3778</v>
      </c>
      <c r="B1958" s="24" t="s">
        <v>3779</v>
      </c>
      <c r="C1958" s="25"/>
      <c r="D1958" s="26"/>
      <c r="E1958" s="26"/>
      <c r="F1958" s="27"/>
      <c r="H1958" s="103"/>
      <c r="I1958" s="103"/>
      <c r="J1958" s="103"/>
      <c r="K1958" s="103"/>
    </row>
    <row r="1959" spans="1:11" s="3" customFormat="1" x14ac:dyDescent="0.25">
      <c r="A1959" s="23" t="s">
        <v>3780</v>
      </c>
      <c r="B1959" s="24" t="s">
        <v>3781</v>
      </c>
      <c r="C1959" s="25"/>
      <c r="D1959" s="26"/>
      <c r="E1959" s="26"/>
      <c r="F1959" s="27"/>
      <c r="H1959" s="103"/>
      <c r="I1959" s="103"/>
      <c r="J1959" s="103"/>
      <c r="K1959" s="103"/>
    </row>
    <row r="1960" spans="1:11" s="3" customFormat="1" ht="24" x14ac:dyDescent="0.25">
      <c r="A1960" s="23" t="s">
        <v>3782</v>
      </c>
      <c r="B1960" s="95" t="s">
        <v>3783</v>
      </c>
      <c r="C1960" s="25"/>
      <c r="D1960" s="26"/>
      <c r="E1960" s="26"/>
      <c r="F1960" s="27"/>
      <c r="H1960" s="103"/>
      <c r="I1960" s="103"/>
      <c r="J1960" s="103"/>
      <c r="K1960" s="103"/>
    </row>
    <row r="1961" spans="1:11" s="3" customFormat="1" x14ac:dyDescent="0.25">
      <c r="A1961" s="47"/>
      <c r="B1961" s="102" t="s">
        <v>3784</v>
      </c>
      <c r="C1961" s="41">
        <f>SUM(C1962:C1966)</f>
        <v>0</v>
      </c>
      <c r="D1961" s="42"/>
      <c r="E1961" s="42"/>
      <c r="F1961" s="43"/>
      <c r="H1961" s="103"/>
      <c r="I1961" s="103"/>
      <c r="J1961" s="103"/>
      <c r="K1961" s="103"/>
    </row>
    <row r="1962" spans="1:11" s="3" customFormat="1" x14ac:dyDescent="0.25">
      <c r="A1962" s="23" t="s">
        <v>3785</v>
      </c>
      <c r="B1962" s="24" t="s">
        <v>3786</v>
      </c>
      <c r="C1962" s="25"/>
      <c r="D1962" s="26"/>
      <c r="E1962" s="26"/>
      <c r="F1962" s="27"/>
      <c r="H1962" s="103"/>
      <c r="I1962" s="103"/>
      <c r="J1962" s="103"/>
      <c r="K1962" s="103"/>
    </row>
    <row r="1963" spans="1:11" s="3" customFormat="1" x14ac:dyDescent="0.25">
      <c r="A1963" s="23" t="s">
        <v>3787</v>
      </c>
      <c r="B1963" s="24" t="s">
        <v>3788</v>
      </c>
      <c r="C1963" s="25"/>
      <c r="D1963" s="26"/>
      <c r="E1963" s="26"/>
      <c r="F1963" s="27"/>
      <c r="H1963" s="103"/>
      <c r="I1963" s="103"/>
      <c r="J1963" s="103"/>
      <c r="K1963" s="103"/>
    </row>
    <row r="1964" spans="1:11" s="3" customFormat="1" x14ac:dyDescent="0.25">
      <c r="A1964" s="23" t="s">
        <v>3789</v>
      </c>
      <c r="B1964" s="24" t="s">
        <v>3790</v>
      </c>
      <c r="C1964" s="25"/>
      <c r="D1964" s="26"/>
      <c r="E1964" s="26"/>
      <c r="F1964" s="27"/>
      <c r="H1964" s="103"/>
      <c r="I1964" s="103"/>
      <c r="J1964" s="103"/>
      <c r="K1964" s="103"/>
    </row>
    <row r="1965" spans="1:11" s="3" customFormat="1" x14ac:dyDescent="0.25">
      <c r="A1965" s="23" t="s">
        <v>3791</v>
      </c>
      <c r="B1965" s="24" t="s">
        <v>3792</v>
      </c>
      <c r="C1965" s="25"/>
      <c r="D1965" s="26"/>
      <c r="E1965" s="26"/>
      <c r="F1965" s="27"/>
      <c r="H1965" s="103"/>
      <c r="I1965" s="103"/>
      <c r="J1965" s="103"/>
      <c r="K1965" s="103"/>
    </row>
    <row r="1966" spans="1:11" s="3" customFormat="1" x14ac:dyDescent="0.25">
      <c r="A1966" s="23" t="s">
        <v>3793</v>
      </c>
      <c r="B1966" s="36" t="s">
        <v>3794</v>
      </c>
      <c r="C1966" s="37"/>
      <c r="D1966" s="30"/>
      <c r="E1966" s="30"/>
      <c r="F1966" s="31"/>
      <c r="H1966" s="103"/>
      <c r="I1966" s="103"/>
      <c r="J1966" s="103"/>
      <c r="K1966" s="103"/>
    </row>
    <row r="1967" spans="1:11" x14ac:dyDescent="0.25">
      <c r="A1967" s="125" t="s">
        <v>3795</v>
      </c>
      <c r="B1967" s="126"/>
      <c r="C1967" s="127">
        <f>SUM(C1968:C2006)</f>
        <v>0</v>
      </c>
      <c r="D1967" s="128"/>
      <c r="E1967" s="129"/>
      <c r="F1967" s="130"/>
    </row>
    <row r="1968" spans="1:11" x14ac:dyDescent="0.25">
      <c r="A1968" s="131" t="s">
        <v>3796</v>
      </c>
      <c r="B1968" s="132" t="s">
        <v>3797</v>
      </c>
      <c r="C1968" s="133"/>
      <c r="D1968" s="108"/>
      <c r="E1968" s="109"/>
      <c r="F1968" s="110"/>
    </row>
    <row r="1969" spans="1:6" x14ac:dyDescent="0.25">
      <c r="A1969" s="134" t="s">
        <v>3798</v>
      </c>
      <c r="B1969" s="135" t="s">
        <v>3799</v>
      </c>
      <c r="C1969" s="25"/>
      <c r="D1969" s="113"/>
      <c r="E1969" s="26"/>
      <c r="F1969" s="27"/>
    </row>
    <row r="1970" spans="1:6" x14ac:dyDescent="0.25">
      <c r="A1970" s="134" t="s">
        <v>3800</v>
      </c>
      <c r="B1970" s="135" t="s">
        <v>3801</v>
      </c>
      <c r="C1970" s="25"/>
      <c r="D1970" s="113"/>
      <c r="E1970" s="26"/>
      <c r="F1970" s="27"/>
    </row>
    <row r="1971" spans="1:6" x14ac:dyDescent="0.25">
      <c r="A1971" s="134" t="s">
        <v>3802</v>
      </c>
      <c r="B1971" s="135" t="s">
        <v>3803</v>
      </c>
      <c r="C1971" s="25"/>
      <c r="D1971" s="113"/>
      <c r="E1971" s="26"/>
      <c r="F1971" s="27"/>
    </row>
    <row r="1972" spans="1:6" x14ac:dyDescent="0.25">
      <c r="A1972" s="134" t="s">
        <v>3804</v>
      </c>
      <c r="B1972" s="135" t="s">
        <v>3805</v>
      </c>
      <c r="C1972" s="25"/>
      <c r="D1972" s="113"/>
      <c r="E1972" s="26"/>
      <c r="F1972" s="27"/>
    </row>
    <row r="1973" spans="1:6" x14ac:dyDescent="0.25">
      <c r="A1973" s="134" t="s">
        <v>3806</v>
      </c>
      <c r="B1973" s="135" t="s">
        <v>3807</v>
      </c>
      <c r="C1973" s="25"/>
      <c r="D1973" s="113"/>
      <c r="E1973" s="26"/>
      <c r="F1973" s="27"/>
    </row>
    <row r="1974" spans="1:6" x14ac:dyDescent="0.25">
      <c r="A1974" s="134" t="s">
        <v>3808</v>
      </c>
      <c r="B1974" s="135" t="s">
        <v>3809</v>
      </c>
      <c r="C1974" s="25"/>
      <c r="D1974" s="113"/>
      <c r="E1974" s="26"/>
      <c r="F1974" s="27"/>
    </row>
    <row r="1975" spans="1:6" x14ac:dyDescent="0.25">
      <c r="A1975" s="134" t="s">
        <v>3810</v>
      </c>
      <c r="B1975" s="135" t="s">
        <v>3811</v>
      </c>
      <c r="C1975" s="25"/>
      <c r="D1975" s="113"/>
      <c r="E1975" s="26"/>
      <c r="F1975" s="27"/>
    </row>
    <row r="1976" spans="1:6" x14ac:dyDescent="0.25">
      <c r="A1976" s="134" t="s">
        <v>3812</v>
      </c>
      <c r="B1976" s="135" t="s">
        <v>3813</v>
      </c>
      <c r="C1976" s="25"/>
      <c r="D1976" s="113"/>
      <c r="E1976" s="26"/>
      <c r="F1976" s="27"/>
    </row>
    <row r="1977" spans="1:6" x14ac:dyDescent="0.25">
      <c r="A1977" s="134" t="s">
        <v>3814</v>
      </c>
      <c r="B1977" s="135" t="s">
        <v>3815</v>
      </c>
      <c r="C1977" s="25"/>
      <c r="D1977" s="113"/>
      <c r="E1977" s="26"/>
      <c r="F1977" s="27"/>
    </row>
    <row r="1978" spans="1:6" x14ac:dyDescent="0.25">
      <c r="A1978" s="134" t="s">
        <v>3816</v>
      </c>
      <c r="B1978" s="135" t="s">
        <v>3817</v>
      </c>
      <c r="C1978" s="25"/>
      <c r="D1978" s="113"/>
      <c r="E1978" s="26"/>
      <c r="F1978" s="27"/>
    </row>
    <row r="1979" spans="1:6" x14ac:dyDescent="0.25">
      <c r="A1979" s="134" t="s">
        <v>3818</v>
      </c>
      <c r="B1979" s="135" t="s">
        <v>3819</v>
      </c>
      <c r="C1979" s="25"/>
      <c r="D1979" s="113"/>
      <c r="E1979" s="26"/>
      <c r="F1979" s="27"/>
    </row>
    <row r="1980" spans="1:6" x14ac:dyDescent="0.25">
      <c r="A1980" s="134" t="s">
        <v>3820</v>
      </c>
      <c r="B1980" s="135" t="s">
        <v>3821</v>
      </c>
      <c r="C1980" s="25"/>
      <c r="D1980" s="113"/>
      <c r="E1980" s="26"/>
      <c r="F1980" s="27"/>
    </row>
    <row r="1981" spans="1:6" x14ac:dyDescent="0.25">
      <c r="A1981" s="134" t="s">
        <v>3822</v>
      </c>
      <c r="B1981" s="135" t="s">
        <v>3823</v>
      </c>
      <c r="C1981" s="25"/>
      <c r="D1981" s="113"/>
      <c r="E1981" s="26"/>
      <c r="F1981" s="27"/>
    </row>
    <row r="1982" spans="1:6" x14ac:dyDescent="0.25">
      <c r="A1982" s="134" t="s">
        <v>3824</v>
      </c>
      <c r="B1982" s="135" t="s">
        <v>3825</v>
      </c>
      <c r="C1982" s="25"/>
      <c r="D1982" s="113"/>
      <c r="E1982" s="26"/>
      <c r="F1982" s="27"/>
    </row>
    <row r="1983" spans="1:6" x14ac:dyDescent="0.25">
      <c r="A1983" s="134" t="s">
        <v>3826</v>
      </c>
      <c r="B1983" s="135" t="s">
        <v>3827</v>
      </c>
      <c r="C1983" s="25"/>
      <c r="D1983" s="113"/>
      <c r="E1983" s="26"/>
      <c r="F1983" s="27"/>
    </row>
    <row r="1984" spans="1:6" x14ac:dyDescent="0.25">
      <c r="A1984" s="134" t="s">
        <v>3828</v>
      </c>
      <c r="B1984" s="135" t="s">
        <v>3829</v>
      </c>
      <c r="C1984" s="25"/>
      <c r="D1984" s="113"/>
      <c r="E1984" s="26"/>
      <c r="F1984" s="27"/>
    </row>
    <row r="1985" spans="1:6" x14ac:dyDescent="0.25">
      <c r="A1985" s="134" t="s">
        <v>3830</v>
      </c>
      <c r="B1985" s="135" t="s">
        <v>3831</v>
      </c>
      <c r="C1985" s="25"/>
      <c r="D1985" s="113"/>
      <c r="E1985" s="26"/>
      <c r="F1985" s="27"/>
    </row>
    <row r="1986" spans="1:6" x14ac:dyDescent="0.25">
      <c r="A1986" s="136" t="s">
        <v>3832</v>
      </c>
      <c r="B1986" s="137" t="s">
        <v>3833</v>
      </c>
      <c r="C1986" s="25"/>
      <c r="D1986" s="113"/>
      <c r="E1986" s="26"/>
      <c r="F1986" s="27"/>
    </row>
    <row r="1987" spans="1:6" x14ac:dyDescent="0.25">
      <c r="A1987" s="134" t="s">
        <v>3834</v>
      </c>
      <c r="B1987" s="135" t="s">
        <v>3835</v>
      </c>
      <c r="C1987" s="25"/>
      <c r="D1987" s="113"/>
      <c r="E1987" s="26"/>
      <c r="F1987" s="27"/>
    </row>
    <row r="1988" spans="1:6" x14ac:dyDescent="0.25">
      <c r="A1988" s="136" t="s">
        <v>3836</v>
      </c>
      <c r="B1988" s="137" t="s">
        <v>3837</v>
      </c>
      <c r="C1988" s="25"/>
      <c r="D1988" s="113"/>
      <c r="E1988" s="26"/>
      <c r="F1988" s="27"/>
    </row>
    <row r="1989" spans="1:6" x14ac:dyDescent="0.25">
      <c r="A1989" s="136" t="s">
        <v>3838</v>
      </c>
      <c r="B1989" s="137" t="s">
        <v>3839</v>
      </c>
      <c r="C1989" s="25"/>
      <c r="D1989" s="113"/>
      <c r="E1989" s="26"/>
      <c r="F1989" s="27"/>
    </row>
    <row r="1990" spans="1:6" x14ac:dyDescent="0.25">
      <c r="A1990" s="134" t="s">
        <v>3840</v>
      </c>
      <c r="B1990" s="135" t="s">
        <v>3841</v>
      </c>
      <c r="C1990" s="25"/>
      <c r="D1990" s="113"/>
      <c r="E1990" s="26"/>
      <c r="F1990" s="27"/>
    </row>
    <row r="1991" spans="1:6" x14ac:dyDescent="0.25">
      <c r="A1991" s="134" t="s">
        <v>3842</v>
      </c>
      <c r="B1991" s="135" t="s">
        <v>3843</v>
      </c>
      <c r="C1991" s="25"/>
      <c r="D1991" s="113"/>
      <c r="E1991" s="26"/>
      <c r="F1991" s="27"/>
    </row>
    <row r="1992" spans="1:6" x14ac:dyDescent="0.25">
      <c r="A1992" s="134" t="s">
        <v>3844</v>
      </c>
      <c r="B1992" s="135" t="s">
        <v>3845</v>
      </c>
      <c r="C1992" s="25"/>
      <c r="D1992" s="113"/>
      <c r="E1992" s="26"/>
      <c r="F1992" s="27"/>
    </row>
    <row r="1993" spans="1:6" x14ac:dyDescent="0.25">
      <c r="A1993" s="136" t="s">
        <v>3846</v>
      </c>
      <c r="B1993" s="137" t="s">
        <v>3847</v>
      </c>
      <c r="C1993" s="25"/>
      <c r="D1993" s="113"/>
      <c r="E1993" s="26"/>
      <c r="F1993" s="27"/>
    </row>
    <row r="1994" spans="1:6" x14ac:dyDescent="0.25">
      <c r="A1994" s="136" t="s">
        <v>3848</v>
      </c>
      <c r="B1994" s="137" t="s">
        <v>3849</v>
      </c>
      <c r="C1994" s="25"/>
      <c r="D1994" s="113"/>
      <c r="E1994" s="26"/>
      <c r="F1994" s="27"/>
    </row>
    <row r="1995" spans="1:6" x14ac:dyDescent="0.25">
      <c r="A1995" s="134" t="s">
        <v>3850</v>
      </c>
      <c r="B1995" s="135" t="s">
        <v>3851</v>
      </c>
      <c r="C1995" s="25"/>
      <c r="D1995" s="113"/>
      <c r="E1995" s="26"/>
      <c r="F1995" s="27"/>
    </row>
    <row r="1996" spans="1:6" ht="12" customHeight="1" x14ac:dyDescent="0.25">
      <c r="A1996" s="134" t="s">
        <v>3852</v>
      </c>
      <c r="B1996" s="135" t="s">
        <v>3853</v>
      </c>
      <c r="C1996" s="25"/>
      <c r="D1996" s="113"/>
      <c r="E1996" s="26"/>
      <c r="F1996" s="27"/>
    </row>
    <row r="1997" spans="1:6" x14ac:dyDescent="0.25">
      <c r="A1997" s="134" t="s">
        <v>3854</v>
      </c>
      <c r="B1997" s="135" t="s">
        <v>3855</v>
      </c>
      <c r="C1997" s="25"/>
      <c r="D1997" s="113"/>
      <c r="E1997" s="26"/>
      <c r="F1997" s="27"/>
    </row>
    <row r="1998" spans="1:6" x14ac:dyDescent="0.25">
      <c r="A1998" s="134" t="s">
        <v>3856</v>
      </c>
      <c r="B1998" s="135" t="s">
        <v>3857</v>
      </c>
      <c r="C1998" s="25"/>
      <c r="D1998" s="113"/>
      <c r="E1998" s="26"/>
      <c r="F1998" s="27"/>
    </row>
    <row r="1999" spans="1:6" x14ac:dyDescent="0.25">
      <c r="A1999" s="134" t="s">
        <v>3858</v>
      </c>
      <c r="B1999" s="135" t="s">
        <v>3859</v>
      </c>
      <c r="C1999" s="25"/>
      <c r="D1999" s="113"/>
      <c r="E1999" s="26"/>
      <c r="F1999" s="27"/>
    </row>
    <row r="2000" spans="1:6" x14ac:dyDescent="0.25">
      <c r="A2000" s="134" t="s">
        <v>3860</v>
      </c>
      <c r="B2000" s="135" t="s">
        <v>3861</v>
      </c>
      <c r="C2000" s="25"/>
      <c r="D2000" s="113"/>
      <c r="E2000" s="26"/>
      <c r="F2000" s="27"/>
    </row>
    <row r="2001" spans="1:6" x14ac:dyDescent="0.25">
      <c r="A2001" s="134" t="s">
        <v>3862</v>
      </c>
      <c r="B2001" s="135" t="s">
        <v>3863</v>
      </c>
      <c r="C2001" s="25"/>
      <c r="D2001" s="113"/>
      <c r="E2001" s="26"/>
      <c r="F2001" s="27"/>
    </row>
    <row r="2002" spans="1:6" x14ac:dyDescent="0.25">
      <c r="A2002" s="134" t="s">
        <v>3864</v>
      </c>
      <c r="B2002" s="135" t="s">
        <v>3865</v>
      </c>
      <c r="C2002" s="25"/>
      <c r="D2002" s="113"/>
      <c r="E2002" s="26"/>
      <c r="F2002" s="27"/>
    </row>
    <row r="2003" spans="1:6" x14ac:dyDescent="0.25">
      <c r="A2003" s="134" t="s">
        <v>3866</v>
      </c>
      <c r="B2003" s="135" t="s">
        <v>3867</v>
      </c>
      <c r="C2003" s="25"/>
      <c r="D2003" s="113"/>
      <c r="E2003" s="26"/>
      <c r="F2003" s="27"/>
    </row>
    <row r="2004" spans="1:6" x14ac:dyDescent="0.25">
      <c r="A2004" s="134" t="s">
        <v>3868</v>
      </c>
      <c r="B2004" s="135" t="s">
        <v>3869</v>
      </c>
      <c r="C2004" s="25"/>
      <c r="D2004" s="113"/>
      <c r="E2004" s="26"/>
      <c r="F2004" s="27"/>
    </row>
    <row r="2005" spans="1:6" x14ac:dyDescent="0.25">
      <c r="A2005" s="134" t="s">
        <v>3870</v>
      </c>
      <c r="B2005" s="135" t="s">
        <v>3871</v>
      </c>
      <c r="C2005" s="25"/>
      <c r="D2005" s="113"/>
      <c r="E2005" s="26"/>
      <c r="F2005" s="27"/>
    </row>
    <row r="2006" spans="1:6" x14ac:dyDescent="0.25">
      <c r="A2006" s="131" t="s">
        <v>3872</v>
      </c>
      <c r="B2006" s="132" t="s">
        <v>3873</v>
      </c>
      <c r="C2006" s="72"/>
      <c r="D2006" s="138"/>
      <c r="E2006" s="73"/>
      <c r="F2006" s="74"/>
    </row>
    <row r="2007" spans="1:6" x14ac:dyDescent="0.25">
      <c r="A2007" s="139" t="s">
        <v>3874</v>
      </c>
      <c r="B2007" s="140"/>
      <c r="C2007" s="127">
        <f>SUM(C2008:C2047)</f>
        <v>0</v>
      </c>
      <c r="D2007" s="128"/>
      <c r="E2007" s="129"/>
      <c r="F2007" s="130"/>
    </row>
    <row r="2008" spans="1:6" x14ac:dyDescent="0.25">
      <c r="A2008" s="131" t="s">
        <v>3875</v>
      </c>
      <c r="B2008" s="132" t="s">
        <v>3876</v>
      </c>
      <c r="C2008" s="133"/>
      <c r="D2008" s="108"/>
      <c r="E2008" s="109"/>
      <c r="F2008" s="110"/>
    </row>
    <row r="2009" spans="1:6" x14ac:dyDescent="0.25">
      <c r="A2009" s="134" t="s">
        <v>3877</v>
      </c>
      <c r="B2009" s="135" t="s">
        <v>3878</v>
      </c>
      <c r="C2009" s="25"/>
      <c r="D2009" s="113"/>
      <c r="E2009" s="26"/>
      <c r="F2009" s="27"/>
    </row>
    <row r="2010" spans="1:6" x14ac:dyDescent="0.25">
      <c r="A2010" s="134" t="s">
        <v>3879</v>
      </c>
      <c r="B2010" s="135" t="s">
        <v>3880</v>
      </c>
      <c r="C2010" s="25"/>
      <c r="D2010" s="113"/>
      <c r="E2010" s="26"/>
      <c r="F2010" s="27"/>
    </row>
    <row r="2011" spans="1:6" x14ac:dyDescent="0.25">
      <c r="A2011" s="134" t="s">
        <v>3881</v>
      </c>
      <c r="B2011" s="135" t="s">
        <v>3882</v>
      </c>
      <c r="C2011" s="25"/>
      <c r="D2011" s="113"/>
      <c r="E2011" s="26"/>
      <c r="F2011" s="27"/>
    </row>
    <row r="2012" spans="1:6" x14ac:dyDescent="0.25">
      <c r="A2012" s="134" t="s">
        <v>3883</v>
      </c>
      <c r="B2012" s="135" t="s">
        <v>3884</v>
      </c>
      <c r="C2012" s="25"/>
      <c r="D2012" s="113"/>
      <c r="E2012" s="26"/>
      <c r="F2012" s="27"/>
    </row>
    <row r="2013" spans="1:6" x14ac:dyDescent="0.25">
      <c r="A2013" s="134" t="s">
        <v>3885</v>
      </c>
      <c r="B2013" s="135" t="s">
        <v>3886</v>
      </c>
      <c r="C2013" s="25"/>
      <c r="D2013" s="113"/>
      <c r="E2013" s="26"/>
      <c r="F2013" s="27"/>
    </row>
    <row r="2014" spans="1:6" x14ac:dyDescent="0.25">
      <c r="A2014" s="134" t="s">
        <v>3887</v>
      </c>
      <c r="B2014" s="135" t="s">
        <v>3888</v>
      </c>
      <c r="C2014" s="25"/>
      <c r="D2014" s="113"/>
      <c r="E2014" s="26"/>
      <c r="F2014" s="27"/>
    </row>
    <row r="2015" spans="1:6" x14ac:dyDescent="0.25">
      <c r="A2015" s="134" t="s">
        <v>3889</v>
      </c>
      <c r="B2015" s="135" t="s">
        <v>3890</v>
      </c>
      <c r="C2015" s="25"/>
      <c r="D2015" s="113"/>
      <c r="E2015" s="26"/>
      <c r="F2015" s="27"/>
    </row>
    <row r="2016" spans="1:6" x14ac:dyDescent="0.25">
      <c r="A2016" s="134" t="s">
        <v>3891</v>
      </c>
      <c r="B2016" s="135" t="s">
        <v>3892</v>
      </c>
      <c r="C2016" s="25"/>
      <c r="D2016" s="113"/>
      <c r="E2016" s="26"/>
      <c r="F2016" s="27"/>
    </row>
    <row r="2017" spans="1:6" x14ac:dyDescent="0.25">
      <c r="A2017" s="134" t="s">
        <v>3893</v>
      </c>
      <c r="B2017" s="135" t="s">
        <v>3894</v>
      </c>
      <c r="C2017" s="25"/>
      <c r="D2017" s="113"/>
      <c r="E2017" s="26"/>
      <c r="F2017" s="27"/>
    </row>
    <row r="2018" spans="1:6" x14ac:dyDescent="0.25">
      <c r="A2018" s="134" t="s">
        <v>3895</v>
      </c>
      <c r="B2018" s="135" t="s">
        <v>3896</v>
      </c>
      <c r="C2018" s="25"/>
      <c r="D2018" s="113"/>
      <c r="E2018" s="26"/>
      <c r="F2018" s="27"/>
    </row>
    <row r="2019" spans="1:6" x14ac:dyDescent="0.25">
      <c r="A2019" s="134" t="s">
        <v>3897</v>
      </c>
      <c r="B2019" s="135" t="s">
        <v>3898</v>
      </c>
      <c r="C2019" s="25"/>
      <c r="D2019" s="113"/>
      <c r="E2019" s="26"/>
      <c r="F2019" s="27"/>
    </row>
    <row r="2020" spans="1:6" x14ac:dyDescent="0.25">
      <c r="A2020" s="134" t="s">
        <v>3899</v>
      </c>
      <c r="B2020" s="135" t="s">
        <v>3900</v>
      </c>
      <c r="C2020" s="25"/>
      <c r="D2020" s="113"/>
      <c r="E2020" s="26"/>
      <c r="F2020" s="27"/>
    </row>
    <row r="2021" spans="1:6" x14ac:dyDescent="0.25">
      <c r="A2021" s="134" t="s">
        <v>3901</v>
      </c>
      <c r="B2021" s="135" t="s">
        <v>3902</v>
      </c>
      <c r="C2021" s="25"/>
      <c r="D2021" s="113"/>
      <c r="E2021" s="26"/>
      <c r="F2021" s="27"/>
    </row>
    <row r="2022" spans="1:6" x14ac:dyDescent="0.25">
      <c r="A2022" s="134" t="s">
        <v>3903</v>
      </c>
      <c r="B2022" s="135" t="s">
        <v>3904</v>
      </c>
      <c r="C2022" s="25"/>
      <c r="D2022" s="113"/>
      <c r="E2022" s="26"/>
      <c r="F2022" s="27"/>
    </row>
    <row r="2023" spans="1:6" x14ac:dyDescent="0.25">
      <c r="A2023" s="134" t="s">
        <v>3905</v>
      </c>
      <c r="B2023" s="135" t="s">
        <v>3906</v>
      </c>
      <c r="C2023" s="25"/>
      <c r="D2023" s="113"/>
      <c r="E2023" s="26"/>
      <c r="F2023" s="27"/>
    </row>
    <row r="2024" spans="1:6" x14ac:dyDescent="0.25">
      <c r="A2024" s="134" t="s">
        <v>3907</v>
      </c>
      <c r="B2024" s="135" t="s">
        <v>3908</v>
      </c>
      <c r="C2024" s="25"/>
      <c r="D2024" s="113"/>
      <c r="E2024" s="26"/>
      <c r="F2024" s="27"/>
    </row>
    <row r="2025" spans="1:6" x14ac:dyDescent="0.25">
      <c r="A2025" s="134" t="s">
        <v>3909</v>
      </c>
      <c r="B2025" s="135" t="s">
        <v>3910</v>
      </c>
      <c r="C2025" s="25"/>
      <c r="D2025" s="113"/>
      <c r="E2025" s="26"/>
      <c r="F2025" s="27"/>
    </row>
    <row r="2026" spans="1:6" x14ac:dyDescent="0.25">
      <c r="A2026" s="134" t="s">
        <v>3911</v>
      </c>
      <c r="B2026" s="135" t="s">
        <v>3912</v>
      </c>
      <c r="C2026" s="25"/>
      <c r="D2026" s="113"/>
      <c r="E2026" s="26"/>
      <c r="F2026" s="27"/>
    </row>
    <row r="2027" spans="1:6" x14ac:dyDescent="0.25">
      <c r="A2027" s="134" t="s">
        <v>3913</v>
      </c>
      <c r="B2027" s="135" t="s">
        <v>4830</v>
      </c>
      <c r="C2027" s="25"/>
      <c r="D2027" s="113"/>
      <c r="E2027" s="26"/>
      <c r="F2027" s="27"/>
    </row>
    <row r="2028" spans="1:6" x14ac:dyDescent="0.25">
      <c r="A2028" s="134" t="s">
        <v>3915</v>
      </c>
      <c r="B2028" s="135" t="s">
        <v>3916</v>
      </c>
      <c r="C2028" s="25"/>
      <c r="D2028" s="113"/>
      <c r="E2028" s="26"/>
      <c r="F2028" s="27"/>
    </row>
    <row r="2029" spans="1:6" x14ac:dyDescent="0.25">
      <c r="A2029" s="136" t="s">
        <v>3917</v>
      </c>
      <c r="B2029" s="135" t="s">
        <v>3918</v>
      </c>
      <c r="C2029" s="25"/>
      <c r="D2029" s="113"/>
      <c r="E2029" s="26"/>
      <c r="F2029" s="27"/>
    </row>
    <row r="2030" spans="1:6" x14ac:dyDescent="0.25">
      <c r="A2030" s="136" t="s">
        <v>3919</v>
      </c>
      <c r="B2030" s="135" t="s">
        <v>3920</v>
      </c>
      <c r="C2030" s="25"/>
      <c r="D2030" s="113"/>
      <c r="E2030" s="26"/>
      <c r="F2030" s="27"/>
    </row>
    <row r="2031" spans="1:6" x14ac:dyDescent="0.25">
      <c r="A2031" s="134" t="s">
        <v>3921</v>
      </c>
      <c r="B2031" s="135" t="s">
        <v>3922</v>
      </c>
      <c r="C2031" s="25"/>
      <c r="D2031" s="113"/>
      <c r="E2031" s="26"/>
      <c r="F2031" s="27"/>
    </row>
    <row r="2032" spans="1:6" x14ac:dyDescent="0.25">
      <c r="A2032" s="134" t="s">
        <v>3923</v>
      </c>
      <c r="B2032" s="135" t="s">
        <v>3924</v>
      </c>
      <c r="C2032" s="25"/>
      <c r="D2032" s="113"/>
      <c r="E2032" s="26"/>
      <c r="F2032" s="27"/>
    </row>
    <row r="2033" spans="1:6" x14ac:dyDescent="0.25">
      <c r="A2033" s="134" t="s">
        <v>3925</v>
      </c>
      <c r="B2033" s="135" t="s">
        <v>3926</v>
      </c>
      <c r="C2033" s="25"/>
      <c r="D2033" s="113"/>
      <c r="E2033" s="26"/>
      <c r="F2033" s="27"/>
    </row>
    <row r="2034" spans="1:6" x14ac:dyDescent="0.25">
      <c r="A2034" s="134" t="s">
        <v>3927</v>
      </c>
      <c r="B2034" s="135" t="s">
        <v>3928</v>
      </c>
      <c r="C2034" s="25"/>
      <c r="D2034" s="113"/>
      <c r="E2034" s="26"/>
      <c r="F2034" s="27"/>
    </row>
    <row r="2035" spans="1:6" x14ac:dyDescent="0.25">
      <c r="A2035" s="134" t="s">
        <v>3929</v>
      </c>
      <c r="B2035" s="135" t="s">
        <v>3930</v>
      </c>
      <c r="C2035" s="25"/>
      <c r="D2035" s="113"/>
      <c r="E2035" s="26"/>
      <c r="F2035" s="27"/>
    </row>
    <row r="2036" spans="1:6" x14ac:dyDescent="0.25">
      <c r="A2036" s="134" t="s">
        <v>3931</v>
      </c>
      <c r="B2036" s="135" t="s">
        <v>3932</v>
      </c>
      <c r="C2036" s="25"/>
      <c r="D2036" s="113"/>
      <c r="E2036" s="26"/>
      <c r="F2036" s="27"/>
    </row>
    <row r="2037" spans="1:6" x14ac:dyDescent="0.25">
      <c r="A2037" s="134" t="s">
        <v>3933</v>
      </c>
      <c r="B2037" s="135" t="s">
        <v>3934</v>
      </c>
      <c r="C2037" s="25"/>
      <c r="D2037" s="113"/>
      <c r="E2037" s="26"/>
      <c r="F2037" s="27"/>
    </row>
    <row r="2038" spans="1:6" x14ac:dyDescent="0.25">
      <c r="A2038" s="134" t="s">
        <v>3935</v>
      </c>
      <c r="B2038" s="135" t="s">
        <v>3936</v>
      </c>
      <c r="C2038" s="25"/>
      <c r="D2038" s="113"/>
      <c r="E2038" s="26"/>
      <c r="F2038" s="27"/>
    </row>
    <row r="2039" spans="1:6" x14ac:dyDescent="0.25">
      <c r="A2039" s="134" t="s">
        <v>3937</v>
      </c>
      <c r="B2039" s="135" t="s">
        <v>3938</v>
      </c>
      <c r="C2039" s="25"/>
      <c r="D2039" s="113"/>
      <c r="E2039" s="26"/>
      <c r="F2039" s="27"/>
    </row>
    <row r="2040" spans="1:6" x14ac:dyDescent="0.25">
      <c r="A2040" s="134" t="s">
        <v>3939</v>
      </c>
      <c r="B2040" s="135" t="s">
        <v>3940</v>
      </c>
      <c r="C2040" s="25"/>
      <c r="D2040" s="113"/>
      <c r="E2040" s="26"/>
      <c r="F2040" s="27"/>
    </row>
    <row r="2041" spans="1:6" x14ac:dyDescent="0.25">
      <c r="A2041" s="134" t="s">
        <v>3941</v>
      </c>
      <c r="B2041" s="135" t="s">
        <v>3942</v>
      </c>
      <c r="C2041" s="25"/>
      <c r="D2041" s="113"/>
      <c r="E2041" s="26"/>
      <c r="F2041" s="27"/>
    </row>
    <row r="2042" spans="1:6" x14ac:dyDescent="0.25">
      <c r="A2042" s="134" t="s">
        <v>3943</v>
      </c>
      <c r="B2042" s="135" t="s">
        <v>3944</v>
      </c>
      <c r="C2042" s="25"/>
      <c r="D2042" s="113"/>
      <c r="E2042" s="26"/>
      <c r="F2042" s="27"/>
    </row>
    <row r="2043" spans="1:6" x14ac:dyDescent="0.25">
      <c r="A2043" s="134" t="s">
        <v>3945</v>
      </c>
      <c r="B2043" s="135" t="s">
        <v>3946</v>
      </c>
      <c r="C2043" s="25"/>
      <c r="D2043" s="113"/>
      <c r="E2043" s="26"/>
      <c r="F2043" s="27"/>
    </row>
    <row r="2044" spans="1:6" x14ac:dyDescent="0.25">
      <c r="A2044" s="134" t="s">
        <v>3947</v>
      </c>
      <c r="B2044" s="135" t="s">
        <v>3948</v>
      </c>
      <c r="C2044" s="25"/>
      <c r="D2044" s="113"/>
      <c r="E2044" s="26"/>
      <c r="F2044" s="27"/>
    </row>
    <row r="2045" spans="1:6" x14ac:dyDescent="0.25">
      <c r="A2045" s="134" t="s">
        <v>3949</v>
      </c>
      <c r="B2045" s="135" t="s">
        <v>3950</v>
      </c>
      <c r="C2045" s="25"/>
      <c r="D2045" s="113"/>
      <c r="E2045" s="26"/>
      <c r="F2045" s="27"/>
    </row>
    <row r="2046" spans="1:6" x14ac:dyDescent="0.25">
      <c r="A2046" s="134" t="s">
        <v>3951</v>
      </c>
      <c r="B2046" s="135" t="s">
        <v>3952</v>
      </c>
      <c r="C2046" s="25"/>
      <c r="D2046" s="113"/>
      <c r="E2046" s="26"/>
      <c r="F2046" s="27"/>
    </row>
    <row r="2047" spans="1:6" x14ac:dyDescent="0.25">
      <c r="A2047" s="131" t="s">
        <v>3953</v>
      </c>
      <c r="B2047" s="132" t="s">
        <v>3954</v>
      </c>
      <c r="C2047" s="72"/>
      <c r="D2047" s="138"/>
      <c r="E2047" s="73"/>
      <c r="F2047" s="74"/>
    </row>
    <row r="2048" spans="1:6" x14ac:dyDescent="0.25">
      <c r="A2048" s="139" t="s">
        <v>3955</v>
      </c>
      <c r="B2048" s="140"/>
      <c r="C2048" s="127">
        <f>SUM(C2049:C2090)</f>
        <v>0</v>
      </c>
      <c r="D2048" s="128"/>
      <c r="E2048" s="129"/>
      <c r="F2048" s="130"/>
    </row>
    <row r="2049" spans="1:6" x14ac:dyDescent="0.25">
      <c r="A2049" s="131" t="s">
        <v>3956</v>
      </c>
      <c r="B2049" s="132" t="s">
        <v>3957</v>
      </c>
      <c r="C2049" s="133"/>
      <c r="D2049" s="108"/>
      <c r="E2049" s="109"/>
      <c r="F2049" s="110"/>
    </row>
    <row r="2050" spans="1:6" x14ac:dyDescent="0.25">
      <c r="A2050" s="134" t="s">
        <v>3958</v>
      </c>
      <c r="B2050" s="135" t="s">
        <v>3959</v>
      </c>
      <c r="C2050" s="25"/>
      <c r="D2050" s="113"/>
      <c r="E2050" s="26"/>
      <c r="F2050" s="27"/>
    </row>
    <row r="2051" spans="1:6" x14ac:dyDescent="0.25">
      <c r="A2051" s="134" t="s">
        <v>3960</v>
      </c>
      <c r="B2051" s="135" t="s">
        <v>3961</v>
      </c>
      <c r="C2051" s="25"/>
      <c r="D2051" s="113"/>
      <c r="E2051" s="26"/>
      <c r="F2051" s="27"/>
    </row>
    <row r="2052" spans="1:6" x14ac:dyDescent="0.25">
      <c r="A2052" s="134" t="s">
        <v>3962</v>
      </c>
      <c r="B2052" s="135" t="s">
        <v>3963</v>
      </c>
      <c r="C2052" s="25"/>
      <c r="D2052" s="113"/>
      <c r="E2052" s="26"/>
      <c r="F2052" s="27"/>
    </row>
    <row r="2053" spans="1:6" x14ac:dyDescent="0.25">
      <c r="A2053" s="134" t="s">
        <v>3964</v>
      </c>
      <c r="B2053" s="135" t="s">
        <v>3965</v>
      </c>
      <c r="C2053" s="25"/>
      <c r="D2053" s="113"/>
      <c r="E2053" s="26"/>
      <c r="F2053" s="27"/>
    </row>
    <row r="2054" spans="1:6" x14ac:dyDescent="0.25">
      <c r="A2054" s="134" t="s">
        <v>3966</v>
      </c>
      <c r="B2054" s="135" t="s">
        <v>3967</v>
      </c>
      <c r="C2054" s="25"/>
      <c r="D2054" s="113"/>
      <c r="E2054" s="26"/>
      <c r="F2054" s="27"/>
    </row>
    <row r="2055" spans="1:6" x14ac:dyDescent="0.25">
      <c r="A2055" s="134" t="s">
        <v>3968</v>
      </c>
      <c r="B2055" s="135" t="s">
        <v>3969</v>
      </c>
      <c r="C2055" s="25"/>
      <c r="D2055" s="113"/>
      <c r="E2055" s="26"/>
      <c r="F2055" s="27"/>
    </row>
    <row r="2056" spans="1:6" x14ac:dyDescent="0.25">
      <c r="A2056" s="134" t="s">
        <v>3970</v>
      </c>
      <c r="B2056" s="135" t="s">
        <v>3971</v>
      </c>
      <c r="C2056" s="25"/>
      <c r="D2056" s="113"/>
      <c r="E2056" s="26"/>
      <c r="F2056" s="27"/>
    </row>
    <row r="2057" spans="1:6" x14ac:dyDescent="0.25">
      <c r="A2057" s="134" t="s">
        <v>3972</v>
      </c>
      <c r="B2057" s="135" t="s">
        <v>3973</v>
      </c>
      <c r="C2057" s="25"/>
      <c r="D2057" s="113"/>
      <c r="E2057" s="26"/>
      <c r="F2057" s="27"/>
    </row>
    <row r="2058" spans="1:6" x14ac:dyDescent="0.25">
      <c r="A2058" s="134" t="s">
        <v>3974</v>
      </c>
      <c r="B2058" s="135" t="s">
        <v>3975</v>
      </c>
      <c r="C2058" s="25"/>
      <c r="D2058" s="113"/>
      <c r="E2058" s="26"/>
      <c r="F2058" s="27"/>
    </row>
    <row r="2059" spans="1:6" x14ac:dyDescent="0.25">
      <c r="A2059" s="134" t="s">
        <v>3976</v>
      </c>
      <c r="B2059" s="135" t="s">
        <v>3977</v>
      </c>
      <c r="C2059" s="25"/>
      <c r="D2059" s="113"/>
      <c r="E2059" s="26"/>
      <c r="F2059" s="27"/>
    </row>
    <row r="2060" spans="1:6" x14ac:dyDescent="0.25">
      <c r="A2060" s="134" t="s">
        <v>3978</v>
      </c>
      <c r="B2060" s="135" t="s">
        <v>3979</v>
      </c>
      <c r="C2060" s="25"/>
      <c r="D2060" s="113"/>
      <c r="E2060" s="26"/>
      <c r="F2060" s="27"/>
    </row>
    <row r="2061" spans="1:6" x14ac:dyDescent="0.25">
      <c r="A2061" s="134" t="s">
        <v>3980</v>
      </c>
      <c r="B2061" s="135" t="s">
        <v>3981</v>
      </c>
      <c r="C2061" s="25"/>
      <c r="D2061" s="113"/>
      <c r="E2061" s="26"/>
      <c r="F2061" s="27"/>
    </row>
    <row r="2062" spans="1:6" x14ac:dyDescent="0.25">
      <c r="A2062" s="136" t="s">
        <v>3982</v>
      </c>
      <c r="B2062" s="135" t="s">
        <v>3983</v>
      </c>
      <c r="C2062" s="25"/>
      <c r="D2062" s="113"/>
      <c r="E2062" s="26"/>
      <c r="F2062" s="27"/>
    </row>
    <row r="2063" spans="1:6" x14ac:dyDescent="0.25">
      <c r="A2063" s="136" t="s">
        <v>3984</v>
      </c>
      <c r="B2063" s="135" t="s">
        <v>3985</v>
      </c>
      <c r="C2063" s="25"/>
      <c r="D2063" s="113"/>
      <c r="E2063" s="26"/>
      <c r="F2063" s="27"/>
    </row>
    <row r="2064" spans="1:6" x14ac:dyDescent="0.25">
      <c r="A2064" s="134" t="s">
        <v>3986</v>
      </c>
      <c r="B2064" s="135" t="s">
        <v>3987</v>
      </c>
      <c r="C2064" s="25"/>
      <c r="D2064" s="113"/>
      <c r="E2064" s="26"/>
      <c r="F2064" s="27"/>
    </row>
    <row r="2065" spans="1:6" x14ac:dyDescent="0.25">
      <c r="A2065" s="134" t="s">
        <v>3988</v>
      </c>
      <c r="B2065" s="135" t="s">
        <v>3989</v>
      </c>
      <c r="C2065" s="25"/>
      <c r="D2065" s="113"/>
      <c r="E2065" s="26"/>
      <c r="F2065" s="27"/>
    </row>
    <row r="2066" spans="1:6" x14ac:dyDescent="0.25">
      <c r="A2066" s="134" t="s">
        <v>3990</v>
      </c>
      <c r="B2066" s="135" t="s">
        <v>3991</v>
      </c>
      <c r="C2066" s="25"/>
      <c r="D2066" s="113"/>
      <c r="E2066" s="26"/>
      <c r="F2066" s="27"/>
    </row>
    <row r="2067" spans="1:6" x14ac:dyDescent="0.25">
      <c r="A2067" s="134" t="s">
        <v>3992</v>
      </c>
      <c r="B2067" s="135" t="s">
        <v>3993</v>
      </c>
      <c r="C2067" s="25"/>
      <c r="D2067" s="113"/>
      <c r="E2067" s="26"/>
      <c r="F2067" s="27"/>
    </row>
    <row r="2068" spans="1:6" x14ac:dyDescent="0.25">
      <c r="A2068" s="134" t="s">
        <v>3994</v>
      </c>
      <c r="B2068" s="135" t="s">
        <v>3995</v>
      </c>
      <c r="C2068" s="25"/>
      <c r="D2068" s="113"/>
      <c r="E2068" s="26"/>
      <c r="F2068" s="27"/>
    </row>
    <row r="2069" spans="1:6" x14ac:dyDescent="0.25">
      <c r="A2069" s="134" t="s">
        <v>3996</v>
      </c>
      <c r="B2069" s="135" t="s">
        <v>3997</v>
      </c>
      <c r="C2069" s="25"/>
      <c r="D2069" s="113"/>
      <c r="E2069" s="26"/>
      <c r="F2069" s="27"/>
    </row>
    <row r="2070" spans="1:6" x14ac:dyDescent="0.25">
      <c r="A2070" s="134" t="s">
        <v>3998</v>
      </c>
      <c r="B2070" s="135" t="s">
        <v>3999</v>
      </c>
      <c r="C2070" s="25"/>
      <c r="D2070" s="113"/>
      <c r="E2070" s="26"/>
      <c r="F2070" s="27"/>
    </row>
    <row r="2071" spans="1:6" x14ac:dyDescent="0.25">
      <c r="A2071" s="134" t="s">
        <v>4000</v>
      </c>
      <c r="B2071" s="135" t="s">
        <v>4001</v>
      </c>
      <c r="C2071" s="25"/>
      <c r="D2071" s="113"/>
      <c r="E2071" s="26"/>
      <c r="F2071" s="27"/>
    </row>
    <row r="2072" spans="1:6" x14ac:dyDescent="0.25">
      <c r="A2072" s="134" t="s">
        <v>4002</v>
      </c>
      <c r="B2072" s="135" t="s">
        <v>4003</v>
      </c>
      <c r="C2072" s="25"/>
      <c r="D2072" s="113"/>
      <c r="E2072" s="26"/>
      <c r="F2072" s="27"/>
    </row>
    <row r="2073" spans="1:6" x14ac:dyDescent="0.25">
      <c r="A2073" s="134" t="s">
        <v>4004</v>
      </c>
      <c r="B2073" s="135" t="s">
        <v>4005</v>
      </c>
      <c r="C2073" s="25"/>
      <c r="D2073" s="113"/>
      <c r="E2073" s="26"/>
      <c r="F2073" s="27"/>
    </row>
    <row r="2074" spans="1:6" x14ac:dyDescent="0.25">
      <c r="A2074" s="134" t="s">
        <v>4006</v>
      </c>
      <c r="B2074" s="135" t="s">
        <v>4007</v>
      </c>
      <c r="C2074" s="25"/>
      <c r="D2074" s="113"/>
      <c r="E2074" s="26"/>
      <c r="F2074" s="27"/>
    </row>
    <row r="2075" spans="1:6" x14ac:dyDescent="0.25">
      <c r="A2075" s="134" t="s">
        <v>4008</v>
      </c>
      <c r="B2075" s="135" t="s">
        <v>4009</v>
      </c>
      <c r="C2075" s="25"/>
      <c r="D2075" s="113"/>
      <c r="E2075" s="26"/>
      <c r="F2075" s="27"/>
    </row>
    <row r="2076" spans="1:6" x14ac:dyDescent="0.25">
      <c r="A2076" s="134" t="s">
        <v>4010</v>
      </c>
      <c r="B2076" s="135" t="s">
        <v>4007</v>
      </c>
      <c r="C2076" s="25"/>
      <c r="D2076" s="113"/>
      <c r="E2076" s="26"/>
      <c r="F2076" s="27"/>
    </row>
    <row r="2077" spans="1:6" x14ac:dyDescent="0.25">
      <c r="A2077" s="134" t="s">
        <v>4011</v>
      </c>
      <c r="B2077" s="135" t="s">
        <v>4009</v>
      </c>
      <c r="C2077" s="25"/>
      <c r="D2077" s="113"/>
      <c r="E2077" s="26"/>
      <c r="F2077" s="27"/>
    </row>
    <row r="2078" spans="1:6" x14ac:dyDescent="0.25">
      <c r="A2078" s="134" t="s">
        <v>4012</v>
      </c>
      <c r="B2078" s="135" t="s">
        <v>4013</v>
      </c>
      <c r="C2078" s="25"/>
      <c r="D2078" s="113"/>
      <c r="E2078" s="26"/>
      <c r="F2078" s="27"/>
    </row>
    <row r="2079" spans="1:6" x14ac:dyDescent="0.25">
      <c r="A2079" s="134" t="s">
        <v>4014</v>
      </c>
      <c r="B2079" s="135" t="s">
        <v>4009</v>
      </c>
      <c r="C2079" s="25"/>
      <c r="D2079" s="113"/>
      <c r="E2079" s="26"/>
      <c r="F2079" s="27"/>
    </row>
    <row r="2080" spans="1:6" x14ac:dyDescent="0.25">
      <c r="A2080" s="134" t="s">
        <v>4015</v>
      </c>
      <c r="B2080" s="135" t="s">
        <v>4007</v>
      </c>
      <c r="C2080" s="25"/>
      <c r="D2080" s="113"/>
      <c r="E2080" s="26"/>
      <c r="F2080" s="27"/>
    </row>
    <row r="2081" spans="1:6" x14ac:dyDescent="0.25">
      <c r="A2081" s="134" t="s">
        <v>4016</v>
      </c>
      <c r="B2081" s="135" t="s">
        <v>4017</v>
      </c>
      <c r="C2081" s="25"/>
      <c r="D2081" s="113"/>
      <c r="E2081" s="26"/>
      <c r="F2081" s="27"/>
    </row>
    <row r="2082" spans="1:6" x14ac:dyDescent="0.25">
      <c r="A2082" s="134" t="s">
        <v>4018</v>
      </c>
      <c r="B2082" s="135" t="s">
        <v>4019</v>
      </c>
      <c r="C2082" s="25"/>
      <c r="D2082" s="113"/>
      <c r="E2082" s="26"/>
      <c r="F2082" s="27"/>
    </row>
    <row r="2083" spans="1:6" x14ac:dyDescent="0.25">
      <c r="A2083" s="134" t="s">
        <v>4020</v>
      </c>
      <c r="B2083" s="135" t="s">
        <v>4007</v>
      </c>
      <c r="C2083" s="25"/>
      <c r="D2083" s="113"/>
      <c r="E2083" s="26"/>
      <c r="F2083" s="27"/>
    </row>
    <row r="2084" spans="1:6" x14ac:dyDescent="0.25">
      <c r="A2084" s="134" t="s">
        <v>4021</v>
      </c>
      <c r="B2084" s="135" t="s">
        <v>4009</v>
      </c>
      <c r="C2084" s="25"/>
      <c r="D2084" s="113"/>
      <c r="E2084" s="26"/>
      <c r="F2084" s="27"/>
    </row>
    <row r="2085" spans="1:6" x14ac:dyDescent="0.25">
      <c r="A2085" s="134" t="s">
        <v>4022</v>
      </c>
      <c r="B2085" s="135" t="s">
        <v>4023</v>
      </c>
      <c r="C2085" s="25"/>
      <c r="D2085" s="113"/>
      <c r="E2085" s="26"/>
      <c r="F2085" s="27"/>
    </row>
    <row r="2086" spans="1:6" x14ac:dyDescent="0.25">
      <c r="A2086" s="134" t="s">
        <v>4024</v>
      </c>
      <c r="B2086" s="135" t="s">
        <v>4025</v>
      </c>
      <c r="C2086" s="25"/>
      <c r="D2086" s="113"/>
      <c r="E2086" s="26"/>
      <c r="F2086" s="27"/>
    </row>
    <row r="2087" spans="1:6" x14ac:dyDescent="0.25">
      <c r="A2087" s="134" t="s">
        <v>4026</v>
      </c>
      <c r="B2087" s="135" t="s">
        <v>4027</v>
      </c>
      <c r="C2087" s="25"/>
      <c r="D2087" s="113"/>
      <c r="E2087" s="26"/>
      <c r="F2087" s="27"/>
    </row>
    <row r="2088" spans="1:6" x14ac:dyDescent="0.25">
      <c r="A2088" s="134" t="s">
        <v>4028</v>
      </c>
      <c r="B2088" s="135" t="s">
        <v>4029</v>
      </c>
      <c r="C2088" s="25"/>
      <c r="D2088" s="113"/>
      <c r="E2088" s="26"/>
      <c r="F2088" s="27"/>
    </row>
    <row r="2089" spans="1:6" x14ac:dyDescent="0.25">
      <c r="A2089" s="134" t="s">
        <v>4030</v>
      </c>
      <c r="B2089" s="135" t="s">
        <v>4031</v>
      </c>
      <c r="C2089" s="25"/>
      <c r="D2089" s="113"/>
      <c r="E2089" s="26"/>
      <c r="F2089" s="27"/>
    </row>
    <row r="2090" spans="1:6" x14ac:dyDescent="0.25">
      <c r="A2090" s="131" t="s">
        <v>4032</v>
      </c>
      <c r="B2090" s="132" t="s">
        <v>4033</v>
      </c>
      <c r="C2090" s="72"/>
      <c r="D2090" s="138"/>
      <c r="E2090" s="73"/>
      <c r="F2090" s="74"/>
    </row>
    <row r="2091" spans="1:6" x14ac:dyDescent="0.25">
      <c r="A2091" s="139" t="s">
        <v>4034</v>
      </c>
      <c r="B2091" s="140"/>
      <c r="C2091" s="127">
        <f>SUM(C2092:C2119)</f>
        <v>0</v>
      </c>
      <c r="D2091" s="128"/>
      <c r="E2091" s="129"/>
      <c r="F2091" s="130"/>
    </row>
    <row r="2092" spans="1:6" x14ac:dyDescent="0.25">
      <c r="A2092" s="131" t="s">
        <v>4035</v>
      </c>
      <c r="B2092" s="132" t="s">
        <v>4036</v>
      </c>
      <c r="C2092" s="133"/>
      <c r="D2092" s="108"/>
      <c r="E2092" s="109"/>
      <c r="F2092" s="110"/>
    </row>
    <row r="2093" spans="1:6" x14ac:dyDescent="0.25">
      <c r="A2093" s="134" t="s">
        <v>4037</v>
      </c>
      <c r="B2093" s="135" t="s">
        <v>4038</v>
      </c>
      <c r="C2093" s="25"/>
      <c r="D2093" s="113"/>
      <c r="E2093" s="26"/>
      <c r="F2093" s="27"/>
    </row>
    <row r="2094" spans="1:6" x14ac:dyDescent="0.25">
      <c r="A2094" s="134" t="s">
        <v>4039</v>
      </c>
      <c r="B2094" s="135" t="s">
        <v>2270</v>
      </c>
      <c r="C2094" s="25"/>
      <c r="D2094" s="113"/>
      <c r="E2094" s="26"/>
      <c r="F2094" s="27"/>
    </row>
    <row r="2095" spans="1:6" x14ac:dyDescent="0.25">
      <c r="A2095" s="134" t="s">
        <v>4040</v>
      </c>
      <c r="B2095" s="135" t="s">
        <v>4041</v>
      </c>
      <c r="C2095" s="25"/>
      <c r="D2095" s="113"/>
      <c r="E2095" s="26"/>
      <c r="F2095" s="27"/>
    </row>
    <row r="2096" spans="1:6" x14ac:dyDescent="0.25">
      <c r="A2096" s="134" t="s">
        <v>4042</v>
      </c>
      <c r="B2096" s="135" t="s">
        <v>4043</v>
      </c>
      <c r="C2096" s="25"/>
      <c r="D2096" s="113"/>
      <c r="E2096" s="26"/>
      <c r="F2096" s="27"/>
    </row>
    <row r="2097" spans="1:6" x14ac:dyDescent="0.25">
      <c r="A2097" s="134" t="s">
        <v>4044</v>
      </c>
      <c r="B2097" s="135" t="s">
        <v>4045</v>
      </c>
      <c r="C2097" s="25"/>
      <c r="D2097" s="113"/>
      <c r="E2097" s="26"/>
      <c r="F2097" s="27"/>
    </row>
    <row r="2098" spans="1:6" x14ac:dyDescent="0.25">
      <c r="A2098" s="134" t="s">
        <v>4046</v>
      </c>
      <c r="B2098" s="135" t="s">
        <v>4047</v>
      </c>
      <c r="C2098" s="25"/>
      <c r="D2098" s="113"/>
      <c r="E2098" s="26"/>
      <c r="F2098" s="27"/>
    </row>
    <row r="2099" spans="1:6" x14ac:dyDescent="0.25">
      <c r="A2099" s="134" t="s">
        <v>4048</v>
      </c>
      <c r="B2099" s="135" t="s">
        <v>4049</v>
      </c>
      <c r="C2099" s="25"/>
      <c r="D2099" s="113"/>
      <c r="E2099" s="26"/>
      <c r="F2099" s="27"/>
    </row>
    <row r="2100" spans="1:6" x14ac:dyDescent="0.25">
      <c r="A2100" s="134" t="s">
        <v>4050</v>
      </c>
      <c r="B2100" s="135" t="s">
        <v>4051</v>
      </c>
      <c r="C2100" s="25"/>
      <c r="D2100" s="113"/>
      <c r="E2100" s="26"/>
      <c r="F2100" s="27"/>
    </row>
    <row r="2101" spans="1:6" x14ac:dyDescent="0.25">
      <c r="A2101" s="134" t="s">
        <v>4052</v>
      </c>
      <c r="B2101" s="135" t="s">
        <v>4053</v>
      </c>
      <c r="C2101" s="25"/>
      <c r="D2101" s="113"/>
      <c r="E2101" s="26"/>
      <c r="F2101" s="27"/>
    </row>
    <row r="2102" spans="1:6" x14ac:dyDescent="0.25">
      <c r="A2102" s="134" t="s">
        <v>4054</v>
      </c>
      <c r="B2102" s="135" t="s">
        <v>4055</v>
      </c>
      <c r="C2102" s="25"/>
      <c r="D2102" s="113"/>
      <c r="E2102" s="26"/>
      <c r="F2102" s="27"/>
    </row>
    <row r="2103" spans="1:6" x14ac:dyDescent="0.25">
      <c r="A2103" s="134" t="s">
        <v>4056</v>
      </c>
      <c r="B2103" s="135" t="s">
        <v>4057</v>
      </c>
      <c r="C2103" s="25"/>
      <c r="D2103" s="113"/>
      <c r="E2103" s="26"/>
      <c r="F2103" s="27"/>
    </row>
    <row r="2104" spans="1:6" x14ac:dyDescent="0.25">
      <c r="A2104" s="134" t="s">
        <v>4058</v>
      </c>
      <c r="B2104" s="135" t="s">
        <v>4059</v>
      </c>
      <c r="C2104" s="25"/>
      <c r="D2104" s="113"/>
      <c r="E2104" s="26"/>
      <c r="F2104" s="27"/>
    </row>
    <row r="2105" spans="1:6" x14ac:dyDescent="0.25">
      <c r="A2105" s="134" t="s">
        <v>4060</v>
      </c>
      <c r="B2105" s="135" t="s">
        <v>4061</v>
      </c>
      <c r="C2105" s="25"/>
      <c r="D2105" s="113"/>
      <c r="E2105" s="26"/>
      <c r="F2105" s="27"/>
    </row>
    <row r="2106" spans="1:6" x14ac:dyDescent="0.25">
      <c r="A2106" s="134" t="s">
        <v>4062</v>
      </c>
      <c r="B2106" s="135" t="s">
        <v>4063</v>
      </c>
      <c r="C2106" s="25"/>
      <c r="D2106" s="113"/>
      <c r="E2106" s="26"/>
      <c r="F2106" s="27"/>
    </row>
    <row r="2107" spans="1:6" x14ac:dyDescent="0.25">
      <c r="A2107" s="134" t="s">
        <v>4064</v>
      </c>
      <c r="B2107" s="135" t="s">
        <v>4065</v>
      </c>
      <c r="C2107" s="25"/>
      <c r="D2107" s="113"/>
      <c r="E2107" s="26"/>
      <c r="F2107" s="27"/>
    </row>
    <row r="2108" spans="1:6" x14ac:dyDescent="0.25">
      <c r="A2108" s="134" t="s">
        <v>4066</v>
      </c>
      <c r="B2108" s="135" t="s">
        <v>4067</v>
      </c>
      <c r="C2108" s="25"/>
      <c r="D2108" s="113"/>
      <c r="E2108" s="26"/>
      <c r="F2108" s="27"/>
    </row>
    <row r="2109" spans="1:6" x14ac:dyDescent="0.25">
      <c r="A2109" s="134" t="s">
        <v>4068</v>
      </c>
      <c r="B2109" s="135" t="s">
        <v>4069</v>
      </c>
      <c r="C2109" s="25"/>
      <c r="D2109" s="113"/>
      <c r="E2109" s="26"/>
      <c r="F2109" s="27"/>
    </row>
    <row r="2110" spans="1:6" x14ac:dyDescent="0.25">
      <c r="A2110" s="134" t="s">
        <v>4070</v>
      </c>
      <c r="B2110" s="135" t="s">
        <v>4071</v>
      </c>
      <c r="C2110" s="25"/>
      <c r="D2110" s="113"/>
      <c r="E2110" s="26"/>
      <c r="F2110" s="27"/>
    </row>
    <row r="2111" spans="1:6" x14ac:dyDescent="0.25">
      <c r="A2111" s="134" t="s">
        <v>4072</v>
      </c>
      <c r="B2111" s="135" t="s">
        <v>4073</v>
      </c>
      <c r="C2111" s="25"/>
      <c r="D2111" s="113"/>
      <c r="E2111" s="26"/>
      <c r="F2111" s="27"/>
    </row>
    <row r="2112" spans="1:6" x14ac:dyDescent="0.25">
      <c r="A2112" s="134" t="s">
        <v>4074</v>
      </c>
      <c r="B2112" s="135" t="s">
        <v>4075</v>
      </c>
      <c r="C2112" s="25"/>
      <c r="D2112" s="113"/>
      <c r="E2112" s="26"/>
      <c r="F2112" s="27"/>
    </row>
    <row r="2113" spans="1:6" x14ac:dyDescent="0.25">
      <c r="A2113" s="134" t="s">
        <v>4076</v>
      </c>
      <c r="B2113" s="135" t="s">
        <v>4077</v>
      </c>
      <c r="C2113" s="25"/>
      <c r="D2113" s="113"/>
      <c r="E2113" s="26"/>
      <c r="F2113" s="27"/>
    </row>
    <row r="2114" spans="1:6" x14ac:dyDescent="0.25">
      <c r="A2114" s="134" t="s">
        <v>4078</v>
      </c>
      <c r="B2114" s="135" t="s">
        <v>4079</v>
      </c>
      <c r="C2114" s="25"/>
      <c r="D2114" s="113"/>
      <c r="E2114" s="26"/>
      <c r="F2114" s="27"/>
    </row>
    <row r="2115" spans="1:6" x14ac:dyDescent="0.25">
      <c r="A2115" s="134" t="s">
        <v>4080</v>
      </c>
      <c r="B2115" s="141" t="s">
        <v>4831</v>
      </c>
      <c r="C2115" s="25"/>
      <c r="D2115" s="113"/>
      <c r="E2115" s="26"/>
      <c r="F2115" s="27"/>
    </row>
    <row r="2116" spans="1:6" x14ac:dyDescent="0.25">
      <c r="A2116" s="134" t="s">
        <v>4082</v>
      </c>
      <c r="B2116" s="141" t="s">
        <v>4832</v>
      </c>
      <c r="C2116" s="25"/>
      <c r="D2116" s="113"/>
      <c r="E2116" s="26"/>
      <c r="F2116" s="27"/>
    </row>
    <row r="2117" spans="1:6" x14ac:dyDescent="0.25">
      <c r="A2117" s="134" t="s">
        <v>4084</v>
      </c>
      <c r="B2117" s="141" t="s">
        <v>4833</v>
      </c>
      <c r="C2117" s="25"/>
      <c r="D2117" s="113"/>
      <c r="E2117" s="26"/>
      <c r="F2117" s="27"/>
    </row>
    <row r="2118" spans="1:6" x14ac:dyDescent="0.25">
      <c r="A2118" s="134" t="s">
        <v>4086</v>
      </c>
      <c r="B2118" s="135" t="s">
        <v>4087</v>
      </c>
      <c r="C2118" s="25"/>
      <c r="D2118" s="113"/>
      <c r="E2118" s="26"/>
      <c r="F2118" s="27"/>
    </row>
    <row r="2119" spans="1:6" x14ac:dyDescent="0.25">
      <c r="A2119" s="131" t="s">
        <v>4088</v>
      </c>
      <c r="B2119" s="132" t="s">
        <v>4089</v>
      </c>
      <c r="C2119" s="72"/>
      <c r="D2119" s="138"/>
      <c r="E2119" s="73"/>
      <c r="F2119" s="74"/>
    </row>
    <row r="2120" spans="1:6" x14ac:dyDescent="0.25">
      <c r="A2120" s="163" t="s">
        <v>4090</v>
      </c>
      <c r="B2120" s="164"/>
      <c r="C2120" s="127">
        <f>SUM(C2121:C2191)</f>
        <v>0</v>
      </c>
      <c r="D2120" s="128"/>
      <c r="E2120" s="129"/>
      <c r="F2120" s="130"/>
    </row>
    <row r="2121" spans="1:6" x14ac:dyDescent="0.25">
      <c r="A2121" s="131" t="s">
        <v>4091</v>
      </c>
      <c r="B2121" s="132" t="s">
        <v>4092</v>
      </c>
      <c r="C2121" s="133"/>
      <c r="D2121" s="108"/>
      <c r="E2121" s="109"/>
      <c r="F2121" s="110"/>
    </row>
    <row r="2122" spans="1:6" x14ac:dyDescent="0.25">
      <c r="A2122" s="134" t="s">
        <v>4093</v>
      </c>
      <c r="B2122" s="135" t="s">
        <v>4094</v>
      </c>
      <c r="C2122" s="25"/>
      <c r="D2122" s="113"/>
      <c r="E2122" s="26"/>
      <c r="F2122" s="27"/>
    </row>
    <row r="2123" spans="1:6" x14ac:dyDescent="0.25">
      <c r="A2123" s="134" t="s">
        <v>4095</v>
      </c>
      <c r="B2123" s="135" t="s">
        <v>4096</v>
      </c>
      <c r="C2123" s="25"/>
      <c r="D2123" s="113"/>
      <c r="E2123" s="26"/>
      <c r="F2123" s="27"/>
    </row>
    <row r="2124" spans="1:6" x14ac:dyDescent="0.25">
      <c r="A2124" s="134" t="s">
        <v>4097</v>
      </c>
      <c r="B2124" s="135" t="s">
        <v>4098</v>
      </c>
      <c r="C2124" s="25"/>
      <c r="D2124" s="113"/>
      <c r="E2124" s="26"/>
      <c r="F2124" s="27"/>
    </row>
    <row r="2125" spans="1:6" x14ac:dyDescent="0.25">
      <c r="A2125" s="134" t="s">
        <v>4099</v>
      </c>
      <c r="B2125" s="135" t="s">
        <v>4100</v>
      </c>
      <c r="C2125" s="25"/>
      <c r="D2125" s="113"/>
      <c r="E2125" s="26"/>
      <c r="F2125" s="27"/>
    </row>
    <row r="2126" spans="1:6" x14ac:dyDescent="0.25">
      <c r="A2126" s="134" t="s">
        <v>4101</v>
      </c>
      <c r="B2126" s="135" t="s">
        <v>4102</v>
      </c>
      <c r="C2126" s="25"/>
      <c r="D2126" s="113"/>
      <c r="E2126" s="26"/>
      <c r="F2126" s="27"/>
    </row>
    <row r="2127" spans="1:6" x14ac:dyDescent="0.25">
      <c r="A2127" s="134" t="s">
        <v>4103</v>
      </c>
      <c r="B2127" s="135" t="s">
        <v>4104</v>
      </c>
      <c r="C2127" s="25"/>
      <c r="D2127" s="113"/>
      <c r="E2127" s="26"/>
      <c r="F2127" s="27"/>
    </row>
    <row r="2128" spans="1:6" x14ac:dyDescent="0.25">
      <c r="A2128" s="134" t="s">
        <v>4105</v>
      </c>
      <c r="B2128" s="135" t="s">
        <v>4106</v>
      </c>
      <c r="C2128" s="25"/>
      <c r="D2128" s="113"/>
      <c r="E2128" s="26"/>
      <c r="F2128" s="27"/>
    </row>
    <row r="2129" spans="1:6" x14ac:dyDescent="0.25">
      <c r="A2129" s="134" t="s">
        <v>4107</v>
      </c>
      <c r="B2129" s="135" t="s">
        <v>4108</v>
      </c>
      <c r="C2129" s="25"/>
      <c r="D2129" s="113"/>
      <c r="E2129" s="26"/>
      <c r="F2129" s="27"/>
    </row>
    <row r="2130" spans="1:6" x14ac:dyDescent="0.25">
      <c r="A2130" s="134" t="s">
        <v>4109</v>
      </c>
      <c r="B2130" s="135" t="s">
        <v>4110</v>
      </c>
      <c r="C2130" s="25"/>
      <c r="D2130" s="113"/>
      <c r="E2130" s="26"/>
      <c r="F2130" s="27"/>
    </row>
    <row r="2131" spans="1:6" x14ac:dyDescent="0.25">
      <c r="A2131" s="134" t="s">
        <v>4111</v>
      </c>
      <c r="B2131" s="135" t="s">
        <v>4112</v>
      </c>
      <c r="C2131" s="25"/>
      <c r="D2131" s="113"/>
      <c r="E2131" s="26"/>
      <c r="F2131" s="27"/>
    </row>
    <row r="2132" spans="1:6" x14ac:dyDescent="0.25">
      <c r="A2132" s="134" t="s">
        <v>4113</v>
      </c>
      <c r="B2132" s="135" t="s">
        <v>4114</v>
      </c>
      <c r="C2132" s="25"/>
      <c r="D2132" s="113"/>
      <c r="E2132" s="26"/>
      <c r="F2132" s="27"/>
    </row>
    <row r="2133" spans="1:6" x14ac:dyDescent="0.25">
      <c r="A2133" s="134" t="s">
        <v>4115</v>
      </c>
      <c r="B2133" s="135" t="s">
        <v>4116</v>
      </c>
      <c r="C2133" s="25"/>
      <c r="D2133" s="113"/>
      <c r="E2133" s="26"/>
      <c r="F2133" s="27"/>
    </row>
    <row r="2134" spans="1:6" x14ac:dyDescent="0.25">
      <c r="A2134" s="134" t="s">
        <v>4117</v>
      </c>
      <c r="B2134" s="135" t="s">
        <v>4118</v>
      </c>
      <c r="C2134" s="25"/>
      <c r="D2134" s="113"/>
      <c r="E2134" s="26"/>
      <c r="F2134" s="27"/>
    </row>
    <row r="2135" spans="1:6" x14ac:dyDescent="0.25">
      <c r="A2135" s="134" t="s">
        <v>4119</v>
      </c>
      <c r="B2135" s="135" t="s">
        <v>4834</v>
      </c>
      <c r="C2135" s="25"/>
      <c r="D2135" s="113"/>
      <c r="E2135" s="26"/>
      <c r="F2135" s="27"/>
    </row>
    <row r="2136" spans="1:6" x14ac:dyDescent="0.25">
      <c r="A2136" s="142"/>
      <c r="B2136" s="143"/>
      <c r="C2136" s="144"/>
      <c r="D2136" s="113"/>
      <c r="E2136" s="26"/>
      <c r="F2136" s="27"/>
    </row>
    <row r="2137" spans="1:6" x14ac:dyDescent="0.25">
      <c r="A2137" s="134" t="s">
        <v>4122</v>
      </c>
      <c r="B2137" s="135" t="s">
        <v>4835</v>
      </c>
      <c r="C2137" s="25"/>
      <c r="D2137" s="113"/>
      <c r="E2137" s="26"/>
      <c r="F2137" s="27"/>
    </row>
    <row r="2138" spans="1:6" x14ac:dyDescent="0.25">
      <c r="A2138" s="134" t="s">
        <v>4124</v>
      </c>
      <c r="B2138" s="135" t="s">
        <v>4836</v>
      </c>
      <c r="C2138" s="25"/>
      <c r="D2138" s="113"/>
      <c r="E2138" s="26"/>
      <c r="F2138" s="27"/>
    </row>
    <row r="2139" spans="1:6" x14ac:dyDescent="0.25">
      <c r="A2139" s="134" t="s">
        <v>4126</v>
      </c>
      <c r="B2139" s="135" t="s">
        <v>4127</v>
      </c>
      <c r="C2139" s="25"/>
      <c r="D2139" s="113"/>
      <c r="E2139" s="26"/>
      <c r="F2139" s="27"/>
    </row>
    <row r="2140" spans="1:6" x14ac:dyDescent="0.25">
      <c r="A2140" s="134" t="s">
        <v>4128</v>
      </c>
      <c r="B2140" s="135" t="s">
        <v>4129</v>
      </c>
      <c r="C2140" s="25"/>
      <c r="D2140" s="113"/>
      <c r="E2140" s="26"/>
      <c r="F2140" s="27"/>
    </row>
    <row r="2141" spans="1:6" x14ac:dyDescent="0.25">
      <c r="A2141" s="134" t="s">
        <v>4130</v>
      </c>
      <c r="B2141" s="135" t="s">
        <v>4131</v>
      </c>
      <c r="C2141" s="25"/>
      <c r="D2141" s="113"/>
      <c r="E2141" s="26"/>
      <c r="F2141" s="27"/>
    </row>
    <row r="2142" spans="1:6" x14ac:dyDescent="0.25">
      <c r="A2142" s="134" t="s">
        <v>4132</v>
      </c>
      <c r="B2142" s="135" t="s">
        <v>4133</v>
      </c>
      <c r="C2142" s="25"/>
      <c r="D2142" s="113"/>
      <c r="E2142" s="26"/>
      <c r="F2142" s="27"/>
    </row>
    <row r="2143" spans="1:6" x14ac:dyDescent="0.25">
      <c r="A2143" s="134" t="s">
        <v>4134</v>
      </c>
      <c r="B2143" s="135" t="s">
        <v>4135</v>
      </c>
      <c r="C2143" s="25"/>
      <c r="D2143" s="113"/>
      <c r="E2143" s="26"/>
      <c r="F2143" s="27"/>
    </row>
    <row r="2144" spans="1:6" x14ac:dyDescent="0.25">
      <c r="A2144" s="134" t="s">
        <v>4136</v>
      </c>
      <c r="B2144" s="135" t="s">
        <v>4137</v>
      </c>
      <c r="C2144" s="25"/>
      <c r="D2144" s="113"/>
      <c r="E2144" s="26"/>
      <c r="F2144" s="27"/>
    </row>
    <row r="2145" spans="1:6" x14ac:dyDescent="0.25">
      <c r="A2145" s="134" t="s">
        <v>4138</v>
      </c>
      <c r="B2145" s="135" t="s">
        <v>4139</v>
      </c>
      <c r="C2145" s="25"/>
      <c r="D2145" s="113"/>
      <c r="E2145" s="26"/>
      <c r="F2145" s="27"/>
    </row>
    <row r="2146" spans="1:6" x14ac:dyDescent="0.25">
      <c r="A2146" s="134" t="s">
        <v>4140</v>
      </c>
      <c r="B2146" s="135" t="s">
        <v>4141</v>
      </c>
      <c r="C2146" s="25"/>
      <c r="D2146" s="113"/>
      <c r="E2146" s="26"/>
      <c r="F2146" s="27"/>
    </row>
    <row r="2147" spans="1:6" x14ac:dyDescent="0.25">
      <c r="A2147" s="134" t="s">
        <v>4142</v>
      </c>
      <c r="B2147" s="135" t="s">
        <v>4143</v>
      </c>
      <c r="C2147" s="25"/>
      <c r="D2147" s="113"/>
      <c r="E2147" s="26"/>
      <c r="F2147" s="27"/>
    </row>
    <row r="2148" spans="1:6" x14ac:dyDescent="0.25">
      <c r="A2148" s="134" t="s">
        <v>4144</v>
      </c>
      <c r="B2148" s="135" t="s">
        <v>4145</v>
      </c>
      <c r="C2148" s="25"/>
      <c r="D2148" s="113"/>
      <c r="E2148" s="26"/>
      <c r="F2148" s="27"/>
    </row>
    <row r="2149" spans="1:6" x14ac:dyDescent="0.25">
      <c r="A2149" s="134" t="s">
        <v>4146</v>
      </c>
      <c r="B2149" s="135" t="s">
        <v>4837</v>
      </c>
      <c r="C2149" s="25"/>
      <c r="D2149" s="113"/>
      <c r="E2149" s="26"/>
      <c r="F2149" s="27"/>
    </row>
    <row r="2150" spans="1:6" x14ac:dyDescent="0.25">
      <c r="A2150" s="134" t="s">
        <v>4148</v>
      </c>
      <c r="B2150" s="135" t="s">
        <v>4149</v>
      </c>
      <c r="C2150" s="25"/>
      <c r="D2150" s="113"/>
      <c r="E2150" s="26"/>
      <c r="F2150" s="27"/>
    </row>
    <row r="2151" spans="1:6" x14ac:dyDescent="0.25">
      <c r="A2151" s="134" t="s">
        <v>4150</v>
      </c>
      <c r="B2151" s="135" t="s">
        <v>4151</v>
      </c>
      <c r="C2151" s="25"/>
      <c r="D2151" s="113"/>
      <c r="E2151" s="26"/>
      <c r="F2151" s="27"/>
    </row>
    <row r="2152" spans="1:6" x14ac:dyDescent="0.25">
      <c r="A2152" s="134" t="s">
        <v>4152</v>
      </c>
      <c r="B2152" s="135" t="s">
        <v>4153</v>
      </c>
      <c r="C2152" s="25"/>
      <c r="D2152" s="113"/>
      <c r="E2152" s="26"/>
      <c r="F2152" s="27"/>
    </row>
    <row r="2153" spans="1:6" x14ac:dyDescent="0.25">
      <c r="A2153" s="134" t="s">
        <v>4154</v>
      </c>
      <c r="B2153" s="135" t="s">
        <v>4155</v>
      </c>
      <c r="C2153" s="25"/>
      <c r="D2153" s="113"/>
      <c r="E2153" s="26"/>
      <c r="F2153" s="27"/>
    </row>
    <row r="2154" spans="1:6" x14ac:dyDescent="0.25">
      <c r="A2154" s="134" t="s">
        <v>4156</v>
      </c>
      <c r="B2154" s="135" t="s">
        <v>4157</v>
      </c>
      <c r="C2154" s="25"/>
      <c r="D2154" s="113"/>
      <c r="E2154" s="26"/>
      <c r="F2154" s="27"/>
    </row>
    <row r="2155" spans="1:6" x14ac:dyDescent="0.25">
      <c r="A2155" s="134" t="s">
        <v>4158</v>
      </c>
      <c r="B2155" s="135" t="s">
        <v>4159</v>
      </c>
      <c r="C2155" s="25"/>
      <c r="D2155" s="113"/>
      <c r="E2155" s="26"/>
      <c r="F2155" s="27"/>
    </row>
    <row r="2156" spans="1:6" x14ac:dyDescent="0.25">
      <c r="A2156" s="134" t="s">
        <v>4160</v>
      </c>
      <c r="B2156" s="135" t="s">
        <v>4161</v>
      </c>
      <c r="C2156" s="25"/>
      <c r="D2156" s="113"/>
      <c r="E2156" s="26"/>
      <c r="F2156" s="27"/>
    </row>
    <row r="2157" spans="1:6" x14ac:dyDescent="0.25">
      <c r="A2157" s="134" t="s">
        <v>4162</v>
      </c>
      <c r="B2157" s="135" t="s">
        <v>4163</v>
      </c>
      <c r="C2157" s="25"/>
      <c r="D2157" s="113"/>
      <c r="E2157" s="26"/>
      <c r="F2157" s="27"/>
    </row>
    <row r="2158" spans="1:6" x14ac:dyDescent="0.25">
      <c r="A2158" s="134" t="s">
        <v>4164</v>
      </c>
      <c r="B2158" s="135" t="s">
        <v>4165</v>
      </c>
      <c r="C2158" s="25"/>
      <c r="D2158" s="113"/>
      <c r="E2158" s="26"/>
      <c r="F2158" s="27"/>
    </row>
    <row r="2159" spans="1:6" x14ac:dyDescent="0.25">
      <c r="A2159" s="134" t="s">
        <v>4166</v>
      </c>
      <c r="B2159" s="135" t="s">
        <v>4167</v>
      </c>
      <c r="C2159" s="25"/>
      <c r="D2159" s="113"/>
      <c r="E2159" s="26"/>
      <c r="F2159" s="27"/>
    </row>
    <row r="2160" spans="1:6" x14ac:dyDescent="0.25">
      <c r="A2160" s="134" t="s">
        <v>4168</v>
      </c>
      <c r="B2160" s="135" t="s">
        <v>4169</v>
      </c>
      <c r="C2160" s="25"/>
      <c r="D2160" s="113"/>
      <c r="E2160" s="26"/>
      <c r="F2160" s="27"/>
    </row>
    <row r="2161" spans="1:6" x14ac:dyDescent="0.25">
      <c r="A2161" s="134" t="s">
        <v>4170</v>
      </c>
      <c r="B2161" s="141" t="s">
        <v>4838</v>
      </c>
      <c r="C2161" s="25"/>
      <c r="D2161" s="113"/>
      <c r="E2161" s="26"/>
      <c r="F2161" s="27"/>
    </row>
    <row r="2162" spans="1:6" x14ac:dyDescent="0.25">
      <c r="A2162" s="134" t="s">
        <v>4172</v>
      </c>
      <c r="B2162" s="135" t="s">
        <v>4173</v>
      </c>
      <c r="C2162" s="25"/>
      <c r="D2162" s="113"/>
      <c r="E2162" s="26"/>
      <c r="F2162" s="27"/>
    </row>
    <row r="2163" spans="1:6" x14ac:dyDescent="0.25">
      <c r="A2163" s="134" t="s">
        <v>4174</v>
      </c>
      <c r="B2163" s="135" t="s">
        <v>4175</v>
      </c>
      <c r="C2163" s="25"/>
      <c r="D2163" s="113"/>
      <c r="E2163" s="26"/>
      <c r="F2163" s="27"/>
    </row>
    <row r="2164" spans="1:6" x14ac:dyDescent="0.25">
      <c r="A2164" s="134" t="s">
        <v>4176</v>
      </c>
      <c r="B2164" s="135" t="s">
        <v>4177</v>
      </c>
      <c r="C2164" s="25"/>
      <c r="D2164" s="113"/>
      <c r="E2164" s="26"/>
      <c r="F2164" s="27"/>
    </row>
    <row r="2165" spans="1:6" x14ac:dyDescent="0.25">
      <c r="A2165" s="134" t="s">
        <v>4178</v>
      </c>
      <c r="B2165" s="135" t="s">
        <v>4179</v>
      </c>
      <c r="C2165" s="25"/>
      <c r="D2165" s="113"/>
      <c r="E2165" s="26"/>
      <c r="F2165" s="27"/>
    </row>
    <row r="2166" spans="1:6" x14ac:dyDescent="0.25">
      <c r="A2166" s="134" t="s">
        <v>4180</v>
      </c>
      <c r="B2166" s="135" t="s">
        <v>4181</v>
      </c>
      <c r="C2166" s="25"/>
      <c r="D2166" s="113"/>
      <c r="E2166" s="26"/>
      <c r="F2166" s="27"/>
    </row>
    <row r="2167" spans="1:6" x14ac:dyDescent="0.25">
      <c r="A2167" s="134" t="s">
        <v>4182</v>
      </c>
      <c r="B2167" s="135" t="s">
        <v>4183</v>
      </c>
      <c r="C2167" s="25"/>
      <c r="D2167" s="113"/>
      <c r="E2167" s="26"/>
      <c r="F2167" s="27"/>
    </row>
    <row r="2168" spans="1:6" x14ac:dyDescent="0.25">
      <c r="A2168" s="134" t="s">
        <v>4184</v>
      </c>
      <c r="B2168" s="135" t="s">
        <v>4185</v>
      </c>
      <c r="C2168" s="25"/>
      <c r="D2168" s="113"/>
      <c r="E2168" s="26"/>
      <c r="F2168" s="27"/>
    </row>
    <row r="2169" spans="1:6" x14ac:dyDescent="0.25">
      <c r="A2169" s="134" t="s">
        <v>4186</v>
      </c>
      <c r="B2169" s="135" t="s">
        <v>4187</v>
      </c>
      <c r="C2169" s="25"/>
      <c r="D2169" s="113"/>
      <c r="E2169" s="26"/>
      <c r="F2169" s="27"/>
    </row>
    <row r="2170" spans="1:6" x14ac:dyDescent="0.25">
      <c r="A2170" s="134" t="s">
        <v>4188</v>
      </c>
      <c r="B2170" s="135" t="s">
        <v>4189</v>
      </c>
      <c r="C2170" s="25"/>
      <c r="D2170" s="113"/>
      <c r="E2170" s="26"/>
      <c r="F2170" s="27"/>
    </row>
    <row r="2171" spans="1:6" x14ac:dyDescent="0.25">
      <c r="A2171" s="134" t="s">
        <v>4190</v>
      </c>
      <c r="B2171" s="135" t="s">
        <v>4191</v>
      </c>
      <c r="C2171" s="25"/>
      <c r="D2171" s="113"/>
      <c r="E2171" s="26"/>
      <c r="F2171" s="27"/>
    </row>
    <row r="2172" spans="1:6" x14ac:dyDescent="0.25">
      <c r="A2172" s="134" t="s">
        <v>4192</v>
      </c>
      <c r="B2172" s="135" t="s">
        <v>4193</v>
      </c>
      <c r="C2172" s="25"/>
      <c r="D2172" s="113"/>
      <c r="E2172" s="26"/>
      <c r="F2172" s="27"/>
    </row>
    <row r="2173" spans="1:6" x14ac:dyDescent="0.25">
      <c r="A2173" s="134" t="s">
        <v>4194</v>
      </c>
      <c r="B2173" s="135" t="s">
        <v>4195</v>
      </c>
      <c r="C2173" s="25"/>
      <c r="D2173" s="113"/>
      <c r="E2173" s="26"/>
      <c r="F2173" s="27"/>
    </row>
    <row r="2174" spans="1:6" x14ac:dyDescent="0.25">
      <c r="A2174" s="134" t="s">
        <v>4196</v>
      </c>
      <c r="B2174" s="135" t="s">
        <v>4197</v>
      </c>
      <c r="C2174" s="25"/>
      <c r="D2174" s="113"/>
      <c r="E2174" s="26"/>
      <c r="F2174" s="27"/>
    </row>
    <row r="2175" spans="1:6" x14ac:dyDescent="0.25">
      <c r="A2175" s="134" t="s">
        <v>4198</v>
      </c>
      <c r="B2175" s="135" t="s">
        <v>4199</v>
      </c>
      <c r="C2175" s="25"/>
      <c r="D2175" s="113"/>
      <c r="E2175" s="26"/>
      <c r="F2175" s="27"/>
    </row>
    <row r="2176" spans="1:6" x14ac:dyDescent="0.25">
      <c r="A2176" s="134" t="s">
        <v>4200</v>
      </c>
      <c r="B2176" s="135" t="s">
        <v>4201</v>
      </c>
      <c r="C2176" s="25"/>
      <c r="D2176" s="113"/>
      <c r="E2176" s="26"/>
      <c r="F2176" s="27"/>
    </row>
    <row r="2177" spans="1:6" x14ac:dyDescent="0.25">
      <c r="A2177" s="134" t="s">
        <v>4202</v>
      </c>
      <c r="B2177" s="135" t="s">
        <v>4203</v>
      </c>
      <c r="C2177" s="25"/>
      <c r="D2177" s="113"/>
      <c r="E2177" s="26"/>
      <c r="F2177" s="27"/>
    </row>
    <row r="2178" spans="1:6" x14ac:dyDescent="0.25">
      <c r="A2178" s="134" t="s">
        <v>4204</v>
      </c>
      <c r="B2178" s="135" t="s">
        <v>4205</v>
      </c>
      <c r="C2178" s="25"/>
      <c r="D2178" s="113"/>
      <c r="E2178" s="26"/>
      <c r="F2178" s="27"/>
    </row>
    <row r="2179" spans="1:6" x14ac:dyDescent="0.25">
      <c r="A2179" s="134" t="s">
        <v>4206</v>
      </c>
      <c r="B2179" s="141" t="s">
        <v>4839</v>
      </c>
      <c r="C2179" s="25"/>
      <c r="D2179" s="113"/>
      <c r="E2179" s="26"/>
      <c r="F2179" s="27"/>
    </row>
    <row r="2180" spans="1:6" x14ac:dyDescent="0.25">
      <c r="A2180" s="142"/>
      <c r="B2180" s="144"/>
      <c r="C2180" s="144"/>
      <c r="D2180" s="113"/>
      <c r="E2180" s="26"/>
      <c r="F2180" s="27"/>
    </row>
    <row r="2181" spans="1:6" x14ac:dyDescent="0.25">
      <c r="A2181" s="134" t="s">
        <v>4209</v>
      </c>
      <c r="B2181" s="135" t="s">
        <v>4210</v>
      </c>
      <c r="C2181" s="25"/>
      <c r="D2181" s="113"/>
      <c r="E2181" s="26"/>
      <c r="F2181" s="27"/>
    </row>
    <row r="2182" spans="1:6" x14ac:dyDescent="0.25">
      <c r="A2182" s="134" t="s">
        <v>4211</v>
      </c>
      <c r="B2182" s="135" t="s">
        <v>4212</v>
      </c>
      <c r="C2182" s="25"/>
      <c r="D2182" s="113"/>
      <c r="E2182" s="26"/>
      <c r="F2182" s="27"/>
    </row>
    <row r="2183" spans="1:6" x14ac:dyDescent="0.25">
      <c r="A2183" s="134" t="s">
        <v>4213</v>
      </c>
      <c r="B2183" s="135" t="s">
        <v>4214</v>
      </c>
      <c r="C2183" s="25"/>
      <c r="D2183" s="113"/>
      <c r="E2183" s="26"/>
      <c r="F2183" s="27"/>
    </row>
    <row r="2184" spans="1:6" x14ac:dyDescent="0.25">
      <c r="A2184" s="134" t="s">
        <v>4215</v>
      </c>
      <c r="B2184" s="135" t="s">
        <v>4216</v>
      </c>
      <c r="C2184" s="25"/>
      <c r="D2184" s="113"/>
      <c r="E2184" s="26"/>
      <c r="F2184" s="27"/>
    </row>
    <row r="2185" spans="1:6" x14ac:dyDescent="0.25">
      <c r="A2185" s="134" t="s">
        <v>4217</v>
      </c>
      <c r="B2185" s="135" t="s">
        <v>4218</v>
      </c>
      <c r="C2185" s="25"/>
      <c r="D2185" s="113"/>
      <c r="E2185" s="26"/>
      <c r="F2185" s="27"/>
    </row>
    <row r="2186" spans="1:6" x14ac:dyDescent="0.25">
      <c r="A2186" s="134" t="s">
        <v>4219</v>
      </c>
      <c r="B2186" s="135" t="s">
        <v>4220</v>
      </c>
      <c r="C2186" s="25"/>
      <c r="D2186" s="113"/>
      <c r="E2186" s="26"/>
      <c r="F2186" s="27"/>
    </row>
    <row r="2187" spans="1:6" x14ac:dyDescent="0.25">
      <c r="A2187" s="134" t="s">
        <v>4221</v>
      </c>
      <c r="B2187" s="135" t="s">
        <v>4222</v>
      </c>
      <c r="C2187" s="25"/>
      <c r="D2187" s="113"/>
      <c r="E2187" s="26"/>
      <c r="F2187" s="27"/>
    </row>
    <row r="2188" spans="1:6" x14ac:dyDescent="0.25">
      <c r="A2188" s="134" t="s">
        <v>4223</v>
      </c>
      <c r="B2188" s="135" t="s">
        <v>4224</v>
      </c>
      <c r="C2188" s="25"/>
      <c r="D2188" s="113"/>
      <c r="E2188" s="26"/>
      <c r="F2188" s="27"/>
    </row>
    <row r="2189" spans="1:6" x14ac:dyDescent="0.25">
      <c r="A2189" s="134" t="s">
        <v>4225</v>
      </c>
      <c r="B2189" s="135" t="s">
        <v>4226</v>
      </c>
      <c r="C2189" s="25"/>
      <c r="D2189" s="113"/>
      <c r="E2189" s="26"/>
      <c r="F2189" s="27"/>
    </row>
    <row r="2190" spans="1:6" x14ac:dyDescent="0.25">
      <c r="A2190" s="134" t="s">
        <v>4227</v>
      </c>
      <c r="B2190" s="135" t="s">
        <v>4228</v>
      </c>
      <c r="C2190" s="25"/>
      <c r="D2190" s="113"/>
      <c r="E2190" s="26"/>
      <c r="F2190" s="27"/>
    </row>
    <row r="2191" spans="1:6" x14ac:dyDescent="0.25">
      <c r="A2191" s="131" t="s">
        <v>4229</v>
      </c>
      <c r="B2191" s="132" t="s">
        <v>4230</v>
      </c>
      <c r="C2191" s="72"/>
      <c r="D2191" s="138"/>
      <c r="E2191" s="73"/>
      <c r="F2191" s="74"/>
    </row>
    <row r="2192" spans="1:6" x14ac:dyDescent="0.25">
      <c r="A2192" s="139" t="s">
        <v>4231</v>
      </c>
      <c r="B2192" s="140"/>
      <c r="C2192" s="127">
        <f>SUM(C2193:C2232)</f>
        <v>0</v>
      </c>
      <c r="D2192" s="128"/>
      <c r="E2192" s="129"/>
      <c r="F2192" s="130"/>
    </row>
    <row r="2193" spans="1:6" x14ac:dyDescent="0.25">
      <c r="A2193" s="131" t="s">
        <v>4232</v>
      </c>
      <c r="B2193" s="132" t="s">
        <v>4233</v>
      </c>
      <c r="C2193" s="133"/>
      <c r="D2193" s="108"/>
      <c r="E2193" s="109"/>
      <c r="F2193" s="110"/>
    </row>
    <row r="2194" spans="1:6" x14ac:dyDescent="0.25">
      <c r="A2194" s="134" t="s">
        <v>4234</v>
      </c>
      <c r="B2194" s="135" t="s">
        <v>4235</v>
      </c>
      <c r="C2194" s="25"/>
      <c r="D2194" s="113"/>
      <c r="E2194" s="26"/>
      <c r="F2194" s="27"/>
    </row>
    <row r="2195" spans="1:6" x14ac:dyDescent="0.25">
      <c r="A2195" s="134" t="s">
        <v>4236</v>
      </c>
      <c r="B2195" s="135" t="s">
        <v>4237</v>
      </c>
      <c r="C2195" s="25"/>
      <c r="D2195" s="113"/>
      <c r="E2195" s="26"/>
      <c r="F2195" s="27"/>
    </row>
    <row r="2196" spans="1:6" x14ac:dyDescent="0.25">
      <c r="A2196" s="134" t="s">
        <v>4238</v>
      </c>
      <c r="B2196" s="141" t="s">
        <v>4840</v>
      </c>
      <c r="C2196" s="25"/>
      <c r="D2196" s="113"/>
      <c r="E2196" s="26"/>
      <c r="F2196" s="27"/>
    </row>
    <row r="2197" spans="1:6" x14ac:dyDescent="0.25">
      <c r="A2197" s="142"/>
      <c r="B2197" s="143"/>
      <c r="C2197" s="142"/>
      <c r="D2197" s="113"/>
      <c r="E2197" s="26"/>
      <c r="F2197" s="27"/>
    </row>
    <row r="2198" spans="1:6" x14ac:dyDescent="0.25">
      <c r="A2198" s="134" t="s">
        <v>4241</v>
      </c>
      <c r="B2198" s="135" t="s">
        <v>4242</v>
      </c>
      <c r="C2198" s="25"/>
      <c r="D2198" s="113"/>
      <c r="E2198" s="26"/>
      <c r="F2198" s="27"/>
    </row>
    <row r="2199" spans="1:6" x14ac:dyDescent="0.25">
      <c r="A2199" s="134" t="s">
        <v>4243</v>
      </c>
      <c r="B2199" s="135" t="s">
        <v>4244</v>
      </c>
      <c r="C2199" s="25"/>
      <c r="D2199" s="113"/>
      <c r="E2199" s="26"/>
      <c r="F2199" s="27"/>
    </row>
    <row r="2200" spans="1:6" x14ac:dyDescent="0.25">
      <c r="A2200" s="134" t="s">
        <v>4245</v>
      </c>
      <c r="B2200" s="135" t="s">
        <v>4246</v>
      </c>
      <c r="C2200" s="25"/>
      <c r="D2200" s="113"/>
      <c r="E2200" s="26"/>
      <c r="F2200" s="27"/>
    </row>
    <row r="2201" spans="1:6" x14ac:dyDescent="0.25">
      <c r="A2201" s="134" t="s">
        <v>4247</v>
      </c>
      <c r="B2201" s="135" t="s">
        <v>4248</v>
      </c>
      <c r="C2201" s="25"/>
      <c r="D2201" s="113"/>
      <c r="E2201" s="26"/>
      <c r="F2201" s="27"/>
    </row>
    <row r="2202" spans="1:6" x14ac:dyDescent="0.25">
      <c r="A2202" s="134" t="s">
        <v>4249</v>
      </c>
      <c r="B2202" s="135" t="s">
        <v>4250</v>
      </c>
      <c r="C2202" s="25"/>
      <c r="D2202" s="113"/>
      <c r="E2202" s="26"/>
      <c r="F2202" s="27"/>
    </row>
    <row r="2203" spans="1:6" x14ac:dyDescent="0.25">
      <c r="A2203" s="134" t="s">
        <v>4251</v>
      </c>
      <c r="B2203" s="135" t="s">
        <v>4252</v>
      </c>
      <c r="C2203" s="25"/>
      <c r="D2203" s="113"/>
      <c r="E2203" s="26"/>
      <c r="F2203" s="27"/>
    </row>
    <row r="2204" spans="1:6" x14ac:dyDescent="0.25">
      <c r="A2204" s="134" t="s">
        <v>4253</v>
      </c>
      <c r="B2204" s="135" t="s">
        <v>4254</v>
      </c>
      <c r="C2204" s="25"/>
      <c r="D2204" s="113"/>
      <c r="E2204" s="26"/>
      <c r="F2204" s="27"/>
    </row>
    <row r="2205" spans="1:6" x14ac:dyDescent="0.25">
      <c r="A2205" s="134" t="s">
        <v>4255</v>
      </c>
      <c r="B2205" s="135" t="s">
        <v>4256</v>
      </c>
      <c r="C2205" s="25"/>
      <c r="D2205" s="113"/>
      <c r="E2205" s="26"/>
      <c r="F2205" s="27"/>
    </row>
    <row r="2206" spans="1:6" x14ac:dyDescent="0.25">
      <c r="A2206" s="134" t="s">
        <v>4257</v>
      </c>
      <c r="B2206" s="135" t="s">
        <v>4258</v>
      </c>
      <c r="C2206" s="25"/>
      <c r="D2206" s="113"/>
      <c r="E2206" s="26"/>
      <c r="F2206" s="27"/>
    </row>
    <row r="2207" spans="1:6" x14ac:dyDescent="0.25">
      <c r="A2207" s="134" t="s">
        <v>4259</v>
      </c>
      <c r="B2207" s="135" t="s">
        <v>4260</v>
      </c>
      <c r="C2207" s="25"/>
      <c r="D2207" s="113"/>
      <c r="E2207" s="26"/>
      <c r="F2207" s="27"/>
    </row>
    <row r="2208" spans="1:6" x14ac:dyDescent="0.25">
      <c r="A2208" s="136" t="s">
        <v>4261</v>
      </c>
      <c r="B2208" s="135" t="s">
        <v>4262</v>
      </c>
      <c r="C2208" s="25"/>
      <c r="D2208" s="113"/>
      <c r="E2208" s="26"/>
      <c r="F2208" s="27"/>
    </row>
    <row r="2209" spans="1:6" x14ac:dyDescent="0.25">
      <c r="A2209" s="134" t="s">
        <v>4263</v>
      </c>
      <c r="B2209" s="135" t="s">
        <v>4264</v>
      </c>
      <c r="C2209" s="25"/>
      <c r="D2209" s="113"/>
      <c r="E2209" s="26"/>
      <c r="F2209" s="27"/>
    </row>
    <row r="2210" spans="1:6" x14ac:dyDescent="0.25">
      <c r="A2210" s="134" t="s">
        <v>4265</v>
      </c>
      <c r="B2210" s="135" t="s">
        <v>4266</v>
      </c>
      <c r="C2210" s="25"/>
      <c r="D2210" s="113"/>
      <c r="E2210" s="26"/>
      <c r="F2210" s="27"/>
    </row>
    <row r="2211" spans="1:6" x14ac:dyDescent="0.25">
      <c r="A2211" s="134" t="s">
        <v>4267</v>
      </c>
      <c r="B2211" s="135" t="s">
        <v>4268</v>
      </c>
      <c r="C2211" s="25"/>
      <c r="D2211" s="113"/>
      <c r="E2211" s="26"/>
      <c r="F2211" s="27"/>
    </row>
    <row r="2212" spans="1:6" x14ac:dyDescent="0.25">
      <c r="A2212" s="134" t="s">
        <v>4269</v>
      </c>
      <c r="B2212" s="135" t="s">
        <v>4270</v>
      </c>
      <c r="C2212" s="25"/>
      <c r="D2212" s="113"/>
      <c r="E2212" s="26"/>
      <c r="F2212" s="27"/>
    </row>
    <row r="2213" spans="1:6" x14ac:dyDescent="0.25">
      <c r="A2213" s="134" t="s">
        <v>4271</v>
      </c>
      <c r="B2213" s="135" t="s">
        <v>4272</v>
      </c>
      <c r="C2213" s="25"/>
      <c r="D2213" s="113"/>
      <c r="E2213" s="26"/>
      <c r="F2213" s="27"/>
    </row>
    <row r="2214" spans="1:6" x14ac:dyDescent="0.25">
      <c r="A2214" s="134" t="s">
        <v>4273</v>
      </c>
      <c r="B2214" s="135" t="s">
        <v>4274</v>
      </c>
      <c r="C2214" s="25"/>
      <c r="D2214" s="113"/>
      <c r="E2214" s="26"/>
      <c r="F2214" s="27"/>
    </row>
    <row r="2215" spans="1:6" x14ac:dyDescent="0.25">
      <c r="A2215" s="134" t="s">
        <v>4275</v>
      </c>
      <c r="B2215" s="135" t="s">
        <v>4276</v>
      </c>
      <c r="C2215" s="25"/>
      <c r="D2215" s="113"/>
      <c r="E2215" s="26"/>
      <c r="F2215" s="27"/>
    </row>
    <row r="2216" spans="1:6" x14ac:dyDescent="0.25">
      <c r="A2216" s="134" t="s">
        <v>4277</v>
      </c>
      <c r="B2216" s="135" t="s">
        <v>4278</v>
      </c>
      <c r="C2216" s="25"/>
      <c r="D2216" s="113"/>
      <c r="E2216" s="26"/>
      <c r="F2216" s="27"/>
    </row>
    <row r="2217" spans="1:6" x14ac:dyDescent="0.25">
      <c r="A2217" s="134" t="s">
        <v>4279</v>
      </c>
      <c r="B2217" s="135" t="s">
        <v>4280</v>
      </c>
      <c r="C2217" s="25"/>
      <c r="D2217" s="113"/>
      <c r="E2217" s="26"/>
      <c r="F2217" s="27"/>
    </row>
    <row r="2218" spans="1:6" x14ac:dyDescent="0.25">
      <c r="A2218" s="134" t="s">
        <v>4281</v>
      </c>
      <c r="B2218" s="135" t="s">
        <v>4282</v>
      </c>
      <c r="C2218" s="25"/>
      <c r="D2218" s="113"/>
      <c r="E2218" s="26"/>
      <c r="F2218" s="27"/>
    </row>
    <row r="2219" spans="1:6" x14ac:dyDescent="0.25">
      <c r="A2219" s="134" t="s">
        <v>4283</v>
      </c>
      <c r="B2219" s="135" t="s">
        <v>4284</v>
      </c>
      <c r="C2219" s="25"/>
      <c r="D2219" s="113"/>
      <c r="E2219" s="26"/>
      <c r="F2219" s="27"/>
    </row>
    <row r="2220" spans="1:6" x14ac:dyDescent="0.25">
      <c r="A2220" s="134" t="s">
        <v>4285</v>
      </c>
      <c r="B2220" s="135" t="s">
        <v>4286</v>
      </c>
      <c r="C2220" s="25"/>
      <c r="D2220" s="113"/>
      <c r="E2220" s="26"/>
      <c r="F2220" s="27"/>
    </row>
    <row r="2221" spans="1:6" x14ac:dyDescent="0.25">
      <c r="A2221" s="134" t="s">
        <v>4287</v>
      </c>
      <c r="B2221" s="135" t="s">
        <v>4288</v>
      </c>
      <c r="C2221" s="25"/>
      <c r="D2221" s="113"/>
      <c r="E2221" s="26"/>
      <c r="F2221" s="27"/>
    </row>
    <row r="2222" spans="1:6" x14ac:dyDescent="0.25">
      <c r="A2222" s="134" t="s">
        <v>4289</v>
      </c>
      <c r="B2222" s="135" t="s">
        <v>4290</v>
      </c>
      <c r="C2222" s="25"/>
      <c r="D2222" s="113"/>
      <c r="E2222" s="26"/>
      <c r="F2222" s="27"/>
    </row>
    <row r="2223" spans="1:6" x14ac:dyDescent="0.25">
      <c r="A2223" s="134" t="s">
        <v>4291</v>
      </c>
      <c r="B2223" s="135" t="s">
        <v>4292</v>
      </c>
      <c r="C2223" s="25"/>
      <c r="D2223" s="113"/>
      <c r="E2223" s="26"/>
      <c r="F2223" s="27"/>
    </row>
    <row r="2224" spans="1:6" x14ac:dyDescent="0.25">
      <c r="A2224" s="134" t="s">
        <v>4293</v>
      </c>
      <c r="B2224" s="135" t="s">
        <v>4294</v>
      </c>
      <c r="C2224" s="25"/>
      <c r="D2224" s="113"/>
      <c r="E2224" s="26"/>
      <c r="F2224" s="27"/>
    </row>
    <row r="2225" spans="1:6" x14ac:dyDescent="0.25">
      <c r="A2225" s="134" t="s">
        <v>4295</v>
      </c>
      <c r="B2225" s="135" t="s">
        <v>4296</v>
      </c>
      <c r="C2225" s="25"/>
      <c r="D2225" s="113"/>
      <c r="E2225" s="26"/>
      <c r="F2225" s="27"/>
    </row>
    <row r="2226" spans="1:6" x14ac:dyDescent="0.25">
      <c r="A2226" s="134" t="s">
        <v>4297</v>
      </c>
      <c r="B2226" s="135" t="s">
        <v>4298</v>
      </c>
      <c r="C2226" s="25"/>
      <c r="D2226" s="113"/>
      <c r="E2226" s="26"/>
      <c r="F2226" s="27"/>
    </row>
    <row r="2227" spans="1:6" x14ac:dyDescent="0.25">
      <c r="A2227" s="134" t="s">
        <v>4299</v>
      </c>
      <c r="B2227" s="135" t="s">
        <v>4300</v>
      </c>
      <c r="C2227" s="25"/>
      <c r="D2227" s="113"/>
      <c r="E2227" s="26"/>
      <c r="F2227" s="27"/>
    </row>
    <row r="2228" spans="1:6" x14ac:dyDescent="0.25">
      <c r="A2228" s="134" t="s">
        <v>4301</v>
      </c>
      <c r="B2228" s="135" t="s">
        <v>4302</v>
      </c>
      <c r="C2228" s="25"/>
      <c r="D2228" s="113"/>
      <c r="E2228" s="26"/>
      <c r="F2228" s="27"/>
    </row>
    <row r="2229" spans="1:6" x14ac:dyDescent="0.25">
      <c r="A2229" s="134" t="s">
        <v>4303</v>
      </c>
      <c r="B2229" s="135" t="s">
        <v>4304</v>
      </c>
      <c r="C2229" s="25"/>
      <c r="D2229" s="113"/>
      <c r="E2229" s="26"/>
      <c r="F2229" s="27"/>
    </row>
    <row r="2230" spans="1:6" x14ac:dyDescent="0.25">
      <c r="A2230" s="134" t="s">
        <v>4305</v>
      </c>
      <c r="B2230" s="135" t="s">
        <v>4306</v>
      </c>
      <c r="C2230" s="25"/>
      <c r="D2230" s="113"/>
      <c r="E2230" s="26"/>
      <c r="F2230" s="27"/>
    </row>
    <row r="2231" spans="1:6" x14ac:dyDescent="0.25">
      <c r="A2231" s="134" t="s">
        <v>4307</v>
      </c>
      <c r="B2231" s="135" t="s">
        <v>4308</v>
      </c>
      <c r="C2231" s="25"/>
      <c r="D2231" s="113"/>
      <c r="E2231" s="26"/>
      <c r="F2231" s="27"/>
    </row>
    <row r="2232" spans="1:6" x14ac:dyDescent="0.25">
      <c r="A2232" s="131" t="s">
        <v>4309</v>
      </c>
      <c r="B2232" s="132" t="s">
        <v>4310</v>
      </c>
      <c r="C2232" s="72"/>
      <c r="D2232" s="138"/>
      <c r="E2232" s="73"/>
      <c r="F2232" s="74"/>
    </row>
    <row r="2233" spans="1:6" x14ac:dyDescent="0.25">
      <c r="A2233" s="139" t="s">
        <v>4311</v>
      </c>
      <c r="B2233" s="140"/>
      <c r="C2233" s="127">
        <f>SUM(C2234:C2255)</f>
        <v>0</v>
      </c>
      <c r="D2233" s="128"/>
      <c r="E2233" s="129"/>
      <c r="F2233" s="130"/>
    </row>
    <row r="2234" spans="1:6" x14ac:dyDescent="0.25">
      <c r="A2234" s="131" t="s">
        <v>4312</v>
      </c>
      <c r="B2234" s="132" t="s">
        <v>4313</v>
      </c>
      <c r="C2234" s="133"/>
      <c r="D2234" s="108"/>
      <c r="E2234" s="109"/>
      <c r="F2234" s="110"/>
    </row>
    <row r="2235" spans="1:6" x14ac:dyDescent="0.25">
      <c r="A2235" s="134" t="s">
        <v>4314</v>
      </c>
      <c r="B2235" s="135" t="s">
        <v>4315</v>
      </c>
      <c r="C2235" s="25"/>
      <c r="D2235" s="113"/>
      <c r="E2235" s="26"/>
      <c r="F2235" s="27"/>
    </row>
    <row r="2236" spans="1:6" x14ac:dyDescent="0.25">
      <c r="A2236" s="134" t="s">
        <v>4316</v>
      </c>
      <c r="B2236" s="135" t="s">
        <v>4317</v>
      </c>
      <c r="C2236" s="25"/>
      <c r="D2236" s="113"/>
      <c r="E2236" s="26"/>
      <c r="F2236" s="27"/>
    </row>
    <row r="2237" spans="1:6" x14ac:dyDescent="0.25">
      <c r="A2237" s="134" t="s">
        <v>4318</v>
      </c>
      <c r="B2237" s="135" t="s">
        <v>4319</v>
      </c>
      <c r="C2237" s="25"/>
      <c r="D2237" s="113"/>
      <c r="E2237" s="26"/>
      <c r="F2237" s="27"/>
    </row>
    <row r="2238" spans="1:6" x14ac:dyDescent="0.25">
      <c r="A2238" s="134" t="s">
        <v>4320</v>
      </c>
      <c r="B2238" s="135" t="s">
        <v>4321</v>
      </c>
      <c r="C2238" s="25"/>
      <c r="D2238" s="113"/>
      <c r="E2238" s="26"/>
      <c r="F2238" s="27"/>
    </row>
    <row r="2239" spans="1:6" x14ac:dyDescent="0.25">
      <c r="A2239" s="134" t="s">
        <v>4322</v>
      </c>
      <c r="B2239" s="135" t="s">
        <v>4323</v>
      </c>
      <c r="C2239" s="25"/>
      <c r="D2239" s="113"/>
      <c r="E2239" s="26"/>
      <c r="F2239" s="27"/>
    </row>
    <row r="2240" spans="1:6" x14ac:dyDescent="0.25">
      <c r="A2240" s="134" t="s">
        <v>4324</v>
      </c>
      <c r="B2240" s="135" t="s">
        <v>4325</v>
      </c>
      <c r="C2240" s="25"/>
      <c r="D2240" s="113"/>
      <c r="E2240" s="26"/>
      <c r="F2240" s="27"/>
    </row>
    <row r="2241" spans="1:6" x14ac:dyDescent="0.25">
      <c r="A2241" s="134" t="s">
        <v>4326</v>
      </c>
      <c r="B2241" s="135" t="s">
        <v>4327</v>
      </c>
      <c r="C2241" s="25"/>
      <c r="D2241" s="113"/>
      <c r="E2241" s="26"/>
      <c r="F2241" s="27"/>
    </row>
    <row r="2242" spans="1:6" x14ac:dyDescent="0.25">
      <c r="A2242" s="134" t="s">
        <v>4328</v>
      </c>
      <c r="B2242" s="135" t="s">
        <v>4329</v>
      </c>
      <c r="C2242" s="25"/>
      <c r="D2242" s="113"/>
      <c r="E2242" s="26"/>
      <c r="F2242" s="27"/>
    </row>
    <row r="2243" spans="1:6" x14ac:dyDescent="0.25">
      <c r="A2243" s="134" t="s">
        <v>4330</v>
      </c>
      <c r="B2243" s="135" t="s">
        <v>4331</v>
      </c>
      <c r="C2243" s="25"/>
      <c r="D2243" s="113"/>
      <c r="E2243" s="26"/>
      <c r="F2243" s="27"/>
    </row>
    <row r="2244" spans="1:6" x14ac:dyDescent="0.25">
      <c r="A2244" s="134" t="s">
        <v>4332</v>
      </c>
      <c r="B2244" s="135" t="s">
        <v>4333</v>
      </c>
      <c r="C2244" s="25"/>
      <c r="D2244" s="113"/>
      <c r="E2244" s="26"/>
      <c r="F2244" s="27"/>
    </row>
    <row r="2245" spans="1:6" x14ac:dyDescent="0.25">
      <c r="A2245" s="134" t="s">
        <v>4334</v>
      </c>
      <c r="B2245" s="135" t="s">
        <v>4335</v>
      </c>
      <c r="C2245" s="25"/>
      <c r="D2245" s="113"/>
      <c r="E2245" s="26"/>
      <c r="F2245" s="27"/>
    </row>
    <row r="2246" spans="1:6" x14ac:dyDescent="0.25">
      <c r="A2246" s="134" t="s">
        <v>4336</v>
      </c>
      <c r="B2246" s="135" t="s">
        <v>4337</v>
      </c>
      <c r="C2246" s="25"/>
      <c r="D2246" s="113"/>
      <c r="E2246" s="26"/>
      <c r="F2246" s="27"/>
    </row>
    <row r="2247" spans="1:6" x14ac:dyDescent="0.25">
      <c r="A2247" s="134" t="s">
        <v>4338</v>
      </c>
      <c r="B2247" s="135" t="s">
        <v>4339</v>
      </c>
      <c r="C2247" s="25"/>
      <c r="D2247" s="113"/>
      <c r="E2247" s="26"/>
      <c r="F2247" s="27"/>
    </row>
    <row r="2248" spans="1:6" x14ac:dyDescent="0.25">
      <c r="A2248" s="136" t="s">
        <v>4340</v>
      </c>
      <c r="B2248" s="137" t="s">
        <v>4341</v>
      </c>
      <c r="C2248" s="25"/>
      <c r="D2248" s="113"/>
      <c r="E2248" s="26"/>
      <c r="F2248" s="27"/>
    </row>
    <row r="2249" spans="1:6" x14ac:dyDescent="0.25">
      <c r="A2249" s="134" t="s">
        <v>4342</v>
      </c>
      <c r="B2249" s="135" t="s">
        <v>4343</v>
      </c>
      <c r="C2249" s="25"/>
      <c r="D2249" s="113"/>
      <c r="E2249" s="26"/>
      <c r="F2249" s="27"/>
    </row>
    <row r="2250" spans="1:6" x14ac:dyDescent="0.25">
      <c r="A2250" s="134" t="s">
        <v>4344</v>
      </c>
      <c r="B2250" s="135" t="s">
        <v>4345</v>
      </c>
      <c r="C2250" s="25"/>
      <c r="D2250" s="113"/>
      <c r="E2250" s="26"/>
      <c r="F2250" s="27"/>
    </row>
    <row r="2251" spans="1:6" x14ac:dyDescent="0.25">
      <c r="A2251" s="134" t="s">
        <v>4346</v>
      </c>
      <c r="B2251" s="135" t="s">
        <v>4347</v>
      </c>
      <c r="C2251" s="25"/>
      <c r="D2251" s="113"/>
      <c r="E2251" s="26"/>
      <c r="F2251" s="27"/>
    </row>
    <row r="2252" spans="1:6" x14ac:dyDescent="0.25">
      <c r="A2252" s="134" t="s">
        <v>4348</v>
      </c>
      <c r="B2252" s="135" t="s">
        <v>4349</v>
      </c>
      <c r="C2252" s="25"/>
      <c r="D2252" s="113"/>
      <c r="E2252" s="26"/>
      <c r="F2252" s="27"/>
    </row>
    <row r="2253" spans="1:6" x14ac:dyDescent="0.25">
      <c r="A2253" s="134" t="s">
        <v>4350</v>
      </c>
      <c r="B2253" s="135" t="s">
        <v>4351</v>
      </c>
      <c r="C2253" s="25"/>
      <c r="D2253" s="113"/>
      <c r="E2253" s="26"/>
      <c r="F2253" s="27"/>
    </row>
    <row r="2254" spans="1:6" x14ac:dyDescent="0.25">
      <c r="A2254" s="134" t="s">
        <v>4352</v>
      </c>
      <c r="B2254" s="135" t="s">
        <v>4353</v>
      </c>
      <c r="C2254" s="25"/>
      <c r="D2254" s="113"/>
      <c r="E2254" s="26"/>
      <c r="F2254" s="27"/>
    </row>
    <row r="2255" spans="1:6" x14ac:dyDescent="0.25">
      <c r="A2255" s="131" t="s">
        <v>4354</v>
      </c>
      <c r="B2255" s="132" t="s">
        <v>4355</v>
      </c>
      <c r="C2255" s="72"/>
      <c r="D2255" s="138"/>
      <c r="E2255" s="73"/>
      <c r="F2255" s="74"/>
    </row>
    <row r="2256" spans="1:6" x14ac:dyDescent="0.25">
      <c r="A2256" s="139" t="s">
        <v>4356</v>
      </c>
      <c r="B2256" s="140"/>
      <c r="C2256" s="127">
        <f>SUM(C2257:C2272)</f>
        <v>0</v>
      </c>
      <c r="D2256" s="128"/>
      <c r="E2256" s="129"/>
      <c r="F2256" s="130"/>
    </row>
    <row r="2257" spans="1:6" x14ac:dyDescent="0.25">
      <c r="A2257" s="145" t="s">
        <v>4357</v>
      </c>
      <c r="B2257" s="146" t="s">
        <v>4358</v>
      </c>
      <c r="C2257" s="133"/>
      <c r="D2257" s="108"/>
      <c r="E2257" s="109"/>
      <c r="F2257" s="110"/>
    </row>
    <row r="2258" spans="1:6" x14ac:dyDescent="0.25">
      <c r="A2258" s="134" t="s">
        <v>4359</v>
      </c>
      <c r="B2258" s="135" t="s">
        <v>4360</v>
      </c>
      <c r="C2258" s="25"/>
      <c r="D2258" s="113"/>
      <c r="E2258" s="26"/>
      <c r="F2258" s="27"/>
    </row>
    <row r="2259" spans="1:6" x14ac:dyDescent="0.25">
      <c r="A2259" s="134" t="s">
        <v>4361</v>
      </c>
      <c r="B2259" s="135" t="s">
        <v>4362</v>
      </c>
      <c r="C2259" s="25"/>
      <c r="D2259" s="113"/>
      <c r="E2259" s="26"/>
      <c r="F2259" s="27"/>
    </row>
    <row r="2260" spans="1:6" x14ac:dyDescent="0.25">
      <c r="A2260" s="134" t="s">
        <v>4363</v>
      </c>
      <c r="B2260" s="135" t="s">
        <v>4364</v>
      </c>
      <c r="C2260" s="25"/>
      <c r="D2260" s="113"/>
      <c r="E2260" s="26"/>
      <c r="F2260" s="27"/>
    </row>
    <row r="2261" spans="1:6" x14ac:dyDescent="0.25">
      <c r="A2261" s="134" t="s">
        <v>4365</v>
      </c>
      <c r="B2261" s="135" t="s">
        <v>4366</v>
      </c>
      <c r="C2261" s="25"/>
      <c r="D2261" s="113"/>
      <c r="E2261" s="26"/>
      <c r="F2261" s="27"/>
    </row>
    <row r="2262" spans="1:6" x14ac:dyDescent="0.25">
      <c r="A2262" s="134" t="s">
        <v>4367</v>
      </c>
      <c r="B2262" s="135" t="s">
        <v>4368</v>
      </c>
      <c r="C2262" s="25"/>
      <c r="D2262" s="113"/>
      <c r="E2262" s="26"/>
      <c r="F2262" s="27"/>
    </row>
    <row r="2263" spans="1:6" x14ac:dyDescent="0.25">
      <c r="A2263" s="134" t="s">
        <v>4369</v>
      </c>
      <c r="B2263" s="135" t="s">
        <v>4370</v>
      </c>
      <c r="C2263" s="25"/>
      <c r="D2263" s="113"/>
      <c r="E2263" s="26"/>
      <c r="F2263" s="27"/>
    </row>
    <row r="2264" spans="1:6" x14ac:dyDescent="0.25">
      <c r="A2264" s="134" t="s">
        <v>4371</v>
      </c>
      <c r="B2264" s="135" t="s">
        <v>4372</v>
      </c>
      <c r="C2264" s="25"/>
      <c r="D2264" s="113"/>
      <c r="E2264" s="26"/>
      <c r="F2264" s="27"/>
    </row>
    <row r="2265" spans="1:6" x14ac:dyDescent="0.25">
      <c r="A2265" s="134" t="s">
        <v>4373</v>
      </c>
      <c r="B2265" s="135" t="s">
        <v>4374</v>
      </c>
      <c r="C2265" s="25"/>
      <c r="D2265" s="113"/>
      <c r="E2265" s="26"/>
      <c r="F2265" s="27"/>
    </row>
    <row r="2266" spans="1:6" x14ac:dyDescent="0.25">
      <c r="A2266" s="134" t="s">
        <v>4375</v>
      </c>
      <c r="B2266" s="135" t="s">
        <v>4376</v>
      </c>
      <c r="C2266" s="25"/>
      <c r="D2266" s="113"/>
      <c r="E2266" s="26"/>
      <c r="F2266" s="27"/>
    </row>
    <row r="2267" spans="1:6" x14ac:dyDescent="0.25">
      <c r="A2267" s="134" t="s">
        <v>4377</v>
      </c>
      <c r="B2267" s="135" t="s">
        <v>4378</v>
      </c>
      <c r="C2267" s="25"/>
      <c r="D2267" s="113"/>
      <c r="E2267" s="26"/>
      <c r="F2267" s="27"/>
    </row>
    <row r="2268" spans="1:6" x14ac:dyDescent="0.25">
      <c r="A2268" s="134" t="s">
        <v>4379</v>
      </c>
      <c r="B2268" s="135" t="s">
        <v>4380</v>
      </c>
      <c r="C2268" s="25"/>
      <c r="D2268" s="113"/>
      <c r="E2268" s="26"/>
      <c r="F2268" s="27"/>
    </row>
    <row r="2269" spans="1:6" x14ac:dyDescent="0.25">
      <c r="A2269" s="134" t="s">
        <v>4381</v>
      </c>
      <c r="B2269" s="135" t="s">
        <v>4382</v>
      </c>
      <c r="C2269" s="25"/>
      <c r="D2269" s="113"/>
      <c r="E2269" s="26"/>
      <c r="F2269" s="27"/>
    </row>
    <row r="2270" spans="1:6" x14ac:dyDescent="0.25">
      <c r="A2270" s="134" t="s">
        <v>4383</v>
      </c>
      <c r="B2270" s="135" t="s">
        <v>4384</v>
      </c>
      <c r="C2270" s="25"/>
      <c r="D2270" s="113"/>
      <c r="E2270" s="26"/>
      <c r="F2270" s="27"/>
    </row>
    <row r="2271" spans="1:6" x14ac:dyDescent="0.25">
      <c r="A2271" s="134" t="s">
        <v>4385</v>
      </c>
      <c r="B2271" s="135" t="s">
        <v>4386</v>
      </c>
      <c r="C2271" s="25"/>
      <c r="D2271" s="113"/>
      <c r="E2271" s="26"/>
      <c r="F2271" s="27"/>
    </row>
    <row r="2272" spans="1:6" x14ac:dyDescent="0.25">
      <c r="A2272" s="147" t="s">
        <v>4387</v>
      </c>
      <c r="B2272" s="148" t="s">
        <v>4388</v>
      </c>
      <c r="C2272" s="72"/>
      <c r="D2272" s="138"/>
      <c r="E2272" s="73"/>
      <c r="F2272" s="74"/>
    </row>
    <row r="2273" spans="1:6" x14ac:dyDescent="0.25">
      <c r="A2273" s="139" t="s">
        <v>4389</v>
      </c>
      <c r="B2273" s="140"/>
      <c r="C2273" s="127">
        <f>SUM(C2274:C2280)</f>
        <v>0</v>
      </c>
      <c r="D2273" s="128"/>
      <c r="E2273" s="129"/>
      <c r="F2273" s="130"/>
    </row>
    <row r="2274" spans="1:6" x14ac:dyDescent="0.25">
      <c r="A2274" s="145" t="s">
        <v>4390</v>
      </c>
      <c r="B2274" s="146" t="s">
        <v>4391</v>
      </c>
      <c r="C2274" s="133"/>
      <c r="D2274" s="108"/>
      <c r="E2274" s="109"/>
      <c r="F2274" s="110"/>
    </row>
    <row r="2275" spans="1:6" x14ac:dyDescent="0.25">
      <c r="A2275" s="134" t="s">
        <v>4392</v>
      </c>
      <c r="B2275" s="135" t="s">
        <v>4393</v>
      </c>
      <c r="C2275" s="25"/>
      <c r="D2275" s="113"/>
      <c r="E2275" s="26"/>
      <c r="F2275" s="27"/>
    </row>
    <row r="2276" spans="1:6" x14ac:dyDescent="0.25">
      <c r="A2276" s="134" t="s">
        <v>4394</v>
      </c>
      <c r="B2276" s="135" t="s">
        <v>4395</v>
      </c>
      <c r="C2276" s="25"/>
      <c r="D2276" s="113"/>
      <c r="E2276" s="26"/>
      <c r="F2276" s="27"/>
    </row>
    <row r="2277" spans="1:6" x14ac:dyDescent="0.25">
      <c r="A2277" s="134" t="s">
        <v>4396</v>
      </c>
      <c r="B2277" s="135" t="s">
        <v>4397</v>
      </c>
      <c r="C2277" s="25"/>
      <c r="D2277" s="113"/>
      <c r="E2277" s="26"/>
      <c r="F2277" s="27"/>
    </row>
    <row r="2278" spans="1:6" x14ac:dyDescent="0.25">
      <c r="A2278" s="134" t="s">
        <v>4398</v>
      </c>
      <c r="B2278" s="135" t="s">
        <v>4399</v>
      </c>
      <c r="C2278" s="25"/>
      <c r="D2278" s="113"/>
      <c r="E2278" s="26"/>
      <c r="F2278" s="27"/>
    </row>
    <row r="2279" spans="1:6" x14ac:dyDescent="0.25">
      <c r="A2279" s="134" t="s">
        <v>4400</v>
      </c>
      <c r="B2279" s="135" t="s">
        <v>4401</v>
      </c>
      <c r="C2279" s="25"/>
      <c r="D2279" s="113"/>
      <c r="E2279" s="26"/>
      <c r="F2279" s="27"/>
    </row>
    <row r="2280" spans="1:6" x14ac:dyDescent="0.25">
      <c r="A2280" s="149" t="s">
        <v>4402</v>
      </c>
      <c r="B2280" s="150" t="s">
        <v>4403</v>
      </c>
      <c r="C2280" s="37"/>
      <c r="D2280" s="116"/>
      <c r="E2280" s="30"/>
      <c r="F2280" s="31"/>
    </row>
    <row r="2281" spans="1:6" x14ac:dyDescent="0.25">
      <c r="A2281" s="117"/>
      <c r="B2281" s="118"/>
      <c r="C2281" s="119"/>
      <c r="D2281" s="119"/>
      <c r="E2281" s="119"/>
      <c r="F2281" s="119"/>
    </row>
    <row r="2282" spans="1:6" x14ac:dyDescent="0.25">
      <c r="A2282" s="117"/>
      <c r="B2282" s="118"/>
      <c r="C2282" s="119"/>
      <c r="D2282" s="119"/>
      <c r="E2282" s="119"/>
      <c r="F2282" s="119"/>
    </row>
    <row r="2283" spans="1:6" x14ac:dyDescent="0.25">
      <c r="A2283" s="117"/>
      <c r="B2283" s="118"/>
      <c r="C2283" s="119"/>
      <c r="D2283" s="119"/>
      <c r="E2283" s="119"/>
      <c r="F2283" s="119"/>
    </row>
    <row r="2284" spans="1:6" x14ac:dyDescent="0.25">
      <c r="A2284" s="117"/>
      <c r="B2284" s="118"/>
      <c r="C2284" s="119"/>
      <c r="D2284" s="119"/>
      <c r="E2284" s="119"/>
      <c r="F2284" s="119"/>
    </row>
    <row r="2285" spans="1:6" x14ac:dyDescent="0.25">
      <c r="A2285" s="117"/>
      <c r="B2285" s="118"/>
      <c r="C2285" s="119"/>
      <c r="D2285" s="119"/>
      <c r="E2285" s="119"/>
      <c r="F2285" s="119"/>
    </row>
    <row r="2286" spans="1:6" x14ac:dyDescent="0.25">
      <c r="A2286" s="117"/>
      <c r="B2286" s="118"/>
      <c r="C2286" s="119"/>
      <c r="D2286" s="119"/>
      <c r="E2286" s="119"/>
      <c r="F2286" s="119"/>
    </row>
    <row r="2287" spans="1:6" x14ac:dyDescent="0.25">
      <c r="A2287" s="117"/>
      <c r="B2287" s="118"/>
      <c r="C2287" s="119"/>
      <c r="D2287" s="119"/>
      <c r="E2287" s="119"/>
      <c r="F2287" s="119"/>
    </row>
    <row r="2288" spans="1:6" x14ac:dyDescent="0.25">
      <c r="A2288" s="117"/>
      <c r="B2288" s="118"/>
      <c r="C2288" s="119"/>
      <c r="D2288" s="119"/>
      <c r="E2288" s="119"/>
      <c r="F2288" s="119"/>
    </row>
    <row r="2289" spans="1:6" x14ac:dyDescent="0.25">
      <c r="A2289" s="117"/>
      <c r="B2289" s="118"/>
      <c r="C2289" s="119"/>
      <c r="D2289" s="119"/>
      <c r="E2289" s="119"/>
      <c r="F2289" s="119"/>
    </row>
    <row r="2290" spans="1:6" x14ac:dyDescent="0.25">
      <c r="A2290" s="117"/>
      <c r="B2290" s="118"/>
      <c r="C2290" s="119"/>
      <c r="D2290" s="119"/>
      <c r="E2290" s="119"/>
      <c r="F2290" s="119"/>
    </row>
    <row r="2291" spans="1:6" x14ac:dyDescent="0.25">
      <c r="A2291" s="117"/>
      <c r="B2291" s="118"/>
      <c r="C2291" s="119"/>
      <c r="D2291" s="119"/>
      <c r="E2291" s="119"/>
      <c r="F2291" s="119"/>
    </row>
    <row r="2292" spans="1:6" x14ac:dyDescent="0.25">
      <c r="A2292" s="117"/>
      <c r="B2292" s="118"/>
      <c r="C2292" s="119"/>
      <c r="D2292" s="119"/>
      <c r="E2292" s="119"/>
      <c r="F2292" s="119"/>
    </row>
    <row r="2293" spans="1:6" x14ac:dyDescent="0.25">
      <c r="A2293" s="117"/>
      <c r="B2293" s="118"/>
      <c r="C2293" s="119"/>
      <c r="D2293" s="119"/>
      <c r="E2293" s="119"/>
      <c r="F2293" s="119"/>
    </row>
    <row r="2294" spans="1:6" x14ac:dyDescent="0.25">
      <c r="A2294" s="117"/>
      <c r="B2294" s="118"/>
      <c r="C2294" s="119"/>
      <c r="D2294" s="119"/>
      <c r="E2294" s="119"/>
      <c r="F2294" s="119"/>
    </row>
    <row r="2295" spans="1:6" x14ac:dyDescent="0.25">
      <c r="A2295" s="117"/>
      <c r="B2295" s="118"/>
      <c r="C2295" s="119"/>
      <c r="D2295" s="119"/>
      <c r="E2295" s="119"/>
      <c r="F2295" s="119"/>
    </row>
    <row r="2296" spans="1:6" x14ac:dyDescent="0.25">
      <c r="A2296" s="117"/>
      <c r="B2296" s="118"/>
      <c r="C2296" s="119"/>
      <c r="D2296" s="119"/>
      <c r="E2296" s="119"/>
      <c r="F2296" s="119"/>
    </row>
    <row r="2297" spans="1:6" x14ac:dyDescent="0.25">
      <c r="A2297" s="117"/>
      <c r="B2297" s="118"/>
      <c r="C2297" s="119"/>
      <c r="D2297" s="119"/>
      <c r="E2297" s="119"/>
      <c r="F2297" s="119"/>
    </row>
    <row r="2298" spans="1:6" x14ac:dyDescent="0.25">
      <c r="A2298" s="117"/>
      <c r="B2298" s="118"/>
      <c r="C2298" s="119"/>
      <c r="D2298" s="119"/>
      <c r="E2298" s="119"/>
      <c r="F2298" s="119"/>
    </row>
    <row r="2299" spans="1:6" x14ac:dyDescent="0.25">
      <c r="A2299" s="117"/>
      <c r="B2299" s="118"/>
      <c r="C2299" s="119"/>
      <c r="D2299" s="119"/>
      <c r="E2299" s="119"/>
      <c r="F2299" s="119"/>
    </row>
    <row r="2300" spans="1:6" x14ac:dyDescent="0.25">
      <c r="A2300" s="117"/>
      <c r="B2300" s="118"/>
      <c r="C2300" s="119"/>
      <c r="D2300" s="119"/>
      <c r="E2300" s="119"/>
      <c r="F2300" s="119"/>
    </row>
    <row r="2301" spans="1:6" x14ac:dyDescent="0.25">
      <c r="A2301" s="117"/>
      <c r="B2301" s="118"/>
      <c r="C2301" s="119"/>
      <c r="D2301" s="119"/>
      <c r="E2301" s="119"/>
      <c r="F2301" s="119"/>
    </row>
    <row r="2302" spans="1:6" x14ac:dyDescent="0.25">
      <c r="A2302" s="117"/>
      <c r="B2302" s="118"/>
      <c r="C2302" s="119"/>
      <c r="D2302" s="119"/>
      <c r="E2302" s="119"/>
      <c r="F2302" s="119"/>
    </row>
    <row r="2303" spans="1:6" x14ac:dyDescent="0.25">
      <c r="A2303" s="117"/>
      <c r="B2303" s="118"/>
      <c r="C2303" s="119"/>
      <c r="D2303" s="119"/>
      <c r="E2303" s="119"/>
      <c r="F2303" s="119"/>
    </row>
    <row r="2304" spans="1:6" x14ac:dyDescent="0.25">
      <c r="A2304" s="117"/>
      <c r="B2304" s="118"/>
      <c r="C2304" s="119"/>
      <c r="D2304" s="119"/>
      <c r="E2304" s="119"/>
      <c r="F2304" s="119"/>
    </row>
    <row r="2305" spans="1:6" x14ac:dyDescent="0.25">
      <c r="A2305" s="117"/>
      <c r="B2305" s="118"/>
      <c r="C2305" s="119"/>
      <c r="D2305" s="119"/>
      <c r="E2305" s="119"/>
      <c r="F2305" s="119"/>
    </row>
    <row r="2306" spans="1:6" x14ac:dyDescent="0.25">
      <c r="A2306" s="117"/>
      <c r="B2306" s="118"/>
      <c r="C2306" s="119"/>
      <c r="D2306" s="119"/>
      <c r="E2306" s="119"/>
      <c r="F2306" s="119"/>
    </row>
    <row r="2307" spans="1:6" x14ac:dyDescent="0.25">
      <c r="A2307" s="117"/>
      <c r="B2307" s="118"/>
      <c r="C2307" s="119"/>
      <c r="D2307" s="119"/>
      <c r="E2307" s="119"/>
      <c r="F2307" s="119"/>
    </row>
    <row r="2308" spans="1:6" x14ac:dyDescent="0.25">
      <c r="A2308" s="117"/>
      <c r="B2308" s="118"/>
      <c r="C2308" s="119"/>
      <c r="D2308" s="119"/>
      <c r="E2308" s="119"/>
      <c r="F2308" s="119"/>
    </row>
    <row r="2309" spans="1:6" x14ac:dyDescent="0.25">
      <c r="A2309" s="117"/>
      <c r="B2309" s="118"/>
      <c r="C2309" s="119"/>
      <c r="D2309" s="119"/>
      <c r="E2309" s="119"/>
      <c r="F2309" s="119"/>
    </row>
    <row r="2310" spans="1:6" x14ac:dyDescent="0.25">
      <c r="A2310" s="117"/>
      <c r="B2310" s="118"/>
      <c r="C2310" s="119"/>
      <c r="D2310" s="119"/>
      <c r="E2310" s="119"/>
      <c r="F2310" s="119"/>
    </row>
    <row r="2311" spans="1:6" x14ac:dyDescent="0.25">
      <c r="A2311" s="117"/>
      <c r="B2311" s="118"/>
      <c r="C2311" s="119"/>
      <c r="D2311" s="119"/>
      <c r="E2311" s="119"/>
      <c r="F2311" s="119"/>
    </row>
    <row r="2312" spans="1:6" x14ac:dyDescent="0.25">
      <c r="A2312" s="117"/>
      <c r="B2312" s="118"/>
      <c r="C2312" s="119"/>
      <c r="D2312" s="119"/>
      <c r="E2312" s="119"/>
      <c r="F2312" s="119"/>
    </row>
    <row r="2313" spans="1:6" x14ac:dyDescent="0.25">
      <c r="A2313" s="117"/>
      <c r="B2313" s="118"/>
      <c r="C2313" s="119"/>
      <c r="D2313" s="119"/>
      <c r="E2313" s="119"/>
      <c r="F2313" s="119"/>
    </row>
    <row r="2314" spans="1:6" x14ac:dyDescent="0.25">
      <c r="A2314" s="117"/>
      <c r="B2314" s="118"/>
      <c r="C2314" s="119"/>
      <c r="D2314" s="119"/>
      <c r="E2314" s="119"/>
      <c r="F2314" s="119"/>
    </row>
    <row r="2315" spans="1:6" x14ac:dyDescent="0.25">
      <c r="A2315" s="117"/>
      <c r="B2315" s="118"/>
      <c r="C2315" s="119"/>
      <c r="D2315" s="119"/>
      <c r="E2315" s="119"/>
      <c r="F2315" s="119"/>
    </row>
    <row r="2316" spans="1:6" x14ac:dyDescent="0.25">
      <c r="A2316" s="117"/>
      <c r="B2316" s="118"/>
      <c r="C2316" s="119"/>
      <c r="D2316" s="119"/>
      <c r="E2316" s="119"/>
      <c r="F2316" s="119"/>
    </row>
    <row r="2317" spans="1:6" x14ac:dyDescent="0.25">
      <c r="A2317" s="117"/>
      <c r="B2317" s="118"/>
      <c r="C2317" s="119"/>
      <c r="D2317" s="119"/>
      <c r="E2317" s="119"/>
      <c r="F2317" s="119"/>
    </row>
    <row r="2318" spans="1:6" x14ac:dyDescent="0.25">
      <c r="A2318" s="117"/>
      <c r="B2318" s="118"/>
      <c r="C2318" s="119"/>
      <c r="D2318" s="119"/>
      <c r="E2318" s="119"/>
      <c r="F2318" s="119"/>
    </row>
    <row r="2319" spans="1:6" x14ac:dyDescent="0.25">
      <c r="A2319" s="117"/>
      <c r="B2319" s="118"/>
      <c r="C2319" s="119"/>
      <c r="D2319" s="119"/>
      <c r="E2319" s="119"/>
      <c r="F2319" s="119"/>
    </row>
    <row r="2320" spans="1:6" x14ac:dyDescent="0.25">
      <c r="A2320" s="117"/>
      <c r="B2320" s="118"/>
      <c r="C2320" s="119"/>
      <c r="D2320" s="119"/>
      <c r="E2320" s="119"/>
      <c r="F2320" s="119"/>
    </row>
    <row r="2321" spans="1:6" x14ac:dyDescent="0.25">
      <c r="A2321" s="117"/>
      <c r="B2321" s="118"/>
      <c r="C2321" s="119"/>
      <c r="D2321" s="119"/>
      <c r="E2321" s="119"/>
      <c r="F2321" s="119"/>
    </row>
    <row r="2322" spans="1:6" x14ac:dyDescent="0.25">
      <c r="A2322" s="117"/>
      <c r="B2322" s="118"/>
      <c r="C2322" s="119"/>
      <c r="D2322" s="119"/>
      <c r="E2322" s="119"/>
      <c r="F2322" s="119"/>
    </row>
    <row r="2323" spans="1:6" x14ac:dyDescent="0.25">
      <c r="A2323" s="117"/>
      <c r="B2323" s="118"/>
      <c r="C2323" s="119"/>
      <c r="D2323" s="119"/>
      <c r="E2323" s="119"/>
      <c r="F2323" s="119"/>
    </row>
    <row r="2324" spans="1:6" x14ac:dyDescent="0.25">
      <c r="A2324" s="117"/>
      <c r="B2324" s="118"/>
      <c r="C2324" s="119"/>
      <c r="D2324" s="119"/>
      <c r="E2324" s="119"/>
      <c r="F2324" s="119"/>
    </row>
    <row r="2325" spans="1:6" x14ac:dyDescent="0.25">
      <c r="A2325" s="117"/>
      <c r="B2325" s="118"/>
      <c r="C2325" s="119"/>
      <c r="D2325" s="119"/>
      <c r="E2325" s="119"/>
      <c r="F2325" s="119"/>
    </row>
    <row r="2326" spans="1:6" x14ac:dyDescent="0.25">
      <c r="A2326" s="117"/>
      <c r="B2326" s="118"/>
      <c r="C2326" s="119"/>
      <c r="D2326" s="119"/>
      <c r="E2326" s="119"/>
      <c r="F2326" s="119"/>
    </row>
    <row r="2327" spans="1:6" x14ac:dyDescent="0.25">
      <c r="A2327" s="117"/>
      <c r="B2327" s="118"/>
      <c r="C2327" s="119"/>
      <c r="D2327" s="119"/>
      <c r="E2327" s="119"/>
      <c r="F2327" s="119"/>
    </row>
    <row r="2328" spans="1:6" x14ac:dyDescent="0.25">
      <c r="A2328" s="117"/>
      <c r="B2328" s="118"/>
      <c r="C2328" s="119"/>
      <c r="D2328" s="119"/>
      <c r="E2328" s="119"/>
      <c r="F2328" s="119"/>
    </row>
    <row r="2329" spans="1:6" x14ac:dyDescent="0.25">
      <c r="A2329" s="117"/>
      <c r="B2329" s="118"/>
      <c r="C2329" s="119"/>
      <c r="D2329" s="119"/>
      <c r="E2329" s="119"/>
      <c r="F2329" s="119"/>
    </row>
    <row r="2330" spans="1:6" x14ac:dyDescent="0.25">
      <c r="A2330" s="117"/>
      <c r="B2330" s="118"/>
      <c r="C2330" s="119"/>
      <c r="D2330" s="119"/>
      <c r="E2330" s="119"/>
      <c r="F2330" s="119"/>
    </row>
    <row r="2331" spans="1:6" x14ac:dyDescent="0.25">
      <c r="A2331" s="117"/>
      <c r="B2331" s="118"/>
      <c r="C2331" s="119"/>
      <c r="D2331" s="119"/>
      <c r="E2331" s="119"/>
      <c r="F2331" s="119"/>
    </row>
    <row r="2332" spans="1:6" x14ac:dyDescent="0.25">
      <c r="A2332" s="117"/>
      <c r="B2332" s="118"/>
      <c r="C2332" s="119"/>
      <c r="D2332" s="119"/>
      <c r="E2332" s="119"/>
      <c r="F2332" s="119"/>
    </row>
    <row r="2333" spans="1:6" x14ac:dyDescent="0.25">
      <c r="A2333" s="117"/>
      <c r="B2333" s="118"/>
      <c r="C2333" s="119"/>
      <c r="D2333" s="119"/>
      <c r="E2333" s="119"/>
      <c r="F2333" s="119"/>
    </row>
    <row r="2334" spans="1:6" x14ac:dyDescent="0.25">
      <c r="A2334" s="117"/>
      <c r="B2334" s="118"/>
      <c r="C2334" s="119"/>
      <c r="D2334" s="119"/>
      <c r="E2334" s="119"/>
      <c r="F2334" s="119"/>
    </row>
    <row r="2335" spans="1:6" x14ac:dyDescent="0.25">
      <c r="A2335" s="117"/>
      <c r="B2335" s="118"/>
      <c r="C2335" s="119"/>
      <c r="D2335" s="119"/>
      <c r="E2335" s="119"/>
      <c r="F2335" s="119"/>
    </row>
    <row r="2336" spans="1:6" x14ac:dyDescent="0.25">
      <c r="A2336" s="117"/>
      <c r="B2336" s="118"/>
      <c r="C2336" s="119"/>
      <c r="D2336" s="119"/>
      <c r="E2336" s="119"/>
      <c r="F2336" s="119"/>
    </row>
    <row r="2337" spans="1:6" x14ac:dyDescent="0.25">
      <c r="A2337" s="117"/>
      <c r="B2337" s="118"/>
      <c r="C2337" s="119"/>
      <c r="D2337" s="119"/>
      <c r="E2337" s="119"/>
      <c r="F2337" s="119"/>
    </row>
    <row r="2338" spans="1:6" x14ac:dyDescent="0.25">
      <c r="A2338" s="117"/>
      <c r="B2338" s="118"/>
      <c r="C2338" s="119"/>
      <c r="D2338" s="119"/>
      <c r="E2338" s="119"/>
      <c r="F2338" s="119"/>
    </row>
    <row r="2339" spans="1:6" x14ac:dyDescent="0.25">
      <c r="A2339" s="117"/>
      <c r="B2339" s="118"/>
      <c r="C2339" s="119"/>
      <c r="D2339" s="119"/>
      <c r="E2339" s="119"/>
      <c r="F2339" s="119"/>
    </row>
    <row r="2340" spans="1:6" x14ac:dyDescent="0.25">
      <c r="A2340" s="117"/>
      <c r="B2340" s="118"/>
      <c r="C2340" s="119"/>
      <c r="D2340" s="119"/>
      <c r="E2340" s="119"/>
      <c r="F2340" s="119"/>
    </row>
    <row r="2341" spans="1:6" x14ac:dyDescent="0.25">
      <c r="A2341" s="117"/>
      <c r="B2341" s="118"/>
      <c r="C2341" s="119"/>
      <c r="D2341" s="119"/>
      <c r="E2341" s="119"/>
      <c r="F2341" s="119"/>
    </row>
    <row r="2342" spans="1:6" x14ac:dyDescent="0.25">
      <c r="A2342" s="117"/>
      <c r="B2342" s="118"/>
      <c r="C2342" s="119"/>
      <c r="D2342" s="119"/>
      <c r="E2342" s="119"/>
      <c r="F2342" s="119"/>
    </row>
    <row r="2343" spans="1:6" x14ac:dyDescent="0.25">
      <c r="A2343" s="117"/>
      <c r="B2343" s="118"/>
      <c r="C2343" s="119"/>
      <c r="D2343" s="119"/>
      <c r="E2343" s="119"/>
      <c r="F2343" s="119"/>
    </row>
    <row r="2344" spans="1:6" x14ac:dyDescent="0.25">
      <c r="A2344" s="117"/>
      <c r="B2344" s="118"/>
      <c r="C2344" s="119"/>
      <c r="D2344" s="119"/>
      <c r="E2344" s="119"/>
      <c r="F2344" s="119"/>
    </row>
    <row r="2345" spans="1:6" x14ac:dyDescent="0.25">
      <c r="A2345" s="117"/>
      <c r="B2345" s="118"/>
      <c r="C2345" s="119"/>
      <c r="D2345" s="119"/>
      <c r="E2345" s="119"/>
      <c r="F2345" s="119"/>
    </row>
    <row r="2346" spans="1:6" x14ac:dyDescent="0.25">
      <c r="A2346" s="117"/>
      <c r="B2346" s="118"/>
      <c r="C2346" s="119"/>
      <c r="D2346" s="119"/>
      <c r="E2346" s="119"/>
      <c r="F2346" s="119"/>
    </row>
    <row r="2347" spans="1:6" x14ac:dyDescent="0.25">
      <c r="A2347" s="117"/>
      <c r="B2347" s="118"/>
      <c r="C2347" s="119"/>
      <c r="D2347" s="119"/>
      <c r="E2347" s="119"/>
      <c r="F2347" s="119"/>
    </row>
    <row r="2348" spans="1:6" x14ac:dyDescent="0.25">
      <c r="A2348" s="117"/>
      <c r="B2348" s="118"/>
      <c r="C2348" s="119"/>
      <c r="D2348" s="119"/>
      <c r="E2348" s="119"/>
      <c r="F2348" s="119"/>
    </row>
    <row r="2349" spans="1:6" x14ac:dyDescent="0.25">
      <c r="A2349" s="117"/>
      <c r="B2349" s="118"/>
      <c r="C2349" s="119"/>
      <c r="D2349" s="119"/>
      <c r="E2349" s="119"/>
      <c r="F2349" s="119"/>
    </row>
    <row r="2350" spans="1:6" x14ac:dyDescent="0.25">
      <c r="A2350" s="117"/>
      <c r="B2350" s="118"/>
      <c r="C2350" s="119"/>
      <c r="D2350" s="119"/>
      <c r="E2350" s="119"/>
      <c r="F2350" s="119"/>
    </row>
    <row r="2351" spans="1:6" x14ac:dyDescent="0.25">
      <c r="A2351" s="117"/>
      <c r="B2351" s="118"/>
      <c r="C2351" s="119"/>
      <c r="D2351" s="119"/>
      <c r="E2351" s="119"/>
      <c r="F2351" s="119"/>
    </row>
    <row r="2352" spans="1:6" x14ac:dyDescent="0.25">
      <c r="A2352" s="117"/>
      <c r="B2352" s="118"/>
      <c r="C2352" s="119"/>
      <c r="D2352" s="119"/>
      <c r="E2352" s="119"/>
      <c r="F2352" s="119"/>
    </row>
    <row r="2353" spans="1:6" x14ac:dyDescent="0.25">
      <c r="A2353" s="117"/>
      <c r="B2353" s="118"/>
      <c r="C2353" s="119"/>
      <c r="D2353" s="119"/>
      <c r="E2353" s="119"/>
      <c r="F2353" s="119"/>
    </row>
    <row r="2354" spans="1:6" x14ac:dyDescent="0.25">
      <c r="A2354" s="117"/>
      <c r="B2354" s="118"/>
      <c r="C2354" s="119"/>
      <c r="D2354" s="119"/>
      <c r="E2354" s="119"/>
      <c r="F2354" s="119"/>
    </row>
    <row r="2355" spans="1:6" x14ac:dyDescent="0.25">
      <c r="A2355" s="117"/>
      <c r="B2355" s="118"/>
      <c r="C2355" s="119"/>
      <c r="D2355" s="119"/>
      <c r="E2355" s="119"/>
      <c r="F2355" s="119"/>
    </row>
    <row r="2356" spans="1:6" x14ac:dyDescent="0.25">
      <c r="A2356" s="117"/>
      <c r="B2356" s="118"/>
      <c r="C2356" s="119"/>
      <c r="D2356" s="119"/>
      <c r="E2356" s="119"/>
      <c r="F2356" s="119"/>
    </row>
    <row r="2357" spans="1:6" x14ac:dyDescent="0.25">
      <c r="A2357" s="117"/>
      <c r="B2357" s="118"/>
      <c r="C2357" s="119"/>
      <c r="D2357" s="119"/>
      <c r="E2357" s="119"/>
      <c r="F2357" s="119"/>
    </row>
    <row r="2358" spans="1:6" x14ac:dyDescent="0.25">
      <c r="A2358" s="117"/>
      <c r="B2358" s="118"/>
      <c r="C2358" s="119"/>
      <c r="D2358" s="119"/>
      <c r="E2358" s="119"/>
      <c r="F2358" s="119"/>
    </row>
    <row r="2359" spans="1:6" x14ac:dyDescent="0.25">
      <c r="A2359" s="117"/>
      <c r="B2359" s="118"/>
      <c r="C2359" s="119"/>
      <c r="D2359" s="119"/>
      <c r="E2359" s="119"/>
      <c r="F2359" s="119"/>
    </row>
    <row r="2360" spans="1:6" x14ac:dyDescent="0.25">
      <c r="A2360" s="117"/>
      <c r="B2360" s="118"/>
      <c r="C2360" s="119"/>
      <c r="D2360" s="119"/>
      <c r="E2360" s="119"/>
      <c r="F2360" s="119"/>
    </row>
    <row r="2361" spans="1:6" x14ac:dyDescent="0.25">
      <c r="A2361" s="117"/>
      <c r="B2361" s="118"/>
      <c r="C2361" s="119"/>
      <c r="D2361" s="119"/>
      <c r="E2361" s="119"/>
      <c r="F2361" s="119"/>
    </row>
    <row r="2362" spans="1:6" x14ac:dyDescent="0.25">
      <c r="A2362" s="117"/>
      <c r="B2362" s="118"/>
      <c r="C2362" s="119"/>
      <c r="D2362" s="119"/>
      <c r="E2362" s="119"/>
      <c r="F2362" s="119"/>
    </row>
    <row r="2363" spans="1:6" x14ac:dyDescent="0.25">
      <c r="A2363" s="117"/>
      <c r="B2363" s="118"/>
      <c r="C2363" s="119"/>
      <c r="D2363" s="119"/>
      <c r="E2363" s="119"/>
      <c r="F2363" s="119"/>
    </row>
    <row r="2364" spans="1:6" x14ac:dyDescent="0.25">
      <c r="A2364" s="117"/>
      <c r="B2364" s="118"/>
      <c r="C2364" s="119"/>
      <c r="D2364" s="119"/>
      <c r="E2364" s="119"/>
      <c r="F2364" s="119"/>
    </row>
    <row r="2365" spans="1:6" x14ac:dyDescent="0.25">
      <c r="A2365" s="117"/>
      <c r="B2365" s="118"/>
      <c r="C2365" s="119"/>
      <c r="D2365" s="119"/>
      <c r="E2365" s="119"/>
      <c r="F2365" s="119"/>
    </row>
    <row r="2366" spans="1:6" x14ac:dyDescent="0.25">
      <c r="A2366" s="117"/>
      <c r="B2366" s="118"/>
      <c r="C2366" s="119"/>
      <c r="D2366" s="119"/>
      <c r="E2366" s="119"/>
      <c r="F2366" s="119"/>
    </row>
    <row r="2367" spans="1:6" x14ac:dyDescent="0.25">
      <c r="A2367" s="117"/>
      <c r="B2367" s="118"/>
      <c r="C2367" s="119"/>
      <c r="D2367" s="119"/>
      <c r="E2367" s="119"/>
      <c r="F2367" s="119"/>
    </row>
    <row r="2368" spans="1:6" x14ac:dyDescent="0.25">
      <c r="A2368" s="117"/>
      <c r="B2368" s="118"/>
      <c r="C2368" s="119"/>
      <c r="D2368" s="119"/>
      <c r="E2368" s="119"/>
      <c r="F2368" s="119"/>
    </row>
    <row r="2369" spans="1:6" x14ac:dyDescent="0.25">
      <c r="A2369" s="117"/>
      <c r="B2369" s="118"/>
      <c r="C2369" s="119"/>
      <c r="D2369" s="119"/>
      <c r="E2369" s="119"/>
      <c r="F2369" s="119"/>
    </row>
    <row r="2370" spans="1:6" x14ac:dyDescent="0.25">
      <c r="A2370" s="117"/>
      <c r="B2370" s="118"/>
      <c r="C2370" s="119"/>
      <c r="D2370" s="119"/>
      <c r="E2370" s="119"/>
      <c r="F2370" s="119"/>
    </row>
    <row r="2371" spans="1:6" x14ac:dyDescent="0.25">
      <c r="A2371" s="117"/>
      <c r="B2371" s="118"/>
      <c r="C2371" s="119"/>
      <c r="D2371" s="119"/>
      <c r="E2371" s="119"/>
      <c r="F2371" s="119"/>
    </row>
    <row r="2372" spans="1:6" x14ac:dyDescent="0.25">
      <c r="A2372" s="117"/>
      <c r="B2372" s="118"/>
      <c r="C2372" s="119"/>
      <c r="D2372" s="119"/>
      <c r="E2372" s="119"/>
      <c r="F2372" s="119"/>
    </row>
    <row r="2373" spans="1:6" x14ac:dyDescent="0.25">
      <c r="A2373" s="117"/>
      <c r="B2373" s="118"/>
      <c r="C2373" s="119"/>
      <c r="D2373" s="119"/>
      <c r="E2373" s="119"/>
      <c r="F2373" s="119"/>
    </row>
    <row r="2374" spans="1:6" x14ac:dyDescent="0.25">
      <c r="A2374" s="117"/>
      <c r="B2374" s="118"/>
      <c r="C2374" s="119"/>
      <c r="D2374" s="119"/>
      <c r="E2374" s="119"/>
      <c r="F2374" s="119"/>
    </row>
    <row r="2375" spans="1:6" x14ac:dyDescent="0.25">
      <c r="A2375" s="117"/>
      <c r="B2375" s="118"/>
      <c r="C2375" s="119"/>
      <c r="D2375" s="119"/>
      <c r="E2375" s="119"/>
      <c r="F2375" s="119"/>
    </row>
    <row r="2376" spans="1:6" x14ac:dyDescent="0.25">
      <c r="A2376" s="117"/>
      <c r="B2376" s="118"/>
      <c r="C2376" s="119"/>
      <c r="D2376" s="119"/>
      <c r="E2376" s="119"/>
      <c r="F2376" s="119"/>
    </row>
    <row r="2377" spans="1:6" x14ac:dyDescent="0.25">
      <c r="A2377" s="117"/>
      <c r="B2377" s="118"/>
      <c r="C2377" s="119"/>
      <c r="D2377" s="119"/>
      <c r="E2377" s="119"/>
      <c r="F2377" s="119"/>
    </row>
    <row r="2378" spans="1:6" x14ac:dyDescent="0.25">
      <c r="A2378" s="117"/>
      <c r="B2378" s="118"/>
      <c r="C2378" s="119"/>
      <c r="D2378" s="119"/>
      <c r="E2378" s="119"/>
      <c r="F2378" s="119"/>
    </row>
    <row r="2379" spans="1:6" x14ac:dyDescent="0.25">
      <c r="A2379" s="117"/>
      <c r="B2379" s="118"/>
      <c r="C2379" s="119"/>
      <c r="D2379" s="119"/>
      <c r="E2379" s="119"/>
      <c r="F2379" s="119"/>
    </row>
    <row r="2380" spans="1:6" x14ac:dyDescent="0.25">
      <c r="A2380" s="117"/>
      <c r="B2380" s="118"/>
      <c r="C2380" s="119"/>
      <c r="D2380" s="119"/>
      <c r="E2380" s="119"/>
      <c r="F2380" s="119"/>
    </row>
    <row r="2381" spans="1:6" x14ac:dyDescent="0.25">
      <c r="A2381" s="117"/>
      <c r="B2381" s="118"/>
      <c r="C2381" s="119"/>
      <c r="D2381" s="119"/>
      <c r="E2381" s="119"/>
      <c r="F2381" s="119"/>
    </row>
    <row r="2382" spans="1:6" x14ac:dyDescent="0.25">
      <c r="A2382" s="117"/>
      <c r="B2382" s="118"/>
      <c r="C2382" s="119"/>
      <c r="D2382" s="119"/>
      <c r="E2382" s="119"/>
      <c r="F2382" s="119"/>
    </row>
    <row r="2383" spans="1:6" x14ac:dyDescent="0.25">
      <c r="A2383" s="117"/>
      <c r="B2383" s="118"/>
      <c r="C2383" s="119"/>
      <c r="D2383" s="119"/>
      <c r="E2383" s="119"/>
      <c r="F2383" s="119"/>
    </row>
    <row r="2384" spans="1:6" x14ac:dyDescent="0.25">
      <c r="A2384" s="117"/>
      <c r="B2384" s="118"/>
      <c r="C2384" s="119"/>
      <c r="D2384" s="119"/>
      <c r="E2384" s="119"/>
      <c r="F2384" s="119"/>
    </row>
    <row r="2385" spans="1:6" x14ac:dyDescent="0.25">
      <c r="A2385" s="117"/>
      <c r="B2385" s="118"/>
      <c r="C2385" s="119"/>
      <c r="D2385" s="119"/>
      <c r="E2385" s="119"/>
      <c r="F2385" s="119"/>
    </row>
    <row r="2386" spans="1:6" x14ac:dyDescent="0.25">
      <c r="A2386" s="117"/>
      <c r="B2386" s="118"/>
      <c r="C2386" s="119"/>
      <c r="D2386" s="119"/>
      <c r="E2386" s="119"/>
      <c r="F2386" s="119"/>
    </row>
    <row r="2387" spans="1:6" x14ac:dyDescent="0.25">
      <c r="A2387" s="117"/>
      <c r="B2387" s="118"/>
      <c r="C2387" s="119"/>
      <c r="D2387" s="119"/>
      <c r="E2387" s="119"/>
      <c r="F2387" s="119"/>
    </row>
    <row r="2388" spans="1:6" x14ac:dyDescent="0.25">
      <c r="A2388" s="117"/>
      <c r="B2388" s="118"/>
      <c r="C2388" s="119"/>
      <c r="D2388" s="119"/>
      <c r="E2388" s="119"/>
      <c r="F2388" s="119"/>
    </row>
    <row r="2389" spans="1:6" x14ac:dyDescent="0.25">
      <c r="A2389" s="117"/>
      <c r="B2389" s="118"/>
      <c r="C2389" s="119"/>
      <c r="D2389" s="119"/>
      <c r="E2389" s="119"/>
      <c r="F2389" s="119"/>
    </row>
    <row r="2390" spans="1:6" x14ac:dyDescent="0.25">
      <c r="A2390" s="117"/>
      <c r="B2390" s="118"/>
      <c r="C2390" s="119"/>
      <c r="D2390" s="119"/>
      <c r="E2390" s="119"/>
      <c r="F2390" s="119"/>
    </row>
    <row r="2391" spans="1:6" x14ac:dyDescent="0.25">
      <c r="A2391" s="117"/>
      <c r="B2391" s="118"/>
      <c r="C2391" s="119"/>
      <c r="D2391" s="119"/>
      <c r="E2391" s="119"/>
      <c r="F2391" s="119"/>
    </row>
    <row r="2392" spans="1:6" x14ac:dyDescent="0.25">
      <c r="A2392" s="117"/>
      <c r="B2392" s="118"/>
      <c r="C2392" s="119"/>
      <c r="D2392" s="119"/>
      <c r="E2392" s="119"/>
      <c r="F2392" s="119"/>
    </row>
    <row r="2393" spans="1:6" x14ac:dyDescent="0.25">
      <c r="A2393" s="117"/>
      <c r="B2393" s="118"/>
      <c r="C2393" s="119"/>
      <c r="D2393" s="119"/>
      <c r="E2393" s="119"/>
      <c r="F2393" s="119"/>
    </row>
    <row r="2394" spans="1:6" x14ac:dyDescent="0.25">
      <c r="A2394" s="117"/>
      <c r="B2394" s="118"/>
      <c r="C2394" s="119"/>
      <c r="D2394" s="119"/>
      <c r="E2394" s="119"/>
      <c r="F2394" s="119"/>
    </row>
    <row r="2395" spans="1:6" x14ac:dyDescent="0.25">
      <c r="A2395" s="117"/>
      <c r="B2395" s="118"/>
      <c r="C2395" s="119"/>
      <c r="D2395" s="119"/>
      <c r="E2395" s="119"/>
      <c r="F2395" s="119"/>
    </row>
    <row r="2396" spans="1:6" ht="27.75" customHeight="1" x14ac:dyDescent="0.25">
      <c r="A2396" s="117"/>
      <c r="B2396" s="118"/>
      <c r="C2396" s="119"/>
      <c r="D2396" s="119"/>
      <c r="E2396" s="119"/>
      <c r="F2396" s="119"/>
    </row>
    <row r="2397" spans="1:6" ht="15" customHeight="1" x14ac:dyDescent="0.25">
      <c r="A2397" s="117"/>
      <c r="B2397" s="118"/>
      <c r="C2397" s="119"/>
      <c r="D2397" s="119"/>
      <c r="E2397" s="119"/>
      <c r="F2397" s="119"/>
    </row>
    <row r="2398" spans="1:6" x14ac:dyDescent="0.25">
      <c r="A2398" s="117"/>
      <c r="B2398" s="118"/>
      <c r="C2398" s="119"/>
      <c r="D2398" s="119"/>
      <c r="E2398" s="119"/>
      <c r="F2398" s="119"/>
    </row>
    <row r="2399" spans="1:6" ht="15" customHeight="1" x14ac:dyDescent="0.25">
      <c r="A2399" s="117"/>
      <c r="B2399" s="118"/>
      <c r="C2399" s="119"/>
      <c r="D2399" s="119"/>
      <c r="E2399" s="119"/>
      <c r="F2399" s="119"/>
    </row>
    <row r="2400" spans="1:6" x14ac:dyDescent="0.25">
      <c r="A2400" s="117"/>
      <c r="B2400" s="118"/>
      <c r="C2400" s="119"/>
      <c r="D2400" s="119"/>
      <c r="E2400" s="119"/>
      <c r="F2400" s="119"/>
    </row>
    <row r="2401" spans="1:6" x14ac:dyDescent="0.25">
      <c r="A2401" s="117"/>
      <c r="B2401" s="118"/>
      <c r="C2401" s="119"/>
      <c r="D2401" s="119"/>
      <c r="E2401" s="119"/>
      <c r="F2401" s="119"/>
    </row>
    <row r="2402" spans="1:6" x14ac:dyDescent="0.25">
      <c r="A2402" s="117"/>
      <c r="B2402" s="118"/>
      <c r="C2402" s="119"/>
      <c r="D2402" s="119"/>
      <c r="E2402" s="119"/>
      <c r="F2402" s="119"/>
    </row>
    <row r="2403" spans="1:6" x14ac:dyDescent="0.25">
      <c r="A2403" s="117"/>
      <c r="B2403" s="118"/>
      <c r="C2403" s="119"/>
      <c r="D2403" s="119"/>
      <c r="E2403" s="119"/>
      <c r="F2403" s="119"/>
    </row>
    <row r="2404" spans="1:6" x14ac:dyDescent="0.25">
      <c r="A2404" s="117"/>
      <c r="B2404" s="118"/>
      <c r="C2404" s="119"/>
      <c r="D2404" s="119"/>
      <c r="E2404" s="119"/>
      <c r="F2404" s="119"/>
    </row>
    <row r="2405" spans="1:6" x14ac:dyDescent="0.25">
      <c r="A2405" s="117"/>
      <c r="B2405" s="118"/>
      <c r="C2405" s="119"/>
      <c r="D2405" s="119"/>
      <c r="E2405" s="119"/>
      <c r="F2405" s="119"/>
    </row>
    <row r="2406" spans="1:6" x14ac:dyDescent="0.25">
      <c r="A2406" s="117"/>
      <c r="B2406" s="118"/>
      <c r="C2406" s="119"/>
      <c r="D2406" s="119"/>
      <c r="E2406" s="119"/>
      <c r="F2406" s="119"/>
    </row>
    <row r="2407" spans="1:6" x14ac:dyDescent="0.25">
      <c r="A2407" s="117"/>
      <c r="B2407" s="118"/>
      <c r="C2407" s="119"/>
      <c r="D2407" s="119"/>
      <c r="E2407" s="119"/>
      <c r="F2407" s="119"/>
    </row>
    <row r="2408" spans="1:6" x14ac:dyDescent="0.25">
      <c r="A2408" s="117"/>
      <c r="B2408" s="118"/>
      <c r="C2408" s="119"/>
      <c r="D2408" s="119"/>
      <c r="E2408" s="119"/>
      <c r="F2408" s="119"/>
    </row>
    <row r="2409" spans="1:6" x14ac:dyDescent="0.25">
      <c r="A2409" s="117"/>
      <c r="B2409" s="118"/>
      <c r="C2409" s="119"/>
      <c r="D2409" s="119"/>
      <c r="E2409" s="119"/>
      <c r="F2409" s="119"/>
    </row>
    <row r="2410" spans="1:6" x14ac:dyDescent="0.25">
      <c r="A2410" s="117"/>
      <c r="B2410" s="118"/>
      <c r="C2410" s="119"/>
      <c r="D2410" s="119"/>
      <c r="E2410" s="119"/>
      <c r="F2410" s="119"/>
    </row>
    <row r="2411" spans="1:6" x14ac:dyDescent="0.25">
      <c r="A2411" s="117"/>
      <c r="B2411" s="118"/>
      <c r="C2411" s="119"/>
      <c r="D2411" s="119"/>
      <c r="E2411" s="119"/>
      <c r="F2411" s="119"/>
    </row>
    <row r="2412" spans="1:6" x14ac:dyDescent="0.25">
      <c r="A2412" s="117"/>
      <c r="B2412" s="118"/>
      <c r="C2412" s="119"/>
      <c r="D2412" s="119"/>
      <c r="E2412" s="119"/>
      <c r="F2412" s="119"/>
    </row>
    <row r="2413" spans="1:6" x14ac:dyDescent="0.25">
      <c r="A2413" s="117"/>
      <c r="B2413" s="118"/>
      <c r="C2413" s="119"/>
      <c r="D2413" s="119"/>
      <c r="E2413" s="119"/>
      <c r="F2413" s="119"/>
    </row>
    <row r="2414" spans="1:6" x14ac:dyDescent="0.25">
      <c r="A2414" s="117"/>
      <c r="B2414" s="118"/>
      <c r="C2414" s="119"/>
      <c r="D2414" s="119"/>
      <c r="E2414" s="119"/>
      <c r="F2414" s="119"/>
    </row>
    <row r="2415" spans="1:6" x14ac:dyDescent="0.25">
      <c r="A2415" s="117"/>
      <c r="B2415" s="118"/>
      <c r="C2415" s="119"/>
      <c r="D2415" s="119"/>
      <c r="E2415" s="119"/>
      <c r="F2415" s="119"/>
    </row>
    <row r="2416" spans="1:6" x14ac:dyDescent="0.25">
      <c r="A2416" s="117"/>
      <c r="B2416" s="118"/>
      <c r="C2416" s="119"/>
      <c r="D2416" s="119"/>
      <c r="E2416" s="119"/>
      <c r="F2416" s="119"/>
    </row>
    <row r="2417" spans="1:6" x14ac:dyDescent="0.25">
      <c r="A2417" s="117"/>
      <c r="B2417" s="118"/>
      <c r="C2417" s="119"/>
      <c r="D2417" s="119"/>
      <c r="E2417" s="119"/>
      <c r="F2417" s="119"/>
    </row>
    <row r="2418" spans="1:6" x14ac:dyDescent="0.25">
      <c r="A2418" s="117"/>
      <c r="B2418" s="118"/>
      <c r="C2418" s="119"/>
      <c r="D2418" s="119"/>
      <c r="E2418" s="119"/>
      <c r="F2418" s="119"/>
    </row>
    <row r="2419" spans="1:6" x14ac:dyDescent="0.25">
      <c r="A2419" s="117"/>
      <c r="B2419" s="118"/>
      <c r="C2419" s="119"/>
      <c r="D2419" s="119"/>
      <c r="E2419" s="119"/>
      <c r="F2419" s="119"/>
    </row>
    <row r="2420" spans="1:6" x14ac:dyDescent="0.25">
      <c r="A2420" s="117"/>
      <c r="B2420" s="118"/>
      <c r="C2420" s="119"/>
      <c r="D2420" s="119"/>
      <c r="E2420" s="119"/>
      <c r="F2420" s="119"/>
    </row>
    <row r="2421" spans="1:6" x14ac:dyDescent="0.25">
      <c r="A2421" s="117"/>
      <c r="B2421" s="118"/>
      <c r="C2421" s="119"/>
      <c r="D2421" s="119"/>
      <c r="E2421" s="119"/>
      <c r="F2421" s="119"/>
    </row>
    <row r="2422" spans="1:6" x14ac:dyDescent="0.25">
      <c r="A2422" s="117"/>
      <c r="B2422" s="118"/>
      <c r="C2422" s="119"/>
      <c r="D2422" s="119"/>
      <c r="E2422" s="119"/>
      <c r="F2422" s="119"/>
    </row>
    <row r="2423" spans="1:6" x14ac:dyDescent="0.25">
      <c r="A2423" s="117"/>
      <c r="B2423" s="118"/>
      <c r="C2423" s="119"/>
      <c r="D2423" s="119"/>
      <c r="E2423" s="119"/>
      <c r="F2423" s="119"/>
    </row>
    <row r="2424" spans="1:6" x14ac:dyDescent="0.25">
      <c r="A2424" s="117"/>
      <c r="B2424" s="118"/>
      <c r="C2424" s="119"/>
      <c r="D2424" s="119"/>
      <c r="E2424" s="119"/>
      <c r="F2424" s="119"/>
    </row>
    <row r="2425" spans="1:6" x14ac:dyDescent="0.25">
      <c r="A2425" s="117"/>
      <c r="B2425" s="118"/>
      <c r="C2425" s="119"/>
      <c r="D2425" s="119"/>
      <c r="E2425" s="119"/>
      <c r="F2425" s="119"/>
    </row>
    <row r="2426" spans="1:6" x14ac:dyDescent="0.25">
      <c r="A2426" s="117"/>
      <c r="B2426" s="118"/>
      <c r="C2426" s="119"/>
      <c r="D2426" s="119"/>
      <c r="E2426" s="119"/>
      <c r="F2426" s="119"/>
    </row>
    <row r="2427" spans="1:6" x14ac:dyDescent="0.25">
      <c r="A2427" s="117"/>
      <c r="B2427" s="118"/>
      <c r="C2427" s="119"/>
      <c r="D2427" s="119"/>
      <c r="E2427" s="119"/>
      <c r="F2427" s="119"/>
    </row>
    <row r="2428" spans="1:6" x14ac:dyDescent="0.25">
      <c r="A2428" s="117"/>
      <c r="B2428" s="118"/>
      <c r="C2428" s="119"/>
      <c r="D2428" s="119"/>
      <c r="E2428" s="119"/>
      <c r="F2428" s="119"/>
    </row>
    <row r="2429" spans="1:6" x14ac:dyDescent="0.25">
      <c r="A2429" s="117"/>
      <c r="B2429" s="118"/>
      <c r="C2429" s="119"/>
      <c r="D2429" s="119"/>
      <c r="E2429" s="119"/>
      <c r="F2429" s="119"/>
    </row>
    <row r="2430" spans="1:6" x14ac:dyDescent="0.25">
      <c r="A2430" s="117"/>
      <c r="B2430" s="118"/>
      <c r="C2430" s="119"/>
      <c r="D2430" s="119"/>
      <c r="E2430" s="119"/>
      <c r="F2430" s="119"/>
    </row>
    <row r="2431" spans="1:6" x14ac:dyDescent="0.25">
      <c r="A2431" s="117"/>
      <c r="B2431" s="118"/>
      <c r="C2431" s="119"/>
      <c r="D2431" s="119"/>
      <c r="E2431" s="119"/>
      <c r="F2431" s="119"/>
    </row>
    <row r="2432" spans="1:6" x14ac:dyDescent="0.25">
      <c r="A2432" s="117"/>
      <c r="B2432" s="118"/>
      <c r="C2432" s="119"/>
      <c r="D2432" s="119"/>
      <c r="E2432" s="119"/>
      <c r="F2432" s="119"/>
    </row>
    <row r="2433" spans="1:6" x14ac:dyDescent="0.25">
      <c r="A2433" s="117"/>
      <c r="B2433" s="118"/>
      <c r="C2433" s="119"/>
      <c r="D2433" s="119"/>
      <c r="E2433" s="119"/>
      <c r="F2433" s="119"/>
    </row>
    <row r="2434" spans="1:6" x14ac:dyDescent="0.25">
      <c r="A2434" s="117"/>
      <c r="B2434" s="118"/>
      <c r="C2434" s="119"/>
      <c r="D2434" s="119"/>
      <c r="E2434" s="119"/>
      <c r="F2434" s="119"/>
    </row>
    <row r="2435" spans="1:6" x14ac:dyDescent="0.25">
      <c r="A2435" s="117"/>
      <c r="B2435" s="118"/>
      <c r="C2435" s="119"/>
      <c r="D2435" s="119"/>
      <c r="E2435" s="119"/>
      <c r="F2435" s="119"/>
    </row>
    <row r="2436" spans="1:6" x14ac:dyDescent="0.25">
      <c r="A2436" s="117"/>
      <c r="B2436" s="118"/>
      <c r="C2436" s="119"/>
      <c r="D2436" s="119"/>
      <c r="E2436" s="119"/>
      <c r="F2436" s="119"/>
    </row>
    <row r="2437" spans="1:6" x14ac:dyDescent="0.25">
      <c r="A2437" s="117"/>
      <c r="B2437" s="118"/>
      <c r="C2437" s="119"/>
      <c r="D2437" s="119"/>
      <c r="E2437" s="119"/>
      <c r="F2437" s="119"/>
    </row>
    <row r="2438" spans="1:6" ht="11.25" customHeight="1" x14ac:dyDescent="0.25">
      <c r="C2438" s="4"/>
      <c r="D2438" s="4"/>
      <c r="E2438" s="4"/>
      <c r="F2438" s="4"/>
    </row>
    <row r="2439" spans="1:6" ht="11.25" customHeight="1" x14ac:dyDescent="0.25">
      <c r="C2439" s="4"/>
      <c r="D2439" s="4"/>
      <c r="E2439" s="4"/>
      <c r="F2439" s="4"/>
    </row>
    <row r="2440" spans="1:6" x14ac:dyDescent="0.25">
      <c r="C2440" s="4"/>
      <c r="D2440" s="4"/>
      <c r="E2440" s="4"/>
      <c r="F2440" s="4"/>
    </row>
    <row r="2441" spans="1:6" x14ac:dyDescent="0.25">
      <c r="C2441" s="4"/>
      <c r="D2441" s="4"/>
      <c r="E2441" s="4"/>
      <c r="F2441" s="4"/>
    </row>
    <row r="2442" spans="1:6" x14ac:dyDescent="0.25">
      <c r="C2442" s="4"/>
      <c r="D2442" s="4"/>
      <c r="E2442" s="4"/>
      <c r="F2442" s="4"/>
    </row>
    <row r="2443" spans="1:6" x14ac:dyDescent="0.25">
      <c r="C2443" s="4"/>
      <c r="D2443" s="4"/>
      <c r="E2443" s="4"/>
      <c r="F2443" s="4"/>
    </row>
    <row r="2444" spans="1:6" x14ac:dyDescent="0.25">
      <c r="C2444" s="4"/>
      <c r="D2444" s="4"/>
      <c r="E2444" s="4"/>
      <c r="F2444" s="4"/>
    </row>
    <row r="2445" spans="1:6" x14ac:dyDescent="0.25">
      <c r="C2445" s="4"/>
      <c r="D2445" s="4"/>
      <c r="E2445" s="4"/>
      <c r="F2445" s="4"/>
    </row>
    <row r="2446" spans="1:6" x14ac:dyDescent="0.25">
      <c r="C2446" s="4"/>
      <c r="D2446" s="4"/>
      <c r="E2446" s="4"/>
      <c r="F2446" s="4"/>
    </row>
    <row r="2447" spans="1:6" x14ac:dyDescent="0.25">
      <c r="C2447" s="4"/>
      <c r="D2447" s="4"/>
      <c r="E2447" s="4"/>
      <c r="F2447" s="4"/>
    </row>
    <row r="2448" spans="1:6" x14ac:dyDescent="0.25">
      <c r="C2448" s="4"/>
      <c r="D2448" s="4"/>
      <c r="E2448" s="4"/>
      <c r="F2448" s="4"/>
    </row>
    <row r="2449" spans="3:6" x14ac:dyDescent="0.25">
      <c r="C2449" s="4"/>
      <c r="D2449" s="4"/>
      <c r="E2449" s="4"/>
      <c r="F2449" s="4"/>
    </row>
    <row r="2450" spans="3:6" x14ac:dyDescent="0.25">
      <c r="C2450" s="4"/>
      <c r="D2450" s="4"/>
      <c r="E2450" s="4"/>
      <c r="F2450" s="4"/>
    </row>
    <row r="2451" spans="3:6" x14ac:dyDescent="0.25">
      <c r="C2451" s="4"/>
      <c r="D2451" s="4"/>
      <c r="E2451" s="4"/>
      <c r="F2451" s="4"/>
    </row>
    <row r="2452" spans="3:6" x14ac:dyDescent="0.25">
      <c r="C2452" s="4"/>
      <c r="D2452" s="4"/>
      <c r="E2452" s="4"/>
      <c r="F2452" s="4"/>
    </row>
    <row r="2453" spans="3:6" x14ac:dyDescent="0.25">
      <c r="C2453" s="4"/>
      <c r="D2453" s="4"/>
      <c r="E2453" s="4"/>
      <c r="F2453" s="4"/>
    </row>
    <row r="2454" spans="3:6" x14ac:dyDescent="0.25">
      <c r="C2454" s="4"/>
      <c r="D2454" s="4"/>
      <c r="E2454" s="4"/>
      <c r="F2454" s="4"/>
    </row>
    <row r="2455" spans="3:6" x14ac:dyDescent="0.25">
      <c r="C2455" s="4"/>
      <c r="D2455" s="4"/>
      <c r="E2455" s="4"/>
      <c r="F2455" s="4"/>
    </row>
    <row r="2456" spans="3:6" x14ac:dyDescent="0.25">
      <c r="C2456" s="4"/>
      <c r="D2456" s="4"/>
      <c r="E2456" s="4"/>
      <c r="F2456" s="4"/>
    </row>
    <row r="2457" spans="3:6" x14ac:dyDescent="0.25">
      <c r="C2457" s="4"/>
      <c r="D2457" s="4"/>
      <c r="E2457" s="4"/>
      <c r="F2457" s="4"/>
    </row>
    <row r="2458" spans="3:6" x14ac:dyDescent="0.25">
      <c r="C2458" s="4"/>
      <c r="D2458" s="4"/>
      <c r="E2458" s="4"/>
      <c r="F2458" s="4"/>
    </row>
    <row r="2459" spans="3:6" x14ac:dyDescent="0.25">
      <c r="C2459" s="4"/>
      <c r="D2459" s="4"/>
      <c r="E2459" s="4"/>
      <c r="F2459" s="4"/>
    </row>
    <row r="2460" spans="3:6" x14ac:dyDescent="0.25">
      <c r="C2460" s="4"/>
      <c r="D2460" s="4"/>
      <c r="E2460" s="4"/>
      <c r="F2460" s="4"/>
    </row>
    <row r="2461" spans="3:6" x14ac:dyDescent="0.25">
      <c r="C2461" s="4"/>
      <c r="D2461" s="4"/>
      <c r="E2461" s="4"/>
      <c r="F2461" s="4"/>
    </row>
    <row r="2462" spans="3:6" x14ac:dyDescent="0.25">
      <c r="C2462" s="4"/>
      <c r="D2462" s="4"/>
      <c r="E2462" s="4"/>
      <c r="F2462" s="4"/>
    </row>
    <row r="2463" spans="3:6" x14ac:dyDescent="0.25">
      <c r="C2463" s="4"/>
      <c r="D2463" s="4"/>
      <c r="E2463" s="4"/>
      <c r="F2463" s="4"/>
    </row>
    <row r="2464" spans="3:6" x14ac:dyDescent="0.25">
      <c r="C2464" s="4"/>
      <c r="D2464" s="4"/>
      <c r="E2464" s="4"/>
      <c r="F2464" s="4"/>
    </row>
    <row r="2465" spans="3:6" x14ac:dyDescent="0.25">
      <c r="C2465" s="4"/>
      <c r="D2465" s="4"/>
      <c r="E2465" s="4"/>
      <c r="F2465" s="4"/>
    </row>
    <row r="2466" spans="3:6" x14ac:dyDescent="0.25">
      <c r="C2466" s="4"/>
      <c r="D2466" s="4"/>
      <c r="E2466" s="4"/>
      <c r="F2466" s="4"/>
    </row>
    <row r="2467" spans="3:6" x14ac:dyDescent="0.25">
      <c r="C2467" s="4"/>
      <c r="D2467" s="4"/>
      <c r="E2467" s="4"/>
      <c r="F2467" s="4"/>
    </row>
    <row r="2468" spans="3:6" x14ac:dyDescent="0.25">
      <c r="C2468" s="4"/>
      <c r="D2468" s="4"/>
      <c r="E2468" s="4"/>
      <c r="F2468" s="4"/>
    </row>
    <row r="2469" spans="3:6" x14ac:dyDescent="0.25">
      <c r="C2469" s="4"/>
      <c r="D2469" s="4"/>
      <c r="E2469" s="4"/>
      <c r="F2469" s="4"/>
    </row>
    <row r="2470" spans="3:6" x14ac:dyDescent="0.25">
      <c r="C2470" s="4"/>
      <c r="D2470" s="4"/>
      <c r="E2470" s="4"/>
      <c r="F2470" s="4"/>
    </row>
    <row r="2471" spans="3:6" x14ac:dyDescent="0.25">
      <c r="C2471" s="4"/>
      <c r="D2471" s="4"/>
      <c r="E2471" s="4"/>
      <c r="F2471" s="4"/>
    </row>
    <row r="2472" spans="3:6" x14ac:dyDescent="0.25">
      <c r="C2472" s="4"/>
      <c r="D2472" s="4"/>
      <c r="E2472" s="4"/>
      <c r="F2472" s="4"/>
    </row>
    <row r="2473" spans="3:6" x14ac:dyDescent="0.25">
      <c r="C2473" s="4"/>
      <c r="D2473" s="4"/>
      <c r="E2473" s="4"/>
      <c r="F2473" s="4"/>
    </row>
    <row r="2474" spans="3:6" x14ac:dyDescent="0.25">
      <c r="C2474" s="4"/>
      <c r="D2474" s="4"/>
      <c r="E2474" s="4"/>
      <c r="F2474" s="4"/>
    </row>
    <row r="2475" spans="3:6" x14ac:dyDescent="0.25">
      <c r="C2475" s="4"/>
      <c r="D2475" s="4"/>
      <c r="E2475" s="4"/>
      <c r="F2475" s="4"/>
    </row>
    <row r="2476" spans="3:6" x14ac:dyDescent="0.25">
      <c r="C2476" s="4"/>
      <c r="D2476" s="4"/>
      <c r="E2476" s="4"/>
      <c r="F2476" s="4"/>
    </row>
    <row r="2477" spans="3:6" x14ac:dyDescent="0.25">
      <c r="C2477" s="4"/>
      <c r="D2477" s="4"/>
      <c r="E2477" s="4"/>
      <c r="F2477" s="4"/>
    </row>
    <row r="2478" spans="3:6" x14ac:dyDescent="0.25">
      <c r="C2478" s="4"/>
      <c r="D2478" s="4"/>
      <c r="E2478" s="4"/>
      <c r="F2478" s="4"/>
    </row>
    <row r="2479" spans="3:6" x14ac:dyDescent="0.25">
      <c r="C2479" s="4"/>
      <c r="D2479" s="4"/>
      <c r="E2479" s="4"/>
      <c r="F2479" s="4"/>
    </row>
    <row r="2480" spans="3:6" ht="11.25" customHeight="1" x14ac:dyDescent="0.25">
      <c r="C2480" s="4"/>
      <c r="D2480" s="4"/>
      <c r="E2480" s="4"/>
      <c r="F2480" s="4"/>
    </row>
    <row r="2481" spans="3:6" x14ac:dyDescent="0.25">
      <c r="C2481" s="4"/>
      <c r="D2481" s="4"/>
      <c r="E2481" s="4"/>
      <c r="F2481" s="4"/>
    </row>
    <row r="2482" spans="3:6" x14ac:dyDescent="0.25">
      <c r="C2482" s="4"/>
      <c r="D2482" s="4"/>
      <c r="E2482" s="4"/>
      <c r="F2482" s="4"/>
    </row>
    <row r="2483" spans="3:6" x14ac:dyDescent="0.25">
      <c r="C2483" s="4"/>
      <c r="D2483" s="4"/>
      <c r="E2483" s="4"/>
      <c r="F2483" s="4"/>
    </row>
    <row r="2484" spans="3:6" x14ac:dyDescent="0.25">
      <c r="C2484" s="4"/>
      <c r="D2484" s="4"/>
      <c r="E2484" s="4"/>
      <c r="F2484" s="4"/>
    </row>
    <row r="2485" spans="3:6" x14ac:dyDescent="0.25">
      <c r="C2485" s="4"/>
      <c r="D2485" s="4"/>
      <c r="E2485" s="4"/>
      <c r="F2485" s="4"/>
    </row>
    <row r="2486" spans="3:6" x14ac:dyDescent="0.25">
      <c r="C2486" s="4"/>
      <c r="D2486" s="4"/>
      <c r="E2486" s="4"/>
      <c r="F2486" s="4"/>
    </row>
    <row r="2487" spans="3:6" x14ac:dyDescent="0.25">
      <c r="C2487" s="4"/>
      <c r="D2487" s="4"/>
      <c r="E2487" s="4"/>
      <c r="F2487" s="4"/>
    </row>
    <row r="2488" spans="3:6" x14ac:dyDescent="0.25">
      <c r="C2488" s="4"/>
      <c r="D2488" s="4"/>
      <c r="E2488" s="4"/>
      <c r="F2488" s="4"/>
    </row>
    <row r="2489" spans="3:6" x14ac:dyDescent="0.25">
      <c r="C2489" s="4"/>
      <c r="D2489" s="4"/>
      <c r="E2489" s="4"/>
      <c r="F2489" s="4"/>
    </row>
    <row r="2490" spans="3:6" x14ac:dyDescent="0.25">
      <c r="C2490" s="4"/>
      <c r="D2490" s="4"/>
      <c r="E2490" s="4"/>
      <c r="F2490" s="4"/>
    </row>
    <row r="2491" spans="3:6" x14ac:dyDescent="0.25">
      <c r="C2491" s="4"/>
      <c r="D2491" s="4"/>
      <c r="E2491" s="4"/>
      <c r="F2491" s="4"/>
    </row>
    <row r="2492" spans="3:6" x14ac:dyDescent="0.25">
      <c r="C2492" s="4"/>
      <c r="D2492" s="4"/>
      <c r="E2492" s="4"/>
      <c r="F2492" s="4"/>
    </row>
    <row r="2493" spans="3:6" x14ac:dyDescent="0.25">
      <c r="C2493" s="4"/>
      <c r="D2493" s="4"/>
      <c r="E2493" s="4"/>
      <c r="F2493" s="4"/>
    </row>
    <row r="2494" spans="3:6" x14ac:dyDescent="0.25">
      <c r="C2494" s="4"/>
      <c r="D2494" s="4"/>
      <c r="E2494" s="4"/>
      <c r="F2494" s="4"/>
    </row>
    <row r="2495" spans="3:6" x14ac:dyDescent="0.25">
      <c r="C2495" s="4"/>
      <c r="D2495" s="4"/>
      <c r="E2495" s="4"/>
      <c r="F2495" s="4"/>
    </row>
    <row r="2496" spans="3:6" x14ac:dyDescent="0.25">
      <c r="C2496" s="4"/>
      <c r="D2496" s="4"/>
      <c r="E2496" s="4"/>
      <c r="F2496" s="4"/>
    </row>
    <row r="2497" spans="3:6" x14ac:dyDescent="0.25">
      <c r="C2497" s="4"/>
      <c r="D2497" s="4"/>
      <c r="E2497" s="4"/>
      <c r="F2497" s="4"/>
    </row>
    <row r="2498" spans="3:6" x14ac:dyDescent="0.25">
      <c r="C2498" s="4"/>
      <c r="D2498" s="4"/>
      <c r="E2498" s="4"/>
      <c r="F2498" s="4"/>
    </row>
    <row r="2499" spans="3:6" x14ac:dyDescent="0.25">
      <c r="C2499" s="4"/>
      <c r="D2499" s="4"/>
      <c r="E2499" s="4"/>
      <c r="F2499" s="4"/>
    </row>
    <row r="2500" spans="3:6" x14ac:dyDescent="0.25">
      <c r="C2500" s="4"/>
      <c r="D2500" s="4"/>
      <c r="E2500" s="4"/>
      <c r="F2500" s="4"/>
    </row>
    <row r="2501" spans="3:6" x14ac:dyDescent="0.25">
      <c r="C2501" s="4"/>
      <c r="D2501" s="4"/>
      <c r="E2501" s="4"/>
      <c r="F2501" s="4"/>
    </row>
    <row r="2502" spans="3:6" x14ac:dyDescent="0.25">
      <c r="C2502" s="4"/>
      <c r="D2502" s="4"/>
      <c r="E2502" s="4"/>
      <c r="F2502" s="4"/>
    </row>
    <row r="2503" spans="3:6" x14ac:dyDescent="0.25">
      <c r="C2503" s="4"/>
      <c r="D2503" s="4"/>
      <c r="E2503" s="4"/>
      <c r="F2503" s="4"/>
    </row>
    <row r="2504" spans="3:6" x14ac:dyDescent="0.25">
      <c r="C2504" s="4"/>
      <c r="D2504" s="4"/>
      <c r="E2504" s="4"/>
      <c r="F2504" s="4"/>
    </row>
    <row r="2505" spans="3:6" x14ac:dyDescent="0.25">
      <c r="C2505" s="4"/>
      <c r="D2505" s="4"/>
      <c r="E2505" s="4"/>
      <c r="F2505" s="4"/>
    </row>
    <row r="2506" spans="3:6" x14ac:dyDescent="0.25">
      <c r="C2506" s="4"/>
      <c r="D2506" s="4"/>
      <c r="E2506" s="4"/>
      <c r="F2506" s="4"/>
    </row>
    <row r="2507" spans="3:6" x14ac:dyDescent="0.25">
      <c r="C2507" s="4"/>
      <c r="D2507" s="4"/>
      <c r="E2507" s="4"/>
      <c r="F2507" s="4"/>
    </row>
    <row r="2508" spans="3:6" x14ac:dyDescent="0.25">
      <c r="C2508" s="4"/>
      <c r="D2508" s="4"/>
      <c r="E2508" s="4"/>
      <c r="F2508" s="4"/>
    </row>
    <row r="2509" spans="3:6" x14ac:dyDescent="0.25">
      <c r="C2509" s="4"/>
      <c r="D2509" s="4"/>
      <c r="E2509" s="4"/>
      <c r="F2509" s="4"/>
    </row>
    <row r="2510" spans="3:6" x14ac:dyDescent="0.25">
      <c r="C2510" s="4"/>
      <c r="D2510" s="4"/>
      <c r="E2510" s="4"/>
      <c r="F2510" s="4"/>
    </row>
    <row r="2511" spans="3:6" x14ac:dyDescent="0.25">
      <c r="C2511" s="4"/>
      <c r="D2511" s="4"/>
      <c r="E2511" s="4"/>
      <c r="F2511" s="4"/>
    </row>
    <row r="2512" spans="3:6" x14ac:dyDescent="0.25">
      <c r="C2512" s="4"/>
      <c r="D2512" s="4"/>
      <c r="E2512" s="4"/>
      <c r="F2512" s="4"/>
    </row>
    <row r="2513" spans="3:6" x14ac:dyDescent="0.25">
      <c r="C2513" s="4"/>
      <c r="D2513" s="4"/>
      <c r="E2513" s="4"/>
      <c r="F2513" s="4"/>
    </row>
    <row r="2514" spans="3:6" x14ac:dyDescent="0.25">
      <c r="C2514" s="4"/>
      <c r="D2514" s="4"/>
      <c r="E2514" s="4"/>
      <c r="F2514" s="4"/>
    </row>
    <row r="2515" spans="3:6" x14ac:dyDescent="0.25">
      <c r="C2515" s="4"/>
      <c r="D2515" s="4"/>
      <c r="E2515" s="4"/>
      <c r="F2515" s="4"/>
    </row>
    <row r="2516" spans="3:6" x14ac:dyDescent="0.25">
      <c r="C2516" s="4"/>
      <c r="D2516" s="4"/>
      <c r="E2516" s="4"/>
      <c r="F2516" s="4"/>
    </row>
    <row r="2517" spans="3:6" x14ac:dyDescent="0.25">
      <c r="C2517" s="4"/>
      <c r="D2517" s="4"/>
      <c r="E2517" s="4"/>
      <c r="F2517" s="4"/>
    </row>
    <row r="2518" spans="3:6" x14ac:dyDescent="0.25">
      <c r="C2518" s="4"/>
      <c r="D2518" s="4"/>
      <c r="E2518" s="4"/>
      <c r="F2518" s="4"/>
    </row>
    <row r="2519" spans="3:6" x14ac:dyDescent="0.25">
      <c r="C2519" s="4"/>
      <c r="D2519" s="4"/>
      <c r="E2519" s="4"/>
      <c r="F2519" s="4"/>
    </row>
    <row r="2520" spans="3:6" x14ac:dyDescent="0.25">
      <c r="C2520" s="4"/>
      <c r="D2520" s="4"/>
      <c r="E2520" s="4"/>
      <c r="F2520" s="4"/>
    </row>
    <row r="2521" spans="3:6" x14ac:dyDescent="0.25">
      <c r="C2521" s="4"/>
      <c r="D2521" s="4"/>
      <c r="E2521" s="4"/>
      <c r="F2521" s="4"/>
    </row>
    <row r="2522" spans="3:6" x14ac:dyDescent="0.25">
      <c r="C2522" s="4"/>
      <c r="D2522" s="4"/>
      <c r="E2522" s="4"/>
      <c r="F2522" s="4"/>
    </row>
    <row r="2523" spans="3:6" x14ac:dyDescent="0.25">
      <c r="C2523" s="4"/>
      <c r="D2523" s="4"/>
      <c r="E2523" s="4"/>
      <c r="F2523" s="4"/>
    </row>
    <row r="2524" spans="3:6" ht="11.25" customHeight="1" x14ac:dyDescent="0.25">
      <c r="C2524" s="4"/>
      <c r="D2524" s="4"/>
      <c r="E2524" s="4"/>
      <c r="F2524" s="4"/>
    </row>
    <row r="2525" spans="3:6" x14ac:dyDescent="0.25">
      <c r="C2525" s="4"/>
      <c r="D2525" s="4"/>
      <c r="E2525" s="4"/>
      <c r="F2525" s="4"/>
    </row>
    <row r="2526" spans="3:6" x14ac:dyDescent="0.25">
      <c r="C2526" s="4"/>
      <c r="D2526" s="4"/>
      <c r="E2526" s="4"/>
      <c r="F2526" s="4"/>
    </row>
    <row r="2527" spans="3:6" x14ac:dyDescent="0.25">
      <c r="C2527" s="4"/>
      <c r="D2527" s="4"/>
      <c r="E2527" s="4"/>
      <c r="F2527" s="4"/>
    </row>
    <row r="2528" spans="3:6" x14ac:dyDescent="0.25">
      <c r="C2528" s="4"/>
      <c r="D2528" s="4"/>
      <c r="E2528" s="4"/>
      <c r="F2528" s="4"/>
    </row>
    <row r="2529" spans="3:6" x14ac:dyDescent="0.25">
      <c r="C2529" s="4"/>
      <c r="D2529" s="4"/>
      <c r="E2529" s="4"/>
      <c r="F2529" s="4"/>
    </row>
    <row r="2530" spans="3:6" x14ac:dyDescent="0.25">
      <c r="C2530" s="4"/>
      <c r="D2530" s="4"/>
      <c r="E2530" s="4"/>
      <c r="F2530" s="4"/>
    </row>
    <row r="2531" spans="3:6" x14ac:dyDescent="0.25">
      <c r="C2531" s="4"/>
      <c r="D2531" s="4"/>
      <c r="E2531" s="4"/>
      <c r="F2531" s="4"/>
    </row>
    <row r="2532" spans="3:6" x14ac:dyDescent="0.25">
      <c r="C2532" s="4"/>
      <c r="D2532" s="4"/>
      <c r="E2532" s="4"/>
      <c r="F2532" s="4"/>
    </row>
    <row r="2533" spans="3:6" x14ac:dyDescent="0.25">
      <c r="C2533" s="4"/>
      <c r="D2533" s="4"/>
      <c r="E2533" s="4"/>
      <c r="F2533" s="4"/>
    </row>
    <row r="2534" spans="3:6" x14ac:dyDescent="0.25">
      <c r="C2534" s="4"/>
      <c r="D2534" s="4"/>
      <c r="E2534" s="4"/>
      <c r="F2534" s="4"/>
    </row>
    <row r="2535" spans="3:6" x14ac:dyDescent="0.25">
      <c r="C2535" s="4"/>
      <c r="D2535" s="4"/>
      <c r="E2535" s="4"/>
      <c r="F2535" s="4"/>
    </row>
    <row r="2536" spans="3:6" x14ac:dyDescent="0.25">
      <c r="C2536" s="4"/>
      <c r="D2536" s="4"/>
      <c r="E2536" s="4"/>
      <c r="F2536" s="4"/>
    </row>
    <row r="2537" spans="3:6" x14ac:dyDescent="0.25">
      <c r="C2537" s="4"/>
      <c r="D2537" s="4"/>
      <c r="E2537" s="4"/>
      <c r="F2537" s="4"/>
    </row>
    <row r="2538" spans="3:6" x14ac:dyDescent="0.25">
      <c r="C2538" s="4"/>
      <c r="D2538" s="4"/>
      <c r="E2538" s="4"/>
      <c r="F2538" s="4"/>
    </row>
    <row r="2539" spans="3:6" x14ac:dyDescent="0.25">
      <c r="C2539" s="4"/>
      <c r="D2539" s="4"/>
      <c r="E2539" s="4"/>
      <c r="F2539" s="4"/>
    </row>
    <row r="2540" spans="3:6" x14ac:dyDescent="0.25">
      <c r="C2540" s="4"/>
      <c r="D2540" s="4"/>
      <c r="E2540" s="4"/>
      <c r="F2540" s="4"/>
    </row>
    <row r="2541" spans="3:6" x14ac:dyDescent="0.25">
      <c r="C2541" s="4"/>
      <c r="D2541" s="4"/>
      <c r="E2541" s="4"/>
      <c r="F2541" s="4"/>
    </row>
    <row r="2542" spans="3:6" x14ac:dyDescent="0.25">
      <c r="C2542" s="4"/>
      <c r="D2542" s="4"/>
      <c r="E2542" s="4"/>
      <c r="F2542" s="4"/>
    </row>
    <row r="2543" spans="3:6" x14ac:dyDescent="0.25">
      <c r="C2543" s="4"/>
      <c r="D2543" s="4"/>
      <c r="E2543" s="4"/>
      <c r="F2543" s="4"/>
    </row>
    <row r="2544" spans="3:6" x14ac:dyDescent="0.25">
      <c r="C2544" s="4"/>
      <c r="D2544" s="4"/>
      <c r="E2544" s="4"/>
      <c r="F2544" s="4"/>
    </row>
    <row r="2545" spans="3:6" x14ac:dyDescent="0.25">
      <c r="C2545" s="4"/>
      <c r="D2545" s="4"/>
      <c r="E2545" s="4"/>
      <c r="F2545" s="4"/>
    </row>
    <row r="2546" spans="3:6" x14ac:dyDescent="0.25">
      <c r="C2546" s="4"/>
      <c r="D2546" s="4"/>
      <c r="E2546" s="4"/>
      <c r="F2546" s="4"/>
    </row>
    <row r="2547" spans="3:6" x14ac:dyDescent="0.25">
      <c r="C2547" s="4"/>
      <c r="D2547" s="4"/>
      <c r="E2547" s="4"/>
      <c r="F2547" s="4"/>
    </row>
    <row r="2548" spans="3:6" x14ac:dyDescent="0.25">
      <c r="C2548" s="4"/>
      <c r="D2548" s="4"/>
      <c r="E2548" s="4"/>
      <c r="F2548" s="4"/>
    </row>
    <row r="2549" spans="3:6" x14ac:dyDescent="0.25">
      <c r="C2549" s="4"/>
      <c r="D2549" s="4"/>
      <c r="E2549" s="4"/>
      <c r="F2549" s="4"/>
    </row>
    <row r="2550" spans="3:6" x14ac:dyDescent="0.25">
      <c r="C2550" s="4"/>
      <c r="D2550" s="4"/>
      <c r="E2550" s="4"/>
      <c r="F2550" s="4"/>
    </row>
    <row r="2551" spans="3:6" x14ac:dyDescent="0.25">
      <c r="C2551" s="4"/>
      <c r="D2551" s="4"/>
      <c r="E2551" s="4"/>
      <c r="F2551" s="4"/>
    </row>
    <row r="2552" spans="3:6" x14ac:dyDescent="0.25">
      <c r="C2552" s="4"/>
      <c r="D2552" s="4"/>
      <c r="E2552" s="4"/>
      <c r="F2552" s="4"/>
    </row>
    <row r="2553" spans="3:6" ht="11.25" customHeight="1" x14ac:dyDescent="0.25">
      <c r="C2553" s="4"/>
      <c r="D2553" s="4"/>
      <c r="E2553" s="4"/>
      <c r="F2553" s="4"/>
    </row>
    <row r="2554" spans="3:6" x14ac:dyDescent="0.25">
      <c r="C2554" s="4"/>
      <c r="D2554" s="4"/>
      <c r="E2554" s="4"/>
      <c r="F2554" s="4"/>
    </row>
    <row r="2555" spans="3:6" x14ac:dyDescent="0.25">
      <c r="C2555" s="4"/>
      <c r="D2555" s="4"/>
      <c r="E2555" s="4"/>
      <c r="F2555" s="4"/>
    </row>
    <row r="2556" spans="3:6" x14ac:dyDescent="0.25">
      <c r="C2556" s="4"/>
      <c r="D2556" s="4"/>
      <c r="E2556" s="4"/>
      <c r="F2556" s="4"/>
    </row>
    <row r="2557" spans="3:6" x14ac:dyDescent="0.25">
      <c r="C2557" s="4"/>
      <c r="D2557" s="4"/>
      <c r="E2557" s="4"/>
      <c r="F2557" s="4"/>
    </row>
    <row r="2558" spans="3:6" x14ac:dyDescent="0.25">
      <c r="C2558" s="4"/>
      <c r="D2558" s="4"/>
      <c r="E2558" s="4"/>
      <c r="F2558" s="4"/>
    </row>
    <row r="2559" spans="3:6" x14ac:dyDescent="0.25">
      <c r="C2559" s="4"/>
      <c r="D2559" s="4"/>
      <c r="E2559" s="4"/>
      <c r="F2559" s="4"/>
    </row>
    <row r="2560" spans="3:6" x14ac:dyDescent="0.25">
      <c r="C2560" s="4"/>
      <c r="D2560" s="4"/>
      <c r="E2560" s="4"/>
      <c r="F2560" s="4"/>
    </row>
    <row r="2561" spans="3:6" x14ac:dyDescent="0.25">
      <c r="C2561" s="4"/>
      <c r="D2561" s="4"/>
      <c r="E2561" s="4"/>
      <c r="F2561" s="4"/>
    </row>
    <row r="2562" spans="3:6" x14ac:dyDescent="0.25">
      <c r="C2562" s="4"/>
      <c r="D2562" s="4"/>
      <c r="E2562" s="4"/>
      <c r="F2562" s="4"/>
    </row>
    <row r="2563" spans="3:6" x14ac:dyDescent="0.25">
      <c r="C2563" s="4"/>
      <c r="D2563" s="4"/>
      <c r="E2563" s="4"/>
      <c r="F2563" s="4"/>
    </row>
    <row r="2564" spans="3:6" x14ac:dyDescent="0.25">
      <c r="C2564" s="4"/>
      <c r="D2564" s="4"/>
      <c r="E2564" s="4"/>
      <c r="F2564" s="4"/>
    </row>
    <row r="2565" spans="3:6" x14ac:dyDescent="0.25">
      <c r="C2565" s="4"/>
      <c r="D2565" s="4"/>
      <c r="E2565" s="4"/>
      <c r="F2565" s="4"/>
    </row>
    <row r="2566" spans="3:6" x14ac:dyDescent="0.25">
      <c r="C2566" s="4"/>
      <c r="D2566" s="4"/>
      <c r="E2566" s="4"/>
      <c r="F2566" s="4"/>
    </row>
    <row r="2567" spans="3:6" x14ac:dyDescent="0.25">
      <c r="C2567" s="4"/>
      <c r="D2567" s="4"/>
      <c r="E2567" s="4"/>
      <c r="F2567" s="4"/>
    </row>
    <row r="2568" spans="3:6" x14ac:dyDescent="0.25">
      <c r="C2568" s="4"/>
      <c r="D2568" s="4"/>
      <c r="E2568" s="4"/>
      <c r="F2568" s="4"/>
    </row>
    <row r="2569" spans="3:6" x14ac:dyDescent="0.25">
      <c r="C2569" s="4"/>
      <c r="D2569" s="4"/>
      <c r="E2569" s="4"/>
      <c r="F2569" s="4"/>
    </row>
    <row r="2570" spans="3:6" x14ac:dyDescent="0.25">
      <c r="C2570" s="4"/>
      <c r="D2570" s="4"/>
      <c r="E2570" s="4"/>
      <c r="F2570" s="4"/>
    </row>
    <row r="2571" spans="3:6" x14ac:dyDescent="0.25">
      <c r="C2571" s="4"/>
      <c r="D2571" s="4"/>
      <c r="E2571" s="4"/>
      <c r="F2571" s="4"/>
    </row>
    <row r="2572" spans="3:6" x14ac:dyDescent="0.25">
      <c r="C2572" s="4"/>
      <c r="D2572" s="4"/>
      <c r="E2572" s="4"/>
      <c r="F2572" s="4"/>
    </row>
    <row r="2573" spans="3:6" x14ac:dyDescent="0.25">
      <c r="C2573" s="4"/>
      <c r="D2573" s="4"/>
      <c r="E2573" s="4"/>
      <c r="F2573" s="4"/>
    </row>
    <row r="2574" spans="3:6" x14ac:dyDescent="0.25">
      <c r="C2574" s="4"/>
      <c r="D2574" s="4"/>
      <c r="E2574" s="4"/>
      <c r="F2574" s="4"/>
    </row>
    <row r="2575" spans="3:6" x14ac:dyDescent="0.25">
      <c r="C2575" s="4"/>
      <c r="D2575" s="4"/>
      <c r="E2575" s="4"/>
      <c r="F2575" s="4"/>
    </row>
    <row r="2576" spans="3:6" x14ac:dyDescent="0.25">
      <c r="C2576" s="4"/>
      <c r="D2576" s="4"/>
      <c r="E2576" s="4"/>
      <c r="F2576" s="4"/>
    </row>
    <row r="2577" spans="3:6" x14ac:dyDescent="0.25">
      <c r="C2577" s="4"/>
      <c r="D2577" s="4"/>
      <c r="E2577" s="4"/>
      <c r="F2577" s="4"/>
    </row>
    <row r="2578" spans="3:6" x14ac:dyDescent="0.25">
      <c r="C2578" s="4"/>
      <c r="D2578" s="4"/>
      <c r="E2578" s="4"/>
      <c r="F2578" s="4"/>
    </row>
    <row r="2579" spans="3:6" x14ac:dyDescent="0.25">
      <c r="C2579" s="4"/>
      <c r="D2579" s="4"/>
      <c r="E2579" s="4"/>
      <c r="F2579" s="4"/>
    </row>
    <row r="2580" spans="3:6" x14ac:dyDescent="0.25">
      <c r="C2580" s="4"/>
      <c r="D2580" s="4"/>
      <c r="E2580" s="4"/>
      <c r="F2580" s="4"/>
    </row>
    <row r="2581" spans="3:6" x14ac:dyDescent="0.25">
      <c r="C2581" s="4"/>
      <c r="D2581" s="4"/>
      <c r="E2581" s="4"/>
      <c r="F2581" s="4"/>
    </row>
    <row r="2582" spans="3:6" x14ac:dyDescent="0.25">
      <c r="C2582" s="4"/>
      <c r="D2582" s="4"/>
      <c r="E2582" s="4"/>
      <c r="F2582" s="4"/>
    </row>
    <row r="2583" spans="3:6" x14ac:dyDescent="0.25">
      <c r="C2583" s="4"/>
      <c r="D2583" s="4"/>
      <c r="E2583" s="4"/>
      <c r="F2583" s="4"/>
    </row>
    <row r="2584" spans="3:6" x14ac:dyDescent="0.25">
      <c r="C2584" s="4"/>
      <c r="D2584" s="4"/>
      <c r="E2584" s="4"/>
      <c r="F2584" s="4"/>
    </row>
    <row r="2585" spans="3:6" x14ac:dyDescent="0.25">
      <c r="C2585" s="4"/>
      <c r="D2585" s="4"/>
      <c r="E2585" s="4"/>
      <c r="F2585" s="4"/>
    </row>
    <row r="2586" spans="3:6" x14ac:dyDescent="0.25">
      <c r="C2586" s="4"/>
      <c r="D2586" s="4"/>
      <c r="E2586" s="4"/>
      <c r="F2586" s="4"/>
    </row>
    <row r="2587" spans="3:6" x14ac:dyDescent="0.25">
      <c r="C2587" s="4"/>
      <c r="D2587" s="4"/>
      <c r="E2587" s="4"/>
      <c r="F2587" s="4"/>
    </row>
    <row r="2588" spans="3:6" x14ac:dyDescent="0.25">
      <c r="C2588" s="4"/>
      <c r="D2588" s="4"/>
      <c r="E2588" s="4"/>
      <c r="F2588" s="4"/>
    </row>
    <row r="2589" spans="3:6" x14ac:dyDescent="0.25">
      <c r="C2589" s="4"/>
      <c r="D2589" s="4"/>
      <c r="E2589" s="4"/>
      <c r="F2589" s="4"/>
    </row>
    <row r="2590" spans="3:6" x14ac:dyDescent="0.25">
      <c r="C2590" s="4"/>
      <c r="D2590" s="4"/>
      <c r="E2590" s="4"/>
      <c r="F2590" s="4"/>
    </row>
    <row r="2591" spans="3:6" x14ac:dyDescent="0.25">
      <c r="C2591" s="4"/>
      <c r="D2591" s="4"/>
      <c r="E2591" s="4"/>
      <c r="F2591" s="4"/>
    </row>
    <row r="2592" spans="3:6" x14ac:dyDescent="0.25">
      <c r="C2592" s="4"/>
      <c r="D2592" s="4"/>
      <c r="E2592" s="4"/>
      <c r="F2592" s="4"/>
    </row>
    <row r="2593" spans="3:6" x14ac:dyDescent="0.25">
      <c r="C2593" s="4"/>
      <c r="D2593" s="4"/>
      <c r="E2593" s="4"/>
      <c r="F2593" s="4"/>
    </row>
    <row r="2594" spans="3:6" x14ac:dyDescent="0.25">
      <c r="C2594" s="4"/>
      <c r="D2594" s="4"/>
      <c r="E2594" s="4"/>
      <c r="F2594" s="4"/>
    </row>
    <row r="2595" spans="3:6" x14ac:dyDescent="0.25">
      <c r="C2595" s="4"/>
      <c r="D2595" s="4"/>
      <c r="E2595" s="4"/>
      <c r="F2595" s="4"/>
    </row>
    <row r="2596" spans="3:6" x14ac:dyDescent="0.25">
      <c r="C2596" s="4"/>
      <c r="D2596" s="4"/>
      <c r="E2596" s="4"/>
      <c r="F2596" s="4"/>
    </row>
    <row r="2597" spans="3:6" x14ac:dyDescent="0.25">
      <c r="C2597" s="4"/>
      <c r="D2597" s="4"/>
      <c r="E2597" s="4"/>
      <c r="F2597" s="4"/>
    </row>
    <row r="2598" spans="3:6" x14ac:dyDescent="0.25">
      <c r="C2598" s="4"/>
      <c r="D2598" s="4"/>
      <c r="E2598" s="4"/>
      <c r="F2598" s="4"/>
    </row>
    <row r="2599" spans="3:6" x14ac:dyDescent="0.25">
      <c r="C2599" s="4"/>
      <c r="D2599" s="4"/>
      <c r="E2599" s="4"/>
      <c r="F2599" s="4"/>
    </row>
    <row r="2600" spans="3:6" x14ac:dyDescent="0.25">
      <c r="C2600" s="4"/>
      <c r="D2600" s="4"/>
      <c r="E2600" s="4"/>
      <c r="F2600" s="4"/>
    </row>
    <row r="2601" spans="3:6" x14ac:dyDescent="0.25">
      <c r="C2601" s="4"/>
      <c r="D2601" s="4"/>
      <c r="E2601" s="4"/>
      <c r="F2601" s="4"/>
    </row>
    <row r="2602" spans="3:6" x14ac:dyDescent="0.25">
      <c r="C2602" s="4"/>
      <c r="D2602" s="4"/>
      <c r="E2602" s="4"/>
      <c r="F2602" s="4"/>
    </row>
    <row r="2603" spans="3:6" x14ac:dyDescent="0.25">
      <c r="C2603" s="4"/>
      <c r="D2603" s="4"/>
      <c r="E2603" s="4"/>
      <c r="F2603" s="4"/>
    </row>
    <row r="2604" spans="3:6" x14ac:dyDescent="0.25">
      <c r="C2604" s="4"/>
      <c r="D2604" s="4"/>
      <c r="E2604" s="4"/>
      <c r="F2604" s="4"/>
    </row>
    <row r="2605" spans="3:6" x14ac:dyDescent="0.25">
      <c r="C2605" s="4"/>
      <c r="D2605" s="4"/>
      <c r="E2605" s="4"/>
      <c r="F2605" s="4"/>
    </row>
    <row r="2606" spans="3:6" x14ac:dyDescent="0.25">
      <c r="C2606" s="4"/>
      <c r="D2606" s="4"/>
      <c r="E2606" s="4"/>
      <c r="F2606" s="4"/>
    </row>
    <row r="2607" spans="3:6" x14ac:dyDescent="0.25">
      <c r="C2607" s="4"/>
      <c r="D2607" s="4"/>
      <c r="E2607" s="4"/>
      <c r="F2607" s="4"/>
    </row>
    <row r="2608" spans="3:6" x14ac:dyDescent="0.25">
      <c r="C2608" s="4"/>
      <c r="D2608" s="4"/>
      <c r="E2608" s="4"/>
      <c r="F2608" s="4"/>
    </row>
    <row r="2609" spans="3:6" x14ac:dyDescent="0.25">
      <c r="C2609" s="4"/>
      <c r="D2609" s="4"/>
      <c r="E2609" s="4"/>
      <c r="F2609" s="4"/>
    </row>
    <row r="2610" spans="3:6" x14ac:dyDescent="0.25">
      <c r="C2610" s="4"/>
      <c r="D2610" s="4"/>
      <c r="E2610" s="4"/>
      <c r="F2610" s="4"/>
    </row>
    <row r="2611" spans="3:6" x14ac:dyDescent="0.25">
      <c r="C2611" s="4"/>
      <c r="D2611" s="4"/>
      <c r="E2611" s="4"/>
      <c r="F2611" s="4"/>
    </row>
    <row r="2612" spans="3:6" x14ac:dyDescent="0.25">
      <c r="C2612" s="4"/>
      <c r="D2612" s="4"/>
      <c r="E2612" s="4"/>
      <c r="F2612" s="4"/>
    </row>
    <row r="2613" spans="3:6" x14ac:dyDescent="0.25">
      <c r="C2613" s="4"/>
      <c r="D2613" s="4"/>
      <c r="E2613" s="4"/>
      <c r="F2613" s="4"/>
    </row>
    <row r="2614" spans="3:6" x14ac:dyDescent="0.25">
      <c r="C2614" s="4"/>
      <c r="D2614" s="4"/>
      <c r="E2614" s="4"/>
      <c r="F2614" s="4"/>
    </row>
    <row r="2615" spans="3:6" x14ac:dyDescent="0.25">
      <c r="C2615" s="4"/>
      <c r="D2615" s="4"/>
      <c r="E2615" s="4"/>
      <c r="F2615" s="4"/>
    </row>
    <row r="2616" spans="3:6" x14ac:dyDescent="0.25">
      <c r="C2616" s="4"/>
      <c r="D2616" s="4"/>
      <c r="E2616" s="4"/>
      <c r="F2616" s="4"/>
    </row>
    <row r="2617" spans="3:6" x14ac:dyDescent="0.25">
      <c r="C2617" s="4"/>
      <c r="D2617" s="4"/>
      <c r="E2617" s="4"/>
      <c r="F2617" s="4"/>
    </row>
    <row r="2618" spans="3:6" x14ac:dyDescent="0.25">
      <c r="C2618" s="4"/>
      <c r="D2618" s="4"/>
      <c r="E2618" s="4"/>
      <c r="F2618" s="4"/>
    </row>
    <row r="2619" spans="3:6" x14ac:dyDescent="0.25">
      <c r="C2619" s="4"/>
      <c r="D2619" s="4"/>
      <c r="E2619" s="4"/>
      <c r="F2619" s="4"/>
    </row>
    <row r="2620" spans="3:6" x14ac:dyDescent="0.25">
      <c r="C2620" s="4"/>
      <c r="D2620" s="4"/>
      <c r="E2620" s="4"/>
      <c r="F2620" s="4"/>
    </row>
    <row r="2621" spans="3:6" x14ac:dyDescent="0.25">
      <c r="C2621" s="4"/>
      <c r="D2621" s="4"/>
      <c r="E2621" s="4"/>
      <c r="F2621" s="4"/>
    </row>
    <row r="2622" spans="3:6" x14ac:dyDescent="0.25">
      <c r="C2622" s="4"/>
      <c r="D2622" s="4"/>
      <c r="E2622" s="4"/>
      <c r="F2622" s="4"/>
    </row>
    <row r="2623" spans="3:6" ht="15" customHeight="1" x14ac:dyDescent="0.25">
      <c r="C2623" s="4"/>
      <c r="D2623" s="4"/>
      <c r="E2623" s="4"/>
      <c r="F2623" s="4"/>
    </row>
    <row r="2624" spans="3:6" x14ac:dyDescent="0.25">
      <c r="C2624" s="4"/>
      <c r="D2624" s="4"/>
      <c r="E2624" s="4"/>
      <c r="F2624" s="4"/>
    </row>
    <row r="2625" spans="3:6" x14ac:dyDescent="0.25">
      <c r="C2625" s="4"/>
      <c r="D2625" s="4"/>
      <c r="E2625" s="4"/>
      <c r="F2625" s="4"/>
    </row>
    <row r="2626" spans="3:6" x14ac:dyDescent="0.25">
      <c r="C2626" s="4"/>
      <c r="D2626" s="4"/>
      <c r="E2626" s="4"/>
      <c r="F2626" s="4"/>
    </row>
    <row r="2627" spans="3:6" x14ac:dyDescent="0.25">
      <c r="C2627" s="4"/>
      <c r="D2627" s="4"/>
      <c r="E2627" s="4"/>
      <c r="F2627" s="4"/>
    </row>
    <row r="2628" spans="3:6" x14ac:dyDescent="0.25">
      <c r="C2628" s="4"/>
      <c r="D2628" s="4"/>
      <c r="E2628" s="4"/>
      <c r="F2628" s="4"/>
    </row>
    <row r="2629" spans="3:6" x14ac:dyDescent="0.25">
      <c r="C2629" s="4"/>
      <c r="D2629" s="4"/>
      <c r="E2629" s="4"/>
      <c r="F2629" s="4"/>
    </row>
    <row r="2630" spans="3:6" x14ac:dyDescent="0.25">
      <c r="C2630" s="4"/>
      <c r="D2630" s="4"/>
      <c r="E2630" s="4"/>
      <c r="F2630" s="4"/>
    </row>
    <row r="2631" spans="3:6" x14ac:dyDescent="0.25">
      <c r="C2631" s="4"/>
      <c r="D2631" s="4"/>
      <c r="E2631" s="4"/>
      <c r="F2631" s="4"/>
    </row>
    <row r="2632" spans="3:6" x14ac:dyDescent="0.25">
      <c r="C2632" s="4"/>
      <c r="D2632" s="4"/>
      <c r="E2632" s="4"/>
      <c r="F2632" s="4"/>
    </row>
    <row r="2633" spans="3:6" x14ac:dyDescent="0.25">
      <c r="C2633" s="4"/>
      <c r="D2633" s="4"/>
      <c r="E2633" s="4"/>
      <c r="F2633" s="4"/>
    </row>
    <row r="2634" spans="3:6" x14ac:dyDescent="0.25">
      <c r="C2634" s="4"/>
      <c r="D2634" s="4"/>
      <c r="E2634" s="4"/>
      <c r="F2634" s="4"/>
    </row>
    <row r="2635" spans="3:6" x14ac:dyDescent="0.25">
      <c r="C2635" s="4"/>
      <c r="D2635" s="4"/>
      <c r="E2635" s="4"/>
      <c r="F2635" s="4"/>
    </row>
    <row r="2636" spans="3:6" x14ac:dyDescent="0.25">
      <c r="C2636" s="4"/>
      <c r="D2636" s="4"/>
      <c r="E2636" s="4"/>
      <c r="F2636" s="4"/>
    </row>
    <row r="2637" spans="3:6" x14ac:dyDescent="0.25">
      <c r="C2637" s="4"/>
      <c r="D2637" s="4"/>
      <c r="E2637" s="4"/>
      <c r="F2637" s="4"/>
    </row>
    <row r="2638" spans="3:6" x14ac:dyDescent="0.25">
      <c r="C2638" s="4"/>
      <c r="D2638" s="4"/>
      <c r="E2638" s="4"/>
      <c r="F2638" s="4"/>
    </row>
    <row r="2639" spans="3:6" x14ac:dyDescent="0.25">
      <c r="C2639" s="4"/>
      <c r="D2639" s="4"/>
      <c r="E2639" s="4"/>
      <c r="F2639" s="4"/>
    </row>
    <row r="2640" spans="3:6" x14ac:dyDescent="0.25">
      <c r="C2640" s="4"/>
      <c r="D2640" s="4"/>
      <c r="E2640" s="4"/>
      <c r="F2640" s="4"/>
    </row>
    <row r="2641" spans="3:6" x14ac:dyDescent="0.25">
      <c r="C2641" s="4"/>
      <c r="D2641" s="4"/>
      <c r="E2641" s="4"/>
      <c r="F2641" s="4"/>
    </row>
    <row r="2642" spans="3:6" x14ac:dyDescent="0.25">
      <c r="C2642" s="4"/>
      <c r="D2642" s="4"/>
      <c r="E2642" s="4"/>
      <c r="F2642" s="4"/>
    </row>
    <row r="2643" spans="3:6" x14ac:dyDescent="0.25">
      <c r="C2643" s="4"/>
      <c r="D2643" s="4"/>
      <c r="E2643" s="4"/>
      <c r="F2643" s="4"/>
    </row>
    <row r="2644" spans="3:6" x14ac:dyDescent="0.25">
      <c r="C2644" s="4"/>
      <c r="D2644" s="4"/>
      <c r="E2644" s="4"/>
      <c r="F2644" s="4"/>
    </row>
    <row r="2645" spans="3:6" x14ac:dyDescent="0.25">
      <c r="C2645" s="4"/>
      <c r="D2645" s="4"/>
      <c r="E2645" s="4"/>
      <c r="F2645" s="4"/>
    </row>
    <row r="2646" spans="3:6" x14ac:dyDescent="0.25">
      <c r="C2646" s="4"/>
      <c r="D2646" s="4"/>
      <c r="E2646" s="4"/>
      <c r="F2646" s="4"/>
    </row>
    <row r="2647" spans="3:6" x14ac:dyDescent="0.25">
      <c r="C2647" s="4"/>
      <c r="D2647" s="4"/>
      <c r="E2647" s="4"/>
      <c r="F2647" s="4"/>
    </row>
    <row r="2648" spans="3:6" x14ac:dyDescent="0.25">
      <c r="C2648" s="4"/>
      <c r="D2648" s="4"/>
      <c r="E2648" s="4"/>
      <c r="F2648" s="4"/>
    </row>
    <row r="2649" spans="3:6" x14ac:dyDescent="0.25">
      <c r="C2649" s="4"/>
      <c r="D2649" s="4"/>
      <c r="E2649" s="4"/>
      <c r="F2649" s="4"/>
    </row>
    <row r="2650" spans="3:6" x14ac:dyDescent="0.25">
      <c r="C2650" s="4"/>
      <c r="D2650" s="4"/>
      <c r="E2650" s="4"/>
      <c r="F2650" s="4"/>
    </row>
    <row r="2651" spans="3:6" x14ac:dyDescent="0.25">
      <c r="C2651" s="4"/>
      <c r="D2651" s="4"/>
      <c r="E2651" s="4"/>
      <c r="F2651" s="4"/>
    </row>
    <row r="2652" spans="3:6" x14ac:dyDescent="0.25">
      <c r="C2652" s="4"/>
      <c r="D2652" s="4"/>
      <c r="E2652" s="4"/>
      <c r="F2652" s="4"/>
    </row>
    <row r="2653" spans="3:6" x14ac:dyDescent="0.25">
      <c r="C2653" s="4"/>
      <c r="D2653" s="4"/>
      <c r="E2653" s="4"/>
      <c r="F2653" s="4"/>
    </row>
    <row r="2654" spans="3:6" x14ac:dyDescent="0.25">
      <c r="C2654" s="4"/>
      <c r="D2654" s="4"/>
      <c r="E2654" s="4"/>
      <c r="F2654" s="4"/>
    </row>
    <row r="2655" spans="3:6" x14ac:dyDescent="0.25">
      <c r="C2655" s="4"/>
      <c r="D2655" s="4"/>
      <c r="E2655" s="4"/>
      <c r="F2655" s="4"/>
    </row>
    <row r="2656" spans="3:6" x14ac:dyDescent="0.25">
      <c r="C2656" s="4"/>
      <c r="D2656" s="4"/>
      <c r="E2656" s="4"/>
      <c r="F2656" s="4"/>
    </row>
    <row r="2657" spans="3:6" x14ac:dyDescent="0.25">
      <c r="C2657" s="4"/>
      <c r="D2657" s="4"/>
      <c r="E2657" s="4"/>
      <c r="F2657" s="4"/>
    </row>
    <row r="2658" spans="3:6" x14ac:dyDescent="0.25">
      <c r="C2658" s="4"/>
      <c r="D2658" s="4"/>
      <c r="E2658" s="4"/>
      <c r="F2658" s="4"/>
    </row>
    <row r="2659" spans="3:6" x14ac:dyDescent="0.25">
      <c r="C2659" s="4"/>
      <c r="D2659" s="4"/>
      <c r="E2659" s="4"/>
      <c r="F2659" s="4"/>
    </row>
    <row r="2660" spans="3:6" x14ac:dyDescent="0.25">
      <c r="C2660" s="4"/>
      <c r="D2660" s="4"/>
      <c r="E2660" s="4"/>
      <c r="F2660" s="4"/>
    </row>
    <row r="2661" spans="3:6" x14ac:dyDescent="0.25">
      <c r="C2661" s="4"/>
      <c r="D2661" s="4"/>
      <c r="E2661" s="4"/>
      <c r="F2661" s="4"/>
    </row>
    <row r="2662" spans="3:6" x14ac:dyDescent="0.25">
      <c r="C2662" s="4"/>
      <c r="D2662" s="4"/>
      <c r="E2662" s="4"/>
      <c r="F2662" s="4"/>
    </row>
    <row r="2663" spans="3:6" ht="15" customHeight="1" x14ac:dyDescent="0.25">
      <c r="C2663" s="4"/>
      <c r="D2663" s="4"/>
      <c r="E2663" s="4"/>
      <c r="F2663" s="4"/>
    </row>
    <row r="2664" spans="3:6" x14ac:dyDescent="0.25">
      <c r="C2664" s="4"/>
      <c r="D2664" s="4"/>
      <c r="E2664" s="4"/>
      <c r="F2664" s="4"/>
    </row>
    <row r="2665" spans="3:6" x14ac:dyDescent="0.25">
      <c r="C2665" s="4"/>
      <c r="D2665" s="4"/>
      <c r="E2665" s="4"/>
      <c r="F2665" s="4"/>
    </row>
    <row r="2666" spans="3:6" x14ac:dyDescent="0.25">
      <c r="C2666" s="4"/>
      <c r="D2666" s="4"/>
      <c r="E2666" s="4"/>
      <c r="F2666" s="4"/>
    </row>
    <row r="2667" spans="3:6" x14ac:dyDescent="0.25">
      <c r="C2667" s="4"/>
      <c r="D2667" s="4"/>
      <c r="E2667" s="4"/>
      <c r="F2667" s="4"/>
    </row>
    <row r="2668" spans="3:6" x14ac:dyDescent="0.25">
      <c r="C2668" s="4"/>
      <c r="D2668" s="4"/>
      <c r="E2668" s="4"/>
      <c r="F2668" s="4"/>
    </row>
    <row r="2669" spans="3:6" x14ac:dyDescent="0.25">
      <c r="C2669" s="4"/>
      <c r="D2669" s="4"/>
      <c r="E2669" s="4"/>
      <c r="F2669" s="4"/>
    </row>
    <row r="2670" spans="3:6" x14ac:dyDescent="0.25">
      <c r="C2670" s="4"/>
      <c r="D2670" s="4"/>
      <c r="E2670" s="4"/>
      <c r="F2670" s="4"/>
    </row>
    <row r="2671" spans="3:6" x14ac:dyDescent="0.25">
      <c r="C2671" s="4"/>
      <c r="D2671" s="4"/>
      <c r="E2671" s="4"/>
      <c r="F2671" s="4"/>
    </row>
    <row r="2672" spans="3:6" x14ac:dyDescent="0.25">
      <c r="C2672" s="4"/>
      <c r="D2672" s="4"/>
      <c r="E2672" s="4"/>
      <c r="F2672" s="4"/>
    </row>
    <row r="2673" spans="3:6" x14ac:dyDescent="0.25">
      <c r="C2673" s="4"/>
      <c r="D2673" s="4"/>
      <c r="E2673" s="4"/>
      <c r="F2673" s="4"/>
    </row>
    <row r="2674" spans="3:6" x14ac:dyDescent="0.25">
      <c r="C2674" s="4"/>
      <c r="D2674" s="4"/>
      <c r="E2674" s="4"/>
      <c r="F2674" s="4"/>
    </row>
    <row r="2675" spans="3:6" x14ac:dyDescent="0.25">
      <c r="C2675" s="4"/>
      <c r="D2675" s="4"/>
      <c r="E2675" s="4"/>
      <c r="F2675" s="4"/>
    </row>
    <row r="2676" spans="3:6" x14ac:dyDescent="0.25">
      <c r="C2676" s="4"/>
      <c r="D2676" s="4"/>
      <c r="E2676" s="4"/>
      <c r="F2676" s="4"/>
    </row>
    <row r="2677" spans="3:6" x14ac:dyDescent="0.25">
      <c r="C2677" s="4"/>
      <c r="D2677" s="4"/>
      <c r="E2677" s="4"/>
      <c r="F2677" s="4"/>
    </row>
    <row r="2678" spans="3:6" x14ac:dyDescent="0.25">
      <c r="C2678" s="4"/>
      <c r="D2678" s="4"/>
      <c r="E2678" s="4"/>
      <c r="F2678" s="4"/>
    </row>
    <row r="2679" spans="3:6" x14ac:dyDescent="0.25">
      <c r="C2679" s="4"/>
      <c r="D2679" s="4"/>
      <c r="E2679" s="4"/>
      <c r="F2679" s="4"/>
    </row>
    <row r="2680" spans="3:6" x14ac:dyDescent="0.25">
      <c r="C2680" s="4"/>
      <c r="D2680" s="4"/>
      <c r="E2680" s="4"/>
      <c r="F2680" s="4"/>
    </row>
    <row r="2681" spans="3:6" x14ac:dyDescent="0.25">
      <c r="C2681" s="4"/>
      <c r="D2681" s="4"/>
      <c r="E2681" s="4"/>
      <c r="F2681" s="4"/>
    </row>
    <row r="2682" spans="3:6" x14ac:dyDescent="0.25">
      <c r="C2682" s="4"/>
      <c r="D2682" s="4"/>
      <c r="E2682" s="4"/>
      <c r="F2682" s="4"/>
    </row>
    <row r="2683" spans="3:6" x14ac:dyDescent="0.25">
      <c r="C2683" s="4"/>
      <c r="D2683" s="4"/>
      <c r="E2683" s="4"/>
      <c r="F2683" s="4"/>
    </row>
    <row r="2684" spans="3:6" x14ac:dyDescent="0.25">
      <c r="C2684" s="4"/>
      <c r="D2684" s="4"/>
      <c r="E2684" s="4"/>
      <c r="F2684" s="4"/>
    </row>
    <row r="2685" spans="3:6" x14ac:dyDescent="0.25">
      <c r="C2685" s="4"/>
      <c r="D2685" s="4"/>
      <c r="E2685" s="4"/>
      <c r="F2685" s="4"/>
    </row>
    <row r="2686" spans="3:6" ht="15" customHeight="1" x14ac:dyDescent="0.25">
      <c r="C2686" s="4"/>
      <c r="D2686" s="4"/>
      <c r="E2686" s="4"/>
      <c r="F2686" s="4"/>
    </row>
    <row r="2687" spans="3:6" x14ac:dyDescent="0.25">
      <c r="C2687" s="4"/>
      <c r="D2687" s="4"/>
      <c r="E2687" s="4"/>
      <c r="F2687" s="4"/>
    </row>
    <row r="2688" spans="3:6" x14ac:dyDescent="0.25">
      <c r="C2688" s="4"/>
      <c r="D2688" s="4"/>
      <c r="E2688" s="4"/>
      <c r="F2688" s="4"/>
    </row>
    <row r="2689" spans="3:6" x14ac:dyDescent="0.25">
      <c r="C2689" s="4"/>
      <c r="D2689" s="4"/>
      <c r="E2689" s="4"/>
      <c r="F2689" s="4"/>
    </row>
    <row r="2690" spans="3:6" x14ac:dyDescent="0.25">
      <c r="C2690" s="4"/>
      <c r="D2690" s="4"/>
      <c r="E2690" s="4"/>
      <c r="F2690" s="4"/>
    </row>
    <row r="2691" spans="3:6" x14ac:dyDescent="0.25">
      <c r="C2691" s="4"/>
      <c r="D2691" s="4"/>
      <c r="E2691" s="4"/>
      <c r="F2691" s="4"/>
    </row>
    <row r="2692" spans="3:6" x14ac:dyDescent="0.25">
      <c r="C2692" s="4"/>
      <c r="D2692" s="4"/>
      <c r="E2692" s="4"/>
      <c r="F2692" s="4"/>
    </row>
    <row r="2693" spans="3:6" x14ac:dyDescent="0.25">
      <c r="C2693" s="4"/>
      <c r="D2693" s="4"/>
      <c r="E2693" s="4"/>
      <c r="F2693" s="4"/>
    </row>
    <row r="2694" spans="3:6" x14ac:dyDescent="0.25">
      <c r="C2694" s="4"/>
      <c r="D2694" s="4"/>
      <c r="E2694" s="4"/>
      <c r="F2694" s="4"/>
    </row>
    <row r="2695" spans="3:6" x14ac:dyDescent="0.25">
      <c r="C2695" s="4"/>
      <c r="D2695" s="4"/>
      <c r="E2695" s="4"/>
      <c r="F2695" s="4"/>
    </row>
    <row r="2696" spans="3:6" x14ac:dyDescent="0.25">
      <c r="C2696" s="4"/>
      <c r="D2696" s="4"/>
      <c r="E2696" s="4"/>
      <c r="F2696" s="4"/>
    </row>
    <row r="2697" spans="3:6" x14ac:dyDescent="0.25">
      <c r="C2697" s="4"/>
      <c r="D2697" s="4"/>
      <c r="E2697" s="4"/>
      <c r="F2697" s="4"/>
    </row>
    <row r="2698" spans="3:6" x14ac:dyDescent="0.25">
      <c r="C2698" s="4"/>
      <c r="D2698" s="4"/>
      <c r="E2698" s="4"/>
      <c r="F2698" s="4"/>
    </row>
    <row r="2699" spans="3:6" x14ac:dyDescent="0.25">
      <c r="C2699" s="4"/>
      <c r="D2699" s="4"/>
      <c r="E2699" s="4"/>
      <c r="F2699" s="4"/>
    </row>
    <row r="2700" spans="3:6" x14ac:dyDescent="0.25">
      <c r="C2700" s="4"/>
      <c r="D2700" s="4"/>
      <c r="E2700" s="4"/>
      <c r="F2700" s="4"/>
    </row>
    <row r="2701" spans="3:6" x14ac:dyDescent="0.25">
      <c r="C2701" s="4"/>
      <c r="D2701" s="4"/>
      <c r="E2701" s="4"/>
      <c r="F2701" s="4"/>
    </row>
    <row r="2702" spans="3:6" x14ac:dyDescent="0.25">
      <c r="C2702" s="4"/>
      <c r="D2702" s="4"/>
      <c r="E2702" s="4"/>
      <c r="F2702" s="4"/>
    </row>
    <row r="2703" spans="3:6" x14ac:dyDescent="0.25">
      <c r="C2703" s="4"/>
      <c r="D2703" s="4"/>
      <c r="E2703" s="4"/>
      <c r="F2703" s="4"/>
    </row>
    <row r="2704" spans="3:6" x14ac:dyDescent="0.25">
      <c r="C2704" s="4"/>
      <c r="D2704" s="4"/>
      <c r="E2704" s="4"/>
      <c r="F2704" s="4"/>
    </row>
    <row r="2705" spans="3:6" ht="15" customHeight="1" x14ac:dyDescent="0.25">
      <c r="C2705" s="4"/>
      <c r="D2705" s="4"/>
      <c r="E2705" s="4"/>
      <c r="F2705" s="4"/>
    </row>
    <row r="2706" spans="3:6" x14ac:dyDescent="0.25">
      <c r="C2706" s="4"/>
      <c r="D2706" s="4"/>
      <c r="E2706" s="4"/>
      <c r="F2706" s="4"/>
    </row>
    <row r="2707" spans="3:6" x14ac:dyDescent="0.25">
      <c r="C2707" s="4"/>
      <c r="D2707" s="4"/>
      <c r="E2707" s="4"/>
      <c r="F2707" s="4"/>
    </row>
    <row r="2708" spans="3:6" x14ac:dyDescent="0.25">
      <c r="C2708" s="4"/>
      <c r="D2708" s="4"/>
      <c r="E2708" s="4"/>
      <c r="F2708" s="4"/>
    </row>
    <row r="2709" spans="3:6" x14ac:dyDescent="0.25">
      <c r="C2709" s="4"/>
      <c r="D2709" s="4"/>
      <c r="E2709" s="4"/>
      <c r="F2709" s="4"/>
    </row>
    <row r="2710" spans="3:6" x14ac:dyDescent="0.25">
      <c r="C2710" s="4"/>
      <c r="D2710" s="4"/>
      <c r="E2710" s="4"/>
      <c r="F2710" s="4"/>
    </row>
    <row r="2711" spans="3:6" x14ac:dyDescent="0.25">
      <c r="C2711" s="4"/>
      <c r="D2711" s="4"/>
      <c r="E2711" s="4"/>
      <c r="F2711" s="4"/>
    </row>
    <row r="2712" spans="3:6" x14ac:dyDescent="0.25">
      <c r="C2712" s="4"/>
      <c r="D2712" s="4"/>
      <c r="E2712" s="4"/>
      <c r="F2712" s="4"/>
    </row>
    <row r="2713" spans="3:6" x14ac:dyDescent="0.25">
      <c r="C2713" s="4"/>
      <c r="D2713" s="4"/>
      <c r="E2713" s="4"/>
      <c r="F2713" s="4"/>
    </row>
    <row r="2714" spans="3:6" x14ac:dyDescent="0.25">
      <c r="C2714" s="4"/>
      <c r="D2714" s="4"/>
      <c r="E2714" s="4"/>
      <c r="F2714" s="4"/>
    </row>
    <row r="2715" spans="3:6" x14ac:dyDescent="0.25">
      <c r="C2715" s="4"/>
      <c r="D2715" s="4"/>
      <c r="E2715" s="4"/>
      <c r="F2715" s="4"/>
    </row>
    <row r="2716" spans="3:6" x14ac:dyDescent="0.25">
      <c r="C2716" s="4"/>
      <c r="D2716" s="4"/>
      <c r="E2716" s="4"/>
      <c r="F2716" s="4"/>
    </row>
    <row r="2717" spans="3:6" x14ac:dyDescent="0.25">
      <c r="C2717" s="4"/>
      <c r="D2717" s="4"/>
      <c r="E2717" s="4"/>
      <c r="F2717" s="4"/>
    </row>
    <row r="2718" spans="3:6" x14ac:dyDescent="0.25">
      <c r="C2718" s="4"/>
      <c r="D2718" s="4"/>
      <c r="E2718" s="4"/>
      <c r="F2718" s="4"/>
    </row>
    <row r="2719" spans="3:6" x14ac:dyDescent="0.25">
      <c r="C2719" s="4"/>
      <c r="D2719" s="4"/>
      <c r="E2719" s="4"/>
      <c r="F2719" s="4"/>
    </row>
    <row r="2720" spans="3:6" x14ac:dyDescent="0.25">
      <c r="C2720" s="4"/>
      <c r="D2720" s="4"/>
      <c r="E2720" s="4"/>
      <c r="F2720" s="4"/>
    </row>
    <row r="2721" spans="3:6" x14ac:dyDescent="0.25">
      <c r="C2721" s="4"/>
      <c r="D2721" s="4"/>
      <c r="E2721" s="4"/>
      <c r="F2721" s="4"/>
    </row>
    <row r="2722" spans="3:6" x14ac:dyDescent="0.25">
      <c r="C2722" s="4"/>
      <c r="D2722" s="4"/>
      <c r="E2722" s="4"/>
      <c r="F2722" s="4"/>
    </row>
    <row r="2723" spans="3:6" x14ac:dyDescent="0.25">
      <c r="C2723" s="4"/>
      <c r="D2723" s="4"/>
      <c r="E2723" s="4"/>
      <c r="F2723" s="4"/>
    </row>
    <row r="2724" spans="3:6" x14ac:dyDescent="0.25">
      <c r="C2724" s="4"/>
      <c r="D2724" s="4"/>
      <c r="E2724" s="4"/>
      <c r="F2724" s="4"/>
    </row>
    <row r="2725" spans="3:6" x14ac:dyDescent="0.25">
      <c r="C2725" s="4"/>
      <c r="D2725" s="4"/>
      <c r="E2725" s="4"/>
      <c r="F2725" s="4"/>
    </row>
    <row r="2726" spans="3:6" x14ac:dyDescent="0.25">
      <c r="C2726" s="4"/>
      <c r="D2726" s="4"/>
      <c r="E2726" s="4"/>
      <c r="F2726" s="4"/>
    </row>
    <row r="2727" spans="3:6" x14ac:dyDescent="0.25">
      <c r="C2727" s="4"/>
      <c r="D2727" s="4"/>
      <c r="E2727" s="4"/>
      <c r="F2727" s="4"/>
    </row>
    <row r="2728" spans="3:6" x14ac:dyDescent="0.25">
      <c r="C2728" s="4"/>
      <c r="D2728" s="4"/>
      <c r="E2728" s="4"/>
      <c r="F2728" s="4"/>
    </row>
    <row r="2729" spans="3:6" x14ac:dyDescent="0.25">
      <c r="C2729" s="4"/>
      <c r="D2729" s="4"/>
      <c r="E2729" s="4"/>
      <c r="F2729" s="4"/>
    </row>
    <row r="2730" spans="3:6" x14ac:dyDescent="0.25">
      <c r="C2730" s="4"/>
      <c r="D2730" s="4"/>
      <c r="E2730" s="4"/>
      <c r="F2730" s="4"/>
    </row>
    <row r="2731" spans="3:6" x14ac:dyDescent="0.25">
      <c r="C2731" s="4"/>
      <c r="D2731" s="4"/>
      <c r="E2731" s="4"/>
      <c r="F2731" s="4"/>
    </row>
    <row r="2732" spans="3:6" x14ac:dyDescent="0.25">
      <c r="C2732" s="4"/>
      <c r="D2732" s="4"/>
      <c r="E2732" s="4"/>
      <c r="F2732" s="4"/>
    </row>
    <row r="2733" spans="3:6" x14ac:dyDescent="0.25">
      <c r="C2733" s="4"/>
      <c r="D2733" s="4"/>
      <c r="E2733" s="4"/>
      <c r="F2733" s="4"/>
    </row>
    <row r="2734" spans="3:6" x14ac:dyDescent="0.25">
      <c r="C2734" s="4"/>
      <c r="D2734" s="4"/>
      <c r="E2734" s="4"/>
      <c r="F2734" s="4"/>
    </row>
    <row r="2735" spans="3:6" x14ac:dyDescent="0.25">
      <c r="C2735" s="4"/>
      <c r="D2735" s="4"/>
      <c r="E2735" s="4"/>
      <c r="F2735" s="4"/>
    </row>
    <row r="2736" spans="3:6" x14ac:dyDescent="0.25">
      <c r="C2736" s="4"/>
      <c r="D2736" s="4"/>
      <c r="E2736" s="4"/>
      <c r="F2736" s="4"/>
    </row>
    <row r="2737" spans="3:6" x14ac:dyDescent="0.25">
      <c r="C2737" s="4"/>
      <c r="D2737" s="4"/>
      <c r="E2737" s="4"/>
      <c r="F2737" s="4"/>
    </row>
    <row r="2738" spans="3:6" x14ac:dyDescent="0.25">
      <c r="C2738" s="4"/>
      <c r="D2738" s="4"/>
      <c r="E2738" s="4"/>
      <c r="F2738" s="4"/>
    </row>
    <row r="2739" spans="3:6" x14ac:dyDescent="0.25">
      <c r="C2739" s="4"/>
      <c r="D2739" s="4"/>
      <c r="E2739" s="4"/>
      <c r="F2739" s="4"/>
    </row>
    <row r="2740" spans="3:6" x14ac:dyDescent="0.25">
      <c r="C2740" s="4"/>
      <c r="D2740" s="4"/>
      <c r="E2740" s="4"/>
      <c r="F2740" s="4"/>
    </row>
    <row r="2741" spans="3:6" x14ac:dyDescent="0.25">
      <c r="C2741" s="4"/>
      <c r="D2741" s="4"/>
      <c r="E2741" s="4"/>
      <c r="F2741" s="4"/>
    </row>
    <row r="2742" spans="3:6" x14ac:dyDescent="0.25">
      <c r="C2742" s="4"/>
      <c r="D2742" s="4"/>
      <c r="E2742" s="4"/>
      <c r="F2742" s="4"/>
    </row>
    <row r="2743" spans="3:6" x14ac:dyDescent="0.25">
      <c r="C2743" s="4"/>
      <c r="D2743" s="4"/>
      <c r="E2743" s="4"/>
      <c r="F2743" s="4"/>
    </row>
    <row r="2744" spans="3:6" x14ac:dyDescent="0.25">
      <c r="C2744" s="4"/>
      <c r="D2744" s="4"/>
      <c r="E2744" s="4"/>
      <c r="F2744" s="4"/>
    </row>
    <row r="2745" spans="3:6" x14ac:dyDescent="0.25">
      <c r="C2745" s="4"/>
      <c r="D2745" s="4"/>
      <c r="E2745" s="4"/>
      <c r="F2745" s="4"/>
    </row>
    <row r="2746" spans="3:6" x14ac:dyDescent="0.25">
      <c r="C2746" s="4"/>
      <c r="D2746" s="4"/>
      <c r="E2746" s="4"/>
      <c r="F2746" s="4"/>
    </row>
    <row r="2747" spans="3:6" x14ac:dyDescent="0.25">
      <c r="C2747" s="4"/>
      <c r="D2747" s="4"/>
      <c r="E2747" s="4"/>
      <c r="F2747" s="4"/>
    </row>
    <row r="2748" spans="3:6" x14ac:dyDescent="0.25">
      <c r="C2748" s="4"/>
      <c r="D2748" s="4"/>
      <c r="E2748" s="4"/>
      <c r="F2748" s="4"/>
    </row>
    <row r="2749" spans="3:6" x14ac:dyDescent="0.25">
      <c r="C2749" s="4"/>
      <c r="D2749" s="4"/>
      <c r="E2749" s="4"/>
      <c r="F2749" s="4"/>
    </row>
    <row r="2750" spans="3:6" x14ac:dyDescent="0.25">
      <c r="C2750" s="4"/>
      <c r="D2750" s="4"/>
      <c r="E2750" s="4"/>
      <c r="F2750" s="4"/>
    </row>
    <row r="2751" spans="3:6" x14ac:dyDescent="0.25">
      <c r="C2751" s="4"/>
      <c r="D2751" s="4"/>
      <c r="E2751" s="4"/>
      <c r="F2751" s="4"/>
    </row>
    <row r="2752" spans="3:6" x14ac:dyDescent="0.25">
      <c r="C2752" s="4"/>
      <c r="D2752" s="4"/>
      <c r="E2752" s="4"/>
      <c r="F2752" s="4"/>
    </row>
    <row r="2753" spans="3:6" x14ac:dyDescent="0.25">
      <c r="C2753" s="4"/>
      <c r="D2753" s="4"/>
      <c r="E2753" s="4"/>
      <c r="F2753" s="4"/>
    </row>
    <row r="2754" spans="3:6" x14ac:dyDescent="0.25">
      <c r="C2754" s="4"/>
      <c r="D2754" s="4"/>
      <c r="E2754" s="4"/>
      <c r="F2754" s="4"/>
    </row>
    <row r="2755" spans="3:6" x14ac:dyDescent="0.25">
      <c r="C2755" s="4"/>
      <c r="D2755" s="4"/>
      <c r="E2755" s="4"/>
      <c r="F2755" s="4"/>
    </row>
    <row r="2756" spans="3:6" x14ac:dyDescent="0.25">
      <c r="C2756" s="4"/>
      <c r="D2756" s="4"/>
      <c r="E2756" s="4"/>
      <c r="F2756" s="4"/>
    </row>
    <row r="2757" spans="3:6" x14ac:dyDescent="0.25">
      <c r="C2757" s="4"/>
      <c r="D2757" s="4"/>
      <c r="E2757" s="4"/>
      <c r="F2757" s="4"/>
    </row>
    <row r="2758" spans="3:6" x14ac:dyDescent="0.25">
      <c r="C2758" s="4"/>
      <c r="D2758" s="4"/>
      <c r="E2758" s="4"/>
      <c r="F2758" s="4"/>
    </row>
    <row r="2759" spans="3:6" x14ac:dyDescent="0.25">
      <c r="C2759" s="4"/>
      <c r="D2759" s="4"/>
      <c r="E2759" s="4"/>
      <c r="F2759" s="4"/>
    </row>
    <row r="2760" spans="3:6" x14ac:dyDescent="0.25">
      <c r="C2760" s="4"/>
      <c r="D2760" s="4"/>
      <c r="E2760" s="4"/>
      <c r="F2760" s="4"/>
    </row>
    <row r="2761" spans="3:6" x14ac:dyDescent="0.25">
      <c r="C2761" s="4"/>
      <c r="D2761" s="4"/>
      <c r="E2761" s="4"/>
      <c r="F2761" s="4"/>
    </row>
    <row r="2762" spans="3:6" x14ac:dyDescent="0.25">
      <c r="C2762" s="4"/>
      <c r="D2762" s="4"/>
      <c r="E2762" s="4"/>
      <c r="F2762" s="4"/>
    </row>
    <row r="2763" spans="3:6" x14ac:dyDescent="0.25">
      <c r="C2763" s="4"/>
      <c r="D2763" s="4"/>
      <c r="E2763" s="4"/>
      <c r="F2763" s="4"/>
    </row>
    <row r="2764" spans="3:6" x14ac:dyDescent="0.25">
      <c r="C2764" s="4"/>
      <c r="D2764" s="4"/>
      <c r="E2764" s="4"/>
      <c r="F2764" s="4"/>
    </row>
    <row r="2765" spans="3:6" x14ac:dyDescent="0.25">
      <c r="C2765" s="4"/>
      <c r="D2765" s="4"/>
      <c r="E2765" s="4"/>
      <c r="F2765" s="4"/>
    </row>
    <row r="2766" spans="3:6" x14ac:dyDescent="0.25">
      <c r="C2766" s="4"/>
      <c r="D2766" s="4"/>
      <c r="E2766" s="4"/>
      <c r="F2766" s="4"/>
    </row>
    <row r="2767" spans="3:6" x14ac:dyDescent="0.25">
      <c r="C2767" s="4"/>
      <c r="D2767" s="4"/>
      <c r="E2767" s="4"/>
      <c r="F2767" s="4"/>
    </row>
    <row r="2768" spans="3:6" x14ac:dyDescent="0.25">
      <c r="C2768" s="4"/>
      <c r="D2768" s="4"/>
      <c r="E2768" s="4"/>
      <c r="F2768" s="4"/>
    </row>
    <row r="2769" spans="3:6" x14ac:dyDescent="0.25">
      <c r="C2769" s="4"/>
      <c r="D2769" s="4"/>
      <c r="E2769" s="4"/>
      <c r="F2769" s="4"/>
    </row>
    <row r="2770" spans="3:6" x14ac:dyDescent="0.25">
      <c r="C2770" s="4"/>
      <c r="D2770" s="4"/>
      <c r="E2770" s="4"/>
      <c r="F2770" s="4"/>
    </row>
    <row r="2771" spans="3:6" x14ac:dyDescent="0.25">
      <c r="C2771" s="4"/>
      <c r="D2771" s="4"/>
      <c r="E2771" s="4"/>
      <c r="F2771" s="4"/>
    </row>
    <row r="2772" spans="3:6" x14ac:dyDescent="0.25">
      <c r="C2772" s="4"/>
      <c r="D2772" s="4"/>
      <c r="E2772" s="4"/>
      <c r="F2772" s="4"/>
    </row>
    <row r="2773" spans="3:6" x14ac:dyDescent="0.25">
      <c r="C2773" s="4"/>
      <c r="D2773" s="4"/>
      <c r="E2773" s="4"/>
      <c r="F2773" s="4"/>
    </row>
    <row r="2774" spans="3:6" x14ac:dyDescent="0.25">
      <c r="C2774" s="4"/>
      <c r="D2774" s="4"/>
      <c r="E2774" s="4"/>
      <c r="F2774" s="4"/>
    </row>
    <row r="2775" spans="3:6" x14ac:dyDescent="0.25">
      <c r="C2775" s="4"/>
      <c r="D2775" s="4"/>
      <c r="E2775" s="4"/>
      <c r="F2775" s="4"/>
    </row>
    <row r="2776" spans="3:6" x14ac:dyDescent="0.25">
      <c r="C2776" s="4"/>
      <c r="D2776" s="4"/>
      <c r="E2776" s="4"/>
      <c r="F2776" s="4"/>
    </row>
    <row r="2777" spans="3:6" x14ac:dyDescent="0.25">
      <c r="C2777" s="4"/>
      <c r="D2777" s="4"/>
      <c r="E2777" s="4"/>
      <c r="F2777" s="4"/>
    </row>
    <row r="2778" spans="3:6" x14ac:dyDescent="0.25">
      <c r="C2778" s="4"/>
      <c r="D2778" s="4"/>
      <c r="E2778" s="4"/>
      <c r="F2778" s="4"/>
    </row>
    <row r="2779" spans="3:6" x14ac:dyDescent="0.25">
      <c r="C2779" s="4"/>
      <c r="D2779" s="4"/>
      <c r="E2779" s="4"/>
      <c r="F2779" s="4"/>
    </row>
    <row r="2780" spans="3:6" x14ac:dyDescent="0.25">
      <c r="C2780" s="4"/>
      <c r="D2780" s="4"/>
      <c r="E2780" s="4"/>
      <c r="F2780" s="4"/>
    </row>
    <row r="2781" spans="3:6" x14ac:dyDescent="0.25">
      <c r="C2781" s="4"/>
      <c r="D2781" s="4"/>
      <c r="E2781" s="4"/>
      <c r="F2781" s="4"/>
    </row>
    <row r="2782" spans="3:6" x14ac:dyDescent="0.25">
      <c r="C2782" s="4"/>
      <c r="D2782" s="4"/>
      <c r="E2782" s="4"/>
      <c r="F2782" s="4"/>
    </row>
    <row r="2783" spans="3:6" x14ac:dyDescent="0.25">
      <c r="C2783" s="4"/>
      <c r="D2783" s="4"/>
      <c r="E2783" s="4"/>
      <c r="F2783" s="4"/>
    </row>
    <row r="2784" spans="3:6" x14ac:dyDescent="0.25">
      <c r="C2784" s="4"/>
      <c r="D2784" s="4"/>
      <c r="E2784" s="4"/>
      <c r="F2784" s="4"/>
    </row>
    <row r="2785" spans="3:6" x14ac:dyDescent="0.25">
      <c r="C2785" s="4"/>
      <c r="D2785" s="4"/>
      <c r="E2785" s="4"/>
      <c r="F2785" s="4"/>
    </row>
    <row r="2786" spans="3:6" x14ac:dyDescent="0.25">
      <c r="C2786" s="4"/>
      <c r="D2786" s="4"/>
      <c r="E2786" s="4"/>
      <c r="F2786" s="4"/>
    </row>
    <row r="2787" spans="3:6" x14ac:dyDescent="0.25">
      <c r="C2787" s="4"/>
      <c r="D2787" s="4"/>
      <c r="E2787" s="4"/>
      <c r="F2787" s="4"/>
    </row>
    <row r="2788" spans="3:6" x14ac:dyDescent="0.25">
      <c r="C2788" s="4"/>
      <c r="D2788" s="4"/>
      <c r="E2788" s="4"/>
      <c r="F2788" s="4"/>
    </row>
    <row r="2789" spans="3:6" x14ac:dyDescent="0.25">
      <c r="C2789" s="4"/>
      <c r="D2789" s="4"/>
      <c r="E2789" s="4"/>
      <c r="F2789" s="4"/>
    </row>
    <row r="2790" spans="3:6" x14ac:dyDescent="0.25">
      <c r="C2790" s="4"/>
      <c r="D2790" s="4"/>
      <c r="E2790" s="4"/>
      <c r="F2790" s="4"/>
    </row>
    <row r="2791" spans="3:6" x14ac:dyDescent="0.25">
      <c r="C2791" s="4"/>
      <c r="D2791" s="4"/>
      <c r="E2791" s="4"/>
      <c r="F2791" s="4"/>
    </row>
    <row r="2792" spans="3:6" x14ac:dyDescent="0.25">
      <c r="C2792" s="4"/>
      <c r="D2792" s="4"/>
      <c r="E2792" s="4"/>
      <c r="F2792" s="4"/>
    </row>
    <row r="2793" spans="3:6" x14ac:dyDescent="0.25">
      <c r="C2793" s="4"/>
      <c r="D2793" s="4"/>
      <c r="E2793" s="4"/>
      <c r="F2793" s="4"/>
    </row>
    <row r="2794" spans="3:6" x14ac:dyDescent="0.25">
      <c r="C2794" s="4"/>
      <c r="D2794" s="4"/>
      <c r="E2794" s="4"/>
      <c r="F2794" s="4"/>
    </row>
    <row r="2795" spans="3:6" x14ac:dyDescent="0.25">
      <c r="C2795" s="4"/>
      <c r="D2795" s="4"/>
      <c r="E2795" s="4"/>
      <c r="F2795" s="4"/>
    </row>
    <row r="2796" spans="3:6" x14ac:dyDescent="0.25">
      <c r="C2796" s="4"/>
      <c r="D2796" s="4"/>
      <c r="E2796" s="4"/>
      <c r="F2796" s="4"/>
    </row>
    <row r="2797" spans="3:6" x14ac:dyDescent="0.25">
      <c r="C2797" s="4"/>
      <c r="D2797" s="4"/>
      <c r="E2797" s="4"/>
      <c r="F2797" s="4"/>
    </row>
    <row r="2798" spans="3:6" x14ac:dyDescent="0.25">
      <c r="C2798" s="4"/>
      <c r="D2798" s="4"/>
      <c r="E2798" s="4"/>
      <c r="F2798" s="4"/>
    </row>
    <row r="2799" spans="3:6" x14ac:dyDescent="0.25">
      <c r="C2799" s="4"/>
      <c r="D2799" s="4"/>
      <c r="E2799" s="4"/>
      <c r="F2799" s="4"/>
    </row>
    <row r="2800" spans="3:6" x14ac:dyDescent="0.25">
      <c r="C2800" s="4"/>
      <c r="D2800" s="4"/>
      <c r="E2800" s="4"/>
      <c r="F2800" s="4"/>
    </row>
    <row r="2801" spans="3:6" x14ac:dyDescent="0.25">
      <c r="C2801" s="4"/>
      <c r="D2801" s="4"/>
      <c r="E2801" s="4"/>
      <c r="F2801" s="4"/>
    </row>
    <row r="2802" spans="3:6" x14ac:dyDescent="0.25">
      <c r="C2802" s="4"/>
      <c r="D2802" s="4"/>
      <c r="E2802" s="4"/>
      <c r="F2802" s="4"/>
    </row>
    <row r="2803" spans="3:6" x14ac:dyDescent="0.25">
      <c r="C2803" s="4"/>
      <c r="D2803" s="4"/>
      <c r="E2803" s="4"/>
      <c r="F2803" s="4"/>
    </row>
    <row r="2804" spans="3:6" x14ac:dyDescent="0.25">
      <c r="C2804" s="4"/>
      <c r="D2804" s="4"/>
      <c r="E2804" s="4"/>
      <c r="F2804" s="4"/>
    </row>
    <row r="2805" spans="3:6" x14ac:dyDescent="0.25">
      <c r="C2805" s="4"/>
      <c r="D2805" s="4"/>
      <c r="E2805" s="4"/>
      <c r="F2805" s="4"/>
    </row>
    <row r="2806" spans="3:6" x14ac:dyDescent="0.25">
      <c r="C2806" s="4"/>
      <c r="D2806" s="4"/>
      <c r="E2806" s="4"/>
      <c r="F2806" s="4"/>
    </row>
    <row r="2807" spans="3:6" x14ac:dyDescent="0.25">
      <c r="C2807" s="4"/>
      <c r="D2807" s="4"/>
      <c r="E2807" s="4"/>
      <c r="F2807" s="4"/>
    </row>
    <row r="2808" spans="3:6" x14ac:dyDescent="0.25">
      <c r="C2808" s="4"/>
      <c r="D2808" s="4"/>
      <c r="E2808" s="4"/>
      <c r="F2808" s="4"/>
    </row>
    <row r="2809" spans="3:6" x14ac:dyDescent="0.25">
      <c r="C2809" s="4"/>
      <c r="D2809" s="4"/>
      <c r="E2809" s="4"/>
      <c r="F2809" s="4"/>
    </row>
    <row r="2810" spans="3:6" x14ac:dyDescent="0.25">
      <c r="C2810" s="4"/>
      <c r="D2810" s="4"/>
      <c r="E2810" s="4"/>
      <c r="F2810" s="4"/>
    </row>
    <row r="2811" spans="3:6" x14ac:dyDescent="0.25">
      <c r="C2811" s="4"/>
      <c r="D2811" s="4"/>
      <c r="E2811" s="4"/>
      <c r="F2811" s="4"/>
    </row>
    <row r="2812" spans="3:6" x14ac:dyDescent="0.25">
      <c r="C2812" s="4"/>
      <c r="D2812" s="4"/>
      <c r="E2812" s="4"/>
      <c r="F2812" s="4"/>
    </row>
    <row r="2813" spans="3:6" x14ac:dyDescent="0.25">
      <c r="C2813" s="4"/>
      <c r="D2813" s="4"/>
      <c r="E2813" s="4"/>
      <c r="F2813" s="4"/>
    </row>
    <row r="2814" spans="3:6" x14ac:dyDescent="0.25">
      <c r="C2814" s="4"/>
      <c r="D2814" s="4"/>
      <c r="E2814" s="4"/>
      <c r="F2814" s="4"/>
    </row>
    <row r="2815" spans="3:6" x14ac:dyDescent="0.25">
      <c r="C2815" s="4"/>
      <c r="D2815" s="4"/>
      <c r="E2815" s="4"/>
      <c r="F2815" s="4"/>
    </row>
    <row r="2816" spans="3:6" x14ac:dyDescent="0.25">
      <c r="C2816" s="4"/>
      <c r="D2816" s="4"/>
      <c r="E2816" s="4"/>
      <c r="F2816" s="4"/>
    </row>
    <row r="2817" spans="3:6" x14ac:dyDescent="0.25">
      <c r="C2817" s="4"/>
      <c r="D2817" s="4"/>
      <c r="E2817" s="4"/>
      <c r="F2817" s="4"/>
    </row>
    <row r="2818" spans="3:6" x14ac:dyDescent="0.25">
      <c r="C2818" s="4"/>
      <c r="D2818" s="4"/>
      <c r="E2818" s="4"/>
      <c r="F2818" s="4"/>
    </row>
    <row r="2819" spans="3:6" x14ac:dyDescent="0.25">
      <c r="C2819" s="4"/>
      <c r="D2819" s="4"/>
      <c r="E2819" s="4"/>
      <c r="F2819" s="4"/>
    </row>
    <row r="2820" spans="3:6" x14ac:dyDescent="0.25">
      <c r="C2820" s="4"/>
      <c r="D2820" s="4"/>
      <c r="E2820" s="4"/>
      <c r="F2820" s="4"/>
    </row>
    <row r="2821" spans="3:6" x14ac:dyDescent="0.25">
      <c r="C2821" s="4"/>
      <c r="D2821" s="4"/>
      <c r="E2821" s="4"/>
      <c r="F2821" s="4"/>
    </row>
    <row r="2822" spans="3:6" x14ac:dyDescent="0.25">
      <c r="C2822" s="4"/>
      <c r="D2822" s="4"/>
      <c r="E2822" s="4"/>
      <c r="F2822" s="4"/>
    </row>
    <row r="2823" spans="3:6" x14ac:dyDescent="0.25">
      <c r="C2823" s="4"/>
      <c r="D2823" s="4"/>
      <c r="E2823" s="4"/>
      <c r="F2823" s="4"/>
    </row>
    <row r="2824" spans="3:6" x14ac:dyDescent="0.25">
      <c r="C2824" s="4"/>
      <c r="D2824" s="4"/>
      <c r="E2824" s="4"/>
      <c r="F2824" s="4"/>
    </row>
    <row r="2825" spans="3:6" x14ac:dyDescent="0.25">
      <c r="C2825" s="4"/>
      <c r="D2825" s="4"/>
      <c r="E2825" s="4"/>
      <c r="F2825" s="4"/>
    </row>
    <row r="2826" spans="3:6" x14ac:dyDescent="0.25">
      <c r="C2826" s="4"/>
      <c r="D2826" s="4"/>
      <c r="E2826" s="4"/>
      <c r="F2826" s="4"/>
    </row>
    <row r="2827" spans="3:6" x14ac:dyDescent="0.25">
      <c r="C2827" s="4"/>
      <c r="D2827" s="4"/>
      <c r="E2827" s="4"/>
      <c r="F2827" s="4"/>
    </row>
    <row r="2828" spans="3:6" x14ac:dyDescent="0.25">
      <c r="C2828" s="4"/>
      <c r="D2828" s="4"/>
      <c r="E2828" s="4"/>
      <c r="F2828" s="4"/>
    </row>
    <row r="2829" spans="3:6" x14ac:dyDescent="0.25">
      <c r="C2829" s="4"/>
      <c r="D2829" s="4"/>
      <c r="E2829" s="4"/>
      <c r="F2829" s="4"/>
    </row>
    <row r="2830" spans="3:6" x14ac:dyDescent="0.25">
      <c r="C2830" s="4"/>
      <c r="D2830" s="4"/>
      <c r="E2830" s="4"/>
      <c r="F2830" s="4"/>
    </row>
    <row r="2831" spans="3:6" x14ac:dyDescent="0.25">
      <c r="C2831" s="4"/>
      <c r="D2831" s="4"/>
      <c r="E2831" s="4"/>
      <c r="F2831" s="4"/>
    </row>
    <row r="2832" spans="3:6" x14ac:dyDescent="0.25">
      <c r="C2832" s="4"/>
      <c r="D2832" s="4"/>
      <c r="E2832" s="4"/>
      <c r="F2832" s="4"/>
    </row>
    <row r="2833" spans="3:6" x14ac:dyDescent="0.25">
      <c r="C2833" s="4"/>
      <c r="D2833" s="4"/>
      <c r="E2833" s="4"/>
      <c r="F2833" s="4"/>
    </row>
    <row r="2834" spans="3:6" x14ac:dyDescent="0.25">
      <c r="C2834" s="4"/>
      <c r="D2834" s="4"/>
      <c r="E2834" s="4"/>
      <c r="F2834" s="4"/>
    </row>
    <row r="2835" spans="3:6" x14ac:dyDescent="0.25">
      <c r="C2835" s="4"/>
      <c r="D2835" s="4"/>
      <c r="E2835" s="4"/>
      <c r="F2835" s="4"/>
    </row>
    <row r="2836" spans="3:6" x14ac:dyDescent="0.25">
      <c r="C2836" s="4"/>
      <c r="D2836" s="4"/>
      <c r="E2836" s="4"/>
      <c r="F2836" s="4"/>
    </row>
    <row r="2837" spans="3:6" x14ac:dyDescent="0.25">
      <c r="C2837" s="4"/>
      <c r="D2837" s="4"/>
      <c r="E2837" s="4"/>
      <c r="F2837" s="4"/>
    </row>
    <row r="2838" spans="3:6" x14ac:dyDescent="0.25">
      <c r="C2838" s="4"/>
      <c r="D2838" s="4"/>
      <c r="E2838" s="4"/>
      <c r="F2838" s="4"/>
    </row>
    <row r="2839" spans="3:6" x14ac:dyDescent="0.25">
      <c r="C2839" s="4"/>
      <c r="D2839" s="4"/>
      <c r="E2839" s="4"/>
      <c r="F2839" s="4"/>
    </row>
    <row r="2840" spans="3:6" x14ac:dyDescent="0.25">
      <c r="C2840" s="4"/>
      <c r="D2840" s="4"/>
      <c r="E2840" s="4"/>
      <c r="F2840" s="4"/>
    </row>
    <row r="2841" spans="3:6" x14ac:dyDescent="0.25">
      <c r="C2841" s="4"/>
      <c r="D2841" s="4"/>
      <c r="E2841" s="4"/>
      <c r="F2841" s="4"/>
    </row>
    <row r="2842" spans="3:6" x14ac:dyDescent="0.25">
      <c r="C2842" s="4"/>
      <c r="D2842" s="4"/>
      <c r="E2842" s="4"/>
      <c r="F2842" s="4"/>
    </row>
    <row r="2843" spans="3:6" x14ac:dyDescent="0.25">
      <c r="C2843" s="4"/>
      <c r="D2843" s="4"/>
      <c r="E2843" s="4"/>
      <c r="F2843" s="4"/>
    </row>
    <row r="2844" spans="3:6" x14ac:dyDescent="0.25">
      <c r="C2844" s="4"/>
      <c r="D2844" s="4"/>
      <c r="E2844" s="4"/>
      <c r="F2844" s="4"/>
    </row>
    <row r="2845" spans="3:6" x14ac:dyDescent="0.25">
      <c r="C2845" s="4"/>
      <c r="D2845" s="4"/>
      <c r="E2845" s="4"/>
      <c r="F2845" s="4"/>
    </row>
    <row r="2846" spans="3:6" x14ac:dyDescent="0.25">
      <c r="C2846" s="4"/>
      <c r="D2846" s="4"/>
      <c r="E2846" s="4"/>
      <c r="F2846" s="4"/>
    </row>
    <row r="2847" spans="3:6" x14ac:dyDescent="0.25">
      <c r="C2847" s="4"/>
      <c r="D2847" s="4"/>
      <c r="E2847" s="4"/>
      <c r="F2847" s="4"/>
    </row>
    <row r="2848" spans="3:6" x14ac:dyDescent="0.25">
      <c r="C2848" s="4"/>
      <c r="D2848" s="4"/>
      <c r="E2848" s="4"/>
      <c r="F2848" s="4"/>
    </row>
    <row r="2849" spans="3:6" x14ac:dyDescent="0.25">
      <c r="C2849" s="4"/>
      <c r="D2849" s="4"/>
      <c r="E2849" s="4"/>
      <c r="F2849" s="4"/>
    </row>
    <row r="2850" spans="3:6" x14ac:dyDescent="0.25">
      <c r="C2850" s="4"/>
      <c r="D2850" s="4"/>
      <c r="E2850" s="4"/>
      <c r="F2850" s="4"/>
    </row>
    <row r="2851" spans="3:6" x14ac:dyDescent="0.25">
      <c r="C2851" s="4"/>
      <c r="D2851" s="4"/>
      <c r="E2851" s="4"/>
      <c r="F2851" s="4"/>
    </row>
    <row r="2852" spans="3:6" x14ac:dyDescent="0.25">
      <c r="C2852" s="4"/>
      <c r="D2852" s="4"/>
      <c r="E2852" s="4"/>
      <c r="F2852" s="4"/>
    </row>
    <row r="2853" spans="3:6" x14ac:dyDescent="0.25">
      <c r="C2853" s="4"/>
      <c r="D2853" s="4"/>
      <c r="E2853" s="4"/>
      <c r="F2853" s="4"/>
    </row>
    <row r="2854" spans="3:6" x14ac:dyDescent="0.25">
      <c r="C2854" s="4"/>
      <c r="D2854" s="4"/>
      <c r="E2854" s="4"/>
      <c r="F2854" s="4"/>
    </row>
    <row r="2855" spans="3:6" x14ac:dyDescent="0.25">
      <c r="C2855" s="4"/>
      <c r="D2855" s="4"/>
      <c r="E2855" s="4"/>
      <c r="F2855" s="4"/>
    </row>
    <row r="2856" spans="3:6" x14ac:dyDescent="0.25">
      <c r="C2856" s="4"/>
      <c r="D2856" s="4"/>
      <c r="E2856" s="4"/>
      <c r="F2856" s="4"/>
    </row>
    <row r="2857" spans="3:6" x14ac:dyDescent="0.25">
      <c r="C2857" s="4"/>
      <c r="D2857" s="4"/>
      <c r="E2857" s="4"/>
      <c r="F2857" s="4"/>
    </row>
    <row r="2858" spans="3:6" x14ac:dyDescent="0.25">
      <c r="C2858" s="4"/>
      <c r="D2858" s="4"/>
      <c r="E2858" s="4"/>
      <c r="F2858" s="4"/>
    </row>
    <row r="2859" spans="3:6" x14ac:dyDescent="0.25">
      <c r="C2859" s="4"/>
      <c r="D2859" s="4"/>
      <c r="E2859" s="4"/>
      <c r="F2859" s="4"/>
    </row>
    <row r="2860" spans="3:6" x14ac:dyDescent="0.25">
      <c r="C2860" s="4"/>
      <c r="D2860" s="4"/>
      <c r="E2860" s="4"/>
      <c r="F2860" s="4"/>
    </row>
    <row r="2861" spans="3:6" x14ac:dyDescent="0.25">
      <c r="C2861" s="4"/>
      <c r="D2861" s="4"/>
      <c r="E2861" s="4"/>
      <c r="F2861" s="4"/>
    </row>
    <row r="2862" spans="3:6" x14ac:dyDescent="0.25">
      <c r="C2862" s="4"/>
      <c r="D2862" s="4"/>
      <c r="E2862" s="4"/>
      <c r="F2862" s="4"/>
    </row>
    <row r="2863" spans="3:6" x14ac:dyDescent="0.25">
      <c r="C2863" s="4"/>
      <c r="D2863" s="4"/>
      <c r="E2863" s="4"/>
      <c r="F2863" s="4"/>
    </row>
    <row r="2864" spans="3:6" x14ac:dyDescent="0.25">
      <c r="C2864" s="4"/>
      <c r="D2864" s="4"/>
      <c r="E2864" s="4"/>
      <c r="F2864" s="4"/>
    </row>
    <row r="2865" spans="3:6" x14ac:dyDescent="0.25">
      <c r="C2865" s="4"/>
      <c r="D2865" s="4"/>
      <c r="E2865" s="4"/>
      <c r="F2865" s="4"/>
    </row>
    <row r="2866" spans="3:6" x14ac:dyDescent="0.25">
      <c r="C2866" s="4"/>
      <c r="D2866" s="4"/>
      <c r="E2866" s="4"/>
      <c r="F2866" s="4"/>
    </row>
    <row r="2867" spans="3:6" x14ac:dyDescent="0.25">
      <c r="C2867" s="4"/>
      <c r="D2867" s="4"/>
      <c r="E2867" s="4"/>
      <c r="F2867" s="4"/>
    </row>
    <row r="2868" spans="3:6" x14ac:dyDescent="0.25">
      <c r="C2868" s="4"/>
      <c r="D2868" s="4"/>
      <c r="E2868" s="4"/>
      <c r="F2868" s="4"/>
    </row>
    <row r="2869" spans="3:6" x14ac:dyDescent="0.25">
      <c r="C2869" s="4"/>
      <c r="D2869" s="4"/>
      <c r="E2869" s="4"/>
      <c r="F2869" s="4"/>
    </row>
    <row r="2870" spans="3:6" x14ac:dyDescent="0.25">
      <c r="C2870" s="4"/>
      <c r="D2870" s="4"/>
      <c r="E2870" s="4"/>
      <c r="F2870" s="4"/>
    </row>
    <row r="2871" spans="3:6" x14ac:dyDescent="0.25">
      <c r="C2871" s="4"/>
      <c r="D2871" s="4"/>
      <c r="E2871" s="4"/>
      <c r="F2871" s="4"/>
    </row>
    <row r="2872" spans="3:6" x14ac:dyDescent="0.25">
      <c r="C2872" s="4"/>
      <c r="D2872" s="4"/>
      <c r="E2872" s="4"/>
      <c r="F2872" s="4"/>
    </row>
    <row r="2873" spans="3:6" x14ac:dyDescent="0.25">
      <c r="C2873" s="4"/>
      <c r="D2873" s="4"/>
      <c r="E2873" s="4"/>
      <c r="F2873" s="4"/>
    </row>
    <row r="2874" spans="3:6" x14ac:dyDescent="0.25">
      <c r="C2874" s="4"/>
      <c r="D2874" s="4"/>
      <c r="E2874" s="4"/>
      <c r="F2874" s="4"/>
    </row>
    <row r="2875" spans="3:6" x14ac:dyDescent="0.25">
      <c r="C2875" s="4"/>
      <c r="D2875" s="4"/>
      <c r="E2875" s="4"/>
      <c r="F2875" s="4"/>
    </row>
    <row r="2876" spans="3:6" x14ac:dyDescent="0.25">
      <c r="C2876" s="4"/>
      <c r="D2876" s="4"/>
      <c r="E2876" s="4"/>
      <c r="F2876" s="4"/>
    </row>
    <row r="2877" spans="3:6" x14ac:dyDescent="0.25">
      <c r="C2877" s="4"/>
      <c r="D2877" s="4"/>
      <c r="E2877" s="4"/>
      <c r="F2877" s="4"/>
    </row>
    <row r="2878" spans="3:6" x14ac:dyDescent="0.25">
      <c r="C2878" s="4"/>
      <c r="D2878" s="4"/>
      <c r="E2878" s="4"/>
      <c r="F2878" s="4"/>
    </row>
    <row r="2879" spans="3:6" x14ac:dyDescent="0.25">
      <c r="C2879" s="4"/>
      <c r="D2879" s="4"/>
      <c r="E2879" s="4"/>
      <c r="F2879" s="4"/>
    </row>
    <row r="2880" spans="3:6" x14ac:dyDescent="0.25">
      <c r="C2880" s="4"/>
      <c r="D2880" s="4"/>
      <c r="E2880" s="4"/>
      <c r="F2880" s="4"/>
    </row>
    <row r="2881" spans="3:6" x14ac:dyDescent="0.25">
      <c r="C2881" s="4"/>
      <c r="D2881" s="4"/>
      <c r="E2881" s="4"/>
      <c r="F2881" s="4"/>
    </row>
    <row r="2882" spans="3:6" x14ac:dyDescent="0.25">
      <c r="C2882" s="4"/>
      <c r="D2882" s="4"/>
      <c r="E2882" s="4"/>
      <c r="F2882" s="4"/>
    </row>
    <row r="2883" spans="3:6" x14ac:dyDescent="0.25">
      <c r="C2883" s="4"/>
      <c r="D2883" s="4"/>
      <c r="E2883" s="4"/>
      <c r="F2883" s="4"/>
    </row>
    <row r="2884" spans="3:6" x14ac:dyDescent="0.25">
      <c r="C2884" s="4"/>
      <c r="D2884" s="4"/>
      <c r="E2884" s="4"/>
      <c r="F2884" s="4"/>
    </row>
    <row r="2885" spans="3:6" x14ac:dyDescent="0.25">
      <c r="C2885" s="4"/>
      <c r="D2885" s="4"/>
      <c r="E2885" s="4"/>
      <c r="F2885" s="4"/>
    </row>
    <row r="2886" spans="3:6" x14ac:dyDescent="0.25">
      <c r="C2886" s="4"/>
      <c r="D2886" s="4"/>
      <c r="E2886" s="4"/>
      <c r="F2886" s="4"/>
    </row>
    <row r="2887" spans="3:6" x14ac:dyDescent="0.25">
      <c r="C2887" s="4"/>
      <c r="D2887" s="4"/>
      <c r="E2887" s="4"/>
      <c r="F2887" s="4"/>
    </row>
    <row r="2888" spans="3:6" x14ac:dyDescent="0.25">
      <c r="C2888" s="4"/>
      <c r="D2888" s="4"/>
      <c r="E2888" s="4"/>
      <c r="F2888" s="4"/>
    </row>
    <row r="2889" spans="3:6" x14ac:dyDescent="0.25">
      <c r="C2889" s="4"/>
      <c r="D2889" s="4"/>
      <c r="E2889" s="4"/>
      <c r="F2889" s="4"/>
    </row>
    <row r="2890" spans="3:6" x14ac:dyDescent="0.25">
      <c r="C2890" s="4"/>
      <c r="D2890" s="4"/>
      <c r="E2890" s="4"/>
      <c r="F2890" s="4"/>
    </row>
    <row r="2891" spans="3:6" x14ac:dyDescent="0.25">
      <c r="C2891" s="4"/>
      <c r="D2891" s="4"/>
      <c r="E2891" s="4"/>
      <c r="F2891" s="4"/>
    </row>
    <row r="2892" spans="3:6" x14ac:dyDescent="0.25">
      <c r="C2892" s="4"/>
      <c r="D2892" s="4"/>
      <c r="E2892" s="4"/>
      <c r="F2892" s="4"/>
    </row>
    <row r="2893" spans="3:6" x14ac:dyDescent="0.25">
      <c r="C2893" s="4"/>
      <c r="D2893" s="4"/>
      <c r="E2893" s="4"/>
      <c r="F2893" s="4"/>
    </row>
    <row r="2894" spans="3:6" x14ac:dyDescent="0.25">
      <c r="C2894" s="4"/>
      <c r="D2894" s="4"/>
      <c r="E2894" s="4"/>
      <c r="F2894" s="4"/>
    </row>
    <row r="2895" spans="3:6" x14ac:dyDescent="0.25">
      <c r="C2895" s="4"/>
      <c r="D2895" s="4"/>
      <c r="E2895" s="4"/>
      <c r="F2895" s="4"/>
    </row>
    <row r="2896" spans="3:6" x14ac:dyDescent="0.25">
      <c r="C2896" s="4"/>
      <c r="D2896" s="4"/>
      <c r="E2896" s="4"/>
      <c r="F2896" s="4"/>
    </row>
    <row r="2897" spans="3:6" x14ac:dyDescent="0.25">
      <c r="C2897" s="4"/>
      <c r="D2897" s="4"/>
      <c r="E2897" s="4"/>
      <c r="F2897" s="4"/>
    </row>
    <row r="2898" spans="3:6" x14ac:dyDescent="0.25">
      <c r="C2898" s="4"/>
      <c r="D2898" s="4"/>
      <c r="E2898" s="4"/>
      <c r="F2898" s="4"/>
    </row>
    <row r="2899" spans="3:6" x14ac:dyDescent="0.25">
      <c r="C2899" s="4"/>
      <c r="D2899" s="4"/>
      <c r="E2899" s="4"/>
      <c r="F2899" s="4"/>
    </row>
    <row r="2900" spans="3:6" x14ac:dyDescent="0.25">
      <c r="C2900" s="4"/>
      <c r="D2900" s="4"/>
      <c r="E2900" s="4"/>
      <c r="F2900" s="4"/>
    </row>
    <row r="2901" spans="3:6" x14ac:dyDescent="0.25">
      <c r="C2901" s="4"/>
      <c r="D2901" s="4"/>
      <c r="E2901" s="4"/>
      <c r="F2901" s="4"/>
    </row>
    <row r="2902" spans="3:6" x14ac:dyDescent="0.25">
      <c r="C2902" s="4"/>
      <c r="D2902" s="4"/>
      <c r="E2902" s="4"/>
      <c r="F2902" s="4"/>
    </row>
    <row r="2903" spans="3:6" x14ac:dyDescent="0.25">
      <c r="C2903" s="4"/>
      <c r="D2903" s="4"/>
      <c r="E2903" s="4"/>
      <c r="F2903" s="4"/>
    </row>
    <row r="2904" spans="3:6" x14ac:dyDescent="0.25">
      <c r="C2904" s="4"/>
      <c r="D2904" s="4"/>
      <c r="E2904" s="4"/>
      <c r="F2904" s="4"/>
    </row>
    <row r="2905" spans="3:6" x14ac:dyDescent="0.25">
      <c r="C2905" s="4"/>
      <c r="D2905" s="4"/>
      <c r="E2905" s="4"/>
      <c r="F2905" s="4"/>
    </row>
    <row r="2906" spans="3:6" x14ac:dyDescent="0.25">
      <c r="C2906" s="4"/>
      <c r="D2906" s="4"/>
      <c r="E2906" s="4"/>
      <c r="F2906" s="4"/>
    </row>
    <row r="2907" spans="3:6" x14ac:dyDescent="0.25">
      <c r="C2907" s="4"/>
      <c r="D2907" s="4"/>
      <c r="E2907" s="4"/>
      <c r="F2907" s="4"/>
    </row>
    <row r="2908" spans="3:6" x14ac:dyDescent="0.25">
      <c r="C2908" s="4"/>
      <c r="D2908" s="4"/>
      <c r="E2908" s="4"/>
      <c r="F2908" s="4"/>
    </row>
    <row r="2909" spans="3:6" x14ac:dyDescent="0.25">
      <c r="C2909" s="4"/>
      <c r="D2909" s="4"/>
      <c r="E2909" s="4"/>
      <c r="F2909" s="4"/>
    </row>
    <row r="2910" spans="3:6" x14ac:dyDescent="0.25">
      <c r="C2910" s="4"/>
      <c r="D2910" s="4"/>
      <c r="E2910" s="4"/>
      <c r="F2910" s="4"/>
    </row>
    <row r="2911" spans="3:6" x14ac:dyDescent="0.25">
      <c r="C2911" s="4"/>
      <c r="D2911" s="4"/>
      <c r="E2911" s="4"/>
      <c r="F2911" s="4"/>
    </row>
    <row r="2912" spans="3:6" x14ac:dyDescent="0.25">
      <c r="C2912" s="4"/>
      <c r="D2912" s="4"/>
      <c r="E2912" s="4"/>
      <c r="F2912" s="4"/>
    </row>
    <row r="2913" spans="3:6" x14ac:dyDescent="0.25">
      <c r="C2913" s="4"/>
      <c r="D2913" s="4"/>
      <c r="E2913" s="4"/>
      <c r="F2913" s="4"/>
    </row>
    <row r="2914" spans="3:6" x14ac:dyDescent="0.25">
      <c r="C2914" s="4"/>
      <c r="D2914" s="4"/>
      <c r="E2914" s="4"/>
      <c r="F2914" s="4"/>
    </row>
    <row r="2915" spans="3:6" x14ac:dyDescent="0.25">
      <c r="C2915" s="4"/>
      <c r="D2915" s="4"/>
      <c r="E2915" s="4"/>
      <c r="F2915" s="4"/>
    </row>
    <row r="2916" spans="3:6" x14ac:dyDescent="0.25">
      <c r="C2916" s="4"/>
      <c r="D2916" s="4"/>
      <c r="E2916" s="4"/>
      <c r="F2916" s="4"/>
    </row>
    <row r="2917" spans="3:6" x14ac:dyDescent="0.25">
      <c r="C2917" s="4"/>
      <c r="D2917" s="4"/>
      <c r="E2917" s="4"/>
      <c r="F2917" s="4"/>
    </row>
    <row r="2918" spans="3:6" x14ac:dyDescent="0.25">
      <c r="C2918" s="4"/>
      <c r="D2918" s="4"/>
      <c r="E2918" s="4"/>
      <c r="F2918" s="4"/>
    </row>
    <row r="2919" spans="3:6" x14ac:dyDescent="0.25">
      <c r="C2919" s="4"/>
      <c r="D2919" s="4"/>
      <c r="E2919" s="4"/>
      <c r="F2919" s="4"/>
    </row>
    <row r="2920" spans="3:6" x14ac:dyDescent="0.25">
      <c r="C2920" s="4"/>
      <c r="D2920" s="4"/>
      <c r="E2920" s="4"/>
      <c r="F2920" s="4"/>
    </row>
    <row r="2921" spans="3:6" x14ac:dyDescent="0.25">
      <c r="C2921" s="4"/>
      <c r="D2921" s="4"/>
      <c r="E2921" s="4"/>
      <c r="F2921" s="4"/>
    </row>
    <row r="2922" spans="3:6" x14ac:dyDescent="0.25">
      <c r="C2922" s="4"/>
      <c r="D2922" s="4"/>
      <c r="E2922" s="4"/>
      <c r="F2922" s="4"/>
    </row>
    <row r="2923" spans="3:6" x14ac:dyDescent="0.25">
      <c r="C2923" s="4"/>
      <c r="D2923" s="4"/>
      <c r="E2923" s="4"/>
      <c r="F2923" s="4"/>
    </row>
    <row r="2924" spans="3:6" x14ac:dyDescent="0.25">
      <c r="C2924" s="4"/>
      <c r="D2924" s="4"/>
      <c r="E2924" s="4"/>
      <c r="F2924" s="4"/>
    </row>
    <row r="2925" spans="3:6" x14ac:dyDescent="0.25">
      <c r="C2925" s="4"/>
      <c r="D2925" s="4"/>
      <c r="E2925" s="4"/>
      <c r="F2925" s="4"/>
    </row>
    <row r="2926" spans="3:6" x14ac:dyDescent="0.25">
      <c r="C2926" s="4"/>
      <c r="D2926" s="4"/>
      <c r="E2926" s="4"/>
      <c r="F2926" s="4"/>
    </row>
    <row r="2927" spans="3:6" x14ac:dyDescent="0.25">
      <c r="C2927" s="4"/>
      <c r="D2927" s="4"/>
      <c r="E2927" s="4"/>
      <c r="F2927" s="4"/>
    </row>
    <row r="2928" spans="3:6" x14ac:dyDescent="0.25">
      <c r="C2928" s="4"/>
      <c r="D2928" s="4"/>
      <c r="E2928" s="4"/>
      <c r="F2928" s="4"/>
    </row>
    <row r="2929" spans="3:6" x14ac:dyDescent="0.25">
      <c r="C2929" s="4"/>
      <c r="D2929" s="4"/>
      <c r="E2929" s="4"/>
      <c r="F2929" s="4"/>
    </row>
    <row r="2930" spans="3:6" x14ac:dyDescent="0.25">
      <c r="C2930" s="4"/>
      <c r="D2930" s="4"/>
      <c r="E2930" s="4"/>
      <c r="F2930" s="4"/>
    </row>
    <row r="2931" spans="3:6" x14ac:dyDescent="0.25">
      <c r="C2931" s="4"/>
      <c r="D2931" s="4"/>
      <c r="E2931" s="4"/>
      <c r="F2931" s="4"/>
    </row>
    <row r="2932" spans="3:6" x14ac:dyDescent="0.25">
      <c r="C2932" s="4"/>
      <c r="D2932" s="4"/>
      <c r="E2932" s="4"/>
      <c r="F2932" s="4"/>
    </row>
    <row r="2933" spans="3:6" x14ac:dyDescent="0.25">
      <c r="C2933" s="4"/>
      <c r="D2933" s="4"/>
      <c r="E2933" s="4"/>
      <c r="F2933" s="4"/>
    </row>
    <row r="2934" spans="3:6" x14ac:dyDescent="0.25">
      <c r="C2934" s="4"/>
      <c r="D2934" s="4"/>
      <c r="E2934" s="4"/>
      <c r="F2934" s="4"/>
    </row>
    <row r="2935" spans="3:6" x14ac:dyDescent="0.25">
      <c r="C2935" s="4"/>
      <c r="D2935" s="4"/>
      <c r="E2935" s="4"/>
      <c r="F2935" s="4"/>
    </row>
    <row r="2936" spans="3:6" x14ac:dyDescent="0.25">
      <c r="C2936" s="4"/>
      <c r="D2936" s="4"/>
      <c r="E2936" s="4"/>
      <c r="F2936" s="4"/>
    </row>
    <row r="2937" spans="3:6" x14ac:dyDescent="0.25">
      <c r="C2937" s="4"/>
      <c r="D2937" s="4"/>
      <c r="E2937" s="4"/>
      <c r="F2937" s="4"/>
    </row>
    <row r="2938" spans="3:6" x14ac:dyDescent="0.25">
      <c r="C2938" s="4"/>
      <c r="D2938" s="4"/>
      <c r="E2938" s="4"/>
      <c r="F2938" s="4"/>
    </row>
    <row r="2939" spans="3:6" x14ac:dyDescent="0.25">
      <c r="C2939" s="4"/>
      <c r="D2939" s="4"/>
      <c r="E2939" s="4"/>
      <c r="F2939" s="4"/>
    </row>
    <row r="2940" spans="3:6" x14ac:dyDescent="0.25">
      <c r="C2940" s="4"/>
      <c r="D2940" s="4"/>
      <c r="E2940" s="4"/>
      <c r="F2940" s="4"/>
    </row>
    <row r="2941" spans="3:6" x14ac:dyDescent="0.25">
      <c r="C2941" s="4"/>
      <c r="D2941" s="4"/>
      <c r="E2941" s="4"/>
      <c r="F2941" s="4"/>
    </row>
    <row r="2942" spans="3:6" x14ac:dyDescent="0.25">
      <c r="C2942" s="4"/>
      <c r="D2942" s="4"/>
      <c r="E2942" s="4"/>
      <c r="F2942" s="4"/>
    </row>
    <row r="2943" spans="3:6" x14ac:dyDescent="0.25">
      <c r="C2943" s="4"/>
      <c r="D2943" s="4"/>
      <c r="E2943" s="4"/>
      <c r="F2943" s="4"/>
    </row>
    <row r="2944" spans="3:6" x14ac:dyDescent="0.25">
      <c r="C2944" s="4"/>
      <c r="D2944" s="4"/>
      <c r="E2944" s="4"/>
      <c r="F2944" s="4"/>
    </row>
    <row r="2945" spans="3:6" x14ac:dyDescent="0.25">
      <c r="C2945" s="4"/>
      <c r="D2945" s="4"/>
      <c r="E2945" s="4"/>
      <c r="F2945" s="4"/>
    </row>
    <row r="2946" spans="3:6" x14ac:dyDescent="0.25">
      <c r="C2946" s="4"/>
      <c r="D2946" s="4"/>
      <c r="E2946" s="4"/>
      <c r="F2946" s="4"/>
    </row>
    <row r="2947" spans="3:6" x14ac:dyDescent="0.25">
      <c r="C2947" s="4"/>
      <c r="D2947" s="4"/>
      <c r="E2947" s="4"/>
      <c r="F2947" s="4"/>
    </row>
    <row r="2948" spans="3:6" x14ac:dyDescent="0.25">
      <c r="C2948" s="4"/>
      <c r="D2948" s="4"/>
      <c r="E2948" s="4"/>
      <c r="F2948" s="4"/>
    </row>
    <row r="2949" spans="3:6" x14ac:dyDescent="0.25">
      <c r="C2949" s="4"/>
      <c r="D2949" s="4"/>
      <c r="E2949" s="4"/>
      <c r="F2949" s="4"/>
    </row>
    <row r="2950" spans="3:6" x14ac:dyDescent="0.25">
      <c r="C2950" s="4"/>
      <c r="D2950" s="4"/>
      <c r="E2950" s="4"/>
      <c r="F2950" s="4"/>
    </row>
    <row r="2951" spans="3:6" x14ac:dyDescent="0.25">
      <c r="C2951" s="4"/>
      <c r="D2951" s="4"/>
      <c r="E2951" s="4"/>
      <c r="F2951" s="4"/>
    </row>
    <row r="2952" spans="3:6" x14ac:dyDescent="0.25">
      <c r="C2952" s="4"/>
      <c r="D2952" s="4"/>
      <c r="E2952" s="4"/>
      <c r="F2952" s="4"/>
    </row>
    <row r="2953" spans="3:6" x14ac:dyDescent="0.25">
      <c r="C2953" s="4"/>
      <c r="D2953" s="4"/>
      <c r="E2953" s="4"/>
      <c r="F2953" s="4"/>
    </row>
    <row r="2954" spans="3:6" x14ac:dyDescent="0.25">
      <c r="C2954" s="4"/>
      <c r="D2954" s="4"/>
      <c r="E2954" s="4"/>
      <c r="F2954" s="4"/>
    </row>
    <row r="2955" spans="3:6" x14ac:dyDescent="0.25">
      <c r="C2955" s="4"/>
      <c r="D2955" s="4"/>
      <c r="E2955" s="4"/>
      <c r="F2955" s="4"/>
    </row>
    <row r="2956" spans="3:6" x14ac:dyDescent="0.25">
      <c r="C2956" s="4"/>
      <c r="D2956" s="4"/>
      <c r="E2956" s="4"/>
      <c r="F2956" s="4"/>
    </row>
    <row r="2957" spans="3:6" x14ac:dyDescent="0.25">
      <c r="C2957" s="4"/>
      <c r="D2957" s="4"/>
      <c r="E2957" s="4"/>
      <c r="F2957" s="4"/>
    </row>
    <row r="2958" spans="3:6" x14ac:dyDescent="0.25">
      <c r="C2958" s="4"/>
      <c r="D2958" s="4"/>
      <c r="E2958" s="4"/>
      <c r="F2958" s="4"/>
    </row>
    <row r="2959" spans="3:6" x14ac:dyDescent="0.25">
      <c r="C2959" s="4"/>
      <c r="D2959" s="4"/>
      <c r="E2959" s="4"/>
      <c r="F2959" s="4"/>
    </row>
    <row r="2960" spans="3:6" x14ac:dyDescent="0.25">
      <c r="C2960" s="4"/>
      <c r="D2960" s="4"/>
      <c r="E2960" s="4"/>
      <c r="F2960" s="4"/>
    </row>
    <row r="2961" spans="3:6" x14ac:dyDescent="0.25">
      <c r="C2961" s="4"/>
      <c r="D2961" s="4"/>
      <c r="E2961" s="4"/>
      <c r="F2961" s="4"/>
    </row>
    <row r="2962" spans="3:6" x14ac:dyDescent="0.25">
      <c r="C2962" s="4"/>
      <c r="D2962" s="4"/>
      <c r="E2962" s="4"/>
      <c r="F2962" s="4"/>
    </row>
    <row r="2963" spans="3:6" x14ac:dyDescent="0.25">
      <c r="C2963" s="4"/>
      <c r="D2963" s="4"/>
      <c r="E2963" s="4"/>
      <c r="F2963" s="4"/>
    </row>
    <row r="2964" spans="3:6" x14ac:dyDescent="0.25">
      <c r="C2964" s="4"/>
      <c r="D2964" s="4"/>
      <c r="E2964" s="4"/>
      <c r="F2964" s="4"/>
    </row>
    <row r="2965" spans="3:6" x14ac:dyDescent="0.25">
      <c r="C2965" s="4"/>
      <c r="D2965" s="4"/>
      <c r="E2965" s="4"/>
      <c r="F2965" s="4"/>
    </row>
    <row r="2966" spans="3:6" x14ac:dyDescent="0.25">
      <c r="C2966" s="4"/>
      <c r="D2966" s="4"/>
      <c r="E2966" s="4"/>
      <c r="F2966" s="4"/>
    </row>
    <row r="2967" spans="3:6" x14ac:dyDescent="0.25">
      <c r="C2967" s="4"/>
      <c r="D2967" s="4"/>
      <c r="E2967" s="4"/>
      <c r="F2967" s="4"/>
    </row>
    <row r="2968" spans="3:6" x14ac:dyDescent="0.25">
      <c r="C2968" s="4"/>
      <c r="D2968" s="4"/>
      <c r="E2968" s="4"/>
      <c r="F2968" s="4"/>
    </row>
    <row r="2969" spans="3:6" x14ac:dyDescent="0.25">
      <c r="C2969" s="4"/>
      <c r="D2969" s="4"/>
      <c r="E2969" s="4"/>
      <c r="F2969" s="4"/>
    </row>
    <row r="2970" spans="3:6" x14ac:dyDescent="0.25">
      <c r="C2970" s="4"/>
      <c r="D2970" s="4"/>
      <c r="E2970" s="4"/>
      <c r="F2970" s="4"/>
    </row>
    <row r="2971" spans="3:6" x14ac:dyDescent="0.25">
      <c r="C2971" s="4"/>
      <c r="D2971" s="4"/>
      <c r="E2971" s="4"/>
      <c r="F2971" s="4"/>
    </row>
    <row r="2972" spans="3:6" x14ac:dyDescent="0.25">
      <c r="C2972" s="4"/>
      <c r="D2972" s="4"/>
      <c r="E2972" s="4"/>
      <c r="F2972" s="4"/>
    </row>
    <row r="2973" spans="3:6" x14ac:dyDescent="0.25">
      <c r="C2973" s="4"/>
      <c r="D2973" s="4"/>
      <c r="E2973" s="4"/>
      <c r="F2973" s="4"/>
    </row>
    <row r="2974" spans="3:6" x14ac:dyDescent="0.25">
      <c r="C2974" s="4"/>
      <c r="D2974" s="4"/>
      <c r="E2974" s="4"/>
      <c r="F2974" s="4"/>
    </row>
    <row r="2975" spans="3:6" x14ac:dyDescent="0.25">
      <c r="C2975" s="4"/>
      <c r="D2975" s="4"/>
      <c r="E2975" s="4"/>
      <c r="F2975" s="4"/>
    </row>
    <row r="2976" spans="3:6" x14ac:dyDescent="0.25">
      <c r="C2976" s="4"/>
      <c r="D2976" s="4"/>
      <c r="E2976" s="4"/>
      <c r="F2976" s="4"/>
    </row>
    <row r="2977" spans="3:6" x14ac:dyDescent="0.25">
      <c r="C2977" s="4"/>
      <c r="D2977" s="4"/>
      <c r="E2977" s="4"/>
      <c r="F2977" s="4"/>
    </row>
    <row r="2978" spans="3:6" x14ac:dyDescent="0.25">
      <c r="C2978" s="4"/>
      <c r="D2978" s="4"/>
      <c r="E2978" s="4"/>
      <c r="F2978" s="4"/>
    </row>
    <row r="2979" spans="3:6" x14ac:dyDescent="0.25">
      <c r="C2979" s="4"/>
      <c r="D2979" s="4"/>
      <c r="E2979" s="4"/>
      <c r="F2979" s="4"/>
    </row>
    <row r="2980" spans="3:6" x14ac:dyDescent="0.25">
      <c r="C2980" s="4"/>
      <c r="D2980" s="4"/>
      <c r="E2980" s="4"/>
      <c r="F2980" s="4"/>
    </row>
    <row r="2981" spans="3:6" x14ac:dyDescent="0.25">
      <c r="C2981" s="4"/>
      <c r="D2981" s="4"/>
      <c r="E2981" s="4"/>
      <c r="F2981" s="4"/>
    </row>
    <row r="2982" spans="3:6" x14ac:dyDescent="0.25">
      <c r="C2982" s="4"/>
      <c r="D2982" s="4"/>
      <c r="E2982" s="4"/>
      <c r="F2982" s="4"/>
    </row>
    <row r="2983" spans="3:6" x14ac:dyDescent="0.25">
      <c r="C2983" s="4"/>
      <c r="D2983" s="4"/>
      <c r="E2983" s="4"/>
      <c r="F2983" s="4"/>
    </row>
    <row r="2984" spans="3:6" x14ac:dyDescent="0.25">
      <c r="C2984" s="4"/>
      <c r="D2984" s="4"/>
      <c r="E2984" s="4"/>
      <c r="F2984" s="4"/>
    </row>
    <row r="2985" spans="3:6" x14ac:dyDescent="0.25">
      <c r="C2985" s="4"/>
      <c r="D2985" s="4"/>
      <c r="E2985" s="4"/>
      <c r="F2985" s="4"/>
    </row>
    <row r="2986" spans="3:6" x14ac:dyDescent="0.25">
      <c r="C2986" s="4"/>
      <c r="D2986" s="4"/>
      <c r="E2986" s="4"/>
      <c r="F2986" s="4"/>
    </row>
    <row r="2987" spans="3:6" x14ac:dyDescent="0.25">
      <c r="C2987" s="4"/>
      <c r="D2987" s="4"/>
      <c r="E2987" s="4"/>
      <c r="F2987" s="4"/>
    </row>
    <row r="2988" spans="3:6" x14ac:dyDescent="0.25">
      <c r="C2988" s="4"/>
      <c r="D2988" s="4"/>
      <c r="E2988" s="4"/>
      <c r="F2988" s="4"/>
    </row>
    <row r="2989" spans="3:6" x14ac:dyDescent="0.25">
      <c r="C2989" s="4"/>
      <c r="D2989" s="4"/>
      <c r="E2989" s="4"/>
      <c r="F2989" s="4"/>
    </row>
    <row r="2990" spans="3:6" x14ac:dyDescent="0.25">
      <c r="C2990" s="4"/>
      <c r="D2990" s="4"/>
      <c r="E2990" s="4"/>
      <c r="F2990" s="4"/>
    </row>
    <row r="2991" spans="3:6" x14ac:dyDescent="0.25">
      <c r="C2991" s="4"/>
      <c r="D2991" s="4"/>
      <c r="E2991" s="4"/>
      <c r="F2991" s="4"/>
    </row>
    <row r="2992" spans="3:6" x14ac:dyDescent="0.25">
      <c r="C2992" s="4"/>
      <c r="D2992" s="4"/>
      <c r="E2992" s="4"/>
      <c r="F2992" s="4"/>
    </row>
    <row r="2993" spans="3:6" x14ac:dyDescent="0.25">
      <c r="C2993" s="4"/>
      <c r="D2993" s="4"/>
      <c r="E2993" s="4"/>
      <c r="F2993" s="4"/>
    </row>
    <row r="2994" spans="3:6" x14ac:dyDescent="0.25">
      <c r="C2994" s="4"/>
      <c r="D2994" s="4"/>
      <c r="E2994" s="4"/>
      <c r="F2994" s="4"/>
    </row>
    <row r="2995" spans="3:6" x14ac:dyDescent="0.25">
      <c r="C2995" s="4"/>
      <c r="D2995" s="4"/>
      <c r="E2995" s="4"/>
      <c r="F2995" s="4"/>
    </row>
    <row r="2996" spans="3:6" x14ac:dyDescent="0.25">
      <c r="C2996" s="4"/>
      <c r="D2996" s="4"/>
      <c r="E2996" s="4"/>
      <c r="F2996" s="4"/>
    </row>
    <row r="2997" spans="3:6" x14ac:dyDescent="0.25">
      <c r="C2997" s="4"/>
      <c r="D2997" s="4"/>
      <c r="E2997" s="4"/>
      <c r="F2997" s="4"/>
    </row>
    <row r="2998" spans="3:6" x14ac:dyDescent="0.25">
      <c r="C2998" s="4"/>
      <c r="D2998" s="4"/>
      <c r="E2998" s="4"/>
      <c r="F2998" s="4"/>
    </row>
    <row r="2999" spans="3:6" x14ac:dyDescent="0.25">
      <c r="C2999" s="4"/>
      <c r="D2999" s="4"/>
      <c r="E2999" s="4"/>
      <c r="F2999" s="4"/>
    </row>
    <row r="3000" spans="3:6" x14ac:dyDescent="0.25">
      <c r="C3000" s="4"/>
      <c r="D3000" s="4"/>
      <c r="E3000" s="4"/>
      <c r="F3000" s="4"/>
    </row>
    <row r="3001" spans="3:6" x14ac:dyDescent="0.25">
      <c r="C3001" s="4"/>
      <c r="D3001" s="4"/>
      <c r="E3001" s="4"/>
      <c r="F3001" s="4"/>
    </row>
    <row r="3002" spans="3:6" x14ac:dyDescent="0.25">
      <c r="C3002" s="4"/>
      <c r="D3002" s="4"/>
      <c r="E3002" s="4"/>
      <c r="F3002" s="4"/>
    </row>
    <row r="3003" spans="3:6" x14ac:dyDescent="0.25">
      <c r="C3003" s="4"/>
      <c r="D3003" s="4"/>
      <c r="E3003" s="4"/>
      <c r="F3003" s="4"/>
    </row>
    <row r="3004" spans="3:6" x14ac:dyDescent="0.25">
      <c r="C3004" s="4"/>
      <c r="D3004" s="4"/>
      <c r="E3004" s="4"/>
      <c r="F3004" s="4"/>
    </row>
    <row r="3005" spans="3:6" x14ac:dyDescent="0.25">
      <c r="C3005" s="4"/>
      <c r="D3005" s="4"/>
      <c r="E3005" s="4"/>
      <c r="F3005" s="4"/>
    </row>
    <row r="3006" spans="3:6" x14ac:dyDescent="0.25">
      <c r="C3006" s="4"/>
      <c r="D3006" s="4"/>
      <c r="E3006" s="4"/>
      <c r="F3006" s="4"/>
    </row>
    <row r="3007" spans="3:6" x14ac:dyDescent="0.25">
      <c r="C3007" s="4"/>
      <c r="D3007" s="4"/>
      <c r="E3007" s="4"/>
      <c r="F3007" s="4"/>
    </row>
    <row r="3008" spans="3:6" x14ac:dyDescent="0.25">
      <c r="C3008" s="4"/>
      <c r="D3008" s="4"/>
      <c r="E3008" s="4"/>
      <c r="F3008" s="4"/>
    </row>
    <row r="3009" spans="3:6" x14ac:dyDescent="0.25">
      <c r="C3009" s="4"/>
      <c r="D3009" s="4"/>
      <c r="E3009" s="4"/>
      <c r="F3009" s="4"/>
    </row>
    <row r="3010" spans="3:6" x14ac:dyDescent="0.25">
      <c r="C3010" s="4"/>
      <c r="D3010" s="4"/>
      <c r="E3010" s="4"/>
      <c r="F3010" s="4"/>
    </row>
    <row r="3011" spans="3:6" x14ac:dyDescent="0.25">
      <c r="C3011" s="4"/>
      <c r="D3011" s="4"/>
      <c r="E3011" s="4"/>
      <c r="F3011" s="4"/>
    </row>
    <row r="3012" spans="3:6" x14ac:dyDescent="0.25">
      <c r="C3012" s="4"/>
      <c r="D3012" s="4"/>
      <c r="E3012" s="4"/>
      <c r="F3012" s="4"/>
    </row>
    <row r="3013" spans="3:6" x14ac:dyDescent="0.25">
      <c r="C3013" s="4"/>
      <c r="D3013" s="4"/>
      <c r="E3013" s="4"/>
      <c r="F3013" s="4"/>
    </row>
    <row r="3014" spans="3:6" x14ac:dyDescent="0.25">
      <c r="C3014" s="4"/>
      <c r="D3014" s="4"/>
      <c r="E3014" s="4"/>
      <c r="F3014" s="4"/>
    </row>
    <row r="3015" spans="3:6" x14ac:dyDescent="0.25">
      <c r="C3015" s="4"/>
      <c r="D3015" s="4"/>
      <c r="E3015" s="4"/>
      <c r="F3015" s="4"/>
    </row>
    <row r="3016" spans="3:6" x14ac:dyDescent="0.25">
      <c r="C3016" s="4"/>
      <c r="D3016" s="4"/>
      <c r="E3016" s="4"/>
      <c r="F3016" s="4"/>
    </row>
    <row r="3017" spans="3:6" x14ac:dyDescent="0.25">
      <c r="C3017" s="4"/>
      <c r="D3017" s="4"/>
      <c r="E3017" s="4"/>
      <c r="F3017" s="4"/>
    </row>
    <row r="3018" spans="3:6" x14ac:dyDescent="0.25">
      <c r="C3018" s="4"/>
      <c r="D3018" s="4"/>
      <c r="E3018" s="4"/>
      <c r="F3018" s="4"/>
    </row>
    <row r="3019" spans="3:6" x14ac:dyDescent="0.25">
      <c r="C3019" s="4"/>
      <c r="D3019" s="4"/>
      <c r="E3019" s="4"/>
      <c r="F3019" s="4"/>
    </row>
    <row r="3020" spans="3:6" x14ac:dyDescent="0.25">
      <c r="C3020" s="4"/>
      <c r="D3020" s="4"/>
      <c r="E3020" s="4"/>
      <c r="F3020" s="4"/>
    </row>
    <row r="3021" spans="3:6" x14ac:dyDescent="0.25">
      <c r="C3021" s="4"/>
      <c r="D3021" s="4"/>
      <c r="E3021" s="4"/>
      <c r="F3021" s="4"/>
    </row>
    <row r="3022" spans="3:6" x14ac:dyDescent="0.25">
      <c r="C3022" s="4"/>
      <c r="D3022" s="4"/>
      <c r="E3022" s="4"/>
      <c r="F3022" s="4"/>
    </row>
    <row r="3023" spans="3:6" x14ac:dyDescent="0.25">
      <c r="C3023" s="4"/>
      <c r="D3023" s="4"/>
      <c r="E3023" s="4"/>
      <c r="F3023" s="4"/>
    </row>
    <row r="3024" spans="3:6" x14ac:dyDescent="0.25">
      <c r="C3024" s="4"/>
      <c r="D3024" s="4"/>
      <c r="E3024" s="4"/>
      <c r="F3024" s="4"/>
    </row>
    <row r="3025" spans="3:6" x14ac:dyDescent="0.25">
      <c r="C3025" s="4"/>
      <c r="D3025" s="4"/>
      <c r="E3025" s="4"/>
      <c r="F3025" s="4"/>
    </row>
    <row r="3026" spans="3:6" x14ac:dyDescent="0.25">
      <c r="C3026" s="4"/>
      <c r="D3026" s="4"/>
      <c r="E3026" s="4"/>
      <c r="F3026" s="4"/>
    </row>
    <row r="3027" spans="3:6" x14ac:dyDescent="0.25">
      <c r="C3027" s="4"/>
      <c r="D3027" s="4"/>
      <c r="E3027" s="4"/>
      <c r="F3027" s="4"/>
    </row>
    <row r="3028" spans="3:6" x14ac:dyDescent="0.25">
      <c r="C3028" s="4"/>
      <c r="D3028" s="4"/>
      <c r="E3028" s="4"/>
      <c r="F3028" s="4"/>
    </row>
    <row r="3029" spans="3:6" x14ac:dyDescent="0.25">
      <c r="C3029" s="4"/>
      <c r="D3029" s="4"/>
      <c r="E3029" s="4"/>
      <c r="F3029" s="4"/>
    </row>
    <row r="3030" spans="3:6" x14ac:dyDescent="0.25">
      <c r="C3030" s="4"/>
      <c r="D3030" s="4"/>
      <c r="E3030" s="4"/>
      <c r="F3030" s="4"/>
    </row>
    <row r="3031" spans="3:6" x14ac:dyDescent="0.25">
      <c r="C3031" s="4"/>
      <c r="D3031" s="4"/>
      <c r="E3031" s="4"/>
      <c r="F3031" s="4"/>
    </row>
    <row r="3032" spans="3:6" x14ac:dyDescent="0.25">
      <c r="C3032" s="4"/>
      <c r="D3032" s="4"/>
      <c r="E3032" s="4"/>
      <c r="F3032" s="4"/>
    </row>
    <row r="3033" spans="3:6" x14ac:dyDescent="0.25">
      <c r="C3033" s="4"/>
      <c r="D3033" s="4"/>
      <c r="E3033" s="4"/>
      <c r="F3033" s="4"/>
    </row>
    <row r="3034" spans="3:6" x14ac:dyDescent="0.25">
      <c r="C3034" s="4"/>
      <c r="D3034" s="4"/>
      <c r="E3034" s="4"/>
      <c r="F3034" s="4"/>
    </row>
    <row r="3035" spans="3:6" x14ac:dyDescent="0.25">
      <c r="C3035" s="4"/>
      <c r="D3035" s="4"/>
      <c r="E3035" s="4"/>
      <c r="F3035" s="4"/>
    </row>
    <row r="3036" spans="3:6" x14ac:dyDescent="0.25">
      <c r="C3036" s="4"/>
      <c r="D3036" s="4"/>
      <c r="E3036" s="4"/>
      <c r="F3036" s="4"/>
    </row>
    <row r="3037" spans="3:6" x14ac:dyDescent="0.25">
      <c r="C3037" s="4"/>
      <c r="D3037" s="4"/>
      <c r="E3037" s="4"/>
      <c r="F3037" s="4"/>
    </row>
    <row r="3038" spans="3:6" x14ac:dyDescent="0.25">
      <c r="C3038" s="4"/>
      <c r="D3038" s="4"/>
      <c r="E3038" s="4"/>
      <c r="F3038" s="4"/>
    </row>
    <row r="3039" spans="3:6" x14ac:dyDescent="0.25">
      <c r="C3039" s="4"/>
      <c r="D3039" s="4"/>
      <c r="E3039" s="4"/>
      <c r="F3039" s="4"/>
    </row>
    <row r="3040" spans="3:6" x14ac:dyDescent="0.25">
      <c r="C3040" s="4"/>
      <c r="D3040" s="4"/>
      <c r="E3040" s="4"/>
      <c r="F3040" s="4"/>
    </row>
    <row r="3041" spans="3:6" x14ac:dyDescent="0.25">
      <c r="C3041" s="4"/>
      <c r="D3041" s="4"/>
      <c r="E3041" s="4"/>
      <c r="F3041" s="4"/>
    </row>
    <row r="3042" spans="3:6" x14ac:dyDescent="0.25">
      <c r="C3042" s="4"/>
      <c r="D3042" s="4"/>
      <c r="E3042" s="4"/>
      <c r="F3042" s="4"/>
    </row>
    <row r="3043" spans="3:6" x14ac:dyDescent="0.25">
      <c r="C3043" s="4"/>
      <c r="D3043" s="4"/>
      <c r="E3043" s="4"/>
      <c r="F3043" s="4"/>
    </row>
    <row r="3044" spans="3:6" x14ac:dyDescent="0.25">
      <c r="C3044" s="4"/>
      <c r="D3044" s="4"/>
      <c r="E3044" s="4"/>
      <c r="F3044" s="4"/>
    </row>
    <row r="3045" spans="3:6" x14ac:dyDescent="0.25">
      <c r="C3045" s="4"/>
      <c r="D3045" s="4"/>
      <c r="E3045" s="4"/>
      <c r="F3045" s="4"/>
    </row>
    <row r="3046" spans="3:6" x14ac:dyDescent="0.25">
      <c r="C3046" s="4"/>
      <c r="D3046" s="4"/>
      <c r="E3046" s="4"/>
      <c r="F3046" s="4"/>
    </row>
    <row r="3047" spans="3:6" x14ac:dyDescent="0.25">
      <c r="C3047" s="4"/>
      <c r="D3047" s="4"/>
      <c r="E3047" s="4"/>
      <c r="F3047" s="4"/>
    </row>
    <row r="3048" spans="3:6" x14ac:dyDescent="0.25">
      <c r="C3048" s="4"/>
      <c r="D3048" s="4"/>
      <c r="E3048" s="4"/>
      <c r="F3048" s="4"/>
    </row>
    <row r="3049" spans="3:6" x14ac:dyDescent="0.25">
      <c r="C3049" s="4"/>
      <c r="D3049" s="4"/>
      <c r="E3049" s="4"/>
      <c r="F3049" s="4"/>
    </row>
    <row r="3050" spans="3:6" x14ac:dyDescent="0.25">
      <c r="C3050" s="4"/>
      <c r="D3050" s="4"/>
      <c r="E3050" s="4"/>
      <c r="F3050" s="4"/>
    </row>
    <row r="3051" spans="3:6" x14ac:dyDescent="0.25">
      <c r="C3051" s="4"/>
      <c r="D3051" s="4"/>
      <c r="E3051" s="4"/>
      <c r="F3051" s="4"/>
    </row>
    <row r="3052" spans="3:6" x14ac:dyDescent="0.25">
      <c r="C3052" s="4"/>
      <c r="D3052" s="4"/>
      <c r="E3052" s="4"/>
      <c r="F3052" s="4"/>
    </row>
    <row r="3053" spans="3:6" x14ac:dyDescent="0.25">
      <c r="C3053" s="4"/>
      <c r="D3053" s="4"/>
      <c r="E3053" s="4"/>
      <c r="F3053" s="4"/>
    </row>
    <row r="3054" spans="3:6" x14ac:dyDescent="0.25">
      <c r="C3054" s="4"/>
      <c r="D3054" s="4"/>
      <c r="E3054" s="4"/>
      <c r="F3054" s="4"/>
    </row>
    <row r="3055" spans="3:6" x14ac:dyDescent="0.25">
      <c r="C3055" s="4"/>
      <c r="D3055" s="4"/>
      <c r="E3055" s="4"/>
      <c r="F3055" s="4"/>
    </row>
    <row r="3056" spans="3:6" x14ac:dyDescent="0.25">
      <c r="C3056" s="4"/>
      <c r="D3056" s="4"/>
      <c r="E3056" s="4"/>
      <c r="F3056" s="4"/>
    </row>
    <row r="3057" spans="3:6" x14ac:dyDescent="0.25">
      <c r="C3057" s="4"/>
      <c r="D3057" s="4"/>
      <c r="E3057" s="4"/>
      <c r="F3057" s="4"/>
    </row>
    <row r="3058" spans="3:6" x14ac:dyDescent="0.25">
      <c r="C3058" s="4"/>
      <c r="D3058" s="4"/>
      <c r="E3058" s="4"/>
      <c r="F3058" s="4"/>
    </row>
    <row r="3059" spans="3:6" x14ac:dyDescent="0.25">
      <c r="C3059" s="4"/>
      <c r="D3059" s="4"/>
      <c r="E3059" s="4"/>
      <c r="F3059" s="4"/>
    </row>
    <row r="3060" spans="3:6" x14ac:dyDescent="0.25">
      <c r="C3060" s="4"/>
      <c r="D3060" s="4"/>
      <c r="E3060" s="4"/>
      <c r="F3060" s="4"/>
    </row>
    <row r="3061" spans="3:6" x14ac:dyDescent="0.25">
      <c r="C3061" s="4"/>
      <c r="D3061" s="4"/>
      <c r="E3061" s="4"/>
      <c r="F3061" s="4"/>
    </row>
    <row r="3062" spans="3:6" x14ac:dyDescent="0.25">
      <c r="C3062" s="4"/>
      <c r="D3062" s="4"/>
      <c r="E3062" s="4"/>
      <c r="F3062" s="4"/>
    </row>
    <row r="3063" spans="3:6" x14ac:dyDescent="0.25">
      <c r="C3063" s="4"/>
      <c r="D3063" s="4"/>
      <c r="E3063" s="4"/>
      <c r="F3063" s="4"/>
    </row>
    <row r="3064" spans="3:6" x14ac:dyDescent="0.25">
      <c r="C3064" s="4"/>
      <c r="D3064" s="4"/>
      <c r="E3064" s="4"/>
      <c r="F3064" s="4"/>
    </row>
    <row r="3065" spans="3:6" x14ac:dyDescent="0.25">
      <c r="C3065" s="4"/>
      <c r="D3065" s="4"/>
      <c r="E3065" s="4"/>
      <c r="F3065" s="4"/>
    </row>
    <row r="3066" spans="3:6" x14ac:dyDescent="0.25">
      <c r="C3066" s="4"/>
      <c r="D3066" s="4"/>
      <c r="E3066" s="4"/>
      <c r="F3066" s="4"/>
    </row>
    <row r="3067" spans="3:6" x14ac:dyDescent="0.25">
      <c r="C3067" s="4"/>
      <c r="D3067" s="4"/>
      <c r="E3067" s="4"/>
      <c r="F3067" s="4"/>
    </row>
    <row r="3068" spans="3:6" x14ac:dyDescent="0.25">
      <c r="C3068" s="4"/>
      <c r="D3068" s="4"/>
      <c r="E3068" s="4"/>
      <c r="F3068" s="4"/>
    </row>
    <row r="3069" spans="3:6" x14ac:dyDescent="0.25">
      <c r="C3069" s="4"/>
      <c r="D3069" s="4"/>
      <c r="E3069" s="4"/>
      <c r="F3069" s="4"/>
    </row>
    <row r="3070" spans="3:6" x14ac:dyDescent="0.25">
      <c r="C3070" s="4"/>
      <c r="D3070" s="4"/>
      <c r="E3070" s="4"/>
      <c r="F3070" s="4"/>
    </row>
    <row r="3071" spans="3:6" x14ac:dyDescent="0.25">
      <c r="C3071" s="4"/>
      <c r="D3071" s="4"/>
      <c r="E3071" s="4"/>
      <c r="F3071" s="4"/>
    </row>
    <row r="3072" spans="3:6" x14ac:dyDescent="0.25">
      <c r="C3072" s="4"/>
      <c r="D3072" s="4"/>
      <c r="E3072" s="4"/>
      <c r="F3072" s="4"/>
    </row>
    <row r="3073" spans="3:6" x14ac:dyDescent="0.25">
      <c r="C3073" s="4"/>
      <c r="D3073" s="4"/>
      <c r="E3073" s="4"/>
      <c r="F3073" s="4"/>
    </row>
    <row r="3074" spans="3:6" x14ac:dyDescent="0.25">
      <c r="C3074" s="4"/>
      <c r="D3074" s="4"/>
      <c r="E3074" s="4"/>
      <c r="F3074" s="4"/>
    </row>
    <row r="3075" spans="3:6" x14ac:dyDescent="0.25">
      <c r="C3075" s="4"/>
      <c r="D3075" s="4"/>
      <c r="E3075" s="4"/>
      <c r="F3075" s="4"/>
    </row>
    <row r="3076" spans="3:6" x14ac:dyDescent="0.25">
      <c r="C3076" s="4"/>
      <c r="D3076" s="4"/>
      <c r="E3076" s="4"/>
      <c r="F3076" s="4"/>
    </row>
    <row r="3077" spans="3:6" x14ac:dyDescent="0.25">
      <c r="C3077" s="4"/>
      <c r="D3077" s="4"/>
      <c r="E3077" s="4"/>
      <c r="F3077" s="4"/>
    </row>
    <row r="3078" spans="3:6" x14ac:dyDescent="0.25">
      <c r="C3078" s="4"/>
      <c r="D3078" s="4"/>
      <c r="E3078" s="4"/>
      <c r="F3078" s="4"/>
    </row>
    <row r="3079" spans="3:6" x14ac:dyDescent="0.25">
      <c r="C3079" s="4"/>
      <c r="D3079" s="4"/>
      <c r="E3079" s="4"/>
      <c r="F3079" s="4"/>
    </row>
    <row r="3080" spans="3:6" x14ac:dyDescent="0.25">
      <c r="C3080" s="4"/>
      <c r="D3080" s="4"/>
      <c r="E3080" s="4"/>
      <c r="F3080" s="4"/>
    </row>
    <row r="3081" spans="3:6" x14ac:dyDescent="0.25">
      <c r="C3081" s="4"/>
      <c r="D3081" s="4"/>
      <c r="E3081" s="4"/>
      <c r="F3081" s="4"/>
    </row>
    <row r="3082" spans="3:6" x14ac:dyDescent="0.25">
      <c r="C3082" s="4"/>
      <c r="D3082" s="4"/>
      <c r="E3082" s="4"/>
      <c r="F3082" s="4"/>
    </row>
    <row r="3083" spans="3:6" x14ac:dyDescent="0.25">
      <c r="C3083" s="4"/>
      <c r="D3083" s="4"/>
      <c r="E3083" s="4"/>
      <c r="F3083" s="4"/>
    </row>
    <row r="3084" spans="3:6" x14ac:dyDescent="0.25">
      <c r="C3084" s="4"/>
      <c r="D3084" s="4"/>
      <c r="E3084" s="4"/>
      <c r="F3084" s="4"/>
    </row>
    <row r="3085" spans="3:6" x14ac:dyDescent="0.25">
      <c r="C3085" s="4"/>
      <c r="D3085" s="4"/>
      <c r="E3085" s="4"/>
      <c r="F3085" s="4"/>
    </row>
    <row r="3086" spans="3:6" x14ac:dyDescent="0.25">
      <c r="C3086" s="4"/>
      <c r="D3086" s="4"/>
      <c r="E3086" s="4"/>
      <c r="F3086" s="4"/>
    </row>
    <row r="3087" spans="3:6" x14ac:dyDescent="0.25">
      <c r="C3087" s="4"/>
      <c r="D3087" s="4"/>
      <c r="E3087" s="4"/>
      <c r="F3087" s="4"/>
    </row>
    <row r="3088" spans="3:6" x14ac:dyDescent="0.25">
      <c r="C3088" s="4"/>
      <c r="D3088" s="4"/>
      <c r="E3088" s="4"/>
      <c r="F3088" s="4"/>
    </row>
    <row r="3089" spans="3:6" x14ac:dyDescent="0.25">
      <c r="C3089" s="4"/>
      <c r="D3089" s="4"/>
      <c r="E3089" s="4"/>
      <c r="F3089" s="4"/>
    </row>
    <row r="3090" spans="3:6" x14ac:dyDescent="0.25">
      <c r="C3090" s="4"/>
      <c r="D3090" s="4"/>
      <c r="E3090" s="4"/>
      <c r="F3090" s="4"/>
    </row>
    <row r="3091" spans="3:6" x14ac:dyDescent="0.25">
      <c r="C3091" s="4"/>
      <c r="D3091" s="4"/>
      <c r="E3091" s="4"/>
      <c r="F3091" s="4"/>
    </row>
    <row r="3092" spans="3:6" x14ac:dyDescent="0.25">
      <c r="C3092" s="4"/>
      <c r="D3092" s="4"/>
      <c r="E3092" s="4"/>
      <c r="F3092" s="4"/>
    </row>
    <row r="3093" spans="3:6" x14ac:dyDescent="0.25">
      <c r="C3093" s="4"/>
      <c r="D3093" s="4"/>
      <c r="E3093" s="4"/>
      <c r="F3093" s="4"/>
    </row>
    <row r="3094" spans="3:6" x14ac:dyDescent="0.25">
      <c r="C3094" s="4"/>
      <c r="D3094" s="4"/>
      <c r="E3094" s="4"/>
      <c r="F3094" s="4"/>
    </row>
    <row r="3095" spans="3:6" x14ac:dyDescent="0.25">
      <c r="C3095" s="4"/>
      <c r="D3095" s="4"/>
      <c r="E3095" s="4"/>
      <c r="F3095" s="4"/>
    </row>
    <row r="3096" spans="3:6" x14ac:dyDescent="0.25">
      <c r="C3096" s="4"/>
      <c r="D3096" s="4"/>
      <c r="E3096" s="4"/>
      <c r="F3096" s="4"/>
    </row>
    <row r="3097" spans="3:6" x14ac:dyDescent="0.25">
      <c r="C3097" s="4"/>
      <c r="D3097" s="4"/>
      <c r="E3097" s="4"/>
      <c r="F3097" s="4"/>
    </row>
    <row r="3098" spans="3:6" x14ac:dyDescent="0.25">
      <c r="C3098" s="4"/>
      <c r="D3098" s="4"/>
      <c r="E3098" s="4"/>
      <c r="F3098" s="4"/>
    </row>
    <row r="3099" spans="3:6" x14ac:dyDescent="0.25">
      <c r="C3099" s="4"/>
      <c r="D3099" s="4"/>
      <c r="E3099" s="4"/>
      <c r="F3099" s="4"/>
    </row>
    <row r="3100" spans="3:6" x14ac:dyDescent="0.25">
      <c r="C3100" s="4"/>
      <c r="D3100" s="4"/>
      <c r="E3100" s="4"/>
      <c r="F3100" s="4"/>
    </row>
    <row r="3101" spans="3:6" x14ac:dyDescent="0.25">
      <c r="C3101" s="4"/>
      <c r="D3101" s="4"/>
      <c r="E3101" s="4"/>
      <c r="F3101" s="4"/>
    </row>
    <row r="3102" spans="3:6" x14ac:dyDescent="0.25">
      <c r="C3102" s="4"/>
      <c r="D3102" s="4"/>
      <c r="E3102" s="4"/>
      <c r="F3102" s="4"/>
    </row>
    <row r="3103" spans="3:6" x14ac:dyDescent="0.25">
      <c r="C3103" s="4"/>
      <c r="D3103" s="4"/>
      <c r="E3103" s="4"/>
      <c r="F3103" s="4"/>
    </row>
    <row r="3104" spans="3:6" x14ac:dyDescent="0.25">
      <c r="C3104" s="4"/>
      <c r="D3104" s="4"/>
      <c r="E3104" s="4"/>
      <c r="F3104" s="4"/>
    </row>
    <row r="3105" spans="3:6" x14ac:dyDescent="0.25">
      <c r="C3105" s="4"/>
      <c r="D3105" s="4"/>
      <c r="E3105" s="4"/>
      <c r="F3105" s="4"/>
    </row>
    <row r="3106" spans="3:6" x14ac:dyDescent="0.25">
      <c r="C3106" s="4"/>
      <c r="D3106" s="4"/>
      <c r="E3106" s="4"/>
      <c r="F3106" s="4"/>
    </row>
    <row r="3107" spans="3:6" x14ac:dyDescent="0.25">
      <c r="C3107" s="4"/>
      <c r="D3107" s="4"/>
      <c r="E3107" s="4"/>
      <c r="F3107" s="4"/>
    </row>
    <row r="3108" spans="3:6" x14ac:dyDescent="0.25">
      <c r="C3108" s="4"/>
      <c r="D3108" s="4"/>
      <c r="E3108" s="4"/>
      <c r="F3108" s="4"/>
    </row>
    <row r="3109" spans="3:6" x14ac:dyDescent="0.25">
      <c r="C3109" s="4"/>
      <c r="D3109" s="4"/>
      <c r="E3109" s="4"/>
      <c r="F3109" s="4"/>
    </row>
    <row r="3110" spans="3:6" x14ac:dyDescent="0.25">
      <c r="C3110" s="4"/>
      <c r="D3110" s="4"/>
      <c r="E3110" s="4"/>
      <c r="F3110" s="4"/>
    </row>
    <row r="3111" spans="3:6" x14ac:dyDescent="0.25">
      <c r="C3111" s="4"/>
      <c r="D3111" s="4"/>
      <c r="E3111" s="4"/>
      <c r="F3111" s="4"/>
    </row>
    <row r="3112" spans="3:6" x14ac:dyDescent="0.25">
      <c r="C3112" s="4"/>
      <c r="D3112" s="4"/>
      <c r="E3112" s="4"/>
      <c r="F3112" s="4"/>
    </row>
    <row r="3113" spans="3:6" x14ac:dyDescent="0.25">
      <c r="C3113" s="4"/>
      <c r="D3113" s="4"/>
      <c r="E3113" s="4"/>
      <c r="F3113" s="4"/>
    </row>
    <row r="3114" spans="3:6" x14ac:dyDescent="0.25">
      <c r="C3114" s="4"/>
      <c r="D3114" s="4"/>
      <c r="E3114" s="4"/>
      <c r="F3114" s="4"/>
    </row>
    <row r="3115" spans="3:6" x14ac:dyDescent="0.25">
      <c r="C3115" s="4"/>
      <c r="D3115" s="4"/>
      <c r="E3115" s="4"/>
      <c r="F3115" s="4"/>
    </row>
    <row r="3116" spans="3:6" x14ac:dyDescent="0.25">
      <c r="C3116" s="4"/>
      <c r="D3116" s="4"/>
      <c r="E3116" s="4"/>
      <c r="F3116" s="4"/>
    </row>
    <row r="3117" spans="3:6" x14ac:dyDescent="0.25">
      <c r="C3117" s="4"/>
      <c r="D3117" s="4"/>
      <c r="E3117" s="4"/>
      <c r="F3117" s="4"/>
    </row>
    <row r="3118" spans="3:6" x14ac:dyDescent="0.25">
      <c r="C3118" s="4"/>
      <c r="D3118" s="4"/>
      <c r="E3118" s="4"/>
      <c r="F3118" s="4"/>
    </row>
    <row r="3119" spans="3:6" x14ac:dyDescent="0.25">
      <c r="C3119" s="4"/>
      <c r="D3119" s="4"/>
      <c r="E3119" s="4"/>
      <c r="F3119" s="4"/>
    </row>
    <row r="3120" spans="3:6" x14ac:dyDescent="0.25">
      <c r="C3120" s="4"/>
      <c r="D3120" s="4"/>
      <c r="E3120" s="4"/>
      <c r="F3120" s="4"/>
    </row>
    <row r="3121" spans="3:6" x14ac:dyDescent="0.25">
      <c r="C3121" s="4"/>
      <c r="D3121" s="4"/>
      <c r="E3121" s="4"/>
      <c r="F3121" s="4"/>
    </row>
    <row r="3122" spans="3:6" x14ac:dyDescent="0.25">
      <c r="C3122" s="4"/>
      <c r="D3122" s="4"/>
      <c r="E3122" s="4"/>
      <c r="F3122" s="4"/>
    </row>
    <row r="3123" spans="3:6" x14ac:dyDescent="0.25">
      <c r="C3123" s="4"/>
      <c r="D3123" s="4"/>
      <c r="E3123" s="4"/>
      <c r="F3123" s="4"/>
    </row>
    <row r="3124" spans="3:6" x14ac:dyDescent="0.25">
      <c r="C3124" s="4"/>
      <c r="D3124" s="4"/>
      <c r="E3124" s="4"/>
      <c r="F3124" s="4"/>
    </row>
    <row r="3125" spans="3:6" x14ac:dyDescent="0.25">
      <c r="C3125" s="4"/>
      <c r="D3125" s="4"/>
      <c r="E3125" s="4"/>
      <c r="F3125" s="4"/>
    </row>
    <row r="3126" spans="3:6" x14ac:dyDescent="0.25">
      <c r="C3126" s="4"/>
      <c r="D3126" s="4"/>
      <c r="E3126" s="4"/>
      <c r="F3126" s="4"/>
    </row>
    <row r="3127" spans="3:6" x14ac:dyDescent="0.25">
      <c r="C3127" s="4"/>
      <c r="D3127" s="4"/>
      <c r="E3127" s="4"/>
      <c r="F3127" s="4"/>
    </row>
    <row r="3128" spans="3:6" x14ac:dyDescent="0.25">
      <c r="C3128" s="4"/>
      <c r="D3128" s="4"/>
      <c r="E3128" s="4"/>
      <c r="F3128" s="4"/>
    </row>
    <row r="3129" spans="3:6" x14ac:dyDescent="0.25">
      <c r="C3129" s="4"/>
      <c r="D3129" s="4"/>
      <c r="E3129" s="4"/>
      <c r="F3129" s="4"/>
    </row>
    <row r="3130" spans="3:6" x14ac:dyDescent="0.25">
      <c r="C3130" s="4"/>
      <c r="D3130" s="4"/>
      <c r="E3130" s="4"/>
      <c r="F3130" s="4"/>
    </row>
    <row r="3131" spans="3:6" x14ac:dyDescent="0.25">
      <c r="C3131" s="4"/>
      <c r="D3131" s="4"/>
      <c r="E3131" s="4"/>
      <c r="F3131" s="4"/>
    </row>
    <row r="3132" spans="3:6" x14ac:dyDescent="0.25">
      <c r="C3132" s="4"/>
      <c r="D3132" s="4"/>
      <c r="E3132" s="4"/>
      <c r="F3132" s="4"/>
    </row>
    <row r="3133" spans="3:6" x14ac:dyDescent="0.25">
      <c r="C3133" s="4"/>
      <c r="D3133" s="4"/>
      <c r="E3133" s="4"/>
      <c r="F3133" s="4"/>
    </row>
    <row r="3134" spans="3:6" x14ac:dyDescent="0.25">
      <c r="C3134" s="4"/>
      <c r="D3134" s="4"/>
      <c r="E3134" s="4"/>
      <c r="F3134" s="4"/>
    </row>
    <row r="3135" spans="3:6" x14ac:dyDescent="0.25">
      <c r="C3135" s="4"/>
      <c r="D3135" s="4"/>
      <c r="E3135" s="4"/>
      <c r="F3135" s="4"/>
    </row>
    <row r="3136" spans="3:6" x14ac:dyDescent="0.25">
      <c r="C3136" s="4"/>
      <c r="D3136" s="4"/>
      <c r="E3136" s="4"/>
      <c r="F3136" s="4"/>
    </row>
    <row r="3137" spans="3:6" x14ac:dyDescent="0.25">
      <c r="C3137" s="4"/>
      <c r="D3137" s="4"/>
      <c r="E3137" s="4"/>
      <c r="F3137" s="4"/>
    </row>
    <row r="3138" spans="3:6" x14ac:dyDescent="0.25">
      <c r="C3138" s="4"/>
      <c r="D3138" s="4"/>
      <c r="E3138" s="4"/>
      <c r="F3138" s="4"/>
    </row>
    <row r="3139" spans="3:6" x14ac:dyDescent="0.25">
      <c r="C3139" s="4"/>
      <c r="D3139" s="4"/>
      <c r="E3139" s="4"/>
      <c r="F3139" s="4"/>
    </row>
    <row r="3140" spans="3:6" x14ac:dyDescent="0.25">
      <c r="C3140" s="4"/>
      <c r="D3140" s="4"/>
      <c r="E3140" s="4"/>
      <c r="F3140" s="4"/>
    </row>
    <row r="3141" spans="3:6" x14ac:dyDescent="0.25">
      <c r="C3141" s="4"/>
      <c r="D3141" s="4"/>
      <c r="E3141" s="4"/>
      <c r="F3141" s="4"/>
    </row>
    <row r="3142" spans="3:6" x14ac:dyDescent="0.25">
      <c r="C3142" s="4"/>
      <c r="D3142" s="4"/>
      <c r="E3142" s="4"/>
      <c r="F3142" s="4"/>
    </row>
    <row r="3143" spans="3:6" x14ac:dyDescent="0.25">
      <c r="C3143" s="4"/>
      <c r="D3143" s="4"/>
      <c r="E3143" s="4"/>
      <c r="F3143" s="4"/>
    </row>
    <row r="3144" spans="3:6" x14ac:dyDescent="0.25">
      <c r="C3144" s="4"/>
      <c r="D3144" s="4"/>
      <c r="E3144" s="4"/>
      <c r="F3144" s="4"/>
    </row>
    <row r="3145" spans="3:6" x14ac:dyDescent="0.25">
      <c r="C3145" s="4"/>
      <c r="D3145" s="4"/>
      <c r="E3145" s="4"/>
      <c r="F3145" s="4"/>
    </row>
    <row r="3146" spans="3:6" x14ac:dyDescent="0.25">
      <c r="C3146" s="4"/>
      <c r="D3146" s="4"/>
      <c r="E3146" s="4"/>
      <c r="F3146" s="4"/>
    </row>
    <row r="3147" spans="3:6" x14ac:dyDescent="0.25">
      <c r="C3147" s="4"/>
      <c r="D3147" s="4"/>
      <c r="E3147" s="4"/>
      <c r="F3147" s="4"/>
    </row>
    <row r="3148" spans="3:6" x14ac:dyDescent="0.25">
      <c r="C3148" s="4"/>
      <c r="D3148" s="4"/>
      <c r="E3148" s="4"/>
      <c r="F3148" s="4"/>
    </row>
    <row r="3149" spans="3:6" x14ac:dyDescent="0.25">
      <c r="C3149" s="4"/>
      <c r="D3149" s="4"/>
      <c r="E3149" s="4"/>
      <c r="F3149" s="4"/>
    </row>
    <row r="3150" spans="3:6" x14ac:dyDescent="0.25">
      <c r="C3150" s="4"/>
      <c r="D3150" s="4"/>
      <c r="E3150" s="4"/>
      <c r="F3150" s="4"/>
    </row>
    <row r="3151" spans="3:6" x14ac:dyDescent="0.25">
      <c r="C3151" s="4"/>
      <c r="D3151" s="4"/>
      <c r="E3151" s="4"/>
      <c r="F3151" s="4"/>
    </row>
    <row r="3152" spans="3:6" x14ac:dyDescent="0.25">
      <c r="C3152" s="4"/>
      <c r="D3152" s="4"/>
      <c r="E3152" s="4"/>
      <c r="F3152" s="4"/>
    </row>
    <row r="3153" spans="3:6" x14ac:dyDescent="0.25">
      <c r="C3153" s="4"/>
      <c r="D3153" s="4"/>
      <c r="E3153" s="4"/>
      <c r="F3153" s="4"/>
    </row>
    <row r="3154" spans="3:6" x14ac:dyDescent="0.25">
      <c r="C3154" s="4"/>
      <c r="D3154" s="4"/>
      <c r="E3154" s="4"/>
      <c r="F3154" s="4"/>
    </row>
    <row r="3155" spans="3:6" x14ac:dyDescent="0.25">
      <c r="C3155" s="4"/>
      <c r="D3155" s="4"/>
      <c r="E3155" s="4"/>
      <c r="F3155" s="4"/>
    </row>
    <row r="3156" spans="3:6" x14ac:dyDescent="0.25">
      <c r="C3156" s="4"/>
      <c r="D3156" s="4"/>
      <c r="E3156" s="4"/>
      <c r="F3156" s="4"/>
    </row>
    <row r="3157" spans="3:6" x14ac:dyDescent="0.25">
      <c r="C3157" s="4"/>
      <c r="D3157" s="4"/>
      <c r="E3157" s="4"/>
      <c r="F3157" s="4"/>
    </row>
    <row r="3158" spans="3:6" x14ac:dyDescent="0.25">
      <c r="C3158" s="4"/>
      <c r="D3158" s="4"/>
      <c r="E3158" s="4"/>
      <c r="F3158" s="4"/>
    </row>
    <row r="3159" spans="3:6" x14ac:dyDescent="0.25">
      <c r="C3159" s="4"/>
      <c r="D3159" s="4"/>
      <c r="E3159" s="4"/>
      <c r="F3159" s="4"/>
    </row>
    <row r="3160" spans="3:6" x14ac:dyDescent="0.25">
      <c r="C3160" s="4"/>
      <c r="D3160" s="4"/>
      <c r="E3160" s="4"/>
      <c r="F3160" s="4"/>
    </row>
    <row r="3161" spans="3:6" x14ac:dyDescent="0.25">
      <c r="C3161" s="4"/>
      <c r="D3161" s="4"/>
      <c r="E3161" s="4"/>
      <c r="F3161" s="4"/>
    </row>
    <row r="3162" spans="3:6" x14ac:dyDescent="0.25">
      <c r="C3162" s="4"/>
      <c r="D3162" s="4"/>
      <c r="E3162" s="4"/>
      <c r="F3162" s="4"/>
    </row>
    <row r="3163" spans="3:6" x14ac:dyDescent="0.25">
      <c r="C3163" s="4"/>
      <c r="D3163" s="4"/>
      <c r="E3163" s="4"/>
      <c r="F3163" s="4"/>
    </row>
    <row r="3164" spans="3:6" x14ac:dyDescent="0.25">
      <c r="C3164" s="4"/>
      <c r="D3164" s="4"/>
      <c r="E3164" s="4"/>
      <c r="F3164" s="4"/>
    </row>
    <row r="3165" spans="3:6" x14ac:dyDescent="0.25">
      <c r="C3165" s="4"/>
      <c r="D3165" s="4"/>
      <c r="E3165" s="4"/>
      <c r="F3165" s="4"/>
    </row>
    <row r="3166" spans="3:6" x14ac:dyDescent="0.25">
      <c r="C3166" s="4"/>
      <c r="D3166" s="4"/>
      <c r="E3166" s="4"/>
      <c r="F3166" s="4"/>
    </row>
    <row r="3167" spans="3:6" x14ac:dyDescent="0.25">
      <c r="C3167" s="4"/>
      <c r="D3167" s="4"/>
      <c r="E3167" s="4"/>
      <c r="F3167" s="4"/>
    </row>
    <row r="3168" spans="3:6" x14ac:dyDescent="0.25">
      <c r="C3168" s="4"/>
      <c r="D3168" s="4"/>
      <c r="E3168" s="4"/>
      <c r="F3168" s="4"/>
    </row>
    <row r="3169" spans="3:6" x14ac:dyDescent="0.25">
      <c r="C3169" s="4"/>
      <c r="D3169" s="4"/>
      <c r="E3169" s="4"/>
      <c r="F3169" s="4"/>
    </row>
    <row r="3170" spans="3:6" x14ac:dyDescent="0.25">
      <c r="C3170" s="4"/>
      <c r="D3170" s="4"/>
      <c r="E3170" s="4"/>
      <c r="F3170" s="4"/>
    </row>
    <row r="3171" spans="3:6" x14ac:dyDescent="0.25">
      <c r="C3171" s="4"/>
      <c r="D3171" s="4"/>
      <c r="E3171" s="4"/>
      <c r="F3171" s="4"/>
    </row>
    <row r="3172" spans="3:6" x14ac:dyDescent="0.25">
      <c r="C3172" s="4"/>
      <c r="D3172" s="4"/>
      <c r="E3172" s="4"/>
      <c r="F3172" s="4"/>
    </row>
    <row r="3173" spans="3:6" x14ac:dyDescent="0.25">
      <c r="C3173" s="4"/>
      <c r="D3173" s="4"/>
      <c r="E3173" s="4"/>
      <c r="F3173" s="4"/>
    </row>
    <row r="3174" spans="3:6" x14ac:dyDescent="0.25">
      <c r="C3174" s="4"/>
      <c r="D3174" s="4"/>
      <c r="E3174" s="4"/>
      <c r="F3174" s="4"/>
    </row>
    <row r="3175" spans="3:6" x14ac:dyDescent="0.25">
      <c r="C3175" s="4"/>
      <c r="D3175" s="4"/>
      <c r="E3175" s="4"/>
      <c r="F3175" s="4"/>
    </row>
    <row r="3176" spans="3:6" x14ac:dyDescent="0.25">
      <c r="C3176" s="4"/>
      <c r="D3176" s="4"/>
      <c r="E3176" s="4"/>
      <c r="F3176" s="4"/>
    </row>
    <row r="3177" spans="3:6" x14ac:dyDescent="0.25">
      <c r="C3177" s="4"/>
      <c r="D3177" s="4"/>
      <c r="E3177" s="4"/>
      <c r="F3177" s="4"/>
    </row>
    <row r="3178" spans="3:6" x14ac:dyDescent="0.25">
      <c r="C3178" s="4"/>
      <c r="D3178" s="4"/>
      <c r="E3178" s="4"/>
      <c r="F3178" s="4"/>
    </row>
    <row r="3179" spans="3:6" x14ac:dyDescent="0.25">
      <c r="C3179" s="4"/>
      <c r="D3179" s="4"/>
      <c r="E3179" s="4"/>
      <c r="F3179" s="4"/>
    </row>
    <row r="3180" spans="3:6" x14ac:dyDescent="0.25">
      <c r="C3180" s="4"/>
      <c r="D3180" s="4"/>
      <c r="E3180" s="4"/>
      <c r="F3180" s="4"/>
    </row>
    <row r="3181" spans="3:6" x14ac:dyDescent="0.25">
      <c r="C3181" s="4"/>
      <c r="D3181" s="4"/>
      <c r="E3181" s="4"/>
      <c r="F3181" s="4"/>
    </row>
    <row r="3182" spans="3:6" x14ac:dyDescent="0.25">
      <c r="C3182" s="4"/>
      <c r="D3182" s="4"/>
      <c r="E3182" s="4"/>
      <c r="F3182" s="4"/>
    </row>
    <row r="3183" spans="3:6" x14ac:dyDescent="0.25">
      <c r="C3183" s="4"/>
      <c r="D3183" s="4"/>
      <c r="E3183" s="4"/>
      <c r="F3183" s="4"/>
    </row>
    <row r="3184" spans="3:6" x14ac:dyDescent="0.25">
      <c r="C3184" s="4"/>
      <c r="D3184" s="4"/>
      <c r="E3184" s="4"/>
      <c r="F3184" s="4"/>
    </row>
    <row r="3185" spans="3:6" x14ac:dyDescent="0.25">
      <c r="C3185" s="4"/>
      <c r="D3185" s="4"/>
      <c r="E3185" s="4"/>
      <c r="F3185" s="4"/>
    </row>
    <row r="3186" spans="3:6" x14ac:dyDescent="0.25">
      <c r="C3186" s="4"/>
      <c r="D3186" s="4"/>
      <c r="E3186" s="4"/>
      <c r="F3186" s="4"/>
    </row>
    <row r="3187" spans="3:6" x14ac:dyDescent="0.25">
      <c r="C3187" s="4"/>
      <c r="D3187" s="4"/>
      <c r="E3187" s="4"/>
      <c r="F3187" s="4"/>
    </row>
    <row r="3188" spans="3:6" x14ac:dyDescent="0.25">
      <c r="C3188" s="4"/>
      <c r="D3188" s="4"/>
      <c r="E3188" s="4"/>
      <c r="F3188" s="4"/>
    </row>
    <row r="3189" spans="3:6" x14ac:dyDescent="0.25">
      <c r="C3189" s="4"/>
      <c r="D3189" s="4"/>
      <c r="E3189" s="4"/>
      <c r="F3189" s="4"/>
    </row>
    <row r="3190" spans="3:6" x14ac:dyDescent="0.25">
      <c r="C3190" s="4"/>
      <c r="D3190" s="4"/>
      <c r="E3190" s="4"/>
      <c r="F3190" s="4"/>
    </row>
    <row r="3191" spans="3:6" x14ac:dyDescent="0.25">
      <c r="C3191" s="4"/>
      <c r="D3191" s="4"/>
      <c r="E3191" s="4"/>
      <c r="F3191" s="4"/>
    </row>
    <row r="3192" spans="3:6" x14ac:dyDescent="0.25">
      <c r="C3192" s="4"/>
      <c r="D3192" s="4"/>
      <c r="E3192" s="4"/>
      <c r="F3192" s="4"/>
    </row>
    <row r="3193" spans="3:6" x14ac:dyDescent="0.25">
      <c r="C3193" s="4"/>
      <c r="D3193" s="4"/>
      <c r="E3193" s="4"/>
      <c r="F3193" s="4"/>
    </row>
    <row r="3194" spans="3:6" x14ac:dyDescent="0.25">
      <c r="C3194" s="4"/>
      <c r="D3194" s="4"/>
      <c r="E3194" s="4"/>
      <c r="F3194" s="4"/>
    </row>
    <row r="3195" spans="3:6" x14ac:dyDescent="0.25">
      <c r="C3195" s="4"/>
      <c r="D3195" s="4"/>
      <c r="E3195" s="4"/>
      <c r="F3195" s="4"/>
    </row>
    <row r="3196" spans="3:6" x14ac:dyDescent="0.25">
      <c r="C3196" s="4"/>
      <c r="D3196" s="4"/>
      <c r="E3196" s="4"/>
      <c r="F3196" s="4"/>
    </row>
    <row r="3197" spans="3:6" x14ac:dyDescent="0.25">
      <c r="C3197" s="4"/>
      <c r="D3197" s="4"/>
      <c r="E3197" s="4"/>
      <c r="F3197" s="4"/>
    </row>
    <row r="3198" spans="3:6" x14ac:dyDescent="0.25">
      <c r="C3198" s="4"/>
      <c r="D3198" s="4"/>
      <c r="E3198" s="4"/>
      <c r="F3198" s="4"/>
    </row>
    <row r="3199" spans="3:6" x14ac:dyDescent="0.25">
      <c r="C3199" s="4"/>
      <c r="D3199" s="4"/>
      <c r="E3199" s="4"/>
      <c r="F3199" s="4"/>
    </row>
    <row r="3200" spans="3:6" x14ac:dyDescent="0.25">
      <c r="C3200" s="4"/>
      <c r="D3200" s="4"/>
      <c r="E3200" s="4"/>
      <c r="F3200" s="4"/>
    </row>
    <row r="3201" spans="3:6" x14ac:dyDescent="0.25">
      <c r="C3201" s="4"/>
      <c r="D3201" s="4"/>
      <c r="E3201" s="4"/>
      <c r="F3201" s="4"/>
    </row>
    <row r="3202" spans="3:6" x14ac:dyDescent="0.25">
      <c r="C3202" s="4"/>
      <c r="D3202" s="4"/>
      <c r="E3202" s="4"/>
      <c r="F3202" s="4"/>
    </row>
    <row r="3203" spans="3:6" x14ac:dyDescent="0.25">
      <c r="C3203" s="4"/>
      <c r="D3203" s="4"/>
      <c r="E3203" s="4"/>
      <c r="F3203" s="4"/>
    </row>
    <row r="3204" spans="3:6" x14ac:dyDescent="0.25">
      <c r="C3204" s="4"/>
      <c r="D3204" s="4"/>
      <c r="E3204" s="4"/>
      <c r="F3204" s="4"/>
    </row>
    <row r="3205" spans="3:6" x14ac:dyDescent="0.25">
      <c r="C3205" s="4"/>
      <c r="D3205" s="4"/>
      <c r="E3205" s="4"/>
      <c r="F3205" s="4"/>
    </row>
    <row r="3206" spans="3:6" x14ac:dyDescent="0.25">
      <c r="C3206" s="4"/>
      <c r="D3206" s="4"/>
      <c r="E3206" s="4"/>
      <c r="F3206" s="4"/>
    </row>
    <row r="3207" spans="3:6" x14ac:dyDescent="0.25">
      <c r="C3207" s="4"/>
      <c r="D3207" s="4"/>
      <c r="E3207" s="4"/>
      <c r="F3207" s="4"/>
    </row>
    <row r="3208" spans="3:6" x14ac:dyDescent="0.25">
      <c r="C3208" s="4"/>
      <c r="D3208" s="4"/>
      <c r="E3208" s="4"/>
      <c r="F3208" s="4"/>
    </row>
    <row r="3209" spans="3:6" x14ac:dyDescent="0.25">
      <c r="C3209" s="4"/>
      <c r="D3209" s="4"/>
      <c r="E3209" s="4"/>
      <c r="F3209" s="4"/>
    </row>
    <row r="3210" spans="3:6" x14ac:dyDescent="0.25">
      <c r="C3210" s="4"/>
      <c r="D3210" s="4"/>
      <c r="E3210" s="4"/>
      <c r="F3210" s="4"/>
    </row>
    <row r="3211" spans="3:6" x14ac:dyDescent="0.25">
      <c r="C3211" s="4"/>
      <c r="D3211" s="4"/>
      <c r="E3211" s="4"/>
      <c r="F3211" s="4"/>
    </row>
    <row r="3212" spans="3:6" x14ac:dyDescent="0.25">
      <c r="C3212" s="4"/>
      <c r="D3212" s="4"/>
      <c r="E3212" s="4"/>
      <c r="F3212" s="4"/>
    </row>
    <row r="3213" spans="3:6" x14ac:dyDescent="0.25">
      <c r="C3213" s="4"/>
      <c r="D3213" s="4"/>
      <c r="E3213" s="4"/>
      <c r="F3213" s="4"/>
    </row>
    <row r="3214" spans="3:6" x14ac:dyDescent="0.25">
      <c r="C3214" s="4"/>
      <c r="D3214" s="4"/>
      <c r="E3214" s="4"/>
      <c r="F3214" s="4"/>
    </row>
    <row r="3215" spans="3:6" x14ac:dyDescent="0.25">
      <c r="C3215" s="4"/>
      <c r="D3215" s="4"/>
      <c r="E3215" s="4"/>
      <c r="F3215" s="4"/>
    </row>
    <row r="3216" spans="3:6" x14ac:dyDescent="0.25">
      <c r="C3216" s="4"/>
      <c r="D3216" s="4"/>
      <c r="E3216" s="4"/>
      <c r="F3216" s="4"/>
    </row>
    <row r="3217" spans="3:6" x14ac:dyDescent="0.25">
      <c r="C3217" s="4"/>
      <c r="D3217" s="4"/>
      <c r="E3217" s="4"/>
      <c r="F3217" s="4"/>
    </row>
    <row r="3218" spans="3:6" x14ac:dyDescent="0.25">
      <c r="C3218" s="4"/>
      <c r="D3218" s="4"/>
      <c r="E3218" s="4"/>
      <c r="F3218" s="4"/>
    </row>
    <row r="3219" spans="3:6" x14ac:dyDescent="0.25">
      <c r="C3219" s="4"/>
      <c r="D3219" s="4"/>
      <c r="E3219" s="4"/>
      <c r="F3219" s="4"/>
    </row>
    <row r="3220" spans="3:6" x14ac:dyDescent="0.25">
      <c r="C3220" s="4"/>
      <c r="D3220" s="4"/>
      <c r="E3220" s="4"/>
      <c r="F3220" s="4"/>
    </row>
    <row r="3221" spans="3:6" x14ac:dyDescent="0.25">
      <c r="C3221" s="4"/>
      <c r="D3221" s="4"/>
      <c r="E3221" s="4"/>
      <c r="F3221" s="4"/>
    </row>
    <row r="3222" spans="3:6" x14ac:dyDescent="0.25">
      <c r="C3222" s="4"/>
      <c r="D3222" s="4"/>
      <c r="E3222" s="4"/>
      <c r="F3222" s="4"/>
    </row>
    <row r="3223" spans="3:6" x14ac:dyDescent="0.25">
      <c r="C3223" s="4"/>
      <c r="D3223" s="4"/>
      <c r="E3223" s="4"/>
      <c r="F3223" s="4"/>
    </row>
    <row r="3224" spans="3:6" x14ac:dyDescent="0.25">
      <c r="C3224" s="4"/>
      <c r="D3224" s="4"/>
      <c r="E3224" s="4"/>
      <c r="F3224" s="4"/>
    </row>
    <row r="3225" spans="3:6" x14ac:dyDescent="0.25">
      <c r="C3225" s="4"/>
      <c r="D3225" s="4"/>
      <c r="E3225" s="4"/>
      <c r="F3225" s="4"/>
    </row>
    <row r="3226" spans="3:6" x14ac:dyDescent="0.25">
      <c r="C3226" s="4"/>
      <c r="D3226" s="4"/>
      <c r="E3226" s="4"/>
      <c r="F3226" s="4"/>
    </row>
    <row r="3227" spans="3:6" x14ac:dyDescent="0.25">
      <c r="C3227" s="4"/>
      <c r="D3227" s="4"/>
      <c r="E3227" s="4"/>
      <c r="F3227" s="4"/>
    </row>
    <row r="3228" spans="3:6" x14ac:dyDescent="0.25">
      <c r="C3228" s="4"/>
      <c r="D3228" s="4"/>
      <c r="E3228" s="4"/>
      <c r="F3228" s="4"/>
    </row>
    <row r="3229" spans="3:6" x14ac:dyDescent="0.25">
      <c r="C3229" s="4"/>
      <c r="D3229" s="4"/>
      <c r="E3229" s="4"/>
      <c r="F3229" s="4"/>
    </row>
    <row r="3230" spans="3:6" x14ac:dyDescent="0.25">
      <c r="C3230" s="4"/>
      <c r="D3230" s="4"/>
      <c r="E3230" s="4"/>
      <c r="F3230" s="4"/>
    </row>
    <row r="3231" spans="3:6" x14ac:dyDescent="0.25">
      <c r="C3231" s="4"/>
      <c r="D3231" s="4"/>
      <c r="E3231" s="4"/>
      <c r="F3231" s="4"/>
    </row>
    <row r="3232" spans="3:6" x14ac:dyDescent="0.25">
      <c r="C3232" s="4"/>
      <c r="D3232" s="4"/>
      <c r="E3232" s="4"/>
      <c r="F3232" s="4"/>
    </row>
    <row r="3233" spans="3:6" x14ac:dyDescent="0.25">
      <c r="C3233" s="4"/>
      <c r="D3233" s="4"/>
      <c r="E3233" s="4"/>
      <c r="F3233" s="4"/>
    </row>
    <row r="3234" spans="3:6" x14ac:dyDescent="0.25">
      <c r="C3234" s="4"/>
      <c r="D3234" s="4"/>
      <c r="E3234" s="4"/>
      <c r="F3234" s="4"/>
    </row>
    <row r="3235" spans="3:6" x14ac:dyDescent="0.25">
      <c r="C3235" s="4"/>
      <c r="D3235" s="4"/>
      <c r="E3235" s="4"/>
      <c r="F3235" s="4"/>
    </row>
    <row r="3236" spans="3:6" x14ac:dyDescent="0.25">
      <c r="C3236" s="4"/>
      <c r="D3236" s="4"/>
      <c r="E3236" s="4"/>
      <c r="F3236" s="4"/>
    </row>
    <row r="3237" spans="3:6" x14ac:dyDescent="0.25">
      <c r="C3237" s="4"/>
      <c r="D3237" s="4"/>
      <c r="E3237" s="4"/>
      <c r="F3237" s="4"/>
    </row>
    <row r="3238" spans="3:6" x14ac:dyDescent="0.25">
      <c r="C3238" s="4"/>
      <c r="D3238" s="4"/>
      <c r="E3238" s="4"/>
      <c r="F3238" s="4"/>
    </row>
    <row r="3239" spans="3:6" x14ac:dyDescent="0.25">
      <c r="C3239" s="4"/>
      <c r="D3239" s="4"/>
      <c r="E3239" s="4"/>
      <c r="F3239" s="4"/>
    </row>
    <row r="3240" spans="3:6" x14ac:dyDescent="0.25">
      <c r="C3240" s="4"/>
      <c r="D3240" s="4"/>
      <c r="E3240" s="4"/>
      <c r="F3240" s="4"/>
    </row>
    <row r="3241" spans="3:6" x14ac:dyDescent="0.25">
      <c r="C3241" s="4"/>
      <c r="D3241" s="4"/>
      <c r="E3241" s="4"/>
      <c r="F3241" s="4"/>
    </row>
    <row r="3242" spans="3:6" x14ac:dyDescent="0.25">
      <c r="C3242" s="4"/>
      <c r="D3242" s="4"/>
      <c r="E3242" s="4"/>
      <c r="F3242" s="4"/>
    </row>
    <row r="3243" spans="3:6" x14ac:dyDescent="0.25">
      <c r="C3243" s="4"/>
      <c r="D3243" s="4"/>
      <c r="E3243" s="4"/>
      <c r="F3243" s="4"/>
    </row>
    <row r="3244" spans="3:6" x14ac:dyDescent="0.25">
      <c r="C3244" s="4"/>
      <c r="D3244" s="4"/>
      <c r="E3244" s="4"/>
      <c r="F3244" s="4"/>
    </row>
    <row r="3245" spans="3:6" x14ac:dyDescent="0.25">
      <c r="C3245" s="4"/>
      <c r="D3245" s="4"/>
      <c r="E3245" s="4"/>
      <c r="F3245" s="4"/>
    </row>
    <row r="3246" spans="3:6" x14ac:dyDescent="0.25">
      <c r="C3246" s="4"/>
      <c r="D3246" s="4"/>
      <c r="E3246" s="4"/>
      <c r="F3246" s="4"/>
    </row>
    <row r="3247" spans="3:6" x14ac:dyDescent="0.25">
      <c r="C3247" s="4"/>
      <c r="D3247" s="4"/>
      <c r="E3247" s="4"/>
      <c r="F3247" s="4"/>
    </row>
    <row r="3248" spans="3:6" x14ac:dyDescent="0.25">
      <c r="C3248" s="4"/>
      <c r="D3248" s="4"/>
      <c r="E3248" s="4"/>
      <c r="F3248" s="4"/>
    </row>
    <row r="3249" spans="3:6" x14ac:dyDescent="0.25">
      <c r="C3249" s="4"/>
      <c r="D3249" s="4"/>
      <c r="E3249" s="4"/>
      <c r="F3249" s="4"/>
    </row>
    <row r="3250" spans="3:6" x14ac:dyDescent="0.25">
      <c r="C3250" s="4"/>
      <c r="D3250" s="4"/>
      <c r="E3250" s="4"/>
      <c r="F3250" s="4"/>
    </row>
    <row r="3251" spans="3:6" x14ac:dyDescent="0.25">
      <c r="C3251" s="4"/>
      <c r="D3251" s="4"/>
      <c r="E3251" s="4"/>
      <c r="F3251" s="4"/>
    </row>
    <row r="3252" spans="3:6" x14ac:dyDescent="0.25">
      <c r="C3252" s="4"/>
      <c r="D3252" s="4"/>
      <c r="E3252" s="4"/>
      <c r="F3252" s="4"/>
    </row>
    <row r="3253" spans="3:6" x14ac:dyDescent="0.25">
      <c r="C3253" s="4"/>
      <c r="D3253" s="4"/>
      <c r="E3253" s="4"/>
      <c r="F3253" s="4"/>
    </row>
    <row r="3254" spans="3:6" x14ac:dyDescent="0.25">
      <c r="C3254" s="4"/>
      <c r="D3254" s="4"/>
      <c r="E3254" s="4"/>
      <c r="F3254" s="4"/>
    </row>
    <row r="3255" spans="3:6" x14ac:dyDescent="0.25">
      <c r="C3255" s="4"/>
      <c r="D3255" s="4"/>
      <c r="E3255" s="4"/>
      <c r="F3255" s="4"/>
    </row>
    <row r="3256" spans="3:6" x14ac:dyDescent="0.25">
      <c r="C3256" s="4"/>
      <c r="D3256" s="4"/>
      <c r="E3256" s="4"/>
      <c r="F3256" s="4"/>
    </row>
    <row r="3257" spans="3:6" x14ac:dyDescent="0.25">
      <c r="C3257" s="4"/>
      <c r="D3257" s="4"/>
      <c r="E3257" s="4"/>
      <c r="F3257" s="4"/>
    </row>
    <row r="3258" spans="3:6" x14ac:dyDescent="0.25">
      <c r="C3258" s="4"/>
      <c r="D3258" s="4"/>
      <c r="E3258" s="4"/>
      <c r="F3258" s="4"/>
    </row>
    <row r="3259" spans="3:6" x14ac:dyDescent="0.25">
      <c r="C3259" s="4"/>
      <c r="D3259" s="4"/>
      <c r="E3259" s="4"/>
      <c r="F3259" s="4"/>
    </row>
    <row r="3260" spans="3:6" x14ac:dyDescent="0.25">
      <c r="C3260" s="4"/>
      <c r="D3260" s="4"/>
      <c r="E3260" s="4"/>
      <c r="F3260" s="4"/>
    </row>
    <row r="3261" spans="3:6" x14ac:dyDescent="0.25">
      <c r="C3261" s="4"/>
      <c r="D3261" s="4"/>
      <c r="E3261" s="4"/>
      <c r="F3261" s="4"/>
    </row>
    <row r="3262" spans="3:6" x14ac:dyDescent="0.25">
      <c r="C3262" s="4"/>
      <c r="D3262" s="4"/>
      <c r="E3262" s="4"/>
      <c r="F3262" s="4"/>
    </row>
    <row r="3263" spans="3:6" x14ac:dyDescent="0.25">
      <c r="C3263" s="4"/>
      <c r="D3263" s="4"/>
      <c r="E3263" s="4"/>
      <c r="F3263" s="4"/>
    </row>
    <row r="3264" spans="3:6" x14ac:dyDescent="0.25">
      <c r="C3264" s="4"/>
      <c r="D3264" s="4"/>
      <c r="E3264" s="4"/>
      <c r="F3264" s="4"/>
    </row>
    <row r="3265" spans="3:6" x14ac:dyDescent="0.25">
      <c r="C3265" s="4"/>
      <c r="D3265" s="4"/>
      <c r="E3265" s="4"/>
      <c r="F3265" s="4"/>
    </row>
    <row r="3266" spans="3:6" x14ac:dyDescent="0.25">
      <c r="C3266" s="4"/>
      <c r="D3266" s="4"/>
      <c r="E3266" s="4"/>
      <c r="F3266" s="4"/>
    </row>
    <row r="3267" spans="3:6" x14ac:dyDescent="0.25">
      <c r="C3267" s="4"/>
      <c r="D3267" s="4"/>
      <c r="E3267" s="4"/>
      <c r="F3267" s="4"/>
    </row>
    <row r="3268" spans="3:6" x14ac:dyDescent="0.25">
      <c r="C3268" s="4"/>
      <c r="D3268" s="4"/>
      <c r="E3268" s="4"/>
      <c r="F3268" s="4"/>
    </row>
    <row r="3269" spans="3:6" x14ac:dyDescent="0.25">
      <c r="C3269" s="4"/>
      <c r="D3269" s="4"/>
      <c r="E3269" s="4"/>
      <c r="F3269" s="4"/>
    </row>
    <row r="3270" spans="3:6" x14ac:dyDescent="0.25">
      <c r="C3270" s="4"/>
      <c r="D3270" s="4"/>
      <c r="E3270" s="4"/>
      <c r="F3270" s="4"/>
    </row>
    <row r="3271" spans="3:6" x14ac:dyDescent="0.25">
      <c r="C3271" s="4"/>
      <c r="D3271" s="4"/>
      <c r="E3271" s="4"/>
      <c r="F3271" s="4"/>
    </row>
    <row r="3272" spans="3:6" x14ac:dyDescent="0.25">
      <c r="C3272" s="4"/>
      <c r="D3272" s="4"/>
      <c r="E3272" s="4"/>
      <c r="F3272" s="4"/>
    </row>
    <row r="3273" spans="3:6" x14ac:dyDescent="0.25">
      <c r="C3273" s="4"/>
      <c r="D3273" s="4"/>
      <c r="E3273" s="4"/>
      <c r="F3273" s="4"/>
    </row>
    <row r="3274" spans="3:6" x14ac:dyDescent="0.25">
      <c r="C3274" s="4"/>
      <c r="D3274" s="4"/>
      <c r="E3274" s="4"/>
      <c r="F3274" s="4"/>
    </row>
    <row r="3275" spans="3:6" x14ac:dyDescent="0.25">
      <c r="C3275" s="4"/>
      <c r="D3275" s="4"/>
      <c r="E3275" s="4"/>
      <c r="F3275" s="4"/>
    </row>
    <row r="3276" spans="3:6" x14ac:dyDescent="0.25">
      <c r="C3276" s="4"/>
      <c r="D3276" s="4"/>
      <c r="E3276" s="4"/>
      <c r="F3276" s="4"/>
    </row>
    <row r="3277" spans="3:6" x14ac:dyDescent="0.25">
      <c r="C3277" s="4"/>
      <c r="D3277" s="4"/>
      <c r="E3277" s="4"/>
      <c r="F3277" s="4"/>
    </row>
    <row r="3278" spans="3:6" x14ac:dyDescent="0.25">
      <c r="C3278" s="4"/>
      <c r="D3278" s="4"/>
      <c r="E3278" s="4"/>
      <c r="F3278" s="4"/>
    </row>
    <row r="3279" spans="3:6" x14ac:dyDescent="0.25">
      <c r="C3279" s="4"/>
      <c r="D3279" s="4"/>
      <c r="E3279" s="4"/>
      <c r="F3279" s="4"/>
    </row>
    <row r="3280" spans="3:6" x14ac:dyDescent="0.25">
      <c r="C3280" s="4"/>
      <c r="D3280" s="4"/>
      <c r="E3280" s="4"/>
      <c r="F3280" s="4"/>
    </row>
    <row r="3281" spans="3:6" x14ac:dyDescent="0.25">
      <c r="C3281" s="4"/>
      <c r="D3281" s="4"/>
      <c r="E3281" s="4"/>
      <c r="F3281" s="4"/>
    </row>
    <row r="3282" spans="3:6" x14ac:dyDescent="0.25">
      <c r="C3282" s="4"/>
      <c r="D3282" s="4"/>
      <c r="E3282" s="4"/>
      <c r="F3282" s="4"/>
    </row>
    <row r="3283" spans="3:6" x14ac:dyDescent="0.25">
      <c r="C3283" s="4"/>
      <c r="D3283" s="4"/>
      <c r="E3283" s="4"/>
      <c r="F3283" s="4"/>
    </row>
    <row r="3284" spans="3:6" x14ac:dyDescent="0.25">
      <c r="C3284" s="4"/>
      <c r="D3284" s="4"/>
      <c r="E3284" s="4"/>
      <c r="F3284" s="4"/>
    </row>
    <row r="3285" spans="3:6" x14ac:dyDescent="0.25">
      <c r="C3285" s="4"/>
      <c r="D3285" s="4"/>
      <c r="E3285" s="4"/>
      <c r="F3285" s="4"/>
    </row>
    <row r="3286" spans="3:6" x14ac:dyDescent="0.25">
      <c r="C3286" s="4"/>
      <c r="D3286" s="4"/>
      <c r="E3286" s="4"/>
      <c r="F3286" s="4"/>
    </row>
    <row r="3287" spans="3:6" x14ac:dyDescent="0.25">
      <c r="C3287" s="4"/>
      <c r="D3287" s="4"/>
      <c r="E3287" s="4"/>
      <c r="F3287" s="4"/>
    </row>
    <row r="3288" spans="3:6" x14ac:dyDescent="0.25">
      <c r="C3288" s="4"/>
      <c r="D3288" s="4"/>
      <c r="E3288" s="4"/>
      <c r="F3288" s="4"/>
    </row>
    <row r="3289" spans="3:6" x14ac:dyDescent="0.25">
      <c r="C3289" s="4"/>
      <c r="D3289" s="4"/>
      <c r="E3289" s="4"/>
      <c r="F3289" s="4"/>
    </row>
    <row r="3290" spans="3:6" x14ac:dyDescent="0.25">
      <c r="C3290" s="4"/>
      <c r="D3290" s="4"/>
      <c r="E3290" s="4"/>
      <c r="F3290" s="4"/>
    </row>
    <row r="3291" spans="3:6" x14ac:dyDescent="0.25">
      <c r="C3291" s="4"/>
      <c r="D3291" s="4"/>
      <c r="E3291" s="4"/>
      <c r="F3291" s="4"/>
    </row>
    <row r="3292" spans="3:6" x14ac:dyDescent="0.25">
      <c r="C3292" s="4"/>
      <c r="D3292" s="4"/>
      <c r="E3292" s="4"/>
      <c r="F3292" s="4"/>
    </row>
    <row r="3293" spans="3:6" x14ac:dyDescent="0.25">
      <c r="C3293" s="4"/>
      <c r="D3293" s="4"/>
      <c r="E3293" s="4"/>
      <c r="F3293" s="4"/>
    </row>
    <row r="3294" spans="3:6" x14ac:dyDescent="0.25">
      <c r="C3294" s="4"/>
      <c r="D3294" s="4"/>
      <c r="E3294" s="4"/>
      <c r="F3294" s="4"/>
    </row>
    <row r="3295" spans="3:6" x14ac:dyDescent="0.25">
      <c r="C3295" s="4"/>
      <c r="D3295" s="4"/>
      <c r="E3295" s="4"/>
      <c r="F3295" s="4"/>
    </row>
    <row r="3296" spans="3:6" x14ac:dyDescent="0.25">
      <c r="C3296" s="4"/>
      <c r="D3296" s="4"/>
      <c r="E3296" s="4"/>
      <c r="F3296" s="4"/>
    </row>
    <row r="3297" spans="3:6" x14ac:dyDescent="0.25">
      <c r="C3297" s="4"/>
      <c r="D3297" s="4"/>
      <c r="E3297" s="4"/>
      <c r="F3297" s="4"/>
    </row>
    <row r="3298" spans="3:6" x14ac:dyDescent="0.25">
      <c r="C3298" s="4"/>
      <c r="D3298" s="4"/>
      <c r="E3298" s="4"/>
      <c r="F3298" s="4"/>
    </row>
    <row r="3299" spans="3:6" x14ac:dyDescent="0.25">
      <c r="C3299" s="4"/>
      <c r="D3299" s="4"/>
      <c r="E3299" s="4"/>
      <c r="F3299" s="4"/>
    </row>
    <row r="3300" spans="3:6" x14ac:dyDescent="0.25">
      <c r="C3300" s="4"/>
      <c r="D3300" s="4"/>
      <c r="E3300" s="4"/>
      <c r="F3300" s="4"/>
    </row>
    <row r="3301" spans="3:6" x14ac:dyDescent="0.25">
      <c r="C3301" s="4"/>
      <c r="D3301" s="4"/>
      <c r="E3301" s="4"/>
      <c r="F3301" s="4"/>
    </row>
    <row r="3302" spans="3:6" x14ac:dyDescent="0.25">
      <c r="C3302" s="4"/>
      <c r="D3302" s="4"/>
      <c r="E3302" s="4"/>
      <c r="F3302" s="4"/>
    </row>
    <row r="3303" spans="3:6" x14ac:dyDescent="0.25">
      <c r="C3303" s="4"/>
      <c r="D3303" s="4"/>
      <c r="E3303" s="4"/>
      <c r="F3303" s="4"/>
    </row>
    <row r="3304" spans="3:6" x14ac:dyDescent="0.25">
      <c r="C3304" s="4"/>
      <c r="D3304" s="4"/>
      <c r="E3304" s="4"/>
      <c r="F3304" s="4"/>
    </row>
    <row r="3305" spans="3:6" x14ac:dyDescent="0.25">
      <c r="C3305" s="4"/>
      <c r="D3305" s="4"/>
      <c r="E3305" s="4"/>
      <c r="F3305" s="4"/>
    </row>
    <row r="3306" spans="3:6" x14ac:dyDescent="0.25">
      <c r="C3306" s="4"/>
      <c r="D3306" s="4"/>
      <c r="E3306" s="4"/>
      <c r="F3306" s="4"/>
    </row>
    <row r="3307" spans="3:6" x14ac:dyDescent="0.25">
      <c r="C3307" s="4"/>
      <c r="D3307" s="4"/>
      <c r="E3307" s="4"/>
      <c r="F3307" s="4"/>
    </row>
    <row r="3308" spans="3:6" x14ac:dyDescent="0.25">
      <c r="C3308" s="4"/>
      <c r="D3308" s="4"/>
      <c r="E3308" s="4"/>
      <c r="F3308" s="4"/>
    </row>
    <row r="3309" spans="3:6" x14ac:dyDescent="0.25">
      <c r="C3309" s="4"/>
      <c r="D3309" s="4"/>
      <c r="E3309" s="4"/>
      <c r="F3309" s="4"/>
    </row>
    <row r="3310" spans="3:6" x14ac:dyDescent="0.25">
      <c r="C3310" s="4"/>
      <c r="D3310" s="4"/>
      <c r="E3310" s="4"/>
      <c r="F3310" s="4"/>
    </row>
    <row r="3311" spans="3:6" x14ac:dyDescent="0.25">
      <c r="C3311" s="4"/>
      <c r="D3311" s="4"/>
      <c r="E3311" s="4"/>
      <c r="F3311" s="4"/>
    </row>
    <row r="3312" spans="3:6" x14ac:dyDescent="0.25">
      <c r="C3312" s="4"/>
      <c r="D3312" s="4"/>
      <c r="E3312" s="4"/>
      <c r="F3312" s="4"/>
    </row>
    <row r="3313" spans="3:6" x14ac:dyDescent="0.25">
      <c r="C3313" s="4"/>
      <c r="D3313" s="4"/>
      <c r="E3313" s="4"/>
      <c r="F3313" s="4"/>
    </row>
    <row r="3314" spans="3:6" x14ac:dyDescent="0.25">
      <c r="C3314" s="4"/>
      <c r="D3314" s="4"/>
      <c r="E3314" s="4"/>
      <c r="F3314" s="4"/>
    </row>
    <row r="3315" spans="3:6" x14ac:dyDescent="0.25">
      <c r="C3315" s="4"/>
      <c r="D3315" s="4"/>
      <c r="E3315" s="4"/>
      <c r="F3315" s="4"/>
    </row>
    <row r="3316" spans="3:6" x14ac:dyDescent="0.25">
      <c r="C3316" s="4"/>
      <c r="D3316" s="4"/>
      <c r="E3316" s="4"/>
      <c r="F3316" s="4"/>
    </row>
    <row r="3317" spans="3:6" x14ac:dyDescent="0.25">
      <c r="C3317" s="4"/>
      <c r="D3317" s="4"/>
      <c r="E3317" s="4"/>
      <c r="F3317" s="4"/>
    </row>
    <row r="3318" spans="3:6" x14ac:dyDescent="0.25">
      <c r="C3318" s="4"/>
      <c r="D3318" s="4"/>
      <c r="E3318" s="4"/>
      <c r="F3318" s="4"/>
    </row>
    <row r="3319" spans="3:6" x14ac:dyDescent="0.25">
      <c r="C3319" s="4"/>
      <c r="D3319" s="4"/>
      <c r="E3319" s="4"/>
      <c r="F3319" s="4"/>
    </row>
    <row r="3320" spans="3:6" x14ac:dyDescent="0.25">
      <c r="C3320" s="4"/>
      <c r="D3320" s="4"/>
      <c r="E3320" s="4"/>
      <c r="F3320" s="4"/>
    </row>
    <row r="3321" spans="3:6" x14ac:dyDescent="0.25">
      <c r="C3321" s="4"/>
      <c r="D3321" s="4"/>
      <c r="E3321" s="4"/>
      <c r="F3321" s="4"/>
    </row>
    <row r="3322" spans="3:6" x14ac:dyDescent="0.25">
      <c r="C3322" s="4"/>
      <c r="D3322" s="4"/>
      <c r="E3322" s="4"/>
      <c r="F3322" s="4"/>
    </row>
    <row r="3323" spans="3:6" x14ac:dyDescent="0.25">
      <c r="C3323" s="4"/>
      <c r="D3323" s="4"/>
      <c r="E3323" s="4"/>
      <c r="F3323" s="4"/>
    </row>
    <row r="3324" spans="3:6" x14ac:dyDescent="0.25">
      <c r="C3324" s="4"/>
      <c r="D3324" s="4"/>
      <c r="E3324" s="4"/>
      <c r="F3324" s="4"/>
    </row>
    <row r="3325" spans="3:6" x14ac:dyDescent="0.25">
      <c r="C3325" s="4"/>
      <c r="D3325" s="4"/>
      <c r="E3325" s="4"/>
      <c r="F3325" s="4"/>
    </row>
    <row r="3326" spans="3:6" x14ac:dyDescent="0.25">
      <c r="C3326" s="4"/>
      <c r="D3326" s="4"/>
      <c r="E3326" s="4"/>
      <c r="F3326" s="4"/>
    </row>
    <row r="3327" spans="3:6" x14ac:dyDescent="0.25">
      <c r="C3327" s="4"/>
      <c r="D3327" s="4"/>
      <c r="E3327" s="4"/>
      <c r="F3327" s="4"/>
    </row>
    <row r="3328" spans="3:6" x14ac:dyDescent="0.25">
      <c r="C3328" s="4"/>
      <c r="D3328" s="4"/>
      <c r="E3328" s="4"/>
      <c r="F3328" s="4"/>
    </row>
    <row r="3329" spans="3:6" x14ac:dyDescent="0.25">
      <c r="C3329" s="4"/>
      <c r="D3329" s="4"/>
      <c r="E3329" s="4"/>
      <c r="F3329" s="4"/>
    </row>
    <row r="3330" spans="3:6" x14ac:dyDescent="0.25">
      <c r="C3330" s="4"/>
      <c r="D3330" s="4"/>
      <c r="E3330" s="4"/>
      <c r="F3330" s="4"/>
    </row>
    <row r="3331" spans="3:6" x14ac:dyDescent="0.25">
      <c r="C3331" s="4"/>
      <c r="D3331" s="4"/>
      <c r="E3331" s="4"/>
      <c r="F3331" s="4"/>
    </row>
    <row r="3332" spans="3:6" x14ac:dyDescent="0.25">
      <c r="C3332" s="4"/>
      <c r="D3332" s="4"/>
      <c r="E3332" s="4"/>
      <c r="F3332" s="4"/>
    </row>
    <row r="3333" spans="3:6" x14ac:dyDescent="0.25">
      <c r="C3333" s="4"/>
      <c r="D3333" s="4"/>
      <c r="E3333" s="4"/>
      <c r="F3333" s="4"/>
    </row>
    <row r="3334" spans="3:6" x14ac:dyDescent="0.25">
      <c r="C3334" s="4"/>
      <c r="D3334" s="4"/>
      <c r="E3334" s="4"/>
      <c r="F3334" s="4"/>
    </row>
    <row r="3335" spans="3:6" x14ac:dyDescent="0.25">
      <c r="C3335" s="4"/>
      <c r="D3335" s="4"/>
      <c r="E3335" s="4"/>
      <c r="F3335" s="4"/>
    </row>
    <row r="3336" spans="3:6" x14ac:dyDescent="0.25">
      <c r="C3336" s="4"/>
      <c r="D3336" s="4"/>
      <c r="E3336" s="4"/>
      <c r="F3336" s="4"/>
    </row>
    <row r="3337" spans="3:6" x14ac:dyDescent="0.25">
      <c r="C3337" s="4"/>
      <c r="D3337" s="4"/>
      <c r="E3337" s="4"/>
      <c r="F3337" s="4"/>
    </row>
    <row r="3338" spans="3:6" x14ac:dyDescent="0.25">
      <c r="C3338" s="4"/>
      <c r="D3338" s="4"/>
      <c r="E3338" s="4"/>
      <c r="F3338" s="4"/>
    </row>
    <row r="3339" spans="3:6" x14ac:dyDescent="0.25">
      <c r="C3339" s="4"/>
      <c r="D3339" s="4"/>
      <c r="E3339" s="4"/>
      <c r="F3339" s="4"/>
    </row>
    <row r="3340" spans="3:6" x14ac:dyDescent="0.25">
      <c r="C3340" s="4"/>
      <c r="D3340" s="4"/>
      <c r="E3340" s="4"/>
      <c r="F3340" s="4"/>
    </row>
    <row r="3341" spans="3:6" x14ac:dyDescent="0.25">
      <c r="C3341" s="4"/>
      <c r="D3341" s="4"/>
      <c r="E3341" s="4"/>
      <c r="F3341" s="4"/>
    </row>
    <row r="3342" spans="3:6" x14ac:dyDescent="0.25">
      <c r="C3342" s="4"/>
      <c r="D3342" s="4"/>
      <c r="E3342" s="4"/>
      <c r="F3342" s="4"/>
    </row>
    <row r="3343" spans="3:6" x14ac:dyDescent="0.25">
      <c r="C3343" s="4"/>
      <c r="D3343" s="4"/>
      <c r="E3343" s="4"/>
      <c r="F3343" s="4"/>
    </row>
    <row r="3344" spans="3:6" x14ac:dyDescent="0.25">
      <c r="C3344" s="4"/>
      <c r="D3344" s="4"/>
      <c r="E3344" s="4"/>
      <c r="F3344" s="4"/>
    </row>
    <row r="3345" spans="3:6" x14ac:dyDescent="0.25">
      <c r="C3345" s="4"/>
      <c r="D3345" s="4"/>
      <c r="E3345" s="4"/>
      <c r="F3345" s="4"/>
    </row>
    <row r="3346" spans="3:6" x14ac:dyDescent="0.25">
      <c r="C3346" s="4"/>
      <c r="D3346" s="4"/>
      <c r="E3346" s="4"/>
      <c r="F3346" s="4"/>
    </row>
    <row r="3347" spans="3:6" x14ac:dyDescent="0.25">
      <c r="C3347" s="4"/>
      <c r="D3347" s="4"/>
      <c r="E3347" s="4"/>
      <c r="F3347" s="4"/>
    </row>
    <row r="3348" spans="3:6" x14ac:dyDescent="0.25">
      <c r="C3348" s="4"/>
      <c r="D3348" s="4"/>
      <c r="E3348" s="4"/>
      <c r="F3348" s="4"/>
    </row>
    <row r="3349" spans="3:6" x14ac:dyDescent="0.25">
      <c r="C3349" s="4"/>
      <c r="D3349" s="4"/>
      <c r="E3349" s="4"/>
      <c r="F3349" s="4"/>
    </row>
    <row r="3350" spans="3:6" x14ac:dyDescent="0.25">
      <c r="C3350" s="4"/>
      <c r="D3350" s="4"/>
      <c r="E3350" s="4"/>
      <c r="F3350" s="4"/>
    </row>
    <row r="3351" spans="3:6" x14ac:dyDescent="0.25">
      <c r="C3351" s="4"/>
      <c r="D3351" s="4"/>
      <c r="E3351" s="4"/>
      <c r="F3351" s="4"/>
    </row>
    <row r="3352" spans="3:6" x14ac:dyDescent="0.25">
      <c r="C3352" s="4"/>
      <c r="D3352" s="4"/>
      <c r="E3352" s="4"/>
      <c r="F3352" s="4"/>
    </row>
    <row r="3353" spans="3:6" x14ac:dyDescent="0.25">
      <c r="C3353" s="4"/>
      <c r="D3353" s="4"/>
      <c r="E3353" s="4"/>
      <c r="F3353" s="4"/>
    </row>
    <row r="3354" spans="3:6" x14ac:dyDescent="0.25">
      <c r="C3354" s="4"/>
      <c r="D3354" s="4"/>
      <c r="E3354" s="4"/>
      <c r="F3354" s="4"/>
    </row>
    <row r="3355" spans="3:6" x14ac:dyDescent="0.25">
      <c r="C3355" s="4"/>
      <c r="D3355" s="4"/>
      <c r="E3355" s="4"/>
      <c r="F3355" s="4"/>
    </row>
    <row r="3356" spans="3:6" x14ac:dyDescent="0.25">
      <c r="C3356" s="4"/>
      <c r="D3356" s="4"/>
      <c r="E3356" s="4"/>
      <c r="F3356" s="4"/>
    </row>
    <row r="3357" spans="3:6" x14ac:dyDescent="0.25">
      <c r="C3357" s="4"/>
      <c r="D3357" s="4"/>
      <c r="E3357" s="4"/>
      <c r="F3357" s="4"/>
    </row>
    <row r="3358" spans="3:6" x14ac:dyDescent="0.25">
      <c r="C3358" s="4"/>
      <c r="D3358" s="4"/>
      <c r="E3358" s="4"/>
      <c r="F3358" s="4"/>
    </row>
    <row r="3359" spans="3:6" x14ac:dyDescent="0.25">
      <c r="C3359" s="4"/>
      <c r="D3359" s="4"/>
      <c r="E3359" s="4"/>
      <c r="F3359" s="4"/>
    </row>
    <row r="3360" spans="3:6" x14ac:dyDescent="0.25">
      <c r="C3360" s="4"/>
      <c r="D3360" s="4"/>
      <c r="E3360" s="4"/>
      <c r="F3360" s="4"/>
    </row>
    <row r="3361" spans="3:6" x14ac:dyDescent="0.25">
      <c r="C3361" s="4"/>
      <c r="D3361" s="4"/>
      <c r="E3361" s="4"/>
      <c r="F3361" s="4"/>
    </row>
    <row r="3362" spans="3:6" x14ac:dyDescent="0.25">
      <c r="C3362" s="4"/>
      <c r="D3362" s="4"/>
      <c r="E3362" s="4"/>
      <c r="F3362" s="4"/>
    </row>
    <row r="3363" spans="3:6" x14ac:dyDescent="0.25">
      <c r="C3363" s="4"/>
      <c r="D3363" s="4"/>
      <c r="E3363" s="4"/>
      <c r="F3363" s="4"/>
    </row>
    <row r="3364" spans="3:6" x14ac:dyDescent="0.25">
      <c r="C3364" s="4"/>
      <c r="D3364" s="4"/>
      <c r="E3364" s="4"/>
      <c r="F3364" s="4"/>
    </row>
    <row r="3365" spans="3:6" x14ac:dyDescent="0.25">
      <c r="C3365" s="4"/>
      <c r="D3365" s="4"/>
      <c r="E3365" s="4"/>
      <c r="F3365" s="4"/>
    </row>
    <row r="3366" spans="3:6" x14ac:dyDescent="0.25">
      <c r="C3366" s="4"/>
      <c r="D3366" s="4"/>
      <c r="E3366" s="4"/>
      <c r="F3366" s="4"/>
    </row>
    <row r="3367" spans="3:6" x14ac:dyDescent="0.25">
      <c r="C3367" s="4"/>
      <c r="D3367" s="4"/>
      <c r="E3367" s="4"/>
      <c r="F3367" s="4"/>
    </row>
    <row r="3368" spans="3:6" x14ac:dyDescent="0.25">
      <c r="C3368" s="4"/>
      <c r="D3368" s="4"/>
      <c r="E3368" s="4"/>
      <c r="F3368" s="4"/>
    </row>
    <row r="3369" spans="3:6" x14ac:dyDescent="0.25">
      <c r="C3369" s="4"/>
      <c r="D3369" s="4"/>
      <c r="E3369" s="4"/>
      <c r="F3369" s="4"/>
    </row>
    <row r="3370" spans="3:6" x14ac:dyDescent="0.25">
      <c r="C3370" s="4"/>
      <c r="D3370" s="4"/>
      <c r="E3370" s="4"/>
      <c r="F3370" s="4"/>
    </row>
    <row r="3371" spans="3:6" x14ac:dyDescent="0.25">
      <c r="C3371" s="4"/>
      <c r="D3371" s="4"/>
      <c r="E3371" s="4"/>
      <c r="F3371" s="4"/>
    </row>
    <row r="3372" spans="3:6" x14ac:dyDescent="0.25">
      <c r="C3372" s="4"/>
      <c r="D3372" s="4"/>
      <c r="E3372" s="4"/>
      <c r="F3372" s="4"/>
    </row>
    <row r="3373" spans="3:6" x14ac:dyDescent="0.25">
      <c r="C3373" s="4"/>
      <c r="D3373" s="4"/>
      <c r="E3373" s="4"/>
      <c r="F3373" s="4"/>
    </row>
    <row r="3374" spans="3:6" x14ac:dyDescent="0.25">
      <c r="C3374" s="4"/>
      <c r="D3374" s="4"/>
      <c r="E3374" s="4"/>
      <c r="F3374" s="4"/>
    </row>
    <row r="3375" spans="3:6" x14ac:dyDescent="0.25">
      <c r="C3375" s="4"/>
      <c r="D3375" s="4"/>
      <c r="E3375" s="4"/>
      <c r="F3375" s="4"/>
    </row>
    <row r="3376" spans="3:6" x14ac:dyDescent="0.25">
      <c r="C3376" s="4"/>
      <c r="D3376" s="4"/>
      <c r="E3376" s="4"/>
      <c r="F3376" s="4"/>
    </row>
    <row r="3377" spans="3:6" x14ac:dyDescent="0.25">
      <c r="C3377" s="4"/>
      <c r="D3377" s="4"/>
      <c r="E3377" s="4"/>
      <c r="F3377" s="4"/>
    </row>
    <row r="3378" spans="3:6" x14ac:dyDescent="0.25">
      <c r="C3378" s="4"/>
      <c r="D3378" s="4"/>
      <c r="E3378" s="4"/>
      <c r="F3378" s="4"/>
    </row>
    <row r="3379" spans="3:6" x14ac:dyDescent="0.25">
      <c r="C3379" s="4"/>
      <c r="D3379" s="4"/>
      <c r="E3379" s="4"/>
      <c r="F3379" s="4"/>
    </row>
    <row r="3380" spans="3:6" x14ac:dyDescent="0.25">
      <c r="C3380" s="4"/>
      <c r="D3380" s="4"/>
      <c r="E3380" s="4"/>
      <c r="F3380" s="4"/>
    </row>
    <row r="3381" spans="3:6" x14ac:dyDescent="0.25">
      <c r="C3381" s="4"/>
      <c r="D3381" s="4"/>
      <c r="E3381" s="4"/>
      <c r="F3381" s="4"/>
    </row>
    <row r="3382" spans="3:6" x14ac:dyDescent="0.25">
      <c r="C3382" s="4"/>
      <c r="D3382" s="4"/>
      <c r="E3382" s="4"/>
      <c r="F3382" s="4"/>
    </row>
    <row r="3383" spans="3:6" x14ac:dyDescent="0.25">
      <c r="C3383" s="4"/>
      <c r="D3383" s="4"/>
      <c r="E3383" s="4"/>
      <c r="F3383" s="4"/>
    </row>
    <row r="3384" spans="3:6" x14ac:dyDescent="0.25">
      <c r="C3384" s="4"/>
      <c r="D3384" s="4"/>
      <c r="E3384" s="4"/>
      <c r="F3384" s="4"/>
    </row>
    <row r="3385" spans="3:6" x14ac:dyDescent="0.25">
      <c r="C3385" s="4"/>
      <c r="D3385" s="4"/>
      <c r="E3385" s="4"/>
      <c r="F3385" s="4"/>
    </row>
    <row r="3386" spans="3:6" x14ac:dyDescent="0.25">
      <c r="C3386" s="4"/>
      <c r="D3386" s="4"/>
      <c r="E3386" s="4"/>
      <c r="F3386" s="4"/>
    </row>
    <row r="3387" spans="3:6" x14ac:dyDescent="0.25">
      <c r="C3387" s="4"/>
      <c r="D3387" s="4"/>
      <c r="E3387" s="4"/>
      <c r="F3387" s="4"/>
    </row>
    <row r="3388" spans="3:6" x14ac:dyDescent="0.25">
      <c r="C3388" s="4"/>
      <c r="D3388" s="4"/>
      <c r="E3388" s="4"/>
      <c r="F3388" s="4"/>
    </row>
    <row r="3389" spans="3:6" x14ac:dyDescent="0.25">
      <c r="C3389" s="4"/>
      <c r="D3389" s="4"/>
      <c r="E3389" s="4"/>
      <c r="F3389" s="4"/>
    </row>
    <row r="3390" spans="3:6" x14ac:dyDescent="0.25">
      <c r="C3390" s="4"/>
      <c r="D3390" s="4"/>
      <c r="E3390" s="4"/>
      <c r="F3390" s="4"/>
    </row>
    <row r="3391" spans="3:6" x14ac:dyDescent="0.25">
      <c r="C3391" s="4"/>
      <c r="D3391" s="4"/>
      <c r="E3391" s="4"/>
      <c r="F3391" s="4"/>
    </row>
    <row r="3392" spans="3:6" x14ac:dyDescent="0.25">
      <c r="C3392" s="4"/>
      <c r="D3392" s="4"/>
      <c r="E3392" s="4"/>
      <c r="F3392" s="4"/>
    </row>
    <row r="3393" spans="3:6" x14ac:dyDescent="0.25">
      <c r="C3393" s="4"/>
      <c r="D3393" s="4"/>
      <c r="E3393" s="4"/>
      <c r="F3393" s="4"/>
    </row>
    <row r="3394" spans="3:6" x14ac:dyDescent="0.25">
      <c r="C3394" s="4"/>
      <c r="D3394" s="4"/>
      <c r="E3394" s="4"/>
      <c r="F3394" s="4"/>
    </row>
    <row r="3395" spans="3:6" x14ac:dyDescent="0.25">
      <c r="C3395" s="4"/>
      <c r="D3395" s="4"/>
      <c r="E3395" s="4"/>
      <c r="F3395" s="4"/>
    </row>
    <row r="3396" spans="3:6" x14ac:dyDescent="0.25">
      <c r="C3396" s="4"/>
      <c r="D3396" s="4"/>
      <c r="E3396" s="4"/>
      <c r="F3396" s="4"/>
    </row>
    <row r="3397" spans="3:6" x14ac:dyDescent="0.25">
      <c r="C3397" s="4"/>
      <c r="D3397" s="4"/>
      <c r="E3397" s="4"/>
      <c r="F3397" s="4"/>
    </row>
    <row r="3398" spans="3:6" x14ac:dyDescent="0.25">
      <c r="C3398" s="4"/>
      <c r="D3398" s="4"/>
      <c r="E3398" s="4"/>
      <c r="F3398" s="4"/>
    </row>
    <row r="3399" spans="3:6" x14ac:dyDescent="0.25">
      <c r="C3399" s="4"/>
      <c r="D3399" s="4"/>
      <c r="E3399" s="4"/>
      <c r="F3399" s="4"/>
    </row>
    <row r="3400" spans="3:6" x14ac:dyDescent="0.25">
      <c r="C3400" s="4"/>
      <c r="D3400" s="4"/>
      <c r="E3400" s="4"/>
      <c r="F3400" s="4"/>
    </row>
    <row r="3401" spans="3:6" x14ac:dyDescent="0.25">
      <c r="C3401" s="4"/>
      <c r="D3401" s="4"/>
      <c r="E3401" s="4"/>
      <c r="F3401" s="4"/>
    </row>
    <row r="3402" spans="3:6" x14ac:dyDescent="0.25">
      <c r="C3402" s="4"/>
      <c r="D3402" s="4"/>
      <c r="E3402" s="4"/>
      <c r="F3402" s="4"/>
    </row>
    <row r="3403" spans="3:6" x14ac:dyDescent="0.25">
      <c r="C3403" s="4"/>
      <c r="D3403" s="4"/>
      <c r="E3403" s="4"/>
      <c r="F3403" s="4"/>
    </row>
    <row r="3404" spans="3:6" x14ac:dyDescent="0.25">
      <c r="C3404" s="4"/>
      <c r="D3404" s="4"/>
      <c r="E3404" s="4"/>
      <c r="F3404" s="4"/>
    </row>
    <row r="3405" spans="3:6" x14ac:dyDescent="0.25">
      <c r="C3405" s="4"/>
      <c r="D3405" s="4"/>
      <c r="E3405" s="4"/>
      <c r="F3405" s="4"/>
    </row>
    <row r="3406" spans="3:6" x14ac:dyDescent="0.25">
      <c r="C3406" s="4"/>
      <c r="D3406" s="4"/>
      <c r="E3406" s="4"/>
      <c r="F3406" s="4"/>
    </row>
    <row r="3407" spans="3:6" x14ac:dyDescent="0.25">
      <c r="C3407" s="4"/>
      <c r="D3407" s="4"/>
      <c r="E3407" s="4"/>
      <c r="F3407" s="4"/>
    </row>
    <row r="3408" spans="3:6" x14ac:dyDescent="0.25">
      <c r="C3408" s="4"/>
      <c r="D3408" s="4"/>
      <c r="E3408" s="4"/>
      <c r="F3408" s="4"/>
    </row>
    <row r="3409" spans="3:6" x14ac:dyDescent="0.25">
      <c r="C3409" s="4"/>
      <c r="D3409" s="4"/>
      <c r="E3409" s="4"/>
      <c r="F3409" s="4"/>
    </row>
    <row r="3410" spans="3:6" x14ac:dyDescent="0.25">
      <c r="C3410" s="4"/>
      <c r="D3410" s="4"/>
      <c r="E3410" s="4"/>
      <c r="F3410" s="4"/>
    </row>
    <row r="3411" spans="3:6" x14ac:dyDescent="0.25">
      <c r="C3411" s="4"/>
      <c r="D3411" s="4"/>
      <c r="E3411" s="4"/>
      <c r="F3411" s="4"/>
    </row>
    <row r="3412" spans="3:6" x14ac:dyDescent="0.25">
      <c r="C3412" s="4"/>
      <c r="D3412" s="4"/>
      <c r="E3412" s="4"/>
      <c r="F3412" s="4"/>
    </row>
    <row r="3413" spans="3:6" x14ac:dyDescent="0.25">
      <c r="C3413" s="4"/>
      <c r="D3413" s="4"/>
      <c r="E3413" s="4"/>
      <c r="F3413" s="4"/>
    </row>
    <row r="3414" spans="3:6" x14ac:dyDescent="0.25">
      <c r="C3414" s="4"/>
      <c r="D3414" s="4"/>
      <c r="E3414" s="4"/>
      <c r="F3414" s="4"/>
    </row>
    <row r="3415" spans="3:6" x14ac:dyDescent="0.25">
      <c r="C3415" s="4"/>
      <c r="D3415" s="4"/>
      <c r="E3415" s="4"/>
      <c r="F3415" s="4"/>
    </row>
    <row r="3416" spans="3:6" x14ac:dyDescent="0.25">
      <c r="C3416" s="4"/>
      <c r="D3416" s="4"/>
      <c r="E3416" s="4"/>
      <c r="F3416" s="4"/>
    </row>
    <row r="3417" spans="3:6" x14ac:dyDescent="0.25">
      <c r="C3417" s="4"/>
      <c r="D3417" s="4"/>
      <c r="E3417" s="4"/>
      <c r="F3417" s="4"/>
    </row>
    <row r="3418" spans="3:6" x14ac:dyDescent="0.25">
      <c r="C3418" s="4"/>
      <c r="D3418" s="4"/>
      <c r="E3418" s="4"/>
      <c r="F3418" s="4"/>
    </row>
    <row r="3419" spans="3:6" x14ac:dyDescent="0.25">
      <c r="C3419" s="4"/>
      <c r="D3419" s="4"/>
      <c r="E3419" s="4"/>
      <c r="F3419" s="4"/>
    </row>
    <row r="3420" spans="3:6" x14ac:dyDescent="0.25">
      <c r="C3420" s="4"/>
      <c r="D3420" s="4"/>
      <c r="E3420" s="4"/>
      <c r="F3420" s="4"/>
    </row>
    <row r="3421" spans="3:6" x14ac:dyDescent="0.25">
      <c r="C3421" s="4"/>
      <c r="D3421" s="4"/>
      <c r="E3421" s="4"/>
      <c r="F3421" s="4"/>
    </row>
    <row r="3422" spans="3:6" x14ac:dyDescent="0.25">
      <c r="C3422" s="4"/>
      <c r="D3422" s="4"/>
      <c r="E3422" s="4"/>
      <c r="F3422" s="4"/>
    </row>
    <row r="3423" spans="3:6" x14ac:dyDescent="0.25">
      <c r="C3423" s="4"/>
      <c r="D3423" s="4"/>
      <c r="E3423" s="4"/>
      <c r="F3423" s="4"/>
    </row>
    <row r="3424" spans="3:6" x14ac:dyDescent="0.25">
      <c r="C3424" s="4"/>
      <c r="D3424" s="4"/>
      <c r="E3424" s="4"/>
      <c r="F3424" s="4"/>
    </row>
    <row r="3425" spans="3:6" x14ac:dyDescent="0.25">
      <c r="C3425" s="4"/>
      <c r="D3425" s="4"/>
      <c r="E3425" s="4"/>
      <c r="F3425" s="4"/>
    </row>
    <row r="3426" spans="3:6" x14ac:dyDescent="0.25">
      <c r="C3426" s="4"/>
      <c r="D3426" s="4"/>
      <c r="E3426" s="4"/>
      <c r="F3426" s="4"/>
    </row>
    <row r="3427" spans="3:6" x14ac:dyDescent="0.25">
      <c r="C3427" s="4"/>
      <c r="D3427" s="4"/>
      <c r="E3427" s="4"/>
      <c r="F3427" s="4"/>
    </row>
    <row r="3428" spans="3:6" x14ac:dyDescent="0.25">
      <c r="C3428" s="4"/>
      <c r="D3428" s="4"/>
      <c r="E3428" s="4"/>
      <c r="F3428" s="4"/>
    </row>
    <row r="3429" spans="3:6" x14ac:dyDescent="0.25">
      <c r="C3429" s="4"/>
      <c r="D3429" s="4"/>
      <c r="E3429" s="4"/>
      <c r="F3429" s="4"/>
    </row>
    <row r="3430" spans="3:6" x14ac:dyDescent="0.25">
      <c r="C3430" s="4"/>
      <c r="D3430" s="4"/>
      <c r="E3430" s="4"/>
      <c r="F3430" s="4"/>
    </row>
    <row r="3431" spans="3:6" x14ac:dyDescent="0.25">
      <c r="C3431" s="4"/>
      <c r="D3431" s="4"/>
      <c r="E3431" s="4"/>
      <c r="F3431" s="4"/>
    </row>
    <row r="3432" spans="3:6" x14ac:dyDescent="0.25">
      <c r="C3432" s="4"/>
      <c r="D3432" s="4"/>
      <c r="E3432" s="4"/>
      <c r="F3432" s="4"/>
    </row>
    <row r="3433" spans="3:6" x14ac:dyDescent="0.25">
      <c r="C3433" s="4"/>
      <c r="D3433" s="4"/>
      <c r="E3433" s="4"/>
      <c r="F3433" s="4"/>
    </row>
    <row r="3434" spans="3:6" x14ac:dyDescent="0.25">
      <c r="C3434" s="4"/>
      <c r="D3434" s="4"/>
      <c r="E3434" s="4"/>
      <c r="F3434" s="4"/>
    </row>
    <row r="3435" spans="3:6" x14ac:dyDescent="0.25">
      <c r="C3435" s="4"/>
      <c r="D3435" s="4"/>
      <c r="E3435" s="4"/>
      <c r="F3435" s="4"/>
    </row>
    <row r="3436" spans="3:6" x14ac:dyDescent="0.25">
      <c r="C3436" s="4"/>
      <c r="D3436" s="4"/>
      <c r="E3436" s="4"/>
      <c r="F3436" s="4"/>
    </row>
    <row r="3437" spans="3:6" x14ac:dyDescent="0.25">
      <c r="C3437" s="4"/>
      <c r="D3437" s="4"/>
      <c r="E3437" s="4"/>
      <c r="F3437" s="4"/>
    </row>
    <row r="3438" spans="3:6" x14ac:dyDescent="0.25">
      <c r="C3438" s="4"/>
      <c r="D3438" s="4"/>
      <c r="E3438" s="4"/>
      <c r="F3438" s="4"/>
    </row>
    <row r="3439" spans="3:6" x14ac:dyDescent="0.25">
      <c r="C3439" s="4"/>
      <c r="D3439" s="4"/>
      <c r="E3439" s="4"/>
      <c r="F3439" s="4"/>
    </row>
    <row r="3440" spans="3:6" x14ac:dyDescent="0.25">
      <c r="C3440" s="4"/>
      <c r="D3440" s="4"/>
      <c r="E3440" s="4"/>
      <c r="F3440" s="4"/>
    </row>
    <row r="3441" spans="3:6" x14ac:dyDescent="0.25">
      <c r="C3441" s="4"/>
      <c r="D3441" s="4"/>
      <c r="E3441" s="4"/>
      <c r="F3441" s="4"/>
    </row>
    <row r="3442" spans="3:6" x14ac:dyDescent="0.25">
      <c r="C3442" s="4"/>
      <c r="D3442" s="4"/>
      <c r="E3442" s="4"/>
      <c r="F3442" s="4"/>
    </row>
    <row r="3443" spans="3:6" x14ac:dyDescent="0.25">
      <c r="C3443" s="4"/>
      <c r="D3443" s="4"/>
      <c r="E3443" s="4"/>
      <c r="F3443" s="4"/>
    </row>
    <row r="3444" spans="3:6" x14ac:dyDescent="0.25">
      <c r="C3444" s="4"/>
      <c r="D3444" s="4"/>
      <c r="E3444" s="4"/>
      <c r="F3444" s="4"/>
    </row>
    <row r="3445" spans="3:6" x14ac:dyDescent="0.25">
      <c r="C3445" s="4"/>
      <c r="D3445" s="4"/>
      <c r="E3445" s="4"/>
      <c r="F3445" s="4"/>
    </row>
    <row r="3446" spans="3:6" x14ac:dyDescent="0.25">
      <c r="C3446" s="4"/>
      <c r="D3446" s="4"/>
      <c r="E3446" s="4"/>
      <c r="F3446" s="4"/>
    </row>
    <row r="3447" spans="3:6" x14ac:dyDescent="0.25">
      <c r="C3447" s="4"/>
      <c r="D3447" s="4"/>
      <c r="E3447" s="4"/>
      <c r="F3447" s="4"/>
    </row>
    <row r="3448" spans="3:6" x14ac:dyDescent="0.25">
      <c r="C3448" s="4"/>
      <c r="D3448" s="4"/>
      <c r="E3448" s="4"/>
      <c r="F3448" s="4"/>
    </row>
    <row r="3449" spans="3:6" x14ac:dyDescent="0.25">
      <c r="C3449" s="4"/>
      <c r="D3449" s="4"/>
      <c r="E3449" s="4"/>
      <c r="F3449" s="4"/>
    </row>
    <row r="3450" spans="3:6" x14ac:dyDescent="0.25">
      <c r="C3450" s="4"/>
      <c r="D3450" s="4"/>
      <c r="E3450" s="4"/>
      <c r="F3450" s="4"/>
    </row>
    <row r="3451" spans="3:6" x14ac:dyDescent="0.25">
      <c r="C3451" s="4"/>
      <c r="D3451" s="4"/>
      <c r="E3451" s="4"/>
      <c r="F3451" s="4"/>
    </row>
    <row r="3452" spans="3:6" x14ac:dyDescent="0.25">
      <c r="C3452" s="4"/>
      <c r="D3452" s="4"/>
      <c r="E3452" s="4"/>
      <c r="F3452" s="4"/>
    </row>
    <row r="3453" spans="3:6" x14ac:dyDescent="0.25">
      <c r="C3453" s="4"/>
      <c r="D3453" s="4"/>
      <c r="E3453" s="4"/>
      <c r="F3453" s="4"/>
    </row>
    <row r="3454" spans="3:6" x14ac:dyDescent="0.25">
      <c r="C3454" s="4"/>
      <c r="D3454" s="4"/>
      <c r="E3454" s="4"/>
      <c r="F3454" s="4"/>
    </row>
    <row r="3455" spans="3:6" x14ac:dyDescent="0.25">
      <c r="C3455" s="4"/>
      <c r="D3455" s="4"/>
      <c r="E3455" s="4"/>
      <c r="F3455" s="4"/>
    </row>
    <row r="3456" spans="3:6" x14ac:dyDescent="0.25">
      <c r="C3456" s="4"/>
      <c r="D3456" s="4"/>
      <c r="E3456" s="4"/>
      <c r="F3456" s="4"/>
    </row>
    <row r="3457" spans="3:6" x14ac:dyDescent="0.25">
      <c r="C3457" s="4"/>
      <c r="D3457" s="4"/>
      <c r="E3457" s="4"/>
      <c r="F3457" s="4"/>
    </row>
    <row r="3458" spans="3:6" x14ac:dyDescent="0.25">
      <c r="C3458" s="4"/>
      <c r="D3458" s="4"/>
      <c r="E3458" s="4"/>
      <c r="F3458" s="4"/>
    </row>
    <row r="3459" spans="3:6" x14ac:dyDescent="0.25">
      <c r="C3459" s="4"/>
      <c r="D3459" s="4"/>
      <c r="E3459" s="4"/>
      <c r="F3459" s="4"/>
    </row>
    <row r="3460" spans="3:6" x14ac:dyDescent="0.25">
      <c r="C3460" s="4"/>
      <c r="D3460" s="4"/>
      <c r="E3460" s="4"/>
      <c r="F3460" s="4"/>
    </row>
    <row r="3461" spans="3:6" x14ac:dyDescent="0.25">
      <c r="C3461" s="4"/>
      <c r="D3461" s="4"/>
      <c r="E3461" s="4"/>
      <c r="F3461" s="4"/>
    </row>
    <row r="3462" spans="3:6" x14ac:dyDescent="0.25">
      <c r="C3462" s="4"/>
      <c r="D3462" s="4"/>
      <c r="E3462" s="4"/>
      <c r="F3462" s="4"/>
    </row>
    <row r="3463" spans="3:6" x14ac:dyDescent="0.25">
      <c r="C3463" s="4"/>
      <c r="D3463" s="4"/>
      <c r="E3463" s="4"/>
      <c r="F3463" s="4"/>
    </row>
    <row r="3464" spans="3:6" x14ac:dyDescent="0.25">
      <c r="C3464" s="4"/>
      <c r="D3464" s="4"/>
      <c r="E3464" s="4"/>
      <c r="F3464" s="4"/>
    </row>
    <row r="3465" spans="3:6" x14ac:dyDescent="0.25">
      <c r="C3465" s="4"/>
      <c r="D3465" s="4"/>
      <c r="E3465" s="4"/>
      <c r="F3465" s="4"/>
    </row>
    <row r="3466" spans="3:6" x14ac:dyDescent="0.25">
      <c r="C3466" s="4"/>
      <c r="D3466" s="4"/>
      <c r="E3466" s="4"/>
      <c r="F3466" s="4"/>
    </row>
    <row r="3467" spans="3:6" x14ac:dyDescent="0.25">
      <c r="C3467" s="4"/>
      <c r="D3467" s="4"/>
      <c r="E3467" s="4"/>
      <c r="F3467" s="4"/>
    </row>
    <row r="3468" spans="3:6" x14ac:dyDescent="0.25">
      <c r="C3468" s="4"/>
      <c r="D3468" s="4"/>
      <c r="E3468" s="4"/>
      <c r="F3468" s="4"/>
    </row>
    <row r="3469" spans="3:6" x14ac:dyDescent="0.25">
      <c r="C3469" s="4"/>
      <c r="D3469" s="4"/>
      <c r="E3469" s="4"/>
      <c r="F3469" s="4"/>
    </row>
    <row r="3470" spans="3:6" x14ac:dyDescent="0.25">
      <c r="C3470" s="4"/>
      <c r="D3470" s="4"/>
      <c r="E3470" s="4"/>
      <c r="F3470" s="4"/>
    </row>
    <row r="3471" spans="3:6" x14ac:dyDescent="0.25">
      <c r="C3471" s="4"/>
      <c r="D3471" s="4"/>
      <c r="E3471" s="4"/>
      <c r="F3471" s="4"/>
    </row>
    <row r="3472" spans="3:6" x14ac:dyDescent="0.25">
      <c r="C3472" s="4"/>
      <c r="D3472" s="4"/>
      <c r="E3472" s="4"/>
      <c r="F3472" s="4"/>
    </row>
    <row r="3473" spans="3:6" x14ac:dyDescent="0.25">
      <c r="C3473" s="4"/>
      <c r="D3473" s="4"/>
      <c r="E3473" s="4"/>
      <c r="F3473" s="4"/>
    </row>
    <row r="3474" spans="3:6" x14ac:dyDescent="0.25">
      <c r="C3474" s="4"/>
      <c r="D3474" s="4"/>
      <c r="E3474" s="4"/>
      <c r="F3474" s="4"/>
    </row>
    <row r="3475" spans="3:6" x14ac:dyDescent="0.25">
      <c r="C3475" s="4"/>
      <c r="D3475" s="4"/>
      <c r="E3475" s="4"/>
      <c r="F3475" s="4"/>
    </row>
    <row r="3476" spans="3:6" x14ac:dyDescent="0.25">
      <c r="C3476" s="4"/>
      <c r="D3476" s="4"/>
      <c r="E3476" s="4"/>
      <c r="F3476" s="4"/>
    </row>
    <row r="3477" spans="3:6" x14ac:dyDescent="0.25">
      <c r="C3477" s="4"/>
      <c r="D3477" s="4"/>
      <c r="E3477" s="4"/>
      <c r="F3477" s="4"/>
    </row>
    <row r="3478" spans="3:6" x14ac:dyDescent="0.25">
      <c r="C3478" s="4"/>
      <c r="D3478" s="4"/>
      <c r="E3478" s="4"/>
      <c r="F3478" s="4"/>
    </row>
    <row r="3479" spans="3:6" x14ac:dyDescent="0.25">
      <c r="C3479" s="4"/>
      <c r="D3479" s="4"/>
      <c r="E3479" s="4"/>
      <c r="F3479" s="4"/>
    </row>
    <row r="3480" spans="3:6" x14ac:dyDescent="0.25">
      <c r="C3480" s="4"/>
      <c r="D3480" s="4"/>
      <c r="E3480" s="4"/>
      <c r="F3480" s="4"/>
    </row>
    <row r="3481" spans="3:6" x14ac:dyDescent="0.25">
      <c r="C3481" s="4"/>
      <c r="D3481" s="4"/>
      <c r="E3481" s="4"/>
      <c r="F3481" s="4"/>
    </row>
    <row r="3482" spans="3:6" x14ac:dyDescent="0.25">
      <c r="C3482" s="4"/>
      <c r="D3482" s="4"/>
      <c r="E3482" s="4"/>
      <c r="F3482" s="4"/>
    </row>
    <row r="3483" spans="3:6" x14ac:dyDescent="0.25">
      <c r="C3483" s="4"/>
      <c r="D3483" s="4"/>
      <c r="E3483" s="4"/>
      <c r="F3483" s="4"/>
    </row>
    <row r="3484" spans="3:6" x14ac:dyDescent="0.25">
      <c r="C3484" s="4"/>
      <c r="D3484" s="4"/>
      <c r="E3484" s="4"/>
      <c r="F3484" s="4"/>
    </row>
    <row r="3485" spans="3:6" x14ac:dyDescent="0.25">
      <c r="C3485" s="4"/>
      <c r="D3485" s="4"/>
      <c r="E3485" s="4"/>
      <c r="F3485" s="4"/>
    </row>
    <row r="3486" spans="3:6" x14ac:dyDescent="0.25">
      <c r="C3486" s="4"/>
      <c r="D3486" s="4"/>
      <c r="E3486" s="4"/>
      <c r="F3486" s="4"/>
    </row>
    <row r="3487" spans="3:6" x14ac:dyDescent="0.25">
      <c r="C3487" s="4"/>
      <c r="D3487" s="4"/>
      <c r="E3487" s="4"/>
      <c r="F3487" s="4"/>
    </row>
    <row r="3488" spans="3:6" x14ac:dyDescent="0.25">
      <c r="C3488" s="4"/>
      <c r="D3488" s="4"/>
      <c r="E3488" s="4"/>
      <c r="F3488" s="4"/>
    </row>
    <row r="3489" spans="3:6" x14ac:dyDescent="0.25">
      <c r="C3489" s="4"/>
      <c r="D3489" s="4"/>
      <c r="E3489" s="4"/>
      <c r="F3489" s="4"/>
    </row>
    <row r="3490" spans="3:6" x14ac:dyDescent="0.25">
      <c r="C3490" s="4"/>
      <c r="D3490" s="4"/>
      <c r="E3490" s="4"/>
      <c r="F3490" s="4"/>
    </row>
    <row r="3491" spans="3:6" x14ac:dyDescent="0.25">
      <c r="C3491" s="4"/>
      <c r="D3491" s="4"/>
      <c r="E3491" s="4"/>
      <c r="F3491" s="4"/>
    </row>
    <row r="3492" spans="3:6" x14ac:dyDescent="0.25">
      <c r="C3492" s="4"/>
      <c r="D3492" s="4"/>
      <c r="E3492" s="4"/>
      <c r="F3492" s="4"/>
    </row>
    <row r="3493" spans="3:6" x14ac:dyDescent="0.25">
      <c r="C3493" s="4"/>
      <c r="D3493" s="4"/>
      <c r="E3493" s="4"/>
      <c r="F3493" s="4"/>
    </row>
    <row r="3494" spans="3:6" x14ac:dyDescent="0.25">
      <c r="C3494" s="4"/>
      <c r="D3494" s="4"/>
      <c r="E3494" s="4"/>
      <c r="F3494" s="4"/>
    </row>
    <row r="3495" spans="3:6" x14ac:dyDescent="0.25">
      <c r="C3495" s="4"/>
      <c r="D3495" s="4"/>
      <c r="E3495" s="4"/>
      <c r="F3495" s="4"/>
    </row>
    <row r="3496" spans="3:6" x14ac:dyDescent="0.25">
      <c r="C3496" s="4"/>
      <c r="D3496" s="4"/>
      <c r="E3496" s="4"/>
      <c r="F3496" s="4"/>
    </row>
    <row r="3497" spans="3:6" x14ac:dyDescent="0.25">
      <c r="C3497" s="4"/>
      <c r="D3497" s="4"/>
      <c r="E3497" s="4"/>
      <c r="F3497" s="4"/>
    </row>
    <row r="3498" spans="3:6" x14ac:dyDescent="0.25">
      <c r="C3498" s="4"/>
      <c r="D3498" s="4"/>
      <c r="E3498" s="4"/>
      <c r="F3498" s="4"/>
    </row>
    <row r="3499" spans="3:6" x14ac:dyDescent="0.25">
      <c r="C3499" s="4"/>
      <c r="D3499" s="4"/>
      <c r="E3499" s="4"/>
      <c r="F3499" s="4"/>
    </row>
    <row r="3500" spans="3:6" x14ac:dyDescent="0.25">
      <c r="C3500" s="4"/>
      <c r="D3500" s="4"/>
      <c r="E3500" s="4"/>
      <c r="F3500" s="4"/>
    </row>
    <row r="3501" spans="3:6" x14ac:dyDescent="0.25">
      <c r="C3501" s="4"/>
      <c r="D3501" s="4"/>
      <c r="E3501" s="4"/>
      <c r="F3501" s="4"/>
    </row>
    <row r="3502" spans="3:6" x14ac:dyDescent="0.25">
      <c r="C3502" s="4"/>
      <c r="D3502" s="4"/>
      <c r="E3502" s="4"/>
      <c r="F3502" s="4"/>
    </row>
    <row r="3503" spans="3:6" x14ac:dyDescent="0.25">
      <c r="C3503" s="4"/>
      <c r="D3503" s="4"/>
      <c r="E3503" s="4"/>
      <c r="F3503" s="4"/>
    </row>
    <row r="3504" spans="3:6" x14ac:dyDescent="0.25">
      <c r="C3504" s="4"/>
      <c r="D3504" s="4"/>
      <c r="E3504" s="4"/>
      <c r="F3504" s="4"/>
    </row>
    <row r="3505" spans="3:6" x14ac:dyDescent="0.25">
      <c r="C3505" s="4"/>
      <c r="D3505" s="4"/>
      <c r="E3505" s="4"/>
      <c r="F3505" s="4"/>
    </row>
    <row r="3506" spans="3:6" x14ac:dyDescent="0.25">
      <c r="C3506" s="4"/>
      <c r="D3506" s="4"/>
      <c r="E3506" s="4"/>
      <c r="F3506" s="4"/>
    </row>
    <row r="3507" spans="3:6" x14ac:dyDescent="0.25">
      <c r="C3507" s="4"/>
      <c r="D3507" s="4"/>
      <c r="E3507" s="4"/>
      <c r="F3507" s="4"/>
    </row>
    <row r="3508" spans="3:6" x14ac:dyDescent="0.25">
      <c r="C3508" s="4"/>
      <c r="D3508" s="4"/>
      <c r="E3508" s="4"/>
      <c r="F3508" s="4"/>
    </row>
    <row r="3509" spans="3:6" x14ac:dyDescent="0.25">
      <c r="C3509" s="4"/>
      <c r="D3509" s="4"/>
      <c r="E3509" s="4"/>
      <c r="F3509" s="4"/>
    </row>
    <row r="3510" spans="3:6" x14ac:dyDescent="0.25">
      <c r="C3510" s="4"/>
      <c r="D3510" s="4"/>
      <c r="E3510" s="4"/>
      <c r="F3510" s="4"/>
    </row>
    <row r="3511" spans="3:6" x14ac:dyDescent="0.25">
      <c r="C3511" s="4"/>
      <c r="D3511" s="4"/>
      <c r="E3511" s="4"/>
      <c r="F3511" s="4"/>
    </row>
    <row r="3512" spans="3:6" x14ac:dyDescent="0.25">
      <c r="C3512" s="4"/>
      <c r="D3512" s="4"/>
      <c r="E3512" s="4"/>
      <c r="F3512" s="4"/>
    </row>
    <row r="3513" spans="3:6" x14ac:dyDescent="0.25">
      <c r="C3513" s="4"/>
      <c r="D3513" s="4"/>
      <c r="E3513" s="4"/>
      <c r="F3513" s="4"/>
    </row>
    <row r="3514" spans="3:6" x14ac:dyDescent="0.25">
      <c r="C3514" s="4"/>
      <c r="D3514" s="4"/>
      <c r="E3514" s="4"/>
      <c r="F3514" s="4"/>
    </row>
    <row r="3515" spans="3:6" x14ac:dyDescent="0.25">
      <c r="C3515" s="4"/>
      <c r="D3515" s="4"/>
      <c r="E3515" s="4"/>
      <c r="F3515" s="4"/>
    </row>
    <row r="3516" spans="3:6" x14ac:dyDescent="0.25">
      <c r="C3516" s="4"/>
      <c r="D3516" s="4"/>
      <c r="E3516" s="4"/>
      <c r="F3516" s="4"/>
    </row>
    <row r="3517" spans="3:6" x14ac:dyDescent="0.25">
      <c r="C3517" s="4"/>
      <c r="D3517" s="4"/>
      <c r="E3517" s="4"/>
      <c r="F3517" s="4"/>
    </row>
    <row r="3518" spans="3:6" x14ac:dyDescent="0.25">
      <c r="C3518" s="4"/>
      <c r="D3518" s="4"/>
      <c r="E3518" s="4"/>
      <c r="F3518" s="4"/>
    </row>
    <row r="3519" spans="3:6" x14ac:dyDescent="0.25">
      <c r="C3519" s="4"/>
      <c r="D3519" s="4"/>
      <c r="E3519" s="4"/>
      <c r="F3519" s="4"/>
    </row>
    <row r="3520" spans="3:6" x14ac:dyDescent="0.25">
      <c r="C3520" s="4"/>
      <c r="D3520" s="4"/>
      <c r="E3520" s="4"/>
      <c r="F3520" s="4"/>
    </row>
    <row r="3521" spans="3:6" x14ac:dyDescent="0.25">
      <c r="C3521" s="4"/>
      <c r="D3521" s="4"/>
      <c r="E3521" s="4"/>
      <c r="F3521" s="4"/>
    </row>
    <row r="3522" spans="3:6" x14ac:dyDescent="0.25">
      <c r="C3522" s="4"/>
      <c r="D3522" s="4"/>
      <c r="E3522" s="4"/>
      <c r="F3522" s="4"/>
    </row>
    <row r="3523" spans="3:6" x14ac:dyDescent="0.25">
      <c r="C3523" s="4"/>
      <c r="D3523" s="4"/>
      <c r="E3523" s="4"/>
      <c r="F3523" s="4"/>
    </row>
    <row r="3524" spans="3:6" x14ac:dyDescent="0.25">
      <c r="C3524" s="4"/>
      <c r="D3524" s="4"/>
      <c r="E3524" s="4"/>
      <c r="F3524" s="4"/>
    </row>
    <row r="3525" spans="3:6" x14ac:dyDescent="0.25">
      <c r="C3525" s="4"/>
      <c r="D3525" s="4"/>
      <c r="E3525" s="4"/>
      <c r="F3525" s="4"/>
    </row>
    <row r="3526" spans="3:6" x14ac:dyDescent="0.25">
      <c r="C3526" s="4"/>
      <c r="D3526" s="4"/>
      <c r="E3526" s="4"/>
      <c r="F3526" s="4"/>
    </row>
    <row r="3527" spans="3:6" x14ac:dyDescent="0.25">
      <c r="C3527" s="4"/>
      <c r="D3527" s="4"/>
      <c r="E3527" s="4"/>
      <c r="F3527" s="4"/>
    </row>
    <row r="3528" spans="3:6" x14ac:dyDescent="0.25">
      <c r="C3528" s="4"/>
      <c r="D3528" s="4"/>
      <c r="E3528" s="4"/>
      <c r="F3528" s="4"/>
    </row>
    <row r="3529" spans="3:6" x14ac:dyDescent="0.25">
      <c r="C3529" s="4"/>
      <c r="D3529" s="4"/>
      <c r="E3529" s="4"/>
      <c r="F3529" s="4"/>
    </row>
    <row r="3530" spans="3:6" x14ac:dyDescent="0.25">
      <c r="C3530" s="4"/>
      <c r="D3530" s="4"/>
      <c r="E3530" s="4"/>
      <c r="F3530" s="4"/>
    </row>
    <row r="3531" spans="3:6" x14ac:dyDescent="0.25">
      <c r="C3531" s="4"/>
      <c r="D3531" s="4"/>
      <c r="E3531" s="4"/>
      <c r="F3531" s="4"/>
    </row>
    <row r="3532" spans="3:6" x14ac:dyDescent="0.25">
      <c r="C3532" s="4"/>
      <c r="D3532" s="4"/>
      <c r="E3532" s="4"/>
      <c r="F3532" s="4"/>
    </row>
    <row r="3533" spans="3:6" x14ac:dyDescent="0.25">
      <c r="C3533" s="4"/>
      <c r="D3533" s="4"/>
      <c r="E3533" s="4"/>
      <c r="F3533" s="4"/>
    </row>
    <row r="3534" spans="3:6" x14ac:dyDescent="0.25">
      <c r="C3534" s="4"/>
      <c r="D3534" s="4"/>
      <c r="E3534" s="4"/>
      <c r="F3534" s="4"/>
    </row>
    <row r="3535" spans="3:6" x14ac:dyDescent="0.25">
      <c r="C3535" s="4"/>
      <c r="D3535" s="4"/>
      <c r="E3535" s="4"/>
      <c r="F3535" s="4"/>
    </row>
    <row r="3536" spans="3:6" x14ac:dyDescent="0.25">
      <c r="C3536" s="4"/>
      <c r="D3536" s="4"/>
      <c r="E3536" s="4"/>
      <c r="F3536" s="4"/>
    </row>
    <row r="3537" spans="3:6" x14ac:dyDescent="0.25">
      <c r="C3537" s="4"/>
      <c r="D3537" s="4"/>
      <c r="E3537" s="4"/>
      <c r="F3537" s="4"/>
    </row>
    <row r="3538" spans="3:6" x14ac:dyDescent="0.25">
      <c r="C3538" s="4"/>
      <c r="D3538" s="4"/>
      <c r="E3538" s="4"/>
      <c r="F3538" s="4"/>
    </row>
    <row r="3539" spans="3:6" x14ac:dyDescent="0.25">
      <c r="C3539" s="4"/>
      <c r="D3539" s="4"/>
      <c r="E3539" s="4"/>
      <c r="F3539" s="4"/>
    </row>
    <row r="3540" spans="3:6" x14ac:dyDescent="0.25">
      <c r="C3540" s="4"/>
      <c r="D3540" s="4"/>
      <c r="E3540" s="4"/>
      <c r="F3540" s="4"/>
    </row>
    <row r="3541" spans="3:6" x14ac:dyDescent="0.25">
      <c r="C3541" s="4"/>
      <c r="D3541" s="4"/>
      <c r="E3541" s="4"/>
      <c r="F3541" s="4"/>
    </row>
    <row r="3542" spans="3:6" x14ac:dyDescent="0.25">
      <c r="C3542" s="4"/>
      <c r="D3542" s="4"/>
      <c r="E3542" s="4"/>
      <c r="F3542" s="4"/>
    </row>
    <row r="3543" spans="3:6" x14ac:dyDescent="0.25">
      <c r="C3543" s="4"/>
      <c r="D3543" s="4"/>
      <c r="E3543" s="4"/>
      <c r="F3543" s="4"/>
    </row>
    <row r="3544" spans="3:6" x14ac:dyDescent="0.25">
      <c r="C3544" s="4"/>
      <c r="D3544" s="4"/>
      <c r="E3544" s="4"/>
      <c r="F3544" s="4"/>
    </row>
    <row r="3545" spans="3:6" x14ac:dyDescent="0.25">
      <c r="C3545" s="4"/>
      <c r="D3545" s="4"/>
      <c r="E3545" s="4"/>
      <c r="F3545" s="4"/>
    </row>
    <row r="3546" spans="3:6" x14ac:dyDescent="0.25">
      <c r="C3546" s="4"/>
      <c r="D3546" s="4"/>
      <c r="E3546" s="4"/>
      <c r="F3546" s="4"/>
    </row>
    <row r="3547" spans="3:6" x14ac:dyDescent="0.25">
      <c r="C3547" s="4"/>
      <c r="D3547" s="4"/>
      <c r="E3547" s="4"/>
      <c r="F3547" s="4"/>
    </row>
    <row r="3548" spans="3:6" x14ac:dyDescent="0.25">
      <c r="C3548" s="4"/>
      <c r="D3548" s="4"/>
      <c r="E3548" s="4"/>
      <c r="F3548" s="4"/>
    </row>
    <row r="3549" spans="3:6" x14ac:dyDescent="0.25">
      <c r="C3549" s="4"/>
      <c r="D3549" s="4"/>
      <c r="E3549" s="4"/>
      <c r="F3549" s="4"/>
    </row>
    <row r="3550" spans="3:6" x14ac:dyDescent="0.25">
      <c r="C3550" s="4"/>
      <c r="D3550" s="4"/>
      <c r="E3550" s="4"/>
      <c r="F3550" s="4"/>
    </row>
    <row r="3551" spans="3:6" x14ac:dyDescent="0.25">
      <c r="C3551" s="4"/>
      <c r="D3551" s="4"/>
      <c r="E3551" s="4"/>
      <c r="F3551" s="4"/>
    </row>
    <row r="3552" spans="3:6" x14ac:dyDescent="0.25">
      <c r="C3552" s="4"/>
      <c r="D3552" s="4"/>
      <c r="E3552" s="4"/>
      <c r="F3552" s="4"/>
    </row>
    <row r="3553" spans="3:6" x14ac:dyDescent="0.25">
      <c r="C3553" s="4"/>
      <c r="D3553" s="4"/>
      <c r="E3553" s="4"/>
      <c r="F3553" s="4"/>
    </row>
    <row r="3554" spans="3:6" x14ac:dyDescent="0.25">
      <c r="C3554" s="4"/>
      <c r="D3554" s="4"/>
      <c r="E3554" s="4"/>
      <c r="F3554" s="4"/>
    </row>
    <row r="3555" spans="3:6" x14ac:dyDescent="0.25">
      <c r="C3555" s="4"/>
      <c r="D3555" s="4"/>
      <c r="E3555" s="4"/>
      <c r="F3555" s="4"/>
    </row>
    <row r="3556" spans="3:6" x14ac:dyDescent="0.25">
      <c r="C3556" s="4"/>
      <c r="D3556" s="4"/>
      <c r="E3556" s="4"/>
      <c r="F3556" s="4"/>
    </row>
    <row r="3557" spans="3:6" x14ac:dyDescent="0.25">
      <c r="C3557" s="4"/>
      <c r="D3557" s="4"/>
      <c r="E3557" s="4"/>
      <c r="F3557" s="4"/>
    </row>
    <row r="3558" spans="3:6" x14ac:dyDescent="0.25">
      <c r="C3558" s="4"/>
      <c r="D3558" s="4"/>
      <c r="E3558" s="4"/>
      <c r="F3558" s="4"/>
    </row>
    <row r="3559" spans="3:6" x14ac:dyDescent="0.25">
      <c r="C3559" s="4"/>
      <c r="D3559" s="4"/>
      <c r="E3559" s="4"/>
      <c r="F3559" s="4"/>
    </row>
    <row r="3560" spans="3:6" x14ac:dyDescent="0.25">
      <c r="C3560" s="4"/>
      <c r="D3560" s="4"/>
      <c r="E3560" s="4"/>
      <c r="F3560" s="4"/>
    </row>
    <row r="3561" spans="3:6" x14ac:dyDescent="0.25">
      <c r="C3561" s="4"/>
      <c r="D3561" s="4"/>
      <c r="E3561" s="4"/>
      <c r="F3561" s="4"/>
    </row>
    <row r="3562" spans="3:6" x14ac:dyDescent="0.25">
      <c r="C3562" s="4"/>
      <c r="D3562" s="4"/>
      <c r="E3562" s="4"/>
      <c r="F3562" s="4"/>
    </row>
    <row r="3563" spans="3:6" x14ac:dyDescent="0.25">
      <c r="C3563" s="4"/>
      <c r="D3563" s="4"/>
      <c r="E3563" s="4"/>
      <c r="F3563" s="4"/>
    </row>
    <row r="3564" spans="3:6" x14ac:dyDescent="0.25">
      <c r="C3564" s="4"/>
      <c r="D3564" s="4"/>
      <c r="E3564" s="4"/>
      <c r="F3564" s="4"/>
    </row>
    <row r="3565" spans="3:6" x14ac:dyDescent="0.25">
      <c r="C3565" s="4"/>
      <c r="D3565" s="4"/>
      <c r="E3565" s="4"/>
      <c r="F3565" s="4"/>
    </row>
    <row r="3566" spans="3:6" x14ac:dyDescent="0.25">
      <c r="C3566" s="4"/>
      <c r="D3566" s="4"/>
      <c r="E3566" s="4"/>
      <c r="F3566" s="4"/>
    </row>
    <row r="3567" spans="3:6" x14ac:dyDescent="0.25">
      <c r="C3567" s="4"/>
      <c r="D3567" s="4"/>
      <c r="E3567" s="4"/>
      <c r="F3567" s="4"/>
    </row>
    <row r="3568" spans="3:6" x14ac:dyDescent="0.25">
      <c r="C3568" s="4"/>
      <c r="D3568" s="4"/>
      <c r="E3568" s="4"/>
      <c r="F3568" s="4"/>
    </row>
    <row r="3569" spans="3:6" x14ac:dyDescent="0.25">
      <c r="C3569" s="4"/>
      <c r="D3569" s="4"/>
      <c r="E3569" s="4"/>
      <c r="F3569" s="4"/>
    </row>
    <row r="3570" spans="3:6" x14ac:dyDescent="0.25">
      <c r="C3570" s="4"/>
      <c r="D3570" s="4"/>
      <c r="E3570" s="4"/>
      <c r="F3570" s="4"/>
    </row>
    <row r="3571" spans="3:6" x14ac:dyDescent="0.25">
      <c r="C3571" s="4"/>
      <c r="D3571" s="4"/>
      <c r="E3571" s="4"/>
      <c r="F3571" s="4"/>
    </row>
    <row r="3572" spans="3:6" x14ac:dyDescent="0.25">
      <c r="C3572" s="4"/>
      <c r="D3572" s="4"/>
      <c r="E3572" s="4"/>
      <c r="F3572" s="4"/>
    </row>
    <row r="3573" spans="3:6" x14ac:dyDescent="0.25">
      <c r="C3573" s="4"/>
      <c r="D3573" s="4"/>
      <c r="E3573" s="4"/>
      <c r="F3573" s="4"/>
    </row>
    <row r="3574" spans="3:6" x14ac:dyDescent="0.25">
      <c r="C3574" s="4"/>
      <c r="D3574" s="4"/>
      <c r="E3574" s="4"/>
      <c r="F3574" s="4"/>
    </row>
    <row r="3575" spans="3:6" x14ac:dyDescent="0.25">
      <c r="C3575" s="4"/>
      <c r="D3575" s="4"/>
      <c r="E3575" s="4"/>
      <c r="F3575" s="4"/>
    </row>
    <row r="3576" spans="3:6" x14ac:dyDescent="0.25">
      <c r="C3576" s="4"/>
      <c r="D3576" s="4"/>
      <c r="E3576" s="4"/>
      <c r="F3576" s="4"/>
    </row>
    <row r="3577" spans="3:6" x14ac:dyDescent="0.25">
      <c r="C3577" s="4"/>
      <c r="D3577" s="4"/>
      <c r="E3577" s="4"/>
      <c r="F3577" s="4"/>
    </row>
    <row r="3578" spans="3:6" x14ac:dyDescent="0.25">
      <c r="C3578" s="4"/>
      <c r="D3578" s="4"/>
      <c r="E3578" s="4"/>
      <c r="F3578" s="4"/>
    </row>
    <row r="3579" spans="3:6" x14ac:dyDescent="0.25">
      <c r="C3579" s="4"/>
      <c r="D3579" s="4"/>
      <c r="E3579" s="4"/>
      <c r="F3579" s="4"/>
    </row>
    <row r="3580" spans="3:6" x14ac:dyDescent="0.25">
      <c r="C3580" s="4"/>
      <c r="D3580" s="4"/>
      <c r="E3580" s="4"/>
      <c r="F3580" s="4"/>
    </row>
    <row r="3581" spans="3:6" x14ac:dyDescent="0.25">
      <c r="C3581" s="4"/>
      <c r="D3581" s="4"/>
      <c r="E3581" s="4"/>
      <c r="F3581" s="4"/>
    </row>
    <row r="3582" spans="3:6" x14ac:dyDescent="0.25">
      <c r="C3582" s="4"/>
      <c r="D3582" s="4"/>
      <c r="E3582" s="4"/>
      <c r="F3582" s="4"/>
    </row>
    <row r="3583" spans="3:6" x14ac:dyDescent="0.25">
      <c r="C3583" s="4"/>
      <c r="D3583" s="4"/>
      <c r="E3583" s="4"/>
      <c r="F3583" s="4"/>
    </row>
    <row r="3584" spans="3:6" x14ac:dyDescent="0.25">
      <c r="C3584" s="4"/>
      <c r="D3584" s="4"/>
      <c r="E3584" s="4"/>
      <c r="F3584" s="4"/>
    </row>
    <row r="3585" spans="3:6" x14ac:dyDescent="0.25">
      <c r="C3585" s="4"/>
      <c r="D3585" s="4"/>
      <c r="E3585" s="4"/>
      <c r="F3585" s="4"/>
    </row>
    <row r="3586" spans="3:6" x14ac:dyDescent="0.25">
      <c r="C3586" s="4"/>
      <c r="D3586" s="4"/>
      <c r="E3586" s="4"/>
      <c r="F3586" s="4"/>
    </row>
    <row r="3587" spans="3:6" x14ac:dyDescent="0.25">
      <c r="C3587" s="4"/>
      <c r="D3587" s="4"/>
      <c r="E3587" s="4"/>
      <c r="F3587" s="4"/>
    </row>
    <row r="3588" spans="3:6" x14ac:dyDescent="0.25">
      <c r="C3588" s="4"/>
      <c r="D3588" s="4"/>
      <c r="E3588" s="4"/>
      <c r="F3588" s="4"/>
    </row>
    <row r="3589" spans="3:6" x14ac:dyDescent="0.25">
      <c r="C3589" s="4"/>
      <c r="D3589" s="4"/>
      <c r="E3589" s="4"/>
      <c r="F3589" s="4"/>
    </row>
    <row r="3590" spans="3:6" x14ac:dyDescent="0.25">
      <c r="C3590" s="4"/>
      <c r="D3590" s="4"/>
      <c r="E3590" s="4"/>
      <c r="F3590" s="4"/>
    </row>
    <row r="3591" spans="3:6" x14ac:dyDescent="0.25">
      <c r="C3591" s="4"/>
      <c r="D3591" s="4"/>
      <c r="E3591" s="4"/>
      <c r="F3591" s="4"/>
    </row>
    <row r="3592" spans="3:6" x14ac:dyDescent="0.25">
      <c r="C3592" s="4"/>
      <c r="D3592" s="4"/>
      <c r="E3592" s="4"/>
      <c r="F3592" s="4"/>
    </row>
    <row r="3593" spans="3:6" x14ac:dyDescent="0.25">
      <c r="C3593" s="4"/>
      <c r="D3593" s="4"/>
      <c r="E3593" s="4"/>
      <c r="F3593" s="4"/>
    </row>
    <row r="3594" spans="3:6" x14ac:dyDescent="0.25">
      <c r="C3594" s="4"/>
      <c r="D3594" s="4"/>
      <c r="E3594" s="4"/>
      <c r="F3594" s="4"/>
    </row>
    <row r="3595" spans="3:6" x14ac:dyDescent="0.25">
      <c r="C3595" s="4"/>
      <c r="D3595" s="4"/>
      <c r="E3595" s="4"/>
      <c r="F3595" s="4"/>
    </row>
    <row r="3596" spans="3:6" x14ac:dyDescent="0.25">
      <c r="C3596" s="4"/>
      <c r="D3596" s="4"/>
      <c r="E3596" s="4"/>
      <c r="F3596" s="4"/>
    </row>
    <row r="3597" spans="3:6" x14ac:dyDescent="0.25">
      <c r="C3597" s="4"/>
      <c r="D3597" s="4"/>
      <c r="E3597" s="4"/>
      <c r="F3597" s="4"/>
    </row>
    <row r="3598" spans="3:6" x14ac:dyDescent="0.25">
      <c r="C3598" s="4"/>
      <c r="D3598" s="4"/>
      <c r="E3598" s="4"/>
      <c r="F3598" s="4"/>
    </row>
    <row r="3599" spans="3:6" x14ac:dyDescent="0.25">
      <c r="C3599" s="4"/>
      <c r="D3599" s="4"/>
      <c r="E3599" s="4"/>
      <c r="F3599" s="4"/>
    </row>
    <row r="3600" spans="3:6" x14ac:dyDescent="0.25">
      <c r="C3600" s="4"/>
      <c r="D3600" s="4"/>
      <c r="E3600" s="4"/>
      <c r="F3600" s="4"/>
    </row>
    <row r="3601" spans="3:6" x14ac:dyDescent="0.25">
      <c r="C3601" s="4"/>
      <c r="D3601" s="4"/>
      <c r="E3601" s="4"/>
      <c r="F3601" s="4"/>
    </row>
    <row r="3602" spans="3:6" x14ac:dyDescent="0.25">
      <c r="C3602" s="4"/>
      <c r="D3602" s="4"/>
      <c r="E3602" s="4"/>
      <c r="F3602" s="4"/>
    </row>
    <row r="3603" spans="3:6" x14ac:dyDescent="0.25">
      <c r="C3603" s="4"/>
      <c r="D3603" s="4"/>
      <c r="E3603" s="4"/>
      <c r="F3603" s="4"/>
    </row>
    <row r="3604" spans="3:6" x14ac:dyDescent="0.25">
      <c r="C3604" s="4"/>
      <c r="D3604" s="4"/>
      <c r="E3604" s="4"/>
      <c r="F3604" s="4"/>
    </row>
    <row r="3605" spans="3:6" x14ac:dyDescent="0.25">
      <c r="C3605" s="4"/>
      <c r="D3605" s="4"/>
      <c r="E3605" s="4"/>
      <c r="F3605" s="4"/>
    </row>
    <row r="3606" spans="3:6" x14ac:dyDescent="0.25">
      <c r="C3606" s="4"/>
      <c r="D3606" s="4"/>
      <c r="E3606" s="4"/>
      <c r="F3606" s="4"/>
    </row>
    <row r="3607" spans="3:6" x14ac:dyDescent="0.25">
      <c r="C3607" s="4"/>
      <c r="D3607" s="4"/>
      <c r="E3607" s="4"/>
      <c r="F3607" s="4"/>
    </row>
    <row r="3608" spans="3:6" x14ac:dyDescent="0.25">
      <c r="C3608" s="4"/>
      <c r="D3608" s="4"/>
      <c r="E3608" s="4"/>
      <c r="F3608" s="4"/>
    </row>
    <row r="3609" spans="3:6" x14ac:dyDescent="0.25">
      <c r="C3609" s="4"/>
      <c r="D3609" s="4"/>
      <c r="E3609" s="4"/>
      <c r="F3609" s="4"/>
    </row>
    <row r="3610" spans="3:6" x14ac:dyDescent="0.25">
      <c r="C3610" s="4"/>
      <c r="D3610" s="4"/>
      <c r="E3610" s="4"/>
      <c r="F3610" s="4"/>
    </row>
    <row r="3611" spans="3:6" x14ac:dyDescent="0.25">
      <c r="C3611" s="4"/>
      <c r="D3611" s="4"/>
      <c r="E3611" s="4"/>
      <c r="F3611" s="4"/>
    </row>
    <row r="3612" spans="3:6" x14ac:dyDescent="0.25">
      <c r="C3612" s="4"/>
      <c r="D3612" s="4"/>
      <c r="E3612" s="4"/>
      <c r="F3612" s="4"/>
    </row>
    <row r="3613" spans="3:6" x14ac:dyDescent="0.25">
      <c r="C3613" s="4"/>
      <c r="D3613" s="4"/>
      <c r="E3613" s="4"/>
      <c r="F3613" s="4"/>
    </row>
    <row r="3614" spans="3:6" x14ac:dyDescent="0.25">
      <c r="C3614" s="4"/>
      <c r="D3614" s="4"/>
      <c r="E3614" s="4"/>
      <c r="F3614" s="4"/>
    </row>
    <row r="3615" spans="3:6" x14ac:dyDescent="0.25">
      <c r="C3615" s="4"/>
      <c r="D3615" s="4"/>
      <c r="E3615" s="4"/>
      <c r="F3615" s="4"/>
    </row>
    <row r="3616" spans="3:6" x14ac:dyDescent="0.25">
      <c r="C3616" s="4"/>
      <c r="D3616" s="4"/>
      <c r="E3616" s="4"/>
      <c r="F3616" s="4"/>
    </row>
    <row r="3617" spans="3:6" x14ac:dyDescent="0.25">
      <c r="C3617" s="4"/>
      <c r="D3617" s="4"/>
      <c r="E3617" s="4"/>
      <c r="F3617" s="4"/>
    </row>
    <row r="3618" spans="3:6" x14ac:dyDescent="0.25">
      <c r="C3618" s="4"/>
      <c r="D3618" s="4"/>
      <c r="E3618" s="4"/>
      <c r="F3618" s="4"/>
    </row>
    <row r="3619" spans="3:6" x14ac:dyDescent="0.25">
      <c r="C3619" s="4"/>
      <c r="D3619" s="4"/>
      <c r="E3619" s="4"/>
      <c r="F3619" s="4"/>
    </row>
    <row r="3620" spans="3:6" x14ac:dyDescent="0.25">
      <c r="C3620" s="4"/>
      <c r="D3620" s="4"/>
      <c r="E3620" s="4"/>
      <c r="F3620" s="4"/>
    </row>
    <row r="3621" spans="3:6" x14ac:dyDescent="0.25">
      <c r="C3621" s="4"/>
      <c r="D3621" s="4"/>
      <c r="E3621" s="4"/>
      <c r="F3621" s="4"/>
    </row>
    <row r="3622" spans="3:6" x14ac:dyDescent="0.25">
      <c r="C3622" s="4"/>
      <c r="D3622" s="4"/>
      <c r="E3622" s="4"/>
      <c r="F3622" s="4"/>
    </row>
    <row r="3623" spans="3:6" x14ac:dyDescent="0.25">
      <c r="C3623" s="4"/>
      <c r="D3623" s="4"/>
      <c r="E3623" s="4"/>
      <c r="F3623" s="4"/>
    </row>
    <row r="3624" spans="3:6" x14ac:dyDescent="0.25">
      <c r="C3624" s="4"/>
      <c r="D3624" s="4"/>
      <c r="E3624" s="4"/>
      <c r="F3624" s="4"/>
    </row>
    <row r="3625" spans="3:6" x14ac:dyDescent="0.25">
      <c r="C3625" s="4"/>
      <c r="D3625" s="4"/>
      <c r="E3625" s="4"/>
      <c r="F3625" s="4"/>
    </row>
    <row r="3626" spans="3:6" x14ac:dyDescent="0.25">
      <c r="C3626" s="4"/>
      <c r="D3626" s="4"/>
      <c r="E3626" s="4"/>
      <c r="F3626" s="4"/>
    </row>
    <row r="3627" spans="3:6" x14ac:dyDescent="0.25">
      <c r="C3627" s="4"/>
      <c r="D3627" s="4"/>
      <c r="E3627" s="4"/>
      <c r="F3627" s="4"/>
    </row>
    <row r="3628" spans="3:6" x14ac:dyDescent="0.25">
      <c r="C3628" s="4"/>
      <c r="D3628" s="4"/>
      <c r="E3628" s="4"/>
      <c r="F3628" s="4"/>
    </row>
    <row r="3629" spans="3:6" x14ac:dyDescent="0.25">
      <c r="C3629" s="4"/>
      <c r="D3629" s="4"/>
      <c r="E3629" s="4"/>
      <c r="F3629" s="4"/>
    </row>
    <row r="3630" spans="3:6" x14ac:dyDescent="0.25">
      <c r="C3630" s="4"/>
      <c r="D3630" s="4"/>
      <c r="E3630" s="4"/>
      <c r="F3630" s="4"/>
    </row>
    <row r="3631" spans="3:6" x14ac:dyDescent="0.25">
      <c r="C3631" s="4"/>
      <c r="D3631" s="4"/>
      <c r="E3631" s="4"/>
      <c r="F3631" s="4"/>
    </row>
    <row r="3632" spans="3:6" x14ac:dyDescent="0.25">
      <c r="C3632" s="4"/>
      <c r="D3632" s="4"/>
      <c r="E3632" s="4"/>
      <c r="F3632" s="4"/>
    </row>
    <row r="3633" spans="3:6" x14ac:dyDescent="0.25">
      <c r="C3633" s="4"/>
      <c r="D3633" s="4"/>
      <c r="E3633" s="4"/>
      <c r="F3633" s="4"/>
    </row>
    <row r="3634" spans="3:6" x14ac:dyDescent="0.25">
      <c r="C3634" s="4"/>
      <c r="D3634" s="4"/>
      <c r="E3634" s="4"/>
      <c r="F3634" s="4"/>
    </row>
    <row r="3635" spans="3:6" x14ac:dyDescent="0.25">
      <c r="C3635" s="4"/>
      <c r="D3635" s="4"/>
      <c r="E3635" s="4"/>
      <c r="F3635" s="4"/>
    </row>
    <row r="3636" spans="3:6" x14ac:dyDescent="0.25">
      <c r="C3636" s="4"/>
      <c r="D3636" s="4"/>
      <c r="E3636" s="4"/>
      <c r="F3636" s="4"/>
    </row>
    <row r="3637" spans="3:6" x14ac:dyDescent="0.25">
      <c r="C3637" s="4"/>
      <c r="D3637" s="4"/>
      <c r="E3637" s="4"/>
      <c r="F3637" s="4"/>
    </row>
    <row r="3638" spans="3:6" x14ac:dyDescent="0.25">
      <c r="C3638" s="4"/>
      <c r="D3638" s="4"/>
      <c r="E3638" s="4"/>
      <c r="F3638" s="4"/>
    </row>
    <row r="3639" spans="3:6" x14ac:dyDescent="0.25">
      <c r="C3639" s="4"/>
      <c r="D3639" s="4"/>
      <c r="E3639" s="4"/>
      <c r="F3639" s="4"/>
    </row>
    <row r="3640" spans="3:6" x14ac:dyDescent="0.25">
      <c r="C3640" s="4"/>
      <c r="D3640" s="4"/>
      <c r="E3640" s="4"/>
      <c r="F3640" s="4"/>
    </row>
    <row r="3641" spans="3:6" x14ac:dyDescent="0.25">
      <c r="C3641" s="4"/>
      <c r="D3641" s="4"/>
      <c r="E3641" s="4"/>
      <c r="F3641" s="4"/>
    </row>
    <row r="3642" spans="3:6" x14ac:dyDescent="0.25">
      <c r="C3642" s="4"/>
      <c r="D3642" s="4"/>
      <c r="E3642" s="4"/>
      <c r="F3642" s="4"/>
    </row>
    <row r="3643" spans="3:6" x14ac:dyDescent="0.25">
      <c r="C3643" s="4"/>
      <c r="D3643" s="4"/>
      <c r="E3643" s="4"/>
      <c r="F3643" s="4"/>
    </row>
    <row r="3644" spans="3:6" x14ac:dyDescent="0.25">
      <c r="C3644" s="4"/>
      <c r="D3644" s="4"/>
      <c r="E3644" s="4"/>
      <c r="F3644" s="4"/>
    </row>
    <row r="3645" spans="3:6" x14ac:dyDescent="0.25">
      <c r="C3645" s="4"/>
      <c r="D3645" s="4"/>
      <c r="E3645" s="4"/>
      <c r="F3645" s="4"/>
    </row>
    <row r="3646" spans="3:6" x14ac:dyDescent="0.25">
      <c r="C3646" s="4"/>
      <c r="D3646" s="4"/>
      <c r="E3646" s="4"/>
      <c r="F3646" s="4"/>
    </row>
    <row r="3647" spans="3:6" x14ac:dyDescent="0.25">
      <c r="C3647" s="4"/>
      <c r="D3647" s="4"/>
      <c r="E3647" s="4"/>
      <c r="F3647" s="4"/>
    </row>
    <row r="3648" spans="3:6" x14ac:dyDescent="0.25">
      <c r="C3648" s="4"/>
      <c r="D3648" s="4"/>
      <c r="E3648" s="4"/>
      <c r="F3648" s="4"/>
    </row>
    <row r="3649" spans="3:6" x14ac:dyDescent="0.25">
      <c r="C3649" s="4"/>
      <c r="D3649" s="4"/>
      <c r="E3649" s="4"/>
      <c r="F3649" s="4"/>
    </row>
    <row r="3650" spans="3:6" x14ac:dyDescent="0.25">
      <c r="C3650" s="4"/>
      <c r="D3650" s="4"/>
      <c r="E3650" s="4"/>
      <c r="F3650" s="4"/>
    </row>
    <row r="3651" spans="3:6" x14ac:dyDescent="0.25">
      <c r="C3651" s="4"/>
      <c r="D3651" s="4"/>
      <c r="E3651" s="4"/>
      <c r="F3651" s="4"/>
    </row>
    <row r="3652" spans="3:6" x14ac:dyDescent="0.25">
      <c r="C3652" s="4"/>
      <c r="D3652" s="4"/>
      <c r="E3652" s="4"/>
      <c r="F3652" s="4"/>
    </row>
    <row r="3653" spans="3:6" x14ac:dyDescent="0.25">
      <c r="C3653" s="4"/>
      <c r="D3653" s="4"/>
      <c r="E3653" s="4"/>
      <c r="F3653" s="4"/>
    </row>
    <row r="3654" spans="3:6" x14ac:dyDescent="0.25">
      <c r="C3654" s="4"/>
      <c r="D3654" s="4"/>
      <c r="E3654" s="4"/>
      <c r="F3654" s="4"/>
    </row>
    <row r="3655" spans="3:6" x14ac:dyDescent="0.25">
      <c r="C3655" s="4"/>
      <c r="D3655" s="4"/>
      <c r="E3655" s="4"/>
      <c r="F3655" s="4"/>
    </row>
    <row r="3656" spans="3:6" x14ac:dyDescent="0.25">
      <c r="C3656" s="4"/>
      <c r="D3656" s="4"/>
      <c r="E3656" s="4"/>
      <c r="F3656" s="4"/>
    </row>
    <row r="3657" spans="3:6" x14ac:dyDescent="0.25">
      <c r="C3657" s="4"/>
      <c r="D3657" s="4"/>
      <c r="E3657" s="4"/>
      <c r="F3657" s="4"/>
    </row>
    <row r="3658" spans="3:6" x14ac:dyDescent="0.25">
      <c r="C3658" s="4"/>
      <c r="D3658" s="4"/>
      <c r="E3658" s="4"/>
      <c r="F3658" s="4"/>
    </row>
    <row r="3659" spans="3:6" x14ac:dyDescent="0.25">
      <c r="C3659" s="4"/>
      <c r="D3659" s="4"/>
      <c r="E3659" s="4"/>
      <c r="F3659" s="4"/>
    </row>
    <row r="3660" spans="3:6" x14ac:dyDescent="0.25">
      <c r="C3660" s="4"/>
      <c r="D3660" s="4"/>
      <c r="E3660" s="4"/>
      <c r="F3660" s="4"/>
    </row>
    <row r="3661" spans="3:6" x14ac:dyDescent="0.25">
      <c r="C3661" s="4"/>
      <c r="D3661" s="4"/>
      <c r="E3661" s="4"/>
      <c r="F3661" s="4"/>
    </row>
    <row r="3662" spans="3:6" x14ac:dyDescent="0.25">
      <c r="C3662" s="4"/>
      <c r="D3662" s="4"/>
      <c r="E3662" s="4"/>
      <c r="F3662" s="4"/>
    </row>
    <row r="3663" spans="3:6" x14ac:dyDescent="0.25">
      <c r="C3663" s="4"/>
      <c r="D3663" s="4"/>
      <c r="E3663" s="4"/>
      <c r="F3663" s="4"/>
    </row>
    <row r="3664" spans="3:6" x14ac:dyDescent="0.25">
      <c r="C3664" s="4"/>
      <c r="D3664" s="4"/>
      <c r="E3664" s="4"/>
      <c r="F3664" s="4"/>
    </row>
    <row r="3665" spans="3:6" x14ac:dyDescent="0.25">
      <c r="C3665" s="4"/>
      <c r="D3665" s="4"/>
      <c r="E3665" s="4"/>
      <c r="F3665" s="4"/>
    </row>
    <row r="3666" spans="3:6" x14ac:dyDescent="0.25">
      <c r="C3666" s="4"/>
      <c r="D3666" s="4"/>
      <c r="E3666" s="4"/>
      <c r="F3666" s="4"/>
    </row>
    <row r="3667" spans="3:6" x14ac:dyDescent="0.25">
      <c r="C3667" s="4"/>
      <c r="D3667" s="4"/>
      <c r="E3667" s="4"/>
      <c r="F3667" s="4"/>
    </row>
    <row r="3668" spans="3:6" x14ac:dyDescent="0.25">
      <c r="C3668" s="4"/>
      <c r="D3668" s="4"/>
      <c r="E3668" s="4"/>
      <c r="F3668" s="4"/>
    </row>
    <row r="3669" spans="3:6" x14ac:dyDescent="0.25">
      <c r="C3669" s="4"/>
      <c r="D3669" s="4"/>
      <c r="E3669" s="4"/>
      <c r="F3669" s="4"/>
    </row>
    <row r="3670" spans="3:6" x14ac:dyDescent="0.25">
      <c r="C3670" s="4"/>
      <c r="D3670" s="4"/>
      <c r="E3670" s="4"/>
      <c r="F3670" s="4"/>
    </row>
    <row r="3671" spans="3:6" x14ac:dyDescent="0.25">
      <c r="C3671" s="4"/>
      <c r="D3671" s="4"/>
      <c r="E3671" s="4"/>
      <c r="F3671" s="4"/>
    </row>
    <row r="3672" spans="3:6" x14ac:dyDescent="0.25">
      <c r="C3672" s="4"/>
      <c r="D3672" s="4"/>
      <c r="E3672" s="4"/>
      <c r="F3672" s="4"/>
    </row>
    <row r="3673" spans="3:6" x14ac:dyDescent="0.25">
      <c r="C3673" s="4"/>
      <c r="D3673" s="4"/>
      <c r="E3673" s="4"/>
      <c r="F3673" s="4"/>
    </row>
    <row r="3674" spans="3:6" x14ac:dyDescent="0.25">
      <c r="C3674" s="4"/>
      <c r="D3674" s="4"/>
      <c r="E3674" s="4"/>
      <c r="F3674" s="4"/>
    </row>
    <row r="3675" spans="3:6" x14ac:dyDescent="0.25">
      <c r="C3675" s="4"/>
      <c r="D3675" s="4"/>
      <c r="E3675" s="4"/>
      <c r="F3675" s="4"/>
    </row>
    <row r="3676" spans="3:6" x14ac:dyDescent="0.25">
      <c r="C3676" s="4"/>
      <c r="D3676" s="4"/>
      <c r="E3676" s="4"/>
      <c r="F3676" s="4"/>
    </row>
    <row r="3677" spans="3:6" x14ac:dyDescent="0.25">
      <c r="C3677" s="4"/>
      <c r="D3677" s="4"/>
      <c r="E3677" s="4"/>
      <c r="F3677" s="4"/>
    </row>
    <row r="3678" spans="3:6" x14ac:dyDescent="0.25">
      <c r="C3678" s="4"/>
      <c r="D3678" s="4"/>
      <c r="E3678" s="4"/>
      <c r="F3678" s="4"/>
    </row>
    <row r="3679" spans="3:6" x14ac:dyDescent="0.25">
      <c r="C3679" s="4"/>
      <c r="D3679" s="4"/>
      <c r="E3679" s="4"/>
      <c r="F3679" s="4"/>
    </row>
    <row r="3680" spans="3:6" x14ac:dyDescent="0.25">
      <c r="C3680" s="4"/>
      <c r="D3680" s="4"/>
      <c r="E3680" s="4"/>
      <c r="F3680" s="4"/>
    </row>
    <row r="3681" spans="3:6" x14ac:dyDescent="0.25">
      <c r="C3681" s="4"/>
      <c r="D3681" s="4"/>
      <c r="E3681" s="4"/>
      <c r="F3681" s="4"/>
    </row>
    <row r="3682" spans="3:6" x14ac:dyDescent="0.25">
      <c r="C3682" s="4"/>
      <c r="D3682" s="4"/>
      <c r="E3682" s="4"/>
      <c r="F3682" s="4"/>
    </row>
    <row r="3683" spans="3:6" x14ac:dyDescent="0.25">
      <c r="C3683" s="4"/>
      <c r="D3683" s="4"/>
      <c r="E3683" s="4"/>
      <c r="F3683" s="4"/>
    </row>
    <row r="3684" spans="3:6" x14ac:dyDescent="0.25">
      <c r="C3684" s="4"/>
      <c r="D3684" s="4"/>
      <c r="E3684" s="4"/>
      <c r="F3684" s="4"/>
    </row>
    <row r="3685" spans="3:6" x14ac:dyDescent="0.25">
      <c r="C3685" s="4"/>
      <c r="D3685" s="4"/>
      <c r="E3685" s="4"/>
      <c r="F3685" s="4"/>
    </row>
    <row r="3686" spans="3:6" x14ac:dyDescent="0.25">
      <c r="C3686" s="4"/>
      <c r="D3686" s="4"/>
      <c r="E3686" s="4"/>
      <c r="F3686" s="4"/>
    </row>
    <row r="3687" spans="3:6" x14ac:dyDescent="0.25">
      <c r="C3687" s="4"/>
      <c r="D3687" s="4"/>
      <c r="E3687" s="4"/>
      <c r="F3687" s="4"/>
    </row>
    <row r="3688" spans="3:6" x14ac:dyDescent="0.25">
      <c r="C3688" s="4"/>
      <c r="D3688" s="4"/>
      <c r="E3688" s="4"/>
      <c r="F3688" s="4"/>
    </row>
    <row r="3689" spans="3:6" x14ac:dyDescent="0.25">
      <c r="C3689" s="4"/>
      <c r="D3689" s="4"/>
      <c r="E3689" s="4"/>
      <c r="F3689" s="4"/>
    </row>
    <row r="3690" spans="3:6" x14ac:dyDescent="0.25">
      <c r="C3690" s="4"/>
      <c r="D3690" s="4"/>
      <c r="E3690" s="4"/>
      <c r="F3690" s="4"/>
    </row>
    <row r="3691" spans="3:6" x14ac:dyDescent="0.25">
      <c r="C3691" s="4"/>
      <c r="D3691" s="4"/>
      <c r="E3691" s="4"/>
      <c r="F3691" s="4"/>
    </row>
    <row r="3692" spans="3:6" x14ac:dyDescent="0.25">
      <c r="C3692" s="4"/>
      <c r="D3692" s="4"/>
      <c r="E3692" s="4"/>
      <c r="F3692" s="4"/>
    </row>
    <row r="3693" spans="3:6" x14ac:dyDescent="0.25">
      <c r="C3693" s="4"/>
      <c r="D3693" s="4"/>
      <c r="E3693" s="4"/>
      <c r="F3693" s="4"/>
    </row>
    <row r="3694" spans="3:6" x14ac:dyDescent="0.25">
      <c r="C3694" s="4"/>
      <c r="D3694" s="4"/>
      <c r="E3694" s="4"/>
      <c r="F3694" s="4"/>
    </row>
    <row r="3695" spans="3:6" x14ac:dyDescent="0.25">
      <c r="C3695" s="4"/>
      <c r="D3695" s="4"/>
      <c r="E3695" s="4"/>
      <c r="F3695" s="4"/>
    </row>
    <row r="3696" spans="3:6" x14ac:dyDescent="0.25">
      <c r="C3696" s="4"/>
      <c r="D3696" s="4"/>
      <c r="E3696" s="4"/>
      <c r="F3696" s="4"/>
    </row>
    <row r="3697" spans="3:6" x14ac:dyDescent="0.25">
      <c r="C3697" s="4"/>
      <c r="D3697" s="4"/>
      <c r="E3697" s="4"/>
      <c r="F3697" s="4"/>
    </row>
    <row r="3698" spans="3:6" x14ac:dyDescent="0.25">
      <c r="C3698" s="4"/>
      <c r="D3698" s="4"/>
      <c r="E3698" s="4"/>
      <c r="F3698" s="4"/>
    </row>
    <row r="3699" spans="3:6" x14ac:dyDescent="0.25">
      <c r="C3699" s="4"/>
      <c r="D3699" s="4"/>
      <c r="E3699" s="4"/>
      <c r="F3699" s="4"/>
    </row>
    <row r="3700" spans="3:6" x14ac:dyDescent="0.25">
      <c r="C3700" s="4"/>
      <c r="D3700" s="4"/>
      <c r="E3700" s="4"/>
      <c r="F3700" s="4"/>
    </row>
    <row r="3701" spans="3:6" x14ac:dyDescent="0.25">
      <c r="C3701" s="4"/>
      <c r="D3701" s="4"/>
      <c r="E3701" s="4"/>
      <c r="F3701" s="4"/>
    </row>
    <row r="3702" spans="3:6" x14ac:dyDescent="0.25">
      <c r="C3702" s="4"/>
      <c r="D3702" s="4"/>
      <c r="E3702" s="4"/>
      <c r="F3702" s="4"/>
    </row>
    <row r="3703" spans="3:6" x14ac:dyDescent="0.25">
      <c r="C3703" s="4"/>
      <c r="D3703" s="4"/>
      <c r="E3703" s="4"/>
      <c r="F3703" s="4"/>
    </row>
    <row r="3704" spans="3:6" x14ac:dyDescent="0.25">
      <c r="C3704" s="4"/>
      <c r="D3704" s="4"/>
      <c r="E3704" s="4"/>
      <c r="F3704" s="4"/>
    </row>
    <row r="3705" spans="3:6" x14ac:dyDescent="0.25">
      <c r="C3705" s="4"/>
      <c r="D3705" s="4"/>
      <c r="E3705" s="4"/>
      <c r="F3705" s="4"/>
    </row>
    <row r="3706" spans="3:6" x14ac:dyDescent="0.25">
      <c r="C3706" s="4"/>
      <c r="D3706" s="4"/>
      <c r="E3706" s="4"/>
      <c r="F3706" s="4"/>
    </row>
    <row r="3707" spans="3:6" x14ac:dyDescent="0.25">
      <c r="C3707" s="4"/>
      <c r="D3707" s="4"/>
      <c r="E3707" s="4"/>
      <c r="F3707" s="4"/>
    </row>
    <row r="3708" spans="3:6" x14ac:dyDescent="0.25">
      <c r="C3708" s="4"/>
      <c r="D3708" s="4"/>
      <c r="E3708" s="4"/>
      <c r="F3708" s="4"/>
    </row>
    <row r="3709" spans="3:6" x14ac:dyDescent="0.25">
      <c r="C3709" s="4"/>
      <c r="D3709" s="4"/>
      <c r="E3709" s="4"/>
      <c r="F3709" s="4"/>
    </row>
    <row r="3710" spans="3:6" x14ac:dyDescent="0.25">
      <c r="C3710" s="4"/>
      <c r="D3710" s="4"/>
      <c r="E3710" s="4"/>
      <c r="F3710" s="4"/>
    </row>
    <row r="3711" spans="3:6" x14ac:dyDescent="0.25">
      <c r="C3711" s="4"/>
      <c r="D3711" s="4"/>
      <c r="E3711" s="4"/>
      <c r="F3711" s="4"/>
    </row>
    <row r="3712" spans="3:6" x14ac:dyDescent="0.25">
      <c r="C3712" s="4"/>
      <c r="D3712" s="4"/>
      <c r="E3712" s="4"/>
      <c r="F3712" s="4"/>
    </row>
    <row r="3713" spans="3:6" x14ac:dyDescent="0.25">
      <c r="C3713" s="4"/>
      <c r="D3713" s="4"/>
      <c r="E3713" s="4"/>
      <c r="F3713" s="4"/>
    </row>
    <row r="3714" spans="3:6" x14ac:dyDescent="0.25">
      <c r="C3714" s="4"/>
      <c r="D3714" s="4"/>
      <c r="E3714" s="4"/>
      <c r="F3714" s="4"/>
    </row>
    <row r="3715" spans="3:6" x14ac:dyDescent="0.25">
      <c r="C3715" s="4"/>
      <c r="D3715" s="4"/>
      <c r="E3715" s="4"/>
      <c r="F3715" s="4"/>
    </row>
    <row r="3716" spans="3:6" x14ac:dyDescent="0.25">
      <c r="C3716" s="4"/>
      <c r="D3716" s="4"/>
      <c r="E3716" s="4"/>
      <c r="F3716" s="4"/>
    </row>
    <row r="3717" spans="3:6" x14ac:dyDescent="0.25">
      <c r="C3717" s="4"/>
      <c r="D3717" s="4"/>
      <c r="E3717" s="4"/>
      <c r="F3717" s="4"/>
    </row>
    <row r="3718" spans="3:6" x14ac:dyDescent="0.25">
      <c r="C3718" s="4"/>
      <c r="D3718" s="4"/>
      <c r="E3718" s="4"/>
      <c r="F3718" s="4"/>
    </row>
    <row r="3719" spans="3:6" x14ac:dyDescent="0.25">
      <c r="C3719" s="4"/>
      <c r="D3719" s="4"/>
      <c r="E3719" s="4"/>
      <c r="F3719" s="4"/>
    </row>
    <row r="3720" spans="3:6" x14ac:dyDescent="0.25">
      <c r="C3720" s="4"/>
      <c r="D3720" s="4"/>
      <c r="E3720" s="4"/>
      <c r="F3720" s="4"/>
    </row>
    <row r="3721" spans="3:6" x14ac:dyDescent="0.25">
      <c r="C3721" s="4"/>
      <c r="D3721" s="4"/>
      <c r="E3721" s="4"/>
      <c r="F3721" s="4"/>
    </row>
    <row r="3722" spans="3:6" x14ac:dyDescent="0.25">
      <c r="C3722" s="4"/>
      <c r="D3722" s="4"/>
      <c r="E3722" s="4"/>
      <c r="F3722" s="4"/>
    </row>
    <row r="3723" spans="3:6" x14ac:dyDescent="0.25">
      <c r="C3723" s="4"/>
      <c r="D3723" s="4"/>
      <c r="E3723" s="4"/>
      <c r="F3723" s="4"/>
    </row>
    <row r="3724" spans="3:6" x14ac:dyDescent="0.25">
      <c r="C3724" s="4"/>
      <c r="D3724" s="4"/>
      <c r="E3724" s="4"/>
      <c r="F3724" s="4"/>
    </row>
    <row r="3725" spans="3:6" x14ac:dyDescent="0.25">
      <c r="C3725" s="4"/>
      <c r="D3725" s="4"/>
      <c r="E3725" s="4"/>
      <c r="F3725" s="4"/>
    </row>
    <row r="3726" spans="3:6" x14ac:dyDescent="0.25">
      <c r="C3726" s="4"/>
      <c r="D3726" s="4"/>
      <c r="E3726" s="4"/>
      <c r="F3726" s="4"/>
    </row>
    <row r="3727" spans="3:6" x14ac:dyDescent="0.25">
      <c r="C3727" s="4"/>
      <c r="D3727" s="4"/>
      <c r="E3727" s="4"/>
      <c r="F3727" s="4"/>
    </row>
    <row r="3728" spans="3:6" x14ac:dyDescent="0.25">
      <c r="C3728" s="4"/>
      <c r="D3728" s="4"/>
      <c r="E3728" s="4"/>
      <c r="F3728" s="4"/>
    </row>
    <row r="3729" spans="3:6" x14ac:dyDescent="0.25">
      <c r="C3729" s="4"/>
      <c r="D3729" s="4"/>
      <c r="E3729" s="4"/>
      <c r="F3729" s="4"/>
    </row>
    <row r="3730" spans="3:6" x14ac:dyDescent="0.25">
      <c r="C3730" s="4"/>
      <c r="D3730" s="4"/>
      <c r="E3730" s="4"/>
      <c r="F3730" s="4"/>
    </row>
    <row r="3731" spans="3:6" x14ac:dyDescent="0.25">
      <c r="C3731" s="4"/>
      <c r="D3731" s="4"/>
      <c r="E3731" s="4"/>
      <c r="F3731" s="4"/>
    </row>
    <row r="3732" spans="3:6" x14ac:dyDescent="0.25">
      <c r="C3732" s="4"/>
      <c r="D3732" s="4"/>
      <c r="E3732" s="4"/>
      <c r="F3732" s="4"/>
    </row>
    <row r="3733" spans="3:6" x14ac:dyDescent="0.25">
      <c r="C3733" s="4"/>
      <c r="D3733" s="4"/>
      <c r="E3733" s="4"/>
      <c r="F3733" s="4"/>
    </row>
    <row r="3734" spans="3:6" x14ac:dyDescent="0.25">
      <c r="C3734" s="4"/>
      <c r="D3734" s="4"/>
      <c r="E3734" s="4"/>
      <c r="F3734" s="4"/>
    </row>
    <row r="3735" spans="3:6" x14ac:dyDescent="0.25">
      <c r="C3735" s="4"/>
      <c r="D3735" s="4"/>
      <c r="E3735" s="4"/>
      <c r="F3735" s="4"/>
    </row>
    <row r="3736" spans="3:6" x14ac:dyDescent="0.25">
      <c r="C3736" s="4"/>
      <c r="D3736" s="4"/>
      <c r="E3736" s="4"/>
      <c r="F3736" s="4"/>
    </row>
    <row r="3737" spans="3:6" x14ac:dyDescent="0.25">
      <c r="C3737" s="4"/>
      <c r="D3737" s="4"/>
      <c r="E3737" s="4"/>
      <c r="F3737" s="4"/>
    </row>
    <row r="3738" spans="3:6" x14ac:dyDescent="0.25">
      <c r="C3738" s="4"/>
      <c r="D3738" s="4"/>
      <c r="E3738" s="4"/>
      <c r="F3738" s="4"/>
    </row>
    <row r="3739" spans="3:6" x14ac:dyDescent="0.25">
      <c r="C3739" s="4"/>
      <c r="D3739" s="4"/>
      <c r="E3739" s="4"/>
      <c r="F3739" s="4"/>
    </row>
    <row r="3740" spans="3:6" x14ac:dyDescent="0.25">
      <c r="C3740" s="4"/>
      <c r="D3740" s="4"/>
      <c r="E3740" s="4"/>
      <c r="F3740" s="4"/>
    </row>
    <row r="3741" spans="3:6" x14ac:dyDescent="0.25">
      <c r="C3741" s="4"/>
      <c r="D3741" s="4"/>
      <c r="E3741" s="4"/>
      <c r="F3741" s="4"/>
    </row>
    <row r="3742" spans="3:6" x14ac:dyDescent="0.25">
      <c r="C3742" s="4"/>
      <c r="D3742" s="4"/>
      <c r="E3742" s="4"/>
      <c r="F3742" s="4"/>
    </row>
    <row r="3743" spans="3:6" x14ac:dyDescent="0.25">
      <c r="C3743" s="4"/>
      <c r="D3743" s="4"/>
      <c r="E3743" s="4"/>
      <c r="F3743" s="4"/>
    </row>
    <row r="3744" spans="3:6" x14ac:dyDescent="0.25">
      <c r="C3744" s="4"/>
      <c r="D3744" s="4"/>
      <c r="E3744" s="4"/>
      <c r="F3744" s="4"/>
    </row>
    <row r="3745" spans="3:6" x14ac:dyDescent="0.25">
      <c r="C3745" s="4"/>
      <c r="D3745" s="4"/>
      <c r="E3745" s="4"/>
      <c r="F3745" s="4"/>
    </row>
    <row r="3746" spans="3:6" x14ac:dyDescent="0.25">
      <c r="C3746" s="4"/>
      <c r="D3746" s="4"/>
      <c r="E3746" s="4"/>
      <c r="F3746" s="4"/>
    </row>
    <row r="3747" spans="3:6" x14ac:dyDescent="0.25">
      <c r="C3747" s="4"/>
      <c r="D3747" s="4"/>
      <c r="E3747" s="4"/>
      <c r="F3747" s="4"/>
    </row>
    <row r="3748" spans="3:6" x14ac:dyDescent="0.25">
      <c r="C3748" s="4"/>
      <c r="D3748" s="4"/>
      <c r="E3748" s="4"/>
      <c r="F3748" s="4"/>
    </row>
    <row r="3749" spans="3:6" x14ac:dyDescent="0.25">
      <c r="C3749" s="4"/>
      <c r="D3749" s="4"/>
      <c r="E3749" s="4"/>
      <c r="F3749" s="4"/>
    </row>
    <row r="3750" spans="3:6" x14ac:dyDescent="0.25">
      <c r="C3750" s="4"/>
      <c r="D3750" s="4"/>
      <c r="E3750" s="4"/>
      <c r="F3750" s="4"/>
    </row>
    <row r="3751" spans="3:6" x14ac:dyDescent="0.25">
      <c r="C3751" s="4"/>
      <c r="D3751" s="4"/>
      <c r="E3751" s="4"/>
      <c r="F3751" s="4"/>
    </row>
    <row r="3752" spans="3:6" x14ac:dyDescent="0.25">
      <c r="C3752" s="4"/>
      <c r="D3752" s="4"/>
      <c r="E3752" s="4"/>
      <c r="F3752" s="4"/>
    </row>
    <row r="3753" spans="3:6" x14ac:dyDescent="0.25">
      <c r="C3753" s="4"/>
      <c r="D3753" s="4"/>
      <c r="E3753" s="4"/>
      <c r="F3753" s="4"/>
    </row>
    <row r="3754" spans="3:6" x14ac:dyDescent="0.25">
      <c r="C3754" s="4"/>
      <c r="D3754" s="4"/>
      <c r="E3754" s="4"/>
      <c r="F3754" s="4"/>
    </row>
    <row r="3755" spans="3:6" x14ac:dyDescent="0.25">
      <c r="C3755" s="4"/>
      <c r="D3755" s="4"/>
      <c r="E3755" s="4"/>
      <c r="F3755" s="4"/>
    </row>
    <row r="3756" spans="3:6" x14ac:dyDescent="0.25">
      <c r="C3756" s="4"/>
      <c r="D3756" s="4"/>
      <c r="E3756" s="4"/>
      <c r="F3756" s="4"/>
    </row>
    <row r="3757" spans="3:6" x14ac:dyDescent="0.25">
      <c r="C3757" s="4"/>
      <c r="D3757" s="4"/>
      <c r="E3757" s="4"/>
      <c r="F3757" s="4"/>
    </row>
    <row r="3758" spans="3:6" x14ac:dyDescent="0.25">
      <c r="C3758" s="4"/>
      <c r="D3758" s="4"/>
      <c r="E3758" s="4"/>
      <c r="F3758" s="4"/>
    </row>
    <row r="3759" spans="3:6" x14ac:dyDescent="0.25">
      <c r="C3759" s="4"/>
      <c r="D3759" s="4"/>
      <c r="E3759" s="4"/>
      <c r="F3759" s="4"/>
    </row>
    <row r="3760" spans="3:6" x14ac:dyDescent="0.25">
      <c r="C3760" s="4"/>
      <c r="D3760" s="4"/>
      <c r="E3760" s="4"/>
      <c r="F3760" s="4"/>
    </row>
    <row r="3761" spans="3:6" x14ac:dyDescent="0.25">
      <c r="C3761" s="4"/>
      <c r="D3761" s="4"/>
      <c r="E3761" s="4"/>
      <c r="F3761" s="4"/>
    </row>
    <row r="3762" spans="3:6" x14ac:dyDescent="0.25">
      <c r="C3762" s="4"/>
      <c r="D3762" s="4"/>
      <c r="E3762" s="4"/>
      <c r="F3762" s="4"/>
    </row>
    <row r="3763" spans="3:6" x14ac:dyDescent="0.25">
      <c r="C3763" s="4"/>
      <c r="D3763" s="4"/>
      <c r="E3763" s="4"/>
      <c r="F3763" s="4"/>
    </row>
    <row r="3764" spans="3:6" x14ac:dyDescent="0.25">
      <c r="C3764" s="4"/>
      <c r="D3764" s="4"/>
      <c r="E3764" s="4"/>
      <c r="F3764" s="4"/>
    </row>
    <row r="3765" spans="3:6" x14ac:dyDescent="0.25">
      <c r="C3765" s="4"/>
      <c r="D3765" s="4"/>
      <c r="E3765" s="4"/>
      <c r="F3765" s="4"/>
    </row>
    <row r="3766" spans="3:6" x14ac:dyDescent="0.25">
      <c r="C3766" s="4"/>
      <c r="D3766" s="4"/>
      <c r="E3766" s="4"/>
      <c r="F3766" s="4"/>
    </row>
    <row r="3767" spans="3:6" x14ac:dyDescent="0.25">
      <c r="C3767" s="4"/>
      <c r="D3767" s="4"/>
      <c r="E3767" s="4"/>
      <c r="F3767" s="4"/>
    </row>
    <row r="3768" spans="3:6" x14ac:dyDescent="0.25">
      <c r="C3768" s="4"/>
      <c r="D3768" s="4"/>
      <c r="E3768" s="4"/>
      <c r="F3768" s="4"/>
    </row>
    <row r="3769" spans="3:6" x14ac:dyDescent="0.25">
      <c r="C3769" s="4"/>
      <c r="D3769" s="4"/>
      <c r="E3769" s="4"/>
      <c r="F3769" s="4"/>
    </row>
    <row r="3770" spans="3:6" x14ac:dyDescent="0.25">
      <c r="C3770" s="4"/>
      <c r="D3770" s="4"/>
      <c r="E3770" s="4"/>
      <c r="F3770" s="4"/>
    </row>
    <row r="3771" spans="3:6" x14ac:dyDescent="0.25">
      <c r="C3771" s="4"/>
      <c r="D3771" s="4"/>
      <c r="E3771" s="4"/>
      <c r="F3771" s="4"/>
    </row>
    <row r="3772" spans="3:6" x14ac:dyDescent="0.25">
      <c r="C3772" s="4"/>
      <c r="D3772" s="4"/>
      <c r="E3772" s="4"/>
      <c r="F3772" s="4"/>
    </row>
    <row r="3773" spans="3:6" x14ac:dyDescent="0.25">
      <c r="C3773" s="4"/>
      <c r="D3773" s="4"/>
      <c r="E3773" s="4"/>
      <c r="F3773" s="4"/>
    </row>
    <row r="3774" spans="3:6" x14ac:dyDescent="0.25">
      <c r="C3774" s="4"/>
      <c r="D3774" s="4"/>
      <c r="E3774" s="4"/>
      <c r="F3774" s="4"/>
    </row>
    <row r="3775" spans="3:6" x14ac:dyDescent="0.25">
      <c r="C3775" s="4"/>
      <c r="D3775" s="4"/>
      <c r="E3775" s="4"/>
      <c r="F3775" s="4"/>
    </row>
    <row r="3776" spans="3:6" x14ac:dyDescent="0.25">
      <c r="C3776" s="4"/>
      <c r="D3776" s="4"/>
      <c r="E3776" s="4"/>
      <c r="F3776" s="4"/>
    </row>
    <row r="3777" spans="3:6" x14ac:dyDescent="0.25">
      <c r="C3777" s="4"/>
      <c r="D3777" s="4"/>
      <c r="E3777" s="4"/>
      <c r="F3777" s="4"/>
    </row>
    <row r="3778" spans="3:6" x14ac:dyDescent="0.25">
      <c r="C3778" s="4"/>
      <c r="D3778" s="4"/>
      <c r="E3778" s="4"/>
      <c r="F3778" s="4"/>
    </row>
    <row r="3779" spans="3:6" x14ac:dyDescent="0.25">
      <c r="C3779" s="4"/>
      <c r="D3779" s="4"/>
      <c r="E3779" s="4"/>
      <c r="F3779" s="4"/>
    </row>
    <row r="3780" spans="3:6" x14ac:dyDescent="0.25">
      <c r="C3780" s="4"/>
      <c r="D3780" s="4"/>
      <c r="E3780" s="4"/>
      <c r="F3780" s="4"/>
    </row>
    <row r="3781" spans="3:6" x14ac:dyDescent="0.25">
      <c r="C3781" s="4"/>
      <c r="D3781" s="4"/>
      <c r="E3781" s="4"/>
      <c r="F3781" s="4"/>
    </row>
    <row r="3782" spans="3:6" x14ac:dyDescent="0.25">
      <c r="C3782" s="4"/>
      <c r="D3782" s="4"/>
      <c r="E3782" s="4"/>
      <c r="F3782" s="4"/>
    </row>
    <row r="3783" spans="3:6" x14ac:dyDescent="0.25">
      <c r="C3783" s="4"/>
      <c r="D3783" s="4"/>
      <c r="E3783" s="4"/>
      <c r="F3783" s="4"/>
    </row>
    <row r="3784" spans="3:6" x14ac:dyDescent="0.25">
      <c r="C3784" s="4"/>
      <c r="D3784" s="4"/>
      <c r="E3784" s="4"/>
      <c r="F3784" s="4"/>
    </row>
    <row r="3785" spans="3:6" x14ac:dyDescent="0.25">
      <c r="C3785" s="4"/>
      <c r="D3785" s="4"/>
      <c r="E3785" s="4"/>
      <c r="F3785" s="4"/>
    </row>
    <row r="3786" spans="3:6" x14ac:dyDescent="0.25">
      <c r="C3786" s="4"/>
      <c r="D3786" s="4"/>
      <c r="E3786" s="4"/>
      <c r="F3786" s="4"/>
    </row>
    <row r="3787" spans="3:6" x14ac:dyDescent="0.25">
      <c r="C3787" s="4"/>
      <c r="D3787" s="4"/>
      <c r="E3787" s="4"/>
      <c r="F3787" s="4"/>
    </row>
    <row r="3788" spans="3:6" x14ac:dyDescent="0.25">
      <c r="C3788" s="4"/>
      <c r="D3788" s="4"/>
      <c r="E3788" s="4"/>
      <c r="F3788" s="4"/>
    </row>
    <row r="3789" spans="3:6" x14ac:dyDescent="0.25">
      <c r="C3789" s="4"/>
      <c r="D3789" s="4"/>
      <c r="E3789" s="4"/>
      <c r="F3789" s="4"/>
    </row>
    <row r="3790" spans="3:6" x14ac:dyDescent="0.25">
      <c r="C3790" s="4"/>
      <c r="D3790" s="4"/>
      <c r="E3790" s="4"/>
      <c r="F3790" s="4"/>
    </row>
    <row r="3791" spans="3:6" x14ac:dyDescent="0.25">
      <c r="C3791" s="4"/>
      <c r="D3791" s="4"/>
      <c r="E3791" s="4"/>
      <c r="F3791" s="4"/>
    </row>
    <row r="3792" spans="3:6" x14ac:dyDescent="0.25">
      <c r="C3792" s="4"/>
      <c r="D3792" s="4"/>
      <c r="E3792" s="4"/>
      <c r="F3792" s="4"/>
    </row>
    <row r="3793" spans="3:6" x14ac:dyDescent="0.25">
      <c r="C3793" s="4"/>
      <c r="D3793" s="4"/>
      <c r="E3793" s="4"/>
      <c r="F3793" s="4"/>
    </row>
    <row r="3794" spans="3:6" x14ac:dyDescent="0.25">
      <c r="C3794" s="4"/>
      <c r="D3794" s="4"/>
      <c r="E3794" s="4"/>
      <c r="F3794" s="4"/>
    </row>
    <row r="3795" spans="3:6" x14ac:dyDescent="0.25">
      <c r="C3795" s="4"/>
      <c r="D3795" s="4"/>
      <c r="E3795" s="4"/>
      <c r="F3795" s="4"/>
    </row>
    <row r="3796" spans="3:6" x14ac:dyDescent="0.25">
      <c r="C3796" s="4"/>
      <c r="D3796" s="4"/>
      <c r="E3796" s="4"/>
      <c r="F3796" s="4"/>
    </row>
    <row r="3797" spans="3:6" x14ac:dyDescent="0.25">
      <c r="C3797" s="4"/>
      <c r="D3797" s="4"/>
      <c r="E3797" s="4"/>
      <c r="F3797" s="4"/>
    </row>
    <row r="3798" spans="3:6" x14ac:dyDescent="0.25">
      <c r="C3798" s="4"/>
      <c r="D3798" s="4"/>
      <c r="E3798" s="4"/>
      <c r="F3798" s="4"/>
    </row>
    <row r="3799" spans="3:6" x14ac:dyDescent="0.25">
      <c r="C3799" s="4"/>
      <c r="D3799" s="4"/>
      <c r="E3799" s="4"/>
      <c r="F3799" s="4"/>
    </row>
    <row r="3800" spans="3:6" x14ac:dyDescent="0.25">
      <c r="C3800" s="4"/>
      <c r="D3800" s="4"/>
      <c r="E3800" s="4"/>
      <c r="F3800" s="4"/>
    </row>
    <row r="3801" spans="3:6" x14ac:dyDescent="0.25">
      <c r="C3801" s="4"/>
      <c r="D3801" s="4"/>
      <c r="E3801" s="4"/>
      <c r="F3801" s="4"/>
    </row>
    <row r="3802" spans="3:6" x14ac:dyDescent="0.25">
      <c r="C3802" s="4"/>
      <c r="D3802" s="4"/>
      <c r="E3802" s="4"/>
      <c r="F3802" s="4"/>
    </row>
    <row r="3803" spans="3:6" x14ac:dyDescent="0.25">
      <c r="C3803" s="4"/>
      <c r="D3803" s="4"/>
      <c r="E3803" s="4"/>
      <c r="F3803" s="4"/>
    </row>
    <row r="3804" spans="3:6" x14ac:dyDescent="0.25">
      <c r="C3804" s="4"/>
      <c r="D3804" s="4"/>
      <c r="E3804" s="4"/>
      <c r="F3804" s="4"/>
    </row>
    <row r="3805" spans="3:6" x14ac:dyDescent="0.25">
      <c r="C3805" s="4"/>
      <c r="D3805" s="4"/>
      <c r="E3805" s="4"/>
      <c r="F3805" s="4"/>
    </row>
    <row r="3806" spans="3:6" x14ac:dyDescent="0.25">
      <c r="C3806" s="4"/>
      <c r="D3806" s="4"/>
      <c r="E3806" s="4"/>
      <c r="F3806" s="4"/>
    </row>
    <row r="3807" spans="3:6" x14ac:dyDescent="0.25">
      <c r="C3807" s="4"/>
      <c r="D3807" s="4"/>
      <c r="E3807" s="4"/>
      <c r="F3807" s="4"/>
    </row>
    <row r="3808" spans="3:6" x14ac:dyDescent="0.25">
      <c r="C3808" s="4"/>
      <c r="D3808" s="4"/>
      <c r="E3808" s="4"/>
      <c r="F3808" s="4"/>
    </row>
    <row r="3809" spans="3:6" x14ac:dyDescent="0.25">
      <c r="C3809" s="4"/>
      <c r="D3809" s="4"/>
      <c r="E3809" s="4"/>
      <c r="F3809" s="4"/>
    </row>
    <row r="3810" spans="3:6" x14ac:dyDescent="0.25">
      <c r="C3810" s="4"/>
      <c r="D3810" s="4"/>
      <c r="E3810" s="4"/>
      <c r="F3810" s="4"/>
    </row>
    <row r="3811" spans="3:6" x14ac:dyDescent="0.25">
      <c r="C3811" s="4"/>
      <c r="D3811" s="4"/>
      <c r="E3811" s="4"/>
      <c r="F3811" s="4"/>
    </row>
    <row r="3812" spans="3:6" x14ac:dyDescent="0.25">
      <c r="C3812" s="4"/>
      <c r="D3812" s="4"/>
      <c r="E3812" s="4"/>
      <c r="F3812" s="4"/>
    </row>
    <row r="3813" spans="3:6" x14ac:dyDescent="0.25">
      <c r="C3813" s="4"/>
      <c r="D3813" s="4"/>
      <c r="E3813" s="4"/>
      <c r="F3813" s="4"/>
    </row>
    <row r="3814" spans="3:6" x14ac:dyDescent="0.25">
      <c r="C3814" s="4"/>
      <c r="D3814" s="4"/>
      <c r="E3814" s="4"/>
      <c r="F3814" s="4"/>
    </row>
    <row r="3815" spans="3:6" x14ac:dyDescent="0.25">
      <c r="C3815" s="4"/>
      <c r="D3815" s="4"/>
      <c r="E3815" s="4"/>
      <c r="F3815" s="4"/>
    </row>
    <row r="3816" spans="3:6" x14ac:dyDescent="0.25">
      <c r="C3816" s="4"/>
      <c r="D3816" s="4"/>
      <c r="E3816" s="4"/>
      <c r="F3816" s="4"/>
    </row>
    <row r="3817" spans="3:6" x14ac:dyDescent="0.25">
      <c r="C3817" s="4"/>
      <c r="D3817" s="4"/>
      <c r="E3817" s="4"/>
      <c r="F3817" s="4"/>
    </row>
    <row r="3818" spans="3:6" x14ac:dyDescent="0.25">
      <c r="C3818" s="4"/>
      <c r="D3818" s="4"/>
      <c r="E3818" s="4"/>
      <c r="F3818" s="4"/>
    </row>
    <row r="3819" spans="3:6" x14ac:dyDescent="0.25">
      <c r="C3819" s="4"/>
      <c r="D3819" s="4"/>
      <c r="E3819" s="4"/>
      <c r="F3819" s="4"/>
    </row>
    <row r="3820" spans="3:6" x14ac:dyDescent="0.25">
      <c r="C3820" s="4"/>
      <c r="D3820" s="4"/>
      <c r="E3820" s="4"/>
      <c r="F3820" s="4"/>
    </row>
    <row r="3821" spans="3:6" x14ac:dyDescent="0.25">
      <c r="C3821" s="4"/>
      <c r="D3821" s="4"/>
      <c r="E3821" s="4"/>
      <c r="F3821" s="4"/>
    </row>
    <row r="3822" spans="3:6" x14ac:dyDescent="0.25">
      <c r="C3822" s="4"/>
      <c r="D3822" s="4"/>
      <c r="E3822" s="4"/>
      <c r="F3822" s="4"/>
    </row>
    <row r="3823" spans="3:6" x14ac:dyDescent="0.25">
      <c r="C3823" s="4"/>
      <c r="D3823" s="4"/>
      <c r="E3823" s="4"/>
      <c r="F3823" s="4"/>
    </row>
    <row r="3824" spans="3:6" x14ac:dyDescent="0.25">
      <c r="C3824" s="4"/>
      <c r="D3824" s="4"/>
      <c r="E3824" s="4"/>
      <c r="F3824" s="4"/>
    </row>
    <row r="3825" spans="3:6" x14ac:dyDescent="0.25">
      <c r="C3825" s="4"/>
      <c r="D3825" s="4"/>
      <c r="E3825" s="4"/>
      <c r="F3825" s="4"/>
    </row>
    <row r="3826" spans="3:6" x14ac:dyDescent="0.25">
      <c r="C3826" s="4"/>
      <c r="D3826" s="4"/>
      <c r="E3826" s="4"/>
      <c r="F3826" s="4"/>
    </row>
    <row r="3827" spans="3:6" x14ac:dyDescent="0.25">
      <c r="C3827" s="4"/>
      <c r="D3827" s="4"/>
      <c r="E3827" s="4"/>
      <c r="F3827" s="4"/>
    </row>
    <row r="3828" spans="3:6" x14ac:dyDescent="0.25">
      <c r="C3828" s="4"/>
      <c r="D3828" s="4"/>
      <c r="E3828" s="4"/>
      <c r="F3828" s="4"/>
    </row>
    <row r="3829" spans="3:6" x14ac:dyDescent="0.25">
      <c r="C3829" s="4"/>
      <c r="D3829" s="4"/>
      <c r="E3829" s="4"/>
      <c r="F3829" s="4"/>
    </row>
    <row r="3830" spans="3:6" x14ac:dyDescent="0.25">
      <c r="C3830" s="4"/>
      <c r="D3830" s="4"/>
      <c r="E3830" s="4"/>
      <c r="F3830" s="4"/>
    </row>
    <row r="3831" spans="3:6" x14ac:dyDescent="0.25">
      <c r="C3831" s="4"/>
      <c r="D3831" s="4"/>
      <c r="E3831" s="4"/>
      <c r="F3831" s="4"/>
    </row>
    <row r="3832" spans="3:6" x14ac:dyDescent="0.25">
      <c r="C3832" s="4"/>
      <c r="D3832" s="4"/>
      <c r="E3832" s="4"/>
      <c r="F3832" s="4"/>
    </row>
    <row r="3833" spans="3:6" x14ac:dyDescent="0.25">
      <c r="C3833" s="4"/>
      <c r="D3833" s="4"/>
      <c r="E3833" s="4"/>
      <c r="F3833" s="4"/>
    </row>
    <row r="3834" spans="3:6" x14ac:dyDescent="0.25">
      <c r="C3834" s="4"/>
      <c r="D3834" s="4"/>
      <c r="E3834" s="4"/>
      <c r="F3834" s="4"/>
    </row>
    <row r="3835" spans="3:6" x14ac:dyDescent="0.25">
      <c r="C3835" s="4"/>
      <c r="D3835" s="4"/>
      <c r="E3835" s="4"/>
      <c r="F3835" s="4"/>
    </row>
    <row r="3836" spans="3:6" x14ac:dyDescent="0.25">
      <c r="C3836" s="4"/>
      <c r="D3836" s="4"/>
      <c r="E3836" s="4"/>
      <c r="F3836" s="4"/>
    </row>
    <row r="3837" spans="3:6" x14ac:dyDescent="0.25">
      <c r="C3837" s="4"/>
      <c r="D3837" s="4"/>
      <c r="E3837" s="4"/>
      <c r="F3837" s="4"/>
    </row>
    <row r="3838" spans="3:6" x14ac:dyDescent="0.25">
      <c r="C3838" s="4"/>
      <c r="D3838" s="4"/>
      <c r="E3838" s="4"/>
      <c r="F3838" s="4"/>
    </row>
    <row r="3839" spans="3:6" x14ac:dyDescent="0.25">
      <c r="C3839" s="4"/>
      <c r="D3839" s="4"/>
      <c r="E3839" s="4"/>
      <c r="F3839" s="4"/>
    </row>
    <row r="3840" spans="3:6" x14ac:dyDescent="0.25">
      <c r="C3840" s="4"/>
      <c r="D3840" s="4"/>
      <c r="E3840" s="4"/>
      <c r="F3840" s="4"/>
    </row>
    <row r="3841" spans="3:6" x14ac:dyDescent="0.25">
      <c r="C3841" s="4"/>
      <c r="D3841" s="4"/>
      <c r="E3841" s="4"/>
      <c r="F3841" s="4"/>
    </row>
    <row r="3842" spans="3:6" x14ac:dyDescent="0.25">
      <c r="C3842" s="4"/>
      <c r="D3842" s="4"/>
      <c r="E3842" s="4"/>
      <c r="F3842" s="4"/>
    </row>
    <row r="3843" spans="3:6" x14ac:dyDescent="0.25">
      <c r="C3843" s="4"/>
      <c r="D3843" s="4"/>
      <c r="E3843" s="4"/>
      <c r="F3843" s="4"/>
    </row>
    <row r="3844" spans="3:6" x14ac:dyDescent="0.25">
      <c r="C3844" s="4"/>
      <c r="D3844" s="4"/>
      <c r="E3844" s="4"/>
      <c r="F3844" s="4"/>
    </row>
    <row r="3845" spans="3:6" x14ac:dyDescent="0.25">
      <c r="C3845" s="4"/>
      <c r="D3845" s="4"/>
      <c r="E3845" s="4"/>
      <c r="F3845" s="4"/>
    </row>
    <row r="3846" spans="3:6" x14ac:dyDescent="0.25">
      <c r="C3846" s="4"/>
      <c r="D3846" s="4"/>
      <c r="E3846" s="4"/>
      <c r="F3846" s="4"/>
    </row>
    <row r="3847" spans="3:6" x14ac:dyDescent="0.25">
      <c r="C3847" s="4"/>
      <c r="D3847" s="4"/>
      <c r="E3847" s="4"/>
      <c r="F3847" s="4"/>
    </row>
    <row r="3848" spans="3:6" x14ac:dyDescent="0.25">
      <c r="C3848" s="4"/>
      <c r="D3848" s="4"/>
      <c r="E3848" s="4"/>
      <c r="F3848" s="4"/>
    </row>
    <row r="3849" spans="3:6" x14ac:dyDescent="0.25">
      <c r="C3849" s="4"/>
      <c r="D3849" s="4"/>
      <c r="E3849" s="4"/>
      <c r="F3849" s="4"/>
    </row>
    <row r="3850" spans="3:6" x14ac:dyDescent="0.25">
      <c r="C3850" s="4"/>
      <c r="D3850" s="4"/>
      <c r="E3850" s="4"/>
      <c r="F3850" s="4"/>
    </row>
    <row r="3851" spans="3:6" x14ac:dyDescent="0.25">
      <c r="C3851" s="4"/>
      <c r="D3851" s="4"/>
      <c r="E3851" s="4"/>
      <c r="F3851" s="4"/>
    </row>
    <row r="3852" spans="3:6" x14ac:dyDescent="0.25">
      <c r="C3852" s="4"/>
      <c r="D3852" s="4"/>
      <c r="E3852" s="4"/>
      <c r="F3852" s="4"/>
    </row>
    <row r="3853" spans="3:6" x14ac:dyDescent="0.25">
      <c r="C3853" s="4"/>
      <c r="D3853" s="4"/>
      <c r="E3853" s="4"/>
      <c r="F3853" s="4"/>
    </row>
    <row r="3854" spans="3:6" x14ac:dyDescent="0.25">
      <c r="C3854" s="4"/>
      <c r="D3854" s="4"/>
      <c r="E3854" s="4"/>
      <c r="F3854" s="4"/>
    </row>
    <row r="3855" spans="3:6" x14ac:dyDescent="0.25">
      <c r="C3855" s="4"/>
      <c r="D3855" s="4"/>
      <c r="E3855" s="4"/>
      <c r="F3855" s="4"/>
    </row>
    <row r="3856" spans="3:6" x14ac:dyDescent="0.25">
      <c r="C3856" s="4"/>
      <c r="D3856" s="4"/>
      <c r="E3856" s="4"/>
      <c r="F3856" s="4"/>
    </row>
    <row r="3857" spans="3:6" x14ac:dyDescent="0.25">
      <c r="C3857" s="4"/>
      <c r="D3857" s="4"/>
      <c r="E3857" s="4"/>
      <c r="F3857" s="4"/>
    </row>
    <row r="3858" spans="3:6" x14ac:dyDescent="0.25">
      <c r="C3858" s="4"/>
      <c r="D3858" s="4"/>
      <c r="E3858" s="4"/>
      <c r="F3858" s="4"/>
    </row>
    <row r="3859" spans="3:6" x14ac:dyDescent="0.25">
      <c r="C3859" s="4"/>
      <c r="D3859" s="4"/>
      <c r="E3859" s="4"/>
      <c r="F3859" s="4"/>
    </row>
    <row r="3860" spans="3:6" x14ac:dyDescent="0.25">
      <c r="C3860" s="4"/>
      <c r="D3860" s="4"/>
      <c r="E3860" s="4"/>
      <c r="F3860" s="4"/>
    </row>
    <row r="3861" spans="3:6" x14ac:dyDescent="0.25">
      <c r="C3861" s="4"/>
      <c r="D3861" s="4"/>
      <c r="E3861" s="4"/>
      <c r="F3861" s="4"/>
    </row>
    <row r="3862" spans="3:6" x14ac:dyDescent="0.25">
      <c r="C3862" s="4"/>
      <c r="D3862" s="4"/>
      <c r="E3862" s="4"/>
      <c r="F3862" s="4"/>
    </row>
    <row r="3863" spans="3:6" x14ac:dyDescent="0.25">
      <c r="C3863" s="4"/>
      <c r="D3863" s="4"/>
      <c r="E3863" s="4"/>
      <c r="F3863" s="4"/>
    </row>
    <row r="3864" spans="3:6" x14ac:dyDescent="0.25">
      <c r="C3864" s="4"/>
      <c r="D3864" s="4"/>
      <c r="E3864" s="4"/>
      <c r="F3864" s="4"/>
    </row>
    <row r="3865" spans="3:6" x14ac:dyDescent="0.25">
      <c r="C3865" s="4"/>
      <c r="D3865" s="4"/>
      <c r="E3865" s="4"/>
      <c r="F3865" s="4"/>
    </row>
    <row r="3866" spans="3:6" x14ac:dyDescent="0.25">
      <c r="C3866" s="4"/>
      <c r="D3866" s="4"/>
      <c r="E3866" s="4"/>
      <c r="F3866" s="4"/>
    </row>
    <row r="3867" spans="3:6" x14ac:dyDescent="0.25">
      <c r="C3867" s="4"/>
      <c r="D3867" s="4"/>
      <c r="E3867" s="4"/>
      <c r="F3867" s="4"/>
    </row>
    <row r="3868" spans="3:6" x14ac:dyDescent="0.25">
      <c r="C3868" s="4"/>
      <c r="D3868" s="4"/>
      <c r="E3868" s="4"/>
      <c r="F3868" s="4"/>
    </row>
    <row r="3869" spans="3:6" x14ac:dyDescent="0.25">
      <c r="C3869" s="4"/>
      <c r="D3869" s="4"/>
      <c r="E3869" s="4"/>
      <c r="F3869" s="4"/>
    </row>
    <row r="3870" spans="3:6" x14ac:dyDescent="0.25">
      <c r="C3870" s="4"/>
      <c r="D3870" s="4"/>
      <c r="E3870" s="4"/>
      <c r="F3870" s="4"/>
    </row>
    <row r="3871" spans="3:6" x14ac:dyDescent="0.25">
      <c r="C3871" s="4"/>
      <c r="D3871" s="4"/>
      <c r="E3871" s="4"/>
      <c r="F3871" s="4"/>
    </row>
    <row r="3872" spans="3:6" x14ac:dyDescent="0.25">
      <c r="C3872" s="4"/>
      <c r="D3872" s="4"/>
      <c r="E3872" s="4"/>
      <c r="F3872" s="4"/>
    </row>
    <row r="3873" spans="3:6" x14ac:dyDescent="0.25">
      <c r="C3873" s="4"/>
      <c r="D3873" s="4"/>
      <c r="E3873" s="4"/>
      <c r="F3873" s="4"/>
    </row>
    <row r="3874" spans="3:6" x14ac:dyDescent="0.25">
      <c r="C3874" s="4"/>
      <c r="D3874" s="4"/>
      <c r="E3874" s="4"/>
      <c r="F3874" s="4"/>
    </row>
    <row r="3875" spans="3:6" x14ac:dyDescent="0.25">
      <c r="C3875" s="4"/>
      <c r="D3875" s="4"/>
      <c r="E3875" s="4"/>
      <c r="F3875" s="4"/>
    </row>
    <row r="3876" spans="3:6" x14ac:dyDescent="0.25">
      <c r="C3876" s="4"/>
      <c r="D3876" s="4"/>
      <c r="E3876" s="4"/>
      <c r="F3876" s="4"/>
    </row>
    <row r="3877" spans="3:6" x14ac:dyDescent="0.25">
      <c r="C3877" s="4"/>
      <c r="D3877" s="4"/>
      <c r="E3877" s="4"/>
      <c r="F3877" s="4"/>
    </row>
    <row r="3878" spans="3:6" x14ac:dyDescent="0.25">
      <c r="C3878" s="4"/>
      <c r="D3878" s="4"/>
      <c r="E3878" s="4"/>
      <c r="F3878" s="4"/>
    </row>
    <row r="3879" spans="3:6" x14ac:dyDescent="0.25">
      <c r="C3879" s="4"/>
      <c r="D3879" s="4"/>
      <c r="E3879" s="4"/>
      <c r="F3879" s="4"/>
    </row>
    <row r="3880" spans="3:6" x14ac:dyDescent="0.25">
      <c r="C3880" s="4"/>
      <c r="D3880" s="4"/>
      <c r="E3880" s="4"/>
      <c r="F3880" s="4"/>
    </row>
    <row r="3881" spans="3:6" x14ac:dyDescent="0.25">
      <c r="C3881" s="4"/>
      <c r="D3881" s="4"/>
      <c r="E3881" s="4"/>
      <c r="F3881" s="4"/>
    </row>
    <row r="3882" spans="3:6" x14ac:dyDescent="0.25">
      <c r="C3882" s="4"/>
      <c r="D3882" s="4"/>
      <c r="E3882" s="4"/>
      <c r="F3882" s="4"/>
    </row>
    <row r="3883" spans="3:6" x14ac:dyDescent="0.25">
      <c r="C3883" s="4"/>
      <c r="D3883" s="4"/>
      <c r="E3883" s="4"/>
      <c r="F3883" s="4"/>
    </row>
    <row r="3884" spans="3:6" x14ac:dyDescent="0.25">
      <c r="C3884" s="4"/>
      <c r="D3884" s="4"/>
      <c r="E3884" s="4"/>
      <c r="F3884" s="4"/>
    </row>
    <row r="3885" spans="3:6" x14ac:dyDescent="0.25">
      <c r="C3885" s="4"/>
      <c r="D3885" s="4"/>
      <c r="E3885" s="4"/>
      <c r="F3885" s="4"/>
    </row>
    <row r="3886" spans="3:6" x14ac:dyDescent="0.25">
      <c r="C3886" s="4"/>
      <c r="D3886" s="4"/>
      <c r="E3886" s="4"/>
      <c r="F3886" s="4"/>
    </row>
    <row r="3887" spans="3:6" x14ac:dyDescent="0.25">
      <c r="C3887" s="4"/>
      <c r="D3887" s="4"/>
      <c r="E3887" s="4"/>
      <c r="F3887" s="4"/>
    </row>
    <row r="3888" spans="3:6" x14ac:dyDescent="0.25">
      <c r="C3888" s="4"/>
      <c r="D3888" s="4"/>
      <c r="E3888" s="4"/>
      <c r="F3888" s="4"/>
    </row>
    <row r="3889" spans="3:6" x14ac:dyDescent="0.25">
      <c r="C3889" s="4"/>
      <c r="D3889" s="4"/>
      <c r="E3889" s="4"/>
      <c r="F3889" s="4"/>
    </row>
    <row r="3890" spans="3:6" x14ac:dyDescent="0.25">
      <c r="C3890" s="4"/>
      <c r="D3890" s="4"/>
      <c r="E3890" s="4"/>
      <c r="F3890" s="4"/>
    </row>
    <row r="3891" spans="3:6" x14ac:dyDescent="0.25">
      <c r="C3891" s="4"/>
      <c r="D3891" s="4"/>
      <c r="E3891" s="4"/>
      <c r="F3891" s="4"/>
    </row>
    <row r="3892" spans="3:6" x14ac:dyDescent="0.25">
      <c r="C3892" s="4"/>
      <c r="D3892" s="4"/>
      <c r="E3892" s="4"/>
      <c r="F3892" s="4"/>
    </row>
    <row r="3893" spans="3:6" x14ac:dyDescent="0.25">
      <c r="C3893" s="4"/>
      <c r="D3893" s="4"/>
      <c r="E3893" s="4"/>
      <c r="F3893" s="4"/>
    </row>
    <row r="3894" spans="3:6" x14ac:dyDescent="0.25">
      <c r="C3894" s="4"/>
      <c r="D3894" s="4"/>
      <c r="E3894" s="4"/>
      <c r="F3894" s="4"/>
    </row>
    <row r="3895" spans="3:6" x14ac:dyDescent="0.25">
      <c r="C3895" s="4"/>
      <c r="D3895" s="4"/>
      <c r="E3895" s="4"/>
      <c r="F3895" s="4"/>
    </row>
    <row r="3896" spans="3:6" x14ac:dyDescent="0.25">
      <c r="C3896" s="4"/>
      <c r="D3896" s="4"/>
      <c r="E3896" s="4"/>
      <c r="F3896" s="4"/>
    </row>
    <row r="3897" spans="3:6" x14ac:dyDescent="0.25">
      <c r="C3897" s="4"/>
      <c r="D3897" s="4"/>
      <c r="E3897" s="4"/>
      <c r="F3897" s="4"/>
    </row>
    <row r="3898" spans="3:6" x14ac:dyDescent="0.25">
      <c r="C3898" s="4"/>
      <c r="D3898" s="4"/>
      <c r="E3898" s="4"/>
      <c r="F3898" s="4"/>
    </row>
    <row r="3899" spans="3:6" x14ac:dyDescent="0.25">
      <c r="C3899" s="4"/>
      <c r="D3899" s="4"/>
      <c r="E3899" s="4"/>
      <c r="F3899" s="4"/>
    </row>
    <row r="3900" spans="3:6" x14ac:dyDescent="0.25">
      <c r="C3900" s="4"/>
      <c r="D3900" s="4"/>
      <c r="E3900" s="4"/>
      <c r="F3900" s="4"/>
    </row>
    <row r="3901" spans="3:6" x14ac:dyDescent="0.25">
      <c r="C3901" s="4"/>
      <c r="D3901" s="4"/>
      <c r="E3901" s="4"/>
      <c r="F3901" s="4"/>
    </row>
    <row r="3902" spans="3:6" x14ac:dyDescent="0.25">
      <c r="C3902" s="4"/>
      <c r="D3902" s="4"/>
      <c r="E3902" s="4"/>
      <c r="F3902" s="4"/>
    </row>
    <row r="3903" spans="3:6" x14ac:dyDescent="0.25">
      <c r="C3903" s="4"/>
      <c r="D3903" s="4"/>
      <c r="E3903" s="4"/>
      <c r="F3903" s="4"/>
    </row>
    <row r="3904" spans="3:6" x14ac:dyDescent="0.25">
      <c r="C3904" s="4"/>
      <c r="D3904" s="4"/>
      <c r="E3904" s="4"/>
      <c r="F3904" s="4"/>
    </row>
    <row r="3905" spans="3:6" x14ac:dyDescent="0.25">
      <c r="C3905" s="4"/>
      <c r="D3905" s="4"/>
      <c r="E3905" s="4"/>
      <c r="F3905" s="4"/>
    </row>
    <row r="3906" spans="3:6" x14ac:dyDescent="0.25">
      <c r="C3906" s="4"/>
      <c r="D3906" s="4"/>
      <c r="E3906" s="4"/>
      <c r="F3906" s="4"/>
    </row>
    <row r="3907" spans="3:6" x14ac:dyDescent="0.25">
      <c r="C3907" s="4"/>
      <c r="D3907" s="4"/>
      <c r="E3907" s="4"/>
      <c r="F3907" s="4"/>
    </row>
    <row r="3908" spans="3:6" x14ac:dyDescent="0.25">
      <c r="C3908" s="4"/>
      <c r="D3908" s="4"/>
      <c r="E3908" s="4"/>
      <c r="F3908" s="4"/>
    </row>
    <row r="3909" spans="3:6" x14ac:dyDescent="0.25">
      <c r="C3909" s="4"/>
      <c r="D3909" s="4"/>
      <c r="E3909" s="4"/>
      <c r="F3909" s="4"/>
    </row>
    <row r="3910" spans="3:6" x14ac:dyDescent="0.25">
      <c r="C3910" s="4"/>
      <c r="D3910" s="4"/>
      <c r="E3910" s="4"/>
      <c r="F3910" s="4"/>
    </row>
    <row r="3911" spans="3:6" x14ac:dyDescent="0.25">
      <c r="C3911" s="4"/>
      <c r="D3911" s="4"/>
      <c r="E3911" s="4"/>
      <c r="F3911" s="4"/>
    </row>
    <row r="3912" spans="3:6" x14ac:dyDescent="0.25">
      <c r="C3912" s="4"/>
      <c r="D3912" s="4"/>
      <c r="E3912" s="4"/>
      <c r="F3912" s="4"/>
    </row>
    <row r="3913" spans="3:6" x14ac:dyDescent="0.25">
      <c r="C3913" s="4"/>
      <c r="D3913" s="4"/>
      <c r="E3913" s="4"/>
      <c r="F3913" s="4"/>
    </row>
    <row r="3914" spans="3:6" x14ac:dyDescent="0.25">
      <c r="C3914" s="4"/>
      <c r="D3914" s="4"/>
      <c r="E3914" s="4"/>
      <c r="F3914" s="4"/>
    </row>
    <row r="3915" spans="3:6" x14ac:dyDescent="0.25">
      <c r="C3915" s="4"/>
      <c r="D3915" s="4"/>
      <c r="E3915" s="4"/>
      <c r="F3915" s="4"/>
    </row>
    <row r="3916" spans="3:6" x14ac:dyDescent="0.25">
      <c r="C3916" s="4"/>
      <c r="D3916" s="4"/>
      <c r="E3916" s="4"/>
      <c r="F3916" s="4"/>
    </row>
    <row r="3917" spans="3:6" x14ac:dyDescent="0.25">
      <c r="C3917" s="4"/>
      <c r="D3917" s="4"/>
      <c r="E3917" s="4"/>
      <c r="F3917" s="4"/>
    </row>
    <row r="3918" spans="3:6" x14ac:dyDescent="0.25">
      <c r="C3918" s="4"/>
      <c r="D3918" s="4"/>
      <c r="E3918" s="4"/>
      <c r="F3918" s="4"/>
    </row>
    <row r="3919" spans="3:6" x14ac:dyDescent="0.25">
      <c r="C3919" s="4"/>
      <c r="D3919" s="4"/>
      <c r="E3919" s="4"/>
      <c r="F3919" s="4"/>
    </row>
    <row r="3920" spans="3:6" x14ac:dyDescent="0.25">
      <c r="C3920" s="4"/>
      <c r="D3920" s="4"/>
      <c r="E3920" s="4"/>
      <c r="F3920" s="4"/>
    </row>
    <row r="3921" spans="3:6" x14ac:dyDescent="0.25">
      <c r="C3921" s="4"/>
      <c r="D3921" s="4"/>
      <c r="E3921" s="4"/>
      <c r="F3921" s="4"/>
    </row>
    <row r="3922" spans="3:6" x14ac:dyDescent="0.25">
      <c r="C3922" s="4"/>
      <c r="D3922" s="4"/>
      <c r="E3922" s="4"/>
      <c r="F3922" s="4"/>
    </row>
    <row r="3923" spans="3:6" x14ac:dyDescent="0.25">
      <c r="C3923" s="4"/>
      <c r="D3923" s="4"/>
      <c r="E3923" s="4"/>
      <c r="F3923" s="4"/>
    </row>
    <row r="3924" spans="3:6" x14ac:dyDescent="0.25">
      <c r="C3924" s="4"/>
      <c r="D3924" s="4"/>
      <c r="E3924" s="4"/>
      <c r="F3924" s="4"/>
    </row>
    <row r="3925" spans="3:6" x14ac:dyDescent="0.25">
      <c r="C3925" s="4"/>
      <c r="D3925" s="4"/>
      <c r="E3925" s="4"/>
      <c r="F3925" s="4"/>
    </row>
    <row r="3926" spans="3:6" x14ac:dyDescent="0.25">
      <c r="C3926" s="4"/>
      <c r="D3926" s="4"/>
      <c r="E3926" s="4"/>
      <c r="F3926" s="4"/>
    </row>
    <row r="3927" spans="3:6" x14ac:dyDescent="0.25">
      <c r="C3927" s="4"/>
      <c r="D3927" s="4"/>
      <c r="E3927" s="4"/>
      <c r="F3927" s="4"/>
    </row>
    <row r="3928" spans="3:6" x14ac:dyDescent="0.25">
      <c r="C3928" s="4"/>
      <c r="D3928" s="4"/>
      <c r="E3928" s="4"/>
      <c r="F3928" s="4"/>
    </row>
    <row r="3929" spans="3:6" x14ac:dyDescent="0.25">
      <c r="C3929" s="4"/>
      <c r="D3929" s="4"/>
      <c r="E3929" s="4"/>
      <c r="F3929" s="4"/>
    </row>
    <row r="3930" spans="3:6" x14ac:dyDescent="0.25">
      <c r="C3930" s="4"/>
      <c r="D3930" s="4"/>
      <c r="E3930" s="4"/>
      <c r="F3930" s="4"/>
    </row>
    <row r="3931" spans="3:6" x14ac:dyDescent="0.25">
      <c r="C3931" s="4"/>
      <c r="D3931" s="4"/>
      <c r="E3931" s="4"/>
      <c r="F3931" s="4"/>
    </row>
    <row r="3932" spans="3:6" x14ac:dyDescent="0.25">
      <c r="C3932" s="4"/>
      <c r="D3932" s="4"/>
      <c r="E3932" s="4"/>
      <c r="F3932" s="4"/>
    </row>
    <row r="3933" spans="3:6" x14ac:dyDescent="0.25">
      <c r="C3933" s="4"/>
      <c r="D3933" s="4"/>
      <c r="E3933" s="4"/>
      <c r="F3933" s="4"/>
    </row>
    <row r="3934" spans="3:6" x14ac:dyDescent="0.25">
      <c r="C3934" s="4"/>
      <c r="D3934" s="4"/>
      <c r="E3934" s="4"/>
      <c r="F3934" s="4"/>
    </row>
    <row r="3935" spans="3:6" x14ac:dyDescent="0.25">
      <c r="C3935" s="4"/>
      <c r="D3935" s="4"/>
      <c r="E3935" s="4"/>
      <c r="F3935" s="4"/>
    </row>
    <row r="3936" spans="3:6" x14ac:dyDescent="0.25">
      <c r="C3936" s="4"/>
      <c r="D3936" s="4"/>
      <c r="E3936" s="4"/>
      <c r="F3936" s="4"/>
    </row>
    <row r="3937" spans="3:6" x14ac:dyDescent="0.25">
      <c r="C3937" s="4"/>
      <c r="D3937" s="4"/>
      <c r="E3937" s="4"/>
      <c r="F3937" s="4"/>
    </row>
    <row r="3938" spans="3:6" x14ac:dyDescent="0.25">
      <c r="C3938" s="4"/>
      <c r="D3938" s="4"/>
      <c r="E3938" s="4"/>
      <c r="F3938" s="4"/>
    </row>
    <row r="3939" spans="3:6" x14ac:dyDescent="0.25">
      <c r="C3939" s="4"/>
      <c r="D3939" s="4"/>
      <c r="E3939" s="4"/>
      <c r="F3939" s="4"/>
    </row>
    <row r="3940" spans="3:6" x14ac:dyDescent="0.25">
      <c r="C3940" s="4"/>
      <c r="D3940" s="4"/>
      <c r="E3940" s="4"/>
      <c r="F3940" s="4"/>
    </row>
    <row r="3941" spans="3:6" x14ac:dyDescent="0.25">
      <c r="C3941" s="4"/>
      <c r="D3941" s="4"/>
      <c r="E3941" s="4"/>
      <c r="F3941" s="4"/>
    </row>
    <row r="3942" spans="3:6" x14ac:dyDescent="0.25">
      <c r="C3942" s="4"/>
      <c r="D3942" s="4"/>
      <c r="E3942" s="4"/>
      <c r="F3942" s="4"/>
    </row>
    <row r="3943" spans="3:6" x14ac:dyDescent="0.25">
      <c r="C3943" s="4"/>
      <c r="D3943" s="4"/>
      <c r="E3943" s="4"/>
      <c r="F3943" s="4"/>
    </row>
    <row r="3944" spans="3:6" x14ac:dyDescent="0.25">
      <c r="C3944" s="4"/>
      <c r="D3944" s="4"/>
      <c r="E3944" s="4"/>
      <c r="F3944" s="4"/>
    </row>
    <row r="3945" spans="3:6" x14ac:dyDescent="0.25">
      <c r="C3945" s="4"/>
      <c r="D3945" s="4"/>
      <c r="E3945" s="4"/>
      <c r="F3945" s="4"/>
    </row>
    <row r="3946" spans="3:6" x14ac:dyDescent="0.25">
      <c r="C3946" s="4"/>
      <c r="D3946" s="4"/>
      <c r="E3946" s="4"/>
      <c r="F3946" s="4"/>
    </row>
    <row r="3947" spans="3:6" x14ac:dyDescent="0.25">
      <c r="C3947" s="4"/>
      <c r="D3947" s="4"/>
      <c r="E3947" s="4"/>
      <c r="F3947" s="4"/>
    </row>
    <row r="3948" spans="3:6" x14ac:dyDescent="0.25">
      <c r="C3948" s="4"/>
      <c r="D3948" s="4"/>
      <c r="E3948" s="4"/>
      <c r="F3948" s="4"/>
    </row>
    <row r="3949" spans="3:6" x14ac:dyDescent="0.25">
      <c r="C3949" s="4"/>
      <c r="D3949" s="4"/>
      <c r="E3949" s="4"/>
      <c r="F3949" s="4"/>
    </row>
    <row r="3950" spans="3:6" x14ac:dyDescent="0.25">
      <c r="C3950" s="4"/>
      <c r="D3950" s="4"/>
      <c r="E3950" s="4"/>
      <c r="F3950" s="4"/>
    </row>
    <row r="3951" spans="3:6" x14ac:dyDescent="0.25">
      <c r="C3951" s="4"/>
      <c r="D3951" s="4"/>
      <c r="E3951" s="4"/>
      <c r="F3951" s="4"/>
    </row>
    <row r="3952" spans="3:6" x14ac:dyDescent="0.25">
      <c r="C3952" s="4"/>
      <c r="D3952" s="4"/>
      <c r="E3952" s="4"/>
      <c r="F3952" s="4"/>
    </row>
    <row r="3953" spans="3:6" x14ac:dyDescent="0.25">
      <c r="C3953" s="4"/>
      <c r="D3953" s="4"/>
      <c r="E3953" s="4"/>
      <c r="F3953" s="4"/>
    </row>
    <row r="3954" spans="3:6" x14ac:dyDescent="0.25">
      <c r="C3954" s="4"/>
      <c r="D3954" s="4"/>
      <c r="E3954" s="4"/>
      <c r="F3954" s="4"/>
    </row>
    <row r="3955" spans="3:6" x14ac:dyDescent="0.25">
      <c r="C3955" s="4"/>
      <c r="D3955" s="4"/>
      <c r="E3955" s="4"/>
      <c r="F3955" s="4"/>
    </row>
    <row r="3956" spans="3:6" x14ac:dyDescent="0.25">
      <c r="C3956" s="4"/>
      <c r="D3956" s="4"/>
      <c r="E3956" s="4"/>
      <c r="F3956" s="4"/>
    </row>
    <row r="3957" spans="3:6" x14ac:dyDescent="0.25">
      <c r="C3957" s="4"/>
      <c r="D3957" s="4"/>
      <c r="E3957" s="4"/>
      <c r="F3957" s="4"/>
    </row>
    <row r="3958" spans="3:6" x14ac:dyDescent="0.25">
      <c r="C3958" s="4"/>
      <c r="D3958" s="4"/>
      <c r="E3958" s="4"/>
      <c r="F3958" s="4"/>
    </row>
    <row r="3959" spans="3:6" x14ac:dyDescent="0.25">
      <c r="C3959" s="4"/>
      <c r="D3959" s="4"/>
      <c r="E3959" s="4"/>
      <c r="F3959" s="4"/>
    </row>
    <row r="3960" spans="3:6" x14ac:dyDescent="0.25">
      <c r="C3960" s="4"/>
      <c r="D3960" s="4"/>
      <c r="E3960" s="4"/>
      <c r="F3960" s="4"/>
    </row>
    <row r="3961" spans="3:6" x14ac:dyDescent="0.25">
      <c r="C3961" s="4"/>
      <c r="D3961" s="4"/>
      <c r="E3961" s="4"/>
      <c r="F3961" s="4"/>
    </row>
    <row r="3962" spans="3:6" x14ac:dyDescent="0.25">
      <c r="C3962" s="4"/>
      <c r="D3962" s="4"/>
      <c r="E3962" s="4"/>
      <c r="F3962" s="4"/>
    </row>
    <row r="3963" spans="3:6" x14ac:dyDescent="0.25">
      <c r="C3963" s="4"/>
      <c r="D3963" s="4"/>
      <c r="E3963" s="4"/>
      <c r="F3963" s="4"/>
    </row>
    <row r="3964" spans="3:6" x14ac:dyDescent="0.25">
      <c r="C3964" s="4"/>
      <c r="D3964" s="4"/>
      <c r="E3964" s="4"/>
      <c r="F3964" s="4"/>
    </row>
    <row r="3965" spans="3:6" x14ac:dyDescent="0.25">
      <c r="C3965" s="4"/>
      <c r="D3965" s="4"/>
      <c r="E3965" s="4"/>
      <c r="F3965" s="4"/>
    </row>
    <row r="3966" spans="3:6" x14ac:dyDescent="0.25">
      <c r="C3966" s="4"/>
      <c r="D3966" s="4"/>
      <c r="E3966" s="4"/>
      <c r="F3966" s="4"/>
    </row>
    <row r="3967" spans="3:6" x14ac:dyDescent="0.25">
      <c r="C3967" s="4"/>
      <c r="D3967" s="4"/>
      <c r="E3967" s="4"/>
      <c r="F3967" s="4"/>
    </row>
    <row r="3968" spans="3:6" x14ac:dyDescent="0.25">
      <c r="C3968" s="4"/>
      <c r="D3968" s="4"/>
      <c r="E3968" s="4"/>
      <c r="F3968" s="4"/>
    </row>
    <row r="3969" spans="3:6" x14ac:dyDescent="0.25">
      <c r="C3969" s="4"/>
      <c r="D3969" s="4"/>
      <c r="E3969" s="4"/>
      <c r="F3969" s="4"/>
    </row>
    <row r="3970" spans="3:6" x14ac:dyDescent="0.25">
      <c r="C3970" s="4"/>
      <c r="D3970" s="4"/>
      <c r="E3970" s="4"/>
      <c r="F3970" s="4"/>
    </row>
    <row r="3971" spans="3:6" x14ac:dyDescent="0.25">
      <c r="C3971" s="4"/>
      <c r="D3971" s="4"/>
      <c r="E3971" s="4"/>
      <c r="F3971" s="4"/>
    </row>
    <row r="3972" spans="3:6" x14ac:dyDescent="0.25">
      <c r="C3972" s="4"/>
      <c r="D3972" s="4"/>
      <c r="E3972" s="4"/>
      <c r="F3972" s="4"/>
    </row>
    <row r="3973" spans="3:6" x14ac:dyDescent="0.25">
      <c r="C3973" s="4"/>
      <c r="D3973" s="4"/>
      <c r="E3973" s="4"/>
      <c r="F3973" s="4"/>
    </row>
    <row r="3974" spans="3:6" x14ac:dyDescent="0.25">
      <c r="C3974" s="4"/>
      <c r="D3974" s="4"/>
      <c r="E3974" s="4"/>
      <c r="F3974" s="4"/>
    </row>
    <row r="3975" spans="3:6" x14ac:dyDescent="0.25">
      <c r="C3975" s="4"/>
      <c r="D3975" s="4"/>
      <c r="E3975" s="4"/>
      <c r="F3975" s="4"/>
    </row>
    <row r="3976" spans="3:6" x14ac:dyDescent="0.25">
      <c r="C3976" s="4"/>
      <c r="D3976" s="4"/>
      <c r="E3976" s="4"/>
      <c r="F3976" s="4"/>
    </row>
    <row r="3977" spans="3:6" x14ac:dyDescent="0.25">
      <c r="C3977" s="4"/>
      <c r="D3977" s="4"/>
      <c r="E3977" s="4"/>
      <c r="F3977" s="4"/>
    </row>
    <row r="3978" spans="3:6" x14ac:dyDescent="0.25">
      <c r="C3978" s="4"/>
      <c r="D3978" s="4"/>
      <c r="E3978" s="4"/>
      <c r="F3978" s="4"/>
    </row>
    <row r="3979" spans="3:6" x14ac:dyDescent="0.25">
      <c r="C3979" s="4"/>
      <c r="D3979" s="4"/>
      <c r="E3979" s="4"/>
      <c r="F3979" s="4"/>
    </row>
    <row r="3980" spans="3:6" x14ac:dyDescent="0.25">
      <c r="C3980" s="4"/>
      <c r="D3980" s="4"/>
      <c r="E3980" s="4"/>
      <c r="F3980" s="4"/>
    </row>
    <row r="3981" spans="3:6" x14ac:dyDescent="0.25">
      <c r="C3981" s="4"/>
      <c r="D3981" s="4"/>
      <c r="E3981" s="4"/>
      <c r="F3981" s="4"/>
    </row>
    <row r="3982" spans="3:6" x14ac:dyDescent="0.25">
      <c r="C3982" s="4"/>
      <c r="D3982" s="4"/>
      <c r="E3982" s="4"/>
      <c r="F3982" s="4"/>
    </row>
    <row r="3983" spans="3:6" x14ac:dyDescent="0.25">
      <c r="C3983" s="4"/>
      <c r="D3983" s="4"/>
      <c r="E3983" s="4"/>
      <c r="F3983" s="4"/>
    </row>
    <row r="3984" spans="3:6" x14ac:dyDescent="0.25">
      <c r="C3984" s="4"/>
      <c r="D3984" s="4"/>
      <c r="E3984" s="4"/>
      <c r="F3984" s="4"/>
    </row>
    <row r="3985" spans="3:6" x14ac:dyDescent="0.25">
      <c r="C3985" s="4"/>
      <c r="D3985" s="4"/>
      <c r="E3985" s="4"/>
      <c r="F3985" s="4"/>
    </row>
    <row r="3986" spans="3:6" x14ac:dyDescent="0.25">
      <c r="C3986" s="4"/>
      <c r="D3986" s="4"/>
      <c r="E3986" s="4"/>
      <c r="F3986" s="4"/>
    </row>
    <row r="3987" spans="3:6" x14ac:dyDescent="0.25">
      <c r="C3987" s="4"/>
      <c r="D3987" s="4"/>
      <c r="E3987" s="4"/>
      <c r="F3987" s="4"/>
    </row>
    <row r="3988" spans="3:6" x14ac:dyDescent="0.25">
      <c r="C3988" s="4"/>
      <c r="D3988" s="4"/>
      <c r="E3988" s="4"/>
      <c r="F3988" s="4"/>
    </row>
    <row r="3989" spans="3:6" x14ac:dyDescent="0.25">
      <c r="C3989" s="4"/>
      <c r="D3989" s="4"/>
      <c r="E3989" s="4"/>
      <c r="F3989" s="4"/>
    </row>
    <row r="3990" spans="3:6" x14ac:dyDescent="0.25">
      <c r="C3990" s="4"/>
      <c r="D3990" s="4"/>
      <c r="E3990" s="4"/>
      <c r="F3990" s="4"/>
    </row>
    <row r="3991" spans="3:6" x14ac:dyDescent="0.25">
      <c r="C3991" s="4"/>
      <c r="D3991" s="4"/>
      <c r="E3991" s="4"/>
      <c r="F3991" s="4"/>
    </row>
    <row r="3992" spans="3:6" x14ac:dyDescent="0.25">
      <c r="C3992" s="4"/>
      <c r="D3992" s="4"/>
      <c r="E3992" s="4"/>
      <c r="F3992" s="4"/>
    </row>
    <row r="3993" spans="3:6" x14ac:dyDescent="0.25">
      <c r="C3993" s="4"/>
      <c r="D3993" s="4"/>
      <c r="E3993" s="4"/>
      <c r="F3993" s="4"/>
    </row>
    <row r="3994" spans="3:6" x14ac:dyDescent="0.25">
      <c r="C3994" s="4"/>
      <c r="D3994" s="4"/>
      <c r="E3994" s="4"/>
      <c r="F3994" s="4"/>
    </row>
    <row r="3995" spans="3:6" x14ac:dyDescent="0.25">
      <c r="C3995" s="4"/>
      <c r="D3995" s="4"/>
      <c r="E3995" s="4"/>
      <c r="F3995" s="4"/>
    </row>
    <row r="3996" spans="3:6" x14ac:dyDescent="0.25">
      <c r="C3996" s="4"/>
      <c r="D3996" s="4"/>
      <c r="E3996" s="4"/>
      <c r="F3996" s="4"/>
    </row>
    <row r="3997" spans="3:6" x14ac:dyDescent="0.25">
      <c r="C3997" s="4"/>
      <c r="D3997" s="4"/>
      <c r="E3997" s="4"/>
      <c r="F3997" s="4"/>
    </row>
    <row r="3998" spans="3:6" x14ac:dyDescent="0.25">
      <c r="C3998" s="4"/>
      <c r="D3998" s="4"/>
      <c r="E3998" s="4"/>
      <c r="F3998" s="4"/>
    </row>
    <row r="3999" spans="3:6" x14ac:dyDescent="0.25">
      <c r="C3999" s="4"/>
      <c r="D3999" s="4"/>
      <c r="E3999" s="4"/>
      <c r="F3999" s="4"/>
    </row>
    <row r="4000" spans="3:6" x14ac:dyDescent="0.25">
      <c r="C4000" s="4"/>
      <c r="D4000" s="4"/>
      <c r="E4000" s="4"/>
      <c r="F4000" s="4"/>
    </row>
    <row r="4001" spans="3:6" x14ac:dyDescent="0.25">
      <c r="C4001" s="4"/>
      <c r="D4001" s="4"/>
      <c r="E4001" s="4"/>
      <c r="F4001" s="4"/>
    </row>
    <row r="4002" spans="3:6" x14ac:dyDescent="0.25">
      <c r="C4002" s="4"/>
      <c r="D4002" s="4"/>
      <c r="E4002" s="4"/>
      <c r="F4002" s="4"/>
    </row>
    <row r="4003" spans="3:6" x14ac:dyDescent="0.25">
      <c r="C4003" s="4"/>
      <c r="D4003" s="4"/>
      <c r="E4003" s="4"/>
      <c r="F4003" s="4"/>
    </row>
    <row r="4004" spans="3:6" x14ac:dyDescent="0.25">
      <c r="C4004" s="4"/>
      <c r="D4004" s="4"/>
      <c r="E4004" s="4"/>
      <c r="F4004" s="4"/>
    </row>
    <row r="4005" spans="3:6" x14ac:dyDescent="0.25">
      <c r="C4005" s="4"/>
      <c r="D4005" s="4"/>
      <c r="E4005" s="4"/>
      <c r="F4005" s="4"/>
    </row>
    <row r="4006" spans="3:6" x14ac:dyDescent="0.25">
      <c r="C4006" s="4"/>
      <c r="D4006" s="4"/>
      <c r="E4006" s="4"/>
      <c r="F4006" s="4"/>
    </row>
    <row r="4007" spans="3:6" x14ac:dyDescent="0.25">
      <c r="C4007" s="4"/>
      <c r="D4007" s="4"/>
      <c r="E4007" s="4"/>
      <c r="F4007" s="4"/>
    </row>
    <row r="4008" spans="3:6" x14ac:dyDescent="0.25">
      <c r="C4008" s="4"/>
      <c r="D4008" s="4"/>
      <c r="E4008" s="4"/>
      <c r="F4008" s="4"/>
    </row>
    <row r="4009" spans="3:6" x14ac:dyDescent="0.25">
      <c r="C4009" s="4"/>
      <c r="D4009" s="4"/>
      <c r="E4009" s="4"/>
      <c r="F4009" s="4"/>
    </row>
    <row r="4010" spans="3:6" x14ac:dyDescent="0.25">
      <c r="C4010" s="4"/>
      <c r="D4010" s="4"/>
      <c r="E4010" s="4"/>
      <c r="F4010" s="4"/>
    </row>
    <row r="4011" spans="3:6" x14ac:dyDescent="0.25">
      <c r="C4011" s="4"/>
      <c r="D4011" s="4"/>
      <c r="E4011" s="4"/>
      <c r="F4011" s="4"/>
    </row>
    <row r="4012" spans="3:6" x14ac:dyDescent="0.25">
      <c r="C4012" s="4"/>
      <c r="D4012" s="4"/>
      <c r="E4012" s="4"/>
      <c r="F4012" s="4"/>
    </row>
    <row r="4013" spans="3:6" x14ac:dyDescent="0.25">
      <c r="C4013" s="4"/>
      <c r="D4013" s="4"/>
      <c r="E4013" s="4"/>
      <c r="F4013" s="4"/>
    </row>
    <row r="4014" spans="3:6" x14ac:dyDescent="0.25">
      <c r="C4014" s="4"/>
      <c r="D4014" s="4"/>
      <c r="E4014" s="4"/>
      <c r="F4014" s="4"/>
    </row>
    <row r="4015" spans="3:6" x14ac:dyDescent="0.25">
      <c r="C4015" s="4"/>
      <c r="D4015" s="4"/>
      <c r="E4015" s="4"/>
      <c r="F4015" s="4"/>
    </row>
    <row r="4016" spans="3:6" x14ac:dyDescent="0.25">
      <c r="C4016" s="4"/>
      <c r="D4016" s="4"/>
      <c r="E4016" s="4"/>
      <c r="F4016" s="4"/>
    </row>
    <row r="4017" spans="3:6" x14ac:dyDescent="0.25">
      <c r="C4017" s="4"/>
      <c r="D4017" s="4"/>
      <c r="E4017" s="4"/>
      <c r="F4017" s="4"/>
    </row>
    <row r="4018" spans="3:6" x14ac:dyDescent="0.25">
      <c r="C4018" s="4"/>
      <c r="D4018" s="4"/>
      <c r="E4018" s="4"/>
      <c r="F4018" s="4"/>
    </row>
    <row r="4019" spans="3:6" x14ac:dyDescent="0.25">
      <c r="C4019" s="4"/>
      <c r="D4019" s="4"/>
      <c r="E4019" s="4"/>
      <c r="F4019" s="4"/>
    </row>
    <row r="4020" spans="3:6" x14ac:dyDescent="0.25">
      <c r="C4020" s="4"/>
      <c r="D4020" s="4"/>
      <c r="E4020" s="4"/>
      <c r="F4020" s="4"/>
    </row>
    <row r="4021" spans="3:6" x14ac:dyDescent="0.25">
      <c r="C4021" s="4"/>
      <c r="D4021" s="4"/>
      <c r="E4021" s="4"/>
      <c r="F4021" s="4"/>
    </row>
    <row r="4022" spans="3:6" x14ac:dyDescent="0.25">
      <c r="C4022" s="4"/>
      <c r="D4022" s="4"/>
      <c r="E4022" s="4"/>
      <c r="F4022" s="4"/>
    </row>
    <row r="4023" spans="3:6" x14ac:dyDescent="0.25">
      <c r="C4023" s="4"/>
      <c r="D4023" s="4"/>
      <c r="E4023" s="4"/>
      <c r="F4023" s="4"/>
    </row>
    <row r="4024" spans="3:6" x14ac:dyDescent="0.25">
      <c r="C4024" s="4"/>
      <c r="D4024" s="4"/>
      <c r="E4024" s="4"/>
      <c r="F4024" s="4"/>
    </row>
    <row r="4025" spans="3:6" x14ac:dyDescent="0.25">
      <c r="C4025" s="4"/>
      <c r="D4025" s="4"/>
      <c r="E4025" s="4"/>
      <c r="F4025" s="4"/>
    </row>
    <row r="4026" spans="3:6" x14ac:dyDescent="0.25">
      <c r="C4026" s="4"/>
      <c r="D4026" s="4"/>
      <c r="E4026" s="4"/>
      <c r="F4026" s="4"/>
    </row>
    <row r="4027" spans="3:6" x14ac:dyDescent="0.25">
      <c r="C4027" s="4"/>
      <c r="D4027" s="4"/>
      <c r="E4027" s="4"/>
      <c r="F4027" s="4"/>
    </row>
    <row r="4028" spans="3:6" x14ac:dyDescent="0.25">
      <c r="C4028" s="4"/>
      <c r="D4028" s="4"/>
      <c r="E4028" s="4"/>
      <c r="F4028" s="4"/>
    </row>
    <row r="4029" spans="3:6" x14ac:dyDescent="0.25">
      <c r="C4029" s="4"/>
      <c r="D4029" s="4"/>
      <c r="E4029" s="4"/>
      <c r="F4029" s="4"/>
    </row>
    <row r="4030" spans="3:6" x14ac:dyDescent="0.25">
      <c r="C4030" s="4"/>
      <c r="D4030" s="4"/>
      <c r="E4030" s="4"/>
      <c r="F4030" s="4"/>
    </row>
    <row r="4031" spans="3:6" x14ac:dyDescent="0.25">
      <c r="C4031" s="4"/>
      <c r="D4031" s="4"/>
      <c r="E4031" s="4"/>
      <c r="F4031" s="4"/>
    </row>
    <row r="4032" spans="3:6" x14ac:dyDescent="0.25">
      <c r="C4032" s="4"/>
      <c r="D4032" s="4"/>
      <c r="E4032" s="4"/>
      <c r="F4032" s="4"/>
    </row>
    <row r="4033" spans="3:6" x14ac:dyDescent="0.25">
      <c r="C4033" s="4"/>
      <c r="D4033" s="4"/>
      <c r="E4033" s="4"/>
      <c r="F4033" s="4"/>
    </row>
    <row r="4034" spans="3:6" x14ac:dyDescent="0.25">
      <c r="C4034" s="4"/>
      <c r="D4034" s="4"/>
      <c r="E4034" s="4"/>
      <c r="F4034" s="4"/>
    </row>
    <row r="4035" spans="3:6" x14ac:dyDescent="0.25">
      <c r="C4035" s="4"/>
      <c r="D4035" s="4"/>
      <c r="E4035" s="4"/>
      <c r="F4035" s="4"/>
    </row>
    <row r="4036" spans="3:6" x14ac:dyDescent="0.25">
      <c r="C4036" s="4"/>
      <c r="D4036" s="4"/>
      <c r="E4036" s="4"/>
      <c r="F4036" s="4"/>
    </row>
    <row r="4037" spans="3:6" x14ac:dyDescent="0.25">
      <c r="C4037" s="4"/>
      <c r="D4037" s="4"/>
      <c r="E4037" s="4"/>
      <c r="F4037" s="4"/>
    </row>
    <row r="4038" spans="3:6" x14ac:dyDescent="0.25">
      <c r="C4038" s="4"/>
      <c r="D4038" s="4"/>
      <c r="E4038" s="4"/>
      <c r="F4038" s="4"/>
    </row>
    <row r="4039" spans="3:6" x14ac:dyDescent="0.25">
      <c r="C4039" s="4"/>
      <c r="D4039" s="4"/>
      <c r="E4039" s="4"/>
      <c r="F4039" s="4"/>
    </row>
    <row r="4040" spans="3:6" x14ac:dyDescent="0.25">
      <c r="C4040" s="4"/>
      <c r="D4040" s="4"/>
      <c r="E4040" s="4"/>
      <c r="F4040" s="4"/>
    </row>
    <row r="4041" spans="3:6" x14ac:dyDescent="0.25">
      <c r="C4041" s="4"/>
      <c r="D4041" s="4"/>
      <c r="E4041" s="4"/>
      <c r="F4041" s="4"/>
    </row>
    <row r="4042" spans="3:6" x14ac:dyDescent="0.25">
      <c r="C4042" s="4"/>
      <c r="D4042" s="4"/>
      <c r="E4042" s="4"/>
      <c r="F4042" s="4"/>
    </row>
    <row r="4043" spans="3:6" x14ac:dyDescent="0.25">
      <c r="C4043" s="4"/>
      <c r="D4043" s="4"/>
      <c r="E4043" s="4"/>
      <c r="F4043" s="4"/>
    </row>
    <row r="4044" spans="3:6" x14ac:dyDescent="0.25">
      <c r="C4044" s="4"/>
      <c r="D4044" s="4"/>
      <c r="E4044" s="4"/>
      <c r="F4044" s="4"/>
    </row>
    <row r="4045" spans="3:6" x14ac:dyDescent="0.25">
      <c r="C4045" s="4"/>
      <c r="D4045" s="4"/>
      <c r="E4045" s="4"/>
      <c r="F4045" s="4"/>
    </row>
    <row r="4046" spans="3:6" x14ac:dyDescent="0.25">
      <c r="C4046" s="4"/>
      <c r="D4046" s="4"/>
      <c r="E4046" s="4"/>
      <c r="F4046" s="4"/>
    </row>
    <row r="4047" spans="3:6" x14ac:dyDescent="0.25">
      <c r="C4047" s="4"/>
      <c r="D4047" s="4"/>
      <c r="E4047" s="4"/>
      <c r="F4047" s="4"/>
    </row>
    <row r="4048" spans="3:6" x14ac:dyDescent="0.25">
      <c r="C4048" s="4"/>
      <c r="D4048" s="4"/>
      <c r="E4048" s="4"/>
      <c r="F4048" s="4"/>
    </row>
    <row r="4049" spans="3:6" x14ac:dyDescent="0.25">
      <c r="C4049" s="4"/>
      <c r="D4049" s="4"/>
      <c r="E4049" s="4"/>
      <c r="F4049" s="4"/>
    </row>
    <row r="4050" spans="3:6" x14ac:dyDescent="0.25">
      <c r="C4050" s="4"/>
      <c r="D4050" s="4"/>
      <c r="E4050" s="4"/>
      <c r="F4050" s="4"/>
    </row>
    <row r="4051" spans="3:6" x14ac:dyDescent="0.25">
      <c r="C4051" s="4"/>
      <c r="D4051" s="4"/>
      <c r="E4051" s="4"/>
      <c r="F4051" s="4"/>
    </row>
    <row r="4052" spans="3:6" x14ac:dyDescent="0.25">
      <c r="C4052" s="4"/>
      <c r="D4052" s="4"/>
      <c r="E4052" s="4"/>
      <c r="F4052" s="4"/>
    </row>
    <row r="4053" spans="3:6" x14ac:dyDescent="0.25">
      <c r="C4053" s="4"/>
      <c r="D4053" s="4"/>
      <c r="E4053" s="4"/>
      <c r="F4053" s="4"/>
    </row>
    <row r="4054" spans="3:6" x14ac:dyDescent="0.25">
      <c r="C4054" s="4"/>
      <c r="D4054" s="4"/>
      <c r="E4054" s="4"/>
      <c r="F4054" s="4"/>
    </row>
    <row r="4055" spans="3:6" x14ac:dyDescent="0.25">
      <c r="C4055" s="4"/>
      <c r="D4055" s="4"/>
      <c r="E4055" s="4"/>
      <c r="F4055" s="4"/>
    </row>
    <row r="4056" spans="3:6" x14ac:dyDescent="0.25">
      <c r="C4056" s="4"/>
      <c r="D4056" s="4"/>
      <c r="E4056" s="4"/>
      <c r="F4056" s="4"/>
    </row>
    <row r="4057" spans="3:6" x14ac:dyDescent="0.25">
      <c r="C4057" s="4"/>
      <c r="D4057" s="4"/>
      <c r="E4057" s="4"/>
      <c r="F4057" s="4"/>
    </row>
    <row r="4058" spans="3:6" x14ac:dyDescent="0.25">
      <c r="C4058" s="4"/>
      <c r="D4058" s="4"/>
      <c r="E4058" s="4"/>
      <c r="F4058" s="4"/>
    </row>
    <row r="4059" spans="3:6" x14ac:dyDescent="0.25">
      <c r="C4059" s="4"/>
      <c r="D4059" s="4"/>
      <c r="E4059" s="4"/>
      <c r="F4059" s="4"/>
    </row>
    <row r="4060" spans="3:6" x14ac:dyDescent="0.25">
      <c r="C4060" s="4"/>
      <c r="D4060" s="4"/>
      <c r="E4060" s="4"/>
      <c r="F4060" s="4"/>
    </row>
    <row r="4061" spans="3:6" x14ac:dyDescent="0.25">
      <c r="C4061" s="4"/>
      <c r="D4061" s="4"/>
      <c r="E4061" s="4"/>
      <c r="F4061" s="4"/>
    </row>
    <row r="4062" spans="3:6" x14ac:dyDescent="0.25">
      <c r="C4062" s="4"/>
      <c r="D4062" s="4"/>
      <c r="E4062" s="4"/>
      <c r="F4062" s="4"/>
    </row>
    <row r="4063" spans="3:6" x14ac:dyDescent="0.25">
      <c r="C4063" s="4"/>
      <c r="D4063" s="4"/>
      <c r="E4063" s="4"/>
      <c r="F4063" s="4"/>
    </row>
    <row r="4064" spans="3:6" x14ac:dyDescent="0.25">
      <c r="C4064" s="4"/>
      <c r="D4064" s="4"/>
      <c r="E4064" s="4"/>
      <c r="F4064" s="4"/>
    </row>
    <row r="4065" spans="3:6" x14ac:dyDescent="0.25">
      <c r="C4065" s="4"/>
      <c r="D4065" s="4"/>
      <c r="E4065" s="4"/>
      <c r="F4065" s="4"/>
    </row>
    <row r="4066" spans="3:6" x14ac:dyDescent="0.25">
      <c r="C4066" s="4"/>
      <c r="D4066" s="4"/>
      <c r="E4066" s="4"/>
      <c r="F4066" s="4"/>
    </row>
    <row r="4067" spans="3:6" x14ac:dyDescent="0.25">
      <c r="C4067" s="4"/>
      <c r="D4067" s="4"/>
      <c r="E4067" s="4"/>
      <c r="F4067" s="4"/>
    </row>
    <row r="4068" spans="3:6" x14ac:dyDescent="0.25">
      <c r="C4068" s="4"/>
      <c r="D4068" s="4"/>
      <c r="E4068" s="4"/>
      <c r="F4068" s="4"/>
    </row>
    <row r="4069" spans="3:6" x14ac:dyDescent="0.25">
      <c r="C4069" s="4"/>
      <c r="D4069" s="4"/>
      <c r="E4069" s="4"/>
      <c r="F4069" s="4"/>
    </row>
    <row r="4070" spans="3:6" x14ac:dyDescent="0.25">
      <c r="C4070" s="4"/>
      <c r="D4070" s="4"/>
      <c r="E4070" s="4"/>
      <c r="F4070" s="4"/>
    </row>
    <row r="4071" spans="3:6" x14ac:dyDescent="0.25">
      <c r="C4071" s="4"/>
      <c r="D4071" s="4"/>
      <c r="E4071" s="4"/>
      <c r="F4071" s="4"/>
    </row>
    <row r="4072" spans="3:6" x14ac:dyDescent="0.25">
      <c r="C4072" s="4"/>
      <c r="D4072" s="4"/>
      <c r="E4072" s="4"/>
      <c r="F4072" s="4"/>
    </row>
    <row r="4073" spans="3:6" x14ac:dyDescent="0.25">
      <c r="C4073" s="4"/>
      <c r="D4073" s="4"/>
      <c r="E4073" s="4"/>
      <c r="F4073" s="4"/>
    </row>
    <row r="4074" spans="3:6" x14ac:dyDescent="0.25">
      <c r="C4074" s="4"/>
      <c r="D4074" s="4"/>
      <c r="E4074" s="4"/>
      <c r="F4074" s="4"/>
    </row>
    <row r="4075" spans="3:6" x14ac:dyDescent="0.25">
      <c r="C4075" s="4"/>
      <c r="D4075" s="4"/>
      <c r="E4075" s="4"/>
      <c r="F4075" s="4"/>
    </row>
    <row r="4076" spans="3:6" x14ac:dyDescent="0.25">
      <c r="C4076" s="4"/>
      <c r="D4076" s="4"/>
      <c r="E4076" s="4"/>
      <c r="F4076" s="4"/>
    </row>
    <row r="4077" spans="3:6" x14ac:dyDescent="0.25">
      <c r="C4077" s="4"/>
      <c r="D4077" s="4"/>
      <c r="E4077" s="4"/>
      <c r="F4077" s="4"/>
    </row>
    <row r="4078" spans="3:6" x14ac:dyDescent="0.25">
      <c r="C4078" s="4"/>
      <c r="D4078" s="4"/>
      <c r="E4078" s="4"/>
      <c r="F4078" s="4"/>
    </row>
    <row r="4079" spans="3:6" x14ac:dyDescent="0.25">
      <c r="C4079" s="4"/>
      <c r="D4079" s="4"/>
      <c r="E4079" s="4"/>
      <c r="F4079" s="4"/>
    </row>
    <row r="4080" spans="3:6" x14ac:dyDescent="0.25">
      <c r="C4080" s="4"/>
      <c r="D4080" s="4"/>
      <c r="E4080" s="4"/>
      <c r="F4080" s="4"/>
    </row>
    <row r="4081" spans="3:6" x14ac:dyDescent="0.25">
      <c r="C4081" s="4"/>
      <c r="D4081" s="4"/>
      <c r="E4081" s="4"/>
      <c r="F4081" s="4"/>
    </row>
    <row r="4082" spans="3:6" x14ac:dyDescent="0.25">
      <c r="C4082" s="4"/>
      <c r="D4082" s="4"/>
      <c r="E4082" s="4"/>
      <c r="F4082" s="4"/>
    </row>
    <row r="4083" spans="3:6" x14ac:dyDescent="0.25">
      <c r="C4083" s="4"/>
      <c r="D4083" s="4"/>
      <c r="E4083" s="4"/>
      <c r="F4083" s="4"/>
    </row>
    <row r="4084" spans="3:6" x14ac:dyDescent="0.25">
      <c r="C4084" s="4"/>
      <c r="D4084" s="4"/>
      <c r="E4084" s="4"/>
      <c r="F4084" s="4"/>
    </row>
    <row r="4085" spans="3:6" x14ac:dyDescent="0.25">
      <c r="C4085" s="4"/>
      <c r="D4085" s="4"/>
      <c r="E4085" s="4"/>
      <c r="F4085" s="4"/>
    </row>
    <row r="4086" spans="3:6" x14ac:dyDescent="0.25">
      <c r="C4086" s="4"/>
      <c r="D4086" s="4"/>
      <c r="E4086" s="4"/>
      <c r="F4086" s="4"/>
    </row>
    <row r="4087" spans="3:6" x14ac:dyDescent="0.25">
      <c r="C4087" s="4"/>
      <c r="D4087" s="4"/>
      <c r="E4087" s="4"/>
      <c r="F4087" s="4"/>
    </row>
    <row r="4088" spans="3:6" x14ac:dyDescent="0.25">
      <c r="C4088" s="4"/>
      <c r="D4088" s="4"/>
      <c r="E4088" s="4"/>
      <c r="F4088" s="4"/>
    </row>
    <row r="4089" spans="3:6" x14ac:dyDescent="0.25">
      <c r="C4089" s="4"/>
      <c r="D4089" s="4"/>
      <c r="E4089" s="4"/>
      <c r="F4089" s="4"/>
    </row>
    <row r="4090" spans="3:6" x14ac:dyDescent="0.25">
      <c r="C4090" s="4"/>
      <c r="D4090" s="4"/>
      <c r="E4090" s="4"/>
      <c r="F4090" s="4"/>
    </row>
    <row r="4091" spans="3:6" x14ac:dyDescent="0.25">
      <c r="C4091" s="4"/>
      <c r="D4091" s="4"/>
      <c r="E4091" s="4"/>
      <c r="F4091" s="4"/>
    </row>
    <row r="4092" spans="3:6" x14ac:dyDescent="0.25">
      <c r="C4092" s="4"/>
      <c r="D4092" s="4"/>
      <c r="E4092" s="4"/>
      <c r="F4092" s="4"/>
    </row>
    <row r="4093" spans="3:6" x14ac:dyDescent="0.25">
      <c r="C4093" s="4"/>
      <c r="D4093" s="4"/>
      <c r="E4093" s="4"/>
      <c r="F4093" s="4"/>
    </row>
    <row r="4094" spans="3:6" x14ac:dyDescent="0.25">
      <c r="C4094" s="4"/>
      <c r="D4094" s="4"/>
      <c r="E4094" s="4"/>
      <c r="F4094" s="4"/>
    </row>
    <row r="4095" spans="3:6" x14ac:dyDescent="0.25">
      <c r="C4095" s="4"/>
      <c r="D4095" s="4"/>
      <c r="E4095" s="4"/>
      <c r="F4095" s="4"/>
    </row>
    <row r="4096" spans="3:6" x14ac:dyDescent="0.25">
      <c r="C4096" s="4"/>
      <c r="D4096" s="4"/>
      <c r="E4096" s="4"/>
      <c r="F4096" s="4"/>
    </row>
    <row r="4097" spans="3:6" x14ac:dyDescent="0.25">
      <c r="C4097" s="4"/>
      <c r="D4097" s="4"/>
      <c r="E4097" s="4"/>
      <c r="F4097" s="4"/>
    </row>
    <row r="4098" spans="3:6" x14ac:dyDescent="0.25">
      <c r="C4098" s="4"/>
      <c r="D4098" s="4"/>
      <c r="E4098" s="4"/>
      <c r="F4098" s="4"/>
    </row>
    <row r="4099" spans="3:6" x14ac:dyDescent="0.25">
      <c r="C4099" s="4"/>
      <c r="D4099" s="4"/>
      <c r="E4099" s="4"/>
      <c r="F4099" s="4"/>
    </row>
    <row r="4100" spans="3:6" x14ac:dyDescent="0.25">
      <c r="C4100" s="4"/>
      <c r="D4100" s="4"/>
      <c r="E4100" s="4"/>
      <c r="F4100" s="4"/>
    </row>
    <row r="4101" spans="3:6" x14ac:dyDescent="0.25">
      <c r="C4101" s="4"/>
      <c r="D4101" s="4"/>
      <c r="E4101" s="4"/>
      <c r="F4101" s="4"/>
    </row>
    <row r="4102" spans="3:6" x14ac:dyDescent="0.25">
      <c r="C4102" s="4"/>
      <c r="D4102" s="4"/>
      <c r="E4102" s="4"/>
      <c r="F4102" s="4"/>
    </row>
    <row r="4103" spans="3:6" x14ac:dyDescent="0.25">
      <c r="C4103" s="4"/>
      <c r="D4103" s="4"/>
      <c r="E4103" s="4"/>
      <c r="F4103" s="4"/>
    </row>
    <row r="4104" spans="3:6" x14ac:dyDescent="0.25">
      <c r="C4104" s="4"/>
      <c r="D4104" s="4"/>
      <c r="E4104" s="4"/>
      <c r="F4104" s="4"/>
    </row>
    <row r="4105" spans="3:6" x14ac:dyDescent="0.25">
      <c r="C4105" s="4"/>
      <c r="D4105" s="4"/>
      <c r="E4105" s="4"/>
      <c r="F4105" s="4"/>
    </row>
    <row r="4106" spans="3:6" x14ac:dyDescent="0.25">
      <c r="C4106" s="4"/>
      <c r="D4106" s="4"/>
      <c r="E4106" s="4"/>
      <c r="F4106" s="4"/>
    </row>
    <row r="4107" spans="3:6" x14ac:dyDescent="0.25">
      <c r="C4107" s="4"/>
      <c r="D4107" s="4"/>
      <c r="E4107" s="4"/>
      <c r="F4107" s="4"/>
    </row>
    <row r="4108" spans="3:6" x14ac:dyDescent="0.25">
      <c r="C4108" s="4"/>
      <c r="D4108" s="4"/>
      <c r="E4108" s="4"/>
      <c r="F4108" s="4"/>
    </row>
    <row r="4109" spans="3:6" x14ac:dyDescent="0.25">
      <c r="C4109" s="4"/>
      <c r="D4109" s="4"/>
      <c r="E4109" s="4"/>
      <c r="F4109" s="4"/>
    </row>
    <row r="4110" spans="3:6" x14ac:dyDescent="0.25">
      <c r="C4110" s="4"/>
      <c r="D4110" s="4"/>
      <c r="E4110" s="4"/>
      <c r="F4110" s="4"/>
    </row>
    <row r="4111" spans="3:6" x14ac:dyDescent="0.25">
      <c r="C4111" s="4"/>
      <c r="D4111" s="4"/>
      <c r="E4111" s="4"/>
      <c r="F4111" s="4"/>
    </row>
    <row r="4112" spans="3:6" x14ac:dyDescent="0.25">
      <c r="C4112" s="4"/>
      <c r="D4112" s="4"/>
      <c r="E4112" s="4"/>
      <c r="F4112" s="4"/>
    </row>
    <row r="4113" spans="3:6" x14ac:dyDescent="0.25">
      <c r="C4113" s="4"/>
      <c r="D4113" s="4"/>
      <c r="E4113" s="4"/>
      <c r="F4113" s="4"/>
    </row>
    <row r="4114" spans="3:6" x14ac:dyDescent="0.25">
      <c r="C4114" s="4"/>
      <c r="D4114" s="4"/>
      <c r="E4114" s="4"/>
      <c r="F4114" s="4"/>
    </row>
    <row r="4115" spans="3:6" x14ac:dyDescent="0.25">
      <c r="C4115" s="4"/>
      <c r="D4115" s="4"/>
      <c r="E4115" s="4"/>
      <c r="F4115" s="4"/>
    </row>
    <row r="4116" spans="3:6" x14ac:dyDescent="0.25">
      <c r="C4116" s="4"/>
      <c r="D4116" s="4"/>
      <c r="E4116" s="4"/>
      <c r="F4116" s="4"/>
    </row>
    <row r="4117" spans="3:6" x14ac:dyDescent="0.25">
      <c r="C4117" s="4"/>
      <c r="D4117" s="4"/>
      <c r="E4117" s="4"/>
      <c r="F4117" s="4"/>
    </row>
    <row r="4118" spans="3:6" x14ac:dyDescent="0.25">
      <c r="C4118" s="4"/>
      <c r="D4118" s="4"/>
      <c r="E4118" s="4"/>
      <c r="F4118" s="4"/>
    </row>
    <row r="4119" spans="3:6" x14ac:dyDescent="0.25">
      <c r="C4119" s="4"/>
      <c r="D4119" s="4"/>
      <c r="E4119" s="4"/>
      <c r="F4119" s="4"/>
    </row>
    <row r="4120" spans="3:6" x14ac:dyDescent="0.25">
      <c r="C4120" s="4"/>
      <c r="D4120" s="4"/>
      <c r="E4120" s="4"/>
      <c r="F4120" s="4"/>
    </row>
    <row r="4121" spans="3:6" x14ac:dyDescent="0.25">
      <c r="C4121" s="4"/>
      <c r="D4121" s="4"/>
      <c r="E4121" s="4"/>
      <c r="F4121" s="4"/>
    </row>
    <row r="4122" spans="3:6" x14ac:dyDescent="0.25">
      <c r="C4122" s="4"/>
      <c r="D4122" s="4"/>
      <c r="E4122" s="4"/>
      <c r="F4122" s="4"/>
    </row>
    <row r="4123" spans="3:6" x14ac:dyDescent="0.25">
      <c r="C4123" s="4"/>
      <c r="D4123" s="4"/>
      <c r="E4123" s="4"/>
      <c r="F4123" s="4"/>
    </row>
    <row r="4124" spans="3:6" x14ac:dyDescent="0.25">
      <c r="C4124" s="4"/>
      <c r="D4124" s="4"/>
      <c r="E4124" s="4"/>
      <c r="F4124" s="4"/>
    </row>
    <row r="4125" spans="3:6" x14ac:dyDescent="0.25">
      <c r="C4125" s="4"/>
      <c r="D4125" s="4"/>
      <c r="E4125" s="4"/>
      <c r="F4125" s="4"/>
    </row>
    <row r="4126" spans="3:6" x14ac:dyDescent="0.25">
      <c r="C4126" s="4"/>
      <c r="D4126" s="4"/>
      <c r="E4126" s="4"/>
      <c r="F4126" s="4"/>
    </row>
    <row r="4127" spans="3:6" x14ac:dyDescent="0.25">
      <c r="C4127" s="4"/>
      <c r="D4127" s="4"/>
      <c r="E4127" s="4"/>
      <c r="F4127" s="4"/>
    </row>
    <row r="4128" spans="3:6" x14ac:dyDescent="0.25">
      <c r="C4128" s="4"/>
      <c r="D4128" s="4"/>
      <c r="E4128" s="4"/>
      <c r="F4128" s="4"/>
    </row>
    <row r="4129" spans="3:6" x14ac:dyDescent="0.25">
      <c r="C4129" s="4"/>
      <c r="D4129" s="4"/>
      <c r="E4129" s="4"/>
      <c r="F4129" s="4"/>
    </row>
    <row r="4130" spans="3:6" x14ac:dyDescent="0.25">
      <c r="C4130" s="4"/>
      <c r="D4130" s="4"/>
      <c r="E4130" s="4"/>
      <c r="F4130" s="4"/>
    </row>
    <row r="4131" spans="3:6" x14ac:dyDescent="0.25">
      <c r="C4131" s="4"/>
      <c r="D4131" s="4"/>
      <c r="E4131" s="4"/>
      <c r="F4131" s="4"/>
    </row>
    <row r="4132" spans="3:6" x14ac:dyDescent="0.25">
      <c r="C4132" s="4"/>
      <c r="D4132" s="4"/>
      <c r="E4132" s="4"/>
      <c r="F4132" s="4"/>
    </row>
  </sheetData>
  <mergeCells count="6">
    <mergeCell ref="A2120:B2120"/>
    <mergeCell ref="A8:F8"/>
    <mergeCell ref="A9:A10"/>
    <mergeCell ref="B9:B10"/>
    <mergeCell ref="C9:C10"/>
    <mergeCell ref="D9:F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4132"/>
  <sheetViews>
    <sheetView workbookViewId="0">
      <selection activeCell="B9" sqref="B9:B10"/>
    </sheetView>
  </sheetViews>
  <sheetFormatPr baseColWidth="10" defaultRowHeight="15" x14ac:dyDescent="0.25"/>
  <cols>
    <col min="1" max="1" width="12.7109375" style="120" customWidth="1"/>
    <col min="2" max="2" width="69.2851562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" style="3" customWidth="1"/>
    <col min="7" max="7" width="4.7109375" style="4" customWidth="1"/>
    <col min="8" max="8" width="15.28515625" customWidth="1"/>
    <col min="9" max="11" width="3.140625" customWidth="1"/>
    <col min="12" max="23" width="3.140625" style="4" customWidth="1"/>
    <col min="24" max="25" width="3.140625" style="4" hidden="1" customWidth="1"/>
    <col min="26" max="53" width="3.140625" style="4" customWidth="1"/>
    <col min="54" max="256" width="11.42578125" style="4"/>
    <col min="257" max="257" width="12.7109375" style="4" customWidth="1"/>
    <col min="258" max="258" width="69.28515625" style="4" customWidth="1"/>
    <col min="259" max="259" width="18.5703125" style="4" customWidth="1"/>
    <col min="260" max="260" width="15.28515625" style="4" customWidth="1"/>
    <col min="261" max="261" width="17.28515625" style="4" customWidth="1"/>
    <col min="262" max="262" width="16" style="4" customWidth="1"/>
    <col min="263" max="263" width="4.7109375" style="4" customWidth="1"/>
    <col min="264" max="264" width="15.28515625" style="4" customWidth="1"/>
    <col min="265" max="279" width="3.140625" style="4" customWidth="1"/>
    <col min="280" max="281" width="0" style="4" hidden="1" customWidth="1"/>
    <col min="282" max="309" width="3.140625" style="4" customWidth="1"/>
    <col min="310" max="512" width="11.42578125" style="4"/>
    <col min="513" max="513" width="12.7109375" style="4" customWidth="1"/>
    <col min="514" max="514" width="69.28515625" style="4" customWidth="1"/>
    <col min="515" max="515" width="18.5703125" style="4" customWidth="1"/>
    <col min="516" max="516" width="15.28515625" style="4" customWidth="1"/>
    <col min="517" max="517" width="17.28515625" style="4" customWidth="1"/>
    <col min="518" max="518" width="16" style="4" customWidth="1"/>
    <col min="519" max="519" width="4.7109375" style="4" customWidth="1"/>
    <col min="520" max="520" width="15.28515625" style="4" customWidth="1"/>
    <col min="521" max="535" width="3.140625" style="4" customWidth="1"/>
    <col min="536" max="537" width="0" style="4" hidden="1" customWidth="1"/>
    <col min="538" max="565" width="3.140625" style="4" customWidth="1"/>
    <col min="566" max="768" width="11.42578125" style="4"/>
    <col min="769" max="769" width="12.7109375" style="4" customWidth="1"/>
    <col min="770" max="770" width="69.28515625" style="4" customWidth="1"/>
    <col min="771" max="771" width="18.5703125" style="4" customWidth="1"/>
    <col min="772" max="772" width="15.28515625" style="4" customWidth="1"/>
    <col min="773" max="773" width="17.28515625" style="4" customWidth="1"/>
    <col min="774" max="774" width="16" style="4" customWidth="1"/>
    <col min="775" max="775" width="4.7109375" style="4" customWidth="1"/>
    <col min="776" max="776" width="15.28515625" style="4" customWidth="1"/>
    <col min="777" max="791" width="3.140625" style="4" customWidth="1"/>
    <col min="792" max="793" width="0" style="4" hidden="1" customWidth="1"/>
    <col min="794" max="821" width="3.140625" style="4" customWidth="1"/>
    <col min="822" max="1024" width="11.42578125" style="4"/>
    <col min="1025" max="1025" width="12.7109375" style="4" customWidth="1"/>
    <col min="1026" max="1026" width="69.28515625" style="4" customWidth="1"/>
    <col min="1027" max="1027" width="18.5703125" style="4" customWidth="1"/>
    <col min="1028" max="1028" width="15.28515625" style="4" customWidth="1"/>
    <col min="1029" max="1029" width="17.28515625" style="4" customWidth="1"/>
    <col min="1030" max="1030" width="16" style="4" customWidth="1"/>
    <col min="1031" max="1031" width="4.7109375" style="4" customWidth="1"/>
    <col min="1032" max="1032" width="15.28515625" style="4" customWidth="1"/>
    <col min="1033" max="1047" width="3.140625" style="4" customWidth="1"/>
    <col min="1048" max="1049" width="0" style="4" hidden="1" customWidth="1"/>
    <col min="1050" max="1077" width="3.140625" style="4" customWidth="1"/>
    <col min="1078" max="1280" width="11.42578125" style="4"/>
    <col min="1281" max="1281" width="12.7109375" style="4" customWidth="1"/>
    <col min="1282" max="1282" width="69.28515625" style="4" customWidth="1"/>
    <col min="1283" max="1283" width="18.5703125" style="4" customWidth="1"/>
    <col min="1284" max="1284" width="15.28515625" style="4" customWidth="1"/>
    <col min="1285" max="1285" width="17.28515625" style="4" customWidth="1"/>
    <col min="1286" max="1286" width="16" style="4" customWidth="1"/>
    <col min="1287" max="1287" width="4.7109375" style="4" customWidth="1"/>
    <col min="1288" max="1288" width="15.28515625" style="4" customWidth="1"/>
    <col min="1289" max="1303" width="3.140625" style="4" customWidth="1"/>
    <col min="1304" max="1305" width="0" style="4" hidden="1" customWidth="1"/>
    <col min="1306" max="1333" width="3.140625" style="4" customWidth="1"/>
    <col min="1334" max="1536" width="11.42578125" style="4"/>
    <col min="1537" max="1537" width="12.7109375" style="4" customWidth="1"/>
    <col min="1538" max="1538" width="69.28515625" style="4" customWidth="1"/>
    <col min="1539" max="1539" width="18.5703125" style="4" customWidth="1"/>
    <col min="1540" max="1540" width="15.28515625" style="4" customWidth="1"/>
    <col min="1541" max="1541" width="17.28515625" style="4" customWidth="1"/>
    <col min="1542" max="1542" width="16" style="4" customWidth="1"/>
    <col min="1543" max="1543" width="4.7109375" style="4" customWidth="1"/>
    <col min="1544" max="1544" width="15.28515625" style="4" customWidth="1"/>
    <col min="1545" max="1559" width="3.140625" style="4" customWidth="1"/>
    <col min="1560" max="1561" width="0" style="4" hidden="1" customWidth="1"/>
    <col min="1562" max="1589" width="3.140625" style="4" customWidth="1"/>
    <col min="1590" max="1792" width="11.42578125" style="4"/>
    <col min="1793" max="1793" width="12.7109375" style="4" customWidth="1"/>
    <col min="1794" max="1794" width="69.28515625" style="4" customWidth="1"/>
    <col min="1795" max="1795" width="18.5703125" style="4" customWidth="1"/>
    <col min="1796" max="1796" width="15.28515625" style="4" customWidth="1"/>
    <col min="1797" max="1797" width="17.28515625" style="4" customWidth="1"/>
    <col min="1798" max="1798" width="16" style="4" customWidth="1"/>
    <col min="1799" max="1799" width="4.7109375" style="4" customWidth="1"/>
    <col min="1800" max="1800" width="15.28515625" style="4" customWidth="1"/>
    <col min="1801" max="1815" width="3.140625" style="4" customWidth="1"/>
    <col min="1816" max="1817" width="0" style="4" hidden="1" customWidth="1"/>
    <col min="1818" max="1845" width="3.140625" style="4" customWidth="1"/>
    <col min="1846" max="2048" width="11.42578125" style="4"/>
    <col min="2049" max="2049" width="12.7109375" style="4" customWidth="1"/>
    <col min="2050" max="2050" width="69.28515625" style="4" customWidth="1"/>
    <col min="2051" max="2051" width="18.5703125" style="4" customWidth="1"/>
    <col min="2052" max="2052" width="15.28515625" style="4" customWidth="1"/>
    <col min="2053" max="2053" width="17.28515625" style="4" customWidth="1"/>
    <col min="2054" max="2054" width="16" style="4" customWidth="1"/>
    <col min="2055" max="2055" width="4.7109375" style="4" customWidth="1"/>
    <col min="2056" max="2056" width="15.28515625" style="4" customWidth="1"/>
    <col min="2057" max="2071" width="3.140625" style="4" customWidth="1"/>
    <col min="2072" max="2073" width="0" style="4" hidden="1" customWidth="1"/>
    <col min="2074" max="2101" width="3.140625" style="4" customWidth="1"/>
    <col min="2102" max="2304" width="11.42578125" style="4"/>
    <col min="2305" max="2305" width="12.7109375" style="4" customWidth="1"/>
    <col min="2306" max="2306" width="69.28515625" style="4" customWidth="1"/>
    <col min="2307" max="2307" width="18.5703125" style="4" customWidth="1"/>
    <col min="2308" max="2308" width="15.28515625" style="4" customWidth="1"/>
    <col min="2309" max="2309" width="17.28515625" style="4" customWidth="1"/>
    <col min="2310" max="2310" width="16" style="4" customWidth="1"/>
    <col min="2311" max="2311" width="4.7109375" style="4" customWidth="1"/>
    <col min="2312" max="2312" width="15.28515625" style="4" customWidth="1"/>
    <col min="2313" max="2327" width="3.140625" style="4" customWidth="1"/>
    <col min="2328" max="2329" width="0" style="4" hidden="1" customWidth="1"/>
    <col min="2330" max="2357" width="3.140625" style="4" customWidth="1"/>
    <col min="2358" max="2560" width="11.42578125" style="4"/>
    <col min="2561" max="2561" width="12.7109375" style="4" customWidth="1"/>
    <col min="2562" max="2562" width="69.28515625" style="4" customWidth="1"/>
    <col min="2563" max="2563" width="18.5703125" style="4" customWidth="1"/>
    <col min="2564" max="2564" width="15.28515625" style="4" customWidth="1"/>
    <col min="2565" max="2565" width="17.28515625" style="4" customWidth="1"/>
    <col min="2566" max="2566" width="16" style="4" customWidth="1"/>
    <col min="2567" max="2567" width="4.7109375" style="4" customWidth="1"/>
    <col min="2568" max="2568" width="15.28515625" style="4" customWidth="1"/>
    <col min="2569" max="2583" width="3.140625" style="4" customWidth="1"/>
    <col min="2584" max="2585" width="0" style="4" hidden="1" customWidth="1"/>
    <col min="2586" max="2613" width="3.140625" style="4" customWidth="1"/>
    <col min="2614" max="2816" width="11.42578125" style="4"/>
    <col min="2817" max="2817" width="12.7109375" style="4" customWidth="1"/>
    <col min="2818" max="2818" width="69.28515625" style="4" customWidth="1"/>
    <col min="2819" max="2819" width="18.5703125" style="4" customWidth="1"/>
    <col min="2820" max="2820" width="15.28515625" style="4" customWidth="1"/>
    <col min="2821" max="2821" width="17.28515625" style="4" customWidth="1"/>
    <col min="2822" max="2822" width="16" style="4" customWidth="1"/>
    <col min="2823" max="2823" width="4.7109375" style="4" customWidth="1"/>
    <col min="2824" max="2824" width="15.28515625" style="4" customWidth="1"/>
    <col min="2825" max="2839" width="3.140625" style="4" customWidth="1"/>
    <col min="2840" max="2841" width="0" style="4" hidden="1" customWidth="1"/>
    <col min="2842" max="2869" width="3.140625" style="4" customWidth="1"/>
    <col min="2870" max="3072" width="11.42578125" style="4"/>
    <col min="3073" max="3073" width="12.7109375" style="4" customWidth="1"/>
    <col min="3074" max="3074" width="69.28515625" style="4" customWidth="1"/>
    <col min="3075" max="3075" width="18.5703125" style="4" customWidth="1"/>
    <col min="3076" max="3076" width="15.28515625" style="4" customWidth="1"/>
    <col min="3077" max="3077" width="17.28515625" style="4" customWidth="1"/>
    <col min="3078" max="3078" width="16" style="4" customWidth="1"/>
    <col min="3079" max="3079" width="4.7109375" style="4" customWidth="1"/>
    <col min="3080" max="3080" width="15.28515625" style="4" customWidth="1"/>
    <col min="3081" max="3095" width="3.140625" style="4" customWidth="1"/>
    <col min="3096" max="3097" width="0" style="4" hidden="1" customWidth="1"/>
    <col min="3098" max="3125" width="3.140625" style="4" customWidth="1"/>
    <col min="3126" max="3328" width="11.42578125" style="4"/>
    <col min="3329" max="3329" width="12.7109375" style="4" customWidth="1"/>
    <col min="3330" max="3330" width="69.28515625" style="4" customWidth="1"/>
    <col min="3331" max="3331" width="18.5703125" style="4" customWidth="1"/>
    <col min="3332" max="3332" width="15.28515625" style="4" customWidth="1"/>
    <col min="3333" max="3333" width="17.28515625" style="4" customWidth="1"/>
    <col min="3334" max="3334" width="16" style="4" customWidth="1"/>
    <col min="3335" max="3335" width="4.7109375" style="4" customWidth="1"/>
    <col min="3336" max="3336" width="15.28515625" style="4" customWidth="1"/>
    <col min="3337" max="3351" width="3.140625" style="4" customWidth="1"/>
    <col min="3352" max="3353" width="0" style="4" hidden="1" customWidth="1"/>
    <col min="3354" max="3381" width="3.140625" style="4" customWidth="1"/>
    <col min="3382" max="3584" width="11.42578125" style="4"/>
    <col min="3585" max="3585" width="12.7109375" style="4" customWidth="1"/>
    <col min="3586" max="3586" width="69.28515625" style="4" customWidth="1"/>
    <col min="3587" max="3587" width="18.5703125" style="4" customWidth="1"/>
    <col min="3588" max="3588" width="15.28515625" style="4" customWidth="1"/>
    <col min="3589" max="3589" width="17.28515625" style="4" customWidth="1"/>
    <col min="3590" max="3590" width="16" style="4" customWidth="1"/>
    <col min="3591" max="3591" width="4.7109375" style="4" customWidth="1"/>
    <col min="3592" max="3592" width="15.28515625" style="4" customWidth="1"/>
    <col min="3593" max="3607" width="3.140625" style="4" customWidth="1"/>
    <col min="3608" max="3609" width="0" style="4" hidden="1" customWidth="1"/>
    <col min="3610" max="3637" width="3.140625" style="4" customWidth="1"/>
    <col min="3638" max="3840" width="11.42578125" style="4"/>
    <col min="3841" max="3841" width="12.7109375" style="4" customWidth="1"/>
    <col min="3842" max="3842" width="69.28515625" style="4" customWidth="1"/>
    <col min="3843" max="3843" width="18.5703125" style="4" customWidth="1"/>
    <col min="3844" max="3844" width="15.28515625" style="4" customWidth="1"/>
    <col min="3845" max="3845" width="17.28515625" style="4" customWidth="1"/>
    <col min="3846" max="3846" width="16" style="4" customWidth="1"/>
    <col min="3847" max="3847" width="4.7109375" style="4" customWidth="1"/>
    <col min="3848" max="3848" width="15.28515625" style="4" customWidth="1"/>
    <col min="3849" max="3863" width="3.140625" style="4" customWidth="1"/>
    <col min="3864" max="3865" width="0" style="4" hidden="1" customWidth="1"/>
    <col min="3866" max="3893" width="3.140625" style="4" customWidth="1"/>
    <col min="3894" max="4096" width="11.42578125" style="4"/>
    <col min="4097" max="4097" width="12.7109375" style="4" customWidth="1"/>
    <col min="4098" max="4098" width="69.28515625" style="4" customWidth="1"/>
    <col min="4099" max="4099" width="18.5703125" style="4" customWidth="1"/>
    <col min="4100" max="4100" width="15.28515625" style="4" customWidth="1"/>
    <col min="4101" max="4101" width="17.28515625" style="4" customWidth="1"/>
    <col min="4102" max="4102" width="16" style="4" customWidth="1"/>
    <col min="4103" max="4103" width="4.7109375" style="4" customWidth="1"/>
    <col min="4104" max="4104" width="15.28515625" style="4" customWidth="1"/>
    <col min="4105" max="4119" width="3.140625" style="4" customWidth="1"/>
    <col min="4120" max="4121" width="0" style="4" hidden="1" customWidth="1"/>
    <col min="4122" max="4149" width="3.140625" style="4" customWidth="1"/>
    <col min="4150" max="4352" width="11.42578125" style="4"/>
    <col min="4353" max="4353" width="12.7109375" style="4" customWidth="1"/>
    <col min="4354" max="4354" width="69.28515625" style="4" customWidth="1"/>
    <col min="4355" max="4355" width="18.5703125" style="4" customWidth="1"/>
    <col min="4356" max="4356" width="15.28515625" style="4" customWidth="1"/>
    <col min="4357" max="4357" width="17.28515625" style="4" customWidth="1"/>
    <col min="4358" max="4358" width="16" style="4" customWidth="1"/>
    <col min="4359" max="4359" width="4.7109375" style="4" customWidth="1"/>
    <col min="4360" max="4360" width="15.28515625" style="4" customWidth="1"/>
    <col min="4361" max="4375" width="3.140625" style="4" customWidth="1"/>
    <col min="4376" max="4377" width="0" style="4" hidden="1" customWidth="1"/>
    <col min="4378" max="4405" width="3.140625" style="4" customWidth="1"/>
    <col min="4406" max="4608" width="11.42578125" style="4"/>
    <col min="4609" max="4609" width="12.7109375" style="4" customWidth="1"/>
    <col min="4610" max="4610" width="69.28515625" style="4" customWidth="1"/>
    <col min="4611" max="4611" width="18.5703125" style="4" customWidth="1"/>
    <col min="4612" max="4612" width="15.28515625" style="4" customWidth="1"/>
    <col min="4613" max="4613" width="17.28515625" style="4" customWidth="1"/>
    <col min="4614" max="4614" width="16" style="4" customWidth="1"/>
    <col min="4615" max="4615" width="4.7109375" style="4" customWidth="1"/>
    <col min="4616" max="4616" width="15.28515625" style="4" customWidth="1"/>
    <col min="4617" max="4631" width="3.140625" style="4" customWidth="1"/>
    <col min="4632" max="4633" width="0" style="4" hidden="1" customWidth="1"/>
    <col min="4634" max="4661" width="3.140625" style="4" customWidth="1"/>
    <col min="4662" max="4864" width="11.42578125" style="4"/>
    <col min="4865" max="4865" width="12.7109375" style="4" customWidth="1"/>
    <col min="4866" max="4866" width="69.28515625" style="4" customWidth="1"/>
    <col min="4867" max="4867" width="18.5703125" style="4" customWidth="1"/>
    <col min="4868" max="4868" width="15.28515625" style="4" customWidth="1"/>
    <col min="4869" max="4869" width="17.28515625" style="4" customWidth="1"/>
    <col min="4870" max="4870" width="16" style="4" customWidth="1"/>
    <col min="4871" max="4871" width="4.7109375" style="4" customWidth="1"/>
    <col min="4872" max="4872" width="15.28515625" style="4" customWidth="1"/>
    <col min="4873" max="4887" width="3.140625" style="4" customWidth="1"/>
    <col min="4888" max="4889" width="0" style="4" hidden="1" customWidth="1"/>
    <col min="4890" max="4917" width="3.140625" style="4" customWidth="1"/>
    <col min="4918" max="5120" width="11.42578125" style="4"/>
    <col min="5121" max="5121" width="12.7109375" style="4" customWidth="1"/>
    <col min="5122" max="5122" width="69.28515625" style="4" customWidth="1"/>
    <col min="5123" max="5123" width="18.5703125" style="4" customWidth="1"/>
    <col min="5124" max="5124" width="15.28515625" style="4" customWidth="1"/>
    <col min="5125" max="5125" width="17.28515625" style="4" customWidth="1"/>
    <col min="5126" max="5126" width="16" style="4" customWidth="1"/>
    <col min="5127" max="5127" width="4.7109375" style="4" customWidth="1"/>
    <col min="5128" max="5128" width="15.28515625" style="4" customWidth="1"/>
    <col min="5129" max="5143" width="3.140625" style="4" customWidth="1"/>
    <col min="5144" max="5145" width="0" style="4" hidden="1" customWidth="1"/>
    <col min="5146" max="5173" width="3.140625" style="4" customWidth="1"/>
    <col min="5174" max="5376" width="11.42578125" style="4"/>
    <col min="5377" max="5377" width="12.7109375" style="4" customWidth="1"/>
    <col min="5378" max="5378" width="69.28515625" style="4" customWidth="1"/>
    <col min="5379" max="5379" width="18.5703125" style="4" customWidth="1"/>
    <col min="5380" max="5380" width="15.28515625" style="4" customWidth="1"/>
    <col min="5381" max="5381" width="17.28515625" style="4" customWidth="1"/>
    <col min="5382" max="5382" width="16" style="4" customWidth="1"/>
    <col min="5383" max="5383" width="4.7109375" style="4" customWidth="1"/>
    <col min="5384" max="5384" width="15.28515625" style="4" customWidth="1"/>
    <col min="5385" max="5399" width="3.140625" style="4" customWidth="1"/>
    <col min="5400" max="5401" width="0" style="4" hidden="1" customWidth="1"/>
    <col min="5402" max="5429" width="3.140625" style="4" customWidth="1"/>
    <col min="5430" max="5632" width="11.42578125" style="4"/>
    <col min="5633" max="5633" width="12.7109375" style="4" customWidth="1"/>
    <col min="5634" max="5634" width="69.28515625" style="4" customWidth="1"/>
    <col min="5635" max="5635" width="18.5703125" style="4" customWidth="1"/>
    <col min="5636" max="5636" width="15.28515625" style="4" customWidth="1"/>
    <col min="5637" max="5637" width="17.28515625" style="4" customWidth="1"/>
    <col min="5638" max="5638" width="16" style="4" customWidth="1"/>
    <col min="5639" max="5639" width="4.7109375" style="4" customWidth="1"/>
    <col min="5640" max="5640" width="15.28515625" style="4" customWidth="1"/>
    <col min="5641" max="5655" width="3.140625" style="4" customWidth="1"/>
    <col min="5656" max="5657" width="0" style="4" hidden="1" customWidth="1"/>
    <col min="5658" max="5685" width="3.140625" style="4" customWidth="1"/>
    <col min="5686" max="5888" width="11.42578125" style="4"/>
    <col min="5889" max="5889" width="12.7109375" style="4" customWidth="1"/>
    <col min="5890" max="5890" width="69.28515625" style="4" customWidth="1"/>
    <col min="5891" max="5891" width="18.5703125" style="4" customWidth="1"/>
    <col min="5892" max="5892" width="15.28515625" style="4" customWidth="1"/>
    <col min="5893" max="5893" width="17.28515625" style="4" customWidth="1"/>
    <col min="5894" max="5894" width="16" style="4" customWidth="1"/>
    <col min="5895" max="5895" width="4.7109375" style="4" customWidth="1"/>
    <col min="5896" max="5896" width="15.28515625" style="4" customWidth="1"/>
    <col min="5897" max="5911" width="3.140625" style="4" customWidth="1"/>
    <col min="5912" max="5913" width="0" style="4" hidden="1" customWidth="1"/>
    <col min="5914" max="5941" width="3.140625" style="4" customWidth="1"/>
    <col min="5942" max="6144" width="11.42578125" style="4"/>
    <col min="6145" max="6145" width="12.7109375" style="4" customWidth="1"/>
    <col min="6146" max="6146" width="69.28515625" style="4" customWidth="1"/>
    <col min="6147" max="6147" width="18.5703125" style="4" customWidth="1"/>
    <col min="6148" max="6148" width="15.28515625" style="4" customWidth="1"/>
    <col min="6149" max="6149" width="17.28515625" style="4" customWidth="1"/>
    <col min="6150" max="6150" width="16" style="4" customWidth="1"/>
    <col min="6151" max="6151" width="4.7109375" style="4" customWidth="1"/>
    <col min="6152" max="6152" width="15.28515625" style="4" customWidth="1"/>
    <col min="6153" max="6167" width="3.140625" style="4" customWidth="1"/>
    <col min="6168" max="6169" width="0" style="4" hidden="1" customWidth="1"/>
    <col min="6170" max="6197" width="3.140625" style="4" customWidth="1"/>
    <col min="6198" max="6400" width="11.42578125" style="4"/>
    <col min="6401" max="6401" width="12.7109375" style="4" customWidth="1"/>
    <col min="6402" max="6402" width="69.28515625" style="4" customWidth="1"/>
    <col min="6403" max="6403" width="18.5703125" style="4" customWidth="1"/>
    <col min="6404" max="6404" width="15.28515625" style="4" customWidth="1"/>
    <col min="6405" max="6405" width="17.28515625" style="4" customWidth="1"/>
    <col min="6406" max="6406" width="16" style="4" customWidth="1"/>
    <col min="6407" max="6407" width="4.7109375" style="4" customWidth="1"/>
    <col min="6408" max="6408" width="15.28515625" style="4" customWidth="1"/>
    <col min="6409" max="6423" width="3.140625" style="4" customWidth="1"/>
    <col min="6424" max="6425" width="0" style="4" hidden="1" customWidth="1"/>
    <col min="6426" max="6453" width="3.140625" style="4" customWidth="1"/>
    <col min="6454" max="6656" width="11.42578125" style="4"/>
    <col min="6657" max="6657" width="12.7109375" style="4" customWidth="1"/>
    <col min="6658" max="6658" width="69.28515625" style="4" customWidth="1"/>
    <col min="6659" max="6659" width="18.5703125" style="4" customWidth="1"/>
    <col min="6660" max="6660" width="15.28515625" style="4" customWidth="1"/>
    <col min="6661" max="6661" width="17.28515625" style="4" customWidth="1"/>
    <col min="6662" max="6662" width="16" style="4" customWidth="1"/>
    <col min="6663" max="6663" width="4.7109375" style="4" customWidth="1"/>
    <col min="6664" max="6664" width="15.28515625" style="4" customWidth="1"/>
    <col min="6665" max="6679" width="3.140625" style="4" customWidth="1"/>
    <col min="6680" max="6681" width="0" style="4" hidden="1" customWidth="1"/>
    <col min="6682" max="6709" width="3.140625" style="4" customWidth="1"/>
    <col min="6710" max="6912" width="11.42578125" style="4"/>
    <col min="6913" max="6913" width="12.7109375" style="4" customWidth="1"/>
    <col min="6914" max="6914" width="69.28515625" style="4" customWidth="1"/>
    <col min="6915" max="6915" width="18.5703125" style="4" customWidth="1"/>
    <col min="6916" max="6916" width="15.28515625" style="4" customWidth="1"/>
    <col min="6917" max="6917" width="17.28515625" style="4" customWidth="1"/>
    <col min="6918" max="6918" width="16" style="4" customWidth="1"/>
    <col min="6919" max="6919" width="4.7109375" style="4" customWidth="1"/>
    <col min="6920" max="6920" width="15.28515625" style="4" customWidth="1"/>
    <col min="6921" max="6935" width="3.140625" style="4" customWidth="1"/>
    <col min="6936" max="6937" width="0" style="4" hidden="1" customWidth="1"/>
    <col min="6938" max="6965" width="3.140625" style="4" customWidth="1"/>
    <col min="6966" max="7168" width="11.42578125" style="4"/>
    <col min="7169" max="7169" width="12.7109375" style="4" customWidth="1"/>
    <col min="7170" max="7170" width="69.28515625" style="4" customWidth="1"/>
    <col min="7171" max="7171" width="18.5703125" style="4" customWidth="1"/>
    <col min="7172" max="7172" width="15.28515625" style="4" customWidth="1"/>
    <col min="7173" max="7173" width="17.28515625" style="4" customWidth="1"/>
    <col min="7174" max="7174" width="16" style="4" customWidth="1"/>
    <col min="7175" max="7175" width="4.7109375" style="4" customWidth="1"/>
    <col min="7176" max="7176" width="15.28515625" style="4" customWidth="1"/>
    <col min="7177" max="7191" width="3.140625" style="4" customWidth="1"/>
    <col min="7192" max="7193" width="0" style="4" hidden="1" customWidth="1"/>
    <col min="7194" max="7221" width="3.140625" style="4" customWidth="1"/>
    <col min="7222" max="7424" width="11.42578125" style="4"/>
    <col min="7425" max="7425" width="12.7109375" style="4" customWidth="1"/>
    <col min="7426" max="7426" width="69.28515625" style="4" customWidth="1"/>
    <col min="7427" max="7427" width="18.5703125" style="4" customWidth="1"/>
    <col min="7428" max="7428" width="15.28515625" style="4" customWidth="1"/>
    <col min="7429" max="7429" width="17.28515625" style="4" customWidth="1"/>
    <col min="7430" max="7430" width="16" style="4" customWidth="1"/>
    <col min="7431" max="7431" width="4.7109375" style="4" customWidth="1"/>
    <col min="7432" max="7432" width="15.28515625" style="4" customWidth="1"/>
    <col min="7433" max="7447" width="3.140625" style="4" customWidth="1"/>
    <col min="7448" max="7449" width="0" style="4" hidden="1" customWidth="1"/>
    <col min="7450" max="7477" width="3.140625" style="4" customWidth="1"/>
    <col min="7478" max="7680" width="11.42578125" style="4"/>
    <col min="7681" max="7681" width="12.7109375" style="4" customWidth="1"/>
    <col min="7682" max="7682" width="69.28515625" style="4" customWidth="1"/>
    <col min="7683" max="7683" width="18.5703125" style="4" customWidth="1"/>
    <col min="7684" max="7684" width="15.28515625" style="4" customWidth="1"/>
    <col min="7685" max="7685" width="17.28515625" style="4" customWidth="1"/>
    <col min="7686" max="7686" width="16" style="4" customWidth="1"/>
    <col min="7687" max="7687" width="4.7109375" style="4" customWidth="1"/>
    <col min="7688" max="7688" width="15.28515625" style="4" customWidth="1"/>
    <col min="7689" max="7703" width="3.140625" style="4" customWidth="1"/>
    <col min="7704" max="7705" width="0" style="4" hidden="1" customWidth="1"/>
    <col min="7706" max="7733" width="3.140625" style="4" customWidth="1"/>
    <col min="7734" max="7936" width="11.42578125" style="4"/>
    <col min="7937" max="7937" width="12.7109375" style="4" customWidth="1"/>
    <col min="7938" max="7938" width="69.28515625" style="4" customWidth="1"/>
    <col min="7939" max="7939" width="18.5703125" style="4" customWidth="1"/>
    <col min="7940" max="7940" width="15.28515625" style="4" customWidth="1"/>
    <col min="7941" max="7941" width="17.28515625" style="4" customWidth="1"/>
    <col min="7942" max="7942" width="16" style="4" customWidth="1"/>
    <col min="7943" max="7943" width="4.7109375" style="4" customWidth="1"/>
    <col min="7944" max="7944" width="15.28515625" style="4" customWidth="1"/>
    <col min="7945" max="7959" width="3.140625" style="4" customWidth="1"/>
    <col min="7960" max="7961" width="0" style="4" hidden="1" customWidth="1"/>
    <col min="7962" max="7989" width="3.140625" style="4" customWidth="1"/>
    <col min="7990" max="8192" width="11.42578125" style="4"/>
    <col min="8193" max="8193" width="12.7109375" style="4" customWidth="1"/>
    <col min="8194" max="8194" width="69.28515625" style="4" customWidth="1"/>
    <col min="8195" max="8195" width="18.5703125" style="4" customWidth="1"/>
    <col min="8196" max="8196" width="15.28515625" style="4" customWidth="1"/>
    <col min="8197" max="8197" width="17.28515625" style="4" customWidth="1"/>
    <col min="8198" max="8198" width="16" style="4" customWidth="1"/>
    <col min="8199" max="8199" width="4.7109375" style="4" customWidth="1"/>
    <col min="8200" max="8200" width="15.28515625" style="4" customWidth="1"/>
    <col min="8201" max="8215" width="3.140625" style="4" customWidth="1"/>
    <col min="8216" max="8217" width="0" style="4" hidden="1" customWidth="1"/>
    <col min="8218" max="8245" width="3.140625" style="4" customWidth="1"/>
    <col min="8246" max="8448" width="11.42578125" style="4"/>
    <col min="8449" max="8449" width="12.7109375" style="4" customWidth="1"/>
    <col min="8450" max="8450" width="69.28515625" style="4" customWidth="1"/>
    <col min="8451" max="8451" width="18.5703125" style="4" customWidth="1"/>
    <col min="8452" max="8452" width="15.28515625" style="4" customWidth="1"/>
    <col min="8453" max="8453" width="17.28515625" style="4" customWidth="1"/>
    <col min="8454" max="8454" width="16" style="4" customWidth="1"/>
    <col min="8455" max="8455" width="4.7109375" style="4" customWidth="1"/>
    <col min="8456" max="8456" width="15.28515625" style="4" customWidth="1"/>
    <col min="8457" max="8471" width="3.140625" style="4" customWidth="1"/>
    <col min="8472" max="8473" width="0" style="4" hidden="1" customWidth="1"/>
    <col min="8474" max="8501" width="3.140625" style="4" customWidth="1"/>
    <col min="8502" max="8704" width="11.42578125" style="4"/>
    <col min="8705" max="8705" width="12.7109375" style="4" customWidth="1"/>
    <col min="8706" max="8706" width="69.28515625" style="4" customWidth="1"/>
    <col min="8707" max="8707" width="18.5703125" style="4" customWidth="1"/>
    <col min="8708" max="8708" width="15.28515625" style="4" customWidth="1"/>
    <col min="8709" max="8709" width="17.28515625" style="4" customWidth="1"/>
    <col min="8710" max="8710" width="16" style="4" customWidth="1"/>
    <col min="8711" max="8711" width="4.7109375" style="4" customWidth="1"/>
    <col min="8712" max="8712" width="15.28515625" style="4" customWidth="1"/>
    <col min="8713" max="8727" width="3.140625" style="4" customWidth="1"/>
    <col min="8728" max="8729" width="0" style="4" hidden="1" customWidth="1"/>
    <col min="8730" max="8757" width="3.140625" style="4" customWidth="1"/>
    <col min="8758" max="8960" width="11.42578125" style="4"/>
    <col min="8961" max="8961" width="12.7109375" style="4" customWidth="1"/>
    <col min="8962" max="8962" width="69.28515625" style="4" customWidth="1"/>
    <col min="8963" max="8963" width="18.5703125" style="4" customWidth="1"/>
    <col min="8964" max="8964" width="15.28515625" style="4" customWidth="1"/>
    <col min="8965" max="8965" width="17.28515625" style="4" customWidth="1"/>
    <col min="8966" max="8966" width="16" style="4" customWidth="1"/>
    <col min="8967" max="8967" width="4.7109375" style="4" customWidth="1"/>
    <col min="8968" max="8968" width="15.28515625" style="4" customWidth="1"/>
    <col min="8969" max="8983" width="3.140625" style="4" customWidth="1"/>
    <col min="8984" max="8985" width="0" style="4" hidden="1" customWidth="1"/>
    <col min="8986" max="9013" width="3.140625" style="4" customWidth="1"/>
    <col min="9014" max="9216" width="11.42578125" style="4"/>
    <col min="9217" max="9217" width="12.7109375" style="4" customWidth="1"/>
    <col min="9218" max="9218" width="69.28515625" style="4" customWidth="1"/>
    <col min="9219" max="9219" width="18.5703125" style="4" customWidth="1"/>
    <col min="9220" max="9220" width="15.28515625" style="4" customWidth="1"/>
    <col min="9221" max="9221" width="17.28515625" style="4" customWidth="1"/>
    <col min="9222" max="9222" width="16" style="4" customWidth="1"/>
    <col min="9223" max="9223" width="4.7109375" style="4" customWidth="1"/>
    <col min="9224" max="9224" width="15.28515625" style="4" customWidth="1"/>
    <col min="9225" max="9239" width="3.140625" style="4" customWidth="1"/>
    <col min="9240" max="9241" width="0" style="4" hidden="1" customWidth="1"/>
    <col min="9242" max="9269" width="3.140625" style="4" customWidth="1"/>
    <col min="9270" max="9472" width="11.42578125" style="4"/>
    <col min="9473" max="9473" width="12.7109375" style="4" customWidth="1"/>
    <col min="9474" max="9474" width="69.28515625" style="4" customWidth="1"/>
    <col min="9475" max="9475" width="18.5703125" style="4" customWidth="1"/>
    <col min="9476" max="9476" width="15.28515625" style="4" customWidth="1"/>
    <col min="9477" max="9477" width="17.28515625" style="4" customWidth="1"/>
    <col min="9478" max="9478" width="16" style="4" customWidth="1"/>
    <col min="9479" max="9479" width="4.7109375" style="4" customWidth="1"/>
    <col min="9480" max="9480" width="15.28515625" style="4" customWidth="1"/>
    <col min="9481" max="9495" width="3.140625" style="4" customWidth="1"/>
    <col min="9496" max="9497" width="0" style="4" hidden="1" customWidth="1"/>
    <col min="9498" max="9525" width="3.140625" style="4" customWidth="1"/>
    <col min="9526" max="9728" width="11.42578125" style="4"/>
    <col min="9729" max="9729" width="12.7109375" style="4" customWidth="1"/>
    <col min="9730" max="9730" width="69.28515625" style="4" customWidth="1"/>
    <col min="9731" max="9731" width="18.5703125" style="4" customWidth="1"/>
    <col min="9732" max="9732" width="15.28515625" style="4" customWidth="1"/>
    <col min="9733" max="9733" width="17.28515625" style="4" customWidth="1"/>
    <col min="9734" max="9734" width="16" style="4" customWidth="1"/>
    <col min="9735" max="9735" width="4.7109375" style="4" customWidth="1"/>
    <col min="9736" max="9736" width="15.28515625" style="4" customWidth="1"/>
    <col min="9737" max="9751" width="3.140625" style="4" customWidth="1"/>
    <col min="9752" max="9753" width="0" style="4" hidden="1" customWidth="1"/>
    <col min="9754" max="9781" width="3.140625" style="4" customWidth="1"/>
    <col min="9782" max="9984" width="11.42578125" style="4"/>
    <col min="9985" max="9985" width="12.7109375" style="4" customWidth="1"/>
    <col min="9986" max="9986" width="69.28515625" style="4" customWidth="1"/>
    <col min="9987" max="9987" width="18.5703125" style="4" customWidth="1"/>
    <col min="9988" max="9988" width="15.28515625" style="4" customWidth="1"/>
    <col min="9989" max="9989" width="17.28515625" style="4" customWidth="1"/>
    <col min="9990" max="9990" width="16" style="4" customWidth="1"/>
    <col min="9991" max="9991" width="4.7109375" style="4" customWidth="1"/>
    <col min="9992" max="9992" width="15.28515625" style="4" customWidth="1"/>
    <col min="9993" max="10007" width="3.140625" style="4" customWidth="1"/>
    <col min="10008" max="10009" width="0" style="4" hidden="1" customWidth="1"/>
    <col min="10010" max="10037" width="3.140625" style="4" customWidth="1"/>
    <col min="10038" max="10240" width="11.42578125" style="4"/>
    <col min="10241" max="10241" width="12.7109375" style="4" customWidth="1"/>
    <col min="10242" max="10242" width="69.28515625" style="4" customWidth="1"/>
    <col min="10243" max="10243" width="18.5703125" style="4" customWidth="1"/>
    <col min="10244" max="10244" width="15.28515625" style="4" customWidth="1"/>
    <col min="10245" max="10245" width="17.28515625" style="4" customWidth="1"/>
    <col min="10246" max="10246" width="16" style="4" customWidth="1"/>
    <col min="10247" max="10247" width="4.7109375" style="4" customWidth="1"/>
    <col min="10248" max="10248" width="15.28515625" style="4" customWidth="1"/>
    <col min="10249" max="10263" width="3.140625" style="4" customWidth="1"/>
    <col min="10264" max="10265" width="0" style="4" hidden="1" customWidth="1"/>
    <col min="10266" max="10293" width="3.140625" style="4" customWidth="1"/>
    <col min="10294" max="10496" width="11.42578125" style="4"/>
    <col min="10497" max="10497" width="12.7109375" style="4" customWidth="1"/>
    <col min="10498" max="10498" width="69.28515625" style="4" customWidth="1"/>
    <col min="10499" max="10499" width="18.5703125" style="4" customWidth="1"/>
    <col min="10500" max="10500" width="15.28515625" style="4" customWidth="1"/>
    <col min="10501" max="10501" width="17.28515625" style="4" customWidth="1"/>
    <col min="10502" max="10502" width="16" style="4" customWidth="1"/>
    <col min="10503" max="10503" width="4.7109375" style="4" customWidth="1"/>
    <col min="10504" max="10504" width="15.28515625" style="4" customWidth="1"/>
    <col min="10505" max="10519" width="3.140625" style="4" customWidth="1"/>
    <col min="10520" max="10521" width="0" style="4" hidden="1" customWidth="1"/>
    <col min="10522" max="10549" width="3.140625" style="4" customWidth="1"/>
    <col min="10550" max="10752" width="11.42578125" style="4"/>
    <col min="10753" max="10753" width="12.7109375" style="4" customWidth="1"/>
    <col min="10754" max="10754" width="69.28515625" style="4" customWidth="1"/>
    <col min="10755" max="10755" width="18.5703125" style="4" customWidth="1"/>
    <col min="10756" max="10756" width="15.28515625" style="4" customWidth="1"/>
    <col min="10757" max="10757" width="17.28515625" style="4" customWidth="1"/>
    <col min="10758" max="10758" width="16" style="4" customWidth="1"/>
    <col min="10759" max="10759" width="4.7109375" style="4" customWidth="1"/>
    <col min="10760" max="10760" width="15.28515625" style="4" customWidth="1"/>
    <col min="10761" max="10775" width="3.140625" style="4" customWidth="1"/>
    <col min="10776" max="10777" width="0" style="4" hidden="1" customWidth="1"/>
    <col min="10778" max="10805" width="3.140625" style="4" customWidth="1"/>
    <col min="10806" max="11008" width="11.42578125" style="4"/>
    <col min="11009" max="11009" width="12.7109375" style="4" customWidth="1"/>
    <col min="11010" max="11010" width="69.28515625" style="4" customWidth="1"/>
    <col min="11011" max="11011" width="18.5703125" style="4" customWidth="1"/>
    <col min="11012" max="11012" width="15.28515625" style="4" customWidth="1"/>
    <col min="11013" max="11013" width="17.28515625" style="4" customWidth="1"/>
    <col min="11014" max="11014" width="16" style="4" customWidth="1"/>
    <col min="11015" max="11015" width="4.7109375" style="4" customWidth="1"/>
    <col min="11016" max="11016" width="15.28515625" style="4" customWidth="1"/>
    <col min="11017" max="11031" width="3.140625" style="4" customWidth="1"/>
    <col min="11032" max="11033" width="0" style="4" hidden="1" customWidth="1"/>
    <col min="11034" max="11061" width="3.140625" style="4" customWidth="1"/>
    <col min="11062" max="11264" width="11.42578125" style="4"/>
    <col min="11265" max="11265" width="12.7109375" style="4" customWidth="1"/>
    <col min="11266" max="11266" width="69.28515625" style="4" customWidth="1"/>
    <col min="11267" max="11267" width="18.5703125" style="4" customWidth="1"/>
    <col min="11268" max="11268" width="15.28515625" style="4" customWidth="1"/>
    <col min="11269" max="11269" width="17.28515625" style="4" customWidth="1"/>
    <col min="11270" max="11270" width="16" style="4" customWidth="1"/>
    <col min="11271" max="11271" width="4.7109375" style="4" customWidth="1"/>
    <col min="11272" max="11272" width="15.28515625" style="4" customWidth="1"/>
    <col min="11273" max="11287" width="3.140625" style="4" customWidth="1"/>
    <col min="11288" max="11289" width="0" style="4" hidden="1" customWidth="1"/>
    <col min="11290" max="11317" width="3.140625" style="4" customWidth="1"/>
    <col min="11318" max="11520" width="11.42578125" style="4"/>
    <col min="11521" max="11521" width="12.7109375" style="4" customWidth="1"/>
    <col min="11522" max="11522" width="69.28515625" style="4" customWidth="1"/>
    <col min="11523" max="11523" width="18.5703125" style="4" customWidth="1"/>
    <col min="11524" max="11524" width="15.28515625" style="4" customWidth="1"/>
    <col min="11525" max="11525" width="17.28515625" style="4" customWidth="1"/>
    <col min="11526" max="11526" width="16" style="4" customWidth="1"/>
    <col min="11527" max="11527" width="4.7109375" style="4" customWidth="1"/>
    <col min="11528" max="11528" width="15.28515625" style="4" customWidth="1"/>
    <col min="11529" max="11543" width="3.140625" style="4" customWidth="1"/>
    <col min="11544" max="11545" width="0" style="4" hidden="1" customWidth="1"/>
    <col min="11546" max="11573" width="3.140625" style="4" customWidth="1"/>
    <col min="11574" max="11776" width="11.42578125" style="4"/>
    <col min="11777" max="11777" width="12.7109375" style="4" customWidth="1"/>
    <col min="11778" max="11778" width="69.28515625" style="4" customWidth="1"/>
    <col min="11779" max="11779" width="18.5703125" style="4" customWidth="1"/>
    <col min="11780" max="11780" width="15.28515625" style="4" customWidth="1"/>
    <col min="11781" max="11781" width="17.28515625" style="4" customWidth="1"/>
    <col min="11782" max="11782" width="16" style="4" customWidth="1"/>
    <col min="11783" max="11783" width="4.7109375" style="4" customWidth="1"/>
    <col min="11784" max="11784" width="15.28515625" style="4" customWidth="1"/>
    <col min="11785" max="11799" width="3.140625" style="4" customWidth="1"/>
    <col min="11800" max="11801" width="0" style="4" hidden="1" customWidth="1"/>
    <col min="11802" max="11829" width="3.140625" style="4" customWidth="1"/>
    <col min="11830" max="12032" width="11.42578125" style="4"/>
    <col min="12033" max="12033" width="12.7109375" style="4" customWidth="1"/>
    <col min="12034" max="12034" width="69.28515625" style="4" customWidth="1"/>
    <col min="12035" max="12035" width="18.5703125" style="4" customWidth="1"/>
    <col min="12036" max="12036" width="15.28515625" style="4" customWidth="1"/>
    <col min="12037" max="12037" width="17.28515625" style="4" customWidth="1"/>
    <col min="12038" max="12038" width="16" style="4" customWidth="1"/>
    <col min="12039" max="12039" width="4.7109375" style="4" customWidth="1"/>
    <col min="12040" max="12040" width="15.28515625" style="4" customWidth="1"/>
    <col min="12041" max="12055" width="3.140625" style="4" customWidth="1"/>
    <col min="12056" max="12057" width="0" style="4" hidden="1" customWidth="1"/>
    <col min="12058" max="12085" width="3.140625" style="4" customWidth="1"/>
    <col min="12086" max="12288" width="11.42578125" style="4"/>
    <col min="12289" max="12289" width="12.7109375" style="4" customWidth="1"/>
    <col min="12290" max="12290" width="69.28515625" style="4" customWidth="1"/>
    <col min="12291" max="12291" width="18.5703125" style="4" customWidth="1"/>
    <col min="12292" max="12292" width="15.28515625" style="4" customWidth="1"/>
    <col min="12293" max="12293" width="17.28515625" style="4" customWidth="1"/>
    <col min="12294" max="12294" width="16" style="4" customWidth="1"/>
    <col min="12295" max="12295" width="4.7109375" style="4" customWidth="1"/>
    <col min="12296" max="12296" width="15.28515625" style="4" customWidth="1"/>
    <col min="12297" max="12311" width="3.140625" style="4" customWidth="1"/>
    <col min="12312" max="12313" width="0" style="4" hidden="1" customWidth="1"/>
    <col min="12314" max="12341" width="3.140625" style="4" customWidth="1"/>
    <col min="12342" max="12544" width="11.42578125" style="4"/>
    <col min="12545" max="12545" width="12.7109375" style="4" customWidth="1"/>
    <col min="12546" max="12546" width="69.28515625" style="4" customWidth="1"/>
    <col min="12547" max="12547" width="18.5703125" style="4" customWidth="1"/>
    <col min="12548" max="12548" width="15.28515625" style="4" customWidth="1"/>
    <col min="12549" max="12549" width="17.28515625" style="4" customWidth="1"/>
    <col min="12550" max="12550" width="16" style="4" customWidth="1"/>
    <col min="12551" max="12551" width="4.7109375" style="4" customWidth="1"/>
    <col min="12552" max="12552" width="15.28515625" style="4" customWidth="1"/>
    <col min="12553" max="12567" width="3.140625" style="4" customWidth="1"/>
    <col min="12568" max="12569" width="0" style="4" hidden="1" customWidth="1"/>
    <col min="12570" max="12597" width="3.140625" style="4" customWidth="1"/>
    <col min="12598" max="12800" width="11.42578125" style="4"/>
    <col min="12801" max="12801" width="12.7109375" style="4" customWidth="1"/>
    <col min="12802" max="12802" width="69.28515625" style="4" customWidth="1"/>
    <col min="12803" max="12803" width="18.5703125" style="4" customWidth="1"/>
    <col min="12804" max="12804" width="15.28515625" style="4" customWidth="1"/>
    <col min="12805" max="12805" width="17.28515625" style="4" customWidth="1"/>
    <col min="12806" max="12806" width="16" style="4" customWidth="1"/>
    <col min="12807" max="12807" width="4.7109375" style="4" customWidth="1"/>
    <col min="12808" max="12808" width="15.28515625" style="4" customWidth="1"/>
    <col min="12809" max="12823" width="3.140625" style="4" customWidth="1"/>
    <col min="12824" max="12825" width="0" style="4" hidden="1" customWidth="1"/>
    <col min="12826" max="12853" width="3.140625" style="4" customWidth="1"/>
    <col min="12854" max="13056" width="11.42578125" style="4"/>
    <col min="13057" max="13057" width="12.7109375" style="4" customWidth="1"/>
    <col min="13058" max="13058" width="69.28515625" style="4" customWidth="1"/>
    <col min="13059" max="13059" width="18.5703125" style="4" customWidth="1"/>
    <col min="13060" max="13060" width="15.28515625" style="4" customWidth="1"/>
    <col min="13061" max="13061" width="17.28515625" style="4" customWidth="1"/>
    <col min="13062" max="13062" width="16" style="4" customWidth="1"/>
    <col min="13063" max="13063" width="4.7109375" style="4" customWidth="1"/>
    <col min="13064" max="13064" width="15.28515625" style="4" customWidth="1"/>
    <col min="13065" max="13079" width="3.140625" style="4" customWidth="1"/>
    <col min="13080" max="13081" width="0" style="4" hidden="1" customWidth="1"/>
    <col min="13082" max="13109" width="3.140625" style="4" customWidth="1"/>
    <col min="13110" max="13312" width="11.42578125" style="4"/>
    <col min="13313" max="13313" width="12.7109375" style="4" customWidth="1"/>
    <col min="13314" max="13314" width="69.28515625" style="4" customWidth="1"/>
    <col min="13315" max="13315" width="18.5703125" style="4" customWidth="1"/>
    <col min="13316" max="13316" width="15.28515625" style="4" customWidth="1"/>
    <col min="13317" max="13317" width="17.28515625" style="4" customWidth="1"/>
    <col min="13318" max="13318" width="16" style="4" customWidth="1"/>
    <col min="13319" max="13319" width="4.7109375" style="4" customWidth="1"/>
    <col min="13320" max="13320" width="15.28515625" style="4" customWidth="1"/>
    <col min="13321" max="13335" width="3.140625" style="4" customWidth="1"/>
    <col min="13336" max="13337" width="0" style="4" hidden="1" customWidth="1"/>
    <col min="13338" max="13365" width="3.140625" style="4" customWidth="1"/>
    <col min="13366" max="13568" width="11.42578125" style="4"/>
    <col min="13569" max="13569" width="12.7109375" style="4" customWidth="1"/>
    <col min="13570" max="13570" width="69.28515625" style="4" customWidth="1"/>
    <col min="13571" max="13571" width="18.5703125" style="4" customWidth="1"/>
    <col min="13572" max="13572" width="15.28515625" style="4" customWidth="1"/>
    <col min="13573" max="13573" width="17.28515625" style="4" customWidth="1"/>
    <col min="13574" max="13574" width="16" style="4" customWidth="1"/>
    <col min="13575" max="13575" width="4.7109375" style="4" customWidth="1"/>
    <col min="13576" max="13576" width="15.28515625" style="4" customWidth="1"/>
    <col min="13577" max="13591" width="3.140625" style="4" customWidth="1"/>
    <col min="13592" max="13593" width="0" style="4" hidden="1" customWidth="1"/>
    <col min="13594" max="13621" width="3.140625" style="4" customWidth="1"/>
    <col min="13622" max="13824" width="11.42578125" style="4"/>
    <col min="13825" max="13825" width="12.7109375" style="4" customWidth="1"/>
    <col min="13826" max="13826" width="69.28515625" style="4" customWidth="1"/>
    <col min="13827" max="13827" width="18.5703125" style="4" customWidth="1"/>
    <col min="13828" max="13828" width="15.28515625" style="4" customWidth="1"/>
    <col min="13829" max="13829" width="17.28515625" style="4" customWidth="1"/>
    <col min="13830" max="13830" width="16" style="4" customWidth="1"/>
    <col min="13831" max="13831" width="4.7109375" style="4" customWidth="1"/>
    <col min="13832" max="13832" width="15.28515625" style="4" customWidth="1"/>
    <col min="13833" max="13847" width="3.140625" style="4" customWidth="1"/>
    <col min="13848" max="13849" width="0" style="4" hidden="1" customWidth="1"/>
    <col min="13850" max="13877" width="3.140625" style="4" customWidth="1"/>
    <col min="13878" max="14080" width="11.42578125" style="4"/>
    <col min="14081" max="14081" width="12.7109375" style="4" customWidth="1"/>
    <col min="14082" max="14082" width="69.28515625" style="4" customWidth="1"/>
    <col min="14083" max="14083" width="18.5703125" style="4" customWidth="1"/>
    <col min="14084" max="14084" width="15.28515625" style="4" customWidth="1"/>
    <col min="14085" max="14085" width="17.28515625" style="4" customWidth="1"/>
    <col min="14086" max="14086" width="16" style="4" customWidth="1"/>
    <col min="14087" max="14087" width="4.7109375" style="4" customWidth="1"/>
    <col min="14088" max="14088" width="15.28515625" style="4" customWidth="1"/>
    <col min="14089" max="14103" width="3.140625" style="4" customWidth="1"/>
    <col min="14104" max="14105" width="0" style="4" hidden="1" customWidth="1"/>
    <col min="14106" max="14133" width="3.140625" style="4" customWidth="1"/>
    <col min="14134" max="14336" width="11.42578125" style="4"/>
    <col min="14337" max="14337" width="12.7109375" style="4" customWidth="1"/>
    <col min="14338" max="14338" width="69.28515625" style="4" customWidth="1"/>
    <col min="14339" max="14339" width="18.5703125" style="4" customWidth="1"/>
    <col min="14340" max="14340" width="15.28515625" style="4" customWidth="1"/>
    <col min="14341" max="14341" width="17.28515625" style="4" customWidth="1"/>
    <col min="14342" max="14342" width="16" style="4" customWidth="1"/>
    <col min="14343" max="14343" width="4.7109375" style="4" customWidth="1"/>
    <col min="14344" max="14344" width="15.28515625" style="4" customWidth="1"/>
    <col min="14345" max="14359" width="3.140625" style="4" customWidth="1"/>
    <col min="14360" max="14361" width="0" style="4" hidden="1" customWidth="1"/>
    <col min="14362" max="14389" width="3.140625" style="4" customWidth="1"/>
    <col min="14390" max="14592" width="11.42578125" style="4"/>
    <col min="14593" max="14593" width="12.7109375" style="4" customWidth="1"/>
    <col min="14594" max="14594" width="69.28515625" style="4" customWidth="1"/>
    <col min="14595" max="14595" width="18.5703125" style="4" customWidth="1"/>
    <col min="14596" max="14596" width="15.28515625" style="4" customWidth="1"/>
    <col min="14597" max="14597" width="17.28515625" style="4" customWidth="1"/>
    <col min="14598" max="14598" width="16" style="4" customWidth="1"/>
    <col min="14599" max="14599" width="4.7109375" style="4" customWidth="1"/>
    <col min="14600" max="14600" width="15.28515625" style="4" customWidth="1"/>
    <col min="14601" max="14615" width="3.140625" style="4" customWidth="1"/>
    <col min="14616" max="14617" width="0" style="4" hidden="1" customWidth="1"/>
    <col min="14618" max="14645" width="3.140625" style="4" customWidth="1"/>
    <col min="14646" max="14848" width="11.42578125" style="4"/>
    <col min="14849" max="14849" width="12.7109375" style="4" customWidth="1"/>
    <col min="14850" max="14850" width="69.28515625" style="4" customWidth="1"/>
    <col min="14851" max="14851" width="18.5703125" style="4" customWidth="1"/>
    <col min="14852" max="14852" width="15.28515625" style="4" customWidth="1"/>
    <col min="14853" max="14853" width="17.28515625" style="4" customWidth="1"/>
    <col min="14854" max="14854" width="16" style="4" customWidth="1"/>
    <col min="14855" max="14855" width="4.7109375" style="4" customWidth="1"/>
    <col min="14856" max="14856" width="15.28515625" style="4" customWidth="1"/>
    <col min="14857" max="14871" width="3.140625" style="4" customWidth="1"/>
    <col min="14872" max="14873" width="0" style="4" hidden="1" customWidth="1"/>
    <col min="14874" max="14901" width="3.140625" style="4" customWidth="1"/>
    <col min="14902" max="15104" width="11.42578125" style="4"/>
    <col min="15105" max="15105" width="12.7109375" style="4" customWidth="1"/>
    <col min="15106" max="15106" width="69.28515625" style="4" customWidth="1"/>
    <col min="15107" max="15107" width="18.5703125" style="4" customWidth="1"/>
    <col min="15108" max="15108" width="15.28515625" style="4" customWidth="1"/>
    <col min="15109" max="15109" width="17.28515625" style="4" customWidth="1"/>
    <col min="15110" max="15110" width="16" style="4" customWidth="1"/>
    <col min="15111" max="15111" width="4.7109375" style="4" customWidth="1"/>
    <col min="15112" max="15112" width="15.28515625" style="4" customWidth="1"/>
    <col min="15113" max="15127" width="3.140625" style="4" customWidth="1"/>
    <col min="15128" max="15129" width="0" style="4" hidden="1" customWidth="1"/>
    <col min="15130" max="15157" width="3.140625" style="4" customWidth="1"/>
    <col min="15158" max="15360" width="11.42578125" style="4"/>
    <col min="15361" max="15361" width="12.7109375" style="4" customWidth="1"/>
    <col min="15362" max="15362" width="69.28515625" style="4" customWidth="1"/>
    <col min="15363" max="15363" width="18.5703125" style="4" customWidth="1"/>
    <col min="15364" max="15364" width="15.28515625" style="4" customWidth="1"/>
    <col min="15365" max="15365" width="17.28515625" style="4" customWidth="1"/>
    <col min="15366" max="15366" width="16" style="4" customWidth="1"/>
    <col min="15367" max="15367" width="4.7109375" style="4" customWidth="1"/>
    <col min="15368" max="15368" width="15.28515625" style="4" customWidth="1"/>
    <col min="15369" max="15383" width="3.140625" style="4" customWidth="1"/>
    <col min="15384" max="15385" width="0" style="4" hidden="1" customWidth="1"/>
    <col min="15386" max="15413" width="3.140625" style="4" customWidth="1"/>
    <col min="15414" max="15616" width="11.42578125" style="4"/>
    <col min="15617" max="15617" width="12.7109375" style="4" customWidth="1"/>
    <col min="15618" max="15618" width="69.28515625" style="4" customWidth="1"/>
    <col min="15619" max="15619" width="18.5703125" style="4" customWidth="1"/>
    <col min="15620" max="15620" width="15.28515625" style="4" customWidth="1"/>
    <col min="15621" max="15621" width="17.28515625" style="4" customWidth="1"/>
    <col min="15622" max="15622" width="16" style="4" customWidth="1"/>
    <col min="15623" max="15623" width="4.7109375" style="4" customWidth="1"/>
    <col min="15624" max="15624" width="15.28515625" style="4" customWidth="1"/>
    <col min="15625" max="15639" width="3.140625" style="4" customWidth="1"/>
    <col min="15640" max="15641" width="0" style="4" hidden="1" customWidth="1"/>
    <col min="15642" max="15669" width="3.140625" style="4" customWidth="1"/>
    <col min="15670" max="15872" width="11.42578125" style="4"/>
    <col min="15873" max="15873" width="12.7109375" style="4" customWidth="1"/>
    <col min="15874" max="15874" width="69.28515625" style="4" customWidth="1"/>
    <col min="15875" max="15875" width="18.5703125" style="4" customWidth="1"/>
    <col min="15876" max="15876" width="15.28515625" style="4" customWidth="1"/>
    <col min="15877" max="15877" width="17.28515625" style="4" customWidth="1"/>
    <col min="15878" max="15878" width="16" style="4" customWidth="1"/>
    <col min="15879" max="15879" width="4.7109375" style="4" customWidth="1"/>
    <col min="15880" max="15880" width="15.28515625" style="4" customWidth="1"/>
    <col min="15881" max="15895" width="3.140625" style="4" customWidth="1"/>
    <col min="15896" max="15897" width="0" style="4" hidden="1" customWidth="1"/>
    <col min="15898" max="15925" width="3.140625" style="4" customWidth="1"/>
    <col min="15926" max="16128" width="11.42578125" style="4"/>
    <col min="16129" max="16129" width="12.7109375" style="4" customWidth="1"/>
    <col min="16130" max="16130" width="69.28515625" style="4" customWidth="1"/>
    <col min="16131" max="16131" width="18.5703125" style="4" customWidth="1"/>
    <col min="16132" max="16132" width="15.28515625" style="4" customWidth="1"/>
    <col min="16133" max="16133" width="17.28515625" style="4" customWidth="1"/>
    <col min="16134" max="16134" width="16" style="4" customWidth="1"/>
    <col min="16135" max="16135" width="4.7109375" style="4" customWidth="1"/>
    <col min="16136" max="16136" width="15.28515625" style="4" customWidth="1"/>
    <col min="16137" max="16151" width="3.140625" style="4" customWidth="1"/>
    <col min="16152" max="16153" width="0" style="4" hidden="1" customWidth="1"/>
    <col min="16154" max="16181" width="3.140625" style="4" customWidth="1"/>
    <col min="16182" max="16384" width="11.42578125" style="4"/>
  </cols>
  <sheetData>
    <row r="1" spans="1:148" x14ac:dyDescent="0.25">
      <c r="A1" s="1" t="s">
        <v>0</v>
      </c>
    </row>
    <row r="2" spans="1:148" x14ac:dyDescent="0.25">
      <c r="A2" s="1" t="str">
        <f>CONCATENATE("COMUNA: ",[12]NOMBRE!B2," - ","( ",[12]NOMBRE!C2,[12]NOMBRE!D2,[12]NOMBRE!E2,[12]NOMBRE!F2,[12]NOMBRE!G2," )")</f>
        <v>COMUNA: LINARES  - ( 07108 )</v>
      </c>
    </row>
    <row r="3" spans="1:148" x14ac:dyDescent="0.25">
      <c r="A3" s="1" t="str">
        <f>CONCATENATE("ESTABLECIMIENTO: ",[12]NOMBRE!B3," - ","( ",[12]NOMBRE!C3,[12]NOMBRE!D3,[12]NOMBRE!E3,[12]NOMBRE!F3,[12]NOMBRE!G3," )")</f>
        <v>ESTABLECIMIENTO: HOSPITAL DE LINARES  - ( 16108 )</v>
      </c>
      <c r="C3" s="5"/>
      <c r="D3" s="5"/>
      <c r="E3" s="5"/>
      <c r="F3" s="5"/>
    </row>
    <row r="4" spans="1:148" x14ac:dyDescent="0.25">
      <c r="A4" s="1" t="str">
        <f>CONCATENATE("MES: ",[12]NOMBRE!B6," - ","( ",[12]NOMBRE!C6,[12]NOMBRE!D6," )")</f>
        <v>MES: DICIEMBRE - ( 12 )</v>
      </c>
      <c r="C4" s="6"/>
      <c r="D4" s="6"/>
      <c r="E4" s="6"/>
      <c r="F4" s="6"/>
    </row>
    <row r="5" spans="1:148" x14ac:dyDescent="0.25">
      <c r="A5" s="1" t="str">
        <f>CONCATENATE("AÑO: ",[12]NOMBRE!B7)</f>
        <v>AÑO: 2011</v>
      </c>
    </row>
    <row r="6" spans="1:148" x14ac:dyDescent="0.25">
      <c r="A6" s="1"/>
    </row>
    <row r="7" spans="1:148" x14ac:dyDescent="0.25">
      <c r="A7" s="1"/>
    </row>
    <row r="8" spans="1:148" s="8" customFormat="1" ht="36.75" customHeight="1" x14ac:dyDescent="0.25">
      <c r="A8" s="155" t="s">
        <v>1</v>
      </c>
      <c r="B8" s="155"/>
      <c r="C8" s="155"/>
      <c r="D8" s="155"/>
      <c r="E8" s="155"/>
      <c r="F8" s="155"/>
      <c r="G8" s="7"/>
      <c r="H8"/>
      <c r="I8"/>
      <c r="J8"/>
      <c r="K8"/>
    </row>
    <row r="9" spans="1:148" ht="34.5" customHeight="1" x14ac:dyDescent="0.25">
      <c r="A9" s="156"/>
      <c r="B9" s="157"/>
      <c r="C9" s="158" t="s">
        <v>2</v>
      </c>
      <c r="D9" s="160" t="s">
        <v>3</v>
      </c>
      <c r="E9" s="161"/>
      <c r="F9" s="162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5">
      <c r="A10" s="156"/>
      <c r="B10" s="157"/>
      <c r="C10" s="159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5">
      <c r="A11" s="121"/>
      <c r="B11" s="58" t="s">
        <v>7</v>
      </c>
      <c r="C11" s="15"/>
      <c r="D11" s="16"/>
      <c r="E11" s="17"/>
      <c r="F11" s="17"/>
    </row>
    <row r="12" spans="1:148" x14ac:dyDescent="0.25">
      <c r="A12" s="122"/>
      <c r="B12" s="123" t="s">
        <v>8</v>
      </c>
      <c r="C12" s="20">
        <f>SUM(C13:C25)</f>
        <v>0</v>
      </c>
      <c r="D12" s="21"/>
      <c r="E12" s="21"/>
      <c r="F12" s="22"/>
    </row>
    <row r="13" spans="1:148" x14ac:dyDescent="0.25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5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5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5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5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5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5">
      <c r="A19" s="23" t="s">
        <v>21</v>
      </c>
      <c r="B19" s="24" t="s">
        <v>22</v>
      </c>
      <c r="C19" s="25"/>
      <c r="D19" s="26"/>
      <c r="E19" s="26"/>
      <c r="F19" s="27"/>
    </row>
    <row r="20" spans="1:6" ht="24" x14ac:dyDescent="0.25">
      <c r="A20" s="23" t="s">
        <v>23</v>
      </c>
      <c r="B20" s="28" t="s">
        <v>4404</v>
      </c>
      <c r="C20" s="25"/>
      <c r="D20" s="26"/>
      <c r="E20" s="26"/>
      <c r="F20" s="27"/>
    </row>
    <row r="21" spans="1:6" ht="35.25" x14ac:dyDescent="0.25">
      <c r="A21" s="23" t="s">
        <v>25</v>
      </c>
      <c r="B21" s="28" t="s">
        <v>4405</v>
      </c>
      <c r="C21" s="25"/>
      <c r="D21" s="26"/>
      <c r="E21" s="26"/>
      <c r="F21" s="27"/>
    </row>
    <row r="22" spans="1:6" ht="24" x14ac:dyDescent="0.25">
      <c r="A22" s="23" t="s">
        <v>27</v>
      </c>
      <c r="B22" s="28" t="s">
        <v>4406</v>
      </c>
      <c r="C22" s="25"/>
      <c r="D22" s="26"/>
      <c r="E22" s="26"/>
      <c r="F22" s="27"/>
    </row>
    <row r="23" spans="1:6" ht="24" x14ac:dyDescent="0.25">
      <c r="A23" s="23" t="s">
        <v>29</v>
      </c>
      <c r="B23" s="28" t="s">
        <v>4407</v>
      </c>
      <c r="C23" s="25"/>
      <c r="D23" s="26"/>
      <c r="E23" s="26"/>
      <c r="F23" s="27"/>
    </row>
    <row r="24" spans="1:6" ht="35.25" x14ac:dyDescent="0.25">
      <c r="A24" s="23" t="s">
        <v>31</v>
      </c>
      <c r="B24" s="28" t="s">
        <v>4408</v>
      </c>
      <c r="C24" s="25"/>
      <c r="D24" s="26"/>
      <c r="E24" s="26"/>
      <c r="F24" s="27"/>
    </row>
    <row r="25" spans="1:6" ht="35.25" x14ac:dyDescent="0.25">
      <c r="A25" s="23" t="s">
        <v>33</v>
      </c>
      <c r="B25" s="29" t="s">
        <v>4409</v>
      </c>
      <c r="C25" s="25"/>
      <c r="D25" s="30"/>
      <c r="E25" s="30"/>
      <c r="F25" s="31"/>
    </row>
    <row r="26" spans="1:6" x14ac:dyDescent="0.25">
      <c r="A26" s="23"/>
      <c r="B26" s="32" t="s">
        <v>35</v>
      </c>
      <c r="C26" s="33">
        <f>SUM(C27:C32)</f>
        <v>0</v>
      </c>
      <c r="D26" s="34"/>
      <c r="E26" s="34"/>
      <c r="F26" s="35"/>
    </row>
    <row r="27" spans="1:6" x14ac:dyDescent="0.25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5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5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5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5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5">
      <c r="A32" s="23" t="s">
        <v>46</v>
      </c>
      <c r="B32" s="36" t="s">
        <v>47</v>
      </c>
      <c r="C32" s="25"/>
      <c r="D32" s="30"/>
      <c r="E32" s="30"/>
      <c r="F32" s="31"/>
    </row>
    <row r="33" spans="1:11" x14ac:dyDescent="0.25">
      <c r="A33" s="23"/>
      <c r="B33" s="32" t="s">
        <v>48</v>
      </c>
      <c r="C33" s="33">
        <f>SUM(C34:C37)</f>
        <v>0</v>
      </c>
      <c r="D33" s="34"/>
      <c r="E33" s="34"/>
      <c r="F33" s="35"/>
    </row>
    <row r="34" spans="1:11" x14ac:dyDescent="0.25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5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5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5">
      <c r="A37" s="23" t="s">
        <v>55</v>
      </c>
      <c r="B37" s="36" t="s">
        <v>56</v>
      </c>
      <c r="C37" s="25"/>
      <c r="D37" s="30"/>
      <c r="E37" s="30"/>
      <c r="F37" s="31"/>
    </row>
    <row r="38" spans="1:11" x14ac:dyDescent="0.25">
      <c r="A38" s="23"/>
      <c r="B38" s="32" t="s">
        <v>57</v>
      </c>
      <c r="C38" s="33">
        <f>SUM(C39:C41)</f>
        <v>0</v>
      </c>
      <c r="D38" s="34"/>
      <c r="E38" s="34"/>
      <c r="F38" s="35"/>
    </row>
    <row r="39" spans="1:11" x14ac:dyDescent="0.25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5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5">
      <c r="A41" s="23" t="s">
        <v>62</v>
      </c>
      <c r="B41" s="36" t="s">
        <v>63</v>
      </c>
      <c r="C41" s="25"/>
      <c r="D41" s="30"/>
      <c r="E41" s="30"/>
      <c r="F41" s="31"/>
    </row>
    <row r="42" spans="1:11" s="6" customFormat="1" x14ac:dyDescent="0.25">
      <c r="A42" s="23"/>
      <c r="B42" s="32" t="s">
        <v>64</v>
      </c>
      <c r="C42" s="33">
        <f>SUM(C43:C45)</f>
        <v>0</v>
      </c>
      <c r="D42" s="34"/>
      <c r="E42" s="34"/>
      <c r="F42" s="35"/>
      <c r="H42"/>
      <c r="I42"/>
      <c r="J42"/>
      <c r="K42"/>
    </row>
    <row r="43" spans="1:11" x14ac:dyDescent="0.25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5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5">
      <c r="A45" s="23" t="s">
        <v>69</v>
      </c>
      <c r="B45" s="36" t="s">
        <v>70</v>
      </c>
      <c r="C45" s="37"/>
      <c r="D45" s="30"/>
      <c r="E45" s="30"/>
      <c r="F45" s="31"/>
    </row>
    <row r="46" spans="1:11" x14ac:dyDescent="0.25">
      <c r="A46" s="23"/>
      <c r="B46" s="32" t="s">
        <v>71</v>
      </c>
      <c r="C46" s="33">
        <f>SUM(C47:C51)</f>
        <v>0</v>
      </c>
      <c r="D46" s="34"/>
      <c r="E46" s="34"/>
      <c r="F46" s="35"/>
    </row>
    <row r="47" spans="1:11" x14ac:dyDescent="0.25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5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5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5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5">
      <c r="A51" s="23" t="s">
        <v>80</v>
      </c>
      <c r="B51" s="36" t="s">
        <v>81</v>
      </c>
      <c r="C51" s="37"/>
      <c r="D51" s="30"/>
      <c r="E51" s="30"/>
      <c r="F51" s="31"/>
    </row>
    <row r="52" spans="1:6" x14ac:dyDescent="0.25">
      <c r="A52" s="23"/>
      <c r="B52" s="32" t="s">
        <v>82</v>
      </c>
      <c r="C52" s="33">
        <f>SUM(C53:C57)</f>
        <v>0</v>
      </c>
      <c r="D52" s="34"/>
      <c r="E52" s="34"/>
      <c r="F52" s="35"/>
    </row>
    <row r="53" spans="1:6" x14ac:dyDescent="0.25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5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5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5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5">
      <c r="A57" s="23" t="s">
        <v>91</v>
      </c>
      <c r="B57" s="36" t="s">
        <v>92</v>
      </c>
      <c r="C57" s="37"/>
      <c r="D57" s="30"/>
      <c r="E57" s="30"/>
      <c r="F57" s="31"/>
    </row>
    <row r="58" spans="1:6" x14ac:dyDescent="0.25">
      <c r="A58" s="23"/>
      <c r="B58" s="38" t="s">
        <v>93</v>
      </c>
      <c r="C58" s="33">
        <f>SUM(C59:C81)</f>
        <v>0</v>
      </c>
      <c r="D58" s="34"/>
      <c r="E58" s="34"/>
      <c r="F58" s="35"/>
    </row>
    <row r="59" spans="1:6" ht="24" x14ac:dyDescent="0.25">
      <c r="A59" s="39" t="s">
        <v>94</v>
      </c>
      <c r="B59" s="28" t="s">
        <v>4410</v>
      </c>
      <c r="C59" s="25"/>
      <c r="D59" s="26"/>
      <c r="E59" s="26"/>
      <c r="F59" s="27"/>
    </row>
    <row r="60" spans="1:6" ht="24" x14ac:dyDescent="0.25">
      <c r="A60" s="23" t="s">
        <v>96</v>
      </c>
      <c r="B60" s="28" t="s">
        <v>4411</v>
      </c>
      <c r="C60" s="25"/>
      <c r="D60" s="26"/>
      <c r="E60" s="26"/>
      <c r="F60" s="27"/>
    </row>
    <row r="61" spans="1:6" ht="24" x14ac:dyDescent="0.25">
      <c r="A61" s="23" t="s">
        <v>98</v>
      </c>
      <c r="B61" s="28" t="s">
        <v>4412</v>
      </c>
      <c r="C61" s="25"/>
      <c r="D61" s="26"/>
      <c r="E61" s="26"/>
      <c r="F61" s="27"/>
    </row>
    <row r="62" spans="1:6" ht="24" x14ac:dyDescent="0.25">
      <c r="A62" s="23" t="s">
        <v>100</v>
      </c>
      <c r="B62" s="28" t="s">
        <v>4413</v>
      </c>
      <c r="C62" s="25"/>
      <c r="D62" s="26"/>
      <c r="E62" s="26"/>
      <c r="F62" s="27"/>
    </row>
    <row r="63" spans="1:6" ht="24" x14ac:dyDescent="0.25">
      <c r="A63" s="23" t="s">
        <v>102</v>
      </c>
      <c r="B63" s="28" t="s">
        <v>4414</v>
      </c>
      <c r="C63" s="25"/>
      <c r="D63" s="26"/>
      <c r="E63" s="26"/>
      <c r="F63" s="27"/>
    </row>
    <row r="64" spans="1:6" ht="24" x14ac:dyDescent="0.25">
      <c r="A64" s="23" t="s">
        <v>104</v>
      </c>
      <c r="B64" s="28" t="s">
        <v>4415</v>
      </c>
      <c r="C64" s="25"/>
      <c r="D64" s="26"/>
      <c r="E64" s="26"/>
      <c r="F64" s="27"/>
    </row>
    <row r="65" spans="1:6" ht="24" x14ac:dyDescent="0.25">
      <c r="A65" s="23" t="s">
        <v>106</v>
      </c>
      <c r="B65" s="28" t="s">
        <v>4416</v>
      </c>
      <c r="C65" s="25"/>
      <c r="D65" s="26"/>
      <c r="E65" s="26"/>
      <c r="F65" s="27"/>
    </row>
    <row r="66" spans="1:6" ht="24" x14ac:dyDescent="0.25">
      <c r="A66" s="23" t="s">
        <v>108</v>
      </c>
      <c r="B66" s="28" t="s">
        <v>4417</v>
      </c>
      <c r="C66" s="25"/>
      <c r="D66" s="26"/>
      <c r="E66" s="26"/>
      <c r="F66" s="27"/>
    </row>
    <row r="67" spans="1:6" ht="24" x14ac:dyDescent="0.25">
      <c r="A67" s="23" t="s">
        <v>110</v>
      </c>
      <c r="B67" s="28" t="s">
        <v>4418</v>
      </c>
      <c r="C67" s="25"/>
      <c r="D67" s="26"/>
      <c r="E67" s="26"/>
      <c r="F67" s="27"/>
    </row>
    <row r="68" spans="1:6" x14ac:dyDescent="0.25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5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5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5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5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5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5">
      <c r="A74" s="23" t="s">
        <v>124</v>
      </c>
      <c r="B74" s="28" t="s">
        <v>4419</v>
      </c>
      <c r="C74" s="25"/>
      <c r="D74" s="26"/>
      <c r="E74" s="26"/>
      <c r="F74" s="27"/>
    </row>
    <row r="75" spans="1:6" x14ac:dyDescent="0.25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5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5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5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5">
      <c r="A79" s="23" t="s">
        <v>134</v>
      </c>
      <c r="B79" s="24" t="s">
        <v>135</v>
      </c>
      <c r="C79" s="25"/>
      <c r="D79" s="26"/>
      <c r="E79" s="26"/>
      <c r="F79" s="27"/>
    </row>
    <row r="80" spans="1:6" ht="24" x14ac:dyDescent="0.25">
      <c r="A80" s="23" t="s">
        <v>136</v>
      </c>
      <c r="B80" s="28" t="s">
        <v>4420</v>
      </c>
      <c r="C80" s="25"/>
      <c r="D80" s="26"/>
      <c r="E80" s="26"/>
      <c r="F80" s="27"/>
    </row>
    <row r="81" spans="1:6" x14ac:dyDescent="0.25">
      <c r="A81" s="23" t="s">
        <v>138</v>
      </c>
      <c r="B81" s="36" t="s">
        <v>139</v>
      </c>
      <c r="C81" s="37"/>
      <c r="D81" s="30"/>
      <c r="E81" s="30"/>
      <c r="F81" s="31"/>
    </row>
    <row r="82" spans="1:6" x14ac:dyDescent="0.25">
      <c r="A82" s="23"/>
      <c r="B82" s="38" t="s">
        <v>140</v>
      </c>
      <c r="C82" s="20"/>
      <c r="D82" s="21"/>
      <c r="E82" s="21"/>
      <c r="F82" s="22"/>
    </row>
    <row r="83" spans="1:6" x14ac:dyDescent="0.25">
      <c r="A83" s="23"/>
      <c r="B83" s="40" t="s">
        <v>141</v>
      </c>
      <c r="C83" s="41">
        <f>SUM(C84:C173)</f>
        <v>0</v>
      </c>
      <c r="D83" s="42"/>
      <c r="E83" s="42"/>
      <c r="F83" s="43"/>
    </row>
    <row r="84" spans="1:6" x14ac:dyDescent="0.25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5">
      <c r="A85" s="23" t="s">
        <v>144</v>
      </c>
      <c r="B85" s="24" t="s">
        <v>145</v>
      </c>
      <c r="C85" s="25"/>
      <c r="D85" s="26"/>
      <c r="E85" s="26"/>
      <c r="F85" s="27"/>
    </row>
    <row r="86" spans="1:6" x14ac:dyDescent="0.25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5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5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5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5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5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5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5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5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5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5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5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5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5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5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5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5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5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5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5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5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5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5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5">
      <c r="A109" s="23" t="s">
        <v>192</v>
      </c>
      <c r="B109" s="24" t="s">
        <v>193</v>
      </c>
      <c r="C109" s="25"/>
      <c r="D109" s="26"/>
      <c r="E109" s="26"/>
      <c r="F109" s="27"/>
    </row>
    <row r="110" spans="1:6" x14ac:dyDescent="0.25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5">
      <c r="A111" s="23" t="s">
        <v>196</v>
      </c>
      <c r="B111" s="24" t="s">
        <v>197</v>
      </c>
      <c r="C111" s="25"/>
      <c r="D111" s="26"/>
      <c r="E111" s="26"/>
      <c r="F111" s="27"/>
    </row>
    <row r="112" spans="1:6" x14ac:dyDescent="0.25">
      <c r="A112" s="23" t="s">
        <v>198</v>
      </c>
      <c r="B112" s="24" t="s">
        <v>199</v>
      </c>
      <c r="C112" s="25"/>
      <c r="D112" s="26"/>
      <c r="E112" s="26"/>
      <c r="F112" s="27"/>
    </row>
    <row r="113" spans="1:6" x14ac:dyDescent="0.25">
      <c r="A113" s="23" t="s">
        <v>200</v>
      </c>
      <c r="B113" s="24" t="s">
        <v>201</v>
      </c>
      <c r="C113" s="25"/>
      <c r="D113" s="26"/>
      <c r="E113" s="26"/>
      <c r="F113" s="27"/>
    </row>
    <row r="114" spans="1:6" x14ac:dyDescent="0.25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5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4" x14ac:dyDescent="0.25">
      <c r="A116" s="23" t="s">
        <v>206</v>
      </c>
      <c r="B116" s="28" t="s">
        <v>4421</v>
      </c>
      <c r="C116" s="25"/>
      <c r="D116" s="26"/>
      <c r="E116" s="26"/>
      <c r="F116" s="27"/>
    </row>
    <row r="117" spans="1:6" ht="24" x14ac:dyDescent="0.25">
      <c r="A117" s="23" t="s">
        <v>208</v>
      </c>
      <c r="B117" s="28" t="s">
        <v>4422</v>
      </c>
      <c r="C117" s="25"/>
      <c r="D117" s="26"/>
      <c r="E117" s="26"/>
      <c r="F117" s="27"/>
    </row>
    <row r="118" spans="1:6" x14ac:dyDescent="0.25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5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5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5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5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5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5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5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5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5">
      <c r="A127" s="23" t="s">
        <v>228</v>
      </c>
      <c r="B127" s="24" t="s">
        <v>229</v>
      </c>
      <c r="C127" s="25"/>
      <c r="D127" s="26"/>
      <c r="E127" s="26"/>
      <c r="F127" s="27"/>
    </row>
    <row r="128" spans="1:6" ht="35.25" x14ac:dyDescent="0.25">
      <c r="A128" s="23" t="s">
        <v>230</v>
      </c>
      <c r="B128" s="28" t="s">
        <v>4423</v>
      </c>
      <c r="C128" s="25"/>
      <c r="D128" s="26"/>
      <c r="E128" s="26"/>
      <c r="F128" s="27"/>
    </row>
    <row r="129" spans="1:6" x14ac:dyDescent="0.25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5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5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5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5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5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5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5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5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5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5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5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5">
      <c r="A141" s="23" t="s">
        <v>256</v>
      </c>
      <c r="B141" s="24" t="s">
        <v>257</v>
      </c>
      <c r="C141" s="25"/>
      <c r="D141" s="26"/>
      <c r="E141" s="26"/>
      <c r="F141" s="27"/>
    </row>
    <row r="142" spans="1:6" ht="9.75" customHeight="1" x14ac:dyDescent="0.25">
      <c r="A142" s="23" t="s">
        <v>258</v>
      </c>
      <c r="B142" s="28" t="s">
        <v>4424</v>
      </c>
      <c r="C142" s="25"/>
      <c r="D142" s="26"/>
      <c r="E142" s="26"/>
      <c r="F142" s="27"/>
    </row>
    <row r="143" spans="1:6" x14ac:dyDescent="0.25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5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5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5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5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5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5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5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5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5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5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5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5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5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5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5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5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5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5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5">
      <c r="A162" s="23" t="s">
        <v>298</v>
      </c>
      <c r="B162" s="24" t="s">
        <v>299</v>
      </c>
      <c r="C162" s="25"/>
      <c r="D162" s="26"/>
      <c r="E162" s="26"/>
      <c r="F162" s="27"/>
    </row>
    <row r="163" spans="1:6" x14ac:dyDescent="0.25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5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5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5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5">
      <c r="A167" s="23" t="s">
        <v>308</v>
      </c>
      <c r="B167" s="24" t="s">
        <v>309</v>
      </c>
      <c r="C167" s="25"/>
      <c r="D167" s="26"/>
      <c r="E167" s="26"/>
      <c r="F167" s="27"/>
    </row>
    <row r="168" spans="1:6" ht="24" x14ac:dyDescent="0.25">
      <c r="A168" s="23" t="s">
        <v>310</v>
      </c>
      <c r="B168" s="28" t="s">
        <v>4425</v>
      </c>
      <c r="C168" s="25"/>
      <c r="D168" s="26"/>
      <c r="E168" s="26"/>
      <c r="F168" s="27"/>
    </row>
    <row r="169" spans="1:6" x14ac:dyDescent="0.25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5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5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5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5">
      <c r="A173" s="23" t="s">
        <v>320</v>
      </c>
      <c r="B173" s="36" t="s">
        <v>321</v>
      </c>
      <c r="C173" s="25"/>
      <c r="D173" s="26"/>
      <c r="E173" s="26"/>
      <c r="F173" s="27"/>
    </row>
    <row r="174" spans="1:6" x14ac:dyDescent="0.25">
      <c r="A174" s="23"/>
      <c r="B174" s="32" t="s">
        <v>322</v>
      </c>
      <c r="C174" s="41">
        <f>SUM(C175:C242)</f>
        <v>0</v>
      </c>
      <c r="D174" s="42"/>
      <c r="E174" s="42"/>
      <c r="F174" s="43"/>
    </row>
    <row r="175" spans="1:6" x14ac:dyDescent="0.25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5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5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5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5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5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5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5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5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5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5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5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5">
      <c r="A187" s="23" t="s">
        <v>347</v>
      </c>
      <c r="B187" s="28" t="s">
        <v>4426</v>
      </c>
      <c r="C187" s="25"/>
      <c r="D187" s="26"/>
      <c r="E187" s="26"/>
      <c r="F187" s="27"/>
    </row>
    <row r="188" spans="1:6" x14ac:dyDescent="0.25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5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5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5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5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5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5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5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5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5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5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5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5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5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5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5">
      <c r="A203" s="23" t="s">
        <v>379</v>
      </c>
      <c r="B203" s="28" t="s">
        <v>4427</v>
      </c>
      <c r="C203" s="25"/>
      <c r="D203" s="26"/>
      <c r="E203" s="26"/>
      <c r="F203" s="27"/>
    </row>
    <row r="204" spans="1:6" x14ac:dyDescent="0.25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5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5">
      <c r="A206" s="23" t="s">
        <v>385</v>
      </c>
      <c r="B206" s="28" t="s">
        <v>4428</v>
      </c>
      <c r="C206" s="25"/>
      <c r="D206" s="26"/>
      <c r="E206" s="26"/>
      <c r="F206" s="27"/>
    </row>
    <row r="207" spans="1:6" x14ac:dyDescent="0.25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5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5">
      <c r="A209" s="23" t="s">
        <v>391</v>
      </c>
      <c r="B209" s="28" t="s">
        <v>4429</v>
      </c>
      <c r="C209" s="25"/>
      <c r="D209" s="26"/>
      <c r="E209" s="26"/>
      <c r="F209" s="27"/>
    </row>
    <row r="210" spans="1:6" ht="46.5" x14ac:dyDescent="0.25">
      <c r="A210" s="23" t="s">
        <v>393</v>
      </c>
      <c r="B210" s="45" t="s">
        <v>4430</v>
      </c>
      <c r="C210" s="25"/>
      <c r="D210" s="26"/>
      <c r="E210" s="26"/>
      <c r="F210" s="27"/>
    </row>
    <row r="211" spans="1:6" x14ac:dyDescent="0.25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5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5">
      <c r="A213" s="23" t="s">
        <v>399</v>
      </c>
      <c r="B213" s="24" t="s">
        <v>400</v>
      </c>
      <c r="C213" s="25"/>
      <c r="D213" s="26"/>
      <c r="E213" s="26"/>
      <c r="F213" s="27"/>
    </row>
    <row r="214" spans="1:6" ht="24" x14ac:dyDescent="0.25">
      <c r="A214" s="23" t="s">
        <v>401</v>
      </c>
      <c r="B214" s="28" t="s">
        <v>4431</v>
      </c>
      <c r="C214" s="25"/>
      <c r="D214" s="26"/>
      <c r="E214" s="26"/>
      <c r="F214" s="27"/>
    </row>
    <row r="215" spans="1:6" x14ac:dyDescent="0.25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5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5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5">
      <c r="A218" s="23" t="s">
        <v>409</v>
      </c>
      <c r="B218" s="24" t="s">
        <v>410</v>
      </c>
      <c r="C218" s="25"/>
      <c r="D218" s="26"/>
      <c r="E218" s="26"/>
      <c r="F218" s="27"/>
    </row>
    <row r="219" spans="1:6" ht="35.25" x14ac:dyDescent="0.25">
      <c r="A219" s="23" t="s">
        <v>411</v>
      </c>
      <c r="B219" s="28" t="s">
        <v>4432</v>
      </c>
      <c r="C219" s="25"/>
      <c r="D219" s="26"/>
      <c r="E219" s="26"/>
      <c r="F219" s="27"/>
    </row>
    <row r="220" spans="1:6" x14ac:dyDescent="0.25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4" x14ac:dyDescent="0.25">
      <c r="A221" s="23" t="s">
        <v>415</v>
      </c>
      <c r="B221" s="28" t="s">
        <v>4433</v>
      </c>
      <c r="C221" s="25"/>
      <c r="D221" s="26"/>
      <c r="E221" s="26"/>
      <c r="F221" s="27"/>
    </row>
    <row r="222" spans="1:6" x14ac:dyDescent="0.25">
      <c r="A222" s="23" t="s">
        <v>417</v>
      </c>
      <c r="B222" s="24" t="s">
        <v>418</v>
      </c>
      <c r="C222" s="25"/>
      <c r="D222" s="26"/>
      <c r="E222" s="26"/>
      <c r="F222" s="27"/>
    </row>
    <row r="223" spans="1:6" ht="35.25" x14ac:dyDescent="0.25">
      <c r="A223" s="23" t="s">
        <v>419</v>
      </c>
      <c r="B223" s="28" t="s">
        <v>4434</v>
      </c>
      <c r="C223" s="25"/>
      <c r="D223" s="26"/>
      <c r="E223" s="26"/>
      <c r="F223" s="27"/>
    </row>
    <row r="224" spans="1:6" x14ac:dyDescent="0.25">
      <c r="A224" s="23" t="s">
        <v>421</v>
      </c>
      <c r="B224" s="24" t="s">
        <v>422</v>
      </c>
      <c r="C224" s="25"/>
      <c r="D224" s="26"/>
      <c r="E224" s="26"/>
      <c r="F224" s="27"/>
    </row>
    <row r="225" spans="1:6" ht="35.25" x14ac:dyDescent="0.25">
      <c r="A225" s="23" t="s">
        <v>423</v>
      </c>
      <c r="B225" s="28" t="s">
        <v>4435</v>
      </c>
      <c r="C225" s="25"/>
      <c r="D225" s="26"/>
      <c r="E225" s="26"/>
      <c r="F225" s="27"/>
    </row>
    <row r="226" spans="1:6" x14ac:dyDescent="0.25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5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5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5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5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5">
      <c r="A231" s="23" t="s">
        <v>435</v>
      </c>
      <c r="B231" s="24" t="s">
        <v>436</v>
      </c>
      <c r="C231" s="25"/>
      <c r="D231" s="26"/>
      <c r="E231" s="26"/>
      <c r="F231" s="27"/>
    </row>
    <row r="232" spans="1:6" x14ac:dyDescent="0.25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5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5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5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5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5">
      <c r="A237" s="23" t="s">
        <v>447</v>
      </c>
      <c r="B237" s="24" t="s">
        <v>448</v>
      </c>
      <c r="C237" s="25"/>
      <c r="D237" s="26"/>
      <c r="E237" s="26"/>
      <c r="F237" s="27"/>
    </row>
    <row r="238" spans="1:6" ht="35.25" x14ac:dyDescent="0.25">
      <c r="A238" s="23" t="s">
        <v>449</v>
      </c>
      <c r="B238" s="28" t="s">
        <v>4436</v>
      </c>
      <c r="C238" s="25"/>
      <c r="D238" s="26"/>
      <c r="E238" s="26"/>
      <c r="F238" s="27"/>
    </row>
    <row r="239" spans="1:6" x14ac:dyDescent="0.25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5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5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5">
      <c r="A242" s="23" t="s">
        <v>457</v>
      </c>
      <c r="B242" s="36" t="s">
        <v>458</v>
      </c>
      <c r="C242" s="25"/>
      <c r="D242" s="26"/>
      <c r="E242" s="26"/>
      <c r="F242" s="27"/>
    </row>
    <row r="243" spans="1:6" x14ac:dyDescent="0.25">
      <c r="A243" s="23"/>
      <c r="B243" s="46" t="s">
        <v>459</v>
      </c>
      <c r="C243" s="41">
        <f>SUM(C244:C288)</f>
        <v>0</v>
      </c>
      <c r="D243" s="42"/>
      <c r="E243" s="42"/>
      <c r="F243" s="43"/>
    </row>
    <row r="244" spans="1:6" x14ac:dyDescent="0.25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5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5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5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5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5">
      <c r="A249" s="23" t="s">
        <v>470</v>
      </c>
      <c r="B249" s="24" t="s">
        <v>471</v>
      </c>
      <c r="C249" s="25"/>
      <c r="D249" s="26"/>
      <c r="E249" s="26"/>
      <c r="F249" s="27"/>
    </row>
    <row r="250" spans="1:6" x14ac:dyDescent="0.25">
      <c r="A250" s="23" t="s">
        <v>472</v>
      </c>
      <c r="B250" s="24" t="s">
        <v>473</v>
      </c>
      <c r="C250" s="25"/>
      <c r="D250" s="26"/>
      <c r="E250" s="26"/>
      <c r="F250" s="27"/>
    </row>
    <row r="251" spans="1:6" x14ac:dyDescent="0.25">
      <c r="A251" s="23" t="s">
        <v>474</v>
      </c>
      <c r="B251" s="24" t="s">
        <v>475</v>
      </c>
      <c r="C251" s="25"/>
      <c r="D251" s="26"/>
      <c r="E251" s="26"/>
      <c r="F251" s="27"/>
    </row>
    <row r="252" spans="1:6" x14ac:dyDescent="0.25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5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5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5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5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4" x14ac:dyDescent="0.25">
      <c r="A257" s="23" t="s">
        <v>486</v>
      </c>
      <c r="B257" s="28" t="s">
        <v>4437</v>
      </c>
      <c r="C257" s="25"/>
      <c r="D257" s="26"/>
      <c r="E257" s="26"/>
      <c r="F257" s="27"/>
    </row>
    <row r="258" spans="1:6" x14ac:dyDescent="0.25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5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5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5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5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4" x14ac:dyDescent="0.25">
      <c r="A263" s="23" t="s">
        <v>498</v>
      </c>
      <c r="B263" s="28" t="s">
        <v>4438</v>
      </c>
      <c r="C263" s="25"/>
      <c r="D263" s="26"/>
      <c r="E263" s="26"/>
      <c r="F263" s="27"/>
    </row>
    <row r="264" spans="1:6" x14ac:dyDescent="0.25">
      <c r="A264" s="23" t="s">
        <v>500</v>
      </c>
      <c r="B264" s="24" t="s">
        <v>501</v>
      </c>
      <c r="C264" s="25"/>
      <c r="D264" s="26"/>
      <c r="E264" s="26"/>
      <c r="F264" s="27"/>
    </row>
    <row r="265" spans="1:6" x14ac:dyDescent="0.25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5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5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5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5">
      <c r="A269" s="23" t="s">
        <v>510</v>
      </c>
      <c r="B269" s="24" t="s">
        <v>511</v>
      </c>
      <c r="C269" s="25"/>
      <c r="D269" s="26"/>
      <c r="E269" s="26"/>
      <c r="F269" s="27"/>
    </row>
    <row r="270" spans="1:6" x14ac:dyDescent="0.25">
      <c r="A270" s="23" t="s">
        <v>512</v>
      </c>
      <c r="B270" s="24" t="s">
        <v>513</v>
      </c>
      <c r="C270" s="25"/>
      <c r="D270" s="26"/>
      <c r="E270" s="26"/>
      <c r="F270" s="27"/>
    </row>
    <row r="271" spans="1:6" x14ac:dyDescent="0.25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5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5">
      <c r="A273" s="23" t="s">
        <v>518</v>
      </c>
      <c r="B273" s="24" t="s">
        <v>519</v>
      </c>
      <c r="C273" s="25"/>
      <c r="D273" s="26"/>
      <c r="E273" s="26"/>
      <c r="F273" s="27"/>
    </row>
    <row r="274" spans="1:6" x14ac:dyDescent="0.25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5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5">
      <c r="A276" s="23" t="s">
        <v>524</v>
      </c>
      <c r="B276" s="24" t="s">
        <v>525</v>
      </c>
      <c r="C276" s="25"/>
      <c r="D276" s="26"/>
      <c r="E276" s="26"/>
      <c r="F276" s="27"/>
    </row>
    <row r="277" spans="1:6" x14ac:dyDescent="0.25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5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5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5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5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5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4" x14ac:dyDescent="0.25">
      <c r="A283" s="23" t="s">
        <v>535</v>
      </c>
      <c r="B283" s="28" t="s">
        <v>4439</v>
      </c>
      <c r="C283" s="25"/>
      <c r="D283" s="26"/>
      <c r="E283" s="26"/>
      <c r="F283" s="27"/>
    </row>
    <row r="284" spans="1:6" x14ac:dyDescent="0.25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5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5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5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5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5">
      <c r="A289" s="47"/>
      <c r="B289" s="19" t="s">
        <v>547</v>
      </c>
      <c r="C289" s="41">
        <f>SUM(C290:C294)</f>
        <v>0</v>
      </c>
      <c r="D289" s="42"/>
      <c r="E289" s="42"/>
      <c r="F289" s="43"/>
    </row>
    <row r="290" spans="1:6" ht="35.25" x14ac:dyDescent="0.25">
      <c r="A290" s="23" t="s">
        <v>548</v>
      </c>
      <c r="B290" s="28" t="s">
        <v>4440</v>
      </c>
      <c r="C290" s="25"/>
      <c r="D290" s="26"/>
      <c r="E290" s="26"/>
      <c r="F290" s="27"/>
    </row>
    <row r="291" spans="1:6" ht="35.25" x14ac:dyDescent="0.25">
      <c r="A291" s="23" t="s">
        <v>550</v>
      </c>
      <c r="B291" s="28" t="s">
        <v>4441</v>
      </c>
      <c r="C291" s="25"/>
      <c r="D291" s="26"/>
      <c r="E291" s="26"/>
      <c r="F291" s="27"/>
    </row>
    <row r="292" spans="1:6" ht="24" x14ac:dyDescent="0.25">
      <c r="A292" s="23" t="s">
        <v>552</v>
      </c>
      <c r="B292" s="28" t="s">
        <v>4442</v>
      </c>
      <c r="C292" s="25"/>
      <c r="D292" s="26"/>
      <c r="E292" s="26"/>
      <c r="F292" s="27"/>
    </row>
    <row r="293" spans="1:6" ht="35.25" x14ac:dyDescent="0.25">
      <c r="A293" s="23" t="s">
        <v>554</v>
      </c>
      <c r="B293" s="28" t="s">
        <v>4443</v>
      </c>
      <c r="C293" s="25"/>
      <c r="D293" s="26"/>
      <c r="E293" s="26"/>
      <c r="F293" s="27"/>
    </row>
    <row r="294" spans="1:6" ht="24" x14ac:dyDescent="0.25">
      <c r="A294" s="23" t="s">
        <v>556</v>
      </c>
      <c r="B294" s="29" t="s">
        <v>4444</v>
      </c>
      <c r="C294" s="25"/>
      <c r="D294" s="26"/>
      <c r="E294" s="26"/>
      <c r="F294" s="27"/>
    </row>
    <row r="295" spans="1:6" x14ac:dyDescent="0.25">
      <c r="A295" s="47"/>
      <c r="B295" s="48" t="s">
        <v>558</v>
      </c>
      <c r="C295" s="41">
        <f>SUM(C296:C360)</f>
        <v>0</v>
      </c>
      <c r="D295" s="42"/>
      <c r="E295" s="42"/>
      <c r="F295" s="43"/>
    </row>
    <row r="296" spans="1:6" x14ac:dyDescent="0.25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5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5">
      <c r="A298" s="23" t="s">
        <v>563</v>
      </c>
      <c r="B298" s="24" t="s">
        <v>564</v>
      </c>
      <c r="C298" s="25"/>
      <c r="D298" s="26"/>
      <c r="E298" s="26"/>
      <c r="F298" s="27"/>
    </row>
    <row r="299" spans="1:6" ht="24" x14ac:dyDescent="0.25">
      <c r="A299" s="23" t="s">
        <v>565</v>
      </c>
      <c r="B299" s="28" t="s">
        <v>4445</v>
      </c>
      <c r="C299" s="25"/>
      <c r="D299" s="26"/>
      <c r="E299" s="26"/>
      <c r="F299" s="27"/>
    </row>
    <row r="300" spans="1:6" ht="22.5" x14ac:dyDescent="0.25">
      <c r="A300" s="23" t="s">
        <v>567</v>
      </c>
      <c r="B300" s="49" t="s">
        <v>4446</v>
      </c>
      <c r="C300" s="25"/>
      <c r="D300" s="26"/>
      <c r="E300" s="26"/>
      <c r="F300" s="27"/>
    </row>
    <row r="301" spans="1:6" x14ac:dyDescent="0.25">
      <c r="A301" s="23" t="s">
        <v>569</v>
      </c>
      <c r="B301" s="24" t="s">
        <v>570</v>
      </c>
      <c r="C301" s="25"/>
      <c r="D301" s="26"/>
      <c r="E301" s="26"/>
      <c r="F301" s="27"/>
    </row>
    <row r="302" spans="1:6" ht="35.25" x14ac:dyDescent="0.25">
      <c r="A302" s="23" t="s">
        <v>571</v>
      </c>
      <c r="B302" s="28" t="s">
        <v>4447</v>
      </c>
      <c r="C302" s="25"/>
      <c r="D302" s="26"/>
      <c r="E302" s="26"/>
      <c r="F302" s="27"/>
    </row>
    <row r="303" spans="1:6" x14ac:dyDescent="0.25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5">
      <c r="A304" s="23" t="s">
        <v>575</v>
      </c>
      <c r="B304" s="24" t="s">
        <v>576</v>
      </c>
      <c r="C304" s="25"/>
      <c r="D304" s="26"/>
      <c r="E304" s="26"/>
      <c r="F304" s="27"/>
    </row>
    <row r="305" spans="1:6" x14ac:dyDescent="0.25">
      <c r="A305" s="23" t="s">
        <v>577</v>
      </c>
      <c r="B305" s="24" t="s">
        <v>578</v>
      </c>
      <c r="C305" s="25"/>
      <c r="D305" s="26"/>
      <c r="E305" s="26"/>
      <c r="F305" s="27"/>
    </row>
    <row r="306" spans="1:6" x14ac:dyDescent="0.25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5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5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5">
      <c r="A309" s="23" t="s">
        <v>585</v>
      </c>
      <c r="B309" s="24" t="s">
        <v>586</v>
      </c>
      <c r="C309" s="25"/>
      <c r="D309" s="26"/>
      <c r="E309" s="26"/>
      <c r="F309" s="27"/>
    </row>
    <row r="310" spans="1:6" x14ac:dyDescent="0.25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5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5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5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5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5">
      <c r="A315" s="23" t="s">
        <v>597</v>
      </c>
      <c r="B315" s="28" t="s">
        <v>4448</v>
      </c>
      <c r="C315" s="25"/>
      <c r="D315" s="26"/>
      <c r="E315" s="26"/>
      <c r="F315" s="27"/>
    </row>
    <row r="316" spans="1:6" x14ac:dyDescent="0.25">
      <c r="A316" s="23" t="s">
        <v>599</v>
      </c>
      <c r="B316" s="24" t="s">
        <v>600</v>
      </c>
      <c r="C316" s="25"/>
      <c r="D316" s="26"/>
      <c r="E316" s="26"/>
      <c r="F316" s="27"/>
    </row>
    <row r="317" spans="1:6" ht="24" x14ac:dyDescent="0.25">
      <c r="A317" s="23" t="s">
        <v>601</v>
      </c>
      <c r="B317" s="28" t="s">
        <v>4449</v>
      </c>
      <c r="C317" s="25"/>
      <c r="D317" s="26"/>
      <c r="E317" s="26"/>
      <c r="F317" s="27"/>
    </row>
    <row r="318" spans="1:6" x14ac:dyDescent="0.25">
      <c r="A318" s="23" t="s">
        <v>603</v>
      </c>
      <c r="B318" s="24" t="s">
        <v>604</v>
      </c>
      <c r="C318" s="25"/>
      <c r="D318" s="26"/>
      <c r="E318" s="26"/>
      <c r="F318" s="27"/>
    </row>
    <row r="319" spans="1:6" ht="24" x14ac:dyDescent="0.25">
      <c r="A319" s="23" t="s">
        <v>605</v>
      </c>
      <c r="B319" s="28" t="s">
        <v>4450</v>
      </c>
      <c r="C319" s="25"/>
      <c r="D319" s="26"/>
      <c r="E319" s="26"/>
      <c r="F319" s="27"/>
    </row>
    <row r="320" spans="1:6" ht="24" x14ac:dyDescent="0.25">
      <c r="A320" s="23" t="s">
        <v>607</v>
      </c>
      <c r="B320" s="28" t="s">
        <v>4451</v>
      </c>
      <c r="C320" s="25"/>
      <c r="D320" s="26"/>
      <c r="E320" s="26"/>
      <c r="F320" s="27"/>
    </row>
    <row r="321" spans="1:6" x14ac:dyDescent="0.25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5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5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5">
      <c r="A324" s="23" t="s">
        <v>615</v>
      </c>
      <c r="B324" s="24" t="s">
        <v>616</v>
      </c>
      <c r="C324" s="25"/>
      <c r="D324" s="26"/>
      <c r="E324" s="26"/>
      <c r="F324" s="27"/>
    </row>
    <row r="325" spans="1:6" x14ac:dyDescent="0.25">
      <c r="A325" s="23" t="s">
        <v>617</v>
      </c>
      <c r="B325" s="24" t="s">
        <v>618</v>
      </c>
      <c r="C325" s="25"/>
      <c r="D325" s="26"/>
      <c r="E325" s="26"/>
      <c r="F325" s="27"/>
    </row>
    <row r="326" spans="1:6" x14ac:dyDescent="0.25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5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5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5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5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5">
      <c r="A331" s="23" t="s">
        <v>629</v>
      </c>
      <c r="B331" s="24" t="s">
        <v>630</v>
      </c>
      <c r="C331" s="25"/>
      <c r="D331" s="26"/>
      <c r="E331" s="26"/>
      <c r="F331" s="27"/>
    </row>
    <row r="332" spans="1:6" ht="35.25" x14ac:dyDescent="0.25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5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5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5">
      <c r="A335" s="23" t="s">
        <v>637</v>
      </c>
      <c r="B335" s="24" t="s">
        <v>638</v>
      </c>
      <c r="C335" s="25"/>
      <c r="D335" s="26"/>
      <c r="E335" s="26"/>
      <c r="F335" s="27"/>
    </row>
    <row r="336" spans="1:6" ht="24" x14ac:dyDescent="0.25">
      <c r="A336" s="23" t="s">
        <v>639</v>
      </c>
      <c r="B336" s="28" t="s">
        <v>4452</v>
      </c>
      <c r="C336" s="25"/>
      <c r="D336" s="26"/>
      <c r="E336" s="26"/>
      <c r="F336" s="27"/>
    </row>
    <row r="337" spans="1:6" ht="24" x14ac:dyDescent="0.25">
      <c r="A337" s="23" t="s">
        <v>641</v>
      </c>
      <c r="B337" s="28" t="s">
        <v>4453</v>
      </c>
      <c r="C337" s="25"/>
      <c r="D337" s="26"/>
      <c r="E337" s="26"/>
      <c r="F337" s="27"/>
    </row>
    <row r="338" spans="1:6" x14ac:dyDescent="0.25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4" x14ac:dyDescent="0.25">
      <c r="A339" s="23" t="s">
        <v>645</v>
      </c>
      <c r="B339" s="28" t="s">
        <v>4454</v>
      </c>
      <c r="C339" s="25"/>
      <c r="D339" s="26"/>
      <c r="E339" s="26"/>
      <c r="F339" s="27"/>
    </row>
    <row r="340" spans="1:6" x14ac:dyDescent="0.25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5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5">
      <c r="A342" s="23" t="s">
        <v>651</v>
      </c>
      <c r="B342" s="24" t="s">
        <v>652</v>
      </c>
      <c r="C342" s="25"/>
      <c r="D342" s="26"/>
      <c r="E342" s="26"/>
      <c r="F342" s="27"/>
    </row>
    <row r="343" spans="1:6" ht="24" x14ac:dyDescent="0.25">
      <c r="A343" s="23" t="s">
        <v>653</v>
      </c>
      <c r="B343" s="28" t="s">
        <v>4455</v>
      </c>
      <c r="C343" s="25"/>
      <c r="D343" s="26"/>
      <c r="E343" s="26"/>
      <c r="F343" s="27"/>
    </row>
    <row r="344" spans="1:6" ht="35.25" x14ac:dyDescent="0.25">
      <c r="A344" s="23" t="s">
        <v>655</v>
      </c>
      <c r="B344" s="28" t="s">
        <v>4456</v>
      </c>
      <c r="C344" s="25"/>
      <c r="D344" s="26"/>
      <c r="E344" s="26"/>
      <c r="F344" s="27"/>
    </row>
    <row r="345" spans="1:6" x14ac:dyDescent="0.25">
      <c r="A345" s="23" t="s">
        <v>657</v>
      </c>
      <c r="B345" s="24" t="s">
        <v>658</v>
      </c>
      <c r="C345" s="25"/>
      <c r="D345" s="26"/>
      <c r="E345" s="26"/>
      <c r="F345" s="27"/>
    </row>
    <row r="346" spans="1:6" ht="24" x14ac:dyDescent="0.25">
      <c r="A346" s="23" t="s">
        <v>659</v>
      </c>
      <c r="B346" s="28" t="s">
        <v>4457</v>
      </c>
      <c r="C346" s="25"/>
      <c r="D346" s="26"/>
      <c r="E346" s="26"/>
      <c r="F346" s="27"/>
    </row>
    <row r="347" spans="1:6" ht="35.25" x14ac:dyDescent="0.25">
      <c r="A347" s="23" t="s">
        <v>661</v>
      </c>
      <c r="B347" s="28" t="s">
        <v>4458</v>
      </c>
      <c r="C347" s="25"/>
      <c r="D347" s="26"/>
      <c r="E347" s="26"/>
      <c r="F347" s="27"/>
    </row>
    <row r="348" spans="1:6" x14ac:dyDescent="0.25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5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5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5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5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5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5">
      <c r="A354" s="23" t="s">
        <v>675</v>
      </c>
      <c r="B354" s="24" t="s">
        <v>676</v>
      </c>
      <c r="C354" s="25"/>
      <c r="D354" s="26"/>
      <c r="E354" s="26"/>
      <c r="F354" s="27"/>
    </row>
    <row r="355" spans="1:6" ht="24" x14ac:dyDescent="0.25">
      <c r="A355" s="23" t="s">
        <v>677</v>
      </c>
      <c r="B355" s="28" t="s">
        <v>4459</v>
      </c>
      <c r="C355" s="25"/>
      <c r="D355" s="26"/>
      <c r="E355" s="26"/>
      <c r="F355" s="27"/>
    </row>
    <row r="356" spans="1:6" x14ac:dyDescent="0.25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5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5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5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5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5">
      <c r="A361" s="18"/>
      <c r="B361" s="54" t="s">
        <v>689</v>
      </c>
      <c r="C361" s="41"/>
      <c r="D361" s="42"/>
      <c r="E361" s="42"/>
      <c r="F361" s="43"/>
    </row>
    <row r="362" spans="1:6" x14ac:dyDescent="0.25">
      <c r="A362" s="47"/>
      <c r="B362" s="55" t="s">
        <v>690</v>
      </c>
      <c r="C362" s="41">
        <f>SUM(C363:C404)</f>
        <v>0</v>
      </c>
      <c r="D362" s="42"/>
      <c r="E362" s="42"/>
      <c r="F362" s="43"/>
    </row>
    <row r="363" spans="1:6" ht="24" x14ac:dyDescent="0.25">
      <c r="A363" s="23" t="s">
        <v>691</v>
      </c>
      <c r="B363" s="28" t="s">
        <v>4460</v>
      </c>
      <c r="C363" s="25"/>
      <c r="D363" s="26"/>
      <c r="E363" s="26"/>
      <c r="F363" s="27"/>
    </row>
    <row r="364" spans="1:6" x14ac:dyDescent="0.25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5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5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5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5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5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5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5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4" x14ac:dyDescent="0.25">
      <c r="A372" s="23" t="s">
        <v>709</v>
      </c>
      <c r="B372" s="28" t="s">
        <v>4461</v>
      </c>
      <c r="C372" s="25"/>
      <c r="D372" s="26"/>
      <c r="E372" s="26"/>
      <c r="F372" s="27"/>
    </row>
    <row r="373" spans="1:6" x14ac:dyDescent="0.25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5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5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5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5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5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5">
      <c r="A379" s="23" t="s">
        <v>723</v>
      </c>
      <c r="B379" s="24" t="s">
        <v>4462</v>
      </c>
      <c r="C379" s="25"/>
      <c r="D379" s="26"/>
      <c r="E379" s="26"/>
      <c r="F379" s="27"/>
    </row>
    <row r="380" spans="1:6" x14ac:dyDescent="0.25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5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5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5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5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5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5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5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4" x14ac:dyDescent="0.25">
      <c r="A388" s="23" t="s">
        <v>741</v>
      </c>
      <c r="B388" s="28" t="s">
        <v>4463</v>
      </c>
      <c r="C388" s="25"/>
      <c r="D388" s="26"/>
      <c r="E388" s="26"/>
      <c r="F388" s="27"/>
    </row>
    <row r="389" spans="1:6" ht="35.25" x14ac:dyDescent="0.25">
      <c r="A389" s="23" t="s">
        <v>743</v>
      </c>
      <c r="B389" s="28" t="s">
        <v>4464</v>
      </c>
      <c r="C389" s="25"/>
      <c r="D389" s="26"/>
      <c r="E389" s="26"/>
      <c r="F389" s="27"/>
    </row>
    <row r="390" spans="1:6" x14ac:dyDescent="0.25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5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5">
      <c r="A392" s="23" t="s">
        <v>749</v>
      </c>
      <c r="B392" s="24" t="s">
        <v>750</v>
      </c>
      <c r="C392" s="25"/>
      <c r="D392" s="26"/>
      <c r="E392" s="26"/>
      <c r="F392" s="27"/>
    </row>
    <row r="393" spans="1:6" ht="24" x14ac:dyDescent="0.25">
      <c r="A393" s="23" t="s">
        <v>751</v>
      </c>
      <c r="B393" s="28" t="s">
        <v>4465</v>
      </c>
      <c r="C393" s="25"/>
      <c r="D393" s="26"/>
      <c r="E393" s="26"/>
      <c r="F393" s="27"/>
    </row>
    <row r="394" spans="1:6" ht="24" x14ac:dyDescent="0.25">
      <c r="A394" s="23" t="s">
        <v>753</v>
      </c>
      <c r="B394" s="28" t="s">
        <v>4466</v>
      </c>
      <c r="C394" s="25"/>
      <c r="D394" s="26"/>
      <c r="E394" s="26"/>
      <c r="F394" s="27"/>
    </row>
    <row r="395" spans="1:6" x14ac:dyDescent="0.25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5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4" x14ac:dyDescent="0.25">
      <c r="A397" s="23" t="s">
        <v>759</v>
      </c>
      <c r="B397" s="28" t="s">
        <v>4467</v>
      </c>
      <c r="C397" s="25"/>
      <c r="D397" s="26"/>
      <c r="E397" s="26"/>
      <c r="F397" s="27"/>
    </row>
    <row r="398" spans="1:6" ht="24" x14ac:dyDescent="0.25">
      <c r="A398" s="23" t="s">
        <v>761</v>
      </c>
      <c r="B398" s="28" t="s">
        <v>4468</v>
      </c>
      <c r="C398" s="25"/>
      <c r="D398" s="26"/>
      <c r="E398" s="26"/>
      <c r="F398" s="27"/>
    </row>
    <row r="399" spans="1:6" x14ac:dyDescent="0.25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5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5">
      <c r="A401" s="23" t="s">
        <v>767</v>
      </c>
      <c r="B401" s="28" t="s">
        <v>4469</v>
      </c>
      <c r="C401" s="25"/>
      <c r="D401" s="26"/>
      <c r="E401" s="26"/>
      <c r="F401" s="27"/>
    </row>
    <row r="402" spans="1:6" x14ac:dyDescent="0.25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5">
      <c r="A403" s="23" t="s">
        <v>771</v>
      </c>
      <c r="B403" s="24" t="s">
        <v>772</v>
      </c>
      <c r="C403" s="25"/>
      <c r="D403" s="26"/>
      <c r="E403" s="26"/>
      <c r="F403" s="27"/>
    </row>
    <row r="404" spans="1:6" x14ac:dyDescent="0.25">
      <c r="A404" s="23" t="s">
        <v>773</v>
      </c>
      <c r="B404" s="36" t="s">
        <v>774</v>
      </c>
      <c r="C404" s="25"/>
      <c r="D404" s="26"/>
      <c r="E404" s="26"/>
      <c r="F404" s="27"/>
    </row>
    <row r="405" spans="1:6" x14ac:dyDescent="0.25">
      <c r="A405" s="47"/>
      <c r="B405" s="19" t="s">
        <v>775</v>
      </c>
      <c r="C405" s="41">
        <f>SUM(C406:C427)</f>
        <v>0</v>
      </c>
      <c r="D405" s="42"/>
      <c r="E405" s="42"/>
      <c r="F405" s="43"/>
    </row>
    <row r="406" spans="1:6" ht="24" x14ac:dyDescent="0.25">
      <c r="A406" s="23" t="s">
        <v>776</v>
      </c>
      <c r="B406" s="28" t="s">
        <v>4470</v>
      </c>
      <c r="C406" s="25"/>
      <c r="D406" s="26"/>
      <c r="E406" s="26"/>
      <c r="F406" s="27"/>
    </row>
    <row r="407" spans="1:6" ht="12.75" customHeight="1" x14ac:dyDescent="0.25">
      <c r="A407" s="23" t="s">
        <v>778</v>
      </c>
      <c r="B407" s="45" t="s">
        <v>4471</v>
      </c>
      <c r="C407" s="25"/>
      <c r="D407" s="26"/>
      <c r="E407" s="26"/>
      <c r="F407" s="27"/>
    </row>
    <row r="408" spans="1:6" ht="12.75" customHeight="1" x14ac:dyDescent="0.25">
      <c r="A408" s="23" t="s">
        <v>780</v>
      </c>
      <c r="B408" s="124" t="s">
        <v>4472</v>
      </c>
      <c r="C408" s="25"/>
      <c r="D408" s="26"/>
      <c r="E408" s="26"/>
      <c r="F408" s="27"/>
    </row>
    <row r="409" spans="1:6" ht="35.25" x14ac:dyDescent="0.25">
      <c r="A409" s="23" t="s">
        <v>782</v>
      </c>
      <c r="B409" s="28" t="s">
        <v>4473</v>
      </c>
      <c r="C409" s="25"/>
      <c r="D409" s="26"/>
      <c r="E409" s="26"/>
      <c r="F409" s="27"/>
    </row>
    <row r="410" spans="1:6" ht="35.25" x14ac:dyDescent="0.25">
      <c r="A410" s="23" t="s">
        <v>784</v>
      </c>
      <c r="B410" s="28" t="s">
        <v>4474</v>
      </c>
      <c r="C410" s="25"/>
      <c r="D410" s="26"/>
      <c r="E410" s="26"/>
      <c r="F410" s="27"/>
    </row>
    <row r="411" spans="1:6" ht="24" x14ac:dyDescent="0.25">
      <c r="A411" s="23" t="s">
        <v>786</v>
      </c>
      <c r="B411" s="28" t="s">
        <v>4475</v>
      </c>
      <c r="C411" s="25"/>
      <c r="D411" s="26"/>
      <c r="E411" s="26"/>
      <c r="F411" s="27"/>
    </row>
    <row r="412" spans="1:6" ht="35.25" x14ac:dyDescent="0.25">
      <c r="A412" s="23" t="s">
        <v>788</v>
      </c>
      <c r="B412" s="28" t="s">
        <v>4476</v>
      </c>
      <c r="C412" s="25"/>
      <c r="D412" s="26"/>
      <c r="E412" s="26"/>
      <c r="F412" s="27"/>
    </row>
    <row r="413" spans="1:6" ht="24" x14ac:dyDescent="0.25">
      <c r="A413" s="23" t="s">
        <v>790</v>
      </c>
      <c r="B413" s="28" t="s">
        <v>4477</v>
      </c>
      <c r="C413" s="25"/>
      <c r="D413" s="26"/>
      <c r="E413" s="26"/>
      <c r="F413" s="27"/>
    </row>
    <row r="414" spans="1:6" x14ac:dyDescent="0.25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4" x14ac:dyDescent="0.25">
      <c r="A415" s="23" t="s">
        <v>794</v>
      </c>
      <c r="B415" s="28" t="s">
        <v>4478</v>
      </c>
      <c r="C415" s="25"/>
      <c r="D415" s="26"/>
      <c r="E415" s="26"/>
      <c r="F415" s="27"/>
    </row>
    <row r="416" spans="1:6" ht="24" x14ac:dyDescent="0.25">
      <c r="A416" s="23" t="s">
        <v>796</v>
      </c>
      <c r="B416" s="28" t="s">
        <v>4479</v>
      </c>
      <c r="C416" s="25"/>
      <c r="D416" s="26"/>
      <c r="E416" s="26"/>
      <c r="F416" s="27"/>
    </row>
    <row r="417" spans="1:6" ht="24" x14ac:dyDescent="0.25">
      <c r="A417" s="23" t="s">
        <v>798</v>
      </c>
      <c r="B417" s="28" t="s">
        <v>4480</v>
      </c>
      <c r="C417" s="25"/>
      <c r="D417" s="26"/>
      <c r="E417" s="26"/>
      <c r="F417" s="27"/>
    </row>
    <row r="418" spans="1:6" x14ac:dyDescent="0.25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4" x14ac:dyDescent="0.25">
      <c r="A419" s="23" t="s">
        <v>802</v>
      </c>
      <c r="B419" s="28" t="s">
        <v>4481</v>
      </c>
      <c r="C419" s="25"/>
      <c r="D419" s="26"/>
      <c r="E419" s="26"/>
      <c r="F419" s="27"/>
    </row>
    <row r="420" spans="1:6" ht="35.25" x14ac:dyDescent="0.25">
      <c r="A420" s="23" t="s">
        <v>804</v>
      </c>
      <c r="B420" s="28" t="s">
        <v>4482</v>
      </c>
      <c r="C420" s="25"/>
      <c r="D420" s="26"/>
      <c r="E420" s="26"/>
      <c r="F420" s="27"/>
    </row>
    <row r="421" spans="1:6" x14ac:dyDescent="0.25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5">
      <c r="A422" s="23" t="s">
        <v>808</v>
      </c>
      <c r="B422" s="24" t="s">
        <v>809</v>
      </c>
      <c r="C422" s="25"/>
      <c r="D422" s="26"/>
      <c r="E422" s="26"/>
      <c r="F422" s="27"/>
    </row>
    <row r="423" spans="1:6" ht="24" x14ac:dyDescent="0.25">
      <c r="A423" s="23" t="s">
        <v>810</v>
      </c>
      <c r="B423" s="28" t="s">
        <v>4483</v>
      </c>
      <c r="C423" s="25"/>
      <c r="D423" s="26"/>
      <c r="E423" s="26"/>
      <c r="F423" s="27"/>
    </row>
    <row r="424" spans="1:6" ht="24" x14ac:dyDescent="0.25">
      <c r="A424" s="23" t="s">
        <v>812</v>
      </c>
      <c r="B424" s="28" t="s">
        <v>4484</v>
      </c>
      <c r="C424" s="25"/>
      <c r="D424" s="26"/>
      <c r="E424" s="26"/>
      <c r="F424" s="27"/>
    </row>
    <row r="425" spans="1:6" x14ac:dyDescent="0.25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4" x14ac:dyDescent="0.25">
      <c r="A426" s="23" t="s">
        <v>816</v>
      </c>
      <c r="B426" s="28" t="s">
        <v>4485</v>
      </c>
      <c r="C426" s="25"/>
      <c r="D426" s="26"/>
      <c r="E426" s="26"/>
      <c r="F426" s="27"/>
    </row>
    <row r="427" spans="1:6" ht="24" x14ac:dyDescent="0.25">
      <c r="A427" s="23" t="s">
        <v>818</v>
      </c>
      <c r="B427" s="28" t="s">
        <v>4486</v>
      </c>
      <c r="C427" s="25"/>
      <c r="D427" s="26"/>
      <c r="E427" s="26"/>
      <c r="F427" s="27"/>
    </row>
    <row r="428" spans="1:6" x14ac:dyDescent="0.25">
      <c r="A428" s="47"/>
      <c r="B428" s="19" t="s">
        <v>820</v>
      </c>
      <c r="C428" s="41">
        <f>SUM(C429:C445)</f>
        <v>0</v>
      </c>
      <c r="D428" s="42"/>
      <c r="E428" s="42"/>
      <c r="F428" s="43"/>
    </row>
    <row r="429" spans="1:6" ht="24" x14ac:dyDescent="0.25">
      <c r="A429" s="23" t="s">
        <v>821</v>
      </c>
      <c r="B429" s="28" t="s">
        <v>4487</v>
      </c>
      <c r="C429" s="25"/>
      <c r="D429" s="26"/>
      <c r="E429" s="26"/>
      <c r="F429" s="27"/>
    </row>
    <row r="430" spans="1:6" ht="35.25" x14ac:dyDescent="0.25">
      <c r="A430" s="23" t="s">
        <v>823</v>
      </c>
      <c r="B430" s="28" t="s">
        <v>4488</v>
      </c>
      <c r="C430" s="25"/>
      <c r="D430" s="26"/>
      <c r="E430" s="26"/>
      <c r="F430" s="27"/>
    </row>
    <row r="431" spans="1:6" x14ac:dyDescent="0.25">
      <c r="A431" s="23" t="s">
        <v>825</v>
      </c>
      <c r="B431" s="24" t="s">
        <v>826</v>
      </c>
      <c r="C431" s="25"/>
      <c r="D431" s="26"/>
      <c r="E431" s="26"/>
      <c r="F431" s="27"/>
    </row>
    <row r="432" spans="1:6" ht="35.25" x14ac:dyDescent="0.25">
      <c r="A432" s="23" t="s">
        <v>827</v>
      </c>
      <c r="B432" s="28" t="s">
        <v>4489</v>
      </c>
      <c r="C432" s="25"/>
      <c r="D432" s="26"/>
      <c r="E432" s="26"/>
      <c r="F432" s="27"/>
    </row>
    <row r="433" spans="1:25" x14ac:dyDescent="0.25">
      <c r="A433" s="23" t="s">
        <v>829</v>
      </c>
      <c r="B433" s="24" t="s">
        <v>830</v>
      </c>
      <c r="C433" s="25"/>
      <c r="D433" s="26"/>
      <c r="E433" s="26"/>
      <c r="F433" s="27"/>
    </row>
    <row r="434" spans="1:25" x14ac:dyDescent="0.25">
      <c r="A434" s="23" t="s">
        <v>831</v>
      </c>
      <c r="B434" s="24" t="s">
        <v>832</v>
      </c>
      <c r="C434" s="25"/>
      <c r="D434" s="26"/>
      <c r="E434" s="26"/>
      <c r="F434" s="27"/>
    </row>
    <row r="435" spans="1:25" ht="24" x14ac:dyDescent="0.25">
      <c r="A435" s="23" t="s">
        <v>833</v>
      </c>
      <c r="B435" s="28" t="s">
        <v>4490</v>
      </c>
      <c r="C435" s="25"/>
      <c r="D435" s="26"/>
      <c r="E435" s="26"/>
      <c r="F435" s="27"/>
    </row>
    <row r="436" spans="1:25" x14ac:dyDescent="0.25">
      <c r="A436" s="23" t="s">
        <v>835</v>
      </c>
      <c r="B436" s="24" t="s">
        <v>836</v>
      </c>
      <c r="C436" s="25"/>
      <c r="D436" s="26"/>
      <c r="E436" s="26"/>
      <c r="F436" s="27"/>
      <c r="X436" s="56" t="str">
        <f>IF(D436&gt;C436,1,"")</f>
        <v/>
      </c>
      <c r="Y436" s="56"/>
    </row>
    <row r="437" spans="1:25" x14ac:dyDescent="0.25">
      <c r="A437" s="23" t="s">
        <v>837</v>
      </c>
      <c r="B437" s="24" t="s">
        <v>838</v>
      </c>
      <c r="C437" s="25"/>
      <c r="D437" s="26"/>
      <c r="E437" s="26"/>
      <c r="F437" s="27"/>
      <c r="X437" s="56" t="str">
        <f t="shared" ref="X437:X501" si="0">IF(D437&gt;C437,1,"")</f>
        <v/>
      </c>
      <c r="Y437" s="56"/>
    </row>
    <row r="438" spans="1:25" x14ac:dyDescent="0.25">
      <c r="A438" s="23" t="s">
        <v>839</v>
      </c>
      <c r="B438" s="24" t="s">
        <v>840</v>
      </c>
      <c r="C438" s="25"/>
      <c r="D438" s="26"/>
      <c r="E438" s="26"/>
      <c r="F438" s="27"/>
      <c r="X438" s="56" t="str">
        <f t="shared" si="0"/>
        <v/>
      </c>
      <c r="Y438" s="56"/>
    </row>
    <row r="439" spans="1:25" x14ac:dyDescent="0.25">
      <c r="A439" s="23" t="s">
        <v>841</v>
      </c>
      <c r="B439" s="24" t="s">
        <v>842</v>
      </c>
      <c r="C439" s="25"/>
      <c r="D439" s="26"/>
      <c r="E439" s="26"/>
      <c r="F439" s="27"/>
      <c r="X439" s="56" t="str">
        <f t="shared" si="0"/>
        <v/>
      </c>
      <c r="Y439" s="56"/>
    </row>
    <row r="440" spans="1:25" x14ac:dyDescent="0.25">
      <c r="A440" s="23" t="s">
        <v>843</v>
      </c>
      <c r="B440" s="24" t="s">
        <v>844</v>
      </c>
      <c r="C440" s="25"/>
      <c r="D440" s="26"/>
      <c r="E440" s="26"/>
      <c r="F440" s="27"/>
      <c r="X440" s="56" t="str">
        <f t="shared" si="0"/>
        <v/>
      </c>
      <c r="Y440" s="56"/>
    </row>
    <row r="441" spans="1:25" x14ac:dyDescent="0.25">
      <c r="A441" s="23" t="s">
        <v>845</v>
      </c>
      <c r="B441" s="24" t="s">
        <v>846</v>
      </c>
      <c r="C441" s="25"/>
      <c r="D441" s="26"/>
      <c r="E441" s="26"/>
      <c r="F441" s="27"/>
      <c r="X441" s="56" t="str">
        <f t="shared" si="0"/>
        <v/>
      </c>
      <c r="Y441" s="56"/>
    </row>
    <row r="442" spans="1:25" x14ac:dyDescent="0.25">
      <c r="A442" s="23" t="s">
        <v>847</v>
      </c>
      <c r="B442" s="24" t="s">
        <v>848</v>
      </c>
      <c r="C442" s="25"/>
      <c r="D442" s="26"/>
      <c r="E442" s="26"/>
      <c r="F442" s="27"/>
      <c r="X442" s="56" t="str">
        <f t="shared" si="0"/>
        <v/>
      </c>
      <c r="Y442" s="56"/>
    </row>
    <row r="443" spans="1:25" x14ac:dyDescent="0.25">
      <c r="A443" s="23" t="s">
        <v>849</v>
      </c>
      <c r="B443" s="24" t="s">
        <v>850</v>
      </c>
      <c r="C443" s="25"/>
      <c r="D443" s="26"/>
      <c r="E443" s="26"/>
      <c r="F443" s="27"/>
      <c r="X443" s="56" t="str">
        <f t="shared" si="0"/>
        <v/>
      </c>
      <c r="Y443" s="56"/>
    </row>
    <row r="444" spans="1:25" x14ac:dyDescent="0.25">
      <c r="A444" s="23" t="s">
        <v>851</v>
      </c>
      <c r="B444" s="24" t="s">
        <v>852</v>
      </c>
      <c r="C444" s="25"/>
      <c r="D444" s="26"/>
      <c r="E444" s="26"/>
      <c r="F444" s="27"/>
      <c r="X444" s="56" t="str">
        <f t="shared" si="0"/>
        <v/>
      </c>
      <c r="Y444" s="56"/>
    </row>
    <row r="445" spans="1:25" x14ac:dyDescent="0.25">
      <c r="A445" s="23" t="s">
        <v>853</v>
      </c>
      <c r="B445" s="36" t="s">
        <v>854</v>
      </c>
      <c r="C445" s="25"/>
      <c r="D445" s="26"/>
      <c r="E445" s="26"/>
      <c r="F445" s="27"/>
      <c r="X445" s="56" t="str">
        <f t="shared" si="0"/>
        <v/>
      </c>
      <c r="Y445" s="56"/>
    </row>
    <row r="446" spans="1:25" ht="25.5" customHeight="1" x14ac:dyDescent="0.25">
      <c r="A446" s="47"/>
      <c r="B446" s="19" t="s">
        <v>4491</v>
      </c>
      <c r="C446" s="41">
        <f>SUM(C447:C455)</f>
        <v>0</v>
      </c>
      <c r="D446" s="42"/>
      <c r="E446" s="42"/>
      <c r="F446" s="43"/>
      <c r="X446" s="56" t="str">
        <f t="shared" si="0"/>
        <v/>
      </c>
      <c r="Y446" s="56"/>
    </row>
    <row r="447" spans="1:25" x14ac:dyDescent="0.25">
      <c r="A447" s="23" t="s">
        <v>856</v>
      </c>
      <c r="B447" s="24" t="s">
        <v>857</v>
      </c>
      <c r="C447" s="25"/>
      <c r="D447" s="26"/>
      <c r="E447" s="26"/>
      <c r="F447" s="27"/>
      <c r="X447" s="56" t="str">
        <f t="shared" si="0"/>
        <v/>
      </c>
      <c r="Y447" s="56"/>
    </row>
    <row r="448" spans="1:25" x14ac:dyDescent="0.25">
      <c r="A448" s="23" t="s">
        <v>858</v>
      </c>
      <c r="B448" s="24" t="s">
        <v>859</v>
      </c>
      <c r="C448" s="25"/>
      <c r="D448" s="26"/>
      <c r="E448" s="26"/>
      <c r="F448" s="27"/>
      <c r="X448" s="56" t="str">
        <f t="shared" si="0"/>
        <v/>
      </c>
      <c r="Y448" s="56"/>
    </row>
    <row r="449" spans="1:25" x14ac:dyDescent="0.25">
      <c r="A449" s="23" t="s">
        <v>860</v>
      </c>
      <c r="B449" s="24" t="s">
        <v>861</v>
      </c>
      <c r="C449" s="25"/>
      <c r="D449" s="26"/>
      <c r="E449" s="26"/>
      <c r="F449" s="27"/>
      <c r="X449" s="56" t="str">
        <f t="shared" si="0"/>
        <v/>
      </c>
      <c r="Y449" s="56"/>
    </row>
    <row r="450" spans="1:25" x14ac:dyDescent="0.25">
      <c r="A450" s="23" t="s">
        <v>862</v>
      </c>
      <c r="B450" s="24" t="s">
        <v>863</v>
      </c>
      <c r="C450" s="25"/>
      <c r="D450" s="26"/>
      <c r="E450" s="26"/>
      <c r="F450" s="27"/>
      <c r="X450" s="56" t="str">
        <f t="shared" si="0"/>
        <v/>
      </c>
      <c r="Y450" s="56"/>
    </row>
    <row r="451" spans="1:25" x14ac:dyDescent="0.25">
      <c r="A451" s="23" t="s">
        <v>864</v>
      </c>
      <c r="B451" s="24" t="s">
        <v>865</v>
      </c>
      <c r="C451" s="25"/>
      <c r="D451" s="26"/>
      <c r="E451" s="26"/>
      <c r="F451" s="27"/>
      <c r="X451" s="56" t="str">
        <f t="shared" si="0"/>
        <v/>
      </c>
      <c r="Y451" s="56"/>
    </row>
    <row r="452" spans="1:25" x14ac:dyDescent="0.25">
      <c r="A452" s="23" t="s">
        <v>866</v>
      </c>
      <c r="B452" s="24" t="s">
        <v>867</v>
      </c>
      <c r="C452" s="25"/>
      <c r="D452" s="26"/>
      <c r="E452" s="26"/>
      <c r="F452" s="27"/>
      <c r="X452" s="56" t="str">
        <f t="shared" si="0"/>
        <v/>
      </c>
      <c r="Y452" s="56"/>
    </row>
    <row r="453" spans="1:25" x14ac:dyDescent="0.25">
      <c r="A453" s="23" t="s">
        <v>868</v>
      </c>
      <c r="B453" s="24" t="s">
        <v>869</v>
      </c>
      <c r="C453" s="25"/>
      <c r="D453" s="26"/>
      <c r="E453" s="26"/>
      <c r="F453" s="27"/>
      <c r="X453" s="56" t="str">
        <f t="shared" si="0"/>
        <v/>
      </c>
      <c r="Y453" s="56"/>
    </row>
    <row r="454" spans="1:25" x14ac:dyDescent="0.25">
      <c r="A454" s="52" t="s">
        <v>870</v>
      </c>
      <c r="B454" s="53" t="s">
        <v>871</v>
      </c>
      <c r="C454" s="25"/>
      <c r="D454" s="26"/>
      <c r="E454" s="26"/>
      <c r="F454" s="27"/>
      <c r="X454" s="56"/>
      <c r="Y454" s="56"/>
    </row>
    <row r="455" spans="1:25" x14ac:dyDescent="0.25">
      <c r="A455" s="50" t="s">
        <v>872</v>
      </c>
      <c r="B455" s="57" t="s">
        <v>873</v>
      </c>
      <c r="C455" s="25"/>
      <c r="D455" s="26"/>
      <c r="E455" s="26"/>
      <c r="F455" s="27"/>
      <c r="X455" s="56" t="str">
        <f t="shared" si="0"/>
        <v/>
      </c>
      <c r="Y455" s="56"/>
    </row>
    <row r="456" spans="1:25" ht="26.1" customHeight="1" x14ac:dyDescent="0.25">
      <c r="A456" s="47"/>
      <c r="B456" s="19" t="s">
        <v>4492</v>
      </c>
      <c r="C456" s="41">
        <f>SUM(C457:C499)</f>
        <v>0</v>
      </c>
      <c r="D456" s="42"/>
      <c r="E456" s="42"/>
      <c r="F456" s="43"/>
      <c r="X456" s="56" t="str">
        <f t="shared" si="0"/>
        <v/>
      </c>
      <c r="Y456" s="56"/>
    </row>
    <row r="457" spans="1:25" x14ac:dyDescent="0.25">
      <c r="A457" s="23" t="s">
        <v>875</v>
      </c>
      <c r="B457" s="24" t="s">
        <v>876</v>
      </c>
      <c r="C457" s="25"/>
      <c r="D457" s="26"/>
      <c r="E457" s="26"/>
      <c r="F457" s="27"/>
      <c r="X457" s="56" t="str">
        <f t="shared" si="0"/>
        <v/>
      </c>
      <c r="Y457" s="56"/>
    </row>
    <row r="458" spans="1:25" x14ac:dyDescent="0.25">
      <c r="A458" s="23" t="s">
        <v>877</v>
      </c>
      <c r="B458" s="24" t="s">
        <v>878</v>
      </c>
      <c r="C458" s="25"/>
      <c r="D458" s="26"/>
      <c r="E458" s="26"/>
      <c r="F458" s="27"/>
      <c r="X458" s="56" t="str">
        <f t="shared" si="0"/>
        <v/>
      </c>
      <c r="Y458" s="56"/>
    </row>
    <row r="459" spans="1:25" x14ac:dyDescent="0.25">
      <c r="A459" s="23" t="s">
        <v>879</v>
      </c>
      <c r="B459" s="24" t="s">
        <v>880</v>
      </c>
      <c r="C459" s="25"/>
      <c r="D459" s="26"/>
      <c r="E459" s="26"/>
      <c r="F459" s="27"/>
      <c r="X459" s="56" t="str">
        <f t="shared" si="0"/>
        <v/>
      </c>
      <c r="Y459" s="56"/>
    </row>
    <row r="460" spans="1:25" ht="24" x14ac:dyDescent="0.25">
      <c r="A460" s="23" t="s">
        <v>881</v>
      </c>
      <c r="B460" s="28" t="s">
        <v>4493</v>
      </c>
      <c r="C460" s="25"/>
      <c r="D460" s="26"/>
      <c r="E460" s="26"/>
      <c r="F460" s="27"/>
      <c r="X460" s="56" t="str">
        <f t="shared" si="0"/>
        <v/>
      </c>
      <c r="Y460" s="56"/>
    </row>
    <row r="461" spans="1:25" x14ac:dyDescent="0.25">
      <c r="A461" s="23" t="s">
        <v>883</v>
      </c>
      <c r="B461" s="24" t="s">
        <v>884</v>
      </c>
      <c r="C461" s="25"/>
      <c r="D461" s="26"/>
      <c r="E461" s="26"/>
      <c r="F461" s="27"/>
      <c r="X461" s="56" t="str">
        <f t="shared" si="0"/>
        <v/>
      </c>
      <c r="Y461" s="56"/>
    </row>
    <row r="462" spans="1:25" x14ac:dyDescent="0.25">
      <c r="A462" s="23" t="s">
        <v>885</v>
      </c>
      <c r="B462" s="24" t="s">
        <v>886</v>
      </c>
      <c r="C462" s="25"/>
      <c r="D462" s="26"/>
      <c r="E462" s="26"/>
      <c r="F462" s="27"/>
      <c r="X462" s="56" t="str">
        <f t="shared" si="0"/>
        <v/>
      </c>
      <c r="Y462" s="56"/>
    </row>
    <row r="463" spans="1:25" x14ac:dyDescent="0.25">
      <c r="A463" s="23" t="s">
        <v>887</v>
      </c>
      <c r="B463" s="24" t="s">
        <v>888</v>
      </c>
      <c r="C463" s="25"/>
      <c r="D463" s="26"/>
      <c r="E463" s="26"/>
      <c r="F463" s="27"/>
      <c r="X463" s="56" t="str">
        <f t="shared" si="0"/>
        <v/>
      </c>
      <c r="Y463" s="56"/>
    </row>
    <row r="464" spans="1:25" x14ac:dyDescent="0.25">
      <c r="A464" s="23" t="s">
        <v>889</v>
      </c>
      <c r="B464" s="24" t="s">
        <v>890</v>
      </c>
      <c r="C464" s="25"/>
      <c r="D464" s="26"/>
      <c r="E464" s="26"/>
      <c r="F464" s="27"/>
      <c r="X464" s="56" t="str">
        <f t="shared" si="0"/>
        <v/>
      </c>
      <c r="Y464" s="56"/>
    </row>
    <row r="465" spans="1:25" x14ac:dyDescent="0.25">
      <c r="A465" s="23" t="s">
        <v>891</v>
      </c>
      <c r="B465" s="24" t="s">
        <v>892</v>
      </c>
      <c r="C465" s="25"/>
      <c r="D465" s="26"/>
      <c r="E465" s="26"/>
      <c r="F465" s="27"/>
      <c r="X465" s="56" t="str">
        <f t="shared" si="0"/>
        <v/>
      </c>
      <c r="Y465" s="56"/>
    </row>
    <row r="466" spans="1:25" ht="24" x14ac:dyDescent="0.25">
      <c r="A466" s="23" t="s">
        <v>893</v>
      </c>
      <c r="B466" s="28" t="s">
        <v>4494</v>
      </c>
      <c r="C466" s="25"/>
      <c r="D466" s="26"/>
      <c r="E466" s="26"/>
      <c r="F466" s="27"/>
      <c r="X466" s="56" t="str">
        <f t="shared" si="0"/>
        <v/>
      </c>
      <c r="Y466" s="56"/>
    </row>
    <row r="467" spans="1:25" x14ac:dyDescent="0.25">
      <c r="A467" s="23" t="s">
        <v>895</v>
      </c>
      <c r="B467" s="24" t="s">
        <v>896</v>
      </c>
      <c r="C467" s="25"/>
      <c r="D467" s="26"/>
      <c r="E467" s="26"/>
      <c r="F467" s="27"/>
      <c r="X467" s="56" t="str">
        <f t="shared" si="0"/>
        <v/>
      </c>
      <c r="Y467" s="56"/>
    </row>
    <row r="468" spans="1:25" x14ac:dyDescent="0.25">
      <c r="A468" s="23" t="s">
        <v>897</v>
      </c>
      <c r="B468" s="24" t="s">
        <v>898</v>
      </c>
      <c r="C468" s="25"/>
      <c r="D468" s="26"/>
      <c r="E468" s="26"/>
      <c r="F468" s="27"/>
      <c r="X468" s="56" t="str">
        <f t="shared" si="0"/>
        <v/>
      </c>
      <c r="Y468" s="56"/>
    </row>
    <row r="469" spans="1:25" x14ac:dyDescent="0.25">
      <c r="A469" s="23" t="s">
        <v>899</v>
      </c>
      <c r="B469" s="24" t="s">
        <v>900</v>
      </c>
      <c r="C469" s="25"/>
      <c r="D469" s="26"/>
      <c r="E469" s="26"/>
      <c r="F469" s="27"/>
      <c r="X469" s="56" t="str">
        <f t="shared" si="0"/>
        <v/>
      </c>
      <c r="Y469" s="56"/>
    </row>
    <row r="470" spans="1:25" ht="24" x14ac:dyDescent="0.25">
      <c r="A470" s="23" t="s">
        <v>901</v>
      </c>
      <c r="B470" s="28" t="s">
        <v>4495</v>
      </c>
      <c r="C470" s="25"/>
      <c r="D470" s="26"/>
      <c r="E470" s="26"/>
      <c r="F470" s="27"/>
      <c r="X470" s="56" t="str">
        <f t="shared" si="0"/>
        <v/>
      </c>
      <c r="Y470" s="56"/>
    </row>
    <row r="471" spans="1:25" x14ac:dyDescent="0.25">
      <c r="A471" s="23" t="s">
        <v>903</v>
      </c>
      <c r="B471" s="24" t="s">
        <v>418</v>
      </c>
      <c r="C471" s="25"/>
      <c r="D471" s="26"/>
      <c r="E471" s="26"/>
      <c r="F471" s="27"/>
      <c r="X471" s="56" t="str">
        <f t="shared" si="0"/>
        <v/>
      </c>
      <c r="Y471" s="56"/>
    </row>
    <row r="472" spans="1:25" x14ac:dyDescent="0.25">
      <c r="A472" s="23" t="s">
        <v>904</v>
      </c>
      <c r="B472" s="24" t="s">
        <v>905</v>
      </c>
      <c r="C472" s="25"/>
      <c r="D472" s="26"/>
      <c r="E472" s="26"/>
      <c r="F472" s="27"/>
      <c r="X472" s="56" t="str">
        <f t="shared" si="0"/>
        <v/>
      </c>
      <c r="Y472" s="56"/>
    </row>
    <row r="473" spans="1:25" x14ac:dyDescent="0.25">
      <c r="A473" s="23" t="s">
        <v>906</v>
      </c>
      <c r="B473" s="24" t="s">
        <v>907</v>
      </c>
      <c r="C473" s="25"/>
      <c r="D473" s="26"/>
      <c r="E473" s="26"/>
      <c r="F473" s="27"/>
      <c r="X473" s="56" t="str">
        <f t="shared" si="0"/>
        <v/>
      </c>
      <c r="Y473" s="56"/>
    </row>
    <row r="474" spans="1:25" x14ac:dyDescent="0.25">
      <c r="A474" s="23" t="s">
        <v>908</v>
      </c>
      <c r="B474" s="24" t="s">
        <v>909</v>
      </c>
      <c r="C474" s="25"/>
      <c r="D474" s="26"/>
      <c r="E474" s="26"/>
      <c r="F474" s="27"/>
      <c r="X474" s="56" t="str">
        <f t="shared" si="0"/>
        <v/>
      </c>
      <c r="Y474" s="56"/>
    </row>
    <row r="475" spans="1:25" x14ac:dyDescent="0.25">
      <c r="A475" s="23" t="s">
        <v>910</v>
      </c>
      <c r="B475" s="24" t="s">
        <v>911</v>
      </c>
      <c r="C475" s="25"/>
      <c r="D475" s="26"/>
      <c r="E475" s="26"/>
      <c r="F475" s="27"/>
      <c r="X475" s="56" t="str">
        <f t="shared" si="0"/>
        <v/>
      </c>
      <c r="Y475" s="56"/>
    </row>
    <row r="476" spans="1:25" ht="24" x14ac:dyDescent="0.25">
      <c r="A476" s="23" t="s">
        <v>912</v>
      </c>
      <c r="B476" s="28" t="s">
        <v>4496</v>
      </c>
      <c r="C476" s="25"/>
      <c r="D476" s="26"/>
      <c r="E476" s="26"/>
      <c r="F476" s="27"/>
      <c r="X476" s="56" t="str">
        <f t="shared" si="0"/>
        <v/>
      </c>
      <c r="Y476" s="56"/>
    </row>
    <row r="477" spans="1:25" x14ac:dyDescent="0.25">
      <c r="A477" s="23" t="s">
        <v>914</v>
      </c>
      <c r="B477" s="24" t="s">
        <v>915</v>
      </c>
      <c r="C477" s="25"/>
      <c r="D477" s="26"/>
      <c r="E477" s="26"/>
      <c r="F477" s="27"/>
      <c r="X477" s="56" t="str">
        <f t="shared" si="0"/>
        <v/>
      </c>
      <c r="Y477" s="56"/>
    </row>
    <row r="478" spans="1:25" ht="24" x14ac:dyDescent="0.25">
      <c r="A478" s="23" t="s">
        <v>916</v>
      </c>
      <c r="B478" s="28" t="s">
        <v>4497</v>
      </c>
      <c r="C478" s="25"/>
      <c r="D478" s="26"/>
      <c r="E478" s="26"/>
      <c r="F478" s="27"/>
      <c r="X478" s="56" t="str">
        <f t="shared" si="0"/>
        <v/>
      </c>
      <c r="Y478" s="56"/>
    </row>
    <row r="479" spans="1:25" x14ac:dyDescent="0.25">
      <c r="A479" s="23" t="s">
        <v>918</v>
      </c>
      <c r="B479" s="24" t="s">
        <v>919</v>
      </c>
      <c r="C479" s="25"/>
      <c r="D479" s="26"/>
      <c r="E479" s="26"/>
      <c r="F479" s="27"/>
      <c r="X479" s="56" t="str">
        <f t="shared" si="0"/>
        <v/>
      </c>
      <c r="Y479" s="56"/>
    </row>
    <row r="480" spans="1:25" x14ac:dyDescent="0.25">
      <c r="A480" s="23" t="s">
        <v>920</v>
      </c>
      <c r="B480" s="24" t="s">
        <v>921</v>
      </c>
      <c r="C480" s="25"/>
      <c r="D480" s="26"/>
      <c r="E480" s="26"/>
      <c r="F480" s="27"/>
      <c r="X480" s="56" t="str">
        <f t="shared" si="0"/>
        <v/>
      </c>
      <c r="Y480" s="56"/>
    </row>
    <row r="481" spans="1:25" ht="24" x14ac:dyDescent="0.25">
      <c r="A481" s="23" t="s">
        <v>922</v>
      </c>
      <c r="B481" s="28" t="s">
        <v>4498</v>
      </c>
      <c r="C481" s="25"/>
      <c r="D481" s="26"/>
      <c r="E481" s="26"/>
      <c r="F481" s="27"/>
      <c r="X481" s="56" t="str">
        <f t="shared" si="0"/>
        <v/>
      </c>
      <c r="Y481" s="56"/>
    </row>
    <row r="482" spans="1:25" x14ac:dyDescent="0.25">
      <c r="A482" s="23" t="s">
        <v>924</v>
      </c>
      <c r="B482" s="24" t="s">
        <v>925</v>
      </c>
      <c r="C482" s="25"/>
      <c r="D482" s="26"/>
      <c r="E482" s="26"/>
      <c r="F482" s="27"/>
      <c r="X482" s="56" t="str">
        <f t="shared" si="0"/>
        <v/>
      </c>
      <c r="Y482" s="56"/>
    </row>
    <row r="483" spans="1:25" x14ac:dyDescent="0.25">
      <c r="A483" s="23" t="s">
        <v>926</v>
      </c>
      <c r="B483" s="24" t="s">
        <v>927</v>
      </c>
      <c r="C483" s="25"/>
      <c r="D483" s="26"/>
      <c r="E483" s="26"/>
      <c r="F483" s="27"/>
      <c r="X483" s="56" t="str">
        <f t="shared" si="0"/>
        <v/>
      </c>
      <c r="Y483" s="56"/>
    </row>
    <row r="484" spans="1:25" x14ac:dyDescent="0.25">
      <c r="A484" s="23" t="s">
        <v>928</v>
      </c>
      <c r="B484" s="24" t="s">
        <v>929</v>
      </c>
      <c r="C484" s="25"/>
      <c r="D484" s="26"/>
      <c r="E484" s="26"/>
      <c r="F484" s="27"/>
      <c r="X484" s="56" t="str">
        <f t="shared" si="0"/>
        <v/>
      </c>
      <c r="Y484" s="56"/>
    </row>
    <row r="485" spans="1:25" ht="24" x14ac:dyDescent="0.25">
      <c r="A485" s="23" t="s">
        <v>930</v>
      </c>
      <c r="B485" s="28" t="s">
        <v>4499</v>
      </c>
      <c r="C485" s="25"/>
      <c r="D485" s="26"/>
      <c r="E485" s="26"/>
      <c r="F485" s="27"/>
      <c r="X485" s="56" t="str">
        <f t="shared" si="0"/>
        <v/>
      </c>
      <c r="Y485" s="56"/>
    </row>
    <row r="486" spans="1:25" x14ac:dyDescent="0.25">
      <c r="A486" s="23" t="s">
        <v>932</v>
      </c>
      <c r="B486" s="24" t="s">
        <v>933</v>
      </c>
      <c r="C486" s="25"/>
      <c r="D486" s="26"/>
      <c r="E486" s="26"/>
      <c r="F486" s="27"/>
      <c r="X486" s="56" t="str">
        <f t="shared" si="0"/>
        <v/>
      </c>
      <c r="Y486" s="56"/>
    </row>
    <row r="487" spans="1:25" x14ac:dyDescent="0.25">
      <c r="A487" s="23" t="s">
        <v>934</v>
      </c>
      <c r="B487" s="24" t="s">
        <v>935</v>
      </c>
      <c r="C487" s="25"/>
      <c r="D487" s="26"/>
      <c r="E487" s="26"/>
      <c r="F487" s="27"/>
      <c r="X487" s="56" t="str">
        <f t="shared" si="0"/>
        <v/>
      </c>
      <c r="Y487" s="56"/>
    </row>
    <row r="488" spans="1:25" x14ac:dyDescent="0.25">
      <c r="A488" s="23" t="s">
        <v>936</v>
      </c>
      <c r="B488" s="24" t="s">
        <v>937</v>
      </c>
      <c r="C488" s="25"/>
      <c r="D488" s="26"/>
      <c r="E488" s="26"/>
      <c r="F488" s="27"/>
      <c r="X488" s="56" t="str">
        <f t="shared" si="0"/>
        <v/>
      </c>
      <c r="Y488" s="56"/>
    </row>
    <row r="489" spans="1:25" x14ac:dyDescent="0.25">
      <c r="A489" s="23" t="s">
        <v>938</v>
      </c>
      <c r="B489" s="24" t="s">
        <v>939</v>
      </c>
      <c r="C489" s="25"/>
      <c r="D489" s="26"/>
      <c r="E489" s="26"/>
      <c r="F489" s="27"/>
      <c r="X489" s="56" t="str">
        <f t="shared" si="0"/>
        <v/>
      </c>
      <c r="Y489" s="56"/>
    </row>
    <row r="490" spans="1:25" x14ac:dyDescent="0.25">
      <c r="A490" s="23" t="s">
        <v>940</v>
      </c>
      <c r="B490" s="24" t="s">
        <v>941</v>
      </c>
      <c r="C490" s="25"/>
      <c r="D490" s="26"/>
      <c r="E490" s="26"/>
      <c r="F490" s="27"/>
      <c r="X490" s="56" t="str">
        <f t="shared" si="0"/>
        <v/>
      </c>
      <c r="Y490" s="56"/>
    </row>
    <row r="491" spans="1:25" x14ac:dyDescent="0.25">
      <c r="A491" s="23" t="s">
        <v>942</v>
      </c>
      <c r="B491" s="24" t="s">
        <v>943</v>
      </c>
      <c r="C491" s="25"/>
      <c r="D491" s="26"/>
      <c r="E491" s="26"/>
      <c r="F491" s="27"/>
      <c r="X491" s="56" t="str">
        <f t="shared" si="0"/>
        <v/>
      </c>
      <c r="Y491" s="56"/>
    </row>
    <row r="492" spans="1:25" x14ac:dyDescent="0.25">
      <c r="A492" s="23" t="s">
        <v>944</v>
      </c>
      <c r="B492" s="24" t="s">
        <v>945</v>
      </c>
      <c r="C492" s="25"/>
      <c r="D492" s="26"/>
      <c r="E492" s="26"/>
      <c r="F492" s="27"/>
      <c r="X492" s="56" t="str">
        <f t="shared" si="0"/>
        <v/>
      </c>
      <c r="Y492" s="56"/>
    </row>
    <row r="493" spans="1:25" x14ac:dyDescent="0.25">
      <c r="A493" s="23" t="s">
        <v>946</v>
      </c>
      <c r="B493" s="24" t="s">
        <v>947</v>
      </c>
      <c r="C493" s="25"/>
      <c r="D493" s="26"/>
      <c r="E493" s="26"/>
      <c r="F493" s="27"/>
      <c r="X493" s="56" t="str">
        <f t="shared" si="0"/>
        <v/>
      </c>
      <c r="Y493" s="56"/>
    </row>
    <row r="494" spans="1:25" ht="24" x14ac:dyDescent="0.25">
      <c r="A494" s="23" t="s">
        <v>948</v>
      </c>
      <c r="B494" s="28" t="s">
        <v>4500</v>
      </c>
      <c r="C494" s="25"/>
      <c r="D494" s="26"/>
      <c r="E494" s="26"/>
      <c r="F494" s="27"/>
      <c r="X494" s="56" t="str">
        <f t="shared" si="0"/>
        <v/>
      </c>
      <c r="Y494" s="56"/>
    </row>
    <row r="495" spans="1:25" x14ac:dyDescent="0.25">
      <c r="A495" s="23" t="s">
        <v>950</v>
      </c>
      <c r="B495" s="24" t="s">
        <v>951</v>
      </c>
      <c r="C495" s="25"/>
      <c r="D495" s="26"/>
      <c r="E495" s="26"/>
      <c r="F495" s="27"/>
      <c r="X495" s="56" t="str">
        <f t="shared" si="0"/>
        <v/>
      </c>
      <c r="Y495" s="56"/>
    </row>
    <row r="496" spans="1:25" x14ac:dyDescent="0.25">
      <c r="A496" s="23" t="s">
        <v>952</v>
      </c>
      <c r="B496" s="24" t="s">
        <v>953</v>
      </c>
      <c r="C496" s="25"/>
      <c r="D496" s="26"/>
      <c r="E496" s="26"/>
      <c r="F496" s="27"/>
      <c r="X496" s="56" t="str">
        <f t="shared" si="0"/>
        <v/>
      </c>
      <c r="Y496" s="56"/>
    </row>
    <row r="497" spans="1:25" x14ac:dyDescent="0.25">
      <c r="A497" s="23" t="s">
        <v>954</v>
      </c>
      <c r="B497" s="24" t="s">
        <v>955</v>
      </c>
      <c r="C497" s="25"/>
      <c r="D497" s="26"/>
      <c r="E497" s="26"/>
      <c r="F497" s="27"/>
      <c r="X497" s="56" t="str">
        <f t="shared" si="0"/>
        <v/>
      </c>
      <c r="Y497" s="56"/>
    </row>
    <row r="498" spans="1:25" x14ac:dyDescent="0.25">
      <c r="A498" s="23" t="s">
        <v>956</v>
      </c>
      <c r="B498" s="24" t="s">
        <v>957</v>
      </c>
      <c r="C498" s="25"/>
      <c r="D498" s="26"/>
      <c r="E498" s="26"/>
      <c r="F498" s="27"/>
      <c r="X498" s="56" t="str">
        <f t="shared" si="0"/>
        <v/>
      </c>
      <c r="Y498" s="56"/>
    </row>
    <row r="499" spans="1:25" ht="24" x14ac:dyDescent="0.25">
      <c r="A499" s="23" t="s">
        <v>958</v>
      </c>
      <c r="B499" s="29" t="s">
        <v>4501</v>
      </c>
      <c r="C499" s="25"/>
      <c r="D499" s="26"/>
      <c r="E499" s="26"/>
      <c r="F499" s="27"/>
      <c r="X499" s="56" t="str">
        <f t="shared" si="0"/>
        <v/>
      </c>
      <c r="Y499" s="56"/>
    </row>
    <row r="500" spans="1:25" x14ac:dyDescent="0.25">
      <c r="A500" s="47"/>
      <c r="B500" s="19" t="s">
        <v>4502</v>
      </c>
      <c r="C500" s="41">
        <f>SUM(C501:C533)</f>
        <v>0</v>
      </c>
      <c r="D500" s="42"/>
      <c r="E500" s="42"/>
      <c r="F500" s="43"/>
      <c r="X500" s="56" t="str">
        <f t="shared" si="0"/>
        <v/>
      </c>
      <c r="Y500" s="56"/>
    </row>
    <row r="501" spans="1:25" x14ac:dyDescent="0.25">
      <c r="A501" s="23" t="s">
        <v>961</v>
      </c>
      <c r="B501" s="24" t="s">
        <v>962</v>
      </c>
      <c r="C501" s="25"/>
      <c r="D501" s="26"/>
      <c r="E501" s="26"/>
      <c r="F501" s="27"/>
      <c r="X501" s="56" t="str">
        <f t="shared" si="0"/>
        <v/>
      </c>
      <c r="Y501" s="56"/>
    </row>
    <row r="502" spans="1:25" x14ac:dyDescent="0.25">
      <c r="A502" s="23" t="s">
        <v>963</v>
      </c>
      <c r="B502" s="24" t="s">
        <v>964</v>
      </c>
      <c r="C502" s="25"/>
      <c r="D502" s="26"/>
      <c r="E502" s="26"/>
      <c r="F502" s="27"/>
      <c r="X502" s="56" t="str">
        <f t="shared" ref="X502:X566" si="1">IF(D502&gt;C502,1,"")</f>
        <v/>
      </c>
      <c r="Y502" s="56"/>
    </row>
    <row r="503" spans="1:25" x14ac:dyDescent="0.25">
      <c r="A503" s="23" t="s">
        <v>965</v>
      </c>
      <c r="B503" s="24" t="s">
        <v>966</v>
      </c>
      <c r="C503" s="25"/>
      <c r="D503" s="26"/>
      <c r="E503" s="26"/>
      <c r="F503" s="27"/>
      <c r="X503" s="56" t="str">
        <f t="shared" si="1"/>
        <v/>
      </c>
      <c r="Y503" s="56"/>
    </row>
    <row r="504" spans="1:25" x14ac:dyDescent="0.25">
      <c r="A504" s="23" t="s">
        <v>967</v>
      </c>
      <c r="B504" s="24" t="s">
        <v>968</v>
      </c>
      <c r="C504" s="25"/>
      <c r="D504" s="26"/>
      <c r="E504" s="26"/>
      <c r="F504" s="27"/>
      <c r="X504" s="56" t="str">
        <f t="shared" si="1"/>
        <v/>
      </c>
      <c r="Y504" s="56"/>
    </row>
    <row r="505" spans="1:25" x14ac:dyDescent="0.25">
      <c r="A505" s="23" t="s">
        <v>969</v>
      </c>
      <c r="B505" s="24" t="s">
        <v>970</v>
      </c>
      <c r="C505" s="25"/>
      <c r="D505" s="26"/>
      <c r="E505" s="26"/>
      <c r="F505" s="27"/>
      <c r="X505" s="56" t="str">
        <f t="shared" si="1"/>
        <v/>
      </c>
      <c r="Y505" s="56"/>
    </row>
    <row r="506" spans="1:25" x14ac:dyDescent="0.25">
      <c r="A506" s="23" t="s">
        <v>971</v>
      </c>
      <c r="B506" s="24" t="s">
        <v>972</v>
      </c>
      <c r="C506" s="25"/>
      <c r="D506" s="26"/>
      <c r="E506" s="26"/>
      <c r="F506" s="27"/>
      <c r="X506" s="56" t="str">
        <f t="shared" si="1"/>
        <v/>
      </c>
      <c r="Y506" s="56"/>
    </row>
    <row r="507" spans="1:25" x14ac:dyDescent="0.25">
      <c r="A507" s="23" t="s">
        <v>973</v>
      </c>
      <c r="B507" s="24" t="s">
        <v>974</v>
      </c>
      <c r="C507" s="25"/>
      <c r="D507" s="26"/>
      <c r="E507" s="26"/>
      <c r="F507" s="27"/>
      <c r="X507" s="56" t="str">
        <f t="shared" si="1"/>
        <v/>
      </c>
      <c r="Y507" s="56"/>
    </row>
    <row r="508" spans="1:25" x14ac:dyDescent="0.25">
      <c r="A508" s="23" t="s">
        <v>975</v>
      </c>
      <c r="B508" s="24" t="s">
        <v>976</v>
      </c>
      <c r="C508" s="25"/>
      <c r="D508" s="26"/>
      <c r="E508" s="26"/>
      <c r="F508" s="27"/>
      <c r="X508" s="56" t="str">
        <f t="shared" si="1"/>
        <v/>
      </c>
      <c r="Y508" s="56"/>
    </row>
    <row r="509" spans="1:25" x14ac:dyDescent="0.25">
      <c r="A509" s="23" t="s">
        <v>977</v>
      </c>
      <c r="B509" s="24" t="s">
        <v>978</v>
      </c>
      <c r="C509" s="25"/>
      <c r="D509" s="26"/>
      <c r="E509" s="26"/>
      <c r="F509" s="27"/>
      <c r="X509" s="56" t="str">
        <f t="shared" si="1"/>
        <v/>
      </c>
      <c r="Y509" s="56"/>
    </row>
    <row r="510" spans="1:25" x14ac:dyDescent="0.25">
      <c r="A510" s="23" t="s">
        <v>979</v>
      </c>
      <c r="B510" s="24" t="s">
        <v>980</v>
      </c>
      <c r="C510" s="25"/>
      <c r="D510" s="26"/>
      <c r="E510" s="26"/>
      <c r="F510" s="27"/>
      <c r="X510" s="56" t="str">
        <f t="shared" si="1"/>
        <v/>
      </c>
      <c r="Y510" s="56"/>
    </row>
    <row r="511" spans="1:25" x14ac:dyDescent="0.25">
      <c r="A511" s="23" t="s">
        <v>981</v>
      </c>
      <c r="B511" s="24" t="s">
        <v>982</v>
      </c>
      <c r="C511" s="25"/>
      <c r="D511" s="26"/>
      <c r="E511" s="26"/>
      <c r="F511" s="27"/>
      <c r="X511" s="56" t="str">
        <f t="shared" si="1"/>
        <v/>
      </c>
      <c r="Y511" s="56"/>
    </row>
    <row r="512" spans="1:25" x14ac:dyDescent="0.25">
      <c r="A512" s="23" t="s">
        <v>983</v>
      </c>
      <c r="B512" s="24" t="s">
        <v>984</v>
      </c>
      <c r="C512" s="25"/>
      <c r="D512" s="26"/>
      <c r="E512" s="26"/>
      <c r="F512" s="27"/>
      <c r="X512" s="56" t="str">
        <f t="shared" si="1"/>
        <v/>
      </c>
      <c r="Y512" s="56"/>
    </row>
    <row r="513" spans="1:25" x14ac:dyDescent="0.25">
      <c r="A513" s="23" t="s">
        <v>985</v>
      </c>
      <c r="B513" s="24" t="s">
        <v>986</v>
      </c>
      <c r="C513" s="25"/>
      <c r="D513" s="26"/>
      <c r="E513" s="26"/>
      <c r="F513" s="27"/>
      <c r="X513" s="56" t="str">
        <f t="shared" si="1"/>
        <v/>
      </c>
      <c r="Y513" s="56"/>
    </row>
    <row r="514" spans="1:25" x14ac:dyDescent="0.25">
      <c r="A514" s="23" t="s">
        <v>987</v>
      </c>
      <c r="B514" s="24" t="s">
        <v>988</v>
      </c>
      <c r="C514" s="25"/>
      <c r="D514" s="26"/>
      <c r="E514" s="26"/>
      <c r="F514" s="27"/>
      <c r="X514" s="56" t="str">
        <f t="shared" si="1"/>
        <v/>
      </c>
      <c r="Y514" s="56"/>
    </row>
    <row r="515" spans="1:25" x14ac:dyDescent="0.25">
      <c r="A515" s="23" t="s">
        <v>989</v>
      </c>
      <c r="B515" s="24" t="s">
        <v>990</v>
      </c>
      <c r="C515" s="25"/>
      <c r="D515" s="26"/>
      <c r="E515" s="26"/>
      <c r="F515" s="27"/>
      <c r="X515" s="56" t="str">
        <f t="shared" si="1"/>
        <v/>
      </c>
      <c r="Y515" s="56"/>
    </row>
    <row r="516" spans="1:25" x14ac:dyDescent="0.25">
      <c r="A516" s="23" t="s">
        <v>991</v>
      </c>
      <c r="B516" s="24" t="s">
        <v>992</v>
      </c>
      <c r="C516" s="25"/>
      <c r="D516" s="26"/>
      <c r="E516" s="26"/>
      <c r="F516" s="27"/>
      <c r="X516" s="56" t="str">
        <f t="shared" si="1"/>
        <v/>
      </c>
      <c r="Y516" s="56"/>
    </row>
    <row r="517" spans="1:25" x14ac:dyDescent="0.25">
      <c r="A517" s="23" t="s">
        <v>993</v>
      </c>
      <c r="B517" s="24" t="s">
        <v>994</v>
      </c>
      <c r="C517" s="25"/>
      <c r="D517" s="26"/>
      <c r="E517" s="26"/>
      <c r="F517" s="27"/>
      <c r="X517" s="56" t="str">
        <f t="shared" si="1"/>
        <v/>
      </c>
      <c r="Y517" s="56"/>
    </row>
    <row r="518" spans="1:25" x14ac:dyDescent="0.25">
      <c r="A518" s="23" t="s">
        <v>995</v>
      </c>
      <c r="B518" s="24" t="s">
        <v>996</v>
      </c>
      <c r="C518" s="25"/>
      <c r="D518" s="26"/>
      <c r="E518" s="26"/>
      <c r="F518" s="27"/>
      <c r="X518" s="56" t="str">
        <f t="shared" si="1"/>
        <v/>
      </c>
      <c r="Y518" s="56"/>
    </row>
    <row r="519" spans="1:25" x14ac:dyDescent="0.25">
      <c r="A519" s="23" t="s">
        <v>997</v>
      </c>
      <c r="B519" s="24" t="s">
        <v>998</v>
      </c>
      <c r="C519" s="25"/>
      <c r="D519" s="26"/>
      <c r="E519" s="26"/>
      <c r="F519" s="27"/>
      <c r="X519" s="56" t="str">
        <f t="shared" si="1"/>
        <v/>
      </c>
      <c r="Y519" s="56"/>
    </row>
    <row r="520" spans="1:25" x14ac:dyDescent="0.25">
      <c r="A520" s="23" t="s">
        <v>999</v>
      </c>
      <c r="B520" s="24" t="s">
        <v>1000</v>
      </c>
      <c r="C520" s="25"/>
      <c r="D520" s="26"/>
      <c r="E520" s="26"/>
      <c r="F520" s="27"/>
      <c r="X520" s="56" t="str">
        <f t="shared" si="1"/>
        <v/>
      </c>
      <c r="Y520" s="56"/>
    </row>
    <row r="521" spans="1:25" x14ac:dyDescent="0.25">
      <c r="A521" s="23" t="s">
        <v>1001</v>
      </c>
      <c r="B521" s="24" t="s">
        <v>1002</v>
      </c>
      <c r="C521" s="25"/>
      <c r="D521" s="26"/>
      <c r="E521" s="26"/>
      <c r="F521" s="27"/>
      <c r="X521" s="56" t="str">
        <f t="shared" si="1"/>
        <v/>
      </c>
      <c r="Y521" s="56"/>
    </row>
    <row r="522" spans="1:25" x14ac:dyDescent="0.25">
      <c r="A522" s="23" t="s">
        <v>1003</v>
      </c>
      <c r="B522" s="24" t="s">
        <v>1004</v>
      </c>
      <c r="C522" s="25"/>
      <c r="D522" s="26"/>
      <c r="E522" s="26"/>
      <c r="F522" s="27"/>
      <c r="X522" s="56" t="str">
        <f t="shared" si="1"/>
        <v/>
      </c>
      <c r="Y522" s="56"/>
    </row>
    <row r="523" spans="1:25" x14ac:dyDescent="0.25">
      <c r="A523" s="23" t="s">
        <v>1005</v>
      </c>
      <c r="B523" s="24" t="s">
        <v>1006</v>
      </c>
      <c r="C523" s="25"/>
      <c r="D523" s="26"/>
      <c r="E523" s="26"/>
      <c r="F523" s="27"/>
      <c r="X523" s="56" t="str">
        <f t="shared" si="1"/>
        <v/>
      </c>
      <c r="Y523" s="56"/>
    </row>
    <row r="524" spans="1:25" x14ac:dyDescent="0.25">
      <c r="A524" s="23" t="s">
        <v>1007</v>
      </c>
      <c r="B524" s="24" t="s">
        <v>1008</v>
      </c>
      <c r="C524" s="25"/>
      <c r="D524" s="26"/>
      <c r="E524" s="26"/>
      <c r="F524" s="27"/>
      <c r="X524" s="56" t="str">
        <f t="shared" si="1"/>
        <v/>
      </c>
      <c r="Y524" s="56"/>
    </row>
    <row r="525" spans="1:25" ht="35.25" x14ac:dyDescent="0.25">
      <c r="A525" s="23" t="s">
        <v>1009</v>
      </c>
      <c r="B525" s="28" t="s">
        <v>4503</v>
      </c>
      <c r="C525" s="25"/>
      <c r="D525" s="26"/>
      <c r="E525" s="26"/>
      <c r="F525" s="27"/>
      <c r="X525" s="56" t="str">
        <f t="shared" si="1"/>
        <v/>
      </c>
      <c r="Y525" s="56"/>
    </row>
    <row r="526" spans="1:25" x14ac:dyDescent="0.25">
      <c r="A526" s="23" t="s">
        <v>1011</v>
      </c>
      <c r="B526" s="24" t="s">
        <v>1012</v>
      </c>
      <c r="C526" s="25"/>
      <c r="D526" s="26"/>
      <c r="E526" s="26"/>
      <c r="F526" s="27"/>
      <c r="X526" s="56" t="str">
        <f t="shared" si="1"/>
        <v/>
      </c>
      <c r="Y526" s="56"/>
    </row>
    <row r="527" spans="1:25" x14ac:dyDescent="0.25">
      <c r="A527" s="23" t="s">
        <v>1013</v>
      </c>
      <c r="B527" s="24" t="s">
        <v>440</v>
      </c>
      <c r="C527" s="25"/>
      <c r="D527" s="26"/>
      <c r="E527" s="26"/>
      <c r="F527" s="27"/>
      <c r="X527" s="56" t="str">
        <f t="shared" si="1"/>
        <v/>
      </c>
      <c r="Y527" s="56"/>
    </row>
    <row r="528" spans="1:25" x14ac:dyDescent="0.25">
      <c r="A528" s="23" t="s">
        <v>1014</v>
      </c>
      <c r="B528" s="24" t="s">
        <v>1015</v>
      </c>
      <c r="C528" s="25"/>
      <c r="D528" s="26"/>
      <c r="E528" s="26"/>
      <c r="F528" s="27"/>
      <c r="X528" s="56" t="str">
        <f t="shared" si="1"/>
        <v/>
      </c>
      <c r="Y528" s="56"/>
    </row>
    <row r="529" spans="1:25" x14ac:dyDescent="0.25">
      <c r="A529" s="23" t="s">
        <v>1016</v>
      </c>
      <c r="B529" s="24" t="s">
        <v>888</v>
      </c>
      <c r="C529" s="25"/>
      <c r="D529" s="26"/>
      <c r="E529" s="26"/>
      <c r="F529" s="27"/>
      <c r="X529" s="56" t="str">
        <f t="shared" si="1"/>
        <v/>
      </c>
      <c r="Y529" s="56"/>
    </row>
    <row r="530" spans="1:25" x14ac:dyDescent="0.25">
      <c r="A530" s="23" t="s">
        <v>1017</v>
      </c>
      <c r="B530" s="24" t="s">
        <v>1018</v>
      </c>
      <c r="C530" s="25"/>
      <c r="D530" s="26"/>
      <c r="E530" s="26"/>
      <c r="F530" s="27"/>
      <c r="X530" s="56" t="str">
        <f t="shared" si="1"/>
        <v/>
      </c>
      <c r="Y530" s="56"/>
    </row>
    <row r="531" spans="1:25" x14ac:dyDescent="0.25">
      <c r="A531" s="23" t="s">
        <v>1019</v>
      </c>
      <c r="B531" s="24" t="s">
        <v>1020</v>
      </c>
      <c r="C531" s="25"/>
      <c r="D531" s="26"/>
      <c r="E531" s="26"/>
      <c r="F531" s="27"/>
      <c r="X531" s="56" t="str">
        <f t="shared" si="1"/>
        <v/>
      </c>
      <c r="Y531" s="56"/>
    </row>
    <row r="532" spans="1:25" x14ac:dyDescent="0.25">
      <c r="A532" s="52" t="s">
        <v>1021</v>
      </c>
      <c r="B532" s="53" t="s">
        <v>1022</v>
      </c>
      <c r="C532" s="25"/>
      <c r="D532" s="26"/>
      <c r="E532" s="26"/>
      <c r="F532" s="27"/>
      <c r="X532" s="56"/>
      <c r="Y532" s="56"/>
    </row>
    <row r="533" spans="1:25" x14ac:dyDescent="0.25">
      <c r="A533" s="50" t="s">
        <v>1023</v>
      </c>
      <c r="B533" s="57" t="s">
        <v>1024</v>
      </c>
      <c r="C533" s="25"/>
      <c r="D533" s="26"/>
      <c r="E533" s="26"/>
      <c r="F533" s="27"/>
      <c r="X533" s="56" t="str">
        <f t="shared" si="1"/>
        <v/>
      </c>
      <c r="Y533" s="56"/>
    </row>
    <row r="534" spans="1:25" x14ac:dyDescent="0.25">
      <c r="A534" s="47"/>
      <c r="B534" s="58" t="s">
        <v>1025</v>
      </c>
      <c r="C534" s="41"/>
      <c r="D534" s="42"/>
      <c r="E534" s="42"/>
      <c r="F534" s="43"/>
      <c r="X534" s="56" t="str">
        <f t="shared" si="1"/>
        <v/>
      </c>
      <c r="Y534" s="56"/>
    </row>
    <row r="535" spans="1:25" ht="15.75" customHeight="1" x14ac:dyDescent="0.25">
      <c r="A535" s="47"/>
      <c r="B535" s="59" t="s">
        <v>1026</v>
      </c>
      <c r="C535" s="41">
        <f>SUM(C536:C589)</f>
        <v>0</v>
      </c>
      <c r="D535" s="42"/>
      <c r="E535" s="42"/>
      <c r="F535" s="43"/>
      <c r="X535" s="56" t="str">
        <f t="shared" si="1"/>
        <v/>
      </c>
      <c r="Y535" s="56"/>
    </row>
    <row r="536" spans="1:25" x14ac:dyDescent="0.25">
      <c r="A536" s="23" t="s">
        <v>1027</v>
      </c>
      <c r="B536" s="24" t="s">
        <v>1028</v>
      </c>
      <c r="C536" s="25"/>
      <c r="D536" s="26"/>
      <c r="E536" s="26"/>
      <c r="F536" s="27"/>
      <c r="X536" s="56" t="str">
        <f t="shared" si="1"/>
        <v/>
      </c>
      <c r="Y536" s="56"/>
    </row>
    <row r="537" spans="1:25" ht="24" x14ac:dyDescent="0.25">
      <c r="A537" s="23" t="s">
        <v>1029</v>
      </c>
      <c r="B537" s="28" t="s">
        <v>4504</v>
      </c>
      <c r="C537" s="25"/>
      <c r="D537" s="26"/>
      <c r="E537" s="26"/>
      <c r="F537" s="27"/>
      <c r="X537" s="56" t="str">
        <f t="shared" si="1"/>
        <v/>
      </c>
      <c r="Y537" s="56"/>
    </row>
    <row r="538" spans="1:25" ht="24" x14ac:dyDescent="0.25">
      <c r="A538" s="23" t="s">
        <v>1031</v>
      </c>
      <c r="B538" s="28" t="s">
        <v>4505</v>
      </c>
      <c r="C538" s="25"/>
      <c r="D538" s="26"/>
      <c r="E538" s="26"/>
      <c r="F538" s="27"/>
      <c r="X538" s="56" t="str">
        <f t="shared" si="1"/>
        <v/>
      </c>
      <c r="Y538" s="56"/>
    </row>
    <row r="539" spans="1:25" ht="24" x14ac:dyDescent="0.25">
      <c r="A539" s="23" t="s">
        <v>1033</v>
      </c>
      <c r="B539" s="28" t="s">
        <v>4506</v>
      </c>
      <c r="C539" s="25"/>
      <c r="D539" s="26"/>
      <c r="E539" s="26"/>
      <c r="F539" s="27"/>
      <c r="X539" s="56" t="str">
        <f t="shared" si="1"/>
        <v/>
      </c>
      <c r="Y539" s="56"/>
    </row>
    <row r="540" spans="1:25" ht="24" x14ac:dyDescent="0.25">
      <c r="A540" s="23" t="s">
        <v>1035</v>
      </c>
      <c r="B540" s="28" t="s">
        <v>4507</v>
      </c>
      <c r="C540" s="25"/>
      <c r="D540" s="26"/>
      <c r="E540" s="26"/>
      <c r="F540" s="27"/>
      <c r="X540" s="56" t="str">
        <f t="shared" si="1"/>
        <v/>
      </c>
      <c r="Y540" s="56"/>
    </row>
    <row r="541" spans="1:25" ht="24" x14ac:dyDescent="0.25">
      <c r="A541" s="23" t="s">
        <v>1037</v>
      </c>
      <c r="B541" s="28" t="s">
        <v>4508</v>
      </c>
      <c r="C541" s="25"/>
      <c r="D541" s="26"/>
      <c r="E541" s="26"/>
      <c r="F541" s="27"/>
      <c r="X541" s="56" t="str">
        <f t="shared" si="1"/>
        <v/>
      </c>
      <c r="Y541" s="56"/>
    </row>
    <row r="542" spans="1:25" ht="24" x14ac:dyDescent="0.25">
      <c r="A542" s="23" t="s">
        <v>1039</v>
      </c>
      <c r="B542" s="28" t="s">
        <v>4509</v>
      </c>
      <c r="C542" s="25"/>
      <c r="D542" s="26"/>
      <c r="E542" s="26"/>
      <c r="F542" s="27"/>
      <c r="X542" s="56" t="str">
        <f t="shared" si="1"/>
        <v/>
      </c>
      <c r="Y542" s="56"/>
    </row>
    <row r="543" spans="1:25" x14ac:dyDescent="0.25">
      <c r="A543" s="23" t="s">
        <v>1041</v>
      </c>
      <c r="B543" s="24" t="s">
        <v>1042</v>
      </c>
      <c r="C543" s="25"/>
      <c r="D543" s="26"/>
      <c r="E543" s="26"/>
      <c r="F543" s="27"/>
      <c r="X543" s="56" t="str">
        <f t="shared" si="1"/>
        <v/>
      </c>
      <c r="Y543" s="56"/>
    </row>
    <row r="544" spans="1:25" x14ac:dyDescent="0.25">
      <c r="A544" s="23" t="s">
        <v>1043</v>
      </c>
      <c r="B544" s="24" t="s">
        <v>1044</v>
      </c>
      <c r="C544" s="25"/>
      <c r="D544" s="26"/>
      <c r="E544" s="26"/>
      <c r="F544" s="27"/>
      <c r="X544" s="56" t="str">
        <f t="shared" si="1"/>
        <v/>
      </c>
      <c r="Y544" s="56"/>
    </row>
    <row r="545" spans="1:25" x14ac:dyDescent="0.25">
      <c r="A545" s="23" t="s">
        <v>1045</v>
      </c>
      <c r="B545" s="24" t="s">
        <v>1046</v>
      </c>
      <c r="C545" s="25"/>
      <c r="D545" s="26"/>
      <c r="E545" s="26"/>
      <c r="F545" s="27"/>
      <c r="X545" s="56" t="str">
        <f t="shared" si="1"/>
        <v/>
      </c>
      <c r="Y545" s="56"/>
    </row>
    <row r="546" spans="1:25" x14ac:dyDescent="0.25">
      <c r="A546" s="23" t="s">
        <v>1047</v>
      </c>
      <c r="B546" s="24" t="s">
        <v>1048</v>
      </c>
      <c r="C546" s="25"/>
      <c r="D546" s="26"/>
      <c r="E546" s="26"/>
      <c r="F546" s="27"/>
      <c r="X546" s="56" t="str">
        <f t="shared" si="1"/>
        <v/>
      </c>
      <c r="Y546" s="56"/>
    </row>
    <row r="547" spans="1:25" x14ac:dyDescent="0.25">
      <c r="A547" s="23" t="s">
        <v>1049</v>
      </c>
      <c r="B547" s="24" t="s">
        <v>1050</v>
      </c>
      <c r="C547" s="25"/>
      <c r="D547" s="26"/>
      <c r="E547" s="26"/>
      <c r="F547" s="27"/>
      <c r="X547" s="56" t="str">
        <f t="shared" si="1"/>
        <v/>
      </c>
      <c r="Y547" s="56"/>
    </row>
    <row r="548" spans="1:25" x14ac:dyDescent="0.25">
      <c r="A548" s="23" t="s">
        <v>1051</v>
      </c>
      <c r="B548" s="28" t="s">
        <v>4510</v>
      </c>
      <c r="C548" s="25"/>
      <c r="D548" s="26"/>
      <c r="E548" s="26"/>
      <c r="F548" s="27"/>
      <c r="X548" s="56" t="str">
        <f t="shared" si="1"/>
        <v/>
      </c>
      <c r="Y548" s="56"/>
    </row>
    <row r="549" spans="1:25" ht="24" x14ac:dyDescent="0.25">
      <c r="A549" s="23" t="s">
        <v>1053</v>
      </c>
      <c r="B549" s="28" t="s">
        <v>4511</v>
      </c>
      <c r="C549" s="25"/>
      <c r="D549" s="26"/>
      <c r="E549" s="26"/>
      <c r="F549" s="27"/>
      <c r="X549" s="56" t="str">
        <f t="shared" si="1"/>
        <v/>
      </c>
      <c r="Y549" s="56"/>
    </row>
    <row r="550" spans="1:25" x14ac:dyDescent="0.25">
      <c r="A550" s="23" t="s">
        <v>1055</v>
      </c>
      <c r="B550" s="24" t="s">
        <v>1056</v>
      </c>
      <c r="C550" s="25"/>
      <c r="D550" s="26"/>
      <c r="E550" s="26"/>
      <c r="F550" s="27"/>
      <c r="X550" s="56" t="str">
        <f t="shared" si="1"/>
        <v/>
      </c>
      <c r="Y550" s="56"/>
    </row>
    <row r="551" spans="1:25" ht="24" x14ac:dyDescent="0.25">
      <c r="A551" s="23" t="s">
        <v>1057</v>
      </c>
      <c r="B551" s="28" t="s">
        <v>4512</v>
      </c>
      <c r="C551" s="25"/>
      <c r="D551" s="26"/>
      <c r="E551" s="26"/>
      <c r="F551" s="27"/>
      <c r="X551" s="56" t="str">
        <f t="shared" si="1"/>
        <v/>
      </c>
      <c r="Y551" s="56"/>
    </row>
    <row r="552" spans="1:25" x14ac:dyDescent="0.25">
      <c r="A552" s="23" t="s">
        <v>1059</v>
      </c>
      <c r="B552" s="28" t="s">
        <v>4513</v>
      </c>
      <c r="C552" s="25"/>
      <c r="D552" s="26"/>
      <c r="E552" s="26"/>
      <c r="F552" s="27"/>
      <c r="X552" s="56" t="str">
        <f t="shared" si="1"/>
        <v/>
      </c>
      <c r="Y552" s="56"/>
    </row>
    <row r="553" spans="1:25" x14ac:dyDescent="0.25">
      <c r="A553" s="23" t="s">
        <v>1061</v>
      </c>
      <c r="B553" s="28" t="s">
        <v>4514</v>
      </c>
      <c r="C553" s="25"/>
      <c r="D553" s="26"/>
      <c r="E553" s="26"/>
      <c r="F553" s="27"/>
      <c r="X553" s="56" t="str">
        <f t="shared" si="1"/>
        <v/>
      </c>
      <c r="Y553" s="56"/>
    </row>
    <row r="554" spans="1:25" x14ac:dyDescent="0.25">
      <c r="A554" s="23" t="s">
        <v>1063</v>
      </c>
      <c r="B554" s="24" t="s">
        <v>1064</v>
      </c>
      <c r="C554" s="25"/>
      <c r="D554" s="26"/>
      <c r="E554" s="26"/>
      <c r="F554" s="27"/>
      <c r="X554" s="56" t="str">
        <f t="shared" si="1"/>
        <v/>
      </c>
      <c r="Y554" s="56"/>
    </row>
    <row r="555" spans="1:25" x14ac:dyDescent="0.25">
      <c r="A555" s="23" t="s">
        <v>1065</v>
      </c>
      <c r="B555" s="24" t="s">
        <v>1066</v>
      </c>
      <c r="C555" s="25"/>
      <c r="D555" s="26"/>
      <c r="E555" s="26"/>
      <c r="F555" s="27"/>
      <c r="X555" s="56" t="str">
        <f t="shared" si="1"/>
        <v/>
      </c>
      <c r="Y555" s="56"/>
    </row>
    <row r="556" spans="1:25" x14ac:dyDescent="0.25">
      <c r="A556" s="23" t="s">
        <v>1067</v>
      </c>
      <c r="B556" s="24" t="s">
        <v>1068</v>
      </c>
      <c r="C556" s="25"/>
      <c r="D556" s="26"/>
      <c r="E556" s="26"/>
      <c r="F556" s="27"/>
      <c r="X556" s="56" t="str">
        <f t="shared" si="1"/>
        <v/>
      </c>
      <c r="Y556" s="56"/>
    </row>
    <row r="557" spans="1:25" x14ac:dyDescent="0.25">
      <c r="A557" s="23" t="s">
        <v>1069</v>
      </c>
      <c r="B557" s="24" t="s">
        <v>1070</v>
      </c>
      <c r="C557" s="25"/>
      <c r="D557" s="26"/>
      <c r="E557" s="26"/>
      <c r="F557" s="27"/>
      <c r="X557" s="56" t="str">
        <f t="shared" si="1"/>
        <v/>
      </c>
      <c r="Y557" s="56"/>
    </row>
    <row r="558" spans="1:25" ht="35.25" x14ac:dyDescent="0.25">
      <c r="A558" s="23" t="s">
        <v>1071</v>
      </c>
      <c r="B558" s="28" t="s">
        <v>4515</v>
      </c>
      <c r="C558" s="25"/>
      <c r="D558" s="26"/>
      <c r="E558" s="26"/>
      <c r="F558" s="27"/>
      <c r="X558" s="56" t="str">
        <f t="shared" si="1"/>
        <v/>
      </c>
      <c r="Y558" s="56"/>
    </row>
    <row r="559" spans="1:25" x14ac:dyDescent="0.25">
      <c r="A559" s="23" t="s">
        <v>1073</v>
      </c>
      <c r="B559" s="24" t="s">
        <v>1074</v>
      </c>
      <c r="C559" s="25"/>
      <c r="D559" s="26"/>
      <c r="E559" s="26"/>
      <c r="F559" s="27"/>
      <c r="X559" s="56" t="str">
        <f t="shared" si="1"/>
        <v/>
      </c>
      <c r="Y559" s="56"/>
    </row>
    <row r="560" spans="1:25" x14ac:dyDescent="0.25">
      <c r="A560" s="23" t="s">
        <v>1075</v>
      </c>
      <c r="B560" s="24" t="s">
        <v>1076</v>
      </c>
      <c r="C560" s="25"/>
      <c r="D560" s="26"/>
      <c r="E560" s="26"/>
      <c r="F560" s="27"/>
      <c r="X560" s="56" t="str">
        <f t="shared" si="1"/>
        <v/>
      </c>
      <c r="Y560" s="56"/>
    </row>
    <row r="561" spans="1:25" x14ac:dyDescent="0.25">
      <c r="A561" s="23" t="s">
        <v>1077</v>
      </c>
      <c r="B561" s="24" t="s">
        <v>1078</v>
      </c>
      <c r="C561" s="25"/>
      <c r="D561" s="26"/>
      <c r="E561" s="26"/>
      <c r="F561" s="27"/>
      <c r="X561" s="56" t="str">
        <f t="shared" si="1"/>
        <v/>
      </c>
      <c r="Y561" s="56"/>
    </row>
    <row r="562" spans="1:25" ht="35.25" x14ac:dyDescent="0.25">
      <c r="A562" s="23" t="s">
        <v>1079</v>
      </c>
      <c r="B562" s="28" t="s">
        <v>4516</v>
      </c>
      <c r="C562" s="25"/>
      <c r="D562" s="26"/>
      <c r="E562" s="26"/>
      <c r="F562" s="27"/>
      <c r="X562" s="56" t="str">
        <f t="shared" si="1"/>
        <v/>
      </c>
      <c r="Y562" s="56"/>
    </row>
    <row r="563" spans="1:25" x14ac:dyDescent="0.25">
      <c r="A563" s="23" t="s">
        <v>1081</v>
      </c>
      <c r="B563" s="24" t="s">
        <v>1082</v>
      </c>
      <c r="C563" s="25"/>
      <c r="D563" s="26"/>
      <c r="E563" s="26"/>
      <c r="F563" s="27"/>
      <c r="X563" s="56" t="str">
        <f t="shared" si="1"/>
        <v/>
      </c>
      <c r="Y563" s="56"/>
    </row>
    <row r="564" spans="1:25" ht="24" x14ac:dyDescent="0.25">
      <c r="A564" s="23" t="s">
        <v>1083</v>
      </c>
      <c r="B564" s="28" t="s">
        <v>4517</v>
      </c>
      <c r="C564" s="25"/>
      <c r="D564" s="26"/>
      <c r="E564" s="26"/>
      <c r="F564" s="27"/>
      <c r="X564" s="56" t="str">
        <f t="shared" si="1"/>
        <v/>
      </c>
      <c r="Y564" s="56"/>
    </row>
    <row r="565" spans="1:25" x14ac:dyDescent="0.25">
      <c r="A565" s="23" t="s">
        <v>1085</v>
      </c>
      <c r="B565" s="24" t="s">
        <v>1086</v>
      </c>
      <c r="C565" s="25"/>
      <c r="D565" s="26"/>
      <c r="E565" s="26"/>
      <c r="F565" s="27"/>
      <c r="X565" s="56" t="str">
        <f t="shared" si="1"/>
        <v/>
      </c>
      <c r="Y565" s="56"/>
    </row>
    <row r="566" spans="1:25" x14ac:dyDescent="0.25">
      <c r="A566" s="23" t="s">
        <v>1087</v>
      </c>
      <c r="B566" s="24" t="s">
        <v>1088</v>
      </c>
      <c r="C566" s="25"/>
      <c r="D566" s="26"/>
      <c r="E566" s="26"/>
      <c r="F566" s="27"/>
      <c r="X566" s="56" t="str">
        <f t="shared" si="1"/>
        <v/>
      </c>
      <c r="Y566" s="56"/>
    </row>
    <row r="567" spans="1:25" x14ac:dyDescent="0.25">
      <c r="A567" s="23" t="s">
        <v>1089</v>
      </c>
      <c r="B567" s="24" t="s">
        <v>1090</v>
      </c>
      <c r="C567" s="25"/>
      <c r="D567" s="26"/>
      <c r="E567" s="26"/>
      <c r="F567" s="27"/>
      <c r="X567" s="56" t="str">
        <f t="shared" ref="X567:X630" si="2">IF(D567&gt;C567,1,"")</f>
        <v/>
      </c>
      <c r="Y567" s="56"/>
    </row>
    <row r="568" spans="1:25" x14ac:dyDescent="0.25">
      <c r="A568" s="23" t="s">
        <v>1091</v>
      </c>
      <c r="B568" s="24" t="s">
        <v>1092</v>
      </c>
      <c r="C568" s="25"/>
      <c r="D568" s="26"/>
      <c r="E568" s="26"/>
      <c r="F568" s="27"/>
      <c r="X568" s="56" t="str">
        <f t="shared" si="2"/>
        <v/>
      </c>
      <c r="Y568" s="56"/>
    </row>
    <row r="569" spans="1:25" x14ac:dyDescent="0.25">
      <c r="A569" s="23" t="s">
        <v>1093</v>
      </c>
      <c r="B569" s="24" t="s">
        <v>1094</v>
      </c>
      <c r="C569" s="25"/>
      <c r="D569" s="26"/>
      <c r="E569" s="26"/>
      <c r="F569" s="27"/>
      <c r="X569" s="56" t="str">
        <f t="shared" si="2"/>
        <v/>
      </c>
      <c r="Y569" s="56"/>
    </row>
    <row r="570" spans="1:25" x14ac:dyDescent="0.25">
      <c r="A570" s="23" t="s">
        <v>1095</v>
      </c>
      <c r="B570" s="24" t="s">
        <v>1096</v>
      </c>
      <c r="C570" s="25"/>
      <c r="D570" s="26"/>
      <c r="E570" s="26"/>
      <c r="F570" s="27"/>
      <c r="X570" s="56" t="str">
        <f t="shared" si="2"/>
        <v/>
      </c>
      <c r="Y570" s="56"/>
    </row>
    <row r="571" spans="1:25" ht="24" x14ac:dyDescent="0.25">
      <c r="A571" s="23" t="s">
        <v>1097</v>
      </c>
      <c r="B571" s="28" t="s">
        <v>4518</v>
      </c>
      <c r="C571" s="25"/>
      <c r="D571" s="26"/>
      <c r="E571" s="26"/>
      <c r="F571" s="27"/>
      <c r="X571" s="56" t="str">
        <f t="shared" si="2"/>
        <v/>
      </c>
      <c r="Y571" s="56"/>
    </row>
    <row r="572" spans="1:25" x14ac:dyDescent="0.25">
      <c r="A572" s="23" t="s">
        <v>1099</v>
      </c>
      <c r="B572" s="28" t="s">
        <v>4519</v>
      </c>
      <c r="C572" s="25"/>
      <c r="D572" s="26"/>
      <c r="E572" s="26"/>
      <c r="F572" s="27"/>
      <c r="X572" s="56" t="str">
        <f t="shared" si="2"/>
        <v/>
      </c>
      <c r="Y572" s="56"/>
    </row>
    <row r="573" spans="1:25" x14ac:dyDescent="0.25">
      <c r="A573" s="23" t="s">
        <v>1101</v>
      </c>
      <c r="B573" s="24" t="s">
        <v>1102</v>
      </c>
      <c r="C573" s="25"/>
      <c r="D573" s="26"/>
      <c r="E573" s="26"/>
      <c r="F573" s="27"/>
      <c r="X573" s="56" t="str">
        <f t="shared" si="2"/>
        <v/>
      </c>
      <c r="Y573" s="56"/>
    </row>
    <row r="574" spans="1:25" x14ac:dyDescent="0.25">
      <c r="A574" s="23" t="s">
        <v>1103</v>
      </c>
      <c r="B574" s="24" t="s">
        <v>1104</v>
      </c>
      <c r="C574" s="25"/>
      <c r="D574" s="26"/>
      <c r="E574" s="26"/>
      <c r="F574" s="27"/>
      <c r="X574" s="56" t="str">
        <f t="shared" si="2"/>
        <v/>
      </c>
      <c r="Y574" s="56"/>
    </row>
    <row r="575" spans="1:25" ht="24" x14ac:dyDescent="0.25">
      <c r="A575" s="23" t="s">
        <v>1105</v>
      </c>
      <c r="B575" s="28" t="s">
        <v>4520</v>
      </c>
      <c r="C575" s="25"/>
      <c r="D575" s="26"/>
      <c r="E575" s="26"/>
      <c r="F575" s="27"/>
      <c r="X575" s="56" t="str">
        <f t="shared" si="2"/>
        <v/>
      </c>
      <c r="Y575" s="56"/>
    </row>
    <row r="576" spans="1:25" x14ac:dyDescent="0.25">
      <c r="A576" s="23" t="s">
        <v>1107</v>
      </c>
      <c r="B576" s="24" t="s">
        <v>1108</v>
      </c>
      <c r="C576" s="25"/>
      <c r="D576" s="26"/>
      <c r="E576" s="26"/>
      <c r="F576" s="27"/>
      <c r="X576" s="56" t="str">
        <f t="shared" si="2"/>
        <v/>
      </c>
      <c r="Y576" s="56"/>
    </row>
    <row r="577" spans="1:25" ht="24" x14ac:dyDescent="0.25">
      <c r="A577" s="23" t="s">
        <v>1109</v>
      </c>
      <c r="B577" s="28" t="s">
        <v>4521</v>
      </c>
      <c r="C577" s="25"/>
      <c r="D577" s="26"/>
      <c r="E577" s="26"/>
      <c r="F577" s="27"/>
      <c r="X577" s="56" t="str">
        <f t="shared" si="2"/>
        <v/>
      </c>
      <c r="Y577" s="56"/>
    </row>
    <row r="578" spans="1:25" ht="24" x14ac:dyDescent="0.25">
      <c r="A578" s="23" t="s">
        <v>1111</v>
      </c>
      <c r="B578" s="28" t="s">
        <v>4522</v>
      </c>
      <c r="C578" s="25"/>
      <c r="D578" s="26"/>
      <c r="E578" s="26"/>
      <c r="F578" s="27"/>
      <c r="X578" s="56" t="str">
        <f t="shared" si="2"/>
        <v/>
      </c>
      <c r="Y578" s="56"/>
    </row>
    <row r="579" spans="1:25" x14ac:dyDescent="0.25">
      <c r="A579" s="23" t="s">
        <v>1113</v>
      </c>
      <c r="B579" s="24" t="s">
        <v>1114</v>
      </c>
      <c r="C579" s="25"/>
      <c r="D579" s="26"/>
      <c r="E579" s="26"/>
      <c r="F579" s="27"/>
      <c r="X579" s="56" t="str">
        <f t="shared" si="2"/>
        <v/>
      </c>
      <c r="Y579" s="56"/>
    </row>
    <row r="580" spans="1:25" ht="24" x14ac:dyDescent="0.25">
      <c r="A580" s="23" t="s">
        <v>1115</v>
      </c>
      <c r="B580" s="28" t="s">
        <v>4523</v>
      </c>
      <c r="C580" s="25"/>
      <c r="D580" s="26"/>
      <c r="E580" s="26"/>
      <c r="F580" s="27"/>
      <c r="X580" s="56" t="str">
        <f t="shared" si="2"/>
        <v/>
      </c>
      <c r="Y580" s="56"/>
    </row>
    <row r="581" spans="1:25" x14ac:dyDescent="0.25">
      <c r="A581" s="23" t="s">
        <v>1117</v>
      </c>
      <c r="B581" s="24" t="s">
        <v>1118</v>
      </c>
      <c r="C581" s="25"/>
      <c r="D581" s="26"/>
      <c r="E581" s="26"/>
      <c r="F581" s="27"/>
      <c r="X581" s="56" t="str">
        <f t="shared" si="2"/>
        <v/>
      </c>
      <c r="Y581" s="56"/>
    </row>
    <row r="582" spans="1:25" x14ac:dyDescent="0.25">
      <c r="A582" s="23" t="s">
        <v>1119</v>
      </c>
      <c r="B582" s="24" t="s">
        <v>1120</v>
      </c>
      <c r="C582" s="25"/>
      <c r="D582" s="26"/>
      <c r="E582" s="26"/>
      <c r="F582" s="27"/>
      <c r="X582" s="56" t="str">
        <f t="shared" si="2"/>
        <v/>
      </c>
      <c r="Y582" s="56"/>
    </row>
    <row r="583" spans="1:25" x14ac:dyDescent="0.25">
      <c r="A583" s="23" t="s">
        <v>1121</v>
      </c>
      <c r="B583" s="24" t="s">
        <v>1122</v>
      </c>
      <c r="C583" s="25"/>
      <c r="D583" s="26"/>
      <c r="E583" s="26"/>
      <c r="F583" s="27"/>
      <c r="X583" s="56" t="str">
        <f t="shared" si="2"/>
        <v/>
      </c>
      <c r="Y583" s="56"/>
    </row>
    <row r="584" spans="1:25" x14ac:dyDescent="0.25">
      <c r="A584" s="23" t="s">
        <v>1123</v>
      </c>
      <c r="B584" s="24" t="s">
        <v>1124</v>
      </c>
      <c r="C584" s="25"/>
      <c r="D584" s="26"/>
      <c r="E584" s="26"/>
      <c r="F584" s="27"/>
      <c r="X584" s="56" t="str">
        <f t="shared" si="2"/>
        <v/>
      </c>
      <c r="Y584" s="56"/>
    </row>
    <row r="585" spans="1:25" x14ac:dyDescent="0.25">
      <c r="A585" s="23" t="s">
        <v>1125</v>
      </c>
      <c r="B585" s="24" t="s">
        <v>1126</v>
      </c>
      <c r="C585" s="25"/>
      <c r="D585" s="26"/>
      <c r="E585" s="26"/>
      <c r="F585" s="27"/>
      <c r="X585" s="56" t="str">
        <f t="shared" si="2"/>
        <v/>
      </c>
      <c r="Y585" s="56"/>
    </row>
    <row r="586" spans="1:25" ht="24" x14ac:dyDescent="0.25">
      <c r="A586" s="23" t="s">
        <v>1127</v>
      </c>
      <c r="B586" s="28" t="s">
        <v>4524</v>
      </c>
      <c r="C586" s="25"/>
      <c r="D586" s="26"/>
      <c r="E586" s="26"/>
      <c r="F586" s="27"/>
      <c r="X586" s="56" t="str">
        <f t="shared" si="2"/>
        <v/>
      </c>
      <c r="Y586" s="56"/>
    </row>
    <row r="587" spans="1:25" ht="24" x14ac:dyDescent="0.25">
      <c r="A587" s="23" t="s">
        <v>1129</v>
      </c>
      <c r="B587" s="28" t="s">
        <v>4525</v>
      </c>
      <c r="C587" s="25"/>
      <c r="D587" s="26"/>
      <c r="E587" s="26"/>
      <c r="F587" s="27"/>
      <c r="X587" s="56" t="str">
        <f t="shared" si="2"/>
        <v/>
      </c>
      <c r="Y587" s="56"/>
    </row>
    <row r="588" spans="1:25" x14ac:dyDescent="0.25">
      <c r="A588" s="23" t="s">
        <v>1131</v>
      </c>
      <c r="B588" s="24" t="s">
        <v>1132</v>
      </c>
      <c r="C588" s="25"/>
      <c r="D588" s="26"/>
      <c r="E588" s="26"/>
      <c r="F588" s="27"/>
      <c r="X588" s="56" t="str">
        <f t="shared" si="2"/>
        <v/>
      </c>
      <c r="Y588" s="56"/>
    </row>
    <row r="589" spans="1:25" ht="24" x14ac:dyDescent="0.25">
      <c r="A589" s="23" t="s">
        <v>1133</v>
      </c>
      <c r="B589" s="29" t="s">
        <v>4526</v>
      </c>
      <c r="C589" s="25"/>
      <c r="D589" s="26"/>
      <c r="E589" s="26"/>
      <c r="F589" s="27"/>
      <c r="X589" s="56" t="str">
        <f t="shared" si="2"/>
        <v/>
      </c>
      <c r="Y589" s="56"/>
    </row>
    <row r="590" spans="1:25" ht="17.25" customHeight="1" x14ac:dyDescent="0.25">
      <c r="A590" s="47"/>
      <c r="B590" s="19" t="s">
        <v>1135</v>
      </c>
      <c r="C590" s="41">
        <f>SUM(C591:C614)</f>
        <v>0</v>
      </c>
      <c r="D590" s="42"/>
      <c r="E590" s="42"/>
      <c r="F590" s="43"/>
      <c r="X590" s="56" t="str">
        <f t="shared" si="2"/>
        <v/>
      </c>
      <c r="Y590" s="56"/>
    </row>
    <row r="591" spans="1:25" x14ac:dyDescent="0.25">
      <c r="A591" s="23" t="s">
        <v>1136</v>
      </c>
      <c r="B591" s="24" t="s">
        <v>1137</v>
      </c>
      <c r="C591" s="25"/>
      <c r="D591" s="26"/>
      <c r="E591" s="26"/>
      <c r="F591" s="27"/>
      <c r="X591" s="56" t="str">
        <f t="shared" si="2"/>
        <v/>
      </c>
      <c r="Y591" s="56"/>
    </row>
    <row r="592" spans="1:25" x14ac:dyDescent="0.25">
      <c r="A592" s="23" t="s">
        <v>1138</v>
      </c>
      <c r="B592" s="24" t="s">
        <v>1139</v>
      </c>
      <c r="C592" s="25"/>
      <c r="D592" s="26"/>
      <c r="E592" s="26"/>
      <c r="F592" s="27"/>
      <c r="X592" s="56" t="str">
        <f t="shared" si="2"/>
        <v/>
      </c>
      <c r="Y592" s="56"/>
    </row>
    <row r="593" spans="1:25" x14ac:dyDescent="0.25">
      <c r="A593" s="23" t="s">
        <v>1140</v>
      </c>
      <c r="B593" s="24" t="s">
        <v>1141</v>
      </c>
      <c r="C593" s="25"/>
      <c r="D593" s="26"/>
      <c r="E593" s="26"/>
      <c r="F593" s="27"/>
      <c r="X593" s="56" t="str">
        <f t="shared" si="2"/>
        <v/>
      </c>
      <c r="Y593" s="56"/>
    </row>
    <row r="594" spans="1:25" x14ac:dyDescent="0.25">
      <c r="A594" s="23" t="s">
        <v>1142</v>
      </c>
      <c r="B594" s="24" t="s">
        <v>1143</v>
      </c>
      <c r="C594" s="25"/>
      <c r="D594" s="26"/>
      <c r="E594" s="26"/>
      <c r="F594" s="27"/>
      <c r="X594" s="56" t="str">
        <f t="shared" si="2"/>
        <v/>
      </c>
      <c r="Y594" s="56"/>
    </row>
    <row r="595" spans="1:25" ht="24" x14ac:dyDescent="0.25">
      <c r="A595" s="23" t="s">
        <v>1144</v>
      </c>
      <c r="B595" s="28" t="s">
        <v>4527</v>
      </c>
      <c r="C595" s="25"/>
      <c r="D595" s="26"/>
      <c r="E595" s="26"/>
      <c r="F595" s="27"/>
      <c r="X595" s="56" t="str">
        <f t="shared" si="2"/>
        <v/>
      </c>
      <c r="Y595" s="56"/>
    </row>
    <row r="596" spans="1:25" x14ac:dyDescent="0.25">
      <c r="A596" s="23" t="s">
        <v>1146</v>
      </c>
      <c r="B596" s="24" t="s">
        <v>1147</v>
      </c>
      <c r="C596" s="25"/>
      <c r="D596" s="26"/>
      <c r="E596" s="26"/>
      <c r="F596" s="27"/>
      <c r="X596" s="56" t="str">
        <f t="shared" si="2"/>
        <v/>
      </c>
      <c r="Y596" s="56"/>
    </row>
    <row r="597" spans="1:25" x14ac:dyDescent="0.25">
      <c r="A597" s="23" t="s">
        <v>1148</v>
      </c>
      <c r="B597" s="24" t="s">
        <v>1149</v>
      </c>
      <c r="C597" s="25"/>
      <c r="D597" s="26"/>
      <c r="E597" s="26"/>
      <c r="F597" s="27"/>
      <c r="X597" s="56" t="str">
        <f t="shared" si="2"/>
        <v/>
      </c>
      <c r="Y597" s="56"/>
    </row>
    <row r="598" spans="1:25" x14ac:dyDescent="0.25">
      <c r="A598" s="23" t="s">
        <v>1150</v>
      </c>
      <c r="B598" s="24" t="s">
        <v>1151</v>
      </c>
      <c r="C598" s="25"/>
      <c r="D598" s="26"/>
      <c r="E598" s="26"/>
      <c r="F598" s="27"/>
      <c r="X598" s="56" t="str">
        <f t="shared" si="2"/>
        <v/>
      </c>
      <c r="Y598" s="56"/>
    </row>
    <row r="599" spans="1:25" x14ac:dyDescent="0.25">
      <c r="A599" s="23" t="s">
        <v>1152</v>
      </c>
      <c r="B599" s="24" t="s">
        <v>1153</v>
      </c>
      <c r="C599" s="25"/>
      <c r="D599" s="26"/>
      <c r="E599" s="26"/>
      <c r="F599" s="27"/>
      <c r="X599" s="56" t="str">
        <f t="shared" si="2"/>
        <v/>
      </c>
      <c r="Y599" s="56"/>
    </row>
    <row r="600" spans="1:25" x14ac:dyDescent="0.25">
      <c r="A600" s="23" t="s">
        <v>1154</v>
      </c>
      <c r="B600" s="28" t="s">
        <v>4528</v>
      </c>
      <c r="C600" s="25"/>
      <c r="D600" s="26"/>
      <c r="E600" s="26"/>
      <c r="F600" s="27"/>
      <c r="X600" s="56" t="str">
        <f t="shared" si="2"/>
        <v/>
      </c>
      <c r="Y600" s="56"/>
    </row>
    <row r="601" spans="1:25" x14ac:dyDescent="0.25">
      <c r="A601" s="23" t="s">
        <v>1156</v>
      </c>
      <c r="B601" s="24" t="s">
        <v>1157</v>
      </c>
      <c r="C601" s="25"/>
      <c r="D601" s="26"/>
      <c r="E601" s="26"/>
      <c r="F601" s="27"/>
      <c r="X601" s="56" t="str">
        <f t="shared" si="2"/>
        <v/>
      </c>
      <c r="Y601" s="56"/>
    </row>
    <row r="602" spans="1:25" x14ac:dyDescent="0.25">
      <c r="A602" s="23" t="s">
        <v>1158</v>
      </c>
      <c r="B602" s="24" t="s">
        <v>1159</v>
      </c>
      <c r="C602" s="25"/>
      <c r="D602" s="26"/>
      <c r="E602" s="26"/>
      <c r="F602" s="27"/>
      <c r="X602" s="56" t="str">
        <f t="shared" si="2"/>
        <v/>
      </c>
      <c r="Y602" s="56"/>
    </row>
    <row r="603" spans="1:25" x14ac:dyDescent="0.25">
      <c r="A603" s="23" t="s">
        <v>1160</v>
      </c>
      <c r="B603" s="24" t="s">
        <v>1161</v>
      </c>
      <c r="C603" s="25"/>
      <c r="D603" s="26"/>
      <c r="E603" s="26"/>
      <c r="F603" s="27"/>
      <c r="X603" s="56" t="str">
        <f t="shared" si="2"/>
        <v/>
      </c>
      <c r="Y603" s="56"/>
    </row>
    <row r="604" spans="1:25" x14ac:dyDescent="0.25">
      <c r="A604" s="23" t="s">
        <v>1162</v>
      </c>
      <c r="B604" s="24" t="s">
        <v>1163</v>
      </c>
      <c r="C604" s="25"/>
      <c r="D604" s="26"/>
      <c r="E604" s="26"/>
      <c r="F604" s="27"/>
      <c r="X604" s="56" t="str">
        <f t="shared" si="2"/>
        <v/>
      </c>
      <c r="Y604" s="56"/>
    </row>
    <row r="605" spans="1:25" x14ac:dyDescent="0.25">
      <c r="A605" s="23" t="s">
        <v>1164</v>
      </c>
      <c r="B605" s="24" t="s">
        <v>1165</v>
      </c>
      <c r="C605" s="25"/>
      <c r="D605" s="26"/>
      <c r="E605" s="26"/>
      <c r="F605" s="27"/>
      <c r="X605" s="56" t="str">
        <f t="shared" si="2"/>
        <v/>
      </c>
      <c r="Y605" s="56"/>
    </row>
    <row r="606" spans="1:25" ht="24" x14ac:dyDescent="0.25">
      <c r="A606" s="23" t="s">
        <v>1166</v>
      </c>
      <c r="B606" s="28" t="s">
        <v>4529</v>
      </c>
      <c r="C606" s="25"/>
      <c r="D606" s="26"/>
      <c r="E606" s="26"/>
      <c r="F606" s="27"/>
      <c r="X606" s="56" t="str">
        <f t="shared" si="2"/>
        <v/>
      </c>
      <c r="Y606" s="56"/>
    </row>
    <row r="607" spans="1:25" ht="24" x14ac:dyDescent="0.25">
      <c r="A607" s="23" t="s">
        <v>1168</v>
      </c>
      <c r="B607" s="28" t="s">
        <v>4530</v>
      </c>
      <c r="C607" s="25"/>
      <c r="D607" s="26"/>
      <c r="E607" s="26"/>
      <c r="F607" s="27"/>
      <c r="X607" s="56" t="str">
        <f t="shared" si="2"/>
        <v/>
      </c>
      <c r="Y607" s="56"/>
    </row>
    <row r="608" spans="1:25" ht="24" x14ac:dyDescent="0.25">
      <c r="A608" s="23" t="s">
        <v>1170</v>
      </c>
      <c r="B608" s="28" t="s">
        <v>4531</v>
      </c>
      <c r="C608" s="25"/>
      <c r="D608" s="26"/>
      <c r="E608" s="26"/>
      <c r="F608" s="27"/>
      <c r="X608" s="56" t="str">
        <f t="shared" si="2"/>
        <v/>
      </c>
      <c r="Y608" s="56"/>
    </row>
    <row r="609" spans="1:25" x14ac:dyDescent="0.25">
      <c r="A609" s="23" t="s">
        <v>1172</v>
      </c>
      <c r="B609" s="24" t="s">
        <v>1173</v>
      </c>
      <c r="C609" s="25"/>
      <c r="D609" s="26"/>
      <c r="E609" s="26"/>
      <c r="F609" s="27"/>
      <c r="X609" s="56" t="str">
        <f t="shared" si="2"/>
        <v/>
      </c>
      <c r="Y609" s="56"/>
    </row>
    <row r="610" spans="1:25" x14ac:dyDescent="0.25">
      <c r="A610" s="23" t="s">
        <v>1174</v>
      </c>
      <c r="B610" s="24" t="s">
        <v>1175</v>
      </c>
      <c r="C610" s="25"/>
      <c r="D610" s="26"/>
      <c r="E610" s="26"/>
      <c r="F610" s="27"/>
      <c r="X610" s="56" t="str">
        <f t="shared" si="2"/>
        <v/>
      </c>
      <c r="Y610" s="56"/>
    </row>
    <row r="611" spans="1:25" x14ac:dyDescent="0.25">
      <c r="A611" s="23" t="s">
        <v>1176</v>
      </c>
      <c r="B611" s="24" t="s">
        <v>1177</v>
      </c>
      <c r="C611" s="25"/>
      <c r="D611" s="26"/>
      <c r="E611" s="26"/>
      <c r="F611" s="27"/>
      <c r="X611" s="56" t="str">
        <f t="shared" si="2"/>
        <v/>
      </c>
      <c r="Y611" s="56"/>
    </row>
    <row r="612" spans="1:25" x14ac:dyDescent="0.25">
      <c r="A612" s="23" t="s">
        <v>1178</v>
      </c>
      <c r="B612" s="24" t="s">
        <v>1179</v>
      </c>
      <c r="C612" s="25"/>
      <c r="D612" s="26"/>
      <c r="E612" s="26"/>
      <c r="F612" s="27"/>
      <c r="X612" s="56" t="str">
        <f t="shared" si="2"/>
        <v/>
      </c>
      <c r="Y612" s="56"/>
    </row>
    <row r="613" spans="1:25" x14ac:dyDescent="0.25">
      <c r="A613" s="23" t="s">
        <v>1180</v>
      </c>
      <c r="B613" s="24" t="s">
        <v>1181</v>
      </c>
      <c r="C613" s="25"/>
      <c r="D613" s="26"/>
      <c r="E613" s="26"/>
      <c r="F613" s="27"/>
      <c r="X613" s="56" t="str">
        <f t="shared" si="2"/>
        <v/>
      </c>
      <c r="Y613" s="56"/>
    </row>
    <row r="614" spans="1:25" x14ac:dyDescent="0.25">
      <c r="A614" s="23" t="s">
        <v>1182</v>
      </c>
      <c r="B614" s="24" t="s">
        <v>1183</v>
      </c>
      <c r="C614" s="25"/>
      <c r="D614" s="26"/>
      <c r="E614" s="26"/>
      <c r="F614" s="27"/>
      <c r="X614" s="56" t="str">
        <f t="shared" si="2"/>
        <v/>
      </c>
      <c r="Y614" s="56"/>
    </row>
    <row r="615" spans="1:25" ht="16.5" customHeight="1" x14ac:dyDescent="0.25">
      <c r="A615" s="47"/>
      <c r="B615" s="19" t="s">
        <v>1184</v>
      </c>
      <c r="C615" s="41">
        <f>SUM(C616:C632)</f>
        <v>0</v>
      </c>
      <c r="D615" s="42"/>
      <c r="E615" s="42"/>
      <c r="F615" s="43"/>
      <c r="X615" s="56" t="str">
        <f t="shared" si="2"/>
        <v/>
      </c>
      <c r="Y615" s="56"/>
    </row>
    <row r="616" spans="1:25" x14ac:dyDescent="0.25">
      <c r="A616" s="23" t="s">
        <v>1185</v>
      </c>
      <c r="B616" s="24" t="s">
        <v>1186</v>
      </c>
      <c r="C616" s="25"/>
      <c r="D616" s="26"/>
      <c r="E616" s="26"/>
      <c r="F616" s="27"/>
      <c r="X616" s="56" t="str">
        <f t="shared" si="2"/>
        <v/>
      </c>
      <c r="Y616" s="56"/>
    </row>
    <row r="617" spans="1:25" x14ac:dyDescent="0.25">
      <c r="A617" s="23" t="s">
        <v>1187</v>
      </c>
      <c r="B617" s="24" t="s">
        <v>1188</v>
      </c>
      <c r="C617" s="25"/>
      <c r="D617" s="26"/>
      <c r="E617" s="26"/>
      <c r="F617" s="27"/>
      <c r="X617" s="56" t="str">
        <f t="shared" si="2"/>
        <v/>
      </c>
      <c r="Y617" s="56"/>
    </row>
    <row r="618" spans="1:25" x14ac:dyDescent="0.25">
      <c r="A618" s="23" t="s">
        <v>1189</v>
      </c>
      <c r="B618" s="24" t="s">
        <v>1190</v>
      </c>
      <c r="C618" s="25"/>
      <c r="D618" s="26"/>
      <c r="E618" s="26"/>
      <c r="F618" s="27"/>
      <c r="X618" s="56" t="str">
        <f t="shared" si="2"/>
        <v/>
      </c>
      <c r="Y618" s="56"/>
    </row>
    <row r="619" spans="1:25" x14ac:dyDescent="0.25">
      <c r="A619" s="23" t="s">
        <v>1191</v>
      </c>
      <c r="B619" s="24" t="s">
        <v>1192</v>
      </c>
      <c r="C619" s="25"/>
      <c r="D619" s="26"/>
      <c r="E619" s="26"/>
      <c r="F619" s="27"/>
      <c r="X619" s="56" t="str">
        <f t="shared" si="2"/>
        <v/>
      </c>
      <c r="Y619" s="56"/>
    </row>
    <row r="620" spans="1:25" x14ac:dyDescent="0.25">
      <c r="A620" s="23" t="s">
        <v>1193</v>
      </c>
      <c r="B620" s="24" t="s">
        <v>1194</v>
      </c>
      <c r="C620" s="25"/>
      <c r="D620" s="26"/>
      <c r="E620" s="26"/>
      <c r="F620" s="27"/>
      <c r="X620" s="56" t="str">
        <f t="shared" si="2"/>
        <v/>
      </c>
      <c r="Y620" s="56"/>
    </row>
    <row r="621" spans="1:25" x14ac:dyDescent="0.25">
      <c r="A621" s="23" t="s">
        <v>1195</v>
      </c>
      <c r="B621" s="24" t="s">
        <v>1196</v>
      </c>
      <c r="C621" s="25"/>
      <c r="D621" s="26"/>
      <c r="E621" s="26"/>
      <c r="F621" s="27"/>
      <c r="X621" s="56" t="str">
        <f t="shared" si="2"/>
        <v/>
      </c>
      <c r="Y621" s="56"/>
    </row>
    <row r="622" spans="1:25" x14ac:dyDescent="0.25">
      <c r="A622" s="23" t="s">
        <v>1197</v>
      </c>
      <c r="B622" s="24" t="s">
        <v>1198</v>
      </c>
      <c r="C622" s="25"/>
      <c r="D622" s="26"/>
      <c r="E622" s="26"/>
      <c r="F622" s="27"/>
      <c r="X622" s="56" t="str">
        <f t="shared" si="2"/>
        <v/>
      </c>
      <c r="Y622" s="56"/>
    </row>
    <row r="623" spans="1:25" x14ac:dyDescent="0.25">
      <c r="A623" s="23" t="s">
        <v>1199</v>
      </c>
      <c r="B623" s="28" t="s">
        <v>4532</v>
      </c>
      <c r="C623" s="25"/>
      <c r="D623" s="26"/>
      <c r="E623" s="26"/>
      <c r="F623" s="27"/>
      <c r="X623" s="56" t="str">
        <f t="shared" si="2"/>
        <v/>
      </c>
      <c r="Y623" s="56"/>
    </row>
    <row r="624" spans="1:25" x14ac:dyDescent="0.25">
      <c r="A624" s="23" t="s">
        <v>1201</v>
      </c>
      <c r="B624" s="24" t="s">
        <v>1202</v>
      </c>
      <c r="C624" s="25"/>
      <c r="D624" s="26"/>
      <c r="E624" s="26"/>
      <c r="F624" s="27"/>
      <c r="X624" s="56" t="str">
        <f t="shared" si="2"/>
        <v/>
      </c>
      <c r="Y624" s="56"/>
    </row>
    <row r="625" spans="1:25" x14ac:dyDescent="0.25">
      <c r="A625" s="23" t="s">
        <v>1203</v>
      </c>
      <c r="B625" s="24" t="s">
        <v>1204</v>
      </c>
      <c r="C625" s="25"/>
      <c r="D625" s="26"/>
      <c r="E625" s="26"/>
      <c r="F625" s="27"/>
      <c r="X625" s="56" t="str">
        <f t="shared" si="2"/>
        <v/>
      </c>
      <c r="Y625" s="56"/>
    </row>
    <row r="626" spans="1:25" x14ac:dyDescent="0.25">
      <c r="A626" s="23" t="s">
        <v>1205</v>
      </c>
      <c r="B626" s="24" t="s">
        <v>1206</v>
      </c>
      <c r="C626" s="25"/>
      <c r="D626" s="26"/>
      <c r="E626" s="26"/>
      <c r="F626" s="27"/>
      <c r="X626" s="56" t="str">
        <f t="shared" si="2"/>
        <v/>
      </c>
      <c r="Y626" s="56"/>
    </row>
    <row r="627" spans="1:25" ht="24" x14ac:dyDescent="0.25">
      <c r="A627" s="23" t="s">
        <v>1207</v>
      </c>
      <c r="B627" s="28" t="s">
        <v>4533</v>
      </c>
      <c r="C627" s="25"/>
      <c r="D627" s="26"/>
      <c r="E627" s="26"/>
      <c r="F627" s="27"/>
      <c r="X627" s="56" t="str">
        <f t="shared" si="2"/>
        <v/>
      </c>
      <c r="Y627" s="56"/>
    </row>
    <row r="628" spans="1:25" x14ac:dyDescent="0.25">
      <c r="A628" s="23" t="s">
        <v>1209</v>
      </c>
      <c r="B628" s="24" t="s">
        <v>1210</v>
      </c>
      <c r="C628" s="25"/>
      <c r="D628" s="26"/>
      <c r="E628" s="26"/>
      <c r="F628" s="27"/>
      <c r="X628" s="56" t="str">
        <f t="shared" si="2"/>
        <v/>
      </c>
      <c r="Y628" s="56"/>
    </row>
    <row r="629" spans="1:25" x14ac:dyDescent="0.25">
      <c r="A629" s="23" t="s">
        <v>1211</v>
      </c>
      <c r="B629" s="36" t="s">
        <v>1212</v>
      </c>
      <c r="C629" s="25"/>
      <c r="D629" s="26"/>
      <c r="E629" s="26"/>
      <c r="F629" s="27"/>
      <c r="X629" s="56" t="str">
        <f t="shared" si="2"/>
        <v/>
      </c>
      <c r="Y629" s="56"/>
    </row>
    <row r="630" spans="1:25" x14ac:dyDescent="0.25">
      <c r="A630" s="60" t="s">
        <v>1213</v>
      </c>
      <c r="B630" s="61" t="s">
        <v>1214</v>
      </c>
      <c r="C630" s="25"/>
      <c r="D630" s="26"/>
      <c r="E630" s="26"/>
      <c r="F630" s="27"/>
      <c r="X630" s="56" t="str">
        <f t="shared" si="2"/>
        <v/>
      </c>
      <c r="Y630" s="56"/>
    </row>
    <row r="631" spans="1:25" x14ac:dyDescent="0.25">
      <c r="A631" s="60" t="s">
        <v>1215</v>
      </c>
      <c r="B631" s="62" t="s">
        <v>1216</v>
      </c>
      <c r="C631" s="25"/>
      <c r="D631" s="26"/>
      <c r="E631" s="26"/>
      <c r="F631" s="27"/>
      <c r="X631" s="56" t="str">
        <f t="shared" ref="X631:X694" si="3">IF(D631&gt;C631,1,"")</f>
        <v/>
      </c>
      <c r="Y631" s="56"/>
    </row>
    <row r="632" spans="1:25" x14ac:dyDescent="0.25">
      <c r="A632" s="60" t="s">
        <v>1217</v>
      </c>
      <c r="B632" s="62" t="s">
        <v>1218</v>
      </c>
      <c r="C632" s="25"/>
      <c r="D632" s="26"/>
      <c r="E632" s="26"/>
      <c r="F632" s="27"/>
      <c r="X632" s="56" t="str">
        <f t="shared" si="3"/>
        <v/>
      </c>
      <c r="Y632" s="56"/>
    </row>
    <row r="633" spans="1:25" x14ac:dyDescent="0.25">
      <c r="A633" s="47"/>
      <c r="B633" s="19" t="s">
        <v>1219</v>
      </c>
      <c r="C633" s="41">
        <f>SUM(C634:C653)</f>
        <v>0</v>
      </c>
      <c r="D633" s="42"/>
      <c r="E633" s="42"/>
      <c r="F633" s="43"/>
      <c r="X633" s="56" t="str">
        <f t="shared" si="3"/>
        <v/>
      </c>
      <c r="Y633" s="56"/>
    </row>
    <row r="634" spans="1:25" x14ac:dyDescent="0.25">
      <c r="A634" s="23" t="s">
        <v>1220</v>
      </c>
      <c r="B634" s="24" t="s">
        <v>1221</v>
      </c>
      <c r="C634" s="25"/>
      <c r="D634" s="26"/>
      <c r="E634" s="26"/>
      <c r="F634" s="27"/>
      <c r="X634" s="56" t="str">
        <f t="shared" si="3"/>
        <v/>
      </c>
      <c r="Y634" s="56"/>
    </row>
    <row r="635" spans="1:25" ht="24" x14ac:dyDescent="0.25">
      <c r="A635" s="23" t="s">
        <v>1222</v>
      </c>
      <c r="B635" s="28" t="s">
        <v>4534</v>
      </c>
      <c r="C635" s="25"/>
      <c r="D635" s="26"/>
      <c r="E635" s="26"/>
      <c r="F635" s="27"/>
      <c r="X635" s="56" t="str">
        <f t="shared" si="3"/>
        <v/>
      </c>
      <c r="Y635" s="56"/>
    </row>
    <row r="636" spans="1:25" ht="24" x14ac:dyDescent="0.25">
      <c r="A636" s="23" t="s">
        <v>1224</v>
      </c>
      <c r="B636" s="28" t="s">
        <v>4535</v>
      </c>
      <c r="C636" s="25"/>
      <c r="D636" s="26"/>
      <c r="E636" s="26"/>
      <c r="F636" s="27"/>
      <c r="X636" s="56" t="str">
        <f t="shared" si="3"/>
        <v/>
      </c>
      <c r="Y636" s="56"/>
    </row>
    <row r="637" spans="1:25" x14ac:dyDescent="0.25">
      <c r="A637" s="23" t="s">
        <v>1226</v>
      </c>
      <c r="B637" s="24" t="s">
        <v>1227</v>
      </c>
      <c r="C637" s="25"/>
      <c r="D637" s="26"/>
      <c r="E637" s="26"/>
      <c r="F637" s="27"/>
      <c r="X637" s="56" t="str">
        <f t="shared" si="3"/>
        <v/>
      </c>
      <c r="Y637" s="56"/>
    </row>
    <row r="638" spans="1:25" ht="24" x14ac:dyDescent="0.25">
      <c r="A638" s="23" t="s">
        <v>1228</v>
      </c>
      <c r="B638" s="28" t="s">
        <v>4536</v>
      </c>
      <c r="C638" s="25"/>
      <c r="D638" s="26"/>
      <c r="E638" s="26"/>
      <c r="F638" s="27"/>
      <c r="X638" s="56" t="str">
        <f t="shared" si="3"/>
        <v/>
      </c>
      <c r="Y638" s="56"/>
    </row>
    <row r="639" spans="1:25" ht="24" x14ac:dyDescent="0.25">
      <c r="A639" s="23" t="s">
        <v>1230</v>
      </c>
      <c r="B639" s="28" t="s">
        <v>4537</v>
      </c>
      <c r="C639" s="25"/>
      <c r="D639" s="26"/>
      <c r="E639" s="26"/>
      <c r="F639" s="27"/>
      <c r="X639" s="56" t="str">
        <f t="shared" si="3"/>
        <v/>
      </c>
      <c r="Y639" s="56"/>
    </row>
    <row r="640" spans="1:25" ht="24" x14ac:dyDescent="0.25">
      <c r="A640" s="23" t="s">
        <v>1232</v>
      </c>
      <c r="B640" s="28" t="s">
        <v>4538</v>
      </c>
      <c r="C640" s="25"/>
      <c r="D640" s="26"/>
      <c r="E640" s="26"/>
      <c r="F640" s="27"/>
      <c r="X640" s="56" t="str">
        <f t="shared" si="3"/>
        <v/>
      </c>
      <c r="Y640" s="56"/>
    </row>
    <row r="641" spans="1:25" x14ac:dyDescent="0.25">
      <c r="A641" s="23" t="s">
        <v>1234</v>
      </c>
      <c r="B641" s="24" t="s">
        <v>1235</v>
      </c>
      <c r="C641" s="25"/>
      <c r="D641" s="26"/>
      <c r="E641" s="26"/>
      <c r="F641" s="27"/>
      <c r="X641" s="56" t="str">
        <f t="shared" si="3"/>
        <v/>
      </c>
      <c r="Y641" s="56"/>
    </row>
    <row r="642" spans="1:25" x14ac:dyDescent="0.25">
      <c r="A642" s="23" t="s">
        <v>1236</v>
      </c>
      <c r="B642" s="24" t="s">
        <v>1237</v>
      </c>
      <c r="C642" s="25"/>
      <c r="D642" s="26"/>
      <c r="E642" s="26"/>
      <c r="F642" s="27"/>
      <c r="X642" s="56" t="str">
        <f t="shared" si="3"/>
        <v/>
      </c>
      <c r="Y642" s="56"/>
    </row>
    <row r="643" spans="1:25" x14ac:dyDescent="0.25">
      <c r="A643" s="23" t="s">
        <v>1238</v>
      </c>
      <c r="B643" s="24" t="s">
        <v>1239</v>
      </c>
      <c r="C643" s="25"/>
      <c r="D643" s="26"/>
      <c r="E643" s="26"/>
      <c r="F643" s="27"/>
      <c r="X643" s="56" t="str">
        <f t="shared" si="3"/>
        <v/>
      </c>
      <c r="Y643" s="56"/>
    </row>
    <row r="644" spans="1:25" x14ac:dyDescent="0.25">
      <c r="A644" s="23" t="s">
        <v>1240</v>
      </c>
      <c r="B644" s="24" t="s">
        <v>1241</v>
      </c>
      <c r="C644" s="25"/>
      <c r="D644" s="26"/>
      <c r="E644" s="26"/>
      <c r="F644" s="27"/>
      <c r="X644" s="56" t="str">
        <f t="shared" si="3"/>
        <v/>
      </c>
      <c r="Y644" s="56"/>
    </row>
    <row r="645" spans="1:25" x14ac:dyDescent="0.25">
      <c r="A645" s="23" t="s">
        <v>1242</v>
      </c>
      <c r="B645" s="24" t="s">
        <v>1243</v>
      </c>
      <c r="C645" s="25"/>
      <c r="D645" s="26"/>
      <c r="E645" s="26"/>
      <c r="F645" s="27"/>
      <c r="X645" s="56" t="str">
        <f t="shared" si="3"/>
        <v/>
      </c>
      <c r="Y645" s="56"/>
    </row>
    <row r="646" spans="1:25" x14ac:dyDescent="0.25">
      <c r="A646" s="23" t="s">
        <v>1244</v>
      </c>
      <c r="B646" s="24" t="s">
        <v>1245</v>
      </c>
      <c r="C646" s="25"/>
      <c r="D646" s="26"/>
      <c r="E646" s="26"/>
      <c r="F646" s="27"/>
      <c r="X646" s="56" t="str">
        <f t="shared" si="3"/>
        <v/>
      </c>
      <c r="Y646" s="56"/>
    </row>
    <row r="647" spans="1:25" x14ac:dyDescent="0.25">
      <c r="A647" s="23" t="s">
        <v>1246</v>
      </c>
      <c r="B647" s="24" t="s">
        <v>1247</v>
      </c>
      <c r="C647" s="25"/>
      <c r="D647" s="26"/>
      <c r="E647" s="26"/>
      <c r="F647" s="27"/>
      <c r="X647" s="56" t="str">
        <f t="shared" si="3"/>
        <v/>
      </c>
      <c r="Y647" s="56"/>
    </row>
    <row r="648" spans="1:25" x14ac:dyDescent="0.25">
      <c r="A648" s="23" t="s">
        <v>1248</v>
      </c>
      <c r="B648" s="24" t="s">
        <v>1249</v>
      </c>
      <c r="C648" s="25"/>
      <c r="D648" s="26"/>
      <c r="E648" s="26"/>
      <c r="F648" s="27"/>
      <c r="X648" s="56" t="str">
        <f t="shared" si="3"/>
        <v/>
      </c>
      <c r="Y648" s="56"/>
    </row>
    <row r="649" spans="1:25" x14ac:dyDescent="0.25">
      <c r="A649" s="23" t="s">
        <v>1250</v>
      </c>
      <c r="B649" s="28" t="s">
        <v>4539</v>
      </c>
      <c r="C649" s="25"/>
      <c r="D649" s="26"/>
      <c r="E649" s="26"/>
      <c r="F649" s="27"/>
      <c r="X649" s="56" t="str">
        <f t="shared" si="3"/>
        <v/>
      </c>
      <c r="Y649" s="56"/>
    </row>
    <row r="650" spans="1:25" x14ac:dyDescent="0.25">
      <c r="A650" s="23" t="s">
        <v>1252</v>
      </c>
      <c r="B650" s="29" t="s">
        <v>4540</v>
      </c>
      <c r="C650" s="25"/>
      <c r="D650" s="26"/>
      <c r="E650" s="26"/>
      <c r="F650" s="27"/>
      <c r="X650" s="56" t="str">
        <f t="shared" si="3"/>
        <v/>
      </c>
      <c r="Y650" s="56"/>
    </row>
    <row r="651" spans="1:25" x14ac:dyDescent="0.25">
      <c r="A651" s="23" t="s">
        <v>1254</v>
      </c>
      <c r="B651" s="29" t="s">
        <v>4541</v>
      </c>
      <c r="C651" s="25"/>
      <c r="D651" s="26"/>
      <c r="E651" s="26"/>
      <c r="F651" s="27"/>
      <c r="X651" s="56" t="str">
        <f t="shared" si="3"/>
        <v/>
      </c>
      <c r="Y651" s="56"/>
    </row>
    <row r="652" spans="1:25" x14ac:dyDescent="0.25">
      <c r="A652" s="23" t="s">
        <v>1256</v>
      </c>
      <c r="B652" s="29" t="s">
        <v>4542</v>
      </c>
      <c r="C652" s="25"/>
      <c r="D652" s="26"/>
      <c r="E652" s="26"/>
      <c r="F652" s="27"/>
      <c r="X652" s="56" t="str">
        <f t="shared" si="3"/>
        <v/>
      </c>
      <c r="Y652" s="56"/>
    </row>
    <row r="653" spans="1:25" x14ac:dyDescent="0.25">
      <c r="A653" s="23" t="s">
        <v>1258</v>
      </c>
      <c r="B653" s="29" t="s">
        <v>4543</v>
      </c>
      <c r="C653" s="25"/>
      <c r="D653" s="26"/>
      <c r="E653" s="26"/>
      <c r="F653" s="27"/>
      <c r="X653" s="56" t="str">
        <f t="shared" si="3"/>
        <v/>
      </c>
      <c r="Y653" s="56"/>
    </row>
    <row r="654" spans="1:25" x14ac:dyDescent="0.25">
      <c r="A654" s="47"/>
      <c r="B654" s="19" t="s">
        <v>1260</v>
      </c>
      <c r="C654" s="41">
        <f>SUM(C655:C667)</f>
        <v>0</v>
      </c>
      <c r="D654" s="42"/>
      <c r="E654" s="42"/>
      <c r="F654" s="43"/>
      <c r="X654" s="56" t="str">
        <f t="shared" si="3"/>
        <v/>
      </c>
      <c r="Y654" s="56"/>
    </row>
    <row r="655" spans="1:25" x14ac:dyDescent="0.25">
      <c r="A655" s="23" t="s">
        <v>1261</v>
      </c>
      <c r="B655" s="24" t="s">
        <v>1262</v>
      </c>
      <c r="C655" s="25"/>
      <c r="D655" s="26"/>
      <c r="E655" s="26"/>
      <c r="F655" s="27"/>
      <c r="X655" s="56" t="str">
        <f t="shared" si="3"/>
        <v/>
      </c>
      <c r="Y655" s="56"/>
    </row>
    <row r="656" spans="1:25" x14ac:dyDescent="0.25">
      <c r="A656" s="23" t="s">
        <v>1263</v>
      </c>
      <c r="B656" s="28" t="s">
        <v>1264</v>
      </c>
      <c r="C656" s="25"/>
      <c r="D656" s="26"/>
      <c r="E656" s="26"/>
      <c r="F656" s="27"/>
      <c r="X656" s="56" t="str">
        <f t="shared" si="3"/>
        <v/>
      </c>
      <c r="Y656" s="56"/>
    </row>
    <row r="657" spans="1:25" x14ac:dyDescent="0.25">
      <c r="A657" s="23" t="s">
        <v>1265</v>
      </c>
      <c r="B657" s="28" t="s">
        <v>1266</v>
      </c>
      <c r="C657" s="25"/>
      <c r="D657" s="26"/>
      <c r="E657" s="26"/>
      <c r="F657" s="27"/>
      <c r="X657" s="56" t="str">
        <f t="shared" si="3"/>
        <v/>
      </c>
      <c r="Y657" s="56"/>
    </row>
    <row r="658" spans="1:25" x14ac:dyDescent="0.25">
      <c r="A658" s="23" t="s">
        <v>1267</v>
      </c>
      <c r="B658" s="24" t="s">
        <v>1268</v>
      </c>
      <c r="C658" s="25"/>
      <c r="D658" s="26"/>
      <c r="E658" s="26"/>
      <c r="F658" s="27"/>
      <c r="X658" s="56" t="str">
        <f t="shared" si="3"/>
        <v/>
      </c>
      <c r="Y658" s="56"/>
    </row>
    <row r="659" spans="1:25" x14ac:dyDescent="0.25">
      <c r="A659" s="23" t="s">
        <v>1269</v>
      </c>
      <c r="B659" s="28" t="s">
        <v>1270</v>
      </c>
      <c r="C659" s="25"/>
      <c r="D659" s="26"/>
      <c r="E659" s="26"/>
      <c r="F659" s="27"/>
      <c r="X659" s="56" t="str">
        <f t="shared" si="3"/>
        <v/>
      </c>
      <c r="Y659" s="56"/>
    </row>
    <row r="660" spans="1:25" x14ac:dyDescent="0.25">
      <c r="A660" s="23" t="s">
        <v>1271</v>
      </c>
      <c r="B660" s="28" t="s">
        <v>1272</v>
      </c>
      <c r="C660" s="25"/>
      <c r="D660" s="26"/>
      <c r="E660" s="26"/>
      <c r="F660" s="27"/>
      <c r="X660" s="56" t="str">
        <f t="shared" si="3"/>
        <v/>
      </c>
      <c r="Y660" s="56"/>
    </row>
    <row r="661" spans="1:25" x14ac:dyDescent="0.25">
      <c r="A661" s="23" t="s">
        <v>1273</v>
      </c>
      <c r="B661" s="28" t="s">
        <v>1274</v>
      </c>
      <c r="C661" s="25"/>
      <c r="D661" s="26"/>
      <c r="E661" s="26"/>
      <c r="F661" s="27"/>
      <c r="X661" s="56" t="str">
        <f t="shared" si="3"/>
        <v/>
      </c>
      <c r="Y661" s="56"/>
    </row>
    <row r="662" spans="1:25" x14ac:dyDescent="0.25">
      <c r="A662" s="23" t="s">
        <v>1275</v>
      </c>
      <c r="B662" s="24" t="s">
        <v>1276</v>
      </c>
      <c r="C662" s="25"/>
      <c r="D662" s="26"/>
      <c r="E662" s="26"/>
      <c r="F662" s="27"/>
      <c r="X662" s="56" t="str">
        <f t="shared" si="3"/>
        <v/>
      </c>
      <c r="Y662" s="56"/>
    </row>
    <row r="663" spans="1:25" x14ac:dyDescent="0.25">
      <c r="A663" s="23" t="s">
        <v>1277</v>
      </c>
      <c r="B663" s="24" t="s">
        <v>1278</v>
      </c>
      <c r="C663" s="25"/>
      <c r="D663" s="26"/>
      <c r="E663" s="26"/>
      <c r="F663" s="27"/>
      <c r="X663" s="56" t="str">
        <f t="shared" si="3"/>
        <v/>
      </c>
      <c r="Y663" s="56"/>
    </row>
    <row r="664" spans="1:25" x14ac:dyDescent="0.25">
      <c r="A664" s="23" t="s">
        <v>1279</v>
      </c>
      <c r="B664" s="24" t="s">
        <v>1280</v>
      </c>
      <c r="C664" s="25"/>
      <c r="D664" s="26"/>
      <c r="E664" s="26"/>
      <c r="F664" s="27"/>
      <c r="X664" s="56" t="str">
        <f t="shared" si="3"/>
        <v/>
      </c>
      <c r="Y664" s="56"/>
    </row>
    <row r="665" spans="1:25" x14ac:dyDescent="0.25">
      <c r="A665" s="23" t="s">
        <v>1281</v>
      </c>
      <c r="B665" s="24" t="s">
        <v>1282</v>
      </c>
      <c r="C665" s="25"/>
      <c r="D665" s="26"/>
      <c r="E665" s="26"/>
      <c r="F665" s="27"/>
      <c r="X665" s="56" t="str">
        <f t="shared" si="3"/>
        <v/>
      </c>
      <c r="Y665" s="56"/>
    </row>
    <row r="666" spans="1:25" x14ac:dyDescent="0.25">
      <c r="A666" s="23" t="s">
        <v>1283</v>
      </c>
      <c r="B666" s="24" t="s">
        <v>1284</v>
      </c>
      <c r="C666" s="25"/>
      <c r="D666" s="26"/>
      <c r="E666" s="26"/>
      <c r="F666" s="27"/>
      <c r="X666" s="56" t="str">
        <f t="shared" si="3"/>
        <v/>
      </c>
      <c r="Y666" s="56"/>
    </row>
    <row r="667" spans="1:25" x14ac:dyDescent="0.25">
      <c r="A667" s="23" t="s">
        <v>1285</v>
      </c>
      <c r="B667" s="24" t="s">
        <v>1286</v>
      </c>
      <c r="C667" s="25"/>
      <c r="D667" s="26"/>
      <c r="E667" s="26"/>
      <c r="F667" s="27"/>
      <c r="X667" s="56" t="str">
        <f t="shared" si="3"/>
        <v/>
      </c>
      <c r="Y667" s="56"/>
    </row>
    <row r="668" spans="1:25" ht="15.75" customHeight="1" x14ac:dyDescent="0.25">
      <c r="A668" s="47"/>
      <c r="B668" s="63" t="s">
        <v>1287</v>
      </c>
      <c r="C668" s="41"/>
      <c r="D668" s="42"/>
      <c r="E668" s="42"/>
      <c r="F668" s="43"/>
      <c r="X668" s="56" t="str">
        <f t="shared" si="3"/>
        <v/>
      </c>
      <c r="Y668" s="56"/>
    </row>
    <row r="669" spans="1:25" ht="14.25" customHeight="1" x14ac:dyDescent="0.25">
      <c r="A669" s="47"/>
      <c r="B669" s="59" t="s">
        <v>1288</v>
      </c>
      <c r="C669" s="41"/>
      <c r="D669" s="42"/>
      <c r="E669" s="42"/>
      <c r="F669" s="43"/>
      <c r="X669" s="56" t="str">
        <f t="shared" si="3"/>
        <v/>
      </c>
      <c r="Y669" s="56"/>
    </row>
    <row r="670" spans="1:25" ht="13.5" customHeight="1" x14ac:dyDescent="0.25">
      <c r="A670" s="47"/>
      <c r="B670" s="19" t="s">
        <v>1289</v>
      </c>
      <c r="C670" s="41">
        <f>SUM(C671:C696)</f>
        <v>0</v>
      </c>
      <c r="D670" s="42"/>
      <c r="E670" s="42"/>
      <c r="F670" s="43"/>
      <c r="X670" s="56" t="str">
        <f t="shared" si="3"/>
        <v/>
      </c>
      <c r="Y670" s="56"/>
    </row>
    <row r="671" spans="1:25" x14ac:dyDescent="0.25">
      <c r="A671" s="23" t="s">
        <v>1290</v>
      </c>
      <c r="B671" s="24" t="s">
        <v>1291</v>
      </c>
      <c r="C671" s="25"/>
      <c r="D671" s="26"/>
      <c r="E671" s="26"/>
      <c r="F671" s="27"/>
      <c r="X671" s="56" t="str">
        <f t="shared" si="3"/>
        <v/>
      </c>
      <c r="Y671" s="56"/>
    </row>
    <row r="672" spans="1:25" x14ac:dyDescent="0.25">
      <c r="A672" s="23" t="s">
        <v>1292</v>
      </c>
      <c r="B672" s="24" t="s">
        <v>1293</v>
      </c>
      <c r="C672" s="25"/>
      <c r="D672" s="26"/>
      <c r="E672" s="26"/>
      <c r="F672" s="27"/>
      <c r="X672" s="56" t="str">
        <f t="shared" si="3"/>
        <v/>
      </c>
      <c r="Y672" s="56"/>
    </row>
    <row r="673" spans="1:25" x14ac:dyDescent="0.25">
      <c r="A673" s="23" t="s">
        <v>1294</v>
      </c>
      <c r="B673" s="36" t="s">
        <v>1295</v>
      </c>
      <c r="C673" s="25"/>
      <c r="D673" s="26"/>
      <c r="E673" s="26"/>
      <c r="F673" s="27"/>
      <c r="X673" s="56" t="str">
        <f t="shared" si="3"/>
        <v/>
      </c>
      <c r="Y673" s="56"/>
    </row>
    <row r="674" spans="1:25" x14ac:dyDescent="0.25">
      <c r="A674" s="23"/>
      <c r="B674" s="46" t="s">
        <v>1296</v>
      </c>
      <c r="C674" s="25"/>
      <c r="D674" s="26"/>
      <c r="E674" s="26"/>
      <c r="F674" s="27"/>
      <c r="X674" s="56" t="str">
        <f t="shared" si="3"/>
        <v/>
      </c>
      <c r="Y674" s="56"/>
    </row>
    <row r="675" spans="1:25" ht="24" x14ac:dyDescent="0.25">
      <c r="A675" s="23" t="s">
        <v>1297</v>
      </c>
      <c r="B675" s="28" t="s">
        <v>4544</v>
      </c>
      <c r="C675" s="25"/>
      <c r="D675" s="26"/>
      <c r="E675" s="26"/>
      <c r="F675" s="27"/>
      <c r="X675" s="56" t="str">
        <f t="shared" si="3"/>
        <v/>
      </c>
      <c r="Y675" s="56"/>
    </row>
    <row r="676" spans="1:25" x14ac:dyDescent="0.25">
      <c r="A676" s="23" t="s">
        <v>1299</v>
      </c>
      <c r="B676" s="36" t="s">
        <v>1300</v>
      </c>
      <c r="C676" s="25"/>
      <c r="D676" s="26"/>
      <c r="E676" s="26"/>
      <c r="F676" s="27"/>
      <c r="X676" s="56" t="str">
        <f t="shared" si="3"/>
        <v/>
      </c>
      <c r="Y676" s="56"/>
    </row>
    <row r="677" spans="1:25" x14ac:dyDescent="0.25">
      <c r="A677" s="23"/>
      <c r="B677" s="46" t="s">
        <v>1301</v>
      </c>
      <c r="C677" s="25"/>
      <c r="D677" s="26"/>
      <c r="E677" s="26"/>
      <c r="F677" s="27"/>
      <c r="X677" s="56" t="str">
        <f t="shared" si="3"/>
        <v/>
      </c>
      <c r="Y677" s="56"/>
    </row>
    <row r="678" spans="1:25" x14ac:dyDescent="0.25">
      <c r="A678" s="23" t="s">
        <v>1302</v>
      </c>
      <c r="B678" s="24" t="s">
        <v>1303</v>
      </c>
      <c r="C678" s="25"/>
      <c r="D678" s="26"/>
      <c r="E678" s="26"/>
      <c r="F678" s="27"/>
      <c r="X678" s="56" t="str">
        <f t="shared" si="3"/>
        <v/>
      </c>
      <c r="Y678" s="56"/>
    </row>
    <row r="679" spans="1:25" x14ac:dyDescent="0.25">
      <c r="A679" s="23" t="s">
        <v>1304</v>
      </c>
      <c r="B679" s="24" t="s">
        <v>1305</v>
      </c>
      <c r="C679" s="25"/>
      <c r="D679" s="26"/>
      <c r="E679" s="26"/>
      <c r="F679" s="27"/>
      <c r="X679" s="56" t="str">
        <f t="shared" si="3"/>
        <v/>
      </c>
      <c r="Y679" s="56"/>
    </row>
    <row r="680" spans="1:25" x14ac:dyDescent="0.25">
      <c r="A680" s="23" t="s">
        <v>1306</v>
      </c>
      <c r="B680" s="24" t="s">
        <v>1307</v>
      </c>
      <c r="C680" s="25"/>
      <c r="D680" s="26"/>
      <c r="E680" s="26"/>
      <c r="F680" s="27"/>
      <c r="X680" s="56" t="str">
        <f t="shared" si="3"/>
        <v/>
      </c>
      <c r="Y680" s="56"/>
    </row>
    <row r="681" spans="1:25" x14ac:dyDescent="0.25">
      <c r="A681" s="23" t="s">
        <v>1308</v>
      </c>
      <c r="B681" s="24" t="s">
        <v>1309</v>
      </c>
      <c r="C681" s="25"/>
      <c r="D681" s="26"/>
      <c r="E681" s="26"/>
      <c r="F681" s="27"/>
      <c r="X681" s="56" t="str">
        <f t="shared" si="3"/>
        <v/>
      </c>
      <c r="Y681" s="56"/>
    </row>
    <row r="682" spans="1:25" x14ac:dyDescent="0.25">
      <c r="A682" s="23" t="s">
        <v>1310</v>
      </c>
      <c r="B682" s="36" t="s">
        <v>1311</v>
      </c>
      <c r="C682" s="25"/>
      <c r="D682" s="26"/>
      <c r="E682" s="26"/>
      <c r="F682" s="27"/>
      <c r="X682" s="56" t="str">
        <f t="shared" si="3"/>
        <v/>
      </c>
      <c r="Y682" s="56"/>
    </row>
    <row r="683" spans="1:25" x14ac:dyDescent="0.25">
      <c r="A683" s="23"/>
      <c r="B683" s="46" t="s">
        <v>1312</v>
      </c>
      <c r="C683" s="25"/>
      <c r="D683" s="26"/>
      <c r="E683" s="26"/>
      <c r="F683" s="27"/>
      <c r="X683" s="56" t="str">
        <f t="shared" si="3"/>
        <v/>
      </c>
      <c r="Y683" s="56"/>
    </row>
    <row r="684" spans="1:25" x14ac:dyDescent="0.25">
      <c r="A684" s="23" t="s">
        <v>1313</v>
      </c>
      <c r="B684" s="24" t="s">
        <v>1314</v>
      </c>
      <c r="C684" s="25"/>
      <c r="D684" s="26"/>
      <c r="E684" s="26"/>
      <c r="F684" s="27"/>
      <c r="X684" s="56" t="str">
        <f t="shared" si="3"/>
        <v/>
      </c>
      <c r="Y684" s="56"/>
    </row>
    <row r="685" spans="1:25" x14ac:dyDescent="0.25">
      <c r="A685" s="23" t="s">
        <v>1315</v>
      </c>
      <c r="B685" s="24" t="s">
        <v>1316</v>
      </c>
      <c r="C685" s="25"/>
      <c r="D685" s="26"/>
      <c r="E685" s="26"/>
      <c r="F685" s="27"/>
      <c r="X685" s="56" t="str">
        <f t="shared" si="3"/>
        <v/>
      </c>
      <c r="Y685" s="56"/>
    </row>
    <row r="686" spans="1:25" x14ac:dyDescent="0.25">
      <c r="A686" s="23" t="s">
        <v>1317</v>
      </c>
      <c r="B686" s="24" t="s">
        <v>1318</v>
      </c>
      <c r="C686" s="25"/>
      <c r="D686" s="26"/>
      <c r="E686" s="26"/>
      <c r="F686" s="27"/>
      <c r="X686" s="56" t="str">
        <f t="shared" si="3"/>
        <v/>
      </c>
      <c r="Y686" s="56"/>
    </row>
    <row r="687" spans="1:25" x14ac:dyDescent="0.25">
      <c r="A687" s="23" t="s">
        <v>1319</v>
      </c>
      <c r="B687" s="24" t="s">
        <v>1320</v>
      </c>
      <c r="C687" s="25"/>
      <c r="D687" s="26"/>
      <c r="E687" s="26"/>
      <c r="F687" s="27"/>
      <c r="X687" s="56" t="str">
        <f t="shared" si="3"/>
        <v/>
      </c>
      <c r="Y687" s="56"/>
    </row>
    <row r="688" spans="1:25" ht="24" x14ac:dyDescent="0.25">
      <c r="A688" s="23" t="s">
        <v>1321</v>
      </c>
      <c r="B688" s="28" t="s">
        <v>4545</v>
      </c>
      <c r="C688" s="25"/>
      <c r="D688" s="26"/>
      <c r="E688" s="26"/>
      <c r="F688" s="27"/>
      <c r="X688" s="56" t="str">
        <f t="shared" si="3"/>
        <v/>
      </c>
      <c r="Y688" s="56"/>
    </row>
    <row r="689" spans="1:25" x14ac:dyDescent="0.25">
      <c r="A689" s="23" t="s">
        <v>1323</v>
      </c>
      <c r="B689" s="24" t="s">
        <v>1324</v>
      </c>
      <c r="C689" s="25"/>
      <c r="D689" s="26"/>
      <c r="E689" s="26"/>
      <c r="F689" s="27"/>
      <c r="X689" s="56" t="str">
        <f t="shared" si="3"/>
        <v/>
      </c>
      <c r="Y689" s="56"/>
    </row>
    <row r="690" spans="1:25" ht="24" x14ac:dyDescent="0.25">
      <c r="A690" s="23" t="s">
        <v>1325</v>
      </c>
      <c r="B690" s="29" t="s">
        <v>4546</v>
      </c>
      <c r="C690" s="25"/>
      <c r="D690" s="26"/>
      <c r="E690" s="26"/>
      <c r="F690" s="27"/>
      <c r="X690" s="56" t="str">
        <f t="shared" si="3"/>
        <v/>
      </c>
      <c r="Y690" s="56"/>
    </row>
    <row r="691" spans="1:25" x14ac:dyDescent="0.25">
      <c r="A691" s="23"/>
      <c r="B691" s="46" t="s">
        <v>1327</v>
      </c>
      <c r="C691" s="25"/>
      <c r="D691" s="26"/>
      <c r="E691" s="26"/>
      <c r="F691" s="27"/>
      <c r="X691" s="56" t="str">
        <f t="shared" si="3"/>
        <v/>
      </c>
      <c r="Y691" s="56"/>
    </row>
    <row r="692" spans="1:25" x14ac:dyDescent="0.25">
      <c r="A692" s="23" t="s">
        <v>1328</v>
      </c>
      <c r="B692" s="24" t="s">
        <v>1329</v>
      </c>
      <c r="C692" s="25"/>
      <c r="D692" s="26"/>
      <c r="E692" s="26"/>
      <c r="F692" s="27"/>
      <c r="X692" s="56" t="str">
        <f t="shared" si="3"/>
        <v/>
      </c>
      <c r="Y692" s="56"/>
    </row>
    <row r="693" spans="1:25" x14ac:dyDescent="0.25">
      <c r="A693" s="23" t="s">
        <v>1330</v>
      </c>
      <c r="B693" s="24" t="s">
        <v>1331</v>
      </c>
      <c r="C693" s="25"/>
      <c r="D693" s="26"/>
      <c r="E693" s="26"/>
      <c r="F693" s="27"/>
      <c r="X693" s="56" t="str">
        <f t="shared" si="3"/>
        <v/>
      </c>
      <c r="Y693" s="56"/>
    </row>
    <row r="694" spans="1:25" x14ac:dyDescent="0.25">
      <c r="A694" s="23" t="s">
        <v>1332</v>
      </c>
      <c r="B694" s="24" t="s">
        <v>1333</v>
      </c>
      <c r="C694" s="25"/>
      <c r="D694" s="26"/>
      <c r="E694" s="26"/>
      <c r="F694" s="27"/>
      <c r="X694" s="56" t="str">
        <f t="shared" si="3"/>
        <v/>
      </c>
      <c r="Y694" s="56"/>
    </row>
    <row r="695" spans="1:25" x14ac:dyDescent="0.25">
      <c r="A695" s="23" t="s">
        <v>1334</v>
      </c>
      <c r="B695" s="24" t="s">
        <v>1335</v>
      </c>
      <c r="C695" s="25"/>
      <c r="D695" s="26"/>
      <c r="E695" s="26"/>
      <c r="F695" s="27"/>
      <c r="X695" s="56" t="str">
        <f t="shared" ref="X695:X758" si="4">IF(D695&gt;C695,1,"")</f>
        <v/>
      </c>
      <c r="Y695" s="56"/>
    </row>
    <row r="696" spans="1:25" x14ac:dyDescent="0.25">
      <c r="A696" s="23" t="s">
        <v>1336</v>
      </c>
      <c r="B696" s="36" t="s">
        <v>1337</v>
      </c>
      <c r="C696" s="25"/>
      <c r="D696" s="26"/>
      <c r="E696" s="26"/>
      <c r="F696" s="27"/>
      <c r="X696" s="56" t="str">
        <f t="shared" si="4"/>
        <v/>
      </c>
      <c r="Y696" s="56"/>
    </row>
    <row r="697" spans="1:25" x14ac:dyDescent="0.25">
      <c r="A697" s="47"/>
      <c r="B697" s="19" t="s">
        <v>1338</v>
      </c>
      <c r="C697" s="41">
        <f>SUM(C698:C714)</f>
        <v>0</v>
      </c>
      <c r="D697" s="42"/>
      <c r="E697" s="42"/>
      <c r="F697" s="43"/>
      <c r="X697" s="56" t="str">
        <f t="shared" si="4"/>
        <v/>
      </c>
      <c r="Y697" s="56"/>
    </row>
    <row r="698" spans="1:25" x14ac:dyDescent="0.25">
      <c r="A698" s="23" t="s">
        <v>1339</v>
      </c>
      <c r="B698" s="24" t="s">
        <v>1340</v>
      </c>
      <c r="C698" s="25"/>
      <c r="D698" s="26"/>
      <c r="E698" s="26"/>
      <c r="F698" s="27"/>
      <c r="X698" s="56" t="str">
        <f t="shared" si="4"/>
        <v/>
      </c>
      <c r="Y698" s="56"/>
    </row>
    <row r="699" spans="1:25" x14ac:dyDescent="0.25">
      <c r="A699" s="23" t="s">
        <v>1341</v>
      </c>
      <c r="B699" s="36" t="s">
        <v>1342</v>
      </c>
      <c r="C699" s="25"/>
      <c r="D699" s="26"/>
      <c r="E699" s="26"/>
      <c r="F699" s="27"/>
      <c r="X699" s="56" t="str">
        <f t="shared" si="4"/>
        <v/>
      </c>
      <c r="Y699" s="56"/>
    </row>
    <row r="700" spans="1:25" x14ac:dyDescent="0.25">
      <c r="A700" s="23"/>
      <c r="B700" s="46" t="s">
        <v>1343</v>
      </c>
      <c r="C700" s="25"/>
      <c r="D700" s="26"/>
      <c r="E700" s="26"/>
      <c r="F700" s="27"/>
      <c r="X700" s="56" t="str">
        <f t="shared" si="4"/>
        <v/>
      </c>
      <c r="Y700" s="56"/>
    </row>
    <row r="701" spans="1:25" x14ac:dyDescent="0.25">
      <c r="A701" s="23" t="s">
        <v>1344</v>
      </c>
      <c r="B701" s="24" t="s">
        <v>1345</v>
      </c>
      <c r="C701" s="25"/>
      <c r="D701" s="26"/>
      <c r="E701" s="26"/>
      <c r="F701" s="27"/>
      <c r="X701" s="56" t="str">
        <f t="shared" si="4"/>
        <v/>
      </c>
      <c r="Y701" s="56"/>
    </row>
    <row r="702" spans="1:25" ht="35.25" x14ac:dyDescent="0.25">
      <c r="A702" s="23" t="s">
        <v>1346</v>
      </c>
      <c r="B702" s="29" t="s">
        <v>4547</v>
      </c>
      <c r="C702" s="25"/>
      <c r="D702" s="26"/>
      <c r="E702" s="26"/>
      <c r="F702" s="27"/>
      <c r="X702" s="56" t="str">
        <f t="shared" si="4"/>
        <v/>
      </c>
      <c r="Y702" s="56"/>
    </row>
    <row r="703" spans="1:25" x14ac:dyDescent="0.25">
      <c r="A703" s="23"/>
      <c r="B703" s="46" t="s">
        <v>1348</v>
      </c>
      <c r="C703" s="25"/>
      <c r="D703" s="26"/>
      <c r="E703" s="26"/>
      <c r="F703" s="27"/>
      <c r="X703" s="56" t="str">
        <f t="shared" si="4"/>
        <v/>
      </c>
      <c r="Y703" s="56"/>
    </row>
    <row r="704" spans="1:25" ht="24" x14ac:dyDescent="0.25">
      <c r="A704" s="23" t="s">
        <v>1349</v>
      </c>
      <c r="B704" s="28" t="s">
        <v>4548</v>
      </c>
      <c r="C704" s="25"/>
      <c r="D704" s="26"/>
      <c r="E704" s="26"/>
      <c r="F704" s="27"/>
      <c r="X704" s="56" t="str">
        <f t="shared" si="4"/>
        <v/>
      </c>
      <c r="Y704" s="56"/>
    </row>
    <row r="705" spans="1:25" ht="24" x14ac:dyDescent="0.25">
      <c r="A705" s="23" t="s">
        <v>1351</v>
      </c>
      <c r="B705" s="29" t="s">
        <v>4549</v>
      </c>
      <c r="C705" s="25"/>
      <c r="D705" s="26"/>
      <c r="E705" s="26"/>
      <c r="F705" s="27"/>
      <c r="X705" s="56" t="str">
        <f t="shared" si="4"/>
        <v/>
      </c>
      <c r="Y705" s="56"/>
    </row>
    <row r="706" spans="1:25" x14ac:dyDescent="0.25">
      <c r="A706" s="23"/>
      <c r="B706" s="46" t="s">
        <v>1353</v>
      </c>
      <c r="C706" s="25"/>
      <c r="D706" s="26"/>
      <c r="E706" s="26"/>
      <c r="F706" s="27"/>
      <c r="X706" s="56" t="str">
        <f t="shared" si="4"/>
        <v/>
      </c>
      <c r="Y706" s="56"/>
    </row>
    <row r="707" spans="1:25" ht="24" x14ac:dyDescent="0.25">
      <c r="A707" s="23" t="s">
        <v>1354</v>
      </c>
      <c r="B707" s="28" t="s">
        <v>4550</v>
      </c>
      <c r="C707" s="25"/>
      <c r="D707" s="26"/>
      <c r="E707" s="26"/>
      <c r="F707" s="27"/>
      <c r="X707" s="56" t="str">
        <f t="shared" si="4"/>
        <v/>
      </c>
      <c r="Y707" s="56"/>
    </row>
    <row r="708" spans="1:25" ht="24" x14ac:dyDescent="0.25">
      <c r="A708" s="23" t="s">
        <v>1356</v>
      </c>
      <c r="B708" s="28" t="s">
        <v>4551</v>
      </c>
      <c r="C708" s="25"/>
      <c r="D708" s="26"/>
      <c r="E708" s="26"/>
      <c r="F708" s="27"/>
      <c r="X708" s="56" t="str">
        <f t="shared" si="4"/>
        <v/>
      </c>
      <c r="Y708" s="56"/>
    </row>
    <row r="709" spans="1:25" x14ac:dyDescent="0.25">
      <c r="A709" s="23" t="s">
        <v>1358</v>
      </c>
      <c r="B709" s="28" t="s">
        <v>4552</v>
      </c>
      <c r="C709" s="25"/>
      <c r="D709" s="26"/>
      <c r="E709" s="26"/>
      <c r="F709" s="27"/>
      <c r="X709" s="56" t="str">
        <f t="shared" si="4"/>
        <v/>
      </c>
      <c r="Y709" s="56"/>
    </row>
    <row r="710" spans="1:25" x14ac:dyDescent="0.25">
      <c r="A710" s="23" t="s">
        <v>1360</v>
      </c>
      <c r="B710" s="24" t="s">
        <v>1361</v>
      </c>
      <c r="C710" s="25"/>
      <c r="D710" s="26"/>
      <c r="E710" s="26"/>
      <c r="F710" s="27"/>
      <c r="X710" s="56" t="str">
        <f t="shared" si="4"/>
        <v/>
      </c>
      <c r="Y710" s="56"/>
    </row>
    <row r="711" spans="1:25" ht="24" x14ac:dyDescent="0.25">
      <c r="A711" s="23" t="s">
        <v>1362</v>
      </c>
      <c r="B711" s="28" t="s">
        <v>4553</v>
      </c>
      <c r="C711" s="25"/>
      <c r="D711" s="26"/>
      <c r="E711" s="26"/>
      <c r="F711" s="27"/>
      <c r="X711" s="56" t="str">
        <f t="shared" si="4"/>
        <v/>
      </c>
      <c r="Y711" s="56"/>
    </row>
    <row r="712" spans="1:25" ht="24" x14ac:dyDescent="0.25">
      <c r="A712" s="23" t="s">
        <v>1364</v>
      </c>
      <c r="B712" s="29" t="s">
        <v>4554</v>
      </c>
      <c r="C712" s="25"/>
      <c r="D712" s="26"/>
      <c r="E712" s="26"/>
      <c r="F712" s="27"/>
      <c r="X712" s="56" t="str">
        <f t="shared" si="4"/>
        <v/>
      </c>
      <c r="Y712" s="56"/>
    </row>
    <row r="713" spans="1:25" x14ac:dyDescent="0.25">
      <c r="A713" s="23"/>
      <c r="B713" s="46" t="s">
        <v>1366</v>
      </c>
      <c r="C713" s="25"/>
      <c r="D713" s="26"/>
      <c r="E713" s="26"/>
      <c r="F713" s="27"/>
      <c r="X713" s="56" t="str">
        <f t="shared" si="4"/>
        <v/>
      </c>
      <c r="Y713" s="56"/>
    </row>
    <row r="714" spans="1:25" ht="24" x14ac:dyDescent="0.25">
      <c r="A714" s="23" t="s">
        <v>1367</v>
      </c>
      <c r="B714" s="29" t="s">
        <v>4555</v>
      </c>
      <c r="C714" s="25"/>
      <c r="D714" s="26"/>
      <c r="E714" s="26"/>
      <c r="F714" s="27"/>
      <c r="X714" s="56" t="str">
        <f t="shared" si="4"/>
        <v/>
      </c>
      <c r="Y714" s="56"/>
    </row>
    <row r="715" spans="1:25" x14ac:dyDescent="0.25">
      <c r="A715" s="47"/>
      <c r="B715" s="54" t="s">
        <v>1369</v>
      </c>
      <c r="C715" s="41"/>
      <c r="D715" s="42"/>
      <c r="E715" s="42"/>
      <c r="F715" s="43"/>
      <c r="X715" s="56" t="str">
        <f t="shared" si="4"/>
        <v/>
      </c>
      <c r="Y715" s="56"/>
    </row>
    <row r="716" spans="1:25" x14ac:dyDescent="0.25">
      <c r="A716" s="47"/>
      <c r="B716" s="55" t="s">
        <v>1370</v>
      </c>
      <c r="C716" s="41">
        <f>SUM(C717:C721)</f>
        <v>0</v>
      </c>
      <c r="D716" s="42"/>
      <c r="E716" s="42"/>
      <c r="F716" s="43"/>
      <c r="X716" s="56" t="str">
        <f t="shared" si="4"/>
        <v/>
      </c>
      <c r="Y716" s="56"/>
    </row>
    <row r="717" spans="1:25" x14ac:dyDescent="0.25">
      <c r="A717" s="23" t="s">
        <v>1371</v>
      </c>
      <c r="B717" s="24" t="s">
        <v>1372</v>
      </c>
      <c r="C717" s="25"/>
      <c r="D717" s="26"/>
      <c r="E717" s="26"/>
      <c r="F717" s="27"/>
      <c r="X717" s="56" t="str">
        <f t="shared" si="4"/>
        <v/>
      </c>
      <c r="Y717" s="56"/>
    </row>
    <row r="718" spans="1:25" x14ac:dyDescent="0.25">
      <c r="A718" s="23" t="s">
        <v>1373</v>
      </c>
      <c r="B718" s="24" t="s">
        <v>1374</v>
      </c>
      <c r="C718" s="25"/>
      <c r="D718" s="26"/>
      <c r="E718" s="26"/>
      <c r="F718" s="27"/>
      <c r="X718" s="56" t="str">
        <f t="shared" si="4"/>
        <v/>
      </c>
      <c r="Y718" s="56"/>
    </row>
    <row r="719" spans="1:25" x14ac:dyDescent="0.25">
      <c r="A719" s="23" t="s">
        <v>1375</v>
      </c>
      <c r="B719" s="24" t="s">
        <v>1376</v>
      </c>
      <c r="C719" s="25"/>
      <c r="D719" s="26"/>
      <c r="E719" s="26"/>
      <c r="F719" s="27"/>
      <c r="X719" s="56" t="str">
        <f t="shared" si="4"/>
        <v/>
      </c>
      <c r="Y719" s="56"/>
    </row>
    <row r="720" spans="1:25" x14ac:dyDescent="0.25">
      <c r="A720" s="23" t="s">
        <v>1377</v>
      </c>
      <c r="B720" s="24" t="s">
        <v>1378</v>
      </c>
      <c r="C720" s="25"/>
      <c r="D720" s="26"/>
      <c r="E720" s="26"/>
      <c r="F720" s="27"/>
      <c r="X720" s="56" t="str">
        <f t="shared" si="4"/>
        <v/>
      </c>
      <c r="Y720" s="56"/>
    </row>
    <row r="721" spans="1:25" x14ac:dyDescent="0.25">
      <c r="A721" s="23" t="s">
        <v>1379</v>
      </c>
      <c r="B721" s="36" t="s">
        <v>1380</v>
      </c>
      <c r="C721" s="25"/>
      <c r="D721" s="26"/>
      <c r="E721" s="26"/>
      <c r="F721" s="27"/>
      <c r="X721" s="56" t="str">
        <f t="shared" si="4"/>
        <v/>
      </c>
      <c r="Y721" s="56"/>
    </row>
    <row r="722" spans="1:25" x14ac:dyDescent="0.25">
      <c r="A722" s="47"/>
      <c r="B722" s="64" t="s">
        <v>1381</v>
      </c>
      <c r="C722" s="41"/>
      <c r="D722" s="42"/>
      <c r="E722" s="42"/>
      <c r="F722" s="43"/>
      <c r="X722" s="56" t="str">
        <f t="shared" si="4"/>
        <v/>
      </c>
      <c r="Y722" s="56"/>
    </row>
    <row r="723" spans="1:25" x14ac:dyDescent="0.25">
      <c r="A723" s="47"/>
      <c r="B723" s="65" t="s">
        <v>1382</v>
      </c>
      <c r="C723" s="41">
        <f>SUM(C724:C725)</f>
        <v>0</v>
      </c>
      <c r="D723" s="42"/>
      <c r="E723" s="42"/>
      <c r="F723" s="43"/>
      <c r="X723" s="56" t="str">
        <f t="shared" si="4"/>
        <v/>
      </c>
      <c r="Y723" s="56"/>
    </row>
    <row r="724" spans="1:25" x14ac:dyDescent="0.25">
      <c r="A724" s="23" t="s">
        <v>1383</v>
      </c>
      <c r="B724" s="66" t="s">
        <v>1384</v>
      </c>
      <c r="C724" s="25"/>
      <c r="D724" s="26"/>
      <c r="E724" s="26"/>
      <c r="F724" s="27"/>
      <c r="X724" s="56" t="str">
        <f t="shared" si="4"/>
        <v/>
      </c>
      <c r="Y724" s="56"/>
    </row>
    <row r="725" spans="1:25" x14ac:dyDescent="0.25">
      <c r="A725" s="23" t="s">
        <v>1385</v>
      </c>
      <c r="B725" s="36" t="s">
        <v>1386</v>
      </c>
      <c r="C725" s="25"/>
      <c r="D725" s="26"/>
      <c r="E725" s="26"/>
      <c r="F725" s="27"/>
      <c r="X725" s="56" t="str">
        <f t="shared" si="4"/>
        <v/>
      </c>
      <c r="Y725" s="56"/>
    </row>
    <row r="726" spans="1:25" ht="27" customHeight="1" x14ac:dyDescent="0.25">
      <c r="A726" s="47"/>
      <c r="B726" s="19" t="s">
        <v>1387</v>
      </c>
      <c r="C726" s="41">
        <f>SUM(C727:C742)</f>
        <v>0</v>
      </c>
      <c r="D726" s="42"/>
      <c r="E726" s="42"/>
      <c r="F726" s="43"/>
      <c r="X726" s="56" t="str">
        <f t="shared" si="4"/>
        <v/>
      </c>
      <c r="Y726" s="56"/>
    </row>
    <row r="727" spans="1:25" x14ac:dyDescent="0.25">
      <c r="A727" s="23" t="s">
        <v>1388</v>
      </c>
      <c r="B727" s="24" t="s">
        <v>1389</v>
      </c>
      <c r="C727" s="25"/>
      <c r="D727" s="26"/>
      <c r="E727" s="26"/>
      <c r="F727" s="27"/>
      <c r="X727" s="56" t="str">
        <f t="shared" si="4"/>
        <v/>
      </c>
      <c r="Y727" s="56"/>
    </row>
    <row r="728" spans="1:25" x14ac:dyDescent="0.25">
      <c r="A728" s="23" t="s">
        <v>1390</v>
      </c>
      <c r="B728" s="24" t="s">
        <v>1391</v>
      </c>
      <c r="C728" s="25"/>
      <c r="D728" s="26"/>
      <c r="E728" s="26"/>
      <c r="F728" s="27"/>
      <c r="X728" s="56" t="str">
        <f t="shared" si="4"/>
        <v/>
      </c>
      <c r="Y728" s="56"/>
    </row>
    <row r="729" spans="1:25" x14ac:dyDescent="0.25">
      <c r="A729" s="23" t="s">
        <v>1392</v>
      </c>
      <c r="B729" s="24" t="s">
        <v>1393</v>
      </c>
      <c r="C729" s="25"/>
      <c r="D729" s="26"/>
      <c r="E729" s="26"/>
      <c r="F729" s="27"/>
      <c r="X729" s="56" t="str">
        <f t="shared" si="4"/>
        <v/>
      </c>
      <c r="Y729" s="56"/>
    </row>
    <row r="730" spans="1:25" ht="24" x14ac:dyDescent="0.25">
      <c r="A730" s="23" t="s">
        <v>1394</v>
      </c>
      <c r="B730" s="28" t="s">
        <v>4556</v>
      </c>
      <c r="C730" s="25"/>
      <c r="D730" s="26"/>
      <c r="E730" s="26"/>
      <c r="F730" s="27"/>
      <c r="X730" s="56" t="str">
        <f t="shared" si="4"/>
        <v/>
      </c>
      <c r="Y730" s="56"/>
    </row>
    <row r="731" spans="1:25" x14ac:dyDescent="0.25">
      <c r="A731" s="23" t="s">
        <v>1396</v>
      </c>
      <c r="B731" s="24" t="s">
        <v>1397</v>
      </c>
      <c r="C731" s="25"/>
      <c r="D731" s="26"/>
      <c r="E731" s="26"/>
      <c r="F731" s="27"/>
      <c r="X731" s="56" t="str">
        <f t="shared" si="4"/>
        <v/>
      </c>
      <c r="Y731" s="56"/>
    </row>
    <row r="732" spans="1:25" x14ac:dyDescent="0.25">
      <c r="A732" s="23" t="s">
        <v>1398</v>
      </c>
      <c r="B732" s="24" t="s">
        <v>1399</v>
      </c>
      <c r="C732" s="25"/>
      <c r="D732" s="26"/>
      <c r="E732" s="26"/>
      <c r="F732" s="27"/>
      <c r="X732" s="56" t="str">
        <f t="shared" si="4"/>
        <v/>
      </c>
      <c r="Y732" s="56"/>
    </row>
    <row r="733" spans="1:25" x14ac:dyDescent="0.25">
      <c r="A733" s="23" t="s">
        <v>1400</v>
      </c>
      <c r="B733" s="24" t="s">
        <v>1401</v>
      </c>
      <c r="C733" s="25"/>
      <c r="D733" s="26"/>
      <c r="E733" s="26"/>
      <c r="F733" s="27"/>
      <c r="X733" s="56" t="str">
        <f t="shared" si="4"/>
        <v/>
      </c>
      <c r="Y733" s="56"/>
    </row>
    <row r="734" spans="1:25" x14ac:dyDescent="0.25">
      <c r="A734" s="23" t="s">
        <v>1402</v>
      </c>
      <c r="B734" s="24" t="s">
        <v>1403</v>
      </c>
      <c r="C734" s="25"/>
      <c r="D734" s="26"/>
      <c r="E734" s="26"/>
      <c r="F734" s="27"/>
      <c r="X734" s="56" t="str">
        <f t="shared" si="4"/>
        <v/>
      </c>
      <c r="Y734" s="56"/>
    </row>
    <row r="735" spans="1:25" x14ac:dyDescent="0.25">
      <c r="A735" s="23" t="s">
        <v>1404</v>
      </c>
      <c r="B735" s="24" t="s">
        <v>1405</v>
      </c>
      <c r="C735" s="25"/>
      <c r="D735" s="26"/>
      <c r="E735" s="26"/>
      <c r="F735" s="27"/>
      <c r="X735" s="56" t="str">
        <f t="shared" si="4"/>
        <v/>
      </c>
      <c r="Y735" s="56"/>
    </row>
    <row r="736" spans="1:25" x14ac:dyDescent="0.25">
      <c r="A736" s="23" t="s">
        <v>1406</v>
      </c>
      <c r="B736" s="24" t="s">
        <v>1407</v>
      </c>
      <c r="C736" s="25"/>
      <c r="D736" s="26"/>
      <c r="E736" s="26"/>
      <c r="F736" s="27"/>
      <c r="X736" s="56" t="str">
        <f t="shared" si="4"/>
        <v/>
      </c>
      <c r="Y736" s="56"/>
    </row>
    <row r="737" spans="1:25" x14ac:dyDescent="0.25">
      <c r="A737" s="23" t="s">
        <v>1408</v>
      </c>
      <c r="B737" s="24" t="s">
        <v>1409</v>
      </c>
      <c r="C737" s="25"/>
      <c r="D737" s="26"/>
      <c r="E737" s="26"/>
      <c r="F737" s="27"/>
      <c r="X737" s="56" t="str">
        <f t="shared" si="4"/>
        <v/>
      </c>
      <c r="Y737" s="56"/>
    </row>
    <row r="738" spans="1:25" x14ac:dyDescent="0.25">
      <c r="A738" s="23" t="s">
        <v>1410</v>
      </c>
      <c r="B738" s="24" t="s">
        <v>1411</v>
      </c>
      <c r="C738" s="25"/>
      <c r="D738" s="26"/>
      <c r="E738" s="26"/>
      <c r="F738" s="27"/>
      <c r="X738" s="56" t="str">
        <f t="shared" si="4"/>
        <v/>
      </c>
      <c r="Y738" s="56"/>
    </row>
    <row r="739" spans="1:25" x14ac:dyDescent="0.25">
      <c r="A739" s="23" t="s">
        <v>1412</v>
      </c>
      <c r="B739" s="24" t="s">
        <v>1413</v>
      </c>
      <c r="C739" s="25"/>
      <c r="D739" s="26"/>
      <c r="E739" s="26"/>
      <c r="F739" s="27"/>
      <c r="X739" s="56" t="str">
        <f t="shared" si="4"/>
        <v/>
      </c>
      <c r="Y739" s="56"/>
    </row>
    <row r="740" spans="1:25" ht="24" x14ac:dyDescent="0.25">
      <c r="A740" s="23" t="s">
        <v>1414</v>
      </c>
      <c r="B740" s="28" t="s">
        <v>4557</v>
      </c>
      <c r="C740" s="25"/>
      <c r="D740" s="26"/>
      <c r="E740" s="26"/>
      <c r="F740" s="27"/>
      <c r="X740" s="56" t="str">
        <f t="shared" si="4"/>
        <v/>
      </c>
      <c r="Y740" s="56"/>
    </row>
    <row r="741" spans="1:25" x14ac:dyDescent="0.25">
      <c r="A741" s="23" t="s">
        <v>1416</v>
      </c>
      <c r="B741" s="24" t="s">
        <v>1417</v>
      </c>
      <c r="C741" s="25"/>
      <c r="D741" s="26"/>
      <c r="E741" s="26"/>
      <c r="F741" s="27"/>
      <c r="X741" s="56" t="str">
        <f t="shared" si="4"/>
        <v/>
      </c>
      <c r="Y741" s="56"/>
    </row>
    <row r="742" spans="1:25" x14ac:dyDescent="0.25">
      <c r="A742" s="23" t="s">
        <v>1418</v>
      </c>
      <c r="B742" s="36" t="s">
        <v>1419</v>
      </c>
      <c r="C742" s="25"/>
      <c r="D742" s="26"/>
      <c r="E742" s="26"/>
      <c r="F742" s="27"/>
      <c r="X742" s="56" t="str">
        <f t="shared" si="4"/>
        <v/>
      </c>
      <c r="Y742" s="56"/>
    </row>
    <row r="743" spans="1:25" x14ac:dyDescent="0.25">
      <c r="A743" s="47"/>
      <c r="B743" s="19" t="s">
        <v>1420</v>
      </c>
      <c r="C743" s="41">
        <f>SUM(C744:C759)</f>
        <v>0</v>
      </c>
      <c r="D743" s="42"/>
      <c r="E743" s="42"/>
      <c r="F743" s="43"/>
      <c r="X743" s="56" t="str">
        <f t="shared" si="4"/>
        <v/>
      </c>
      <c r="Y743" s="56"/>
    </row>
    <row r="744" spans="1:25" x14ac:dyDescent="0.25">
      <c r="A744" s="23" t="s">
        <v>1421</v>
      </c>
      <c r="B744" s="24" t="s">
        <v>1389</v>
      </c>
      <c r="C744" s="25"/>
      <c r="D744" s="26"/>
      <c r="E744" s="26"/>
      <c r="F744" s="27"/>
      <c r="X744" s="56" t="str">
        <f t="shared" si="4"/>
        <v/>
      </c>
      <c r="Y744" s="56"/>
    </row>
    <row r="745" spans="1:25" x14ac:dyDescent="0.25">
      <c r="A745" s="23" t="s">
        <v>1422</v>
      </c>
      <c r="B745" s="24" t="s">
        <v>1391</v>
      </c>
      <c r="C745" s="25"/>
      <c r="D745" s="26"/>
      <c r="E745" s="26"/>
      <c r="F745" s="27"/>
      <c r="X745" s="56" t="str">
        <f t="shared" si="4"/>
        <v/>
      </c>
      <c r="Y745" s="56"/>
    </row>
    <row r="746" spans="1:25" ht="24" x14ac:dyDescent="0.25">
      <c r="A746" s="23" t="s">
        <v>1423</v>
      </c>
      <c r="B746" s="28" t="s">
        <v>4558</v>
      </c>
      <c r="C746" s="25"/>
      <c r="D746" s="26"/>
      <c r="E746" s="26"/>
      <c r="F746" s="27"/>
      <c r="X746" s="56" t="str">
        <f t="shared" si="4"/>
        <v/>
      </c>
      <c r="Y746" s="56"/>
    </row>
    <row r="747" spans="1:25" x14ac:dyDescent="0.25">
      <c r="A747" s="23" t="s">
        <v>1425</v>
      </c>
      <c r="B747" s="24" t="s">
        <v>1393</v>
      </c>
      <c r="C747" s="25"/>
      <c r="D747" s="26"/>
      <c r="E747" s="26"/>
      <c r="F747" s="27"/>
      <c r="X747" s="56" t="str">
        <f t="shared" si="4"/>
        <v/>
      </c>
      <c r="Y747" s="56"/>
    </row>
    <row r="748" spans="1:25" x14ac:dyDescent="0.25">
      <c r="A748" s="23" t="s">
        <v>1426</v>
      </c>
      <c r="B748" s="24" t="s">
        <v>1397</v>
      </c>
      <c r="C748" s="25"/>
      <c r="D748" s="26"/>
      <c r="E748" s="26"/>
      <c r="F748" s="27"/>
      <c r="X748" s="56" t="str">
        <f t="shared" si="4"/>
        <v/>
      </c>
      <c r="Y748" s="56"/>
    </row>
    <row r="749" spans="1:25" x14ac:dyDescent="0.25">
      <c r="A749" s="23" t="s">
        <v>1427</v>
      </c>
      <c r="B749" s="24" t="s">
        <v>1428</v>
      </c>
      <c r="C749" s="25"/>
      <c r="D749" s="26"/>
      <c r="E749" s="26"/>
      <c r="F749" s="27"/>
      <c r="X749" s="56" t="str">
        <f t="shared" si="4"/>
        <v/>
      </c>
      <c r="Y749" s="56"/>
    </row>
    <row r="750" spans="1:25" x14ac:dyDescent="0.25">
      <c r="A750" s="23" t="s">
        <v>1429</v>
      </c>
      <c r="B750" s="24" t="s">
        <v>1401</v>
      </c>
      <c r="C750" s="25"/>
      <c r="D750" s="26"/>
      <c r="E750" s="26"/>
      <c r="F750" s="27"/>
      <c r="X750" s="56" t="str">
        <f t="shared" si="4"/>
        <v/>
      </c>
      <c r="Y750" s="56"/>
    </row>
    <row r="751" spans="1:25" x14ac:dyDescent="0.25">
      <c r="A751" s="23" t="s">
        <v>1430</v>
      </c>
      <c r="B751" s="24" t="s">
        <v>1403</v>
      </c>
      <c r="C751" s="25"/>
      <c r="D751" s="26"/>
      <c r="E751" s="26"/>
      <c r="F751" s="27"/>
      <c r="X751" s="56" t="str">
        <f t="shared" si="4"/>
        <v/>
      </c>
      <c r="Y751" s="56"/>
    </row>
    <row r="752" spans="1:25" x14ac:dyDescent="0.25">
      <c r="A752" s="23" t="s">
        <v>1431</v>
      </c>
      <c r="B752" s="24" t="s">
        <v>1405</v>
      </c>
      <c r="C752" s="25"/>
      <c r="D752" s="26"/>
      <c r="E752" s="26"/>
      <c r="F752" s="27"/>
      <c r="X752" s="56" t="str">
        <f t="shared" si="4"/>
        <v/>
      </c>
      <c r="Y752" s="56"/>
    </row>
    <row r="753" spans="1:25" x14ac:dyDescent="0.25">
      <c r="A753" s="23" t="s">
        <v>1432</v>
      </c>
      <c r="B753" s="24" t="s">
        <v>1407</v>
      </c>
      <c r="C753" s="25"/>
      <c r="D753" s="26"/>
      <c r="E753" s="26"/>
      <c r="F753" s="27"/>
      <c r="X753" s="56" t="str">
        <f t="shared" si="4"/>
        <v/>
      </c>
      <c r="Y753" s="56"/>
    </row>
    <row r="754" spans="1:25" x14ac:dyDescent="0.25">
      <c r="A754" s="23" t="s">
        <v>1433</v>
      </c>
      <c r="B754" s="24" t="s">
        <v>1434</v>
      </c>
      <c r="C754" s="25"/>
      <c r="D754" s="26"/>
      <c r="E754" s="26"/>
      <c r="F754" s="27"/>
      <c r="X754" s="56" t="str">
        <f t="shared" si="4"/>
        <v/>
      </c>
      <c r="Y754" s="56"/>
    </row>
    <row r="755" spans="1:25" x14ac:dyDescent="0.25">
      <c r="A755" s="23" t="s">
        <v>1435</v>
      </c>
      <c r="B755" s="24" t="s">
        <v>1411</v>
      </c>
      <c r="C755" s="25"/>
      <c r="D755" s="26"/>
      <c r="E755" s="26"/>
      <c r="F755" s="27"/>
      <c r="X755" s="56" t="str">
        <f t="shared" si="4"/>
        <v/>
      </c>
      <c r="Y755" s="56"/>
    </row>
    <row r="756" spans="1:25" x14ac:dyDescent="0.25">
      <c r="A756" s="23" t="s">
        <v>1436</v>
      </c>
      <c r="B756" s="24" t="s">
        <v>1413</v>
      </c>
      <c r="C756" s="25"/>
      <c r="D756" s="26"/>
      <c r="E756" s="26"/>
      <c r="F756" s="27"/>
      <c r="X756" s="56" t="str">
        <f t="shared" si="4"/>
        <v/>
      </c>
      <c r="Y756" s="56"/>
    </row>
    <row r="757" spans="1:25" ht="24" x14ac:dyDescent="0.25">
      <c r="A757" s="23" t="s">
        <v>1437</v>
      </c>
      <c r="B757" s="28" t="s">
        <v>4559</v>
      </c>
      <c r="C757" s="25"/>
      <c r="D757" s="26"/>
      <c r="E757" s="26"/>
      <c r="F757" s="27"/>
      <c r="X757" s="56" t="str">
        <f t="shared" si="4"/>
        <v/>
      </c>
      <c r="Y757" s="56"/>
    </row>
    <row r="758" spans="1:25" x14ac:dyDescent="0.25">
      <c r="A758" s="23" t="s">
        <v>1439</v>
      </c>
      <c r="B758" s="24" t="s">
        <v>1417</v>
      </c>
      <c r="C758" s="25"/>
      <c r="D758" s="26"/>
      <c r="E758" s="26"/>
      <c r="F758" s="27"/>
      <c r="X758" s="56" t="str">
        <f t="shared" si="4"/>
        <v/>
      </c>
      <c r="Y758" s="56"/>
    </row>
    <row r="759" spans="1:25" x14ac:dyDescent="0.25">
      <c r="A759" s="23" t="s">
        <v>1440</v>
      </c>
      <c r="B759" s="36" t="s">
        <v>1419</v>
      </c>
      <c r="C759" s="25"/>
      <c r="D759" s="26"/>
      <c r="E759" s="26"/>
      <c r="F759" s="27"/>
      <c r="X759" s="56" t="str">
        <f t="shared" ref="X759:X816" si="5">IF(D759&gt;C759,1,"")</f>
        <v/>
      </c>
      <c r="Y759" s="56"/>
    </row>
    <row r="760" spans="1:25" x14ac:dyDescent="0.25">
      <c r="A760" s="47"/>
      <c r="B760" s="19" t="s">
        <v>1441</v>
      </c>
      <c r="C760" s="41">
        <f>SUM(C761:C763)</f>
        <v>0</v>
      </c>
      <c r="D760" s="42"/>
      <c r="E760" s="42"/>
      <c r="F760" s="43"/>
      <c r="X760" s="56" t="str">
        <f t="shared" si="5"/>
        <v/>
      </c>
      <c r="Y760" s="56"/>
    </row>
    <row r="761" spans="1:25" x14ac:dyDescent="0.25">
      <c r="A761" s="23" t="s">
        <v>1442</v>
      </c>
      <c r="B761" s="24" t="s">
        <v>1443</v>
      </c>
      <c r="C761" s="25"/>
      <c r="D761" s="26"/>
      <c r="E761" s="26"/>
      <c r="F761" s="27"/>
      <c r="X761" s="56" t="str">
        <f t="shared" si="5"/>
        <v/>
      </c>
      <c r="Y761" s="56"/>
    </row>
    <row r="762" spans="1:25" x14ac:dyDescent="0.25">
      <c r="A762" s="23" t="s">
        <v>1444</v>
      </c>
      <c r="B762" s="24" t="s">
        <v>1401</v>
      </c>
      <c r="C762" s="25"/>
      <c r="D762" s="26"/>
      <c r="E762" s="26"/>
      <c r="F762" s="27"/>
      <c r="X762" s="56" t="str">
        <f t="shared" si="5"/>
        <v/>
      </c>
      <c r="Y762" s="56"/>
    </row>
    <row r="763" spans="1:25" x14ac:dyDescent="0.25">
      <c r="A763" s="23" t="s">
        <v>1445</v>
      </c>
      <c r="B763" s="36" t="s">
        <v>1446</v>
      </c>
      <c r="C763" s="25"/>
      <c r="D763" s="26"/>
      <c r="E763" s="26"/>
      <c r="F763" s="27"/>
      <c r="X763" s="56" t="str">
        <f t="shared" si="5"/>
        <v/>
      </c>
      <c r="Y763" s="56"/>
    </row>
    <row r="764" spans="1:25" x14ac:dyDescent="0.25">
      <c r="A764" s="23"/>
      <c r="B764" s="38" t="s">
        <v>1447</v>
      </c>
      <c r="C764" s="41">
        <f>SUM(C765:C778)</f>
        <v>0</v>
      </c>
      <c r="D764" s="42"/>
      <c r="E764" s="42"/>
      <c r="F764" s="43"/>
      <c r="X764" s="56" t="str">
        <f t="shared" si="5"/>
        <v/>
      </c>
      <c r="Y764" s="56"/>
    </row>
    <row r="765" spans="1:25" ht="35.25" x14ac:dyDescent="0.25">
      <c r="A765" s="23" t="s">
        <v>1448</v>
      </c>
      <c r="B765" s="28" t="s">
        <v>4560</v>
      </c>
      <c r="C765" s="25"/>
      <c r="D765" s="26"/>
      <c r="E765" s="26"/>
      <c r="F765" s="27"/>
      <c r="X765" s="56" t="str">
        <f t="shared" si="5"/>
        <v/>
      </c>
      <c r="Y765" s="56"/>
    </row>
    <row r="766" spans="1:25" ht="24" x14ac:dyDescent="0.25">
      <c r="A766" s="23" t="s">
        <v>1450</v>
      </c>
      <c r="B766" s="28" t="s">
        <v>4561</v>
      </c>
      <c r="C766" s="25"/>
      <c r="D766" s="26"/>
      <c r="E766" s="26"/>
      <c r="F766" s="27"/>
      <c r="X766" s="56" t="str">
        <f t="shared" si="5"/>
        <v/>
      </c>
      <c r="Y766" s="56"/>
    </row>
    <row r="767" spans="1:25" ht="46.5" x14ac:dyDescent="0.25">
      <c r="A767" s="23" t="s">
        <v>1452</v>
      </c>
      <c r="B767" s="28" t="s">
        <v>4562</v>
      </c>
      <c r="C767" s="25"/>
      <c r="D767" s="26"/>
      <c r="E767" s="26"/>
      <c r="F767" s="27"/>
      <c r="X767" s="56" t="str">
        <f t="shared" si="5"/>
        <v/>
      </c>
      <c r="Y767" s="56"/>
    </row>
    <row r="768" spans="1:25" ht="46.5" x14ac:dyDescent="0.25">
      <c r="A768" s="23" t="s">
        <v>1454</v>
      </c>
      <c r="B768" s="28" t="s">
        <v>4563</v>
      </c>
      <c r="C768" s="25"/>
      <c r="D768" s="26"/>
      <c r="E768" s="26"/>
      <c r="F768" s="27"/>
      <c r="X768" s="56" t="str">
        <f t="shared" si="5"/>
        <v/>
      </c>
      <c r="Y768" s="56"/>
    </row>
    <row r="769" spans="1:25" x14ac:dyDescent="0.25">
      <c r="A769" s="23" t="s">
        <v>1456</v>
      </c>
      <c r="B769" s="24" t="s">
        <v>1457</v>
      </c>
      <c r="C769" s="25"/>
      <c r="D769" s="26"/>
      <c r="E769" s="26"/>
      <c r="F769" s="27"/>
      <c r="X769" s="56" t="str">
        <f t="shared" si="5"/>
        <v/>
      </c>
      <c r="Y769" s="56"/>
    </row>
    <row r="770" spans="1:25" ht="35.25" x14ac:dyDescent="0.25">
      <c r="A770" s="23" t="s">
        <v>1458</v>
      </c>
      <c r="B770" s="28" t="s">
        <v>4564</v>
      </c>
      <c r="C770" s="25"/>
      <c r="D770" s="26"/>
      <c r="E770" s="26"/>
      <c r="F770" s="27"/>
      <c r="X770" s="56" t="str">
        <f t="shared" si="5"/>
        <v/>
      </c>
      <c r="Y770" s="56"/>
    </row>
    <row r="771" spans="1:25" ht="35.25" x14ac:dyDescent="0.25">
      <c r="A771" s="23" t="s">
        <v>1460</v>
      </c>
      <c r="B771" s="28" t="s">
        <v>4565</v>
      </c>
      <c r="C771" s="25"/>
      <c r="D771" s="26"/>
      <c r="E771" s="26"/>
      <c r="F771" s="27"/>
      <c r="X771" s="56" t="str">
        <f t="shared" si="5"/>
        <v/>
      </c>
      <c r="Y771" s="56"/>
    </row>
    <row r="772" spans="1:25" ht="46.5" x14ac:dyDescent="0.25">
      <c r="A772" s="23" t="s">
        <v>1462</v>
      </c>
      <c r="B772" s="28" t="s">
        <v>4566</v>
      </c>
      <c r="C772" s="25"/>
      <c r="D772" s="26"/>
      <c r="E772" s="26"/>
      <c r="F772" s="27"/>
      <c r="X772" s="56" t="str">
        <f t="shared" si="5"/>
        <v/>
      </c>
      <c r="Y772" s="56"/>
    </row>
    <row r="773" spans="1:25" ht="35.25" x14ac:dyDescent="0.25">
      <c r="A773" s="23" t="s">
        <v>1464</v>
      </c>
      <c r="B773" s="67" t="s">
        <v>4567</v>
      </c>
      <c r="C773" s="25"/>
      <c r="D773" s="26"/>
      <c r="E773" s="26"/>
      <c r="F773" s="27"/>
      <c r="X773" s="56" t="str">
        <f t="shared" si="5"/>
        <v/>
      </c>
      <c r="Y773" s="56"/>
    </row>
    <row r="774" spans="1:25" ht="35.25" x14ac:dyDescent="0.25">
      <c r="A774" s="23" t="s">
        <v>1466</v>
      </c>
      <c r="B774" s="28" t="s">
        <v>4568</v>
      </c>
      <c r="C774" s="25"/>
      <c r="D774" s="26"/>
      <c r="E774" s="26"/>
      <c r="F774" s="27"/>
      <c r="X774" s="56" t="str">
        <f t="shared" si="5"/>
        <v/>
      </c>
      <c r="Y774" s="56"/>
    </row>
    <row r="775" spans="1:25" ht="35.25" x14ac:dyDescent="0.25">
      <c r="A775" s="23" t="s">
        <v>1468</v>
      </c>
      <c r="B775" s="28" t="s">
        <v>4569</v>
      </c>
      <c r="C775" s="25"/>
      <c r="D775" s="26"/>
      <c r="E775" s="26"/>
      <c r="F775" s="27"/>
      <c r="X775" s="56" t="str">
        <f t="shared" si="5"/>
        <v/>
      </c>
      <c r="Y775" s="56"/>
    </row>
    <row r="776" spans="1:25" ht="24" x14ac:dyDescent="0.25">
      <c r="A776" s="23" t="s">
        <v>1470</v>
      </c>
      <c r="B776" s="28" t="s">
        <v>4570</v>
      </c>
      <c r="C776" s="25"/>
      <c r="D776" s="26"/>
      <c r="E776" s="26"/>
      <c r="F776" s="27"/>
      <c r="X776" s="56" t="str">
        <f t="shared" si="5"/>
        <v/>
      </c>
      <c r="Y776" s="56"/>
    </row>
    <row r="777" spans="1:25" x14ac:dyDescent="0.25">
      <c r="A777" s="23" t="s">
        <v>1472</v>
      </c>
      <c r="B777" s="24" t="s">
        <v>1473</v>
      </c>
      <c r="C777" s="25"/>
      <c r="D777" s="26"/>
      <c r="E777" s="26"/>
      <c r="F777" s="27"/>
      <c r="X777" s="56" t="str">
        <f t="shared" si="5"/>
        <v/>
      </c>
      <c r="Y777" s="56"/>
    </row>
    <row r="778" spans="1:25" ht="24" x14ac:dyDescent="0.25">
      <c r="A778" s="23" t="s">
        <v>1474</v>
      </c>
      <c r="B778" s="29" t="s">
        <v>4571</v>
      </c>
      <c r="C778" s="25"/>
      <c r="D778" s="26"/>
      <c r="E778" s="26"/>
      <c r="F778" s="27"/>
      <c r="X778" s="56" t="str">
        <f t="shared" si="5"/>
        <v/>
      </c>
      <c r="Y778" s="56"/>
    </row>
    <row r="779" spans="1:25" x14ac:dyDescent="0.25">
      <c r="A779" s="47"/>
      <c r="B779" s="68" t="s">
        <v>1476</v>
      </c>
      <c r="C779" s="41">
        <f>SUM(C780:C789)</f>
        <v>0</v>
      </c>
      <c r="D779" s="42"/>
      <c r="E779" s="42"/>
      <c r="F779" s="43"/>
      <c r="X779" s="56" t="str">
        <f t="shared" si="5"/>
        <v/>
      </c>
      <c r="Y779" s="56"/>
    </row>
    <row r="780" spans="1:25" ht="24" x14ac:dyDescent="0.25">
      <c r="A780" s="23" t="s">
        <v>1477</v>
      </c>
      <c r="B780" s="28" t="s">
        <v>4572</v>
      </c>
      <c r="C780" s="25"/>
      <c r="D780" s="26"/>
      <c r="E780" s="26"/>
      <c r="F780" s="27"/>
      <c r="X780" s="56" t="str">
        <f t="shared" si="5"/>
        <v/>
      </c>
      <c r="Y780" s="56"/>
    </row>
    <row r="781" spans="1:25" x14ac:dyDescent="0.25">
      <c r="A781" s="23" t="s">
        <v>1479</v>
      </c>
      <c r="B781" s="24" t="s">
        <v>1480</v>
      </c>
      <c r="C781" s="25"/>
      <c r="D781" s="26"/>
      <c r="E781" s="26"/>
      <c r="F781" s="27"/>
      <c r="X781" s="56" t="str">
        <f t="shared" si="5"/>
        <v/>
      </c>
      <c r="Y781" s="56"/>
    </row>
    <row r="782" spans="1:25" x14ac:dyDescent="0.25">
      <c r="A782" s="23" t="s">
        <v>1481</v>
      </c>
      <c r="B782" s="24" t="s">
        <v>1482</v>
      </c>
      <c r="C782" s="25"/>
      <c r="D782" s="26"/>
      <c r="E782" s="26"/>
      <c r="F782" s="27"/>
      <c r="X782" s="56" t="str">
        <f t="shared" si="5"/>
        <v/>
      </c>
      <c r="Y782" s="56"/>
    </row>
    <row r="783" spans="1:25" ht="24" x14ac:dyDescent="0.25">
      <c r="A783" s="23" t="s">
        <v>1483</v>
      </c>
      <c r="B783" s="28" t="s">
        <v>4573</v>
      </c>
      <c r="C783" s="25"/>
      <c r="D783" s="26"/>
      <c r="E783" s="26"/>
      <c r="F783" s="27"/>
      <c r="X783" s="56" t="str">
        <f t="shared" si="5"/>
        <v/>
      </c>
      <c r="Y783" s="56"/>
    </row>
    <row r="784" spans="1:25" ht="24" x14ac:dyDescent="0.25">
      <c r="A784" s="23" t="s">
        <v>1485</v>
      </c>
      <c r="B784" s="28" t="s">
        <v>4574</v>
      </c>
      <c r="C784" s="25"/>
      <c r="D784" s="26"/>
      <c r="E784" s="26"/>
      <c r="F784" s="27"/>
      <c r="X784" s="56" t="str">
        <f t="shared" si="5"/>
        <v/>
      </c>
      <c r="Y784" s="56"/>
    </row>
    <row r="785" spans="1:25" ht="24" x14ac:dyDescent="0.25">
      <c r="A785" s="23" t="s">
        <v>1487</v>
      </c>
      <c r="B785" s="28" t="s">
        <v>4575</v>
      </c>
      <c r="C785" s="25"/>
      <c r="D785" s="26"/>
      <c r="E785" s="26"/>
      <c r="F785" s="27"/>
      <c r="X785" s="56" t="str">
        <f t="shared" si="5"/>
        <v/>
      </c>
      <c r="Y785" s="56"/>
    </row>
    <row r="786" spans="1:25" ht="46.5" x14ac:dyDescent="0.25">
      <c r="A786" s="23" t="s">
        <v>1489</v>
      </c>
      <c r="B786" s="28" t="s">
        <v>4576</v>
      </c>
      <c r="C786" s="25"/>
      <c r="D786" s="26"/>
      <c r="E786" s="26"/>
      <c r="F786" s="27"/>
      <c r="X786" s="56" t="str">
        <f t="shared" si="5"/>
        <v/>
      </c>
      <c r="Y786" s="56"/>
    </row>
    <row r="787" spans="1:25" x14ac:dyDescent="0.25">
      <c r="A787" s="23" t="s">
        <v>1491</v>
      </c>
      <c r="B787" s="24" t="s">
        <v>1492</v>
      </c>
      <c r="C787" s="25"/>
      <c r="D787" s="26"/>
      <c r="E787" s="26"/>
      <c r="F787" s="27"/>
      <c r="X787" s="56" t="str">
        <f t="shared" si="5"/>
        <v/>
      </c>
      <c r="Y787" s="56"/>
    </row>
    <row r="788" spans="1:25" x14ac:dyDescent="0.25">
      <c r="A788" s="23" t="s">
        <v>1493</v>
      </c>
      <c r="B788" s="24" t="s">
        <v>1494</v>
      </c>
      <c r="C788" s="25"/>
      <c r="D788" s="26"/>
      <c r="E788" s="26"/>
      <c r="F788" s="27"/>
      <c r="X788" s="56" t="str">
        <f t="shared" si="5"/>
        <v/>
      </c>
      <c r="Y788" s="56"/>
    </row>
    <row r="789" spans="1:25" x14ac:dyDescent="0.25">
      <c r="A789" s="23" t="s">
        <v>1495</v>
      </c>
      <c r="B789" s="29" t="s">
        <v>4577</v>
      </c>
      <c r="C789" s="25"/>
      <c r="D789" s="26"/>
      <c r="E789" s="26"/>
      <c r="F789" s="27"/>
      <c r="X789" s="56" t="str">
        <f t="shared" si="5"/>
        <v/>
      </c>
      <c r="Y789" s="56"/>
    </row>
    <row r="790" spans="1:25" x14ac:dyDescent="0.25">
      <c r="A790" s="47"/>
      <c r="B790" s="68" t="s">
        <v>1497</v>
      </c>
      <c r="C790" s="41">
        <f>SUM(C791:C798)</f>
        <v>0</v>
      </c>
      <c r="D790" s="42"/>
      <c r="E790" s="42"/>
      <c r="F790" s="43"/>
      <c r="X790" s="56" t="str">
        <f t="shared" si="5"/>
        <v/>
      </c>
      <c r="Y790" s="56"/>
    </row>
    <row r="791" spans="1:25" x14ac:dyDescent="0.25">
      <c r="A791" s="23" t="s">
        <v>1498</v>
      </c>
      <c r="B791" s="24" t="s">
        <v>1499</v>
      </c>
      <c r="C791" s="25"/>
      <c r="D791" s="26"/>
      <c r="E791" s="26"/>
      <c r="F791" s="27"/>
      <c r="X791" s="56" t="str">
        <f t="shared" si="5"/>
        <v/>
      </c>
      <c r="Y791" s="56"/>
    </row>
    <row r="792" spans="1:25" x14ac:dyDescent="0.25">
      <c r="A792" s="23" t="s">
        <v>1500</v>
      </c>
      <c r="B792" s="24" t="s">
        <v>1501</v>
      </c>
      <c r="C792" s="25"/>
      <c r="D792" s="26"/>
      <c r="E792" s="26"/>
      <c r="F792" s="27"/>
      <c r="X792" s="56" t="str">
        <f t="shared" si="5"/>
        <v/>
      </c>
      <c r="Y792" s="56"/>
    </row>
    <row r="793" spans="1:25" x14ac:dyDescent="0.25">
      <c r="A793" s="23" t="s">
        <v>1502</v>
      </c>
      <c r="B793" s="24" t="s">
        <v>1503</v>
      </c>
      <c r="C793" s="25"/>
      <c r="D793" s="26"/>
      <c r="E793" s="26"/>
      <c r="F793" s="27"/>
      <c r="X793" s="56" t="str">
        <f t="shared" si="5"/>
        <v/>
      </c>
      <c r="Y793" s="56"/>
    </row>
    <row r="794" spans="1:25" x14ac:dyDescent="0.25">
      <c r="A794" s="23" t="s">
        <v>1504</v>
      </c>
      <c r="B794" s="24" t="s">
        <v>1505</v>
      </c>
      <c r="C794" s="25"/>
      <c r="D794" s="26"/>
      <c r="E794" s="26"/>
      <c r="F794" s="27"/>
      <c r="X794" s="56" t="str">
        <f t="shared" si="5"/>
        <v/>
      </c>
      <c r="Y794" s="56"/>
    </row>
    <row r="795" spans="1:25" x14ac:dyDescent="0.25">
      <c r="A795" s="23" t="s">
        <v>1506</v>
      </c>
      <c r="B795" s="24" t="s">
        <v>1507</v>
      </c>
      <c r="C795" s="25"/>
      <c r="D795" s="26"/>
      <c r="E795" s="26"/>
      <c r="F795" s="27"/>
      <c r="X795" s="56" t="str">
        <f t="shared" si="5"/>
        <v/>
      </c>
      <c r="Y795" s="56"/>
    </row>
    <row r="796" spans="1:25" ht="24" x14ac:dyDescent="0.25">
      <c r="A796" s="23" t="s">
        <v>1508</v>
      </c>
      <c r="B796" s="28" t="s">
        <v>4578</v>
      </c>
      <c r="C796" s="25"/>
      <c r="D796" s="26"/>
      <c r="E796" s="26"/>
      <c r="F796" s="27"/>
      <c r="X796" s="56" t="str">
        <f t="shared" si="5"/>
        <v/>
      </c>
      <c r="Y796" s="56"/>
    </row>
    <row r="797" spans="1:25" x14ac:dyDescent="0.25">
      <c r="A797" s="23" t="s">
        <v>1510</v>
      </c>
      <c r="B797" s="24" t="s">
        <v>1511</v>
      </c>
      <c r="C797" s="25"/>
      <c r="D797" s="26"/>
      <c r="E797" s="26"/>
      <c r="F797" s="27"/>
      <c r="X797" s="56" t="str">
        <f t="shared" si="5"/>
        <v/>
      </c>
      <c r="Y797" s="56"/>
    </row>
    <row r="798" spans="1:25" x14ac:dyDescent="0.25">
      <c r="A798" s="23" t="s">
        <v>1512</v>
      </c>
      <c r="B798" s="36" t="s">
        <v>1513</v>
      </c>
      <c r="C798" s="25"/>
      <c r="D798" s="26"/>
      <c r="E798" s="26"/>
      <c r="F798" s="27"/>
      <c r="X798" s="56" t="str">
        <f t="shared" si="5"/>
        <v/>
      </c>
      <c r="Y798" s="56"/>
    </row>
    <row r="799" spans="1:25" ht="17.25" customHeight="1" x14ac:dyDescent="0.25">
      <c r="A799" s="47"/>
      <c r="B799" s="63" t="s">
        <v>1514</v>
      </c>
      <c r="C799" s="69"/>
      <c r="D799" s="42"/>
      <c r="E799" s="42"/>
      <c r="F799" s="43"/>
      <c r="X799" s="56" t="str">
        <f t="shared" si="5"/>
        <v/>
      </c>
      <c r="Y799" s="56"/>
    </row>
    <row r="800" spans="1:25" ht="15.75" customHeight="1" x14ac:dyDescent="0.25">
      <c r="A800" s="47"/>
      <c r="B800" s="59" t="s">
        <v>1515</v>
      </c>
      <c r="C800" s="69">
        <f>SUM(C801:C806)</f>
        <v>0</v>
      </c>
      <c r="D800" s="42"/>
      <c r="E800" s="42"/>
      <c r="F800" s="43"/>
      <c r="X800" s="56" t="str">
        <f t="shared" si="5"/>
        <v/>
      </c>
      <c r="Y800" s="56"/>
    </row>
    <row r="801" spans="1:25" ht="12.75" customHeight="1" x14ac:dyDescent="0.25">
      <c r="A801" s="23" t="s">
        <v>1516</v>
      </c>
      <c r="B801" s="70" t="s">
        <v>1517</v>
      </c>
      <c r="C801" s="25"/>
      <c r="D801" s="26"/>
      <c r="E801" s="26"/>
      <c r="F801" s="27"/>
      <c r="X801" s="56" t="str">
        <f t="shared" si="5"/>
        <v/>
      </c>
      <c r="Y801" s="56"/>
    </row>
    <row r="802" spans="1:25" ht="35.25" x14ac:dyDescent="0.25">
      <c r="A802" s="23" t="s">
        <v>1518</v>
      </c>
      <c r="B802" s="71" t="s">
        <v>4579</v>
      </c>
      <c r="C802" s="72"/>
      <c r="D802" s="73"/>
      <c r="E802" s="73"/>
      <c r="F802" s="74"/>
      <c r="X802" s="56" t="str">
        <f t="shared" si="5"/>
        <v/>
      </c>
      <c r="Y802" s="56"/>
    </row>
    <row r="803" spans="1:25" ht="24" x14ac:dyDescent="0.25">
      <c r="A803" s="52" t="s">
        <v>1520</v>
      </c>
      <c r="B803" s="75" t="s">
        <v>4580</v>
      </c>
      <c r="C803" s="72"/>
      <c r="D803" s="73"/>
      <c r="E803" s="73"/>
      <c r="F803" s="74"/>
      <c r="X803" s="56" t="str">
        <f>IF(D803&gt;C803,1,"")</f>
        <v/>
      </c>
      <c r="Y803" s="56"/>
    </row>
    <row r="804" spans="1:25" ht="24" x14ac:dyDescent="0.25">
      <c r="A804" s="52" t="s">
        <v>1522</v>
      </c>
      <c r="B804" s="75" t="s">
        <v>1523</v>
      </c>
      <c r="C804" s="72"/>
      <c r="D804" s="73"/>
      <c r="E804" s="73"/>
      <c r="F804" s="74"/>
      <c r="X804" s="56" t="str">
        <f>IF(D804&gt;C804,1,"")</f>
        <v/>
      </c>
      <c r="Y804" s="56"/>
    </row>
    <row r="805" spans="1:25" x14ac:dyDescent="0.25">
      <c r="A805" s="52" t="s">
        <v>1524</v>
      </c>
      <c r="B805" s="75" t="s">
        <v>1525</v>
      </c>
      <c r="C805" s="72"/>
      <c r="D805" s="73"/>
      <c r="E805" s="73"/>
      <c r="F805" s="74"/>
      <c r="X805" s="56" t="str">
        <f>IF(D805&gt;C805,1,"")</f>
        <v/>
      </c>
      <c r="Y805" s="56"/>
    </row>
    <row r="806" spans="1:25" ht="22.5" customHeight="1" x14ac:dyDescent="0.25">
      <c r="A806" s="76" t="s">
        <v>1526</v>
      </c>
      <c r="B806" s="77" t="s">
        <v>1527</v>
      </c>
      <c r="C806" s="72"/>
      <c r="D806" s="73"/>
      <c r="E806" s="73"/>
      <c r="F806" s="74"/>
      <c r="X806" s="56" t="str">
        <f t="shared" si="5"/>
        <v/>
      </c>
      <c r="Y806" s="56"/>
    </row>
    <row r="807" spans="1:25" x14ac:dyDescent="0.25">
      <c r="A807" s="78"/>
      <c r="B807" s="79" t="s">
        <v>1528</v>
      </c>
      <c r="C807" s="80">
        <f>SUM(C808:C877)</f>
        <v>0</v>
      </c>
      <c r="D807" s="81">
        <f>SUM(D808:D877)</f>
        <v>0</v>
      </c>
      <c r="E807" s="81">
        <f>SUM(E808:E877)</f>
        <v>0</v>
      </c>
      <c r="F807" s="82">
        <f>SUM(F808:F877)</f>
        <v>0</v>
      </c>
      <c r="G807" s="4" t="str">
        <f t="shared" ref="G807:G870" si="6">IF(D807&gt;C807,"CMA ES MAYOR QUE TOTAL ACTIVIDADES","")</f>
        <v/>
      </c>
      <c r="X807" s="56" t="str">
        <f t="shared" si="5"/>
        <v/>
      </c>
      <c r="Y807" s="56"/>
    </row>
    <row r="808" spans="1:25" x14ac:dyDescent="0.25">
      <c r="A808" s="23" t="s">
        <v>1529</v>
      </c>
      <c r="B808" s="24" t="s">
        <v>1530</v>
      </c>
      <c r="C808" s="83"/>
      <c r="D808" s="84">
        <f>+E808+F808</f>
        <v>0</v>
      </c>
      <c r="E808" s="85"/>
      <c r="F808" s="86"/>
      <c r="G808" s="4" t="str">
        <f t="shared" si="6"/>
        <v/>
      </c>
      <c r="X808" s="56" t="str">
        <f t="shared" si="5"/>
        <v/>
      </c>
      <c r="Y808" s="56"/>
    </row>
    <row r="809" spans="1:25" x14ac:dyDescent="0.25">
      <c r="A809" s="23" t="s">
        <v>1531</v>
      </c>
      <c r="B809" s="24" t="s">
        <v>1532</v>
      </c>
      <c r="C809" s="25"/>
      <c r="D809" s="87">
        <f t="shared" ref="D809:D872" si="7">+E809+F809</f>
        <v>0</v>
      </c>
      <c r="E809" s="88"/>
      <c r="F809" s="89"/>
      <c r="G809" s="4" t="str">
        <f t="shared" si="6"/>
        <v/>
      </c>
      <c r="X809" s="56" t="str">
        <f t="shared" si="5"/>
        <v/>
      </c>
      <c r="Y809" s="56"/>
    </row>
    <row r="810" spans="1:25" x14ac:dyDescent="0.25">
      <c r="A810" s="23" t="s">
        <v>1533</v>
      </c>
      <c r="B810" s="24" t="s">
        <v>1534</v>
      </c>
      <c r="C810" s="25"/>
      <c r="D810" s="87">
        <f t="shared" si="7"/>
        <v>0</v>
      </c>
      <c r="E810" s="88"/>
      <c r="F810" s="89"/>
      <c r="G810" s="4" t="str">
        <f t="shared" si="6"/>
        <v/>
      </c>
      <c r="X810" s="56" t="str">
        <f t="shared" si="5"/>
        <v/>
      </c>
      <c r="Y810" s="56"/>
    </row>
    <row r="811" spans="1:25" x14ac:dyDescent="0.25">
      <c r="A811" s="23" t="s">
        <v>1535</v>
      </c>
      <c r="B811" s="24" t="s">
        <v>1536</v>
      </c>
      <c r="C811" s="25"/>
      <c r="D811" s="87">
        <f t="shared" si="7"/>
        <v>0</v>
      </c>
      <c r="E811" s="88"/>
      <c r="F811" s="89"/>
      <c r="G811" s="4" t="str">
        <f t="shared" si="6"/>
        <v/>
      </c>
      <c r="X811" s="56" t="str">
        <f t="shared" si="5"/>
        <v/>
      </c>
      <c r="Y811" s="56"/>
    </row>
    <row r="812" spans="1:25" x14ac:dyDescent="0.25">
      <c r="A812" s="23" t="s">
        <v>1537</v>
      </c>
      <c r="B812" s="24" t="s">
        <v>1538</v>
      </c>
      <c r="C812" s="25"/>
      <c r="D812" s="87">
        <f t="shared" si="7"/>
        <v>0</v>
      </c>
      <c r="E812" s="88"/>
      <c r="F812" s="89"/>
      <c r="G812" s="4" t="str">
        <f t="shared" si="6"/>
        <v/>
      </c>
      <c r="X812" s="56" t="str">
        <f t="shared" si="5"/>
        <v/>
      </c>
      <c r="Y812" s="56"/>
    </row>
    <row r="813" spans="1:25" x14ac:dyDescent="0.25">
      <c r="A813" s="23" t="s">
        <v>1539</v>
      </c>
      <c r="B813" s="24" t="s">
        <v>1540</v>
      </c>
      <c r="C813" s="25"/>
      <c r="D813" s="87">
        <f t="shared" si="7"/>
        <v>0</v>
      </c>
      <c r="E813" s="88"/>
      <c r="F813" s="89"/>
      <c r="G813" s="4" t="str">
        <f t="shared" si="6"/>
        <v/>
      </c>
      <c r="X813" s="56" t="str">
        <f t="shared" si="5"/>
        <v/>
      </c>
      <c r="Y813" s="56"/>
    </row>
    <row r="814" spans="1:25" x14ac:dyDescent="0.25">
      <c r="A814" s="23" t="s">
        <v>1541</v>
      </c>
      <c r="B814" s="24" t="s">
        <v>1542</v>
      </c>
      <c r="C814" s="25"/>
      <c r="D814" s="87">
        <f t="shared" si="7"/>
        <v>0</v>
      </c>
      <c r="E814" s="88"/>
      <c r="F814" s="89"/>
      <c r="G814" s="4" t="str">
        <f t="shared" si="6"/>
        <v/>
      </c>
      <c r="X814" s="56" t="str">
        <f t="shared" si="5"/>
        <v/>
      </c>
      <c r="Y814" s="56"/>
    </row>
    <row r="815" spans="1:25" x14ac:dyDescent="0.25">
      <c r="A815" s="23" t="s">
        <v>1543</v>
      </c>
      <c r="B815" s="24" t="s">
        <v>1544</v>
      </c>
      <c r="C815" s="25"/>
      <c r="D815" s="87">
        <f t="shared" si="7"/>
        <v>0</v>
      </c>
      <c r="E815" s="88"/>
      <c r="F815" s="89"/>
      <c r="G815" s="4" t="str">
        <f t="shared" si="6"/>
        <v/>
      </c>
      <c r="X815" s="56" t="str">
        <f t="shared" si="5"/>
        <v/>
      </c>
      <c r="Y815" s="56"/>
    </row>
    <row r="816" spans="1:25" x14ac:dyDescent="0.25">
      <c r="A816" s="23" t="s">
        <v>1545</v>
      </c>
      <c r="B816" s="24" t="s">
        <v>1546</v>
      </c>
      <c r="C816" s="25"/>
      <c r="D816" s="87">
        <f t="shared" si="7"/>
        <v>0</v>
      </c>
      <c r="E816" s="88"/>
      <c r="F816" s="89"/>
      <c r="G816" s="4" t="str">
        <f t="shared" si="6"/>
        <v/>
      </c>
      <c r="X816" s="56" t="str">
        <f t="shared" si="5"/>
        <v/>
      </c>
      <c r="Y816" s="56"/>
    </row>
    <row r="817" spans="1:25" x14ac:dyDescent="0.25">
      <c r="A817" s="23" t="s">
        <v>1547</v>
      </c>
      <c r="B817" s="24" t="s">
        <v>1548</v>
      </c>
      <c r="C817" s="25"/>
      <c r="D817" s="87">
        <f t="shared" si="7"/>
        <v>0</v>
      </c>
      <c r="E817" s="88"/>
      <c r="F817" s="89"/>
      <c r="G817" s="4" t="str">
        <f t="shared" si="6"/>
        <v/>
      </c>
      <c r="X817" s="56"/>
      <c r="Y817" s="56"/>
    </row>
    <row r="818" spans="1:25" x14ac:dyDescent="0.25">
      <c r="A818" s="23" t="s">
        <v>1549</v>
      </c>
      <c r="B818" s="24" t="s">
        <v>1550</v>
      </c>
      <c r="C818" s="25"/>
      <c r="D818" s="87">
        <f t="shared" si="7"/>
        <v>0</v>
      </c>
      <c r="E818" s="88"/>
      <c r="F818" s="89"/>
      <c r="G818" s="4" t="str">
        <f t="shared" si="6"/>
        <v/>
      </c>
      <c r="X818" s="56"/>
      <c r="Y818" s="56"/>
    </row>
    <row r="819" spans="1:25" x14ac:dyDescent="0.25">
      <c r="A819" s="23" t="s">
        <v>1551</v>
      </c>
      <c r="B819" s="24" t="s">
        <v>1552</v>
      </c>
      <c r="C819" s="25"/>
      <c r="D819" s="87">
        <f t="shared" si="7"/>
        <v>0</v>
      </c>
      <c r="E819" s="88"/>
      <c r="F819" s="89"/>
      <c r="G819" s="4" t="str">
        <f t="shared" si="6"/>
        <v/>
      </c>
      <c r="X819" s="56"/>
      <c r="Y819" s="56"/>
    </row>
    <row r="820" spans="1:25" x14ac:dyDescent="0.25">
      <c r="A820" s="23" t="s">
        <v>1553</v>
      </c>
      <c r="B820" s="24" t="s">
        <v>1554</v>
      </c>
      <c r="C820" s="25"/>
      <c r="D820" s="87">
        <f t="shared" si="7"/>
        <v>0</v>
      </c>
      <c r="E820" s="88"/>
      <c r="F820" s="89"/>
      <c r="G820" s="4" t="str">
        <f t="shared" si="6"/>
        <v/>
      </c>
      <c r="X820" s="56"/>
      <c r="Y820" s="56"/>
    </row>
    <row r="821" spans="1:25" x14ac:dyDescent="0.25">
      <c r="A821" s="23" t="s">
        <v>1555</v>
      </c>
      <c r="B821" s="24" t="s">
        <v>1556</v>
      </c>
      <c r="C821" s="25"/>
      <c r="D821" s="87">
        <f t="shared" si="7"/>
        <v>0</v>
      </c>
      <c r="E821" s="88"/>
      <c r="F821" s="89"/>
      <c r="G821" s="4" t="str">
        <f t="shared" si="6"/>
        <v/>
      </c>
      <c r="X821" s="56"/>
      <c r="Y821" s="56"/>
    </row>
    <row r="822" spans="1:25" x14ac:dyDescent="0.25">
      <c r="A822" s="23" t="s">
        <v>1557</v>
      </c>
      <c r="B822" s="24" t="s">
        <v>1558</v>
      </c>
      <c r="C822" s="25"/>
      <c r="D822" s="87">
        <f t="shared" si="7"/>
        <v>0</v>
      </c>
      <c r="E822" s="88"/>
      <c r="F822" s="89"/>
      <c r="G822" s="4" t="str">
        <f t="shared" si="6"/>
        <v/>
      </c>
      <c r="X822" s="56"/>
      <c r="Y822" s="56"/>
    </row>
    <row r="823" spans="1:25" x14ac:dyDescent="0.25">
      <c r="A823" s="23" t="s">
        <v>1559</v>
      </c>
      <c r="B823" s="24" t="s">
        <v>1560</v>
      </c>
      <c r="C823" s="25"/>
      <c r="D823" s="87">
        <f t="shared" si="7"/>
        <v>0</v>
      </c>
      <c r="E823" s="88"/>
      <c r="F823" s="89"/>
      <c r="G823" s="4" t="str">
        <f t="shared" si="6"/>
        <v/>
      </c>
      <c r="X823" s="56"/>
      <c r="Y823" s="56"/>
    </row>
    <row r="824" spans="1:25" ht="24" x14ac:dyDescent="0.25">
      <c r="A824" s="23" t="s">
        <v>1561</v>
      </c>
      <c r="B824" s="28" t="s">
        <v>4581</v>
      </c>
      <c r="C824" s="25"/>
      <c r="D824" s="87">
        <f t="shared" si="7"/>
        <v>0</v>
      </c>
      <c r="E824" s="88"/>
      <c r="F824" s="89"/>
      <c r="G824" s="4" t="str">
        <f t="shared" si="6"/>
        <v/>
      </c>
      <c r="X824" s="56"/>
      <c r="Y824" s="56"/>
    </row>
    <row r="825" spans="1:25" ht="35.25" x14ac:dyDescent="0.25">
      <c r="A825" s="23" t="s">
        <v>1563</v>
      </c>
      <c r="B825" s="28" t="s">
        <v>4582</v>
      </c>
      <c r="C825" s="25"/>
      <c r="D825" s="87">
        <f t="shared" si="7"/>
        <v>0</v>
      </c>
      <c r="E825" s="88"/>
      <c r="F825" s="89"/>
      <c r="G825" s="4" t="str">
        <f t="shared" si="6"/>
        <v/>
      </c>
      <c r="X825" s="56"/>
      <c r="Y825" s="56"/>
    </row>
    <row r="826" spans="1:25" x14ac:dyDescent="0.25">
      <c r="A826" s="23" t="s">
        <v>1565</v>
      </c>
      <c r="B826" s="24" t="s">
        <v>1566</v>
      </c>
      <c r="C826" s="25"/>
      <c r="D826" s="87">
        <f t="shared" si="7"/>
        <v>0</v>
      </c>
      <c r="E826" s="88"/>
      <c r="F826" s="89"/>
      <c r="G826" s="4" t="str">
        <f t="shared" si="6"/>
        <v/>
      </c>
      <c r="X826" s="56"/>
      <c r="Y826" s="56"/>
    </row>
    <row r="827" spans="1:25" x14ac:dyDescent="0.25">
      <c r="A827" s="23" t="s">
        <v>1567</v>
      </c>
      <c r="B827" s="24" t="s">
        <v>1568</v>
      </c>
      <c r="C827" s="25"/>
      <c r="D827" s="87">
        <f t="shared" si="7"/>
        <v>0</v>
      </c>
      <c r="E827" s="88"/>
      <c r="F827" s="89"/>
      <c r="G827" s="4" t="str">
        <f t="shared" si="6"/>
        <v/>
      </c>
      <c r="X827" s="56"/>
      <c r="Y827" s="56"/>
    </row>
    <row r="828" spans="1:25" x14ac:dyDescent="0.25">
      <c r="A828" s="23" t="s">
        <v>1569</v>
      </c>
      <c r="B828" s="24" t="s">
        <v>1570</v>
      </c>
      <c r="C828" s="25"/>
      <c r="D828" s="87">
        <f t="shared" si="7"/>
        <v>0</v>
      </c>
      <c r="E828" s="88"/>
      <c r="F828" s="89"/>
      <c r="G828" s="4" t="str">
        <f t="shared" si="6"/>
        <v/>
      </c>
      <c r="X828" s="56"/>
      <c r="Y828" s="56"/>
    </row>
    <row r="829" spans="1:25" x14ac:dyDescent="0.25">
      <c r="A829" s="23" t="s">
        <v>1571</v>
      </c>
      <c r="B829" s="24" t="s">
        <v>1572</v>
      </c>
      <c r="C829" s="25"/>
      <c r="D829" s="87">
        <f t="shared" si="7"/>
        <v>0</v>
      </c>
      <c r="E829" s="88"/>
      <c r="F829" s="89"/>
      <c r="G829" s="4" t="str">
        <f t="shared" si="6"/>
        <v/>
      </c>
      <c r="X829" s="56"/>
      <c r="Y829" s="56"/>
    </row>
    <row r="830" spans="1:25" x14ac:dyDescent="0.25">
      <c r="A830" s="23" t="s">
        <v>1573</v>
      </c>
      <c r="B830" s="24" t="s">
        <v>1574</v>
      </c>
      <c r="C830" s="25"/>
      <c r="D830" s="87">
        <f t="shared" si="7"/>
        <v>0</v>
      </c>
      <c r="E830" s="88"/>
      <c r="F830" s="89"/>
      <c r="G830" s="4" t="str">
        <f t="shared" si="6"/>
        <v/>
      </c>
      <c r="X830" s="56"/>
      <c r="Y830" s="56"/>
    </row>
    <row r="831" spans="1:25" x14ac:dyDescent="0.25">
      <c r="A831" s="23" t="s">
        <v>1575</v>
      </c>
      <c r="B831" s="24" t="s">
        <v>1576</v>
      </c>
      <c r="C831" s="25"/>
      <c r="D831" s="87">
        <f t="shared" si="7"/>
        <v>0</v>
      </c>
      <c r="E831" s="88"/>
      <c r="F831" s="89"/>
      <c r="G831" s="4" t="str">
        <f t="shared" si="6"/>
        <v/>
      </c>
      <c r="X831" s="56"/>
      <c r="Y831" s="56"/>
    </row>
    <row r="832" spans="1:25" x14ac:dyDescent="0.25">
      <c r="A832" s="23" t="s">
        <v>1577</v>
      </c>
      <c r="B832" s="24" t="s">
        <v>1578</v>
      </c>
      <c r="C832" s="25"/>
      <c r="D832" s="87">
        <f t="shared" si="7"/>
        <v>0</v>
      </c>
      <c r="E832" s="88"/>
      <c r="F832" s="89"/>
      <c r="G832" s="4" t="str">
        <f t="shared" si="6"/>
        <v/>
      </c>
      <c r="X832" s="56"/>
      <c r="Y832" s="56"/>
    </row>
    <row r="833" spans="1:25" x14ac:dyDescent="0.25">
      <c r="A833" s="23" t="s">
        <v>1579</v>
      </c>
      <c r="B833" s="24" t="s">
        <v>1580</v>
      </c>
      <c r="C833" s="25"/>
      <c r="D833" s="87">
        <f t="shared" si="7"/>
        <v>0</v>
      </c>
      <c r="E833" s="88"/>
      <c r="F833" s="89"/>
      <c r="G833" s="4" t="str">
        <f t="shared" si="6"/>
        <v/>
      </c>
      <c r="X833" s="56"/>
      <c r="Y833" s="56"/>
    </row>
    <row r="834" spans="1:25" ht="24" x14ac:dyDescent="0.25">
      <c r="A834" s="23" t="s">
        <v>1581</v>
      </c>
      <c r="B834" s="28" t="s">
        <v>4583</v>
      </c>
      <c r="C834" s="25"/>
      <c r="D834" s="87">
        <f t="shared" si="7"/>
        <v>0</v>
      </c>
      <c r="E834" s="88"/>
      <c r="F834" s="89"/>
      <c r="G834" s="4" t="str">
        <f t="shared" si="6"/>
        <v/>
      </c>
      <c r="X834" s="56"/>
      <c r="Y834" s="56"/>
    </row>
    <row r="835" spans="1:25" x14ac:dyDescent="0.25">
      <c r="A835" s="23" t="s">
        <v>1583</v>
      </c>
      <c r="B835" s="24" t="s">
        <v>1584</v>
      </c>
      <c r="C835" s="25"/>
      <c r="D835" s="87">
        <f t="shared" si="7"/>
        <v>0</v>
      </c>
      <c r="E835" s="88"/>
      <c r="F835" s="89"/>
      <c r="G835" s="4" t="str">
        <f t="shared" si="6"/>
        <v/>
      </c>
      <c r="X835" s="56"/>
      <c r="Y835" s="56"/>
    </row>
    <row r="836" spans="1:25" x14ac:dyDescent="0.25">
      <c r="A836" s="23" t="s">
        <v>1585</v>
      </c>
      <c r="B836" s="24" t="s">
        <v>1586</v>
      </c>
      <c r="C836" s="25"/>
      <c r="D836" s="87">
        <f t="shared" si="7"/>
        <v>0</v>
      </c>
      <c r="E836" s="88"/>
      <c r="F836" s="89"/>
      <c r="G836" s="4" t="str">
        <f t="shared" si="6"/>
        <v/>
      </c>
      <c r="X836" s="56"/>
      <c r="Y836" s="56"/>
    </row>
    <row r="837" spans="1:25" x14ac:dyDescent="0.25">
      <c r="A837" s="23" t="s">
        <v>1587</v>
      </c>
      <c r="B837" s="24" t="s">
        <v>1588</v>
      </c>
      <c r="C837" s="25"/>
      <c r="D837" s="87">
        <f t="shared" si="7"/>
        <v>0</v>
      </c>
      <c r="E837" s="88"/>
      <c r="F837" s="89"/>
      <c r="G837" s="4" t="str">
        <f t="shared" si="6"/>
        <v/>
      </c>
      <c r="X837" s="56"/>
      <c r="Y837" s="56"/>
    </row>
    <row r="838" spans="1:25" ht="24" x14ac:dyDescent="0.25">
      <c r="A838" s="23" t="s">
        <v>1589</v>
      </c>
      <c r="B838" s="28" t="s">
        <v>4584</v>
      </c>
      <c r="C838" s="25"/>
      <c r="D838" s="87">
        <f t="shared" si="7"/>
        <v>0</v>
      </c>
      <c r="E838" s="88"/>
      <c r="F838" s="89"/>
      <c r="G838" s="4" t="str">
        <f t="shared" si="6"/>
        <v/>
      </c>
      <c r="X838" s="56"/>
      <c r="Y838" s="56"/>
    </row>
    <row r="839" spans="1:25" x14ac:dyDescent="0.25">
      <c r="A839" s="23" t="s">
        <v>1591</v>
      </c>
      <c r="B839" s="24" t="s">
        <v>1592</v>
      </c>
      <c r="C839" s="25"/>
      <c r="D839" s="87">
        <f t="shared" si="7"/>
        <v>0</v>
      </c>
      <c r="E839" s="88"/>
      <c r="F839" s="89"/>
      <c r="G839" s="4" t="str">
        <f t="shared" si="6"/>
        <v/>
      </c>
      <c r="X839" s="56"/>
      <c r="Y839" s="56"/>
    </row>
    <row r="840" spans="1:25" x14ac:dyDescent="0.25">
      <c r="A840" s="23" t="s">
        <v>1593</v>
      </c>
      <c r="B840" s="24" t="s">
        <v>1594</v>
      </c>
      <c r="C840" s="25"/>
      <c r="D840" s="87">
        <f t="shared" si="7"/>
        <v>0</v>
      </c>
      <c r="E840" s="88"/>
      <c r="F840" s="89"/>
      <c r="G840" s="4" t="str">
        <f t="shared" si="6"/>
        <v/>
      </c>
      <c r="X840" s="56"/>
      <c r="Y840" s="56"/>
    </row>
    <row r="841" spans="1:25" x14ac:dyDescent="0.25">
      <c r="A841" s="23" t="s">
        <v>1595</v>
      </c>
      <c r="B841" s="24" t="s">
        <v>1596</v>
      </c>
      <c r="C841" s="25"/>
      <c r="D841" s="87">
        <f t="shared" si="7"/>
        <v>0</v>
      </c>
      <c r="E841" s="88"/>
      <c r="F841" s="89"/>
      <c r="G841" s="4" t="str">
        <f t="shared" si="6"/>
        <v/>
      </c>
      <c r="X841" s="56"/>
      <c r="Y841" s="56"/>
    </row>
    <row r="842" spans="1:25" x14ac:dyDescent="0.25">
      <c r="A842" s="23" t="s">
        <v>1597</v>
      </c>
      <c r="B842" s="24" t="s">
        <v>1598</v>
      </c>
      <c r="C842" s="25"/>
      <c r="D842" s="87">
        <f t="shared" si="7"/>
        <v>0</v>
      </c>
      <c r="E842" s="88"/>
      <c r="F842" s="89"/>
      <c r="G842" s="4" t="str">
        <f t="shared" si="6"/>
        <v/>
      </c>
      <c r="X842" s="56"/>
      <c r="Y842" s="56"/>
    </row>
    <row r="843" spans="1:25" ht="24" x14ac:dyDescent="0.25">
      <c r="A843" s="23" t="s">
        <v>1599</v>
      </c>
      <c r="B843" s="28" t="s">
        <v>4585</v>
      </c>
      <c r="C843" s="25"/>
      <c r="D843" s="87">
        <f t="shared" si="7"/>
        <v>0</v>
      </c>
      <c r="E843" s="88"/>
      <c r="F843" s="89"/>
      <c r="G843" s="4" t="str">
        <f t="shared" si="6"/>
        <v/>
      </c>
      <c r="X843" s="56" t="str">
        <f t="shared" ref="X843:X906" si="8">IF(D843&gt;C843,1,"")</f>
        <v/>
      </c>
      <c r="Y843" s="56"/>
    </row>
    <row r="844" spans="1:25" ht="24" x14ac:dyDescent="0.25">
      <c r="A844" s="23" t="s">
        <v>1601</v>
      </c>
      <c r="B844" s="28" t="s">
        <v>4586</v>
      </c>
      <c r="C844" s="25"/>
      <c r="D844" s="87">
        <f t="shared" si="7"/>
        <v>0</v>
      </c>
      <c r="E844" s="88"/>
      <c r="F844" s="89"/>
      <c r="G844" s="4" t="str">
        <f t="shared" si="6"/>
        <v/>
      </c>
      <c r="X844" s="56" t="str">
        <f t="shared" si="8"/>
        <v/>
      </c>
      <c r="Y844" s="56"/>
    </row>
    <row r="845" spans="1:25" x14ac:dyDescent="0.25">
      <c r="A845" s="23" t="s">
        <v>1603</v>
      </c>
      <c r="B845" s="24" t="s">
        <v>1604</v>
      </c>
      <c r="C845" s="25"/>
      <c r="D845" s="87">
        <f t="shared" si="7"/>
        <v>0</v>
      </c>
      <c r="E845" s="88"/>
      <c r="F845" s="89"/>
      <c r="G845" s="4" t="str">
        <f t="shared" si="6"/>
        <v/>
      </c>
      <c r="X845" s="56" t="str">
        <f t="shared" si="8"/>
        <v/>
      </c>
      <c r="Y845" s="56"/>
    </row>
    <row r="846" spans="1:25" x14ac:dyDescent="0.25">
      <c r="A846" s="23" t="s">
        <v>1605</v>
      </c>
      <c r="B846" s="24" t="s">
        <v>1606</v>
      </c>
      <c r="C846" s="25"/>
      <c r="D846" s="87">
        <f t="shared" si="7"/>
        <v>0</v>
      </c>
      <c r="E846" s="88"/>
      <c r="F846" s="89"/>
      <c r="G846" s="4" t="str">
        <f t="shared" si="6"/>
        <v/>
      </c>
      <c r="X846" s="56" t="str">
        <f t="shared" si="8"/>
        <v/>
      </c>
      <c r="Y846" s="56"/>
    </row>
    <row r="847" spans="1:25" x14ac:dyDescent="0.25">
      <c r="A847" s="23" t="s">
        <v>1607</v>
      </c>
      <c r="B847" s="24" t="s">
        <v>1608</v>
      </c>
      <c r="C847" s="25"/>
      <c r="D847" s="87">
        <f t="shared" si="7"/>
        <v>0</v>
      </c>
      <c r="E847" s="88"/>
      <c r="F847" s="89"/>
      <c r="G847" s="4" t="str">
        <f t="shared" si="6"/>
        <v/>
      </c>
      <c r="X847" s="56" t="str">
        <f t="shared" si="8"/>
        <v/>
      </c>
      <c r="Y847" s="56"/>
    </row>
    <row r="848" spans="1:25" x14ac:dyDescent="0.25">
      <c r="A848" s="23" t="s">
        <v>1609</v>
      </c>
      <c r="B848" s="24" t="s">
        <v>1610</v>
      </c>
      <c r="C848" s="25"/>
      <c r="D848" s="87">
        <f t="shared" si="7"/>
        <v>0</v>
      </c>
      <c r="E848" s="88"/>
      <c r="F848" s="89"/>
      <c r="G848" s="4" t="str">
        <f t="shared" si="6"/>
        <v/>
      </c>
      <c r="X848" s="56" t="str">
        <f t="shared" si="8"/>
        <v/>
      </c>
      <c r="Y848" s="56"/>
    </row>
    <row r="849" spans="1:25" x14ac:dyDescent="0.25">
      <c r="A849" s="23" t="s">
        <v>1611</v>
      </c>
      <c r="B849" s="24" t="s">
        <v>1612</v>
      </c>
      <c r="C849" s="25"/>
      <c r="D849" s="87">
        <f t="shared" si="7"/>
        <v>0</v>
      </c>
      <c r="E849" s="88"/>
      <c r="F849" s="89"/>
      <c r="G849" s="4" t="str">
        <f t="shared" si="6"/>
        <v/>
      </c>
      <c r="X849" s="56" t="str">
        <f t="shared" si="8"/>
        <v/>
      </c>
      <c r="Y849" s="56"/>
    </row>
    <row r="850" spans="1:25" x14ac:dyDescent="0.25">
      <c r="A850" s="23" t="s">
        <v>1613</v>
      </c>
      <c r="B850" s="24" t="s">
        <v>1614</v>
      </c>
      <c r="C850" s="25"/>
      <c r="D850" s="87">
        <f t="shared" si="7"/>
        <v>0</v>
      </c>
      <c r="E850" s="88"/>
      <c r="F850" s="89"/>
      <c r="G850" s="4" t="str">
        <f t="shared" si="6"/>
        <v/>
      </c>
      <c r="X850" s="56" t="str">
        <f t="shared" si="8"/>
        <v/>
      </c>
      <c r="Y850" s="56"/>
    </row>
    <row r="851" spans="1:25" x14ac:dyDescent="0.25">
      <c r="A851" s="23" t="s">
        <v>1615</v>
      </c>
      <c r="B851" s="24" t="s">
        <v>1616</v>
      </c>
      <c r="C851" s="25"/>
      <c r="D851" s="87">
        <f t="shared" si="7"/>
        <v>0</v>
      </c>
      <c r="E851" s="88"/>
      <c r="F851" s="89"/>
      <c r="G851" s="4" t="str">
        <f t="shared" si="6"/>
        <v/>
      </c>
      <c r="X851" s="56" t="str">
        <f t="shared" si="8"/>
        <v/>
      </c>
      <c r="Y851" s="56"/>
    </row>
    <row r="852" spans="1:25" ht="24" x14ac:dyDescent="0.25">
      <c r="A852" s="23" t="s">
        <v>1617</v>
      </c>
      <c r="B852" s="28" t="s">
        <v>4587</v>
      </c>
      <c r="C852" s="25"/>
      <c r="D852" s="87">
        <f t="shared" si="7"/>
        <v>0</v>
      </c>
      <c r="E852" s="88"/>
      <c r="F852" s="89"/>
      <c r="G852" s="4" t="str">
        <f t="shared" si="6"/>
        <v/>
      </c>
      <c r="X852" s="56" t="str">
        <f t="shared" si="8"/>
        <v/>
      </c>
      <c r="Y852" s="56"/>
    </row>
    <row r="853" spans="1:25" x14ac:dyDescent="0.25">
      <c r="A853" s="23" t="s">
        <v>1619</v>
      </c>
      <c r="B853" s="24" t="s">
        <v>1620</v>
      </c>
      <c r="C853" s="25"/>
      <c r="D853" s="87">
        <f t="shared" si="7"/>
        <v>0</v>
      </c>
      <c r="E853" s="88"/>
      <c r="F853" s="89"/>
      <c r="G853" s="4" t="str">
        <f t="shared" si="6"/>
        <v/>
      </c>
      <c r="X853" s="56" t="str">
        <f t="shared" si="8"/>
        <v/>
      </c>
      <c r="Y853" s="56"/>
    </row>
    <row r="854" spans="1:25" x14ac:dyDescent="0.25">
      <c r="A854" s="23" t="s">
        <v>1621</v>
      </c>
      <c r="B854" s="24" t="s">
        <v>1622</v>
      </c>
      <c r="C854" s="25"/>
      <c r="D854" s="87">
        <f t="shared" si="7"/>
        <v>0</v>
      </c>
      <c r="E854" s="88"/>
      <c r="F854" s="89"/>
      <c r="G854" s="4" t="str">
        <f t="shared" si="6"/>
        <v/>
      </c>
      <c r="X854" s="56" t="str">
        <f t="shared" si="8"/>
        <v/>
      </c>
      <c r="Y854" s="56"/>
    </row>
    <row r="855" spans="1:25" ht="24" x14ac:dyDescent="0.25">
      <c r="A855" s="23" t="s">
        <v>1623</v>
      </c>
      <c r="B855" s="28" t="s">
        <v>4588</v>
      </c>
      <c r="C855" s="25"/>
      <c r="D855" s="87">
        <f t="shared" si="7"/>
        <v>0</v>
      </c>
      <c r="E855" s="88"/>
      <c r="F855" s="89"/>
      <c r="G855" s="4" t="str">
        <f t="shared" si="6"/>
        <v/>
      </c>
      <c r="X855" s="56" t="str">
        <f t="shared" si="8"/>
        <v/>
      </c>
      <c r="Y855" s="56"/>
    </row>
    <row r="856" spans="1:25" x14ac:dyDescent="0.25">
      <c r="A856" s="23" t="s">
        <v>1625</v>
      </c>
      <c r="B856" s="24" t="s">
        <v>4589</v>
      </c>
      <c r="C856" s="25"/>
      <c r="D856" s="87">
        <f t="shared" si="7"/>
        <v>0</v>
      </c>
      <c r="E856" s="88"/>
      <c r="F856" s="89"/>
      <c r="G856" s="4" t="str">
        <f t="shared" si="6"/>
        <v/>
      </c>
      <c r="X856" s="56" t="str">
        <f t="shared" si="8"/>
        <v/>
      </c>
      <c r="Y856" s="56"/>
    </row>
    <row r="857" spans="1:25" ht="24" x14ac:dyDescent="0.25">
      <c r="A857" s="23" t="s">
        <v>1627</v>
      </c>
      <c r="B857" s="28" t="s">
        <v>4590</v>
      </c>
      <c r="C857" s="25"/>
      <c r="D857" s="87">
        <f t="shared" si="7"/>
        <v>0</v>
      </c>
      <c r="E857" s="88"/>
      <c r="F857" s="89"/>
      <c r="G857" s="4" t="str">
        <f t="shared" si="6"/>
        <v/>
      </c>
      <c r="X857" s="56" t="str">
        <f t="shared" si="8"/>
        <v/>
      </c>
      <c r="Y857" s="56"/>
    </row>
    <row r="858" spans="1:25" x14ac:dyDescent="0.25">
      <c r="A858" s="23" t="s">
        <v>1629</v>
      </c>
      <c r="B858" s="24" t="s">
        <v>1630</v>
      </c>
      <c r="C858" s="25"/>
      <c r="D858" s="87">
        <f t="shared" si="7"/>
        <v>0</v>
      </c>
      <c r="E858" s="88"/>
      <c r="F858" s="89"/>
      <c r="G858" s="4" t="str">
        <f t="shared" si="6"/>
        <v/>
      </c>
      <c r="X858" s="56" t="str">
        <f t="shared" si="8"/>
        <v/>
      </c>
      <c r="Y858" s="56"/>
    </row>
    <row r="859" spans="1:25" ht="24" x14ac:dyDescent="0.25">
      <c r="A859" s="23" t="s">
        <v>1631</v>
      </c>
      <c r="B859" s="28" t="s">
        <v>4591</v>
      </c>
      <c r="C859" s="25"/>
      <c r="D859" s="87">
        <f t="shared" si="7"/>
        <v>0</v>
      </c>
      <c r="E859" s="88"/>
      <c r="F859" s="89"/>
      <c r="G859" s="4" t="str">
        <f t="shared" si="6"/>
        <v/>
      </c>
      <c r="X859" s="56" t="str">
        <f t="shared" si="8"/>
        <v/>
      </c>
      <c r="Y859" s="56"/>
    </row>
    <row r="860" spans="1:25" x14ac:dyDescent="0.25">
      <c r="A860" s="23" t="s">
        <v>1633</v>
      </c>
      <c r="B860" s="24" t="s">
        <v>1634</v>
      </c>
      <c r="C860" s="25"/>
      <c r="D860" s="87">
        <f t="shared" si="7"/>
        <v>0</v>
      </c>
      <c r="E860" s="88"/>
      <c r="F860" s="89"/>
      <c r="G860" s="4" t="str">
        <f t="shared" si="6"/>
        <v/>
      </c>
      <c r="X860" s="56" t="str">
        <f t="shared" si="8"/>
        <v/>
      </c>
      <c r="Y860" s="56"/>
    </row>
    <row r="861" spans="1:25" x14ac:dyDescent="0.25">
      <c r="A861" s="23" t="s">
        <v>1635</v>
      </c>
      <c r="B861" s="24" t="s">
        <v>1636</v>
      </c>
      <c r="C861" s="25"/>
      <c r="D861" s="87">
        <f t="shared" si="7"/>
        <v>0</v>
      </c>
      <c r="E861" s="88"/>
      <c r="F861" s="89"/>
      <c r="G861" s="4" t="str">
        <f t="shared" si="6"/>
        <v/>
      </c>
      <c r="X861" s="56" t="str">
        <f t="shared" si="8"/>
        <v/>
      </c>
      <c r="Y861" s="56"/>
    </row>
    <row r="862" spans="1:25" x14ac:dyDescent="0.25">
      <c r="A862" s="23" t="s">
        <v>1637</v>
      </c>
      <c r="B862" s="24" t="s">
        <v>1638</v>
      </c>
      <c r="C862" s="25"/>
      <c r="D862" s="87">
        <f t="shared" si="7"/>
        <v>0</v>
      </c>
      <c r="E862" s="88"/>
      <c r="F862" s="89"/>
      <c r="G862" s="4" t="str">
        <f t="shared" si="6"/>
        <v/>
      </c>
      <c r="X862" s="56" t="str">
        <f t="shared" si="8"/>
        <v/>
      </c>
      <c r="Y862" s="56"/>
    </row>
    <row r="863" spans="1:25" x14ac:dyDescent="0.25">
      <c r="A863" s="23" t="s">
        <v>1639</v>
      </c>
      <c r="B863" s="24" t="s">
        <v>1640</v>
      </c>
      <c r="C863" s="25"/>
      <c r="D863" s="87">
        <f t="shared" si="7"/>
        <v>0</v>
      </c>
      <c r="E863" s="88"/>
      <c r="F863" s="89"/>
      <c r="G863" s="4" t="str">
        <f t="shared" si="6"/>
        <v/>
      </c>
      <c r="X863" s="56" t="str">
        <f t="shared" si="8"/>
        <v/>
      </c>
      <c r="Y863" s="56"/>
    </row>
    <row r="864" spans="1:25" x14ac:dyDescent="0.25">
      <c r="A864" s="23" t="s">
        <v>1641</v>
      </c>
      <c r="B864" s="24" t="s">
        <v>1642</v>
      </c>
      <c r="C864" s="25"/>
      <c r="D864" s="87">
        <f t="shared" si="7"/>
        <v>0</v>
      </c>
      <c r="E864" s="88"/>
      <c r="F864" s="89"/>
      <c r="G864" s="4" t="str">
        <f t="shared" si="6"/>
        <v/>
      </c>
      <c r="X864" s="56" t="str">
        <f t="shared" si="8"/>
        <v/>
      </c>
      <c r="Y864" s="56"/>
    </row>
    <row r="865" spans="1:25" x14ac:dyDescent="0.25">
      <c r="A865" s="23" t="s">
        <v>1643</v>
      </c>
      <c r="B865" s="24" t="s">
        <v>1644</v>
      </c>
      <c r="C865" s="25"/>
      <c r="D865" s="87">
        <f t="shared" si="7"/>
        <v>0</v>
      </c>
      <c r="E865" s="88"/>
      <c r="F865" s="89"/>
      <c r="G865" s="4" t="str">
        <f t="shared" si="6"/>
        <v/>
      </c>
      <c r="X865" s="56" t="str">
        <f t="shared" si="8"/>
        <v/>
      </c>
      <c r="Y865" s="56"/>
    </row>
    <row r="866" spans="1:25" x14ac:dyDescent="0.25">
      <c r="A866" s="23" t="s">
        <v>1645</v>
      </c>
      <c r="B866" s="24" t="s">
        <v>1646</v>
      </c>
      <c r="C866" s="25"/>
      <c r="D866" s="87">
        <f t="shared" si="7"/>
        <v>0</v>
      </c>
      <c r="E866" s="88"/>
      <c r="F866" s="89"/>
      <c r="G866" s="4" t="str">
        <f t="shared" si="6"/>
        <v/>
      </c>
      <c r="X866" s="56" t="str">
        <f t="shared" si="8"/>
        <v/>
      </c>
      <c r="Y866" s="56"/>
    </row>
    <row r="867" spans="1:25" x14ac:dyDescent="0.25">
      <c r="A867" s="23" t="s">
        <v>1647</v>
      </c>
      <c r="B867" s="24" t="s">
        <v>1648</v>
      </c>
      <c r="C867" s="25"/>
      <c r="D867" s="87">
        <f t="shared" si="7"/>
        <v>0</v>
      </c>
      <c r="E867" s="88"/>
      <c r="F867" s="89"/>
      <c r="G867" s="4" t="str">
        <f t="shared" si="6"/>
        <v/>
      </c>
      <c r="X867" s="56" t="str">
        <f t="shared" si="8"/>
        <v/>
      </c>
      <c r="Y867" s="56"/>
    </row>
    <row r="868" spans="1:25" ht="24" x14ac:dyDescent="0.25">
      <c r="A868" s="23" t="s">
        <v>1649</v>
      </c>
      <c r="B868" s="28" t="s">
        <v>4592</v>
      </c>
      <c r="C868" s="25"/>
      <c r="D868" s="87">
        <f t="shared" si="7"/>
        <v>0</v>
      </c>
      <c r="E868" s="88"/>
      <c r="F868" s="89"/>
      <c r="G868" s="4" t="str">
        <f t="shared" si="6"/>
        <v/>
      </c>
      <c r="X868" s="56" t="str">
        <f t="shared" si="8"/>
        <v/>
      </c>
      <c r="Y868" s="56"/>
    </row>
    <row r="869" spans="1:25" x14ac:dyDescent="0.25">
      <c r="A869" s="23" t="s">
        <v>1651</v>
      </c>
      <c r="B869" s="24" t="s">
        <v>1652</v>
      </c>
      <c r="C869" s="25"/>
      <c r="D869" s="87">
        <f t="shared" si="7"/>
        <v>0</v>
      </c>
      <c r="E869" s="88"/>
      <c r="F869" s="89"/>
      <c r="G869" s="4" t="str">
        <f t="shared" si="6"/>
        <v/>
      </c>
      <c r="X869" s="56" t="str">
        <f t="shared" si="8"/>
        <v/>
      </c>
      <c r="Y869" s="56"/>
    </row>
    <row r="870" spans="1:25" x14ac:dyDescent="0.25">
      <c r="A870" s="23" t="s">
        <v>1653</v>
      </c>
      <c r="B870" s="24" t="s">
        <v>1654</v>
      </c>
      <c r="C870" s="25"/>
      <c r="D870" s="87">
        <f t="shared" si="7"/>
        <v>0</v>
      </c>
      <c r="E870" s="88"/>
      <c r="F870" s="89"/>
      <c r="G870" s="4" t="str">
        <f t="shared" si="6"/>
        <v/>
      </c>
      <c r="X870" s="56" t="str">
        <f t="shared" si="8"/>
        <v/>
      </c>
      <c r="Y870" s="56"/>
    </row>
    <row r="871" spans="1:25" x14ac:dyDescent="0.25">
      <c r="A871" s="23" t="s">
        <v>1655</v>
      </c>
      <c r="B871" s="24" t="s">
        <v>1656</v>
      </c>
      <c r="C871" s="25"/>
      <c r="D871" s="87">
        <f t="shared" si="7"/>
        <v>0</v>
      </c>
      <c r="E871" s="88"/>
      <c r="F871" s="89"/>
      <c r="G871" s="4" t="str">
        <f t="shared" ref="G871:G934" si="9">IF(D871&gt;C871,"CMA ES MAYOR QUE TOTAL ACTIVIDADES","")</f>
        <v/>
      </c>
      <c r="X871" s="56" t="str">
        <f t="shared" si="8"/>
        <v/>
      </c>
      <c r="Y871" s="56"/>
    </row>
    <row r="872" spans="1:25" x14ac:dyDescent="0.25">
      <c r="A872" s="23" t="s">
        <v>1657</v>
      </c>
      <c r="B872" s="24" t="s">
        <v>1658</v>
      </c>
      <c r="C872" s="25"/>
      <c r="D872" s="87">
        <f t="shared" si="7"/>
        <v>0</v>
      </c>
      <c r="E872" s="88"/>
      <c r="F872" s="89"/>
      <c r="G872" s="4" t="str">
        <f t="shared" si="9"/>
        <v/>
      </c>
      <c r="X872" s="56" t="str">
        <f t="shared" si="8"/>
        <v/>
      </c>
      <c r="Y872" s="56"/>
    </row>
    <row r="873" spans="1:25" x14ac:dyDescent="0.25">
      <c r="A873" s="23" t="s">
        <v>1659</v>
      </c>
      <c r="B873" s="24" t="s">
        <v>1660</v>
      </c>
      <c r="C873" s="25"/>
      <c r="D873" s="87">
        <f t="shared" ref="D873:D936" si="10">+E873+F873</f>
        <v>0</v>
      </c>
      <c r="E873" s="88"/>
      <c r="F873" s="89"/>
      <c r="G873" s="4" t="str">
        <f t="shared" si="9"/>
        <v/>
      </c>
      <c r="X873" s="56" t="str">
        <f t="shared" si="8"/>
        <v/>
      </c>
      <c r="Y873" s="56"/>
    </row>
    <row r="874" spans="1:25" x14ac:dyDescent="0.25">
      <c r="A874" s="23" t="s">
        <v>1661</v>
      </c>
      <c r="B874" s="24" t="s">
        <v>1662</v>
      </c>
      <c r="C874" s="25"/>
      <c r="D874" s="87">
        <f t="shared" si="10"/>
        <v>0</v>
      </c>
      <c r="E874" s="88"/>
      <c r="F874" s="89"/>
      <c r="G874" s="4" t="str">
        <f t="shared" si="9"/>
        <v/>
      </c>
      <c r="X874" s="56" t="str">
        <f t="shared" si="8"/>
        <v/>
      </c>
      <c r="Y874" s="56"/>
    </row>
    <row r="875" spans="1:25" x14ac:dyDescent="0.25">
      <c r="A875" s="23" t="s">
        <v>1663</v>
      </c>
      <c r="B875" s="24" t="s">
        <v>1664</v>
      </c>
      <c r="C875" s="25"/>
      <c r="D875" s="87">
        <f t="shared" si="10"/>
        <v>0</v>
      </c>
      <c r="E875" s="88"/>
      <c r="F875" s="89"/>
      <c r="G875" s="4" t="str">
        <f t="shared" si="9"/>
        <v/>
      </c>
      <c r="X875" s="56" t="str">
        <f t="shared" si="8"/>
        <v/>
      </c>
      <c r="Y875" s="56"/>
    </row>
    <row r="876" spans="1:25" x14ac:dyDescent="0.25">
      <c r="A876" s="23" t="s">
        <v>1665</v>
      </c>
      <c r="B876" s="24" t="s">
        <v>1666</v>
      </c>
      <c r="C876" s="25"/>
      <c r="D876" s="87">
        <f t="shared" si="10"/>
        <v>0</v>
      </c>
      <c r="E876" s="88"/>
      <c r="F876" s="89"/>
      <c r="G876" s="4" t="str">
        <f t="shared" si="9"/>
        <v/>
      </c>
      <c r="X876" s="56" t="str">
        <f t="shared" si="8"/>
        <v/>
      </c>
      <c r="Y876" s="56"/>
    </row>
    <row r="877" spans="1:25" x14ac:dyDescent="0.25">
      <c r="A877" s="23" t="s">
        <v>1667</v>
      </c>
      <c r="B877" s="36" t="s">
        <v>1668</v>
      </c>
      <c r="C877" s="37"/>
      <c r="D877" s="90">
        <f t="shared" si="10"/>
        <v>0</v>
      </c>
      <c r="E877" s="91"/>
      <c r="F877" s="92"/>
      <c r="G877" s="4" t="str">
        <f t="shared" si="9"/>
        <v/>
      </c>
      <c r="X877" s="56" t="str">
        <f t="shared" si="8"/>
        <v/>
      </c>
      <c r="Y877" s="56"/>
    </row>
    <row r="878" spans="1:25" x14ac:dyDescent="0.25">
      <c r="A878" s="18"/>
      <c r="B878" s="48" t="s">
        <v>1669</v>
      </c>
      <c r="C878" s="41">
        <f>SUM(C879:C956)</f>
        <v>0</v>
      </c>
      <c r="D878" s="93">
        <f>SUM(D879:D956)</f>
        <v>0</v>
      </c>
      <c r="E878" s="93">
        <f>SUM(E879:E956)</f>
        <v>0</v>
      </c>
      <c r="F878" s="69">
        <f>SUM(F879:F956)</f>
        <v>0</v>
      </c>
      <c r="G878" s="4" t="str">
        <f t="shared" si="9"/>
        <v/>
      </c>
      <c r="X878" s="56" t="str">
        <f t="shared" si="8"/>
        <v/>
      </c>
      <c r="Y878" s="56"/>
    </row>
    <row r="879" spans="1:25" x14ac:dyDescent="0.25">
      <c r="A879" s="23" t="s">
        <v>1670</v>
      </c>
      <c r="B879" s="24" t="s">
        <v>1671</v>
      </c>
      <c r="C879" s="25"/>
      <c r="D879" s="87">
        <f t="shared" si="10"/>
        <v>0</v>
      </c>
      <c r="E879" s="88"/>
      <c r="F879" s="89"/>
      <c r="G879" s="4" t="str">
        <f t="shared" si="9"/>
        <v/>
      </c>
      <c r="X879" s="56" t="str">
        <f t="shared" si="8"/>
        <v/>
      </c>
      <c r="Y879" s="56"/>
    </row>
    <row r="880" spans="1:25" x14ac:dyDescent="0.25">
      <c r="A880" s="23" t="s">
        <v>1672</v>
      </c>
      <c r="B880" s="24" t="s">
        <v>1673</v>
      </c>
      <c r="C880" s="25"/>
      <c r="D880" s="87">
        <f t="shared" si="10"/>
        <v>0</v>
      </c>
      <c r="E880" s="88"/>
      <c r="F880" s="89"/>
      <c r="G880" s="4" t="str">
        <f t="shared" si="9"/>
        <v/>
      </c>
      <c r="X880" s="56" t="str">
        <f t="shared" si="8"/>
        <v/>
      </c>
      <c r="Y880" s="56"/>
    </row>
    <row r="881" spans="1:25" x14ac:dyDescent="0.25">
      <c r="A881" s="23" t="s">
        <v>1674</v>
      </c>
      <c r="B881" s="24" t="s">
        <v>1675</v>
      </c>
      <c r="C881" s="25"/>
      <c r="D881" s="87">
        <f t="shared" si="10"/>
        <v>0</v>
      </c>
      <c r="E881" s="88"/>
      <c r="F881" s="89"/>
      <c r="G881" s="4" t="str">
        <f t="shared" si="9"/>
        <v/>
      </c>
      <c r="X881" s="56" t="str">
        <f t="shared" si="8"/>
        <v/>
      </c>
      <c r="Y881" s="56"/>
    </row>
    <row r="882" spans="1:25" x14ac:dyDescent="0.25">
      <c r="A882" s="23" t="s">
        <v>1676</v>
      </c>
      <c r="B882" s="24" t="s">
        <v>1677</v>
      </c>
      <c r="C882" s="25"/>
      <c r="D882" s="87">
        <f t="shared" si="10"/>
        <v>0</v>
      </c>
      <c r="E882" s="88"/>
      <c r="F882" s="89"/>
      <c r="G882" s="4" t="str">
        <f t="shared" si="9"/>
        <v/>
      </c>
      <c r="X882" s="56" t="str">
        <f t="shared" si="8"/>
        <v/>
      </c>
      <c r="Y882" s="56"/>
    </row>
    <row r="883" spans="1:25" x14ac:dyDescent="0.25">
      <c r="A883" s="23" t="s">
        <v>1678</v>
      </c>
      <c r="B883" s="24" t="s">
        <v>1679</v>
      </c>
      <c r="C883" s="25"/>
      <c r="D883" s="87">
        <f t="shared" si="10"/>
        <v>0</v>
      </c>
      <c r="E883" s="88"/>
      <c r="F883" s="89"/>
      <c r="G883" s="4" t="str">
        <f t="shared" si="9"/>
        <v/>
      </c>
      <c r="X883" s="56" t="str">
        <f t="shared" si="8"/>
        <v/>
      </c>
      <c r="Y883" s="56"/>
    </row>
    <row r="884" spans="1:25" x14ac:dyDescent="0.25">
      <c r="A884" s="23" t="s">
        <v>1680</v>
      </c>
      <c r="B884" s="24" t="s">
        <v>1681</v>
      </c>
      <c r="C884" s="25"/>
      <c r="D884" s="87">
        <f t="shared" si="10"/>
        <v>0</v>
      </c>
      <c r="E884" s="88"/>
      <c r="F884" s="89"/>
      <c r="G884" s="4" t="str">
        <f t="shared" si="9"/>
        <v/>
      </c>
      <c r="X884" s="56" t="str">
        <f t="shared" si="8"/>
        <v/>
      </c>
      <c r="Y884" s="56"/>
    </row>
    <row r="885" spans="1:25" x14ac:dyDescent="0.25">
      <c r="A885" s="23" t="s">
        <v>1682</v>
      </c>
      <c r="B885" s="24" t="s">
        <v>1683</v>
      </c>
      <c r="C885" s="25"/>
      <c r="D885" s="87">
        <f t="shared" si="10"/>
        <v>0</v>
      </c>
      <c r="E885" s="88"/>
      <c r="F885" s="89"/>
      <c r="G885" s="4" t="str">
        <f t="shared" si="9"/>
        <v/>
      </c>
      <c r="X885" s="56" t="str">
        <f t="shared" si="8"/>
        <v/>
      </c>
      <c r="Y885" s="56"/>
    </row>
    <row r="886" spans="1:25" x14ac:dyDescent="0.25">
      <c r="A886" s="23" t="s">
        <v>1684</v>
      </c>
      <c r="B886" s="24" t="s">
        <v>1685</v>
      </c>
      <c r="C886" s="25"/>
      <c r="D886" s="87">
        <f t="shared" si="10"/>
        <v>0</v>
      </c>
      <c r="E886" s="88"/>
      <c r="F886" s="89"/>
      <c r="G886" s="4" t="str">
        <f t="shared" si="9"/>
        <v/>
      </c>
      <c r="X886" s="56" t="str">
        <f t="shared" si="8"/>
        <v/>
      </c>
      <c r="Y886" s="56"/>
    </row>
    <row r="887" spans="1:25" x14ac:dyDescent="0.25">
      <c r="A887" s="23" t="s">
        <v>1686</v>
      </c>
      <c r="B887" s="24" t="s">
        <v>1687</v>
      </c>
      <c r="C887" s="25"/>
      <c r="D887" s="87">
        <f t="shared" si="10"/>
        <v>0</v>
      </c>
      <c r="E887" s="88"/>
      <c r="F887" s="89"/>
      <c r="G887" s="4" t="str">
        <f t="shared" si="9"/>
        <v/>
      </c>
      <c r="X887" s="56" t="str">
        <f t="shared" si="8"/>
        <v/>
      </c>
      <c r="Y887" s="56"/>
    </row>
    <row r="888" spans="1:25" x14ac:dyDescent="0.25">
      <c r="A888" s="23" t="s">
        <v>1688</v>
      </c>
      <c r="B888" s="24" t="s">
        <v>1689</v>
      </c>
      <c r="C888" s="25"/>
      <c r="D888" s="87">
        <f t="shared" si="10"/>
        <v>0</v>
      </c>
      <c r="E888" s="88"/>
      <c r="F888" s="89"/>
      <c r="G888" s="4" t="str">
        <f t="shared" si="9"/>
        <v/>
      </c>
      <c r="X888" s="56" t="str">
        <f t="shared" si="8"/>
        <v/>
      </c>
      <c r="Y888" s="56"/>
    </row>
    <row r="889" spans="1:25" x14ac:dyDescent="0.25">
      <c r="A889" s="23" t="s">
        <v>1690</v>
      </c>
      <c r="B889" s="24" t="s">
        <v>1691</v>
      </c>
      <c r="C889" s="25"/>
      <c r="D889" s="87">
        <f t="shared" si="10"/>
        <v>0</v>
      </c>
      <c r="E889" s="88"/>
      <c r="F889" s="89"/>
      <c r="G889" s="4" t="str">
        <f t="shared" si="9"/>
        <v/>
      </c>
      <c r="X889" s="56" t="str">
        <f t="shared" si="8"/>
        <v/>
      </c>
      <c r="Y889" s="56"/>
    </row>
    <row r="890" spans="1:25" x14ac:dyDescent="0.25">
      <c r="A890" s="23" t="s">
        <v>1692</v>
      </c>
      <c r="B890" s="24" t="s">
        <v>1693</v>
      </c>
      <c r="C890" s="25"/>
      <c r="D890" s="87">
        <f t="shared" si="10"/>
        <v>0</v>
      </c>
      <c r="E890" s="88"/>
      <c r="F890" s="89"/>
      <c r="G890" s="4" t="str">
        <f t="shared" si="9"/>
        <v/>
      </c>
      <c r="X890" s="56" t="str">
        <f t="shared" si="8"/>
        <v/>
      </c>
      <c r="Y890" s="56"/>
    </row>
    <row r="891" spans="1:25" x14ac:dyDescent="0.25">
      <c r="A891" s="23" t="s">
        <v>1694</v>
      </c>
      <c r="B891" s="24" t="s">
        <v>1695</v>
      </c>
      <c r="C891" s="25"/>
      <c r="D891" s="87">
        <f t="shared" si="10"/>
        <v>0</v>
      </c>
      <c r="E891" s="88"/>
      <c r="F891" s="89"/>
      <c r="G891" s="4" t="str">
        <f t="shared" si="9"/>
        <v/>
      </c>
      <c r="X891" s="56" t="str">
        <f t="shared" si="8"/>
        <v/>
      </c>
      <c r="Y891" s="56"/>
    </row>
    <row r="892" spans="1:25" x14ac:dyDescent="0.25">
      <c r="A892" s="23" t="s">
        <v>1696</v>
      </c>
      <c r="B892" s="24" t="s">
        <v>1697</v>
      </c>
      <c r="C892" s="25"/>
      <c r="D892" s="87">
        <f t="shared" si="10"/>
        <v>0</v>
      </c>
      <c r="E892" s="88"/>
      <c r="F892" s="89"/>
      <c r="G892" s="4" t="str">
        <f t="shared" si="9"/>
        <v/>
      </c>
      <c r="X892" s="56" t="str">
        <f t="shared" si="8"/>
        <v/>
      </c>
      <c r="Y892" s="56"/>
    </row>
    <row r="893" spans="1:25" x14ac:dyDescent="0.25">
      <c r="A893" s="23" t="s">
        <v>1698</v>
      </c>
      <c r="B893" s="24" t="s">
        <v>1699</v>
      </c>
      <c r="C893" s="25"/>
      <c r="D893" s="87">
        <f t="shared" si="10"/>
        <v>0</v>
      </c>
      <c r="E893" s="88"/>
      <c r="F893" s="89"/>
      <c r="G893" s="4" t="str">
        <f t="shared" si="9"/>
        <v/>
      </c>
      <c r="X893" s="56" t="str">
        <f t="shared" si="8"/>
        <v/>
      </c>
      <c r="Y893" s="56"/>
    </row>
    <row r="894" spans="1:25" ht="24" x14ac:dyDescent="0.25">
      <c r="A894" s="23" t="s">
        <v>1700</v>
      </c>
      <c r="B894" s="28" t="s">
        <v>4593</v>
      </c>
      <c r="C894" s="25"/>
      <c r="D894" s="87">
        <f t="shared" si="10"/>
        <v>0</v>
      </c>
      <c r="E894" s="88"/>
      <c r="F894" s="89"/>
      <c r="G894" s="4" t="str">
        <f t="shared" si="9"/>
        <v/>
      </c>
      <c r="X894" s="56" t="str">
        <f t="shared" si="8"/>
        <v/>
      </c>
      <c r="Y894" s="56"/>
    </row>
    <row r="895" spans="1:25" x14ac:dyDescent="0.25">
      <c r="A895" s="23" t="s">
        <v>1702</v>
      </c>
      <c r="B895" s="24" t="s">
        <v>1703</v>
      </c>
      <c r="C895" s="25"/>
      <c r="D895" s="87">
        <f t="shared" si="10"/>
        <v>0</v>
      </c>
      <c r="E895" s="88"/>
      <c r="F895" s="89"/>
      <c r="G895" s="4" t="str">
        <f t="shared" si="9"/>
        <v/>
      </c>
      <c r="X895" s="56" t="str">
        <f t="shared" si="8"/>
        <v/>
      </c>
      <c r="Y895" s="56"/>
    </row>
    <row r="896" spans="1:25" x14ac:dyDescent="0.25">
      <c r="A896" s="23" t="s">
        <v>1704</v>
      </c>
      <c r="B896" s="24" t="s">
        <v>1705</v>
      </c>
      <c r="C896" s="25"/>
      <c r="D896" s="87">
        <f t="shared" si="10"/>
        <v>0</v>
      </c>
      <c r="E896" s="88"/>
      <c r="F896" s="89"/>
      <c r="G896" s="4" t="str">
        <f t="shared" si="9"/>
        <v/>
      </c>
      <c r="X896" s="56" t="str">
        <f t="shared" si="8"/>
        <v/>
      </c>
      <c r="Y896" s="56"/>
    </row>
    <row r="897" spans="1:25" x14ac:dyDescent="0.25">
      <c r="A897" s="23" t="s">
        <v>1706</v>
      </c>
      <c r="B897" s="24" t="s">
        <v>1707</v>
      </c>
      <c r="C897" s="25"/>
      <c r="D897" s="87">
        <f t="shared" si="10"/>
        <v>0</v>
      </c>
      <c r="E897" s="88"/>
      <c r="F897" s="89"/>
      <c r="G897" s="4" t="str">
        <f t="shared" si="9"/>
        <v/>
      </c>
      <c r="X897" s="56" t="str">
        <f t="shared" si="8"/>
        <v/>
      </c>
      <c r="Y897" s="56"/>
    </row>
    <row r="898" spans="1:25" x14ac:dyDescent="0.25">
      <c r="A898" s="23" t="s">
        <v>1708</v>
      </c>
      <c r="B898" s="24" t="s">
        <v>1709</v>
      </c>
      <c r="C898" s="25"/>
      <c r="D898" s="87">
        <f t="shared" si="10"/>
        <v>0</v>
      </c>
      <c r="E898" s="88"/>
      <c r="F898" s="89"/>
      <c r="G898" s="4" t="str">
        <f t="shared" si="9"/>
        <v/>
      </c>
      <c r="X898" s="56" t="str">
        <f t="shared" si="8"/>
        <v/>
      </c>
      <c r="Y898" s="56"/>
    </row>
    <row r="899" spans="1:25" x14ac:dyDescent="0.25">
      <c r="A899" s="23" t="s">
        <v>1710</v>
      </c>
      <c r="B899" s="24" t="s">
        <v>1711</v>
      </c>
      <c r="C899" s="25"/>
      <c r="D899" s="87">
        <f t="shared" si="10"/>
        <v>0</v>
      </c>
      <c r="E899" s="88"/>
      <c r="F899" s="89"/>
      <c r="G899" s="4" t="str">
        <f t="shared" si="9"/>
        <v/>
      </c>
      <c r="X899" s="56" t="str">
        <f t="shared" si="8"/>
        <v/>
      </c>
      <c r="Y899" s="56"/>
    </row>
    <row r="900" spans="1:25" x14ac:dyDescent="0.25">
      <c r="A900" s="23" t="s">
        <v>1712</v>
      </c>
      <c r="B900" s="24" t="s">
        <v>1713</v>
      </c>
      <c r="C900" s="25"/>
      <c r="D900" s="87">
        <f t="shared" si="10"/>
        <v>0</v>
      </c>
      <c r="E900" s="88"/>
      <c r="F900" s="89"/>
      <c r="G900" s="4" t="str">
        <f t="shared" si="9"/>
        <v/>
      </c>
      <c r="X900" s="56" t="str">
        <f t="shared" si="8"/>
        <v/>
      </c>
      <c r="Y900" s="56"/>
    </row>
    <row r="901" spans="1:25" x14ac:dyDescent="0.25">
      <c r="A901" s="23" t="s">
        <v>1714</v>
      </c>
      <c r="B901" s="24" t="s">
        <v>1715</v>
      </c>
      <c r="C901" s="25"/>
      <c r="D901" s="87">
        <f t="shared" si="10"/>
        <v>0</v>
      </c>
      <c r="E901" s="88"/>
      <c r="F901" s="89"/>
      <c r="G901" s="4" t="str">
        <f t="shared" si="9"/>
        <v/>
      </c>
      <c r="X901" s="56" t="str">
        <f t="shared" si="8"/>
        <v/>
      </c>
      <c r="Y901" s="56"/>
    </row>
    <row r="902" spans="1:25" x14ac:dyDescent="0.25">
      <c r="A902" s="23" t="s">
        <v>1716</v>
      </c>
      <c r="B902" s="24" t="s">
        <v>1717</v>
      </c>
      <c r="C902" s="25"/>
      <c r="D902" s="87">
        <f t="shared" si="10"/>
        <v>0</v>
      </c>
      <c r="E902" s="88"/>
      <c r="F902" s="89"/>
      <c r="G902" s="4" t="str">
        <f t="shared" si="9"/>
        <v/>
      </c>
      <c r="X902" s="56" t="str">
        <f t="shared" si="8"/>
        <v/>
      </c>
      <c r="Y902" s="56"/>
    </row>
    <row r="903" spans="1:25" x14ac:dyDescent="0.25">
      <c r="A903" s="23" t="s">
        <v>1718</v>
      </c>
      <c r="B903" s="24" t="s">
        <v>1719</v>
      </c>
      <c r="C903" s="25"/>
      <c r="D903" s="87">
        <f t="shared" si="10"/>
        <v>0</v>
      </c>
      <c r="E903" s="88"/>
      <c r="F903" s="89"/>
      <c r="G903" s="4" t="str">
        <f t="shared" si="9"/>
        <v/>
      </c>
      <c r="X903" s="56" t="str">
        <f t="shared" si="8"/>
        <v/>
      </c>
      <c r="Y903" s="56"/>
    </row>
    <row r="904" spans="1:25" x14ac:dyDescent="0.25">
      <c r="A904" s="23" t="s">
        <v>1720</v>
      </c>
      <c r="B904" s="24" t="s">
        <v>1721</v>
      </c>
      <c r="C904" s="25"/>
      <c r="D904" s="87">
        <f t="shared" si="10"/>
        <v>0</v>
      </c>
      <c r="E904" s="88"/>
      <c r="F904" s="89"/>
      <c r="G904" s="4" t="str">
        <f t="shared" si="9"/>
        <v/>
      </c>
      <c r="X904" s="56" t="str">
        <f t="shared" si="8"/>
        <v/>
      </c>
      <c r="Y904" s="56"/>
    </row>
    <row r="905" spans="1:25" x14ac:dyDescent="0.25">
      <c r="A905" s="23" t="s">
        <v>1722</v>
      </c>
      <c r="B905" s="24" t="s">
        <v>1723</v>
      </c>
      <c r="C905" s="25"/>
      <c r="D905" s="87">
        <f t="shared" si="10"/>
        <v>0</v>
      </c>
      <c r="E905" s="88"/>
      <c r="F905" s="89"/>
      <c r="G905" s="4" t="str">
        <f t="shared" si="9"/>
        <v/>
      </c>
      <c r="X905" s="56" t="str">
        <f t="shared" si="8"/>
        <v/>
      </c>
      <c r="Y905" s="56"/>
    </row>
    <row r="906" spans="1:25" x14ac:dyDescent="0.25">
      <c r="A906" s="23" t="s">
        <v>1724</v>
      </c>
      <c r="B906" s="24" t="s">
        <v>1725</v>
      </c>
      <c r="C906" s="25"/>
      <c r="D906" s="87">
        <f t="shared" si="10"/>
        <v>0</v>
      </c>
      <c r="E906" s="88"/>
      <c r="F906" s="89"/>
      <c r="G906" s="4" t="str">
        <f t="shared" si="9"/>
        <v/>
      </c>
      <c r="X906" s="56" t="str">
        <f t="shared" si="8"/>
        <v/>
      </c>
      <c r="Y906" s="56"/>
    </row>
    <row r="907" spans="1:25" x14ac:dyDescent="0.25">
      <c r="A907" s="23" t="s">
        <v>1726</v>
      </c>
      <c r="B907" s="24" t="s">
        <v>1727</v>
      </c>
      <c r="C907" s="25"/>
      <c r="D907" s="87">
        <f t="shared" si="10"/>
        <v>0</v>
      </c>
      <c r="E907" s="88"/>
      <c r="F907" s="89"/>
      <c r="G907" s="4" t="str">
        <f t="shared" si="9"/>
        <v/>
      </c>
      <c r="X907" s="56" t="str">
        <f t="shared" ref="X907:X970" si="11">IF(D907&gt;C907,1,"")</f>
        <v/>
      </c>
      <c r="Y907" s="56"/>
    </row>
    <row r="908" spans="1:25" x14ac:dyDescent="0.25">
      <c r="A908" s="23" t="s">
        <v>1728</v>
      </c>
      <c r="B908" s="24" t="s">
        <v>1689</v>
      </c>
      <c r="C908" s="25"/>
      <c r="D908" s="87">
        <f t="shared" si="10"/>
        <v>0</v>
      </c>
      <c r="E908" s="88"/>
      <c r="F908" s="89"/>
      <c r="G908" s="4" t="str">
        <f t="shared" si="9"/>
        <v/>
      </c>
      <c r="X908" s="56" t="str">
        <f t="shared" si="11"/>
        <v/>
      </c>
      <c r="Y908" s="56"/>
    </row>
    <row r="909" spans="1:25" x14ac:dyDescent="0.25">
      <c r="A909" s="23" t="s">
        <v>1729</v>
      </c>
      <c r="B909" s="24" t="s">
        <v>1730</v>
      </c>
      <c r="C909" s="25"/>
      <c r="D909" s="87">
        <f t="shared" si="10"/>
        <v>0</v>
      </c>
      <c r="E909" s="88"/>
      <c r="F909" s="89"/>
      <c r="G909" s="4" t="str">
        <f t="shared" si="9"/>
        <v/>
      </c>
      <c r="X909" s="56" t="str">
        <f t="shared" si="11"/>
        <v/>
      </c>
      <c r="Y909" s="56"/>
    </row>
    <row r="910" spans="1:25" x14ac:dyDescent="0.25">
      <c r="A910" s="23" t="s">
        <v>1731</v>
      </c>
      <c r="B910" s="24" t="s">
        <v>1732</v>
      </c>
      <c r="C910" s="25"/>
      <c r="D910" s="87">
        <f t="shared" si="10"/>
        <v>0</v>
      </c>
      <c r="E910" s="88"/>
      <c r="F910" s="89"/>
      <c r="G910" s="4" t="str">
        <f t="shared" si="9"/>
        <v/>
      </c>
      <c r="X910" s="56" t="str">
        <f t="shared" si="11"/>
        <v/>
      </c>
      <c r="Y910" s="56"/>
    </row>
    <row r="911" spans="1:25" x14ac:dyDescent="0.25">
      <c r="A911" s="23" t="s">
        <v>1733</v>
      </c>
      <c r="B911" s="24" t="s">
        <v>1734</v>
      </c>
      <c r="C911" s="25"/>
      <c r="D911" s="87">
        <f t="shared" si="10"/>
        <v>0</v>
      </c>
      <c r="E911" s="88"/>
      <c r="F911" s="89"/>
      <c r="G911" s="4" t="str">
        <f t="shared" si="9"/>
        <v/>
      </c>
      <c r="X911" s="56" t="str">
        <f t="shared" si="11"/>
        <v/>
      </c>
      <c r="Y911" s="56"/>
    </row>
    <row r="912" spans="1:25" x14ac:dyDescent="0.25">
      <c r="A912" s="23" t="s">
        <v>1735</v>
      </c>
      <c r="B912" s="24" t="s">
        <v>1736</v>
      </c>
      <c r="C912" s="25"/>
      <c r="D912" s="87">
        <f t="shared" si="10"/>
        <v>0</v>
      </c>
      <c r="E912" s="88"/>
      <c r="F912" s="89"/>
      <c r="G912" s="4" t="str">
        <f t="shared" si="9"/>
        <v/>
      </c>
      <c r="X912" s="56" t="str">
        <f t="shared" si="11"/>
        <v/>
      </c>
      <c r="Y912" s="56"/>
    </row>
    <row r="913" spans="1:25" x14ac:dyDescent="0.25">
      <c r="A913" s="23" t="s">
        <v>1737</v>
      </c>
      <c r="B913" s="24" t="s">
        <v>1738</v>
      </c>
      <c r="C913" s="25"/>
      <c r="D913" s="87">
        <f t="shared" si="10"/>
        <v>0</v>
      </c>
      <c r="E913" s="88"/>
      <c r="F913" s="89"/>
      <c r="G913" s="4" t="str">
        <f t="shared" si="9"/>
        <v/>
      </c>
      <c r="X913" s="56" t="str">
        <f t="shared" si="11"/>
        <v/>
      </c>
      <c r="Y913" s="56"/>
    </row>
    <row r="914" spans="1:25" x14ac:dyDescent="0.25">
      <c r="A914" s="23" t="s">
        <v>1739</v>
      </c>
      <c r="B914" s="24" t="s">
        <v>1740</v>
      </c>
      <c r="C914" s="25"/>
      <c r="D914" s="87">
        <f t="shared" si="10"/>
        <v>0</v>
      </c>
      <c r="E914" s="88"/>
      <c r="F914" s="89"/>
      <c r="G914" s="4" t="str">
        <f t="shared" si="9"/>
        <v/>
      </c>
      <c r="X914" s="56" t="str">
        <f t="shared" si="11"/>
        <v/>
      </c>
      <c r="Y914" s="56"/>
    </row>
    <row r="915" spans="1:25" x14ac:dyDescent="0.25">
      <c r="A915" s="23" t="s">
        <v>1741</v>
      </c>
      <c r="B915" s="24" t="s">
        <v>1742</v>
      </c>
      <c r="C915" s="25"/>
      <c r="D915" s="87">
        <f t="shared" si="10"/>
        <v>0</v>
      </c>
      <c r="E915" s="88"/>
      <c r="F915" s="89"/>
      <c r="G915" s="4" t="str">
        <f t="shared" si="9"/>
        <v/>
      </c>
      <c r="X915" s="56" t="str">
        <f t="shared" si="11"/>
        <v/>
      </c>
      <c r="Y915" s="56"/>
    </row>
    <row r="916" spans="1:25" x14ac:dyDescent="0.25">
      <c r="A916" s="23" t="s">
        <v>1743</v>
      </c>
      <c r="B916" s="24" t="s">
        <v>1744</v>
      </c>
      <c r="C916" s="25"/>
      <c r="D916" s="87">
        <f t="shared" si="10"/>
        <v>0</v>
      </c>
      <c r="E916" s="88"/>
      <c r="F916" s="89"/>
      <c r="G916" s="4" t="str">
        <f t="shared" si="9"/>
        <v/>
      </c>
      <c r="X916" s="56" t="str">
        <f t="shared" si="11"/>
        <v/>
      </c>
      <c r="Y916" s="56"/>
    </row>
    <row r="917" spans="1:25" x14ac:dyDescent="0.25">
      <c r="A917" s="23" t="s">
        <v>1745</v>
      </c>
      <c r="B917" s="24" t="s">
        <v>1746</v>
      </c>
      <c r="C917" s="25"/>
      <c r="D917" s="87">
        <f t="shared" si="10"/>
        <v>0</v>
      </c>
      <c r="E917" s="88"/>
      <c r="F917" s="89"/>
      <c r="G917" s="4" t="str">
        <f t="shared" si="9"/>
        <v/>
      </c>
      <c r="X917" s="56" t="str">
        <f t="shared" si="11"/>
        <v/>
      </c>
      <c r="Y917" s="56"/>
    </row>
    <row r="918" spans="1:25" x14ac:dyDescent="0.25">
      <c r="A918" s="23" t="s">
        <v>1747</v>
      </c>
      <c r="B918" s="24" t="s">
        <v>1748</v>
      </c>
      <c r="C918" s="25"/>
      <c r="D918" s="87">
        <f t="shared" si="10"/>
        <v>0</v>
      </c>
      <c r="E918" s="88"/>
      <c r="F918" s="89"/>
      <c r="G918" s="4" t="str">
        <f t="shared" si="9"/>
        <v/>
      </c>
      <c r="X918" s="56" t="str">
        <f t="shared" si="11"/>
        <v/>
      </c>
      <c r="Y918" s="56"/>
    </row>
    <row r="919" spans="1:25" x14ac:dyDescent="0.25">
      <c r="A919" s="23" t="s">
        <v>1749</v>
      </c>
      <c r="B919" s="24" t="s">
        <v>1750</v>
      </c>
      <c r="C919" s="25"/>
      <c r="D919" s="87">
        <f t="shared" si="10"/>
        <v>0</v>
      </c>
      <c r="E919" s="88"/>
      <c r="F919" s="89"/>
      <c r="G919" s="4" t="str">
        <f t="shared" si="9"/>
        <v/>
      </c>
      <c r="X919" s="56" t="str">
        <f t="shared" si="11"/>
        <v/>
      </c>
      <c r="Y919" s="56"/>
    </row>
    <row r="920" spans="1:25" x14ac:dyDescent="0.25">
      <c r="A920" s="23" t="s">
        <v>1751</v>
      </c>
      <c r="B920" s="24" t="s">
        <v>1752</v>
      </c>
      <c r="C920" s="25"/>
      <c r="D920" s="87">
        <f t="shared" si="10"/>
        <v>0</v>
      </c>
      <c r="E920" s="88"/>
      <c r="F920" s="89"/>
      <c r="G920" s="4" t="str">
        <f t="shared" si="9"/>
        <v/>
      </c>
      <c r="X920" s="56" t="str">
        <f t="shared" si="11"/>
        <v/>
      </c>
      <c r="Y920" s="56"/>
    </row>
    <row r="921" spans="1:25" x14ac:dyDescent="0.25">
      <c r="A921" s="23" t="s">
        <v>1753</v>
      </c>
      <c r="B921" s="24" t="s">
        <v>1754</v>
      </c>
      <c r="C921" s="25"/>
      <c r="D921" s="87">
        <f t="shared" si="10"/>
        <v>0</v>
      </c>
      <c r="E921" s="88"/>
      <c r="F921" s="89"/>
      <c r="G921" s="4" t="str">
        <f t="shared" si="9"/>
        <v/>
      </c>
      <c r="X921" s="56" t="str">
        <f t="shared" si="11"/>
        <v/>
      </c>
      <c r="Y921" s="56"/>
    </row>
    <row r="922" spans="1:25" x14ac:dyDescent="0.25">
      <c r="A922" s="23" t="s">
        <v>1755</v>
      </c>
      <c r="B922" s="24" t="s">
        <v>1756</v>
      </c>
      <c r="C922" s="25"/>
      <c r="D922" s="87">
        <f t="shared" si="10"/>
        <v>0</v>
      </c>
      <c r="E922" s="88"/>
      <c r="F922" s="89"/>
      <c r="G922" s="4" t="str">
        <f t="shared" si="9"/>
        <v/>
      </c>
      <c r="X922" s="56" t="str">
        <f t="shared" si="11"/>
        <v/>
      </c>
      <c r="Y922" s="56"/>
    </row>
    <row r="923" spans="1:25" x14ac:dyDescent="0.25">
      <c r="A923" s="23" t="s">
        <v>1757</v>
      </c>
      <c r="B923" s="24" t="s">
        <v>1758</v>
      </c>
      <c r="C923" s="25"/>
      <c r="D923" s="87">
        <f t="shared" si="10"/>
        <v>0</v>
      </c>
      <c r="E923" s="88"/>
      <c r="F923" s="89"/>
      <c r="G923" s="4" t="str">
        <f t="shared" si="9"/>
        <v/>
      </c>
      <c r="X923" s="56" t="str">
        <f t="shared" si="11"/>
        <v/>
      </c>
      <c r="Y923" s="56"/>
    </row>
    <row r="924" spans="1:25" x14ac:dyDescent="0.25">
      <c r="A924" s="23" t="s">
        <v>1759</v>
      </c>
      <c r="B924" s="24" t="s">
        <v>1760</v>
      </c>
      <c r="C924" s="25"/>
      <c r="D924" s="87">
        <f t="shared" si="10"/>
        <v>0</v>
      </c>
      <c r="E924" s="88"/>
      <c r="F924" s="89"/>
      <c r="G924" s="4" t="str">
        <f t="shared" si="9"/>
        <v/>
      </c>
      <c r="X924" s="56" t="str">
        <f t="shared" si="11"/>
        <v/>
      </c>
      <c r="Y924" s="56"/>
    </row>
    <row r="925" spans="1:25" x14ac:dyDescent="0.25">
      <c r="A925" s="23" t="s">
        <v>1761</v>
      </c>
      <c r="B925" s="24" t="s">
        <v>1762</v>
      </c>
      <c r="C925" s="25"/>
      <c r="D925" s="87">
        <f t="shared" si="10"/>
        <v>0</v>
      </c>
      <c r="E925" s="88"/>
      <c r="F925" s="89"/>
      <c r="G925" s="4" t="str">
        <f t="shared" si="9"/>
        <v/>
      </c>
      <c r="X925" s="56" t="str">
        <f t="shared" si="11"/>
        <v/>
      </c>
      <c r="Y925" s="56"/>
    </row>
    <row r="926" spans="1:25" x14ac:dyDescent="0.25">
      <c r="A926" s="23" t="s">
        <v>1763</v>
      </c>
      <c r="B926" s="24" t="s">
        <v>1764</v>
      </c>
      <c r="C926" s="25"/>
      <c r="D926" s="87">
        <f t="shared" si="10"/>
        <v>0</v>
      </c>
      <c r="E926" s="88"/>
      <c r="F926" s="89"/>
      <c r="G926" s="4" t="str">
        <f t="shared" si="9"/>
        <v/>
      </c>
      <c r="X926" s="56" t="str">
        <f t="shared" si="11"/>
        <v/>
      </c>
      <c r="Y926" s="56"/>
    </row>
    <row r="927" spans="1:25" x14ac:dyDescent="0.25">
      <c r="A927" s="23" t="s">
        <v>1765</v>
      </c>
      <c r="B927" s="24" t="s">
        <v>1766</v>
      </c>
      <c r="C927" s="25"/>
      <c r="D927" s="87">
        <f t="shared" si="10"/>
        <v>0</v>
      </c>
      <c r="E927" s="88"/>
      <c r="F927" s="89"/>
      <c r="G927" s="4" t="str">
        <f t="shared" si="9"/>
        <v/>
      </c>
      <c r="X927" s="56" t="str">
        <f t="shared" si="11"/>
        <v/>
      </c>
      <c r="Y927" s="56"/>
    </row>
    <row r="928" spans="1:25" x14ac:dyDescent="0.25">
      <c r="A928" s="23" t="s">
        <v>1767</v>
      </c>
      <c r="B928" s="24" t="s">
        <v>1768</v>
      </c>
      <c r="C928" s="25"/>
      <c r="D928" s="87">
        <f t="shared" si="10"/>
        <v>0</v>
      </c>
      <c r="E928" s="88"/>
      <c r="F928" s="89"/>
      <c r="G928" s="4" t="str">
        <f t="shared" si="9"/>
        <v/>
      </c>
      <c r="X928" s="56" t="str">
        <f t="shared" si="11"/>
        <v/>
      </c>
      <c r="Y928" s="56"/>
    </row>
    <row r="929" spans="1:25" x14ac:dyDescent="0.25">
      <c r="A929" s="23" t="s">
        <v>1769</v>
      </c>
      <c r="B929" s="24" t="s">
        <v>1770</v>
      </c>
      <c r="C929" s="25"/>
      <c r="D929" s="87">
        <f t="shared" si="10"/>
        <v>0</v>
      </c>
      <c r="E929" s="88"/>
      <c r="F929" s="89"/>
      <c r="G929" s="4" t="str">
        <f t="shared" si="9"/>
        <v/>
      </c>
      <c r="X929" s="56" t="str">
        <f t="shared" si="11"/>
        <v/>
      </c>
      <c r="Y929" s="56"/>
    </row>
    <row r="930" spans="1:25" x14ac:dyDescent="0.25">
      <c r="A930" s="23" t="s">
        <v>1771</v>
      </c>
      <c r="B930" s="24" t="s">
        <v>1772</v>
      </c>
      <c r="C930" s="25"/>
      <c r="D930" s="87">
        <f t="shared" si="10"/>
        <v>0</v>
      </c>
      <c r="E930" s="88"/>
      <c r="F930" s="89"/>
      <c r="G930" s="4" t="str">
        <f t="shared" si="9"/>
        <v/>
      </c>
      <c r="X930" s="56" t="str">
        <f t="shared" si="11"/>
        <v/>
      </c>
      <c r="Y930" s="56"/>
    </row>
    <row r="931" spans="1:25" x14ac:dyDescent="0.25">
      <c r="A931" s="23" t="s">
        <v>1773</v>
      </c>
      <c r="B931" s="24" t="s">
        <v>1774</v>
      </c>
      <c r="C931" s="25"/>
      <c r="D931" s="87">
        <f t="shared" si="10"/>
        <v>0</v>
      </c>
      <c r="E931" s="88"/>
      <c r="F931" s="89"/>
      <c r="G931" s="4" t="str">
        <f t="shared" si="9"/>
        <v/>
      </c>
      <c r="X931" s="56" t="str">
        <f t="shared" si="11"/>
        <v/>
      </c>
      <c r="Y931" s="56"/>
    </row>
    <row r="932" spans="1:25" ht="24" x14ac:dyDescent="0.25">
      <c r="A932" s="23" t="s">
        <v>1775</v>
      </c>
      <c r="B932" s="28" t="s">
        <v>4594</v>
      </c>
      <c r="C932" s="25"/>
      <c r="D932" s="87">
        <f t="shared" si="10"/>
        <v>0</v>
      </c>
      <c r="E932" s="88"/>
      <c r="F932" s="89"/>
      <c r="G932" s="4" t="str">
        <f t="shared" si="9"/>
        <v/>
      </c>
      <c r="X932" s="56" t="str">
        <f t="shared" si="11"/>
        <v/>
      </c>
      <c r="Y932" s="56"/>
    </row>
    <row r="933" spans="1:25" ht="24" x14ac:dyDescent="0.25">
      <c r="A933" s="23" t="s">
        <v>1777</v>
      </c>
      <c r="B933" s="28" t="s">
        <v>4595</v>
      </c>
      <c r="C933" s="25"/>
      <c r="D933" s="87">
        <f t="shared" si="10"/>
        <v>0</v>
      </c>
      <c r="E933" s="88"/>
      <c r="F933" s="89"/>
      <c r="G933" s="4" t="str">
        <f t="shared" si="9"/>
        <v/>
      </c>
      <c r="X933" s="56" t="str">
        <f t="shared" si="11"/>
        <v/>
      </c>
      <c r="Y933" s="56"/>
    </row>
    <row r="934" spans="1:25" x14ac:dyDescent="0.25">
      <c r="A934" s="23" t="s">
        <v>1779</v>
      </c>
      <c r="B934" s="24" t="s">
        <v>1780</v>
      </c>
      <c r="C934" s="25"/>
      <c r="D934" s="87">
        <f t="shared" si="10"/>
        <v>0</v>
      </c>
      <c r="E934" s="88"/>
      <c r="F934" s="89"/>
      <c r="G934" s="4" t="str">
        <f t="shared" si="9"/>
        <v/>
      </c>
      <c r="X934" s="56" t="str">
        <f t="shared" si="11"/>
        <v/>
      </c>
      <c r="Y934" s="56"/>
    </row>
    <row r="935" spans="1:25" x14ac:dyDescent="0.25">
      <c r="A935" s="23" t="s">
        <v>1781</v>
      </c>
      <c r="B935" s="24" t="s">
        <v>1782</v>
      </c>
      <c r="C935" s="25"/>
      <c r="D935" s="87">
        <f t="shared" si="10"/>
        <v>0</v>
      </c>
      <c r="E935" s="88"/>
      <c r="F935" s="89"/>
      <c r="G935" s="4" t="str">
        <f t="shared" ref="G935:G998" si="12">IF(D935&gt;C935,"CMA ES MAYOR QUE TOTAL ACTIVIDADES","")</f>
        <v/>
      </c>
      <c r="X935" s="56" t="str">
        <f t="shared" si="11"/>
        <v/>
      </c>
      <c r="Y935" s="56"/>
    </row>
    <row r="936" spans="1:25" x14ac:dyDescent="0.25">
      <c r="A936" s="23" t="s">
        <v>1783</v>
      </c>
      <c r="B936" s="24" t="s">
        <v>1784</v>
      </c>
      <c r="C936" s="25"/>
      <c r="D936" s="87">
        <f t="shared" si="10"/>
        <v>0</v>
      </c>
      <c r="E936" s="88"/>
      <c r="F936" s="89"/>
      <c r="G936" s="4" t="str">
        <f t="shared" si="12"/>
        <v/>
      </c>
      <c r="X936" s="56" t="str">
        <f t="shared" si="11"/>
        <v/>
      </c>
      <c r="Y936" s="56"/>
    </row>
    <row r="937" spans="1:25" x14ac:dyDescent="0.25">
      <c r="A937" s="23" t="s">
        <v>1785</v>
      </c>
      <c r="B937" s="28" t="s">
        <v>4596</v>
      </c>
      <c r="C937" s="25"/>
      <c r="D937" s="87">
        <f t="shared" ref="D937:D1000" si="13">+E937+F937</f>
        <v>0</v>
      </c>
      <c r="E937" s="88"/>
      <c r="F937" s="89"/>
      <c r="G937" s="4" t="str">
        <f t="shared" si="12"/>
        <v/>
      </c>
      <c r="X937" s="56" t="str">
        <f t="shared" si="11"/>
        <v/>
      </c>
      <c r="Y937" s="56"/>
    </row>
    <row r="938" spans="1:25" x14ac:dyDescent="0.25">
      <c r="A938" s="23" t="s">
        <v>1787</v>
      </c>
      <c r="B938" s="24" t="s">
        <v>1788</v>
      </c>
      <c r="C938" s="25"/>
      <c r="D938" s="87">
        <f t="shared" si="13"/>
        <v>0</v>
      </c>
      <c r="E938" s="88"/>
      <c r="F938" s="89"/>
      <c r="G938" s="4" t="str">
        <f t="shared" si="12"/>
        <v/>
      </c>
      <c r="X938" s="56" t="str">
        <f t="shared" si="11"/>
        <v/>
      </c>
      <c r="Y938" s="56"/>
    </row>
    <row r="939" spans="1:25" x14ac:dyDescent="0.25">
      <c r="A939" s="23" t="s">
        <v>1789</v>
      </c>
      <c r="B939" s="24" t="s">
        <v>1790</v>
      </c>
      <c r="C939" s="25"/>
      <c r="D939" s="87">
        <f t="shared" si="13"/>
        <v>0</v>
      </c>
      <c r="E939" s="88"/>
      <c r="F939" s="89"/>
      <c r="G939" s="4" t="str">
        <f t="shared" si="12"/>
        <v/>
      </c>
      <c r="X939" s="56" t="str">
        <f t="shared" si="11"/>
        <v/>
      </c>
      <c r="Y939" s="56"/>
    </row>
    <row r="940" spans="1:25" ht="24" x14ac:dyDescent="0.25">
      <c r="A940" s="23" t="s">
        <v>1791</v>
      </c>
      <c r="B940" s="28" t="s">
        <v>4597</v>
      </c>
      <c r="C940" s="25"/>
      <c r="D940" s="87">
        <f t="shared" si="13"/>
        <v>0</v>
      </c>
      <c r="E940" s="88"/>
      <c r="F940" s="89"/>
      <c r="G940" s="4" t="str">
        <f t="shared" si="12"/>
        <v/>
      </c>
      <c r="X940" s="56" t="str">
        <f t="shared" si="11"/>
        <v/>
      </c>
      <c r="Y940" s="56"/>
    </row>
    <row r="941" spans="1:25" x14ac:dyDescent="0.25">
      <c r="A941" s="23" t="s">
        <v>1793</v>
      </c>
      <c r="B941" s="24" t="s">
        <v>1794</v>
      </c>
      <c r="C941" s="25"/>
      <c r="D941" s="87">
        <f t="shared" si="13"/>
        <v>0</v>
      </c>
      <c r="E941" s="88"/>
      <c r="F941" s="89"/>
      <c r="G941" s="4" t="str">
        <f t="shared" si="12"/>
        <v/>
      </c>
      <c r="X941" s="56" t="str">
        <f t="shared" si="11"/>
        <v/>
      </c>
      <c r="Y941" s="56"/>
    </row>
    <row r="942" spans="1:25" x14ac:dyDescent="0.25">
      <c r="A942" s="23" t="s">
        <v>1795</v>
      </c>
      <c r="B942" s="24" t="s">
        <v>1796</v>
      </c>
      <c r="C942" s="25"/>
      <c r="D942" s="87">
        <f t="shared" si="13"/>
        <v>0</v>
      </c>
      <c r="E942" s="88"/>
      <c r="F942" s="89"/>
      <c r="G942" s="4" t="str">
        <f t="shared" si="12"/>
        <v/>
      </c>
      <c r="X942" s="56" t="str">
        <f t="shared" si="11"/>
        <v/>
      </c>
      <c r="Y942" s="56"/>
    </row>
    <row r="943" spans="1:25" x14ac:dyDescent="0.25">
      <c r="A943" s="23" t="s">
        <v>1797</v>
      </c>
      <c r="B943" s="24" t="s">
        <v>1798</v>
      </c>
      <c r="C943" s="25"/>
      <c r="D943" s="87">
        <f t="shared" si="13"/>
        <v>0</v>
      </c>
      <c r="E943" s="88"/>
      <c r="F943" s="89"/>
      <c r="G943" s="4" t="str">
        <f t="shared" si="12"/>
        <v/>
      </c>
      <c r="X943" s="56" t="str">
        <f t="shared" si="11"/>
        <v/>
      </c>
      <c r="Y943" s="56"/>
    </row>
    <row r="944" spans="1:25" x14ac:dyDescent="0.25">
      <c r="A944" s="23" t="s">
        <v>1799</v>
      </c>
      <c r="B944" s="24" t="s">
        <v>1800</v>
      </c>
      <c r="C944" s="25"/>
      <c r="D944" s="87">
        <f t="shared" si="13"/>
        <v>0</v>
      </c>
      <c r="E944" s="88"/>
      <c r="F944" s="89"/>
      <c r="G944" s="4" t="str">
        <f t="shared" si="12"/>
        <v/>
      </c>
      <c r="X944" s="56" t="str">
        <f t="shared" si="11"/>
        <v/>
      </c>
      <c r="Y944" s="56"/>
    </row>
    <row r="945" spans="1:25" x14ac:dyDescent="0.25">
      <c r="A945" s="23" t="s">
        <v>1801</v>
      </c>
      <c r="B945" s="24" t="s">
        <v>1802</v>
      </c>
      <c r="C945" s="25"/>
      <c r="D945" s="87">
        <f t="shared" si="13"/>
        <v>0</v>
      </c>
      <c r="E945" s="88"/>
      <c r="F945" s="89"/>
      <c r="G945" s="4" t="str">
        <f t="shared" si="12"/>
        <v/>
      </c>
      <c r="X945" s="56" t="str">
        <f t="shared" si="11"/>
        <v/>
      </c>
      <c r="Y945" s="56"/>
    </row>
    <row r="946" spans="1:25" ht="24" x14ac:dyDescent="0.25">
      <c r="A946" s="23" t="s">
        <v>1803</v>
      </c>
      <c r="B946" s="94" t="s">
        <v>4598</v>
      </c>
      <c r="C946" s="25"/>
      <c r="D946" s="87">
        <f t="shared" si="13"/>
        <v>0</v>
      </c>
      <c r="E946" s="88"/>
      <c r="F946" s="89"/>
      <c r="G946" s="4" t="str">
        <f t="shared" si="12"/>
        <v/>
      </c>
      <c r="X946" s="56" t="str">
        <f t="shared" si="11"/>
        <v/>
      </c>
      <c r="Y946" s="56"/>
    </row>
    <row r="947" spans="1:25" ht="24" x14ac:dyDescent="0.25">
      <c r="A947" s="23" t="s">
        <v>1805</v>
      </c>
      <c r="B947" s="94" t="s">
        <v>4599</v>
      </c>
      <c r="C947" s="25"/>
      <c r="D947" s="87">
        <f t="shared" si="13"/>
        <v>0</v>
      </c>
      <c r="E947" s="88"/>
      <c r="F947" s="89"/>
      <c r="G947" s="4" t="str">
        <f t="shared" si="12"/>
        <v/>
      </c>
      <c r="X947" s="56" t="str">
        <f t="shared" si="11"/>
        <v/>
      </c>
      <c r="Y947" s="56"/>
    </row>
    <row r="948" spans="1:25" ht="24" x14ac:dyDescent="0.25">
      <c r="A948" s="23" t="s">
        <v>1807</v>
      </c>
      <c r="B948" s="94" t="s">
        <v>4600</v>
      </c>
      <c r="C948" s="25"/>
      <c r="D948" s="87">
        <f t="shared" si="13"/>
        <v>0</v>
      </c>
      <c r="E948" s="88"/>
      <c r="F948" s="89"/>
      <c r="G948" s="4" t="str">
        <f t="shared" si="12"/>
        <v/>
      </c>
      <c r="X948" s="56" t="str">
        <f t="shared" si="11"/>
        <v/>
      </c>
      <c r="Y948" s="56"/>
    </row>
    <row r="949" spans="1:25" x14ac:dyDescent="0.25">
      <c r="A949" s="23" t="s">
        <v>1809</v>
      </c>
      <c r="B949" s="24" t="s">
        <v>1810</v>
      </c>
      <c r="C949" s="25"/>
      <c r="D949" s="87">
        <f t="shared" si="13"/>
        <v>0</v>
      </c>
      <c r="E949" s="88"/>
      <c r="F949" s="89"/>
      <c r="G949" s="4" t="str">
        <f t="shared" si="12"/>
        <v/>
      </c>
      <c r="X949" s="56" t="str">
        <f t="shared" si="11"/>
        <v/>
      </c>
      <c r="Y949" s="56"/>
    </row>
    <row r="950" spans="1:25" x14ac:dyDescent="0.25">
      <c r="A950" s="23" t="s">
        <v>1811</v>
      </c>
      <c r="B950" s="24" t="s">
        <v>1812</v>
      </c>
      <c r="C950" s="25"/>
      <c r="D950" s="87">
        <f t="shared" si="13"/>
        <v>0</v>
      </c>
      <c r="E950" s="88"/>
      <c r="F950" s="89"/>
      <c r="G950" s="4" t="str">
        <f t="shared" si="12"/>
        <v/>
      </c>
      <c r="X950" s="56" t="str">
        <f t="shared" si="11"/>
        <v/>
      </c>
      <c r="Y950" s="56"/>
    </row>
    <row r="951" spans="1:25" x14ac:dyDescent="0.25">
      <c r="A951" s="23" t="s">
        <v>1813</v>
      </c>
      <c r="B951" s="24" t="s">
        <v>1814</v>
      </c>
      <c r="C951" s="25"/>
      <c r="D951" s="87">
        <f t="shared" si="13"/>
        <v>0</v>
      </c>
      <c r="E951" s="88"/>
      <c r="F951" s="89"/>
      <c r="G951" s="4" t="str">
        <f t="shared" si="12"/>
        <v/>
      </c>
      <c r="X951" s="56" t="str">
        <f t="shared" si="11"/>
        <v/>
      </c>
      <c r="Y951" s="56"/>
    </row>
    <row r="952" spans="1:25" ht="24" x14ac:dyDescent="0.25">
      <c r="A952" s="23" t="s">
        <v>1815</v>
      </c>
      <c r="B952" s="94" t="s">
        <v>4601</v>
      </c>
      <c r="C952" s="25"/>
      <c r="D952" s="87">
        <f t="shared" si="13"/>
        <v>0</v>
      </c>
      <c r="E952" s="88"/>
      <c r="F952" s="89"/>
      <c r="G952" s="4" t="str">
        <f t="shared" si="12"/>
        <v/>
      </c>
      <c r="X952" s="56" t="str">
        <f t="shared" si="11"/>
        <v/>
      </c>
      <c r="Y952" s="56"/>
    </row>
    <row r="953" spans="1:25" x14ac:dyDescent="0.25">
      <c r="A953" s="23" t="s">
        <v>1817</v>
      </c>
      <c r="B953" s="24" t="s">
        <v>1818</v>
      </c>
      <c r="C953" s="25"/>
      <c r="D953" s="87">
        <f t="shared" si="13"/>
        <v>0</v>
      </c>
      <c r="E953" s="88"/>
      <c r="F953" s="89"/>
      <c r="G953" s="4" t="str">
        <f t="shared" si="12"/>
        <v/>
      </c>
      <c r="X953" s="56" t="str">
        <f t="shared" si="11"/>
        <v/>
      </c>
      <c r="Y953" s="56"/>
    </row>
    <row r="954" spans="1:25" x14ac:dyDescent="0.25">
      <c r="A954" s="23" t="s">
        <v>1819</v>
      </c>
      <c r="B954" s="24" t="s">
        <v>1820</v>
      </c>
      <c r="C954" s="25"/>
      <c r="D954" s="87">
        <f t="shared" si="13"/>
        <v>0</v>
      </c>
      <c r="E954" s="88"/>
      <c r="F954" s="89"/>
      <c r="G954" s="4" t="str">
        <f t="shared" si="12"/>
        <v/>
      </c>
      <c r="X954" s="56" t="str">
        <f t="shared" si="11"/>
        <v/>
      </c>
      <c r="Y954" s="56"/>
    </row>
    <row r="955" spans="1:25" x14ac:dyDescent="0.25">
      <c r="A955" s="23" t="s">
        <v>1821</v>
      </c>
      <c r="B955" s="24" t="s">
        <v>1822</v>
      </c>
      <c r="C955" s="25"/>
      <c r="D955" s="87">
        <f t="shared" si="13"/>
        <v>0</v>
      </c>
      <c r="E955" s="88"/>
      <c r="F955" s="89"/>
      <c r="G955" s="4" t="str">
        <f t="shared" si="12"/>
        <v/>
      </c>
      <c r="X955" s="56" t="str">
        <f t="shared" si="11"/>
        <v/>
      </c>
      <c r="Y955" s="56"/>
    </row>
    <row r="956" spans="1:25" x14ac:dyDescent="0.25">
      <c r="A956" s="23" t="s">
        <v>1823</v>
      </c>
      <c r="B956" s="95" t="s">
        <v>4602</v>
      </c>
      <c r="C956" s="25"/>
      <c r="D956" s="87">
        <f t="shared" si="13"/>
        <v>0</v>
      </c>
      <c r="E956" s="88"/>
      <c r="F956" s="89"/>
      <c r="G956" s="4" t="str">
        <f t="shared" si="12"/>
        <v/>
      </c>
      <c r="X956" s="56" t="str">
        <f t="shared" si="11"/>
        <v/>
      </c>
      <c r="Y956" s="56"/>
    </row>
    <row r="957" spans="1:25" x14ac:dyDescent="0.25">
      <c r="A957" s="47"/>
      <c r="B957" s="48" t="s">
        <v>1825</v>
      </c>
      <c r="C957" s="41">
        <f>SUM(C958:C1029)</f>
        <v>0</v>
      </c>
      <c r="D957" s="93">
        <f>SUM(D958:D1029)</f>
        <v>0</v>
      </c>
      <c r="E957" s="93">
        <f>SUM(E958:E1029)</f>
        <v>0</v>
      </c>
      <c r="F957" s="69">
        <f>SUM(F958:F1029)</f>
        <v>0</v>
      </c>
      <c r="G957" s="4" t="str">
        <f t="shared" si="12"/>
        <v/>
      </c>
      <c r="X957" s="56" t="str">
        <f t="shared" si="11"/>
        <v/>
      </c>
      <c r="Y957" s="56"/>
    </row>
    <row r="958" spans="1:25" x14ac:dyDescent="0.25">
      <c r="A958" s="23" t="s">
        <v>1826</v>
      </c>
      <c r="B958" s="96" t="s">
        <v>1827</v>
      </c>
      <c r="C958" s="25"/>
      <c r="D958" s="87">
        <f t="shared" si="13"/>
        <v>0</v>
      </c>
      <c r="E958" s="88"/>
      <c r="F958" s="89"/>
      <c r="G958" s="4" t="str">
        <f t="shared" si="12"/>
        <v/>
      </c>
      <c r="X958" s="56" t="str">
        <f t="shared" si="11"/>
        <v/>
      </c>
      <c r="Y958" s="56"/>
    </row>
    <row r="959" spans="1:25" ht="24" x14ac:dyDescent="0.25">
      <c r="A959" s="23" t="s">
        <v>1828</v>
      </c>
      <c r="B959" s="28" t="s">
        <v>4603</v>
      </c>
      <c r="C959" s="25"/>
      <c r="D959" s="87">
        <f t="shared" si="13"/>
        <v>0</v>
      </c>
      <c r="E959" s="88"/>
      <c r="F959" s="89"/>
      <c r="G959" s="4" t="str">
        <f t="shared" si="12"/>
        <v/>
      </c>
      <c r="X959" s="56" t="str">
        <f t="shared" si="11"/>
        <v/>
      </c>
      <c r="Y959" s="56"/>
    </row>
    <row r="960" spans="1:25" x14ac:dyDescent="0.25">
      <c r="A960" s="23" t="s">
        <v>1830</v>
      </c>
      <c r="B960" s="24" t="s">
        <v>1831</v>
      </c>
      <c r="C960" s="25"/>
      <c r="D960" s="87">
        <f t="shared" si="13"/>
        <v>0</v>
      </c>
      <c r="E960" s="88"/>
      <c r="F960" s="89"/>
      <c r="G960" s="4" t="str">
        <f t="shared" si="12"/>
        <v/>
      </c>
      <c r="X960" s="56" t="str">
        <f t="shared" si="11"/>
        <v/>
      </c>
      <c r="Y960" s="56"/>
    </row>
    <row r="961" spans="1:25" x14ac:dyDescent="0.25">
      <c r="A961" s="23" t="s">
        <v>1832</v>
      </c>
      <c r="B961" s="24" t="s">
        <v>1833</v>
      </c>
      <c r="C961" s="25"/>
      <c r="D961" s="87">
        <f t="shared" si="13"/>
        <v>0</v>
      </c>
      <c r="E961" s="88"/>
      <c r="F961" s="89"/>
      <c r="G961" s="4" t="str">
        <f t="shared" si="12"/>
        <v/>
      </c>
      <c r="X961" s="56" t="str">
        <f t="shared" si="11"/>
        <v/>
      </c>
      <c r="Y961" s="56"/>
    </row>
    <row r="962" spans="1:25" x14ac:dyDescent="0.25">
      <c r="A962" s="23" t="s">
        <v>1834</v>
      </c>
      <c r="B962" s="24" t="s">
        <v>1835</v>
      </c>
      <c r="C962" s="25"/>
      <c r="D962" s="87">
        <f t="shared" si="13"/>
        <v>0</v>
      </c>
      <c r="E962" s="88"/>
      <c r="F962" s="89"/>
      <c r="G962" s="4" t="str">
        <f t="shared" si="12"/>
        <v/>
      </c>
      <c r="X962" s="56" t="str">
        <f t="shared" si="11"/>
        <v/>
      </c>
      <c r="Y962" s="56"/>
    </row>
    <row r="963" spans="1:25" x14ac:dyDescent="0.25">
      <c r="A963" s="23" t="s">
        <v>1836</v>
      </c>
      <c r="B963" s="24" t="s">
        <v>1837</v>
      </c>
      <c r="C963" s="25"/>
      <c r="D963" s="87">
        <f t="shared" si="13"/>
        <v>0</v>
      </c>
      <c r="E963" s="88"/>
      <c r="F963" s="89"/>
      <c r="G963" s="4" t="str">
        <f t="shared" si="12"/>
        <v/>
      </c>
      <c r="X963" s="56" t="str">
        <f t="shared" si="11"/>
        <v/>
      </c>
      <c r="Y963" s="56"/>
    </row>
    <row r="964" spans="1:25" x14ac:dyDescent="0.25">
      <c r="A964" s="23" t="s">
        <v>1838</v>
      </c>
      <c r="B964" s="24" t="s">
        <v>1839</v>
      </c>
      <c r="C964" s="25"/>
      <c r="D964" s="87">
        <f t="shared" si="13"/>
        <v>0</v>
      </c>
      <c r="E964" s="88"/>
      <c r="F964" s="89"/>
      <c r="G964" s="4" t="str">
        <f t="shared" si="12"/>
        <v/>
      </c>
      <c r="X964" s="56" t="str">
        <f t="shared" si="11"/>
        <v/>
      </c>
      <c r="Y964" s="56"/>
    </row>
    <row r="965" spans="1:25" x14ac:dyDescent="0.25">
      <c r="A965" s="23" t="s">
        <v>1840</v>
      </c>
      <c r="B965" s="24" t="s">
        <v>1841</v>
      </c>
      <c r="C965" s="25"/>
      <c r="D965" s="87">
        <f t="shared" si="13"/>
        <v>0</v>
      </c>
      <c r="E965" s="88"/>
      <c r="F965" s="89"/>
      <c r="G965" s="4" t="str">
        <f t="shared" si="12"/>
        <v/>
      </c>
      <c r="X965" s="56" t="str">
        <f t="shared" si="11"/>
        <v/>
      </c>
      <c r="Y965" s="56"/>
    </row>
    <row r="966" spans="1:25" x14ac:dyDescent="0.25">
      <c r="A966" s="23" t="s">
        <v>1842</v>
      </c>
      <c r="B966" s="24" t="s">
        <v>1843</v>
      </c>
      <c r="C966" s="25"/>
      <c r="D966" s="87">
        <f t="shared" si="13"/>
        <v>0</v>
      </c>
      <c r="E966" s="88"/>
      <c r="F966" s="89"/>
      <c r="G966" s="4" t="str">
        <f t="shared" si="12"/>
        <v/>
      </c>
      <c r="X966" s="56" t="str">
        <f t="shared" si="11"/>
        <v/>
      </c>
      <c r="Y966" s="56"/>
    </row>
    <row r="967" spans="1:25" x14ac:dyDescent="0.25">
      <c r="A967" s="23" t="s">
        <v>1844</v>
      </c>
      <c r="B967" s="24" t="s">
        <v>1845</v>
      </c>
      <c r="C967" s="25"/>
      <c r="D967" s="87">
        <f t="shared" si="13"/>
        <v>0</v>
      </c>
      <c r="E967" s="88"/>
      <c r="F967" s="89"/>
      <c r="G967" s="4" t="str">
        <f t="shared" si="12"/>
        <v/>
      </c>
      <c r="X967" s="56" t="str">
        <f t="shared" si="11"/>
        <v/>
      </c>
      <c r="Y967" s="56"/>
    </row>
    <row r="968" spans="1:25" x14ac:dyDescent="0.25">
      <c r="A968" s="23" t="s">
        <v>1846</v>
      </c>
      <c r="B968" s="24" t="s">
        <v>1847</v>
      </c>
      <c r="C968" s="25"/>
      <c r="D968" s="87">
        <f t="shared" si="13"/>
        <v>0</v>
      </c>
      <c r="E968" s="88"/>
      <c r="F968" s="89"/>
      <c r="G968" s="4" t="str">
        <f t="shared" si="12"/>
        <v/>
      </c>
      <c r="X968" s="56" t="str">
        <f t="shared" si="11"/>
        <v/>
      </c>
      <c r="Y968" s="56"/>
    </row>
    <row r="969" spans="1:25" x14ac:dyDescent="0.25">
      <c r="A969" s="23" t="s">
        <v>1848</v>
      </c>
      <c r="B969" s="24" t="s">
        <v>1849</v>
      </c>
      <c r="C969" s="25"/>
      <c r="D969" s="87">
        <f t="shared" si="13"/>
        <v>0</v>
      </c>
      <c r="E969" s="88"/>
      <c r="F969" s="89"/>
      <c r="G969" s="4" t="str">
        <f t="shared" si="12"/>
        <v/>
      </c>
      <c r="X969" s="56" t="str">
        <f t="shared" si="11"/>
        <v/>
      </c>
      <c r="Y969" s="56"/>
    </row>
    <row r="970" spans="1:25" x14ac:dyDescent="0.25">
      <c r="A970" s="23" t="s">
        <v>1850</v>
      </c>
      <c r="B970" s="24" t="s">
        <v>1851</v>
      </c>
      <c r="C970" s="25"/>
      <c r="D970" s="87">
        <f t="shared" si="13"/>
        <v>0</v>
      </c>
      <c r="E970" s="88"/>
      <c r="F970" s="89"/>
      <c r="G970" s="4" t="str">
        <f t="shared" si="12"/>
        <v/>
      </c>
      <c r="X970" s="56" t="str">
        <f t="shared" si="11"/>
        <v/>
      </c>
      <c r="Y970" s="56"/>
    </row>
    <row r="971" spans="1:25" x14ac:dyDescent="0.25">
      <c r="A971" s="23" t="s">
        <v>1852</v>
      </c>
      <c r="B971" s="24" t="s">
        <v>1853</v>
      </c>
      <c r="C971" s="25"/>
      <c r="D971" s="87">
        <f t="shared" si="13"/>
        <v>0</v>
      </c>
      <c r="E971" s="88"/>
      <c r="F971" s="89"/>
      <c r="G971" s="4" t="str">
        <f t="shared" si="12"/>
        <v/>
      </c>
      <c r="X971" s="56" t="str">
        <f t="shared" ref="X971:X1034" si="14">IF(D971&gt;C971,1,"")</f>
        <v/>
      </c>
      <c r="Y971" s="56"/>
    </row>
    <row r="972" spans="1:25" x14ac:dyDescent="0.25">
      <c r="A972" s="23" t="s">
        <v>1854</v>
      </c>
      <c r="B972" s="24" t="s">
        <v>1855</v>
      </c>
      <c r="C972" s="25"/>
      <c r="D972" s="87">
        <f t="shared" si="13"/>
        <v>0</v>
      </c>
      <c r="E972" s="88"/>
      <c r="F972" s="89"/>
      <c r="G972" s="4" t="str">
        <f t="shared" si="12"/>
        <v/>
      </c>
      <c r="X972" s="56" t="str">
        <f t="shared" si="14"/>
        <v/>
      </c>
      <c r="Y972" s="56"/>
    </row>
    <row r="973" spans="1:25" ht="24" x14ac:dyDescent="0.25">
      <c r="A973" s="23" t="s">
        <v>1856</v>
      </c>
      <c r="B973" s="28" t="s">
        <v>4604</v>
      </c>
      <c r="C973" s="25"/>
      <c r="D973" s="87">
        <f t="shared" si="13"/>
        <v>0</v>
      </c>
      <c r="E973" s="88"/>
      <c r="F973" s="89"/>
      <c r="G973" s="4" t="str">
        <f t="shared" si="12"/>
        <v/>
      </c>
      <c r="X973" s="56" t="str">
        <f t="shared" si="14"/>
        <v/>
      </c>
      <c r="Y973" s="56"/>
    </row>
    <row r="974" spans="1:25" x14ac:dyDescent="0.25">
      <c r="A974" s="23" t="s">
        <v>1858</v>
      </c>
      <c r="B974" s="24" t="s">
        <v>1859</v>
      </c>
      <c r="C974" s="25"/>
      <c r="D974" s="87">
        <f t="shared" si="13"/>
        <v>0</v>
      </c>
      <c r="E974" s="88"/>
      <c r="F974" s="89"/>
      <c r="G974" s="4" t="str">
        <f t="shared" si="12"/>
        <v/>
      </c>
      <c r="X974" s="56" t="str">
        <f t="shared" si="14"/>
        <v/>
      </c>
      <c r="Y974" s="56"/>
    </row>
    <row r="975" spans="1:25" x14ac:dyDescent="0.25">
      <c r="A975" s="23" t="s">
        <v>1860</v>
      </c>
      <c r="B975" s="24" t="s">
        <v>1861</v>
      </c>
      <c r="C975" s="25"/>
      <c r="D975" s="87">
        <f t="shared" si="13"/>
        <v>0</v>
      </c>
      <c r="E975" s="88"/>
      <c r="F975" s="89"/>
      <c r="G975" s="4" t="str">
        <f t="shared" si="12"/>
        <v/>
      </c>
      <c r="X975" s="56" t="str">
        <f t="shared" si="14"/>
        <v/>
      </c>
      <c r="Y975" s="56"/>
    </row>
    <row r="976" spans="1:25" x14ac:dyDescent="0.25">
      <c r="A976" s="23" t="s">
        <v>1862</v>
      </c>
      <c r="B976" s="28" t="s">
        <v>4605</v>
      </c>
      <c r="C976" s="25"/>
      <c r="D976" s="87">
        <f t="shared" si="13"/>
        <v>0</v>
      </c>
      <c r="E976" s="88"/>
      <c r="F976" s="89"/>
      <c r="G976" s="4" t="str">
        <f t="shared" si="12"/>
        <v/>
      </c>
      <c r="X976" s="56"/>
      <c r="Y976" s="56"/>
    </row>
    <row r="977" spans="1:25" x14ac:dyDescent="0.25">
      <c r="A977" s="23" t="s">
        <v>1864</v>
      </c>
      <c r="B977" s="24" t="s">
        <v>1865</v>
      </c>
      <c r="C977" s="25"/>
      <c r="D977" s="87">
        <f t="shared" si="13"/>
        <v>0</v>
      </c>
      <c r="E977" s="88"/>
      <c r="F977" s="89"/>
      <c r="G977" s="4" t="str">
        <f t="shared" si="12"/>
        <v/>
      </c>
      <c r="X977" s="56"/>
      <c r="Y977" s="56"/>
    </row>
    <row r="978" spans="1:25" x14ac:dyDescent="0.25">
      <c r="A978" s="23" t="s">
        <v>1866</v>
      </c>
      <c r="B978" s="24" t="s">
        <v>1867</v>
      </c>
      <c r="C978" s="25"/>
      <c r="D978" s="87">
        <f t="shared" si="13"/>
        <v>0</v>
      </c>
      <c r="E978" s="88"/>
      <c r="F978" s="89"/>
      <c r="G978" s="4" t="str">
        <f t="shared" si="12"/>
        <v/>
      </c>
      <c r="X978" s="56"/>
      <c r="Y978" s="56"/>
    </row>
    <row r="979" spans="1:25" x14ac:dyDescent="0.25">
      <c r="A979" s="23" t="s">
        <v>1868</v>
      </c>
      <c r="B979" s="24" t="s">
        <v>1869</v>
      </c>
      <c r="C979" s="25"/>
      <c r="D979" s="87">
        <f t="shared" si="13"/>
        <v>0</v>
      </c>
      <c r="E979" s="88"/>
      <c r="F979" s="89"/>
      <c r="G979" s="4" t="str">
        <f t="shared" si="12"/>
        <v/>
      </c>
      <c r="X979" s="56" t="str">
        <f t="shared" si="14"/>
        <v/>
      </c>
      <c r="Y979" s="56"/>
    </row>
    <row r="980" spans="1:25" x14ac:dyDescent="0.25">
      <c r="A980" s="23" t="s">
        <v>1870</v>
      </c>
      <c r="B980" s="24" t="s">
        <v>1871</v>
      </c>
      <c r="C980" s="25"/>
      <c r="D980" s="87">
        <f t="shared" si="13"/>
        <v>0</v>
      </c>
      <c r="E980" s="88"/>
      <c r="F980" s="89"/>
      <c r="G980" s="4" t="str">
        <f t="shared" si="12"/>
        <v/>
      </c>
      <c r="X980" s="56" t="str">
        <f t="shared" si="14"/>
        <v/>
      </c>
      <c r="Y980" s="56"/>
    </row>
    <row r="981" spans="1:25" x14ac:dyDescent="0.25">
      <c r="A981" s="23" t="s">
        <v>1872</v>
      </c>
      <c r="B981" s="24" t="s">
        <v>1873</v>
      </c>
      <c r="C981" s="25"/>
      <c r="D981" s="87">
        <f t="shared" si="13"/>
        <v>0</v>
      </c>
      <c r="E981" s="88"/>
      <c r="F981" s="89"/>
      <c r="G981" s="4" t="str">
        <f t="shared" si="12"/>
        <v/>
      </c>
      <c r="X981" s="56" t="str">
        <f t="shared" si="14"/>
        <v/>
      </c>
      <c r="Y981" s="56"/>
    </row>
    <row r="982" spans="1:25" x14ac:dyDescent="0.25">
      <c r="A982" s="23" t="s">
        <v>1874</v>
      </c>
      <c r="B982" s="24" t="s">
        <v>1875</v>
      </c>
      <c r="C982" s="25"/>
      <c r="D982" s="87">
        <f t="shared" si="13"/>
        <v>0</v>
      </c>
      <c r="E982" s="88"/>
      <c r="F982" s="89"/>
      <c r="G982" s="4" t="str">
        <f t="shared" si="12"/>
        <v/>
      </c>
      <c r="X982" s="56" t="str">
        <f t="shared" si="14"/>
        <v/>
      </c>
      <c r="Y982" s="56"/>
    </row>
    <row r="983" spans="1:25" x14ac:dyDescent="0.25">
      <c r="A983" s="23" t="s">
        <v>1876</v>
      </c>
      <c r="B983" s="24" t="s">
        <v>1877</v>
      </c>
      <c r="C983" s="25"/>
      <c r="D983" s="87">
        <f t="shared" si="13"/>
        <v>0</v>
      </c>
      <c r="E983" s="88"/>
      <c r="F983" s="89"/>
      <c r="G983" s="4" t="str">
        <f t="shared" si="12"/>
        <v/>
      </c>
      <c r="X983" s="56" t="str">
        <f t="shared" si="14"/>
        <v/>
      </c>
      <c r="Y983" s="56"/>
    </row>
    <row r="984" spans="1:25" x14ac:dyDescent="0.25">
      <c r="A984" s="23" t="s">
        <v>1878</v>
      </c>
      <c r="B984" s="24" t="s">
        <v>1879</v>
      </c>
      <c r="C984" s="25"/>
      <c r="D984" s="87">
        <f t="shared" si="13"/>
        <v>0</v>
      </c>
      <c r="E984" s="88"/>
      <c r="F984" s="89"/>
      <c r="G984" s="4" t="str">
        <f t="shared" si="12"/>
        <v/>
      </c>
      <c r="X984" s="56" t="str">
        <f t="shared" si="14"/>
        <v/>
      </c>
      <c r="Y984" s="56"/>
    </row>
    <row r="985" spans="1:25" x14ac:dyDescent="0.25">
      <c r="A985" s="23" t="s">
        <v>1880</v>
      </c>
      <c r="B985" s="24" t="s">
        <v>1881</v>
      </c>
      <c r="C985" s="25"/>
      <c r="D985" s="87">
        <f t="shared" si="13"/>
        <v>0</v>
      </c>
      <c r="E985" s="88"/>
      <c r="F985" s="89"/>
      <c r="G985" s="4" t="str">
        <f t="shared" si="12"/>
        <v/>
      </c>
      <c r="X985" s="56" t="str">
        <f t="shared" si="14"/>
        <v/>
      </c>
      <c r="Y985" s="56"/>
    </row>
    <row r="986" spans="1:25" x14ac:dyDescent="0.25">
      <c r="A986" s="23" t="s">
        <v>1882</v>
      </c>
      <c r="B986" s="24" t="s">
        <v>1883</v>
      </c>
      <c r="C986" s="25"/>
      <c r="D986" s="87">
        <f t="shared" si="13"/>
        <v>0</v>
      </c>
      <c r="E986" s="88"/>
      <c r="F986" s="89"/>
      <c r="G986" s="4" t="str">
        <f t="shared" si="12"/>
        <v/>
      </c>
      <c r="X986" s="56" t="str">
        <f t="shared" si="14"/>
        <v/>
      </c>
      <c r="Y986" s="56"/>
    </row>
    <row r="987" spans="1:25" x14ac:dyDescent="0.25">
      <c r="A987" s="23" t="s">
        <v>1884</v>
      </c>
      <c r="B987" s="24" t="s">
        <v>1885</v>
      </c>
      <c r="C987" s="25"/>
      <c r="D987" s="87">
        <f t="shared" si="13"/>
        <v>0</v>
      </c>
      <c r="E987" s="88"/>
      <c r="F987" s="89"/>
      <c r="G987" s="4" t="str">
        <f t="shared" si="12"/>
        <v/>
      </c>
      <c r="X987" s="56" t="str">
        <f t="shared" si="14"/>
        <v/>
      </c>
      <c r="Y987" s="56"/>
    </row>
    <row r="988" spans="1:25" x14ac:dyDescent="0.25">
      <c r="A988" s="23" t="s">
        <v>1886</v>
      </c>
      <c r="B988" s="28" t="s">
        <v>4606</v>
      </c>
      <c r="C988" s="25"/>
      <c r="D988" s="87">
        <f t="shared" si="13"/>
        <v>0</v>
      </c>
      <c r="E988" s="88"/>
      <c r="F988" s="89"/>
      <c r="G988" s="4" t="str">
        <f t="shared" si="12"/>
        <v/>
      </c>
      <c r="X988" s="56" t="str">
        <f t="shared" si="14"/>
        <v/>
      </c>
      <c r="Y988" s="56"/>
    </row>
    <row r="989" spans="1:25" x14ac:dyDescent="0.25">
      <c r="A989" s="23" t="s">
        <v>1888</v>
      </c>
      <c r="B989" s="24" t="s">
        <v>1889</v>
      </c>
      <c r="C989" s="25"/>
      <c r="D989" s="87">
        <f t="shared" si="13"/>
        <v>0</v>
      </c>
      <c r="E989" s="88"/>
      <c r="F989" s="89"/>
      <c r="G989" s="4" t="str">
        <f t="shared" si="12"/>
        <v/>
      </c>
      <c r="X989" s="56" t="str">
        <f t="shared" si="14"/>
        <v/>
      </c>
      <c r="Y989" s="56"/>
    </row>
    <row r="990" spans="1:25" x14ac:dyDescent="0.25">
      <c r="A990" s="23" t="s">
        <v>1890</v>
      </c>
      <c r="B990" s="24" t="s">
        <v>4607</v>
      </c>
      <c r="C990" s="25"/>
      <c r="D990" s="87">
        <f t="shared" si="13"/>
        <v>0</v>
      </c>
      <c r="E990" s="88"/>
      <c r="F990" s="89"/>
      <c r="G990" s="4" t="str">
        <f t="shared" si="12"/>
        <v/>
      </c>
      <c r="X990" s="56" t="str">
        <f t="shared" si="14"/>
        <v/>
      </c>
      <c r="Y990" s="56"/>
    </row>
    <row r="991" spans="1:25" x14ac:dyDescent="0.25">
      <c r="A991" s="23" t="s">
        <v>1892</v>
      </c>
      <c r="B991" s="24" t="s">
        <v>4608</v>
      </c>
      <c r="C991" s="25"/>
      <c r="D991" s="87">
        <f t="shared" si="13"/>
        <v>0</v>
      </c>
      <c r="E991" s="88"/>
      <c r="F991" s="89"/>
      <c r="G991" s="4" t="str">
        <f t="shared" si="12"/>
        <v/>
      </c>
      <c r="X991" s="56" t="str">
        <f t="shared" si="14"/>
        <v/>
      </c>
      <c r="Y991" s="56"/>
    </row>
    <row r="992" spans="1:25" x14ac:dyDescent="0.25">
      <c r="A992" s="23" t="s">
        <v>1894</v>
      </c>
      <c r="B992" s="24" t="s">
        <v>1895</v>
      </c>
      <c r="C992" s="25"/>
      <c r="D992" s="87">
        <f t="shared" si="13"/>
        <v>0</v>
      </c>
      <c r="E992" s="88"/>
      <c r="F992" s="89"/>
      <c r="G992" s="4" t="str">
        <f t="shared" si="12"/>
        <v/>
      </c>
      <c r="X992" s="56" t="str">
        <f t="shared" si="14"/>
        <v/>
      </c>
      <c r="Y992" s="56"/>
    </row>
    <row r="993" spans="1:25" x14ac:dyDescent="0.25">
      <c r="A993" s="23" t="s">
        <v>1896</v>
      </c>
      <c r="B993" s="24" t="s">
        <v>1897</v>
      </c>
      <c r="C993" s="25"/>
      <c r="D993" s="87">
        <f t="shared" si="13"/>
        <v>0</v>
      </c>
      <c r="E993" s="88"/>
      <c r="F993" s="89"/>
      <c r="G993" s="4" t="str">
        <f t="shared" si="12"/>
        <v/>
      </c>
      <c r="X993" s="56" t="str">
        <f t="shared" si="14"/>
        <v/>
      </c>
      <c r="Y993" s="56"/>
    </row>
    <row r="994" spans="1:25" ht="24" x14ac:dyDescent="0.25">
      <c r="A994" s="23" t="s">
        <v>1898</v>
      </c>
      <c r="B994" s="28" t="s">
        <v>4609</v>
      </c>
      <c r="C994" s="25"/>
      <c r="D994" s="87">
        <f t="shared" si="13"/>
        <v>0</v>
      </c>
      <c r="E994" s="88"/>
      <c r="F994" s="89"/>
      <c r="G994" s="4" t="str">
        <f t="shared" si="12"/>
        <v/>
      </c>
      <c r="X994" s="56" t="str">
        <f t="shared" si="14"/>
        <v/>
      </c>
      <c r="Y994" s="56"/>
    </row>
    <row r="995" spans="1:25" x14ac:dyDescent="0.25">
      <c r="A995" s="23" t="s">
        <v>1900</v>
      </c>
      <c r="B995" s="24" t="s">
        <v>1901</v>
      </c>
      <c r="C995" s="25"/>
      <c r="D995" s="87">
        <f t="shared" si="13"/>
        <v>0</v>
      </c>
      <c r="E995" s="88"/>
      <c r="F995" s="89"/>
      <c r="G995" s="4" t="str">
        <f t="shared" si="12"/>
        <v/>
      </c>
      <c r="X995" s="56" t="str">
        <f t="shared" si="14"/>
        <v/>
      </c>
      <c r="Y995" s="56"/>
    </row>
    <row r="996" spans="1:25" x14ac:dyDescent="0.25">
      <c r="A996" s="23" t="s">
        <v>1902</v>
      </c>
      <c r="B996" s="24" t="s">
        <v>1903</v>
      </c>
      <c r="C996" s="25"/>
      <c r="D996" s="87">
        <f t="shared" si="13"/>
        <v>0</v>
      </c>
      <c r="E996" s="88"/>
      <c r="F996" s="89"/>
      <c r="G996" s="4" t="str">
        <f t="shared" si="12"/>
        <v/>
      </c>
      <c r="X996" s="56" t="str">
        <f t="shared" si="14"/>
        <v/>
      </c>
      <c r="Y996" s="56"/>
    </row>
    <row r="997" spans="1:25" x14ac:dyDescent="0.25">
      <c r="A997" s="23" t="s">
        <v>1904</v>
      </c>
      <c r="B997" s="24" t="s">
        <v>1905</v>
      </c>
      <c r="C997" s="25"/>
      <c r="D997" s="87">
        <f t="shared" si="13"/>
        <v>0</v>
      </c>
      <c r="E997" s="88"/>
      <c r="F997" s="89"/>
      <c r="G997" s="4" t="str">
        <f t="shared" si="12"/>
        <v/>
      </c>
      <c r="X997" s="56" t="str">
        <f t="shared" si="14"/>
        <v/>
      </c>
      <c r="Y997" s="56"/>
    </row>
    <row r="998" spans="1:25" x14ac:dyDescent="0.25">
      <c r="A998" s="23" t="s">
        <v>1906</v>
      </c>
      <c r="B998" s="24" t="s">
        <v>1907</v>
      </c>
      <c r="C998" s="25"/>
      <c r="D998" s="87">
        <f t="shared" si="13"/>
        <v>0</v>
      </c>
      <c r="E998" s="88"/>
      <c r="F998" s="89"/>
      <c r="G998" s="4" t="str">
        <f t="shared" si="12"/>
        <v/>
      </c>
      <c r="X998" s="56" t="str">
        <f t="shared" si="14"/>
        <v/>
      </c>
      <c r="Y998" s="56"/>
    </row>
    <row r="999" spans="1:25" x14ac:dyDescent="0.25">
      <c r="A999" s="23" t="s">
        <v>1908</v>
      </c>
      <c r="B999" s="24" t="s">
        <v>1909</v>
      </c>
      <c r="C999" s="25"/>
      <c r="D999" s="87">
        <f t="shared" si="13"/>
        <v>0</v>
      </c>
      <c r="E999" s="88"/>
      <c r="F999" s="89"/>
      <c r="G999" s="4" t="str">
        <f t="shared" ref="G999:G1062" si="15">IF(D999&gt;C999,"CMA ES MAYOR QUE TOTAL ACTIVIDADES","")</f>
        <v/>
      </c>
      <c r="X999" s="56" t="str">
        <f t="shared" si="14"/>
        <v/>
      </c>
      <c r="Y999" s="56"/>
    </row>
    <row r="1000" spans="1:25" x14ac:dyDescent="0.25">
      <c r="A1000" s="23" t="s">
        <v>1910</v>
      </c>
      <c r="B1000" s="28" t="s">
        <v>4610</v>
      </c>
      <c r="C1000" s="25"/>
      <c r="D1000" s="87">
        <f t="shared" si="13"/>
        <v>0</v>
      </c>
      <c r="E1000" s="88"/>
      <c r="F1000" s="89"/>
      <c r="G1000" s="4" t="str">
        <f t="shared" si="15"/>
        <v/>
      </c>
      <c r="X1000" s="56" t="str">
        <f t="shared" si="14"/>
        <v/>
      </c>
      <c r="Y1000" s="56"/>
    </row>
    <row r="1001" spans="1:25" x14ac:dyDescent="0.25">
      <c r="A1001" s="23" t="s">
        <v>1912</v>
      </c>
      <c r="B1001" s="24" t="s">
        <v>1913</v>
      </c>
      <c r="C1001" s="25"/>
      <c r="D1001" s="87">
        <f t="shared" ref="D1001:D1064" si="16">+E1001+F1001</f>
        <v>0</v>
      </c>
      <c r="E1001" s="88"/>
      <c r="F1001" s="89"/>
      <c r="G1001" s="4" t="str">
        <f t="shared" si="15"/>
        <v/>
      </c>
      <c r="X1001" s="56" t="str">
        <f t="shared" si="14"/>
        <v/>
      </c>
      <c r="Y1001" s="56"/>
    </row>
    <row r="1002" spans="1:25" x14ac:dyDescent="0.25">
      <c r="A1002" s="23" t="s">
        <v>1914</v>
      </c>
      <c r="B1002" s="24" t="s">
        <v>1915</v>
      </c>
      <c r="C1002" s="25"/>
      <c r="D1002" s="87">
        <f t="shared" si="16"/>
        <v>0</v>
      </c>
      <c r="E1002" s="88"/>
      <c r="F1002" s="89"/>
      <c r="G1002" s="4" t="str">
        <f t="shared" si="15"/>
        <v/>
      </c>
      <c r="X1002" s="56" t="str">
        <f t="shared" si="14"/>
        <v/>
      </c>
      <c r="Y1002" s="56"/>
    </row>
    <row r="1003" spans="1:25" x14ac:dyDescent="0.25">
      <c r="A1003" s="23" t="s">
        <v>1916</v>
      </c>
      <c r="B1003" s="24" t="s">
        <v>1917</v>
      </c>
      <c r="C1003" s="25"/>
      <c r="D1003" s="87">
        <f t="shared" si="16"/>
        <v>0</v>
      </c>
      <c r="E1003" s="88"/>
      <c r="F1003" s="89"/>
      <c r="G1003" s="4" t="str">
        <f t="shared" si="15"/>
        <v/>
      </c>
      <c r="X1003" s="56" t="str">
        <f t="shared" si="14"/>
        <v/>
      </c>
      <c r="Y1003" s="56"/>
    </row>
    <row r="1004" spans="1:25" x14ac:dyDescent="0.25">
      <c r="A1004" s="23" t="s">
        <v>1918</v>
      </c>
      <c r="B1004" s="24" t="s">
        <v>1919</v>
      </c>
      <c r="C1004" s="25"/>
      <c r="D1004" s="87">
        <f t="shared" si="16"/>
        <v>0</v>
      </c>
      <c r="E1004" s="88"/>
      <c r="F1004" s="89"/>
      <c r="G1004" s="4" t="str">
        <f t="shared" si="15"/>
        <v/>
      </c>
      <c r="X1004" s="56" t="str">
        <f t="shared" si="14"/>
        <v/>
      </c>
      <c r="Y1004" s="56"/>
    </row>
    <row r="1005" spans="1:25" x14ac:dyDescent="0.25">
      <c r="A1005" s="23" t="s">
        <v>1920</v>
      </c>
      <c r="B1005" s="24" t="s">
        <v>1921</v>
      </c>
      <c r="C1005" s="25"/>
      <c r="D1005" s="87">
        <f t="shared" si="16"/>
        <v>0</v>
      </c>
      <c r="E1005" s="88"/>
      <c r="F1005" s="89"/>
      <c r="G1005" s="4" t="str">
        <f t="shared" si="15"/>
        <v/>
      </c>
      <c r="X1005" s="56" t="str">
        <f t="shared" si="14"/>
        <v/>
      </c>
      <c r="Y1005" s="56"/>
    </row>
    <row r="1006" spans="1:25" x14ac:dyDescent="0.25">
      <c r="A1006" s="23" t="s">
        <v>1922</v>
      </c>
      <c r="B1006" s="24" t="s">
        <v>1923</v>
      </c>
      <c r="C1006" s="25"/>
      <c r="D1006" s="87">
        <f t="shared" si="16"/>
        <v>0</v>
      </c>
      <c r="E1006" s="88"/>
      <c r="F1006" s="89"/>
      <c r="G1006" s="4" t="str">
        <f t="shared" si="15"/>
        <v/>
      </c>
      <c r="X1006" s="56" t="str">
        <f t="shared" si="14"/>
        <v/>
      </c>
      <c r="Y1006" s="56"/>
    </row>
    <row r="1007" spans="1:25" ht="24" x14ac:dyDescent="0.25">
      <c r="A1007" s="23" t="s">
        <v>1924</v>
      </c>
      <c r="B1007" s="28" t="s">
        <v>4611</v>
      </c>
      <c r="C1007" s="25"/>
      <c r="D1007" s="87">
        <f t="shared" si="16"/>
        <v>0</v>
      </c>
      <c r="E1007" s="88"/>
      <c r="F1007" s="89"/>
      <c r="G1007" s="4" t="str">
        <f t="shared" si="15"/>
        <v/>
      </c>
      <c r="X1007" s="56" t="str">
        <f t="shared" si="14"/>
        <v/>
      </c>
      <c r="Y1007" s="56"/>
    </row>
    <row r="1008" spans="1:25" x14ac:dyDescent="0.25">
      <c r="A1008" s="23" t="s">
        <v>1926</v>
      </c>
      <c r="B1008" s="24" t="s">
        <v>1927</v>
      </c>
      <c r="C1008" s="25"/>
      <c r="D1008" s="87">
        <f t="shared" si="16"/>
        <v>0</v>
      </c>
      <c r="E1008" s="88"/>
      <c r="F1008" s="89"/>
      <c r="G1008" s="4" t="str">
        <f t="shared" si="15"/>
        <v/>
      </c>
      <c r="X1008" s="56" t="str">
        <f t="shared" si="14"/>
        <v/>
      </c>
      <c r="Y1008" s="56"/>
    </row>
    <row r="1009" spans="1:25" x14ac:dyDescent="0.25">
      <c r="A1009" s="23" t="s">
        <v>1928</v>
      </c>
      <c r="B1009" s="24" t="s">
        <v>1929</v>
      </c>
      <c r="C1009" s="25"/>
      <c r="D1009" s="87">
        <f t="shared" si="16"/>
        <v>0</v>
      </c>
      <c r="E1009" s="88"/>
      <c r="F1009" s="89"/>
      <c r="G1009" s="4" t="str">
        <f t="shared" si="15"/>
        <v/>
      </c>
      <c r="X1009" s="56" t="str">
        <f t="shared" si="14"/>
        <v/>
      </c>
      <c r="Y1009" s="56"/>
    </row>
    <row r="1010" spans="1:25" x14ac:dyDescent="0.25">
      <c r="A1010" s="23" t="s">
        <v>1930</v>
      </c>
      <c r="B1010" s="24" t="s">
        <v>1931</v>
      </c>
      <c r="C1010" s="25"/>
      <c r="D1010" s="87">
        <f t="shared" si="16"/>
        <v>0</v>
      </c>
      <c r="E1010" s="88"/>
      <c r="F1010" s="89"/>
      <c r="G1010" s="4" t="str">
        <f t="shared" si="15"/>
        <v/>
      </c>
      <c r="X1010" s="56" t="str">
        <f t="shared" si="14"/>
        <v/>
      </c>
      <c r="Y1010" s="56"/>
    </row>
    <row r="1011" spans="1:25" x14ac:dyDescent="0.25">
      <c r="A1011" s="23" t="s">
        <v>1932</v>
      </c>
      <c r="B1011" s="24" t="s">
        <v>1933</v>
      </c>
      <c r="C1011" s="25"/>
      <c r="D1011" s="87">
        <f t="shared" si="16"/>
        <v>0</v>
      </c>
      <c r="E1011" s="88"/>
      <c r="F1011" s="89"/>
      <c r="G1011" s="4" t="str">
        <f t="shared" si="15"/>
        <v/>
      </c>
      <c r="X1011" s="56" t="str">
        <f t="shared" si="14"/>
        <v/>
      </c>
      <c r="Y1011" s="56"/>
    </row>
    <row r="1012" spans="1:25" ht="24" x14ac:dyDescent="0.25">
      <c r="A1012" s="23" t="s">
        <v>1934</v>
      </c>
      <c r="B1012" s="28" t="s">
        <v>4612</v>
      </c>
      <c r="C1012" s="25"/>
      <c r="D1012" s="87">
        <f t="shared" si="16"/>
        <v>0</v>
      </c>
      <c r="E1012" s="88"/>
      <c r="F1012" s="89"/>
      <c r="G1012" s="4" t="str">
        <f t="shared" si="15"/>
        <v/>
      </c>
      <c r="X1012" s="56" t="str">
        <f t="shared" si="14"/>
        <v/>
      </c>
      <c r="Y1012" s="56"/>
    </row>
    <row r="1013" spans="1:25" x14ac:dyDescent="0.25">
      <c r="A1013" s="23" t="s">
        <v>1936</v>
      </c>
      <c r="B1013" s="24" t="s">
        <v>1937</v>
      </c>
      <c r="C1013" s="25"/>
      <c r="D1013" s="87">
        <f t="shared" si="16"/>
        <v>0</v>
      </c>
      <c r="E1013" s="88"/>
      <c r="F1013" s="89"/>
      <c r="G1013" s="4" t="str">
        <f t="shared" si="15"/>
        <v/>
      </c>
      <c r="X1013" s="56" t="str">
        <f t="shared" si="14"/>
        <v/>
      </c>
      <c r="Y1013" s="56"/>
    </row>
    <row r="1014" spans="1:25" x14ac:dyDescent="0.25">
      <c r="A1014" s="23" t="s">
        <v>1938</v>
      </c>
      <c r="B1014" s="24" t="s">
        <v>1939</v>
      </c>
      <c r="C1014" s="25"/>
      <c r="D1014" s="87">
        <f t="shared" si="16"/>
        <v>0</v>
      </c>
      <c r="E1014" s="88"/>
      <c r="F1014" s="89"/>
      <c r="G1014" s="4" t="str">
        <f t="shared" si="15"/>
        <v/>
      </c>
      <c r="X1014" s="56" t="str">
        <f t="shared" si="14"/>
        <v/>
      </c>
      <c r="Y1014" s="56"/>
    </row>
    <row r="1015" spans="1:25" x14ac:dyDescent="0.25">
      <c r="A1015" s="23" t="s">
        <v>1940</v>
      </c>
      <c r="B1015" s="24" t="s">
        <v>1941</v>
      </c>
      <c r="C1015" s="25"/>
      <c r="D1015" s="87">
        <f t="shared" si="16"/>
        <v>0</v>
      </c>
      <c r="E1015" s="88"/>
      <c r="F1015" s="89"/>
      <c r="G1015" s="4" t="str">
        <f t="shared" si="15"/>
        <v/>
      </c>
      <c r="X1015" s="56" t="str">
        <f t="shared" si="14"/>
        <v/>
      </c>
      <c r="Y1015" s="56"/>
    </row>
    <row r="1016" spans="1:25" x14ac:dyDescent="0.25">
      <c r="A1016" s="23" t="s">
        <v>1942</v>
      </c>
      <c r="B1016" s="24" t="s">
        <v>1943</v>
      </c>
      <c r="C1016" s="25"/>
      <c r="D1016" s="87">
        <f t="shared" si="16"/>
        <v>0</v>
      </c>
      <c r="E1016" s="88"/>
      <c r="F1016" s="89"/>
      <c r="G1016" s="4" t="str">
        <f t="shared" si="15"/>
        <v/>
      </c>
      <c r="X1016" s="56" t="str">
        <f t="shared" si="14"/>
        <v/>
      </c>
      <c r="Y1016" s="56"/>
    </row>
    <row r="1017" spans="1:25" x14ac:dyDescent="0.25">
      <c r="A1017" s="23" t="s">
        <v>1944</v>
      </c>
      <c r="B1017" s="24" t="s">
        <v>1945</v>
      </c>
      <c r="C1017" s="25"/>
      <c r="D1017" s="87">
        <f t="shared" si="16"/>
        <v>0</v>
      </c>
      <c r="E1017" s="88"/>
      <c r="F1017" s="89"/>
      <c r="G1017" s="4" t="str">
        <f t="shared" si="15"/>
        <v/>
      </c>
      <c r="X1017" s="56" t="str">
        <f t="shared" si="14"/>
        <v/>
      </c>
      <c r="Y1017" s="56"/>
    </row>
    <row r="1018" spans="1:25" x14ac:dyDescent="0.25">
      <c r="A1018" s="23" t="s">
        <v>1946</v>
      </c>
      <c r="B1018" s="24" t="s">
        <v>1947</v>
      </c>
      <c r="C1018" s="25"/>
      <c r="D1018" s="87">
        <f t="shared" si="16"/>
        <v>0</v>
      </c>
      <c r="E1018" s="88"/>
      <c r="F1018" s="89"/>
      <c r="G1018" s="4" t="str">
        <f t="shared" si="15"/>
        <v/>
      </c>
      <c r="X1018" s="56" t="str">
        <f t="shared" si="14"/>
        <v/>
      </c>
      <c r="Y1018" s="56"/>
    </row>
    <row r="1019" spans="1:25" x14ac:dyDescent="0.25">
      <c r="A1019" s="23" t="s">
        <v>1948</v>
      </c>
      <c r="B1019" s="24" t="s">
        <v>4613</v>
      </c>
      <c r="C1019" s="25"/>
      <c r="D1019" s="87">
        <f t="shared" si="16"/>
        <v>0</v>
      </c>
      <c r="E1019" s="88"/>
      <c r="F1019" s="89"/>
      <c r="G1019" s="4" t="str">
        <f t="shared" si="15"/>
        <v/>
      </c>
      <c r="X1019" s="56" t="str">
        <f t="shared" si="14"/>
        <v/>
      </c>
      <c r="Y1019" s="56"/>
    </row>
    <row r="1020" spans="1:25" x14ac:dyDescent="0.25">
      <c r="A1020" s="23" t="s">
        <v>1950</v>
      </c>
      <c r="B1020" s="24" t="s">
        <v>4614</v>
      </c>
      <c r="C1020" s="25"/>
      <c r="D1020" s="87">
        <f t="shared" si="16"/>
        <v>0</v>
      </c>
      <c r="E1020" s="88"/>
      <c r="F1020" s="89"/>
      <c r="G1020" s="4" t="str">
        <f t="shared" si="15"/>
        <v/>
      </c>
      <c r="X1020" s="56" t="str">
        <f t="shared" si="14"/>
        <v/>
      </c>
      <c r="Y1020" s="56"/>
    </row>
    <row r="1021" spans="1:25" x14ac:dyDescent="0.25">
      <c r="A1021" s="23" t="s">
        <v>1952</v>
      </c>
      <c r="B1021" s="24" t="s">
        <v>1953</v>
      </c>
      <c r="C1021" s="25"/>
      <c r="D1021" s="87">
        <f t="shared" si="16"/>
        <v>0</v>
      </c>
      <c r="E1021" s="88"/>
      <c r="F1021" s="89"/>
      <c r="G1021" s="4" t="str">
        <f t="shared" si="15"/>
        <v/>
      </c>
      <c r="X1021" s="56" t="str">
        <f t="shared" si="14"/>
        <v/>
      </c>
      <c r="Y1021" s="56"/>
    </row>
    <row r="1022" spans="1:25" x14ac:dyDescent="0.25">
      <c r="A1022" s="23" t="s">
        <v>1954</v>
      </c>
      <c r="B1022" s="24" t="s">
        <v>1955</v>
      </c>
      <c r="C1022" s="25"/>
      <c r="D1022" s="87">
        <f t="shared" si="16"/>
        <v>0</v>
      </c>
      <c r="E1022" s="88"/>
      <c r="F1022" s="89"/>
      <c r="G1022" s="4" t="str">
        <f t="shared" si="15"/>
        <v/>
      </c>
      <c r="X1022" s="56" t="str">
        <f t="shared" si="14"/>
        <v/>
      </c>
      <c r="Y1022" s="56"/>
    </row>
    <row r="1023" spans="1:25" x14ac:dyDescent="0.25">
      <c r="A1023" s="23" t="s">
        <v>1956</v>
      </c>
      <c r="B1023" s="24" t="s">
        <v>1957</v>
      </c>
      <c r="C1023" s="25"/>
      <c r="D1023" s="87">
        <f t="shared" si="16"/>
        <v>0</v>
      </c>
      <c r="E1023" s="88"/>
      <c r="F1023" s="89"/>
      <c r="G1023" s="4" t="str">
        <f t="shared" si="15"/>
        <v/>
      </c>
      <c r="X1023" s="56" t="str">
        <f t="shared" si="14"/>
        <v/>
      </c>
      <c r="Y1023" s="56"/>
    </row>
    <row r="1024" spans="1:25" x14ac:dyDescent="0.25">
      <c r="A1024" s="23" t="s">
        <v>1958</v>
      </c>
      <c r="B1024" s="24" t="s">
        <v>1959</v>
      </c>
      <c r="C1024" s="25"/>
      <c r="D1024" s="87">
        <f t="shared" si="16"/>
        <v>0</v>
      </c>
      <c r="E1024" s="88"/>
      <c r="F1024" s="89"/>
      <c r="G1024" s="4" t="str">
        <f t="shared" si="15"/>
        <v/>
      </c>
      <c r="X1024" s="56" t="str">
        <f t="shared" si="14"/>
        <v/>
      </c>
      <c r="Y1024" s="56"/>
    </row>
    <row r="1025" spans="1:25" x14ac:dyDescent="0.25">
      <c r="A1025" s="23" t="s">
        <v>1960</v>
      </c>
      <c r="B1025" s="28" t="s">
        <v>4615</v>
      </c>
      <c r="C1025" s="25"/>
      <c r="D1025" s="87">
        <f t="shared" si="16"/>
        <v>0</v>
      </c>
      <c r="E1025" s="88"/>
      <c r="F1025" s="89"/>
      <c r="G1025" s="4" t="str">
        <f t="shared" si="15"/>
        <v/>
      </c>
      <c r="X1025" s="56" t="str">
        <f t="shared" si="14"/>
        <v/>
      </c>
      <c r="Y1025" s="56"/>
    </row>
    <row r="1026" spans="1:25" x14ac:dyDescent="0.25">
      <c r="A1026" s="23" t="s">
        <v>1962</v>
      </c>
      <c r="B1026" s="24" t="s">
        <v>1963</v>
      </c>
      <c r="C1026" s="25"/>
      <c r="D1026" s="87">
        <f t="shared" si="16"/>
        <v>0</v>
      </c>
      <c r="E1026" s="88"/>
      <c r="F1026" s="89"/>
      <c r="G1026" s="4" t="str">
        <f t="shared" si="15"/>
        <v/>
      </c>
      <c r="X1026" s="56" t="str">
        <f t="shared" si="14"/>
        <v/>
      </c>
      <c r="Y1026" s="56"/>
    </row>
    <row r="1027" spans="1:25" x14ac:dyDescent="0.25">
      <c r="A1027" s="23" t="s">
        <v>1964</v>
      </c>
      <c r="B1027" s="24" t="s">
        <v>1965</v>
      </c>
      <c r="C1027" s="25"/>
      <c r="D1027" s="87">
        <f t="shared" si="16"/>
        <v>0</v>
      </c>
      <c r="E1027" s="88"/>
      <c r="F1027" s="89"/>
      <c r="G1027" s="4" t="str">
        <f t="shared" si="15"/>
        <v/>
      </c>
      <c r="X1027" s="56" t="str">
        <f t="shared" si="14"/>
        <v/>
      </c>
      <c r="Y1027" s="56"/>
    </row>
    <row r="1028" spans="1:25" x14ac:dyDescent="0.25">
      <c r="A1028" s="23" t="s">
        <v>1966</v>
      </c>
      <c r="B1028" s="24" t="s">
        <v>1967</v>
      </c>
      <c r="C1028" s="25"/>
      <c r="D1028" s="87">
        <f t="shared" si="16"/>
        <v>0</v>
      </c>
      <c r="E1028" s="88"/>
      <c r="F1028" s="89"/>
      <c r="G1028" s="4" t="str">
        <f t="shared" si="15"/>
        <v/>
      </c>
      <c r="X1028" s="56" t="str">
        <f t="shared" si="14"/>
        <v/>
      </c>
      <c r="Y1028" s="56"/>
    </row>
    <row r="1029" spans="1:25" x14ac:dyDescent="0.25">
      <c r="A1029" s="23" t="s">
        <v>1968</v>
      </c>
      <c r="B1029" s="53" t="s">
        <v>1969</v>
      </c>
      <c r="C1029" s="25"/>
      <c r="D1029" s="87">
        <f t="shared" si="16"/>
        <v>0</v>
      </c>
      <c r="E1029" s="88"/>
      <c r="F1029" s="89"/>
      <c r="G1029" s="4" t="str">
        <f t="shared" si="15"/>
        <v/>
      </c>
      <c r="X1029" s="56" t="str">
        <f t="shared" si="14"/>
        <v/>
      </c>
      <c r="Y1029" s="56"/>
    </row>
    <row r="1030" spans="1:25" ht="16.5" customHeight="1" x14ac:dyDescent="0.25">
      <c r="A1030" s="47"/>
      <c r="B1030" s="97" t="s">
        <v>1970</v>
      </c>
      <c r="C1030" s="41"/>
      <c r="D1030" s="42"/>
      <c r="E1030" s="42"/>
      <c r="F1030" s="43"/>
      <c r="X1030" s="56" t="str">
        <f t="shared" si="14"/>
        <v/>
      </c>
      <c r="Y1030" s="56"/>
    </row>
    <row r="1031" spans="1:25" x14ac:dyDescent="0.25">
      <c r="A1031" s="47"/>
      <c r="B1031" s="19" t="s">
        <v>1971</v>
      </c>
      <c r="C1031" s="41">
        <f>+C1032</f>
        <v>0</v>
      </c>
      <c r="D1031" s="42"/>
      <c r="E1031" s="42"/>
      <c r="F1031" s="43"/>
      <c r="X1031" s="56" t="str">
        <f t="shared" si="14"/>
        <v/>
      </c>
      <c r="Y1031" s="56"/>
    </row>
    <row r="1032" spans="1:25" ht="24" x14ac:dyDescent="0.25">
      <c r="A1032" s="23" t="s">
        <v>1972</v>
      </c>
      <c r="B1032" s="29" t="s">
        <v>4616</v>
      </c>
      <c r="C1032" s="98"/>
      <c r="D1032" s="26"/>
      <c r="E1032" s="26"/>
      <c r="F1032" s="27"/>
      <c r="X1032" s="56" t="str">
        <f t="shared" si="14"/>
        <v/>
      </c>
      <c r="Y1032" s="56"/>
    </row>
    <row r="1033" spans="1:25" x14ac:dyDescent="0.25">
      <c r="A1033" s="47"/>
      <c r="B1033" s="19" t="s">
        <v>1974</v>
      </c>
      <c r="C1033" s="41">
        <f>SUM(C1034:C1092)</f>
        <v>0</v>
      </c>
      <c r="D1033" s="93">
        <f>SUM(D1034:D1092)</f>
        <v>0</v>
      </c>
      <c r="E1033" s="93">
        <f>SUM(E1034:E1092)</f>
        <v>0</v>
      </c>
      <c r="F1033" s="69">
        <f>SUM(F1034:F1092)</f>
        <v>0</v>
      </c>
      <c r="G1033" s="4" t="str">
        <f t="shared" si="15"/>
        <v/>
      </c>
      <c r="X1033" s="56" t="str">
        <f t="shared" si="14"/>
        <v/>
      </c>
      <c r="Y1033" s="56"/>
    </row>
    <row r="1034" spans="1:25" x14ac:dyDescent="0.25">
      <c r="A1034" s="23" t="s">
        <v>1975</v>
      </c>
      <c r="B1034" s="24" t="s">
        <v>1976</v>
      </c>
      <c r="C1034" s="25"/>
      <c r="D1034" s="87">
        <f t="shared" si="16"/>
        <v>0</v>
      </c>
      <c r="E1034" s="88"/>
      <c r="F1034" s="89"/>
      <c r="G1034" s="4" t="str">
        <f t="shared" si="15"/>
        <v/>
      </c>
      <c r="X1034" s="56" t="str">
        <f t="shared" si="14"/>
        <v/>
      </c>
      <c r="Y1034" s="56"/>
    </row>
    <row r="1035" spans="1:25" x14ac:dyDescent="0.25">
      <c r="A1035" s="23" t="s">
        <v>1977</v>
      </c>
      <c r="B1035" s="24" t="s">
        <v>1978</v>
      </c>
      <c r="C1035" s="25"/>
      <c r="D1035" s="87">
        <f t="shared" si="16"/>
        <v>0</v>
      </c>
      <c r="E1035" s="88"/>
      <c r="F1035" s="89"/>
      <c r="G1035" s="4" t="str">
        <f t="shared" si="15"/>
        <v/>
      </c>
      <c r="X1035" s="56" t="str">
        <f t="shared" ref="X1035:X1098" si="17">IF(D1035&gt;C1035,1,"")</f>
        <v/>
      </c>
      <c r="Y1035" s="56"/>
    </row>
    <row r="1036" spans="1:25" x14ac:dyDescent="0.25">
      <c r="A1036" s="23" t="s">
        <v>1979</v>
      </c>
      <c r="B1036" s="24" t="s">
        <v>1980</v>
      </c>
      <c r="C1036" s="25"/>
      <c r="D1036" s="87">
        <f t="shared" si="16"/>
        <v>0</v>
      </c>
      <c r="E1036" s="88"/>
      <c r="F1036" s="89"/>
      <c r="G1036" s="4" t="str">
        <f t="shared" si="15"/>
        <v/>
      </c>
      <c r="X1036" s="56" t="str">
        <f t="shared" si="17"/>
        <v/>
      </c>
      <c r="Y1036" s="56"/>
    </row>
    <row r="1037" spans="1:25" x14ac:dyDescent="0.25">
      <c r="A1037" s="23" t="s">
        <v>1981</v>
      </c>
      <c r="B1037" s="24" t="s">
        <v>1982</v>
      </c>
      <c r="C1037" s="25"/>
      <c r="D1037" s="87">
        <f t="shared" si="16"/>
        <v>0</v>
      </c>
      <c r="E1037" s="88"/>
      <c r="F1037" s="89"/>
      <c r="G1037" s="4" t="str">
        <f t="shared" si="15"/>
        <v/>
      </c>
      <c r="X1037" s="56" t="str">
        <f t="shared" si="17"/>
        <v/>
      </c>
      <c r="Y1037" s="56"/>
    </row>
    <row r="1038" spans="1:25" x14ac:dyDescent="0.25">
      <c r="A1038" s="23" t="s">
        <v>1983</v>
      </c>
      <c r="B1038" s="24" t="s">
        <v>1984</v>
      </c>
      <c r="C1038" s="25"/>
      <c r="D1038" s="87">
        <f t="shared" si="16"/>
        <v>0</v>
      </c>
      <c r="E1038" s="88"/>
      <c r="F1038" s="89"/>
      <c r="G1038" s="4" t="str">
        <f t="shared" si="15"/>
        <v/>
      </c>
      <c r="X1038" s="56" t="str">
        <f t="shared" si="17"/>
        <v/>
      </c>
      <c r="Y1038" s="56"/>
    </row>
    <row r="1039" spans="1:25" ht="24" x14ac:dyDescent="0.25">
      <c r="A1039" s="23" t="s">
        <v>1985</v>
      </c>
      <c r="B1039" s="28" t="s">
        <v>4617</v>
      </c>
      <c r="C1039" s="25"/>
      <c r="D1039" s="87">
        <f t="shared" si="16"/>
        <v>0</v>
      </c>
      <c r="E1039" s="88"/>
      <c r="F1039" s="89"/>
      <c r="G1039" s="4" t="str">
        <f t="shared" si="15"/>
        <v/>
      </c>
      <c r="X1039" s="56" t="str">
        <f t="shared" si="17"/>
        <v/>
      </c>
      <c r="Y1039" s="56"/>
    </row>
    <row r="1040" spans="1:25" ht="24" x14ac:dyDescent="0.25">
      <c r="A1040" s="23" t="s">
        <v>1987</v>
      </c>
      <c r="B1040" s="28" t="s">
        <v>4618</v>
      </c>
      <c r="C1040" s="25"/>
      <c r="D1040" s="87">
        <f t="shared" si="16"/>
        <v>0</v>
      </c>
      <c r="E1040" s="88"/>
      <c r="F1040" s="89"/>
      <c r="G1040" s="4" t="str">
        <f t="shared" si="15"/>
        <v/>
      </c>
      <c r="X1040" s="56" t="str">
        <f t="shared" si="17"/>
        <v/>
      </c>
      <c r="Y1040" s="56"/>
    </row>
    <row r="1041" spans="1:25" x14ac:dyDescent="0.25">
      <c r="A1041" s="23" t="s">
        <v>1989</v>
      </c>
      <c r="B1041" s="24" t="s">
        <v>4619</v>
      </c>
      <c r="C1041" s="25"/>
      <c r="D1041" s="87">
        <f t="shared" si="16"/>
        <v>0</v>
      </c>
      <c r="E1041" s="88"/>
      <c r="F1041" s="89"/>
      <c r="G1041" s="4" t="str">
        <f t="shared" si="15"/>
        <v/>
      </c>
      <c r="X1041" s="56" t="str">
        <f t="shared" si="17"/>
        <v/>
      </c>
      <c r="Y1041" s="56"/>
    </row>
    <row r="1042" spans="1:25" x14ac:dyDescent="0.25">
      <c r="A1042" s="23" t="s">
        <v>1991</v>
      </c>
      <c r="B1042" s="24" t="s">
        <v>4620</v>
      </c>
      <c r="C1042" s="25"/>
      <c r="D1042" s="87">
        <f t="shared" si="16"/>
        <v>0</v>
      </c>
      <c r="E1042" s="88"/>
      <c r="F1042" s="89"/>
      <c r="G1042" s="4" t="str">
        <f t="shared" si="15"/>
        <v/>
      </c>
      <c r="X1042" s="56" t="str">
        <f t="shared" si="17"/>
        <v/>
      </c>
      <c r="Y1042" s="56"/>
    </row>
    <row r="1043" spans="1:25" x14ac:dyDescent="0.25">
      <c r="A1043" s="23" t="s">
        <v>1993</v>
      </c>
      <c r="B1043" s="24" t="s">
        <v>4621</v>
      </c>
      <c r="C1043" s="25"/>
      <c r="D1043" s="87">
        <f t="shared" si="16"/>
        <v>0</v>
      </c>
      <c r="E1043" s="88"/>
      <c r="F1043" s="89"/>
      <c r="G1043" s="4" t="str">
        <f t="shared" si="15"/>
        <v/>
      </c>
      <c r="X1043" s="56" t="str">
        <f t="shared" si="17"/>
        <v/>
      </c>
      <c r="Y1043" s="56"/>
    </row>
    <row r="1044" spans="1:25" x14ac:dyDescent="0.25">
      <c r="A1044" s="23" t="s">
        <v>1995</v>
      </c>
      <c r="B1044" s="24" t="s">
        <v>4622</v>
      </c>
      <c r="C1044" s="25"/>
      <c r="D1044" s="87">
        <f t="shared" si="16"/>
        <v>0</v>
      </c>
      <c r="E1044" s="88"/>
      <c r="F1044" s="89"/>
      <c r="G1044" s="4" t="str">
        <f t="shared" si="15"/>
        <v/>
      </c>
      <c r="X1044" s="56" t="str">
        <f t="shared" si="17"/>
        <v/>
      </c>
      <c r="Y1044" s="56"/>
    </row>
    <row r="1045" spans="1:25" x14ac:dyDescent="0.25">
      <c r="A1045" s="23" t="s">
        <v>1997</v>
      </c>
      <c r="B1045" s="24" t="s">
        <v>4623</v>
      </c>
      <c r="C1045" s="25"/>
      <c r="D1045" s="87">
        <f t="shared" si="16"/>
        <v>0</v>
      </c>
      <c r="E1045" s="88"/>
      <c r="F1045" s="89"/>
      <c r="G1045" s="4" t="str">
        <f t="shared" si="15"/>
        <v/>
      </c>
      <c r="X1045" s="56" t="str">
        <f t="shared" si="17"/>
        <v/>
      </c>
      <c r="Y1045" s="56"/>
    </row>
    <row r="1046" spans="1:25" ht="24" x14ac:dyDescent="0.25">
      <c r="A1046" s="23" t="s">
        <v>1999</v>
      </c>
      <c r="B1046" s="28" t="s">
        <v>4624</v>
      </c>
      <c r="C1046" s="25"/>
      <c r="D1046" s="87">
        <f t="shared" si="16"/>
        <v>0</v>
      </c>
      <c r="E1046" s="88"/>
      <c r="F1046" s="89"/>
      <c r="G1046" s="4" t="str">
        <f t="shared" si="15"/>
        <v/>
      </c>
      <c r="X1046" s="56" t="str">
        <f t="shared" si="17"/>
        <v/>
      </c>
      <c r="Y1046" s="56"/>
    </row>
    <row r="1047" spans="1:25" x14ac:dyDescent="0.25">
      <c r="A1047" s="23" t="s">
        <v>2001</v>
      </c>
      <c r="B1047" s="24" t="s">
        <v>4625</v>
      </c>
      <c r="C1047" s="25"/>
      <c r="D1047" s="87">
        <f t="shared" si="16"/>
        <v>0</v>
      </c>
      <c r="E1047" s="88"/>
      <c r="F1047" s="89"/>
      <c r="G1047" s="4" t="str">
        <f t="shared" si="15"/>
        <v/>
      </c>
      <c r="X1047" s="56" t="str">
        <f t="shared" si="17"/>
        <v/>
      </c>
      <c r="Y1047" s="56"/>
    </row>
    <row r="1048" spans="1:25" ht="24" x14ac:dyDescent="0.25">
      <c r="A1048" s="23" t="s">
        <v>2003</v>
      </c>
      <c r="B1048" s="28" t="s">
        <v>4626</v>
      </c>
      <c r="C1048" s="25"/>
      <c r="D1048" s="87">
        <f t="shared" si="16"/>
        <v>0</v>
      </c>
      <c r="E1048" s="88"/>
      <c r="F1048" s="89"/>
      <c r="G1048" s="4" t="str">
        <f t="shared" si="15"/>
        <v/>
      </c>
      <c r="X1048" s="56" t="str">
        <f t="shared" si="17"/>
        <v/>
      </c>
      <c r="Y1048" s="56"/>
    </row>
    <row r="1049" spans="1:25" x14ac:dyDescent="0.25">
      <c r="A1049" s="23" t="s">
        <v>2005</v>
      </c>
      <c r="B1049" s="24" t="s">
        <v>2006</v>
      </c>
      <c r="C1049" s="25"/>
      <c r="D1049" s="87">
        <f t="shared" si="16"/>
        <v>0</v>
      </c>
      <c r="E1049" s="88"/>
      <c r="F1049" s="89"/>
      <c r="G1049" s="4" t="str">
        <f t="shared" si="15"/>
        <v/>
      </c>
      <c r="X1049" s="56" t="str">
        <f t="shared" si="17"/>
        <v/>
      </c>
      <c r="Y1049" s="56"/>
    </row>
    <row r="1050" spans="1:25" x14ac:dyDescent="0.25">
      <c r="A1050" s="23" t="s">
        <v>2007</v>
      </c>
      <c r="B1050" s="24" t="s">
        <v>4627</v>
      </c>
      <c r="C1050" s="25"/>
      <c r="D1050" s="87">
        <f t="shared" si="16"/>
        <v>0</v>
      </c>
      <c r="E1050" s="88"/>
      <c r="F1050" s="89"/>
      <c r="G1050" s="4" t="str">
        <f t="shared" si="15"/>
        <v/>
      </c>
      <c r="X1050" s="56" t="str">
        <f t="shared" si="17"/>
        <v/>
      </c>
      <c r="Y1050" s="56"/>
    </row>
    <row r="1051" spans="1:25" ht="24" x14ac:dyDescent="0.25">
      <c r="A1051" s="23" t="s">
        <v>2009</v>
      </c>
      <c r="B1051" s="28" t="s">
        <v>4628</v>
      </c>
      <c r="C1051" s="25"/>
      <c r="D1051" s="87">
        <f t="shared" si="16"/>
        <v>0</v>
      </c>
      <c r="E1051" s="88"/>
      <c r="F1051" s="89"/>
      <c r="G1051" s="4" t="str">
        <f t="shared" si="15"/>
        <v/>
      </c>
      <c r="X1051" s="56" t="str">
        <f t="shared" si="17"/>
        <v/>
      </c>
      <c r="Y1051" s="56"/>
    </row>
    <row r="1052" spans="1:25" x14ac:dyDescent="0.25">
      <c r="A1052" s="23" t="s">
        <v>2011</v>
      </c>
      <c r="B1052" s="24" t="s">
        <v>2012</v>
      </c>
      <c r="C1052" s="25"/>
      <c r="D1052" s="87">
        <f t="shared" si="16"/>
        <v>0</v>
      </c>
      <c r="E1052" s="88"/>
      <c r="F1052" s="89"/>
      <c r="G1052" s="4" t="str">
        <f t="shared" si="15"/>
        <v/>
      </c>
      <c r="X1052" s="56" t="str">
        <f t="shared" si="17"/>
        <v/>
      </c>
      <c r="Y1052" s="56"/>
    </row>
    <row r="1053" spans="1:25" x14ac:dyDescent="0.25">
      <c r="A1053" s="23" t="s">
        <v>2013</v>
      </c>
      <c r="B1053" s="24" t="s">
        <v>2014</v>
      </c>
      <c r="C1053" s="25"/>
      <c r="D1053" s="87">
        <f t="shared" si="16"/>
        <v>0</v>
      </c>
      <c r="E1053" s="88"/>
      <c r="F1053" s="89"/>
      <c r="G1053" s="4" t="str">
        <f t="shared" si="15"/>
        <v/>
      </c>
      <c r="X1053" s="56" t="str">
        <f t="shared" si="17"/>
        <v/>
      </c>
      <c r="Y1053" s="56"/>
    </row>
    <row r="1054" spans="1:25" x14ac:dyDescent="0.25">
      <c r="A1054" s="23" t="s">
        <v>2015</v>
      </c>
      <c r="B1054" s="24" t="s">
        <v>2016</v>
      </c>
      <c r="C1054" s="25"/>
      <c r="D1054" s="87">
        <f t="shared" si="16"/>
        <v>0</v>
      </c>
      <c r="E1054" s="88"/>
      <c r="F1054" s="89"/>
      <c r="G1054" s="4" t="str">
        <f t="shared" si="15"/>
        <v/>
      </c>
      <c r="X1054" s="56" t="str">
        <f t="shared" si="17"/>
        <v/>
      </c>
      <c r="Y1054" s="56"/>
    </row>
    <row r="1055" spans="1:25" x14ac:dyDescent="0.25">
      <c r="A1055" s="23" t="s">
        <v>2017</v>
      </c>
      <c r="B1055" s="24" t="s">
        <v>2018</v>
      </c>
      <c r="C1055" s="25"/>
      <c r="D1055" s="87">
        <f t="shared" si="16"/>
        <v>0</v>
      </c>
      <c r="E1055" s="88"/>
      <c r="F1055" s="89"/>
      <c r="G1055" s="4" t="str">
        <f t="shared" si="15"/>
        <v/>
      </c>
      <c r="X1055" s="56" t="str">
        <f t="shared" si="17"/>
        <v/>
      </c>
      <c r="Y1055" s="56"/>
    </row>
    <row r="1056" spans="1:25" x14ac:dyDescent="0.25">
      <c r="A1056" s="23" t="s">
        <v>2019</v>
      </c>
      <c r="B1056" s="24" t="s">
        <v>2020</v>
      </c>
      <c r="C1056" s="25"/>
      <c r="D1056" s="87">
        <f t="shared" si="16"/>
        <v>0</v>
      </c>
      <c r="E1056" s="88"/>
      <c r="F1056" s="89"/>
      <c r="G1056" s="4" t="str">
        <f t="shared" si="15"/>
        <v/>
      </c>
      <c r="X1056" s="56" t="str">
        <f t="shared" si="17"/>
        <v/>
      </c>
      <c r="Y1056" s="56"/>
    </row>
    <row r="1057" spans="1:25" ht="35.25" x14ac:dyDescent="0.25">
      <c r="A1057" s="23" t="s">
        <v>2021</v>
      </c>
      <c r="B1057" s="28" t="s">
        <v>4629</v>
      </c>
      <c r="C1057" s="25"/>
      <c r="D1057" s="87">
        <f t="shared" si="16"/>
        <v>0</v>
      </c>
      <c r="E1057" s="88"/>
      <c r="F1057" s="89"/>
      <c r="G1057" s="4" t="str">
        <f t="shared" si="15"/>
        <v/>
      </c>
      <c r="X1057" s="56" t="str">
        <f t="shared" si="17"/>
        <v/>
      </c>
      <c r="Y1057" s="56"/>
    </row>
    <row r="1058" spans="1:25" x14ac:dyDescent="0.25">
      <c r="A1058" s="23" t="s">
        <v>2023</v>
      </c>
      <c r="B1058" s="24" t="s">
        <v>2024</v>
      </c>
      <c r="C1058" s="25"/>
      <c r="D1058" s="87">
        <f t="shared" si="16"/>
        <v>0</v>
      </c>
      <c r="E1058" s="88"/>
      <c r="F1058" s="89"/>
      <c r="G1058" s="4" t="str">
        <f t="shared" si="15"/>
        <v/>
      </c>
      <c r="X1058" s="56" t="str">
        <f t="shared" si="17"/>
        <v/>
      </c>
      <c r="Y1058" s="56"/>
    </row>
    <row r="1059" spans="1:25" x14ac:dyDescent="0.25">
      <c r="A1059" s="23" t="s">
        <v>2025</v>
      </c>
      <c r="B1059" s="24" t="s">
        <v>2026</v>
      </c>
      <c r="C1059" s="25"/>
      <c r="D1059" s="87">
        <f t="shared" si="16"/>
        <v>0</v>
      </c>
      <c r="E1059" s="88"/>
      <c r="F1059" s="89"/>
      <c r="G1059" s="4" t="str">
        <f t="shared" si="15"/>
        <v/>
      </c>
      <c r="X1059" s="56" t="str">
        <f t="shared" si="17"/>
        <v/>
      </c>
      <c r="Y1059" s="56"/>
    </row>
    <row r="1060" spans="1:25" x14ac:dyDescent="0.25">
      <c r="A1060" s="23" t="s">
        <v>2027</v>
      </c>
      <c r="B1060" s="24" t="s">
        <v>2028</v>
      </c>
      <c r="C1060" s="25"/>
      <c r="D1060" s="87">
        <f t="shared" si="16"/>
        <v>0</v>
      </c>
      <c r="E1060" s="88"/>
      <c r="F1060" s="89"/>
      <c r="G1060" s="4" t="str">
        <f t="shared" si="15"/>
        <v/>
      </c>
      <c r="X1060" s="56" t="str">
        <f t="shared" si="17"/>
        <v/>
      </c>
      <c r="Y1060" s="56"/>
    </row>
    <row r="1061" spans="1:25" ht="24" x14ac:dyDescent="0.25">
      <c r="A1061" s="23" t="s">
        <v>2029</v>
      </c>
      <c r="B1061" s="28" t="s">
        <v>4630</v>
      </c>
      <c r="C1061" s="25"/>
      <c r="D1061" s="87">
        <f t="shared" si="16"/>
        <v>0</v>
      </c>
      <c r="E1061" s="88"/>
      <c r="F1061" s="89"/>
      <c r="G1061" s="4" t="str">
        <f t="shared" si="15"/>
        <v/>
      </c>
      <c r="X1061" s="56" t="str">
        <f t="shared" si="17"/>
        <v/>
      </c>
      <c r="Y1061" s="56"/>
    </row>
    <row r="1062" spans="1:25" x14ac:dyDescent="0.25">
      <c r="A1062" s="23" t="s">
        <v>2031</v>
      </c>
      <c r="B1062" s="24" t="s">
        <v>2032</v>
      </c>
      <c r="C1062" s="25"/>
      <c r="D1062" s="87">
        <f t="shared" si="16"/>
        <v>0</v>
      </c>
      <c r="E1062" s="88"/>
      <c r="F1062" s="89"/>
      <c r="G1062" s="4" t="str">
        <f t="shared" si="15"/>
        <v/>
      </c>
      <c r="X1062" s="56" t="str">
        <f t="shared" si="17"/>
        <v/>
      </c>
      <c r="Y1062" s="56"/>
    </row>
    <row r="1063" spans="1:25" ht="24" x14ac:dyDescent="0.25">
      <c r="A1063" s="23" t="s">
        <v>2033</v>
      </c>
      <c r="B1063" s="28" t="s">
        <v>4631</v>
      </c>
      <c r="C1063" s="25"/>
      <c r="D1063" s="87">
        <f t="shared" si="16"/>
        <v>0</v>
      </c>
      <c r="E1063" s="88"/>
      <c r="F1063" s="89"/>
      <c r="G1063" s="4" t="str">
        <f t="shared" ref="G1063:G1126" si="18">IF(D1063&gt;C1063,"CMA ES MAYOR QUE TOTAL ACTIVIDADES","")</f>
        <v/>
      </c>
      <c r="X1063" s="56" t="str">
        <f t="shared" si="17"/>
        <v/>
      </c>
      <c r="Y1063" s="56"/>
    </row>
    <row r="1064" spans="1:25" ht="24" x14ac:dyDescent="0.25">
      <c r="A1064" s="23" t="s">
        <v>2035</v>
      </c>
      <c r="B1064" s="28" t="s">
        <v>4632</v>
      </c>
      <c r="C1064" s="25"/>
      <c r="D1064" s="87">
        <f t="shared" si="16"/>
        <v>0</v>
      </c>
      <c r="E1064" s="88"/>
      <c r="F1064" s="89"/>
      <c r="G1064" s="4" t="str">
        <f t="shared" si="18"/>
        <v/>
      </c>
      <c r="X1064" s="56" t="str">
        <f t="shared" si="17"/>
        <v/>
      </c>
      <c r="Y1064" s="56"/>
    </row>
    <row r="1065" spans="1:25" x14ac:dyDescent="0.25">
      <c r="A1065" s="23" t="s">
        <v>2037</v>
      </c>
      <c r="B1065" s="24" t="s">
        <v>2038</v>
      </c>
      <c r="C1065" s="25"/>
      <c r="D1065" s="87">
        <f t="shared" ref="D1065:D1128" si="19">+E1065+F1065</f>
        <v>0</v>
      </c>
      <c r="E1065" s="88"/>
      <c r="F1065" s="89"/>
      <c r="G1065" s="4" t="str">
        <f t="shared" si="18"/>
        <v/>
      </c>
      <c r="X1065" s="56" t="str">
        <f t="shared" si="17"/>
        <v/>
      </c>
      <c r="Y1065" s="56"/>
    </row>
    <row r="1066" spans="1:25" x14ac:dyDescent="0.25">
      <c r="A1066" s="23" t="s">
        <v>2039</v>
      </c>
      <c r="B1066" s="24" t="s">
        <v>2040</v>
      </c>
      <c r="C1066" s="25"/>
      <c r="D1066" s="87">
        <f t="shared" si="19"/>
        <v>0</v>
      </c>
      <c r="E1066" s="88"/>
      <c r="F1066" s="89"/>
      <c r="G1066" s="4" t="str">
        <f t="shared" si="18"/>
        <v/>
      </c>
      <c r="X1066" s="56" t="str">
        <f t="shared" si="17"/>
        <v/>
      </c>
      <c r="Y1066" s="56"/>
    </row>
    <row r="1067" spans="1:25" x14ac:dyDescent="0.25">
      <c r="A1067" s="23" t="s">
        <v>2041</v>
      </c>
      <c r="B1067" s="24" t="s">
        <v>2042</v>
      </c>
      <c r="C1067" s="25"/>
      <c r="D1067" s="87">
        <f t="shared" si="19"/>
        <v>0</v>
      </c>
      <c r="E1067" s="88"/>
      <c r="F1067" s="89"/>
      <c r="G1067" s="4" t="str">
        <f t="shared" si="18"/>
        <v/>
      </c>
      <c r="X1067" s="56" t="str">
        <f t="shared" si="17"/>
        <v/>
      </c>
      <c r="Y1067" s="56"/>
    </row>
    <row r="1068" spans="1:25" ht="24" x14ac:dyDescent="0.25">
      <c r="A1068" s="23" t="s">
        <v>2043</v>
      </c>
      <c r="B1068" s="28" t="s">
        <v>4633</v>
      </c>
      <c r="C1068" s="25"/>
      <c r="D1068" s="87">
        <f t="shared" si="19"/>
        <v>0</v>
      </c>
      <c r="E1068" s="88"/>
      <c r="F1068" s="89"/>
      <c r="G1068" s="4" t="str">
        <f t="shared" si="18"/>
        <v/>
      </c>
      <c r="X1068" s="56" t="str">
        <f t="shared" si="17"/>
        <v/>
      </c>
      <c r="Y1068" s="56"/>
    </row>
    <row r="1069" spans="1:25" x14ac:dyDescent="0.25">
      <c r="A1069" s="23" t="s">
        <v>2045</v>
      </c>
      <c r="B1069" s="24" t="s">
        <v>2046</v>
      </c>
      <c r="C1069" s="25"/>
      <c r="D1069" s="87">
        <f t="shared" si="19"/>
        <v>0</v>
      </c>
      <c r="E1069" s="88"/>
      <c r="F1069" s="89"/>
      <c r="G1069" s="4" t="str">
        <f t="shared" si="18"/>
        <v/>
      </c>
      <c r="X1069" s="56" t="str">
        <f t="shared" si="17"/>
        <v/>
      </c>
      <c r="Y1069" s="56"/>
    </row>
    <row r="1070" spans="1:25" x14ac:dyDescent="0.25">
      <c r="A1070" s="23" t="s">
        <v>2047</v>
      </c>
      <c r="B1070" s="24" t="s">
        <v>2048</v>
      </c>
      <c r="C1070" s="25"/>
      <c r="D1070" s="87">
        <f t="shared" si="19"/>
        <v>0</v>
      </c>
      <c r="E1070" s="88"/>
      <c r="F1070" s="89"/>
      <c r="G1070" s="4" t="str">
        <f t="shared" si="18"/>
        <v/>
      </c>
      <c r="X1070" s="56" t="str">
        <f t="shared" si="17"/>
        <v/>
      </c>
      <c r="Y1070" s="56"/>
    </row>
    <row r="1071" spans="1:25" x14ac:dyDescent="0.25">
      <c r="A1071" s="23" t="s">
        <v>2049</v>
      </c>
      <c r="B1071" s="24" t="s">
        <v>2050</v>
      </c>
      <c r="C1071" s="25"/>
      <c r="D1071" s="87">
        <f t="shared" si="19"/>
        <v>0</v>
      </c>
      <c r="E1071" s="88"/>
      <c r="F1071" s="89"/>
      <c r="G1071" s="4" t="str">
        <f t="shared" si="18"/>
        <v/>
      </c>
      <c r="X1071" s="56" t="str">
        <f t="shared" si="17"/>
        <v/>
      </c>
      <c r="Y1071" s="56"/>
    </row>
    <row r="1072" spans="1:25" ht="24" x14ac:dyDescent="0.25">
      <c r="A1072" s="23" t="s">
        <v>2051</v>
      </c>
      <c r="B1072" s="28" t="s">
        <v>4634</v>
      </c>
      <c r="C1072" s="25"/>
      <c r="D1072" s="87">
        <f t="shared" si="19"/>
        <v>0</v>
      </c>
      <c r="E1072" s="88"/>
      <c r="F1072" s="89"/>
      <c r="G1072" s="4" t="str">
        <f t="shared" si="18"/>
        <v/>
      </c>
      <c r="X1072" s="56" t="str">
        <f t="shared" si="17"/>
        <v/>
      </c>
      <c r="Y1072" s="56"/>
    </row>
    <row r="1073" spans="1:25" x14ac:dyDescent="0.25">
      <c r="A1073" s="23" t="s">
        <v>2053</v>
      </c>
      <c r="B1073" s="28" t="s">
        <v>4635</v>
      </c>
      <c r="C1073" s="25"/>
      <c r="D1073" s="87">
        <f t="shared" si="19"/>
        <v>0</v>
      </c>
      <c r="E1073" s="88"/>
      <c r="F1073" s="89"/>
      <c r="G1073" s="4" t="str">
        <f t="shared" si="18"/>
        <v/>
      </c>
      <c r="X1073" s="56" t="str">
        <f t="shared" si="17"/>
        <v/>
      </c>
      <c r="Y1073" s="56"/>
    </row>
    <row r="1074" spans="1:25" x14ac:dyDescent="0.25">
      <c r="A1074" s="23" t="s">
        <v>2055</v>
      </c>
      <c r="B1074" s="24" t="s">
        <v>2056</v>
      </c>
      <c r="C1074" s="25"/>
      <c r="D1074" s="87">
        <f t="shared" si="19"/>
        <v>0</v>
      </c>
      <c r="E1074" s="88"/>
      <c r="F1074" s="89"/>
      <c r="G1074" s="4" t="str">
        <f t="shared" si="18"/>
        <v/>
      </c>
      <c r="X1074" s="56" t="str">
        <f t="shared" si="17"/>
        <v/>
      </c>
      <c r="Y1074" s="56"/>
    </row>
    <row r="1075" spans="1:25" x14ac:dyDescent="0.25">
      <c r="A1075" s="23" t="s">
        <v>2057</v>
      </c>
      <c r="B1075" s="24" t="s">
        <v>2058</v>
      </c>
      <c r="C1075" s="25"/>
      <c r="D1075" s="87">
        <f t="shared" si="19"/>
        <v>0</v>
      </c>
      <c r="E1075" s="88"/>
      <c r="F1075" s="89"/>
      <c r="G1075" s="4" t="str">
        <f t="shared" si="18"/>
        <v/>
      </c>
      <c r="X1075" s="56" t="str">
        <f t="shared" si="17"/>
        <v/>
      </c>
      <c r="Y1075" s="56"/>
    </row>
    <row r="1076" spans="1:25" x14ac:dyDescent="0.25">
      <c r="A1076" s="23" t="s">
        <v>2059</v>
      </c>
      <c r="B1076" s="24" t="s">
        <v>2060</v>
      </c>
      <c r="C1076" s="25"/>
      <c r="D1076" s="87">
        <f t="shared" si="19"/>
        <v>0</v>
      </c>
      <c r="E1076" s="88"/>
      <c r="F1076" s="89"/>
      <c r="G1076" s="4" t="str">
        <f t="shared" si="18"/>
        <v/>
      </c>
      <c r="X1076" s="56" t="str">
        <f t="shared" si="17"/>
        <v/>
      </c>
      <c r="Y1076" s="56"/>
    </row>
    <row r="1077" spans="1:25" x14ac:dyDescent="0.25">
      <c r="A1077" s="23" t="s">
        <v>2061</v>
      </c>
      <c r="B1077" s="24" t="s">
        <v>2062</v>
      </c>
      <c r="C1077" s="25"/>
      <c r="D1077" s="87">
        <f t="shared" si="19"/>
        <v>0</v>
      </c>
      <c r="E1077" s="88"/>
      <c r="F1077" s="89"/>
      <c r="G1077" s="4" t="str">
        <f t="shared" si="18"/>
        <v/>
      </c>
      <c r="X1077" s="56" t="str">
        <f t="shared" si="17"/>
        <v/>
      </c>
      <c r="Y1077" s="56"/>
    </row>
    <row r="1078" spans="1:25" x14ac:dyDescent="0.25">
      <c r="A1078" s="23" t="s">
        <v>2063</v>
      </c>
      <c r="B1078" s="24" t="s">
        <v>2064</v>
      </c>
      <c r="C1078" s="25"/>
      <c r="D1078" s="87">
        <f t="shared" si="19"/>
        <v>0</v>
      </c>
      <c r="E1078" s="88"/>
      <c r="F1078" s="89"/>
      <c r="G1078" s="4" t="str">
        <f t="shared" si="18"/>
        <v/>
      </c>
      <c r="X1078" s="56" t="str">
        <f t="shared" si="17"/>
        <v/>
      </c>
      <c r="Y1078" s="56"/>
    </row>
    <row r="1079" spans="1:25" ht="24" x14ac:dyDescent="0.25">
      <c r="A1079" s="23" t="s">
        <v>2065</v>
      </c>
      <c r="B1079" s="28" t="s">
        <v>4636</v>
      </c>
      <c r="C1079" s="25"/>
      <c r="D1079" s="87">
        <f t="shared" si="19"/>
        <v>0</v>
      </c>
      <c r="E1079" s="88"/>
      <c r="F1079" s="89"/>
      <c r="G1079" s="4" t="str">
        <f t="shared" si="18"/>
        <v/>
      </c>
      <c r="X1079" s="56" t="str">
        <f t="shared" si="17"/>
        <v/>
      </c>
      <c r="Y1079" s="56"/>
    </row>
    <row r="1080" spans="1:25" x14ac:dyDescent="0.25">
      <c r="A1080" s="23" t="s">
        <v>2067</v>
      </c>
      <c r="B1080" s="24" t="s">
        <v>2068</v>
      </c>
      <c r="C1080" s="25"/>
      <c r="D1080" s="87">
        <f t="shared" si="19"/>
        <v>0</v>
      </c>
      <c r="E1080" s="88"/>
      <c r="F1080" s="89"/>
      <c r="G1080" s="4" t="str">
        <f t="shared" si="18"/>
        <v/>
      </c>
      <c r="X1080" s="56" t="str">
        <f t="shared" si="17"/>
        <v/>
      </c>
      <c r="Y1080" s="56"/>
    </row>
    <row r="1081" spans="1:25" x14ac:dyDescent="0.25">
      <c r="A1081" s="23" t="s">
        <v>2069</v>
      </c>
      <c r="B1081" s="24" t="s">
        <v>2070</v>
      </c>
      <c r="C1081" s="25"/>
      <c r="D1081" s="87">
        <f t="shared" si="19"/>
        <v>0</v>
      </c>
      <c r="E1081" s="88"/>
      <c r="F1081" s="89"/>
      <c r="G1081" s="4" t="str">
        <f t="shared" si="18"/>
        <v/>
      </c>
      <c r="X1081" s="56" t="str">
        <f t="shared" si="17"/>
        <v/>
      </c>
      <c r="Y1081" s="56"/>
    </row>
    <row r="1082" spans="1:25" x14ac:dyDescent="0.25">
      <c r="A1082" s="23" t="s">
        <v>2071</v>
      </c>
      <c r="B1082" s="24" t="s">
        <v>2072</v>
      </c>
      <c r="C1082" s="25"/>
      <c r="D1082" s="87">
        <f t="shared" si="19"/>
        <v>0</v>
      </c>
      <c r="E1082" s="88"/>
      <c r="F1082" s="89"/>
      <c r="G1082" s="4" t="str">
        <f t="shared" si="18"/>
        <v/>
      </c>
      <c r="X1082" s="56" t="str">
        <f t="shared" si="17"/>
        <v/>
      </c>
      <c r="Y1082" s="56"/>
    </row>
    <row r="1083" spans="1:25" x14ac:dyDescent="0.25">
      <c r="A1083" s="23" t="s">
        <v>2073</v>
      </c>
      <c r="B1083" s="24" t="s">
        <v>2074</v>
      </c>
      <c r="C1083" s="25"/>
      <c r="D1083" s="87">
        <f t="shared" si="19"/>
        <v>0</v>
      </c>
      <c r="E1083" s="88"/>
      <c r="F1083" s="89"/>
      <c r="G1083" s="4" t="str">
        <f t="shared" si="18"/>
        <v/>
      </c>
      <c r="X1083" s="56" t="str">
        <f t="shared" si="17"/>
        <v/>
      </c>
      <c r="Y1083" s="56"/>
    </row>
    <row r="1084" spans="1:25" ht="35.25" x14ac:dyDescent="0.25">
      <c r="A1084" s="23" t="s">
        <v>2075</v>
      </c>
      <c r="B1084" s="28" t="s">
        <v>4637</v>
      </c>
      <c r="C1084" s="25"/>
      <c r="D1084" s="87">
        <f t="shared" si="19"/>
        <v>0</v>
      </c>
      <c r="E1084" s="88"/>
      <c r="F1084" s="89"/>
      <c r="G1084" s="4" t="str">
        <f t="shared" si="18"/>
        <v/>
      </c>
      <c r="X1084" s="56" t="str">
        <f t="shared" si="17"/>
        <v/>
      </c>
      <c r="Y1084" s="56"/>
    </row>
    <row r="1085" spans="1:25" ht="24" x14ac:dyDescent="0.25">
      <c r="A1085" s="23" t="s">
        <v>2077</v>
      </c>
      <c r="B1085" s="28" t="s">
        <v>4638</v>
      </c>
      <c r="C1085" s="25"/>
      <c r="D1085" s="87">
        <f t="shared" si="19"/>
        <v>0</v>
      </c>
      <c r="E1085" s="88"/>
      <c r="F1085" s="89"/>
      <c r="G1085" s="4" t="str">
        <f t="shared" si="18"/>
        <v/>
      </c>
      <c r="X1085" s="56" t="str">
        <f t="shared" si="17"/>
        <v/>
      </c>
      <c r="Y1085" s="56"/>
    </row>
    <row r="1086" spans="1:25" x14ac:dyDescent="0.25">
      <c r="A1086" s="23" t="s">
        <v>2079</v>
      </c>
      <c r="B1086" s="24" t="s">
        <v>2080</v>
      </c>
      <c r="C1086" s="25"/>
      <c r="D1086" s="87">
        <f t="shared" si="19"/>
        <v>0</v>
      </c>
      <c r="E1086" s="88"/>
      <c r="F1086" s="89"/>
      <c r="G1086" s="4" t="str">
        <f t="shared" si="18"/>
        <v/>
      </c>
      <c r="X1086" s="56" t="str">
        <f t="shared" si="17"/>
        <v/>
      </c>
      <c r="Y1086" s="56"/>
    </row>
    <row r="1087" spans="1:25" ht="24" x14ac:dyDescent="0.25">
      <c r="A1087" s="23" t="s">
        <v>2081</v>
      </c>
      <c r="B1087" s="28" t="s">
        <v>4639</v>
      </c>
      <c r="C1087" s="25"/>
      <c r="D1087" s="87">
        <f t="shared" si="19"/>
        <v>0</v>
      </c>
      <c r="E1087" s="88"/>
      <c r="F1087" s="89"/>
      <c r="G1087" s="4" t="str">
        <f t="shared" si="18"/>
        <v/>
      </c>
      <c r="X1087" s="56" t="str">
        <f t="shared" si="17"/>
        <v/>
      </c>
      <c r="Y1087" s="56"/>
    </row>
    <row r="1088" spans="1:25" x14ac:dyDescent="0.25">
      <c r="A1088" s="23" t="s">
        <v>2083</v>
      </c>
      <c r="B1088" s="24" t="s">
        <v>2084</v>
      </c>
      <c r="C1088" s="25"/>
      <c r="D1088" s="87">
        <f t="shared" si="19"/>
        <v>0</v>
      </c>
      <c r="E1088" s="88"/>
      <c r="F1088" s="89"/>
      <c r="G1088" s="4" t="str">
        <f t="shared" si="18"/>
        <v/>
      </c>
      <c r="X1088" s="56" t="str">
        <f t="shared" si="17"/>
        <v/>
      </c>
      <c r="Y1088" s="56"/>
    </row>
    <row r="1089" spans="1:25" ht="24" x14ac:dyDescent="0.25">
      <c r="A1089" s="23" t="s">
        <v>2085</v>
      </c>
      <c r="B1089" s="28" t="s">
        <v>4640</v>
      </c>
      <c r="C1089" s="25"/>
      <c r="D1089" s="87">
        <f t="shared" si="19"/>
        <v>0</v>
      </c>
      <c r="E1089" s="88"/>
      <c r="F1089" s="89"/>
      <c r="G1089" s="4" t="str">
        <f t="shared" si="18"/>
        <v/>
      </c>
      <c r="X1089" s="56" t="str">
        <f t="shared" si="17"/>
        <v/>
      </c>
      <c r="Y1089" s="56"/>
    </row>
    <row r="1090" spans="1:25" ht="12.75" customHeight="1" x14ac:dyDescent="0.25">
      <c r="A1090" s="23" t="s">
        <v>2087</v>
      </c>
      <c r="B1090" s="28" t="s">
        <v>4641</v>
      </c>
      <c r="C1090" s="25"/>
      <c r="D1090" s="87">
        <f t="shared" si="19"/>
        <v>0</v>
      </c>
      <c r="E1090" s="88"/>
      <c r="F1090" s="89"/>
      <c r="G1090" s="4" t="str">
        <f t="shared" si="18"/>
        <v/>
      </c>
      <c r="X1090" s="56" t="str">
        <f t="shared" si="17"/>
        <v/>
      </c>
      <c r="Y1090" s="56"/>
    </row>
    <row r="1091" spans="1:25" x14ac:dyDescent="0.25">
      <c r="A1091" s="23" t="s">
        <v>2089</v>
      </c>
      <c r="B1091" s="24" t="s">
        <v>2090</v>
      </c>
      <c r="C1091" s="25"/>
      <c r="D1091" s="87">
        <f t="shared" si="19"/>
        <v>0</v>
      </c>
      <c r="E1091" s="88"/>
      <c r="F1091" s="89"/>
      <c r="G1091" s="4" t="str">
        <f t="shared" si="18"/>
        <v/>
      </c>
      <c r="X1091" s="56" t="str">
        <f t="shared" si="17"/>
        <v/>
      </c>
      <c r="Y1091" s="56"/>
    </row>
    <row r="1092" spans="1:25" x14ac:dyDescent="0.25">
      <c r="A1092" s="23" t="s">
        <v>2091</v>
      </c>
      <c r="B1092" s="36" t="s">
        <v>2092</v>
      </c>
      <c r="C1092" s="25"/>
      <c r="D1092" s="87">
        <f t="shared" si="19"/>
        <v>0</v>
      </c>
      <c r="E1092" s="88"/>
      <c r="F1092" s="89"/>
      <c r="G1092" s="4" t="str">
        <f t="shared" si="18"/>
        <v/>
      </c>
      <c r="X1092" s="56" t="str">
        <f t="shared" si="17"/>
        <v/>
      </c>
      <c r="Y1092" s="56"/>
    </row>
    <row r="1093" spans="1:25" x14ac:dyDescent="0.25">
      <c r="A1093" s="47"/>
      <c r="B1093" s="63" t="s">
        <v>2093</v>
      </c>
      <c r="C1093" s="41"/>
      <c r="D1093" s="93"/>
      <c r="E1093" s="93"/>
      <c r="F1093" s="69"/>
      <c r="G1093" s="4" t="str">
        <f t="shared" si="18"/>
        <v/>
      </c>
      <c r="X1093" s="56" t="str">
        <f t="shared" si="17"/>
        <v/>
      </c>
      <c r="Y1093" s="56"/>
    </row>
    <row r="1094" spans="1:25" x14ac:dyDescent="0.25">
      <c r="A1094" s="47"/>
      <c r="B1094" s="59" t="s">
        <v>2094</v>
      </c>
      <c r="C1094" s="41">
        <f>SUM(C1095:C1160)</f>
        <v>0</v>
      </c>
      <c r="D1094" s="93">
        <f>SUM(D1095:D1160)</f>
        <v>0</v>
      </c>
      <c r="E1094" s="93">
        <f>SUM(E1095:E1160)</f>
        <v>0</v>
      </c>
      <c r="F1094" s="69">
        <f>SUM(F1095:F1160)</f>
        <v>0</v>
      </c>
      <c r="G1094" s="4" t="str">
        <f t="shared" si="18"/>
        <v/>
      </c>
      <c r="X1094" s="56" t="str">
        <f t="shared" si="17"/>
        <v/>
      </c>
      <c r="Y1094" s="56"/>
    </row>
    <row r="1095" spans="1:25" ht="35.25" x14ac:dyDescent="0.25">
      <c r="A1095" s="23" t="s">
        <v>2095</v>
      </c>
      <c r="B1095" s="71" t="s">
        <v>4642</v>
      </c>
      <c r="C1095" s="25"/>
      <c r="D1095" s="87">
        <f t="shared" si="19"/>
        <v>0</v>
      </c>
      <c r="E1095" s="88"/>
      <c r="F1095" s="89"/>
      <c r="G1095" s="4" t="str">
        <f t="shared" si="18"/>
        <v/>
      </c>
      <c r="X1095" s="56" t="str">
        <f t="shared" si="17"/>
        <v/>
      </c>
      <c r="Y1095" s="56"/>
    </row>
    <row r="1096" spans="1:25" x14ac:dyDescent="0.25">
      <c r="A1096" s="23" t="s">
        <v>2097</v>
      </c>
      <c r="B1096" s="70" t="s">
        <v>4643</v>
      </c>
      <c r="C1096" s="25"/>
      <c r="D1096" s="87">
        <f t="shared" si="19"/>
        <v>0</v>
      </c>
      <c r="E1096" s="88"/>
      <c r="F1096" s="89"/>
      <c r="G1096" s="4" t="str">
        <f t="shared" si="18"/>
        <v/>
      </c>
      <c r="X1096" s="56" t="str">
        <f t="shared" si="17"/>
        <v/>
      </c>
      <c r="Y1096" s="56"/>
    </row>
    <row r="1097" spans="1:25" x14ac:dyDescent="0.25">
      <c r="A1097" s="23" t="s">
        <v>2099</v>
      </c>
      <c r="B1097" s="70" t="s">
        <v>2100</v>
      </c>
      <c r="C1097" s="25"/>
      <c r="D1097" s="87">
        <f t="shared" si="19"/>
        <v>0</v>
      </c>
      <c r="E1097" s="88"/>
      <c r="F1097" s="89"/>
      <c r="G1097" s="4" t="str">
        <f t="shared" si="18"/>
        <v/>
      </c>
      <c r="X1097" s="56" t="str">
        <f t="shared" si="17"/>
        <v/>
      </c>
      <c r="Y1097" s="56"/>
    </row>
    <row r="1098" spans="1:25" x14ac:dyDescent="0.25">
      <c r="A1098" s="23" t="s">
        <v>2101</v>
      </c>
      <c r="B1098" s="70" t="s">
        <v>4644</v>
      </c>
      <c r="C1098" s="25"/>
      <c r="D1098" s="87">
        <f t="shared" si="19"/>
        <v>0</v>
      </c>
      <c r="E1098" s="88"/>
      <c r="F1098" s="89"/>
      <c r="G1098" s="4" t="str">
        <f t="shared" si="18"/>
        <v/>
      </c>
      <c r="X1098" s="56" t="str">
        <f t="shared" si="17"/>
        <v/>
      </c>
      <c r="Y1098" s="56"/>
    </row>
    <row r="1099" spans="1:25" x14ac:dyDescent="0.25">
      <c r="A1099" s="23" t="s">
        <v>2103</v>
      </c>
      <c r="B1099" s="70" t="s">
        <v>4645</v>
      </c>
      <c r="C1099" s="25"/>
      <c r="D1099" s="87">
        <f t="shared" si="19"/>
        <v>0</v>
      </c>
      <c r="E1099" s="88"/>
      <c r="F1099" s="89"/>
      <c r="G1099" s="4" t="str">
        <f t="shared" si="18"/>
        <v/>
      </c>
      <c r="X1099" s="56" t="str">
        <f t="shared" ref="X1099:X1162" si="20">IF(D1099&gt;C1099,1,"")</f>
        <v/>
      </c>
      <c r="Y1099" s="56"/>
    </row>
    <row r="1100" spans="1:25" x14ac:dyDescent="0.25">
      <c r="A1100" s="23" t="s">
        <v>2105</v>
      </c>
      <c r="B1100" s="70" t="s">
        <v>4646</v>
      </c>
      <c r="C1100" s="25"/>
      <c r="D1100" s="87">
        <f t="shared" si="19"/>
        <v>0</v>
      </c>
      <c r="E1100" s="88"/>
      <c r="F1100" s="89"/>
      <c r="G1100" s="4" t="str">
        <f t="shared" si="18"/>
        <v/>
      </c>
      <c r="X1100" s="56" t="str">
        <f t="shared" si="20"/>
        <v/>
      </c>
      <c r="Y1100" s="56"/>
    </row>
    <row r="1101" spans="1:25" x14ac:dyDescent="0.25">
      <c r="A1101" s="23" t="s">
        <v>2107</v>
      </c>
      <c r="B1101" s="70" t="s">
        <v>4647</v>
      </c>
      <c r="C1101" s="25"/>
      <c r="D1101" s="87">
        <f t="shared" si="19"/>
        <v>0</v>
      </c>
      <c r="E1101" s="88"/>
      <c r="F1101" s="89"/>
      <c r="G1101" s="4" t="str">
        <f t="shared" si="18"/>
        <v/>
      </c>
      <c r="X1101" s="56"/>
      <c r="Y1101" s="56"/>
    </row>
    <row r="1102" spans="1:25" x14ac:dyDescent="0.25">
      <c r="A1102" s="23" t="s">
        <v>2109</v>
      </c>
      <c r="B1102" s="70" t="s">
        <v>4648</v>
      </c>
      <c r="C1102" s="25"/>
      <c r="D1102" s="87">
        <f t="shared" si="19"/>
        <v>0</v>
      </c>
      <c r="E1102" s="88"/>
      <c r="F1102" s="89"/>
      <c r="G1102" s="4" t="str">
        <f t="shared" si="18"/>
        <v/>
      </c>
      <c r="X1102" s="56"/>
      <c r="Y1102" s="56"/>
    </row>
    <row r="1103" spans="1:25" x14ac:dyDescent="0.25">
      <c r="A1103" s="23" t="s">
        <v>2111</v>
      </c>
      <c r="B1103" s="70" t="s">
        <v>4649</v>
      </c>
      <c r="C1103" s="25"/>
      <c r="D1103" s="87">
        <f t="shared" si="19"/>
        <v>0</v>
      </c>
      <c r="E1103" s="88"/>
      <c r="F1103" s="89"/>
      <c r="G1103" s="4" t="str">
        <f t="shared" si="18"/>
        <v/>
      </c>
      <c r="X1103" s="56"/>
      <c r="Y1103" s="56"/>
    </row>
    <row r="1104" spans="1:25" x14ac:dyDescent="0.25">
      <c r="A1104" s="23" t="s">
        <v>2113</v>
      </c>
      <c r="B1104" s="70" t="s">
        <v>4650</v>
      </c>
      <c r="C1104" s="25"/>
      <c r="D1104" s="87">
        <f t="shared" si="19"/>
        <v>0</v>
      </c>
      <c r="E1104" s="88"/>
      <c r="F1104" s="89"/>
      <c r="G1104" s="4" t="str">
        <f t="shared" si="18"/>
        <v/>
      </c>
      <c r="X1104" s="56"/>
      <c r="Y1104" s="56"/>
    </row>
    <row r="1105" spans="1:25" ht="24" x14ac:dyDescent="0.25">
      <c r="A1105" s="23" t="s">
        <v>2115</v>
      </c>
      <c r="B1105" s="71" t="s">
        <v>4651</v>
      </c>
      <c r="C1105" s="25"/>
      <c r="D1105" s="87">
        <f t="shared" si="19"/>
        <v>0</v>
      </c>
      <c r="E1105" s="88"/>
      <c r="F1105" s="89"/>
      <c r="G1105" s="4" t="str">
        <f t="shared" si="18"/>
        <v/>
      </c>
      <c r="X1105" s="56"/>
      <c r="Y1105" s="56"/>
    </row>
    <row r="1106" spans="1:25" x14ac:dyDescent="0.25">
      <c r="A1106" s="23" t="s">
        <v>2117</v>
      </c>
      <c r="B1106" s="70" t="s">
        <v>4652</v>
      </c>
      <c r="C1106" s="25"/>
      <c r="D1106" s="87">
        <f t="shared" si="19"/>
        <v>0</v>
      </c>
      <c r="E1106" s="88"/>
      <c r="F1106" s="89"/>
      <c r="G1106" s="4" t="str">
        <f t="shared" si="18"/>
        <v/>
      </c>
      <c r="X1106" s="56"/>
      <c r="Y1106" s="56"/>
    </row>
    <row r="1107" spans="1:25" x14ac:dyDescent="0.25">
      <c r="A1107" s="23" t="s">
        <v>2119</v>
      </c>
      <c r="B1107" s="70" t="s">
        <v>4653</v>
      </c>
      <c r="C1107" s="25"/>
      <c r="D1107" s="87">
        <f t="shared" si="19"/>
        <v>0</v>
      </c>
      <c r="E1107" s="88"/>
      <c r="F1107" s="89"/>
      <c r="G1107" s="4" t="str">
        <f t="shared" si="18"/>
        <v/>
      </c>
      <c r="X1107" s="56"/>
      <c r="Y1107" s="56"/>
    </row>
    <row r="1108" spans="1:25" x14ac:dyDescent="0.25">
      <c r="A1108" s="23" t="s">
        <v>2121</v>
      </c>
      <c r="B1108" s="70" t="s">
        <v>2122</v>
      </c>
      <c r="C1108" s="25"/>
      <c r="D1108" s="87">
        <f t="shared" si="19"/>
        <v>0</v>
      </c>
      <c r="E1108" s="88"/>
      <c r="F1108" s="89"/>
      <c r="G1108" s="4" t="str">
        <f t="shared" si="18"/>
        <v/>
      </c>
      <c r="X1108" s="56"/>
      <c r="Y1108" s="56"/>
    </row>
    <row r="1109" spans="1:25" x14ac:dyDescent="0.25">
      <c r="A1109" s="23" t="s">
        <v>2123</v>
      </c>
      <c r="B1109" s="70" t="s">
        <v>2124</v>
      </c>
      <c r="C1109" s="25"/>
      <c r="D1109" s="87">
        <f t="shared" si="19"/>
        <v>0</v>
      </c>
      <c r="E1109" s="88"/>
      <c r="F1109" s="89"/>
      <c r="G1109" s="4" t="str">
        <f t="shared" si="18"/>
        <v/>
      </c>
      <c r="X1109" s="56"/>
      <c r="Y1109" s="56"/>
    </row>
    <row r="1110" spans="1:25" ht="24" x14ac:dyDescent="0.25">
      <c r="A1110" s="23" t="s">
        <v>2125</v>
      </c>
      <c r="B1110" s="99" t="s">
        <v>4654</v>
      </c>
      <c r="C1110" s="25"/>
      <c r="D1110" s="87">
        <f t="shared" si="19"/>
        <v>0</v>
      </c>
      <c r="E1110" s="88"/>
      <c r="F1110" s="89"/>
      <c r="G1110" s="4" t="str">
        <f t="shared" si="18"/>
        <v/>
      </c>
      <c r="X1110" s="56" t="str">
        <f t="shared" si="20"/>
        <v/>
      </c>
      <c r="Y1110" s="56"/>
    </row>
    <row r="1111" spans="1:25" ht="24" x14ac:dyDescent="0.25">
      <c r="A1111" s="23" t="s">
        <v>2127</v>
      </c>
      <c r="B1111" s="99" t="s">
        <v>4655</v>
      </c>
      <c r="C1111" s="25"/>
      <c r="D1111" s="87">
        <f t="shared" si="19"/>
        <v>0</v>
      </c>
      <c r="E1111" s="88"/>
      <c r="F1111" s="89"/>
      <c r="G1111" s="4" t="str">
        <f t="shared" si="18"/>
        <v/>
      </c>
      <c r="X1111" s="56" t="str">
        <f t="shared" si="20"/>
        <v/>
      </c>
      <c r="Y1111" s="56"/>
    </row>
    <row r="1112" spans="1:25" x14ac:dyDescent="0.25">
      <c r="A1112" s="23" t="s">
        <v>2129</v>
      </c>
      <c r="B1112" s="70" t="s">
        <v>2130</v>
      </c>
      <c r="C1112" s="25"/>
      <c r="D1112" s="87">
        <f t="shared" si="19"/>
        <v>0</v>
      </c>
      <c r="E1112" s="88"/>
      <c r="F1112" s="89"/>
      <c r="G1112" s="4" t="str">
        <f t="shared" si="18"/>
        <v/>
      </c>
      <c r="X1112" s="56" t="str">
        <f t="shared" si="20"/>
        <v/>
      </c>
      <c r="Y1112" s="56"/>
    </row>
    <row r="1113" spans="1:25" x14ac:dyDescent="0.25">
      <c r="A1113" s="23" t="s">
        <v>2131</v>
      </c>
      <c r="B1113" s="70" t="s">
        <v>2132</v>
      </c>
      <c r="C1113" s="25"/>
      <c r="D1113" s="87">
        <f t="shared" si="19"/>
        <v>0</v>
      </c>
      <c r="E1113" s="88"/>
      <c r="F1113" s="89"/>
      <c r="G1113" s="4" t="str">
        <f t="shared" si="18"/>
        <v/>
      </c>
      <c r="X1113" s="56" t="str">
        <f t="shared" si="20"/>
        <v/>
      </c>
      <c r="Y1113" s="56"/>
    </row>
    <row r="1114" spans="1:25" x14ac:dyDescent="0.25">
      <c r="A1114" s="23" t="s">
        <v>2133</v>
      </c>
      <c r="B1114" s="70" t="s">
        <v>2134</v>
      </c>
      <c r="C1114" s="25"/>
      <c r="D1114" s="87">
        <f t="shared" si="19"/>
        <v>0</v>
      </c>
      <c r="E1114" s="88"/>
      <c r="F1114" s="89"/>
      <c r="G1114" s="4" t="str">
        <f t="shared" si="18"/>
        <v/>
      </c>
      <c r="X1114" s="56" t="str">
        <f t="shared" si="20"/>
        <v/>
      </c>
      <c r="Y1114" s="56"/>
    </row>
    <row r="1115" spans="1:25" x14ac:dyDescent="0.25">
      <c r="A1115" s="23" t="s">
        <v>2135</v>
      </c>
      <c r="B1115" s="70" t="s">
        <v>2136</v>
      </c>
      <c r="C1115" s="25"/>
      <c r="D1115" s="87">
        <f t="shared" si="19"/>
        <v>0</v>
      </c>
      <c r="E1115" s="88"/>
      <c r="F1115" s="89"/>
      <c r="G1115" s="4" t="str">
        <f t="shared" si="18"/>
        <v/>
      </c>
      <c r="X1115" s="56" t="str">
        <f t="shared" si="20"/>
        <v/>
      </c>
      <c r="Y1115" s="56"/>
    </row>
    <row r="1116" spans="1:25" x14ac:dyDescent="0.25">
      <c r="A1116" s="23" t="s">
        <v>2137</v>
      </c>
      <c r="B1116" s="70" t="s">
        <v>2138</v>
      </c>
      <c r="C1116" s="25"/>
      <c r="D1116" s="87">
        <f t="shared" si="19"/>
        <v>0</v>
      </c>
      <c r="E1116" s="88"/>
      <c r="F1116" s="89"/>
      <c r="G1116" s="4" t="str">
        <f t="shared" si="18"/>
        <v/>
      </c>
      <c r="X1116" s="56" t="str">
        <f t="shared" si="20"/>
        <v/>
      </c>
      <c r="Y1116" s="56"/>
    </row>
    <row r="1117" spans="1:25" x14ac:dyDescent="0.25">
      <c r="A1117" s="23" t="s">
        <v>2139</v>
      </c>
      <c r="B1117" s="70" t="s">
        <v>2140</v>
      </c>
      <c r="C1117" s="25"/>
      <c r="D1117" s="87">
        <f t="shared" si="19"/>
        <v>0</v>
      </c>
      <c r="E1117" s="88"/>
      <c r="F1117" s="89"/>
      <c r="G1117" s="4" t="str">
        <f t="shared" si="18"/>
        <v/>
      </c>
      <c r="X1117" s="56" t="str">
        <f t="shared" si="20"/>
        <v/>
      </c>
      <c r="Y1117" s="56"/>
    </row>
    <row r="1118" spans="1:25" x14ac:dyDescent="0.25">
      <c r="A1118" s="23" t="s">
        <v>2141</v>
      </c>
      <c r="B1118" s="70" t="s">
        <v>2142</v>
      </c>
      <c r="C1118" s="25"/>
      <c r="D1118" s="87">
        <f t="shared" si="19"/>
        <v>0</v>
      </c>
      <c r="E1118" s="88"/>
      <c r="F1118" s="89"/>
      <c r="G1118" s="4" t="str">
        <f t="shared" si="18"/>
        <v/>
      </c>
      <c r="X1118" s="56" t="str">
        <f t="shared" si="20"/>
        <v/>
      </c>
      <c r="Y1118" s="56"/>
    </row>
    <row r="1119" spans="1:25" x14ac:dyDescent="0.25">
      <c r="A1119" s="23" t="s">
        <v>2143</v>
      </c>
      <c r="B1119" s="70" t="s">
        <v>2144</v>
      </c>
      <c r="C1119" s="25"/>
      <c r="D1119" s="87">
        <f t="shared" si="19"/>
        <v>0</v>
      </c>
      <c r="E1119" s="88"/>
      <c r="F1119" s="89"/>
      <c r="G1119" s="4" t="str">
        <f t="shared" si="18"/>
        <v/>
      </c>
      <c r="X1119" s="56" t="str">
        <f t="shared" si="20"/>
        <v/>
      </c>
      <c r="Y1119" s="56"/>
    </row>
    <row r="1120" spans="1:25" x14ac:dyDescent="0.25">
      <c r="A1120" s="23" t="s">
        <v>2145</v>
      </c>
      <c r="B1120" s="70" t="s">
        <v>2146</v>
      </c>
      <c r="C1120" s="25"/>
      <c r="D1120" s="87">
        <f t="shared" si="19"/>
        <v>0</v>
      </c>
      <c r="E1120" s="88"/>
      <c r="F1120" s="89"/>
      <c r="G1120" s="4" t="str">
        <f t="shared" si="18"/>
        <v/>
      </c>
      <c r="X1120" s="56" t="str">
        <f t="shared" si="20"/>
        <v/>
      </c>
      <c r="Y1120" s="56"/>
    </row>
    <row r="1121" spans="1:25" ht="24" x14ac:dyDescent="0.25">
      <c r="A1121" s="23" t="s">
        <v>2147</v>
      </c>
      <c r="B1121" s="71" t="s">
        <v>4656</v>
      </c>
      <c r="C1121" s="25"/>
      <c r="D1121" s="87">
        <f t="shared" si="19"/>
        <v>0</v>
      </c>
      <c r="E1121" s="88"/>
      <c r="F1121" s="89"/>
      <c r="G1121" s="4" t="str">
        <f t="shared" si="18"/>
        <v/>
      </c>
      <c r="X1121" s="56" t="str">
        <f t="shared" si="20"/>
        <v/>
      </c>
      <c r="Y1121" s="56"/>
    </row>
    <row r="1122" spans="1:25" x14ac:dyDescent="0.25">
      <c r="A1122" s="23" t="s">
        <v>2149</v>
      </c>
      <c r="B1122" s="70" t="s">
        <v>2150</v>
      </c>
      <c r="C1122" s="25"/>
      <c r="D1122" s="87">
        <f t="shared" si="19"/>
        <v>0</v>
      </c>
      <c r="E1122" s="88"/>
      <c r="F1122" s="89"/>
      <c r="G1122" s="4" t="str">
        <f t="shared" si="18"/>
        <v/>
      </c>
      <c r="X1122" s="56" t="str">
        <f t="shared" si="20"/>
        <v/>
      </c>
      <c r="Y1122" s="56"/>
    </row>
    <row r="1123" spans="1:25" x14ac:dyDescent="0.25">
      <c r="A1123" s="23" t="s">
        <v>2151</v>
      </c>
      <c r="B1123" s="70" t="s">
        <v>4657</v>
      </c>
      <c r="C1123" s="25"/>
      <c r="D1123" s="87">
        <f t="shared" si="19"/>
        <v>0</v>
      </c>
      <c r="E1123" s="88"/>
      <c r="F1123" s="89"/>
      <c r="G1123" s="4" t="str">
        <f t="shared" si="18"/>
        <v/>
      </c>
      <c r="X1123" s="56" t="str">
        <f t="shared" si="20"/>
        <v/>
      </c>
      <c r="Y1123" s="56"/>
    </row>
    <row r="1124" spans="1:25" x14ac:dyDescent="0.25">
      <c r="A1124" s="23" t="s">
        <v>2153</v>
      </c>
      <c r="B1124" s="70" t="s">
        <v>4658</v>
      </c>
      <c r="C1124" s="25"/>
      <c r="D1124" s="87">
        <f t="shared" si="19"/>
        <v>0</v>
      </c>
      <c r="E1124" s="88"/>
      <c r="F1124" s="89"/>
      <c r="G1124" s="4" t="str">
        <f t="shared" si="18"/>
        <v/>
      </c>
      <c r="X1124" s="56" t="str">
        <f t="shared" si="20"/>
        <v/>
      </c>
      <c r="Y1124" s="56"/>
    </row>
    <row r="1125" spans="1:25" x14ac:dyDescent="0.25">
      <c r="A1125" s="23" t="s">
        <v>2155</v>
      </c>
      <c r="B1125" s="70" t="s">
        <v>2156</v>
      </c>
      <c r="C1125" s="25"/>
      <c r="D1125" s="87">
        <f t="shared" si="19"/>
        <v>0</v>
      </c>
      <c r="E1125" s="88"/>
      <c r="F1125" s="89"/>
      <c r="G1125" s="4" t="str">
        <f t="shared" si="18"/>
        <v/>
      </c>
      <c r="X1125" s="56" t="str">
        <f t="shared" si="20"/>
        <v/>
      </c>
      <c r="Y1125" s="56"/>
    </row>
    <row r="1126" spans="1:25" ht="24" x14ac:dyDescent="0.25">
      <c r="A1126" s="23" t="s">
        <v>2157</v>
      </c>
      <c r="B1126" s="71" t="s">
        <v>4659</v>
      </c>
      <c r="C1126" s="25"/>
      <c r="D1126" s="87">
        <f t="shared" si="19"/>
        <v>0</v>
      </c>
      <c r="E1126" s="88"/>
      <c r="F1126" s="89"/>
      <c r="G1126" s="4" t="str">
        <f t="shared" si="18"/>
        <v/>
      </c>
      <c r="X1126" s="56" t="str">
        <f t="shared" si="20"/>
        <v/>
      </c>
      <c r="Y1126" s="56"/>
    </row>
    <row r="1127" spans="1:25" x14ac:dyDescent="0.25">
      <c r="A1127" s="23" t="s">
        <v>2159</v>
      </c>
      <c r="B1127" s="70" t="s">
        <v>2160</v>
      </c>
      <c r="C1127" s="25"/>
      <c r="D1127" s="87">
        <f t="shared" si="19"/>
        <v>0</v>
      </c>
      <c r="E1127" s="88"/>
      <c r="F1127" s="89"/>
      <c r="G1127" s="4" t="str">
        <f t="shared" ref="G1127:G1183" si="21">IF(D1127&gt;C1127,"CMA ES MAYOR QUE TOTAL ACTIVIDADES","")</f>
        <v/>
      </c>
      <c r="X1127" s="56" t="str">
        <f t="shared" si="20"/>
        <v/>
      </c>
      <c r="Y1127" s="56"/>
    </row>
    <row r="1128" spans="1:25" x14ac:dyDescent="0.25">
      <c r="A1128" s="23" t="s">
        <v>2161</v>
      </c>
      <c r="B1128" s="70" t="s">
        <v>2162</v>
      </c>
      <c r="C1128" s="25"/>
      <c r="D1128" s="87">
        <f t="shared" si="19"/>
        <v>0</v>
      </c>
      <c r="E1128" s="88"/>
      <c r="F1128" s="89"/>
      <c r="G1128" s="4" t="str">
        <f t="shared" si="21"/>
        <v/>
      </c>
      <c r="X1128" s="56" t="str">
        <f t="shared" si="20"/>
        <v/>
      </c>
      <c r="Y1128" s="56"/>
    </row>
    <row r="1129" spans="1:25" x14ac:dyDescent="0.25">
      <c r="A1129" s="23" t="s">
        <v>2163</v>
      </c>
      <c r="B1129" s="70" t="s">
        <v>2164</v>
      </c>
      <c r="C1129" s="25"/>
      <c r="D1129" s="87">
        <f t="shared" ref="D1129:D1183" si="22">+E1129+F1129</f>
        <v>0</v>
      </c>
      <c r="E1129" s="88"/>
      <c r="F1129" s="89"/>
      <c r="G1129" s="4" t="str">
        <f t="shared" si="21"/>
        <v/>
      </c>
      <c r="X1129" s="56" t="str">
        <f t="shared" si="20"/>
        <v/>
      </c>
      <c r="Y1129" s="56"/>
    </row>
    <row r="1130" spans="1:25" x14ac:dyDescent="0.25">
      <c r="A1130" s="23" t="s">
        <v>2165</v>
      </c>
      <c r="B1130" s="70" t="s">
        <v>2166</v>
      </c>
      <c r="C1130" s="25"/>
      <c r="D1130" s="87">
        <f t="shared" si="22"/>
        <v>0</v>
      </c>
      <c r="E1130" s="88"/>
      <c r="F1130" s="89"/>
      <c r="G1130" s="4" t="str">
        <f t="shared" si="21"/>
        <v/>
      </c>
      <c r="X1130" s="56" t="str">
        <f t="shared" si="20"/>
        <v/>
      </c>
      <c r="Y1130" s="56"/>
    </row>
    <row r="1131" spans="1:25" x14ac:dyDescent="0.25">
      <c r="A1131" s="23" t="s">
        <v>2167</v>
      </c>
      <c r="B1131" s="71" t="s">
        <v>4660</v>
      </c>
      <c r="C1131" s="25"/>
      <c r="D1131" s="87">
        <f t="shared" si="22"/>
        <v>0</v>
      </c>
      <c r="E1131" s="88"/>
      <c r="F1131" s="89"/>
      <c r="G1131" s="4" t="str">
        <f t="shared" si="21"/>
        <v/>
      </c>
      <c r="X1131" s="56" t="str">
        <f t="shared" si="20"/>
        <v/>
      </c>
      <c r="Y1131" s="56"/>
    </row>
    <row r="1132" spans="1:25" x14ac:dyDescent="0.25">
      <c r="A1132" s="23" t="s">
        <v>2169</v>
      </c>
      <c r="B1132" s="70" t="s">
        <v>4661</v>
      </c>
      <c r="C1132" s="25"/>
      <c r="D1132" s="87">
        <f t="shared" si="22"/>
        <v>0</v>
      </c>
      <c r="E1132" s="88"/>
      <c r="F1132" s="89"/>
      <c r="G1132" s="4" t="str">
        <f t="shared" si="21"/>
        <v/>
      </c>
      <c r="X1132" s="56" t="str">
        <f t="shared" si="20"/>
        <v/>
      </c>
      <c r="Y1132" s="56"/>
    </row>
    <row r="1133" spans="1:25" x14ac:dyDescent="0.25">
      <c r="A1133" s="23" t="s">
        <v>2171</v>
      </c>
      <c r="B1133" s="70" t="s">
        <v>4662</v>
      </c>
      <c r="C1133" s="25"/>
      <c r="D1133" s="87">
        <f t="shared" si="22"/>
        <v>0</v>
      </c>
      <c r="E1133" s="88"/>
      <c r="F1133" s="89"/>
      <c r="G1133" s="4" t="str">
        <f t="shared" si="21"/>
        <v/>
      </c>
      <c r="X1133" s="56" t="str">
        <f t="shared" si="20"/>
        <v/>
      </c>
      <c r="Y1133" s="56"/>
    </row>
    <row r="1134" spans="1:25" x14ac:dyDescent="0.25">
      <c r="A1134" s="23" t="s">
        <v>2173</v>
      </c>
      <c r="B1134" s="71" t="s">
        <v>4663</v>
      </c>
      <c r="C1134" s="25"/>
      <c r="D1134" s="87">
        <f t="shared" si="22"/>
        <v>0</v>
      </c>
      <c r="E1134" s="88"/>
      <c r="F1134" s="89"/>
      <c r="G1134" s="4" t="str">
        <f t="shared" si="21"/>
        <v/>
      </c>
      <c r="X1134" s="56" t="str">
        <f t="shared" si="20"/>
        <v/>
      </c>
      <c r="Y1134" s="56"/>
    </row>
    <row r="1135" spans="1:25" x14ac:dyDescent="0.25">
      <c r="A1135" s="23" t="s">
        <v>2175</v>
      </c>
      <c r="B1135" s="70" t="s">
        <v>2176</v>
      </c>
      <c r="C1135" s="25"/>
      <c r="D1135" s="87">
        <f t="shared" si="22"/>
        <v>0</v>
      </c>
      <c r="E1135" s="88"/>
      <c r="F1135" s="89"/>
      <c r="G1135" s="4" t="str">
        <f t="shared" si="21"/>
        <v/>
      </c>
      <c r="X1135" s="56" t="str">
        <f t="shared" si="20"/>
        <v/>
      </c>
      <c r="Y1135" s="56"/>
    </row>
    <row r="1136" spans="1:25" ht="24" x14ac:dyDescent="0.25">
      <c r="A1136" s="23" t="s">
        <v>2177</v>
      </c>
      <c r="B1136" s="71" t="s">
        <v>4664</v>
      </c>
      <c r="C1136" s="25"/>
      <c r="D1136" s="87">
        <f t="shared" si="22"/>
        <v>0</v>
      </c>
      <c r="E1136" s="88"/>
      <c r="F1136" s="89"/>
      <c r="G1136" s="4" t="str">
        <f t="shared" si="21"/>
        <v/>
      </c>
      <c r="X1136" s="56" t="str">
        <f t="shared" si="20"/>
        <v/>
      </c>
      <c r="Y1136" s="56"/>
    </row>
    <row r="1137" spans="1:25" x14ac:dyDescent="0.25">
      <c r="A1137" s="23" t="s">
        <v>2179</v>
      </c>
      <c r="B1137" s="71" t="s">
        <v>4665</v>
      </c>
      <c r="C1137" s="25"/>
      <c r="D1137" s="87">
        <f t="shared" si="22"/>
        <v>0</v>
      </c>
      <c r="E1137" s="88"/>
      <c r="F1137" s="89"/>
      <c r="G1137" s="4" t="str">
        <f t="shared" si="21"/>
        <v/>
      </c>
      <c r="X1137" s="56" t="str">
        <f t="shared" si="20"/>
        <v/>
      </c>
      <c r="Y1137" s="56"/>
    </row>
    <row r="1138" spans="1:25" x14ac:dyDescent="0.25">
      <c r="A1138" s="23" t="s">
        <v>2181</v>
      </c>
      <c r="B1138" s="70" t="s">
        <v>2182</v>
      </c>
      <c r="C1138" s="25"/>
      <c r="D1138" s="87">
        <f t="shared" si="22"/>
        <v>0</v>
      </c>
      <c r="E1138" s="88"/>
      <c r="F1138" s="89"/>
      <c r="G1138" s="4" t="str">
        <f t="shared" si="21"/>
        <v/>
      </c>
      <c r="X1138" s="56" t="str">
        <f t="shared" si="20"/>
        <v/>
      </c>
      <c r="Y1138" s="56"/>
    </row>
    <row r="1139" spans="1:25" x14ac:dyDescent="0.25">
      <c r="A1139" s="23" t="s">
        <v>2183</v>
      </c>
      <c r="B1139" s="70" t="s">
        <v>2184</v>
      </c>
      <c r="C1139" s="25"/>
      <c r="D1139" s="87">
        <f t="shared" si="22"/>
        <v>0</v>
      </c>
      <c r="E1139" s="88"/>
      <c r="F1139" s="89"/>
      <c r="G1139" s="4" t="str">
        <f t="shared" si="21"/>
        <v/>
      </c>
      <c r="X1139" s="56" t="str">
        <f t="shared" si="20"/>
        <v/>
      </c>
      <c r="Y1139" s="56"/>
    </row>
    <row r="1140" spans="1:25" x14ac:dyDescent="0.25">
      <c r="A1140" s="23" t="s">
        <v>2185</v>
      </c>
      <c r="B1140" s="70" t="s">
        <v>2186</v>
      </c>
      <c r="C1140" s="25"/>
      <c r="D1140" s="87">
        <f t="shared" si="22"/>
        <v>0</v>
      </c>
      <c r="E1140" s="88"/>
      <c r="F1140" s="89"/>
      <c r="G1140" s="4" t="str">
        <f t="shared" si="21"/>
        <v/>
      </c>
      <c r="X1140" s="56" t="str">
        <f t="shared" si="20"/>
        <v/>
      </c>
      <c r="Y1140" s="56"/>
    </row>
    <row r="1141" spans="1:25" x14ac:dyDescent="0.25">
      <c r="A1141" s="23" t="s">
        <v>2187</v>
      </c>
      <c r="B1141" s="70" t="s">
        <v>2188</v>
      </c>
      <c r="C1141" s="25"/>
      <c r="D1141" s="87">
        <f t="shared" si="22"/>
        <v>0</v>
      </c>
      <c r="E1141" s="88"/>
      <c r="F1141" s="89"/>
      <c r="G1141" s="4" t="str">
        <f t="shared" si="21"/>
        <v/>
      </c>
      <c r="X1141" s="56" t="str">
        <f t="shared" si="20"/>
        <v/>
      </c>
      <c r="Y1141" s="56"/>
    </row>
    <row r="1142" spans="1:25" x14ac:dyDescent="0.25">
      <c r="A1142" s="23" t="s">
        <v>2189</v>
      </c>
      <c r="B1142" s="70" t="s">
        <v>2190</v>
      </c>
      <c r="C1142" s="25"/>
      <c r="D1142" s="87">
        <f t="shared" si="22"/>
        <v>0</v>
      </c>
      <c r="E1142" s="88"/>
      <c r="F1142" s="89"/>
      <c r="G1142" s="4" t="str">
        <f t="shared" si="21"/>
        <v/>
      </c>
      <c r="X1142" s="56" t="str">
        <f t="shared" si="20"/>
        <v/>
      </c>
      <c r="Y1142" s="56"/>
    </row>
    <row r="1143" spans="1:25" x14ac:dyDescent="0.25">
      <c r="A1143" s="23" t="s">
        <v>2191</v>
      </c>
      <c r="B1143" s="70" t="s">
        <v>2192</v>
      </c>
      <c r="C1143" s="25"/>
      <c r="D1143" s="87">
        <f t="shared" si="22"/>
        <v>0</v>
      </c>
      <c r="E1143" s="88"/>
      <c r="F1143" s="89"/>
      <c r="G1143" s="4" t="str">
        <f t="shared" si="21"/>
        <v/>
      </c>
      <c r="X1143" s="56" t="str">
        <f t="shared" si="20"/>
        <v/>
      </c>
      <c r="Y1143" s="56"/>
    </row>
    <row r="1144" spans="1:25" x14ac:dyDescent="0.25">
      <c r="A1144" s="23" t="s">
        <v>2193</v>
      </c>
      <c r="B1144" s="71" t="s">
        <v>4666</v>
      </c>
      <c r="C1144" s="25"/>
      <c r="D1144" s="87">
        <f t="shared" si="22"/>
        <v>0</v>
      </c>
      <c r="E1144" s="88"/>
      <c r="F1144" s="89"/>
      <c r="G1144" s="4" t="str">
        <f t="shared" si="21"/>
        <v/>
      </c>
      <c r="X1144" s="56" t="str">
        <f t="shared" si="20"/>
        <v/>
      </c>
      <c r="Y1144" s="56"/>
    </row>
    <row r="1145" spans="1:25" x14ac:dyDescent="0.25">
      <c r="A1145" s="23" t="s">
        <v>2195</v>
      </c>
      <c r="B1145" s="70" t="s">
        <v>2196</v>
      </c>
      <c r="C1145" s="25"/>
      <c r="D1145" s="87">
        <f t="shared" si="22"/>
        <v>0</v>
      </c>
      <c r="E1145" s="88"/>
      <c r="F1145" s="89"/>
      <c r="G1145" s="4" t="str">
        <f t="shared" si="21"/>
        <v/>
      </c>
      <c r="X1145" s="56" t="str">
        <f t="shared" si="20"/>
        <v/>
      </c>
      <c r="Y1145" s="56"/>
    </row>
    <row r="1146" spans="1:25" x14ac:dyDescent="0.25">
      <c r="A1146" s="23" t="s">
        <v>2197</v>
      </c>
      <c r="B1146" s="70" t="s">
        <v>2198</v>
      </c>
      <c r="C1146" s="25"/>
      <c r="D1146" s="87">
        <f t="shared" si="22"/>
        <v>0</v>
      </c>
      <c r="E1146" s="88"/>
      <c r="F1146" s="89"/>
      <c r="G1146" s="4" t="str">
        <f t="shared" si="21"/>
        <v/>
      </c>
      <c r="X1146" s="56" t="str">
        <f t="shared" si="20"/>
        <v/>
      </c>
      <c r="Y1146" s="56"/>
    </row>
    <row r="1147" spans="1:25" x14ac:dyDescent="0.25">
      <c r="A1147" s="23" t="s">
        <v>2199</v>
      </c>
      <c r="B1147" s="70" t="s">
        <v>2200</v>
      </c>
      <c r="C1147" s="25"/>
      <c r="D1147" s="87">
        <f t="shared" si="22"/>
        <v>0</v>
      </c>
      <c r="E1147" s="88"/>
      <c r="F1147" s="89"/>
      <c r="G1147" s="4" t="str">
        <f t="shared" si="21"/>
        <v/>
      </c>
      <c r="X1147" s="56" t="str">
        <f t="shared" si="20"/>
        <v/>
      </c>
      <c r="Y1147" s="56"/>
    </row>
    <row r="1148" spans="1:25" x14ac:dyDescent="0.25">
      <c r="A1148" s="23" t="s">
        <v>2201</v>
      </c>
      <c r="B1148" s="70" t="s">
        <v>2202</v>
      </c>
      <c r="C1148" s="25"/>
      <c r="D1148" s="87">
        <f t="shared" si="22"/>
        <v>0</v>
      </c>
      <c r="E1148" s="88"/>
      <c r="F1148" s="89"/>
      <c r="G1148" s="4" t="str">
        <f t="shared" si="21"/>
        <v/>
      </c>
      <c r="X1148" s="56" t="str">
        <f t="shared" si="20"/>
        <v/>
      </c>
      <c r="Y1148" s="56"/>
    </row>
    <row r="1149" spans="1:25" x14ac:dyDescent="0.25">
      <c r="A1149" s="23" t="s">
        <v>2203</v>
      </c>
      <c r="B1149" s="70" t="s">
        <v>2204</v>
      </c>
      <c r="C1149" s="25"/>
      <c r="D1149" s="87">
        <f t="shared" si="22"/>
        <v>0</v>
      </c>
      <c r="E1149" s="88"/>
      <c r="F1149" s="89"/>
      <c r="G1149" s="4" t="str">
        <f t="shared" si="21"/>
        <v/>
      </c>
      <c r="X1149" s="56" t="str">
        <f t="shared" si="20"/>
        <v/>
      </c>
      <c r="Y1149" s="56"/>
    </row>
    <row r="1150" spans="1:25" x14ac:dyDescent="0.25">
      <c r="A1150" s="23" t="s">
        <v>2205</v>
      </c>
      <c r="B1150" s="70" t="s">
        <v>2206</v>
      </c>
      <c r="C1150" s="25"/>
      <c r="D1150" s="87">
        <f t="shared" si="22"/>
        <v>0</v>
      </c>
      <c r="E1150" s="88"/>
      <c r="F1150" s="89"/>
      <c r="G1150" s="4" t="str">
        <f t="shared" si="21"/>
        <v/>
      </c>
      <c r="X1150" s="56" t="str">
        <f t="shared" si="20"/>
        <v/>
      </c>
      <c r="Y1150" s="56"/>
    </row>
    <row r="1151" spans="1:25" x14ac:dyDescent="0.25">
      <c r="A1151" s="23" t="s">
        <v>2207</v>
      </c>
      <c r="B1151" s="70" t="s">
        <v>2208</v>
      </c>
      <c r="C1151" s="25"/>
      <c r="D1151" s="87">
        <f t="shared" si="22"/>
        <v>0</v>
      </c>
      <c r="E1151" s="88"/>
      <c r="F1151" s="89"/>
      <c r="G1151" s="4" t="str">
        <f t="shared" si="21"/>
        <v/>
      </c>
      <c r="X1151" s="56" t="str">
        <f t="shared" si="20"/>
        <v/>
      </c>
      <c r="Y1151" s="56"/>
    </row>
    <row r="1152" spans="1:25" x14ac:dyDescent="0.25">
      <c r="A1152" s="23" t="s">
        <v>2209</v>
      </c>
      <c r="B1152" s="70" t="s">
        <v>2210</v>
      </c>
      <c r="C1152" s="25"/>
      <c r="D1152" s="87">
        <f t="shared" si="22"/>
        <v>0</v>
      </c>
      <c r="E1152" s="88"/>
      <c r="F1152" s="89"/>
      <c r="G1152" s="4" t="str">
        <f t="shared" si="21"/>
        <v/>
      </c>
      <c r="X1152" s="56" t="str">
        <f t="shared" si="20"/>
        <v/>
      </c>
      <c r="Y1152" s="56"/>
    </row>
    <row r="1153" spans="1:25" x14ac:dyDescent="0.25">
      <c r="A1153" s="23" t="s">
        <v>2211</v>
      </c>
      <c r="B1153" s="70" t="s">
        <v>2212</v>
      </c>
      <c r="C1153" s="25"/>
      <c r="D1153" s="87">
        <f t="shared" si="22"/>
        <v>0</v>
      </c>
      <c r="E1153" s="88"/>
      <c r="F1153" s="89"/>
      <c r="G1153" s="4" t="str">
        <f t="shared" si="21"/>
        <v/>
      </c>
      <c r="X1153" s="56" t="str">
        <f t="shared" si="20"/>
        <v/>
      </c>
      <c r="Y1153" s="56"/>
    </row>
    <row r="1154" spans="1:25" x14ac:dyDescent="0.25">
      <c r="A1154" s="23" t="s">
        <v>2213</v>
      </c>
      <c r="B1154" s="70" t="s">
        <v>2214</v>
      </c>
      <c r="C1154" s="25"/>
      <c r="D1154" s="87">
        <f t="shared" si="22"/>
        <v>0</v>
      </c>
      <c r="E1154" s="88"/>
      <c r="F1154" s="89"/>
      <c r="G1154" s="4" t="str">
        <f t="shared" si="21"/>
        <v/>
      </c>
      <c r="X1154" s="56" t="str">
        <f t="shared" si="20"/>
        <v/>
      </c>
      <c r="Y1154" s="56"/>
    </row>
    <row r="1155" spans="1:25" x14ac:dyDescent="0.25">
      <c r="A1155" s="23" t="s">
        <v>2215</v>
      </c>
      <c r="B1155" s="70" t="s">
        <v>2216</v>
      </c>
      <c r="C1155" s="25"/>
      <c r="D1155" s="87">
        <f t="shared" si="22"/>
        <v>0</v>
      </c>
      <c r="E1155" s="88"/>
      <c r="F1155" s="89"/>
      <c r="G1155" s="4" t="str">
        <f t="shared" si="21"/>
        <v/>
      </c>
      <c r="X1155" s="56" t="str">
        <f t="shared" si="20"/>
        <v/>
      </c>
      <c r="Y1155" s="56"/>
    </row>
    <row r="1156" spans="1:25" x14ac:dyDescent="0.25">
      <c r="A1156" s="23" t="s">
        <v>2217</v>
      </c>
      <c r="B1156" s="70" t="s">
        <v>2218</v>
      </c>
      <c r="C1156" s="25"/>
      <c r="D1156" s="87">
        <f t="shared" si="22"/>
        <v>0</v>
      </c>
      <c r="E1156" s="88"/>
      <c r="F1156" s="89"/>
      <c r="G1156" s="4" t="str">
        <f t="shared" si="21"/>
        <v/>
      </c>
      <c r="X1156" s="56" t="str">
        <f t="shared" si="20"/>
        <v/>
      </c>
      <c r="Y1156" s="56"/>
    </row>
    <row r="1157" spans="1:25" x14ac:dyDescent="0.25">
      <c r="A1157" s="23" t="s">
        <v>2219</v>
      </c>
      <c r="B1157" s="70" t="s">
        <v>2220</v>
      </c>
      <c r="C1157" s="25"/>
      <c r="D1157" s="87">
        <f t="shared" si="22"/>
        <v>0</v>
      </c>
      <c r="E1157" s="88"/>
      <c r="F1157" s="89"/>
      <c r="G1157" s="4" t="str">
        <f t="shared" si="21"/>
        <v/>
      </c>
      <c r="X1157" s="56" t="str">
        <f t="shared" si="20"/>
        <v/>
      </c>
      <c r="Y1157" s="56"/>
    </row>
    <row r="1158" spans="1:25" x14ac:dyDescent="0.25">
      <c r="A1158" s="23" t="s">
        <v>2221</v>
      </c>
      <c r="B1158" s="70" t="s">
        <v>2222</v>
      </c>
      <c r="C1158" s="25"/>
      <c r="D1158" s="87">
        <f t="shared" si="22"/>
        <v>0</v>
      </c>
      <c r="E1158" s="88"/>
      <c r="F1158" s="89"/>
      <c r="G1158" s="4" t="str">
        <f t="shared" si="21"/>
        <v/>
      </c>
      <c r="X1158" s="56" t="str">
        <f t="shared" si="20"/>
        <v/>
      </c>
      <c r="Y1158" s="56"/>
    </row>
    <row r="1159" spans="1:25" x14ac:dyDescent="0.25">
      <c r="A1159" s="23" t="s">
        <v>2223</v>
      </c>
      <c r="B1159" s="70" t="s">
        <v>2224</v>
      </c>
      <c r="C1159" s="25"/>
      <c r="D1159" s="87">
        <f t="shared" si="22"/>
        <v>0</v>
      </c>
      <c r="E1159" s="88"/>
      <c r="F1159" s="89"/>
      <c r="G1159" s="4" t="str">
        <f t="shared" si="21"/>
        <v/>
      </c>
      <c r="X1159" s="56" t="str">
        <f t="shared" si="20"/>
        <v/>
      </c>
      <c r="Y1159" s="56"/>
    </row>
    <row r="1160" spans="1:25" x14ac:dyDescent="0.25">
      <c r="A1160" s="23" t="s">
        <v>2225</v>
      </c>
      <c r="B1160" s="100" t="s">
        <v>2226</v>
      </c>
      <c r="C1160" s="25"/>
      <c r="D1160" s="87">
        <f t="shared" si="22"/>
        <v>0</v>
      </c>
      <c r="E1160" s="88"/>
      <c r="F1160" s="89"/>
      <c r="G1160" s="4" t="str">
        <f t="shared" si="21"/>
        <v/>
      </c>
      <c r="X1160" s="56" t="str">
        <f t="shared" si="20"/>
        <v/>
      </c>
      <c r="Y1160" s="56"/>
    </row>
    <row r="1161" spans="1:25" ht="17.25" customHeight="1" x14ac:dyDescent="0.25">
      <c r="A1161" s="47"/>
      <c r="B1161" s="97" t="s">
        <v>2227</v>
      </c>
      <c r="C1161" s="41"/>
      <c r="D1161" s="93"/>
      <c r="E1161" s="93"/>
      <c r="F1161" s="69"/>
      <c r="G1161" s="4" t="str">
        <f t="shared" si="21"/>
        <v/>
      </c>
      <c r="X1161" s="56" t="str">
        <f t="shared" si="20"/>
        <v/>
      </c>
      <c r="Y1161" s="56"/>
    </row>
    <row r="1162" spans="1:25" ht="18.75" customHeight="1" x14ac:dyDescent="0.25">
      <c r="A1162" s="47"/>
      <c r="B1162" s="19" t="s">
        <v>2228</v>
      </c>
      <c r="C1162" s="41">
        <f>SUM(C1163:C1183)</f>
        <v>0</v>
      </c>
      <c r="D1162" s="93">
        <f>SUM(D1163:D1183)</f>
        <v>0</v>
      </c>
      <c r="E1162" s="93">
        <f>SUM(E1163:E1183)</f>
        <v>0</v>
      </c>
      <c r="F1162" s="69">
        <f>SUM(F1163:F1183)</f>
        <v>0</v>
      </c>
      <c r="G1162" s="4" t="str">
        <f t="shared" si="21"/>
        <v/>
      </c>
      <c r="X1162" s="56" t="str">
        <f t="shared" si="20"/>
        <v/>
      </c>
      <c r="Y1162" s="56"/>
    </row>
    <row r="1163" spans="1:25" ht="24" x14ac:dyDescent="0.25">
      <c r="A1163" s="23" t="s">
        <v>2229</v>
      </c>
      <c r="B1163" s="28" t="s">
        <v>4667</v>
      </c>
      <c r="C1163" s="25"/>
      <c r="D1163" s="87">
        <f t="shared" si="22"/>
        <v>0</v>
      </c>
      <c r="E1163" s="88"/>
      <c r="F1163" s="89"/>
      <c r="G1163" s="4" t="str">
        <f t="shared" si="21"/>
        <v/>
      </c>
      <c r="X1163" s="56" t="str">
        <f t="shared" ref="X1163:X1194" si="23">IF(D1163&gt;C1163,1,"")</f>
        <v/>
      </c>
      <c r="Y1163" s="56"/>
    </row>
    <row r="1164" spans="1:25" ht="24" x14ac:dyDescent="0.25">
      <c r="A1164" s="23" t="s">
        <v>2231</v>
      </c>
      <c r="B1164" s="28" t="s">
        <v>4668</v>
      </c>
      <c r="C1164" s="25"/>
      <c r="D1164" s="87">
        <f t="shared" si="22"/>
        <v>0</v>
      </c>
      <c r="E1164" s="88"/>
      <c r="F1164" s="89"/>
      <c r="G1164" s="4" t="str">
        <f t="shared" si="21"/>
        <v/>
      </c>
      <c r="X1164" s="56" t="str">
        <f t="shared" si="23"/>
        <v/>
      </c>
      <c r="Y1164" s="56"/>
    </row>
    <row r="1165" spans="1:25" ht="24" x14ac:dyDescent="0.25">
      <c r="A1165" s="23" t="s">
        <v>2233</v>
      </c>
      <c r="B1165" s="28" t="s">
        <v>4669</v>
      </c>
      <c r="C1165" s="25"/>
      <c r="D1165" s="87">
        <f t="shared" si="22"/>
        <v>0</v>
      </c>
      <c r="E1165" s="88"/>
      <c r="F1165" s="89"/>
      <c r="G1165" s="4" t="str">
        <f t="shared" si="21"/>
        <v/>
      </c>
      <c r="X1165" s="56" t="str">
        <f t="shared" si="23"/>
        <v/>
      </c>
      <c r="Y1165" s="56"/>
    </row>
    <row r="1166" spans="1:25" x14ac:dyDescent="0.25">
      <c r="A1166" s="23" t="s">
        <v>2235</v>
      </c>
      <c r="B1166" s="24" t="s">
        <v>2236</v>
      </c>
      <c r="C1166" s="25"/>
      <c r="D1166" s="87">
        <f t="shared" si="22"/>
        <v>0</v>
      </c>
      <c r="E1166" s="88"/>
      <c r="F1166" s="89"/>
      <c r="G1166" s="4" t="str">
        <f t="shared" si="21"/>
        <v/>
      </c>
      <c r="X1166" s="56" t="str">
        <f t="shared" si="23"/>
        <v/>
      </c>
      <c r="Y1166" s="56"/>
    </row>
    <row r="1167" spans="1:25" x14ac:dyDescent="0.25">
      <c r="A1167" s="23" t="s">
        <v>2237</v>
      </c>
      <c r="B1167" s="28" t="s">
        <v>4670</v>
      </c>
      <c r="C1167" s="25"/>
      <c r="D1167" s="87">
        <f t="shared" si="22"/>
        <v>0</v>
      </c>
      <c r="E1167" s="88"/>
      <c r="F1167" s="89"/>
      <c r="G1167" s="4" t="str">
        <f t="shared" si="21"/>
        <v/>
      </c>
      <c r="X1167" s="56" t="str">
        <f t="shared" si="23"/>
        <v/>
      </c>
      <c r="Y1167" s="56"/>
    </row>
    <row r="1168" spans="1:25" x14ac:dyDescent="0.25">
      <c r="A1168" s="23" t="s">
        <v>2239</v>
      </c>
      <c r="B1168" s="24" t="s">
        <v>2240</v>
      </c>
      <c r="C1168" s="25"/>
      <c r="D1168" s="87">
        <f t="shared" si="22"/>
        <v>0</v>
      </c>
      <c r="E1168" s="88"/>
      <c r="F1168" s="89"/>
      <c r="G1168" s="4" t="str">
        <f t="shared" si="21"/>
        <v/>
      </c>
      <c r="X1168" s="56" t="str">
        <f t="shared" si="23"/>
        <v/>
      </c>
      <c r="Y1168" s="56"/>
    </row>
    <row r="1169" spans="1:25" ht="35.25" x14ac:dyDescent="0.25">
      <c r="A1169" s="23" t="s">
        <v>2241</v>
      </c>
      <c r="B1169" s="28" t="s">
        <v>4671</v>
      </c>
      <c r="C1169" s="25"/>
      <c r="D1169" s="87">
        <f t="shared" si="22"/>
        <v>0</v>
      </c>
      <c r="E1169" s="88"/>
      <c r="F1169" s="89"/>
      <c r="G1169" s="4" t="str">
        <f t="shared" si="21"/>
        <v/>
      </c>
      <c r="X1169" s="56" t="str">
        <f t="shared" si="23"/>
        <v/>
      </c>
      <c r="Y1169" s="56"/>
    </row>
    <row r="1170" spans="1:25" ht="24" x14ac:dyDescent="0.25">
      <c r="A1170" s="23" t="s">
        <v>2243</v>
      </c>
      <c r="B1170" s="94" t="s">
        <v>4672</v>
      </c>
      <c r="C1170" s="25"/>
      <c r="D1170" s="87">
        <f t="shared" si="22"/>
        <v>0</v>
      </c>
      <c r="E1170" s="88"/>
      <c r="F1170" s="89"/>
      <c r="G1170" s="4" t="str">
        <f t="shared" si="21"/>
        <v/>
      </c>
      <c r="X1170" s="56" t="str">
        <f t="shared" si="23"/>
        <v/>
      </c>
      <c r="Y1170" s="56"/>
    </row>
    <row r="1171" spans="1:25" x14ac:dyDescent="0.25">
      <c r="A1171" s="23" t="s">
        <v>2245</v>
      </c>
      <c r="B1171" s="24" t="s">
        <v>2246</v>
      </c>
      <c r="C1171" s="25"/>
      <c r="D1171" s="87">
        <f t="shared" si="22"/>
        <v>0</v>
      </c>
      <c r="E1171" s="88"/>
      <c r="F1171" s="89"/>
      <c r="G1171" s="4" t="str">
        <f t="shared" si="21"/>
        <v/>
      </c>
      <c r="X1171" s="56" t="str">
        <f t="shared" si="23"/>
        <v/>
      </c>
      <c r="Y1171" s="56"/>
    </row>
    <row r="1172" spans="1:25" x14ac:dyDescent="0.25">
      <c r="A1172" s="23" t="s">
        <v>2247</v>
      </c>
      <c r="B1172" s="24" t="s">
        <v>2248</v>
      </c>
      <c r="C1172" s="25"/>
      <c r="D1172" s="87">
        <f t="shared" si="22"/>
        <v>0</v>
      </c>
      <c r="E1172" s="88"/>
      <c r="F1172" s="89"/>
      <c r="G1172" s="4" t="str">
        <f t="shared" si="21"/>
        <v/>
      </c>
      <c r="X1172" s="56" t="str">
        <f t="shared" si="23"/>
        <v/>
      </c>
      <c r="Y1172" s="56"/>
    </row>
    <row r="1173" spans="1:25" x14ac:dyDescent="0.25">
      <c r="A1173" s="23" t="s">
        <v>2249</v>
      </c>
      <c r="B1173" s="24" t="s">
        <v>2250</v>
      </c>
      <c r="C1173" s="25"/>
      <c r="D1173" s="87">
        <f t="shared" si="22"/>
        <v>0</v>
      </c>
      <c r="E1173" s="88"/>
      <c r="F1173" s="89"/>
      <c r="G1173" s="4" t="str">
        <f t="shared" si="21"/>
        <v/>
      </c>
      <c r="X1173" s="56" t="str">
        <f t="shared" si="23"/>
        <v/>
      </c>
      <c r="Y1173" s="56"/>
    </row>
    <row r="1174" spans="1:25" x14ac:dyDescent="0.25">
      <c r="A1174" s="23" t="s">
        <v>2251</v>
      </c>
      <c r="B1174" s="24" t="s">
        <v>2252</v>
      </c>
      <c r="C1174" s="25"/>
      <c r="D1174" s="87">
        <f t="shared" si="22"/>
        <v>0</v>
      </c>
      <c r="E1174" s="88"/>
      <c r="F1174" s="89"/>
      <c r="G1174" s="4" t="str">
        <f t="shared" si="21"/>
        <v/>
      </c>
      <c r="X1174" s="56" t="str">
        <f t="shared" si="23"/>
        <v/>
      </c>
      <c r="Y1174" s="56"/>
    </row>
    <row r="1175" spans="1:25" x14ac:dyDescent="0.25">
      <c r="A1175" s="23" t="s">
        <v>2253</v>
      </c>
      <c r="B1175" s="24" t="s">
        <v>2254</v>
      </c>
      <c r="C1175" s="25"/>
      <c r="D1175" s="87">
        <f t="shared" si="22"/>
        <v>0</v>
      </c>
      <c r="E1175" s="88"/>
      <c r="F1175" s="89"/>
      <c r="G1175" s="4" t="str">
        <f t="shared" si="21"/>
        <v/>
      </c>
      <c r="X1175" s="56" t="str">
        <f t="shared" si="23"/>
        <v/>
      </c>
      <c r="Y1175" s="56"/>
    </row>
    <row r="1176" spans="1:25" x14ac:dyDescent="0.25">
      <c r="A1176" s="23" t="s">
        <v>2255</v>
      </c>
      <c r="B1176" s="24" t="s">
        <v>2256</v>
      </c>
      <c r="C1176" s="25"/>
      <c r="D1176" s="87">
        <f t="shared" si="22"/>
        <v>0</v>
      </c>
      <c r="E1176" s="88"/>
      <c r="F1176" s="89"/>
      <c r="G1176" s="4" t="str">
        <f t="shared" si="21"/>
        <v/>
      </c>
      <c r="X1176" s="56" t="str">
        <f t="shared" si="23"/>
        <v/>
      </c>
      <c r="Y1176" s="56"/>
    </row>
    <row r="1177" spans="1:25" x14ac:dyDescent="0.25">
      <c r="A1177" s="23" t="s">
        <v>2257</v>
      </c>
      <c r="B1177" s="24" t="s">
        <v>2258</v>
      </c>
      <c r="C1177" s="25"/>
      <c r="D1177" s="87">
        <f t="shared" si="22"/>
        <v>0</v>
      </c>
      <c r="E1177" s="88"/>
      <c r="F1177" s="89"/>
      <c r="G1177" s="4" t="str">
        <f t="shared" si="21"/>
        <v/>
      </c>
      <c r="X1177" s="56" t="str">
        <f t="shared" si="23"/>
        <v/>
      </c>
      <c r="Y1177" s="56"/>
    </row>
    <row r="1178" spans="1:25" x14ac:dyDescent="0.25">
      <c r="A1178" s="23" t="s">
        <v>2259</v>
      </c>
      <c r="B1178" s="24" t="s">
        <v>2260</v>
      </c>
      <c r="C1178" s="25"/>
      <c r="D1178" s="87">
        <f t="shared" si="22"/>
        <v>0</v>
      </c>
      <c r="E1178" s="88"/>
      <c r="F1178" s="89"/>
      <c r="G1178" s="4" t="str">
        <f t="shared" si="21"/>
        <v/>
      </c>
      <c r="X1178" s="56" t="str">
        <f t="shared" si="23"/>
        <v/>
      </c>
      <c r="Y1178" s="56"/>
    </row>
    <row r="1179" spans="1:25" x14ac:dyDescent="0.25">
      <c r="A1179" s="23" t="s">
        <v>2261</v>
      </c>
      <c r="B1179" s="24" t="s">
        <v>2262</v>
      </c>
      <c r="C1179" s="25"/>
      <c r="D1179" s="87">
        <f t="shared" si="22"/>
        <v>0</v>
      </c>
      <c r="E1179" s="88"/>
      <c r="F1179" s="89"/>
      <c r="G1179" s="4" t="str">
        <f t="shared" si="21"/>
        <v/>
      </c>
      <c r="X1179" s="56" t="str">
        <f t="shared" si="23"/>
        <v/>
      </c>
      <c r="Y1179" s="56"/>
    </row>
    <row r="1180" spans="1:25" x14ac:dyDescent="0.25">
      <c r="A1180" s="23" t="s">
        <v>2263</v>
      </c>
      <c r="B1180" s="24" t="s">
        <v>2264</v>
      </c>
      <c r="C1180" s="25"/>
      <c r="D1180" s="87">
        <f t="shared" si="22"/>
        <v>0</v>
      </c>
      <c r="E1180" s="88"/>
      <c r="F1180" s="89"/>
      <c r="G1180" s="4" t="str">
        <f t="shared" si="21"/>
        <v/>
      </c>
      <c r="X1180" s="56" t="str">
        <f t="shared" si="23"/>
        <v/>
      </c>
      <c r="Y1180" s="56"/>
    </row>
    <row r="1181" spans="1:25" x14ac:dyDescent="0.25">
      <c r="A1181" s="23" t="s">
        <v>2265</v>
      </c>
      <c r="B1181" s="24" t="s">
        <v>2266</v>
      </c>
      <c r="C1181" s="25"/>
      <c r="D1181" s="87">
        <f t="shared" si="22"/>
        <v>0</v>
      </c>
      <c r="E1181" s="88"/>
      <c r="F1181" s="89"/>
      <c r="G1181" s="4" t="str">
        <f t="shared" si="21"/>
        <v/>
      </c>
      <c r="X1181" s="56" t="str">
        <f t="shared" si="23"/>
        <v/>
      </c>
      <c r="Y1181" s="56"/>
    </row>
    <row r="1182" spans="1:25" ht="24" x14ac:dyDescent="0.25">
      <c r="A1182" s="23" t="s">
        <v>2267</v>
      </c>
      <c r="B1182" s="28" t="s">
        <v>4673</v>
      </c>
      <c r="C1182" s="25"/>
      <c r="D1182" s="87">
        <f t="shared" si="22"/>
        <v>0</v>
      </c>
      <c r="E1182" s="88"/>
      <c r="F1182" s="89"/>
      <c r="G1182" s="4" t="str">
        <f t="shared" si="21"/>
        <v/>
      </c>
      <c r="X1182" s="56" t="str">
        <f t="shared" si="23"/>
        <v/>
      </c>
      <c r="Y1182" s="56"/>
    </row>
    <row r="1183" spans="1:25" x14ac:dyDescent="0.25">
      <c r="A1183" s="23" t="s">
        <v>2269</v>
      </c>
      <c r="B1183" s="53" t="s">
        <v>2270</v>
      </c>
      <c r="C1183" s="25"/>
      <c r="D1183" s="87">
        <f t="shared" si="22"/>
        <v>0</v>
      </c>
      <c r="E1183" s="88"/>
      <c r="F1183" s="89"/>
      <c r="G1183" s="4" t="str">
        <f t="shared" si="21"/>
        <v/>
      </c>
      <c r="X1183" s="56" t="str">
        <f t="shared" si="23"/>
        <v/>
      </c>
      <c r="Y1183" s="56"/>
    </row>
    <row r="1184" spans="1:25" x14ac:dyDescent="0.25">
      <c r="A1184" s="47"/>
      <c r="B1184" s="97" t="s">
        <v>2271</v>
      </c>
      <c r="C1184" s="41"/>
      <c r="D1184" s="42"/>
      <c r="E1184" s="42"/>
      <c r="F1184" s="43"/>
      <c r="X1184" s="56" t="str">
        <f t="shared" si="23"/>
        <v/>
      </c>
      <c r="Y1184" s="56"/>
    </row>
    <row r="1185" spans="1:25" x14ac:dyDescent="0.25">
      <c r="A1185" s="47"/>
      <c r="B1185" s="19" t="s">
        <v>2272</v>
      </c>
      <c r="C1185" s="41">
        <f>SUM(C1186:C1209)</f>
        <v>0</v>
      </c>
      <c r="D1185" s="42"/>
      <c r="E1185" s="42"/>
      <c r="F1185" s="43"/>
      <c r="X1185" s="56" t="str">
        <f t="shared" si="23"/>
        <v/>
      </c>
      <c r="Y1185" s="56"/>
    </row>
    <row r="1186" spans="1:25" ht="24" x14ac:dyDescent="0.25">
      <c r="A1186" s="23" t="s">
        <v>2273</v>
      </c>
      <c r="B1186" s="28" t="s">
        <v>4674</v>
      </c>
      <c r="C1186" s="25"/>
      <c r="D1186" s="26"/>
      <c r="E1186" s="26"/>
      <c r="F1186" s="27"/>
      <c r="X1186" s="56" t="str">
        <f t="shared" si="23"/>
        <v/>
      </c>
      <c r="Y1186" s="56"/>
    </row>
    <row r="1187" spans="1:25" ht="24" x14ac:dyDescent="0.25">
      <c r="A1187" s="23" t="s">
        <v>2275</v>
      </c>
      <c r="B1187" s="28" t="s">
        <v>4675</v>
      </c>
      <c r="C1187" s="25"/>
      <c r="D1187" s="26"/>
      <c r="E1187" s="26"/>
      <c r="F1187" s="27"/>
      <c r="X1187" s="56" t="str">
        <f t="shared" si="23"/>
        <v/>
      </c>
      <c r="Y1187" s="56"/>
    </row>
    <row r="1188" spans="1:25" ht="35.25" x14ac:dyDescent="0.25">
      <c r="A1188" s="23" t="s">
        <v>2277</v>
      </c>
      <c r="B1188" s="28" t="s">
        <v>4676</v>
      </c>
      <c r="C1188" s="25"/>
      <c r="D1188" s="26"/>
      <c r="E1188" s="26"/>
      <c r="F1188" s="27"/>
      <c r="X1188" s="56" t="str">
        <f t="shared" si="23"/>
        <v/>
      </c>
      <c r="Y1188" s="56"/>
    </row>
    <row r="1189" spans="1:25" x14ac:dyDescent="0.25">
      <c r="A1189" s="23" t="s">
        <v>2279</v>
      </c>
      <c r="B1189" s="24" t="s">
        <v>2280</v>
      </c>
      <c r="C1189" s="25"/>
      <c r="D1189" s="26"/>
      <c r="E1189" s="26"/>
      <c r="F1189" s="27"/>
      <c r="X1189" s="56" t="str">
        <f t="shared" si="23"/>
        <v/>
      </c>
      <c r="Y1189" s="56"/>
    </row>
    <row r="1190" spans="1:25" x14ac:dyDescent="0.25">
      <c r="A1190" s="23" t="s">
        <v>2281</v>
      </c>
      <c r="B1190" s="24" t="s">
        <v>2282</v>
      </c>
      <c r="C1190" s="25"/>
      <c r="D1190" s="26"/>
      <c r="E1190" s="26"/>
      <c r="F1190" s="27"/>
      <c r="X1190" s="56" t="str">
        <f t="shared" si="23"/>
        <v/>
      </c>
      <c r="Y1190" s="56"/>
    </row>
    <row r="1191" spans="1:25" ht="24" x14ac:dyDescent="0.25">
      <c r="A1191" s="23" t="s">
        <v>2283</v>
      </c>
      <c r="B1191" s="28" t="s">
        <v>4677</v>
      </c>
      <c r="C1191" s="25"/>
      <c r="D1191" s="26"/>
      <c r="E1191" s="26"/>
      <c r="F1191" s="27"/>
      <c r="X1191" s="56" t="str">
        <f t="shared" si="23"/>
        <v/>
      </c>
      <c r="Y1191" s="56"/>
    </row>
    <row r="1192" spans="1:25" x14ac:dyDescent="0.25">
      <c r="A1192" s="23" t="s">
        <v>2285</v>
      </c>
      <c r="B1192" s="24" t="s">
        <v>2286</v>
      </c>
      <c r="C1192" s="25"/>
      <c r="D1192" s="26"/>
      <c r="E1192" s="26"/>
      <c r="F1192" s="27"/>
      <c r="X1192" s="56" t="str">
        <f t="shared" si="23"/>
        <v/>
      </c>
      <c r="Y1192" s="56"/>
    </row>
    <row r="1193" spans="1:25" x14ac:dyDescent="0.25">
      <c r="A1193" s="23" t="s">
        <v>2287</v>
      </c>
      <c r="B1193" s="24" t="s">
        <v>2288</v>
      </c>
      <c r="C1193" s="25"/>
      <c r="D1193" s="26"/>
      <c r="E1193" s="26"/>
      <c r="F1193" s="27"/>
      <c r="X1193" s="56" t="str">
        <f t="shared" si="23"/>
        <v/>
      </c>
      <c r="Y1193" s="56"/>
    </row>
    <row r="1194" spans="1:25" x14ac:dyDescent="0.25">
      <c r="A1194" s="23" t="s">
        <v>2289</v>
      </c>
      <c r="B1194" s="24" t="s">
        <v>2290</v>
      </c>
      <c r="C1194" s="25"/>
      <c r="D1194" s="26"/>
      <c r="E1194" s="26"/>
      <c r="F1194" s="27"/>
      <c r="X1194" s="56" t="str">
        <f t="shared" si="23"/>
        <v/>
      </c>
      <c r="Y1194" s="56"/>
    </row>
    <row r="1195" spans="1:25" ht="24" x14ac:dyDescent="0.25">
      <c r="A1195" s="23" t="s">
        <v>2291</v>
      </c>
      <c r="B1195" s="28" t="s">
        <v>4678</v>
      </c>
      <c r="C1195" s="25"/>
      <c r="D1195" s="26"/>
      <c r="E1195" s="26"/>
      <c r="F1195" s="27"/>
      <c r="X1195" s="56"/>
      <c r="Y1195" s="56"/>
    </row>
    <row r="1196" spans="1:25" ht="24" x14ac:dyDescent="0.25">
      <c r="A1196" s="23" t="s">
        <v>2293</v>
      </c>
      <c r="B1196" s="28" t="s">
        <v>4679</v>
      </c>
      <c r="C1196" s="25"/>
      <c r="D1196" s="26"/>
      <c r="E1196" s="26"/>
      <c r="F1196" s="27"/>
      <c r="X1196" s="56"/>
      <c r="Y1196" s="56"/>
    </row>
    <row r="1197" spans="1:25" ht="24" x14ac:dyDescent="0.25">
      <c r="A1197" s="23" t="s">
        <v>2295</v>
      </c>
      <c r="B1197" s="28" t="s">
        <v>4680</v>
      </c>
      <c r="C1197" s="25"/>
      <c r="D1197" s="26"/>
      <c r="E1197" s="26"/>
      <c r="F1197" s="27"/>
      <c r="X1197" s="56"/>
      <c r="Y1197" s="56"/>
    </row>
    <row r="1198" spans="1:25" x14ac:dyDescent="0.25">
      <c r="A1198" s="23" t="s">
        <v>2297</v>
      </c>
      <c r="B1198" s="24" t="s">
        <v>2298</v>
      </c>
      <c r="C1198" s="25"/>
      <c r="D1198" s="26"/>
      <c r="E1198" s="26"/>
      <c r="F1198" s="27"/>
      <c r="X1198" s="56"/>
      <c r="Y1198" s="56"/>
    </row>
    <row r="1199" spans="1:25" x14ac:dyDescent="0.25">
      <c r="A1199" s="23" t="s">
        <v>2299</v>
      </c>
      <c r="B1199" s="24" t="s">
        <v>2300</v>
      </c>
      <c r="C1199" s="25"/>
      <c r="D1199" s="26"/>
      <c r="E1199" s="26"/>
      <c r="F1199" s="27"/>
      <c r="X1199" s="56"/>
      <c r="Y1199" s="56"/>
    </row>
    <row r="1200" spans="1:25" ht="24" x14ac:dyDescent="0.25">
      <c r="A1200" s="23" t="s">
        <v>2301</v>
      </c>
      <c r="B1200" s="28" t="s">
        <v>4681</v>
      </c>
      <c r="C1200" s="25"/>
      <c r="D1200" s="26"/>
      <c r="E1200" s="26"/>
      <c r="F1200" s="27"/>
      <c r="X1200" s="56"/>
      <c r="Y1200" s="56"/>
    </row>
    <row r="1201" spans="1:25" ht="24" x14ac:dyDescent="0.25">
      <c r="A1201" s="23" t="s">
        <v>2303</v>
      </c>
      <c r="B1201" s="28" t="s">
        <v>4682</v>
      </c>
      <c r="C1201" s="25"/>
      <c r="D1201" s="26"/>
      <c r="E1201" s="26"/>
      <c r="F1201" s="27"/>
      <c r="X1201" s="56"/>
      <c r="Y1201" s="56"/>
    </row>
    <row r="1202" spans="1:25" ht="24" x14ac:dyDescent="0.25">
      <c r="A1202" s="23" t="s">
        <v>2305</v>
      </c>
      <c r="B1202" s="28" t="s">
        <v>4683</v>
      </c>
      <c r="C1202" s="25"/>
      <c r="D1202" s="26"/>
      <c r="E1202" s="26"/>
      <c r="F1202" s="27"/>
      <c r="X1202" s="56"/>
      <c r="Y1202" s="56"/>
    </row>
    <row r="1203" spans="1:25" x14ac:dyDescent="0.25">
      <c r="A1203" s="23" t="s">
        <v>2307</v>
      </c>
      <c r="B1203" s="28" t="s">
        <v>4684</v>
      </c>
      <c r="C1203" s="25"/>
      <c r="D1203" s="26"/>
      <c r="E1203" s="26"/>
      <c r="F1203" s="27"/>
      <c r="X1203" s="56"/>
      <c r="Y1203" s="56"/>
    </row>
    <row r="1204" spans="1:25" ht="24" x14ac:dyDescent="0.25">
      <c r="A1204" s="23" t="s">
        <v>2309</v>
      </c>
      <c r="B1204" s="28" t="s">
        <v>4685</v>
      </c>
      <c r="C1204" s="25"/>
      <c r="D1204" s="26"/>
      <c r="E1204" s="26"/>
      <c r="F1204" s="27"/>
      <c r="X1204" s="56"/>
      <c r="Y1204" s="56"/>
    </row>
    <row r="1205" spans="1:25" x14ac:dyDescent="0.25">
      <c r="A1205" s="23" t="s">
        <v>2311</v>
      </c>
      <c r="B1205" s="24" t="s">
        <v>2312</v>
      </c>
      <c r="C1205" s="25"/>
      <c r="D1205" s="26"/>
      <c r="E1205" s="26"/>
      <c r="F1205" s="27"/>
      <c r="X1205" s="56"/>
      <c r="Y1205" s="56"/>
    </row>
    <row r="1206" spans="1:25" x14ac:dyDescent="0.25">
      <c r="A1206" s="23" t="s">
        <v>2313</v>
      </c>
      <c r="B1206" s="24" t="s">
        <v>2314</v>
      </c>
      <c r="C1206" s="25"/>
      <c r="D1206" s="26"/>
      <c r="E1206" s="26"/>
      <c r="F1206" s="27"/>
      <c r="X1206" s="56"/>
      <c r="Y1206" s="56"/>
    </row>
    <row r="1207" spans="1:25" x14ac:dyDescent="0.25">
      <c r="A1207" s="23" t="s">
        <v>2315</v>
      </c>
      <c r="B1207" s="24" t="s">
        <v>2316</v>
      </c>
      <c r="C1207" s="25"/>
      <c r="D1207" s="26"/>
      <c r="E1207" s="26"/>
      <c r="F1207" s="27"/>
      <c r="X1207" s="56"/>
      <c r="Y1207" s="56"/>
    </row>
    <row r="1208" spans="1:25" x14ac:dyDescent="0.25">
      <c r="A1208" s="23" t="s">
        <v>2317</v>
      </c>
      <c r="B1208" s="28" t="s">
        <v>4686</v>
      </c>
      <c r="C1208" s="25"/>
      <c r="D1208" s="26"/>
      <c r="E1208" s="26"/>
      <c r="F1208" s="27"/>
      <c r="X1208" s="56"/>
      <c r="Y1208" s="56"/>
    </row>
    <row r="1209" spans="1:25" ht="24" x14ac:dyDescent="0.25">
      <c r="A1209" s="23" t="s">
        <v>2319</v>
      </c>
      <c r="B1209" s="29" t="s">
        <v>4687</v>
      </c>
      <c r="C1209" s="25"/>
      <c r="D1209" s="26"/>
      <c r="E1209" s="26"/>
      <c r="F1209" s="27"/>
      <c r="X1209" s="56"/>
      <c r="Y1209" s="56"/>
    </row>
    <row r="1210" spans="1:25" x14ac:dyDescent="0.25">
      <c r="A1210" s="47"/>
      <c r="B1210" s="19" t="s">
        <v>2321</v>
      </c>
      <c r="C1210" s="41">
        <f>SUM(C1211:C1275)</f>
        <v>0</v>
      </c>
      <c r="D1210" s="93">
        <f>SUM(D1211:D1275)</f>
        <v>0</v>
      </c>
      <c r="E1210" s="93">
        <f>SUM(E1211:E1275)</f>
        <v>0</v>
      </c>
      <c r="F1210" s="69">
        <f>SUM(F1211:F1275)</f>
        <v>0</v>
      </c>
      <c r="G1210" s="4" t="str">
        <f t="shared" ref="G1210:G1273" si="24">IF(D1210&gt;C1210,"CMA ES MAYOR QUE TOTAL ACTIVIDADES","")</f>
        <v/>
      </c>
      <c r="X1210" s="56"/>
      <c r="Y1210" s="56"/>
    </row>
    <row r="1211" spans="1:25" ht="24" x14ac:dyDescent="0.25">
      <c r="A1211" s="23" t="s">
        <v>2322</v>
      </c>
      <c r="B1211" s="28" t="s">
        <v>4688</v>
      </c>
      <c r="C1211" s="25"/>
      <c r="D1211" s="87">
        <f t="shared" ref="D1211:D1274" si="25">+E1211+F1211</f>
        <v>0</v>
      </c>
      <c r="E1211" s="88"/>
      <c r="F1211" s="89"/>
      <c r="G1211" s="4" t="str">
        <f t="shared" si="24"/>
        <v/>
      </c>
      <c r="X1211" s="56"/>
      <c r="Y1211" s="56"/>
    </row>
    <row r="1212" spans="1:25" x14ac:dyDescent="0.25">
      <c r="A1212" s="23" t="s">
        <v>2324</v>
      </c>
      <c r="B1212" s="24" t="s">
        <v>2325</v>
      </c>
      <c r="C1212" s="25"/>
      <c r="D1212" s="87">
        <f t="shared" si="25"/>
        <v>0</v>
      </c>
      <c r="E1212" s="88"/>
      <c r="F1212" s="89"/>
      <c r="G1212" s="4" t="str">
        <f t="shared" si="24"/>
        <v/>
      </c>
      <c r="X1212" s="56"/>
      <c r="Y1212" s="56"/>
    </row>
    <row r="1213" spans="1:25" x14ac:dyDescent="0.25">
      <c r="A1213" s="23" t="s">
        <v>2326</v>
      </c>
      <c r="B1213" s="24" t="s">
        <v>2327</v>
      </c>
      <c r="C1213" s="25"/>
      <c r="D1213" s="87">
        <f t="shared" si="25"/>
        <v>0</v>
      </c>
      <c r="E1213" s="88"/>
      <c r="F1213" s="89"/>
      <c r="G1213" s="4" t="str">
        <f t="shared" si="24"/>
        <v/>
      </c>
      <c r="X1213" s="56" t="str">
        <f t="shared" ref="X1213:X1276" si="26">IF(D1213&gt;C1213,1,"")</f>
        <v/>
      </c>
      <c r="Y1213" s="56"/>
    </row>
    <row r="1214" spans="1:25" x14ac:dyDescent="0.25">
      <c r="A1214" s="23" t="s">
        <v>2328</v>
      </c>
      <c r="B1214" s="24" t="s">
        <v>2329</v>
      </c>
      <c r="C1214" s="25"/>
      <c r="D1214" s="87">
        <f t="shared" si="25"/>
        <v>0</v>
      </c>
      <c r="E1214" s="88"/>
      <c r="F1214" s="89"/>
      <c r="G1214" s="4" t="str">
        <f t="shared" si="24"/>
        <v/>
      </c>
      <c r="X1214" s="56" t="str">
        <f t="shared" si="26"/>
        <v/>
      </c>
      <c r="Y1214" s="56"/>
    </row>
    <row r="1215" spans="1:25" ht="24" x14ac:dyDescent="0.25">
      <c r="A1215" s="23" t="s">
        <v>2330</v>
      </c>
      <c r="B1215" s="28" t="s">
        <v>4689</v>
      </c>
      <c r="C1215" s="25"/>
      <c r="D1215" s="87">
        <f t="shared" si="25"/>
        <v>0</v>
      </c>
      <c r="E1215" s="88"/>
      <c r="F1215" s="89"/>
      <c r="G1215" s="4" t="str">
        <f t="shared" si="24"/>
        <v/>
      </c>
      <c r="X1215" s="56" t="str">
        <f t="shared" si="26"/>
        <v/>
      </c>
      <c r="Y1215" s="56"/>
    </row>
    <row r="1216" spans="1:25" ht="24" x14ac:dyDescent="0.25">
      <c r="A1216" s="23" t="s">
        <v>2332</v>
      </c>
      <c r="B1216" s="28" t="s">
        <v>4690</v>
      </c>
      <c r="C1216" s="25"/>
      <c r="D1216" s="87">
        <f t="shared" si="25"/>
        <v>0</v>
      </c>
      <c r="E1216" s="88"/>
      <c r="F1216" s="89"/>
      <c r="G1216" s="4" t="str">
        <f t="shared" si="24"/>
        <v/>
      </c>
      <c r="X1216" s="56" t="str">
        <f t="shared" si="26"/>
        <v/>
      </c>
      <c r="Y1216" s="56"/>
    </row>
    <row r="1217" spans="1:25" x14ac:dyDescent="0.25">
      <c r="A1217" s="23" t="s">
        <v>2334</v>
      </c>
      <c r="B1217" s="24" t="s">
        <v>2335</v>
      </c>
      <c r="C1217" s="25"/>
      <c r="D1217" s="87">
        <f t="shared" si="25"/>
        <v>0</v>
      </c>
      <c r="E1217" s="88"/>
      <c r="F1217" s="89"/>
      <c r="G1217" s="4" t="str">
        <f t="shared" si="24"/>
        <v/>
      </c>
      <c r="X1217" s="56" t="str">
        <f t="shared" si="26"/>
        <v/>
      </c>
      <c r="Y1217" s="56"/>
    </row>
    <row r="1218" spans="1:25" x14ac:dyDescent="0.25">
      <c r="A1218" s="23" t="s">
        <v>2336</v>
      </c>
      <c r="B1218" s="24" t="s">
        <v>2337</v>
      </c>
      <c r="C1218" s="25"/>
      <c r="D1218" s="87">
        <f t="shared" si="25"/>
        <v>0</v>
      </c>
      <c r="E1218" s="88"/>
      <c r="F1218" s="89"/>
      <c r="G1218" s="4" t="str">
        <f t="shared" si="24"/>
        <v/>
      </c>
      <c r="X1218" s="56" t="str">
        <f t="shared" si="26"/>
        <v/>
      </c>
      <c r="Y1218" s="56"/>
    </row>
    <row r="1219" spans="1:25" x14ac:dyDescent="0.25">
      <c r="A1219" s="23" t="s">
        <v>2338</v>
      </c>
      <c r="B1219" s="24" t="s">
        <v>2339</v>
      </c>
      <c r="C1219" s="25"/>
      <c r="D1219" s="87">
        <f t="shared" si="25"/>
        <v>0</v>
      </c>
      <c r="E1219" s="88"/>
      <c r="F1219" s="89"/>
      <c r="G1219" s="4" t="str">
        <f t="shared" si="24"/>
        <v/>
      </c>
      <c r="X1219" s="56" t="str">
        <f t="shared" si="26"/>
        <v/>
      </c>
      <c r="Y1219" s="56"/>
    </row>
    <row r="1220" spans="1:25" x14ac:dyDescent="0.25">
      <c r="A1220" s="23" t="s">
        <v>2340</v>
      </c>
      <c r="B1220" s="24" t="s">
        <v>2341</v>
      </c>
      <c r="C1220" s="25"/>
      <c r="D1220" s="87">
        <f t="shared" si="25"/>
        <v>0</v>
      </c>
      <c r="E1220" s="88"/>
      <c r="F1220" s="89"/>
      <c r="G1220" s="4" t="str">
        <f t="shared" si="24"/>
        <v/>
      </c>
      <c r="X1220" s="56" t="str">
        <f t="shared" si="26"/>
        <v/>
      </c>
      <c r="Y1220" s="56"/>
    </row>
    <row r="1221" spans="1:25" x14ac:dyDescent="0.25">
      <c r="A1221" s="23" t="s">
        <v>2342</v>
      </c>
      <c r="B1221" s="24" t="s">
        <v>2343</v>
      </c>
      <c r="C1221" s="25"/>
      <c r="D1221" s="87">
        <f t="shared" si="25"/>
        <v>0</v>
      </c>
      <c r="E1221" s="88"/>
      <c r="F1221" s="89"/>
      <c r="G1221" s="4" t="str">
        <f t="shared" si="24"/>
        <v/>
      </c>
      <c r="X1221" s="56" t="str">
        <f t="shared" si="26"/>
        <v/>
      </c>
      <c r="Y1221" s="56"/>
    </row>
    <row r="1222" spans="1:25" x14ac:dyDescent="0.25">
      <c r="A1222" s="23" t="s">
        <v>2344</v>
      </c>
      <c r="B1222" s="24" t="s">
        <v>2345</v>
      </c>
      <c r="C1222" s="25"/>
      <c r="D1222" s="87">
        <f t="shared" si="25"/>
        <v>0</v>
      </c>
      <c r="E1222" s="88"/>
      <c r="F1222" s="89"/>
      <c r="G1222" s="4" t="str">
        <f t="shared" si="24"/>
        <v/>
      </c>
      <c r="X1222" s="56" t="str">
        <f t="shared" si="26"/>
        <v/>
      </c>
      <c r="Y1222" s="56"/>
    </row>
    <row r="1223" spans="1:25" x14ac:dyDescent="0.25">
      <c r="A1223" s="23" t="s">
        <v>2346</v>
      </c>
      <c r="B1223" s="24" t="s">
        <v>2347</v>
      </c>
      <c r="C1223" s="25"/>
      <c r="D1223" s="87">
        <f t="shared" si="25"/>
        <v>0</v>
      </c>
      <c r="E1223" s="88"/>
      <c r="F1223" s="89"/>
      <c r="G1223" s="4" t="str">
        <f t="shared" si="24"/>
        <v/>
      </c>
      <c r="X1223" s="56" t="str">
        <f t="shared" si="26"/>
        <v/>
      </c>
      <c r="Y1223" s="56"/>
    </row>
    <row r="1224" spans="1:25" ht="24" x14ac:dyDescent="0.25">
      <c r="A1224" s="23" t="s">
        <v>2348</v>
      </c>
      <c r="B1224" s="28" t="s">
        <v>4691</v>
      </c>
      <c r="C1224" s="25"/>
      <c r="D1224" s="87">
        <f t="shared" si="25"/>
        <v>0</v>
      </c>
      <c r="E1224" s="88"/>
      <c r="F1224" s="89"/>
      <c r="G1224" s="4" t="str">
        <f t="shared" si="24"/>
        <v/>
      </c>
      <c r="X1224" s="56" t="str">
        <f t="shared" si="26"/>
        <v/>
      </c>
      <c r="Y1224" s="56"/>
    </row>
    <row r="1225" spans="1:25" ht="24" x14ac:dyDescent="0.25">
      <c r="A1225" s="23" t="s">
        <v>2350</v>
      </c>
      <c r="B1225" s="28" t="s">
        <v>4692</v>
      </c>
      <c r="C1225" s="25"/>
      <c r="D1225" s="87">
        <f t="shared" si="25"/>
        <v>0</v>
      </c>
      <c r="E1225" s="88"/>
      <c r="F1225" s="89"/>
      <c r="G1225" s="4" t="str">
        <f t="shared" si="24"/>
        <v/>
      </c>
      <c r="X1225" s="56" t="str">
        <f t="shared" si="26"/>
        <v/>
      </c>
      <c r="Y1225" s="56"/>
    </row>
    <row r="1226" spans="1:25" x14ac:dyDescent="0.25">
      <c r="A1226" s="23" t="s">
        <v>2352</v>
      </c>
      <c r="B1226" s="24" t="s">
        <v>2353</v>
      </c>
      <c r="C1226" s="25"/>
      <c r="D1226" s="87">
        <f t="shared" si="25"/>
        <v>0</v>
      </c>
      <c r="E1226" s="88"/>
      <c r="F1226" s="89"/>
      <c r="G1226" s="4" t="str">
        <f t="shared" si="24"/>
        <v/>
      </c>
      <c r="X1226" s="56" t="str">
        <f t="shared" si="26"/>
        <v/>
      </c>
      <c r="Y1226" s="56"/>
    </row>
    <row r="1227" spans="1:25" x14ac:dyDescent="0.25">
      <c r="A1227" s="23" t="s">
        <v>2354</v>
      </c>
      <c r="B1227" s="24" t="s">
        <v>2355</v>
      </c>
      <c r="C1227" s="25"/>
      <c r="D1227" s="87">
        <f t="shared" si="25"/>
        <v>0</v>
      </c>
      <c r="E1227" s="88"/>
      <c r="F1227" s="89"/>
      <c r="G1227" s="4" t="str">
        <f t="shared" si="24"/>
        <v/>
      </c>
      <c r="X1227" s="56" t="str">
        <f t="shared" si="26"/>
        <v/>
      </c>
      <c r="Y1227" s="56"/>
    </row>
    <row r="1228" spans="1:25" x14ac:dyDescent="0.25">
      <c r="A1228" s="23" t="s">
        <v>2356</v>
      </c>
      <c r="B1228" s="24" t="s">
        <v>2357</v>
      </c>
      <c r="C1228" s="25"/>
      <c r="D1228" s="87">
        <f t="shared" si="25"/>
        <v>0</v>
      </c>
      <c r="E1228" s="88"/>
      <c r="F1228" s="89"/>
      <c r="G1228" s="4" t="str">
        <f t="shared" si="24"/>
        <v/>
      </c>
      <c r="X1228" s="56" t="str">
        <f t="shared" si="26"/>
        <v/>
      </c>
      <c r="Y1228" s="56"/>
    </row>
    <row r="1229" spans="1:25" x14ac:dyDescent="0.25">
      <c r="A1229" s="23" t="s">
        <v>2358</v>
      </c>
      <c r="B1229" s="24" t="s">
        <v>2359</v>
      </c>
      <c r="C1229" s="25"/>
      <c r="D1229" s="87">
        <f t="shared" si="25"/>
        <v>0</v>
      </c>
      <c r="E1229" s="88"/>
      <c r="F1229" s="89"/>
      <c r="G1229" s="4" t="str">
        <f t="shared" si="24"/>
        <v/>
      </c>
      <c r="X1229" s="56" t="str">
        <f t="shared" si="26"/>
        <v/>
      </c>
      <c r="Y1229" s="56"/>
    </row>
    <row r="1230" spans="1:25" ht="24" x14ac:dyDescent="0.25">
      <c r="A1230" s="23" t="s">
        <v>2360</v>
      </c>
      <c r="B1230" s="28" t="s">
        <v>4693</v>
      </c>
      <c r="C1230" s="25"/>
      <c r="D1230" s="87">
        <f t="shared" si="25"/>
        <v>0</v>
      </c>
      <c r="E1230" s="88"/>
      <c r="F1230" s="89"/>
      <c r="G1230" s="4" t="str">
        <f t="shared" si="24"/>
        <v/>
      </c>
      <c r="X1230" s="56" t="str">
        <f t="shared" si="26"/>
        <v/>
      </c>
      <c r="Y1230" s="56"/>
    </row>
    <row r="1231" spans="1:25" x14ac:dyDescent="0.25">
      <c r="A1231" s="23" t="s">
        <v>2362</v>
      </c>
      <c r="B1231" s="24" t="s">
        <v>2363</v>
      </c>
      <c r="C1231" s="25"/>
      <c r="D1231" s="87">
        <f t="shared" si="25"/>
        <v>0</v>
      </c>
      <c r="E1231" s="88"/>
      <c r="F1231" s="89"/>
      <c r="G1231" s="4" t="str">
        <f t="shared" si="24"/>
        <v/>
      </c>
      <c r="X1231" s="56" t="str">
        <f t="shared" si="26"/>
        <v/>
      </c>
      <c r="Y1231" s="56"/>
    </row>
    <row r="1232" spans="1:25" x14ac:dyDescent="0.25">
      <c r="A1232" s="23" t="s">
        <v>2364</v>
      </c>
      <c r="B1232" s="24" t="s">
        <v>2365</v>
      </c>
      <c r="C1232" s="25"/>
      <c r="D1232" s="87">
        <f t="shared" si="25"/>
        <v>0</v>
      </c>
      <c r="E1232" s="88"/>
      <c r="F1232" s="89"/>
      <c r="G1232" s="4" t="str">
        <f t="shared" si="24"/>
        <v/>
      </c>
      <c r="X1232" s="56" t="str">
        <f t="shared" si="26"/>
        <v/>
      </c>
      <c r="Y1232" s="56"/>
    </row>
    <row r="1233" spans="1:25" x14ac:dyDescent="0.25">
      <c r="A1233" s="23" t="s">
        <v>2366</v>
      </c>
      <c r="B1233" s="24" t="s">
        <v>2367</v>
      </c>
      <c r="C1233" s="25"/>
      <c r="D1233" s="87">
        <f t="shared" si="25"/>
        <v>0</v>
      </c>
      <c r="E1233" s="88"/>
      <c r="F1233" s="89"/>
      <c r="G1233" s="4" t="str">
        <f t="shared" si="24"/>
        <v/>
      </c>
      <c r="X1233" s="56" t="str">
        <f t="shared" si="26"/>
        <v/>
      </c>
      <c r="Y1233" s="56"/>
    </row>
    <row r="1234" spans="1:25" x14ac:dyDescent="0.25">
      <c r="A1234" s="23" t="s">
        <v>2368</v>
      </c>
      <c r="B1234" s="24" t="s">
        <v>2369</v>
      </c>
      <c r="C1234" s="25"/>
      <c r="D1234" s="87">
        <f t="shared" si="25"/>
        <v>0</v>
      </c>
      <c r="E1234" s="88"/>
      <c r="F1234" s="89"/>
      <c r="G1234" s="4" t="str">
        <f t="shared" si="24"/>
        <v/>
      </c>
      <c r="X1234" s="56" t="str">
        <f t="shared" si="26"/>
        <v/>
      </c>
      <c r="Y1234" s="56"/>
    </row>
    <row r="1235" spans="1:25" x14ac:dyDescent="0.25">
      <c r="A1235" s="23" t="s">
        <v>2370</v>
      </c>
      <c r="B1235" s="24" t="s">
        <v>2371</v>
      </c>
      <c r="C1235" s="25"/>
      <c r="D1235" s="87">
        <f t="shared" si="25"/>
        <v>0</v>
      </c>
      <c r="E1235" s="88"/>
      <c r="F1235" s="89"/>
      <c r="G1235" s="4" t="str">
        <f t="shared" si="24"/>
        <v/>
      </c>
      <c r="X1235" s="56" t="str">
        <f t="shared" si="26"/>
        <v/>
      </c>
      <c r="Y1235" s="56"/>
    </row>
    <row r="1236" spans="1:25" x14ac:dyDescent="0.25">
      <c r="A1236" s="23" t="s">
        <v>2372</v>
      </c>
      <c r="B1236" s="24" t="s">
        <v>2373</v>
      </c>
      <c r="C1236" s="25"/>
      <c r="D1236" s="87">
        <f t="shared" si="25"/>
        <v>0</v>
      </c>
      <c r="E1236" s="88"/>
      <c r="F1236" s="89"/>
      <c r="G1236" s="4" t="str">
        <f t="shared" si="24"/>
        <v/>
      </c>
      <c r="X1236" s="56" t="str">
        <f t="shared" si="26"/>
        <v/>
      </c>
      <c r="Y1236" s="56"/>
    </row>
    <row r="1237" spans="1:25" ht="24" x14ac:dyDescent="0.25">
      <c r="A1237" s="23" t="s">
        <v>2374</v>
      </c>
      <c r="B1237" s="28" t="s">
        <v>4694</v>
      </c>
      <c r="C1237" s="25"/>
      <c r="D1237" s="87">
        <f t="shared" si="25"/>
        <v>0</v>
      </c>
      <c r="E1237" s="88"/>
      <c r="F1237" s="89"/>
      <c r="G1237" s="4" t="str">
        <f t="shared" si="24"/>
        <v/>
      </c>
      <c r="X1237" s="56" t="str">
        <f t="shared" si="26"/>
        <v/>
      </c>
      <c r="Y1237" s="56"/>
    </row>
    <row r="1238" spans="1:25" x14ac:dyDescent="0.25">
      <c r="A1238" s="23" t="s">
        <v>2376</v>
      </c>
      <c r="B1238" s="24" t="s">
        <v>2377</v>
      </c>
      <c r="C1238" s="25"/>
      <c r="D1238" s="87">
        <f t="shared" si="25"/>
        <v>0</v>
      </c>
      <c r="E1238" s="88"/>
      <c r="F1238" s="89"/>
      <c r="G1238" s="4" t="str">
        <f t="shared" si="24"/>
        <v/>
      </c>
      <c r="X1238" s="56" t="str">
        <f t="shared" si="26"/>
        <v/>
      </c>
      <c r="Y1238" s="56"/>
    </row>
    <row r="1239" spans="1:25" ht="24" x14ac:dyDescent="0.25">
      <c r="A1239" s="23" t="s">
        <v>2378</v>
      </c>
      <c r="B1239" s="28" t="s">
        <v>4695</v>
      </c>
      <c r="C1239" s="25"/>
      <c r="D1239" s="87">
        <f t="shared" si="25"/>
        <v>0</v>
      </c>
      <c r="E1239" s="88"/>
      <c r="F1239" s="89"/>
      <c r="G1239" s="4" t="str">
        <f t="shared" si="24"/>
        <v/>
      </c>
      <c r="X1239" s="56" t="str">
        <f t="shared" si="26"/>
        <v/>
      </c>
      <c r="Y1239" s="56"/>
    </row>
    <row r="1240" spans="1:25" x14ac:dyDescent="0.25">
      <c r="A1240" s="23" t="s">
        <v>2380</v>
      </c>
      <c r="B1240" s="24" t="s">
        <v>2381</v>
      </c>
      <c r="C1240" s="25"/>
      <c r="D1240" s="87">
        <f t="shared" si="25"/>
        <v>0</v>
      </c>
      <c r="E1240" s="88"/>
      <c r="F1240" s="89"/>
      <c r="G1240" s="4" t="str">
        <f t="shared" si="24"/>
        <v/>
      </c>
      <c r="X1240" s="56" t="str">
        <f t="shared" si="26"/>
        <v/>
      </c>
      <c r="Y1240" s="56"/>
    </row>
    <row r="1241" spans="1:25" x14ac:dyDescent="0.25">
      <c r="A1241" s="23" t="s">
        <v>2382</v>
      </c>
      <c r="B1241" s="24" t="s">
        <v>2383</v>
      </c>
      <c r="C1241" s="25"/>
      <c r="D1241" s="87">
        <f t="shared" si="25"/>
        <v>0</v>
      </c>
      <c r="E1241" s="88"/>
      <c r="F1241" s="89"/>
      <c r="G1241" s="4" t="str">
        <f t="shared" si="24"/>
        <v/>
      </c>
      <c r="X1241" s="56" t="str">
        <f t="shared" si="26"/>
        <v/>
      </c>
      <c r="Y1241" s="56"/>
    </row>
    <row r="1242" spans="1:25" x14ac:dyDescent="0.25">
      <c r="A1242" s="23" t="s">
        <v>2384</v>
      </c>
      <c r="B1242" s="24" t="s">
        <v>2385</v>
      </c>
      <c r="C1242" s="25"/>
      <c r="D1242" s="87">
        <f t="shared" si="25"/>
        <v>0</v>
      </c>
      <c r="E1242" s="88"/>
      <c r="F1242" s="89"/>
      <c r="G1242" s="4" t="str">
        <f t="shared" si="24"/>
        <v/>
      </c>
      <c r="X1242" s="56" t="str">
        <f t="shared" si="26"/>
        <v/>
      </c>
      <c r="Y1242" s="56"/>
    </row>
    <row r="1243" spans="1:25" x14ac:dyDescent="0.25">
      <c r="A1243" s="23" t="s">
        <v>2386</v>
      </c>
      <c r="B1243" s="24" t="s">
        <v>2387</v>
      </c>
      <c r="C1243" s="25"/>
      <c r="D1243" s="87">
        <f t="shared" si="25"/>
        <v>0</v>
      </c>
      <c r="E1243" s="88"/>
      <c r="F1243" s="89"/>
      <c r="G1243" s="4" t="str">
        <f t="shared" si="24"/>
        <v/>
      </c>
      <c r="X1243" s="56" t="str">
        <f t="shared" si="26"/>
        <v/>
      </c>
      <c r="Y1243" s="56"/>
    </row>
    <row r="1244" spans="1:25" x14ac:dyDescent="0.25">
      <c r="A1244" s="23" t="s">
        <v>2388</v>
      </c>
      <c r="B1244" s="24" t="s">
        <v>2389</v>
      </c>
      <c r="C1244" s="25"/>
      <c r="D1244" s="87">
        <f t="shared" si="25"/>
        <v>0</v>
      </c>
      <c r="E1244" s="88"/>
      <c r="F1244" s="89"/>
      <c r="G1244" s="4" t="str">
        <f t="shared" si="24"/>
        <v/>
      </c>
      <c r="X1244" s="56" t="str">
        <f t="shared" si="26"/>
        <v/>
      </c>
      <c r="Y1244" s="56"/>
    </row>
    <row r="1245" spans="1:25" ht="24" x14ac:dyDescent="0.25">
      <c r="A1245" s="23" t="s">
        <v>2390</v>
      </c>
      <c r="B1245" s="28" t="s">
        <v>4696</v>
      </c>
      <c r="C1245" s="25"/>
      <c r="D1245" s="87">
        <f t="shared" si="25"/>
        <v>0</v>
      </c>
      <c r="E1245" s="88"/>
      <c r="F1245" s="89"/>
      <c r="G1245" s="4" t="str">
        <f t="shared" si="24"/>
        <v/>
      </c>
      <c r="X1245" s="56" t="str">
        <f t="shared" si="26"/>
        <v/>
      </c>
      <c r="Y1245" s="56"/>
    </row>
    <row r="1246" spans="1:25" x14ac:dyDescent="0.25">
      <c r="A1246" s="23" t="s">
        <v>2392</v>
      </c>
      <c r="B1246" s="24" t="s">
        <v>2393</v>
      </c>
      <c r="C1246" s="25"/>
      <c r="D1246" s="87">
        <f t="shared" si="25"/>
        <v>0</v>
      </c>
      <c r="E1246" s="88"/>
      <c r="F1246" s="89"/>
      <c r="G1246" s="4" t="str">
        <f t="shared" si="24"/>
        <v/>
      </c>
      <c r="X1246" s="56" t="str">
        <f t="shared" si="26"/>
        <v/>
      </c>
      <c r="Y1246" s="56"/>
    </row>
    <row r="1247" spans="1:25" x14ac:dyDescent="0.25">
      <c r="A1247" s="23" t="s">
        <v>2394</v>
      </c>
      <c r="B1247" s="24" t="s">
        <v>2395</v>
      </c>
      <c r="C1247" s="25"/>
      <c r="D1247" s="87">
        <f t="shared" si="25"/>
        <v>0</v>
      </c>
      <c r="E1247" s="88"/>
      <c r="F1247" s="89"/>
      <c r="G1247" s="4" t="str">
        <f t="shared" si="24"/>
        <v/>
      </c>
      <c r="X1247" s="56" t="str">
        <f t="shared" si="26"/>
        <v/>
      </c>
      <c r="Y1247" s="56"/>
    </row>
    <row r="1248" spans="1:25" x14ac:dyDescent="0.25">
      <c r="A1248" s="23" t="s">
        <v>2396</v>
      </c>
      <c r="B1248" s="24" t="s">
        <v>2397</v>
      </c>
      <c r="C1248" s="25"/>
      <c r="D1248" s="87">
        <f t="shared" si="25"/>
        <v>0</v>
      </c>
      <c r="E1248" s="88"/>
      <c r="F1248" s="89"/>
      <c r="G1248" s="4" t="str">
        <f t="shared" si="24"/>
        <v/>
      </c>
      <c r="X1248" s="56" t="str">
        <f t="shared" si="26"/>
        <v/>
      </c>
      <c r="Y1248" s="56"/>
    </row>
    <row r="1249" spans="1:25" x14ac:dyDescent="0.25">
      <c r="A1249" s="23" t="s">
        <v>2398</v>
      </c>
      <c r="B1249" s="24" t="s">
        <v>2399</v>
      </c>
      <c r="C1249" s="25"/>
      <c r="D1249" s="87">
        <f t="shared" si="25"/>
        <v>0</v>
      </c>
      <c r="E1249" s="88"/>
      <c r="F1249" s="89"/>
      <c r="G1249" s="4" t="str">
        <f t="shared" si="24"/>
        <v/>
      </c>
      <c r="X1249" s="56" t="str">
        <f t="shared" si="26"/>
        <v/>
      </c>
      <c r="Y1249" s="56"/>
    </row>
    <row r="1250" spans="1:25" x14ac:dyDescent="0.25">
      <c r="A1250" s="23" t="s">
        <v>2400</v>
      </c>
      <c r="B1250" s="24" t="s">
        <v>2401</v>
      </c>
      <c r="C1250" s="25"/>
      <c r="D1250" s="87">
        <f t="shared" si="25"/>
        <v>0</v>
      </c>
      <c r="E1250" s="88"/>
      <c r="F1250" s="89"/>
      <c r="G1250" s="4" t="str">
        <f t="shared" si="24"/>
        <v/>
      </c>
      <c r="X1250" s="56" t="str">
        <f t="shared" si="26"/>
        <v/>
      </c>
      <c r="Y1250" s="56"/>
    </row>
    <row r="1251" spans="1:25" x14ac:dyDescent="0.25">
      <c r="A1251" s="23" t="s">
        <v>2402</v>
      </c>
      <c r="B1251" s="24" t="s">
        <v>2403</v>
      </c>
      <c r="C1251" s="25"/>
      <c r="D1251" s="87">
        <f t="shared" si="25"/>
        <v>0</v>
      </c>
      <c r="E1251" s="88"/>
      <c r="F1251" s="89"/>
      <c r="G1251" s="4" t="str">
        <f t="shared" si="24"/>
        <v/>
      </c>
      <c r="X1251" s="56" t="str">
        <f t="shared" si="26"/>
        <v/>
      </c>
      <c r="Y1251" s="56"/>
    </row>
    <row r="1252" spans="1:25" x14ac:dyDescent="0.25">
      <c r="A1252" s="23" t="s">
        <v>2404</v>
      </c>
      <c r="B1252" s="24" t="s">
        <v>2405</v>
      </c>
      <c r="C1252" s="25"/>
      <c r="D1252" s="87">
        <f t="shared" si="25"/>
        <v>0</v>
      </c>
      <c r="E1252" s="88"/>
      <c r="F1252" s="89"/>
      <c r="G1252" s="4" t="str">
        <f t="shared" si="24"/>
        <v/>
      </c>
      <c r="X1252" s="56" t="str">
        <f t="shared" si="26"/>
        <v/>
      </c>
      <c r="Y1252" s="56"/>
    </row>
    <row r="1253" spans="1:25" x14ac:dyDescent="0.25">
      <c r="A1253" s="23" t="s">
        <v>2406</v>
      </c>
      <c r="B1253" s="24" t="s">
        <v>2407</v>
      </c>
      <c r="C1253" s="25"/>
      <c r="D1253" s="87">
        <f t="shared" si="25"/>
        <v>0</v>
      </c>
      <c r="E1253" s="88"/>
      <c r="F1253" s="89"/>
      <c r="G1253" s="4" t="str">
        <f t="shared" si="24"/>
        <v/>
      </c>
      <c r="X1253" s="56" t="str">
        <f t="shared" si="26"/>
        <v/>
      </c>
      <c r="Y1253" s="56"/>
    </row>
    <row r="1254" spans="1:25" x14ac:dyDescent="0.25">
      <c r="A1254" s="23" t="s">
        <v>2408</v>
      </c>
      <c r="B1254" s="24" t="s">
        <v>2409</v>
      </c>
      <c r="C1254" s="25"/>
      <c r="D1254" s="87">
        <f t="shared" si="25"/>
        <v>0</v>
      </c>
      <c r="E1254" s="88"/>
      <c r="F1254" s="89"/>
      <c r="G1254" s="4" t="str">
        <f t="shared" si="24"/>
        <v/>
      </c>
      <c r="X1254" s="56" t="str">
        <f t="shared" si="26"/>
        <v/>
      </c>
      <c r="Y1254" s="56"/>
    </row>
    <row r="1255" spans="1:25" x14ac:dyDescent="0.25">
      <c r="A1255" s="23" t="s">
        <v>2410</v>
      </c>
      <c r="B1255" s="24" t="s">
        <v>2395</v>
      </c>
      <c r="C1255" s="25"/>
      <c r="D1255" s="87">
        <f t="shared" si="25"/>
        <v>0</v>
      </c>
      <c r="E1255" s="88"/>
      <c r="F1255" s="89"/>
      <c r="G1255" s="4" t="str">
        <f t="shared" si="24"/>
        <v/>
      </c>
      <c r="X1255" s="56" t="str">
        <f t="shared" si="26"/>
        <v/>
      </c>
      <c r="Y1255" s="56"/>
    </row>
    <row r="1256" spans="1:25" x14ac:dyDescent="0.25">
      <c r="A1256" s="23" t="s">
        <v>2412</v>
      </c>
      <c r="B1256" s="24" t="s">
        <v>4697</v>
      </c>
      <c r="C1256" s="25"/>
      <c r="D1256" s="87">
        <f t="shared" si="25"/>
        <v>0</v>
      </c>
      <c r="E1256" s="88"/>
      <c r="F1256" s="89"/>
      <c r="G1256" s="4" t="str">
        <f t="shared" si="24"/>
        <v/>
      </c>
      <c r="X1256" s="56" t="str">
        <f t="shared" si="26"/>
        <v/>
      </c>
      <c r="Y1256" s="56"/>
    </row>
    <row r="1257" spans="1:25" ht="24" x14ac:dyDescent="0.25">
      <c r="A1257" s="23" t="s">
        <v>2414</v>
      </c>
      <c r="B1257" s="28" t="s">
        <v>4698</v>
      </c>
      <c r="C1257" s="25"/>
      <c r="D1257" s="87">
        <f t="shared" si="25"/>
        <v>0</v>
      </c>
      <c r="E1257" s="88"/>
      <c r="F1257" s="89"/>
      <c r="G1257" s="4" t="str">
        <f t="shared" si="24"/>
        <v/>
      </c>
      <c r="X1257" s="56" t="str">
        <f t="shared" si="26"/>
        <v/>
      </c>
      <c r="Y1257" s="56"/>
    </row>
    <row r="1258" spans="1:25" ht="24" x14ac:dyDescent="0.25">
      <c r="A1258" s="23" t="s">
        <v>2416</v>
      </c>
      <c r="B1258" s="28" t="s">
        <v>4699</v>
      </c>
      <c r="C1258" s="25"/>
      <c r="D1258" s="87">
        <f t="shared" si="25"/>
        <v>0</v>
      </c>
      <c r="E1258" s="88"/>
      <c r="F1258" s="89"/>
      <c r="G1258" s="4" t="str">
        <f t="shared" si="24"/>
        <v/>
      </c>
      <c r="X1258" s="56" t="str">
        <f t="shared" si="26"/>
        <v/>
      </c>
      <c r="Y1258" s="56"/>
    </row>
    <row r="1259" spans="1:25" x14ac:dyDescent="0.25">
      <c r="A1259" s="23" t="s">
        <v>2418</v>
      </c>
      <c r="B1259" s="24" t="s">
        <v>2419</v>
      </c>
      <c r="C1259" s="25"/>
      <c r="D1259" s="87">
        <f t="shared" si="25"/>
        <v>0</v>
      </c>
      <c r="E1259" s="88"/>
      <c r="F1259" s="89"/>
      <c r="G1259" s="4" t="str">
        <f t="shared" si="24"/>
        <v/>
      </c>
      <c r="X1259" s="56" t="str">
        <f t="shared" si="26"/>
        <v/>
      </c>
      <c r="Y1259" s="56"/>
    </row>
    <row r="1260" spans="1:25" x14ac:dyDescent="0.25">
      <c r="A1260" s="23" t="s">
        <v>2420</v>
      </c>
      <c r="B1260" s="24" t="s">
        <v>2421</v>
      </c>
      <c r="C1260" s="25"/>
      <c r="D1260" s="87">
        <f t="shared" si="25"/>
        <v>0</v>
      </c>
      <c r="E1260" s="88"/>
      <c r="F1260" s="89"/>
      <c r="G1260" s="4" t="str">
        <f t="shared" si="24"/>
        <v/>
      </c>
      <c r="X1260" s="56" t="str">
        <f t="shared" si="26"/>
        <v/>
      </c>
      <c r="Y1260" s="56"/>
    </row>
    <row r="1261" spans="1:25" x14ac:dyDescent="0.25">
      <c r="A1261" s="23" t="s">
        <v>2422</v>
      </c>
      <c r="B1261" s="24" t="s">
        <v>2423</v>
      </c>
      <c r="C1261" s="25"/>
      <c r="D1261" s="87">
        <f t="shared" si="25"/>
        <v>0</v>
      </c>
      <c r="E1261" s="88"/>
      <c r="F1261" s="89"/>
      <c r="G1261" s="4" t="str">
        <f t="shared" si="24"/>
        <v/>
      </c>
      <c r="X1261" s="56" t="str">
        <f t="shared" si="26"/>
        <v/>
      </c>
      <c r="Y1261" s="56"/>
    </row>
    <row r="1262" spans="1:25" x14ac:dyDescent="0.25">
      <c r="A1262" s="23" t="s">
        <v>2424</v>
      </c>
      <c r="B1262" s="24" t="s">
        <v>2425</v>
      </c>
      <c r="C1262" s="25"/>
      <c r="D1262" s="87">
        <f t="shared" si="25"/>
        <v>0</v>
      </c>
      <c r="E1262" s="88"/>
      <c r="F1262" s="89"/>
      <c r="G1262" s="4" t="str">
        <f t="shared" si="24"/>
        <v/>
      </c>
      <c r="X1262" s="56" t="str">
        <f t="shared" si="26"/>
        <v/>
      </c>
      <c r="Y1262" s="56"/>
    </row>
    <row r="1263" spans="1:25" x14ac:dyDescent="0.25">
      <c r="A1263" s="23" t="s">
        <v>2426</v>
      </c>
      <c r="B1263" s="24" t="s">
        <v>2427</v>
      </c>
      <c r="C1263" s="25"/>
      <c r="D1263" s="87">
        <f t="shared" si="25"/>
        <v>0</v>
      </c>
      <c r="E1263" s="88"/>
      <c r="F1263" s="89"/>
      <c r="G1263" s="4" t="str">
        <f t="shared" si="24"/>
        <v/>
      </c>
      <c r="X1263" s="56" t="str">
        <f t="shared" si="26"/>
        <v/>
      </c>
      <c r="Y1263" s="56"/>
    </row>
    <row r="1264" spans="1:25" ht="24" x14ac:dyDescent="0.25">
      <c r="A1264" s="23" t="s">
        <v>2428</v>
      </c>
      <c r="B1264" s="28" t="s">
        <v>4700</v>
      </c>
      <c r="C1264" s="25"/>
      <c r="D1264" s="87">
        <f t="shared" si="25"/>
        <v>0</v>
      </c>
      <c r="E1264" s="88"/>
      <c r="F1264" s="89"/>
      <c r="G1264" s="4" t="str">
        <f t="shared" si="24"/>
        <v/>
      </c>
      <c r="X1264" s="56" t="str">
        <f t="shared" si="26"/>
        <v/>
      </c>
      <c r="Y1264" s="56"/>
    </row>
    <row r="1265" spans="1:25" ht="24" x14ac:dyDescent="0.25">
      <c r="A1265" s="23" t="s">
        <v>2430</v>
      </c>
      <c r="B1265" s="94" t="s">
        <v>4701</v>
      </c>
      <c r="C1265" s="25"/>
      <c r="D1265" s="87">
        <f t="shared" si="25"/>
        <v>0</v>
      </c>
      <c r="E1265" s="88"/>
      <c r="F1265" s="89"/>
      <c r="G1265" s="4" t="str">
        <f t="shared" si="24"/>
        <v/>
      </c>
      <c r="X1265" s="56" t="str">
        <f t="shared" si="26"/>
        <v/>
      </c>
      <c r="Y1265" s="56"/>
    </row>
    <row r="1266" spans="1:25" x14ac:dyDescent="0.25">
      <c r="A1266" s="23" t="s">
        <v>2432</v>
      </c>
      <c r="B1266" s="24" t="s">
        <v>2433</v>
      </c>
      <c r="C1266" s="25"/>
      <c r="D1266" s="87">
        <f t="shared" si="25"/>
        <v>0</v>
      </c>
      <c r="E1266" s="88"/>
      <c r="F1266" s="89"/>
      <c r="G1266" s="4" t="str">
        <f t="shared" si="24"/>
        <v/>
      </c>
      <c r="X1266" s="56" t="str">
        <f t="shared" si="26"/>
        <v/>
      </c>
      <c r="Y1266" s="56"/>
    </row>
    <row r="1267" spans="1:25" x14ac:dyDescent="0.25">
      <c r="A1267" s="23" t="s">
        <v>2434</v>
      </c>
      <c r="B1267" s="24" t="s">
        <v>2435</v>
      </c>
      <c r="C1267" s="25"/>
      <c r="D1267" s="87">
        <f t="shared" si="25"/>
        <v>0</v>
      </c>
      <c r="E1267" s="88"/>
      <c r="F1267" s="89"/>
      <c r="G1267" s="4" t="str">
        <f t="shared" si="24"/>
        <v/>
      </c>
      <c r="X1267" s="56" t="str">
        <f t="shared" si="26"/>
        <v/>
      </c>
      <c r="Y1267" s="56"/>
    </row>
    <row r="1268" spans="1:25" x14ac:dyDescent="0.25">
      <c r="A1268" s="23" t="s">
        <v>2436</v>
      </c>
      <c r="B1268" s="24" t="s">
        <v>2437</v>
      </c>
      <c r="C1268" s="25"/>
      <c r="D1268" s="87">
        <f t="shared" si="25"/>
        <v>0</v>
      </c>
      <c r="E1268" s="88"/>
      <c r="F1268" s="89"/>
      <c r="G1268" s="4" t="str">
        <f t="shared" si="24"/>
        <v/>
      </c>
      <c r="X1268" s="56" t="str">
        <f t="shared" si="26"/>
        <v/>
      </c>
      <c r="Y1268" s="56"/>
    </row>
    <row r="1269" spans="1:25" x14ac:dyDescent="0.25">
      <c r="A1269" s="23" t="s">
        <v>2438</v>
      </c>
      <c r="B1269" s="24" t="s">
        <v>2439</v>
      </c>
      <c r="C1269" s="25"/>
      <c r="D1269" s="87">
        <f t="shared" si="25"/>
        <v>0</v>
      </c>
      <c r="E1269" s="88"/>
      <c r="F1269" s="89"/>
      <c r="G1269" s="4" t="str">
        <f t="shared" si="24"/>
        <v/>
      </c>
      <c r="X1269" s="56" t="str">
        <f t="shared" si="26"/>
        <v/>
      </c>
      <c r="Y1269" s="56"/>
    </row>
    <row r="1270" spans="1:25" x14ac:dyDescent="0.25">
      <c r="A1270" s="23" t="s">
        <v>2440</v>
      </c>
      <c r="B1270" s="24" t="s">
        <v>2441</v>
      </c>
      <c r="C1270" s="25"/>
      <c r="D1270" s="87">
        <f t="shared" si="25"/>
        <v>0</v>
      </c>
      <c r="E1270" s="88"/>
      <c r="F1270" s="89"/>
      <c r="G1270" s="4" t="str">
        <f t="shared" si="24"/>
        <v/>
      </c>
      <c r="X1270" s="56" t="str">
        <f t="shared" si="26"/>
        <v/>
      </c>
      <c r="Y1270" s="56"/>
    </row>
    <row r="1271" spans="1:25" x14ac:dyDescent="0.25">
      <c r="A1271" s="23" t="s">
        <v>2442</v>
      </c>
      <c r="B1271" s="24" t="s">
        <v>2443</v>
      </c>
      <c r="C1271" s="25"/>
      <c r="D1271" s="87">
        <f t="shared" si="25"/>
        <v>0</v>
      </c>
      <c r="E1271" s="88"/>
      <c r="F1271" s="89"/>
      <c r="G1271" s="4" t="str">
        <f t="shared" si="24"/>
        <v/>
      </c>
      <c r="X1271" s="56" t="str">
        <f t="shared" si="26"/>
        <v/>
      </c>
      <c r="Y1271" s="56"/>
    </row>
    <row r="1272" spans="1:25" x14ac:dyDescent="0.25">
      <c r="A1272" s="23" t="s">
        <v>2444</v>
      </c>
      <c r="B1272" s="24" t="s">
        <v>2445</v>
      </c>
      <c r="C1272" s="25"/>
      <c r="D1272" s="87">
        <f t="shared" si="25"/>
        <v>0</v>
      </c>
      <c r="E1272" s="88"/>
      <c r="F1272" s="89"/>
      <c r="G1272" s="4" t="str">
        <f t="shared" si="24"/>
        <v/>
      </c>
      <c r="X1272" s="56" t="str">
        <f t="shared" si="26"/>
        <v/>
      </c>
      <c r="Y1272" s="56"/>
    </row>
    <row r="1273" spans="1:25" ht="46.5" x14ac:dyDescent="0.25">
      <c r="A1273" s="23" t="s">
        <v>2446</v>
      </c>
      <c r="B1273" s="94" t="s">
        <v>4702</v>
      </c>
      <c r="C1273" s="25"/>
      <c r="D1273" s="87">
        <f t="shared" si="25"/>
        <v>0</v>
      </c>
      <c r="E1273" s="88"/>
      <c r="F1273" s="89"/>
      <c r="G1273" s="4" t="str">
        <f t="shared" si="24"/>
        <v/>
      </c>
      <c r="X1273" s="56" t="str">
        <f t="shared" si="26"/>
        <v/>
      </c>
      <c r="Y1273" s="56"/>
    </row>
    <row r="1274" spans="1:25" ht="35.25" x14ac:dyDescent="0.25">
      <c r="A1274" s="23" t="s">
        <v>2448</v>
      </c>
      <c r="B1274" s="94" t="s">
        <v>4703</v>
      </c>
      <c r="C1274" s="25"/>
      <c r="D1274" s="87">
        <f t="shared" si="25"/>
        <v>0</v>
      </c>
      <c r="E1274" s="88"/>
      <c r="F1274" s="89"/>
      <c r="G1274" s="4" t="str">
        <f t="shared" ref="G1274:G1337" si="27">IF(D1274&gt;C1274,"CMA ES MAYOR QUE TOTAL ACTIVIDADES","")</f>
        <v/>
      </c>
      <c r="X1274" s="56" t="str">
        <f t="shared" si="26"/>
        <v/>
      </c>
      <c r="Y1274" s="56"/>
    </row>
    <row r="1275" spans="1:25" ht="24" x14ac:dyDescent="0.25">
      <c r="A1275" s="23" t="s">
        <v>2450</v>
      </c>
      <c r="B1275" s="101" t="s">
        <v>4704</v>
      </c>
      <c r="C1275" s="25"/>
      <c r="D1275" s="87">
        <f t="shared" ref="D1275:D1338" si="28">+E1275+F1275</f>
        <v>0</v>
      </c>
      <c r="E1275" s="88"/>
      <c r="F1275" s="89"/>
      <c r="G1275" s="4" t="str">
        <f t="shared" si="27"/>
        <v/>
      </c>
      <c r="X1275" s="56" t="str">
        <f t="shared" si="26"/>
        <v/>
      </c>
      <c r="Y1275" s="56"/>
    </row>
    <row r="1276" spans="1:25" x14ac:dyDescent="0.25">
      <c r="A1276" s="23"/>
      <c r="B1276" s="46" t="s">
        <v>2452</v>
      </c>
      <c r="C1276" s="41">
        <f>SUM(C1277:C1340)</f>
        <v>0</v>
      </c>
      <c r="D1276" s="93">
        <f>SUM(D1277:D1340)</f>
        <v>0</v>
      </c>
      <c r="E1276" s="93">
        <f>SUM(E1277:E1340)</f>
        <v>0</v>
      </c>
      <c r="F1276" s="69">
        <f>SUM(F1277:F1340)</f>
        <v>0</v>
      </c>
      <c r="G1276" s="4" t="str">
        <f t="shared" si="27"/>
        <v/>
      </c>
      <c r="X1276" s="56" t="str">
        <f t="shared" si="26"/>
        <v/>
      </c>
      <c r="Y1276" s="56"/>
    </row>
    <row r="1277" spans="1:25" x14ac:dyDescent="0.25">
      <c r="A1277" s="23" t="s">
        <v>2453</v>
      </c>
      <c r="B1277" s="24" t="s">
        <v>2454</v>
      </c>
      <c r="C1277" s="25"/>
      <c r="D1277" s="87">
        <f t="shared" si="28"/>
        <v>0</v>
      </c>
      <c r="E1277" s="88"/>
      <c r="F1277" s="89"/>
      <c r="G1277" s="4" t="str">
        <f t="shared" si="27"/>
        <v/>
      </c>
      <c r="X1277" s="56" t="str">
        <f t="shared" ref="X1277:X1340" si="29">IF(D1277&gt;C1277,1,"")</f>
        <v/>
      </c>
      <c r="Y1277" s="56"/>
    </row>
    <row r="1278" spans="1:25" ht="24" x14ac:dyDescent="0.25">
      <c r="A1278" s="23" t="s">
        <v>2455</v>
      </c>
      <c r="B1278" s="28" t="s">
        <v>4705</v>
      </c>
      <c r="C1278" s="25"/>
      <c r="D1278" s="87">
        <f t="shared" si="28"/>
        <v>0</v>
      </c>
      <c r="E1278" s="88"/>
      <c r="F1278" s="89"/>
      <c r="G1278" s="4" t="str">
        <f t="shared" si="27"/>
        <v/>
      </c>
      <c r="X1278" s="56" t="str">
        <f t="shared" si="29"/>
        <v/>
      </c>
      <c r="Y1278" s="56"/>
    </row>
    <row r="1279" spans="1:25" x14ac:dyDescent="0.25">
      <c r="A1279" s="23" t="s">
        <v>2457</v>
      </c>
      <c r="B1279" s="24" t="s">
        <v>2458</v>
      </c>
      <c r="C1279" s="25"/>
      <c r="D1279" s="87">
        <f t="shared" si="28"/>
        <v>0</v>
      </c>
      <c r="E1279" s="88"/>
      <c r="F1279" s="89"/>
      <c r="G1279" s="4" t="str">
        <f t="shared" si="27"/>
        <v/>
      </c>
      <c r="X1279" s="56" t="str">
        <f t="shared" si="29"/>
        <v/>
      </c>
      <c r="Y1279" s="56"/>
    </row>
    <row r="1280" spans="1:25" x14ac:dyDescent="0.25">
      <c r="A1280" s="23" t="s">
        <v>2459</v>
      </c>
      <c r="B1280" s="24" t="s">
        <v>2460</v>
      </c>
      <c r="C1280" s="25"/>
      <c r="D1280" s="87">
        <f t="shared" si="28"/>
        <v>0</v>
      </c>
      <c r="E1280" s="88"/>
      <c r="F1280" s="89"/>
      <c r="G1280" s="4" t="str">
        <f t="shared" si="27"/>
        <v/>
      </c>
      <c r="X1280" s="56" t="str">
        <f t="shared" si="29"/>
        <v/>
      </c>
      <c r="Y1280" s="56"/>
    </row>
    <row r="1281" spans="1:25" ht="24" x14ac:dyDescent="0.25">
      <c r="A1281" s="23" t="s">
        <v>2461</v>
      </c>
      <c r="B1281" s="28" t="s">
        <v>4706</v>
      </c>
      <c r="C1281" s="25"/>
      <c r="D1281" s="87">
        <f t="shared" si="28"/>
        <v>0</v>
      </c>
      <c r="E1281" s="88"/>
      <c r="F1281" s="89"/>
      <c r="G1281" s="4" t="str">
        <f t="shared" si="27"/>
        <v/>
      </c>
      <c r="X1281" s="56" t="str">
        <f t="shared" si="29"/>
        <v/>
      </c>
      <c r="Y1281" s="56"/>
    </row>
    <row r="1282" spans="1:25" ht="24" x14ac:dyDescent="0.25">
      <c r="A1282" s="23" t="s">
        <v>2463</v>
      </c>
      <c r="B1282" s="28" t="s">
        <v>4707</v>
      </c>
      <c r="C1282" s="25"/>
      <c r="D1282" s="87">
        <f t="shared" si="28"/>
        <v>0</v>
      </c>
      <c r="E1282" s="88"/>
      <c r="F1282" s="89"/>
      <c r="G1282" s="4" t="str">
        <f t="shared" si="27"/>
        <v/>
      </c>
      <c r="X1282" s="56" t="str">
        <f t="shared" si="29"/>
        <v/>
      </c>
      <c r="Y1282" s="56"/>
    </row>
    <row r="1283" spans="1:25" ht="24" x14ac:dyDescent="0.25">
      <c r="A1283" s="23" t="s">
        <v>2465</v>
      </c>
      <c r="B1283" s="28" t="s">
        <v>4708</v>
      </c>
      <c r="C1283" s="25"/>
      <c r="D1283" s="87">
        <f t="shared" si="28"/>
        <v>0</v>
      </c>
      <c r="E1283" s="88"/>
      <c r="F1283" s="89"/>
      <c r="G1283" s="4" t="str">
        <f t="shared" si="27"/>
        <v/>
      </c>
      <c r="X1283" s="56" t="str">
        <f t="shared" si="29"/>
        <v/>
      </c>
      <c r="Y1283" s="56"/>
    </row>
    <row r="1284" spans="1:25" x14ac:dyDescent="0.25">
      <c r="A1284" s="23" t="s">
        <v>2467</v>
      </c>
      <c r="B1284" s="24" t="s">
        <v>2468</v>
      </c>
      <c r="C1284" s="25"/>
      <c r="D1284" s="87">
        <f t="shared" si="28"/>
        <v>0</v>
      </c>
      <c r="E1284" s="88"/>
      <c r="F1284" s="89"/>
      <c r="G1284" s="4" t="str">
        <f t="shared" si="27"/>
        <v/>
      </c>
      <c r="X1284" s="56" t="str">
        <f t="shared" si="29"/>
        <v/>
      </c>
      <c r="Y1284" s="56"/>
    </row>
    <row r="1285" spans="1:25" x14ac:dyDescent="0.25">
      <c r="A1285" s="23" t="s">
        <v>2469</v>
      </c>
      <c r="B1285" s="24" t="s">
        <v>2470</v>
      </c>
      <c r="C1285" s="25"/>
      <c r="D1285" s="87">
        <f t="shared" si="28"/>
        <v>0</v>
      </c>
      <c r="E1285" s="88"/>
      <c r="F1285" s="89"/>
      <c r="G1285" s="4" t="str">
        <f t="shared" si="27"/>
        <v/>
      </c>
      <c r="X1285" s="56" t="str">
        <f t="shared" si="29"/>
        <v/>
      </c>
      <c r="Y1285" s="56"/>
    </row>
    <row r="1286" spans="1:25" x14ac:dyDescent="0.25">
      <c r="A1286" s="23" t="s">
        <v>2471</v>
      </c>
      <c r="B1286" s="24" t="s">
        <v>2472</v>
      </c>
      <c r="C1286" s="25"/>
      <c r="D1286" s="87">
        <f t="shared" si="28"/>
        <v>0</v>
      </c>
      <c r="E1286" s="88"/>
      <c r="F1286" s="89"/>
      <c r="G1286" s="4" t="str">
        <f t="shared" si="27"/>
        <v/>
      </c>
      <c r="X1286" s="56" t="str">
        <f t="shared" si="29"/>
        <v/>
      </c>
      <c r="Y1286" s="56"/>
    </row>
    <row r="1287" spans="1:25" x14ac:dyDescent="0.25">
      <c r="A1287" s="23" t="s">
        <v>2473</v>
      </c>
      <c r="B1287" s="24" t="s">
        <v>2474</v>
      </c>
      <c r="C1287" s="25"/>
      <c r="D1287" s="87">
        <f t="shared" si="28"/>
        <v>0</v>
      </c>
      <c r="E1287" s="88"/>
      <c r="F1287" s="89"/>
      <c r="G1287" s="4" t="str">
        <f t="shared" si="27"/>
        <v/>
      </c>
      <c r="X1287" s="56" t="str">
        <f t="shared" si="29"/>
        <v/>
      </c>
      <c r="Y1287" s="56"/>
    </row>
    <row r="1288" spans="1:25" x14ac:dyDescent="0.25">
      <c r="A1288" s="23" t="s">
        <v>2475</v>
      </c>
      <c r="B1288" s="24" t="s">
        <v>4709</v>
      </c>
      <c r="C1288" s="25"/>
      <c r="D1288" s="87">
        <f t="shared" si="28"/>
        <v>0</v>
      </c>
      <c r="E1288" s="88"/>
      <c r="F1288" s="89"/>
      <c r="G1288" s="4" t="str">
        <f t="shared" si="27"/>
        <v/>
      </c>
      <c r="X1288" s="56" t="str">
        <f t="shared" si="29"/>
        <v/>
      </c>
      <c r="Y1288" s="56"/>
    </row>
    <row r="1289" spans="1:25" x14ac:dyDescent="0.25">
      <c r="A1289" s="23" t="s">
        <v>2477</v>
      </c>
      <c r="B1289" s="24" t="s">
        <v>4710</v>
      </c>
      <c r="C1289" s="25"/>
      <c r="D1289" s="87">
        <f t="shared" si="28"/>
        <v>0</v>
      </c>
      <c r="E1289" s="88"/>
      <c r="F1289" s="89"/>
      <c r="G1289" s="4" t="str">
        <f t="shared" si="27"/>
        <v/>
      </c>
      <c r="X1289" s="56" t="str">
        <f t="shared" si="29"/>
        <v/>
      </c>
      <c r="Y1289" s="56"/>
    </row>
    <row r="1290" spans="1:25" x14ac:dyDescent="0.25">
      <c r="A1290" s="23" t="s">
        <v>2479</v>
      </c>
      <c r="B1290" s="24" t="s">
        <v>2480</v>
      </c>
      <c r="C1290" s="25"/>
      <c r="D1290" s="87">
        <f t="shared" si="28"/>
        <v>0</v>
      </c>
      <c r="E1290" s="88"/>
      <c r="F1290" s="89"/>
      <c r="G1290" s="4" t="str">
        <f t="shared" si="27"/>
        <v/>
      </c>
      <c r="X1290" s="56" t="str">
        <f t="shared" si="29"/>
        <v/>
      </c>
      <c r="Y1290" s="56"/>
    </row>
    <row r="1291" spans="1:25" x14ac:dyDescent="0.25">
      <c r="A1291" s="23" t="s">
        <v>2481</v>
      </c>
      <c r="B1291" s="24" t="s">
        <v>2482</v>
      </c>
      <c r="C1291" s="25"/>
      <c r="D1291" s="87">
        <f t="shared" si="28"/>
        <v>0</v>
      </c>
      <c r="E1291" s="88"/>
      <c r="F1291" s="89"/>
      <c r="G1291" s="4" t="str">
        <f t="shared" si="27"/>
        <v/>
      </c>
      <c r="X1291" s="56" t="str">
        <f t="shared" si="29"/>
        <v/>
      </c>
      <c r="Y1291" s="56"/>
    </row>
    <row r="1292" spans="1:25" x14ac:dyDescent="0.25">
      <c r="A1292" s="23" t="s">
        <v>2483</v>
      </c>
      <c r="B1292" s="24" t="s">
        <v>2484</v>
      </c>
      <c r="C1292" s="25"/>
      <c r="D1292" s="87">
        <f t="shared" si="28"/>
        <v>0</v>
      </c>
      <c r="E1292" s="88"/>
      <c r="F1292" s="89"/>
      <c r="G1292" s="4" t="str">
        <f t="shared" si="27"/>
        <v/>
      </c>
      <c r="X1292" s="56" t="str">
        <f t="shared" si="29"/>
        <v/>
      </c>
      <c r="Y1292" s="56"/>
    </row>
    <row r="1293" spans="1:25" ht="24" x14ac:dyDescent="0.25">
      <c r="A1293" s="23" t="s">
        <v>2485</v>
      </c>
      <c r="B1293" s="28" t="s">
        <v>4711</v>
      </c>
      <c r="C1293" s="25"/>
      <c r="D1293" s="87">
        <f t="shared" si="28"/>
        <v>0</v>
      </c>
      <c r="E1293" s="88"/>
      <c r="F1293" s="89"/>
      <c r="G1293" s="4" t="str">
        <f t="shared" si="27"/>
        <v/>
      </c>
      <c r="X1293" s="56" t="str">
        <f t="shared" si="29"/>
        <v/>
      </c>
      <c r="Y1293" s="56"/>
    </row>
    <row r="1294" spans="1:25" x14ac:dyDescent="0.25">
      <c r="A1294" s="23" t="s">
        <v>2487</v>
      </c>
      <c r="B1294" s="24" t="s">
        <v>2488</v>
      </c>
      <c r="C1294" s="25"/>
      <c r="D1294" s="87">
        <f t="shared" si="28"/>
        <v>0</v>
      </c>
      <c r="E1294" s="88"/>
      <c r="F1294" s="89"/>
      <c r="G1294" s="4" t="str">
        <f t="shared" si="27"/>
        <v/>
      </c>
      <c r="X1294" s="56" t="str">
        <f t="shared" si="29"/>
        <v/>
      </c>
      <c r="Y1294" s="56"/>
    </row>
    <row r="1295" spans="1:25" x14ac:dyDescent="0.25">
      <c r="A1295" s="23" t="s">
        <v>2489</v>
      </c>
      <c r="B1295" s="24" t="s">
        <v>2490</v>
      </c>
      <c r="C1295" s="25"/>
      <c r="D1295" s="87">
        <f t="shared" si="28"/>
        <v>0</v>
      </c>
      <c r="E1295" s="88"/>
      <c r="F1295" s="89"/>
      <c r="G1295" s="4" t="str">
        <f t="shared" si="27"/>
        <v/>
      </c>
      <c r="X1295" s="56" t="str">
        <f t="shared" si="29"/>
        <v/>
      </c>
      <c r="Y1295" s="56"/>
    </row>
    <row r="1296" spans="1:25" x14ac:dyDescent="0.25">
      <c r="A1296" s="23" t="s">
        <v>2491</v>
      </c>
      <c r="B1296" s="24" t="s">
        <v>2492</v>
      </c>
      <c r="C1296" s="25"/>
      <c r="D1296" s="87">
        <f t="shared" si="28"/>
        <v>0</v>
      </c>
      <c r="E1296" s="88"/>
      <c r="F1296" s="89"/>
      <c r="G1296" s="4" t="str">
        <f t="shared" si="27"/>
        <v/>
      </c>
      <c r="X1296" s="56" t="str">
        <f t="shared" si="29"/>
        <v/>
      </c>
      <c r="Y1296" s="56"/>
    </row>
    <row r="1297" spans="1:25" ht="24" x14ac:dyDescent="0.25">
      <c r="A1297" s="23" t="s">
        <v>2493</v>
      </c>
      <c r="B1297" s="28" t="s">
        <v>4712</v>
      </c>
      <c r="C1297" s="25"/>
      <c r="D1297" s="87">
        <f t="shared" si="28"/>
        <v>0</v>
      </c>
      <c r="E1297" s="88"/>
      <c r="F1297" s="89"/>
      <c r="G1297" s="4" t="str">
        <f t="shared" si="27"/>
        <v/>
      </c>
      <c r="X1297" s="56" t="str">
        <f t="shared" si="29"/>
        <v/>
      </c>
      <c r="Y1297" s="56"/>
    </row>
    <row r="1298" spans="1:25" x14ac:dyDescent="0.25">
      <c r="A1298" s="23" t="s">
        <v>2495</v>
      </c>
      <c r="B1298" s="24" t="s">
        <v>2496</v>
      </c>
      <c r="C1298" s="25"/>
      <c r="D1298" s="87">
        <f t="shared" si="28"/>
        <v>0</v>
      </c>
      <c r="E1298" s="88"/>
      <c r="F1298" s="89"/>
      <c r="G1298" s="4" t="str">
        <f t="shared" si="27"/>
        <v/>
      </c>
      <c r="X1298" s="56" t="str">
        <f t="shared" si="29"/>
        <v/>
      </c>
      <c r="Y1298" s="56"/>
    </row>
    <row r="1299" spans="1:25" ht="24" x14ac:dyDescent="0.25">
      <c r="A1299" s="23" t="s">
        <v>2497</v>
      </c>
      <c r="B1299" s="28" t="s">
        <v>4713</v>
      </c>
      <c r="C1299" s="25"/>
      <c r="D1299" s="87">
        <f t="shared" si="28"/>
        <v>0</v>
      </c>
      <c r="E1299" s="88"/>
      <c r="F1299" s="89"/>
      <c r="G1299" s="4" t="str">
        <f t="shared" si="27"/>
        <v/>
      </c>
      <c r="X1299" s="56" t="str">
        <f t="shared" si="29"/>
        <v/>
      </c>
      <c r="Y1299" s="56"/>
    </row>
    <row r="1300" spans="1:25" x14ac:dyDescent="0.25">
      <c r="A1300" s="23" t="s">
        <v>2499</v>
      </c>
      <c r="B1300" s="24" t="s">
        <v>2500</v>
      </c>
      <c r="C1300" s="25"/>
      <c r="D1300" s="87">
        <f t="shared" si="28"/>
        <v>0</v>
      </c>
      <c r="E1300" s="88"/>
      <c r="F1300" s="89"/>
      <c r="G1300" s="4" t="str">
        <f t="shared" si="27"/>
        <v/>
      </c>
      <c r="X1300" s="56" t="str">
        <f t="shared" si="29"/>
        <v/>
      </c>
      <c r="Y1300" s="56"/>
    </row>
    <row r="1301" spans="1:25" x14ac:dyDescent="0.25">
      <c r="A1301" s="23" t="s">
        <v>2501</v>
      </c>
      <c r="B1301" s="24" t="s">
        <v>2502</v>
      </c>
      <c r="C1301" s="25"/>
      <c r="D1301" s="87">
        <f t="shared" si="28"/>
        <v>0</v>
      </c>
      <c r="E1301" s="88"/>
      <c r="F1301" s="89"/>
      <c r="G1301" s="4" t="str">
        <f t="shared" si="27"/>
        <v/>
      </c>
      <c r="X1301" s="56" t="str">
        <f t="shared" si="29"/>
        <v/>
      </c>
      <c r="Y1301" s="56"/>
    </row>
    <row r="1302" spans="1:25" x14ac:dyDescent="0.25">
      <c r="A1302" s="23" t="s">
        <v>2503</v>
      </c>
      <c r="B1302" s="24" t="s">
        <v>2504</v>
      </c>
      <c r="C1302" s="25"/>
      <c r="D1302" s="87">
        <f t="shared" si="28"/>
        <v>0</v>
      </c>
      <c r="E1302" s="88"/>
      <c r="F1302" s="89"/>
      <c r="G1302" s="4" t="str">
        <f t="shared" si="27"/>
        <v/>
      </c>
      <c r="X1302" s="56" t="str">
        <f t="shared" si="29"/>
        <v/>
      </c>
      <c r="Y1302" s="56"/>
    </row>
    <row r="1303" spans="1:25" x14ac:dyDescent="0.25">
      <c r="A1303" s="23" t="s">
        <v>2505</v>
      </c>
      <c r="B1303" s="24" t="s">
        <v>2506</v>
      </c>
      <c r="C1303" s="25"/>
      <c r="D1303" s="87">
        <f t="shared" si="28"/>
        <v>0</v>
      </c>
      <c r="E1303" s="88"/>
      <c r="F1303" s="89"/>
      <c r="G1303" s="4" t="str">
        <f t="shared" si="27"/>
        <v/>
      </c>
      <c r="X1303" s="56" t="str">
        <f t="shared" si="29"/>
        <v/>
      </c>
      <c r="Y1303" s="56"/>
    </row>
    <row r="1304" spans="1:25" x14ac:dyDescent="0.25">
      <c r="A1304" s="23" t="s">
        <v>2507</v>
      </c>
      <c r="B1304" s="24" t="s">
        <v>2508</v>
      </c>
      <c r="C1304" s="25"/>
      <c r="D1304" s="87">
        <f t="shared" si="28"/>
        <v>0</v>
      </c>
      <c r="E1304" s="88"/>
      <c r="F1304" s="89"/>
      <c r="G1304" s="4" t="str">
        <f t="shared" si="27"/>
        <v/>
      </c>
      <c r="X1304" s="56" t="str">
        <f t="shared" si="29"/>
        <v/>
      </c>
      <c r="Y1304" s="56"/>
    </row>
    <row r="1305" spans="1:25" x14ac:dyDescent="0.25">
      <c r="A1305" s="23" t="s">
        <v>2509</v>
      </c>
      <c r="B1305" s="24" t="s">
        <v>2510</v>
      </c>
      <c r="C1305" s="25"/>
      <c r="D1305" s="87">
        <f t="shared" si="28"/>
        <v>0</v>
      </c>
      <c r="E1305" s="88"/>
      <c r="F1305" s="89"/>
      <c r="G1305" s="4" t="str">
        <f t="shared" si="27"/>
        <v/>
      </c>
      <c r="X1305" s="56" t="str">
        <f t="shared" si="29"/>
        <v/>
      </c>
      <c r="Y1305" s="56"/>
    </row>
    <row r="1306" spans="1:25" ht="24" x14ac:dyDescent="0.25">
      <c r="A1306" s="23" t="s">
        <v>2511</v>
      </c>
      <c r="B1306" s="28" t="s">
        <v>4714</v>
      </c>
      <c r="C1306" s="25"/>
      <c r="D1306" s="87">
        <f t="shared" si="28"/>
        <v>0</v>
      </c>
      <c r="E1306" s="88"/>
      <c r="F1306" s="89"/>
      <c r="G1306" s="4" t="str">
        <f t="shared" si="27"/>
        <v/>
      </c>
      <c r="X1306" s="56" t="str">
        <f t="shared" si="29"/>
        <v/>
      </c>
      <c r="Y1306" s="56"/>
    </row>
    <row r="1307" spans="1:25" ht="24" x14ac:dyDescent="0.25">
      <c r="A1307" s="23" t="s">
        <v>2513</v>
      </c>
      <c r="B1307" s="28" t="s">
        <v>4715</v>
      </c>
      <c r="C1307" s="25"/>
      <c r="D1307" s="87">
        <f t="shared" si="28"/>
        <v>0</v>
      </c>
      <c r="E1307" s="88"/>
      <c r="F1307" s="89"/>
      <c r="G1307" s="4" t="str">
        <f t="shared" si="27"/>
        <v/>
      </c>
      <c r="X1307" s="56" t="str">
        <f t="shared" si="29"/>
        <v/>
      </c>
      <c r="Y1307" s="56"/>
    </row>
    <row r="1308" spans="1:25" ht="24" x14ac:dyDescent="0.25">
      <c r="A1308" s="23" t="s">
        <v>2515</v>
      </c>
      <c r="B1308" s="28" t="s">
        <v>4716</v>
      </c>
      <c r="C1308" s="25"/>
      <c r="D1308" s="87">
        <f t="shared" si="28"/>
        <v>0</v>
      </c>
      <c r="E1308" s="88"/>
      <c r="F1308" s="89"/>
      <c r="G1308" s="4" t="str">
        <f t="shared" si="27"/>
        <v/>
      </c>
      <c r="X1308" s="56" t="str">
        <f t="shared" si="29"/>
        <v/>
      </c>
      <c r="Y1308" s="56"/>
    </row>
    <row r="1309" spans="1:25" x14ac:dyDescent="0.25">
      <c r="A1309" s="23" t="s">
        <v>2517</v>
      </c>
      <c r="B1309" s="24" t="s">
        <v>2518</v>
      </c>
      <c r="C1309" s="25"/>
      <c r="D1309" s="87">
        <f t="shared" si="28"/>
        <v>0</v>
      </c>
      <c r="E1309" s="88"/>
      <c r="F1309" s="89"/>
      <c r="G1309" s="4" t="str">
        <f t="shared" si="27"/>
        <v/>
      </c>
      <c r="X1309" s="56" t="str">
        <f t="shared" si="29"/>
        <v/>
      </c>
      <c r="Y1309" s="56"/>
    </row>
    <row r="1310" spans="1:25" x14ac:dyDescent="0.25">
      <c r="A1310" s="23" t="s">
        <v>2519</v>
      </c>
      <c r="B1310" s="24" t="s">
        <v>2520</v>
      </c>
      <c r="C1310" s="25"/>
      <c r="D1310" s="87">
        <f t="shared" si="28"/>
        <v>0</v>
      </c>
      <c r="E1310" s="88"/>
      <c r="F1310" s="89"/>
      <c r="G1310" s="4" t="str">
        <f t="shared" si="27"/>
        <v/>
      </c>
      <c r="X1310" s="56" t="str">
        <f t="shared" si="29"/>
        <v/>
      </c>
      <c r="Y1310" s="56"/>
    </row>
    <row r="1311" spans="1:25" x14ac:dyDescent="0.25">
      <c r="A1311" s="23" t="s">
        <v>2521</v>
      </c>
      <c r="B1311" s="24" t="s">
        <v>2522</v>
      </c>
      <c r="C1311" s="25"/>
      <c r="D1311" s="87">
        <f t="shared" si="28"/>
        <v>0</v>
      </c>
      <c r="E1311" s="88"/>
      <c r="F1311" s="89"/>
      <c r="G1311" s="4" t="str">
        <f t="shared" si="27"/>
        <v/>
      </c>
      <c r="X1311" s="56" t="str">
        <f t="shared" si="29"/>
        <v/>
      </c>
      <c r="Y1311" s="56"/>
    </row>
    <row r="1312" spans="1:25" x14ac:dyDescent="0.25">
      <c r="A1312" s="23" t="s">
        <v>2523</v>
      </c>
      <c r="B1312" s="24" t="s">
        <v>2524</v>
      </c>
      <c r="C1312" s="25"/>
      <c r="D1312" s="87">
        <f t="shared" si="28"/>
        <v>0</v>
      </c>
      <c r="E1312" s="88"/>
      <c r="F1312" s="89"/>
      <c r="G1312" s="4" t="str">
        <f t="shared" si="27"/>
        <v/>
      </c>
      <c r="X1312" s="56" t="str">
        <f t="shared" si="29"/>
        <v/>
      </c>
      <c r="Y1312" s="56"/>
    </row>
    <row r="1313" spans="1:25" x14ac:dyDescent="0.25">
      <c r="A1313" s="23" t="s">
        <v>2525</v>
      </c>
      <c r="B1313" s="24" t="s">
        <v>2526</v>
      </c>
      <c r="C1313" s="25"/>
      <c r="D1313" s="87">
        <f t="shared" si="28"/>
        <v>0</v>
      </c>
      <c r="E1313" s="88"/>
      <c r="F1313" s="89"/>
      <c r="G1313" s="4" t="str">
        <f t="shared" si="27"/>
        <v/>
      </c>
      <c r="X1313" s="56" t="str">
        <f t="shared" si="29"/>
        <v/>
      </c>
      <c r="Y1313" s="56"/>
    </row>
    <row r="1314" spans="1:25" x14ac:dyDescent="0.25">
      <c r="A1314" s="23" t="s">
        <v>2527</v>
      </c>
      <c r="B1314" s="24" t="s">
        <v>2528</v>
      </c>
      <c r="C1314" s="25"/>
      <c r="D1314" s="87">
        <f t="shared" si="28"/>
        <v>0</v>
      </c>
      <c r="E1314" s="88"/>
      <c r="F1314" s="89"/>
      <c r="G1314" s="4" t="str">
        <f t="shared" si="27"/>
        <v/>
      </c>
      <c r="X1314" s="56" t="str">
        <f t="shared" si="29"/>
        <v/>
      </c>
      <c r="Y1314" s="56"/>
    </row>
    <row r="1315" spans="1:25" x14ac:dyDescent="0.25">
      <c r="A1315" s="23" t="s">
        <v>2529</v>
      </c>
      <c r="B1315" s="24" t="s">
        <v>2530</v>
      </c>
      <c r="C1315" s="25"/>
      <c r="D1315" s="87">
        <f t="shared" si="28"/>
        <v>0</v>
      </c>
      <c r="E1315" s="88"/>
      <c r="F1315" s="89"/>
      <c r="G1315" s="4" t="str">
        <f t="shared" si="27"/>
        <v/>
      </c>
      <c r="X1315" s="56" t="str">
        <f t="shared" si="29"/>
        <v/>
      </c>
      <c r="Y1315" s="56"/>
    </row>
    <row r="1316" spans="1:25" x14ac:dyDescent="0.25">
      <c r="A1316" s="23" t="s">
        <v>2531</v>
      </c>
      <c r="B1316" s="24" t="s">
        <v>2532</v>
      </c>
      <c r="C1316" s="25"/>
      <c r="D1316" s="87">
        <f t="shared" si="28"/>
        <v>0</v>
      </c>
      <c r="E1316" s="88"/>
      <c r="F1316" s="89"/>
      <c r="G1316" s="4" t="str">
        <f t="shared" si="27"/>
        <v/>
      </c>
      <c r="X1316" s="56" t="str">
        <f t="shared" si="29"/>
        <v/>
      </c>
      <c r="Y1316" s="56"/>
    </row>
    <row r="1317" spans="1:25" x14ac:dyDescent="0.25">
      <c r="A1317" s="23" t="s">
        <v>2533</v>
      </c>
      <c r="B1317" s="24" t="s">
        <v>2534</v>
      </c>
      <c r="C1317" s="25"/>
      <c r="D1317" s="87">
        <f t="shared" si="28"/>
        <v>0</v>
      </c>
      <c r="E1317" s="88"/>
      <c r="F1317" s="89"/>
      <c r="G1317" s="4" t="str">
        <f t="shared" si="27"/>
        <v/>
      </c>
      <c r="X1317" s="56" t="str">
        <f t="shared" si="29"/>
        <v/>
      </c>
      <c r="Y1317" s="56"/>
    </row>
    <row r="1318" spans="1:25" x14ac:dyDescent="0.25">
      <c r="A1318" s="23" t="s">
        <v>2535</v>
      </c>
      <c r="B1318" s="24" t="s">
        <v>2536</v>
      </c>
      <c r="C1318" s="25"/>
      <c r="D1318" s="87">
        <f t="shared" si="28"/>
        <v>0</v>
      </c>
      <c r="E1318" s="88"/>
      <c r="F1318" s="89"/>
      <c r="G1318" s="4" t="str">
        <f t="shared" si="27"/>
        <v/>
      </c>
      <c r="X1318" s="56" t="str">
        <f t="shared" si="29"/>
        <v/>
      </c>
      <c r="Y1318" s="56"/>
    </row>
    <row r="1319" spans="1:25" x14ac:dyDescent="0.25">
      <c r="A1319" s="23" t="s">
        <v>2537</v>
      </c>
      <c r="B1319" s="24" t="s">
        <v>2538</v>
      </c>
      <c r="C1319" s="25"/>
      <c r="D1319" s="87">
        <f t="shared" si="28"/>
        <v>0</v>
      </c>
      <c r="E1319" s="88"/>
      <c r="F1319" s="89"/>
      <c r="G1319" s="4" t="str">
        <f t="shared" si="27"/>
        <v/>
      </c>
      <c r="X1319" s="56" t="str">
        <f t="shared" si="29"/>
        <v/>
      </c>
      <c r="Y1319" s="56"/>
    </row>
    <row r="1320" spans="1:25" x14ac:dyDescent="0.25">
      <c r="A1320" s="23" t="s">
        <v>2539</v>
      </c>
      <c r="B1320" s="24" t="s">
        <v>2540</v>
      </c>
      <c r="C1320" s="25"/>
      <c r="D1320" s="87">
        <f t="shared" si="28"/>
        <v>0</v>
      </c>
      <c r="E1320" s="88"/>
      <c r="F1320" s="89"/>
      <c r="G1320" s="4" t="str">
        <f t="shared" si="27"/>
        <v/>
      </c>
      <c r="X1320" s="56" t="str">
        <f t="shared" si="29"/>
        <v/>
      </c>
      <c r="Y1320" s="56"/>
    </row>
    <row r="1321" spans="1:25" x14ac:dyDescent="0.25">
      <c r="A1321" s="23" t="s">
        <v>2541</v>
      </c>
      <c r="B1321" s="24" t="s">
        <v>2542</v>
      </c>
      <c r="C1321" s="25"/>
      <c r="D1321" s="87">
        <f t="shared" si="28"/>
        <v>0</v>
      </c>
      <c r="E1321" s="88"/>
      <c r="F1321" s="89"/>
      <c r="G1321" s="4" t="str">
        <f t="shared" si="27"/>
        <v/>
      </c>
      <c r="X1321" s="56" t="str">
        <f t="shared" si="29"/>
        <v/>
      </c>
      <c r="Y1321" s="56"/>
    </row>
    <row r="1322" spans="1:25" x14ac:dyDescent="0.25">
      <c r="A1322" s="23" t="s">
        <v>2543</v>
      </c>
      <c r="B1322" s="24" t="s">
        <v>2544</v>
      </c>
      <c r="C1322" s="25"/>
      <c r="D1322" s="87">
        <f t="shared" si="28"/>
        <v>0</v>
      </c>
      <c r="E1322" s="88"/>
      <c r="F1322" s="89"/>
      <c r="G1322" s="4" t="str">
        <f t="shared" si="27"/>
        <v/>
      </c>
      <c r="X1322" s="56" t="str">
        <f t="shared" si="29"/>
        <v/>
      </c>
      <c r="Y1322" s="56"/>
    </row>
    <row r="1323" spans="1:25" x14ac:dyDescent="0.25">
      <c r="A1323" s="23" t="s">
        <v>2545</v>
      </c>
      <c r="B1323" s="24" t="s">
        <v>2546</v>
      </c>
      <c r="C1323" s="25"/>
      <c r="D1323" s="87">
        <f t="shared" si="28"/>
        <v>0</v>
      </c>
      <c r="E1323" s="88"/>
      <c r="F1323" s="89"/>
      <c r="G1323" s="4" t="str">
        <f t="shared" si="27"/>
        <v/>
      </c>
      <c r="X1323" s="56" t="str">
        <f t="shared" si="29"/>
        <v/>
      </c>
      <c r="Y1323" s="56"/>
    </row>
    <row r="1324" spans="1:25" x14ac:dyDescent="0.25">
      <c r="A1324" s="23" t="s">
        <v>2547</v>
      </c>
      <c r="B1324" s="24" t="s">
        <v>4717</v>
      </c>
      <c r="C1324" s="25"/>
      <c r="D1324" s="87">
        <f t="shared" si="28"/>
        <v>0</v>
      </c>
      <c r="E1324" s="88"/>
      <c r="F1324" s="89"/>
      <c r="G1324" s="4" t="str">
        <f t="shared" si="27"/>
        <v/>
      </c>
      <c r="X1324" s="56" t="str">
        <f t="shared" si="29"/>
        <v/>
      </c>
      <c r="Y1324" s="56"/>
    </row>
    <row r="1325" spans="1:25" x14ac:dyDescent="0.25">
      <c r="A1325" s="23" t="s">
        <v>2549</v>
      </c>
      <c r="B1325" s="24" t="s">
        <v>4718</v>
      </c>
      <c r="C1325" s="25"/>
      <c r="D1325" s="87">
        <f t="shared" si="28"/>
        <v>0</v>
      </c>
      <c r="E1325" s="88"/>
      <c r="F1325" s="89"/>
      <c r="G1325" s="4" t="str">
        <f t="shared" si="27"/>
        <v/>
      </c>
      <c r="X1325" s="56" t="str">
        <f t="shared" si="29"/>
        <v/>
      </c>
      <c r="Y1325" s="56"/>
    </row>
    <row r="1326" spans="1:25" x14ac:dyDescent="0.25">
      <c r="A1326" s="23" t="s">
        <v>2551</v>
      </c>
      <c r="B1326" s="24" t="s">
        <v>2552</v>
      </c>
      <c r="C1326" s="25"/>
      <c r="D1326" s="87">
        <f t="shared" si="28"/>
        <v>0</v>
      </c>
      <c r="E1326" s="88"/>
      <c r="F1326" s="89"/>
      <c r="G1326" s="4" t="str">
        <f t="shared" si="27"/>
        <v/>
      </c>
      <c r="X1326" s="56" t="str">
        <f t="shared" si="29"/>
        <v/>
      </c>
      <c r="Y1326" s="56"/>
    </row>
    <row r="1327" spans="1:25" x14ac:dyDescent="0.25">
      <c r="A1327" s="23" t="s">
        <v>2553</v>
      </c>
      <c r="B1327" s="24" t="s">
        <v>2554</v>
      </c>
      <c r="C1327" s="25"/>
      <c r="D1327" s="87">
        <f t="shared" si="28"/>
        <v>0</v>
      </c>
      <c r="E1327" s="88"/>
      <c r="F1327" s="89"/>
      <c r="G1327" s="4" t="str">
        <f t="shared" si="27"/>
        <v/>
      </c>
      <c r="X1327" s="56" t="str">
        <f t="shared" si="29"/>
        <v/>
      </c>
      <c r="Y1327" s="56"/>
    </row>
    <row r="1328" spans="1:25" x14ac:dyDescent="0.25">
      <c r="A1328" s="23" t="s">
        <v>2555</v>
      </c>
      <c r="B1328" s="24" t="s">
        <v>2556</v>
      </c>
      <c r="C1328" s="25"/>
      <c r="D1328" s="87">
        <f t="shared" si="28"/>
        <v>0</v>
      </c>
      <c r="E1328" s="88"/>
      <c r="F1328" s="89"/>
      <c r="G1328" s="4" t="str">
        <f t="shared" si="27"/>
        <v/>
      </c>
      <c r="X1328" s="56" t="str">
        <f t="shared" si="29"/>
        <v/>
      </c>
      <c r="Y1328" s="56"/>
    </row>
    <row r="1329" spans="1:25" x14ac:dyDescent="0.25">
      <c r="A1329" s="23" t="s">
        <v>2557</v>
      </c>
      <c r="B1329" s="24" t="s">
        <v>2558</v>
      </c>
      <c r="C1329" s="25"/>
      <c r="D1329" s="87">
        <f t="shared" si="28"/>
        <v>0</v>
      </c>
      <c r="E1329" s="88"/>
      <c r="F1329" s="89"/>
      <c r="G1329" s="4" t="str">
        <f t="shared" si="27"/>
        <v/>
      </c>
      <c r="X1329" s="56" t="str">
        <f t="shared" si="29"/>
        <v/>
      </c>
      <c r="Y1329" s="56"/>
    </row>
    <row r="1330" spans="1:25" x14ac:dyDescent="0.25">
      <c r="A1330" s="23" t="s">
        <v>2559</v>
      </c>
      <c r="B1330" s="24" t="s">
        <v>2560</v>
      </c>
      <c r="C1330" s="25"/>
      <c r="D1330" s="87">
        <f t="shared" si="28"/>
        <v>0</v>
      </c>
      <c r="E1330" s="88"/>
      <c r="F1330" s="89"/>
      <c r="G1330" s="4" t="str">
        <f t="shared" si="27"/>
        <v/>
      </c>
      <c r="X1330" s="56" t="str">
        <f t="shared" si="29"/>
        <v/>
      </c>
      <c r="Y1330" s="56"/>
    </row>
    <row r="1331" spans="1:25" x14ac:dyDescent="0.25">
      <c r="A1331" s="23" t="s">
        <v>2561</v>
      </c>
      <c r="B1331" s="24" t="s">
        <v>2562</v>
      </c>
      <c r="C1331" s="25"/>
      <c r="D1331" s="87">
        <f t="shared" si="28"/>
        <v>0</v>
      </c>
      <c r="E1331" s="88"/>
      <c r="F1331" s="89"/>
      <c r="G1331" s="4" t="str">
        <f t="shared" si="27"/>
        <v/>
      </c>
      <c r="X1331" s="56" t="str">
        <f t="shared" si="29"/>
        <v/>
      </c>
      <c r="Y1331" s="56"/>
    </row>
    <row r="1332" spans="1:25" x14ac:dyDescent="0.25">
      <c r="A1332" s="23" t="s">
        <v>2563</v>
      </c>
      <c r="B1332" s="24" t="s">
        <v>2564</v>
      </c>
      <c r="C1332" s="25"/>
      <c r="D1332" s="87">
        <f t="shared" si="28"/>
        <v>0</v>
      </c>
      <c r="E1332" s="88"/>
      <c r="F1332" s="89"/>
      <c r="G1332" s="4" t="str">
        <f t="shared" si="27"/>
        <v/>
      </c>
      <c r="X1332" s="56" t="str">
        <f t="shared" si="29"/>
        <v/>
      </c>
      <c r="Y1332" s="56"/>
    </row>
    <row r="1333" spans="1:25" ht="24" x14ac:dyDescent="0.25">
      <c r="A1333" s="23" t="s">
        <v>2565</v>
      </c>
      <c r="B1333" s="28" t="s">
        <v>4719</v>
      </c>
      <c r="C1333" s="25"/>
      <c r="D1333" s="87">
        <f t="shared" si="28"/>
        <v>0</v>
      </c>
      <c r="E1333" s="88"/>
      <c r="F1333" s="89"/>
      <c r="G1333" s="4" t="str">
        <f t="shared" si="27"/>
        <v/>
      </c>
      <c r="X1333" s="56" t="str">
        <f t="shared" si="29"/>
        <v/>
      </c>
      <c r="Y1333" s="56"/>
    </row>
    <row r="1334" spans="1:25" x14ac:dyDescent="0.25">
      <c r="A1334" s="23" t="s">
        <v>2567</v>
      </c>
      <c r="B1334" s="24" t="s">
        <v>2568</v>
      </c>
      <c r="C1334" s="25"/>
      <c r="D1334" s="87">
        <f t="shared" si="28"/>
        <v>0</v>
      </c>
      <c r="E1334" s="88"/>
      <c r="F1334" s="89"/>
      <c r="G1334" s="4" t="str">
        <f t="shared" si="27"/>
        <v/>
      </c>
      <c r="X1334" s="56" t="str">
        <f t="shared" si="29"/>
        <v/>
      </c>
      <c r="Y1334" s="56"/>
    </row>
    <row r="1335" spans="1:25" x14ac:dyDescent="0.25">
      <c r="A1335" s="23" t="s">
        <v>2569</v>
      </c>
      <c r="B1335" s="24" t="s">
        <v>2570</v>
      </c>
      <c r="C1335" s="25"/>
      <c r="D1335" s="87">
        <f t="shared" si="28"/>
        <v>0</v>
      </c>
      <c r="E1335" s="88"/>
      <c r="F1335" s="89"/>
      <c r="G1335" s="4" t="str">
        <f t="shared" si="27"/>
        <v/>
      </c>
      <c r="X1335" s="56" t="str">
        <f t="shared" si="29"/>
        <v/>
      </c>
      <c r="Y1335" s="56"/>
    </row>
    <row r="1336" spans="1:25" x14ac:dyDescent="0.25">
      <c r="A1336" s="23" t="s">
        <v>2571</v>
      </c>
      <c r="B1336" s="24" t="s">
        <v>2572</v>
      </c>
      <c r="C1336" s="25"/>
      <c r="D1336" s="87">
        <f t="shared" si="28"/>
        <v>0</v>
      </c>
      <c r="E1336" s="88"/>
      <c r="F1336" s="89"/>
      <c r="G1336" s="4" t="str">
        <f t="shared" si="27"/>
        <v/>
      </c>
      <c r="X1336" s="56" t="str">
        <f t="shared" si="29"/>
        <v/>
      </c>
      <c r="Y1336" s="56"/>
    </row>
    <row r="1337" spans="1:25" ht="24" x14ac:dyDescent="0.25">
      <c r="A1337" s="23" t="s">
        <v>2573</v>
      </c>
      <c r="B1337" s="28" t="s">
        <v>4720</v>
      </c>
      <c r="C1337" s="25"/>
      <c r="D1337" s="87">
        <f t="shared" si="28"/>
        <v>0</v>
      </c>
      <c r="E1337" s="88"/>
      <c r="F1337" s="89"/>
      <c r="G1337" s="4" t="str">
        <f t="shared" si="27"/>
        <v/>
      </c>
      <c r="X1337" s="56" t="str">
        <f t="shared" si="29"/>
        <v/>
      </c>
      <c r="Y1337" s="56"/>
    </row>
    <row r="1338" spans="1:25" x14ac:dyDescent="0.25">
      <c r="A1338" s="23" t="s">
        <v>2575</v>
      </c>
      <c r="B1338" s="24" t="s">
        <v>2576</v>
      </c>
      <c r="C1338" s="25"/>
      <c r="D1338" s="87">
        <f t="shared" si="28"/>
        <v>0</v>
      </c>
      <c r="E1338" s="88"/>
      <c r="F1338" s="89"/>
      <c r="G1338" s="4" t="str">
        <f t="shared" ref="G1338:G1401" si="30">IF(D1338&gt;C1338,"CMA ES MAYOR QUE TOTAL ACTIVIDADES","")</f>
        <v/>
      </c>
      <c r="X1338" s="56" t="str">
        <f t="shared" si="29"/>
        <v/>
      </c>
      <c r="Y1338" s="56"/>
    </row>
    <row r="1339" spans="1:25" x14ac:dyDescent="0.25">
      <c r="A1339" s="23" t="s">
        <v>2577</v>
      </c>
      <c r="B1339" s="24" t="s">
        <v>2578</v>
      </c>
      <c r="C1339" s="25"/>
      <c r="D1339" s="87">
        <f t="shared" ref="D1339:D1402" si="31">+E1339+F1339</f>
        <v>0</v>
      </c>
      <c r="E1339" s="88"/>
      <c r="F1339" s="89"/>
      <c r="G1339" s="4" t="str">
        <f t="shared" si="30"/>
        <v/>
      </c>
      <c r="X1339" s="56" t="str">
        <f t="shared" si="29"/>
        <v/>
      </c>
      <c r="Y1339" s="56"/>
    </row>
    <row r="1340" spans="1:25" x14ac:dyDescent="0.25">
      <c r="A1340" s="23" t="s">
        <v>2579</v>
      </c>
      <c r="B1340" s="53" t="s">
        <v>2580</v>
      </c>
      <c r="C1340" s="25"/>
      <c r="D1340" s="87">
        <f t="shared" si="31"/>
        <v>0</v>
      </c>
      <c r="E1340" s="88"/>
      <c r="F1340" s="89"/>
      <c r="G1340" s="4" t="str">
        <f t="shared" si="30"/>
        <v/>
      </c>
      <c r="X1340" s="56" t="str">
        <f t="shared" si="29"/>
        <v/>
      </c>
      <c r="Y1340" s="56"/>
    </row>
    <row r="1341" spans="1:25" x14ac:dyDescent="0.25">
      <c r="A1341" s="47"/>
      <c r="B1341" s="97" t="s">
        <v>2581</v>
      </c>
      <c r="C1341" s="41"/>
      <c r="D1341" s="42"/>
      <c r="E1341" s="42"/>
      <c r="F1341" s="43"/>
      <c r="X1341" s="56" t="str">
        <f t="shared" ref="X1341:X1404" si="32">IF(D1341&gt;C1341,1,"")</f>
        <v/>
      </c>
      <c r="Y1341" s="56"/>
    </row>
    <row r="1342" spans="1:25" x14ac:dyDescent="0.25">
      <c r="A1342" s="47"/>
      <c r="B1342" s="19" t="s">
        <v>2272</v>
      </c>
      <c r="C1342" s="41">
        <f>SUM(C1343:C1345)</f>
        <v>0</v>
      </c>
      <c r="D1342" s="42"/>
      <c r="E1342" s="42"/>
      <c r="F1342" s="43"/>
      <c r="X1342" s="56" t="str">
        <f t="shared" si="32"/>
        <v/>
      </c>
      <c r="Y1342" s="56"/>
    </row>
    <row r="1343" spans="1:25" x14ac:dyDescent="0.25">
      <c r="A1343" s="23" t="s">
        <v>2582</v>
      </c>
      <c r="B1343" s="24" t="s">
        <v>2583</v>
      </c>
      <c r="C1343" s="25"/>
      <c r="D1343" s="26"/>
      <c r="E1343" s="26"/>
      <c r="F1343" s="27"/>
      <c r="X1343" s="56" t="str">
        <f t="shared" si="32"/>
        <v/>
      </c>
      <c r="Y1343" s="56"/>
    </row>
    <row r="1344" spans="1:25" x14ac:dyDescent="0.25">
      <c r="A1344" s="23" t="s">
        <v>2584</v>
      </c>
      <c r="B1344" s="24" t="s">
        <v>2585</v>
      </c>
      <c r="C1344" s="25"/>
      <c r="D1344" s="26"/>
      <c r="E1344" s="26"/>
      <c r="F1344" s="27"/>
      <c r="X1344" s="56" t="str">
        <f t="shared" si="32"/>
        <v/>
      </c>
      <c r="Y1344" s="56"/>
    </row>
    <row r="1345" spans="1:25" x14ac:dyDescent="0.25">
      <c r="A1345" s="23" t="s">
        <v>2586</v>
      </c>
      <c r="B1345" s="36" t="s">
        <v>2587</v>
      </c>
      <c r="C1345" s="25"/>
      <c r="D1345" s="26"/>
      <c r="E1345" s="26"/>
      <c r="F1345" s="27"/>
      <c r="X1345" s="56" t="str">
        <f t="shared" si="32"/>
        <v/>
      </c>
      <c r="Y1345" s="56"/>
    </row>
    <row r="1346" spans="1:25" x14ac:dyDescent="0.25">
      <c r="A1346" s="47"/>
      <c r="B1346" s="19" t="s">
        <v>2588</v>
      </c>
      <c r="C1346" s="41">
        <f>SUM(C1347:C1429)</f>
        <v>0</v>
      </c>
      <c r="D1346" s="93">
        <f>SUM(D1347:D1429)</f>
        <v>0</v>
      </c>
      <c r="E1346" s="93">
        <f>SUM(E1347:E1429)</f>
        <v>0</v>
      </c>
      <c r="F1346" s="69">
        <f>SUM(F1347:F1429)</f>
        <v>0</v>
      </c>
      <c r="G1346" s="4" t="str">
        <f t="shared" si="30"/>
        <v/>
      </c>
      <c r="X1346" s="56" t="str">
        <f t="shared" si="32"/>
        <v/>
      </c>
      <c r="Y1346" s="56"/>
    </row>
    <row r="1347" spans="1:25" ht="24" x14ac:dyDescent="0.25">
      <c r="A1347" s="23" t="s">
        <v>2589</v>
      </c>
      <c r="B1347" s="28" t="s">
        <v>4721</v>
      </c>
      <c r="C1347" s="25"/>
      <c r="D1347" s="87">
        <f t="shared" si="31"/>
        <v>0</v>
      </c>
      <c r="E1347" s="88"/>
      <c r="F1347" s="89"/>
      <c r="G1347" s="4" t="str">
        <f t="shared" si="30"/>
        <v/>
      </c>
      <c r="X1347" s="56" t="str">
        <f t="shared" si="32"/>
        <v/>
      </c>
      <c r="Y1347" s="56"/>
    </row>
    <row r="1348" spans="1:25" ht="24" x14ac:dyDescent="0.25">
      <c r="A1348" s="23" t="s">
        <v>2591</v>
      </c>
      <c r="B1348" s="28" t="s">
        <v>4722</v>
      </c>
      <c r="C1348" s="25"/>
      <c r="D1348" s="87">
        <f t="shared" si="31"/>
        <v>0</v>
      </c>
      <c r="E1348" s="88"/>
      <c r="F1348" s="89"/>
      <c r="G1348" s="4" t="str">
        <f t="shared" si="30"/>
        <v/>
      </c>
      <c r="X1348" s="56" t="str">
        <f t="shared" si="32"/>
        <v/>
      </c>
      <c r="Y1348" s="56"/>
    </row>
    <row r="1349" spans="1:25" x14ac:dyDescent="0.25">
      <c r="A1349" s="23" t="s">
        <v>2593</v>
      </c>
      <c r="B1349" s="24" t="s">
        <v>2594</v>
      </c>
      <c r="C1349" s="25"/>
      <c r="D1349" s="87">
        <f t="shared" si="31"/>
        <v>0</v>
      </c>
      <c r="E1349" s="88"/>
      <c r="F1349" s="89"/>
      <c r="G1349" s="4" t="str">
        <f t="shared" si="30"/>
        <v/>
      </c>
      <c r="X1349" s="56" t="str">
        <f t="shared" si="32"/>
        <v/>
      </c>
      <c r="Y1349" s="56"/>
    </row>
    <row r="1350" spans="1:25" ht="24" x14ac:dyDescent="0.25">
      <c r="A1350" s="23" t="s">
        <v>2595</v>
      </c>
      <c r="B1350" s="28" t="s">
        <v>4723</v>
      </c>
      <c r="C1350" s="25"/>
      <c r="D1350" s="87">
        <f t="shared" si="31"/>
        <v>0</v>
      </c>
      <c r="E1350" s="88"/>
      <c r="F1350" s="89"/>
      <c r="G1350" s="4" t="str">
        <f t="shared" si="30"/>
        <v/>
      </c>
      <c r="X1350" s="56" t="str">
        <f t="shared" si="32"/>
        <v/>
      </c>
      <c r="Y1350" s="56"/>
    </row>
    <row r="1351" spans="1:25" ht="35.25" x14ac:dyDescent="0.25">
      <c r="A1351" s="23" t="s">
        <v>2597</v>
      </c>
      <c r="B1351" s="28" t="s">
        <v>4724</v>
      </c>
      <c r="C1351" s="25"/>
      <c r="D1351" s="87">
        <f t="shared" si="31"/>
        <v>0</v>
      </c>
      <c r="E1351" s="88"/>
      <c r="F1351" s="89"/>
      <c r="G1351" s="4" t="str">
        <f t="shared" si="30"/>
        <v/>
      </c>
      <c r="X1351" s="56" t="str">
        <f t="shared" si="32"/>
        <v/>
      </c>
      <c r="Y1351" s="56"/>
    </row>
    <row r="1352" spans="1:25" x14ac:dyDescent="0.25">
      <c r="A1352" s="23" t="s">
        <v>2599</v>
      </c>
      <c r="B1352" s="24" t="s">
        <v>2600</v>
      </c>
      <c r="C1352" s="25"/>
      <c r="D1352" s="87">
        <f t="shared" si="31"/>
        <v>0</v>
      </c>
      <c r="E1352" s="88"/>
      <c r="F1352" s="89"/>
      <c r="G1352" s="4" t="str">
        <f t="shared" si="30"/>
        <v/>
      </c>
      <c r="X1352" s="56" t="str">
        <f t="shared" si="32"/>
        <v/>
      </c>
      <c r="Y1352" s="56"/>
    </row>
    <row r="1353" spans="1:25" x14ac:dyDescent="0.25">
      <c r="A1353" s="23" t="s">
        <v>2601</v>
      </c>
      <c r="B1353" s="24" t="s">
        <v>2602</v>
      </c>
      <c r="C1353" s="25"/>
      <c r="D1353" s="87">
        <f t="shared" si="31"/>
        <v>0</v>
      </c>
      <c r="E1353" s="88"/>
      <c r="F1353" s="89"/>
      <c r="G1353" s="4" t="str">
        <f t="shared" si="30"/>
        <v/>
      </c>
      <c r="X1353" s="56" t="str">
        <f t="shared" si="32"/>
        <v/>
      </c>
      <c r="Y1353" s="56"/>
    </row>
    <row r="1354" spans="1:25" x14ac:dyDescent="0.25">
      <c r="A1354" s="23" t="s">
        <v>2603</v>
      </c>
      <c r="B1354" s="24" t="s">
        <v>2604</v>
      </c>
      <c r="C1354" s="25"/>
      <c r="D1354" s="87">
        <f t="shared" si="31"/>
        <v>0</v>
      </c>
      <c r="E1354" s="88"/>
      <c r="F1354" s="89"/>
      <c r="G1354" s="4" t="str">
        <f t="shared" si="30"/>
        <v/>
      </c>
      <c r="X1354" s="56" t="str">
        <f t="shared" si="32"/>
        <v/>
      </c>
      <c r="Y1354" s="56"/>
    </row>
    <row r="1355" spans="1:25" x14ac:dyDescent="0.25">
      <c r="A1355" s="23" t="s">
        <v>2605</v>
      </c>
      <c r="B1355" s="24" t="s">
        <v>2606</v>
      </c>
      <c r="C1355" s="25"/>
      <c r="D1355" s="87">
        <f t="shared" si="31"/>
        <v>0</v>
      </c>
      <c r="E1355" s="88"/>
      <c r="F1355" s="89"/>
      <c r="G1355" s="4" t="str">
        <f t="shared" si="30"/>
        <v/>
      </c>
      <c r="X1355" s="56" t="str">
        <f t="shared" si="32"/>
        <v/>
      </c>
      <c r="Y1355" s="56"/>
    </row>
    <row r="1356" spans="1:25" x14ac:dyDescent="0.25">
      <c r="A1356" s="23" t="s">
        <v>2607</v>
      </c>
      <c r="B1356" s="24" t="s">
        <v>4725</v>
      </c>
      <c r="C1356" s="25"/>
      <c r="D1356" s="87">
        <f t="shared" si="31"/>
        <v>0</v>
      </c>
      <c r="E1356" s="88"/>
      <c r="F1356" s="89"/>
      <c r="G1356" s="4" t="str">
        <f t="shared" si="30"/>
        <v/>
      </c>
      <c r="X1356" s="56" t="str">
        <f t="shared" si="32"/>
        <v/>
      </c>
      <c r="Y1356" s="56"/>
    </row>
    <row r="1357" spans="1:25" x14ac:dyDescent="0.25">
      <c r="A1357" s="23" t="s">
        <v>2609</v>
      </c>
      <c r="B1357" s="24" t="s">
        <v>4726</v>
      </c>
      <c r="C1357" s="25"/>
      <c r="D1357" s="87">
        <f t="shared" si="31"/>
        <v>0</v>
      </c>
      <c r="E1357" s="88"/>
      <c r="F1357" s="89"/>
      <c r="G1357" s="4" t="str">
        <f t="shared" si="30"/>
        <v/>
      </c>
      <c r="X1357" s="56" t="str">
        <f t="shared" si="32"/>
        <v/>
      </c>
      <c r="Y1357" s="56"/>
    </row>
    <row r="1358" spans="1:25" x14ac:dyDescent="0.25">
      <c r="A1358" s="23" t="s">
        <v>2611</v>
      </c>
      <c r="B1358" s="24" t="s">
        <v>2612</v>
      </c>
      <c r="C1358" s="25"/>
      <c r="D1358" s="87">
        <f t="shared" si="31"/>
        <v>0</v>
      </c>
      <c r="E1358" s="88"/>
      <c r="F1358" s="89"/>
      <c r="G1358" s="4" t="str">
        <f t="shared" si="30"/>
        <v/>
      </c>
      <c r="X1358" s="56" t="str">
        <f t="shared" si="32"/>
        <v/>
      </c>
      <c r="Y1358" s="56"/>
    </row>
    <row r="1359" spans="1:25" x14ac:dyDescent="0.25">
      <c r="A1359" s="23" t="s">
        <v>2613</v>
      </c>
      <c r="B1359" s="24" t="s">
        <v>2614</v>
      </c>
      <c r="C1359" s="25"/>
      <c r="D1359" s="87">
        <f t="shared" si="31"/>
        <v>0</v>
      </c>
      <c r="E1359" s="88"/>
      <c r="F1359" s="89"/>
      <c r="G1359" s="4" t="str">
        <f t="shared" si="30"/>
        <v/>
      </c>
      <c r="X1359" s="56" t="str">
        <f t="shared" si="32"/>
        <v/>
      </c>
      <c r="Y1359" s="56"/>
    </row>
    <row r="1360" spans="1:25" x14ac:dyDescent="0.25">
      <c r="A1360" s="23" t="s">
        <v>2615</v>
      </c>
      <c r="B1360" s="24" t="s">
        <v>2616</v>
      </c>
      <c r="C1360" s="25"/>
      <c r="D1360" s="87">
        <f t="shared" si="31"/>
        <v>0</v>
      </c>
      <c r="E1360" s="88"/>
      <c r="F1360" s="89"/>
      <c r="G1360" s="4" t="str">
        <f t="shared" si="30"/>
        <v/>
      </c>
      <c r="X1360" s="56" t="str">
        <f t="shared" si="32"/>
        <v/>
      </c>
      <c r="Y1360" s="56"/>
    </row>
    <row r="1361" spans="1:25" x14ac:dyDescent="0.25">
      <c r="A1361" s="23" t="s">
        <v>2617</v>
      </c>
      <c r="B1361" s="24" t="s">
        <v>2618</v>
      </c>
      <c r="C1361" s="25"/>
      <c r="D1361" s="87">
        <f t="shared" si="31"/>
        <v>0</v>
      </c>
      <c r="E1361" s="88"/>
      <c r="F1361" s="89"/>
      <c r="G1361" s="4" t="str">
        <f t="shared" si="30"/>
        <v/>
      </c>
      <c r="X1361" s="56" t="str">
        <f t="shared" si="32"/>
        <v/>
      </c>
      <c r="Y1361" s="56"/>
    </row>
    <row r="1362" spans="1:25" x14ac:dyDescent="0.25">
      <c r="A1362" s="23" t="s">
        <v>2619</v>
      </c>
      <c r="B1362" s="24" t="s">
        <v>2620</v>
      </c>
      <c r="C1362" s="25"/>
      <c r="D1362" s="87">
        <f t="shared" si="31"/>
        <v>0</v>
      </c>
      <c r="E1362" s="88"/>
      <c r="F1362" s="89"/>
      <c r="G1362" s="4" t="str">
        <f t="shared" si="30"/>
        <v/>
      </c>
      <c r="X1362" s="56" t="str">
        <f t="shared" si="32"/>
        <v/>
      </c>
      <c r="Y1362" s="56"/>
    </row>
    <row r="1363" spans="1:25" x14ac:dyDescent="0.25">
      <c r="A1363" s="23" t="s">
        <v>2621</v>
      </c>
      <c r="B1363" s="24" t="s">
        <v>2622</v>
      </c>
      <c r="C1363" s="25"/>
      <c r="D1363" s="87">
        <f t="shared" si="31"/>
        <v>0</v>
      </c>
      <c r="E1363" s="88"/>
      <c r="F1363" s="89"/>
      <c r="G1363" s="4" t="str">
        <f t="shared" si="30"/>
        <v/>
      </c>
      <c r="X1363" s="56" t="str">
        <f t="shared" si="32"/>
        <v/>
      </c>
      <c r="Y1363" s="56"/>
    </row>
    <row r="1364" spans="1:25" x14ac:dyDescent="0.25">
      <c r="A1364" s="23" t="s">
        <v>2623</v>
      </c>
      <c r="B1364" s="24" t="s">
        <v>4727</v>
      </c>
      <c r="C1364" s="25"/>
      <c r="D1364" s="87">
        <f t="shared" si="31"/>
        <v>0</v>
      </c>
      <c r="E1364" s="88"/>
      <c r="F1364" s="89"/>
      <c r="G1364" s="4" t="str">
        <f t="shared" si="30"/>
        <v/>
      </c>
      <c r="X1364" s="56" t="str">
        <f t="shared" si="32"/>
        <v/>
      </c>
      <c r="Y1364" s="56"/>
    </row>
    <row r="1365" spans="1:25" x14ac:dyDescent="0.25">
      <c r="A1365" s="23" t="s">
        <v>2625</v>
      </c>
      <c r="B1365" s="24" t="s">
        <v>4728</v>
      </c>
      <c r="C1365" s="25"/>
      <c r="D1365" s="87">
        <f t="shared" si="31"/>
        <v>0</v>
      </c>
      <c r="E1365" s="88"/>
      <c r="F1365" s="89"/>
      <c r="G1365" s="4" t="str">
        <f t="shared" si="30"/>
        <v/>
      </c>
      <c r="X1365" s="56" t="str">
        <f t="shared" si="32"/>
        <v/>
      </c>
      <c r="Y1365" s="56"/>
    </row>
    <row r="1366" spans="1:25" x14ac:dyDescent="0.25">
      <c r="A1366" s="23" t="s">
        <v>2627</v>
      </c>
      <c r="B1366" s="24" t="s">
        <v>2628</v>
      </c>
      <c r="C1366" s="25"/>
      <c r="D1366" s="87">
        <f t="shared" si="31"/>
        <v>0</v>
      </c>
      <c r="E1366" s="88"/>
      <c r="F1366" s="89"/>
      <c r="G1366" s="4" t="str">
        <f t="shared" si="30"/>
        <v/>
      </c>
      <c r="X1366" s="56" t="str">
        <f t="shared" si="32"/>
        <v/>
      </c>
      <c r="Y1366" s="56"/>
    </row>
    <row r="1367" spans="1:25" x14ac:dyDescent="0.25">
      <c r="A1367" s="23" t="s">
        <v>2629</v>
      </c>
      <c r="B1367" s="24" t="s">
        <v>2630</v>
      </c>
      <c r="C1367" s="25"/>
      <c r="D1367" s="87">
        <f t="shared" si="31"/>
        <v>0</v>
      </c>
      <c r="E1367" s="88"/>
      <c r="F1367" s="89"/>
      <c r="G1367" s="4" t="str">
        <f t="shared" si="30"/>
        <v/>
      </c>
      <c r="X1367" s="56" t="str">
        <f t="shared" si="32"/>
        <v/>
      </c>
      <c r="Y1367" s="56"/>
    </row>
    <row r="1368" spans="1:25" ht="24" x14ac:dyDescent="0.25">
      <c r="A1368" s="23" t="s">
        <v>2631</v>
      </c>
      <c r="B1368" s="28" t="s">
        <v>4729</v>
      </c>
      <c r="C1368" s="25"/>
      <c r="D1368" s="87">
        <f t="shared" si="31"/>
        <v>0</v>
      </c>
      <c r="E1368" s="88"/>
      <c r="F1368" s="89"/>
      <c r="G1368" s="4" t="str">
        <f t="shared" si="30"/>
        <v/>
      </c>
      <c r="X1368" s="56" t="str">
        <f t="shared" si="32"/>
        <v/>
      </c>
      <c r="Y1368" s="56"/>
    </row>
    <row r="1369" spans="1:25" x14ac:dyDescent="0.25">
      <c r="A1369" s="23" t="s">
        <v>2633</v>
      </c>
      <c r="B1369" s="24" t="s">
        <v>2634</v>
      </c>
      <c r="C1369" s="25"/>
      <c r="D1369" s="87">
        <f t="shared" si="31"/>
        <v>0</v>
      </c>
      <c r="E1369" s="88"/>
      <c r="F1369" s="89"/>
      <c r="G1369" s="4" t="str">
        <f t="shared" si="30"/>
        <v/>
      </c>
      <c r="X1369" s="56" t="str">
        <f t="shared" si="32"/>
        <v/>
      </c>
      <c r="Y1369" s="56"/>
    </row>
    <row r="1370" spans="1:25" ht="24" x14ac:dyDescent="0.25">
      <c r="A1370" s="23" t="s">
        <v>2635</v>
      </c>
      <c r="B1370" s="28" t="s">
        <v>4730</v>
      </c>
      <c r="C1370" s="25"/>
      <c r="D1370" s="87">
        <f t="shared" si="31"/>
        <v>0</v>
      </c>
      <c r="E1370" s="88"/>
      <c r="F1370" s="89"/>
      <c r="G1370" s="4" t="str">
        <f t="shared" si="30"/>
        <v/>
      </c>
      <c r="X1370" s="56" t="str">
        <f t="shared" si="32"/>
        <v/>
      </c>
      <c r="Y1370" s="56"/>
    </row>
    <row r="1371" spans="1:25" x14ac:dyDescent="0.25">
      <c r="A1371" s="23" t="s">
        <v>2637</v>
      </c>
      <c r="B1371" s="24" t="s">
        <v>2638</v>
      </c>
      <c r="C1371" s="25"/>
      <c r="D1371" s="87">
        <f t="shared" si="31"/>
        <v>0</v>
      </c>
      <c r="E1371" s="88"/>
      <c r="F1371" s="89"/>
      <c r="G1371" s="4" t="str">
        <f t="shared" si="30"/>
        <v/>
      </c>
      <c r="X1371" s="56" t="str">
        <f t="shared" si="32"/>
        <v/>
      </c>
      <c r="Y1371" s="56"/>
    </row>
    <row r="1372" spans="1:25" ht="24" x14ac:dyDescent="0.25">
      <c r="A1372" s="23" t="s">
        <v>2639</v>
      </c>
      <c r="B1372" s="28" t="s">
        <v>4731</v>
      </c>
      <c r="C1372" s="25"/>
      <c r="D1372" s="87">
        <f t="shared" si="31"/>
        <v>0</v>
      </c>
      <c r="E1372" s="88"/>
      <c r="F1372" s="89"/>
      <c r="G1372" s="4" t="str">
        <f t="shared" si="30"/>
        <v/>
      </c>
      <c r="X1372" s="56" t="str">
        <f t="shared" si="32"/>
        <v/>
      </c>
      <c r="Y1372" s="56"/>
    </row>
    <row r="1373" spans="1:25" x14ac:dyDescent="0.25">
      <c r="A1373" s="23" t="s">
        <v>2641</v>
      </c>
      <c r="B1373" s="24" t="s">
        <v>2642</v>
      </c>
      <c r="C1373" s="25"/>
      <c r="D1373" s="87">
        <f t="shared" si="31"/>
        <v>0</v>
      </c>
      <c r="E1373" s="88"/>
      <c r="F1373" s="89"/>
      <c r="G1373" s="4" t="str">
        <f t="shared" si="30"/>
        <v/>
      </c>
      <c r="X1373" s="56" t="str">
        <f t="shared" si="32"/>
        <v/>
      </c>
      <c r="Y1373" s="56"/>
    </row>
    <row r="1374" spans="1:25" x14ac:dyDescent="0.25">
      <c r="A1374" s="23" t="s">
        <v>2643</v>
      </c>
      <c r="B1374" s="28" t="s">
        <v>4732</v>
      </c>
      <c r="C1374" s="25"/>
      <c r="D1374" s="87">
        <f t="shared" si="31"/>
        <v>0</v>
      </c>
      <c r="E1374" s="88"/>
      <c r="F1374" s="89"/>
      <c r="G1374" s="4" t="str">
        <f t="shared" si="30"/>
        <v/>
      </c>
      <c r="X1374" s="56" t="str">
        <f t="shared" si="32"/>
        <v/>
      </c>
      <c r="Y1374" s="56"/>
    </row>
    <row r="1375" spans="1:25" x14ac:dyDescent="0.25">
      <c r="A1375" s="23" t="s">
        <v>2645</v>
      </c>
      <c r="B1375" s="24" t="s">
        <v>2646</v>
      </c>
      <c r="C1375" s="25"/>
      <c r="D1375" s="87">
        <f t="shared" si="31"/>
        <v>0</v>
      </c>
      <c r="E1375" s="88"/>
      <c r="F1375" s="89"/>
      <c r="G1375" s="4" t="str">
        <f t="shared" si="30"/>
        <v/>
      </c>
      <c r="X1375" s="56" t="str">
        <f t="shared" si="32"/>
        <v/>
      </c>
      <c r="Y1375" s="56"/>
    </row>
    <row r="1376" spans="1:25" x14ac:dyDescent="0.25">
      <c r="A1376" s="23" t="s">
        <v>2647</v>
      </c>
      <c r="B1376" s="24" t="s">
        <v>2648</v>
      </c>
      <c r="C1376" s="25"/>
      <c r="D1376" s="87">
        <f t="shared" si="31"/>
        <v>0</v>
      </c>
      <c r="E1376" s="88"/>
      <c r="F1376" s="89"/>
      <c r="G1376" s="4" t="str">
        <f t="shared" si="30"/>
        <v/>
      </c>
      <c r="X1376" s="56" t="str">
        <f t="shared" si="32"/>
        <v/>
      </c>
      <c r="Y1376" s="56"/>
    </row>
    <row r="1377" spans="1:25" x14ac:dyDescent="0.25">
      <c r="A1377" s="23" t="s">
        <v>2649</v>
      </c>
      <c r="B1377" s="24" t="s">
        <v>2650</v>
      </c>
      <c r="C1377" s="25"/>
      <c r="D1377" s="87">
        <f t="shared" si="31"/>
        <v>0</v>
      </c>
      <c r="E1377" s="88"/>
      <c r="F1377" s="89"/>
      <c r="G1377" s="4" t="str">
        <f t="shared" si="30"/>
        <v/>
      </c>
      <c r="X1377" s="56" t="str">
        <f t="shared" si="32"/>
        <v/>
      </c>
      <c r="Y1377" s="56"/>
    </row>
    <row r="1378" spans="1:25" x14ac:dyDescent="0.25">
      <c r="A1378" s="23" t="s">
        <v>2651</v>
      </c>
      <c r="B1378" s="24" t="s">
        <v>2652</v>
      </c>
      <c r="C1378" s="25"/>
      <c r="D1378" s="87">
        <f t="shared" si="31"/>
        <v>0</v>
      </c>
      <c r="E1378" s="88"/>
      <c r="F1378" s="89"/>
      <c r="G1378" s="4" t="str">
        <f t="shared" si="30"/>
        <v/>
      </c>
      <c r="X1378" s="56" t="str">
        <f t="shared" si="32"/>
        <v/>
      </c>
      <c r="Y1378" s="56"/>
    </row>
    <row r="1379" spans="1:25" ht="24" x14ac:dyDescent="0.25">
      <c r="A1379" s="23" t="s">
        <v>2653</v>
      </c>
      <c r="B1379" s="28" t="s">
        <v>4733</v>
      </c>
      <c r="C1379" s="25"/>
      <c r="D1379" s="87">
        <f t="shared" si="31"/>
        <v>0</v>
      </c>
      <c r="E1379" s="88"/>
      <c r="F1379" s="89"/>
      <c r="G1379" s="4" t="str">
        <f t="shared" si="30"/>
        <v/>
      </c>
      <c r="X1379" s="56" t="str">
        <f t="shared" si="32"/>
        <v/>
      </c>
      <c r="Y1379" s="56"/>
    </row>
    <row r="1380" spans="1:25" x14ac:dyDescent="0.25">
      <c r="A1380" s="23" t="s">
        <v>2655</v>
      </c>
      <c r="B1380" s="24" t="s">
        <v>2656</v>
      </c>
      <c r="C1380" s="25"/>
      <c r="D1380" s="87">
        <f t="shared" si="31"/>
        <v>0</v>
      </c>
      <c r="E1380" s="88"/>
      <c r="F1380" s="89"/>
      <c r="G1380" s="4" t="str">
        <f t="shared" si="30"/>
        <v/>
      </c>
      <c r="X1380" s="56" t="str">
        <f t="shared" si="32"/>
        <v/>
      </c>
      <c r="Y1380" s="56"/>
    </row>
    <row r="1381" spans="1:25" x14ac:dyDescent="0.25">
      <c r="A1381" s="23" t="s">
        <v>2657</v>
      </c>
      <c r="B1381" s="24" t="s">
        <v>2658</v>
      </c>
      <c r="C1381" s="25"/>
      <c r="D1381" s="87">
        <f t="shared" si="31"/>
        <v>0</v>
      </c>
      <c r="E1381" s="88"/>
      <c r="F1381" s="89"/>
      <c r="G1381" s="4" t="str">
        <f t="shared" si="30"/>
        <v/>
      </c>
      <c r="X1381" s="56" t="str">
        <f t="shared" si="32"/>
        <v/>
      </c>
      <c r="Y1381" s="56"/>
    </row>
    <row r="1382" spans="1:25" x14ac:dyDescent="0.25">
      <c r="A1382" s="23" t="s">
        <v>2659</v>
      </c>
      <c r="B1382" s="24" t="s">
        <v>2660</v>
      </c>
      <c r="C1382" s="25"/>
      <c r="D1382" s="87">
        <f t="shared" si="31"/>
        <v>0</v>
      </c>
      <c r="E1382" s="88"/>
      <c r="F1382" s="89"/>
      <c r="G1382" s="4" t="str">
        <f t="shared" si="30"/>
        <v/>
      </c>
      <c r="X1382" s="56" t="str">
        <f t="shared" si="32"/>
        <v/>
      </c>
      <c r="Y1382" s="56"/>
    </row>
    <row r="1383" spans="1:25" x14ac:dyDescent="0.25">
      <c r="A1383" s="23" t="s">
        <v>2661</v>
      </c>
      <c r="B1383" s="24" t="s">
        <v>2662</v>
      </c>
      <c r="C1383" s="25"/>
      <c r="D1383" s="87">
        <f t="shared" si="31"/>
        <v>0</v>
      </c>
      <c r="E1383" s="88"/>
      <c r="F1383" s="89"/>
      <c r="G1383" s="4" t="str">
        <f t="shared" si="30"/>
        <v/>
      </c>
      <c r="X1383" s="56" t="str">
        <f t="shared" si="32"/>
        <v/>
      </c>
      <c r="Y1383" s="56"/>
    </row>
    <row r="1384" spans="1:25" x14ac:dyDescent="0.25">
      <c r="A1384" s="23" t="s">
        <v>2663</v>
      </c>
      <c r="B1384" s="24" t="s">
        <v>2664</v>
      </c>
      <c r="C1384" s="25"/>
      <c r="D1384" s="87">
        <f t="shared" si="31"/>
        <v>0</v>
      </c>
      <c r="E1384" s="88"/>
      <c r="F1384" s="89"/>
      <c r="G1384" s="4" t="str">
        <f t="shared" si="30"/>
        <v/>
      </c>
      <c r="X1384" s="56" t="str">
        <f t="shared" si="32"/>
        <v/>
      </c>
      <c r="Y1384" s="56"/>
    </row>
    <row r="1385" spans="1:25" x14ac:dyDescent="0.25">
      <c r="A1385" s="23" t="s">
        <v>2665</v>
      </c>
      <c r="B1385" s="24" t="s">
        <v>2666</v>
      </c>
      <c r="C1385" s="25"/>
      <c r="D1385" s="87">
        <f t="shared" si="31"/>
        <v>0</v>
      </c>
      <c r="E1385" s="88"/>
      <c r="F1385" s="89"/>
      <c r="G1385" s="4" t="str">
        <f t="shared" si="30"/>
        <v/>
      </c>
      <c r="X1385" s="56" t="str">
        <f t="shared" si="32"/>
        <v/>
      </c>
      <c r="Y1385" s="56"/>
    </row>
    <row r="1386" spans="1:25" x14ac:dyDescent="0.25">
      <c r="A1386" s="23" t="s">
        <v>2667</v>
      </c>
      <c r="B1386" s="24" t="s">
        <v>2668</v>
      </c>
      <c r="C1386" s="25"/>
      <c r="D1386" s="87">
        <f t="shared" si="31"/>
        <v>0</v>
      </c>
      <c r="E1386" s="88"/>
      <c r="F1386" s="89"/>
      <c r="G1386" s="4" t="str">
        <f t="shared" si="30"/>
        <v/>
      </c>
      <c r="X1386" s="56" t="str">
        <f t="shared" si="32"/>
        <v/>
      </c>
      <c r="Y1386" s="56"/>
    </row>
    <row r="1387" spans="1:25" x14ac:dyDescent="0.25">
      <c r="A1387" s="23" t="s">
        <v>2669</v>
      </c>
      <c r="B1387" s="24" t="s">
        <v>2670</v>
      </c>
      <c r="C1387" s="25"/>
      <c r="D1387" s="87">
        <f t="shared" si="31"/>
        <v>0</v>
      </c>
      <c r="E1387" s="88"/>
      <c r="F1387" s="89"/>
      <c r="G1387" s="4" t="str">
        <f t="shared" si="30"/>
        <v/>
      </c>
      <c r="X1387" s="56" t="str">
        <f t="shared" si="32"/>
        <v/>
      </c>
      <c r="Y1387" s="56"/>
    </row>
    <row r="1388" spans="1:25" x14ac:dyDescent="0.25">
      <c r="A1388" s="23" t="s">
        <v>2671</v>
      </c>
      <c r="B1388" s="24" t="s">
        <v>2672</v>
      </c>
      <c r="C1388" s="25"/>
      <c r="D1388" s="87">
        <f t="shared" si="31"/>
        <v>0</v>
      </c>
      <c r="E1388" s="88"/>
      <c r="F1388" s="89"/>
      <c r="G1388" s="4" t="str">
        <f t="shared" si="30"/>
        <v/>
      </c>
      <c r="X1388" s="56" t="str">
        <f t="shared" si="32"/>
        <v/>
      </c>
      <c r="Y1388" s="56"/>
    </row>
    <row r="1389" spans="1:25" x14ac:dyDescent="0.25">
      <c r="A1389" s="23" t="s">
        <v>2673</v>
      </c>
      <c r="B1389" s="24" t="s">
        <v>2674</v>
      </c>
      <c r="C1389" s="25"/>
      <c r="D1389" s="87">
        <f t="shared" si="31"/>
        <v>0</v>
      </c>
      <c r="E1389" s="88"/>
      <c r="F1389" s="89"/>
      <c r="G1389" s="4" t="str">
        <f t="shared" si="30"/>
        <v/>
      </c>
      <c r="X1389" s="56" t="str">
        <f t="shared" si="32"/>
        <v/>
      </c>
      <c r="Y1389" s="56"/>
    </row>
    <row r="1390" spans="1:25" x14ac:dyDescent="0.25">
      <c r="A1390" s="23" t="s">
        <v>2675</v>
      </c>
      <c r="B1390" s="24" t="s">
        <v>2676</v>
      </c>
      <c r="C1390" s="25"/>
      <c r="D1390" s="87">
        <f t="shared" si="31"/>
        <v>0</v>
      </c>
      <c r="E1390" s="88"/>
      <c r="F1390" s="89"/>
      <c r="G1390" s="4" t="str">
        <f t="shared" si="30"/>
        <v/>
      </c>
      <c r="X1390" s="56" t="str">
        <f t="shared" si="32"/>
        <v/>
      </c>
      <c r="Y1390" s="56"/>
    </row>
    <row r="1391" spans="1:25" x14ac:dyDescent="0.25">
      <c r="A1391" s="23" t="s">
        <v>2677</v>
      </c>
      <c r="B1391" s="24" t="s">
        <v>2678</v>
      </c>
      <c r="C1391" s="25"/>
      <c r="D1391" s="87">
        <f t="shared" si="31"/>
        <v>0</v>
      </c>
      <c r="E1391" s="88"/>
      <c r="F1391" s="89"/>
      <c r="G1391" s="4" t="str">
        <f t="shared" si="30"/>
        <v/>
      </c>
      <c r="X1391" s="56" t="str">
        <f t="shared" si="32"/>
        <v/>
      </c>
      <c r="Y1391" s="56"/>
    </row>
    <row r="1392" spans="1:25" ht="24" x14ac:dyDescent="0.25">
      <c r="A1392" s="23" t="s">
        <v>2679</v>
      </c>
      <c r="B1392" s="28" t="s">
        <v>4734</v>
      </c>
      <c r="C1392" s="25"/>
      <c r="D1392" s="87">
        <f t="shared" si="31"/>
        <v>0</v>
      </c>
      <c r="E1392" s="88"/>
      <c r="F1392" s="89"/>
      <c r="G1392" s="4" t="str">
        <f t="shared" si="30"/>
        <v/>
      </c>
      <c r="X1392" s="56" t="str">
        <f t="shared" si="32"/>
        <v/>
      </c>
      <c r="Y1392" s="56"/>
    </row>
    <row r="1393" spans="1:25" x14ac:dyDescent="0.25">
      <c r="A1393" s="23" t="s">
        <v>2681</v>
      </c>
      <c r="B1393" s="24" t="s">
        <v>2682</v>
      </c>
      <c r="C1393" s="25"/>
      <c r="D1393" s="87">
        <f t="shared" si="31"/>
        <v>0</v>
      </c>
      <c r="E1393" s="88"/>
      <c r="F1393" s="89"/>
      <c r="G1393" s="4" t="str">
        <f t="shared" si="30"/>
        <v/>
      </c>
      <c r="X1393" s="56" t="str">
        <f t="shared" si="32"/>
        <v/>
      </c>
      <c r="Y1393" s="56"/>
    </row>
    <row r="1394" spans="1:25" x14ac:dyDescent="0.25">
      <c r="A1394" s="23" t="s">
        <v>2683</v>
      </c>
      <c r="B1394" s="24" t="s">
        <v>2684</v>
      </c>
      <c r="C1394" s="25"/>
      <c r="D1394" s="87">
        <f t="shared" si="31"/>
        <v>0</v>
      </c>
      <c r="E1394" s="88"/>
      <c r="F1394" s="89"/>
      <c r="G1394" s="4" t="str">
        <f t="shared" si="30"/>
        <v/>
      </c>
      <c r="X1394" s="56" t="str">
        <f t="shared" si="32"/>
        <v/>
      </c>
      <c r="Y1394" s="56"/>
    </row>
    <row r="1395" spans="1:25" x14ac:dyDescent="0.25">
      <c r="A1395" s="23" t="s">
        <v>2685</v>
      </c>
      <c r="B1395" s="24" t="s">
        <v>2686</v>
      </c>
      <c r="C1395" s="25"/>
      <c r="D1395" s="87">
        <f t="shared" si="31"/>
        <v>0</v>
      </c>
      <c r="E1395" s="88"/>
      <c r="F1395" s="89"/>
      <c r="G1395" s="4" t="str">
        <f t="shared" si="30"/>
        <v/>
      </c>
      <c r="X1395" s="56" t="str">
        <f t="shared" si="32"/>
        <v/>
      </c>
      <c r="Y1395" s="56"/>
    </row>
    <row r="1396" spans="1:25" x14ac:dyDescent="0.25">
      <c r="A1396" s="23" t="s">
        <v>2687</v>
      </c>
      <c r="B1396" s="24" t="s">
        <v>2688</v>
      </c>
      <c r="C1396" s="25"/>
      <c r="D1396" s="87">
        <f t="shared" si="31"/>
        <v>0</v>
      </c>
      <c r="E1396" s="88"/>
      <c r="F1396" s="89"/>
      <c r="G1396" s="4" t="str">
        <f t="shared" si="30"/>
        <v/>
      </c>
      <c r="X1396" s="56" t="str">
        <f t="shared" si="32"/>
        <v/>
      </c>
      <c r="Y1396" s="56"/>
    </row>
    <row r="1397" spans="1:25" x14ac:dyDescent="0.25">
      <c r="A1397" s="23" t="s">
        <v>2689</v>
      </c>
      <c r="B1397" s="24" t="s">
        <v>2690</v>
      </c>
      <c r="C1397" s="25"/>
      <c r="D1397" s="87">
        <f t="shared" si="31"/>
        <v>0</v>
      </c>
      <c r="E1397" s="88"/>
      <c r="F1397" s="89"/>
      <c r="G1397" s="4" t="str">
        <f t="shared" si="30"/>
        <v/>
      </c>
      <c r="X1397" s="56" t="str">
        <f t="shared" si="32"/>
        <v/>
      </c>
      <c r="Y1397" s="56"/>
    </row>
    <row r="1398" spans="1:25" x14ac:dyDescent="0.25">
      <c r="A1398" s="23" t="s">
        <v>2691</v>
      </c>
      <c r="B1398" s="24" t="s">
        <v>2692</v>
      </c>
      <c r="C1398" s="25"/>
      <c r="D1398" s="87">
        <f t="shared" si="31"/>
        <v>0</v>
      </c>
      <c r="E1398" s="88"/>
      <c r="F1398" s="89"/>
      <c r="G1398" s="4" t="str">
        <f t="shared" si="30"/>
        <v/>
      </c>
      <c r="X1398" s="56" t="str">
        <f t="shared" si="32"/>
        <v/>
      </c>
      <c r="Y1398" s="56"/>
    </row>
    <row r="1399" spans="1:25" x14ac:dyDescent="0.25">
      <c r="A1399" s="23" t="s">
        <v>2693</v>
      </c>
      <c r="B1399" s="24" t="s">
        <v>2694</v>
      </c>
      <c r="C1399" s="25"/>
      <c r="D1399" s="87">
        <f t="shared" si="31"/>
        <v>0</v>
      </c>
      <c r="E1399" s="88"/>
      <c r="F1399" s="89"/>
      <c r="G1399" s="4" t="str">
        <f t="shared" si="30"/>
        <v/>
      </c>
      <c r="X1399" s="56" t="str">
        <f t="shared" si="32"/>
        <v/>
      </c>
      <c r="Y1399" s="56"/>
    </row>
    <row r="1400" spans="1:25" x14ac:dyDescent="0.25">
      <c r="A1400" s="23" t="s">
        <v>2695</v>
      </c>
      <c r="B1400" s="24" t="s">
        <v>2696</v>
      </c>
      <c r="C1400" s="25"/>
      <c r="D1400" s="87">
        <f t="shared" si="31"/>
        <v>0</v>
      </c>
      <c r="E1400" s="88"/>
      <c r="F1400" s="89"/>
      <c r="G1400" s="4" t="str">
        <f t="shared" si="30"/>
        <v/>
      </c>
      <c r="X1400" s="56" t="str">
        <f t="shared" si="32"/>
        <v/>
      </c>
      <c r="Y1400" s="56"/>
    </row>
    <row r="1401" spans="1:25" x14ac:dyDescent="0.25">
      <c r="A1401" s="23" t="s">
        <v>2697</v>
      </c>
      <c r="B1401" s="24" t="s">
        <v>2698</v>
      </c>
      <c r="C1401" s="25"/>
      <c r="D1401" s="87">
        <f t="shared" si="31"/>
        <v>0</v>
      </c>
      <c r="E1401" s="88"/>
      <c r="F1401" s="89"/>
      <c r="G1401" s="4" t="str">
        <f t="shared" si="30"/>
        <v/>
      </c>
      <c r="X1401" s="56" t="str">
        <f t="shared" si="32"/>
        <v/>
      </c>
      <c r="Y1401" s="56"/>
    </row>
    <row r="1402" spans="1:25" x14ac:dyDescent="0.25">
      <c r="A1402" s="23" t="s">
        <v>2699</v>
      </c>
      <c r="B1402" s="24" t="s">
        <v>2700</v>
      </c>
      <c r="C1402" s="25"/>
      <c r="D1402" s="87">
        <f t="shared" si="31"/>
        <v>0</v>
      </c>
      <c r="E1402" s="88"/>
      <c r="F1402" s="89"/>
      <c r="G1402" s="4" t="str">
        <f t="shared" ref="G1402:G1465" si="33">IF(D1402&gt;C1402,"CMA ES MAYOR QUE TOTAL ACTIVIDADES","")</f>
        <v/>
      </c>
      <c r="X1402" s="56" t="str">
        <f t="shared" si="32"/>
        <v/>
      </c>
      <c r="Y1402" s="56"/>
    </row>
    <row r="1403" spans="1:25" ht="24" x14ac:dyDescent="0.25">
      <c r="A1403" s="23" t="s">
        <v>2701</v>
      </c>
      <c r="B1403" s="28" t="s">
        <v>4735</v>
      </c>
      <c r="C1403" s="25"/>
      <c r="D1403" s="87">
        <f t="shared" ref="D1403:D1466" si="34">+E1403+F1403</f>
        <v>0</v>
      </c>
      <c r="E1403" s="88"/>
      <c r="F1403" s="89"/>
      <c r="G1403" s="4" t="str">
        <f t="shared" si="33"/>
        <v/>
      </c>
      <c r="X1403" s="56" t="str">
        <f t="shared" si="32"/>
        <v/>
      </c>
      <c r="Y1403" s="56"/>
    </row>
    <row r="1404" spans="1:25" x14ac:dyDescent="0.25">
      <c r="A1404" s="23" t="s">
        <v>2703</v>
      </c>
      <c r="B1404" s="24" t="s">
        <v>2704</v>
      </c>
      <c r="C1404" s="25"/>
      <c r="D1404" s="87">
        <f t="shared" si="34"/>
        <v>0</v>
      </c>
      <c r="E1404" s="88"/>
      <c r="F1404" s="89"/>
      <c r="G1404" s="4" t="str">
        <f t="shared" si="33"/>
        <v/>
      </c>
      <c r="X1404" s="56" t="str">
        <f t="shared" si="32"/>
        <v/>
      </c>
      <c r="Y1404" s="56"/>
    </row>
    <row r="1405" spans="1:25" x14ac:dyDescent="0.25">
      <c r="A1405" s="23" t="s">
        <v>2705</v>
      </c>
      <c r="B1405" s="24" t="s">
        <v>2706</v>
      </c>
      <c r="C1405" s="25"/>
      <c r="D1405" s="87">
        <f t="shared" si="34"/>
        <v>0</v>
      </c>
      <c r="E1405" s="88"/>
      <c r="F1405" s="89"/>
      <c r="G1405" s="4" t="str">
        <f t="shared" si="33"/>
        <v/>
      </c>
      <c r="X1405" s="56" t="str">
        <f t="shared" ref="X1405:X1465" si="35">IF(D1405&gt;C1405,1,"")</f>
        <v/>
      </c>
      <c r="Y1405" s="56"/>
    </row>
    <row r="1406" spans="1:25" x14ac:dyDescent="0.25">
      <c r="A1406" s="23" t="s">
        <v>2707</v>
      </c>
      <c r="B1406" s="24" t="s">
        <v>2708</v>
      </c>
      <c r="C1406" s="25"/>
      <c r="D1406" s="87">
        <f t="shared" si="34"/>
        <v>0</v>
      </c>
      <c r="E1406" s="88"/>
      <c r="F1406" s="89"/>
      <c r="G1406" s="4" t="str">
        <f t="shared" si="33"/>
        <v/>
      </c>
      <c r="X1406" s="56" t="str">
        <f t="shared" si="35"/>
        <v/>
      </c>
      <c r="Y1406" s="56"/>
    </row>
    <row r="1407" spans="1:25" x14ac:dyDescent="0.25">
      <c r="A1407" s="23" t="s">
        <v>2709</v>
      </c>
      <c r="B1407" s="24" t="s">
        <v>2710</v>
      </c>
      <c r="C1407" s="25"/>
      <c r="D1407" s="87">
        <f t="shared" si="34"/>
        <v>0</v>
      </c>
      <c r="E1407" s="88"/>
      <c r="F1407" s="89"/>
      <c r="G1407" s="4" t="str">
        <f t="shared" si="33"/>
        <v/>
      </c>
      <c r="X1407" s="56" t="str">
        <f t="shared" si="35"/>
        <v/>
      </c>
      <c r="Y1407" s="56"/>
    </row>
    <row r="1408" spans="1:25" x14ac:dyDescent="0.25">
      <c r="A1408" s="23" t="s">
        <v>2711</v>
      </c>
      <c r="B1408" s="24" t="s">
        <v>2712</v>
      </c>
      <c r="C1408" s="25"/>
      <c r="D1408" s="87">
        <f t="shared" si="34"/>
        <v>0</v>
      </c>
      <c r="E1408" s="88"/>
      <c r="F1408" s="89"/>
      <c r="G1408" s="4" t="str">
        <f t="shared" si="33"/>
        <v/>
      </c>
      <c r="X1408" s="56" t="str">
        <f t="shared" si="35"/>
        <v/>
      </c>
      <c r="Y1408" s="56"/>
    </row>
    <row r="1409" spans="1:25" x14ac:dyDescent="0.25">
      <c r="A1409" s="23" t="s">
        <v>2713</v>
      </c>
      <c r="B1409" s="24" t="s">
        <v>2714</v>
      </c>
      <c r="C1409" s="25"/>
      <c r="D1409" s="87">
        <f t="shared" si="34"/>
        <v>0</v>
      </c>
      <c r="E1409" s="88"/>
      <c r="F1409" s="89"/>
      <c r="G1409" s="4" t="str">
        <f t="shared" si="33"/>
        <v/>
      </c>
      <c r="X1409" s="56" t="str">
        <f t="shared" si="35"/>
        <v/>
      </c>
      <c r="Y1409" s="56"/>
    </row>
    <row r="1410" spans="1:25" x14ac:dyDescent="0.25">
      <c r="A1410" s="23" t="s">
        <v>2715</v>
      </c>
      <c r="B1410" s="24" t="s">
        <v>2716</v>
      </c>
      <c r="C1410" s="25"/>
      <c r="D1410" s="87">
        <f t="shared" si="34"/>
        <v>0</v>
      </c>
      <c r="E1410" s="88"/>
      <c r="F1410" s="89"/>
      <c r="G1410" s="4" t="str">
        <f t="shared" si="33"/>
        <v/>
      </c>
      <c r="X1410" s="56" t="str">
        <f t="shared" si="35"/>
        <v/>
      </c>
      <c r="Y1410" s="56"/>
    </row>
    <row r="1411" spans="1:25" x14ac:dyDescent="0.25">
      <c r="A1411" s="23" t="s">
        <v>2717</v>
      </c>
      <c r="B1411" s="24" t="s">
        <v>2718</v>
      </c>
      <c r="C1411" s="25"/>
      <c r="D1411" s="87">
        <f t="shared" si="34"/>
        <v>0</v>
      </c>
      <c r="E1411" s="88"/>
      <c r="F1411" s="89"/>
      <c r="G1411" s="4" t="str">
        <f t="shared" si="33"/>
        <v/>
      </c>
      <c r="X1411" s="56" t="str">
        <f t="shared" si="35"/>
        <v/>
      </c>
      <c r="Y1411" s="56"/>
    </row>
    <row r="1412" spans="1:25" x14ac:dyDescent="0.25">
      <c r="A1412" s="23" t="s">
        <v>2719</v>
      </c>
      <c r="B1412" s="24" t="s">
        <v>2720</v>
      </c>
      <c r="C1412" s="25"/>
      <c r="D1412" s="87">
        <f t="shared" si="34"/>
        <v>0</v>
      </c>
      <c r="E1412" s="88"/>
      <c r="F1412" s="89"/>
      <c r="G1412" s="4" t="str">
        <f t="shared" si="33"/>
        <v/>
      </c>
      <c r="X1412" s="56" t="str">
        <f t="shared" si="35"/>
        <v/>
      </c>
      <c r="Y1412" s="56"/>
    </row>
    <row r="1413" spans="1:25" x14ac:dyDescent="0.25">
      <c r="A1413" s="23" t="s">
        <v>2721</v>
      </c>
      <c r="B1413" s="24" t="s">
        <v>2722</v>
      </c>
      <c r="C1413" s="25"/>
      <c r="D1413" s="87">
        <f t="shared" si="34"/>
        <v>0</v>
      </c>
      <c r="E1413" s="88"/>
      <c r="F1413" s="89"/>
      <c r="G1413" s="4" t="str">
        <f t="shared" si="33"/>
        <v/>
      </c>
      <c r="X1413" s="56" t="str">
        <f t="shared" si="35"/>
        <v/>
      </c>
      <c r="Y1413" s="56"/>
    </row>
    <row r="1414" spans="1:25" x14ac:dyDescent="0.25">
      <c r="A1414" s="23" t="s">
        <v>2723</v>
      </c>
      <c r="B1414" s="24" t="s">
        <v>2724</v>
      </c>
      <c r="C1414" s="25"/>
      <c r="D1414" s="87">
        <f t="shared" si="34"/>
        <v>0</v>
      </c>
      <c r="E1414" s="88"/>
      <c r="F1414" s="89"/>
      <c r="G1414" s="4" t="str">
        <f t="shared" si="33"/>
        <v/>
      </c>
      <c r="X1414" s="56" t="str">
        <f t="shared" si="35"/>
        <v/>
      </c>
      <c r="Y1414" s="56"/>
    </row>
    <row r="1415" spans="1:25" x14ac:dyDescent="0.25">
      <c r="A1415" s="23" t="s">
        <v>2725</v>
      </c>
      <c r="B1415" s="24" t="s">
        <v>2726</v>
      </c>
      <c r="C1415" s="25"/>
      <c r="D1415" s="87">
        <f t="shared" si="34"/>
        <v>0</v>
      </c>
      <c r="E1415" s="88"/>
      <c r="F1415" s="89"/>
      <c r="G1415" s="4" t="str">
        <f t="shared" si="33"/>
        <v/>
      </c>
      <c r="X1415" s="56" t="str">
        <f t="shared" si="35"/>
        <v/>
      </c>
      <c r="Y1415" s="56"/>
    </row>
    <row r="1416" spans="1:25" x14ac:dyDescent="0.25">
      <c r="A1416" s="23" t="s">
        <v>2727</v>
      </c>
      <c r="B1416" s="24" t="s">
        <v>2728</v>
      </c>
      <c r="C1416" s="25"/>
      <c r="D1416" s="87">
        <f t="shared" si="34"/>
        <v>0</v>
      </c>
      <c r="E1416" s="88"/>
      <c r="F1416" s="89"/>
      <c r="G1416" s="4" t="str">
        <f t="shared" si="33"/>
        <v/>
      </c>
      <c r="X1416" s="56" t="str">
        <f t="shared" si="35"/>
        <v/>
      </c>
      <c r="Y1416" s="56"/>
    </row>
    <row r="1417" spans="1:25" x14ac:dyDescent="0.25">
      <c r="A1417" s="23" t="s">
        <v>2729</v>
      </c>
      <c r="B1417" s="24" t="s">
        <v>2730</v>
      </c>
      <c r="C1417" s="25"/>
      <c r="D1417" s="87">
        <f t="shared" si="34"/>
        <v>0</v>
      </c>
      <c r="E1417" s="88"/>
      <c r="F1417" s="89"/>
      <c r="G1417" s="4" t="str">
        <f t="shared" si="33"/>
        <v/>
      </c>
      <c r="X1417" s="56" t="str">
        <f t="shared" si="35"/>
        <v/>
      </c>
      <c r="Y1417" s="56"/>
    </row>
    <row r="1418" spans="1:25" x14ac:dyDescent="0.25">
      <c r="A1418" s="23" t="s">
        <v>2731</v>
      </c>
      <c r="B1418" s="24" t="s">
        <v>2732</v>
      </c>
      <c r="C1418" s="25"/>
      <c r="D1418" s="87">
        <f t="shared" si="34"/>
        <v>0</v>
      </c>
      <c r="E1418" s="88"/>
      <c r="F1418" s="89"/>
      <c r="G1418" s="4" t="str">
        <f t="shared" si="33"/>
        <v/>
      </c>
      <c r="X1418" s="56" t="str">
        <f t="shared" si="35"/>
        <v/>
      </c>
      <c r="Y1418" s="56"/>
    </row>
    <row r="1419" spans="1:25" x14ac:dyDescent="0.25">
      <c r="A1419" s="23" t="s">
        <v>2733</v>
      </c>
      <c r="B1419" s="24" t="s">
        <v>2734</v>
      </c>
      <c r="C1419" s="25"/>
      <c r="D1419" s="87">
        <f t="shared" si="34"/>
        <v>0</v>
      </c>
      <c r="E1419" s="88"/>
      <c r="F1419" s="89"/>
      <c r="G1419" s="4" t="str">
        <f t="shared" si="33"/>
        <v/>
      </c>
      <c r="X1419" s="56" t="str">
        <f t="shared" si="35"/>
        <v/>
      </c>
      <c r="Y1419" s="56"/>
    </row>
    <row r="1420" spans="1:25" x14ac:dyDescent="0.25">
      <c r="A1420" s="23" t="s">
        <v>2735</v>
      </c>
      <c r="B1420" s="28" t="s">
        <v>4736</v>
      </c>
      <c r="C1420" s="25"/>
      <c r="D1420" s="87">
        <f t="shared" si="34"/>
        <v>0</v>
      </c>
      <c r="E1420" s="88"/>
      <c r="F1420" s="89"/>
      <c r="G1420" s="4" t="str">
        <f t="shared" si="33"/>
        <v/>
      </c>
      <c r="X1420" s="56" t="str">
        <f t="shared" si="35"/>
        <v/>
      </c>
      <c r="Y1420" s="56"/>
    </row>
    <row r="1421" spans="1:25" x14ac:dyDescent="0.25">
      <c r="A1421" s="23" t="s">
        <v>2737</v>
      </c>
      <c r="B1421" s="24" t="s">
        <v>2738</v>
      </c>
      <c r="C1421" s="25"/>
      <c r="D1421" s="87">
        <f t="shared" si="34"/>
        <v>0</v>
      </c>
      <c r="E1421" s="88"/>
      <c r="F1421" s="89"/>
      <c r="G1421" s="4" t="str">
        <f t="shared" si="33"/>
        <v/>
      </c>
      <c r="X1421" s="56" t="str">
        <f t="shared" si="35"/>
        <v/>
      </c>
      <c r="Y1421" s="56"/>
    </row>
    <row r="1422" spans="1:25" ht="24" x14ac:dyDescent="0.25">
      <c r="A1422" s="23" t="s">
        <v>2739</v>
      </c>
      <c r="B1422" s="28" t="s">
        <v>4737</v>
      </c>
      <c r="C1422" s="25"/>
      <c r="D1422" s="87">
        <f t="shared" si="34"/>
        <v>0</v>
      </c>
      <c r="E1422" s="88"/>
      <c r="F1422" s="89"/>
      <c r="G1422" s="4" t="str">
        <f t="shared" si="33"/>
        <v/>
      </c>
      <c r="X1422" s="56" t="str">
        <f t="shared" si="35"/>
        <v/>
      </c>
      <c r="Y1422" s="56"/>
    </row>
    <row r="1423" spans="1:25" ht="24" x14ac:dyDescent="0.25">
      <c r="A1423" s="23" t="s">
        <v>2741</v>
      </c>
      <c r="B1423" s="28" t="s">
        <v>4738</v>
      </c>
      <c r="C1423" s="25"/>
      <c r="D1423" s="87">
        <f t="shared" si="34"/>
        <v>0</v>
      </c>
      <c r="E1423" s="88"/>
      <c r="F1423" s="89"/>
      <c r="G1423" s="4" t="str">
        <f t="shared" si="33"/>
        <v/>
      </c>
      <c r="X1423" s="56" t="str">
        <f t="shared" si="35"/>
        <v/>
      </c>
      <c r="Y1423" s="56"/>
    </row>
    <row r="1424" spans="1:25" x14ac:dyDescent="0.25">
      <c r="A1424" s="23" t="s">
        <v>2743</v>
      </c>
      <c r="B1424" s="24" t="s">
        <v>2744</v>
      </c>
      <c r="C1424" s="25"/>
      <c r="D1424" s="87">
        <f t="shared" si="34"/>
        <v>0</v>
      </c>
      <c r="E1424" s="88"/>
      <c r="F1424" s="89"/>
      <c r="G1424" s="4" t="str">
        <f t="shared" si="33"/>
        <v/>
      </c>
      <c r="X1424" s="56" t="str">
        <f t="shared" si="35"/>
        <v/>
      </c>
      <c r="Y1424" s="56"/>
    </row>
    <row r="1425" spans="1:25" x14ac:dyDescent="0.25">
      <c r="A1425" s="23" t="s">
        <v>2745</v>
      </c>
      <c r="B1425" s="24" t="s">
        <v>2746</v>
      </c>
      <c r="C1425" s="25"/>
      <c r="D1425" s="87">
        <f t="shared" si="34"/>
        <v>0</v>
      </c>
      <c r="E1425" s="88"/>
      <c r="F1425" s="89"/>
      <c r="G1425" s="4" t="str">
        <f t="shared" si="33"/>
        <v/>
      </c>
      <c r="X1425" s="56" t="str">
        <f t="shared" si="35"/>
        <v/>
      </c>
      <c r="Y1425" s="56"/>
    </row>
    <row r="1426" spans="1:25" x14ac:dyDescent="0.25">
      <c r="A1426" s="23" t="s">
        <v>2747</v>
      </c>
      <c r="B1426" s="24" t="s">
        <v>2748</v>
      </c>
      <c r="C1426" s="25"/>
      <c r="D1426" s="87">
        <f t="shared" si="34"/>
        <v>0</v>
      </c>
      <c r="E1426" s="88"/>
      <c r="F1426" s="89"/>
      <c r="G1426" s="4" t="str">
        <f t="shared" si="33"/>
        <v/>
      </c>
      <c r="X1426" s="56" t="str">
        <f t="shared" si="35"/>
        <v/>
      </c>
      <c r="Y1426" s="56"/>
    </row>
    <row r="1427" spans="1:25" x14ac:dyDescent="0.25">
      <c r="A1427" s="23" t="s">
        <v>2749</v>
      </c>
      <c r="B1427" s="28" t="s">
        <v>4739</v>
      </c>
      <c r="C1427" s="25"/>
      <c r="D1427" s="87">
        <f t="shared" si="34"/>
        <v>0</v>
      </c>
      <c r="E1427" s="88"/>
      <c r="F1427" s="89"/>
      <c r="G1427" s="4" t="str">
        <f t="shared" si="33"/>
        <v/>
      </c>
      <c r="X1427" s="56" t="str">
        <f t="shared" si="35"/>
        <v/>
      </c>
      <c r="Y1427" s="56"/>
    </row>
    <row r="1428" spans="1:25" x14ac:dyDescent="0.25">
      <c r="A1428" s="23" t="s">
        <v>2751</v>
      </c>
      <c r="B1428" s="24" t="s">
        <v>2752</v>
      </c>
      <c r="C1428" s="25"/>
      <c r="D1428" s="87">
        <f t="shared" si="34"/>
        <v>0</v>
      </c>
      <c r="E1428" s="88"/>
      <c r="F1428" s="89"/>
      <c r="G1428" s="4" t="str">
        <f t="shared" si="33"/>
        <v/>
      </c>
      <c r="X1428" s="56" t="str">
        <f t="shared" si="35"/>
        <v/>
      </c>
      <c r="Y1428" s="56"/>
    </row>
    <row r="1429" spans="1:25" x14ac:dyDescent="0.25">
      <c r="A1429" s="23" t="s">
        <v>2753</v>
      </c>
      <c r="B1429" s="36" t="s">
        <v>2754</v>
      </c>
      <c r="C1429" s="25"/>
      <c r="D1429" s="87">
        <f t="shared" si="34"/>
        <v>0</v>
      </c>
      <c r="E1429" s="88"/>
      <c r="F1429" s="89"/>
      <c r="G1429" s="4" t="str">
        <f t="shared" si="33"/>
        <v/>
      </c>
      <c r="X1429" s="56" t="str">
        <f t="shared" si="35"/>
        <v/>
      </c>
      <c r="Y1429" s="56"/>
    </row>
    <row r="1430" spans="1:25" x14ac:dyDescent="0.25">
      <c r="A1430" s="47"/>
      <c r="B1430" s="19" t="s">
        <v>2755</v>
      </c>
      <c r="C1430" s="41">
        <f>SUM(C1431:C1467)</f>
        <v>0</v>
      </c>
      <c r="D1430" s="93">
        <f>SUM(D1431:D1467)</f>
        <v>0</v>
      </c>
      <c r="E1430" s="93">
        <f>SUM(E1431:E1467)</f>
        <v>0</v>
      </c>
      <c r="F1430" s="69">
        <f>SUM(F1431:F1467)</f>
        <v>0</v>
      </c>
      <c r="G1430" s="4" t="str">
        <f t="shared" si="33"/>
        <v/>
      </c>
      <c r="X1430" s="56" t="str">
        <f t="shared" si="35"/>
        <v/>
      </c>
      <c r="Y1430" s="56"/>
    </row>
    <row r="1431" spans="1:25" x14ac:dyDescent="0.25">
      <c r="A1431" s="23" t="s">
        <v>2756</v>
      </c>
      <c r="B1431" s="28" t="s">
        <v>4740</v>
      </c>
      <c r="C1431" s="25"/>
      <c r="D1431" s="87">
        <f t="shared" si="34"/>
        <v>0</v>
      </c>
      <c r="E1431" s="88"/>
      <c r="F1431" s="89"/>
      <c r="G1431" s="4" t="str">
        <f t="shared" si="33"/>
        <v/>
      </c>
      <c r="X1431" s="56" t="str">
        <f t="shared" si="35"/>
        <v/>
      </c>
      <c r="Y1431" s="56"/>
    </row>
    <row r="1432" spans="1:25" x14ac:dyDescent="0.25">
      <c r="A1432" s="23" t="s">
        <v>2758</v>
      </c>
      <c r="B1432" s="24" t="s">
        <v>2759</v>
      </c>
      <c r="C1432" s="25"/>
      <c r="D1432" s="87">
        <f t="shared" si="34"/>
        <v>0</v>
      </c>
      <c r="E1432" s="88"/>
      <c r="F1432" s="89"/>
      <c r="G1432" s="4" t="str">
        <f t="shared" si="33"/>
        <v/>
      </c>
      <c r="X1432" s="56" t="str">
        <f t="shared" si="35"/>
        <v/>
      </c>
      <c r="Y1432" s="56"/>
    </row>
    <row r="1433" spans="1:25" x14ac:dyDescent="0.25">
      <c r="A1433" s="23" t="s">
        <v>2760</v>
      </c>
      <c r="B1433" s="24" t="s">
        <v>2761</v>
      </c>
      <c r="C1433" s="25"/>
      <c r="D1433" s="87">
        <f t="shared" si="34"/>
        <v>0</v>
      </c>
      <c r="E1433" s="88"/>
      <c r="F1433" s="89"/>
      <c r="G1433" s="4" t="str">
        <f t="shared" si="33"/>
        <v/>
      </c>
      <c r="X1433" s="56" t="str">
        <f t="shared" si="35"/>
        <v/>
      </c>
      <c r="Y1433" s="56"/>
    </row>
    <row r="1434" spans="1:25" x14ac:dyDescent="0.25">
      <c r="A1434" s="23" t="s">
        <v>2762</v>
      </c>
      <c r="B1434" s="24" t="s">
        <v>2763</v>
      </c>
      <c r="C1434" s="25"/>
      <c r="D1434" s="87">
        <f t="shared" si="34"/>
        <v>0</v>
      </c>
      <c r="E1434" s="88"/>
      <c r="F1434" s="89"/>
      <c r="G1434" s="4" t="str">
        <f t="shared" si="33"/>
        <v/>
      </c>
      <c r="X1434" s="56" t="str">
        <f t="shared" si="35"/>
        <v/>
      </c>
      <c r="Y1434" s="56"/>
    </row>
    <row r="1435" spans="1:25" x14ac:dyDescent="0.25">
      <c r="A1435" s="23" t="s">
        <v>2764</v>
      </c>
      <c r="B1435" s="24" t="s">
        <v>2765</v>
      </c>
      <c r="C1435" s="25"/>
      <c r="D1435" s="87">
        <f t="shared" si="34"/>
        <v>0</v>
      </c>
      <c r="E1435" s="88"/>
      <c r="F1435" s="89"/>
      <c r="G1435" s="4" t="str">
        <f t="shared" si="33"/>
        <v/>
      </c>
      <c r="X1435" s="56" t="str">
        <f t="shared" si="35"/>
        <v/>
      </c>
      <c r="Y1435" s="56"/>
    </row>
    <row r="1436" spans="1:25" x14ac:dyDescent="0.25">
      <c r="A1436" s="23" t="s">
        <v>2766</v>
      </c>
      <c r="B1436" s="24" t="s">
        <v>4741</v>
      </c>
      <c r="C1436" s="25"/>
      <c r="D1436" s="87">
        <f t="shared" si="34"/>
        <v>0</v>
      </c>
      <c r="E1436" s="88"/>
      <c r="F1436" s="89"/>
      <c r="G1436" s="4" t="str">
        <f t="shared" si="33"/>
        <v/>
      </c>
      <c r="X1436" s="56" t="str">
        <f t="shared" si="35"/>
        <v/>
      </c>
      <c r="Y1436" s="56"/>
    </row>
    <row r="1437" spans="1:25" x14ac:dyDescent="0.25">
      <c r="A1437" s="23" t="s">
        <v>2768</v>
      </c>
      <c r="B1437" s="24" t="s">
        <v>4742</v>
      </c>
      <c r="C1437" s="25"/>
      <c r="D1437" s="87">
        <f t="shared" si="34"/>
        <v>0</v>
      </c>
      <c r="E1437" s="88"/>
      <c r="F1437" s="89"/>
      <c r="G1437" s="4" t="str">
        <f t="shared" si="33"/>
        <v/>
      </c>
      <c r="X1437" s="56" t="str">
        <f t="shared" si="35"/>
        <v/>
      </c>
      <c r="Y1437" s="56"/>
    </row>
    <row r="1438" spans="1:25" x14ac:dyDescent="0.25">
      <c r="A1438" s="23" t="s">
        <v>2770</v>
      </c>
      <c r="B1438" s="24" t="s">
        <v>4743</v>
      </c>
      <c r="C1438" s="25"/>
      <c r="D1438" s="87">
        <f t="shared" si="34"/>
        <v>0</v>
      </c>
      <c r="E1438" s="88"/>
      <c r="F1438" s="89"/>
      <c r="G1438" s="4" t="str">
        <f t="shared" si="33"/>
        <v/>
      </c>
      <c r="X1438" s="56" t="str">
        <f t="shared" si="35"/>
        <v/>
      </c>
      <c r="Y1438" s="56"/>
    </row>
    <row r="1439" spans="1:25" x14ac:dyDescent="0.25">
      <c r="A1439" s="23" t="s">
        <v>2772</v>
      </c>
      <c r="B1439" s="24" t="s">
        <v>4744</v>
      </c>
      <c r="C1439" s="25"/>
      <c r="D1439" s="87">
        <f t="shared" si="34"/>
        <v>0</v>
      </c>
      <c r="E1439" s="88"/>
      <c r="F1439" s="89"/>
      <c r="G1439" s="4" t="str">
        <f t="shared" si="33"/>
        <v/>
      </c>
      <c r="X1439" s="56" t="str">
        <f t="shared" si="35"/>
        <v/>
      </c>
      <c r="Y1439" s="56"/>
    </row>
    <row r="1440" spans="1:25" x14ac:dyDescent="0.25">
      <c r="A1440" s="23" t="s">
        <v>2774</v>
      </c>
      <c r="B1440" s="24" t="s">
        <v>2775</v>
      </c>
      <c r="C1440" s="25"/>
      <c r="D1440" s="87">
        <f t="shared" si="34"/>
        <v>0</v>
      </c>
      <c r="E1440" s="88"/>
      <c r="F1440" s="89"/>
      <c r="G1440" s="4" t="str">
        <f t="shared" si="33"/>
        <v/>
      </c>
      <c r="X1440" s="56" t="str">
        <f t="shared" si="35"/>
        <v/>
      </c>
      <c r="Y1440" s="56"/>
    </row>
    <row r="1441" spans="1:25" x14ac:dyDescent="0.25">
      <c r="A1441" s="23" t="s">
        <v>2776</v>
      </c>
      <c r="B1441" s="24" t="s">
        <v>2777</v>
      </c>
      <c r="C1441" s="25"/>
      <c r="D1441" s="87">
        <f t="shared" si="34"/>
        <v>0</v>
      </c>
      <c r="E1441" s="88"/>
      <c r="F1441" s="89"/>
      <c r="G1441" s="4" t="str">
        <f t="shared" si="33"/>
        <v/>
      </c>
      <c r="X1441" s="56" t="str">
        <f t="shared" si="35"/>
        <v/>
      </c>
      <c r="Y1441" s="56"/>
    </row>
    <row r="1442" spans="1:25" x14ac:dyDescent="0.25">
      <c r="A1442" s="23" t="s">
        <v>2778</v>
      </c>
      <c r="B1442" s="24" t="s">
        <v>2779</v>
      </c>
      <c r="C1442" s="25"/>
      <c r="D1442" s="87">
        <f t="shared" si="34"/>
        <v>0</v>
      </c>
      <c r="E1442" s="88"/>
      <c r="F1442" s="89"/>
      <c r="G1442" s="4" t="str">
        <f t="shared" si="33"/>
        <v/>
      </c>
      <c r="X1442" s="56" t="str">
        <f t="shared" si="35"/>
        <v/>
      </c>
      <c r="Y1442" s="56"/>
    </row>
    <row r="1443" spans="1:25" x14ac:dyDescent="0.25">
      <c r="A1443" s="23" t="s">
        <v>2780</v>
      </c>
      <c r="B1443" s="24" t="s">
        <v>2781</v>
      </c>
      <c r="C1443" s="25"/>
      <c r="D1443" s="87">
        <f t="shared" si="34"/>
        <v>0</v>
      </c>
      <c r="E1443" s="88"/>
      <c r="F1443" s="89"/>
      <c r="G1443" s="4" t="str">
        <f t="shared" si="33"/>
        <v/>
      </c>
      <c r="X1443" s="56" t="str">
        <f t="shared" si="35"/>
        <v/>
      </c>
      <c r="Y1443" s="56"/>
    </row>
    <row r="1444" spans="1:25" x14ac:dyDescent="0.25">
      <c r="A1444" s="23" t="s">
        <v>2782</v>
      </c>
      <c r="B1444" s="24" t="s">
        <v>2783</v>
      </c>
      <c r="C1444" s="25"/>
      <c r="D1444" s="87">
        <f t="shared" si="34"/>
        <v>0</v>
      </c>
      <c r="E1444" s="88"/>
      <c r="F1444" s="89"/>
      <c r="G1444" s="4" t="str">
        <f t="shared" si="33"/>
        <v/>
      </c>
      <c r="X1444" s="56" t="str">
        <f t="shared" si="35"/>
        <v/>
      </c>
      <c r="Y1444" s="56"/>
    </row>
    <row r="1445" spans="1:25" x14ac:dyDescent="0.25">
      <c r="A1445" s="23" t="s">
        <v>2784</v>
      </c>
      <c r="B1445" s="24" t="s">
        <v>2785</v>
      </c>
      <c r="C1445" s="25"/>
      <c r="D1445" s="87">
        <f t="shared" si="34"/>
        <v>0</v>
      </c>
      <c r="E1445" s="88"/>
      <c r="F1445" s="89"/>
      <c r="G1445" s="4" t="str">
        <f t="shared" si="33"/>
        <v/>
      </c>
      <c r="X1445" s="56" t="str">
        <f t="shared" si="35"/>
        <v/>
      </c>
      <c r="Y1445" s="56"/>
    </row>
    <row r="1446" spans="1:25" x14ac:dyDescent="0.25">
      <c r="A1446" s="23" t="s">
        <v>2786</v>
      </c>
      <c r="B1446" s="24" t="s">
        <v>2787</v>
      </c>
      <c r="C1446" s="25"/>
      <c r="D1446" s="87">
        <f t="shared" si="34"/>
        <v>0</v>
      </c>
      <c r="E1446" s="88"/>
      <c r="F1446" s="89"/>
      <c r="G1446" s="4" t="str">
        <f t="shared" si="33"/>
        <v/>
      </c>
      <c r="X1446" s="56" t="str">
        <f t="shared" si="35"/>
        <v/>
      </c>
      <c r="Y1446" s="56"/>
    </row>
    <row r="1447" spans="1:25" x14ac:dyDescent="0.25">
      <c r="A1447" s="23" t="s">
        <v>2788</v>
      </c>
      <c r="B1447" s="24" t="s">
        <v>2789</v>
      </c>
      <c r="C1447" s="25"/>
      <c r="D1447" s="87">
        <f t="shared" si="34"/>
        <v>0</v>
      </c>
      <c r="E1447" s="88"/>
      <c r="F1447" s="89"/>
      <c r="G1447" s="4" t="str">
        <f t="shared" si="33"/>
        <v/>
      </c>
      <c r="X1447" s="56" t="str">
        <f t="shared" si="35"/>
        <v/>
      </c>
      <c r="Y1447" s="56"/>
    </row>
    <row r="1448" spans="1:25" ht="24" x14ac:dyDescent="0.25">
      <c r="A1448" s="23" t="s">
        <v>2790</v>
      </c>
      <c r="B1448" s="28" t="s">
        <v>4745</v>
      </c>
      <c r="C1448" s="25"/>
      <c r="D1448" s="87">
        <f t="shared" si="34"/>
        <v>0</v>
      </c>
      <c r="E1448" s="88"/>
      <c r="F1448" s="89"/>
      <c r="G1448" s="4" t="str">
        <f t="shared" si="33"/>
        <v/>
      </c>
      <c r="X1448" s="56" t="str">
        <f t="shared" si="35"/>
        <v/>
      </c>
      <c r="Y1448" s="56"/>
    </row>
    <row r="1449" spans="1:25" x14ac:dyDescent="0.25">
      <c r="A1449" s="23" t="s">
        <v>2792</v>
      </c>
      <c r="B1449" s="24" t="s">
        <v>2793</v>
      </c>
      <c r="C1449" s="25"/>
      <c r="D1449" s="87">
        <f t="shared" si="34"/>
        <v>0</v>
      </c>
      <c r="E1449" s="88"/>
      <c r="F1449" s="89"/>
      <c r="G1449" s="4" t="str">
        <f t="shared" si="33"/>
        <v/>
      </c>
      <c r="X1449" s="56" t="str">
        <f t="shared" si="35"/>
        <v/>
      </c>
      <c r="Y1449" s="56"/>
    </row>
    <row r="1450" spans="1:25" x14ac:dyDescent="0.25">
      <c r="A1450" s="23" t="s">
        <v>2794</v>
      </c>
      <c r="B1450" s="24" t="s">
        <v>4746</v>
      </c>
      <c r="C1450" s="25"/>
      <c r="D1450" s="87">
        <f t="shared" si="34"/>
        <v>0</v>
      </c>
      <c r="E1450" s="88"/>
      <c r="F1450" s="89"/>
      <c r="G1450" s="4" t="str">
        <f t="shared" si="33"/>
        <v/>
      </c>
      <c r="X1450" s="56" t="str">
        <f t="shared" si="35"/>
        <v/>
      </c>
      <c r="Y1450" s="56"/>
    </row>
    <row r="1451" spans="1:25" x14ac:dyDescent="0.25">
      <c r="A1451" s="23" t="s">
        <v>2796</v>
      </c>
      <c r="B1451" s="24" t="s">
        <v>4747</v>
      </c>
      <c r="C1451" s="25"/>
      <c r="D1451" s="87">
        <f t="shared" si="34"/>
        <v>0</v>
      </c>
      <c r="E1451" s="88"/>
      <c r="F1451" s="89"/>
      <c r="G1451" s="4" t="str">
        <f t="shared" si="33"/>
        <v/>
      </c>
      <c r="X1451" s="56" t="str">
        <f t="shared" si="35"/>
        <v/>
      </c>
      <c r="Y1451" s="56"/>
    </row>
    <row r="1452" spans="1:25" x14ac:dyDescent="0.25">
      <c r="A1452" s="23" t="s">
        <v>2798</v>
      </c>
      <c r="B1452" s="24" t="s">
        <v>4748</v>
      </c>
      <c r="C1452" s="25"/>
      <c r="D1452" s="87">
        <f t="shared" si="34"/>
        <v>0</v>
      </c>
      <c r="E1452" s="88"/>
      <c r="F1452" s="89"/>
      <c r="G1452" s="4" t="str">
        <f t="shared" si="33"/>
        <v/>
      </c>
      <c r="X1452" s="56" t="str">
        <f t="shared" si="35"/>
        <v/>
      </c>
      <c r="Y1452" s="56"/>
    </row>
    <row r="1453" spans="1:25" x14ac:dyDescent="0.25">
      <c r="A1453" s="23" t="s">
        <v>2800</v>
      </c>
      <c r="B1453" s="24" t="s">
        <v>2801</v>
      </c>
      <c r="C1453" s="25"/>
      <c r="D1453" s="87">
        <f t="shared" si="34"/>
        <v>0</v>
      </c>
      <c r="E1453" s="88"/>
      <c r="F1453" s="89"/>
      <c r="G1453" s="4" t="str">
        <f t="shared" si="33"/>
        <v/>
      </c>
      <c r="X1453" s="56" t="str">
        <f t="shared" si="35"/>
        <v/>
      </c>
      <c r="Y1453" s="56"/>
    </row>
    <row r="1454" spans="1:25" x14ac:dyDescent="0.25">
      <c r="A1454" s="23" t="s">
        <v>2802</v>
      </c>
      <c r="B1454" s="24" t="s">
        <v>2803</v>
      </c>
      <c r="C1454" s="25"/>
      <c r="D1454" s="87">
        <f t="shared" si="34"/>
        <v>0</v>
      </c>
      <c r="E1454" s="88"/>
      <c r="F1454" s="89"/>
      <c r="G1454" s="4" t="str">
        <f t="shared" si="33"/>
        <v/>
      </c>
      <c r="X1454" s="56" t="str">
        <f t="shared" si="35"/>
        <v/>
      </c>
      <c r="Y1454" s="56"/>
    </row>
    <row r="1455" spans="1:25" x14ac:dyDescent="0.25">
      <c r="A1455" s="23" t="s">
        <v>2804</v>
      </c>
      <c r="B1455" s="24" t="s">
        <v>2805</v>
      </c>
      <c r="C1455" s="25"/>
      <c r="D1455" s="87">
        <f t="shared" si="34"/>
        <v>0</v>
      </c>
      <c r="E1455" s="88"/>
      <c r="F1455" s="89"/>
      <c r="G1455" s="4" t="str">
        <f t="shared" si="33"/>
        <v/>
      </c>
      <c r="X1455" s="56" t="str">
        <f t="shared" si="35"/>
        <v/>
      </c>
      <c r="Y1455" s="56"/>
    </row>
    <row r="1456" spans="1:25" x14ac:dyDescent="0.25">
      <c r="A1456" s="23" t="s">
        <v>2806</v>
      </c>
      <c r="B1456" s="24" t="s">
        <v>2807</v>
      </c>
      <c r="C1456" s="25"/>
      <c r="D1456" s="87">
        <f t="shared" si="34"/>
        <v>0</v>
      </c>
      <c r="E1456" s="88"/>
      <c r="F1456" s="89"/>
      <c r="G1456" s="4" t="str">
        <f t="shared" si="33"/>
        <v/>
      </c>
      <c r="X1456" s="56" t="str">
        <f t="shared" si="35"/>
        <v/>
      </c>
      <c r="Y1456" s="56"/>
    </row>
    <row r="1457" spans="1:25" x14ac:dyDescent="0.25">
      <c r="A1457" s="23" t="s">
        <v>2808</v>
      </c>
      <c r="B1457" s="24" t="s">
        <v>2809</v>
      </c>
      <c r="C1457" s="25"/>
      <c r="D1457" s="87">
        <f t="shared" si="34"/>
        <v>0</v>
      </c>
      <c r="E1457" s="88"/>
      <c r="F1457" s="89"/>
      <c r="G1457" s="4" t="str">
        <f t="shared" si="33"/>
        <v/>
      </c>
      <c r="X1457" s="56" t="str">
        <f t="shared" si="35"/>
        <v/>
      </c>
      <c r="Y1457" s="56"/>
    </row>
    <row r="1458" spans="1:25" x14ac:dyDescent="0.25">
      <c r="A1458" s="23" t="s">
        <v>2810</v>
      </c>
      <c r="B1458" s="24" t="s">
        <v>2811</v>
      </c>
      <c r="C1458" s="25"/>
      <c r="D1458" s="87">
        <f t="shared" si="34"/>
        <v>0</v>
      </c>
      <c r="E1458" s="88"/>
      <c r="F1458" s="89"/>
      <c r="G1458" s="4" t="str">
        <f t="shared" si="33"/>
        <v/>
      </c>
      <c r="X1458" s="56" t="str">
        <f t="shared" si="35"/>
        <v/>
      </c>
      <c r="Y1458" s="56"/>
    </row>
    <row r="1459" spans="1:25" x14ac:dyDescent="0.25">
      <c r="A1459" s="23" t="s">
        <v>2812</v>
      </c>
      <c r="B1459" s="24" t="s">
        <v>2813</v>
      </c>
      <c r="C1459" s="25"/>
      <c r="D1459" s="87">
        <f t="shared" si="34"/>
        <v>0</v>
      </c>
      <c r="E1459" s="88"/>
      <c r="F1459" s="89"/>
      <c r="G1459" s="4" t="str">
        <f t="shared" si="33"/>
        <v/>
      </c>
      <c r="X1459" s="56" t="str">
        <f t="shared" si="35"/>
        <v/>
      </c>
      <c r="Y1459" s="56"/>
    </row>
    <row r="1460" spans="1:25" x14ac:dyDescent="0.25">
      <c r="A1460" s="23" t="s">
        <v>2814</v>
      </c>
      <c r="B1460" s="24" t="s">
        <v>2815</v>
      </c>
      <c r="C1460" s="25"/>
      <c r="D1460" s="87">
        <f t="shared" si="34"/>
        <v>0</v>
      </c>
      <c r="E1460" s="88"/>
      <c r="F1460" s="89"/>
      <c r="G1460" s="4" t="str">
        <f t="shared" si="33"/>
        <v/>
      </c>
      <c r="X1460" s="56" t="str">
        <f t="shared" si="35"/>
        <v/>
      </c>
      <c r="Y1460" s="56"/>
    </row>
    <row r="1461" spans="1:25" x14ac:dyDescent="0.25">
      <c r="A1461" s="23" t="s">
        <v>2816</v>
      </c>
      <c r="B1461" s="24" t="s">
        <v>2817</v>
      </c>
      <c r="C1461" s="25"/>
      <c r="D1461" s="87">
        <f t="shared" si="34"/>
        <v>0</v>
      </c>
      <c r="E1461" s="88"/>
      <c r="F1461" s="89"/>
      <c r="G1461" s="4" t="str">
        <f t="shared" si="33"/>
        <v/>
      </c>
      <c r="X1461" s="56" t="str">
        <f t="shared" si="35"/>
        <v/>
      </c>
      <c r="Y1461" s="56"/>
    </row>
    <row r="1462" spans="1:25" x14ac:dyDescent="0.25">
      <c r="A1462" s="23" t="s">
        <v>2818</v>
      </c>
      <c r="B1462" s="24" t="s">
        <v>2819</v>
      </c>
      <c r="C1462" s="25"/>
      <c r="D1462" s="87">
        <f t="shared" si="34"/>
        <v>0</v>
      </c>
      <c r="E1462" s="88"/>
      <c r="F1462" s="89"/>
      <c r="G1462" s="4" t="str">
        <f t="shared" si="33"/>
        <v/>
      </c>
      <c r="X1462" s="56" t="str">
        <f t="shared" si="35"/>
        <v/>
      </c>
      <c r="Y1462" s="56"/>
    </row>
    <row r="1463" spans="1:25" ht="24" x14ac:dyDescent="0.25">
      <c r="A1463" s="23" t="s">
        <v>2820</v>
      </c>
      <c r="B1463" s="28" t="s">
        <v>4749</v>
      </c>
      <c r="C1463" s="25"/>
      <c r="D1463" s="87">
        <f t="shared" si="34"/>
        <v>0</v>
      </c>
      <c r="E1463" s="88"/>
      <c r="F1463" s="89"/>
      <c r="G1463" s="4" t="str">
        <f t="shared" si="33"/>
        <v/>
      </c>
      <c r="X1463" s="56" t="str">
        <f t="shared" si="35"/>
        <v/>
      </c>
      <c r="Y1463" s="56"/>
    </row>
    <row r="1464" spans="1:25" x14ac:dyDescent="0.25">
      <c r="A1464" s="23" t="s">
        <v>2822</v>
      </c>
      <c r="B1464" s="24" t="s">
        <v>2823</v>
      </c>
      <c r="C1464" s="25"/>
      <c r="D1464" s="87">
        <f t="shared" si="34"/>
        <v>0</v>
      </c>
      <c r="E1464" s="88"/>
      <c r="F1464" s="89"/>
      <c r="G1464" s="4" t="str">
        <f t="shared" si="33"/>
        <v/>
      </c>
      <c r="X1464" s="56" t="str">
        <f t="shared" si="35"/>
        <v/>
      </c>
      <c r="Y1464" s="56"/>
    </row>
    <row r="1465" spans="1:25" x14ac:dyDescent="0.25">
      <c r="A1465" s="23" t="s">
        <v>2824</v>
      </c>
      <c r="B1465" s="24" t="s">
        <v>2825</v>
      </c>
      <c r="C1465" s="25"/>
      <c r="D1465" s="87">
        <f t="shared" si="34"/>
        <v>0</v>
      </c>
      <c r="E1465" s="88"/>
      <c r="F1465" s="89"/>
      <c r="G1465" s="4" t="str">
        <f t="shared" si="33"/>
        <v/>
      </c>
      <c r="X1465" s="56" t="str">
        <f t="shared" si="35"/>
        <v/>
      </c>
      <c r="Y1465" s="56"/>
    </row>
    <row r="1466" spans="1:25" x14ac:dyDescent="0.25">
      <c r="A1466" s="23" t="s">
        <v>2826</v>
      </c>
      <c r="B1466" s="24" t="s">
        <v>2827</v>
      </c>
      <c r="C1466" s="25"/>
      <c r="D1466" s="87">
        <f t="shared" si="34"/>
        <v>0</v>
      </c>
      <c r="E1466" s="88"/>
      <c r="F1466" s="89"/>
      <c r="G1466" s="4" t="str">
        <f t="shared" ref="G1466:G1529" si="36">IF(D1466&gt;C1466,"CMA ES MAYOR QUE TOTAL ACTIVIDADES","")</f>
        <v/>
      </c>
      <c r="X1466" s="56" t="str">
        <f>IF(D1466&gt;C1466,1,"")</f>
        <v/>
      </c>
      <c r="Y1466" s="56"/>
    </row>
    <row r="1467" spans="1:25" ht="24" x14ac:dyDescent="0.25">
      <c r="A1467" s="23" t="s">
        <v>2828</v>
      </c>
      <c r="B1467" s="95" t="s">
        <v>4750</v>
      </c>
      <c r="C1467" s="25"/>
      <c r="D1467" s="87">
        <f t="shared" ref="D1467:D1530" si="37">+E1467+F1467</f>
        <v>0</v>
      </c>
      <c r="E1467" s="88"/>
      <c r="F1467" s="89"/>
      <c r="G1467" s="4" t="str">
        <f t="shared" si="36"/>
        <v/>
      </c>
      <c r="X1467" s="56" t="str">
        <f>IF(D1467&gt;C1467,1,"")</f>
        <v/>
      </c>
      <c r="Y1467" s="56"/>
    </row>
    <row r="1468" spans="1:25" x14ac:dyDescent="0.25">
      <c r="A1468" s="47"/>
      <c r="B1468" s="97" t="s">
        <v>2830</v>
      </c>
      <c r="C1468" s="41"/>
      <c r="D1468" s="42"/>
      <c r="E1468" s="42"/>
      <c r="F1468" s="43"/>
      <c r="X1468" s="56" t="str">
        <f>IF(D1468&gt;C1468,1,"")</f>
        <v/>
      </c>
      <c r="Y1468" s="56"/>
    </row>
    <row r="1469" spans="1:25" x14ac:dyDescent="0.25">
      <c r="A1469" s="47"/>
      <c r="B1469" s="19" t="s">
        <v>2831</v>
      </c>
      <c r="C1469" s="41">
        <f>SUM(C1470:C1476)</f>
        <v>0</v>
      </c>
      <c r="D1469" s="42"/>
      <c r="E1469" s="42"/>
      <c r="F1469" s="43"/>
      <c r="X1469" s="56" t="str">
        <f>IF(D1469&gt;C1469,1,"")</f>
        <v/>
      </c>
      <c r="Y1469" s="56"/>
    </row>
    <row r="1470" spans="1:25" x14ac:dyDescent="0.25">
      <c r="A1470" s="23" t="s">
        <v>2832</v>
      </c>
      <c r="B1470" s="24" t="s">
        <v>2833</v>
      </c>
      <c r="C1470" s="25"/>
      <c r="D1470" s="26"/>
      <c r="E1470" s="26"/>
      <c r="F1470" s="27"/>
    </row>
    <row r="1471" spans="1:25" x14ac:dyDescent="0.25">
      <c r="A1471" s="23" t="s">
        <v>2834</v>
      </c>
      <c r="B1471" s="24" t="s">
        <v>2835</v>
      </c>
      <c r="C1471" s="25"/>
      <c r="D1471" s="26"/>
      <c r="E1471" s="26"/>
      <c r="F1471" s="27"/>
    </row>
    <row r="1472" spans="1:25" x14ac:dyDescent="0.25">
      <c r="A1472" s="23" t="s">
        <v>2836</v>
      </c>
      <c r="B1472" s="24" t="s">
        <v>2837</v>
      </c>
      <c r="C1472" s="25"/>
      <c r="D1472" s="26"/>
      <c r="E1472" s="26"/>
      <c r="F1472" s="27"/>
    </row>
    <row r="1473" spans="1:7" ht="24" x14ac:dyDescent="0.25">
      <c r="A1473" s="23" t="s">
        <v>2838</v>
      </c>
      <c r="B1473" s="28" t="s">
        <v>4751</v>
      </c>
      <c r="C1473" s="25"/>
      <c r="D1473" s="26"/>
      <c r="E1473" s="26"/>
      <c r="F1473" s="27"/>
    </row>
    <row r="1474" spans="1:7" x14ac:dyDescent="0.25">
      <c r="A1474" s="23" t="s">
        <v>2840</v>
      </c>
      <c r="B1474" s="24" t="s">
        <v>2841</v>
      </c>
      <c r="C1474" s="25"/>
      <c r="D1474" s="26"/>
      <c r="E1474" s="26"/>
      <c r="F1474" s="27"/>
    </row>
    <row r="1475" spans="1:7" x14ac:dyDescent="0.25">
      <c r="A1475" s="23" t="s">
        <v>2842</v>
      </c>
      <c r="B1475" s="24" t="s">
        <v>2843</v>
      </c>
      <c r="C1475" s="25"/>
      <c r="D1475" s="26"/>
      <c r="E1475" s="26"/>
      <c r="F1475" s="27"/>
    </row>
    <row r="1476" spans="1:7" x14ac:dyDescent="0.25">
      <c r="A1476" s="23" t="s">
        <v>2844</v>
      </c>
      <c r="B1476" s="36" t="s">
        <v>2845</v>
      </c>
      <c r="C1476" s="25"/>
      <c r="D1476" s="26"/>
      <c r="E1476" s="26"/>
      <c r="F1476" s="27"/>
    </row>
    <row r="1477" spans="1:7" x14ac:dyDescent="0.25">
      <c r="A1477" s="47"/>
      <c r="B1477" s="102" t="s">
        <v>2846</v>
      </c>
      <c r="C1477" s="41">
        <f>SUM(C1478:C1560)</f>
        <v>0</v>
      </c>
      <c r="D1477" s="93">
        <f>SUM(D1478:D1560)</f>
        <v>0</v>
      </c>
      <c r="E1477" s="93">
        <f>SUM(E1478:E1560)</f>
        <v>0</v>
      </c>
      <c r="F1477" s="69">
        <f>SUM(F1478:F1560)</f>
        <v>0</v>
      </c>
      <c r="G1477" s="4" t="str">
        <f t="shared" si="36"/>
        <v/>
      </c>
    </row>
    <row r="1478" spans="1:7" x14ac:dyDescent="0.25">
      <c r="A1478" s="23" t="s">
        <v>2847</v>
      </c>
      <c r="B1478" s="24" t="s">
        <v>2848</v>
      </c>
      <c r="C1478" s="25"/>
      <c r="D1478" s="87">
        <f t="shared" si="37"/>
        <v>0</v>
      </c>
      <c r="E1478" s="88"/>
      <c r="F1478" s="89"/>
      <c r="G1478" s="4" t="str">
        <f t="shared" si="36"/>
        <v/>
      </c>
    </row>
    <row r="1479" spans="1:7" x14ac:dyDescent="0.25">
      <c r="A1479" s="23" t="s">
        <v>2849</v>
      </c>
      <c r="B1479" s="24" t="s">
        <v>2850</v>
      </c>
      <c r="C1479" s="25"/>
      <c r="D1479" s="87">
        <f t="shared" si="37"/>
        <v>0</v>
      </c>
      <c r="E1479" s="88"/>
      <c r="F1479" s="89"/>
      <c r="G1479" s="4" t="str">
        <f t="shared" si="36"/>
        <v/>
      </c>
    </row>
    <row r="1480" spans="1:7" x14ac:dyDescent="0.25">
      <c r="A1480" s="23" t="s">
        <v>2851</v>
      </c>
      <c r="B1480" s="24" t="s">
        <v>2852</v>
      </c>
      <c r="C1480" s="25"/>
      <c r="D1480" s="87">
        <f t="shared" si="37"/>
        <v>0</v>
      </c>
      <c r="E1480" s="88"/>
      <c r="F1480" s="89"/>
      <c r="G1480" s="4" t="str">
        <f t="shared" si="36"/>
        <v/>
      </c>
    </row>
    <row r="1481" spans="1:7" x14ac:dyDescent="0.25">
      <c r="A1481" s="23" t="s">
        <v>2853</v>
      </c>
      <c r="B1481" s="28" t="s">
        <v>4752</v>
      </c>
      <c r="C1481" s="25"/>
      <c r="D1481" s="87">
        <f t="shared" si="37"/>
        <v>0</v>
      </c>
      <c r="E1481" s="88"/>
      <c r="F1481" s="89"/>
      <c r="G1481" s="4" t="str">
        <f t="shared" si="36"/>
        <v/>
      </c>
    </row>
    <row r="1482" spans="1:7" ht="24" x14ac:dyDescent="0.25">
      <c r="A1482" s="23" t="s">
        <v>2855</v>
      </c>
      <c r="B1482" s="28" t="s">
        <v>4753</v>
      </c>
      <c r="C1482" s="25"/>
      <c r="D1482" s="87">
        <f t="shared" si="37"/>
        <v>0</v>
      </c>
      <c r="E1482" s="88"/>
      <c r="F1482" s="89"/>
      <c r="G1482" s="4" t="str">
        <f t="shared" si="36"/>
        <v/>
      </c>
    </row>
    <row r="1483" spans="1:7" x14ac:dyDescent="0.25">
      <c r="A1483" s="23" t="s">
        <v>2857</v>
      </c>
      <c r="B1483" s="24" t="s">
        <v>2858</v>
      </c>
      <c r="C1483" s="25"/>
      <c r="D1483" s="87">
        <f t="shared" si="37"/>
        <v>0</v>
      </c>
      <c r="E1483" s="88"/>
      <c r="F1483" s="89"/>
      <c r="G1483" s="4" t="str">
        <f t="shared" si="36"/>
        <v/>
      </c>
    </row>
    <row r="1484" spans="1:7" x14ac:dyDescent="0.25">
      <c r="A1484" s="23" t="s">
        <v>2859</v>
      </c>
      <c r="B1484" s="24" t="s">
        <v>2860</v>
      </c>
      <c r="C1484" s="25"/>
      <c r="D1484" s="87">
        <f t="shared" si="37"/>
        <v>0</v>
      </c>
      <c r="E1484" s="88"/>
      <c r="F1484" s="89"/>
      <c r="G1484" s="4" t="str">
        <f t="shared" si="36"/>
        <v/>
      </c>
    </row>
    <row r="1485" spans="1:7" x14ac:dyDescent="0.25">
      <c r="A1485" s="23" t="s">
        <v>2861</v>
      </c>
      <c r="B1485" s="24" t="s">
        <v>2862</v>
      </c>
      <c r="C1485" s="25"/>
      <c r="D1485" s="87">
        <f t="shared" si="37"/>
        <v>0</v>
      </c>
      <c r="E1485" s="88"/>
      <c r="F1485" s="89"/>
      <c r="G1485" s="4" t="str">
        <f t="shared" si="36"/>
        <v/>
      </c>
    </row>
    <row r="1486" spans="1:7" x14ac:dyDescent="0.25">
      <c r="A1486" s="23" t="s">
        <v>2863</v>
      </c>
      <c r="B1486" s="24" t="s">
        <v>2864</v>
      </c>
      <c r="C1486" s="25"/>
      <c r="D1486" s="87">
        <f t="shared" si="37"/>
        <v>0</v>
      </c>
      <c r="E1486" s="88"/>
      <c r="F1486" s="89"/>
      <c r="G1486" s="4" t="str">
        <f t="shared" si="36"/>
        <v/>
      </c>
    </row>
    <row r="1487" spans="1:7" x14ac:dyDescent="0.25">
      <c r="A1487" s="23" t="s">
        <v>2865</v>
      </c>
      <c r="B1487" s="24" t="s">
        <v>2866</v>
      </c>
      <c r="C1487" s="25"/>
      <c r="D1487" s="87">
        <f t="shared" si="37"/>
        <v>0</v>
      </c>
      <c r="E1487" s="88"/>
      <c r="F1487" s="89"/>
      <c r="G1487" s="4" t="str">
        <f t="shared" si="36"/>
        <v/>
      </c>
    </row>
    <row r="1488" spans="1:7" x14ac:dyDescent="0.25">
      <c r="A1488" s="23" t="s">
        <v>2867</v>
      </c>
      <c r="B1488" s="24" t="s">
        <v>2868</v>
      </c>
      <c r="C1488" s="25"/>
      <c r="D1488" s="87">
        <f t="shared" si="37"/>
        <v>0</v>
      </c>
      <c r="E1488" s="88"/>
      <c r="F1488" s="89"/>
      <c r="G1488" s="4" t="str">
        <f t="shared" si="36"/>
        <v/>
      </c>
    </row>
    <row r="1489" spans="1:7" x14ac:dyDescent="0.25">
      <c r="A1489" s="23" t="s">
        <v>2869</v>
      </c>
      <c r="B1489" s="24" t="s">
        <v>2870</v>
      </c>
      <c r="C1489" s="25"/>
      <c r="D1489" s="87">
        <f t="shared" si="37"/>
        <v>0</v>
      </c>
      <c r="E1489" s="88"/>
      <c r="F1489" s="89"/>
      <c r="G1489" s="4" t="str">
        <f t="shared" si="36"/>
        <v/>
      </c>
    </row>
    <row r="1490" spans="1:7" ht="24" x14ac:dyDescent="0.25">
      <c r="A1490" s="23" t="s">
        <v>2871</v>
      </c>
      <c r="B1490" s="28" t="s">
        <v>4754</v>
      </c>
      <c r="C1490" s="25"/>
      <c r="D1490" s="87">
        <f t="shared" si="37"/>
        <v>0</v>
      </c>
      <c r="E1490" s="88"/>
      <c r="F1490" s="89"/>
      <c r="G1490" s="4" t="str">
        <f t="shared" si="36"/>
        <v/>
      </c>
    </row>
    <row r="1491" spans="1:7" x14ac:dyDescent="0.25">
      <c r="A1491" s="23" t="s">
        <v>2873</v>
      </c>
      <c r="B1491" s="24" t="s">
        <v>2874</v>
      </c>
      <c r="C1491" s="25"/>
      <c r="D1491" s="87">
        <f t="shared" si="37"/>
        <v>0</v>
      </c>
      <c r="E1491" s="88"/>
      <c r="F1491" s="89"/>
      <c r="G1491" s="4" t="str">
        <f t="shared" si="36"/>
        <v/>
      </c>
    </row>
    <row r="1492" spans="1:7" x14ac:dyDescent="0.25">
      <c r="A1492" s="23" t="s">
        <v>2875</v>
      </c>
      <c r="B1492" s="24" t="s">
        <v>2876</v>
      </c>
      <c r="C1492" s="25"/>
      <c r="D1492" s="87">
        <f t="shared" si="37"/>
        <v>0</v>
      </c>
      <c r="E1492" s="88"/>
      <c r="F1492" s="89"/>
      <c r="G1492" s="4" t="str">
        <f t="shared" si="36"/>
        <v/>
      </c>
    </row>
    <row r="1493" spans="1:7" x14ac:dyDescent="0.25">
      <c r="A1493" s="23" t="s">
        <v>2877</v>
      </c>
      <c r="B1493" s="24" t="s">
        <v>2878</v>
      </c>
      <c r="C1493" s="25"/>
      <c r="D1493" s="87">
        <f t="shared" si="37"/>
        <v>0</v>
      </c>
      <c r="E1493" s="88"/>
      <c r="F1493" s="89"/>
      <c r="G1493" s="4" t="str">
        <f t="shared" si="36"/>
        <v/>
      </c>
    </row>
    <row r="1494" spans="1:7" x14ac:dyDescent="0.25">
      <c r="A1494" s="23" t="s">
        <v>2879</v>
      </c>
      <c r="B1494" s="24" t="s">
        <v>2880</v>
      </c>
      <c r="C1494" s="25"/>
      <c r="D1494" s="87">
        <f t="shared" si="37"/>
        <v>0</v>
      </c>
      <c r="E1494" s="88"/>
      <c r="F1494" s="89"/>
      <c r="G1494" s="4" t="str">
        <f t="shared" si="36"/>
        <v/>
      </c>
    </row>
    <row r="1495" spans="1:7" x14ac:dyDescent="0.25">
      <c r="A1495" s="23" t="s">
        <v>2881</v>
      </c>
      <c r="B1495" s="24" t="s">
        <v>2882</v>
      </c>
      <c r="C1495" s="25"/>
      <c r="D1495" s="87">
        <f t="shared" si="37"/>
        <v>0</v>
      </c>
      <c r="E1495" s="88"/>
      <c r="F1495" s="89"/>
      <c r="G1495" s="4" t="str">
        <f t="shared" si="36"/>
        <v/>
      </c>
    </row>
    <row r="1496" spans="1:7" x14ac:dyDescent="0.25">
      <c r="A1496" s="23" t="s">
        <v>2883</v>
      </c>
      <c r="B1496" s="24" t="s">
        <v>2884</v>
      </c>
      <c r="C1496" s="25"/>
      <c r="D1496" s="87">
        <f t="shared" si="37"/>
        <v>0</v>
      </c>
      <c r="E1496" s="88"/>
      <c r="F1496" s="89"/>
      <c r="G1496" s="4" t="str">
        <f t="shared" si="36"/>
        <v/>
      </c>
    </row>
    <row r="1497" spans="1:7" x14ac:dyDescent="0.25">
      <c r="A1497" s="23" t="s">
        <v>2885</v>
      </c>
      <c r="B1497" s="24" t="s">
        <v>2886</v>
      </c>
      <c r="C1497" s="25"/>
      <c r="D1497" s="87">
        <f t="shared" si="37"/>
        <v>0</v>
      </c>
      <c r="E1497" s="88"/>
      <c r="F1497" s="89"/>
      <c r="G1497" s="4" t="str">
        <f t="shared" si="36"/>
        <v/>
      </c>
    </row>
    <row r="1498" spans="1:7" x14ac:dyDescent="0.25">
      <c r="A1498" s="23" t="s">
        <v>2887</v>
      </c>
      <c r="B1498" s="24" t="s">
        <v>2888</v>
      </c>
      <c r="C1498" s="25"/>
      <c r="D1498" s="87">
        <f t="shared" si="37"/>
        <v>0</v>
      </c>
      <c r="E1498" s="88"/>
      <c r="F1498" s="89"/>
      <c r="G1498" s="4" t="str">
        <f t="shared" si="36"/>
        <v/>
      </c>
    </row>
    <row r="1499" spans="1:7" x14ac:dyDescent="0.25">
      <c r="A1499" s="23" t="s">
        <v>2889</v>
      </c>
      <c r="B1499" s="24" t="s">
        <v>2890</v>
      </c>
      <c r="C1499" s="25"/>
      <c r="D1499" s="87">
        <f t="shared" si="37"/>
        <v>0</v>
      </c>
      <c r="E1499" s="88"/>
      <c r="F1499" s="89"/>
      <c r="G1499" s="4" t="str">
        <f t="shared" si="36"/>
        <v/>
      </c>
    </row>
    <row r="1500" spans="1:7" x14ac:dyDescent="0.25">
      <c r="A1500" s="23" t="s">
        <v>2891</v>
      </c>
      <c r="B1500" s="24" t="s">
        <v>2892</v>
      </c>
      <c r="C1500" s="25"/>
      <c r="D1500" s="87">
        <f t="shared" si="37"/>
        <v>0</v>
      </c>
      <c r="E1500" s="88"/>
      <c r="F1500" s="89"/>
      <c r="G1500" s="4" t="str">
        <f t="shared" si="36"/>
        <v/>
      </c>
    </row>
    <row r="1501" spans="1:7" x14ac:dyDescent="0.25">
      <c r="A1501" s="23" t="s">
        <v>2893</v>
      </c>
      <c r="B1501" s="24" t="s">
        <v>2894</v>
      </c>
      <c r="C1501" s="25"/>
      <c r="D1501" s="87">
        <f t="shared" si="37"/>
        <v>0</v>
      </c>
      <c r="E1501" s="88"/>
      <c r="F1501" s="89"/>
      <c r="G1501" s="4" t="str">
        <f t="shared" si="36"/>
        <v/>
      </c>
    </row>
    <row r="1502" spans="1:7" x14ac:dyDescent="0.25">
      <c r="A1502" s="23" t="s">
        <v>2895</v>
      </c>
      <c r="B1502" s="24" t="s">
        <v>2896</v>
      </c>
      <c r="C1502" s="25"/>
      <c r="D1502" s="87">
        <f t="shared" si="37"/>
        <v>0</v>
      </c>
      <c r="E1502" s="88"/>
      <c r="F1502" s="89"/>
      <c r="G1502" s="4" t="str">
        <f t="shared" si="36"/>
        <v/>
      </c>
    </row>
    <row r="1503" spans="1:7" x14ac:dyDescent="0.25">
      <c r="A1503" s="23" t="s">
        <v>2897</v>
      </c>
      <c r="B1503" s="24" t="s">
        <v>2898</v>
      </c>
      <c r="C1503" s="25"/>
      <c r="D1503" s="87">
        <f t="shared" si="37"/>
        <v>0</v>
      </c>
      <c r="E1503" s="88"/>
      <c r="F1503" s="89"/>
      <c r="G1503" s="4" t="str">
        <f t="shared" si="36"/>
        <v/>
      </c>
    </row>
    <row r="1504" spans="1:7" x14ac:dyDescent="0.25">
      <c r="A1504" s="23" t="s">
        <v>2899</v>
      </c>
      <c r="B1504" s="24" t="s">
        <v>2900</v>
      </c>
      <c r="C1504" s="25"/>
      <c r="D1504" s="87">
        <f t="shared" si="37"/>
        <v>0</v>
      </c>
      <c r="E1504" s="88"/>
      <c r="F1504" s="89"/>
      <c r="G1504" s="4" t="str">
        <f t="shared" si="36"/>
        <v/>
      </c>
    </row>
    <row r="1505" spans="1:7" x14ac:dyDescent="0.25">
      <c r="A1505" s="23" t="s">
        <v>2901</v>
      </c>
      <c r="B1505" s="24" t="s">
        <v>2902</v>
      </c>
      <c r="C1505" s="25"/>
      <c r="D1505" s="87">
        <f t="shared" si="37"/>
        <v>0</v>
      </c>
      <c r="E1505" s="88"/>
      <c r="F1505" s="89"/>
      <c r="G1505" s="4" t="str">
        <f t="shared" si="36"/>
        <v/>
      </c>
    </row>
    <row r="1506" spans="1:7" x14ac:dyDescent="0.25">
      <c r="A1506" s="23" t="s">
        <v>2903</v>
      </c>
      <c r="B1506" s="24" t="s">
        <v>2904</v>
      </c>
      <c r="C1506" s="25"/>
      <c r="D1506" s="87">
        <f t="shared" si="37"/>
        <v>0</v>
      </c>
      <c r="E1506" s="88"/>
      <c r="F1506" s="89"/>
      <c r="G1506" s="4" t="str">
        <f t="shared" si="36"/>
        <v/>
      </c>
    </row>
    <row r="1507" spans="1:7" x14ac:dyDescent="0.25">
      <c r="A1507" s="23" t="s">
        <v>2905</v>
      </c>
      <c r="B1507" s="24" t="s">
        <v>2906</v>
      </c>
      <c r="C1507" s="25"/>
      <c r="D1507" s="87">
        <f t="shared" si="37"/>
        <v>0</v>
      </c>
      <c r="E1507" s="88"/>
      <c r="F1507" s="89"/>
      <c r="G1507" s="4" t="str">
        <f t="shared" si="36"/>
        <v/>
      </c>
    </row>
    <row r="1508" spans="1:7" x14ac:dyDescent="0.25">
      <c r="A1508" s="23" t="s">
        <v>2907</v>
      </c>
      <c r="B1508" s="24" t="s">
        <v>2908</v>
      </c>
      <c r="C1508" s="25"/>
      <c r="D1508" s="87">
        <f t="shared" si="37"/>
        <v>0</v>
      </c>
      <c r="E1508" s="88"/>
      <c r="F1508" s="89"/>
      <c r="G1508" s="4" t="str">
        <f t="shared" si="36"/>
        <v/>
      </c>
    </row>
    <row r="1509" spans="1:7" x14ac:dyDescent="0.25">
      <c r="A1509" s="23" t="s">
        <v>2909</v>
      </c>
      <c r="B1509" s="24" t="s">
        <v>2910</v>
      </c>
      <c r="C1509" s="25"/>
      <c r="D1509" s="87">
        <f t="shared" si="37"/>
        <v>0</v>
      </c>
      <c r="E1509" s="88"/>
      <c r="F1509" s="89"/>
      <c r="G1509" s="4" t="str">
        <f t="shared" si="36"/>
        <v/>
      </c>
    </row>
    <row r="1510" spans="1:7" x14ac:dyDescent="0.25">
      <c r="A1510" s="23" t="s">
        <v>2911</v>
      </c>
      <c r="B1510" s="24" t="s">
        <v>2912</v>
      </c>
      <c r="C1510" s="25"/>
      <c r="D1510" s="87">
        <f t="shared" si="37"/>
        <v>0</v>
      </c>
      <c r="E1510" s="88"/>
      <c r="F1510" s="89"/>
      <c r="G1510" s="4" t="str">
        <f t="shared" si="36"/>
        <v/>
      </c>
    </row>
    <row r="1511" spans="1:7" x14ac:dyDescent="0.25">
      <c r="A1511" s="23" t="s">
        <v>2913</v>
      </c>
      <c r="B1511" s="24" t="s">
        <v>2914</v>
      </c>
      <c r="C1511" s="25"/>
      <c r="D1511" s="87">
        <f t="shared" si="37"/>
        <v>0</v>
      </c>
      <c r="E1511" s="88"/>
      <c r="F1511" s="89"/>
      <c r="G1511" s="4" t="str">
        <f t="shared" si="36"/>
        <v/>
      </c>
    </row>
    <row r="1512" spans="1:7" x14ac:dyDescent="0.25">
      <c r="A1512" s="23" t="s">
        <v>2915</v>
      </c>
      <c r="B1512" s="24" t="s">
        <v>2916</v>
      </c>
      <c r="C1512" s="25"/>
      <c r="D1512" s="87">
        <f t="shared" si="37"/>
        <v>0</v>
      </c>
      <c r="E1512" s="88"/>
      <c r="F1512" s="89"/>
      <c r="G1512" s="4" t="str">
        <f t="shared" si="36"/>
        <v/>
      </c>
    </row>
    <row r="1513" spans="1:7" x14ac:dyDescent="0.25">
      <c r="A1513" s="23" t="s">
        <v>2917</v>
      </c>
      <c r="B1513" s="24" t="s">
        <v>2918</v>
      </c>
      <c r="C1513" s="25"/>
      <c r="D1513" s="87">
        <f t="shared" si="37"/>
        <v>0</v>
      </c>
      <c r="E1513" s="88"/>
      <c r="F1513" s="89"/>
      <c r="G1513" s="4" t="str">
        <f t="shared" si="36"/>
        <v/>
      </c>
    </row>
    <row r="1514" spans="1:7" x14ac:dyDescent="0.25">
      <c r="A1514" s="23" t="s">
        <v>2919</v>
      </c>
      <c r="B1514" s="24" t="s">
        <v>2920</v>
      </c>
      <c r="C1514" s="25"/>
      <c r="D1514" s="87">
        <f t="shared" si="37"/>
        <v>0</v>
      </c>
      <c r="E1514" s="88"/>
      <c r="F1514" s="89"/>
      <c r="G1514" s="4" t="str">
        <f t="shared" si="36"/>
        <v/>
      </c>
    </row>
    <row r="1515" spans="1:7" ht="24" x14ac:dyDescent="0.25">
      <c r="A1515" s="23" t="s">
        <v>2921</v>
      </c>
      <c r="B1515" s="28" t="s">
        <v>4755</v>
      </c>
      <c r="C1515" s="25"/>
      <c r="D1515" s="87">
        <f t="shared" si="37"/>
        <v>0</v>
      </c>
      <c r="E1515" s="88"/>
      <c r="F1515" s="89"/>
      <c r="G1515" s="4" t="str">
        <f t="shared" si="36"/>
        <v/>
      </c>
    </row>
    <row r="1516" spans="1:7" x14ac:dyDescent="0.25">
      <c r="A1516" s="23" t="s">
        <v>2923</v>
      </c>
      <c r="B1516" s="24" t="s">
        <v>2924</v>
      </c>
      <c r="C1516" s="25"/>
      <c r="D1516" s="87">
        <f t="shared" si="37"/>
        <v>0</v>
      </c>
      <c r="E1516" s="88"/>
      <c r="F1516" s="89"/>
      <c r="G1516" s="4" t="str">
        <f t="shared" si="36"/>
        <v/>
      </c>
    </row>
    <row r="1517" spans="1:7" x14ac:dyDescent="0.25">
      <c r="A1517" s="23" t="s">
        <v>2925</v>
      </c>
      <c r="B1517" s="24" t="s">
        <v>2926</v>
      </c>
      <c r="C1517" s="25"/>
      <c r="D1517" s="87">
        <f t="shared" si="37"/>
        <v>0</v>
      </c>
      <c r="E1517" s="88"/>
      <c r="F1517" s="89"/>
      <c r="G1517" s="4" t="str">
        <f t="shared" si="36"/>
        <v/>
      </c>
    </row>
    <row r="1518" spans="1:7" x14ac:dyDescent="0.25">
      <c r="A1518" s="23" t="s">
        <v>2927</v>
      </c>
      <c r="B1518" s="24" t="s">
        <v>2928</v>
      </c>
      <c r="C1518" s="25"/>
      <c r="D1518" s="87">
        <f t="shared" si="37"/>
        <v>0</v>
      </c>
      <c r="E1518" s="88"/>
      <c r="F1518" s="89"/>
      <c r="G1518" s="4" t="str">
        <f t="shared" si="36"/>
        <v/>
      </c>
    </row>
    <row r="1519" spans="1:7" x14ac:dyDescent="0.25">
      <c r="A1519" s="23" t="s">
        <v>2929</v>
      </c>
      <c r="B1519" s="24" t="s">
        <v>2930</v>
      </c>
      <c r="C1519" s="25"/>
      <c r="D1519" s="87">
        <f t="shared" si="37"/>
        <v>0</v>
      </c>
      <c r="E1519" s="88"/>
      <c r="F1519" s="89"/>
      <c r="G1519" s="4" t="str">
        <f t="shared" si="36"/>
        <v/>
      </c>
    </row>
    <row r="1520" spans="1:7" ht="22.5" x14ac:dyDescent="0.25">
      <c r="A1520" s="23" t="s">
        <v>2931</v>
      </c>
      <c r="B1520" s="49" t="s">
        <v>4756</v>
      </c>
      <c r="C1520" s="25"/>
      <c r="D1520" s="87">
        <f t="shared" si="37"/>
        <v>0</v>
      </c>
      <c r="E1520" s="88"/>
      <c r="F1520" s="89"/>
      <c r="G1520" s="4" t="str">
        <f t="shared" si="36"/>
        <v/>
      </c>
    </row>
    <row r="1521" spans="1:11" x14ac:dyDescent="0.25">
      <c r="A1521" s="23" t="s">
        <v>2933</v>
      </c>
      <c r="B1521" s="24" t="s">
        <v>2934</v>
      </c>
      <c r="C1521" s="25"/>
      <c r="D1521" s="87">
        <f t="shared" si="37"/>
        <v>0</v>
      </c>
      <c r="E1521" s="88"/>
      <c r="F1521" s="89"/>
      <c r="G1521" s="4" t="str">
        <f t="shared" si="36"/>
        <v/>
      </c>
    </row>
    <row r="1522" spans="1:11" x14ac:dyDescent="0.25">
      <c r="A1522" s="23" t="s">
        <v>2935</v>
      </c>
      <c r="B1522" s="24" t="s">
        <v>2936</v>
      </c>
      <c r="C1522" s="25"/>
      <c r="D1522" s="87">
        <f t="shared" si="37"/>
        <v>0</v>
      </c>
      <c r="E1522" s="88"/>
      <c r="F1522" s="89"/>
      <c r="G1522" s="4" t="str">
        <f t="shared" si="36"/>
        <v/>
      </c>
    </row>
    <row r="1523" spans="1:11" x14ac:dyDescent="0.25">
      <c r="A1523" s="23" t="s">
        <v>2937</v>
      </c>
      <c r="B1523" s="24" t="s">
        <v>2938</v>
      </c>
      <c r="C1523" s="25"/>
      <c r="D1523" s="87">
        <f t="shared" si="37"/>
        <v>0</v>
      </c>
      <c r="E1523" s="88"/>
      <c r="F1523" s="89"/>
      <c r="G1523" s="4" t="str">
        <f t="shared" si="36"/>
        <v/>
      </c>
    </row>
    <row r="1524" spans="1:11" x14ac:dyDescent="0.25">
      <c r="A1524" s="23" t="s">
        <v>2939</v>
      </c>
      <c r="B1524" s="24" t="s">
        <v>2940</v>
      </c>
      <c r="C1524" s="25"/>
      <c r="D1524" s="87">
        <f t="shared" si="37"/>
        <v>0</v>
      </c>
      <c r="E1524" s="88"/>
      <c r="F1524" s="89"/>
      <c r="G1524" s="4" t="str">
        <f t="shared" si="36"/>
        <v/>
      </c>
    </row>
    <row r="1525" spans="1:11" x14ac:dyDescent="0.25">
      <c r="A1525" s="23" t="s">
        <v>2941</v>
      </c>
      <c r="B1525" s="24" t="s">
        <v>2942</v>
      </c>
      <c r="C1525" s="25"/>
      <c r="D1525" s="87">
        <f t="shared" si="37"/>
        <v>0</v>
      </c>
      <c r="E1525" s="88"/>
      <c r="F1525" s="89"/>
      <c r="G1525" s="4" t="str">
        <f t="shared" si="36"/>
        <v/>
      </c>
    </row>
    <row r="1526" spans="1:11" x14ac:dyDescent="0.25">
      <c r="A1526" s="23" t="s">
        <v>2943</v>
      </c>
      <c r="B1526" s="24" t="s">
        <v>2944</v>
      </c>
      <c r="C1526" s="25"/>
      <c r="D1526" s="87">
        <f t="shared" si="37"/>
        <v>0</v>
      </c>
      <c r="E1526" s="88"/>
      <c r="F1526" s="89"/>
      <c r="G1526" s="4" t="str">
        <f t="shared" si="36"/>
        <v/>
      </c>
    </row>
    <row r="1527" spans="1:11" x14ac:dyDescent="0.25">
      <c r="A1527" s="23" t="s">
        <v>2945</v>
      </c>
      <c r="B1527" s="24" t="s">
        <v>2946</v>
      </c>
      <c r="C1527" s="25"/>
      <c r="D1527" s="87">
        <f t="shared" si="37"/>
        <v>0</v>
      </c>
      <c r="E1527" s="88"/>
      <c r="F1527" s="89"/>
      <c r="G1527" s="4" t="str">
        <f t="shared" si="36"/>
        <v/>
      </c>
    </row>
    <row r="1528" spans="1:11" x14ac:dyDescent="0.25">
      <c r="A1528" s="23" t="s">
        <v>2947</v>
      </c>
      <c r="B1528" s="24" t="s">
        <v>2948</v>
      </c>
      <c r="C1528" s="25"/>
      <c r="D1528" s="87">
        <f t="shared" si="37"/>
        <v>0</v>
      </c>
      <c r="E1528" s="88"/>
      <c r="F1528" s="89"/>
      <c r="G1528" s="4" t="str">
        <f t="shared" si="36"/>
        <v/>
      </c>
    </row>
    <row r="1529" spans="1:11" x14ac:dyDescent="0.25">
      <c r="A1529" s="23" t="s">
        <v>2949</v>
      </c>
      <c r="B1529" s="24" t="s">
        <v>1689</v>
      </c>
      <c r="C1529" s="25"/>
      <c r="D1529" s="87">
        <f t="shared" si="37"/>
        <v>0</v>
      </c>
      <c r="E1529" s="88"/>
      <c r="F1529" s="89"/>
      <c r="G1529" s="4" t="str">
        <f t="shared" si="36"/>
        <v/>
      </c>
    </row>
    <row r="1530" spans="1:11" x14ac:dyDescent="0.25">
      <c r="A1530" s="23" t="s">
        <v>2950</v>
      </c>
      <c r="B1530" s="24" t="s">
        <v>2951</v>
      </c>
      <c r="C1530" s="25"/>
      <c r="D1530" s="87">
        <f t="shared" si="37"/>
        <v>0</v>
      </c>
      <c r="E1530" s="88"/>
      <c r="F1530" s="89"/>
      <c r="G1530" s="4" t="str">
        <f t="shared" ref="G1530:G1593" si="38">IF(D1530&gt;C1530,"CMA ES MAYOR QUE TOTAL ACTIVIDADES","")</f>
        <v/>
      </c>
    </row>
    <row r="1531" spans="1:11" x14ac:dyDescent="0.25">
      <c r="A1531" s="23" t="s">
        <v>2952</v>
      </c>
      <c r="B1531" s="24" t="s">
        <v>2953</v>
      </c>
      <c r="C1531" s="25"/>
      <c r="D1531" s="87">
        <f t="shared" ref="D1531:D1560" si="39">+E1531+F1531</f>
        <v>0</v>
      </c>
      <c r="E1531" s="88"/>
      <c r="F1531" s="89"/>
      <c r="G1531" s="4" t="str">
        <f t="shared" si="38"/>
        <v/>
      </c>
    </row>
    <row r="1532" spans="1:11" x14ac:dyDescent="0.25">
      <c r="A1532" s="23" t="s">
        <v>2954</v>
      </c>
      <c r="B1532" s="28" t="s">
        <v>4757</v>
      </c>
      <c r="C1532" s="25"/>
      <c r="D1532" s="87">
        <f t="shared" si="39"/>
        <v>0</v>
      </c>
      <c r="E1532" s="88"/>
      <c r="F1532" s="89"/>
      <c r="G1532" s="4" t="str">
        <f t="shared" si="38"/>
        <v/>
      </c>
    </row>
    <row r="1533" spans="1:11" s="3" customFormat="1" x14ac:dyDescent="0.25">
      <c r="A1533" s="23" t="s">
        <v>2956</v>
      </c>
      <c r="B1533" s="24" t="s">
        <v>2957</v>
      </c>
      <c r="C1533" s="25"/>
      <c r="D1533" s="87">
        <f t="shared" si="39"/>
        <v>0</v>
      </c>
      <c r="E1533" s="88"/>
      <c r="F1533" s="89"/>
      <c r="G1533" s="3" t="str">
        <f t="shared" si="38"/>
        <v/>
      </c>
      <c r="H1533" s="103"/>
      <c r="I1533" s="103"/>
      <c r="J1533" s="103"/>
      <c r="K1533" s="103"/>
    </row>
    <row r="1534" spans="1:11" s="3" customFormat="1" x14ac:dyDescent="0.25">
      <c r="A1534" s="23" t="s">
        <v>2958</v>
      </c>
      <c r="B1534" s="24" t="s">
        <v>2959</v>
      </c>
      <c r="C1534" s="25"/>
      <c r="D1534" s="87">
        <f t="shared" si="39"/>
        <v>0</v>
      </c>
      <c r="E1534" s="88"/>
      <c r="F1534" s="89"/>
      <c r="G1534" s="3" t="str">
        <f t="shared" si="38"/>
        <v/>
      </c>
      <c r="H1534" s="103"/>
      <c r="I1534" s="103"/>
      <c r="J1534" s="103"/>
      <c r="K1534" s="103"/>
    </row>
    <row r="1535" spans="1:11" s="3" customFormat="1" x14ac:dyDescent="0.25">
      <c r="A1535" s="23" t="s">
        <v>2960</v>
      </c>
      <c r="B1535" s="24" t="s">
        <v>2961</v>
      </c>
      <c r="C1535" s="25"/>
      <c r="D1535" s="87">
        <f t="shared" si="39"/>
        <v>0</v>
      </c>
      <c r="E1535" s="88"/>
      <c r="F1535" s="89"/>
      <c r="G1535" s="3" t="str">
        <f t="shared" si="38"/>
        <v/>
      </c>
      <c r="H1535" s="103"/>
      <c r="I1535" s="103"/>
      <c r="J1535" s="103"/>
      <c r="K1535" s="103"/>
    </row>
    <row r="1536" spans="1:11" s="3" customFormat="1" x14ac:dyDescent="0.25">
      <c r="A1536" s="23" t="s">
        <v>2962</v>
      </c>
      <c r="B1536" s="24" t="s">
        <v>2963</v>
      </c>
      <c r="C1536" s="25"/>
      <c r="D1536" s="87">
        <f t="shared" si="39"/>
        <v>0</v>
      </c>
      <c r="E1536" s="88"/>
      <c r="F1536" s="89"/>
      <c r="G1536" s="3" t="str">
        <f t="shared" si="38"/>
        <v/>
      </c>
      <c r="H1536" s="103"/>
      <c r="I1536" s="103"/>
      <c r="J1536" s="103"/>
      <c r="K1536" s="103"/>
    </row>
    <row r="1537" spans="1:11" s="3" customFormat="1" x14ac:dyDescent="0.25">
      <c r="A1537" s="23" t="s">
        <v>2964</v>
      </c>
      <c r="B1537" s="24" t="s">
        <v>2965</v>
      </c>
      <c r="C1537" s="25"/>
      <c r="D1537" s="87">
        <f t="shared" si="39"/>
        <v>0</v>
      </c>
      <c r="E1537" s="88"/>
      <c r="F1537" s="89"/>
      <c r="G1537" s="3" t="str">
        <f t="shared" si="38"/>
        <v/>
      </c>
      <c r="H1537" s="103"/>
      <c r="I1537" s="103"/>
      <c r="J1537" s="103"/>
      <c r="K1537" s="103"/>
    </row>
    <row r="1538" spans="1:11" s="3" customFormat="1" x14ac:dyDescent="0.25">
      <c r="A1538" s="23" t="s">
        <v>2966</v>
      </c>
      <c r="B1538" s="24" t="s">
        <v>2967</v>
      </c>
      <c r="C1538" s="25"/>
      <c r="D1538" s="87">
        <f t="shared" si="39"/>
        <v>0</v>
      </c>
      <c r="E1538" s="88"/>
      <c r="F1538" s="89"/>
      <c r="G1538" s="3" t="str">
        <f t="shared" si="38"/>
        <v/>
      </c>
      <c r="H1538" s="103"/>
      <c r="I1538" s="103"/>
      <c r="J1538" s="103"/>
      <c r="K1538" s="103"/>
    </row>
    <row r="1539" spans="1:11" s="3" customFormat="1" x14ac:dyDescent="0.25">
      <c r="A1539" s="23" t="s">
        <v>2968</v>
      </c>
      <c r="B1539" s="24" t="s">
        <v>2969</v>
      </c>
      <c r="C1539" s="25"/>
      <c r="D1539" s="87">
        <f t="shared" si="39"/>
        <v>0</v>
      </c>
      <c r="E1539" s="88"/>
      <c r="F1539" s="89"/>
      <c r="G1539" s="3" t="str">
        <f t="shared" si="38"/>
        <v/>
      </c>
      <c r="H1539" s="103"/>
      <c r="I1539" s="103"/>
      <c r="J1539" s="103"/>
      <c r="K1539" s="103"/>
    </row>
    <row r="1540" spans="1:11" s="3" customFormat="1" x14ac:dyDescent="0.25">
      <c r="A1540" s="23" t="s">
        <v>2970</v>
      </c>
      <c r="B1540" s="24" t="s">
        <v>2971</v>
      </c>
      <c r="C1540" s="25"/>
      <c r="D1540" s="87">
        <f t="shared" si="39"/>
        <v>0</v>
      </c>
      <c r="E1540" s="88"/>
      <c r="F1540" s="89"/>
      <c r="G1540" s="3" t="str">
        <f t="shared" si="38"/>
        <v/>
      </c>
      <c r="H1540" s="103"/>
      <c r="I1540" s="103"/>
      <c r="J1540" s="103"/>
      <c r="K1540" s="103"/>
    </row>
    <row r="1541" spans="1:11" s="3" customFormat="1" x14ac:dyDescent="0.25">
      <c r="A1541" s="23" t="s">
        <v>2972</v>
      </c>
      <c r="B1541" s="24" t="s">
        <v>2973</v>
      </c>
      <c r="C1541" s="25"/>
      <c r="D1541" s="87">
        <f t="shared" si="39"/>
        <v>0</v>
      </c>
      <c r="E1541" s="88"/>
      <c r="F1541" s="89"/>
      <c r="G1541" s="3" t="str">
        <f t="shared" si="38"/>
        <v/>
      </c>
      <c r="H1541" s="103"/>
      <c r="I1541" s="103"/>
      <c r="J1541" s="103"/>
      <c r="K1541" s="103"/>
    </row>
    <row r="1542" spans="1:11" s="3" customFormat="1" x14ac:dyDescent="0.25">
      <c r="A1542" s="23" t="s">
        <v>2974</v>
      </c>
      <c r="B1542" s="24" t="s">
        <v>2975</v>
      </c>
      <c r="C1542" s="25"/>
      <c r="D1542" s="87">
        <f t="shared" si="39"/>
        <v>0</v>
      </c>
      <c r="E1542" s="88"/>
      <c r="F1542" s="89"/>
      <c r="G1542" s="3" t="str">
        <f t="shared" si="38"/>
        <v/>
      </c>
      <c r="H1542" s="103"/>
      <c r="I1542" s="103"/>
      <c r="J1542" s="103"/>
      <c r="K1542" s="103"/>
    </row>
    <row r="1543" spans="1:11" s="3" customFormat="1" ht="24" x14ac:dyDescent="0.25">
      <c r="A1543" s="23" t="s">
        <v>2976</v>
      </c>
      <c r="B1543" s="28" t="s">
        <v>4758</v>
      </c>
      <c r="C1543" s="25"/>
      <c r="D1543" s="87">
        <f t="shared" si="39"/>
        <v>0</v>
      </c>
      <c r="E1543" s="88"/>
      <c r="F1543" s="89"/>
      <c r="G1543" s="3" t="str">
        <f t="shared" si="38"/>
        <v/>
      </c>
      <c r="H1543" s="103"/>
      <c r="I1543" s="103"/>
      <c r="J1543" s="103"/>
      <c r="K1543" s="103"/>
    </row>
    <row r="1544" spans="1:11" s="3" customFormat="1" ht="24" x14ac:dyDescent="0.25">
      <c r="A1544" s="23" t="s">
        <v>2978</v>
      </c>
      <c r="B1544" s="28" t="s">
        <v>4759</v>
      </c>
      <c r="C1544" s="25"/>
      <c r="D1544" s="87">
        <f t="shared" si="39"/>
        <v>0</v>
      </c>
      <c r="E1544" s="88"/>
      <c r="F1544" s="89"/>
      <c r="G1544" s="3" t="str">
        <f t="shared" si="38"/>
        <v/>
      </c>
      <c r="H1544" s="103"/>
      <c r="I1544" s="103"/>
      <c r="J1544" s="103"/>
      <c r="K1544" s="103"/>
    </row>
    <row r="1545" spans="1:11" s="3" customFormat="1" x14ac:dyDescent="0.25">
      <c r="A1545" s="23" t="s">
        <v>2980</v>
      </c>
      <c r="B1545" s="24" t="s">
        <v>2981</v>
      </c>
      <c r="C1545" s="25"/>
      <c r="D1545" s="87">
        <f t="shared" si="39"/>
        <v>0</v>
      </c>
      <c r="E1545" s="88"/>
      <c r="F1545" s="89"/>
      <c r="G1545" s="3" t="str">
        <f t="shared" si="38"/>
        <v/>
      </c>
      <c r="H1545" s="103"/>
      <c r="I1545" s="103"/>
      <c r="J1545" s="103"/>
      <c r="K1545" s="103"/>
    </row>
    <row r="1546" spans="1:11" s="3" customFormat="1" x14ac:dyDescent="0.25">
      <c r="A1546" s="23" t="s">
        <v>2982</v>
      </c>
      <c r="B1546" s="24" t="s">
        <v>2983</v>
      </c>
      <c r="C1546" s="25"/>
      <c r="D1546" s="87">
        <f t="shared" si="39"/>
        <v>0</v>
      </c>
      <c r="E1546" s="88"/>
      <c r="F1546" s="89"/>
      <c r="G1546" s="3" t="str">
        <f t="shared" si="38"/>
        <v/>
      </c>
      <c r="H1546" s="103"/>
      <c r="I1546" s="103"/>
      <c r="J1546" s="103"/>
      <c r="K1546" s="103"/>
    </row>
    <row r="1547" spans="1:11" s="3" customFormat="1" x14ac:dyDescent="0.25">
      <c r="A1547" s="23" t="s">
        <v>2984</v>
      </c>
      <c r="B1547" s="24" t="s">
        <v>2985</v>
      </c>
      <c r="C1547" s="25"/>
      <c r="D1547" s="87">
        <f t="shared" si="39"/>
        <v>0</v>
      </c>
      <c r="E1547" s="88"/>
      <c r="F1547" s="89"/>
      <c r="G1547" s="3" t="str">
        <f t="shared" si="38"/>
        <v/>
      </c>
      <c r="H1547" s="103"/>
      <c r="I1547" s="103"/>
      <c r="J1547" s="103"/>
      <c r="K1547" s="103"/>
    </row>
    <row r="1548" spans="1:11" s="3" customFormat="1" ht="24" x14ac:dyDescent="0.25">
      <c r="A1548" s="23" t="s">
        <v>2986</v>
      </c>
      <c r="B1548" s="28" t="s">
        <v>4760</v>
      </c>
      <c r="C1548" s="25"/>
      <c r="D1548" s="87">
        <f t="shared" si="39"/>
        <v>0</v>
      </c>
      <c r="E1548" s="88"/>
      <c r="F1548" s="89"/>
      <c r="G1548" s="3" t="str">
        <f t="shared" si="38"/>
        <v/>
      </c>
      <c r="H1548" s="103"/>
      <c r="I1548" s="103"/>
      <c r="J1548" s="103"/>
      <c r="K1548" s="103"/>
    </row>
    <row r="1549" spans="1:11" s="3" customFormat="1" x14ac:dyDescent="0.25">
      <c r="A1549" s="23" t="s">
        <v>2988</v>
      </c>
      <c r="B1549" s="24" t="s">
        <v>2989</v>
      </c>
      <c r="C1549" s="25"/>
      <c r="D1549" s="87">
        <f t="shared" si="39"/>
        <v>0</v>
      </c>
      <c r="E1549" s="88"/>
      <c r="F1549" s="89"/>
      <c r="G1549" s="3" t="str">
        <f t="shared" si="38"/>
        <v/>
      </c>
      <c r="H1549" s="103"/>
      <c r="I1549" s="103"/>
      <c r="J1549" s="103"/>
      <c r="K1549" s="103"/>
    </row>
    <row r="1550" spans="1:11" s="3" customFormat="1" x14ac:dyDescent="0.25">
      <c r="A1550" s="23" t="s">
        <v>2990</v>
      </c>
      <c r="B1550" s="24" t="s">
        <v>2991</v>
      </c>
      <c r="C1550" s="25"/>
      <c r="D1550" s="87">
        <f t="shared" si="39"/>
        <v>0</v>
      </c>
      <c r="E1550" s="88"/>
      <c r="F1550" s="89"/>
      <c r="G1550" s="3" t="str">
        <f t="shared" si="38"/>
        <v/>
      </c>
      <c r="H1550" s="103"/>
      <c r="I1550" s="103"/>
      <c r="J1550" s="103"/>
      <c r="K1550" s="103"/>
    </row>
    <row r="1551" spans="1:11" s="3" customFormat="1" ht="24" x14ac:dyDescent="0.25">
      <c r="A1551" s="23" t="s">
        <v>2992</v>
      </c>
      <c r="B1551" s="28" t="s">
        <v>4761</v>
      </c>
      <c r="C1551" s="25"/>
      <c r="D1551" s="87">
        <f t="shared" si="39"/>
        <v>0</v>
      </c>
      <c r="E1551" s="88"/>
      <c r="F1551" s="89"/>
      <c r="G1551" s="3" t="str">
        <f t="shared" si="38"/>
        <v/>
      </c>
      <c r="H1551" s="103"/>
      <c r="I1551" s="103"/>
      <c r="J1551" s="103"/>
      <c r="K1551" s="103"/>
    </row>
    <row r="1552" spans="1:11" s="3" customFormat="1" x14ac:dyDescent="0.25">
      <c r="A1552" s="23" t="s">
        <v>2994</v>
      </c>
      <c r="B1552" s="24" t="s">
        <v>2995</v>
      </c>
      <c r="C1552" s="25"/>
      <c r="D1552" s="87">
        <f t="shared" si="39"/>
        <v>0</v>
      </c>
      <c r="E1552" s="88"/>
      <c r="F1552" s="89"/>
      <c r="G1552" s="3" t="str">
        <f t="shared" si="38"/>
        <v/>
      </c>
      <c r="H1552" s="103"/>
      <c r="I1552" s="103"/>
      <c r="J1552" s="103"/>
      <c r="K1552" s="103"/>
    </row>
    <row r="1553" spans="1:11" s="3" customFormat="1" x14ac:dyDescent="0.25">
      <c r="A1553" s="23" t="s">
        <v>2996</v>
      </c>
      <c r="B1553" s="24" t="s">
        <v>2997</v>
      </c>
      <c r="C1553" s="25"/>
      <c r="D1553" s="87">
        <f t="shared" si="39"/>
        <v>0</v>
      </c>
      <c r="E1553" s="88"/>
      <c r="F1553" s="89"/>
      <c r="G1553" s="3" t="str">
        <f t="shared" si="38"/>
        <v/>
      </c>
      <c r="H1553" s="103"/>
      <c r="I1553" s="103"/>
      <c r="J1553" s="103"/>
      <c r="K1553" s="103"/>
    </row>
    <row r="1554" spans="1:11" s="3" customFormat="1" x14ac:dyDescent="0.25">
      <c r="A1554" s="23" t="s">
        <v>2998</v>
      </c>
      <c r="B1554" s="24" t="s">
        <v>2999</v>
      </c>
      <c r="C1554" s="25"/>
      <c r="D1554" s="87">
        <f t="shared" si="39"/>
        <v>0</v>
      </c>
      <c r="E1554" s="88"/>
      <c r="F1554" s="89"/>
      <c r="G1554" s="3" t="str">
        <f t="shared" si="38"/>
        <v/>
      </c>
      <c r="H1554" s="103"/>
      <c r="I1554" s="103"/>
      <c r="J1554" s="103"/>
      <c r="K1554" s="103"/>
    </row>
    <row r="1555" spans="1:11" s="3" customFormat="1" x14ac:dyDescent="0.25">
      <c r="A1555" s="23" t="s">
        <v>3000</v>
      </c>
      <c r="B1555" s="24" t="s">
        <v>3001</v>
      </c>
      <c r="C1555" s="25"/>
      <c r="D1555" s="87">
        <f t="shared" si="39"/>
        <v>0</v>
      </c>
      <c r="E1555" s="88"/>
      <c r="F1555" s="89"/>
      <c r="G1555" s="3" t="str">
        <f t="shared" si="38"/>
        <v/>
      </c>
      <c r="H1555" s="103"/>
      <c r="I1555" s="103"/>
      <c r="J1555" s="103"/>
      <c r="K1555" s="103"/>
    </row>
    <row r="1556" spans="1:11" s="3" customFormat="1" ht="24" x14ac:dyDescent="0.25">
      <c r="A1556" s="23" t="s">
        <v>3002</v>
      </c>
      <c r="B1556" s="28" t="s">
        <v>4762</v>
      </c>
      <c r="C1556" s="25"/>
      <c r="D1556" s="87">
        <f t="shared" si="39"/>
        <v>0</v>
      </c>
      <c r="E1556" s="88"/>
      <c r="F1556" s="89"/>
      <c r="G1556" s="3" t="str">
        <f t="shared" si="38"/>
        <v/>
      </c>
      <c r="H1556" s="103"/>
      <c r="I1556" s="103"/>
      <c r="J1556" s="103"/>
      <c r="K1556" s="103"/>
    </row>
    <row r="1557" spans="1:11" s="3" customFormat="1" ht="24" x14ac:dyDescent="0.25">
      <c r="A1557" s="23" t="s">
        <v>3004</v>
      </c>
      <c r="B1557" s="28" t="s">
        <v>4763</v>
      </c>
      <c r="C1557" s="25"/>
      <c r="D1557" s="87">
        <f t="shared" si="39"/>
        <v>0</v>
      </c>
      <c r="E1557" s="88"/>
      <c r="F1557" s="89"/>
      <c r="G1557" s="3" t="str">
        <f t="shared" si="38"/>
        <v/>
      </c>
      <c r="H1557" s="103"/>
      <c r="I1557" s="103"/>
      <c r="J1557" s="103"/>
      <c r="K1557" s="103"/>
    </row>
    <row r="1558" spans="1:11" s="3" customFormat="1" x14ac:dyDescent="0.25">
      <c r="A1558" s="23" t="s">
        <v>3006</v>
      </c>
      <c r="B1558" s="24" t="s">
        <v>3007</v>
      </c>
      <c r="C1558" s="25"/>
      <c r="D1558" s="87">
        <f t="shared" si="39"/>
        <v>0</v>
      </c>
      <c r="E1558" s="88"/>
      <c r="F1558" s="89"/>
      <c r="G1558" s="3" t="str">
        <f t="shared" si="38"/>
        <v/>
      </c>
      <c r="H1558" s="103"/>
      <c r="I1558" s="103"/>
      <c r="J1558" s="103"/>
      <c r="K1558" s="103"/>
    </row>
    <row r="1559" spans="1:11" s="3" customFormat="1" x14ac:dyDescent="0.25">
      <c r="A1559" s="23" t="s">
        <v>3008</v>
      </c>
      <c r="B1559" s="24" t="s">
        <v>3009</v>
      </c>
      <c r="C1559" s="25"/>
      <c r="D1559" s="87">
        <f t="shared" si="39"/>
        <v>0</v>
      </c>
      <c r="E1559" s="88"/>
      <c r="F1559" s="89"/>
      <c r="G1559" s="3" t="str">
        <f t="shared" si="38"/>
        <v/>
      </c>
      <c r="H1559" s="103"/>
      <c r="I1559" s="103"/>
      <c r="J1559" s="103"/>
      <c r="K1559" s="103"/>
    </row>
    <row r="1560" spans="1:11" s="3" customFormat="1" x14ac:dyDescent="0.25">
      <c r="A1560" s="23" t="s">
        <v>3010</v>
      </c>
      <c r="B1560" s="53" t="s">
        <v>3011</v>
      </c>
      <c r="C1560" s="25"/>
      <c r="D1560" s="87">
        <f t="shared" si="39"/>
        <v>0</v>
      </c>
      <c r="E1560" s="88"/>
      <c r="F1560" s="89"/>
      <c r="G1560" s="3" t="str">
        <f t="shared" si="38"/>
        <v/>
      </c>
      <c r="H1560" s="103"/>
      <c r="I1560" s="103"/>
      <c r="J1560" s="103"/>
      <c r="K1560" s="103"/>
    </row>
    <row r="1561" spans="1:11" s="3" customFormat="1" x14ac:dyDescent="0.25">
      <c r="A1561" s="47"/>
      <c r="B1561" s="104" t="s">
        <v>3012</v>
      </c>
      <c r="C1561" s="41"/>
      <c r="D1561" s="42"/>
      <c r="E1561" s="42"/>
      <c r="F1561" s="43"/>
      <c r="H1561" s="103"/>
      <c r="I1561" s="103"/>
      <c r="J1561" s="103"/>
      <c r="K1561" s="103"/>
    </row>
    <row r="1562" spans="1:11" s="3" customFormat="1" x14ac:dyDescent="0.25">
      <c r="A1562" s="47"/>
      <c r="B1562" s="19" t="s">
        <v>3013</v>
      </c>
      <c r="C1562" s="41">
        <f>SUM(C1563:C1579)</f>
        <v>0</v>
      </c>
      <c r="D1562" s="42"/>
      <c r="E1562" s="42"/>
      <c r="F1562" s="43"/>
      <c r="H1562" s="103"/>
      <c r="I1562" s="103"/>
      <c r="J1562" s="103"/>
      <c r="K1562" s="103"/>
    </row>
    <row r="1563" spans="1:11" s="3" customFormat="1" x14ac:dyDescent="0.25">
      <c r="A1563" s="23" t="s">
        <v>3014</v>
      </c>
      <c r="B1563" s="24" t="s">
        <v>3015</v>
      </c>
      <c r="C1563" s="25"/>
      <c r="D1563" s="26"/>
      <c r="E1563" s="26"/>
      <c r="F1563" s="27"/>
      <c r="H1563" s="103"/>
      <c r="I1563" s="103"/>
      <c r="J1563" s="103"/>
      <c r="K1563" s="103"/>
    </row>
    <row r="1564" spans="1:11" s="3" customFormat="1" x14ac:dyDescent="0.25">
      <c r="A1564" s="23" t="s">
        <v>3016</v>
      </c>
      <c r="B1564" s="24" t="s">
        <v>3017</v>
      </c>
      <c r="C1564" s="25"/>
      <c r="D1564" s="26"/>
      <c r="E1564" s="26"/>
      <c r="F1564" s="27"/>
      <c r="H1564" s="103"/>
      <c r="I1564" s="103"/>
      <c r="J1564" s="103"/>
      <c r="K1564" s="103"/>
    </row>
    <row r="1565" spans="1:11" s="3" customFormat="1" x14ac:dyDescent="0.25">
      <c r="A1565" s="23" t="s">
        <v>3018</v>
      </c>
      <c r="B1565" s="24" t="s">
        <v>3019</v>
      </c>
      <c r="C1565" s="25"/>
      <c r="D1565" s="26"/>
      <c r="E1565" s="26"/>
      <c r="F1565" s="27"/>
      <c r="H1565" s="103"/>
      <c r="I1565" s="103"/>
      <c r="J1565" s="103"/>
      <c r="K1565" s="103"/>
    </row>
    <row r="1566" spans="1:11" s="3" customFormat="1" x14ac:dyDescent="0.25">
      <c r="A1566" s="23" t="s">
        <v>3020</v>
      </c>
      <c r="B1566" s="24" t="s">
        <v>3021</v>
      </c>
      <c r="C1566" s="25"/>
      <c r="D1566" s="26"/>
      <c r="E1566" s="26"/>
      <c r="F1566" s="27"/>
      <c r="H1566" s="103"/>
      <c r="I1566" s="103"/>
      <c r="J1566" s="103"/>
      <c r="K1566" s="103"/>
    </row>
    <row r="1567" spans="1:11" s="3" customFormat="1" x14ac:dyDescent="0.25">
      <c r="A1567" s="23" t="s">
        <v>3022</v>
      </c>
      <c r="B1567" s="24" t="s">
        <v>3023</v>
      </c>
      <c r="C1567" s="25"/>
      <c r="D1567" s="26"/>
      <c r="E1567" s="26"/>
      <c r="F1567" s="27"/>
      <c r="H1567" s="103"/>
      <c r="I1567" s="103"/>
      <c r="J1567" s="103"/>
      <c r="K1567" s="103"/>
    </row>
    <row r="1568" spans="1:11" s="3" customFormat="1" x14ac:dyDescent="0.25">
      <c r="A1568" s="23" t="s">
        <v>3024</v>
      </c>
      <c r="B1568" s="24" t="s">
        <v>3025</v>
      </c>
      <c r="C1568" s="25"/>
      <c r="D1568" s="26"/>
      <c r="E1568" s="26"/>
      <c r="F1568" s="27"/>
      <c r="H1568" s="103"/>
      <c r="I1568" s="103"/>
      <c r="J1568" s="103"/>
      <c r="K1568" s="103"/>
    </row>
    <row r="1569" spans="1:11" s="3" customFormat="1" x14ac:dyDescent="0.25">
      <c r="A1569" s="23" t="s">
        <v>3026</v>
      </c>
      <c r="B1569" s="24" t="s">
        <v>3027</v>
      </c>
      <c r="C1569" s="25"/>
      <c r="D1569" s="26"/>
      <c r="E1569" s="26"/>
      <c r="F1569" s="27"/>
      <c r="H1569" s="103"/>
      <c r="I1569" s="103"/>
      <c r="J1569" s="103"/>
      <c r="K1569" s="103"/>
    </row>
    <row r="1570" spans="1:11" s="3" customFormat="1" ht="24" x14ac:dyDescent="0.25">
      <c r="A1570" s="23" t="s">
        <v>3028</v>
      </c>
      <c r="B1570" s="28" t="s">
        <v>4764</v>
      </c>
      <c r="C1570" s="25"/>
      <c r="D1570" s="26"/>
      <c r="E1570" s="26"/>
      <c r="F1570" s="27"/>
      <c r="H1570" s="103"/>
      <c r="I1570" s="103"/>
      <c r="J1570" s="103"/>
      <c r="K1570" s="103"/>
    </row>
    <row r="1571" spans="1:11" s="3" customFormat="1" x14ac:dyDescent="0.25">
      <c r="A1571" s="23" t="s">
        <v>3030</v>
      </c>
      <c r="B1571" s="24" t="s">
        <v>3031</v>
      </c>
      <c r="C1571" s="25"/>
      <c r="D1571" s="26"/>
      <c r="E1571" s="26"/>
      <c r="F1571" s="27"/>
      <c r="H1571" s="103"/>
      <c r="I1571" s="103"/>
      <c r="J1571" s="103"/>
      <c r="K1571" s="103"/>
    </row>
    <row r="1572" spans="1:11" s="3" customFormat="1" x14ac:dyDescent="0.25">
      <c r="A1572" s="23" t="s">
        <v>3032</v>
      </c>
      <c r="B1572" s="24" t="s">
        <v>4765</v>
      </c>
      <c r="C1572" s="25"/>
      <c r="D1572" s="26"/>
      <c r="E1572" s="26"/>
      <c r="F1572" s="27"/>
      <c r="H1572" s="103"/>
      <c r="I1572" s="103"/>
      <c r="J1572" s="103"/>
      <c r="K1572" s="103"/>
    </row>
    <row r="1573" spans="1:11" s="3" customFormat="1" x14ac:dyDescent="0.25">
      <c r="A1573" s="23" t="s">
        <v>3034</v>
      </c>
      <c r="B1573" s="24" t="s">
        <v>3035</v>
      </c>
      <c r="C1573" s="25"/>
      <c r="D1573" s="26"/>
      <c r="E1573" s="26"/>
      <c r="F1573" s="27"/>
      <c r="H1573" s="103"/>
      <c r="I1573" s="103"/>
      <c r="J1573" s="103"/>
      <c r="K1573" s="103"/>
    </row>
    <row r="1574" spans="1:11" s="3" customFormat="1" x14ac:dyDescent="0.25">
      <c r="A1574" s="23" t="s">
        <v>3036</v>
      </c>
      <c r="B1574" s="24" t="s">
        <v>3037</v>
      </c>
      <c r="C1574" s="25"/>
      <c r="D1574" s="26"/>
      <c r="E1574" s="26"/>
      <c r="F1574" s="27"/>
      <c r="H1574" s="103"/>
      <c r="I1574" s="103"/>
      <c r="J1574" s="103"/>
      <c r="K1574" s="103"/>
    </row>
    <row r="1575" spans="1:11" s="3" customFormat="1" ht="24" x14ac:dyDescent="0.25">
      <c r="A1575" s="23" t="s">
        <v>3038</v>
      </c>
      <c r="B1575" s="28" t="s">
        <v>4766</v>
      </c>
      <c r="C1575" s="25"/>
      <c r="D1575" s="26"/>
      <c r="E1575" s="26"/>
      <c r="F1575" s="27"/>
      <c r="H1575" s="103"/>
      <c r="I1575" s="103"/>
      <c r="J1575" s="103"/>
      <c r="K1575" s="103"/>
    </row>
    <row r="1576" spans="1:11" s="3" customFormat="1" x14ac:dyDescent="0.25">
      <c r="A1576" s="23" t="s">
        <v>3040</v>
      </c>
      <c r="B1576" s="24" t="s">
        <v>3041</v>
      </c>
      <c r="C1576" s="25"/>
      <c r="D1576" s="26"/>
      <c r="E1576" s="26"/>
      <c r="F1576" s="27"/>
      <c r="H1576" s="103"/>
      <c r="I1576" s="103"/>
      <c r="J1576" s="103"/>
      <c r="K1576" s="103"/>
    </row>
    <row r="1577" spans="1:11" s="3" customFormat="1" x14ac:dyDescent="0.25">
      <c r="A1577" s="23" t="s">
        <v>3042</v>
      </c>
      <c r="B1577" s="24" t="s">
        <v>3043</v>
      </c>
      <c r="C1577" s="25"/>
      <c r="D1577" s="26"/>
      <c r="E1577" s="26"/>
      <c r="F1577" s="27"/>
      <c r="H1577" s="103"/>
      <c r="I1577" s="103"/>
      <c r="J1577" s="103"/>
      <c r="K1577" s="103"/>
    </row>
    <row r="1578" spans="1:11" s="3" customFormat="1" ht="24" x14ac:dyDescent="0.25">
      <c r="A1578" s="23" t="s">
        <v>3044</v>
      </c>
      <c r="B1578" s="95" t="s">
        <v>4767</v>
      </c>
      <c r="C1578" s="25"/>
      <c r="D1578" s="26"/>
      <c r="E1578" s="26"/>
      <c r="F1578" s="27"/>
      <c r="H1578" s="103"/>
      <c r="I1578" s="103"/>
      <c r="J1578" s="103"/>
      <c r="K1578" s="103"/>
    </row>
    <row r="1579" spans="1:11" s="3" customFormat="1" x14ac:dyDescent="0.25">
      <c r="A1579" s="23" t="s">
        <v>3046</v>
      </c>
      <c r="B1579" s="95" t="s">
        <v>3047</v>
      </c>
      <c r="C1579" s="25"/>
      <c r="D1579" s="26"/>
      <c r="E1579" s="26"/>
      <c r="F1579" s="27"/>
      <c r="H1579" s="103"/>
      <c r="I1579" s="103"/>
      <c r="J1579" s="103"/>
      <c r="K1579" s="103"/>
    </row>
    <row r="1580" spans="1:11" s="3" customFormat="1" x14ac:dyDescent="0.25">
      <c r="A1580" s="23"/>
      <c r="B1580" s="32" t="s">
        <v>3048</v>
      </c>
      <c r="C1580" s="41">
        <f>SUM(C1581:C1584)</f>
        <v>0</v>
      </c>
      <c r="D1580" s="93">
        <f>SUM(D1581:D1584)</f>
        <v>0</v>
      </c>
      <c r="E1580" s="93">
        <f>SUM(E1581:E1584)</f>
        <v>0</v>
      </c>
      <c r="F1580" s="69">
        <f>SUM(F1581:F1584)</f>
        <v>0</v>
      </c>
      <c r="G1580" s="3" t="str">
        <f t="shared" si="38"/>
        <v/>
      </c>
      <c r="H1580" s="103"/>
      <c r="I1580" s="103"/>
      <c r="J1580" s="103"/>
      <c r="K1580" s="103"/>
    </row>
    <row r="1581" spans="1:11" s="3" customFormat="1" x14ac:dyDescent="0.25">
      <c r="A1581" s="23" t="s">
        <v>3049</v>
      </c>
      <c r="B1581" s="24" t="s">
        <v>3050</v>
      </c>
      <c r="C1581" s="25"/>
      <c r="D1581" s="87">
        <f t="shared" ref="D1581:D1644" si="40">+E1581+F1581</f>
        <v>0</v>
      </c>
      <c r="E1581" s="88"/>
      <c r="F1581" s="89"/>
      <c r="G1581" s="3" t="str">
        <f t="shared" si="38"/>
        <v/>
      </c>
      <c r="H1581" s="103"/>
      <c r="I1581" s="103"/>
      <c r="J1581" s="103"/>
      <c r="K1581" s="103"/>
    </row>
    <row r="1582" spans="1:11" s="3" customFormat="1" ht="24" x14ac:dyDescent="0.25">
      <c r="A1582" s="23" t="s">
        <v>3051</v>
      </c>
      <c r="B1582" s="28" t="s">
        <v>4768</v>
      </c>
      <c r="C1582" s="25"/>
      <c r="D1582" s="87">
        <f t="shared" si="40"/>
        <v>0</v>
      </c>
      <c r="E1582" s="88"/>
      <c r="F1582" s="89"/>
      <c r="G1582" s="3" t="str">
        <f t="shared" si="38"/>
        <v/>
      </c>
      <c r="H1582" s="103"/>
      <c r="I1582" s="103"/>
      <c r="J1582" s="103"/>
      <c r="K1582" s="103"/>
    </row>
    <row r="1583" spans="1:11" s="3" customFormat="1" ht="24" x14ac:dyDescent="0.25">
      <c r="A1583" s="23" t="s">
        <v>3053</v>
      </c>
      <c r="B1583" s="28" t="s">
        <v>4769</v>
      </c>
      <c r="C1583" s="25"/>
      <c r="D1583" s="87">
        <f t="shared" si="40"/>
        <v>0</v>
      </c>
      <c r="E1583" s="88"/>
      <c r="F1583" s="89"/>
      <c r="G1583" s="3" t="str">
        <f t="shared" si="38"/>
        <v/>
      </c>
      <c r="H1583" s="103"/>
      <c r="I1583" s="103"/>
      <c r="J1583" s="103"/>
      <c r="K1583" s="103"/>
    </row>
    <row r="1584" spans="1:11" s="3" customFormat="1" ht="24" x14ac:dyDescent="0.25">
      <c r="A1584" s="23" t="s">
        <v>3055</v>
      </c>
      <c r="B1584" s="95" t="s">
        <v>4770</v>
      </c>
      <c r="C1584" s="25"/>
      <c r="D1584" s="87">
        <f t="shared" si="40"/>
        <v>0</v>
      </c>
      <c r="E1584" s="88"/>
      <c r="F1584" s="89"/>
      <c r="G1584" s="3" t="str">
        <f t="shared" si="38"/>
        <v/>
      </c>
      <c r="H1584" s="103"/>
      <c r="I1584" s="103"/>
      <c r="J1584" s="103"/>
      <c r="K1584" s="103"/>
    </row>
    <row r="1585" spans="1:11" s="3" customFormat="1" x14ac:dyDescent="0.25">
      <c r="A1585" s="47"/>
      <c r="B1585" s="102" t="s">
        <v>3057</v>
      </c>
      <c r="C1585" s="41">
        <f>SUM(C1586:C1618)</f>
        <v>0</v>
      </c>
      <c r="D1585" s="93">
        <f>SUM(D1586:D1618)</f>
        <v>0</v>
      </c>
      <c r="E1585" s="93">
        <f>SUM(E1586:E1618)</f>
        <v>0</v>
      </c>
      <c r="F1585" s="69">
        <f>SUM(F1586:F1618)</f>
        <v>0</v>
      </c>
      <c r="G1585" s="3" t="str">
        <f t="shared" si="38"/>
        <v/>
      </c>
      <c r="H1585" s="103"/>
      <c r="I1585" s="103"/>
      <c r="J1585" s="103"/>
      <c r="K1585" s="103"/>
    </row>
    <row r="1586" spans="1:11" s="3" customFormat="1" ht="24" x14ac:dyDescent="0.25">
      <c r="A1586" s="23" t="s">
        <v>3058</v>
      </c>
      <c r="B1586" s="28" t="s">
        <v>4771</v>
      </c>
      <c r="C1586" s="25"/>
      <c r="D1586" s="87">
        <f t="shared" si="40"/>
        <v>0</v>
      </c>
      <c r="E1586" s="88"/>
      <c r="F1586" s="89"/>
      <c r="G1586" s="3" t="str">
        <f t="shared" si="38"/>
        <v/>
      </c>
      <c r="H1586" s="103"/>
      <c r="I1586" s="103"/>
      <c r="J1586" s="103"/>
      <c r="K1586" s="103"/>
    </row>
    <row r="1587" spans="1:11" s="3" customFormat="1" x14ac:dyDescent="0.25">
      <c r="A1587" s="23" t="s">
        <v>3060</v>
      </c>
      <c r="B1587" s="24" t="s">
        <v>3061</v>
      </c>
      <c r="C1587" s="25"/>
      <c r="D1587" s="87">
        <f t="shared" si="40"/>
        <v>0</v>
      </c>
      <c r="E1587" s="88"/>
      <c r="F1587" s="89"/>
      <c r="G1587" s="3" t="str">
        <f t="shared" si="38"/>
        <v/>
      </c>
      <c r="H1587" s="103"/>
      <c r="I1587" s="103"/>
      <c r="J1587" s="103"/>
      <c r="K1587" s="103"/>
    </row>
    <row r="1588" spans="1:11" s="3" customFormat="1" x14ac:dyDescent="0.25">
      <c r="A1588" s="23" t="s">
        <v>3062</v>
      </c>
      <c r="B1588" s="24" t="s">
        <v>3063</v>
      </c>
      <c r="C1588" s="25"/>
      <c r="D1588" s="87">
        <f t="shared" si="40"/>
        <v>0</v>
      </c>
      <c r="E1588" s="88"/>
      <c r="F1588" s="89"/>
      <c r="G1588" s="3" t="str">
        <f t="shared" si="38"/>
        <v/>
      </c>
      <c r="H1588" s="103"/>
      <c r="I1588" s="103"/>
      <c r="J1588" s="103"/>
      <c r="K1588" s="103"/>
    </row>
    <row r="1589" spans="1:11" s="3" customFormat="1" x14ac:dyDescent="0.25">
      <c r="A1589" s="23" t="s">
        <v>3064</v>
      </c>
      <c r="B1589" s="24" t="s">
        <v>3065</v>
      </c>
      <c r="C1589" s="25"/>
      <c r="D1589" s="87">
        <f t="shared" si="40"/>
        <v>0</v>
      </c>
      <c r="E1589" s="88"/>
      <c r="F1589" s="89"/>
      <c r="G1589" s="3" t="str">
        <f t="shared" si="38"/>
        <v/>
      </c>
      <c r="H1589" s="103"/>
      <c r="I1589" s="103"/>
      <c r="J1589" s="103"/>
      <c r="K1589" s="103"/>
    </row>
    <row r="1590" spans="1:11" s="3" customFormat="1" ht="24" x14ac:dyDescent="0.25">
      <c r="A1590" s="23" t="s">
        <v>3066</v>
      </c>
      <c r="B1590" s="28" t="s">
        <v>4772</v>
      </c>
      <c r="C1590" s="25"/>
      <c r="D1590" s="87">
        <f t="shared" si="40"/>
        <v>0</v>
      </c>
      <c r="E1590" s="88"/>
      <c r="F1590" s="89"/>
      <c r="G1590" s="3" t="str">
        <f t="shared" si="38"/>
        <v/>
      </c>
      <c r="H1590" s="103"/>
      <c r="I1590" s="103"/>
      <c r="J1590" s="103"/>
      <c r="K1590" s="103"/>
    </row>
    <row r="1591" spans="1:11" s="3" customFormat="1" x14ac:dyDescent="0.25">
      <c r="A1591" s="23" t="s">
        <v>3068</v>
      </c>
      <c r="B1591" s="24" t="s">
        <v>3069</v>
      </c>
      <c r="C1591" s="25"/>
      <c r="D1591" s="87">
        <f t="shared" si="40"/>
        <v>0</v>
      </c>
      <c r="E1591" s="88"/>
      <c r="F1591" s="89"/>
      <c r="G1591" s="3" t="str">
        <f t="shared" si="38"/>
        <v/>
      </c>
      <c r="H1591" s="103"/>
      <c r="I1591" s="103"/>
      <c r="J1591" s="103"/>
      <c r="K1591" s="103"/>
    </row>
    <row r="1592" spans="1:11" s="3" customFormat="1" x14ac:dyDescent="0.25">
      <c r="A1592" s="23" t="s">
        <v>3070</v>
      </c>
      <c r="B1592" s="24" t="s">
        <v>4773</v>
      </c>
      <c r="C1592" s="25"/>
      <c r="D1592" s="87">
        <f t="shared" si="40"/>
        <v>0</v>
      </c>
      <c r="E1592" s="88"/>
      <c r="F1592" s="89"/>
      <c r="G1592" s="3" t="str">
        <f t="shared" si="38"/>
        <v/>
      </c>
      <c r="H1592" s="103"/>
      <c r="I1592" s="103"/>
      <c r="J1592" s="103"/>
      <c r="K1592" s="103"/>
    </row>
    <row r="1593" spans="1:11" s="3" customFormat="1" x14ac:dyDescent="0.25">
      <c r="A1593" s="23" t="s">
        <v>3072</v>
      </c>
      <c r="B1593" s="24" t="s">
        <v>4774</v>
      </c>
      <c r="C1593" s="25"/>
      <c r="D1593" s="87">
        <f t="shared" si="40"/>
        <v>0</v>
      </c>
      <c r="E1593" s="88"/>
      <c r="F1593" s="89"/>
      <c r="G1593" s="3" t="str">
        <f t="shared" si="38"/>
        <v/>
      </c>
      <c r="H1593" s="103"/>
      <c r="I1593" s="103"/>
      <c r="J1593" s="103"/>
      <c r="K1593" s="103"/>
    </row>
    <row r="1594" spans="1:11" s="3" customFormat="1" x14ac:dyDescent="0.25">
      <c r="A1594" s="23" t="s">
        <v>3074</v>
      </c>
      <c r="B1594" s="24" t="s">
        <v>3075</v>
      </c>
      <c r="C1594" s="25"/>
      <c r="D1594" s="87">
        <f t="shared" si="40"/>
        <v>0</v>
      </c>
      <c r="E1594" s="88"/>
      <c r="F1594" s="89"/>
      <c r="G1594" s="3" t="str">
        <f t="shared" ref="G1594:G1657" si="41">IF(D1594&gt;C1594,"CMA ES MAYOR QUE TOTAL ACTIVIDADES","")</f>
        <v/>
      </c>
      <c r="H1594" s="103"/>
      <c r="I1594" s="103"/>
      <c r="J1594" s="103"/>
      <c r="K1594" s="103"/>
    </row>
    <row r="1595" spans="1:11" s="3" customFormat="1" x14ac:dyDescent="0.25">
      <c r="A1595" s="23" t="s">
        <v>3076</v>
      </c>
      <c r="B1595" s="24" t="s">
        <v>3077</v>
      </c>
      <c r="C1595" s="25"/>
      <c r="D1595" s="87">
        <f t="shared" si="40"/>
        <v>0</v>
      </c>
      <c r="E1595" s="88"/>
      <c r="F1595" s="89"/>
      <c r="G1595" s="3" t="str">
        <f t="shared" si="41"/>
        <v/>
      </c>
      <c r="H1595" s="103"/>
      <c r="I1595" s="103"/>
      <c r="J1595" s="103"/>
      <c r="K1595" s="103"/>
    </row>
    <row r="1596" spans="1:11" s="3" customFormat="1" x14ac:dyDescent="0.25">
      <c r="A1596" s="23" t="s">
        <v>3078</v>
      </c>
      <c r="B1596" s="24" t="s">
        <v>4775</v>
      </c>
      <c r="C1596" s="25"/>
      <c r="D1596" s="87">
        <f t="shared" si="40"/>
        <v>0</v>
      </c>
      <c r="E1596" s="88"/>
      <c r="F1596" s="89"/>
      <c r="G1596" s="3" t="str">
        <f t="shared" si="41"/>
        <v/>
      </c>
      <c r="H1596" s="103"/>
      <c r="I1596" s="103"/>
      <c r="J1596" s="103"/>
      <c r="K1596" s="103"/>
    </row>
    <row r="1597" spans="1:11" s="3" customFormat="1" x14ac:dyDescent="0.25">
      <c r="A1597" s="23" t="s">
        <v>3080</v>
      </c>
      <c r="B1597" s="24" t="s">
        <v>4776</v>
      </c>
      <c r="C1597" s="25"/>
      <c r="D1597" s="87">
        <f t="shared" si="40"/>
        <v>0</v>
      </c>
      <c r="E1597" s="88"/>
      <c r="F1597" s="89"/>
      <c r="G1597" s="3" t="str">
        <f t="shared" si="41"/>
        <v/>
      </c>
      <c r="H1597" s="103"/>
      <c r="I1597" s="103"/>
      <c r="J1597" s="103"/>
      <c r="K1597" s="103"/>
    </row>
    <row r="1598" spans="1:11" s="3" customFormat="1" ht="24" x14ac:dyDescent="0.25">
      <c r="A1598" s="23" t="s">
        <v>3082</v>
      </c>
      <c r="B1598" s="28" t="s">
        <v>4777</v>
      </c>
      <c r="C1598" s="25"/>
      <c r="D1598" s="87">
        <f t="shared" si="40"/>
        <v>0</v>
      </c>
      <c r="E1598" s="88"/>
      <c r="F1598" s="89"/>
      <c r="G1598" s="3" t="str">
        <f t="shared" si="41"/>
        <v/>
      </c>
      <c r="H1598" s="103"/>
      <c r="I1598" s="103"/>
      <c r="J1598" s="103"/>
      <c r="K1598" s="103"/>
    </row>
    <row r="1599" spans="1:11" s="3" customFormat="1" ht="24" x14ac:dyDescent="0.25">
      <c r="A1599" s="23" t="s">
        <v>3084</v>
      </c>
      <c r="B1599" s="28" t="s">
        <v>4778</v>
      </c>
      <c r="C1599" s="25"/>
      <c r="D1599" s="87">
        <f t="shared" si="40"/>
        <v>0</v>
      </c>
      <c r="E1599" s="88"/>
      <c r="F1599" s="89"/>
      <c r="G1599" s="3" t="str">
        <f t="shared" si="41"/>
        <v/>
      </c>
      <c r="H1599" s="103"/>
      <c r="I1599" s="103"/>
      <c r="J1599" s="103"/>
      <c r="K1599" s="103"/>
    </row>
    <row r="1600" spans="1:11" s="3" customFormat="1" x14ac:dyDescent="0.25">
      <c r="A1600" s="23" t="s">
        <v>3086</v>
      </c>
      <c r="B1600" s="24" t="s">
        <v>3087</v>
      </c>
      <c r="C1600" s="25"/>
      <c r="D1600" s="87">
        <f t="shared" si="40"/>
        <v>0</v>
      </c>
      <c r="E1600" s="88"/>
      <c r="F1600" s="89"/>
      <c r="G1600" s="3" t="str">
        <f t="shared" si="41"/>
        <v/>
      </c>
      <c r="H1600" s="103"/>
      <c r="I1600" s="103"/>
      <c r="J1600" s="103"/>
      <c r="K1600" s="103"/>
    </row>
    <row r="1601" spans="1:11" s="3" customFormat="1" x14ac:dyDescent="0.25">
      <c r="A1601" s="23" t="s">
        <v>3088</v>
      </c>
      <c r="B1601" s="24" t="s">
        <v>3089</v>
      </c>
      <c r="C1601" s="25"/>
      <c r="D1601" s="87">
        <f t="shared" si="40"/>
        <v>0</v>
      </c>
      <c r="E1601" s="88"/>
      <c r="F1601" s="89"/>
      <c r="G1601" s="3" t="str">
        <f t="shared" si="41"/>
        <v/>
      </c>
      <c r="H1601" s="103"/>
      <c r="I1601" s="103"/>
      <c r="J1601" s="103"/>
      <c r="K1601" s="103"/>
    </row>
    <row r="1602" spans="1:11" s="3" customFormat="1" ht="35.25" x14ac:dyDescent="0.25">
      <c r="A1602" s="23" t="s">
        <v>3090</v>
      </c>
      <c r="B1602" s="28" t="s">
        <v>4779</v>
      </c>
      <c r="C1602" s="25"/>
      <c r="D1602" s="87">
        <f t="shared" si="40"/>
        <v>0</v>
      </c>
      <c r="E1602" s="88"/>
      <c r="F1602" s="89"/>
      <c r="G1602" s="3" t="str">
        <f t="shared" si="41"/>
        <v/>
      </c>
      <c r="H1602" s="103"/>
      <c r="I1602" s="103"/>
      <c r="J1602" s="103"/>
      <c r="K1602" s="103"/>
    </row>
    <row r="1603" spans="1:11" s="3" customFormat="1" x14ac:dyDescent="0.25">
      <c r="A1603" s="23" t="s">
        <v>3092</v>
      </c>
      <c r="B1603" s="28" t="s">
        <v>4780</v>
      </c>
      <c r="C1603" s="25"/>
      <c r="D1603" s="87">
        <f t="shared" si="40"/>
        <v>0</v>
      </c>
      <c r="E1603" s="88"/>
      <c r="F1603" s="89"/>
      <c r="G1603" s="3" t="str">
        <f t="shared" si="41"/>
        <v/>
      </c>
      <c r="H1603" s="103"/>
      <c r="I1603" s="103"/>
      <c r="J1603" s="103"/>
      <c r="K1603" s="103"/>
    </row>
    <row r="1604" spans="1:11" s="3" customFormat="1" x14ac:dyDescent="0.25">
      <c r="A1604" s="23" t="s">
        <v>3094</v>
      </c>
      <c r="B1604" s="24" t="s">
        <v>3095</v>
      </c>
      <c r="C1604" s="25"/>
      <c r="D1604" s="87">
        <f t="shared" si="40"/>
        <v>0</v>
      </c>
      <c r="E1604" s="88"/>
      <c r="F1604" s="89"/>
      <c r="G1604" s="3" t="str">
        <f t="shared" si="41"/>
        <v/>
      </c>
      <c r="H1604" s="103"/>
      <c r="I1604" s="103"/>
      <c r="J1604" s="103"/>
      <c r="K1604" s="103"/>
    </row>
    <row r="1605" spans="1:11" s="3" customFormat="1" x14ac:dyDescent="0.25">
      <c r="A1605" s="23" t="s">
        <v>3096</v>
      </c>
      <c r="B1605" s="24" t="s">
        <v>3097</v>
      </c>
      <c r="C1605" s="25"/>
      <c r="D1605" s="87">
        <f t="shared" si="40"/>
        <v>0</v>
      </c>
      <c r="E1605" s="88"/>
      <c r="F1605" s="89"/>
      <c r="G1605" s="3" t="str">
        <f t="shared" si="41"/>
        <v/>
      </c>
      <c r="H1605" s="103"/>
      <c r="I1605" s="103"/>
      <c r="J1605" s="103"/>
      <c r="K1605" s="103"/>
    </row>
    <row r="1606" spans="1:11" s="3" customFormat="1" x14ac:dyDescent="0.25">
      <c r="A1606" s="23" t="s">
        <v>3098</v>
      </c>
      <c r="B1606" s="24" t="s">
        <v>3099</v>
      </c>
      <c r="C1606" s="25"/>
      <c r="D1606" s="87">
        <f t="shared" si="40"/>
        <v>0</v>
      </c>
      <c r="E1606" s="88"/>
      <c r="F1606" s="89"/>
      <c r="G1606" s="3" t="str">
        <f t="shared" si="41"/>
        <v/>
      </c>
      <c r="H1606" s="103"/>
      <c r="I1606" s="103"/>
      <c r="J1606" s="103"/>
      <c r="K1606" s="103"/>
    </row>
    <row r="1607" spans="1:11" s="3" customFormat="1" x14ac:dyDescent="0.25">
      <c r="A1607" s="23" t="s">
        <v>3100</v>
      </c>
      <c r="B1607" s="24" t="s">
        <v>3101</v>
      </c>
      <c r="C1607" s="25"/>
      <c r="D1607" s="87">
        <f t="shared" si="40"/>
        <v>0</v>
      </c>
      <c r="E1607" s="88"/>
      <c r="F1607" s="89"/>
      <c r="G1607" s="3" t="str">
        <f t="shared" si="41"/>
        <v/>
      </c>
      <c r="H1607" s="103"/>
      <c r="I1607" s="103"/>
      <c r="J1607" s="103"/>
      <c r="K1607" s="103"/>
    </row>
    <row r="1608" spans="1:11" s="3" customFormat="1" x14ac:dyDescent="0.25">
      <c r="A1608" s="23" t="s">
        <v>3102</v>
      </c>
      <c r="B1608" s="24" t="s">
        <v>3103</v>
      </c>
      <c r="C1608" s="25"/>
      <c r="D1608" s="87">
        <f t="shared" si="40"/>
        <v>0</v>
      </c>
      <c r="E1608" s="88"/>
      <c r="F1608" s="89"/>
      <c r="G1608" s="3" t="str">
        <f t="shared" si="41"/>
        <v/>
      </c>
      <c r="H1608" s="103"/>
      <c r="I1608" s="103"/>
      <c r="J1608" s="103"/>
      <c r="K1608" s="103"/>
    </row>
    <row r="1609" spans="1:11" s="3" customFormat="1" x14ac:dyDescent="0.25">
      <c r="A1609" s="23" t="s">
        <v>3104</v>
      </c>
      <c r="B1609" s="24" t="s">
        <v>3105</v>
      </c>
      <c r="C1609" s="25"/>
      <c r="D1609" s="87">
        <f t="shared" si="40"/>
        <v>0</v>
      </c>
      <c r="E1609" s="88"/>
      <c r="F1609" s="89"/>
      <c r="G1609" s="3" t="str">
        <f t="shared" si="41"/>
        <v/>
      </c>
      <c r="H1609" s="103"/>
      <c r="I1609" s="103"/>
      <c r="J1609" s="103"/>
      <c r="K1609" s="103"/>
    </row>
    <row r="1610" spans="1:11" s="3" customFormat="1" x14ac:dyDescent="0.25">
      <c r="A1610" s="23" t="s">
        <v>3106</v>
      </c>
      <c r="B1610" s="24" t="s">
        <v>3107</v>
      </c>
      <c r="C1610" s="25"/>
      <c r="D1610" s="87">
        <f t="shared" si="40"/>
        <v>0</v>
      </c>
      <c r="E1610" s="88"/>
      <c r="F1610" s="89"/>
      <c r="G1610" s="3" t="str">
        <f t="shared" si="41"/>
        <v/>
      </c>
      <c r="H1610" s="103"/>
      <c r="I1610" s="103"/>
      <c r="J1610" s="103"/>
      <c r="K1610" s="103"/>
    </row>
    <row r="1611" spans="1:11" s="3" customFormat="1" x14ac:dyDescent="0.25">
      <c r="A1611" s="23" t="s">
        <v>3108</v>
      </c>
      <c r="B1611" s="28" t="s">
        <v>4781</v>
      </c>
      <c r="C1611" s="25"/>
      <c r="D1611" s="87">
        <f t="shared" si="40"/>
        <v>0</v>
      </c>
      <c r="E1611" s="88"/>
      <c r="F1611" s="89"/>
      <c r="G1611" s="3" t="str">
        <f t="shared" si="41"/>
        <v/>
      </c>
      <c r="H1611" s="103"/>
      <c r="I1611" s="103"/>
      <c r="J1611" s="103"/>
      <c r="K1611" s="103"/>
    </row>
    <row r="1612" spans="1:11" s="3" customFormat="1" ht="24" x14ac:dyDescent="0.25">
      <c r="A1612" s="23" t="s">
        <v>3110</v>
      </c>
      <c r="B1612" s="28" t="s">
        <v>4782</v>
      </c>
      <c r="C1612" s="25"/>
      <c r="D1612" s="87">
        <f t="shared" si="40"/>
        <v>0</v>
      </c>
      <c r="E1612" s="88"/>
      <c r="F1612" s="89"/>
      <c r="G1612" s="3" t="str">
        <f t="shared" si="41"/>
        <v/>
      </c>
      <c r="H1612" s="103"/>
      <c r="I1612" s="103"/>
      <c r="J1612" s="103"/>
      <c r="K1612" s="103"/>
    </row>
    <row r="1613" spans="1:11" s="3" customFormat="1" ht="24" x14ac:dyDescent="0.25">
      <c r="A1613" s="23" t="s">
        <v>3112</v>
      </c>
      <c r="B1613" s="28" t="s">
        <v>4783</v>
      </c>
      <c r="C1613" s="25"/>
      <c r="D1613" s="87">
        <f t="shared" si="40"/>
        <v>0</v>
      </c>
      <c r="E1613" s="88"/>
      <c r="F1613" s="89"/>
      <c r="G1613" s="3" t="str">
        <f t="shared" si="41"/>
        <v/>
      </c>
      <c r="H1613" s="103"/>
      <c r="I1613" s="103"/>
      <c r="J1613" s="103"/>
      <c r="K1613" s="103"/>
    </row>
    <row r="1614" spans="1:11" s="3" customFormat="1" x14ac:dyDescent="0.25">
      <c r="A1614" s="23" t="s">
        <v>3114</v>
      </c>
      <c r="B1614" s="24" t="s">
        <v>3115</v>
      </c>
      <c r="C1614" s="25"/>
      <c r="D1614" s="87">
        <f t="shared" si="40"/>
        <v>0</v>
      </c>
      <c r="E1614" s="88"/>
      <c r="F1614" s="89"/>
      <c r="G1614" s="3" t="str">
        <f t="shared" si="41"/>
        <v/>
      </c>
      <c r="H1614" s="103"/>
      <c r="I1614" s="103"/>
      <c r="J1614" s="103"/>
      <c r="K1614" s="103"/>
    </row>
    <row r="1615" spans="1:11" s="3" customFormat="1" x14ac:dyDescent="0.25">
      <c r="A1615" s="23" t="s">
        <v>3116</v>
      </c>
      <c r="B1615" s="24" t="s">
        <v>3117</v>
      </c>
      <c r="C1615" s="25"/>
      <c r="D1615" s="87">
        <f t="shared" si="40"/>
        <v>0</v>
      </c>
      <c r="E1615" s="88"/>
      <c r="F1615" s="89"/>
      <c r="G1615" s="3" t="str">
        <f t="shared" si="41"/>
        <v/>
      </c>
      <c r="H1615" s="103"/>
      <c r="I1615" s="103"/>
      <c r="J1615" s="103"/>
      <c r="K1615" s="103"/>
    </row>
    <row r="1616" spans="1:11" s="3" customFormat="1" x14ac:dyDescent="0.25">
      <c r="A1616" s="23" t="s">
        <v>3118</v>
      </c>
      <c r="B1616" s="24" t="s">
        <v>3119</v>
      </c>
      <c r="C1616" s="25"/>
      <c r="D1616" s="87">
        <f t="shared" si="40"/>
        <v>0</v>
      </c>
      <c r="E1616" s="88"/>
      <c r="F1616" s="89"/>
      <c r="G1616" s="3" t="str">
        <f t="shared" si="41"/>
        <v/>
      </c>
      <c r="H1616" s="103"/>
      <c r="I1616" s="103"/>
      <c r="J1616" s="103"/>
      <c r="K1616" s="103"/>
    </row>
    <row r="1617" spans="1:11" s="3" customFormat="1" x14ac:dyDescent="0.25">
      <c r="A1617" s="23" t="s">
        <v>3120</v>
      </c>
      <c r="B1617" s="24" t="s">
        <v>3121</v>
      </c>
      <c r="C1617" s="25"/>
      <c r="D1617" s="87">
        <f t="shared" si="40"/>
        <v>0</v>
      </c>
      <c r="E1617" s="88"/>
      <c r="F1617" s="89"/>
      <c r="G1617" s="3" t="str">
        <f t="shared" si="41"/>
        <v/>
      </c>
      <c r="H1617" s="103"/>
      <c r="I1617" s="103"/>
      <c r="J1617" s="103"/>
      <c r="K1617" s="103"/>
    </row>
    <row r="1618" spans="1:11" s="3" customFormat="1" x14ac:dyDescent="0.25">
      <c r="A1618" s="23" t="s">
        <v>3122</v>
      </c>
      <c r="B1618" s="53" t="s">
        <v>3123</v>
      </c>
      <c r="C1618" s="25"/>
      <c r="D1618" s="87">
        <f t="shared" si="40"/>
        <v>0</v>
      </c>
      <c r="E1618" s="88"/>
      <c r="F1618" s="89"/>
      <c r="G1618" s="3" t="str">
        <f t="shared" si="41"/>
        <v/>
      </c>
      <c r="H1618" s="103"/>
      <c r="I1618" s="103"/>
      <c r="J1618" s="103"/>
      <c r="K1618" s="103"/>
    </row>
    <row r="1619" spans="1:11" s="3" customFormat="1" x14ac:dyDescent="0.25">
      <c r="A1619" s="47"/>
      <c r="B1619" s="102" t="s">
        <v>3124</v>
      </c>
      <c r="C1619" s="41">
        <f>SUM(C1620:C1625)</f>
        <v>0</v>
      </c>
      <c r="D1619" s="93">
        <f>SUM(D1620:D1625)</f>
        <v>0</v>
      </c>
      <c r="E1619" s="93">
        <f>SUM(E1620:E1625)</f>
        <v>0</v>
      </c>
      <c r="F1619" s="69">
        <f>SUM(F1620:F1625)</f>
        <v>0</v>
      </c>
      <c r="G1619" s="3" t="str">
        <f t="shared" si="41"/>
        <v/>
      </c>
      <c r="H1619" s="103"/>
      <c r="I1619" s="103"/>
      <c r="J1619" s="103"/>
      <c r="K1619" s="103"/>
    </row>
    <row r="1620" spans="1:11" s="3" customFormat="1" ht="24" x14ac:dyDescent="0.25">
      <c r="A1620" s="23" t="s">
        <v>3125</v>
      </c>
      <c r="B1620" s="94" t="s">
        <v>4784</v>
      </c>
      <c r="C1620" s="25"/>
      <c r="D1620" s="84">
        <f t="shared" si="40"/>
        <v>0</v>
      </c>
      <c r="E1620" s="105"/>
      <c r="F1620" s="106"/>
      <c r="G1620" s="3" t="str">
        <f t="shared" si="41"/>
        <v/>
      </c>
      <c r="H1620" s="103"/>
      <c r="I1620" s="103"/>
      <c r="J1620" s="103"/>
      <c r="K1620" s="103"/>
    </row>
    <row r="1621" spans="1:11" s="3" customFormat="1" ht="24" x14ac:dyDescent="0.25">
      <c r="A1621" s="23" t="s">
        <v>3127</v>
      </c>
      <c r="B1621" s="94" t="s">
        <v>4785</v>
      </c>
      <c r="C1621" s="25"/>
      <c r="D1621" s="84">
        <f t="shared" si="40"/>
        <v>0</v>
      </c>
      <c r="E1621" s="105"/>
      <c r="F1621" s="106"/>
      <c r="G1621" s="3" t="str">
        <f t="shared" si="41"/>
        <v/>
      </c>
      <c r="H1621" s="103"/>
      <c r="I1621" s="103"/>
      <c r="J1621" s="103"/>
      <c r="K1621" s="103"/>
    </row>
    <row r="1622" spans="1:11" s="3" customFormat="1" x14ac:dyDescent="0.25">
      <c r="A1622" s="23" t="s">
        <v>3129</v>
      </c>
      <c r="B1622" s="24" t="s">
        <v>4786</v>
      </c>
      <c r="C1622" s="25"/>
      <c r="D1622" s="84">
        <f t="shared" si="40"/>
        <v>0</v>
      </c>
      <c r="E1622" s="105"/>
      <c r="F1622" s="106"/>
      <c r="G1622" s="3" t="str">
        <f t="shared" si="41"/>
        <v/>
      </c>
      <c r="H1622" s="103"/>
      <c r="I1622" s="103"/>
      <c r="J1622" s="103"/>
      <c r="K1622" s="103"/>
    </row>
    <row r="1623" spans="1:11" s="3" customFormat="1" x14ac:dyDescent="0.25">
      <c r="A1623" s="23" t="s">
        <v>3131</v>
      </c>
      <c r="B1623" s="24" t="s">
        <v>4787</v>
      </c>
      <c r="C1623" s="25"/>
      <c r="D1623" s="84">
        <f t="shared" si="40"/>
        <v>0</v>
      </c>
      <c r="E1623" s="105"/>
      <c r="F1623" s="106"/>
      <c r="G1623" s="3" t="str">
        <f t="shared" si="41"/>
        <v/>
      </c>
      <c r="H1623" s="103"/>
      <c r="I1623" s="103"/>
      <c r="J1623" s="103"/>
      <c r="K1623" s="103"/>
    </row>
    <row r="1624" spans="1:11" s="3" customFormat="1" x14ac:dyDescent="0.25">
      <c r="A1624" s="23" t="s">
        <v>3133</v>
      </c>
      <c r="B1624" s="24" t="s">
        <v>3134</v>
      </c>
      <c r="C1624" s="25"/>
      <c r="D1624" s="84">
        <f t="shared" si="40"/>
        <v>0</v>
      </c>
      <c r="E1624" s="105"/>
      <c r="F1624" s="106"/>
      <c r="G1624" s="3" t="str">
        <f t="shared" si="41"/>
        <v/>
      </c>
      <c r="H1624" s="103"/>
      <c r="I1624" s="103"/>
      <c r="J1624" s="103"/>
      <c r="K1624" s="103"/>
    </row>
    <row r="1625" spans="1:11" s="3" customFormat="1" x14ac:dyDescent="0.25">
      <c r="A1625" s="23" t="s">
        <v>3135</v>
      </c>
      <c r="B1625" s="53" t="s">
        <v>3136</v>
      </c>
      <c r="C1625" s="25"/>
      <c r="D1625" s="84">
        <f t="shared" si="40"/>
        <v>0</v>
      </c>
      <c r="E1625" s="105"/>
      <c r="F1625" s="106"/>
      <c r="G1625" s="3" t="str">
        <f t="shared" si="41"/>
        <v/>
      </c>
      <c r="H1625" s="103"/>
      <c r="I1625" s="103"/>
      <c r="J1625" s="103"/>
      <c r="K1625" s="103"/>
    </row>
    <row r="1626" spans="1:11" s="3" customFormat="1" x14ac:dyDescent="0.25">
      <c r="A1626" s="47"/>
      <c r="B1626" s="97" t="s">
        <v>3137</v>
      </c>
      <c r="C1626" s="41"/>
      <c r="D1626" s="93"/>
      <c r="E1626" s="93"/>
      <c r="F1626" s="69"/>
      <c r="G1626" s="3" t="str">
        <f t="shared" si="41"/>
        <v/>
      </c>
      <c r="H1626" s="103"/>
      <c r="I1626" s="103"/>
      <c r="J1626" s="103"/>
      <c r="K1626" s="103"/>
    </row>
    <row r="1627" spans="1:11" s="3" customFormat="1" x14ac:dyDescent="0.25">
      <c r="A1627" s="47"/>
      <c r="B1627" s="19" t="s">
        <v>3138</v>
      </c>
      <c r="C1627" s="41">
        <f>SUM(C1628:C1832)</f>
        <v>0</v>
      </c>
      <c r="D1627" s="93">
        <f>SUM(D1628:D1832)</f>
        <v>0</v>
      </c>
      <c r="E1627" s="93">
        <f>SUM(E1628:E1832)</f>
        <v>0</v>
      </c>
      <c r="F1627" s="69">
        <f>SUM(F1628:F1832)</f>
        <v>0</v>
      </c>
      <c r="G1627" s="3" t="str">
        <f t="shared" si="41"/>
        <v/>
      </c>
      <c r="H1627" s="103"/>
      <c r="I1627" s="103"/>
      <c r="J1627" s="103"/>
      <c r="K1627" s="103"/>
    </row>
    <row r="1628" spans="1:11" s="3" customFormat="1" ht="24" x14ac:dyDescent="0.25">
      <c r="A1628" s="23" t="s">
        <v>3139</v>
      </c>
      <c r="B1628" s="28" t="s">
        <v>4788</v>
      </c>
      <c r="C1628" s="25"/>
      <c r="D1628" s="87">
        <f t="shared" si="40"/>
        <v>0</v>
      </c>
      <c r="E1628" s="88"/>
      <c r="F1628" s="89"/>
      <c r="G1628" s="3" t="str">
        <f t="shared" si="41"/>
        <v/>
      </c>
      <c r="H1628" s="103"/>
      <c r="I1628" s="103"/>
      <c r="J1628" s="103"/>
      <c r="K1628" s="103"/>
    </row>
    <row r="1629" spans="1:11" s="3" customFormat="1" x14ac:dyDescent="0.25">
      <c r="A1629" s="23" t="s">
        <v>3141</v>
      </c>
      <c r="B1629" s="24" t="s">
        <v>3142</v>
      </c>
      <c r="C1629" s="25"/>
      <c r="D1629" s="87">
        <f t="shared" si="40"/>
        <v>0</v>
      </c>
      <c r="E1629" s="88"/>
      <c r="F1629" s="89"/>
      <c r="G1629" s="3" t="str">
        <f t="shared" si="41"/>
        <v/>
      </c>
      <c r="H1629" s="103"/>
      <c r="I1629" s="103"/>
      <c r="J1629" s="103"/>
      <c r="K1629" s="103"/>
    </row>
    <row r="1630" spans="1:11" s="3" customFormat="1" x14ac:dyDescent="0.25">
      <c r="A1630" s="23" t="s">
        <v>3143</v>
      </c>
      <c r="B1630" s="24" t="s">
        <v>3144</v>
      </c>
      <c r="C1630" s="25"/>
      <c r="D1630" s="87">
        <f t="shared" si="40"/>
        <v>0</v>
      </c>
      <c r="E1630" s="88"/>
      <c r="F1630" s="89"/>
      <c r="G1630" s="3" t="str">
        <f t="shared" si="41"/>
        <v/>
      </c>
      <c r="H1630" s="103"/>
      <c r="I1630" s="103"/>
      <c r="J1630" s="103"/>
      <c r="K1630" s="103"/>
    </row>
    <row r="1631" spans="1:11" s="3" customFormat="1" x14ac:dyDescent="0.25">
      <c r="A1631" s="23" t="s">
        <v>3145</v>
      </c>
      <c r="B1631" s="24" t="s">
        <v>3146</v>
      </c>
      <c r="C1631" s="25"/>
      <c r="D1631" s="87">
        <f t="shared" si="40"/>
        <v>0</v>
      </c>
      <c r="E1631" s="88"/>
      <c r="F1631" s="89"/>
      <c r="G1631" s="3" t="str">
        <f t="shared" si="41"/>
        <v/>
      </c>
      <c r="H1631" s="103"/>
      <c r="I1631" s="103"/>
      <c r="J1631" s="103"/>
      <c r="K1631" s="103"/>
    </row>
    <row r="1632" spans="1:11" s="3" customFormat="1" x14ac:dyDescent="0.25">
      <c r="A1632" s="23" t="s">
        <v>3147</v>
      </c>
      <c r="B1632" s="24" t="s">
        <v>3148</v>
      </c>
      <c r="C1632" s="25"/>
      <c r="D1632" s="87">
        <f t="shared" si="40"/>
        <v>0</v>
      </c>
      <c r="E1632" s="88"/>
      <c r="F1632" s="89"/>
      <c r="G1632" s="3" t="str">
        <f t="shared" si="41"/>
        <v/>
      </c>
      <c r="H1632" s="103"/>
      <c r="I1632" s="103"/>
      <c r="J1632" s="103"/>
      <c r="K1632" s="103"/>
    </row>
    <row r="1633" spans="1:11" s="3" customFormat="1" ht="24" x14ac:dyDescent="0.25">
      <c r="A1633" s="23" t="s">
        <v>3149</v>
      </c>
      <c r="B1633" s="28" t="s">
        <v>4789</v>
      </c>
      <c r="C1633" s="25"/>
      <c r="D1633" s="87">
        <f t="shared" si="40"/>
        <v>0</v>
      </c>
      <c r="E1633" s="88"/>
      <c r="F1633" s="89"/>
      <c r="G1633" s="3" t="str">
        <f t="shared" si="41"/>
        <v/>
      </c>
      <c r="H1633" s="103"/>
      <c r="I1633" s="103"/>
      <c r="J1633" s="103"/>
      <c r="K1633" s="103"/>
    </row>
    <row r="1634" spans="1:11" s="3" customFormat="1" x14ac:dyDescent="0.25">
      <c r="A1634" s="23" t="s">
        <v>3151</v>
      </c>
      <c r="B1634" s="24" t="s">
        <v>3152</v>
      </c>
      <c r="C1634" s="25"/>
      <c r="D1634" s="87">
        <f t="shared" si="40"/>
        <v>0</v>
      </c>
      <c r="E1634" s="88"/>
      <c r="F1634" s="89"/>
      <c r="G1634" s="3" t="str">
        <f t="shared" si="41"/>
        <v/>
      </c>
      <c r="H1634" s="103"/>
      <c r="I1634" s="103"/>
      <c r="J1634" s="103"/>
      <c r="K1634" s="103"/>
    </row>
    <row r="1635" spans="1:11" s="3" customFormat="1" x14ac:dyDescent="0.25">
      <c r="A1635" s="23" t="s">
        <v>3153</v>
      </c>
      <c r="B1635" s="24" t="s">
        <v>3154</v>
      </c>
      <c r="C1635" s="25"/>
      <c r="D1635" s="87">
        <f t="shared" si="40"/>
        <v>0</v>
      </c>
      <c r="E1635" s="88"/>
      <c r="F1635" s="89"/>
      <c r="G1635" s="3" t="str">
        <f t="shared" si="41"/>
        <v/>
      </c>
      <c r="H1635" s="103"/>
      <c r="I1635" s="103"/>
      <c r="J1635" s="103"/>
      <c r="K1635" s="103"/>
    </row>
    <row r="1636" spans="1:11" s="3" customFormat="1" x14ac:dyDescent="0.25">
      <c r="A1636" s="23" t="s">
        <v>3155</v>
      </c>
      <c r="B1636" s="24" t="s">
        <v>3156</v>
      </c>
      <c r="C1636" s="25"/>
      <c r="D1636" s="87">
        <f t="shared" si="40"/>
        <v>0</v>
      </c>
      <c r="E1636" s="88"/>
      <c r="F1636" s="89"/>
      <c r="G1636" s="3" t="str">
        <f t="shared" si="41"/>
        <v/>
      </c>
      <c r="H1636" s="103"/>
      <c r="I1636" s="103"/>
      <c r="J1636" s="103"/>
      <c r="K1636" s="103"/>
    </row>
    <row r="1637" spans="1:11" s="3" customFormat="1" x14ac:dyDescent="0.25">
      <c r="A1637" s="23" t="s">
        <v>3157</v>
      </c>
      <c r="B1637" s="24" t="s">
        <v>3158</v>
      </c>
      <c r="C1637" s="25"/>
      <c r="D1637" s="87">
        <f t="shared" si="40"/>
        <v>0</v>
      </c>
      <c r="E1637" s="88"/>
      <c r="F1637" s="89"/>
      <c r="G1637" s="3" t="str">
        <f t="shared" si="41"/>
        <v/>
      </c>
      <c r="H1637" s="103"/>
      <c r="I1637" s="103"/>
      <c r="J1637" s="103"/>
      <c r="K1637" s="103"/>
    </row>
    <row r="1638" spans="1:11" s="3" customFormat="1" x14ac:dyDescent="0.25">
      <c r="A1638" s="23" t="s">
        <v>3159</v>
      </c>
      <c r="B1638" s="24" t="s">
        <v>3160</v>
      </c>
      <c r="C1638" s="25"/>
      <c r="D1638" s="87">
        <f t="shared" si="40"/>
        <v>0</v>
      </c>
      <c r="E1638" s="88"/>
      <c r="F1638" s="89"/>
      <c r="G1638" s="3" t="str">
        <f t="shared" si="41"/>
        <v/>
      </c>
      <c r="H1638" s="103"/>
      <c r="I1638" s="103"/>
      <c r="J1638" s="103"/>
      <c r="K1638" s="103"/>
    </row>
    <row r="1639" spans="1:11" s="3" customFormat="1" x14ac:dyDescent="0.25">
      <c r="A1639" s="23" t="s">
        <v>3161</v>
      </c>
      <c r="B1639" s="24" t="s">
        <v>3162</v>
      </c>
      <c r="C1639" s="25"/>
      <c r="D1639" s="87">
        <f t="shared" si="40"/>
        <v>0</v>
      </c>
      <c r="E1639" s="88"/>
      <c r="F1639" s="89"/>
      <c r="G1639" s="3" t="str">
        <f t="shared" si="41"/>
        <v/>
      </c>
      <c r="H1639" s="103"/>
      <c r="I1639" s="103"/>
      <c r="J1639" s="103"/>
      <c r="K1639" s="103"/>
    </row>
    <row r="1640" spans="1:11" s="3" customFormat="1" ht="24" x14ac:dyDescent="0.25">
      <c r="A1640" s="23" t="s">
        <v>3163</v>
      </c>
      <c r="B1640" s="28" t="s">
        <v>4790</v>
      </c>
      <c r="C1640" s="25"/>
      <c r="D1640" s="87">
        <f t="shared" si="40"/>
        <v>0</v>
      </c>
      <c r="E1640" s="88"/>
      <c r="F1640" s="89"/>
      <c r="G1640" s="3" t="str">
        <f t="shared" si="41"/>
        <v/>
      </c>
      <c r="H1640" s="103"/>
      <c r="I1640" s="103"/>
      <c r="J1640" s="103"/>
      <c r="K1640" s="103"/>
    </row>
    <row r="1641" spans="1:11" s="3" customFormat="1" ht="24" x14ac:dyDescent="0.25">
      <c r="A1641" s="23" t="s">
        <v>3165</v>
      </c>
      <c r="B1641" s="28" t="s">
        <v>4791</v>
      </c>
      <c r="C1641" s="25"/>
      <c r="D1641" s="87">
        <f t="shared" si="40"/>
        <v>0</v>
      </c>
      <c r="E1641" s="88"/>
      <c r="F1641" s="89"/>
      <c r="G1641" s="3" t="str">
        <f t="shared" si="41"/>
        <v/>
      </c>
      <c r="H1641" s="103"/>
      <c r="I1641" s="103"/>
      <c r="J1641" s="103"/>
      <c r="K1641" s="103"/>
    </row>
    <row r="1642" spans="1:11" s="3" customFormat="1" x14ac:dyDescent="0.25">
      <c r="A1642" s="23" t="s">
        <v>3167</v>
      </c>
      <c r="B1642" s="24" t="s">
        <v>3168</v>
      </c>
      <c r="C1642" s="25"/>
      <c r="D1642" s="87">
        <f t="shared" si="40"/>
        <v>0</v>
      </c>
      <c r="E1642" s="88"/>
      <c r="F1642" s="89"/>
      <c r="G1642" s="3" t="str">
        <f t="shared" si="41"/>
        <v/>
      </c>
      <c r="H1642" s="103"/>
      <c r="I1642" s="103"/>
      <c r="J1642" s="103"/>
      <c r="K1642" s="103"/>
    </row>
    <row r="1643" spans="1:11" s="3" customFormat="1" x14ac:dyDescent="0.25">
      <c r="A1643" s="23" t="s">
        <v>3169</v>
      </c>
      <c r="B1643" s="24" t="s">
        <v>3170</v>
      </c>
      <c r="C1643" s="25"/>
      <c r="D1643" s="87">
        <f t="shared" si="40"/>
        <v>0</v>
      </c>
      <c r="E1643" s="88"/>
      <c r="F1643" s="89"/>
      <c r="G1643" s="3" t="str">
        <f t="shared" si="41"/>
        <v/>
      </c>
      <c r="H1643" s="103"/>
      <c r="I1643" s="103"/>
      <c r="J1643" s="103"/>
      <c r="K1643" s="103"/>
    </row>
    <row r="1644" spans="1:11" s="3" customFormat="1" ht="24" x14ac:dyDescent="0.25">
      <c r="A1644" s="23" t="s">
        <v>3171</v>
      </c>
      <c r="B1644" s="28" t="s">
        <v>4792</v>
      </c>
      <c r="C1644" s="25"/>
      <c r="D1644" s="87">
        <f t="shared" si="40"/>
        <v>0</v>
      </c>
      <c r="E1644" s="88"/>
      <c r="F1644" s="89"/>
      <c r="G1644" s="3" t="str">
        <f t="shared" si="41"/>
        <v/>
      </c>
      <c r="H1644" s="103"/>
      <c r="I1644" s="103"/>
      <c r="J1644" s="103"/>
      <c r="K1644" s="103"/>
    </row>
    <row r="1645" spans="1:11" s="3" customFormat="1" x14ac:dyDescent="0.25">
      <c r="A1645" s="23" t="s">
        <v>3173</v>
      </c>
      <c r="B1645" s="24" t="s">
        <v>3174</v>
      </c>
      <c r="C1645" s="25"/>
      <c r="D1645" s="87">
        <f t="shared" ref="D1645:D1708" si="42">+E1645+F1645</f>
        <v>0</v>
      </c>
      <c r="E1645" s="88"/>
      <c r="F1645" s="89"/>
      <c r="G1645" s="3" t="str">
        <f t="shared" si="41"/>
        <v/>
      </c>
      <c r="H1645" s="103"/>
      <c r="I1645" s="103"/>
      <c r="J1645" s="103"/>
      <c r="K1645" s="103"/>
    </row>
    <row r="1646" spans="1:11" s="3" customFormat="1" x14ac:dyDescent="0.25">
      <c r="A1646" s="23" t="s">
        <v>3175</v>
      </c>
      <c r="B1646" s="24" t="s">
        <v>3176</v>
      </c>
      <c r="C1646" s="25"/>
      <c r="D1646" s="87">
        <f t="shared" si="42"/>
        <v>0</v>
      </c>
      <c r="E1646" s="88"/>
      <c r="F1646" s="89"/>
      <c r="G1646" s="3" t="str">
        <f t="shared" si="41"/>
        <v/>
      </c>
      <c r="H1646" s="103"/>
      <c r="I1646" s="103"/>
      <c r="J1646" s="103"/>
      <c r="K1646" s="103"/>
    </row>
    <row r="1647" spans="1:11" s="3" customFormat="1" x14ac:dyDescent="0.25">
      <c r="A1647" s="23" t="s">
        <v>3177</v>
      </c>
      <c r="B1647" s="24" t="s">
        <v>3178</v>
      </c>
      <c r="C1647" s="25"/>
      <c r="D1647" s="87">
        <f t="shared" si="42"/>
        <v>0</v>
      </c>
      <c r="E1647" s="88"/>
      <c r="F1647" s="89"/>
      <c r="G1647" s="3" t="str">
        <f t="shared" si="41"/>
        <v/>
      </c>
      <c r="H1647" s="103"/>
      <c r="I1647" s="103"/>
      <c r="J1647" s="103"/>
      <c r="K1647" s="103"/>
    </row>
    <row r="1648" spans="1:11" s="3" customFormat="1" x14ac:dyDescent="0.25">
      <c r="A1648" s="23" t="s">
        <v>3179</v>
      </c>
      <c r="B1648" s="24" t="s">
        <v>3180</v>
      </c>
      <c r="C1648" s="25"/>
      <c r="D1648" s="87">
        <f t="shared" si="42"/>
        <v>0</v>
      </c>
      <c r="E1648" s="88"/>
      <c r="F1648" s="89"/>
      <c r="G1648" s="3" t="str">
        <f t="shared" si="41"/>
        <v/>
      </c>
      <c r="H1648" s="103"/>
      <c r="I1648" s="103"/>
      <c r="J1648" s="103"/>
      <c r="K1648" s="103"/>
    </row>
    <row r="1649" spans="1:11" s="3" customFormat="1" ht="35.25" x14ac:dyDescent="0.25">
      <c r="A1649" s="23" t="s">
        <v>3181</v>
      </c>
      <c r="B1649" s="28" t="s">
        <v>4793</v>
      </c>
      <c r="C1649" s="25"/>
      <c r="D1649" s="87">
        <f t="shared" si="42"/>
        <v>0</v>
      </c>
      <c r="E1649" s="88"/>
      <c r="F1649" s="89"/>
      <c r="G1649" s="3" t="str">
        <f t="shared" si="41"/>
        <v/>
      </c>
      <c r="H1649" s="103"/>
      <c r="I1649" s="103"/>
      <c r="J1649" s="103"/>
      <c r="K1649" s="103"/>
    </row>
    <row r="1650" spans="1:11" s="3" customFormat="1" x14ac:dyDescent="0.25">
      <c r="A1650" s="23" t="s">
        <v>3183</v>
      </c>
      <c r="B1650" s="24" t="s">
        <v>3184</v>
      </c>
      <c r="C1650" s="25"/>
      <c r="D1650" s="87">
        <f t="shared" si="42"/>
        <v>0</v>
      </c>
      <c r="E1650" s="88"/>
      <c r="F1650" s="89"/>
      <c r="G1650" s="3" t="str">
        <f t="shared" si="41"/>
        <v/>
      </c>
      <c r="H1650" s="103"/>
      <c r="I1650" s="103"/>
      <c r="J1650" s="103"/>
      <c r="K1650" s="103"/>
    </row>
    <row r="1651" spans="1:11" s="3" customFormat="1" ht="24" x14ac:dyDescent="0.25">
      <c r="A1651" s="23" t="s">
        <v>3185</v>
      </c>
      <c r="B1651" s="28" t="s">
        <v>4794</v>
      </c>
      <c r="C1651" s="25"/>
      <c r="D1651" s="87">
        <f t="shared" si="42"/>
        <v>0</v>
      </c>
      <c r="E1651" s="88"/>
      <c r="F1651" s="89"/>
      <c r="G1651" s="3" t="str">
        <f t="shared" si="41"/>
        <v/>
      </c>
      <c r="H1651" s="103"/>
      <c r="I1651" s="103"/>
      <c r="J1651" s="103"/>
      <c r="K1651" s="103"/>
    </row>
    <row r="1652" spans="1:11" s="3" customFormat="1" ht="24" x14ac:dyDescent="0.25">
      <c r="A1652" s="23" t="s">
        <v>3187</v>
      </c>
      <c r="B1652" s="28" t="s">
        <v>4795</v>
      </c>
      <c r="C1652" s="25"/>
      <c r="D1652" s="87">
        <f t="shared" si="42"/>
        <v>0</v>
      </c>
      <c r="E1652" s="88"/>
      <c r="F1652" s="89"/>
      <c r="G1652" s="3" t="str">
        <f t="shared" si="41"/>
        <v/>
      </c>
      <c r="H1652" s="103"/>
      <c r="I1652" s="103"/>
      <c r="J1652" s="103"/>
      <c r="K1652" s="103"/>
    </row>
    <row r="1653" spans="1:11" s="3" customFormat="1" ht="24" x14ac:dyDescent="0.25">
      <c r="A1653" s="23" t="s">
        <v>3189</v>
      </c>
      <c r="B1653" s="28" t="s">
        <v>4796</v>
      </c>
      <c r="C1653" s="25"/>
      <c r="D1653" s="87">
        <f t="shared" si="42"/>
        <v>0</v>
      </c>
      <c r="E1653" s="88"/>
      <c r="F1653" s="89"/>
      <c r="G1653" s="3" t="str">
        <f t="shared" si="41"/>
        <v/>
      </c>
      <c r="H1653" s="103"/>
      <c r="I1653" s="103"/>
      <c r="J1653" s="103"/>
      <c r="K1653" s="103"/>
    </row>
    <row r="1654" spans="1:11" s="3" customFormat="1" x14ac:dyDescent="0.25">
      <c r="A1654" s="23" t="s">
        <v>3191</v>
      </c>
      <c r="B1654" s="28" t="s">
        <v>4797</v>
      </c>
      <c r="C1654" s="25"/>
      <c r="D1654" s="87">
        <f t="shared" si="42"/>
        <v>0</v>
      </c>
      <c r="E1654" s="88"/>
      <c r="F1654" s="89"/>
      <c r="G1654" s="3" t="str">
        <f t="shared" si="41"/>
        <v/>
      </c>
      <c r="H1654" s="103"/>
      <c r="I1654" s="103"/>
      <c r="J1654" s="103"/>
      <c r="K1654" s="103"/>
    </row>
    <row r="1655" spans="1:11" s="3" customFormat="1" ht="24" x14ac:dyDescent="0.25">
      <c r="A1655" s="23" t="s">
        <v>3193</v>
      </c>
      <c r="B1655" s="28" t="s">
        <v>4798</v>
      </c>
      <c r="C1655" s="25"/>
      <c r="D1655" s="87">
        <f t="shared" si="42"/>
        <v>0</v>
      </c>
      <c r="E1655" s="88"/>
      <c r="F1655" s="89"/>
      <c r="G1655" s="3" t="str">
        <f t="shared" si="41"/>
        <v/>
      </c>
      <c r="H1655" s="103"/>
      <c r="I1655" s="103"/>
      <c r="J1655" s="103"/>
      <c r="K1655" s="103"/>
    </row>
    <row r="1656" spans="1:11" s="3" customFormat="1" x14ac:dyDescent="0.25">
      <c r="A1656" s="23" t="s">
        <v>3195</v>
      </c>
      <c r="B1656" s="24" t="s">
        <v>3196</v>
      </c>
      <c r="C1656" s="25"/>
      <c r="D1656" s="87">
        <f t="shared" si="42"/>
        <v>0</v>
      </c>
      <c r="E1656" s="88"/>
      <c r="F1656" s="89"/>
      <c r="G1656" s="3" t="str">
        <f t="shared" si="41"/>
        <v/>
      </c>
      <c r="H1656" s="103"/>
      <c r="I1656" s="103"/>
      <c r="J1656" s="103"/>
      <c r="K1656" s="103"/>
    </row>
    <row r="1657" spans="1:11" s="3" customFormat="1" x14ac:dyDescent="0.25">
      <c r="A1657" s="23" t="s">
        <v>3197</v>
      </c>
      <c r="B1657" s="24" t="s">
        <v>3198</v>
      </c>
      <c r="C1657" s="25"/>
      <c r="D1657" s="87">
        <f t="shared" si="42"/>
        <v>0</v>
      </c>
      <c r="E1657" s="88"/>
      <c r="F1657" s="89"/>
      <c r="G1657" s="3" t="str">
        <f t="shared" si="41"/>
        <v/>
      </c>
      <c r="H1657" s="103"/>
      <c r="I1657" s="103"/>
      <c r="J1657" s="103"/>
      <c r="K1657" s="103"/>
    </row>
    <row r="1658" spans="1:11" s="3" customFormat="1" ht="24" x14ac:dyDescent="0.25">
      <c r="A1658" s="23" t="s">
        <v>3199</v>
      </c>
      <c r="B1658" s="28" t="s">
        <v>4799</v>
      </c>
      <c r="C1658" s="25"/>
      <c r="D1658" s="87">
        <f t="shared" si="42"/>
        <v>0</v>
      </c>
      <c r="E1658" s="88"/>
      <c r="F1658" s="89"/>
      <c r="G1658" s="3" t="str">
        <f t="shared" ref="G1658:G1721" si="43">IF(D1658&gt;C1658,"CMA ES MAYOR QUE TOTAL ACTIVIDADES","")</f>
        <v/>
      </c>
      <c r="H1658" s="103"/>
      <c r="I1658" s="103"/>
      <c r="J1658" s="103"/>
      <c r="K1658" s="103"/>
    </row>
    <row r="1659" spans="1:11" s="3" customFormat="1" x14ac:dyDescent="0.25">
      <c r="A1659" s="23" t="s">
        <v>3201</v>
      </c>
      <c r="B1659" s="24" t="s">
        <v>3202</v>
      </c>
      <c r="C1659" s="25"/>
      <c r="D1659" s="87">
        <f t="shared" si="42"/>
        <v>0</v>
      </c>
      <c r="E1659" s="88"/>
      <c r="F1659" s="89"/>
      <c r="G1659" s="3" t="str">
        <f t="shared" si="43"/>
        <v/>
      </c>
      <c r="H1659" s="103"/>
      <c r="I1659" s="103"/>
      <c r="J1659" s="103"/>
      <c r="K1659" s="103"/>
    </row>
    <row r="1660" spans="1:11" s="3" customFormat="1" x14ac:dyDescent="0.25">
      <c r="A1660" s="23" t="s">
        <v>3203</v>
      </c>
      <c r="B1660" s="24" t="s">
        <v>3204</v>
      </c>
      <c r="C1660" s="25"/>
      <c r="D1660" s="87">
        <f t="shared" si="42"/>
        <v>0</v>
      </c>
      <c r="E1660" s="88"/>
      <c r="F1660" s="89"/>
      <c r="G1660" s="3" t="str">
        <f t="shared" si="43"/>
        <v/>
      </c>
      <c r="H1660" s="103"/>
      <c r="I1660" s="103"/>
      <c r="J1660" s="103"/>
      <c r="K1660" s="103"/>
    </row>
    <row r="1661" spans="1:11" s="3" customFormat="1" x14ac:dyDescent="0.25">
      <c r="A1661" s="23" t="s">
        <v>3205</v>
      </c>
      <c r="B1661" s="24" t="s">
        <v>3206</v>
      </c>
      <c r="C1661" s="25"/>
      <c r="D1661" s="87">
        <f t="shared" si="42"/>
        <v>0</v>
      </c>
      <c r="E1661" s="88"/>
      <c r="F1661" s="89"/>
      <c r="G1661" s="3" t="str">
        <f t="shared" si="43"/>
        <v/>
      </c>
      <c r="H1661" s="103"/>
      <c r="I1661" s="103"/>
      <c r="J1661" s="103"/>
      <c r="K1661" s="103"/>
    </row>
    <row r="1662" spans="1:11" s="3" customFormat="1" x14ac:dyDescent="0.25">
      <c r="A1662" s="23" t="s">
        <v>3207</v>
      </c>
      <c r="B1662" s="24" t="s">
        <v>3208</v>
      </c>
      <c r="C1662" s="25"/>
      <c r="D1662" s="87">
        <f t="shared" si="42"/>
        <v>0</v>
      </c>
      <c r="E1662" s="88"/>
      <c r="F1662" s="89"/>
      <c r="G1662" s="3" t="str">
        <f t="shared" si="43"/>
        <v/>
      </c>
      <c r="H1662" s="103"/>
      <c r="I1662" s="103"/>
      <c r="J1662" s="103"/>
      <c r="K1662" s="103"/>
    </row>
    <row r="1663" spans="1:11" s="3" customFormat="1" x14ac:dyDescent="0.25">
      <c r="A1663" s="23" t="s">
        <v>3209</v>
      </c>
      <c r="B1663" s="24" t="s">
        <v>3210</v>
      </c>
      <c r="C1663" s="25"/>
      <c r="D1663" s="87">
        <f t="shared" si="42"/>
        <v>0</v>
      </c>
      <c r="E1663" s="88"/>
      <c r="F1663" s="89"/>
      <c r="G1663" s="3" t="str">
        <f t="shared" si="43"/>
        <v/>
      </c>
      <c r="H1663" s="103"/>
      <c r="I1663" s="103"/>
      <c r="J1663" s="103"/>
      <c r="K1663" s="103"/>
    </row>
    <row r="1664" spans="1:11" s="3" customFormat="1" x14ac:dyDescent="0.25">
      <c r="A1664" s="23" t="s">
        <v>3211</v>
      </c>
      <c r="B1664" s="24" t="s">
        <v>3212</v>
      </c>
      <c r="C1664" s="25"/>
      <c r="D1664" s="87">
        <f t="shared" si="42"/>
        <v>0</v>
      </c>
      <c r="E1664" s="88"/>
      <c r="F1664" s="89"/>
      <c r="G1664" s="3" t="str">
        <f t="shared" si="43"/>
        <v/>
      </c>
      <c r="H1664" s="103"/>
      <c r="I1664" s="103"/>
      <c r="J1664" s="103"/>
      <c r="K1664" s="103"/>
    </row>
    <row r="1665" spans="1:11" s="3" customFormat="1" x14ac:dyDescent="0.25">
      <c r="A1665" s="23" t="s">
        <v>3213</v>
      </c>
      <c r="B1665" s="24" t="s">
        <v>3214</v>
      </c>
      <c r="C1665" s="25"/>
      <c r="D1665" s="87">
        <f t="shared" si="42"/>
        <v>0</v>
      </c>
      <c r="E1665" s="88"/>
      <c r="F1665" s="89"/>
      <c r="G1665" s="3" t="str">
        <f t="shared" si="43"/>
        <v/>
      </c>
      <c r="H1665" s="103"/>
      <c r="I1665" s="103"/>
      <c r="J1665" s="103"/>
      <c r="K1665" s="103"/>
    </row>
    <row r="1666" spans="1:11" s="3" customFormat="1" x14ac:dyDescent="0.25">
      <c r="A1666" s="23" t="s">
        <v>3215</v>
      </c>
      <c r="B1666" s="24" t="s">
        <v>3216</v>
      </c>
      <c r="C1666" s="25"/>
      <c r="D1666" s="87">
        <f t="shared" si="42"/>
        <v>0</v>
      </c>
      <c r="E1666" s="88"/>
      <c r="F1666" s="89"/>
      <c r="G1666" s="3" t="str">
        <f t="shared" si="43"/>
        <v/>
      </c>
      <c r="H1666" s="103"/>
      <c r="I1666" s="103"/>
      <c r="J1666" s="103"/>
      <c r="K1666" s="103"/>
    </row>
    <row r="1667" spans="1:11" s="3" customFormat="1" x14ac:dyDescent="0.25">
      <c r="A1667" s="23" t="s">
        <v>3217</v>
      </c>
      <c r="B1667" s="24" t="s">
        <v>3218</v>
      </c>
      <c r="C1667" s="25"/>
      <c r="D1667" s="87">
        <f t="shared" si="42"/>
        <v>0</v>
      </c>
      <c r="E1667" s="88"/>
      <c r="F1667" s="89"/>
      <c r="G1667" s="3" t="str">
        <f t="shared" si="43"/>
        <v/>
      </c>
      <c r="H1667" s="103"/>
      <c r="I1667" s="103"/>
      <c r="J1667" s="103"/>
      <c r="K1667" s="103"/>
    </row>
    <row r="1668" spans="1:11" s="3" customFormat="1" x14ac:dyDescent="0.25">
      <c r="A1668" s="23" t="s">
        <v>3219</v>
      </c>
      <c r="B1668" s="24" t="s">
        <v>3220</v>
      </c>
      <c r="C1668" s="25"/>
      <c r="D1668" s="87">
        <f t="shared" si="42"/>
        <v>0</v>
      </c>
      <c r="E1668" s="88"/>
      <c r="F1668" s="89"/>
      <c r="G1668" s="3" t="str">
        <f t="shared" si="43"/>
        <v/>
      </c>
      <c r="H1668" s="103"/>
      <c r="I1668" s="103"/>
      <c r="J1668" s="103"/>
      <c r="K1668" s="103"/>
    </row>
    <row r="1669" spans="1:11" s="3" customFormat="1" x14ac:dyDescent="0.25">
      <c r="A1669" s="23" t="s">
        <v>3221</v>
      </c>
      <c r="B1669" s="24" t="s">
        <v>3222</v>
      </c>
      <c r="C1669" s="25"/>
      <c r="D1669" s="87">
        <f t="shared" si="42"/>
        <v>0</v>
      </c>
      <c r="E1669" s="88"/>
      <c r="F1669" s="89"/>
      <c r="G1669" s="3" t="str">
        <f t="shared" si="43"/>
        <v/>
      </c>
      <c r="H1669" s="103"/>
      <c r="I1669" s="103"/>
      <c r="J1669" s="103"/>
      <c r="K1669" s="103"/>
    </row>
    <row r="1670" spans="1:11" s="3" customFormat="1" x14ac:dyDescent="0.25">
      <c r="A1670" s="23" t="s">
        <v>3223</v>
      </c>
      <c r="B1670" s="24" t="s">
        <v>3224</v>
      </c>
      <c r="C1670" s="25"/>
      <c r="D1670" s="87">
        <f t="shared" si="42"/>
        <v>0</v>
      </c>
      <c r="E1670" s="88"/>
      <c r="F1670" s="89"/>
      <c r="G1670" s="3" t="str">
        <f t="shared" si="43"/>
        <v/>
      </c>
      <c r="H1670" s="103"/>
      <c r="I1670" s="103"/>
      <c r="J1670" s="103"/>
      <c r="K1670" s="103"/>
    </row>
    <row r="1671" spans="1:11" s="3" customFormat="1" x14ac:dyDescent="0.25">
      <c r="A1671" s="23" t="s">
        <v>3225</v>
      </c>
      <c r="B1671" s="24" t="s">
        <v>3226</v>
      </c>
      <c r="C1671" s="25"/>
      <c r="D1671" s="87">
        <f t="shared" si="42"/>
        <v>0</v>
      </c>
      <c r="E1671" s="88"/>
      <c r="F1671" s="89"/>
      <c r="G1671" s="3" t="str">
        <f t="shared" si="43"/>
        <v/>
      </c>
      <c r="H1671" s="103"/>
      <c r="I1671" s="103"/>
      <c r="J1671" s="103"/>
      <c r="K1671" s="103"/>
    </row>
    <row r="1672" spans="1:11" s="3" customFormat="1" x14ac:dyDescent="0.25">
      <c r="A1672" s="23" t="s">
        <v>3227</v>
      </c>
      <c r="B1672" s="24" t="s">
        <v>3228</v>
      </c>
      <c r="C1672" s="25"/>
      <c r="D1672" s="87">
        <f t="shared" si="42"/>
        <v>0</v>
      </c>
      <c r="E1672" s="88"/>
      <c r="F1672" s="89"/>
      <c r="G1672" s="3" t="str">
        <f t="shared" si="43"/>
        <v/>
      </c>
      <c r="H1672" s="103"/>
      <c r="I1672" s="103"/>
      <c r="J1672" s="103"/>
      <c r="K1672" s="103"/>
    </row>
    <row r="1673" spans="1:11" s="3" customFormat="1" ht="24" x14ac:dyDescent="0.25">
      <c r="A1673" s="23" t="s">
        <v>3229</v>
      </c>
      <c r="B1673" s="28" t="s">
        <v>4800</v>
      </c>
      <c r="C1673" s="25"/>
      <c r="D1673" s="87">
        <f t="shared" si="42"/>
        <v>0</v>
      </c>
      <c r="E1673" s="88"/>
      <c r="F1673" s="89"/>
      <c r="G1673" s="3" t="str">
        <f t="shared" si="43"/>
        <v/>
      </c>
      <c r="H1673" s="103"/>
      <c r="I1673" s="103"/>
      <c r="J1673" s="103"/>
      <c r="K1673" s="103"/>
    </row>
    <row r="1674" spans="1:11" s="3" customFormat="1" x14ac:dyDescent="0.25">
      <c r="A1674" s="23" t="s">
        <v>3231</v>
      </c>
      <c r="B1674" s="24" t="s">
        <v>3232</v>
      </c>
      <c r="C1674" s="25"/>
      <c r="D1674" s="87">
        <f t="shared" si="42"/>
        <v>0</v>
      </c>
      <c r="E1674" s="88"/>
      <c r="F1674" s="89"/>
      <c r="G1674" s="3" t="str">
        <f t="shared" si="43"/>
        <v/>
      </c>
      <c r="H1674" s="103"/>
      <c r="I1674" s="103"/>
      <c r="J1674" s="103"/>
      <c r="K1674" s="103"/>
    </row>
    <row r="1675" spans="1:11" s="3" customFormat="1" x14ac:dyDescent="0.25">
      <c r="A1675" s="23" t="s">
        <v>3233</v>
      </c>
      <c r="B1675" s="24" t="s">
        <v>3234</v>
      </c>
      <c r="C1675" s="25"/>
      <c r="D1675" s="87">
        <f t="shared" si="42"/>
        <v>0</v>
      </c>
      <c r="E1675" s="88"/>
      <c r="F1675" s="89"/>
      <c r="G1675" s="3" t="str">
        <f t="shared" si="43"/>
        <v/>
      </c>
      <c r="H1675" s="103"/>
      <c r="I1675" s="103"/>
      <c r="J1675" s="103"/>
      <c r="K1675" s="103"/>
    </row>
    <row r="1676" spans="1:11" s="3" customFormat="1" x14ac:dyDescent="0.25">
      <c r="A1676" s="23" t="s">
        <v>3235</v>
      </c>
      <c r="B1676" s="24" t="s">
        <v>3236</v>
      </c>
      <c r="C1676" s="25"/>
      <c r="D1676" s="87">
        <f t="shared" si="42"/>
        <v>0</v>
      </c>
      <c r="E1676" s="88"/>
      <c r="F1676" s="89"/>
      <c r="G1676" s="3" t="str">
        <f t="shared" si="43"/>
        <v/>
      </c>
      <c r="H1676" s="103"/>
      <c r="I1676" s="103"/>
      <c r="J1676" s="103"/>
      <c r="K1676" s="103"/>
    </row>
    <row r="1677" spans="1:11" s="3" customFormat="1" x14ac:dyDescent="0.25">
      <c r="A1677" s="23" t="s">
        <v>3237</v>
      </c>
      <c r="B1677" s="24" t="s">
        <v>3238</v>
      </c>
      <c r="C1677" s="25"/>
      <c r="D1677" s="87">
        <f t="shared" si="42"/>
        <v>0</v>
      </c>
      <c r="E1677" s="88"/>
      <c r="F1677" s="89"/>
      <c r="G1677" s="3" t="str">
        <f t="shared" si="43"/>
        <v/>
      </c>
      <c r="H1677" s="103"/>
      <c r="I1677" s="103"/>
      <c r="J1677" s="103"/>
      <c r="K1677" s="103"/>
    </row>
    <row r="1678" spans="1:11" s="3" customFormat="1" x14ac:dyDescent="0.25">
      <c r="A1678" s="23" t="s">
        <v>3239</v>
      </c>
      <c r="B1678" s="24" t="s">
        <v>3240</v>
      </c>
      <c r="C1678" s="25"/>
      <c r="D1678" s="87">
        <f t="shared" si="42"/>
        <v>0</v>
      </c>
      <c r="E1678" s="88"/>
      <c r="F1678" s="89"/>
      <c r="G1678" s="3" t="str">
        <f t="shared" si="43"/>
        <v/>
      </c>
      <c r="H1678" s="103"/>
      <c r="I1678" s="103"/>
      <c r="J1678" s="103"/>
      <c r="K1678" s="103"/>
    </row>
    <row r="1679" spans="1:11" s="3" customFormat="1" x14ac:dyDescent="0.25">
      <c r="A1679" s="23" t="s">
        <v>3241</v>
      </c>
      <c r="B1679" s="24" t="s">
        <v>3242</v>
      </c>
      <c r="C1679" s="25"/>
      <c r="D1679" s="87">
        <f t="shared" si="42"/>
        <v>0</v>
      </c>
      <c r="E1679" s="88"/>
      <c r="F1679" s="89"/>
      <c r="G1679" s="3" t="str">
        <f t="shared" si="43"/>
        <v/>
      </c>
      <c r="H1679" s="103"/>
      <c r="I1679" s="103"/>
      <c r="J1679" s="103"/>
      <c r="K1679" s="103"/>
    </row>
    <row r="1680" spans="1:11" s="3" customFormat="1" ht="24" x14ac:dyDescent="0.25">
      <c r="A1680" s="23" t="s">
        <v>3243</v>
      </c>
      <c r="B1680" s="28" t="s">
        <v>4801</v>
      </c>
      <c r="C1680" s="25"/>
      <c r="D1680" s="87">
        <f t="shared" si="42"/>
        <v>0</v>
      </c>
      <c r="E1680" s="88"/>
      <c r="F1680" s="89"/>
      <c r="G1680" s="3" t="str">
        <f t="shared" si="43"/>
        <v/>
      </c>
      <c r="H1680" s="103"/>
      <c r="I1680" s="103"/>
      <c r="J1680" s="103"/>
      <c r="K1680" s="103"/>
    </row>
    <row r="1681" spans="1:11" s="3" customFormat="1" x14ac:dyDescent="0.25">
      <c r="A1681" s="23" t="s">
        <v>3245</v>
      </c>
      <c r="B1681" s="24" t="s">
        <v>3246</v>
      </c>
      <c r="C1681" s="25"/>
      <c r="D1681" s="87">
        <f t="shared" si="42"/>
        <v>0</v>
      </c>
      <c r="E1681" s="88"/>
      <c r="F1681" s="89"/>
      <c r="G1681" s="3" t="str">
        <f t="shared" si="43"/>
        <v/>
      </c>
      <c r="H1681" s="103"/>
      <c r="I1681" s="103"/>
      <c r="J1681" s="103"/>
      <c r="K1681" s="103"/>
    </row>
    <row r="1682" spans="1:11" s="3" customFormat="1" x14ac:dyDescent="0.25">
      <c r="A1682" s="23" t="s">
        <v>3247</v>
      </c>
      <c r="B1682" s="24" t="s">
        <v>3248</v>
      </c>
      <c r="C1682" s="25"/>
      <c r="D1682" s="87">
        <f t="shared" si="42"/>
        <v>0</v>
      </c>
      <c r="E1682" s="88"/>
      <c r="F1682" s="89"/>
      <c r="G1682" s="3" t="str">
        <f t="shared" si="43"/>
        <v/>
      </c>
      <c r="H1682" s="103"/>
      <c r="I1682" s="103"/>
      <c r="J1682" s="103"/>
      <c r="K1682" s="103"/>
    </row>
    <row r="1683" spans="1:11" s="3" customFormat="1" x14ac:dyDescent="0.25">
      <c r="A1683" s="23" t="s">
        <v>3249</v>
      </c>
      <c r="B1683" s="24" t="s">
        <v>3250</v>
      </c>
      <c r="C1683" s="25"/>
      <c r="D1683" s="87">
        <f t="shared" si="42"/>
        <v>0</v>
      </c>
      <c r="E1683" s="88"/>
      <c r="F1683" s="89"/>
      <c r="G1683" s="3" t="str">
        <f t="shared" si="43"/>
        <v/>
      </c>
      <c r="H1683" s="103"/>
      <c r="I1683" s="103"/>
      <c r="J1683" s="103"/>
      <c r="K1683" s="103"/>
    </row>
    <row r="1684" spans="1:11" s="3" customFormat="1" x14ac:dyDescent="0.25">
      <c r="A1684" s="23" t="s">
        <v>3251</v>
      </c>
      <c r="B1684" s="24" t="s">
        <v>3252</v>
      </c>
      <c r="C1684" s="25"/>
      <c r="D1684" s="87">
        <f t="shared" si="42"/>
        <v>0</v>
      </c>
      <c r="E1684" s="88"/>
      <c r="F1684" s="89"/>
      <c r="G1684" s="3" t="str">
        <f t="shared" si="43"/>
        <v/>
      </c>
      <c r="H1684" s="103"/>
      <c r="I1684" s="103"/>
      <c r="J1684" s="103"/>
      <c r="K1684" s="103"/>
    </row>
    <row r="1685" spans="1:11" s="3" customFormat="1" x14ac:dyDescent="0.25">
      <c r="A1685" s="23" t="s">
        <v>3253</v>
      </c>
      <c r="B1685" s="24" t="s">
        <v>3254</v>
      </c>
      <c r="C1685" s="25"/>
      <c r="D1685" s="87">
        <f t="shared" si="42"/>
        <v>0</v>
      </c>
      <c r="E1685" s="88"/>
      <c r="F1685" s="89"/>
      <c r="G1685" s="3" t="str">
        <f t="shared" si="43"/>
        <v/>
      </c>
      <c r="H1685" s="103"/>
      <c r="I1685" s="103"/>
      <c r="J1685" s="103"/>
      <c r="K1685" s="103"/>
    </row>
    <row r="1686" spans="1:11" s="3" customFormat="1" x14ac:dyDescent="0.25">
      <c r="A1686" s="23" t="s">
        <v>3255</v>
      </c>
      <c r="B1686" s="24" t="s">
        <v>3256</v>
      </c>
      <c r="C1686" s="25"/>
      <c r="D1686" s="87">
        <f t="shared" si="42"/>
        <v>0</v>
      </c>
      <c r="E1686" s="88"/>
      <c r="F1686" s="89"/>
      <c r="G1686" s="3" t="str">
        <f t="shared" si="43"/>
        <v/>
      </c>
      <c r="H1686" s="103"/>
      <c r="I1686" s="103"/>
      <c r="J1686" s="103"/>
      <c r="K1686" s="103"/>
    </row>
    <row r="1687" spans="1:11" s="3" customFormat="1" x14ac:dyDescent="0.25">
      <c r="A1687" s="23" t="s">
        <v>3257</v>
      </c>
      <c r="B1687" s="24" t="s">
        <v>3258</v>
      </c>
      <c r="C1687" s="25"/>
      <c r="D1687" s="87">
        <f t="shared" si="42"/>
        <v>0</v>
      </c>
      <c r="E1687" s="88"/>
      <c r="F1687" s="89"/>
      <c r="G1687" s="3" t="str">
        <f t="shared" si="43"/>
        <v/>
      </c>
      <c r="H1687" s="103"/>
      <c r="I1687" s="103"/>
      <c r="J1687" s="103"/>
      <c r="K1687" s="103"/>
    </row>
    <row r="1688" spans="1:11" s="3" customFormat="1" x14ac:dyDescent="0.25">
      <c r="A1688" s="23" t="s">
        <v>3259</v>
      </c>
      <c r="B1688" s="24" t="s">
        <v>3260</v>
      </c>
      <c r="C1688" s="25"/>
      <c r="D1688" s="87">
        <f t="shared" si="42"/>
        <v>0</v>
      </c>
      <c r="E1688" s="88"/>
      <c r="F1688" s="89"/>
      <c r="G1688" s="3" t="str">
        <f t="shared" si="43"/>
        <v/>
      </c>
      <c r="H1688" s="103"/>
      <c r="I1688" s="103"/>
      <c r="J1688" s="103"/>
      <c r="K1688" s="103"/>
    </row>
    <row r="1689" spans="1:11" s="3" customFormat="1" x14ac:dyDescent="0.25">
      <c r="A1689" s="23" t="s">
        <v>3261</v>
      </c>
      <c r="B1689" s="24" t="s">
        <v>3262</v>
      </c>
      <c r="C1689" s="25"/>
      <c r="D1689" s="87">
        <f t="shared" si="42"/>
        <v>0</v>
      </c>
      <c r="E1689" s="88"/>
      <c r="F1689" s="89"/>
      <c r="G1689" s="3" t="str">
        <f t="shared" si="43"/>
        <v/>
      </c>
      <c r="H1689" s="103"/>
      <c r="I1689" s="103"/>
      <c r="J1689" s="103"/>
      <c r="K1689" s="103"/>
    </row>
    <row r="1690" spans="1:11" s="3" customFormat="1" x14ac:dyDescent="0.25">
      <c r="A1690" s="23" t="s">
        <v>3263</v>
      </c>
      <c r="B1690" s="24" t="s">
        <v>3264</v>
      </c>
      <c r="C1690" s="25"/>
      <c r="D1690" s="87">
        <f t="shared" si="42"/>
        <v>0</v>
      </c>
      <c r="E1690" s="88"/>
      <c r="F1690" s="89"/>
      <c r="G1690" s="3" t="str">
        <f t="shared" si="43"/>
        <v/>
      </c>
      <c r="H1690" s="103"/>
      <c r="I1690" s="103"/>
      <c r="J1690" s="103"/>
      <c r="K1690" s="103"/>
    </row>
    <row r="1691" spans="1:11" s="3" customFormat="1" x14ac:dyDescent="0.25">
      <c r="A1691" s="23" t="s">
        <v>3265</v>
      </c>
      <c r="B1691" s="24" t="s">
        <v>3266</v>
      </c>
      <c r="C1691" s="25"/>
      <c r="D1691" s="87">
        <f t="shared" si="42"/>
        <v>0</v>
      </c>
      <c r="E1691" s="88"/>
      <c r="F1691" s="89"/>
      <c r="G1691" s="3" t="str">
        <f t="shared" si="43"/>
        <v/>
      </c>
      <c r="H1691" s="103"/>
      <c r="I1691" s="103"/>
      <c r="J1691" s="103"/>
      <c r="K1691" s="103"/>
    </row>
    <row r="1692" spans="1:11" s="3" customFormat="1" x14ac:dyDescent="0.25">
      <c r="A1692" s="23" t="s">
        <v>3267</v>
      </c>
      <c r="B1692" s="24" t="s">
        <v>3268</v>
      </c>
      <c r="C1692" s="25"/>
      <c r="D1692" s="87">
        <f t="shared" si="42"/>
        <v>0</v>
      </c>
      <c r="E1692" s="88"/>
      <c r="F1692" s="89"/>
      <c r="G1692" s="3" t="str">
        <f t="shared" si="43"/>
        <v/>
      </c>
      <c r="H1692" s="103"/>
      <c r="I1692" s="103"/>
      <c r="J1692" s="103"/>
      <c r="K1692" s="103"/>
    </row>
    <row r="1693" spans="1:11" s="3" customFormat="1" ht="24" x14ac:dyDescent="0.25">
      <c r="A1693" s="23" t="s">
        <v>3269</v>
      </c>
      <c r="B1693" s="28" t="s">
        <v>4802</v>
      </c>
      <c r="C1693" s="25"/>
      <c r="D1693" s="87">
        <f t="shared" si="42"/>
        <v>0</v>
      </c>
      <c r="E1693" s="88"/>
      <c r="F1693" s="89"/>
      <c r="G1693" s="3" t="str">
        <f t="shared" si="43"/>
        <v/>
      </c>
      <c r="H1693" s="103"/>
      <c r="I1693" s="103"/>
      <c r="J1693" s="103"/>
      <c r="K1693" s="103"/>
    </row>
    <row r="1694" spans="1:11" s="3" customFormat="1" x14ac:dyDescent="0.25">
      <c r="A1694" s="23" t="s">
        <v>3271</v>
      </c>
      <c r="B1694" s="24" t="s">
        <v>3272</v>
      </c>
      <c r="C1694" s="25"/>
      <c r="D1694" s="87">
        <f t="shared" si="42"/>
        <v>0</v>
      </c>
      <c r="E1694" s="88"/>
      <c r="F1694" s="89"/>
      <c r="G1694" s="3" t="str">
        <f t="shared" si="43"/>
        <v/>
      </c>
      <c r="H1694" s="103"/>
      <c r="I1694" s="103"/>
      <c r="J1694" s="103"/>
      <c r="K1694" s="103"/>
    </row>
    <row r="1695" spans="1:11" s="3" customFormat="1" x14ac:dyDescent="0.25">
      <c r="A1695" s="23" t="s">
        <v>3273</v>
      </c>
      <c r="B1695" s="24" t="s">
        <v>3274</v>
      </c>
      <c r="C1695" s="25"/>
      <c r="D1695" s="87">
        <f t="shared" si="42"/>
        <v>0</v>
      </c>
      <c r="E1695" s="88"/>
      <c r="F1695" s="89"/>
      <c r="G1695" s="3" t="str">
        <f t="shared" si="43"/>
        <v/>
      </c>
      <c r="H1695" s="103"/>
      <c r="I1695" s="103"/>
      <c r="J1695" s="103"/>
      <c r="K1695" s="103"/>
    </row>
    <row r="1696" spans="1:11" s="3" customFormat="1" x14ac:dyDescent="0.25">
      <c r="A1696" s="23" t="s">
        <v>3275</v>
      </c>
      <c r="B1696" s="24" t="s">
        <v>3276</v>
      </c>
      <c r="C1696" s="25"/>
      <c r="D1696" s="87">
        <f t="shared" si="42"/>
        <v>0</v>
      </c>
      <c r="E1696" s="88"/>
      <c r="F1696" s="89"/>
      <c r="G1696" s="3" t="str">
        <f t="shared" si="43"/>
        <v/>
      </c>
      <c r="H1696" s="103"/>
      <c r="I1696" s="103"/>
      <c r="J1696" s="103"/>
      <c r="K1696" s="103"/>
    </row>
    <row r="1697" spans="1:11" s="3" customFormat="1" x14ac:dyDescent="0.25">
      <c r="A1697" s="23" t="s">
        <v>3277</v>
      </c>
      <c r="B1697" s="24" t="s">
        <v>3278</v>
      </c>
      <c r="C1697" s="25"/>
      <c r="D1697" s="87">
        <f t="shared" si="42"/>
        <v>0</v>
      </c>
      <c r="E1697" s="88"/>
      <c r="F1697" s="89"/>
      <c r="G1697" s="3" t="str">
        <f t="shared" si="43"/>
        <v/>
      </c>
      <c r="H1697" s="103"/>
      <c r="I1697" s="103"/>
      <c r="J1697" s="103"/>
      <c r="K1697" s="103"/>
    </row>
    <row r="1698" spans="1:11" s="3" customFormat="1" x14ac:dyDescent="0.25">
      <c r="A1698" s="23" t="s">
        <v>3279</v>
      </c>
      <c r="B1698" s="24" t="s">
        <v>3280</v>
      </c>
      <c r="C1698" s="25"/>
      <c r="D1698" s="87">
        <f t="shared" si="42"/>
        <v>0</v>
      </c>
      <c r="E1698" s="88"/>
      <c r="F1698" s="89"/>
      <c r="G1698" s="3" t="str">
        <f t="shared" si="43"/>
        <v/>
      </c>
      <c r="H1698" s="103"/>
      <c r="I1698" s="103"/>
      <c r="J1698" s="103"/>
      <c r="K1698" s="103"/>
    </row>
    <row r="1699" spans="1:11" s="3" customFormat="1" x14ac:dyDescent="0.25">
      <c r="A1699" s="23" t="s">
        <v>3281</v>
      </c>
      <c r="B1699" s="24" t="s">
        <v>3282</v>
      </c>
      <c r="C1699" s="25"/>
      <c r="D1699" s="87">
        <f t="shared" si="42"/>
        <v>0</v>
      </c>
      <c r="E1699" s="88"/>
      <c r="F1699" s="89"/>
      <c r="G1699" s="3" t="str">
        <f t="shared" si="43"/>
        <v/>
      </c>
      <c r="H1699" s="103"/>
      <c r="I1699" s="103"/>
      <c r="J1699" s="103"/>
      <c r="K1699" s="103"/>
    </row>
    <row r="1700" spans="1:11" s="3" customFormat="1" ht="24" x14ac:dyDescent="0.25">
      <c r="A1700" s="23" t="s">
        <v>3283</v>
      </c>
      <c r="B1700" s="28" t="s">
        <v>4803</v>
      </c>
      <c r="C1700" s="25"/>
      <c r="D1700" s="87">
        <f t="shared" si="42"/>
        <v>0</v>
      </c>
      <c r="E1700" s="88"/>
      <c r="F1700" s="89"/>
      <c r="G1700" s="3" t="str">
        <f t="shared" si="43"/>
        <v/>
      </c>
      <c r="H1700" s="103"/>
      <c r="I1700" s="103"/>
      <c r="J1700" s="103"/>
      <c r="K1700" s="103"/>
    </row>
    <row r="1701" spans="1:11" s="3" customFormat="1" x14ac:dyDescent="0.25">
      <c r="A1701" s="23" t="s">
        <v>3285</v>
      </c>
      <c r="B1701" s="24" t="s">
        <v>3286</v>
      </c>
      <c r="C1701" s="25"/>
      <c r="D1701" s="87">
        <f t="shared" si="42"/>
        <v>0</v>
      </c>
      <c r="E1701" s="88"/>
      <c r="F1701" s="89"/>
      <c r="G1701" s="3" t="str">
        <f t="shared" si="43"/>
        <v/>
      </c>
      <c r="H1701" s="103"/>
      <c r="I1701" s="103"/>
      <c r="J1701" s="103"/>
      <c r="K1701" s="103"/>
    </row>
    <row r="1702" spans="1:11" s="3" customFormat="1" x14ac:dyDescent="0.25">
      <c r="A1702" s="23" t="s">
        <v>3287</v>
      </c>
      <c r="B1702" s="24" t="s">
        <v>3288</v>
      </c>
      <c r="C1702" s="25"/>
      <c r="D1702" s="87">
        <f t="shared" si="42"/>
        <v>0</v>
      </c>
      <c r="E1702" s="88"/>
      <c r="F1702" s="89"/>
      <c r="G1702" s="3" t="str">
        <f t="shared" si="43"/>
        <v/>
      </c>
      <c r="H1702" s="103"/>
      <c r="I1702" s="103"/>
      <c r="J1702" s="103"/>
      <c r="K1702" s="103"/>
    </row>
    <row r="1703" spans="1:11" s="3" customFormat="1" x14ac:dyDescent="0.25">
      <c r="A1703" s="23" t="s">
        <v>3289</v>
      </c>
      <c r="B1703" s="24" t="s">
        <v>3290</v>
      </c>
      <c r="C1703" s="25"/>
      <c r="D1703" s="87">
        <f t="shared" si="42"/>
        <v>0</v>
      </c>
      <c r="E1703" s="88"/>
      <c r="F1703" s="89"/>
      <c r="G1703" s="3" t="str">
        <f t="shared" si="43"/>
        <v/>
      </c>
      <c r="H1703" s="103"/>
      <c r="I1703" s="103"/>
      <c r="J1703" s="103"/>
      <c r="K1703" s="103"/>
    </row>
    <row r="1704" spans="1:11" s="3" customFormat="1" x14ac:dyDescent="0.25">
      <c r="A1704" s="23" t="s">
        <v>3291</v>
      </c>
      <c r="B1704" s="24" t="s">
        <v>3292</v>
      </c>
      <c r="C1704" s="25"/>
      <c r="D1704" s="87">
        <f t="shared" si="42"/>
        <v>0</v>
      </c>
      <c r="E1704" s="88"/>
      <c r="F1704" s="89"/>
      <c r="G1704" s="3" t="str">
        <f t="shared" si="43"/>
        <v/>
      </c>
      <c r="H1704" s="103"/>
      <c r="I1704" s="103"/>
      <c r="J1704" s="103"/>
      <c r="K1704" s="103"/>
    </row>
    <row r="1705" spans="1:11" s="3" customFormat="1" x14ac:dyDescent="0.25">
      <c r="A1705" s="23" t="s">
        <v>3293</v>
      </c>
      <c r="B1705" s="24" t="s">
        <v>3260</v>
      </c>
      <c r="C1705" s="25"/>
      <c r="D1705" s="87">
        <f t="shared" si="42"/>
        <v>0</v>
      </c>
      <c r="E1705" s="88"/>
      <c r="F1705" s="89"/>
      <c r="G1705" s="3" t="str">
        <f t="shared" si="43"/>
        <v/>
      </c>
      <c r="H1705" s="103"/>
      <c r="I1705" s="103"/>
      <c r="J1705" s="103"/>
      <c r="K1705" s="103"/>
    </row>
    <row r="1706" spans="1:11" s="3" customFormat="1" x14ac:dyDescent="0.25">
      <c r="A1706" s="23" t="s">
        <v>3294</v>
      </c>
      <c r="B1706" s="24" t="s">
        <v>3295</v>
      </c>
      <c r="C1706" s="25"/>
      <c r="D1706" s="87">
        <f t="shared" si="42"/>
        <v>0</v>
      </c>
      <c r="E1706" s="88"/>
      <c r="F1706" s="89"/>
      <c r="G1706" s="3" t="str">
        <f t="shared" si="43"/>
        <v/>
      </c>
      <c r="H1706" s="103"/>
      <c r="I1706" s="103"/>
      <c r="J1706" s="103"/>
      <c r="K1706" s="103"/>
    </row>
    <row r="1707" spans="1:11" s="3" customFormat="1" x14ac:dyDescent="0.25">
      <c r="A1707" s="23" t="s">
        <v>3296</v>
      </c>
      <c r="B1707" s="24" t="s">
        <v>3297</v>
      </c>
      <c r="C1707" s="25"/>
      <c r="D1707" s="87">
        <f t="shared" si="42"/>
        <v>0</v>
      </c>
      <c r="E1707" s="88"/>
      <c r="F1707" s="89"/>
      <c r="G1707" s="3" t="str">
        <f t="shared" si="43"/>
        <v/>
      </c>
      <c r="H1707" s="103"/>
      <c r="I1707" s="103"/>
      <c r="J1707" s="103"/>
      <c r="K1707" s="103"/>
    </row>
    <row r="1708" spans="1:11" s="3" customFormat="1" x14ac:dyDescent="0.25">
      <c r="A1708" s="23" t="s">
        <v>3298</v>
      </c>
      <c r="B1708" s="24" t="s">
        <v>3299</v>
      </c>
      <c r="C1708" s="25"/>
      <c r="D1708" s="87">
        <f t="shared" si="42"/>
        <v>0</v>
      </c>
      <c r="E1708" s="88"/>
      <c r="F1708" s="89"/>
      <c r="G1708" s="3" t="str">
        <f t="shared" si="43"/>
        <v/>
      </c>
      <c r="H1708" s="103"/>
      <c r="I1708" s="103"/>
      <c r="J1708" s="103"/>
      <c r="K1708" s="103"/>
    </row>
    <row r="1709" spans="1:11" s="3" customFormat="1" x14ac:dyDescent="0.25">
      <c r="A1709" s="23" t="s">
        <v>3300</v>
      </c>
      <c r="B1709" s="24" t="s">
        <v>3301</v>
      </c>
      <c r="C1709" s="25"/>
      <c r="D1709" s="87">
        <f t="shared" ref="D1709:D1772" si="44">+E1709+F1709</f>
        <v>0</v>
      </c>
      <c r="E1709" s="88"/>
      <c r="F1709" s="89"/>
      <c r="G1709" s="3" t="str">
        <f t="shared" si="43"/>
        <v/>
      </c>
      <c r="H1709" s="103"/>
      <c r="I1709" s="103"/>
      <c r="J1709" s="103"/>
      <c r="K1709" s="103"/>
    </row>
    <row r="1710" spans="1:11" s="3" customFormat="1" ht="24" x14ac:dyDescent="0.25">
      <c r="A1710" s="23" t="s">
        <v>3302</v>
      </c>
      <c r="B1710" s="28" t="s">
        <v>4804</v>
      </c>
      <c r="C1710" s="25"/>
      <c r="D1710" s="87">
        <f t="shared" si="44"/>
        <v>0</v>
      </c>
      <c r="E1710" s="88"/>
      <c r="F1710" s="89"/>
      <c r="G1710" s="3" t="str">
        <f t="shared" si="43"/>
        <v/>
      </c>
      <c r="H1710" s="103"/>
      <c r="I1710" s="103"/>
      <c r="J1710" s="103"/>
      <c r="K1710" s="103"/>
    </row>
    <row r="1711" spans="1:11" s="3" customFormat="1" x14ac:dyDescent="0.25">
      <c r="A1711" s="23" t="s">
        <v>3304</v>
      </c>
      <c r="B1711" s="24" t="s">
        <v>3305</v>
      </c>
      <c r="C1711" s="25"/>
      <c r="D1711" s="87">
        <f t="shared" si="44"/>
        <v>0</v>
      </c>
      <c r="E1711" s="88"/>
      <c r="F1711" s="89"/>
      <c r="G1711" s="3" t="str">
        <f t="shared" si="43"/>
        <v/>
      </c>
      <c r="H1711" s="103"/>
      <c r="I1711" s="103"/>
      <c r="J1711" s="103"/>
      <c r="K1711" s="103"/>
    </row>
    <row r="1712" spans="1:11" s="3" customFormat="1" x14ac:dyDescent="0.25">
      <c r="A1712" s="23" t="s">
        <v>3306</v>
      </c>
      <c r="B1712" s="24" t="s">
        <v>3307</v>
      </c>
      <c r="C1712" s="25"/>
      <c r="D1712" s="87">
        <f t="shared" si="44"/>
        <v>0</v>
      </c>
      <c r="E1712" s="88"/>
      <c r="F1712" s="89"/>
      <c r="G1712" s="3" t="str">
        <f t="shared" si="43"/>
        <v/>
      </c>
      <c r="H1712" s="103"/>
      <c r="I1712" s="103"/>
      <c r="J1712" s="103"/>
      <c r="K1712" s="103"/>
    </row>
    <row r="1713" spans="1:11" s="3" customFormat="1" x14ac:dyDescent="0.25">
      <c r="A1713" s="23" t="s">
        <v>3308</v>
      </c>
      <c r="B1713" s="24" t="s">
        <v>3309</v>
      </c>
      <c r="C1713" s="25"/>
      <c r="D1713" s="87">
        <f t="shared" si="44"/>
        <v>0</v>
      </c>
      <c r="E1713" s="88"/>
      <c r="F1713" s="89"/>
      <c r="G1713" s="3" t="str">
        <f t="shared" si="43"/>
        <v/>
      </c>
      <c r="H1713" s="103"/>
      <c r="I1713" s="103"/>
      <c r="J1713" s="103"/>
      <c r="K1713" s="103"/>
    </row>
    <row r="1714" spans="1:11" s="3" customFormat="1" x14ac:dyDescent="0.25">
      <c r="A1714" s="23" t="s">
        <v>3310</v>
      </c>
      <c r="B1714" s="24" t="s">
        <v>3311</v>
      </c>
      <c r="C1714" s="25"/>
      <c r="D1714" s="87">
        <f t="shared" si="44"/>
        <v>0</v>
      </c>
      <c r="E1714" s="88"/>
      <c r="F1714" s="89"/>
      <c r="G1714" s="3" t="str">
        <f t="shared" si="43"/>
        <v/>
      </c>
      <c r="H1714" s="103"/>
      <c r="I1714" s="103"/>
      <c r="J1714" s="103"/>
      <c r="K1714" s="103"/>
    </row>
    <row r="1715" spans="1:11" s="3" customFormat="1" x14ac:dyDescent="0.25">
      <c r="A1715" s="23" t="s">
        <v>3312</v>
      </c>
      <c r="B1715" s="24" t="s">
        <v>3313</v>
      </c>
      <c r="C1715" s="25"/>
      <c r="D1715" s="87">
        <f t="shared" si="44"/>
        <v>0</v>
      </c>
      <c r="E1715" s="88"/>
      <c r="F1715" s="89"/>
      <c r="G1715" s="3" t="str">
        <f t="shared" si="43"/>
        <v/>
      </c>
      <c r="H1715" s="103"/>
      <c r="I1715" s="103"/>
      <c r="J1715" s="103"/>
      <c r="K1715" s="103"/>
    </row>
    <row r="1716" spans="1:11" s="3" customFormat="1" x14ac:dyDescent="0.25">
      <c r="A1716" s="23" t="s">
        <v>3314</v>
      </c>
      <c r="B1716" s="24" t="s">
        <v>3315</v>
      </c>
      <c r="C1716" s="25"/>
      <c r="D1716" s="87">
        <f t="shared" si="44"/>
        <v>0</v>
      </c>
      <c r="E1716" s="88"/>
      <c r="F1716" s="89"/>
      <c r="G1716" s="3" t="str">
        <f t="shared" si="43"/>
        <v/>
      </c>
      <c r="H1716" s="103"/>
      <c r="I1716" s="103"/>
      <c r="J1716" s="103"/>
      <c r="K1716" s="103"/>
    </row>
    <row r="1717" spans="1:11" s="3" customFormat="1" x14ac:dyDescent="0.25">
      <c r="A1717" s="23" t="s">
        <v>3316</v>
      </c>
      <c r="B1717" s="24" t="s">
        <v>3317</v>
      </c>
      <c r="C1717" s="25"/>
      <c r="D1717" s="87">
        <f t="shared" si="44"/>
        <v>0</v>
      </c>
      <c r="E1717" s="88"/>
      <c r="F1717" s="89"/>
      <c r="G1717" s="3" t="str">
        <f t="shared" si="43"/>
        <v/>
      </c>
      <c r="H1717" s="103"/>
      <c r="I1717" s="103"/>
      <c r="J1717" s="103"/>
      <c r="K1717" s="103"/>
    </row>
    <row r="1718" spans="1:11" s="3" customFormat="1" ht="35.25" x14ac:dyDescent="0.25">
      <c r="A1718" s="23" t="s">
        <v>3318</v>
      </c>
      <c r="B1718" s="28" t="s">
        <v>4805</v>
      </c>
      <c r="C1718" s="25"/>
      <c r="D1718" s="87">
        <f t="shared" si="44"/>
        <v>0</v>
      </c>
      <c r="E1718" s="88"/>
      <c r="F1718" s="89"/>
      <c r="G1718" s="3" t="str">
        <f t="shared" si="43"/>
        <v/>
      </c>
      <c r="H1718" s="103"/>
      <c r="I1718" s="103"/>
      <c r="J1718" s="103"/>
      <c r="K1718" s="103"/>
    </row>
    <row r="1719" spans="1:11" s="3" customFormat="1" x14ac:dyDescent="0.25">
      <c r="A1719" s="23" t="s">
        <v>3320</v>
      </c>
      <c r="B1719" s="24" t="s">
        <v>3321</v>
      </c>
      <c r="C1719" s="25"/>
      <c r="D1719" s="87">
        <f t="shared" si="44"/>
        <v>0</v>
      </c>
      <c r="E1719" s="88"/>
      <c r="F1719" s="89"/>
      <c r="G1719" s="3" t="str">
        <f t="shared" si="43"/>
        <v/>
      </c>
      <c r="H1719" s="103"/>
      <c r="I1719" s="103"/>
      <c r="J1719" s="103"/>
      <c r="K1719" s="103"/>
    </row>
    <row r="1720" spans="1:11" s="3" customFormat="1" x14ac:dyDescent="0.25">
      <c r="A1720" s="23" t="s">
        <v>3322</v>
      </c>
      <c r="B1720" s="24" t="s">
        <v>3323</v>
      </c>
      <c r="C1720" s="25"/>
      <c r="D1720" s="87">
        <f t="shared" si="44"/>
        <v>0</v>
      </c>
      <c r="E1720" s="88"/>
      <c r="F1720" s="89"/>
      <c r="G1720" s="3" t="str">
        <f t="shared" si="43"/>
        <v/>
      </c>
      <c r="H1720" s="103"/>
      <c r="I1720" s="103"/>
      <c r="J1720" s="103"/>
      <c r="K1720" s="103"/>
    </row>
    <row r="1721" spans="1:11" s="3" customFormat="1" x14ac:dyDescent="0.25">
      <c r="A1721" s="23" t="s">
        <v>3324</v>
      </c>
      <c r="B1721" s="24" t="s">
        <v>3325</v>
      </c>
      <c r="C1721" s="25"/>
      <c r="D1721" s="87">
        <f t="shared" si="44"/>
        <v>0</v>
      </c>
      <c r="E1721" s="88"/>
      <c r="F1721" s="89"/>
      <c r="G1721" s="3" t="str">
        <f t="shared" si="43"/>
        <v/>
      </c>
      <c r="H1721" s="103"/>
      <c r="I1721" s="103"/>
      <c r="J1721" s="103"/>
      <c r="K1721" s="103"/>
    </row>
    <row r="1722" spans="1:11" s="3" customFormat="1" ht="24" x14ac:dyDescent="0.25">
      <c r="A1722" s="23" t="s">
        <v>3326</v>
      </c>
      <c r="B1722" s="28" t="s">
        <v>4806</v>
      </c>
      <c r="C1722" s="25"/>
      <c r="D1722" s="87">
        <f t="shared" si="44"/>
        <v>0</v>
      </c>
      <c r="E1722" s="88"/>
      <c r="F1722" s="89"/>
      <c r="G1722" s="3" t="str">
        <f t="shared" ref="G1722:G1785" si="45">IF(D1722&gt;C1722,"CMA ES MAYOR QUE TOTAL ACTIVIDADES","")</f>
        <v/>
      </c>
      <c r="H1722" s="103"/>
      <c r="I1722" s="103"/>
      <c r="J1722" s="103"/>
      <c r="K1722" s="103"/>
    </row>
    <row r="1723" spans="1:11" s="3" customFormat="1" x14ac:dyDescent="0.25">
      <c r="A1723" s="23" t="s">
        <v>3328</v>
      </c>
      <c r="B1723" s="24" t="s">
        <v>3329</v>
      </c>
      <c r="C1723" s="25"/>
      <c r="D1723" s="87">
        <f t="shared" si="44"/>
        <v>0</v>
      </c>
      <c r="E1723" s="88"/>
      <c r="F1723" s="89"/>
      <c r="G1723" s="3" t="str">
        <f t="shared" si="45"/>
        <v/>
      </c>
      <c r="H1723" s="103"/>
      <c r="I1723" s="103"/>
      <c r="J1723" s="103"/>
      <c r="K1723" s="103"/>
    </row>
    <row r="1724" spans="1:11" s="3" customFormat="1" x14ac:dyDescent="0.25">
      <c r="A1724" s="23" t="s">
        <v>3330</v>
      </c>
      <c r="B1724" s="24" t="s">
        <v>3331</v>
      </c>
      <c r="C1724" s="25"/>
      <c r="D1724" s="87">
        <f t="shared" si="44"/>
        <v>0</v>
      </c>
      <c r="E1724" s="88"/>
      <c r="F1724" s="89"/>
      <c r="G1724" s="3" t="str">
        <f t="shared" si="45"/>
        <v/>
      </c>
      <c r="H1724" s="103"/>
      <c r="I1724" s="103"/>
      <c r="J1724" s="103"/>
      <c r="K1724" s="103"/>
    </row>
    <row r="1725" spans="1:11" s="3" customFormat="1" x14ac:dyDescent="0.25">
      <c r="A1725" s="23" t="s">
        <v>3332</v>
      </c>
      <c r="B1725" s="24" t="s">
        <v>3333</v>
      </c>
      <c r="C1725" s="25"/>
      <c r="D1725" s="87">
        <f t="shared" si="44"/>
        <v>0</v>
      </c>
      <c r="E1725" s="88"/>
      <c r="F1725" s="89"/>
      <c r="G1725" s="3" t="str">
        <f t="shared" si="45"/>
        <v/>
      </c>
      <c r="H1725" s="103"/>
      <c r="I1725" s="103"/>
      <c r="J1725" s="103"/>
      <c r="K1725" s="103"/>
    </row>
    <row r="1726" spans="1:11" s="3" customFormat="1" x14ac:dyDescent="0.25">
      <c r="A1726" s="23" t="s">
        <v>3334</v>
      </c>
      <c r="B1726" s="24" t="s">
        <v>3335</v>
      </c>
      <c r="C1726" s="25"/>
      <c r="D1726" s="87">
        <f t="shared" si="44"/>
        <v>0</v>
      </c>
      <c r="E1726" s="88"/>
      <c r="F1726" s="89"/>
      <c r="G1726" s="3" t="str">
        <f t="shared" si="45"/>
        <v/>
      </c>
      <c r="H1726" s="103"/>
      <c r="I1726" s="103"/>
      <c r="J1726" s="103"/>
      <c r="K1726" s="103"/>
    </row>
    <row r="1727" spans="1:11" s="3" customFormat="1" x14ac:dyDescent="0.25">
      <c r="A1727" s="23" t="s">
        <v>3336</v>
      </c>
      <c r="B1727" s="24" t="s">
        <v>3337</v>
      </c>
      <c r="C1727" s="25"/>
      <c r="D1727" s="87">
        <f t="shared" si="44"/>
        <v>0</v>
      </c>
      <c r="E1727" s="88"/>
      <c r="F1727" s="89"/>
      <c r="G1727" s="3" t="str">
        <f t="shared" si="45"/>
        <v/>
      </c>
      <c r="H1727" s="103"/>
      <c r="I1727" s="103"/>
      <c r="J1727" s="103"/>
      <c r="K1727" s="103"/>
    </row>
    <row r="1728" spans="1:11" s="3" customFormat="1" x14ac:dyDescent="0.25">
      <c r="A1728" s="23" t="s">
        <v>3338</v>
      </c>
      <c r="B1728" s="24" t="s">
        <v>3339</v>
      </c>
      <c r="C1728" s="25"/>
      <c r="D1728" s="87">
        <f t="shared" si="44"/>
        <v>0</v>
      </c>
      <c r="E1728" s="88"/>
      <c r="F1728" s="89"/>
      <c r="G1728" s="3" t="str">
        <f t="shared" si="45"/>
        <v/>
      </c>
      <c r="H1728" s="103"/>
      <c r="I1728" s="103"/>
      <c r="J1728" s="103"/>
      <c r="K1728" s="103"/>
    </row>
    <row r="1729" spans="1:11" s="3" customFormat="1" x14ac:dyDescent="0.25">
      <c r="A1729" s="23" t="s">
        <v>3340</v>
      </c>
      <c r="B1729" s="24" t="s">
        <v>3341</v>
      </c>
      <c r="C1729" s="25"/>
      <c r="D1729" s="87">
        <f t="shared" si="44"/>
        <v>0</v>
      </c>
      <c r="E1729" s="88"/>
      <c r="F1729" s="89"/>
      <c r="G1729" s="3" t="str">
        <f t="shared" si="45"/>
        <v/>
      </c>
      <c r="H1729" s="103"/>
      <c r="I1729" s="103"/>
      <c r="J1729" s="103"/>
      <c r="K1729" s="103"/>
    </row>
    <row r="1730" spans="1:11" s="3" customFormat="1" x14ac:dyDescent="0.25">
      <c r="A1730" s="23" t="s">
        <v>3342</v>
      </c>
      <c r="B1730" s="24" t="s">
        <v>3343</v>
      </c>
      <c r="C1730" s="25"/>
      <c r="D1730" s="87">
        <f t="shared" si="44"/>
        <v>0</v>
      </c>
      <c r="E1730" s="88"/>
      <c r="F1730" s="89"/>
      <c r="G1730" s="3" t="str">
        <f t="shared" si="45"/>
        <v/>
      </c>
      <c r="H1730" s="103"/>
      <c r="I1730" s="103"/>
      <c r="J1730" s="103"/>
      <c r="K1730" s="103"/>
    </row>
    <row r="1731" spans="1:11" s="3" customFormat="1" x14ac:dyDescent="0.25">
      <c r="A1731" s="23" t="s">
        <v>3344</v>
      </c>
      <c r="B1731" s="24" t="s">
        <v>3345</v>
      </c>
      <c r="C1731" s="25"/>
      <c r="D1731" s="87">
        <f t="shared" si="44"/>
        <v>0</v>
      </c>
      <c r="E1731" s="88"/>
      <c r="F1731" s="89"/>
      <c r="G1731" s="3" t="str">
        <f t="shared" si="45"/>
        <v/>
      </c>
      <c r="H1731" s="103"/>
      <c r="I1731" s="103"/>
      <c r="J1731" s="103"/>
      <c r="K1731" s="103"/>
    </row>
    <row r="1732" spans="1:11" s="3" customFormat="1" x14ac:dyDescent="0.25">
      <c r="A1732" s="23" t="s">
        <v>3346</v>
      </c>
      <c r="B1732" s="24" t="s">
        <v>3347</v>
      </c>
      <c r="C1732" s="25"/>
      <c r="D1732" s="87">
        <f t="shared" si="44"/>
        <v>0</v>
      </c>
      <c r="E1732" s="88"/>
      <c r="F1732" s="89"/>
      <c r="G1732" s="3" t="str">
        <f t="shared" si="45"/>
        <v/>
      </c>
      <c r="H1732" s="103"/>
      <c r="I1732" s="103"/>
      <c r="J1732" s="103"/>
      <c r="K1732" s="103"/>
    </row>
    <row r="1733" spans="1:11" s="3" customFormat="1" x14ac:dyDescent="0.25">
      <c r="A1733" s="23" t="s">
        <v>3348</v>
      </c>
      <c r="B1733" s="24" t="s">
        <v>3349</v>
      </c>
      <c r="C1733" s="25"/>
      <c r="D1733" s="87">
        <f t="shared" si="44"/>
        <v>0</v>
      </c>
      <c r="E1733" s="88"/>
      <c r="F1733" s="89"/>
      <c r="G1733" s="3" t="str">
        <f t="shared" si="45"/>
        <v/>
      </c>
      <c r="H1733" s="103"/>
      <c r="I1733" s="103"/>
      <c r="J1733" s="103"/>
      <c r="K1733" s="103"/>
    </row>
    <row r="1734" spans="1:11" s="3" customFormat="1" x14ac:dyDescent="0.25">
      <c r="A1734" s="23" t="s">
        <v>3350</v>
      </c>
      <c r="B1734" s="24" t="s">
        <v>3351</v>
      </c>
      <c r="C1734" s="25"/>
      <c r="D1734" s="87">
        <f t="shared" si="44"/>
        <v>0</v>
      </c>
      <c r="E1734" s="88"/>
      <c r="F1734" s="89"/>
      <c r="G1734" s="3" t="str">
        <f t="shared" si="45"/>
        <v/>
      </c>
      <c r="H1734" s="103"/>
      <c r="I1734" s="103"/>
      <c r="J1734" s="103"/>
      <c r="K1734" s="103"/>
    </row>
    <row r="1735" spans="1:11" s="3" customFormat="1" x14ac:dyDescent="0.25">
      <c r="A1735" s="23" t="s">
        <v>3352</v>
      </c>
      <c r="B1735" s="24" t="s">
        <v>3353</v>
      </c>
      <c r="C1735" s="25"/>
      <c r="D1735" s="87">
        <f t="shared" si="44"/>
        <v>0</v>
      </c>
      <c r="E1735" s="88"/>
      <c r="F1735" s="89"/>
      <c r="G1735" s="3" t="str">
        <f t="shared" si="45"/>
        <v/>
      </c>
      <c r="H1735" s="103"/>
      <c r="I1735" s="103"/>
      <c r="J1735" s="103"/>
      <c r="K1735" s="103"/>
    </row>
    <row r="1736" spans="1:11" s="3" customFormat="1" x14ac:dyDescent="0.25">
      <c r="A1736" s="23" t="s">
        <v>3354</v>
      </c>
      <c r="B1736" s="24" t="s">
        <v>3355</v>
      </c>
      <c r="C1736" s="25"/>
      <c r="D1736" s="87">
        <f t="shared" si="44"/>
        <v>0</v>
      </c>
      <c r="E1736" s="88"/>
      <c r="F1736" s="89"/>
      <c r="G1736" s="3" t="str">
        <f t="shared" si="45"/>
        <v/>
      </c>
      <c r="H1736" s="103"/>
      <c r="I1736" s="103"/>
      <c r="J1736" s="103"/>
      <c r="K1736" s="103"/>
    </row>
    <row r="1737" spans="1:11" s="3" customFormat="1" x14ac:dyDescent="0.25">
      <c r="A1737" s="23" t="s">
        <v>3356</v>
      </c>
      <c r="B1737" s="24" t="s">
        <v>3357</v>
      </c>
      <c r="C1737" s="25"/>
      <c r="D1737" s="87">
        <f t="shared" si="44"/>
        <v>0</v>
      </c>
      <c r="E1737" s="88"/>
      <c r="F1737" s="89"/>
      <c r="G1737" s="3" t="str">
        <f t="shared" si="45"/>
        <v/>
      </c>
      <c r="H1737" s="103"/>
      <c r="I1737" s="103"/>
      <c r="J1737" s="103"/>
      <c r="K1737" s="103"/>
    </row>
    <row r="1738" spans="1:11" s="3" customFormat="1" x14ac:dyDescent="0.25">
      <c r="A1738" s="23" t="s">
        <v>3358</v>
      </c>
      <c r="B1738" s="24" t="s">
        <v>3359</v>
      </c>
      <c r="C1738" s="25"/>
      <c r="D1738" s="87">
        <f t="shared" si="44"/>
        <v>0</v>
      </c>
      <c r="E1738" s="88"/>
      <c r="F1738" s="89"/>
      <c r="G1738" s="3" t="str">
        <f t="shared" si="45"/>
        <v/>
      </c>
      <c r="H1738" s="103"/>
      <c r="I1738" s="103"/>
      <c r="J1738" s="103"/>
      <c r="K1738" s="103"/>
    </row>
    <row r="1739" spans="1:11" s="3" customFormat="1" ht="35.25" x14ac:dyDescent="0.25">
      <c r="A1739" s="23" t="s">
        <v>3360</v>
      </c>
      <c r="B1739" s="28" t="s">
        <v>4807</v>
      </c>
      <c r="C1739" s="25"/>
      <c r="D1739" s="87">
        <f t="shared" si="44"/>
        <v>0</v>
      </c>
      <c r="E1739" s="88"/>
      <c r="F1739" s="89"/>
      <c r="G1739" s="3" t="str">
        <f t="shared" si="45"/>
        <v/>
      </c>
      <c r="H1739" s="103"/>
      <c r="I1739" s="103"/>
      <c r="J1739" s="103"/>
      <c r="K1739" s="103"/>
    </row>
    <row r="1740" spans="1:11" s="3" customFormat="1" ht="24" x14ac:dyDescent="0.25">
      <c r="A1740" s="23" t="s">
        <v>3362</v>
      </c>
      <c r="B1740" s="28" t="s">
        <v>4808</v>
      </c>
      <c r="C1740" s="25"/>
      <c r="D1740" s="87">
        <f t="shared" si="44"/>
        <v>0</v>
      </c>
      <c r="E1740" s="88"/>
      <c r="F1740" s="89"/>
      <c r="G1740" s="3" t="str">
        <f t="shared" si="45"/>
        <v/>
      </c>
      <c r="H1740" s="103"/>
      <c r="I1740" s="103"/>
      <c r="J1740" s="103"/>
      <c r="K1740" s="103"/>
    </row>
    <row r="1741" spans="1:11" s="3" customFormat="1" x14ac:dyDescent="0.25">
      <c r="A1741" s="23" t="s">
        <v>3364</v>
      </c>
      <c r="B1741" s="24" t="s">
        <v>3365</v>
      </c>
      <c r="C1741" s="25"/>
      <c r="D1741" s="87">
        <f t="shared" si="44"/>
        <v>0</v>
      </c>
      <c r="E1741" s="88"/>
      <c r="F1741" s="89"/>
      <c r="G1741" s="3" t="str">
        <f t="shared" si="45"/>
        <v/>
      </c>
      <c r="H1741" s="103"/>
      <c r="I1741" s="103"/>
      <c r="J1741" s="103"/>
      <c r="K1741" s="103"/>
    </row>
    <row r="1742" spans="1:11" s="3" customFormat="1" x14ac:dyDescent="0.25">
      <c r="A1742" s="23" t="s">
        <v>3366</v>
      </c>
      <c r="B1742" s="24" t="s">
        <v>3367</v>
      </c>
      <c r="C1742" s="25"/>
      <c r="D1742" s="87">
        <f t="shared" si="44"/>
        <v>0</v>
      </c>
      <c r="E1742" s="88"/>
      <c r="F1742" s="89"/>
      <c r="G1742" s="3" t="str">
        <f t="shared" si="45"/>
        <v/>
      </c>
      <c r="H1742" s="103"/>
      <c r="I1742" s="103"/>
      <c r="J1742" s="103"/>
      <c r="K1742" s="103"/>
    </row>
    <row r="1743" spans="1:11" s="3" customFormat="1" ht="24" x14ac:dyDescent="0.25">
      <c r="A1743" s="23" t="s">
        <v>3368</v>
      </c>
      <c r="B1743" s="28" t="s">
        <v>4809</v>
      </c>
      <c r="C1743" s="25"/>
      <c r="D1743" s="87">
        <f t="shared" si="44"/>
        <v>0</v>
      </c>
      <c r="E1743" s="88"/>
      <c r="F1743" s="89"/>
      <c r="G1743" s="3" t="str">
        <f t="shared" si="45"/>
        <v/>
      </c>
      <c r="H1743" s="103"/>
      <c r="I1743" s="103"/>
      <c r="J1743" s="103"/>
      <c r="K1743" s="103"/>
    </row>
    <row r="1744" spans="1:11" s="3" customFormat="1" ht="24" x14ac:dyDescent="0.25">
      <c r="A1744" s="23" t="s">
        <v>3370</v>
      </c>
      <c r="B1744" s="28" t="s">
        <v>4810</v>
      </c>
      <c r="C1744" s="25"/>
      <c r="D1744" s="87">
        <f t="shared" si="44"/>
        <v>0</v>
      </c>
      <c r="E1744" s="88"/>
      <c r="F1744" s="89"/>
      <c r="G1744" s="3" t="str">
        <f t="shared" si="45"/>
        <v/>
      </c>
      <c r="H1744" s="103"/>
      <c r="I1744" s="103"/>
      <c r="J1744" s="103"/>
      <c r="K1744" s="103"/>
    </row>
    <row r="1745" spans="1:11" s="3" customFormat="1" x14ac:dyDescent="0.25">
      <c r="A1745" s="23" t="s">
        <v>3372</v>
      </c>
      <c r="B1745" s="24" t="s">
        <v>3373</v>
      </c>
      <c r="C1745" s="25"/>
      <c r="D1745" s="87">
        <f t="shared" si="44"/>
        <v>0</v>
      </c>
      <c r="E1745" s="88"/>
      <c r="F1745" s="89"/>
      <c r="G1745" s="3" t="str">
        <f t="shared" si="45"/>
        <v/>
      </c>
      <c r="H1745" s="103"/>
      <c r="I1745" s="103"/>
      <c r="J1745" s="103"/>
      <c r="K1745" s="103"/>
    </row>
    <row r="1746" spans="1:11" s="3" customFormat="1" ht="24" x14ac:dyDescent="0.25">
      <c r="A1746" s="23" t="s">
        <v>3374</v>
      </c>
      <c r="B1746" s="28" t="s">
        <v>4811</v>
      </c>
      <c r="C1746" s="25"/>
      <c r="D1746" s="87">
        <f t="shared" si="44"/>
        <v>0</v>
      </c>
      <c r="E1746" s="88"/>
      <c r="F1746" s="89"/>
      <c r="G1746" s="3" t="str">
        <f t="shared" si="45"/>
        <v/>
      </c>
      <c r="H1746" s="103"/>
      <c r="I1746" s="103"/>
      <c r="J1746" s="103"/>
      <c r="K1746" s="103"/>
    </row>
    <row r="1747" spans="1:11" s="3" customFormat="1" x14ac:dyDescent="0.25">
      <c r="A1747" s="23" t="s">
        <v>3376</v>
      </c>
      <c r="B1747" s="24" t="s">
        <v>3377</v>
      </c>
      <c r="C1747" s="25"/>
      <c r="D1747" s="87">
        <f t="shared" si="44"/>
        <v>0</v>
      </c>
      <c r="E1747" s="88"/>
      <c r="F1747" s="89"/>
      <c r="G1747" s="3" t="str">
        <f t="shared" si="45"/>
        <v/>
      </c>
      <c r="H1747" s="103"/>
      <c r="I1747" s="103"/>
      <c r="J1747" s="103"/>
      <c r="K1747" s="103"/>
    </row>
    <row r="1748" spans="1:11" s="3" customFormat="1" x14ac:dyDescent="0.25">
      <c r="A1748" s="23" t="s">
        <v>3378</v>
      </c>
      <c r="B1748" s="24" t="s">
        <v>3379</v>
      </c>
      <c r="C1748" s="25"/>
      <c r="D1748" s="87">
        <f t="shared" si="44"/>
        <v>0</v>
      </c>
      <c r="E1748" s="88"/>
      <c r="F1748" s="89"/>
      <c r="G1748" s="3" t="str">
        <f t="shared" si="45"/>
        <v/>
      </c>
      <c r="H1748" s="103"/>
      <c r="I1748" s="103"/>
      <c r="J1748" s="103"/>
      <c r="K1748" s="103"/>
    </row>
    <row r="1749" spans="1:11" s="3" customFormat="1" x14ac:dyDescent="0.25">
      <c r="A1749" s="23" t="s">
        <v>3380</v>
      </c>
      <c r="B1749" s="24" t="s">
        <v>3381</v>
      </c>
      <c r="C1749" s="25"/>
      <c r="D1749" s="87">
        <f t="shared" si="44"/>
        <v>0</v>
      </c>
      <c r="E1749" s="88"/>
      <c r="F1749" s="89"/>
      <c r="G1749" s="3" t="str">
        <f t="shared" si="45"/>
        <v/>
      </c>
      <c r="H1749" s="103"/>
      <c r="I1749" s="103"/>
      <c r="J1749" s="103"/>
      <c r="K1749" s="103"/>
    </row>
    <row r="1750" spans="1:11" s="3" customFormat="1" x14ac:dyDescent="0.25">
      <c r="A1750" s="23" t="s">
        <v>3382</v>
      </c>
      <c r="B1750" s="24" t="s">
        <v>3383</v>
      </c>
      <c r="C1750" s="25"/>
      <c r="D1750" s="87">
        <f t="shared" si="44"/>
        <v>0</v>
      </c>
      <c r="E1750" s="88"/>
      <c r="F1750" s="89"/>
      <c r="G1750" s="3" t="str">
        <f t="shared" si="45"/>
        <v/>
      </c>
      <c r="H1750" s="103"/>
      <c r="I1750" s="103"/>
      <c r="J1750" s="103"/>
      <c r="K1750" s="103"/>
    </row>
    <row r="1751" spans="1:11" s="3" customFormat="1" x14ac:dyDescent="0.25">
      <c r="A1751" s="23" t="s">
        <v>3384</v>
      </c>
      <c r="B1751" s="24" t="s">
        <v>3385</v>
      </c>
      <c r="C1751" s="25"/>
      <c r="D1751" s="87">
        <f t="shared" si="44"/>
        <v>0</v>
      </c>
      <c r="E1751" s="88"/>
      <c r="F1751" s="89"/>
      <c r="G1751" s="3" t="str">
        <f t="shared" si="45"/>
        <v/>
      </c>
      <c r="H1751" s="103"/>
      <c r="I1751" s="103"/>
      <c r="J1751" s="103"/>
      <c r="K1751" s="103"/>
    </row>
    <row r="1752" spans="1:11" s="3" customFormat="1" x14ac:dyDescent="0.25">
      <c r="A1752" s="23" t="s">
        <v>3386</v>
      </c>
      <c r="B1752" s="24" t="s">
        <v>3387</v>
      </c>
      <c r="C1752" s="25"/>
      <c r="D1752" s="87">
        <f t="shared" si="44"/>
        <v>0</v>
      </c>
      <c r="E1752" s="88"/>
      <c r="F1752" s="89"/>
      <c r="G1752" s="3" t="str">
        <f t="shared" si="45"/>
        <v/>
      </c>
      <c r="H1752" s="103"/>
      <c r="I1752" s="103"/>
      <c r="J1752" s="103"/>
      <c r="K1752" s="103"/>
    </row>
    <row r="1753" spans="1:11" s="3" customFormat="1" x14ac:dyDescent="0.25">
      <c r="A1753" s="23" t="s">
        <v>3388</v>
      </c>
      <c r="B1753" s="24" t="s">
        <v>3389</v>
      </c>
      <c r="C1753" s="25"/>
      <c r="D1753" s="87">
        <f t="shared" si="44"/>
        <v>0</v>
      </c>
      <c r="E1753" s="88"/>
      <c r="F1753" s="89"/>
      <c r="G1753" s="3" t="str">
        <f t="shared" si="45"/>
        <v/>
      </c>
      <c r="H1753" s="103"/>
      <c r="I1753" s="103"/>
      <c r="J1753" s="103"/>
      <c r="K1753" s="103"/>
    </row>
    <row r="1754" spans="1:11" s="3" customFormat="1" x14ac:dyDescent="0.25">
      <c r="A1754" s="23" t="s">
        <v>3390</v>
      </c>
      <c r="B1754" s="24" t="s">
        <v>3391</v>
      </c>
      <c r="C1754" s="25"/>
      <c r="D1754" s="87">
        <f t="shared" si="44"/>
        <v>0</v>
      </c>
      <c r="E1754" s="88"/>
      <c r="F1754" s="89"/>
      <c r="G1754" s="3" t="str">
        <f t="shared" si="45"/>
        <v/>
      </c>
      <c r="H1754" s="103"/>
      <c r="I1754" s="103"/>
      <c r="J1754" s="103"/>
      <c r="K1754" s="103"/>
    </row>
    <row r="1755" spans="1:11" s="3" customFormat="1" ht="24" x14ac:dyDescent="0.25">
      <c r="A1755" s="23" t="s">
        <v>3392</v>
      </c>
      <c r="B1755" s="28" t="s">
        <v>4812</v>
      </c>
      <c r="C1755" s="25"/>
      <c r="D1755" s="87">
        <f t="shared" si="44"/>
        <v>0</v>
      </c>
      <c r="E1755" s="88"/>
      <c r="F1755" s="89"/>
      <c r="G1755" s="3" t="str">
        <f t="shared" si="45"/>
        <v/>
      </c>
      <c r="H1755" s="103"/>
      <c r="I1755" s="103"/>
      <c r="J1755" s="103"/>
      <c r="K1755" s="103"/>
    </row>
    <row r="1756" spans="1:11" s="3" customFormat="1" ht="24" x14ac:dyDescent="0.25">
      <c r="A1756" s="23" t="s">
        <v>3394</v>
      </c>
      <c r="B1756" s="94" t="s">
        <v>4813</v>
      </c>
      <c r="C1756" s="25"/>
      <c r="D1756" s="87">
        <f t="shared" si="44"/>
        <v>0</v>
      </c>
      <c r="E1756" s="88"/>
      <c r="F1756" s="89"/>
      <c r="G1756" s="3" t="str">
        <f t="shared" si="45"/>
        <v/>
      </c>
      <c r="H1756" s="103"/>
      <c r="I1756" s="103"/>
      <c r="J1756" s="103"/>
      <c r="K1756" s="103"/>
    </row>
    <row r="1757" spans="1:11" s="3" customFormat="1" x14ac:dyDescent="0.25">
      <c r="A1757" s="23" t="s">
        <v>3396</v>
      </c>
      <c r="B1757" s="24" t="s">
        <v>3397</v>
      </c>
      <c r="C1757" s="25"/>
      <c r="D1757" s="87">
        <f t="shared" si="44"/>
        <v>0</v>
      </c>
      <c r="E1757" s="88"/>
      <c r="F1757" s="89"/>
      <c r="G1757" s="3" t="str">
        <f t="shared" si="45"/>
        <v/>
      </c>
      <c r="H1757" s="103"/>
      <c r="I1757" s="103"/>
      <c r="J1757" s="103"/>
      <c r="K1757" s="103"/>
    </row>
    <row r="1758" spans="1:11" s="3" customFormat="1" x14ac:dyDescent="0.25">
      <c r="A1758" s="23" t="s">
        <v>3398</v>
      </c>
      <c r="B1758" s="24" t="s">
        <v>3399</v>
      </c>
      <c r="C1758" s="25"/>
      <c r="D1758" s="87">
        <f t="shared" si="44"/>
        <v>0</v>
      </c>
      <c r="E1758" s="88"/>
      <c r="F1758" s="89"/>
      <c r="G1758" s="3" t="str">
        <f t="shared" si="45"/>
        <v/>
      </c>
      <c r="H1758" s="103"/>
      <c r="I1758" s="103"/>
      <c r="J1758" s="103"/>
      <c r="K1758" s="103"/>
    </row>
    <row r="1759" spans="1:11" s="3" customFormat="1" x14ac:dyDescent="0.25">
      <c r="A1759" s="23" t="s">
        <v>3400</v>
      </c>
      <c r="B1759" s="24" t="s">
        <v>3401</v>
      </c>
      <c r="C1759" s="25"/>
      <c r="D1759" s="87">
        <f t="shared" si="44"/>
        <v>0</v>
      </c>
      <c r="E1759" s="88"/>
      <c r="F1759" s="89"/>
      <c r="G1759" s="3" t="str">
        <f t="shared" si="45"/>
        <v/>
      </c>
      <c r="H1759" s="103"/>
      <c r="I1759" s="103"/>
      <c r="J1759" s="103"/>
      <c r="K1759" s="103"/>
    </row>
    <row r="1760" spans="1:11" s="3" customFormat="1" ht="24" x14ac:dyDescent="0.25">
      <c r="A1760" s="23" t="s">
        <v>3402</v>
      </c>
      <c r="B1760" s="28" t="s">
        <v>4814</v>
      </c>
      <c r="C1760" s="25"/>
      <c r="D1760" s="87">
        <f t="shared" si="44"/>
        <v>0</v>
      </c>
      <c r="E1760" s="88"/>
      <c r="F1760" s="89"/>
      <c r="G1760" s="3" t="str">
        <f t="shared" si="45"/>
        <v/>
      </c>
      <c r="H1760" s="103"/>
      <c r="I1760" s="103"/>
      <c r="J1760" s="103"/>
      <c r="K1760" s="103"/>
    </row>
    <row r="1761" spans="1:11" s="3" customFormat="1" ht="24" x14ac:dyDescent="0.25">
      <c r="A1761" s="23" t="s">
        <v>3404</v>
      </c>
      <c r="B1761" s="28" t="s">
        <v>4815</v>
      </c>
      <c r="C1761" s="25"/>
      <c r="D1761" s="87">
        <f t="shared" si="44"/>
        <v>0</v>
      </c>
      <c r="E1761" s="88"/>
      <c r="F1761" s="89"/>
      <c r="G1761" s="3" t="str">
        <f t="shared" si="45"/>
        <v/>
      </c>
      <c r="H1761" s="103"/>
      <c r="I1761" s="103"/>
      <c r="J1761" s="103"/>
      <c r="K1761" s="103"/>
    </row>
    <row r="1762" spans="1:11" s="3" customFormat="1" x14ac:dyDescent="0.25">
      <c r="A1762" s="23" t="s">
        <v>3406</v>
      </c>
      <c r="B1762" s="24" t="s">
        <v>3407</v>
      </c>
      <c r="C1762" s="25"/>
      <c r="D1762" s="87">
        <f t="shared" si="44"/>
        <v>0</v>
      </c>
      <c r="E1762" s="88"/>
      <c r="F1762" s="89"/>
      <c r="G1762" s="3" t="str">
        <f t="shared" si="45"/>
        <v/>
      </c>
      <c r="H1762" s="103"/>
      <c r="I1762" s="103"/>
      <c r="J1762" s="103"/>
      <c r="K1762" s="103"/>
    </row>
    <row r="1763" spans="1:11" s="3" customFormat="1" x14ac:dyDescent="0.25">
      <c r="A1763" s="23" t="s">
        <v>3408</v>
      </c>
      <c r="B1763" s="24" t="s">
        <v>3234</v>
      </c>
      <c r="C1763" s="25"/>
      <c r="D1763" s="87">
        <f t="shared" si="44"/>
        <v>0</v>
      </c>
      <c r="E1763" s="88"/>
      <c r="F1763" s="89"/>
      <c r="G1763" s="3" t="str">
        <f t="shared" si="45"/>
        <v/>
      </c>
      <c r="H1763" s="103"/>
      <c r="I1763" s="103"/>
      <c r="J1763" s="103"/>
      <c r="K1763" s="103"/>
    </row>
    <row r="1764" spans="1:11" s="3" customFormat="1" x14ac:dyDescent="0.25">
      <c r="A1764" s="23" t="s">
        <v>3409</v>
      </c>
      <c r="B1764" s="24" t="s">
        <v>3410</v>
      </c>
      <c r="C1764" s="25"/>
      <c r="D1764" s="87">
        <f t="shared" si="44"/>
        <v>0</v>
      </c>
      <c r="E1764" s="88"/>
      <c r="F1764" s="89"/>
      <c r="G1764" s="3" t="str">
        <f t="shared" si="45"/>
        <v/>
      </c>
      <c r="H1764" s="103"/>
      <c r="I1764" s="103"/>
      <c r="J1764" s="103"/>
      <c r="K1764" s="103"/>
    </row>
    <row r="1765" spans="1:11" s="3" customFormat="1" x14ac:dyDescent="0.25">
      <c r="A1765" s="23" t="s">
        <v>3411</v>
      </c>
      <c r="B1765" s="24" t="s">
        <v>3412</v>
      </c>
      <c r="C1765" s="25"/>
      <c r="D1765" s="87">
        <f t="shared" si="44"/>
        <v>0</v>
      </c>
      <c r="E1765" s="88"/>
      <c r="F1765" s="89"/>
      <c r="G1765" s="3" t="str">
        <f t="shared" si="45"/>
        <v/>
      </c>
      <c r="H1765" s="103"/>
      <c r="I1765" s="103"/>
      <c r="J1765" s="103"/>
      <c r="K1765" s="103"/>
    </row>
    <row r="1766" spans="1:11" s="3" customFormat="1" x14ac:dyDescent="0.25">
      <c r="A1766" s="23" t="s">
        <v>3413</v>
      </c>
      <c r="B1766" s="24" t="s">
        <v>3414</v>
      </c>
      <c r="C1766" s="25"/>
      <c r="D1766" s="87">
        <f t="shared" si="44"/>
        <v>0</v>
      </c>
      <c r="E1766" s="88"/>
      <c r="F1766" s="89"/>
      <c r="G1766" s="3" t="str">
        <f t="shared" si="45"/>
        <v/>
      </c>
      <c r="H1766" s="103"/>
      <c r="I1766" s="103"/>
      <c r="J1766" s="103"/>
      <c r="K1766" s="103"/>
    </row>
    <row r="1767" spans="1:11" s="3" customFormat="1" x14ac:dyDescent="0.25">
      <c r="A1767" s="23" t="s">
        <v>3415</v>
      </c>
      <c r="B1767" s="24" t="s">
        <v>3416</v>
      </c>
      <c r="C1767" s="25"/>
      <c r="D1767" s="87">
        <f t="shared" si="44"/>
        <v>0</v>
      </c>
      <c r="E1767" s="88"/>
      <c r="F1767" s="89"/>
      <c r="G1767" s="3" t="str">
        <f t="shared" si="45"/>
        <v/>
      </c>
      <c r="H1767" s="103"/>
      <c r="I1767" s="103"/>
      <c r="J1767" s="103"/>
      <c r="K1767" s="103"/>
    </row>
    <row r="1768" spans="1:11" s="3" customFormat="1" x14ac:dyDescent="0.25">
      <c r="A1768" s="23" t="s">
        <v>3417</v>
      </c>
      <c r="B1768" s="28" t="s">
        <v>4816</v>
      </c>
      <c r="C1768" s="25"/>
      <c r="D1768" s="87">
        <f t="shared" si="44"/>
        <v>0</v>
      </c>
      <c r="E1768" s="88"/>
      <c r="F1768" s="89"/>
      <c r="G1768" s="3" t="str">
        <f t="shared" si="45"/>
        <v/>
      </c>
      <c r="H1768" s="103"/>
      <c r="I1768" s="103"/>
      <c r="J1768" s="103"/>
      <c r="K1768" s="103"/>
    </row>
    <row r="1769" spans="1:11" s="3" customFormat="1" x14ac:dyDescent="0.25">
      <c r="A1769" s="23" t="s">
        <v>3419</v>
      </c>
      <c r="B1769" s="24" t="s">
        <v>3420</v>
      </c>
      <c r="C1769" s="25"/>
      <c r="D1769" s="87">
        <f t="shared" si="44"/>
        <v>0</v>
      </c>
      <c r="E1769" s="88"/>
      <c r="F1769" s="89"/>
      <c r="G1769" s="3" t="str">
        <f t="shared" si="45"/>
        <v/>
      </c>
      <c r="H1769" s="103"/>
      <c r="I1769" s="103"/>
      <c r="J1769" s="103"/>
      <c r="K1769" s="103"/>
    </row>
    <row r="1770" spans="1:11" s="3" customFormat="1" x14ac:dyDescent="0.25">
      <c r="A1770" s="23" t="s">
        <v>3421</v>
      </c>
      <c r="B1770" s="24" t="s">
        <v>3422</v>
      </c>
      <c r="C1770" s="25"/>
      <c r="D1770" s="87">
        <f t="shared" si="44"/>
        <v>0</v>
      </c>
      <c r="E1770" s="88"/>
      <c r="F1770" s="89"/>
      <c r="G1770" s="3" t="str">
        <f t="shared" si="45"/>
        <v/>
      </c>
      <c r="H1770" s="103"/>
      <c r="I1770" s="103"/>
      <c r="J1770" s="103"/>
      <c r="K1770" s="103"/>
    </row>
    <row r="1771" spans="1:11" s="3" customFormat="1" x14ac:dyDescent="0.25">
      <c r="A1771" s="23" t="s">
        <v>3423</v>
      </c>
      <c r="B1771" s="24" t="s">
        <v>3424</v>
      </c>
      <c r="C1771" s="25"/>
      <c r="D1771" s="87">
        <f t="shared" si="44"/>
        <v>0</v>
      </c>
      <c r="E1771" s="88"/>
      <c r="F1771" s="89"/>
      <c r="G1771" s="3" t="str">
        <f t="shared" si="45"/>
        <v/>
      </c>
      <c r="H1771" s="103"/>
      <c r="I1771" s="103"/>
      <c r="J1771" s="103"/>
      <c r="K1771" s="103"/>
    </row>
    <row r="1772" spans="1:11" s="3" customFormat="1" x14ac:dyDescent="0.25">
      <c r="A1772" s="23" t="s">
        <v>3425</v>
      </c>
      <c r="B1772" s="24" t="s">
        <v>3276</v>
      </c>
      <c r="C1772" s="25"/>
      <c r="D1772" s="87">
        <f t="shared" si="44"/>
        <v>0</v>
      </c>
      <c r="E1772" s="88"/>
      <c r="F1772" s="89"/>
      <c r="G1772" s="3" t="str">
        <f t="shared" si="45"/>
        <v/>
      </c>
      <c r="H1772" s="103"/>
      <c r="I1772" s="103"/>
      <c r="J1772" s="103"/>
      <c r="K1772" s="103"/>
    </row>
    <row r="1773" spans="1:11" s="3" customFormat="1" x14ac:dyDescent="0.25">
      <c r="A1773" s="23" t="s">
        <v>3426</v>
      </c>
      <c r="B1773" s="24" t="s">
        <v>3427</v>
      </c>
      <c r="C1773" s="25"/>
      <c r="D1773" s="87">
        <f t="shared" ref="D1773:D1832" si="46">+E1773+F1773</f>
        <v>0</v>
      </c>
      <c r="E1773" s="88"/>
      <c r="F1773" s="89"/>
      <c r="G1773" s="3" t="str">
        <f t="shared" si="45"/>
        <v/>
      </c>
      <c r="H1773" s="103"/>
      <c r="I1773" s="103"/>
      <c r="J1773" s="103"/>
      <c r="K1773" s="103"/>
    </row>
    <row r="1774" spans="1:11" s="3" customFormat="1" x14ac:dyDescent="0.25">
      <c r="A1774" s="23" t="s">
        <v>3428</v>
      </c>
      <c r="B1774" s="24" t="s">
        <v>3429</v>
      </c>
      <c r="C1774" s="25"/>
      <c r="D1774" s="87">
        <f t="shared" si="46"/>
        <v>0</v>
      </c>
      <c r="E1774" s="88"/>
      <c r="F1774" s="89"/>
      <c r="G1774" s="3" t="str">
        <f t="shared" si="45"/>
        <v/>
      </c>
      <c r="H1774" s="103"/>
      <c r="I1774" s="103"/>
      <c r="J1774" s="103"/>
      <c r="K1774" s="103"/>
    </row>
    <row r="1775" spans="1:11" s="3" customFormat="1" x14ac:dyDescent="0.25">
      <c r="A1775" s="23" t="s">
        <v>3430</v>
      </c>
      <c r="B1775" s="24" t="s">
        <v>3431</v>
      </c>
      <c r="C1775" s="25"/>
      <c r="D1775" s="87">
        <f t="shared" si="46"/>
        <v>0</v>
      </c>
      <c r="E1775" s="88"/>
      <c r="F1775" s="89"/>
      <c r="G1775" s="3" t="str">
        <f t="shared" si="45"/>
        <v/>
      </c>
      <c r="H1775" s="103"/>
      <c r="I1775" s="103"/>
      <c r="J1775" s="103"/>
      <c r="K1775" s="103"/>
    </row>
    <row r="1776" spans="1:11" s="3" customFormat="1" ht="24" x14ac:dyDescent="0.25">
      <c r="A1776" s="23" t="s">
        <v>3432</v>
      </c>
      <c r="B1776" s="28" t="s">
        <v>4817</v>
      </c>
      <c r="C1776" s="25"/>
      <c r="D1776" s="87">
        <f t="shared" si="46"/>
        <v>0</v>
      </c>
      <c r="E1776" s="88"/>
      <c r="F1776" s="89"/>
      <c r="G1776" s="3" t="str">
        <f t="shared" si="45"/>
        <v/>
      </c>
      <c r="H1776" s="103"/>
      <c r="I1776" s="103"/>
      <c r="J1776" s="103"/>
      <c r="K1776" s="103"/>
    </row>
    <row r="1777" spans="1:11" s="3" customFormat="1" x14ac:dyDescent="0.25">
      <c r="A1777" s="23" t="s">
        <v>3434</v>
      </c>
      <c r="B1777" s="24" t="s">
        <v>3435</v>
      </c>
      <c r="C1777" s="25"/>
      <c r="D1777" s="87">
        <f t="shared" si="46"/>
        <v>0</v>
      </c>
      <c r="E1777" s="88"/>
      <c r="F1777" s="89"/>
      <c r="G1777" s="3" t="str">
        <f t="shared" si="45"/>
        <v/>
      </c>
      <c r="H1777" s="103"/>
      <c r="I1777" s="103"/>
      <c r="J1777" s="103"/>
      <c r="K1777" s="103"/>
    </row>
    <row r="1778" spans="1:11" s="3" customFormat="1" x14ac:dyDescent="0.25">
      <c r="A1778" s="23" t="s">
        <v>3436</v>
      </c>
      <c r="B1778" s="24" t="s">
        <v>3437</v>
      </c>
      <c r="C1778" s="25"/>
      <c r="D1778" s="87">
        <f t="shared" si="46"/>
        <v>0</v>
      </c>
      <c r="E1778" s="88"/>
      <c r="F1778" s="89"/>
      <c r="G1778" s="3" t="str">
        <f t="shared" si="45"/>
        <v/>
      </c>
      <c r="H1778" s="103"/>
      <c r="I1778" s="103"/>
      <c r="J1778" s="103"/>
      <c r="K1778" s="103"/>
    </row>
    <row r="1779" spans="1:11" s="3" customFormat="1" x14ac:dyDescent="0.25">
      <c r="A1779" s="23" t="s">
        <v>3438</v>
      </c>
      <c r="B1779" s="24" t="s">
        <v>3439</v>
      </c>
      <c r="C1779" s="25"/>
      <c r="D1779" s="87">
        <f t="shared" si="46"/>
        <v>0</v>
      </c>
      <c r="E1779" s="88"/>
      <c r="F1779" s="89"/>
      <c r="G1779" s="3" t="str">
        <f t="shared" si="45"/>
        <v/>
      </c>
      <c r="H1779" s="103"/>
      <c r="I1779" s="103"/>
      <c r="J1779" s="103"/>
      <c r="K1779" s="103"/>
    </row>
    <row r="1780" spans="1:11" s="3" customFormat="1" x14ac:dyDescent="0.25">
      <c r="A1780" s="23" t="s">
        <v>3440</v>
      </c>
      <c r="B1780" s="24" t="s">
        <v>3441</v>
      </c>
      <c r="C1780" s="25"/>
      <c r="D1780" s="87">
        <f t="shared" si="46"/>
        <v>0</v>
      </c>
      <c r="E1780" s="88"/>
      <c r="F1780" s="89"/>
      <c r="G1780" s="3" t="str">
        <f t="shared" si="45"/>
        <v/>
      </c>
      <c r="H1780" s="103"/>
      <c r="I1780" s="103"/>
      <c r="J1780" s="103"/>
      <c r="K1780" s="103"/>
    </row>
    <row r="1781" spans="1:11" s="3" customFormat="1" x14ac:dyDescent="0.25">
      <c r="A1781" s="23" t="s">
        <v>3442</v>
      </c>
      <c r="B1781" s="24" t="s">
        <v>3391</v>
      </c>
      <c r="C1781" s="25"/>
      <c r="D1781" s="87">
        <f t="shared" si="46"/>
        <v>0</v>
      </c>
      <c r="E1781" s="88"/>
      <c r="F1781" s="89"/>
      <c r="G1781" s="3" t="str">
        <f t="shared" si="45"/>
        <v/>
      </c>
      <c r="H1781" s="103"/>
      <c r="I1781" s="103"/>
      <c r="J1781" s="103"/>
      <c r="K1781" s="103"/>
    </row>
    <row r="1782" spans="1:11" s="3" customFormat="1" x14ac:dyDescent="0.25">
      <c r="A1782" s="23" t="s">
        <v>3443</v>
      </c>
      <c r="B1782" s="24" t="s">
        <v>3444</v>
      </c>
      <c r="C1782" s="25"/>
      <c r="D1782" s="87">
        <f t="shared" si="46"/>
        <v>0</v>
      </c>
      <c r="E1782" s="88"/>
      <c r="F1782" s="89"/>
      <c r="G1782" s="3" t="str">
        <f t="shared" si="45"/>
        <v/>
      </c>
      <c r="H1782" s="103"/>
      <c r="I1782" s="103"/>
      <c r="J1782" s="103"/>
      <c r="K1782" s="103"/>
    </row>
    <row r="1783" spans="1:11" s="3" customFormat="1" x14ac:dyDescent="0.25">
      <c r="A1783" s="23" t="s">
        <v>3445</v>
      </c>
      <c r="B1783" s="24" t="s">
        <v>3260</v>
      </c>
      <c r="C1783" s="25"/>
      <c r="D1783" s="87">
        <f t="shared" si="46"/>
        <v>0</v>
      </c>
      <c r="E1783" s="88"/>
      <c r="F1783" s="89"/>
      <c r="G1783" s="3" t="str">
        <f t="shared" si="45"/>
        <v/>
      </c>
      <c r="H1783" s="103"/>
      <c r="I1783" s="103"/>
      <c r="J1783" s="103"/>
      <c r="K1783" s="103"/>
    </row>
    <row r="1784" spans="1:11" s="3" customFormat="1" x14ac:dyDescent="0.25">
      <c r="A1784" s="23" t="s">
        <v>3446</v>
      </c>
      <c r="B1784" s="24" t="s">
        <v>3447</v>
      </c>
      <c r="C1784" s="25"/>
      <c r="D1784" s="87">
        <f t="shared" si="46"/>
        <v>0</v>
      </c>
      <c r="E1784" s="88"/>
      <c r="F1784" s="89"/>
      <c r="G1784" s="3" t="str">
        <f t="shared" si="45"/>
        <v/>
      </c>
      <c r="H1784" s="103"/>
      <c r="I1784" s="103"/>
      <c r="J1784" s="103"/>
      <c r="K1784" s="103"/>
    </row>
    <row r="1785" spans="1:11" s="3" customFormat="1" ht="24" x14ac:dyDescent="0.25">
      <c r="A1785" s="23" t="s">
        <v>3448</v>
      </c>
      <c r="B1785" s="28" t="s">
        <v>4818</v>
      </c>
      <c r="C1785" s="25"/>
      <c r="D1785" s="87">
        <f t="shared" si="46"/>
        <v>0</v>
      </c>
      <c r="E1785" s="88"/>
      <c r="F1785" s="89"/>
      <c r="G1785" s="3" t="str">
        <f t="shared" si="45"/>
        <v/>
      </c>
      <c r="H1785" s="103"/>
      <c r="I1785" s="103"/>
      <c r="J1785" s="103"/>
      <c r="K1785" s="103"/>
    </row>
    <row r="1786" spans="1:11" s="3" customFormat="1" ht="24" x14ac:dyDescent="0.25">
      <c r="A1786" s="23" t="s">
        <v>3450</v>
      </c>
      <c r="B1786" s="28" t="s">
        <v>4819</v>
      </c>
      <c r="C1786" s="25"/>
      <c r="D1786" s="87">
        <f t="shared" si="46"/>
        <v>0</v>
      </c>
      <c r="E1786" s="88"/>
      <c r="F1786" s="89"/>
      <c r="G1786" s="3" t="str">
        <f t="shared" ref="G1786:G1837" si="47">IF(D1786&gt;C1786,"CMA ES MAYOR QUE TOTAL ACTIVIDADES","")</f>
        <v/>
      </c>
      <c r="H1786" s="103"/>
      <c r="I1786" s="103"/>
      <c r="J1786" s="103"/>
      <c r="K1786" s="103"/>
    </row>
    <row r="1787" spans="1:11" s="3" customFormat="1" x14ac:dyDescent="0.25">
      <c r="A1787" s="23" t="s">
        <v>3452</v>
      </c>
      <c r="B1787" s="24" t="s">
        <v>3453</v>
      </c>
      <c r="C1787" s="25"/>
      <c r="D1787" s="87">
        <f t="shared" si="46"/>
        <v>0</v>
      </c>
      <c r="E1787" s="88"/>
      <c r="F1787" s="89"/>
      <c r="G1787" s="3" t="str">
        <f t="shared" si="47"/>
        <v/>
      </c>
      <c r="H1787" s="103"/>
      <c r="I1787" s="103"/>
      <c r="J1787" s="103"/>
      <c r="K1787" s="103"/>
    </row>
    <row r="1788" spans="1:11" s="3" customFormat="1" x14ac:dyDescent="0.25">
      <c r="A1788" s="23" t="s">
        <v>3454</v>
      </c>
      <c r="B1788" s="24" t="s">
        <v>3455</v>
      </c>
      <c r="C1788" s="25"/>
      <c r="D1788" s="87">
        <f t="shared" si="46"/>
        <v>0</v>
      </c>
      <c r="E1788" s="88"/>
      <c r="F1788" s="89"/>
      <c r="G1788" s="3" t="str">
        <f t="shared" si="47"/>
        <v/>
      </c>
      <c r="H1788" s="103"/>
      <c r="I1788" s="103"/>
      <c r="J1788" s="103"/>
      <c r="K1788" s="103"/>
    </row>
    <row r="1789" spans="1:11" s="3" customFormat="1" ht="24" x14ac:dyDescent="0.25">
      <c r="A1789" s="23" t="s">
        <v>3456</v>
      </c>
      <c r="B1789" s="28" t="s">
        <v>4820</v>
      </c>
      <c r="C1789" s="25"/>
      <c r="D1789" s="87">
        <f t="shared" si="46"/>
        <v>0</v>
      </c>
      <c r="E1789" s="88"/>
      <c r="F1789" s="89"/>
      <c r="G1789" s="3" t="str">
        <f t="shared" si="47"/>
        <v/>
      </c>
      <c r="H1789" s="103"/>
      <c r="I1789" s="103"/>
      <c r="J1789" s="103"/>
      <c r="K1789" s="103"/>
    </row>
    <row r="1790" spans="1:11" s="3" customFormat="1" x14ac:dyDescent="0.25">
      <c r="A1790" s="23" t="s">
        <v>3458</v>
      </c>
      <c r="B1790" s="24" t="s">
        <v>3459</v>
      </c>
      <c r="C1790" s="25"/>
      <c r="D1790" s="87">
        <f t="shared" si="46"/>
        <v>0</v>
      </c>
      <c r="E1790" s="88"/>
      <c r="F1790" s="89"/>
      <c r="G1790" s="3" t="str">
        <f t="shared" si="47"/>
        <v/>
      </c>
      <c r="H1790" s="103"/>
      <c r="I1790" s="103"/>
      <c r="J1790" s="103"/>
      <c r="K1790" s="103"/>
    </row>
    <row r="1791" spans="1:11" s="3" customFormat="1" x14ac:dyDescent="0.25">
      <c r="A1791" s="23" t="s">
        <v>3460</v>
      </c>
      <c r="B1791" s="24" t="s">
        <v>3461</v>
      </c>
      <c r="C1791" s="25"/>
      <c r="D1791" s="87">
        <f t="shared" si="46"/>
        <v>0</v>
      </c>
      <c r="E1791" s="88"/>
      <c r="F1791" s="89"/>
      <c r="G1791" s="3" t="str">
        <f t="shared" si="47"/>
        <v/>
      </c>
      <c r="H1791" s="103"/>
      <c r="I1791" s="103"/>
      <c r="J1791" s="103"/>
      <c r="K1791" s="103"/>
    </row>
    <row r="1792" spans="1:11" s="3" customFormat="1" x14ac:dyDescent="0.25">
      <c r="A1792" s="23" t="s">
        <v>3462</v>
      </c>
      <c r="B1792" s="24" t="s">
        <v>3463</v>
      </c>
      <c r="C1792" s="25"/>
      <c r="D1792" s="87">
        <f t="shared" si="46"/>
        <v>0</v>
      </c>
      <c r="E1792" s="88"/>
      <c r="F1792" s="89"/>
      <c r="G1792" s="3" t="str">
        <f t="shared" si="47"/>
        <v/>
      </c>
      <c r="H1792" s="103"/>
      <c r="I1792" s="103"/>
      <c r="J1792" s="103"/>
      <c r="K1792" s="103"/>
    </row>
    <row r="1793" spans="1:11" s="3" customFormat="1" x14ac:dyDescent="0.25">
      <c r="A1793" s="23" t="s">
        <v>3464</v>
      </c>
      <c r="B1793" s="24" t="s">
        <v>3465</v>
      </c>
      <c r="C1793" s="25"/>
      <c r="D1793" s="87">
        <f t="shared" si="46"/>
        <v>0</v>
      </c>
      <c r="E1793" s="88"/>
      <c r="F1793" s="89"/>
      <c r="G1793" s="3" t="str">
        <f t="shared" si="47"/>
        <v/>
      </c>
      <c r="H1793" s="103"/>
      <c r="I1793" s="103"/>
      <c r="J1793" s="103"/>
      <c r="K1793" s="103"/>
    </row>
    <row r="1794" spans="1:11" s="3" customFormat="1" x14ac:dyDescent="0.25">
      <c r="A1794" s="23" t="s">
        <v>3466</v>
      </c>
      <c r="B1794" s="24" t="s">
        <v>3276</v>
      </c>
      <c r="C1794" s="25"/>
      <c r="D1794" s="87">
        <f t="shared" si="46"/>
        <v>0</v>
      </c>
      <c r="E1794" s="88"/>
      <c r="F1794" s="89"/>
      <c r="G1794" s="3" t="str">
        <f t="shared" si="47"/>
        <v/>
      </c>
      <c r="H1794" s="103"/>
      <c r="I1794" s="103"/>
      <c r="J1794" s="103"/>
      <c r="K1794" s="103"/>
    </row>
    <row r="1795" spans="1:11" s="3" customFormat="1" x14ac:dyDescent="0.25">
      <c r="A1795" s="23" t="s">
        <v>3467</v>
      </c>
      <c r="B1795" s="24" t="s">
        <v>3468</v>
      </c>
      <c r="C1795" s="25"/>
      <c r="D1795" s="87">
        <f t="shared" si="46"/>
        <v>0</v>
      </c>
      <c r="E1795" s="88"/>
      <c r="F1795" s="89"/>
      <c r="G1795" s="3" t="str">
        <f t="shared" si="47"/>
        <v/>
      </c>
      <c r="H1795" s="103"/>
      <c r="I1795" s="103"/>
      <c r="J1795" s="103"/>
      <c r="K1795" s="103"/>
    </row>
    <row r="1796" spans="1:11" s="3" customFormat="1" x14ac:dyDescent="0.25">
      <c r="A1796" s="23" t="s">
        <v>3469</v>
      </c>
      <c r="B1796" s="24" t="s">
        <v>3470</v>
      </c>
      <c r="C1796" s="25"/>
      <c r="D1796" s="87">
        <f t="shared" si="46"/>
        <v>0</v>
      </c>
      <c r="E1796" s="88"/>
      <c r="F1796" s="89"/>
      <c r="G1796" s="3" t="str">
        <f t="shared" si="47"/>
        <v/>
      </c>
      <c r="H1796" s="103"/>
      <c r="I1796" s="103"/>
      <c r="J1796" s="103"/>
      <c r="K1796" s="103"/>
    </row>
    <row r="1797" spans="1:11" s="3" customFormat="1" x14ac:dyDescent="0.25">
      <c r="A1797" s="23" t="s">
        <v>3471</v>
      </c>
      <c r="B1797" s="24" t="s">
        <v>3472</v>
      </c>
      <c r="C1797" s="25"/>
      <c r="D1797" s="87">
        <f t="shared" si="46"/>
        <v>0</v>
      </c>
      <c r="E1797" s="88"/>
      <c r="F1797" s="89"/>
      <c r="G1797" s="3" t="str">
        <f t="shared" si="47"/>
        <v/>
      </c>
      <c r="H1797" s="103"/>
      <c r="I1797" s="103"/>
      <c r="J1797" s="103"/>
      <c r="K1797" s="103"/>
    </row>
    <row r="1798" spans="1:11" s="3" customFormat="1" x14ac:dyDescent="0.25">
      <c r="A1798" s="23" t="s">
        <v>3473</v>
      </c>
      <c r="B1798" s="24" t="s">
        <v>3474</v>
      </c>
      <c r="C1798" s="25"/>
      <c r="D1798" s="87">
        <f t="shared" si="46"/>
        <v>0</v>
      </c>
      <c r="E1798" s="88"/>
      <c r="F1798" s="89"/>
      <c r="G1798" s="3" t="str">
        <f t="shared" si="47"/>
        <v/>
      </c>
      <c r="H1798" s="103"/>
      <c r="I1798" s="103"/>
      <c r="J1798" s="103"/>
      <c r="K1798" s="103"/>
    </row>
    <row r="1799" spans="1:11" s="3" customFormat="1" ht="24" x14ac:dyDescent="0.25">
      <c r="A1799" s="23" t="s">
        <v>3475</v>
      </c>
      <c r="B1799" s="28" t="s">
        <v>4817</v>
      </c>
      <c r="C1799" s="25"/>
      <c r="D1799" s="87">
        <f t="shared" si="46"/>
        <v>0</v>
      </c>
      <c r="E1799" s="88"/>
      <c r="F1799" s="89"/>
      <c r="G1799" s="3" t="str">
        <f t="shared" si="47"/>
        <v/>
      </c>
      <c r="H1799" s="103"/>
      <c r="I1799" s="103"/>
      <c r="J1799" s="103"/>
      <c r="K1799" s="103"/>
    </row>
    <row r="1800" spans="1:11" s="3" customFormat="1" x14ac:dyDescent="0.25">
      <c r="A1800" s="23" t="s">
        <v>3476</v>
      </c>
      <c r="B1800" s="24" t="s">
        <v>3477</v>
      </c>
      <c r="C1800" s="25"/>
      <c r="D1800" s="87">
        <f t="shared" si="46"/>
        <v>0</v>
      </c>
      <c r="E1800" s="88"/>
      <c r="F1800" s="89"/>
      <c r="G1800" s="3" t="str">
        <f t="shared" si="47"/>
        <v/>
      </c>
      <c r="H1800" s="103"/>
      <c r="I1800" s="103"/>
      <c r="J1800" s="103"/>
      <c r="K1800" s="103"/>
    </row>
    <row r="1801" spans="1:11" s="3" customFormat="1" x14ac:dyDescent="0.25">
      <c r="A1801" s="23" t="s">
        <v>3478</v>
      </c>
      <c r="B1801" s="24" t="s">
        <v>3479</v>
      </c>
      <c r="C1801" s="25"/>
      <c r="D1801" s="87">
        <f t="shared" si="46"/>
        <v>0</v>
      </c>
      <c r="E1801" s="88"/>
      <c r="F1801" s="89"/>
      <c r="G1801" s="3" t="str">
        <f t="shared" si="47"/>
        <v/>
      </c>
      <c r="H1801" s="103"/>
      <c r="I1801" s="103"/>
      <c r="J1801" s="103"/>
      <c r="K1801" s="103"/>
    </row>
    <row r="1802" spans="1:11" s="3" customFormat="1" x14ac:dyDescent="0.25">
      <c r="A1802" s="23" t="s">
        <v>3480</v>
      </c>
      <c r="B1802" s="24" t="s">
        <v>3481</v>
      </c>
      <c r="C1802" s="25"/>
      <c r="D1802" s="87">
        <f t="shared" si="46"/>
        <v>0</v>
      </c>
      <c r="E1802" s="88"/>
      <c r="F1802" s="89"/>
      <c r="G1802" s="3" t="str">
        <f t="shared" si="47"/>
        <v/>
      </c>
      <c r="H1802" s="103"/>
      <c r="I1802" s="103"/>
      <c r="J1802" s="103"/>
      <c r="K1802" s="103"/>
    </row>
    <row r="1803" spans="1:11" s="3" customFormat="1" x14ac:dyDescent="0.25">
      <c r="A1803" s="23" t="s">
        <v>3482</v>
      </c>
      <c r="B1803" s="24" t="s">
        <v>3391</v>
      </c>
      <c r="C1803" s="25"/>
      <c r="D1803" s="87">
        <f t="shared" si="46"/>
        <v>0</v>
      </c>
      <c r="E1803" s="88"/>
      <c r="F1803" s="89"/>
      <c r="G1803" s="3" t="str">
        <f t="shared" si="47"/>
        <v/>
      </c>
      <c r="H1803" s="103"/>
      <c r="I1803" s="103"/>
      <c r="J1803" s="103"/>
      <c r="K1803" s="103"/>
    </row>
    <row r="1804" spans="1:11" s="3" customFormat="1" x14ac:dyDescent="0.25">
      <c r="A1804" s="23" t="s">
        <v>3483</v>
      </c>
      <c r="B1804" s="24" t="s">
        <v>3484</v>
      </c>
      <c r="C1804" s="25"/>
      <c r="D1804" s="87">
        <f t="shared" si="46"/>
        <v>0</v>
      </c>
      <c r="E1804" s="88"/>
      <c r="F1804" s="89"/>
      <c r="G1804" s="3" t="str">
        <f t="shared" si="47"/>
        <v/>
      </c>
      <c r="H1804" s="103"/>
      <c r="I1804" s="103"/>
      <c r="J1804" s="103"/>
      <c r="K1804" s="103"/>
    </row>
    <row r="1805" spans="1:11" s="3" customFormat="1" x14ac:dyDescent="0.25">
      <c r="A1805" s="23" t="s">
        <v>3485</v>
      </c>
      <c r="B1805" s="24" t="s">
        <v>3486</v>
      </c>
      <c r="C1805" s="25"/>
      <c r="D1805" s="87">
        <f t="shared" si="46"/>
        <v>0</v>
      </c>
      <c r="E1805" s="88"/>
      <c r="F1805" s="89"/>
      <c r="G1805" s="3" t="str">
        <f t="shared" si="47"/>
        <v/>
      </c>
      <c r="H1805" s="103"/>
      <c r="I1805" s="103"/>
      <c r="J1805" s="103"/>
      <c r="K1805" s="103"/>
    </row>
    <row r="1806" spans="1:11" s="3" customFormat="1" x14ac:dyDescent="0.25">
      <c r="A1806" s="23" t="s">
        <v>3487</v>
      </c>
      <c r="B1806" s="24" t="s">
        <v>3488</v>
      </c>
      <c r="C1806" s="25"/>
      <c r="D1806" s="87">
        <f t="shared" si="46"/>
        <v>0</v>
      </c>
      <c r="E1806" s="88"/>
      <c r="F1806" s="89"/>
      <c r="G1806" s="3" t="str">
        <f t="shared" si="47"/>
        <v/>
      </c>
      <c r="H1806" s="103"/>
      <c r="I1806" s="103"/>
      <c r="J1806" s="103"/>
      <c r="K1806" s="103"/>
    </row>
    <row r="1807" spans="1:11" s="3" customFormat="1" x14ac:dyDescent="0.25">
      <c r="A1807" s="23" t="s">
        <v>3489</v>
      </c>
      <c r="B1807" s="24" t="s">
        <v>3490</v>
      </c>
      <c r="C1807" s="25"/>
      <c r="D1807" s="87">
        <f t="shared" si="46"/>
        <v>0</v>
      </c>
      <c r="E1807" s="88"/>
      <c r="F1807" s="89"/>
      <c r="G1807" s="3" t="str">
        <f t="shared" si="47"/>
        <v/>
      </c>
      <c r="H1807" s="103"/>
      <c r="I1807" s="103"/>
      <c r="J1807" s="103"/>
      <c r="K1807" s="103"/>
    </row>
    <row r="1808" spans="1:11" s="3" customFormat="1" x14ac:dyDescent="0.25">
      <c r="A1808" s="23" t="s">
        <v>3491</v>
      </c>
      <c r="B1808" s="24" t="s">
        <v>3492</v>
      </c>
      <c r="C1808" s="25"/>
      <c r="D1808" s="87">
        <f t="shared" si="46"/>
        <v>0</v>
      </c>
      <c r="E1808" s="88"/>
      <c r="F1808" s="89"/>
      <c r="G1808" s="3" t="str">
        <f t="shared" si="47"/>
        <v/>
      </c>
      <c r="H1808" s="103"/>
      <c r="I1808" s="103"/>
      <c r="J1808" s="103"/>
      <c r="K1808" s="103"/>
    </row>
    <row r="1809" spans="1:11" s="3" customFormat="1" ht="24" x14ac:dyDescent="0.25">
      <c r="A1809" s="23" t="s">
        <v>3493</v>
      </c>
      <c r="B1809" s="28" t="s">
        <v>4821</v>
      </c>
      <c r="C1809" s="25"/>
      <c r="D1809" s="87">
        <f t="shared" si="46"/>
        <v>0</v>
      </c>
      <c r="E1809" s="88"/>
      <c r="F1809" s="89"/>
      <c r="G1809" s="3" t="str">
        <f t="shared" si="47"/>
        <v/>
      </c>
      <c r="H1809" s="103"/>
      <c r="I1809" s="103"/>
      <c r="J1809" s="103"/>
      <c r="K1809" s="103"/>
    </row>
    <row r="1810" spans="1:11" s="3" customFormat="1" x14ac:dyDescent="0.25">
      <c r="A1810" s="23" t="s">
        <v>3495</v>
      </c>
      <c r="B1810" s="24" t="s">
        <v>3496</v>
      </c>
      <c r="C1810" s="25"/>
      <c r="D1810" s="87">
        <f t="shared" si="46"/>
        <v>0</v>
      </c>
      <c r="E1810" s="88"/>
      <c r="F1810" s="89"/>
      <c r="G1810" s="3" t="str">
        <f t="shared" si="47"/>
        <v/>
      </c>
      <c r="H1810" s="103"/>
      <c r="I1810" s="103"/>
      <c r="J1810" s="103"/>
      <c r="K1810" s="103"/>
    </row>
    <row r="1811" spans="1:11" s="3" customFormat="1" ht="24" x14ac:dyDescent="0.25">
      <c r="A1811" s="23" t="s">
        <v>3497</v>
      </c>
      <c r="B1811" s="28" t="s">
        <v>4822</v>
      </c>
      <c r="C1811" s="25"/>
      <c r="D1811" s="87">
        <f t="shared" si="46"/>
        <v>0</v>
      </c>
      <c r="E1811" s="88"/>
      <c r="F1811" s="89"/>
      <c r="G1811" s="3" t="str">
        <f t="shared" si="47"/>
        <v/>
      </c>
      <c r="H1811" s="103"/>
      <c r="I1811" s="103"/>
      <c r="J1811" s="103"/>
      <c r="K1811" s="103"/>
    </row>
    <row r="1812" spans="1:11" s="3" customFormat="1" x14ac:dyDescent="0.25">
      <c r="A1812" s="23" t="s">
        <v>3499</v>
      </c>
      <c r="B1812" s="24" t="s">
        <v>3500</v>
      </c>
      <c r="C1812" s="25"/>
      <c r="D1812" s="87">
        <f t="shared" si="46"/>
        <v>0</v>
      </c>
      <c r="E1812" s="88"/>
      <c r="F1812" s="89"/>
      <c r="G1812" s="3" t="str">
        <f t="shared" si="47"/>
        <v/>
      </c>
      <c r="H1812" s="103"/>
      <c r="I1812" s="103"/>
      <c r="J1812" s="103"/>
      <c r="K1812" s="103"/>
    </row>
    <row r="1813" spans="1:11" s="3" customFormat="1" ht="24" x14ac:dyDescent="0.25">
      <c r="A1813" s="23" t="s">
        <v>3501</v>
      </c>
      <c r="B1813" s="28" t="s">
        <v>4823</v>
      </c>
      <c r="C1813" s="25"/>
      <c r="D1813" s="87">
        <f t="shared" si="46"/>
        <v>0</v>
      </c>
      <c r="E1813" s="88"/>
      <c r="F1813" s="89"/>
      <c r="G1813" s="3" t="str">
        <f t="shared" si="47"/>
        <v/>
      </c>
      <c r="H1813" s="103"/>
      <c r="I1813" s="103"/>
      <c r="J1813" s="103"/>
      <c r="K1813" s="103"/>
    </row>
    <row r="1814" spans="1:11" s="3" customFormat="1" x14ac:dyDescent="0.25">
      <c r="A1814" s="23" t="s">
        <v>3503</v>
      </c>
      <c r="B1814" s="24" t="s">
        <v>3504</v>
      </c>
      <c r="C1814" s="25"/>
      <c r="D1814" s="87">
        <f t="shared" si="46"/>
        <v>0</v>
      </c>
      <c r="E1814" s="88"/>
      <c r="F1814" s="89"/>
      <c r="G1814" s="3" t="str">
        <f t="shared" si="47"/>
        <v/>
      </c>
      <c r="H1814" s="103"/>
      <c r="I1814" s="103"/>
      <c r="J1814" s="103"/>
      <c r="K1814" s="103"/>
    </row>
    <row r="1815" spans="1:11" s="3" customFormat="1" x14ac:dyDescent="0.25">
      <c r="A1815" s="23" t="s">
        <v>3505</v>
      </c>
      <c r="B1815" s="24" t="s">
        <v>3506</v>
      </c>
      <c r="C1815" s="25"/>
      <c r="D1815" s="87">
        <f t="shared" si="46"/>
        <v>0</v>
      </c>
      <c r="E1815" s="88"/>
      <c r="F1815" s="89"/>
      <c r="G1815" s="3" t="str">
        <f t="shared" si="47"/>
        <v/>
      </c>
      <c r="H1815" s="103"/>
      <c r="I1815" s="103"/>
      <c r="J1815" s="103"/>
      <c r="K1815" s="103"/>
    </row>
    <row r="1816" spans="1:11" s="3" customFormat="1" x14ac:dyDescent="0.25">
      <c r="A1816" s="23" t="s">
        <v>3507</v>
      </c>
      <c r="B1816" s="24" t="s">
        <v>3508</v>
      </c>
      <c r="C1816" s="25"/>
      <c r="D1816" s="87">
        <f t="shared" si="46"/>
        <v>0</v>
      </c>
      <c r="E1816" s="88"/>
      <c r="F1816" s="89"/>
      <c r="G1816" s="3" t="str">
        <f t="shared" si="47"/>
        <v/>
      </c>
      <c r="H1816" s="103"/>
      <c r="I1816" s="103"/>
      <c r="J1816" s="103"/>
      <c r="K1816" s="103"/>
    </row>
    <row r="1817" spans="1:11" s="3" customFormat="1" x14ac:dyDescent="0.25">
      <c r="A1817" s="23" t="s">
        <v>3509</v>
      </c>
      <c r="B1817" s="24" t="s">
        <v>3510</v>
      </c>
      <c r="C1817" s="25"/>
      <c r="D1817" s="87">
        <f t="shared" si="46"/>
        <v>0</v>
      </c>
      <c r="E1817" s="88"/>
      <c r="F1817" s="89"/>
      <c r="G1817" s="3" t="str">
        <f t="shared" si="47"/>
        <v/>
      </c>
      <c r="H1817" s="103"/>
      <c r="I1817" s="103"/>
      <c r="J1817" s="103"/>
      <c r="K1817" s="103"/>
    </row>
    <row r="1818" spans="1:11" s="3" customFormat="1" x14ac:dyDescent="0.25">
      <c r="A1818" s="23" t="s">
        <v>3511</v>
      </c>
      <c r="B1818" s="24" t="s">
        <v>3512</v>
      </c>
      <c r="C1818" s="25"/>
      <c r="D1818" s="87">
        <f t="shared" si="46"/>
        <v>0</v>
      </c>
      <c r="E1818" s="88"/>
      <c r="F1818" s="89"/>
      <c r="G1818" s="3" t="str">
        <f t="shared" si="47"/>
        <v/>
      </c>
      <c r="H1818" s="103"/>
      <c r="I1818" s="103"/>
      <c r="J1818" s="103"/>
      <c r="K1818" s="103"/>
    </row>
    <row r="1819" spans="1:11" s="3" customFormat="1" x14ac:dyDescent="0.25">
      <c r="A1819" s="23" t="s">
        <v>3513</v>
      </c>
      <c r="B1819" s="24" t="s">
        <v>3514</v>
      </c>
      <c r="C1819" s="25"/>
      <c r="D1819" s="87">
        <f t="shared" si="46"/>
        <v>0</v>
      </c>
      <c r="E1819" s="88"/>
      <c r="F1819" s="89"/>
      <c r="G1819" s="3" t="str">
        <f t="shared" si="47"/>
        <v/>
      </c>
      <c r="H1819" s="103"/>
      <c r="I1819" s="103"/>
      <c r="J1819" s="103"/>
      <c r="K1819" s="103"/>
    </row>
    <row r="1820" spans="1:11" s="3" customFormat="1" x14ac:dyDescent="0.25">
      <c r="A1820" s="23" t="s">
        <v>3515</v>
      </c>
      <c r="B1820" s="24" t="s">
        <v>3516</v>
      </c>
      <c r="C1820" s="25"/>
      <c r="D1820" s="87">
        <f t="shared" si="46"/>
        <v>0</v>
      </c>
      <c r="E1820" s="88"/>
      <c r="F1820" s="89"/>
      <c r="G1820" s="3" t="str">
        <f t="shared" si="47"/>
        <v/>
      </c>
      <c r="H1820" s="103"/>
      <c r="I1820" s="103"/>
      <c r="J1820" s="103"/>
      <c r="K1820" s="103"/>
    </row>
    <row r="1821" spans="1:11" s="3" customFormat="1" x14ac:dyDescent="0.25">
      <c r="A1821" s="23" t="s">
        <v>3517</v>
      </c>
      <c r="B1821" s="24" t="s">
        <v>3518</v>
      </c>
      <c r="C1821" s="25"/>
      <c r="D1821" s="87">
        <f t="shared" si="46"/>
        <v>0</v>
      </c>
      <c r="E1821" s="88"/>
      <c r="F1821" s="89"/>
      <c r="G1821" s="3" t="str">
        <f t="shared" si="47"/>
        <v/>
      </c>
      <c r="H1821" s="103"/>
      <c r="I1821" s="103"/>
      <c r="J1821" s="103"/>
      <c r="K1821" s="103"/>
    </row>
    <row r="1822" spans="1:11" s="3" customFormat="1" x14ac:dyDescent="0.25">
      <c r="A1822" s="23" t="s">
        <v>3519</v>
      </c>
      <c r="B1822" s="24" t="s">
        <v>3520</v>
      </c>
      <c r="C1822" s="25"/>
      <c r="D1822" s="87">
        <f t="shared" si="46"/>
        <v>0</v>
      </c>
      <c r="E1822" s="88"/>
      <c r="F1822" s="89"/>
      <c r="G1822" s="3" t="str">
        <f t="shared" si="47"/>
        <v/>
      </c>
      <c r="H1822" s="103"/>
      <c r="I1822" s="103"/>
      <c r="J1822" s="103"/>
      <c r="K1822" s="103"/>
    </row>
    <row r="1823" spans="1:11" s="3" customFormat="1" x14ac:dyDescent="0.25">
      <c r="A1823" s="23" t="s">
        <v>3521</v>
      </c>
      <c r="B1823" s="24" t="s">
        <v>3522</v>
      </c>
      <c r="C1823" s="25"/>
      <c r="D1823" s="87">
        <f t="shared" si="46"/>
        <v>0</v>
      </c>
      <c r="E1823" s="88"/>
      <c r="F1823" s="89"/>
      <c r="G1823" s="3" t="str">
        <f t="shared" si="47"/>
        <v/>
      </c>
      <c r="H1823" s="103"/>
      <c r="I1823" s="103"/>
      <c r="J1823" s="103"/>
      <c r="K1823" s="103"/>
    </row>
    <row r="1824" spans="1:11" s="3" customFormat="1" x14ac:dyDescent="0.25">
      <c r="A1824" s="23" t="s">
        <v>3523</v>
      </c>
      <c r="B1824" s="24" t="s">
        <v>3524</v>
      </c>
      <c r="C1824" s="25"/>
      <c r="D1824" s="87">
        <f t="shared" si="46"/>
        <v>0</v>
      </c>
      <c r="E1824" s="88"/>
      <c r="F1824" s="89"/>
      <c r="G1824" s="3" t="str">
        <f t="shared" si="47"/>
        <v/>
      </c>
      <c r="H1824" s="103"/>
      <c r="I1824" s="103"/>
      <c r="J1824" s="103"/>
      <c r="K1824" s="103"/>
    </row>
    <row r="1825" spans="1:11" s="3" customFormat="1" x14ac:dyDescent="0.25">
      <c r="A1825" s="23" t="s">
        <v>3525</v>
      </c>
      <c r="B1825" s="24" t="s">
        <v>3526</v>
      </c>
      <c r="C1825" s="25"/>
      <c r="D1825" s="87">
        <f t="shared" si="46"/>
        <v>0</v>
      </c>
      <c r="E1825" s="88"/>
      <c r="F1825" s="89"/>
      <c r="G1825" s="3" t="str">
        <f t="shared" si="47"/>
        <v/>
      </c>
      <c r="H1825" s="103"/>
      <c r="I1825" s="103"/>
      <c r="J1825" s="103"/>
      <c r="K1825" s="103"/>
    </row>
    <row r="1826" spans="1:11" s="3" customFormat="1" x14ac:dyDescent="0.25">
      <c r="A1826" s="23" t="s">
        <v>3527</v>
      </c>
      <c r="B1826" s="28" t="s">
        <v>4824</v>
      </c>
      <c r="C1826" s="25"/>
      <c r="D1826" s="87">
        <f t="shared" si="46"/>
        <v>0</v>
      </c>
      <c r="E1826" s="88"/>
      <c r="F1826" s="89"/>
      <c r="G1826" s="3" t="str">
        <f t="shared" si="47"/>
        <v/>
      </c>
      <c r="H1826" s="103"/>
      <c r="I1826" s="103"/>
      <c r="J1826" s="103"/>
      <c r="K1826" s="103"/>
    </row>
    <row r="1827" spans="1:11" s="3" customFormat="1" x14ac:dyDescent="0.25">
      <c r="A1827" s="23" t="s">
        <v>3529</v>
      </c>
      <c r="B1827" s="24" t="s">
        <v>3530</v>
      </c>
      <c r="C1827" s="25"/>
      <c r="D1827" s="87">
        <f t="shared" si="46"/>
        <v>0</v>
      </c>
      <c r="E1827" s="88"/>
      <c r="F1827" s="89"/>
      <c r="G1827" s="3" t="str">
        <f t="shared" si="47"/>
        <v/>
      </c>
      <c r="H1827" s="103"/>
      <c r="I1827" s="103"/>
      <c r="J1827" s="103"/>
      <c r="K1827" s="103"/>
    </row>
    <row r="1828" spans="1:11" s="3" customFormat="1" x14ac:dyDescent="0.25">
      <c r="A1828" s="23" t="s">
        <v>3531</v>
      </c>
      <c r="B1828" s="24" t="s">
        <v>3532</v>
      </c>
      <c r="C1828" s="25"/>
      <c r="D1828" s="87">
        <f t="shared" si="46"/>
        <v>0</v>
      </c>
      <c r="E1828" s="88"/>
      <c r="F1828" s="89"/>
      <c r="G1828" s="3" t="str">
        <f t="shared" si="47"/>
        <v/>
      </c>
      <c r="H1828" s="103"/>
      <c r="I1828" s="103"/>
      <c r="J1828" s="103"/>
      <c r="K1828" s="103"/>
    </row>
    <row r="1829" spans="1:11" s="3" customFormat="1" x14ac:dyDescent="0.25">
      <c r="A1829" s="23" t="s">
        <v>3533</v>
      </c>
      <c r="B1829" s="24" t="s">
        <v>3534</v>
      </c>
      <c r="C1829" s="25"/>
      <c r="D1829" s="87">
        <f t="shared" si="46"/>
        <v>0</v>
      </c>
      <c r="E1829" s="88"/>
      <c r="F1829" s="89"/>
      <c r="G1829" s="3" t="str">
        <f t="shared" si="47"/>
        <v/>
      </c>
      <c r="H1829" s="103"/>
      <c r="I1829" s="103"/>
      <c r="J1829" s="103"/>
      <c r="K1829" s="103"/>
    </row>
    <row r="1830" spans="1:11" s="3" customFormat="1" x14ac:dyDescent="0.25">
      <c r="A1830" s="23" t="s">
        <v>3535</v>
      </c>
      <c r="B1830" s="24" t="s">
        <v>3536</v>
      </c>
      <c r="C1830" s="25"/>
      <c r="D1830" s="87">
        <f t="shared" si="46"/>
        <v>0</v>
      </c>
      <c r="E1830" s="88"/>
      <c r="F1830" s="89"/>
      <c r="G1830" s="3" t="str">
        <f t="shared" si="47"/>
        <v/>
      </c>
      <c r="H1830" s="103"/>
      <c r="I1830" s="103"/>
      <c r="J1830" s="103"/>
      <c r="K1830" s="103"/>
    </row>
    <row r="1831" spans="1:11" s="3" customFormat="1" x14ac:dyDescent="0.25">
      <c r="A1831" s="23" t="s">
        <v>3537</v>
      </c>
      <c r="B1831" s="24" t="s">
        <v>3349</v>
      </c>
      <c r="C1831" s="25"/>
      <c r="D1831" s="87">
        <f t="shared" si="46"/>
        <v>0</v>
      </c>
      <c r="E1831" s="88"/>
      <c r="F1831" s="89"/>
      <c r="G1831" s="3" t="str">
        <f t="shared" si="47"/>
        <v/>
      </c>
      <c r="H1831" s="103"/>
      <c r="I1831" s="103"/>
      <c r="J1831" s="103"/>
      <c r="K1831" s="103"/>
    </row>
    <row r="1832" spans="1:11" s="3" customFormat="1" x14ac:dyDescent="0.25">
      <c r="A1832" s="23" t="s">
        <v>3538</v>
      </c>
      <c r="B1832" s="53" t="s">
        <v>3539</v>
      </c>
      <c r="C1832" s="25"/>
      <c r="D1832" s="87">
        <f t="shared" si="46"/>
        <v>0</v>
      </c>
      <c r="E1832" s="88"/>
      <c r="F1832" s="89"/>
      <c r="G1832" s="3" t="str">
        <f t="shared" si="47"/>
        <v/>
      </c>
      <c r="H1832" s="103"/>
      <c r="I1832" s="103"/>
      <c r="J1832" s="103"/>
      <c r="K1832" s="103"/>
    </row>
    <row r="1833" spans="1:11" s="3" customFormat="1" x14ac:dyDescent="0.25">
      <c r="A1833" s="47"/>
      <c r="B1833" s="102" t="s">
        <v>3540</v>
      </c>
      <c r="C1833" s="41">
        <f>SUM(C1834:C1836)</f>
        <v>0</v>
      </c>
      <c r="D1833" s="93">
        <f>SUM(D1834:D1836)</f>
        <v>0</v>
      </c>
      <c r="E1833" s="93">
        <f>SUM(E1834:E1836)</f>
        <v>0</v>
      </c>
      <c r="F1833" s="69">
        <f>SUM(F1834:F1836)</f>
        <v>0</v>
      </c>
      <c r="G1833" s="3" t="str">
        <f t="shared" si="47"/>
        <v/>
      </c>
      <c r="H1833" s="103"/>
      <c r="I1833" s="103"/>
      <c r="J1833" s="103"/>
      <c r="K1833" s="103"/>
    </row>
    <row r="1834" spans="1:11" s="3" customFormat="1" ht="24" x14ac:dyDescent="0.25">
      <c r="A1834" s="23" t="s">
        <v>3541</v>
      </c>
      <c r="B1834" s="28" t="s">
        <v>4825</v>
      </c>
      <c r="C1834" s="25"/>
      <c r="D1834" s="87">
        <f>+E1834+F1834</f>
        <v>0</v>
      </c>
      <c r="E1834" s="88"/>
      <c r="F1834" s="89"/>
      <c r="G1834" s="3" t="str">
        <f t="shared" si="47"/>
        <v/>
      </c>
      <c r="H1834" s="103"/>
      <c r="I1834" s="103"/>
      <c r="J1834" s="103"/>
      <c r="K1834" s="103"/>
    </row>
    <row r="1835" spans="1:11" s="3" customFormat="1" x14ac:dyDescent="0.25">
      <c r="A1835" s="23" t="s">
        <v>3543</v>
      </c>
      <c r="B1835" s="24" t="s">
        <v>3544</v>
      </c>
      <c r="C1835" s="25"/>
      <c r="D1835" s="87">
        <f>+E1835+F1835</f>
        <v>0</v>
      </c>
      <c r="E1835" s="88"/>
      <c r="F1835" s="89"/>
      <c r="G1835" s="3" t="str">
        <f t="shared" si="47"/>
        <v/>
      </c>
      <c r="H1835" s="103"/>
      <c r="I1835" s="103"/>
      <c r="J1835" s="103"/>
      <c r="K1835" s="103"/>
    </row>
    <row r="1836" spans="1:11" s="3" customFormat="1" x14ac:dyDescent="0.25">
      <c r="A1836" s="23" t="s">
        <v>3545</v>
      </c>
      <c r="B1836" s="53" t="s">
        <v>3546</v>
      </c>
      <c r="C1836" s="25"/>
      <c r="D1836" s="87">
        <f>+E1836+F1836</f>
        <v>0</v>
      </c>
      <c r="E1836" s="88"/>
      <c r="F1836" s="89"/>
      <c r="G1836" s="3" t="str">
        <f t="shared" si="47"/>
        <v/>
      </c>
      <c r="H1836" s="103"/>
      <c r="I1836" s="103"/>
      <c r="J1836" s="103"/>
      <c r="K1836" s="103"/>
    </row>
    <row r="1837" spans="1:11" s="3" customFormat="1" x14ac:dyDescent="0.25">
      <c r="A1837" s="47"/>
      <c r="B1837" s="102" t="s">
        <v>3547</v>
      </c>
      <c r="C1837" s="41">
        <f>SUM(C1838:C1847)</f>
        <v>0</v>
      </c>
      <c r="D1837" s="93"/>
      <c r="E1837" s="93"/>
      <c r="F1837" s="69"/>
      <c r="G1837" s="3" t="str">
        <f t="shared" si="47"/>
        <v/>
      </c>
      <c r="H1837" s="103"/>
      <c r="I1837" s="103"/>
      <c r="J1837" s="103"/>
      <c r="K1837" s="103"/>
    </row>
    <row r="1838" spans="1:11" s="3" customFormat="1" ht="24" x14ac:dyDescent="0.25">
      <c r="A1838" s="23" t="s">
        <v>3548</v>
      </c>
      <c r="B1838" s="28" t="s">
        <v>4826</v>
      </c>
      <c r="C1838" s="25"/>
      <c r="D1838" s="26"/>
      <c r="E1838" s="26"/>
      <c r="F1838" s="27"/>
      <c r="H1838" s="103"/>
      <c r="I1838" s="103"/>
      <c r="J1838" s="103"/>
      <c r="K1838" s="103"/>
    </row>
    <row r="1839" spans="1:11" s="3" customFormat="1" x14ac:dyDescent="0.25">
      <c r="A1839" s="23" t="s">
        <v>3550</v>
      </c>
      <c r="B1839" s="24" t="s">
        <v>3551</v>
      </c>
      <c r="C1839" s="25"/>
      <c r="D1839" s="26"/>
      <c r="E1839" s="26"/>
      <c r="F1839" s="27"/>
      <c r="H1839" s="103"/>
      <c r="I1839" s="103"/>
      <c r="J1839" s="103"/>
      <c r="K1839" s="103"/>
    </row>
    <row r="1840" spans="1:11" s="3" customFormat="1" x14ac:dyDescent="0.25">
      <c r="A1840" s="23" t="s">
        <v>3552</v>
      </c>
      <c r="B1840" s="24" t="s">
        <v>3553</v>
      </c>
      <c r="C1840" s="25"/>
      <c r="D1840" s="26"/>
      <c r="E1840" s="26"/>
      <c r="F1840" s="27"/>
      <c r="H1840" s="103"/>
      <c r="I1840" s="103"/>
      <c r="J1840" s="103"/>
      <c r="K1840" s="103"/>
    </row>
    <row r="1841" spans="1:11" s="3" customFormat="1" ht="24" x14ac:dyDescent="0.25">
      <c r="A1841" s="23" t="s">
        <v>3554</v>
      </c>
      <c r="B1841" s="28" t="s">
        <v>4827</v>
      </c>
      <c r="C1841" s="25"/>
      <c r="D1841" s="26"/>
      <c r="E1841" s="26"/>
      <c r="F1841" s="27"/>
      <c r="H1841" s="103"/>
      <c r="I1841" s="103"/>
      <c r="J1841" s="103"/>
      <c r="K1841" s="103"/>
    </row>
    <row r="1842" spans="1:11" s="3" customFormat="1" ht="24" x14ac:dyDescent="0.25">
      <c r="A1842" s="23" t="s">
        <v>3556</v>
      </c>
      <c r="B1842" s="28" t="s">
        <v>4828</v>
      </c>
      <c r="C1842" s="25"/>
      <c r="D1842" s="26"/>
      <c r="E1842" s="26"/>
      <c r="F1842" s="27"/>
      <c r="H1842" s="103"/>
      <c r="I1842" s="103"/>
      <c r="J1842" s="103"/>
      <c r="K1842" s="103"/>
    </row>
    <row r="1843" spans="1:11" s="3" customFormat="1" x14ac:dyDescent="0.25">
      <c r="A1843" s="23" t="s">
        <v>3558</v>
      </c>
      <c r="B1843" s="24" t="s">
        <v>3559</v>
      </c>
      <c r="C1843" s="25"/>
      <c r="D1843" s="26"/>
      <c r="E1843" s="26"/>
      <c r="F1843" s="27"/>
      <c r="H1843" s="103"/>
      <c r="I1843" s="103"/>
      <c r="J1843" s="103"/>
      <c r="K1843" s="103"/>
    </row>
    <row r="1844" spans="1:11" s="3" customFormat="1" x14ac:dyDescent="0.25">
      <c r="A1844" s="23" t="s">
        <v>3560</v>
      </c>
      <c r="B1844" s="24" t="s">
        <v>3561</v>
      </c>
      <c r="C1844" s="25"/>
      <c r="D1844" s="26"/>
      <c r="E1844" s="26"/>
      <c r="F1844" s="27"/>
      <c r="H1844" s="103"/>
      <c r="I1844" s="103"/>
      <c r="J1844" s="103"/>
      <c r="K1844" s="103"/>
    </row>
    <row r="1845" spans="1:11" s="3" customFormat="1" x14ac:dyDescent="0.25">
      <c r="A1845" s="23" t="s">
        <v>3562</v>
      </c>
      <c r="B1845" s="24" t="s">
        <v>3563</v>
      </c>
      <c r="C1845" s="25"/>
      <c r="D1845" s="26"/>
      <c r="E1845" s="26"/>
      <c r="F1845" s="27"/>
      <c r="H1845" s="103"/>
      <c r="I1845" s="103"/>
      <c r="J1845" s="103"/>
      <c r="K1845" s="103"/>
    </row>
    <row r="1846" spans="1:11" s="3" customFormat="1" x14ac:dyDescent="0.25">
      <c r="A1846" s="23" t="s">
        <v>3564</v>
      </c>
      <c r="B1846" s="28" t="s">
        <v>4829</v>
      </c>
      <c r="C1846" s="25"/>
      <c r="D1846" s="26"/>
      <c r="E1846" s="26"/>
      <c r="F1846" s="27"/>
      <c r="H1846" s="103"/>
      <c r="I1846" s="103"/>
      <c r="J1846" s="103"/>
      <c r="K1846" s="103"/>
    </row>
    <row r="1847" spans="1:11" s="3" customFormat="1" x14ac:dyDescent="0.25">
      <c r="A1847" s="23" t="s">
        <v>3566</v>
      </c>
      <c r="B1847" s="53" t="s">
        <v>3567</v>
      </c>
      <c r="C1847" s="25"/>
      <c r="D1847" s="26"/>
      <c r="E1847" s="26"/>
      <c r="F1847" s="27"/>
      <c r="H1847" s="103"/>
      <c r="I1847" s="103"/>
      <c r="J1847" s="103"/>
      <c r="K1847" s="103"/>
    </row>
    <row r="1848" spans="1:11" s="3" customFormat="1" x14ac:dyDescent="0.25">
      <c r="A1848" s="47"/>
      <c r="B1848" s="48" t="s">
        <v>3568</v>
      </c>
      <c r="C1848" s="41">
        <f>+C1849</f>
        <v>0</v>
      </c>
      <c r="D1848" s="42"/>
      <c r="E1848" s="42"/>
      <c r="F1848" s="43"/>
      <c r="H1848" s="103"/>
      <c r="I1848" s="103"/>
      <c r="J1848" s="103"/>
      <c r="K1848" s="103"/>
    </row>
    <row r="1849" spans="1:11" s="3" customFormat="1" x14ac:dyDescent="0.25">
      <c r="A1849" s="23" t="s">
        <v>3569</v>
      </c>
      <c r="B1849" s="53" t="s">
        <v>3570</v>
      </c>
      <c r="C1849" s="25"/>
      <c r="D1849" s="26"/>
      <c r="E1849" s="26"/>
      <c r="F1849" s="27"/>
      <c r="H1849" s="103"/>
      <c r="I1849" s="103"/>
      <c r="J1849" s="103"/>
      <c r="K1849" s="103"/>
    </row>
    <row r="1850" spans="1:11" s="3" customFormat="1" x14ac:dyDescent="0.25">
      <c r="A1850" s="47"/>
      <c r="B1850" s="48" t="s">
        <v>3571</v>
      </c>
      <c r="C1850" s="41">
        <f>SUM(C1851:C1857)</f>
        <v>0</v>
      </c>
      <c r="D1850" s="42"/>
      <c r="E1850" s="42"/>
      <c r="F1850" s="43"/>
      <c r="H1850" s="103"/>
      <c r="I1850" s="103"/>
      <c r="J1850" s="103"/>
      <c r="K1850" s="103"/>
    </row>
    <row r="1851" spans="1:11" s="3" customFormat="1" x14ac:dyDescent="0.25">
      <c r="A1851" s="23" t="s">
        <v>3572</v>
      </c>
      <c r="B1851" s="24" t="s">
        <v>3573</v>
      </c>
      <c r="C1851" s="25"/>
      <c r="D1851" s="26"/>
      <c r="E1851" s="26"/>
      <c r="F1851" s="27"/>
      <c r="H1851" s="103"/>
      <c r="I1851" s="103"/>
      <c r="J1851" s="103"/>
      <c r="K1851" s="103"/>
    </row>
    <row r="1852" spans="1:11" s="3" customFormat="1" x14ac:dyDescent="0.25">
      <c r="A1852" s="23" t="s">
        <v>3574</v>
      </c>
      <c r="B1852" s="24" t="s">
        <v>3575</v>
      </c>
      <c r="C1852" s="25"/>
      <c r="D1852" s="26"/>
      <c r="E1852" s="26"/>
      <c r="F1852" s="27"/>
      <c r="H1852" s="103"/>
      <c r="I1852" s="103"/>
      <c r="J1852" s="103"/>
      <c r="K1852" s="103"/>
    </row>
    <row r="1853" spans="1:11" s="3" customFormat="1" x14ac:dyDescent="0.25">
      <c r="A1853" s="23" t="s">
        <v>3576</v>
      </c>
      <c r="B1853" s="24" t="s">
        <v>3577</v>
      </c>
      <c r="C1853" s="25"/>
      <c r="D1853" s="26"/>
      <c r="E1853" s="26"/>
      <c r="F1853" s="27"/>
      <c r="H1853" s="103"/>
      <c r="I1853" s="103"/>
      <c r="J1853" s="103"/>
      <c r="K1853" s="103"/>
    </row>
    <row r="1854" spans="1:11" s="3" customFormat="1" x14ac:dyDescent="0.25">
      <c r="A1854" s="23" t="s">
        <v>3578</v>
      </c>
      <c r="B1854" s="24" t="s">
        <v>3579</v>
      </c>
      <c r="C1854" s="25"/>
      <c r="D1854" s="26"/>
      <c r="E1854" s="26"/>
      <c r="F1854" s="27"/>
      <c r="H1854" s="103"/>
      <c r="I1854" s="103"/>
      <c r="J1854" s="103"/>
      <c r="K1854" s="103"/>
    </row>
    <row r="1855" spans="1:11" s="3" customFormat="1" x14ac:dyDescent="0.25">
      <c r="A1855" s="23" t="s">
        <v>3580</v>
      </c>
      <c r="B1855" s="24" t="s">
        <v>3581</v>
      </c>
      <c r="C1855" s="25"/>
      <c r="D1855" s="26"/>
      <c r="E1855" s="26"/>
      <c r="F1855" s="27"/>
      <c r="H1855" s="103"/>
      <c r="I1855" s="103"/>
      <c r="J1855" s="103"/>
      <c r="K1855" s="103"/>
    </row>
    <row r="1856" spans="1:11" s="3" customFormat="1" x14ac:dyDescent="0.25">
      <c r="A1856" s="23" t="s">
        <v>3582</v>
      </c>
      <c r="B1856" s="24" t="s">
        <v>3583</v>
      </c>
      <c r="C1856" s="25"/>
      <c r="D1856" s="26"/>
      <c r="E1856" s="26"/>
      <c r="F1856" s="27"/>
      <c r="H1856" s="103"/>
      <c r="I1856" s="103"/>
      <c r="J1856" s="103"/>
      <c r="K1856" s="103"/>
    </row>
    <row r="1857" spans="1:11" s="3" customFormat="1" x14ac:dyDescent="0.25">
      <c r="A1857" s="23" t="s">
        <v>3584</v>
      </c>
      <c r="B1857" s="53" t="s">
        <v>3585</v>
      </c>
      <c r="C1857" s="25"/>
      <c r="D1857" s="26"/>
      <c r="E1857" s="26"/>
      <c r="F1857" s="27"/>
      <c r="H1857" s="103"/>
      <c r="I1857" s="103"/>
      <c r="J1857" s="103"/>
      <c r="K1857" s="103"/>
    </row>
    <row r="1858" spans="1:11" s="3" customFormat="1" x14ac:dyDescent="0.25">
      <c r="A1858" s="47"/>
      <c r="B1858" s="48" t="s">
        <v>3586</v>
      </c>
      <c r="C1858" s="69"/>
      <c r="D1858" s="42"/>
      <c r="E1858" s="42"/>
      <c r="F1858" s="43"/>
      <c r="H1858" s="103"/>
      <c r="I1858" s="103"/>
      <c r="J1858" s="103"/>
      <c r="K1858" s="103"/>
    </row>
    <row r="1859" spans="1:11" s="3" customFormat="1" x14ac:dyDescent="0.25">
      <c r="A1859" s="47"/>
      <c r="B1859" s="55" t="s">
        <v>3587</v>
      </c>
      <c r="C1859" s="69">
        <f>SUM(C1860:C1875)</f>
        <v>0</v>
      </c>
      <c r="D1859" s="42"/>
      <c r="E1859" s="42"/>
      <c r="F1859" s="43"/>
      <c r="H1859" s="103"/>
      <c r="I1859" s="103"/>
      <c r="J1859" s="103"/>
      <c r="K1859" s="103"/>
    </row>
    <row r="1860" spans="1:11" s="3" customFormat="1" x14ac:dyDescent="0.25">
      <c r="A1860" s="23" t="s">
        <v>3588</v>
      </c>
      <c r="B1860" s="24" t="s">
        <v>3589</v>
      </c>
      <c r="C1860" s="25"/>
      <c r="D1860" s="26"/>
      <c r="E1860" s="26"/>
      <c r="F1860" s="27"/>
      <c r="H1860" s="103"/>
      <c r="I1860" s="103"/>
      <c r="J1860" s="103"/>
      <c r="K1860" s="103"/>
    </row>
    <row r="1861" spans="1:11" s="3" customFormat="1" x14ac:dyDescent="0.25">
      <c r="A1861" s="23" t="s">
        <v>3590</v>
      </c>
      <c r="B1861" s="24" t="s">
        <v>3591</v>
      </c>
      <c r="C1861" s="25"/>
      <c r="D1861" s="26"/>
      <c r="E1861" s="26"/>
      <c r="F1861" s="27"/>
      <c r="H1861" s="103"/>
      <c r="I1861" s="103"/>
      <c r="J1861" s="103"/>
      <c r="K1861" s="103"/>
    </row>
    <row r="1862" spans="1:11" s="3" customFormat="1" x14ac:dyDescent="0.25">
      <c r="A1862" s="23" t="s">
        <v>3592</v>
      </c>
      <c r="B1862" s="24" t="s">
        <v>3593</v>
      </c>
      <c r="C1862" s="25"/>
      <c r="D1862" s="26"/>
      <c r="E1862" s="26"/>
      <c r="F1862" s="27"/>
      <c r="H1862" s="103"/>
      <c r="I1862" s="103"/>
      <c r="J1862" s="103"/>
      <c r="K1862" s="103"/>
    </row>
    <row r="1863" spans="1:11" s="3" customFormat="1" x14ac:dyDescent="0.25">
      <c r="A1863" s="23" t="s">
        <v>3594</v>
      </c>
      <c r="B1863" s="24" t="s">
        <v>3595</v>
      </c>
      <c r="C1863" s="25"/>
      <c r="D1863" s="26"/>
      <c r="E1863" s="26"/>
      <c r="F1863" s="27"/>
      <c r="H1863" s="103"/>
      <c r="I1863" s="103"/>
      <c r="J1863" s="103"/>
      <c r="K1863" s="103"/>
    </row>
    <row r="1864" spans="1:11" s="3" customFormat="1" x14ac:dyDescent="0.25">
      <c r="A1864" s="23" t="s">
        <v>3596</v>
      </c>
      <c r="B1864" s="24" t="s">
        <v>3597</v>
      </c>
      <c r="C1864" s="25"/>
      <c r="D1864" s="26"/>
      <c r="E1864" s="26"/>
      <c r="F1864" s="27"/>
      <c r="H1864" s="103"/>
      <c r="I1864" s="103"/>
      <c r="J1864" s="103"/>
      <c r="K1864" s="103"/>
    </row>
    <row r="1865" spans="1:11" s="3" customFormat="1" x14ac:dyDescent="0.25">
      <c r="A1865" s="23" t="s">
        <v>3598</v>
      </c>
      <c r="B1865" s="24" t="s">
        <v>3599</v>
      </c>
      <c r="C1865" s="25"/>
      <c r="D1865" s="26"/>
      <c r="E1865" s="26"/>
      <c r="F1865" s="27"/>
      <c r="H1865" s="103"/>
      <c r="I1865" s="103"/>
      <c r="J1865" s="103"/>
      <c r="K1865" s="103"/>
    </row>
    <row r="1866" spans="1:11" s="3" customFormat="1" x14ac:dyDescent="0.25">
      <c r="A1866" s="23" t="s">
        <v>3600</v>
      </c>
      <c r="B1866" s="24" t="s">
        <v>3601</v>
      </c>
      <c r="C1866" s="25"/>
      <c r="D1866" s="26"/>
      <c r="E1866" s="26"/>
      <c r="F1866" s="27"/>
      <c r="H1866" s="103"/>
      <c r="I1866" s="103"/>
      <c r="J1866" s="103"/>
      <c r="K1866" s="103"/>
    </row>
    <row r="1867" spans="1:11" s="3" customFormat="1" x14ac:dyDescent="0.25">
      <c r="A1867" s="23" t="s">
        <v>3602</v>
      </c>
      <c r="B1867" s="24" t="s">
        <v>3603</v>
      </c>
      <c r="C1867" s="25"/>
      <c r="D1867" s="26"/>
      <c r="E1867" s="26"/>
      <c r="F1867" s="27"/>
      <c r="H1867" s="103"/>
      <c r="I1867" s="103"/>
      <c r="J1867" s="103"/>
      <c r="K1867" s="103"/>
    </row>
    <row r="1868" spans="1:11" s="3" customFormat="1" x14ac:dyDescent="0.25">
      <c r="A1868" s="23" t="s">
        <v>3604</v>
      </c>
      <c r="B1868" s="24" t="s">
        <v>3605</v>
      </c>
      <c r="C1868" s="25"/>
      <c r="D1868" s="26"/>
      <c r="E1868" s="26"/>
      <c r="F1868" s="27"/>
      <c r="H1868" s="103"/>
      <c r="I1868" s="103"/>
      <c r="J1868" s="103"/>
      <c r="K1868" s="103"/>
    </row>
    <row r="1869" spans="1:11" s="3" customFormat="1" x14ac:dyDescent="0.25">
      <c r="A1869" s="23" t="s">
        <v>3606</v>
      </c>
      <c r="B1869" s="24" t="s">
        <v>3607</v>
      </c>
      <c r="C1869" s="25"/>
      <c r="D1869" s="26"/>
      <c r="E1869" s="26"/>
      <c r="F1869" s="27"/>
      <c r="H1869" s="103"/>
      <c r="I1869" s="103"/>
      <c r="J1869" s="103"/>
      <c r="K1869" s="103"/>
    </row>
    <row r="1870" spans="1:11" s="3" customFormat="1" x14ac:dyDescent="0.25">
      <c r="A1870" s="23" t="s">
        <v>3608</v>
      </c>
      <c r="B1870" s="24" t="s">
        <v>3609</v>
      </c>
      <c r="C1870" s="25"/>
      <c r="D1870" s="26"/>
      <c r="E1870" s="26"/>
      <c r="F1870" s="27"/>
      <c r="H1870" s="103"/>
      <c r="I1870" s="103"/>
      <c r="J1870" s="103"/>
      <c r="K1870" s="103"/>
    </row>
    <row r="1871" spans="1:11" s="3" customFormat="1" x14ac:dyDescent="0.25">
      <c r="A1871" s="23" t="s">
        <v>3610</v>
      </c>
      <c r="B1871" s="24" t="s">
        <v>3611</v>
      </c>
      <c r="C1871" s="25"/>
      <c r="D1871" s="26"/>
      <c r="E1871" s="26"/>
      <c r="F1871" s="27"/>
      <c r="H1871" s="103"/>
      <c r="I1871" s="103"/>
      <c r="J1871" s="103"/>
      <c r="K1871" s="103"/>
    </row>
    <row r="1872" spans="1:11" s="3" customFormat="1" x14ac:dyDescent="0.25">
      <c r="A1872" s="23" t="s">
        <v>3612</v>
      </c>
      <c r="B1872" s="24" t="s">
        <v>3613</v>
      </c>
      <c r="C1872" s="25"/>
      <c r="D1872" s="26"/>
      <c r="E1872" s="26"/>
      <c r="F1872" s="27"/>
      <c r="H1872" s="103"/>
      <c r="I1872" s="103"/>
      <c r="J1872" s="103"/>
      <c r="K1872" s="103"/>
    </row>
    <row r="1873" spans="1:11" s="3" customFormat="1" x14ac:dyDescent="0.25">
      <c r="A1873" s="23" t="s">
        <v>3614</v>
      </c>
      <c r="B1873" s="24" t="s">
        <v>3615</v>
      </c>
      <c r="C1873" s="25"/>
      <c r="D1873" s="26"/>
      <c r="E1873" s="26"/>
      <c r="F1873" s="27"/>
      <c r="H1873" s="103"/>
      <c r="I1873" s="103"/>
      <c r="J1873" s="103"/>
      <c r="K1873" s="103"/>
    </row>
    <row r="1874" spans="1:11" s="3" customFormat="1" x14ac:dyDescent="0.25">
      <c r="A1874" s="23" t="s">
        <v>3616</v>
      </c>
      <c r="B1874" s="24" t="s">
        <v>3617</v>
      </c>
      <c r="C1874" s="25"/>
      <c r="D1874" s="26"/>
      <c r="E1874" s="26"/>
      <c r="F1874" s="27"/>
      <c r="H1874" s="103"/>
      <c r="I1874" s="103"/>
      <c r="J1874" s="103"/>
      <c r="K1874" s="103"/>
    </row>
    <row r="1875" spans="1:11" s="3" customFormat="1" x14ac:dyDescent="0.25">
      <c r="A1875" s="23" t="s">
        <v>3618</v>
      </c>
      <c r="B1875" s="53" t="s">
        <v>3619</v>
      </c>
      <c r="C1875" s="25"/>
      <c r="D1875" s="26"/>
      <c r="E1875" s="26"/>
      <c r="F1875" s="27"/>
      <c r="H1875" s="103"/>
      <c r="I1875" s="103"/>
      <c r="J1875" s="103"/>
      <c r="K1875" s="103"/>
    </row>
    <row r="1876" spans="1:11" s="3" customFormat="1" x14ac:dyDescent="0.25">
      <c r="A1876" s="47"/>
      <c r="B1876" s="102" t="s">
        <v>3620</v>
      </c>
      <c r="C1876" s="41">
        <f>SUM(C1877:C1894)</f>
        <v>0</v>
      </c>
      <c r="D1876" s="42"/>
      <c r="E1876" s="42"/>
      <c r="F1876" s="43"/>
      <c r="H1876" s="103"/>
      <c r="I1876" s="103"/>
      <c r="J1876" s="103"/>
      <c r="K1876" s="103"/>
    </row>
    <row r="1877" spans="1:11" s="3" customFormat="1" x14ac:dyDescent="0.25">
      <c r="A1877" s="23" t="s">
        <v>3621</v>
      </c>
      <c r="B1877" s="24" t="s">
        <v>3622</v>
      </c>
      <c r="C1877" s="25"/>
      <c r="D1877" s="26"/>
      <c r="E1877" s="26"/>
      <c r="F1877" s="27"/>
      <c r="H1877" s="103"/>
      <c r="I1877" s="103"/>
      <c r="J1877" s="103"/>
      <c r="K1877" s="103"/>
    </row>
    <row r="1878" spans="1:11" s="3" customFormat="1" x14ac:dyDescent="0.25">
      <c r="A1878" s="23" t="s">
        <v>3623</v>
      </c>
      <c r="B1878" s="24" t="s">
        <v>3624</v>
      </c>
      <c r="C1878" s="25"/>
      <c r="D1878" s="26"/>
      <c r="E1878" s="26"/>
      <c r="F1878" s="27"/>
      <c r="H1878" s="103"/>
      <c r="I1878" s="103"/>
      <c r="J1878" s="103"/>
      <c r="K1878" s="103"/>
    </row>
    <row r="1879" spans="1:11" s="3" customFormat="1" x14ac:dyDescent="0.25">
      <c r="A1879" s="23" t="s">
        <v>3625</v>
      </c>
      <c r="B1879" s="24" t="s">
        <v>3626</v>
      </c>
      <c r="C1879" s="25"/>
      <c r="D1879" s="26"/>
      <c r="E1879" s="26"/>
      <c r="F1879" s="27"/>
      <c r="H1879" s="103"/>
      <c r="I1879" s="103"/>
      <c r="J1879" s="103"/>
      <c r="K1879" s="103"/>
    </row>
    <row r="1880" spans="1:11" s="3" customFormat="1" ht="24" x14ac:dyDescent="0.25">
      <c r="A1880" s="23" t="s">
        <v>3627</v>
      </c>
      <c r="B1880" s="28" t="s">
        <v>3628</v>
      </c>
      <c r="C1880" s="25"/>
      <c r="D1880" s="26"/>
      <c r="E1880" s="26"/>
      <c r="F1880" s="27"/>
      <c r="H1880" s="103"/>
      <c r="I1880" s="103"/>
      <c r="J1880" s="103"/>
      <c r="K1880" s="103"/>
    </row>
    <row r="1881" spans="1:11" s="3" customFormat="1" x14ac:dyDescent="0.25">
      <c r="A1881" s="23" t="s">
        <v>3629</v>
      </c>
      <c r="B1881" s="24" t="s">
        <v>3630</v>
      </c>
      <c r="C1881" s="25"/>
      <c r="D1881" s="26"/>
      <c r="E1881" s="26"/>
      <c r="F1881" s="27"/>
      <c r="H1881" s="103"/>
      <c r="I1881" s="103"/>
      <c r="J1881" s="103"/>
      <c r="K1881" s="103"/>
    </row>
    <row r="1882" spans="1:11" s="3" customFormat="1" x14ac:dyDescent="0.25">
      <c r="A1882" s="23" t="s">
        <v>3631</v>
      </c>
      <c r="B1882" s="24" t="s">
        <v>3632</v>
      </c>
      <c r="C1882" s="25"/>
      <c r="D1882" s="26"/>
      <c r="E1882" s="26"/>
      <c r="F1882" s="27"/>
      <c r="H1882" s="103"/>
      <c r="I1882" s="103"/>
      <c r="J1882" s="103"/>
      <c r="K1882" s="103"/>
    </row>
    <row r="1883" spans="1:11" s="3" customFormat="1" x14ac:dyDescent="0.25">
      <c r="A1883" s="23" t="s">
        <v>3633</v>
      </c>
      <c r="B1883" s="24" t="s">
        <v>3634</v>
      </c>
      <c r="C1883" s="25"/>
      <c r="D1883" s="26"/>
      <c r="E1883" s="26"/>
      <c r="F1883" s="27"/>
      <c r="H1883" s="103"/>
      <c r="I1883" s="103"/>
      <c r="J1883" s="103"/>
      <c r="K1883" s="103"/>
    </row>
    <row r="1884" spans="1:11" s="3" customFormat="1" x14ac:dyDescent="0.25">
      <c r="A1884" s="23" t="s">
        <v>3635</v>
      </c>
      <c r="B1884" s="24" t="s">
        <v>3636</v>
      </c>
      <c r="C1884" s="25"/>
      <c r="D1884" s="26"/>
      <c r="E1884" s="26"/>
      <c r="F1884" s="27"/>
      <c r="H1884" s="103"/>
      <c r="I1884" s="103"/>
      <c r="J1884" s="103"/>
      <c r="K1884" s="103"/>
    </row>
    <row r="1885" spans="1:11" s="3" customFormat="1" x14ac:dyDescent="0.25">
      <c r="A1885" s="23" t="s">
        <v>3637</v>
      </c>
      <c r="B1885" s="24" t="s">
        <v>3638</v>
      </c>
      <c r="C1885" s="25"/>
      <c r="D1885" s="26"/>
      <c r="E1885" s="26"/>
      <c r="F1885" s="27"/>
      <c r="H1885" s="103"/>
      <c r="I1885" s="103"/>
      <c r="J1885" s="103"/>
      <c r="K1885" s="103"/>
    </row>
    <row r="1886" spans="1:11" s="3" customFormat="1" x14ac:dyDescent="0.25">
      <c r="A1886" s="23" t="s">
        <v>3639</v>
      </c>
      <c r="B1886" s="24" t="s">
        <v>3640</v>
      </c>
      <c r="C1886" s="25"/>
      <c r="D1886" s="26"/>
      <c r="E1886" s="26"/>
      <c r="F1886" s="27"/>
      <c r="H1886" s="103"/>
      <c r="I1886" s="103"/>
      <c r="J1886" s="103"/>
      <c r="K1886" s="103"/>
    </row>
    <row r="1887" spans="1:11" s="3" customFormat="1" x14ac:dyDescent="0.25">
      <c r="A1887" s="23" t="s">
        <v>3641</v>
      </c>
      <c r="B1887" s="24" t="s">
        <v>3642</v>
      </c>
      <c r="C1887" s="25"/>
      <c r="D1887" s="26"/>
      <c r="E1887" s="26"/>
      <c r="F1887" s="27"/>
      <c r="H1887" s="103"/>
      <c r="I1887" s="103"/>
      <c r="J1887" s="103"/>
      <c r="K1887" s="103"/>
    </row>
    <row r="1888" spans="1:11" s="3" customFormat="1" x14ac:dyDescent="0.25">
      <c r="A1888" s="23" t="s">
        <v>3643</v>
      </c>
      <c r="B1888" s="24" t="s">
        <v>3644</v>
      </c>
      <c r="C1888" s="25"/>
      <c r="D1888" s="26"/>
      <c r="E1888" s="26"/>
      <c r="F1888" s="27"/>
      <c r="H1888" s="103"/>
      <c r="I1888" s="103"/>
      <c r="J1888" s="103"/>
      <c r="K1888" s="103"/>
    </row>
    <row r="1889" spans="1:11" s="3" customFormat="1" x14ac:dyDescent="0.25">
      <c r="A1889" s="23" t="s">
        <v>3645</v>
      </c>
      <c r="B1889" s="24" t="s">
        <v>3646</v>
      </c>
      <c r="C1889" s="25"/>
      <c r="D1889" s="26"/>
      <c r="E1889" s="26"/>
      <c r="F1889" s="27"/>
      <c r="H1889" s="103"/>
      <c r="I1889" s="103"/>
      <c r="J1889" s="103"/>
      <c r="K1889" s="103"/>
    </row>
    <row r="1890" spans="1:11" s="3" customFormat="1" x14ac:dyDescent="0.25">
      <c r="A1890" s="23" t="s">
        <v>3647</v>
      </c>
      <c r="B1890" s="24" t="s">
        <v>3648</v>
      </c>
      <c r="C1890" s="25"/>
      <c r="D1890" s="26"/>
      <c r="E1890" s="26"/>
      <c r="F1890" s="27"/>
      <c r="H1890" s="103"/>
      <c r="I1890" s="103"/>
      <c r="J1890" s="103"/>
      <c r="K1890" s="103"/>
    </row>
    <row r="1891" spans="1:11" s="3" customFormat="1" x14ac:dyDescent="0.25">
      <c r="A1891" s="23" t="s">
        <v>3649</v>
      </c>
      <c r="B1891" s="24" t="s">
        <v>3650</v>
      </c>
      <c r="C1891" s="25"/>
      <c r="D1891" s="26"/>
      <c r="E1891" s="26"/>
      <c r="F1891" s="27"/>
      <c r="H1891" s="103"/>
      <c r="I1891" s="103"/>
      <c r="J1891" s="103"/>
      <c r="K1891" s="103"/>
    </row>
    <row r="1892" spans="1:11" s="3" customFormat="1" x14ac:dyDescent="0.25">
      <c r="A1892" s="23" t="s">
        <v>3651</v>
      </c>
      <c r="B1892" s="24" t="s">
        <v>3652</v>
      </c>
      <c r="C1892" s="25"/>
      <c r="D1892" s="26"/>
      <c r="E1892" s="26"/>
      <c r="F1892" s="27"/>
      <c r="H1892" s="103"/>
      <c r="I1892" s="103"/>
      <c r="J1892" s="103"/>
      <c r="K1892" s="103"/>
    </row>
    <row r="1893" spans="1:11" s="3" customFormat="1" x14ac:dyDescent="0.25">
      <c r="A1893" s="23" t="s">
        <v>3653</v>
      </c>
      <c r="B1893" s="24" t="s">
        <v>3654</v>
      </c>
      <c r="C1893" s="25"/>
      <c r="D1893" s="26"/>
      <c r="E1893" s="26"/>
      <c r="F1893" s="27"/>
      <c r="H1893" s="103"/>
      <c r="I1893" s="103"/>
      <c r="J1893" s="103"/>
      <c r="K1893" s="103"/>
    </row>
    <row r="1894" spans="1:11" s="3" customFormat="1" x14ac:dyDescent="0.25">
      <c r="A1894" s="23" t="s">
        <v>3655</v>
      </c>
      <c r="B1894" s="53" t="s">
        <v>3656</v>
      </c>
      <c r="C1894" s="25"/>
      <c r="D1894" s="26"/>
      <c r="E1894" s="26"/>
      <c r="F1894" s="27"/>
      <c r="H1894" s="103"/>
      <c r="I1894" s="103"/>
      <c r="J1894" s="103"/>
      <c r="K1894" s="103"/>
    </row>
    <row r="1895" spans="1:11" s="3" customFormat="1" x14ac:dyDescent="0.25">
      <c r="A1895" s="47"/>
      <c r="B1895" s="102" t="s">
        <v>3657</v>
      </c>
      <c r="C1895" s="41">
        <f>SUM(C1896:C1917)</f>
        <v>0</v>
      </c>
      <c r="D1895" s="42">
        <f>SUM(D1896:D1917)</f>
        <v>0</v>
      </c>
      <c r="E1895" s="42">
        <f>SUM(E1896:E1917)</f>
        <v>0</v>
      </c>
      <c r="F1895" s="43">
        <f>SUM(F1896:F1917)</f>
        <v>0</v>
      </c>
      <c r="H1895" s="103"/>
      <c r="I1895" s="103"/>
      <c r="J1895" s="103"/>
      <c r="K1895" s="103"/>
    </row>
    <row r="1896" spans="1:11" s="3" customFormat="1" x14ac:dyDescent="0.25">
      <c r="A1896" s="23" t="s">
        <v>3658</v>
      </c>
      <c r="B1896" s="24" t="s">
        <v>3659</v>
      </c>
      <c r="C1896" s="25"/>
      <c r="D1896" s="26"/>
      <c r="E1896" s="26"/>
      <c r="F1896" s="27"/>
      <c r="H1896" s="103"/>
      <c r="I1896" s="103"/>
      <c r="J1896" s="103"/>
      <c r="K1896" s="103"/>
    </row>
    <row r="1897" spans="1:11" s="3" customFormat="1" x14ac:dyDescent="0.25">
      <c r="A1897" s="23" t="s">
        <v>3660</v>
      </c>
      <c r="B1897" s="24" t="s">
        <v>3661</v>
      </c>
      <c r="C1897" s="25"/>
      <c r="D1897" s="26"/>
      <c r="E1897" s="26"/>
      <c r="F1897" s="27"/>
      <c r="H1897" s="103"/>
      <c r="I1897" s="103"/>
      <c r="J1897" s="103"/>
      <c r="K1897" s="103"/>
    </row>
    <row r="1898" spans="1:11" s="3" customFormat="1" x14ac:dyDescent="0.25">
      <c r="A1898" s="23" t="s">
        <v>3662</v>
      </c>
      <c r="B1898" s="24" t="s">
        <v>3663</v>
      </c>
      <c r="C1898" s="25"/>
      <c r="D1898" s="26"/>
      <c r="E1898" s="26"/>
      <c r="F1898" s="27"/>
      <c r="H1898" s="103"/>
      <c r="I1898" s="103"/>
      <c r="J1898" s="103"/>
      <c r="K1898" s="103"/>
    </row>
    <row r="1899" spans="1:11" s="3" customFormat="1" x14ac:dyDescent="0.25">
      <c r="A1899" s="23" t="s">
        <v>3664</v>
      </c>
      <c r="B1899" s="24" t="s">
        <v>3665</v>
      </c>
      <c r="C1899" s="25"/>
      <c r="D1899" s="26"/>
      <c r="E1899" s="26"/>
      <c r="F1899" s="27"/>
      <c r="H1899" s="103"/>
      <c r="I1899" s="103"/>
      <c r="J1899" s="103"/>
      <c r="K1899" s="103"/>
    </row>
    <row r="1900" spans="1:11" s="3" customFormat="1" x14ac:dyDescent="0.25">
      <c r="A1900" s="23" t="s">
        <v>3666</v>
      </c>
      <c r="B1900" s="24" t="s">
        <v>3667</v>
      </c>
      <c r="C1900" s="25"/>
      <c r="D1900" s="26"/>
      <c r="E1900" s="26"/>
      <c r="F1900" s="27"/>
      <c r="H1900" s="103"/>
      <c r="I1900" s="103"/>
      <c r="J1900" s="103"/>
      <c r="K1900" s="103"/>
    </row>
    <row r="1901" spans="1:11" s="3" customFormat="1" x14ac:dyDescent="0.25">
      <c r="A1901" s="23" t="s">
        <v>3668</v>
      </c>
      <c r="B1901" s="24" t="s">
        <v>3669</v>
      </c>
      <c r="C1901" s="25"/>
      <c r="D1901" s="26"/>
      <c r="E1901" s="26"/>
      <c r="F1901" s="27"/>
      <c r="H1901" s="103"/>
      <c r="I1901" s="103"/>
      <c r="J1901" s="103"/>
      <c r="K1901" s="103"/>
    </row>
    <row r="1902" spans="1:11" s="3" customFormat="1" x14ac:dyDescent="0.25">
      <c r="A1902" s="23" t="s">
        <v>3670</v>
      </c>
      <c r="B1902" s="24" t="s">
        <v>3671</v>
      </c>
      <c r="C1902" s="25"/>
      <c r="D1902" s="26"/>
      <c r="E1902" s="26"/>
      <c r="F1902" s="27"/>
      <c r="H1902" s="103"/>
      <c r="I1902" s="103"/>
      <c r="J1902" s="103"/>
      <c r="K1902" s="103"/>
    </row>
    <row r="1903" spans="1:11" s="3" customFormat="1" x14ac:dyDescent="0.25">
      <c r="A1903" s="23" t="s">
        <v>3672</v>
      </c>
      <c r="B1903" s="24" t="s">
        <v>3673</v>
      </c>
      <c r="C1903" s="25"/>
      <c r="D1903" s="26"/>
      <c r="E1903" s="26"/>
      <c r="F1903" s="27"/>
      <c r="H1903" s="103"/>
      <c r="I1903" s="103"/>
      <c r="J1903" s="103"/>
      <c r="K1903" s="103"/>
    </row>
    <row r="1904" spans="1:11" s="3" customFormat="1" x14ac:dyDescent="0.25">
      <c r="A1904" s="23" t="s">
        <v>3674</v>
      </c>
      <c r="B1904" s="24" t="s">
        <v>3675</v>
      </c>
      <c r="C1904" s="25"/>
      <c r="D1904" s="26"/>
      <c r="E1904" s="26"/>
      <c r="F1904" s="27"/>
      <c r="H1904" s="103"/>
      <c r="I1904" s="103"/>
      <c r="J1904" s="103"/>
      <c r="K1904" s="103"/>
    </row>
    <row r="1905" spans="1:11" s="3" customFormat="1" x14ac:dyDescent="0.25">
      <c r="A1905" s="23" t="s">
        <v>3676</v>
      </c>
      <c r="B1905" s="24" t="s">
        <v>3677</v>
      </c>
      <c r="C1905" s="25"/>
      <c r="D1905" s="26"/>
      <c r="E1905" s="26"/>
      <c r="F1905" s="27"/>
      <c r="H1905" s="103"/>
      <c r="I1905" s="103"/>
      <c r="J1905" s="103"/>
      <c r="K1905" s="103"/>
    </row>
    <row r="1906" spans="1:11" s="3" customFormat="1" x14ac:dyDescent="0.25">
      <c r="A1906" s="23" t="s">
        <v>3678</v>
      </c>
      <c r="B1906" s="24" t="s">
        <v>3679</v>
      </c>
      <c r="C1906" s="25"/>
      <c r="D1906" s="26"/>
      <c r="E1906" s="26"/>
      <c r="F1906" s="27"/>
      <c r="H1906" s="103"/>
      <c r="I1906" s="103"/>
      <c r="J1906" s="103"/>
      <c r="K1906" s="103"/>
    </row>
    <row r="1907" spans="1:11" s="3" customFormat="1" x14ac:dyDescent="0.25">
      <c r="A1907" s="23" t="s">
        <v>3680</v>
      </c>
      <c r="B1907" s="24" t="s">
        <v>3681</v>
      </c>
      <c r="C1907" s="25"/>
      <c r="D1907" s="26"/>
      <c r="E1907" s="26"/>
      <c r="F1907" s="27"/>
      <c r="H1907" s="103"/>
      <c r="I1907" s="103"/>
      <c r="J1907" s="103"/>
      <c r="K1907" s="103"/>
    </row>
    <row r="1908" spans="1:11" s="3" customFormat="1" ht="24" x14ac:dyDescent="0.25">
      <c r="A1908" s="23" t="s">
        <v>3682</v>
      </c>
      <c r="B1908" s="28" t="s">
        <v>3683</v>
      </c>
      <c r="C1908" s="25"/>
      <c r="D1908" s="26"/>
      <c r="E1908" s="26"/>
      <c r="F1908" s="27"/>
      <c r="H1908" s="103"/>
      <c r="I1908" s="103"/>
      <c r="J1908" s="103"/>
      <c r="K1908" s="103"/>
    </row>
    <row r="1909" spans="1:11" s="3" customFormat="1" x14ac:dyDescent="0.25">
      <c r="A1909" s="23" t="s">
        <v>3684</v>
      </c>
      <c r="B1909" s="24" t="s">
        <v>3685</v>
      </c>
      <c r="C1909" s="25"/>
      <c r="D1909" s="26"/>
      <c r="E1909" s="26"/>
      <c r="F1909" s="27"/>
      <c r="H1909" s="103"/>
      <c r="I1909" s="103"/>
      <c r="J1909" s="103"/>
      <c r="K1909" s="103"/>
    </row>
    <row r="1910" spans="1:11" s="3" customFormat="1" x14ac:dyDescent="0.25">
      <c r="A1910" s="23" t="s">
        <v>3686</v>
      </c>
      <c r="B1910" s="24" t="s">
        <v>3687</v>
      </c>
      <c r="C1910" s="25"/>
      <c r="D1910" s="26"/>
      <c r="E1910" s="26"/>
      <c r="F1910" s="27"/>
      <c r="H1910" s="103"/>
      <c r="I1910" s="103"/>
      <c r="J1910" s="103"/>
      <c r="K1910" s="103"/>
    </row>
    <row r="1911" spans="1:11" s="3" customFormat="1" x14ac:dyDescent="0.25">
      <c r="A1911" s="23" t="s">
        <v>3688</v>
      </c>
      <c r="B1911" s="24" t="s">
        <v>3689</v>
      </c>
      <c r="C1911" s="25"/>
      <c r="D1911" s="26"/>
      <c r="E1911" s="26"/>
      <c r="F1911" s="27"/>
      <c r="H1911" s="103"/>
      <c r="I1911" s="103"/>
      <c r="J1911" s="103"/>
      <c r="K1911" s="103"/>
    </row>
    <row r="1912" spans="1:11" s="3" customFormat="1" x14ac:dyDescent="0.25">
      <c r="A1912" s="23" t="s">
        <v>3690</v>
      </c>
      <c r="B1912" s="24" t="s">
        <v>3691</v>
      </c>
      <c r="C1912" s="25"/>
      <c r="D1912" s="26"/>
      <c r="E1912" s="26"/>
      <c r="F1912" s="27"/>
      <c r="H1912" s="103"/>
      <c r="I1912" s="103"/>
      <c r="J1912" s="103"/>
      <c r="K1912" s="103"/>
    </row>
    <row r="1913" spans="1:11" s="3" customFormat="1" x14ac:dyDescent="0.25">
      <c r="A1913" s="23" t="s">
        <v>3692</v>
      </c>
      <c r="B1913" s="24" t="s">
        <v>3693</v>
      </c>
      <c r="C1913" s="25"/>
      <c r="D1913" s="26"/>
      <c r="E1913" s="26"/>
      <c r="F1913" s="27"/>
      <c r="H1913" s="103"/>
      <c r="I1913" s="103"/>
      <c r="J1913" s="103"/>
      <c r="K1913" s="103"/>
    </row>
    <row r="1914" spans="1:11" s="3" customFormat="1" x14ac:dyDescent="0.25">
      <c r="A1914" s="23" t="s">
        <v>3694</v>
      </c>
      <c r="B1914" s="24" t="s">
        <v>3695</v>
      </c>
      <c r="C1914" s="25"/>
      <c r="D1914" s="26"/>
      <c r="E1914" s="26"/>
      <c r="F1914" s="27"/>
      <c r="H1914" s="103"/>
      <c r="I1914" s="103"/>
      <c r="J1914" s="103"/>
      <c r="K1914" s="103"/>
    </row>
    <row r="1915" spans="1:11" s="3" customFormat="1" x14ac:dyDescent="0.25">
      <c r="A1915" s="23" t="s">
        <v>3696</v>
      </c>
      <c r="B1915" s="24" t="s">
        <v>3697</v>
      </c>
      <c r="C1915" s="25"/>
      <c r="D1915" s="26"/>
      <c r="E1915" s="26"/>
      <c r="F1915" s="27"/>
      <c r="H1915" s="103"/>
      <c r="I1915" s="103"/>
      <c r="J1915" s="103"/>
      <c r="K1915" s="103"/>
    </row>
    <row r="1916" spans="1:11" s="3" customFormat="1" x14ac:dyDescent="0.25">
      <c r="A1916" s="23" t="s">
        <v>3698</v>
      </c>
      <c r="B1916" s="24" t="s">
        <v>3699</v>
      </c>
      <c r="C1916" s="25"/>
      <c r="D1916" s="26"/>
      <c r="E1916" s="26"/>
      <c r="F1916" s="27"/>
      <c r="H1916" s="103"/>
      <c r="I1916" s="103"/>
      <c r="J1916" s="103"/>
      <c r="K1916" s="103"/>
    </row>
    <row r="1917" spans="1:11" s="3" customFormat="1" x14ac:dyDescent="0.25">
      <c r="A1917" s="23" t="s">
        <v>3700</v>
      </c>
      <c r="B1917" s="53" t="s">
        <v>3701</v>
      </c>
      <c r="C1917" s="25"/>
      <c r="D1917" s="26"/>
      <c r="E1917" s="26"/>
      <c r="F1917" s="27"/>
      <c r="H1917" s="103"/>
      <c r="I1917" s="103"/>
      <c r="J1917" s="103"/>
      <c r="K1917" s="103"/>
    </row>
    <row r="1918" spans="1:11" s="3" customFormat="1" x14ac:dyDescent="0.25">
      <c r="A1918" s="47"/>
      <c r="B1918" s="97" t="s">
        <v>3702</v>
      </c>
      <c r="C1918" s="41"/>
      <c r="D1918" s="42"/>
      <c r="E1918" s="42"/>
      <c r="F1918" s="43"/>
      <c r="H1918" s="103"/>
      <c r="I1918" s="103"/>
      <c r="J1918" s="103"/>
      <c r="K1918" s="103"/>
    </row>
    <row r="1919" spans="1:11" s="3" customFormat="1" x14ac:dyDescent="0.25">
      <c r="A1919" s="47"/>
      <c r="B1919" s="19" t="s">
        <v>3703</v>
      </c>
      <c r="C1919" s="41">
        <f>SUM(C1920:C1921)</f>
        <v>0</v>
      </c>
      <c r="D1919" s="42"/>
      <c r="E1919" s="42"/>
      <c r="F1919" s="43"/>
      <c r="H1919" s="103"/>
      <c r="I1919" s="103"/>
      <c r="J1919" s="103"/>
      <c r="K1919" s="103"/>
    </row>
    <row r="1920" spans="1:11" s="3" customFormat="1" x14ac:dyDescent="0.25">
      <c r="A1920" s="23" t="s">
        <v>3704</v>
      </c>
      <c r="B1920" s="24" t="s">
        <v>3705</v>
      </c>
      <c r="C1920" s="25"/>
      <c r="D1920" s="26"/>
      <c r="E1920" s="26"/>
      <c r="F1920" s="27"/>
      <c r="H1920" s="103"/>
      <c r="I1920" s="103"/>
      <c r="J1920" s="103"/>
      <c r="K1920" s="103"/>
    </row>
    <row r="1921" spans="1:11" s="3" customFormat="1" x14ac:dyDescent="0.25">
      <c r="A1921" s="23" t="s">
        <v>3706</v>
      </c>
      <c r="B1921" s="53" t="s">
        <v>3707</v>
      </c>
      <c r="C1921" s="25"/>
      <c r="D1921" s="26"/>
      <c r="E1921" s="26"/>
      <c r="F1921" s="27"/>
      <c r="H1921" s="103"/>
      <c r="I1921" s="103"/>
      <c r="J1921" s="103"/>
      <c r="K1921" s="103"/>
    </row>
    <row r="1922" spans="1:11" s="3" customFormat="1" x14ac:dyDescent="0.25">
      <c r="A1922" s="47"/>
      <c r="B1922" s="102" t="s">
        <v>3708</v>
      </c>
      <c r="C1922" s="41">
        <f>SUM(C1923:C1960)</f>
        <v>0</v>
      </c>
      <c r="D1922" s="42"/>
      <c r="E1922" s="42"/>
      <c r="F1922" s="43"/>
      <c r="H1922" s="103"/>
      <c r="I1922" s="103"/>
      <c r="J1922" s="103"/>
      <c r="K1922" s="103"/>
    </row>
    <row r="1923" spans="1:11" s="3" customFormat="1" x14ac:dyDescent="0.25">
      <c r="A1923" s="23" t="s">
        <v>3709</v>
      </c>
      <c r="B1923" s="24" t="s">
        <v>3710</v>
      </c>
      <c r="C1923" s="25"/>
      <c r="D1923" s="26"/>
      <c r="E1923" s="26"/>
      <c r="F1923" s="27"/>
      <c r="H1923" s="103"/>
      <c r="I1923" s="103"/>
      <c r="J1923" s="103"/>
      <c r="K1923" s="103"/>
    </row>
    <row r="1924" spans="1:11" s="3" customFormat="1" x14ac:dyDescent="0.25">
      <c r="A1924" s="23" t="s">
        <v>3711</v>
      </c>
      <c r="B1924" s="24" t="s">
        <v>3712</v>
      </c>
      <c r="C1924" s="25"/>
      <c r="D1924" s="26"/>
      <c r="E1924" s="26"/>
      <c r="F1924" s="27"/>
      <c r="H1924" s="103"/>
      <c r="I1924" s="103"/>
      <c r="J1924" s="103"/>
      <c r="K1924" s="103"/>
    </row>
    <row r="1925" spans="1:11" s="3" customFormat="1" x14ac:dyDescent="0.25">
      <c r="A1925" s="23" t="s">
        <v>3713</v>
      </c>
      <c r="B1925" s="24" t="s">
        <v>3714</v>
      </c>
      <c r="C1925" s="25"/>
      <c r="D1925" s="26"/>
      <c r="E1925" s="26"/>
      <c r="F1925" s="27"/>
      <c r="H1925" s="103"/>
      <c r="I1925" s="103"/>
      <c r="J1925" s="103"/>
      <c r="K1925" s="103"/>
    </row>
    <row r="1926" spans="1:11" s="3" customFormat="1" x14ac:dyDescent="0.25">
      <c r="A1926" s="23" t="s">
        <v>3715</v>
      </c>
      <c r="B1926" s="24" t="s">
        <v>3716</v>
      </c>
      <c r="C1926" s="25"/>
      <c r="D1926" s="26"/>
      <c r="E1926" s="26"/>
      <c r="F1926" s="27"/>
      <c r="H1926" s="103"/>
      <c r="I1926" s="103"/>
      <c r="J1926" s="103"/>
      <c r="K1926" s="103"/>
    </row>
    <row r="1927" spans="1:11" s="3" customFormat="1" x14ac:dyDescent="0.25">
      <c r="A1927" s="23" t="s">
        <v>3717</v>
      </c>
      <c r="B1927" s="24" t="s">
        <v>3718</v>
      </c>
      <c r="C1927" s="25"/>
      <c r="D1927" s="26"/>
      <c r="E1927" s="26"/>
      <c r="F1927" s="27"/>
      <c r="H1927" s="103"/>
      <c r="I1927" s="103"/>
      <c r="J1927" s="103"/>
      <c r="K1927" s="103"/>
    </row>
    <row r="1928" spans="1:11" s="3" customFormat="1" x14ac:dyDescent="0.25">
      <c r="A1928" s="23" t="s">
        <v>3719</v>
      </c>
      <c r="B1928" s="24" t="s">
        <v>3720</v>
      </c>
      <c r="C1928" s="25"/>
      <c r="D1928" s="26"/>
      <c r="E1928" s="26"/>
      <c r="F1928" s="27"/>
      <c r="H1928" s="103"/>
      <c r="I1928" s="103"/>
      <c r="J1928" s="103"/>
      <c r="K1928" s="103"/>
    </row>
    <row r="1929" spans="1:11" s="3" customFormat="1" x14ac:dyDescent="0.25">
      <c r="A1929" s="23" t="s">
        <v>3721</v>
      </c>
      <c r="B1929" s="24" t="s">
        <v>3722</v>
      </c>
      <c r="C1929" s="25"/>
      <c r="D1929" s="26"/>
      <c r="E1929" s="26"/>
      <c r="F1929" s="27"/>
      <c r="H1929" s="103"/>
      <c r="I1929" s="103"/>
      <c r="J1929" s="103"/>
      <c r="K1929" s="103"/>
    </row>
    <row r="1930" spans="1:11" s="3" customFormat="1" x14ac:dyDescent="0.25">
      <c r="A1930" s="23" t="s">
        <v>3723</v>
      </c>
      <c r="B1930" s="24" t="s">
        <v>3724</v>
      </c>
      <c r="C1930" s="25"/>
      <c r="D1930" s="26"/>
      <c r="E1930" s="26"/>
      <c r="F1930" s="27"/>
      <c r="H1930" s="103"/>
      <c r="I1930" s="103"/>
      <c r="J1930" s="103"/>
      <c r="K1930" s="103"/>
    </row>
    <row r="1931" spans="1:11" s="3" customFormat="1" x14ac:dyDescent="0.25">
      <c r="A1931" s="23" t="s">
        <v>3725</v>
      </c>
      <c r="B1931" s="24" t="s">
        <v>3726</v>
      </c>
      <c r="C1931" s="25"/>
      <c r="D1931" s="26"/>
      <c r="E1931" s="26"/>
      <c r="F1931" s="27"/>
      <c r="H1931" s="103"/>
      <c r="I1931" s="103"/>
      <c r="J1931" s="103"/>
      <c r="K1931" s="103"/>
    </row>
    <row r="1932" spans="1:11" s="3" customFormat="1" x14ac:dyDescent="0.25">
      <c r="A1932" s="23" t="s">
        <v>3727</v>
      </c>
      <c r="B1932" s="24" t="s">
        <v>3728</v>
      </c>
      <c r="C1932" s="25"/>
      <c r="D1932" s="26"/>
      <c r="E1932" s="26"/>
      <c r="F1932" s="27"/>
      <c r="H1932" s="103"/>
      <c r="I1932" s="103"/>
      <c r="J1932" s="103"/>
      <c r="K1932" s="103"/>
    </row>
    <row r="1933" spans="1:11" s="3" customFormat="1" x14ac:dyDescent="0.25">
      <c r="A1933" s="23" t="s">
        <v>3729</v>
      </c>
      <c r="B1933" s="24" t="s">
        <v>3730</v>
      </c>
      <c r="C1933" s="25"/>
      <c r="D1933" s="26"/>
      <c r="E1933" s="26"/>
      <c r="F1933" s="27"/>
      <c r="H1933" s="103"/>
      <c r="I1933" s="103"/>
      <c r="J1933" s="103"/>
      <c r="K1933" s="103"/>
    </row>
    <row r="1934" spans="1:11" s="3" customFormat="1" x14ac:dyDescent="0.25">
      <c r="A1934" s="23" t="s">
        <v>3731</v>
      </c>
      <c r="B1934" s="24" t="s">
        <v>3732</v>
      </c>
      <c r="C1934" s="25"/>
      <c r="D1934" s="26"/>
      <c r="E1934" s="26"/>
      <c r="F1934" s="27"/>
      <c r="H1934" s="103"/>
      <c r="I1934" s="103"/>
      <c r="J1934" s="103"/>
      <c r="K1934" s="103"/>
    </row>
    <row r="1935" spans="1:11" s="3" customFormat="1" x14ac:dyDescent="0.25">
      <c r="A1935" s="23" t="s">
        <v>3733</v>
      </c>
      <c r="B1935" s="24" t="s">
        <v>3734</v>
      </c>
      <c r="C1935" s="25"/>
      <c r="D1935" s="26"/>
      <c r="E1935" s="26"/>
      <c r="F1935" s="27"/>
      <c r="H1935" s="103"/>
      <c r="I1935" s="103"/>
      <c r="J1935" s="103"/>
      <c r="K1935" s="103"/>
    </row>
    <row r="1936" spans="1:11" s="3" customFormat="1" x14ac:dyDescent="0.25">
      <c r="A1936" s="23" t="s">
        <v>3735</v>
      </c>
      <c r="B1936" s="24" t="s">
        <v>3736</v>
      </c>
      <c r="C1936" s="25"/>
      <c r="D1936" s="26"/>
      <c r="E1936" s="26"/>
      <c r="F1936" s="27"/>
      <c r="H1936" s="103"/>
      <c r="I1936" s="103"/>
      <c r="J1936" s="103"/>
      <c r="K1936" s="103"/>
    </row>
    <row r="1937" spans="1:11" s="3" customFormat="1" x14ac:dyDescent="0.25">
      <c r="A1937" s="23" t="s">
        <v>3737</v>
      </c>
      <c r="B1937" s="24" t="s">
        <v>3710</v>
      </c>
      <c r="C1937" s="25"/>
      <c r="D1937" s="26"/>
      <c r="E1937" s="26"/>
      <c r="F1937" s="27"/>
      <c r="H1937" s="103"/>
      <c r="I1937" s="103"/>
      <c r="J1937" s="103"/>
      <c r="K1937" s="103"/>
    </row>
    <row r="1938" spans="1:11" s="3" customFormat="1" x14ac:dyDescent="0.25">
      <c r="A1938" s="23" t="s">
        <v>3738</v>
      </c>
      <c r="B1938" s="24" t="s">
        <v>3739</v>
      </c>
      <c r="C1938" s="25"/>
      <c r="D1938" s="26"/>
      <c r="E1938" s="26"/>
      <c r="F1938" s="27"/>
      <c r="H1938" s="103"/>
      <c r="I1938" s="103"/>
      <c r="J1938" s="103"/>
      <c r="K1938" s="103"/>
    </row>
    <row r="1939" spans="1:11" s="3" customFormat="1" x14ac:dyDescent="0.25">
      <c r="A1939" s="23" t="s">
        <v>3740</v>
      </c>
      <c r="B1939" s="24" t="s">
        <v>3741</v>
      </c>
      <c r="C1939" s="25"/>
      <c r="D1939" s="26"/>
      <c r="E1939" s="26"/>
      <c r="F1939" s="27"/>
      <c r="H1939" s="103"/>
      <c r="I1939" s="103"/>
      <c r="J1939" s="103"/>
      <c r="K1939" s="103"/>
    </row>
    <row r="1940" spans="1:11" s="3" customFormat="1" x14ac:dyDescent="0.25">
      <c r="A1940" s="23" t="s">
        <v>3742</v>
      </c>
      <c r="B1940" s="24" t="s">
        <v>3743</v>
      </c>
      <c r="C1940" s="25"/>
      <c r="D1940" s="26"/>
      <c r="E1940" s="26"/>
      <c r="F1940" s="27"/>
      <c r="H1940" s="103"/>
      <c r="I1940" s="103"/>
      <c r="J1940" s="103"/>
      <c r="K1940" s="103"/>
    </row>
    <row r="1941" spans="1:11" s="3" customFormat="1" x14ac:dyDescent="0.25">
      <c r="A1941" s="23" t="s">
        <v>3744</v>
      </c>
      <c r="B1941" s="24" t="s">
        <v>3745</v>
      </c>
      <c r="C1941" s="25"/>
      <c r="D1941" s="26"/>
      <c r="E1941" s="26"/>
      <c r="F1941" s="27"/>
      <c r="H1941" s="103"/>
      <c r="I1941" s="103"/>
      <c r="J1941" s="103"/>
      <c r="K1941" s="103"/>
    </row>
    <row r="1942" spans="1:11" s="3" customFormat="1" x14ac:dyDescent="0.25">
      <c r="A1942" s="23" t="s">
        <v>3746</v>
      </c>
      <c r="B1942" s="24" t="s">
        <v>3747</v>
      </c>
      <c r="C1942" s="25"/>
      <c r="D1942" s="26"/>
      <c r="E1942" s="26"/>
      <c r="F1942" s="27"/>
      <c r="H1942" s="103"/>
      <c r="I1942" s="103"/>
      <c r="J1942" s="103"/>
      <c r="K1942" s="103"/>
    </row>
    <row r="1943" spans="1:11" s="3" customFormat="1" x14ac:dyDescent="0.25">
      <c r="A1943" s="23" t="s">
        <v>3748</v>
      </c>
      <c r="B1943" s="24" t="s">
        <v>3749</v>
      </c>
      <c r="C1943" s="25"/>
      <c r="D1943" s="26"/>
      <c r="E1943" s="26"/>
      <c r="F1943" s="27"/>
      <c r="H1943" s="103"/>
      <c r="I1943" s="103"/>
      <c r="J1943" s="103"/>
      <c r="K1943" s="103"/>
    </row>
    <row r="1944" spans="1:11" s="3" customFormat="1" x14ac:dyDescent="0.25">
      <c r="A1944" s="23" t="s">
        <v>3750</v>
      </c>
      <c r="B1944" s="24" t="s">
        <v>3751</v>
      </c>
      <c r="C1944" s="25"/>
      <c r="D1944" s="26"/>
      <c r="E1944" s="26"/>
      <c r="F1944" s="27"/>
      <c r="H1944" s="103"/>
      <c r="I1944" s="103"/>
      <c r="J1944" s="103"/>
      <c r="K1944" s="103"/>
    </row>
    <row r="1945" spans="1:11" s="3" customFormat="1" x14ac:dyDescent="0.25">
      <c r="A1945" s="23" t="s">
        <v>3752</v>
      </c>
      <c r="B1945" s="24" t="s">
        <v>3753</v>
      </c>
      <c r="C1945" s="25"/>
      <c r="D1945" s="26"/>
      <c r="E1945" s="26"/>
      <c r="F1945" s="27"/>
      <c r="H1945" s="103"/>
      <c r="I1945" s="103"/>
      <c r="J1945" s="103"/>
      <c r="K1945" s="103"/>
    </row>
    <row r="1946" spans="1:11" s="3" customFormat="1" x14ac:dyDescent="0.25">
      <c r="A1946" s="23" t="s">
        <v>3754</v>
      </c>
      <c r="B1946" s="24" t="s">
        <v>3755</v>
      </c>
      <c r="C1946" s="25"/>
      <c r="D1946" s="26"/>
      <c r="E1946" s="26"/>
      <c r="F1946" s="27"/>
      <c r="H1946" s="103"/>
      <c r="I1946" s="103"/>
      <c r="J1946" s="103"/>
      <c r="K1946" s="103"/>
    </row>
    <row r="1947" spans="1:11" s="3" customFormat="1" x14ac:dyDescent="0.25">
      <c r="A1947" s="23" t="s">
        <v>3756</v>
      </c>
      <c r="B1947" s="24" t="s">
        <v>3757</v>
      </c>
      <c r="C1947" s="25"/>
      <c r="D1947" s="26"/>
      <c r="E1947" s="26"/>
      <c r="F1947" s="27"/>
      <c r="H1947" s="103"/>
      <c r="I1947" s="103"/>
      <c r="J1947" s="103"/>
      <c r="K1947" s="103"/>
    </row>
    <row r="1948" spans="1:11" s="3" customFormat="1" x14ac:dyDescent="0.25">
      <c r="A1948" s="23" t="s">
        <v>3758</v>
      </c>
      <c r="B1948" s="24" t="s">
        <v>3759</v>
      </c>
      <c r="C1948" s="25"/>
      <c r="D1948" s="26"/>
      <c r="E1948" s="26"/>
      <c r="F1948" s="27"/>
      <c r="H1948" s="103"/>
      <c r="I1948" s="103"/>
      <c r="J1948" s="103"/>
      <c r="K1948" s="103"/>
    </row>
    <row r="1949" spans="1:11" s="3" customFormat="1" x14ac:dyDescent="0.25">
      <c r="A1949" s="23" t="s">
        <v>3760</v>
      </c>
      <c r="B1949" s="24" t="s">
        <v>3761</v>
      </c>
      <c r="C1949" s="25"/>
      <c r="D1949" s="26"/>
      <c r="E1949" s="26"/>
      <c r="F1949" s="27"/>
      <c r="H1949" s="103"/>
      <c r="I1949" s="103"/>
      <c r="J1949" s="103"/>
      <c r="K1949" s="103"/>
    </row>
    <row r="1950" spans="1:11" s="3" customFormat="1" x14ac:dyDescent="0.25">
      <c r="A1950" s="23" t="s">
        <v>3762</v>
      </c>
      <c r="B1950" s="24" t="s">
        <v>3763</v>
      </c>
      <c r="C1950" s="25"/>
      <c r="D1950" s="26"/>
      <c r="E1950" s="26"/>
      <c r="F1950" s="27"/>
      <c r="H1950" s="103"/>
      <c r="I1950" s="103"/>
      <c r="J1950" s="103"/>
      <c r="K1950" s="103"/>
    </row>
    <row r="1951" spans="1:11" s="3" customFormat="1" x14ac:dyDescent="0.25">
      <c r="A1951" s="23" t="s">
        <v>3764</v>
      </c>
      <c r="B1951" s="24" t="s">
        <v>3765</v>
      </c>
      <c r="C1951" s="25"/>
      <c r="D1951" s="26"/>
      <c r="E1951" s="26"/>
      <c r="F1951" s="27"/>
      <c r="H1951" s="103"/>
      <c r="I1951" s="103"/>
      <c r="J1951" s="103"/>
      <c r="K1951" s="103"/>
    </row>
    <row r="1952" spans="1:11" s="3" customFormat="1" x14ac:dyDescent="0.25">
      <c r="A1952" s="23" t="s">
        <v>3766</v>
      </c>
      <c r="B1952" s="24" t="s">
        <v>3767</v>
      </c>
      <c r="C1952" s="25"/>
      <c r="D1952" s="26"/>
      <c r="E1952" s="26"/>
      <c r="F1952" s="27"/>
      <c r="H1952" s="103"/>
      <c r="I1952" s="103"/>
      <c r="J1952" s="103"/>
      <c r="K1952" s="103"/>
    </row>
    <row r="1953" spans="1:11" s="3" customFormat="1" x14ac:dyDescent="0.25">
      <c r="A1953" s="23" t="s">
        <v>3768</v>
      </c>
      <c r="B1953" s="24" t="s">
        <v>3769</v>
      </c>
      <c r="C1953" s="25"/>
      <c r="D1953" s="26"/>
      <c r="E1953" s="26"/>
      <c r="F1953" s="27"/>
      <c r="H1953" s="103"/>
      <c r="I1953" s="103"/>
      <c r="J1953" s="103"/>
      <c r="K1953" s="103"/>
    </row>
    <row r="1954" spans="1:11" s="3" customFormat="1" x14ac:dyDescent="0.25">
      <c r="A1954" s="23" t="s">
        <v>3770</v>
      </c>
      <c r="B1954" s="24" t="s">
        <v>3771</v>
      </c>
      <c r="C1954" s="25"/>
      <c r="D1954" s="26"/>
      <c r="E1954" s="26"/>
      <c r="F1954" s="27"/>
      <c r="H1954" s="103"/>
      <c r="I1954" s="103"/>
      <c r="J1954" s="103"/>
      <c r="K1954" s="103"/>
    </row>
    <row r="1955" spans="1:11" s="3" customFormat="1" x14ac:dyDescent="0.25">
      <c r="A1955" s="23" t="s">
        <v>3772</v>
      </c>
      <c r="B1955" s="24" t="s">
        <v>3773</v>
      </c>
      <c r="C1955" s="25"/>
      <c r="D1955" s="26"/>
      <c r="E1955" s="26"/>
      <c r="F1955" s="27"/>
      <c r="H1955" s="103"/>
      <c r="I1955" s="103"/>
      <c r="J1955" s="103"/>
      <c r="K1955" s="103"/>
    </row>
    <row r="1956" spans="1:11" s="3" customFormat="1" x14ac:dyDescent="0.25">
      <c r="A1956" s="23" t="s">
        <v>3774</v>
      </c>
      <c r="B1956" s="24" t="s">
        <v>3775</v>
      </c>
      <c r="C1956" s="25"/>
      <c r="D1956" s="26"/>
      <c r="E1956" s="26"/>
      <c r="F1956" s="27"/>
      <c r="H1956" s="103"/>
      <c r="I1956" s="103"/>
      <c r="J1956" s="103"/>
      <c r="K1956" s="103"/>
    </row>
    <row r="1957" spans="1:11" s="3" customFormat="1" x14ac:dyDescent="0.25">
      <c r="A1957" s="23" t="s">
        <v>3776</v>
      </c>
      <c r="B1957" s="24" t="s">
        <v>3777</v>
      </c>
      <c r="C1957" s="25"/>
      <c r="D1957" s="26"/>
      <c r="E1957" s="26"/>
      <c r="F1957" s="27"/>
      <c r="H1957" s="103"/>
      <c r="I1957" s="103"/>
      <c r="J1957" s="103"/>
      <c r="K1957" s="103"/>
    </row>
    <row r="1958" spans="1:11" s="3" customFormat="1" x14ac:dyDescent="0.25">
      <c r="A1958" s="23" t="s">
        <v>3778</v>
      </c>
      <c r="B1958" s="24" t="s">
        <v>3779</v>
      </c>
      <c r="C1958" s="25"/>
      <c r="D1958" s="26"/>
      <c r="E1958" s="26"/>
      <c r="F1958" s="27"/>
      <c r="H1958" s="103"/>
      <c r="I1958" s="103"/>
      <c r="J1958" s="103"/>
      <c r="K1958" s="103"/>
    </row>
    <row r="1959" spans="1:11" s="3" customFormat="1" x14ac:dyDescent="0.25">
      <c r="A1959" s="23" t="s">
        <v>3780</v>
      </c>
      <c r="B1959" s="24" t="s">
        <v>3781</v>
      </c>
      <c r="C1959" s="25"/>
      <c r="D1959" s="26"/>
      <c r="E1959" s="26"/>
      <c r="F1959" s="27"/>
      <c r="H1959" s="103"/>
      <c r="I1959" s="103"/>
      <c r="J1959" s="103"/>
      <c r="K1959" s="103"/>
    </row>
    <row r="1960" spans="1:11" s="3" customFormat="1" ht="24" x14ac:dyDescent="0.25">
      <c r="A1960" s="23" t="s">
        <v>3782</v>
      </c>
      <c r="B1960" s="95" t="s">
        <v>3783</v>
      </c>
      <c r="C1960" s="25"/>
      <c r="D1960" s="26"/>
      <c r="E1960" s="26"/>
      <c r="F1960" s="27"/>
      <c r="H1960" s="103"/>
      <c r="I1960" s="103"/>
      <c r="J1960" s="103"/>
      <c r="K1960" s="103"/>
    </row>
    <row r="1961" spans="1:11" s="3" customFormat="1" x14ac:dyDescent="0.25">
      <c r="A1961" s="47"/>
      <c r="B1961" s="102" t="s">
        <v>3784</v>
      </c>
      <c r="C1961" s="41">
        <f>SUM(C1962:C1966)</f>
        <v>0</v>
      </c>
      <c r="D1961" s="42"/>
      <c r="E1961" s="42"/>
      <c r="F1961" s="43"/>
      <c r="H1961" s="103"/>
      <c r="I1961" s="103"/>
      <c r="J1961" s="103"/>
      <c r="K1961" s="103"/>
    </row>
    <row r="1962" spans="1:11" s="3" customFormat="1" x14ac:dyDescent="0.25">
      <c r="A1962" s="23" t="s">
        <v>3785</v>
      </c>
      <c r="B1962" s="24" t="s">
        <v>3786</v>
      </c>
      <c r="C1962" s="25"/>
      <c r="D1962" s="26"/>
      <c r="E1962" s="26"/>
      <c r="F1962" s="27"/>
      <c r="H1962" s="103"/>
      <c r="I1962" s="103"/>
      <c r="J1962" s="103"/>
      <c r="K1962" s="103"/>
    </row>
    <row r="1963" spans="1:11" s="3" customFormat="1" x14ac:dyDescent="0.25">
      <c r="A1963" s="23" t="s">
        <v>3787</v>
      </c>
      <c r="B1963" s="24" t="s">
        <v>3788</v>
      </c>
      <c r="C1963" s="25"/>
      <c r="D1963" s="26"/>
      <c r="E1963" s="26"/>
      <c r="F1963" s="27"/>
      <c r="H1963" s="103"/>
      <c r="I1963" s="103"/>
      <c r="J1963" s="103"/>
      <c r="K1963" s="103"/>
    </row>
    <row r="1964" spans="1:11" s="3" customFormat="1" x14ac:dyDescent="0.25">
      <c r="A1964" s="23" t="s">
        <v>3789</v>
      </c>
      <c r="B1964" s="24" t="s">
        <v>3790</v>
      </c>
      <c r="C1964" s="25"/>
      <c r="D1964" s="26"/>
      <c r="E1964" s="26"/>
      <c r="F1964" s="27"/>
      <c r="H1964" s="103"/>
      <c r="I1964" s="103"/>
      <c r="J1964" s="103"/>
      <c r="K1964" s="103"/>
    </row>
    <row r="1965" spans="1:11" s="3" customFormat="1" x14ac:dyDescent="0.25">
      <c r="A1965" s="23" t="s">
        <v>3791</v>
      </c>
      <c r="B1965" s="24" t="s">
        <v>3792</v>
      </c>
      <c r="C1965" s="25"/>
      <c r="D1965" s="26"/>
      <c r="E1965" s="26"/>
      <c r="F1965" s="27"/>
      <c r="H1965" s="103"/>
      <c r="I1965" s="103"/>
      <c r="J1965" s="103"/>
      <c r="K1965" s="103"/>
    </row>
    <row r="1966" spans="1:11" s="3" customFormat="1" x14ac:dyDescent="0.25">
      <c r="A1966" s="23" t="s">
        <v>3793</v>
      </c>
      <c r="B1966" s="36" t="s">
        <v>3794</v>
      </c>
      <c r="C1966" s="37"/>
      <c r="D1966" s="30"/>
      <c r="E1966" s="30"/>
      <c r="F1966" s="31"/>
      <c r="H1966" s="103"/>
      <c r="I1966" s="103"/>
      <c r="J1966" s="103"/>
      <c r="K1966" s="103"/>
    </row>
    <row r="1967" spans="1:11" x14ac:dyDescent="0.25">
      <c r="A1967" s="125" t="s">
        <v>3795</v>
      </c>
      <c r="B1967" s="126"/>
      <c r="C1967" s="127">
        <f>SUM(C1968:C2006)</f>
        <v>0</v>
      </c>
      <c r="D1967" s="128"/>
      <c r="E1967" s="129"/>
      <c r="F1967" s="130"/>
    </row>
    <row r="1968" spans="1:11" x14ac:dyDescent="0.25">
      <c r="A1968" s="131" t="s">
        <v>3796</v>
      </c>
      <c r="B1968" s="132" t="s">
        <v>3797</v>
      </c>
      <c r="C1968" s="133"/>
      <c r="D1968" s="108"/>
      <c r="E1968" s="109"/>
      <c r="F1968" s="110"/>
    </row>
    <row r="1969" spans="1:6" x14ac:dyDescent="0.25">
      <c r="A1969" s="134" t="s">
        <v>3798</v>
      </c>
      <c r="B1969" s="135" t="s">
        <v>3799</v>
      </c>
      <c r="C1969" s="25"/>
      <c r="D1969" s="113"/>
      <c r="E1969" s="26"/>
      <c r="F1969" s="27"/>
    </row>
    <row r="1970" spans="1:6" x14ac:dyDescent="0.25">
      <c r="A1970" s="134" t="s">
        <v>3800</v>
      </c>
      <c r="B1970" s="135" t="s">
        <v>3801</v>
      </c>
      <c r="C1970" s="25"/>
      <c r="D1970" s="113"/>
      <c r="E1970" s="26"/>
      <c r="F1970" s="27"/>
    </row>
    <row r="1971" spans="1:6" x14ac:dyDescent="0.25">
      <c r="A1971" s="134" t="s">
        <v>3802</v>
      </c>
      <c r="B1971" s="135" t="s">
        <v>3803</v>
      </c>
      <c r="C1971" s="25"/>
      <c r="D1971" s="113"/>
      <c r="E1971" s="26"/>
      <c r="F1971" s="27"/>
    </row>
    <row r="1972" spans="1:6" x14ac:dyDescent="0.25">
      <c r="A1972" s="134" t="s">
        <v>3804</v>
      </c>
      <c r="B1972" s="135" t="s">
        <v>3805</v>
      </c>
      <c r="C1972" s="25"/>
      <c r="D1972" s="113"/>
      <c r="E1972" s="26"/>
      <c r="F1972" s="27"/>
    </row>
    <row r="1973" spans="1:6" x14ac:dyDescent="0.25">
      <c r="A1973" s="134" t="s">
        <v>3806</v>
      </c>
      <c r="B1973" s="135" t="s">
        <v>3807</v>
      </c>
      <c r="C1973" s="25"/>
      <c r="D1973" s="113"/>
      <c r="E1973" s="26"/>
      <c r="F1973" s="27"/>
    </row>
    <row r="1974" spans="1:6" x14ac:dyDescent="0.25">
      <c r="A1974" s="134" t="s">
        <v>3808</v>
      </c>
      <c r="B1974" s="135" t="s">
        <v>3809</v>
      </c>
      <c r="C1974" s="25"/>
      <c r="D1974" s="113"/>
      <c r="E1974" s="26"/>
      <c r="F1974" s="27"/>
    </row>
    <row r="1975" spans="1:6" x14ac:dyDescent="0.25">
      <c r="A1975" s="134" t="s">
        <v>3810</v>
      </c>
      <c r="B1975" s="135" t="s">
        <v>3811</v>
      </c>
      <c r="C1975" s="25"/>
      <c r="D1975" s="113"/>
      <c r="E1975" s="26"/>
      <c r="F1975" s="27"/>
    </row>
    <row r="1976" spans="1:6" x14ac:dyDescent="0.25">
      <c r="A1976" s="134" t="s">
        <v>3812</v>
      </c>
      <c r="B1976" s="135" t="s">
        <v>3813</v>
      </c>
      <c r="C1976" s="25"/>
      <c r="D1976" s="113"/>
      <c r="E1976" s="26"/>
      <c r="F1976" s="27"/>
    </row>
    <row r="1977" spans="1:6" x14ac:dyDescent="0.25">
      <c r="A1977" s="134" t="s">
        <v>3814</v>
      </c>
      <c r="B1977" s="135" t="s">
        <v>3815</v>
      </c>
      <c r="C1977" s="25"/>
      <c r="D1977" s="113"/>
      <c r="E1977" s="26"/>
      <c r="F1977" s="27"/>
    </row>
    <row r="1978" spans="1:6" x14ac:dyDescent="0.25">
      <c r="A1978" s="134" t="s">
        <v>3816</v>
      </c>
      <c r="B1978" s="135" t="s">
        <v>3817</v>
      </c>
      <c r="C1978" s="25"/>
      <c r="D1978" s="113"/>
      <c r="E1978" s="26"/>
      <c r="F1978" s="27"/>
    </row>
    <row r="1979" spans="1:6" x14ac:dyDescent="0.25">
      <c r="A1979" s="134" t="s">
        <v>3818</v>
      </c>
      <c r="B1979" s="135" t="s">
        <v>3819</v>
      </c>
      <c r="C1979" s="25"/>
      <c r="D1979" s="113"/>
      <c r="E1979" s="26"/>
      <c r="F1979" s="27"/>
    </row>
    <row r="1980" spans="1:6" x14ac:dyDescent="0.25">
      <c r="A1980" s="134" t="s">
        <v>3820</v>
      </c>
      <c r="B1980" s="135" t="s">
        <v>3821</v>
      </c>
      <c r="C1980" s="25"/>
      <c r="D1980" s="113"/>
      <c r="E1980" s="26"/>
      <c r="F1980" s="27"/>
    </row>
    <row r="1981" spans="1:6" x14ac:dyDescent="0.25">
      <c r="A1981" s="134" t="s">
        <v>3822</v>
      </c>
      <c r="B1981" s="135" t="s">
        <v>3823</v>
      </c>
      <c r="C1981" s="25"/>
      <c r="D1981" s="113"/>
      <c r="E1981" s="26"/>
      <c r="F1981" s="27"/>
    </row>
    <row r="1982" spans="1:6" x14ac:dyDescent="0.25">
      <c r="A1982" s="134" t="s">
        <v>3824</v>
      </c>
      <c r="B1982" s="135" t="s">
        <v>3825</v>
      </c>
      <c r="C1982" s="25"/>
      <c r="D1982" s="113"/>
      <c r="E1982" s="26"/>
      <c r="F1982" s="27"/>
    </row>
    <row r="1983" spans="1:6" x14ac:dyDescent="0.25">
      <c r="A1983" s="134" t="s">
        <v>3826</v>
      </c>
      <c r="B1983" s="135" t="s">
        <v>3827</v>
      </c>
      <c r="C1983" s="25"/>
      <c r="D1983" s="113"/>
      <c r="E1983" s="26"/>
      <c r="F1983" s="27"/>
    </row>
    <row r="1984" spans="1:6" x14ac:dyDescent="0.25">
      <c r="A1984" s="134" t="s">
        <v>3828</v>
      </c>
      <c r="B1984" s="135" t="s">
        <v>3829</v>
      </c>
      <c r="C1984" s="25"/>
      <c r="D1984" s="113"/>
      <c r="E1984" s="26"/>
      <c r="F1984" s="27"/>
    </row>
    <row r="1985" spans="1:6" x14ac:dyDescent="0.25">
      <c r="A1985" s="134" t="s">
        <v>3830</v>
      </c>
      <c r="B1985" s="135" t="s">
        <v>3831</v>
      </c>
      <c r="C1985" s="25"/>
      <c r="D1985" s="113"/>
      <c r="E1985" s="26"/>
      <c r="F1985" s="27"/>
    </row>
    <row r="1986" spans="1:6" x14ac:dyDescent="0.25">
      <c r="A1986" s="136" t="s">
        <v>3832</v>
      </c>
      <c r="B1986" s="137" t="s">
        <v>3833</v>
      </c>
      <c r="C1986" s="25"/>
      <c r="D1986" s="113"/>
      <c r="E1986" s="26"/>
      <c r="F1986" s="27"/>
    </row>
    <row r="1987" spans="1:6" x14ac:dyDescent="0.25">
      <c r="A1987" s="134" t="s">
        <v>3834</v>
      </c>
      <c r="B1987" s="135" t="s">
        <v>3835</v>
      </c>
      <c r="C1987" s="25"/>
      <c r="D1987" s="113"/>
      <c r="E1987" s="26"/>
      <c r="F1987" s="27"/>
    </row>
    <row r="1988" spans="1:6" x14ac:dyDescent="0.25">
      <c r="A1988" s="136" t="s">
        <v>3836</v>
      </c>
      <c r="B1988" s="137" t="s">
        <v>3837</v>
      </c>
      <c r="C1988" s="25"/>
      <c r="D1988" s="113"/>
      <c r="E1988" s="26"/>
      <c r="F1988" s="27"/>
    </row>
    <row r="1989" spans="1:6" x14ac:dyDescent="0.25">
      <c r="A1989" s="136" t="s">
        <v>3838</v>
      </c>
      <c r="B1989" s="137" t="s">
        <v>3839</v>
      </c>
      <c r="C1989" s="25"/>
      <c r="D1989" s="113"/>
      <c r="E1989" s="26"/>
      <c r="F1989" s="27"/>
    </row>
    <row r="1990" spans="1:6" x14ac:dyDescent="0.25">
      <c r="A1990" s="134" t="s">
        <v>3840</v>
      </c>
      <c r="B1990" s="135" t="s">
        <v>3841</v>
      </c>
      <c r="C1990" s="25"/>
      <c r="D1990" s="113"/>
      <c r="E1990" s="26"/>
      <c r="F1990" s="27"/>
    </row>
    <row r="1991" spans="1:6" x14ac:dyDescent="0.25">
      <c r="A1991" s="134" t="s">
        <v>3842</v>
      </c>
      <c r="B1991" s="135" t="s">
        <v>3843</v>
      </c>
      <c r="C1991" s="25"/>
      <c r="D1991" s="113"/>
      <c r="E1991" s="26"/>
      <c r="F1991" s="27"/>
    </row>
    <row r="1992" spans="1:6" x14ac:dyDescent="0.25">
      <c r="A1992" s="134" t="s">
        <v>3844</v>
      </c>
      <c r="B1992" s="135" t="s">
        <v>3845</v>
      </c>
      <c r="C1992" s="25"/>
      <c r="D1992" s="113"/>
      <c r="E1992" s="26"/>
      <c r="F1992" s="27"/>
    </row>
    <row r="1993" spans="1:6" x14ac:dyDescent="0.25">
      <c r="A1993" s="136" t="s">
        <v>3846</v>
      </c>
      <c r="B1993" s="137" t="s">
        <v>3847</v>
      </c>
      <c r="C1993" s="25"/>
      <c r="D1993" s="113"/>
      <c r="E1993" s="26"/>
      <c r="F1993" s="27"/>
    </row>
    <row r="1994" spans="1:6" x14ac:dyDescent="0.25">
      <c r="A1994" s="136" t="s">
        <v>3848</v>
      </c>
      <c r="B1994" s="137" t="s">
        <v>3849</v>
      </c>
      <c r="C1994" s="25"/>
      <c r="D1994" s="113"/>
      <c r="E1994" s="26"/>
      <c r="F1994" s="27"/>
    </row>
    <row r="1995" spans="1:6" x14ac:dyDescent="0.25">
      <c r="A1995" s="134" t="s">
        <v>3850</v>
      </c>
      <c r="B1995" s="135" t="s">
        <v>3851</v>
      </c>
      <c r="C1995" s="25"/>
      <c r="D1995" s="113"/>
      <c r="E1995" s="26"/>
      <c r="F1995" s="27"/>
    </row>
    <row r="1996" spans="1:6" ht="12" customHeight="1" x14ac:dyDescent="0.25">
      <c r="A1996" s="134" t="s">
        <v>3852</v>
      </c>
      <c r="B1996" s="135" t="s">
        <v>3853</v>
      </c>
      <c r="C1996" s="25"/>
      <c r="D1996" s="113"/>
      <c r="E1996" s="26"/>
      <c r="F1996" s="27"/>
    </row>
    <row r="1997" spans="1:6" x14ac:dyDescent="0.25">
      <c r="A1997" s="134" t="s">
        <v>3854</v>
      </c>
      <c r="B1997" s="135" t="s">
        <v>3855</v>
      </c>
      <c r="C1997" s="25"/>
      <c r="D1997" s="113"/>
      <c r="E1997" s="26"/>
      <c r="F1997" s="27"/>
    </row>
    <row r="1998" spans="1:6" x14ac:dyDescent="0.25">
      <c r="A1998" s="134" t="s">
        <v>3856</v>
      </c>
      <c r="B1998" s="135" t="s">
        <v>3857</v>
      </c>
      <c r="C1998" s="25"/>
      <c r="D1998" s="113"/>
      <c r="E1998" s="26"/>
      <c r="F1998" s="27"/>
    </row>
    <row r="1999" spans="1:6" x14ac:dyDescent="0.25">
      <c r="A1999" s="134" t="s">
        <v>3858</v>
      </c>
      <c r="B1999" s="135" t="s">
        <v>3859</v>
      </c>
      <c r="C1999" s="25"/>
      <c r="D1999" s="113"/>
      <c r="E1999" s="26"/>
      <c r="F1999" s="27"/>
    </row>
    <row r="2000" spans="1:6" x14ac:dyDescent="0.25">
      <c r="A2000" s="134" t="s">
        <v>3860</v>
      </c>
      <c r="B2000" s="135" t="s">
        <v>3861</v>
      </c>
      <c r="C2000" s="25"/>
      <c r="D2000" s="113"/>
      <c r="E2000" s="26"/>
      <c r="F2000" s="27"/>
    </row>
    <row r="2001" spans="1:6" x14ac:dyDescent="0.25">
      <c r="A2001" s="134" t="s">
        <v>3862</v>
      </c>
      <c r="B2001" s="135" t="s">
        <v>3863</v>
      </c>
      <c r="C2001" s="25"/>
      <c r="D2001" s="113"/>
      <c r="E2001" s="26"/>
      <c r="F2001" s="27"/>
    </row>
    <row r="2002" spans="1:6" x14ac:dyDescent="0.25">
      <c r="A2002" s="134" t="s">
        <v>3864</v>
      </c>
      <c r="B2002" s="135" t="s">
        <v>3865</v>
      </c>
      <c r="C2002" s="25"/>
      <c r="D2002" s="113"/>
      <c r="E2002" s="26"/>
      <c r="F2002" s="27"/>
    </row>
    <row r="2003" spans="1:6" x14ac:dyDescent="0.25">
      <c r="A2003" s="134" t="s">
        <v>3866</v>
      </c>
      <c r="B2003" s="135" t="s">
        <v>3867</v>
      </c>
      <c r="C2003" s="25"/>
      <c r="D2003" s="113"/>
      <c r="E2003" s="26"/>
      <c r="F2003" s="27"/>
    </row>
    <row r="2004" spans="1:6" x14ac:dyDescent="0.25">
      <c r="A2004" s="134" t="s">
        <v>3868</v>
      </c>
      <c r="B2004" s="135" t="s">
        <v>3869</v>
      </c>
      <c r="C2004" s="25"/>
      <c r="D2004" s="113"/>
      <c r="E2004" s="26"/>
      <c r="F2004" s="27"/>
    </row>
    <row r="2005" spans="1:6" x14ac:dyDescent="0.25">
      <c r="A2005" s="134" t="s">
        <v>3870</v>
      </c>
      <c r="B2005" s="135" t="s">
        <v>3871</v>
      </c>
      <c r="C2005" s="25"/>
      <c r="D2005" s="113"/>
      <c r="E2005" s="26"/>
      <c r="F2005" s="27"/>
    </row>
    <row r="2006" spans="1:6" x14ac:dyDescent="0.25">
      <c r="A2006" s="131" t="s">
        <v>3872</v>
      </c>
      <c r="B2006" s="132" t="s">
        <v>3873</v>
      </c>
      <c r="C2006" s="72"/>
      <c r="D2006" s="138"/>
      <c r="E2006" s="73"/>
      <c r="F2006" s="74"/>
    </row>
    <row r="2007" spans="1:6" x14ac:dyDescent="0.25">
      <c r="A2007" s="139" t="s">
        <v>3874</v>
      </c>
      <c r="B2007" s="140"/>
      <c r="C2007" s="127">
        <f>SUM(C2008:C2047)</f>
        <v>0</v>
      </c>
      <c r="D2007" s="128"/>
      <c r="E2007" s="129"/>
      <c r="F2007" s="130"/>
    </row>
    <row r="2008" spans="1:6" x14ac:dyDescent="0.25">
      <c r="A2008" s="131" t="s">
        <v>3875</v>
      </c>
      <c r="B2008" s="132" t="s">
        <v>3876</v>
      </c>
      <c r="C2008" s="133"/>
      <c r="D2008" s="108"/>
      <c r="E2008" s="109"/>
      <c r="F2008" s="110"/>
    </row>
    <row r="2009" spans="1:6" x14ac:dyDescent="0.25">
      <c r="A2009" s="134" t="s">
        <v>3877</v>
      </c>
      <c r="B2009" s="135" t="s">
        <v>3878</v>
      </c>
      <c r="C2009" s="25"/>
      <c r="D2009" s="113"/>
      <c r="E2009" s="26"/>
      <c r="F2009" s="27"/>
    </row>
    <row r="2010" spans="1:6" x14ac:dyDescent="0.25">
      <c r="A2010" s="134" t="s">
        <v>3879</v>
      </c>
      <c r="B2010" s="135" t="s">
        <v>3880</v>
      </c>
      <c r="C2010" s="25"/>
      <c r="D2010" s="113"/>
      <c r="E2010" s="26"/>
      <c r="F2010" s="27"/>
    </row>
    <row r="2011" spans="1:6" x14ac:dyDescent="0.25">
      <c r="A2011" s="134" t="s">
        <v>3881</v>
      </c>
      <c r="B2011" s="135" t="s">
        <v>3882</v>
      </c>
      <c r="C2011" s="25"/>
      <c r="D2011" s="113"/>
      <c r="E2011" s="26"/>
      <c r="F2011" s="27"/>
    </row>
    <row r="2012" spans="1:6" x14ac:dyDescent="0.25">
      <c r="A2012" s="134" t="s">
        <v>3883</v>
      </c>
      <c r="B2012" s="135" t="s">
        <v>3884</v>
      </c>
      <c r="C2012" s="25"/>
      <c r="D2012" s="113"/>
      <c r="E2012" s="26"/>
      <c r="F2012" s="27"/>
    </row>
    <row r="2013" spans="1:6" x14ac:dyDescent="0.25">
      <c r="A2013" s="134" t="s">
        <v>3885</v>
      </c>
      <c r="B2013" s="135" t="s">
        <v>3886</v>
      </c>
      <c r="C2013" s="25"/>
      <c r="D2013" s="113"/>
      <c r="E2013" s="26"/>
      <c r="F2013" s="27"/>
    </row>
    <row r="2014" spans="1:6" x14ac:dyDescent="0.25">
      <c r="A2014" s="134" t="s">
        <v>3887</v>
      </c>
      <c r="B2014" s="135" t="s">
        <v>3888</v>
      </c>
      <c r="C2014" s="25"/>
      <c r="D2014" s="113"/>
      <c r="E2014" s="26"/>
      <c r="F2014" s="27"/>
    </row>
    <row r="2015" spans="1:6" x14ac:dyDescent="0.25">
      <c r="A2015" s="134" t="s">
        <v>3889</v>
      </c>
      <c r="B2015" s="135" t="s">
        <v>3890</v>
      </c>
      <c r="C2015" s="25"/>
      <c r="D2015" s="113"/>
      <c r="E2015" s="26"/>
      <c r="F2015" s="27"/>
    </row>
    <row r="2016" spans="1:6" x14ac:dyDescent="0.25">
      <c r="A2016" s="134" t="s">
        <v>3891</v>
      </c>
      <c r="B2016" s="135" t="s">
        <v>3892</v>
      </c>
      <c r="C2016" s="25"/>
      <c r="D2016" s="113"/>
      <c r="E2016" s="26"/>
      <c r="F2016" s="27"/>
    </row>
    <row r="2017" spans="1:6" x14ac:dyDescent="0.25">
      <c r="A2017" s="134" t="s">
        <v>3893</v>
      </c>
      <c r="B2017" s="135" t="s">
        <v>3894</v>
      </c>
      <c r="C2017" s="25"/>
      <c r="D2017" s="113"/>
      <c r="E2017" s="26"/>
      <c r="F2017" s="27"/>
    </row>
    <row r="2018" spans="1:6" x14ac:dyDescent="0.25">
      <c r="A2018" s="134" t="s">
        <v>3895</v>
      </c>
      <c r="B2018" s="135" t="s">
        <v>3896</v>
      </c>
      <c r="C2018" s="25"/>
      <c r="D2018" s="113"/>
      <c r="E2018" s="26"/>
      <c r="F2018" s="27"/>
    </row>
    <row r="2019" spans="1:6" x14ac:dyDescent="0.25">
      <c r="A2019" s="134" t="s">
        <v>3897</v>
      </c>
      <c r="B2019" s="135" t="s">
        <v>3898</v>
      </c>
      <c r="C2019" s="25"/>
      <c r="D2019" s="113"/>
      <c r="E2019" s="26"/>
      <c r="F2019" s="27"/>
    </row>
    <row r="2020" spans="1:6" x14ac:dyDescent="0.25">
      <c r="A2020" s="134" t="s">
        <v>3899</v>
      </c>
      <c r="B2020" s="135" t="s">
        <v>3900</v>
      </c>
      <c r="C2020" s="25"/>
      <c r="D2020" s="113"/>
      <c r="E2020" s="26"/>
      <c r="F2020" s="27"/>
    </row>
    <row r="2021" spans="1:6" x14ac:dyDescent="0.25">
      <c r="A2021" s="134" t="s">
        <v>3901</v>
      </c>
      <c r="B2021" s="135" t="s">
        <v>3902</v>
      </c>
      <c r="C2021" s="25"/>
      <c r="D2021" s="113"/>
      <c r="E2021" s="26"/>
      <c r="F2021" s="27"/>
    </row>
    <row r="2022" spans="1:6" x14ac:dyDescent="0.25">
      <c r="A2022" s="134" t="s">
        <v>3903</v>
      </c>
      <c r="B2022" s="135" t="s">
        <v>3904</v>
      </c>
      <c r="C2022" s="25"/>
      <c r="D2022" s="113"/>
      <c r="E2022" s="26"/>
      <c r="F2022" s="27"/>
    </row>
    <row r="2023" spans="1:6" x14ac:dyDescent="0.25">
      <c r="A2023" s="134" t="s">
        <v>3905</v>
      </c>
      <c r="B2023" s="135" t="s">
        <v>3906</v>
      </c>
      <c r="C2023" s="25"/>
      <c r="D2023" s="113"/>
      <c r="E2023" s="26"/>
      <c r="F2023" s="27"/>
    </row>
    <row r="2024" spans="1:6" x14ac:dyDescent="0.25">
      <c r="A2024" s="134" t="s">
        <v>3907</v>
      </c>
      <c r="B2024" s="135" t="s">
        <v>3908</v>
      </c>
      <c r="C2024" s="25"/>
      <c r="D2024" s="113"/>
      <c r="E2024" s="26"/>
      <c r="F2024" s="27"/>
    </row>
    <row r="2025" spans="1:6" x14ac:dyDescent="0.25">
      <c r="A2025" s="134" t="s">
        <v>3909</v>
      </c>
      <c r="B2025" s="135" t="s">
        <v>3910</v>
      </c>
      <c r="C2025" s="25"/>
      <c r="D2025" s="113"/>
      <c r="E2025" s="26"/>
      <c r="F2025" s="27"/>
    </row>
    <row r="2026" spans="1:6" x14ac:dyDescent="0.25">
      <c r="A2026" s="134" t="s">
        <v>3911</v>
      </c>
      <c r="B2026" s="135" t="s">
        <v>3912</v>
      </c>
      <c r="C2026" s="25"/>
      <c r="D2026" s="113"/>
      <c r="E2026" s="26"/>
      <c r="F2026" s="27"/>
    </row>
    <row r="2027" spans="1:6" x14ac:dyDescent="0.25">
      <c r="A2027" s="134" t="s">
        <v>3913</v>
      </c>
      <c r="B2027" s="135" t="s">
        <v>4830</v>
      </c>
      <c r="C2027" s="25"/>
      <c r="D2027" s="113"/>
      <c r="E2027" s="26"/>
      <c r="F2027" s="27"/>
    </row>
    <row r="2028" spans="1:6" x14ac:dyDescent="0.25">
      <c r="A2028" s="134" t="s">
        <v>3915</v>
      </c>
      <c r="B2028" s="135" t="s">
        <v>3916</v>
      </c>
      <c r="C2028" s="25"/>
      <c r="D2028" s="113"/>
      <c r="E2028" s="26"/>
      <c r="F2028" s="27"/>
    </row>
    <row r="2029" spans="1:6" x14ac:dyDescent="0.25">
      <c r="A2029" s="136" t="s">
        <v>3917</v>
      </c>
      <c r="B2029" s="135" t="s">
        <v>3918</v>
      </c>
      <c r="C2029" s="25"/>
      <c r="D2029" s="113"/>
      <c r="E2029" s="26"/>
      <c r="F2029" s="27"/>
    </row>
    <row r="2030" spans="1:6" x14ac:dyDescent="0.25">
      <c r="A2030" s="136" t="s">
        <v>3919</v>
      </c>
      <c r="B2030" s="135" t="s">
        <v>3920</v>
      </c>
      <c r="C2030" s="25"/>
      <c r="D2030" s="113"/>
      <c r="E2030" s="26"/>
      <c r="F2030" s="27"/>
    </row>
    <row r="2031" spans="1:6" x14ac:dyDescent="0.25">
      <c r="A2031" s="134" t="s">
        <v>3921</v>
      </c>
      <c r="B2031" s="135" t="s">
        <v>3922</v>
      </c>
      <c r="C2031" s="25"/>
      <c r="D2031" s="113"/>
      <c r="E2031" s="26"/>
      <c r="F2031" s="27"/>
    </row>
    <row r="2032" spans="1:6" x14ac:dyDescent="0.25">
      <c r="A2032" s="134" t="s">
        <v>3923</v>
      </c>
      <c r="B2032" s="135" t="s">
        <v>3924</v>
      </c>
      <c r="C2032" s="25"/>
      <c r="D2032" s="113"/>
      <c r="E2032" s="26"/>
      <c r="F2032" s="27"/>
    </row>
    <row r="2033" spans="1:6" x14ac:dyDescent="0.25">
      <c r="A2033" s="134" t="s">
        <v>3925</v>
      </c>
      <c r="B2033" s="135" t="s">
        <v>3926</v>
      </c>
      <c r="C2033" s="25"/>
      <c r="D2033" s="113"/>
      <c r="E2033" s="26"/>
      <c r="F2033" s="27"/>
    </row>
    <row r="2034" spans="1:6" x14ac:dyDescent="0.25">
      <c r="A2034" s="134" t="s">
        <v>3927</v>
      </c>
      <c r="B2034" s="135" t="s">
        <v>3928</v>
      </c>
      <c r="C2034" s="25"/>
      <c r="D2034" s="113"/>
      <c r="E2034" s="26"/>
      <c r="F2034" s="27"/>
    </row>
    <row r="2035" spans="1:6" x14ac:dyDescent="0.25">
      <c r="A2035" s="134" t="s">
        <v>3929</v>
      </c>
      <c r="B2035" s="135" t="s">
        <v>3930</v>
      </c>
      <c r="C2035" s="25"/>
      <c r="D2035" s="113"/>
      <c r="E2035" s="26"/>
      <c r="F2035" s="27"/>
    </row>
    <row r="2036" spans="1:6" x14ac:dyDescent="0.25">
      <c r="A2036" s="134" t="s">
        <v>3931</v>
      </c>
      <c r="B2036" s="135" t="s">
        <v>3932</v>
      </c>
      <c r="C2036" s="25"/>
      <c r="D2036" s="113"/>
      <c r="E2036" s="26"/>
      <c r="F2036" s="27"/>
    </row>
    <row r="2037" spans="1:6" x14ac:dyDescent="0.25">
      <c r="A2037" s="134" t="s">
        <v>3933</v>
      </c>
      <c r="B2037" s="135" t="s">
        <v>3934</v>
      </c>
      <c r="C2037" s="25"/>
      <c r="D2037" s="113"/>
      <c r="E2037" s="26"/>
      <c r="F2037" s="27"/>
    </row>
    <row r="2038" spans="1:6" x14ac:dyDescent="0.25">
      <c r="A2038" s="134" t="s">
        <v>3935</v>
      </c>
      <c r="B2038" s="135" t="s">
        <v>3936</v>
      </c>
      <c r="C2038" s="25"/>
      <c r="D2038" s="113"/>
      <c r="E2038" s="26"/>
      <c r="F2038" s="27"/>
    </row>
    <row r="2039" spans="1:6" x14ac:dyDescent="0.25">
      <c r="A2039" s="134" t="s">
        <v>3937</v>
      </c>
      <c r="B2039" s="135" t="s">
        <v>3938</v>
      </c>
      <c r="C2039" s="25"/>
      <c r="D2039" s="113"/>
      <c r="E2039" s="26"/>
      <c r="F2039" s="27"/>
    </row>
    <row r="2040" spans="1:6" x14ac:dyDescent="0.25">
      <c r="A2040" s="134" t="s">
        <v>3939</v>
      </c>
      <c r="B2040" s="135" t="s">
        <v>3940</v>
      </c>
      <c r="C2040" s="25"/>
      <c r="D2040" s="113"/>
      <c r="E2040" s="26"/>
      <c r="F2040" s="27"/>
    </row>
    <row r="2041" spans="1:6" x14ac:dyDescent="0.25">
      <c r="A2041" s="134" t="s">
        <v>3941</v>
      </c>
      <c r="B2041" s="135" t="s">
        <v>3942</v>
      </c>
      <c r="C2041" s="25"/>
      <c r="D2041" s="113"/>
      <c r="E2041" s="26"/>
      <c r="F2041" s="27"/>
    </row>
    <row r="2042" spans="1:6" x14ac:dyDescent="0.25">
      <c r="A2042" s="134" t="s">
        <v>3943</v>
      </c>
      <c r="B2042" s="135" t="s">
        <v>3944</v>
      </c>
      <c r="C2042" s="25"/>
      <c r="D2042" s="113"/>
      <c r="E2042" s="26"/>
      <c r="F2042" s="27"/>
    </row>
    <row r="2043" spans="1:6" x14ac:dyDescent="0.25">
      <c r="A2043" s="134" t="s">
        <v>3945</v>
      </c>
      <c r="B2043" s="135" t="s">
        <v>3946</v>
      </c>
      <c r="C2043" s="25"/>
      <c r="D2043" s="113"/>
      <c r="E2043" s="26"/>
      <c r="F2043" s="27"/>
    </row>
    <row r="2044" spans="1:6" x14ac:dyDescent="0.25">
      <c r="A2044" s="134" t="s">
        <v>3947</v>
      </c>
      <c r="B2044" s="135" t="s">
        <v>3948</v>
      </c>
      <c r="C2044" s="25"/>
      <c r="D2044" s="113"/>
      <c r="E2044" s="26"/>
      <c r="F2044" s="27"/>
    </row>
    <row r="2045" spans="1:6" x14ac:dyDescent="0.25">
      <c r="A2045" s="134" t="s">
        <v>3949</v>
      </c>
      <c r="B2045" s="135" t="s">
        <v>3950</v>
      </c>
      <c r="C2045" s="25"/>
      <c r="D2045" s="113"/>
      <c r="E2045" s="26"/>
      <c r="F2045" s="27"/>
    </row>
    <row r="2046" spans="1:6" x14ac:dyDescent="0.25">
      <c r="A2046" s="134" t="s">
        <v>3951</v>
      </c>
      <c r="B2046" s="135" t="s">
        <v>3952</v>
      </c>
      <c r="C2046" s="25"/>
      <c r="D2046" s="113"/>
      <c r="E2046" s="26"/>
      <c r="F2046" s="27"/>
    </row>
    <row r="2047" spans="1:6" x14ac:dyDescent="0.25">
      <c r="A2047" s="131" t="s">
        <v>3953</v>
      </c>
      <c r="B2047" s="132" t="s">
        <v>3954</v>
      </c>
      <c r="C2047" s="72"/>
      <c r="D2047" s="138"/>
      <c r="E2047" s="73"/>
      <c r="F2047" s="74"/>
    </row>
    <row r="2048" spans="1:6" x14ac:dyDescent="0.25">
      <c r="A2048" s="139" t="s">
        <v>3955</v>
      </c>
      <c r="B2048" s="140"/>
      <c r="C2048" s="127">
        <f>SUM(C2049:C2090)</f>
        <v>0</v>
      </c>
      <c r="D2048" s="128"/>
      <c r="E2048" s="129"/>
      <c r="F2048" s="130"/>
    </row>
    <row r="2049" spans="1:6" x14ac:dyDescent="0.25">
      <c r="A2049" s="131" t="s">
        <v>3956</v>
      </c>
      <c r="B2049" s="132" t="s">
        <v>3957</v>
      </c>
      <c r="C2049" s="133"/>
      <c r="D2049" s="108"/>
      <c r="E2049" s="109"/>
      <c r="F2049" s="110"/>
    </row>
    <row r="2050" spans="1:6" x14ac:dyDescent="0.25">
      <c r="A2050" s="134" t="s">
        <v>3958</v>
      </c>
      <c r="B2050" s="135" t="s">
        <v>3959</v>
      </c>
      <c r="C2050" s="25"/>
      <c r="D2050" s="113"/>
      <c r="E2050" s="26"/>
      <c r="F2050" s="27"/>
    </row>
    <row r="2051" spans="1:6" x14ac:dyDescent="0.25">
      <c r="A2051" s="134" t="s">
        <v>3960</v>
      </c>
      <c r="B2051" s="135" t="s">
        <v>3961</v>
      </c>
      <c r="C2051" s="25"/>
      <c r="D2051" s="113"/>
      <c r="E2051" s="26"/>
      <c r="F2051" s="27"/>
    </row>
    <row r="2052" spans="1:6" x14ac:dyDescent="0.25">
      <c r="A2052" s="134" t="s">
        <v>3962</v>
      </c>
      <c r="B2052" s="135" t="s">
        <v>3963</v>
      </c>
      <c r="C2052" s="25"/>
      <c r="D2052" s="113"/>
      <c r="E2052" s="26"/>
      <c r="F2052" s="27"/>
    </row>
    <row r="2053" spans="1:6" x14ac:dyDescent="0.25">
      <c r="A2053" s="134" t="s">
        <v>3964</v>
      </c>
      <c r="B2053" s="135" t="s">
        <v>3965</v>
      </c>
      <c r="C2053" s="25"/>
      <c r="D2053" s="113"/>
      <c r="E2053" s="26"/>
      <c r="F2053" s="27"/>
    </row>
    <row r="2054" spans="1:6" x14ac:dyDescent="0.25">
      <c r="A2054" s="134" t="s">
        <v>3966</v>
      </c>
      <c r="B2054" s="135" t="s">
        <v>3967</v>
      </c>
      <c r="C2054" s="25"/>
      <c r="D2054" s="113"/>
      <c r="E2054" s="26"/>
      <c r="F2054" s="27"/>
    </row>
    <row r="2055" spans="1:6" x14ac:dyDescent="0.25">
      <c r="A2055" s="134" t="s">
        <v>3968</v>
      </c>
      <c r="B2055" s="135" t="s">
        <v>3969</v>
      </c>
      <c r="C2055" s="25"/>
      <c r="D2055" s="113"/>
      <c r="E2055" s="26"/>
      <c r="F2055" s="27"/>
    </row>
    <row r="2056" spans="1:6" x14ac:dyDescent="0.25">
      <c r="A2056" s="134" t="s">
        <v>3970</v>
      </c>
      <c r="B2056" s="135" t="s">
        <v>3971</v>
      </c>
      <c r="C2056" s="25"/>
      <c r="D2056" s="113"/>
      <c r="E2056" s="26"/>
      <c r="F2056" s="27"/>
    </row>
    <row r="2057" spans="1:6" x14ac:dyDescent="0.25">
      <c r="A2057" s="134" t="s">
        <v>3972</v>
      </c>
      <c r="B2057" s="135" t="s">
        <v>3973</v>
      </c>
      <c r="C2057" s="25"/>
      <c r="D2057" s="113"/>
      <c r="E2057" s="26"/>
      <c r="F2057" s="27"/>
    </row>
    <row r="2058" spans="1:6" x14ac:dyDescent="0.25">
      <c r="A2058" s="134" t="s">
        <v>3974</v>
      </c>
      <c r="B2058" s="135" t="s">
        <v>3975</v>
      </c>
      <c r="C2058" s="25"/>
      <c r="D2058" s="113"/>
      <c r="E2058" s="26"/>
      <c r="F2058" s="27"/>
    </row>
    <row r="2059" spans="1:6" x14ac:dyDescent="0.25">
      <c r="A2059" s="134" t="s">
        <v>3976</v>
      </c>
      <c r="B2059" s="135" t="s">
        <v>3977</v>
      </c>
      <c r="C2059" s="25"/>
      <c r="D2059" s="113"/>
      <c r="E2059" s="26"/>
      <c r="F2059" s="27"/>
    </row>
    <row r="2060" spans="1:6" x14ac:dyDescent="0.25">
      <c r="A2060" s="134" t="s">
        <v>3978</v>
      </c>
      <c r="B2060" s="135" t="s">
        <v>3979</v>
      </c>
      <c r="C2060" s="25"/>
      <c r="D2060" s="113"/>
      <c r="E2060" s="26"/>
      <c r="F2060" s="27"/>
    </row>
    <row r="2061" spans="1:6" x14ac:dyDescent="0.25">
      <c r="A2061" s="134" t="s">
        <v>3980</v>
      </c>
      <c r="B2061" s="135" t="s">
        <v>3981</v>
      </c>
      <c r="C2061" s="25"/>
      <c r="D2061" s="113"/>
      <c r="E2061" s="26"/>
      <c r="F2061" s="27"/>
    </row>
    <row r="2062" spans="1:6" x14ac:dyDescent="0.25">
      <c r="A2062" s="136" t="s">
        <v>3982</v>
      </c>
      <c r="B2062" s="135" t="s">
        <v>3983</v>
      </c>
      <c r="C2062" s="25"/>
      <c r="D2062" s="113"/>
      <c r="E2062" s="26"/>
      <c r="F2062" s="27"/>
    </row>
    <row r="2063" spans="1:6" x14ac:dyDescent="0.25">
      <c r="A2063" s="136" t="s">
        <v>3984</v>
      </c>
      <c r="B2063" s="135" t="s">
        <v>3985</v>
      </c>
      <c r="C2063" s="25"/>
      <c r="D2063" s="113"/>
      <c r="E2063" s="26"/>
      <c r="F2063" s="27"/>
    </row>
    <row r="2064" spans="1:6" x14ac:dyDescent="0.25">
      <c r="A2064" s="134" t="s">
        <v>3986</v>
      </c>
      <c r="B2064" s="135" t="s">
        <v>3987</v>
      </c>
      <c r="C2064" s="25"/>
      <c r="D2064" s="113"/>
      <c r="E2064" s="26"/>
      <c r="F2064" s="27"/>
    </row>
    <row r="2065" spans="1:6" x14ac:dyDescent="0.25">
      <c r="A2065" s="134" t="s">
        <v>3988</v>
      </c>
      <c r="B2065" s="135" t="s">
        <v>3989</v>
      </c>
      <c r="C2065" s="25"/>
      <c r="D2065" s="113"/>
      <c r="E2065" s="26"/>
      <c r="F2065" s="27"/>
    </row>
    <row r="2066" spans="1:6" x14ac:dyDescent="0.25">
      <c r="A2066" s="134" t="s">
        <v>3990</v>
      </c>
      <c r="B2066" s="135" t="s">
        <v>3991</v>
      </c>
      <c r="C2066" s="25"/>
      <c r="D2066" s="113"/>
      <c r="E2066" s="26"/>
      <c r="F2066" s="27"/>
    </row>
    <row r="2067" spans="1:6" x14ac:dyDescent="0.25">
      <c r="A2067" s="134" t="s">
        <v>3992</v>
      </c>
      <c r="B2067" s="135" t="s">
        <v>3993</v>
      </c>
      <c r="C2067" s="25"/>
      <c r="D2067" s="113"/>
      <c r="E2067" s="26"/>
      <c r="F2067" s="27"/>
    </row>
    <row r="2068" spans="1:6" x14ac:dyDescent="0.25">
      <c r="A2068" s="134" t="s">
        <v>3994</v>
      </c>
      <c r="B2068" s="135" t="s">
        <v>3995</v>
      </c>
      <c r="C2068" s="25"/>
      <c r="D2068" s="113"/>
      <c r="E2068" s="26"/>
      <c r="F2068" s="27"/>
    </row>
    <row r="2069" spans="1:6" x14ac:dyDescent="0.25">
      <c r="A2069" s="134" t="s">
        <v>3996</v>
      </c>
      <c r="B2069" s="135" t="s">
        <v>3997</v>
      </c>
      <c r="C2069" s="25"/>
      <c r="D2069" s="113"/>
      <c r="E2069" s="26"/>
      <c r="F2069" s="27"/>
    </row>
    <row r="2070" spans="1:6" x14ac:dyDescent="0.25">
      <c r="A2070" s="134" t="s">
        <v>3998</v>
      </c>
      <c r="B2070" s="135" t="s">
        <v>3999</v>
      </c>
      <c r="C2070" s="25"/>
      <c r="D2070" s="113"/>
      <c r="E2070" s="26"/>
      <c r="F2070" s="27"/>
    </row>
    <row r="2071" spans="1:6" x14ac:dyDescent="0.25">
      <c r="A2071" s="134" t="s">
        <v>4000</v>
      </c>
      <c r="B2071" s="135" t="s">
        <v>4001</v>
      </c>
      <c r="C2071" s="25"/>
      <c r="D2071" s="113"/>
      <c r="E2071" s="26"/>
      <c r="F2071" s="27"/>
    </row>
    <row r="2072" spans="1:6" x14ac:dyDescent="0.25">
      <c r="A2072" s="134" t="s">
        <v>4002</v>
      </c>
      <c r="B2072" s="135" t="s">
        <v>4003</v>
      </c>
      <c r="C2072" s="25"/>
      <c r="D2072" s="113"/>
      <c r="E2072" s="26"/>
      <c r="F2072" s="27"/>
    </row>
    <row r="2073" spans="1:6" x14ac:dyDescent="0.25">
      <c r="A2073" s="134" t="s">
        <v>4004</v>
      </c>
      <c r="B2073" s="135" t="s">
        <v>4005</v>
      </c>
      <c r="C2073" s="25"/>
      <c r="D2073" s="113"/>
      <c r="E2073" s="26"/>
      <c r="F2073" s="27"/>
    </row>
    <row r="2074" spans="1:6" x14ac:dyDescent="0.25">
      <c r="A2074" s="134" t="s">
        <v>4006</v>
      </c>
      <c r="B2074" s="135" t="s">
        <v>4007</v>
      </c>
      <c r="C2074" s="25"/>
      <c r="D2074" s="113"/>
      <c r="E2074" s="26"/>
      <c r="F2074" s="27"/>
    </row>
    <row r="2075" spans="1:6" x14ac:dyDescent="0.25">
      <c r="A2075" s="134" t="s">
        <v>4008</v>
      </c>
      <c r="B2075" s="135" t="s">
        <v>4009</v>
      </c>
      <c r="C2075" s="25"/>
      <c r="D2075" s="113"/>
      <c r="E2075" s="26"/>
      <c r="F2075" s="27"/>
    </row>
    <row r="2076" spans="1:6" x14ac:dyDescent="0.25">
      <c r="A2076" s="134" t="s">
        <v>4010</v>
      </c>
      <c r="B2076" s="135" t="s">
        <v>4007</v>
      </c>
      <c r="C2076" s="25"/>
      <c r="D2076" s="113"/>
      <c r="E2076" s="26"/>
      <c r="F2076" s="27"/>
    </row>
    <row r="2077" spans="1:6" x14ac:dyDescent="0.25">
      <c r="A2077" s="134" t="s">
        <v>4011</v>
      </c>
      <c r="B2077" s="135" t="s">
        <v>4009</v>
      </c>
      <c r="C2077" s="25"/>
      <c r="D2077" s="113"/>
      <c r="E2077" s="26"/>
      <c r="F2077" s="27"/>
    </row>
    <row r="2078" spans="1:6" x14ac:dyDescent="0.25">
      <c r="A2078" s="134" t="s">
        <v>4012</v>
      </c>
      <c r="B2078" s="135" t="s">
        <v>4013</v>
      </c>
      <c r="C2078" s="25"/>
      <c r="D2078" s="113"/>
      <c r="E2078" s="26"/>
      <c r="F2078" s="27"/>
    </row>
    <row r="2079" spans="1:6" x14ac:dyDescent="0.25">
      <c r="A2079" s="134" t="s">
        <v>4014</v>
      </c>
      <c r="B2079" s="135" t="s">
        <v>4009</v>
      </c>
      <c r="C2079" s="25"/>
      <c r="D2079" s="113"/>
      <c r="E2079" s="26"/>
      <c r="F2079" s="27"/>
    </row>
    <row r="2080" spans="1:6" x14ac:dyDescent="0.25">
      <c r="A2080" s="134" t="s">
        <v>4015</v>
      </c>
      <c r="B2080" s="135" t="s">
        <v>4007</v>
      </c>
      <c r="C2080" s="25"/>
      <c r="D2080" s="113"/>
      <c r="E2080" s="26"/>
      <c r="F2080" s="27"/>
    </row>
    <row r="2081" spans="1:6" x14ac:dyDescent="0.25">
      <c r="A2081" s="134" t="s">
        <v>4016</v>
      </c>
      <c r="B2081" s="135" t="s">
        <v>4017</v>
      </c>
      <c r="C2081" s="25"/>
      <c r="D2081" s="113"/>
      <c r="E2081" s="26"/>
      <c r="F2081" s="27"/>
    </row>
    <row r="2082" spans="1:6" x14ac:dyDescent="0.25">
      <c r="A2082" s="134" t="s">
        <v>4018</v>
      </c>
      <c r="B2082" s="135" t="s">
        <v>4019</v>
      </c>
      <c r="C2082" s="25"/>
      <c r="D2082" s="113"/>
      <c r="E2082" s="26"/>
      <c r="F2082" s="27"/>
    </row>
    <row r="2083" spans="1:6" x14ac:dyDescent="0.25">
      <c r="A2083" s="134" t="s">
        <v>4020</v>
      </c>
      <c r="B2083" s="135" t="s">
        <v>4007</v>
      </c>
      <c r="C2083" s="25"/>
      <c r="D2083" s="113"/>
      <c r="E2083" s="26"/>
      <c r="F2083" s="27"/>
    </row>
    <row r="2084" spans="1:6" x14ac:dyDescent="0.25">
      <c r="A2084" s="134" t="s">
        <v>4021</v>
      </c>
      <c r="B2084" s="135" t="s">
        <v>4009</v>
      </c>
      <c r="C2084" s="25"/>
      <c r="D2084" s="113"/>
      <c r="E2084" s="26"/>
      <c r="F2084" s="27"/>
    </row>
    <row r="2085" spans="1:6" x14ac:dyDescent="0.25">
      <c r="A2085" s="134" t="s">
        <v>4022</v>
      </c>
      <c r="B2085" s="135" t="s">
        <v>4023</v>
      </c>
      <c r="C2085" s="25"/>
      <c r="D2085" s="113"/>
      <c r="E2085" s="26"/>
      <c r="F2085" s="27"/>
    </row>
    <row r="2086" spans="1:6" x14ac:dyDescent="0.25">
      <c r="A2086" s="134" t="s">
        <v>4024</v>
      </c>
      <c r="B2086" s="135" t="s">
        <v>4025</v>
      </c>
      <c r="C2086" s="25"/>
      <c r="D2086" s="113"/>
      <c r="E2086" s="26"/>
      <c r="F2086" s="27"/>
    </row>
    <row r="2087" spans="1:6" x14ac:dyDescent="0.25">
      <c r="A2087" s="134" t="s">
        <v>4026</v>
      </c>
      <c r="B2087" s="135" t="s">
        <v>4027</v>
      </c>
      <c r="C2087" s="25"/>
      <c r="D2087" s="113"/>
      <c r="E2087" s="26"/>
      <c r="F2087" s="27"/>
    </row>
    <row r="2088" spans="1:6" x14ac:dyDescent="0.25">
      <c r="A2088" s="134" t="s">
        <v>4028</v>
      </c>
      <c r="B2088" s="135" t="s">
        <v>4029</v>
      </c>
      <c r="C2088" s="25"/>
      <c r="D2088" s="113"/>
      <c r="E2088" s="26"/>
      <c r="F2088" s="27"/>
    </row>
    <row r="2089" spans="1:6" x14ac:dyDescent="0.25">
      <c r="A2089" s="134" t="s">
        <v>4030</v>
      </c>
      <c r="B2089" s="135" t="s">
        <v>4031</v>
      </c>
      <c r="C2089" s="25"/>
      <c r="D2089" s="113"/>
      <c r="E2089" s="26"/>
      <c r="F2089" s="27"/>
    </row>
    <row r="2090" spans="1:6" x14ac:dyDescent="0.25">
      <c r="A2090" s="131" t="s">
        <v>4032</v>
      </c>
      <c r="B2090" s="132" t="s">
        <v>4033</v>
      </c>
      <c r="C2090" s="72"/>
      <c r="D2090" s="138"/>
      <c r="E2090" s="73"/>
      <c r="F2090" s="74"/>
    </row>
    <row r="2091" spans="1:6" x14ac:dyDescent="0.25">
      <c r="A2091" s="139" t="s">
        <v>4034</v>
      </c>
      <c r="B2091" s="140"/>
      <c r="C2091" s="127">
        <f>SUM(C2092:C2119)</f>
        <v>0</v>
      </c>
      <c r="D2091" s="128"/>
      <c r="E2091" s="129"/>
      <c r="F2091" s="130"/>
    </row>
    <row r="2092" spans="1:6" x14ac:dyDescent="0.25">
      <c r="A2092" s="131" t="s">
        <v>4035</v>
      </c>
      <c r="B2092" s="132" t="s">
        <v>4036</v>
      </c>
      <c r="C2092" s="133"/>
      <c r="D2092" s="108"/>
      <c r="E2092" s="109"/>
      <c r="F2092" s="110"/>
    </row>
    <row r="2093" spans="1:6" x14ac:dyDescent="0.25">
      <c r="A2093" s="134" t="s">
        <v>4037</v>
      </c>
      <c r="B2093" s="135" t="s">
        <v>4038</v>
      </c>
      <c r="C2093" s="25"/>
      <c r="D2093" s="113"/>
      <c r="E2093" s="26"/>
      <c r="F2093" s="27"/>
    </row>
    <row r="2094" spans="1:6" x14ac:dyDescent="0.25">
      <c r="A2094" s="134" t="s">
        <v>4039</v>
      </c>
      <c r="B2094" s="135" t="s">
        <v>2270</v>
      </c>
      <c r="C2094" s="25"/>
      <c r="D2094" s="113"/>
      <c r="E2094" s="26"/>
      <c r="F2094" s="27"/>
    </row>
    <row r="2095" spans="1:6" x14ac:dyDescent="0.25">
      <c r="A2095" s="134" t="s">
        <v>4040</v>
      </c>
      <c r="B2095" s="135" t="s">
        <v>4041</v>
      </c>
      <c r="C2095" s="25"/>
      <c r="D2095" s="113"/>
      <c r="E2095" s="26"/>
      <c r="F2095" s="27"/>
    </row>
    <row r="2096" spans="1:6" x14ac:dyDescent="0.25">
      <c r="A2096" s="134" t="s">
        <v>4042</v>
      </c>
      <c r="B2096" s="135" t="s">
        <v>4043</v>
      </c>
      <c r="C2096" s="25"/>
      <c r="D2096" s="113"/>
      <c r="E2096" s="26"/>
      <c r="F2096" s="27"/>
    </row>
    <row r="2097" spans="1:6" x14ac:dyDescent="0.25">
      <c r="A2097" s="134" t="s">
        <v>4044</v>
      </c>
      <c r="B2097" s="135" t="s">
        <v>4045</v>
      </c>
      <c r="C2097" s="25"/>
      <c r="D2097" s="113"/>
      <c r="E2097" s="26"/>
      <c r="F2097" s="27"/>
    </row>
    <row r="2098" spans="1:6" x14ac:dyDescent="0.25">
      <c r="A2098" s="134" t="s">
        <v>4046</v>
      </c>
      <c r="B2098" s="135" t="s">
        <v>4047</v>
      </c>
      <c r="C2098" s="25"/>
      <c r="D2098" s="113"/>
      <c r="E2098" s="26"/>
      <c r="F2098" s="27"/>
    </row>
    <row r="2099" spans="1:6" x14ac:dyDescent="0.25">
      <c r="A2099" s="134" t="s">
        <v>4048</v>
      </c>
      <c r="B2099" s="135" t="s">
        <v>4049</v>
      </c>
      <c r="C2099" s="25"/>
      <c r="D2099" s="113"/>
      <c r="E2099" s="26"/>
      <c r="F2099" s="27"/>
    </row>
    <row r="2100" spans="1:6" x14ac:dyDescent="0.25">
      <c r="A2100" s="134" t="s">
        <v>4050</v>
      </c>
      <c r="B2100" s="135" t="s">
        <v>4051</v>
      </c>
      <c r="C2100" s="25"/>
      <c r="D2100" s="113"/>
      <c r="E2100" s="26"/>
      <c r="F2100" s="27"/>
    </row>
    <row r="2101" spans="1:6" x14ac:dyDescent="0.25">
      <c r="A2101" s="134" t="s">
        <v>4052</v>
      </c>
      <c r="B2101" s="135" t="s">
        <v>4053</v>
      </c>
      <c r="C2101" s="25"/>
      <c r="D2101" s="113"/>
      <c r="E2101" s="26"/>
      <c r="F2101" s="27"/>
    </row>
    <row r="2102" spans="1:6" x14ac:dyDescent="0.25">
      <c r="A2102" s="134" t="s">
        <v>4054</v>
      </c>
      <c r="B2102" s="135" t="s">
        <v>4055</v>
      </c>
      <c r="C2102" s="25"/>
      <c r="D2102" s="113"/>
      <c r="E2102" s="26"/>
      <c r="F2102" s="27"/>
    </row>
    <row r="2103" spans="1:6" x14ac:dyDescent="0.25">
      <c r="A2103" s="134" t="s">
        <v>4056</v>
      </c>
      <c r="B2103" s="135" t="s">
        <v>4057</v>
      </c>
      <c r="C2103" s="25"/>
      <c r="D2103" s="113"/>
      <c r="E2103" s="26"/>
      <c r="F2103" s="27"/>
    </row>
    <row r="2104" spans="1:6" x14ac:dyDescent="0.25">
      <c r="A2104" s="134" t="s">
        <v>4058</v>
      </c>
      <c r="B2104" s="135" t="s">
        <v>4059</v>
      </c>
      <c r="C2104" s="25"/>
      <c r="D2104" s="113"/>
      <c r="E2104" s="26"/>
      <c r="F2104" s="27"/>
    </row>
    <row r="2105" spans="1:6" x14ac:dyDescent="0.25">
      <c r="A2105" s="134" t="s">
        <v>4060</v>
      </c>
      <c r="B2105" s="135" t="s">
        <v>4061</v>
      </c>
      <c r="C2105" s="25"/>
      <c r="D2105" s="113"/>
      <c r="E2105" s="26"/>
      <c r="F2105" s="27"/>
    </row>
    <row r="2106" spans="1:6" x14ac:dyDescent="0.25">
      <c r="A2106" s="134" t="s">
        <v>4062</v>
      </c>
      <c r="B2106" s="135" t="s">
        <v>4063</v>
      </c>
      <c r="C2106" s="25"/>
      <c r="D2106" s="113"/>
      <c r="E2106" s="26"/>
      <c r="F2106" s="27"/>
    </row>
    <row r="2107" spans="1:6" x14ac:dyDescent="0.25">
      <c r="A2107" s="134" t="s">
        <v>4064</v>
      </c>
      <c r="B2107" s="135" t="s">
        <v>4065</v>
      </c>
      <c r="C2107" s="25"/>
      <c r="D2107" s="113"/>
      <c r="E2107" s="26"/>
      <c r="F2107" s="27"/>
    </row>
    <row r="2108" spans="1:6" x14ac:dyDescent="0.25">
      <c r="A2108" s="134" t="s">
        <v>4066</v>
      </c>
      <c r="B2108" s="135" t="s">
        <v>4067</v>
      </c>
      <c r="C2108" s="25"/>
      <c r="D2108" s="113"/>
      <c r="E2108" s="26"/>
      <c r="F2108" s="27"/>
    </row>
    <row r="2109" spans="1:6" x14ac:dyDescent="0.25">
      <c r="A2109" s="134" t="s">
        <v>4068</v>
      </c>
      <c r="B2109" s="135" t="s">
        <v>4069</v>
      </c>
      <c r="C2109" s="25"/>
      <c r="D2109" s="113"/>
      <c r="E2109" s="26"/>
      <c r="F2109" s="27"/>
    </row>
    <row r="2110" spans="1:6" x14ac:dyDescent="0.25">
      <c r="A2110" s="134" t="s">
        <v>4070</v>
      </c>
      <c r="B2110" s="135" t="s">
        <v>4071</v>
      </c>
      <c r="C2110" s="25"/>
      <c r="D2110" s="113"/>
      <c r="E2110" s="26"/>
      <c r="F2110" s="27"/>
    </row>
    <row r="2111" spans="1:6" x14ac:dyDescent="0.25">
      <c r="A2111" s="134" t="s">
        <v>4072</v>
      </c>
      <c r="B2111" s="135" t="s">
        <v>4073</v>
      </c>
      <c r="C2111" s="25"/>
      <c r="D2111" s="113"/>
      <c r="E2111" s="26"/>
      <c r="F2111" s="27"/>
    </row>
    <row r="2112" spans="1:6" x14ac:dyDescent="0.25">
      <c r="A2112" s="134" t="s">
        <v>4074</v>
      </c>
      <c r="B2112" s="135" t="s">
        <v>4075</v>
      </c>
      <c r="C2112" s="25"/>
      <c r="D2112" s="113"/>
      <c r="E2112" s="26"/>
      <c r="F2112" s="27"/>
    </row>
    <row r="2113" spans="1:6" x14ac:dyDescent="0.25">
      <c r="A2113" s="134" t="s">
        <v>4076</v>
      </c>
      <c r="B2113" s="135" t="s">
        <v>4077</v>
      </c>
      <c r="C2113" s="25"/>
      <c r="D2113" s="113"/>
      <c r="E2113" s="26"/>
      <c r="F2113" s="27"/>
    </row>
    <row r="2114" spans="1:6" x14ac:dyDescent="0.25">
      <c r="A2114" s="134" t="s">
        <v>4078</v>
      </c>
      <c r="B2114" s="135" t="s">
        <v>4079</v>
      </c>
      <c r="C2114" s="25"/>
      <c r="D2114" s="113"/>
      <c r="E2114" s="26"/>
      <c r="F2114" s="27"/>
    </row>
    <row r="2115" spans="1:6" x14ac:dyDescent="0.25">
      <c r="A2115" s="134" t="s">
        <v>4080</v>
      </c>
      <c r="B2115" s="141" t="s">
        <v>4831</v>
      </c>
      <c r="C2115" s="25"/>
      <c r="D2115" s="113"/>
      <c r="E2115" s="26"/>
      <c r="F2115" s="27"/>
    </row>
    <row r="2116" spans="1:6" x14ac:dyDescent="0.25">
      <c r="A2116" s="134" t="s">
        <v>4082</v>
      </c>
      <c r="B2116" s="141" t="s">
        <v>4832</v>
      </c>
      <c r="C2116" s="25"/>
      <c r="D2116" s="113"/>
      <c r="E2116" s="26"/>
      <c r="F2116" s="27"/>
    </row>
    <row r="2117" spans="1:6" x14ac:dyDescent="0.25">
      <c r="A2117" s="134" t="s">
        <v>4084</v>
      </c>
      <c r="B2117" s="141" t="s">
        <v>4833</v>
      </c>
      <c r="C2117" s="25"/>
      <c r="D2117" s="113"/>
      <c r="E2117" s="26"/>
      <c r="F2117" s="27"/>
    </row>
    <row r="2118" spans="1:6" x14ac:dyDescent="0.25">
      <c r="A2118" s="134" t="s">
        <v>4086</v>
      </c>
      <c r="B2118" s="135" t="s">
        <v>4087</v>
      </c>
      <c r="C2118" s="25"/>
      <c r="D2118" s="113"/>
      <c r="E2118" s="26"/>
      <c r="F2118" s="27"/>
    </row>
    <row r="2119" spans="1:6" x14ac:dyDescent="0.25">
      <c r="A2119" s="131" t="s">
        <v>4088</v>
      </c>
      <c r="B2119" s="132" t="s">
        <v>4089</v>
      </c>
      <c r="C2119" s="72"/>
      <c r="D2119" s="138"/>
      <c r="E2119" s="73"/>
      <c r="F2119" s="74"/>
    </row>
    <row r="2120" spans="1:6" x14ac:dyDescent="0.25">
      <c r="A2120" s="163" t="s">
        <v>4090</v>
      </c>
      <c r="B2120" s="164"/>
      <c r="C2120" s="127">
        <f>SUM(C2121:C2191)</f>
        <v>0</v>
      </c>
      <c r="D2120" s="128"/>
      <c r="E2120" s="129"/>
      <c r="F2120" s="130"/>
    </row>
    <row r="2121" spans="1:6" x14ac:dyDescent="0.25">
      <c r="A2121" s="131" t="s">
        <v>4091</v>
      </c>
      <c r="B2121" s="132" t="s">
        <v>4092</v>
      </c>
      <c r="C2121" s="133"/>
      <c r="D2121" s="108"/>
      <c r="E2121" s="109"/>
      <c r="F2121" s="110"/>
    </row>
    <row r="2122" spans="1:6" x14ac:dyDescent="0.25">
      <c r="A2122" s="134" t="s">
        <v>4093</v>
      </c>
      <c r="B2122" s="135" t="s">
        <v>4094</v>
      </c>
      <c r="C2122" s="25"/>
      <c r="D2122" s="113"/>
      <c r="E2122" s="26"/>
      <c r="F2122" s="27"/>
    </row>
    <row r="2123" spans="1:6" x14ac:dyDescent="0.25">
      <c r="A2123" s="134" t="s">
        <v>4095</v>
      </c>
      <c r="B2123" s="135" t="s">
        <v>4096</v>
      </c>
      <c r="C2123" s="25"/>
      <c r="D2123" s="113"/>
      <c r="E2123" s="26"/>
      <c r="F2123" s="27"/>
    </row>
    <row r="2124" spans="1:6" x14ac:dyDescent="0.25">
      <c r="A2124" s="134" t="s">
        <v>4097</v>
      </c>
      <c r="B2124" s="135" t="s">
        <v>4098</v>
      </c>
      <c r="C2124" s="25"/>
      <c r="D2124" s="113"/>
      <c r="E2124" s="26"/>
      <c r="F2124" s="27"/>
    </row>
    <row r="2125" spans="1:6" x14ac:dyDescent="0.25">
      <c r="A2125" s="134" t="s">
        <v>4099</v>
      </c>
      <c r="B2125" s="135" t="s">
        <v>4100</v>
      </c>
      <c r="C2125" s="25"/>
      <c r="D2125" s="113"/>
      <c r="E2125" s="26"/>
      <c r="F2125" s="27"/>
    </row>
    <row r="2126" spans="1:6" x14ac:dyDescent="0.25">
      <c r="A2126" s="134" t="s">
        <v>4101</v>
      </c>
      <c r="B2126" s="135" t="s">
        <v>4102</v>
      </c>
      <c r="C2126" s="25"/>
      <c r="D2126" s="113"/>
      <c r="E2126" s="26"/>
      <c r="F2126" s="27"/>
    </row>
    <row r="2127" spans="1:6" x14ac:dyDescent="0.25">
      <c r="A2127" s="134" t="s">
        <v>4103</v>
      </c>
      <c r="B2127" s="135" t="s">
        <v>4104</v>
      </c>
      <c r="C2127" s="25"/>
      <c r="D2127" s="113"/>
      <c r="E2127" s="26"/>
      <c r="F2127" s="27"/>
    </row>
    <row r="2128" spans="1:6" x14ac:dyDescent="0.25">
      <c r="A2128" s="134" t="s">
        <v>4105</v>
      </c>
      <c r="B2128" s="135" t="s">
        <v>4106</v>
      </c>
      <c r="C2128" s="25"/>
      <c r="D2128" s="113"/>
      <c r="E2128" s="26"/>
      <c r="F2128" s="27"/>
    </row>
    <row r="2129" spans="1:6" x14ac:dyDescent="0.25">
      <c r="A2129" s="134" t="s">
        <v>4107</v>
      </c>
      <c r="B2129" s="135" t="s">
        <v>4108</v>
      </c>
      <c r="C2129" s="25"/>
      <c r="D2129" s="113"/>
      <c r="E2129" s="26"/>
      <c r="F2129" s="27"/>
    </row>
    <row r="2130" spans="1:6" x14ac:dyDescent="0.25">
      <c r="A2130" s="134" t="s">
        <v>4109</v>
      </c>
      <c r="B2130" s="135" t="s">
        <v>4110</v>
      </c>
      <c r="C2130" s="25"/>
      <c r="D2130" s="113"/>
      <c r="E2130" s="26"/>
      <c r="F2130" s="27"/>
    </row>
    <row r="2131" spans="1:6" x14ac:dyDescent="0.25">
      <c r="A2131" s="134" t="s">
        <v>4111</v>
      </c>
      <c r="B2131" s="135" t="s">
        <v>4112</v>
      </c>
      <c r="C2131" s="25"/>
      <c r="D2131" s="113"/>
      <c r="E2131" s="26"/>
      <c r="F2131" s="27"/>
    </row>
    <row r="2132" spans="1:6" x14ac:dyDescent="0.25">
      <c r="A2132" s="134" t="s">
        <v>4113</v>
      </c>
      <c r="B2132" s="135" t="s">
        <v>4114</v>
      </c>
      <c r="C2132" s="25"/>
      <c r="D2132" s="113"/>
      <c r="E2132" s="26"/>
      <c r="F2132" s="27"/>
    </row>
    <row r="2133" spans="1:6" x14ac:dyDescent="0.25">
      <c r="A2133" s="134" t="s">
        <v>4115</v>
      </c>
      <c r="B2133" s="135" t="s">
        <v>4116</v>
      </c>
      <c r="C2133" s="25"/>
      <c r="D2133" s="113"/>
      <c r="E2133" s="26"/>
      <c r="F2133" s="27"/>
    </row>
    <row r="2134" spans="1:6" x14ac:dyDescent="0.25">
      <c r="A2134" s="134" t="s">
        <v>4117</v>
      </c>
      <c r="B2134" s="135" t="s">
        <v>4118</v>
      </c>
      <c r="C2134" s="25"/>
      <c r="D2134" s="113"/>
      <c r="E2134" s="26"/>
      <c r="F2134" s="27"/>
    </row>
    <row r="2135" spans="1:6" x14ac:dyDescent="0.25">
      <c r="A2135" s="134" t="s">
        <v>4119</v>
      </c>
      <c r="B2135" s="135" t="s">
        <v>4834</v>
      </c>
      <c r="C2135" s="25"/>
      <c r="D2135" s="113"/>
      <c r="E2135" s="26"/>
      <c r="F2135" s="27"/>
    </row>
    <row r="2136" spans="1:6" x14ac:dyDescent="0.25">
      <c r="A2136" s="142"/>
      <c r="B2136" s="143"/>
      <c r="C2136" s="144"/>
      <c r="D2136" s="113"/>
      <c r="E2136" s="26"/>
      <c r="F2136" s="27"/>
    </row>
    <row r="2137" spans="1:6" x14ac:dyDescent="0.25">
      <c r="A2137" s="134" t="s">
        <v>4122</v>
      </c>
      <c r="B2137" s="135" t="s">
        <v>4835</v>
      </c>
      <c r="C2137" s="25"/>
      <c r="D2137" s="113"/>
      <c r="E2137" s="26"/>
      <c r="F2137" s="27"/>
    </row>
    <row r="2138" spans="1:6" x14ac:dyDescent="0.25">
      <c r="A2138" s="134" t="s">
        <v>4124</v>
      </c>
      <c r="B2138" s="135" t="s">
        <v>4836</v>
      </c>
      <c r="C2138" s="25"/>
      <c r="D2138" s="113"/>
      <c r="E2138" s="26"/>
      <c r="F2138" s="27"/>
    </row>
    <row r="2139" spans="1:6" x14ac:dyDescent="0.25">
      <c r="A2139" s="134" t="s">
        <v>4126</v>
      </c>
      <c r="B2139" s="135" t="s">
        <v>4127</v>
      </c>
      <c r="C2139" s="25"/>
      <c r="D2139" s="113"/>
      <c r="E2139" s="26"/>
      <c r="F2139" s="27"/>
    </row>
    <row r="2140" spans="1:6" x14ac:dyDescent="0.25">
      <c r="A2140" s="134" t="s">
        <v>4128</v>
      </c>
      <c r="B2140" s="135" t="s">
        <v>4129</v>
      </c>
      <c r="C2140" s="25"/>
      <c r="D2140" s="113"/>
      <c r="E2140" s="26"/>
      <c r="F2140" s="27"/>
    </row>
    <row r="2141" spans="1:6" x14ac:dyDescent="0.25">
      <c r="A2141" s="134" t="s">
        <v>4130</v>
      </c>
      <c r="B2141" s="135" t="s">
        <v>4131</v>
      </c>
      <c r="C2141" s="25"/>
      <c r="D2141" s="113"/>
      <c r="E2141" s="26"/>
      <c r="F2141" s="27"/>
    </row>
    <row r="2142" spans="1:6" x14ac:dyDescent="0.25">
      <c r="A2142" s="134" t="s">
        <v>4132</v>
      </c>
      <c r="B2142" s="135" t="s">
        <v>4133</v>
      </c>
      <c r="C2142" s="25"/>
      <c r="D2142" s="113"/>
      <c r="E2142" s="26"/>
      <c r="F2142" s="27"/>
    </row>
    <row r="2143" spans="1:6" x14ac:dyDescent="0.25">
      <c r="A2143" s="134" t="s">
        <v>4134</v>
      </c>
      <c r="B2143" s="135" t="s">
        <v>4135</v>
      </c>
      <c r="C2143" s="25"/>
      <c r="D2143" s="113"/>
      <c r="E2143" s="26"/>
      <c r="F2143" s="27"/>
    </row>
    <row r="2144" spans="1:6" x14ac:dyDescent="0.25">
      <c r="A2144" s="134" t="s">
        <v>4136</v>
      </c>
      <c r="B2144" s="135" t="s">
        <v>4137</v>
      </c>
      <c r="C2144" s="25"/>
      <c r="D2144" s="113"/>
      <c r="E2144" s="26"/>
      <c r="F2144" s="27"/>
    </row>
    <row r="2145" spans="1:6" x14ac:dyDescent="0.25">
      <c r="A2145" s="134" t="s">
        <v>4138</v>
      </c>
      <c r="B2145" s="135" t="s">
        <v>4139</v>
      </c>
      <c r="C2145" s="25"/>
      <c r="D2145" s="113"/>
      <c r="E2145" s="26"/>
      <c r="F2145" s="27"/>
    </row>
    <row r="2146" spans="1:6" x14ac:dyDescent="0.25">
      <c r="A2146" s="134" t="s">
        <v>4140</v>
      </c>
      <c r="B2146" s="135" t="s">
        <v>4141</v>
      </c>
      <c r="C2146" s="25"/>
      <c r="D2146" s="113"/>
      <c r="E2146" s="26"/>
      <c r="F2146" s="27"/>
    </row>
    <row r="2147" spans="1:6" x14ac:dyDescent="0.25">
      <c r="A2147" s="134" t="s">
        <v>4142</v>
      </c>
      <c r="B2147" s="135" t="s">
        <v>4143</v>
      </c>
      <c r="C2147" s="25"/>
      <c r="D2147" s="113"/>
      <c r="E2147" s="26"/>
      <c r="F2147" s="27"/>
    </row>
    <row r="2148" spans="1:6" x14ac:dyDescent="0.25">
      <c r="A2148" s="134" t="s">
        <v>4144</v>
      </c>
      <c r="B2148" s="135" t="s">
        <v>4145</v>
      </c>
      <c r="C2148" s="25"/>
      <c r="D2148" s="113"/>
      <c r="E2148" s="26"/>
      <c r="F2148" s="27"/>
    </row>
    <row r="2149" spans="1:6" x14ac:dyDescent="0.25">
      <c r="A2149" s="134" t="s">
        <v>4146</v>
      </c>
      <c r="B2149" s="135" t="s">
        <v>4837</v>
      </c>
      <c r="C2149" s="25"/>
      <c r="D2149" s="113"/>
      <c r="E2149" s="26"/>
      <c r="F2149" s="27"/>
    </row>
    <row r="2150" spans="1:6" x14ac:dyDescent="0.25">
      <c r="A2150" s="134" t="s">
        <v>4148</v>
      </c>
      <c r="B2150" s="135" t="s">
        <v>4149</v>
      </c>
      <c r="C2150" s="25"/>
      <c r="D2150" s="113"/>
      <c r="E2150" s="26"/>
      <c r="F2150" s="27"/>
    </row>
    <row r="2151" spans="1:6" x14ac:dyDescent="0.25">
      <c r="A2151" s="134" t="s">
        <v>4150</v>
      </c>
      <c r="B2151" s="135" t="s">
        <v>4151</v>
      </c>
      <c r="C2151" s="25"/>
      <c r="D2151" s="113"/>
      <c r="E2151" s="26"/>
      <c r="F2151" s="27"/>
    </row>
    <row r="2152" spans="1:6" x14ac:dyDescent="0.25">
      <c r="A2152" s="134" t="s">
        <v>4152</v>
      </c>
      <c r="B2152" s="135" t="s">
        <v>4153</v>
      </c>
      <c r="C2152" s="25"/>
      <c r="D2152" s="113"/>
      <c r="E2152" s="26"/>
      <c r="F2152" s="27"/>
    </row>
    <row r="2153" spans="1:6" x14ac:dyDescent="0.25">
      <c r="A2153" s="134" t="s">
        <v>4154</v>
      </c>
      <c r="B2153" s="135" t="s">
        <v>4155</v>
      </c>
      <c r="C2153" s="25"/>
      <c r="D2153" s="113"/>
      <c r="E2153" s="26"/>
      <c r="F2153" s="27"/>
    </row>
    <row r="2154" spans="1:6" x14ac:dyDescent="0.25">
      <c r="A2154" s="134" t="s">
        <v>4156</v>
      </c>
      <c r="B2154" s="135" t="s">
        <v>4157</v>
      </c>
      <c r="C2154" s="25"/>
      <c r="D2154" s="113"/>
      <c r="E2154" s="26"/>
      <c r="F2154" s="27"/>
    </row>
    <row r="2155" spans="1:6" x14ac:dyDescent="0.25">
      <c r="A2155" s="134" t="s">
        <v>4158</v>
      </c>
      <c r="B2155" s="135" t="s">
        <v>4159</v>
      </c>
      <c r="C2155" s="25"/>
      <c r="D2155" s="113"/>
      <c r="E2155" s="26"/>
      <c r="F2155" s="27"/>
    </row>
    <row r="2156" spans="1:6" x14ac:dyDescent="0.25">
      <c r="A2156" s="134" t="s">
        <v>4160</v>
      </c>
      <c r="B2156" s="135" t="s">
        <v>4161</v>
      </c>
      <c r="C2156" s="25"/>
      <c r="D2156" s="113"/>
      <c r="E2156" s="26"/>
      <c r="F2156" s="27"/>
    </row>
    <row r="2157" spans="1:6" x14ac:dyDescent="0.25">
      <c r="A2157" s="134" t="s">
        <v>4162</v>
      </c>
      <c r="B2157" s="135" t="s">
        <v>4163</v>
      </c>
      <c r="C2157" s="25"/>
      <c r="D2157" s="113"/>
      <c r="E2157" s="26"/>
      <c r="F2157" s="27"/>
    </row>
    <row r="2158" spans="1:6" x14ac:dyDescent="0.25">
      <c r="A2158" s="134" t="s">
        <v>4164</v>
      </c>
      <c r="B2158" s="135" t="s">
        <v>4165</v>
      </c>
      <c r="C2158" s="25"/>
      <c r="D2158" s="113"/>
      <c r="E2158" s="26"/>
      <c r="F2158" s="27"/>
    </row>
    <row r="2159" spans="1:6" x14ac:dyDescent="0.25">
      <c r="A2159" s="134" t="s">
        <v>4166</v>
      </c>
      <c r="B2159" s="135" t="s">
        <v>4167</v>
      </c>
      <c r="C2159" s="25"/>
      <c r="D2159" s="113"/>
      <c r="E2159" s="26"/>
      <c r="F2159" s="27"/>
    </row>
    <row r="2160" spans="1:6" x14ac:dyDescent="0.25">
      <c r="A2160" s="134" t="s">
        <v>4168</v>
      </c>
      <c r="B2160" s="135" t="s">
        <v>4169</v>
      </c>
      <c r="C2160" s="25"/>
      <c r="D2160" s="113"/>
      <c r="E2160" s="26"/>
      <c r="F2160" s="27"/>
    </row>
    <row r="2161" spans="1:6" x14ac:dyDescent="0.25">
      <c r="A2161" s="134" t="s">
        <v>4170</v>
      </c>
      <c r="B2161" s="141" t="s">
        <v>4838</v>
      </c>
      <c r="C2161" s="25"/>
      <c r="D2161" s="113"/>
      <c r="E2161" s="26"/>
      <c r="F2161" s="27"/>
    </row>
    <row r="2162" spans="1:6" x14ac:dyDescent="0.25">
      <c r="A2162" s="134" t="s">
        <v>4172</v>
      </c>
      <c r="B2162" s="135" t="s">
        <v>4173</v>
      </c>
      <c r="C2162" s="25"/>
      <c r="D2162" s="113"/>
      <c r="E2162" s="26"/>
      <c r="F2162" s="27"/>
    </row>
    <row r="2163" spans="1:6" x14ac:dyDescent="0.25">
      <c r="A2163" s="134" t="s">
        <v>4174</v>
      </c>
      <c r="B2163" s="135" t="s">
        <v>4175</v>
      </c>
      <c r="C2163" s="25"/>
      <c r="D2163" s="113"/>
      <c r="E2163" s="26"/>
      <c r="F2163" s="27"/>
    </row>
    <row r="2164" spans="1:6" x14ac:dyDescent="0.25">
      <c r="A2164" s="134" t="s">
        <v>4176</v>
      </c>
      <c r="B2164" s="135" t="s">
        <v>4177</v>
      </c>
      <c r="C2164" s="25"/>
      <c r="D2164" s="113"/>
      <c r="E2164" s="26"/>
      <c r="F2164" s="27"/>
    </row>
    <row r="2165" spans="1:6" x14ac:dyDescent="0.25">
      <c r="A2165" s="134" t="s">
        <v>4178</v>
      </c>
      <c r="B2165" s="135" t="s">
        <v>4179</v>
      </c>
      <c r="C2165" s="25"/>
      <c r="D2165" s="113"/>
      <c r="E2165" s="26"/>
      <c r="F2165" s="27"/>
    </row>
    <row r="2166" spans="1:6" x14ac:dyDescent="0.25">
      <c r="A2166" s="134" t="s">
        <v>4180</v>
      </c>
      <c r="B2166" s="135" t="s">
        <v>4181</v>
      </c>
      <c r="C2166" s="25"/>
      <c r="D2166" s="113"/>
      <c r="E2166" s="26"/>
      <c r="F2166" s="27"/>
    </row>
    <row r="2167" spans="1:6" x14ac:dyDescent="0.25">
      <c r="A2167" s="134" t="s">
        <v>4182</v>
      </c>
      <c r="B2167" s="135" t="s">
        <v>4183</v>
      </c>
      <c r="C2167" s="25"/>
      <c r="D2167" s="113"/>
      <c r="E2167" s="26"/>
      <c r="F2167" s="27"/>
    </row>
    <row r="2168" spans="1:6" x14ac:dyDescent="0.25">
      <c r="A2168" s="134" t="s">
        <v>4184</v>
      </c>
      <c r="B2168" s="135" t="s">
        <v>4185</v>
      </c>
      <c r="C2168" s="25"/>
      <c r="D2168" s="113"/>
      <c r="E2168" s="26"/>
      <c r="F2168" s="27"/>
    </row>
    <row r="2169" spans="1:6" x14ac:dyDescent="0.25">
      <c r="A2169" s="134" t="s">
        <v>4186</v>
      </c>
      <c r="B2169" s="135" t="s">
        <v>4187</v>
      </c>
      <c r="C2169" s="25"/>
      <c r="D2169" s="113"/>
      <c r="E2169" s="26"/>
      <c r="F2169" s="27"/>
    </row>
    <row r="2170" spans="1:6" x14ac:dyDescent="0.25">
      <c r="A2170" s="134" t="s">
        <v>4188</v>
      </c>
      <c r="B2170" s="135" t="s">
        <v>4189</v>
      </c>
      <c r="C2170" s="25"/>
      <c r="D2170" s="113"/>
      <c r="E2170" s="26"/>
      <c r="F2170" s="27"/>
    </row>
    <row r="2171" spans="1:6" x14ac:dyDescent="0.25">
      <c r="A2171" s="134" t="s">
        <v>4190</v>
      </c>
      <c r="B2171" s="135" t="s">
        <v>4191</v>
      </c>
      <c r="C2171" s="25"/>
      <c r="D2171" s="113"/>
      <c r="E2171" s="26"/>
      <c r="F2171" s="27"/>
    </row>
    <row r="2172" spans="1:6" x14ac:dyDescent="0.25">
      <c r="A2172" s="134" t="s">
        <v>4192</v>
      </c>
      <c r="B2172" s="135" t="s">
        <v>4193</v>
      </c>
      <c r="C2172" s="25"/>
      <c r="D2172" s="113"/>
      <c r="E2172" s="26"/>
      <c r="F2172" s="27"/>
    </row>
    <row r="2173" spans="1:6" x14ac:dyDescent="0.25">
      <c r="A2173" s="134" t="s">
        <v>4194</v>
      </c>
      <c r="B2173" s="135" t="s">
        <v>4195</v>
      </c>
      <c r="C2173" s="25"/>
      <c r="D2173" s="113"/>
      <c r="E2173" s="26"/>
      <c r="F2173" s="27"/>
    </row>
    <row r="2174" spans="1:6" x14ac:dyDescent="0.25">
      <c r="A2174" s="134" t="s">
        <v>4196</v>
      </c>
      <c r="B2174" s="135" t="s">
        <v>4197</v>
      </c>
      <c r="C2174" s="25"/>
      <c r="D2174" s="113"/>
      <c r="E2174" s="26"/>
      <c r="F2174" s="27"/>
    </row>
    <row r="2175" spans="1:6" x14ac:dyDescent="0.25">
      <c r="A2175" s="134" t="s">
        <v>4198</v>
      </c>
      <c r="B2175" s="135" t="s">
        <v>4199</v>
      </c>
      <c r="C2175" s="25"/>
      <c r="D2175" s="113"/>
      <c r="E2175" s="26"/>
      <c r="F2175" s="27"/>
    </row>
    <row r="2176" spans="1:6" x14ac:dyDescent="0.25">
      <c r="A2176" s="134" t="s">
        <v>4200</v>
      </c>
      <c r="B2176" s="135" t="s">
        <v>4201</v>
      </c>
      <c r="C2176" s="25"/>
      <c r="D2176" s="113"/>
      <c r="E2176" s="26"/>
      <c r="F2176" s="27"/>
    </row>
    <row r="2177" spans="1:6" x14ac:dyDescent="0.25">
      <c r="A2177" s="134" t="s">
        <v>4202</v>
      </c>
      <c r="B2177" s="135" t="s">
        <v>4203</v>
      </c>
      <c r="C2177" s="25"/>
      <c r="D2177" s="113"/>
      <c r="E2177" s="26"/>
      <c r="F2177" s="27"/>
    </row>
    <row r="2178" spans="1:6" x14ac:dyDescent="0.25">
      <c r="A2178" s="134" t="s">
        <v>4204</v>
      </c>
      <c r="B2178" s="135" t="s">
        <v>4205</v>
      </c>
      <c r="C2178" s="25"/>
      <c r="D2178" s="113"/>
      <c r="E2178" s="26"/>
      <c r="F2178" s="27"/>
    </row>
    <row r="2179" spans="1:6" x14ac:dyDescent="0.25">
      <c r="A2179" s="134" t="s">
        <v>4206</v>
      </c>
      <c r="B2179" s="141" t="s">
        <v>4839</v>
      </c>
      <c r="C2179" s="25"/>
      <c r="D2179" s="113"/>
      <c r="E2179" s="26"/>
      <c r="F2179" s="27"/>
    </row>
    <row r="2180" spans="1:6" x14ac:dyDescent="0.25">
      <c r="A2180" s="142"/>
      <c r="B2180" s="144"/>
      <c r="C2180" s="144"/>
      <c r="D2180" s="113"/>
      <c r="E2180" s="26"/>
      <c r="F2180" s="27"/>
    </row>
    <row r="2181" spans="1:6" x14ac:dyDescent="0.25">
      <c r="A2181" s="134" t="s">
        <v>4209</v>
      </c>
      <c r="B2181" s="135" t="s">
        <v>4210</v>
      </c>
      <c r="C2181" s="25"/>
      <c r="D2181" s="113"/>
      <c r="E2181" s="26"/>
      <c r="F2181" s="27"/>
    </row>
    <row r="2182" spans="1:6" x14ac:dyDescent="0.25">
      <c r="A2182" s="134" t="s">
        <v>4211</v>
      </c>
      <c r="B2182" s="135" t="s">
        <v>4212</v>
      </c>
      <c r="C2182" s="25"/>
      <c r="D2182" s="113"/>
      <c r="E2182" s="26"/>
      <c r="F2182" s="27"/>
    </row>
    <row r="2183" spans="1:6" x14ac:dyDescent="0.25">
      <c r="A2183" s="134" t="s">
        <v>4213</v>
      </c>
      <c r="B2183" s="135" t="s">
        <v>4214</v>
      </c>
      <c r="C2183" s="25"/>
      <c r="D2183" s="113"/>
      <c r="E2183" s="26"/>
      <c r="F2183" s="27"/>
    </row>
    <row r="2184" spans="1:6" x14ac:dyDescent="0.25">
      <c r="A2184" s="134" t="s">
        <v>4215</v>
      </c>
      <c r="B2184" s="135" t="s">
        <v>4216</v>
      </c>
      <c r="C2184" s="25"/>
      <c r="D2184" s="113"/>
      <c r="E2184" s="26"/>
      <c r="F2184" s="27"/>
    </row>
    <row r="2185" spans="1:6" x14ac:dyDescent="0.25">
      <c r="A2185" s="134" t="s">
        <v>4217</v>
      </c>
      <c r="B2185" s="135" t="s">
        <v>4218</v>
      </c>
      <c r="C2185" s="25"/>
      <c r="D2185" s="113"/>
      <c r="E2185" s="26"/>
      <c r="F2185" s="27"/>
    </row>
    <row r="2186" spans="1:6" x14ac:dyDescent="0.25">
      <c r="A2186" s="134" t="s">
        <v>4219</v>
      </c>
      <c r="B2186" s="135" t="s">
        <v>4220</v>
      </c>
      <c r="C2186" s="25"/>
      <c r="D2186" s="113"/>
      <c r="E2186" s="26"/>
      <c r="F2186" s="27"/>
    </row>
    <row r="2187" spans="1:6" x14ac:dyDescent="0.25">
      <c r="A2187" s="134" t="s">
        <v>4221</v>
      </c>
      <c r="B2187" s="135" t="s">
        <v>4222</v>
      </c>
      <c r="C2187" s="25"/>
      <c r="D2187" s="113"/>
      <c r="E2187" s="26"/>
      <c r="F2187" s="27"/>
    </row>
    <row r="2188" spans="1:6" x14ac:dyDescent="0.25">
      <c r="A2188" s="134" t="s">
        <v>4223</v>
      </c>
      <c r="B2188" s="135" t="s">
        <v>4224</v>
      </c>
      <c r="C2188" s="25"/>
      <c r="D2188" s="113"/>
      <c r="E2188" s="26"/>
      <c r="F2188" s="27"/>
    </row>
    <row r="2189" spans="1:6" x14ac:dyDescent="0.25">
      <c r="A2189" s="134" t="s">
        <v>4225</v>
      </c>
      <c r="B2189" s="135" t="s">
        <v>4226</v>
      </c>
      <c r="C2189" s="25"/>
      <c r="D2189" s="113"/>
      <c r="E2189" s="26"/>
      <c r="F2189" s="27"/>
    </row>
    <row r="2190" spans="1:6" x14ac:dyDescent="0.25">
      <c r="A2190" s="134" t="s">
        <v>4227</v>
      </c>
      <c r="B2190" s="135" t="s">
        <v>4228</v>
      </c>
      <c r="C2190" s="25"/>
      <c r="D2190" s="113"/>
      <c r="E2190" s="26"/>
      <c r="F2190" s="27"/>
    </row>
    <row r="2191" spans="1:6" x14ac:dyDescent="0.25">
      <c r="A2191" s="131" t="s">
        <v>4229</v>
      </c>
      <c r="B2191" s="132" t="s">
        <v>4230</v>
      </c>
      <c r="C2191" s="72"/>
      <c r="D2191" s="138"/>
      <c r="E2191" s="73"/>
      <c r="F2191" s="74"/>
    </row>
    <row r="2192" spans="1:6" x14ac:dyDescent="0.25">
      <c r="A2192" s="139" t="s">
        <v>4231</v>
      </c>
      <c r="B2192" s="140"/>
      <c r="C2192" s="127">
        <f>SUM(C2193:C2232)</f>
        <v>0</v>
      </c>
      <c r="D2192" s="128"/>
      <c r="E2192" s="129"/>
      <c r="F2192" s="130"/>
    </row>
    <row r="2193" spans="1:6" x14ac:dyDescent="0.25">
      <c r="A2193" s="131" t="s">
        <v>4232</v>
      </c>
      <c r="B2193" s="132" t="s">
        <v>4233</v>
      </c>
      <c r="C2193" s="133"/>
      <c r="D2193" s="108"/>
      <c r="E2193" s="109"/>
      <c r="F2193" s="110"/>
    </row>
    <row r="2194" spans="1:6" x14ac:dyDescent="0.25">
      <c r="A2194" s="134" t="s">
        <v>4234</v>
      </c>
      <c r="B2194" s="135" t="s">
        <v>4235</v>
      </c>
      <c r="C2194" s="25"/>
      <c r="D2194" s="113"/>
      <c r="E2194" s="26"/>
      <c r="F2194" s="27"/>
    </row>
    <row r="2195" spans="1:6" x14ac:dyDescent="0.25">
      <c r="A2195" s="134" t="s">
        <v>4236</v>
      </c>
      <c r="B2195" s="135" t="s">
        <v>4237</v>
      </c>
      <c r="C2195" s="25"/>
      <c r="D2195" s="113"/>
      <c r="E2195" s="26"/>
      <c r="F2195" s="27"/>
    </row>
    <row r="2196" spans="1:6" x14ac:dyDescent="0.25">
      <c r="A2196" s="134" t="s">
        <v>4238</v>
      </c>
      <c r="B2196" s="141" t="s">
        <v>4840</v>
      </c>
      <c r="C2196" s="25"/>
      <c r="D2196" s="113"/>
      <c r="E2196" s="26"/>
      <c r="F2196" s="27"/>
    </row>
    <row r="2197" spans="1:6" x14ac:dyDescent="0.25">
      <c r="A2197" s="142"/>
      <c r="B2197" s="143"/>
      <c r="C2197" s="142"/>
      <c r="D2197" s="113"/>
      <c r="E2197" s="26"/>
      <c r="F2197" s="27"/>
    </row>
    <row r="2198" spans="1:6" x14ac:dyDescent="0.25">
      <c r="A2198" s="134" t="s">
        <v>4241</v>
      </c>
      <c r="B2198" s="135" t="s">
        <v>4242</v>
      </c>
      <c r="C2198" s="25"/>
      <c r="D2198" s="113"/>
      <c r="E2198" s="26"/>
      <c r="F2198" s="27"/>
    </row>
    <row r="2199" spans="1:6" x14ac:dyDescent="0.25">
      <c r="A2199" s="134" t="s">
        <v>4243</v>
      </c>
      <c r="B2199" s="135" t="s">
        <v>4244</v>
      </c>
      <c r="C2199" s="25"/>
      <c r="D2199" s="113"/>
      <c r="E2199" s="26"/>
      <c r="F2199" s="27"/>
    </row>
    <row r="2200" spans="1:6" x14ac:dyDescent="0.25">
      <c r="A2200" s="134" t="s">
        <v>4245</v>
      </c>
      <c r="B2200" s="135" t="s">
        <v>4246</v>
      </c>
      <c r="C2200" s="25"/>
      <c r="D2200" s="113"/>
      <c r="E2200" s="26"/>
      <c r="F2200" s="27"/>
    </row>
    <row r="2201" spans="1:6" x14ac:dyDescent="0.25">
      <c r="A2201" s="134" t="s">
        <v>4247</v>
      </c>
      <c r="B2201" s="135" t="s">
        <v>4248</v>
      </c>
      <c r="C2201" s="25"/>
      <c r="D2201" s="113"/>
      <c r="E2201" s="26"/>
      <c r="F2201" s="27"/>
    </row>
    <row r="2202" spans="1:6" x14ac:dyDescent="0.25">
      <c r="A2202" s="134" t="s">
        <v>4249</v>
      </c>
      <c r="B2202" s="135" t="s">
        <v>4250</v>
      </c>
      <c r="C2202" s="25"/>
      <c r="D2202" s="113"/>
      <c r="E2202" s="26"/>
      <c r="F2202" s="27"/>
    </row>
    <row r="2203" spans="1:6" x14ac:dyDescent="0.25">
      <c r="A2203" s="134" t="s">
        <v>4251</v>
      </c>
      <c r="B2203" s="135" t="s">
        <v>4252</v>
      </c>
      <c r="C2203" s="25"/>
      <c r="D2203" s="113"/>
      <c r="E2203" s="26"/>
      <c r="F2203" s="27"/>
    </row>
    <row r="2204" spans="1:6" x14ac:dyDescent="0.25">
      <c r="A2204" s="134" t="s">
        <v>4253</v>
      </c>
      <c r="B2204" s="135" t="s">
        <v>4254</v>
      </c>
      <c r="C2204" s="25"/>
      <c r="D2204" s="113"/>
      <c r="E2204" s="26"/>
      <c r="F2204" s="27"/>
    </row>
    <row r="2205" spans="1:6" x14ac:dyDescent="0.25">
      <c r="A2205" s="134" t="s">
        <v>4255</v>
      </c>
      <c r="B2205" s="135" t="s">
        <v>4256</v>
      </c>
      <c r="C2205" s="25"/>
      <c r="D2205" s="113"/>
      <c r="E2205" s="26"/>
      <c r="F2205" s="27"/>
    </row>
    <row r="2206" spans="1:6" x14ac:dyDescent="0.25">
      <c r="A2206" s="134" t="s">
        <v>4257</v>
      </c>
      <c r="B2206" s="135" t="s">
        <v>4258</v>
      </c>
      <c r="C2206" s="25"/>
      <c r="D2206" s="113"/>
      <c r="E2206" s="26"/>
      <c r="F2206" s="27"/>
    </row>
    <row r="2207" spans="1:6" x14ac:dyDescent="0.25">
      <c r="A2207" s="134" t="s">
        <v>4259</v>
      </c>
      <c r="B2207" s="135" t="s">
        <v>4260</v>
      </c>
      <c r="C2207" s="25"/>
      <c r="D2207" s="113"/>
      <c r="E2207" s="26"/>
      <c r="F2207" s="27"/>
    </row>
    <row r="2208" spans="1:6" x14ac:dyDescent="0.25">
      <c r="A2208" s="136" t="s">
        <v>4261</v>
      </c>
      <c r="B2208" s="135" t="s">
        <v>4262</v>
      </c>
      <c r="C2208" s="25"/>
      <c r="D2208" s="113"/>
      <c r="E2208" s="26"/>
      <c r="F2208" s="27"/>
    </row>
    <row r="2209" spans="1:6" x14ac:dyDescent="0.25">
      <c r="A2209" s="134" t="s">
        <v>4263</v>
      </c>
      <c r="B2209" s="135" t="s">
        <v>4264</v>
      </c>
      <c r="C2209" s="25"/>
      <c r="D2209" s="113"/>
      <c r="E2209" s="26"/>
      <c r="F2209" s="27"/>
    </row>
    <row r="2210" spans="1:6" x14ac:dyDescent="0.25">
      <c r="A2210" s="134" t="s">
        <v>4265</v>
      </c>
      <c r="B2210" s="135" t="s">
        <v>4266</v>
      </c>
      <c r="C2210" s="25"/>
      <c r="D2210" s="113"/>
      <c r="E2210" s="26"/>
      <c r="F2210" s="27"/>
    </row>
    <row r="2211" spans="1:6" x14ac:dyDescent="0.25">
      <c r="A2211" s="134" t="s">
        <v>4267</v>
      </c>
      <c r="B2211" s="135" t="s">
        <v>4268</v>
      </c>
      <c r="C2211" s="25"/>
      <c r="D2211" s="113"/>
      <c r="E2211" s="26"/>
      <c r="F2211" s="27"/>
    </row>
    <row r="2212" spans="1:6" x14ac:dyDescent="0.25">
      <c r="A2212" s="134" t="s">
        <v>4269</v>
      </c>
      <c r="B2212" s="135" t="s">
        <v>4270</v>
      </c>
      <c r="C2212" s="25"/>
      <c r="D2212" s="113"/>
      <c r="E2212" s="26"/>
      <c r="F2212" s="27"/>
    </row>
    <row r="2213" spans="1:6" x14ac:dyDescent="0.25">
      <c r="A2213" s="134" t="s">
        <v>4271</v>
      </c>
      <c r="B2213" s="135" t="s">
        <v>4272</v>
      </c>
      <c r="C2213" s="25"/>
      <c r="D2213" s="113"/>
      <c r="E2213" s="26"/>
      <c r="F2213" s="27"/>
    </row>
    <row r="2214" spans="1:6" x14ac:dyDescent="0.25">
      <c r="A2214" s="134" t="s">
        <v>4273</v>
      </c>
      <c r="B2214" s="135" t="s">
        <v>4274</v>
      </c>
      <c r="C2214" s="25"/>
      <c r="D2214" s="113"/>
      <c r="E2214" s="26"/>
      <c r="F2214" s="27"/>
    </row>
    <row r="2215" spans="1:6" x14ac:dyDescent="0.25">
      <c r="A2215" s="134" t="s">
        <v>4275</v>
      </c>
      <c r="B2215" s="135" t="s">
        <v>4276</v>
      </c>
      <c r="C2215" s="25"/>
      <c r="D2215" s="113"/>
      <c r="E2215" s="26"/>
      <c r="F2215" s="27"/>
    </row>
    <row r="2216" spans="1:6" x14ac:dyDescent="0.25">
      <c r="A2216" s="134" t="s">
        <v>4277</v>
      </c>
      <c r="B2216" s="135" t="s">
        <v>4278</v>
      </c>
      <c r="C2216" s="25"/>
      <c r="D2216" s="113"/>
      <c r="E2216" s="26"/>
      <c r="F2216" s="27"/>
    </row>
    <row r="2217" spans="1:6" x14ac:dyDescent="0.25">
      <c r="A2217" s="134" t="s">
        <v>4279</v>
      </c>
      <c r="B2217" s="135" t="s">
        <v>4280</v>
      </c>
      <c r="C2217" s="25"/>
      <c r="D2217" s="113"/>
      <c r="E2217" s="26"/>
      <c r="F2217" s="27"/>
    </row>
    <row r="2218" spans="1:6" x14ac:dyDescent="0.25">
      <c r="A2218" s="134" t="s">
        <v>4281</v>
      </c>
      <c r="B2218" s="135" t="s">
        <v>4282</v>
      </c>
      <c r="C2218" s="25"/>
      <c r="D2218" s="113"/>
      <c r="E2218" s="26"/>
      <c r="F2218" s="27"/>
    </row>
    <row r="2219" spans="1:6" x14ac:dyDescent="0.25">
      <c r="A2219" s="134" t="s">
        <v>4283</v>
      </c>
      <c r="B2219" s="135" t="s">
        <v>4284</v>
      </c>
      <c r="C2219" s="25"/>
      <c r="D2219" s="113"/>
      <c r="E2219" s="26"/>
      <c r="F2219" s="27"/>
    </row>
    <row r="2220" spans="1:6" x14ac:dyDescent="0.25">
      <c r="A2220" s="134" t="s">
        <v>4285</v>
      </c>
      <c r="B2220" s="135" t="s">
        <v>4286</v>
      </c>
      <c r="C2220" s="25"/>
      <c r="D2220" s="113"/>
      <c r="E2220" s="26"/>
      <c r="F2220" s="27"/>
    </row>
    <row r="2221" spans="1:6" x14ac:dyDescent="0.25">
      <c r="A2221" s="134" t="s">
        <v>4287</v>
      </c>
      <c r="B2221" s="135" t="s">
        <v>4288</v>
      </c>
      <c r="C2221" s="25"/>
      <c r="D2221" s="113"/>
      <c r="E2221" s="26"/>
      <c r="F2221" s="27"/>
    </row>
    <row r="2222" spans="1:6" x14ac:dyDescent="0.25">
      <c r="A2222" s="134" t="s">
        <v>4289</v>
      </c>
      <c r="B2222" s="135" t="s">
        <v>4290</v>
      </c>
      <c r="C2222" s="25"/>
      <c r="D2222" s="113"/>
      <c r="E2222" s="26"/>
      <c r="F2222" s="27"/>
    </row>
    <row r="2223" spans="1:6" x14ac:dyDescent="0.25">
      <c r="A2223" s="134" t="s">
        <v>4291</v>
      </c>
      <c r="B2223" s="135" t="s">
        <v>4292</v>
      </c>
      <c r="C2223" s="25"/>
      <c r="D2223" s="113"/>
      <c r="E2223" s="26"/>
      <c r="F2223" s="27"/>
    </row>
    <row r="2224" spans="1:6" x14ac:dyDescent="0.25">
      <c r="A2224" s="134" t="s">
        <v>4293</v>
      </c>
      <c r="B2224" s="135" t="s">
        <v>4294</v>
      </c>
      <c r="C2224" s="25"/>
      <c r="D2224" s="113"/>
      <c r="E2224" s="26"/>
      <c r="F2224" s="27"/>
    </row>
    <row r="2225" spans="1:6" x14ac:dyDescent="0.25">
      <c r="A2225" s="134" t="s">
        <v>4295</v>
      </c>
      <c r="B2225" s="135" t="s">
        <v>4296</v>
      </c>
      <c r="C2225" s="25"/>
      <c r="D2225" s="113"/>
      <c r="E2225" s="26"/>
      <c r="F2225" s="27"/>
    </row>
    <row r="2226" spans="1:6" x14ac:dyDescent="0.25">
      <c r="A2226" s="134" t="s">
        <v>4297</v>
      </c>
      <c r="B2226" s="135" t="s">
        <v>4298</v>
      </c>
      <c r="C2226" s="25"/>
      <c r="D2226" s="113"/>
      <c r="E2226" s="26"/>
      <c r="F2226" s="27"/>
    </row>
    <row r="2227" spans="1:6" x14ac:dyDescent="0.25">
      <c r="A2227" s="134" t="s">
        <v>4299</v>
      </c>
      <c r="B2227" s="135" t="s">
        <v>4300</v>
      </c>
      <c r="C2227" s="25"/>
      <c r="D2227" s="113"/>
      <c r="E2227" s="26"/>
      <c r="F2227" s="27"/>
    </row>
    <row r="2228" spans="1:6" x14ac:dyDescent="0.25">
      <c r="A2228" s="134" t="s">
        <v>4301</v>
      </c>
      <c r="B2228" s="135" t="s">
        <v>4302</v>
      </c>
      <c r="C2228" s="25"/>
      <c r="D2228" s="113"/>
      <c r="E2228" s="26"/>
      <c r="F2228" s="27"/>
    </row>
    <row r="2229" spans="1:6" x14ac:dyDescent="0.25">
      <c r="A2229" s="134" t="s">
        <v>4303</v>
      </c>
      <c r="B2229" s="135" t="s">
        <v>4304</v>
      </c>
      <c r="C2229" s="25"/>
      <c r="D2229" s="113"/>
      <c r="E2229" s="26"/>
      <c r="F2229" s="27"/>
    </row>
    <row r="2230" spans="1:6" x14ac:dyDescent="0.25">
      <c r="A2230" s="134" t="s">
        <v>4305</v>
      </c>
      <c r="B2230" s="135" t="s">
        <v>4306</v>
      </c>
      <c r="C2230" s="25"/>
      <c r="D2230" s="113"/>
      <c r="E2230" s="26"/>
      <c r="F2230" s="27"/>
    </row>
    <row r="2231" spans="1:6" x14ac:dyDescent="0.25">
      <c r="A2231" s="134" t="s">
        <v>4307</v>
      </c>
      <c r="B2231" s="135" t="s">
        <v>4308</v>
      </c>
      <c r="C2231" s="25"/>
      <c r="D2231" s="113"/>
      <c r="E2231" s="26"/>
      <c r="F2231" s="27"/>
    </row>
    <row r="2232" spans="1:6" x14ac:dyDescent="0.25">
      <c r="A2232" s="131" t="s">
        <v>4309</v>
      </c>
      <c r="B2232" s="132" t="s">
        <v>4310</v>
      </c>
      <c r="C2232" s="72"/>
      <c r="D2232" s="138"/>
      <c r="E2232" s="73"/>
      <c r="F2232" s="74"/>
    </row>
    <row r="2233" spans="1:6" x14ac:dyDescent="0.25">
      <c r="A2233" s="139" t="s">
        <v>4311</v>
      </c>
      <c r="B2233" s="140"/>
      <c r="C2233" s="127">
        <f>SUM(C2234:C2255)</f>
        <v>0</v>
      </c>
      <c r="D2233" s="128"/>
      <c r="E2233" s="129"/>
      <c r="F2233" s="130"/>
    </row>
    <row r="2234" spans="1:6" x14ac:dyDescent="0.25">
      <c r="A2234" s="131" t="s">
        <v>4312</v>
      </c>
      <c r="B2234" s="132" t="s">
        <v>4313</v>
      </c>
      <c r="C2234" s="133"/>
      <c r="D2234" s="108"/>
      <c r="E2234" s="109"/>
      <c r="F2234" s="110"/>
    </row>
    <row r="2235" spans="1:6" x14ac:dyDescent="0.25">
      <c r="A2235" s="134" t="s">
        <v>4314</v>
      </c>
      <c r="B2235" s="135" t="s">
        <v>4315</v>
      </c>
      <c r="C2235" s="25"/>
      <c r="D2235" s="113"/>
      <c r="E2235" s="26"/>
      <c r="F2235" s="27"/>
    </row>
    <row r="2236" spans="1:6" x14ac:dyDescent="0.25">
      <c r="A2236" s="134" t="s">
        <v>4316</v>
      </c>
      <c r="B2236" s="135" t="s">
        <v>4317</v>
      </c>
      <c r="C2236" s="25"/>
      <c r="D2236" s="113"/>
      <c r="E2236" s="26"/>
      <c r="F2236" s="27"/>
    </row>
    <row r="2237" spans="1:6" x14ac:dyDescent="0.25">
      <c r="A2237" s="134" t="s">
        <v>4318</v>
      </c>
      <c r="B2237" s="135" t="s">
        <v>4319</v>
      </c>
      <c r="C2237" s="25"/>
      <c r="D2237" s="113"/>
      <c r="E2237" s="26"/>
      <c r="F2237" s="27"/>
    </row>
    <row r="2238" spans="1:6" x14ac:dyDescent="0.25">
      <c r="A2238" s="134" t="s">
        <v>4320</v>
      </c>
      <c r="B2238" s="135" t="s">
        <v>4321</v>
      </c>
      <c r="C2238" s="25"/>
      <c r="D2238" s="113"/>
      <c r="E2238" s="26"/>
      <c r="F2238" s="27"/>
    </row>
    <row r="2239" spans="1:6" x14ac:dyDescent="0.25">
      <c r="A2239" s="134" t="s">
        <v>4322</v>
      </c>
      <c r="B2239" s="135" t="s">
        <v>4323</v>
      </c>
      <c r="C2239" s="25"/>
      <c r="D2239" s="113"/>
      <c r="E2239" s="26"/>
      <c r="F2239" s="27"/>
    </row>
    <row r="2240" spans="1:6" x14ac:dyDescent="0.25">
      <c r="A2240" s="134" t="s">
        <v>4324</v>
      </c>
      <c r="B2240" s="135" t="s">
        <v>4325</v>
      </c>
      <c r="C2240" s="25"/>
      <c r="D2240" s="113"/>
      <c r="E2240" s="26"/>
      <c r="F2240" s="27"/>
    </row>
    <row r="2241" spans="1:6" x14ac:dyDescent="0.25">
      <c r="A2241" s="134" t="s">
        <v>4326</v>
      </c>
      <c r="B2241" s="135" t="s">
        <v>4327</v>
      </c>
      <c r="C2241" s="25"/>
      <c r="D2241" s="113"/>
      <c r="E2241" s="26"/>
      <c r="F2241" s="27"/>
    </row>
    <row r="2242" spans="1:6" x14ac:dyDescent="0.25">
      <c r="A2242" s="134" t="s">
        <v>4328</v>
      </c>
      <c r="B2242" s="135" t="s">
        <v>4329</v>
      </c>
      <c r="C2242" s="25"/>
      <c r="D2242" s="113"/>
      <c r="E2242" s="26"/>
      <c r="F2242" s="27"/>
    </row>
    <row r="2243" spans="1:6" x14ac:dyDescent="0.25">
      <c r="A2243" s="134" t="s">
        <v>4330</v>
      </c>
      <c r="B2243" s="135" t="s">
        <v>4331</v>
      </c>
      <c r="C2243" s="25"/>
      <c r="D2243" s="113"/>
      <c r="E2243" s="26"/>
      <c r="F2243" s="27"/>
    </row>
    <row r="2244" spans="1:6" x14ac:dyDescent="0.25">
      <c r="A2244" s="134" t="s">
        <v>4332</v>
      </c>
      <c r="B2244" s="135" t="s">
        <v>4333</v>
      </c>
      <c r="C2244" s="25"/>
      <c r="D2244" s="113"/>
      <c r="E2244" s="26"/>
      <c r="F2244" s="27"/>
    </row>
    <row r="2245" spans="1:6" x14ac:dyDescent="0.25">
      <c r="A2245" s="134" t="s">
        <v>4334</v>
      </c>
      <c r="B2245" s="135" t="s">
        <v>4335</v>
      </c>
      <c r="C2245" s="25"/>
      <c r="D2245" s="113"/>
      <c r="E2245" s="26"/>
      <c r="F2245" s="27"/>
    </row>
    <row r="2246" spans="1:6" x14ac:dyDescent="0.25">
      <c r="A2246" s="134" t="s">
        <v>4336</v>
      </c>
      <c r="B2246" s="135" t="s">
        <v>4337</v>
      </c>
      <c r="C2246" s="25"/>
      <c r="D2246" s="113"/>
      <c r="E2246" s="26"/>
      <c r="F2246" s="27"/>
    </row>
    <row r="2247" spans="1:6" x14ac:dyDescent="0.25">
      <c r="A2247" s="134" t="s">
        <v>4338</v>
      </c>
      <c r="B2247" s="135" t="s">
        <v>4339</v>
      </c>
      <c r="C2247" s="25"/>
      <c r="D2247" s="113"/>
      <c r="E2247" s="26"/>
      <c r="F2247" s="27"/>
    </row>
    <row r="2248" spans="1:6" x14ac:dyDescent="0.25">
      <c r="A2248" s="136" t="s">
        <v>4340</v>
      </c>
      <c r="B2248" s="137" t="s">
        <v>4341</v>
      </c>
      <c r="C2248" s="25"/>
      <c r="D2248" s="113"/>
      <c r="E2248" s="26"/>
      <c r="F2248" s="27"/>
    </row>
    <row r="2249" spans="1:6" x14ac:dyDescent="0.25">
      <c r="A2249" s="134" t="s">
        <v>4342</v>
      </c>
      <c r="B2249" s="135" t="s">
        <v>4343</v>
      </c>
      <c r="C2249" s="25"/>
      <c r="D2249" s="113"/>
      <c r="E2249" s="26"/>
      <c r="F2249" s="27"/>
    </row>
    <row r="2250" spans="1:6" x14ac:dyDescent="0.25">
      <c r="A2250" s="134" t="s">
        <v>4344</v>
      </c>
      <c r="B2250" s="135" t="s">
        <v>4345</v>
      </c>
      <c r="C2250" s="25"/>
      <c r="D2250" s="113"/>
      <c r="E2250" s="26"/>
      <c r="F2250" s="27"/>
    </row>
    <row r="2251" spans="1:6" x14ac:dyDescent="0.25">
      <c r="A2251" s="134" t="s">
        <v>4346</v>
      </c>
      <c r="B2251" s="135" t="s">
        <v>4347</v>
      </c>
      <c r="C2251" s="25"/>
      <c r="D2251" s="113"/>
      <c r="E2251" s="26"/>
      <c r="F2251" s="27"/>
    </row>
    <row r="2252" spans="1:6" x14ac:dyDescent="0.25">
      <c r="A2252" s="134" t="s">
        <v>4348</v>
      </c>
      <c r="B2252" s="135" t="s">
        <v>4349</v>
      </c>
      <c r="C2252" s="25"/>
      <c r="D2252" s="113"/>
      <c r="E2252" s="26"/>
      <c r="F2252" s="27"/>
    </row>
    <row r="2253" spans="1:6" x14ac:dyDescent="0.25">
      <c r="A2253" s="134" t="s">
        <v>4350</v>
      </c>
      <c r="B2253" s="135" t="s">
        <v>4351</v>
      </c>
      <c r="C2253" s="25"/>
      <c r="D2253" s="113"/>
      <c r="E2253" s="26"/>
      <c r="F2253" s="27"/>
    </row>
    <row r="2254" spans="1:6" x14ac:dyDescent="0.25">
      <c r="A2254" s="134" t="s">
        <v>4352</v>
      </c>
      <c r="B2254" s="135" t="s">
        <v>4353</v>
      </c>
      <c r="C2254" s="25"/>
      <c r="D2254" s="113"/>
      <c r="E2254" s="26"/>
      <c r="F2254" s="27"/>
    </row>
    <row r="2255" spans="1:6" x14ac:dyDescent="0.25">
      <c r="A2255" s="131" t="s">
        <v>4354</v>
      </c>
      <c r="B2255" s="132" t="s">
        <v>4355</v>
      </c>
      <c r="C2255" s="72"/>
      <c r="D2255" s="138"/>
      <c r="E2255" s="73"/>
      <c r="F2255" s="74"/>
    </row>
    <row r="2256" spans="1:6" x14ac:dyDescent="0.25">
      <c r="A2256" s="139" t="s">
        <v>4356</v>
      </c>
      <c r="B2256" s="140"/>
      <c r="C2256" s="127">
        <f>SUM(C2257:C2272)</f>
        <v>0</v>
      </c>
      <c r="D2256" s="128"/>
      <c r="E2256" s="129"/>
      <c r="F2256" s="130"/>
    </row>
    <row r="2257" spans="1:6" x14ac:dyDescent="0.25">
      <c r="A2257" s="145" t="s">
        <v>4357</v>
      </c>
      <c r="B2257" s="146" t="s">
        <v>4358</v>
      </c>
      <c r="C2257" s="133"/>
      <c r="D2257" s="108"/>
      <c r="E2257" s="109"/>
      <c r="F2257" s="110"/>
    </row>
    <row r="2258" spans="1:6" x14ac:dyDescent="0.25">
      <c r="A2258" s="134" t="s">
        <v>4359</v>
      </c>
      <c r="B2258" s="135" t="s">
        <v>4360</v>
      </c>
      <c r="C2258" s="25"/>
      <c r="D2258" s="113"/>
      <c r="E2258" s="26"/>
      <c r="F2258" s="27"/>
    </row>
    <row r="2259" spans="1:6" x14ac:dyDescent="0.25">
      <c r="A2259" s="134" t="s">
        <v>4361</v>
      </c>
      <c r="B2259" s="135" t="s">
        <v>4362</v>
      </c>
      <c r="C2259" s="25"/>
      <c r="D2259" s="113"/>
      <c r="E2259" s="26"/>
      <c r="F2259" s="27"/>
    </row>
    <row r="2260" spans="1:6" x14ac:dyDescent="0.25">
      <c r="A2260" s="134" t="s">
        <v>4363</v>
      </c>
      <c r="B2260" s="135" t="s">
        <v>4364</v>
      </c>
      <c r="C2260" s="25"/>
      <c r="D2260" s="113"/>
      <c r="E2260" s="26"/>
      <c r="F2260" s="27"/>
    </row>
    <row r="2261" spans="1:6" x14ac:dyDescent="0.25">
      <c r="A2261" s="134" t="s">
        <v>4365</v>
      </c>
      <c r="B2261" s="135" t="s">
        <v>4366</v>
      </c>
      <c r="C2261" s="25"/>
      <c r="D2261" s="113"/>
      <c r="E2261" s="26"/>
      <c r="F2261" s="27"/>
    </row>
    <row r="2262" spans="1:6" x14ac:dyDescent="0.25">
      <c r="A2262" s="134" t="s">
        <v>4367</v>
      </c>
      <c r="B2262" s="135" t="s">
        <v>4368</v>
      </c>
      <c r="C2262" s="25"/>
      <c r="D2262" s="113"/>
      <c r="E2262" s="26"/>
      <c r="F2262" s="27"/>
    </row>
    <row r="2263" spans="1:6" x14ac:dyDescent="0.25">
      <c r="A2263" s="134" t="s">
        <v>4369</v>
      </c>
      <c r="B2263" s="135" t="s">
        <v>4370</v>
      </c>
      <c r="C2263" s="25"/>
      <c r="D2263" s="113"/>
      <c r="E2263" s="26"/>
      <c r="F2263" s="27"/>
    </row>
    <row r="2264" spans="1:6" x14ac:dyDescent="0.25">
      <c r="A2264" s="134" t="s">
        <v>4371</v>
      </c>
      <c r="B2264" s="135" t="s">
        <v>4372</v>
      </c>
      <c r="C2264" s="25"/>
      <c r="D2264" s="113"/>
      <c r="E2264" s="26"/>
      <c r="F2264" s="27"/>
    </row>
    <row r="2265" spans="1:6" x14ac:dyDescent="0.25">
      <c r="A2265" s="134" t="s">
        <v>4373</v>
      </c>
      <c r="B2265" s="135" t="s">
        <v>4374</v>
      </c>
      <c r="C2265" s="25"/>
      <c r="D2265" s="113"/>
      <c r="E2265" s="26"/>
      <c r="F2265" s="27"/>
    </row>
    <row r="2266" spans="1:6" x14ac:dyDescent="0.25">
      <c r="A2266" s="134" t="s">
        <v>4375</v>
      </c>
      <c r="B2266" s="135" t="s">
        <v>4376</v>
      </c>
      <c r="C2266" s="25"/>
      <c r="D2266" s="113"/>
      <c r="E2266" s="26"/>
      <c r="F2266" s="27"/>
    </row>
    <row r="2267" spans="1:6" x14ac:dyDescent="0.25">
      <c r="A2267" s="134" t="s">
        <v>4377</v>
      </c>
      <c r="B2267" s="135" t="s">
        <v>4378</v>
      </c>
      <c r="C2267" s="25"/>
      <c r="D2267" s="113"/>
      <c r="E2267" s="26"/>
      <c r="F2267" s="27"/>
    </row>
    <row r="2268" spans="1:6" x14ac:dyDescent="0.25">
      <c r="A2268" s="134" t="s">
        <v>4379</v>
      </c>
      <c r="B2268" s="135" t="s">
        <v>4380</v>
      </c>
      <c r="C2268" s="25"/>
      <c r="D2268" s="113"/>
      <c r="E2268" s="26"/>
      <c r="F2268" s="27"/>
    </row>
    <row r="2269" spans="1:6" x14ac:dyDescent="0.25">
      <c r="A2269" s="134" t="s">
        <v>4381</v>
      </c>
      <c r="B2269" s="135" t="s">
        <v>4382</v>
      </c>
      <c r="C2269" s="25"/>
      <c r="D2269" s="113"/>
      <c r="E2269" s="26"/>
      <c r="F2269" s="27"/>
    </row>
    <row r="2270" spans="1:6" x14ac:dyDescent="0.25">
      <c r="A2270" s="134" t="s">
        <v>4383</v>
      </c>
      <c r="B2270" s="135" t="s">
        <v>4384</v>
      </c>
      <c r="C2270" s="25"/>
      <c r="D2270" s="113"/>
      <c r="E2270" s="26"/>
      <c r="F2270" s="27"/>
    </row>
    <row r="2271" spans="1:6" x14ac:dyDescent="0.25">
      <c r="A2271" s="134" t="s">
        <v>4385</v>
      </c>
      <c r="B2271" s="135" t="s">
        <v>4386</v>
      </c>
      <c r="C2271" s="25"/>
      <c r="D2271" s="113"/>
      <c r="E2271" s="26"/>
      <c r="F2271" s="27"/>
    </row>
    <row r="2272" spans="1:6" x14ac:dyDescent="0.25">
      <c r="A2272" s="147" t="s">
        <v>4387</v>
      </c>
      <c r="B2272" s="148" t="s">
        <v>4388</v>
      </c>
      <c r="C2272" s="72"/>
      <c r="D2272" s="138"/>
      <c r="E2272" s="73"/>
      <c r="F2272" s="74"/>
    </row>
    <row r="2273" spans="1:6" x14ac:dyDescent="0.25">
      <c r="A2273" s="139" t="s">
        <v>4389</v>
      </c>
      <c r="B2273" s="140"/>
      <c r="C2273" s="127">
        <f>SUM(C2274:C2280)</f>
        <v>0</v>
      </c>
      <c r="D2273" s="128"/>
      <c r="E2273" s="129"/>
      <c r="F2273" s="130"/>
    </row>
    <row r="2274" spans="1:6" x14ac:dyDescent="0.25">
      <c r="A2274" s="145" t="s">
        <v>4390</v>
      </c>
      <c r="B2274" s="146" t="s">
        <v>4391</v>
      </c>
      <c r="C2274" s="133"/>
      <c r="D2274" s="108"/>
      <c r="E2274" s="109"/>
      <c r="F2274" s="110"/>
    </row>
    <row r="2275" spans="1:6" x14ac:dyDescent="0.25">
      <c r="A2275" s="134" t="s">
        <v>4392</v>
      </c>
      <c r="B2275" s="135" t="s">
        <v>4393</v>
      </c>
      <c r="C2275" s="25"/>
      <c r="D2275" s="113"/>
      <c r="E2275" s="26"/>
      <c r="F2275" s="27"/>
    </row>
    <row r="2276" spans="1:6" x14ac:dyDescent="0.25">
      <c r="A2276" s="134" t="s">
        <v>4394</v>
      </c>
      <c r="B2276" s="135" t="s">
        <v>4395</v>
      </c>
      <c r="C2276" s="25"/>
      <c r="D2276" s="113"/>
      <c r="E2276" s="26"/>
      <c r="F2276" s="27"/>
    </row>
    <row r="2277" spans="1:6" x14ac:dyDescent="0.25">
      <c r="A2277" s="134" t="s">
        <v>4396</v>
      </c>
      <c r="B2277" s="135" t="s">
        <v>4397</v>
      </c>
      <c r="C2277" s="25"/>
      <c r="D2277" s="113"/>
      <c r="E2277" s="26"/>
      <c r="F2277" s="27"/>
    </row>
    <row r="2278" spans="1:6" x14ac:dyDescent="0.25">
      <c r="A2278" s="134" t="s">
        <v>4398</v>
      </c>
      <c r="B2278" s="135" t="s">
        <v>4399</v>
      </c>
      <c r="C2278" s="25"/>
      <c r="D2278" s="113"/>
      <c r="E2278" s="26"/>
      <c r="F2278" s="27"/>
    </row>
    <row r="2279" spans="1:6" x14ac:dyDescent="0.25">
      <c r="A2279" s="134" t="s">
        <v>4400</v>
      </c>
      <c r="B2279" s="135" t="s">
        <v>4401</v>
      </c>
      <c r="C2279" s="25"/>
      <c r="D2279" s="113"/>
      <c r="E2279" s="26"/>
      <c r="F2279" s="27"/>
    </row>
    <row r="2280" spans="1:6" x14ac:dyDescent="0.25">
      <c r="A2280" s="149" t="s">
        <v>4402</v>
      </c>
      <c r="B2280" s="150" t="s">
        <v>4403</v>
      </c>
      <c r="C2280" s="37"/>
      <c r="D2280" s="116"/>
      <c r="E2280" s="30"/>
      <c r="F2280" s="31"/>
    </row>
    <row r="2281" spans="1:6" x14ac:dyDescent="0.25">
      <c r="A2281" s="117"/>
      <c r="B2281" s="118"/>
      <c r="C2281" s="119"/>
      <c r="D2281" s="119"/>
      <c r="E2281" s="119"/>
      <c r="F2281" s="119"/>
    </row>
    <row r="2282" spans="1:6" x14ac:dyDescent="0.25">
      <c r="A2282" s="117"/>
      <c r="B2282" s="118"/>
      <c r="C2282" s="119"/>
      <c r="D2282" s="119"/>
      <c r="E2282" s="119"/>
      <c r="F2282" s="119"/>
    </row>
    <row r="2283" spans="1:6" x14ac:dyDescent="0.25">
      <c r="A2283" s="117"/>
      <c r="B2283" s="118"/>
      <c r="C2283" s="119"/>
      <c r="D2283" s="119"/>
      <c r="E2283" s="119"/>
      <c r="F2283" s="119"/>
    </row>
    <row r="2284" spans="1:6" x14ac:dyDescent="0.25">
      <c r="A2284" s="117"/>
      <c r="B2284" s="118"/>
      <c r="C2284" s="119"/>
      <c r="D2284" s="119"/>
      <c r="E2284" s="119"/>
      <c r="F2284" s="119"/>
    </row>
    <row r="2285" spans="1:6" x14ac:dyDescent="0.25">
      <c r="A2285" s="117"/>
      <c r="B2285" s="118"/>
      <c r="C2285" s="119"/>
      <c r="D2285" s="119"/>
      <c r="E2285" s="119"/>
      <c r="F2285" s="119"/>
    </row>
    <row r="2286" spans="1:6" x14ac:dyDescent="0.25">
      <c r="A2286" s="117"/>
      <c r="B2286" s="118"/>
      <c r="C2286" s="119"/>
      <c r="D2286" s="119"/>
      <c r="E2286" s="119"/>
      <c r="F2286" s="119"/>
    </row>
    <row r="2287" spans="1:6" x14ac:dyDescent="0.25">
      <c r="A2287" s="117"/>
      <c r="B2287" s="118"/>
      <c r="C2287" s="119"/>
      <c r="D2287" s="119"/>
      <c r="E2287" s="119"/>
      <c r="F2287" s="119"/>
    </row>
    <row r="2288" spans="1:6" x14ac:dyDescent="0.25">
      <c r="A2288" s="117"/>
      <c r="B2288" s="118"/>
      <c r="C2288" s="119"/>
      <c r="D2288" s="119"/>
      <c r="E2288" s="119"/>
      <c r="F2288" s="119"/>
    </row>
    <row r="2289" spans="1:6" x14ac:dyDescent="0.25">
      <c r="A2289" s="117"/>
      <c r="B2289" s="118"/>
      <c r="C2289" s="119"/>
      <c r="D2289" s="119"/>
      <c r="E2289" s="119"/>
      <c r="F2289" s="119"/>
    </row>
    <row r="2290" spans="1:6" x14ac:dyDescent="0.25">
      <c r="A2290" s="117"/>
      <c r="B2290" s="118"/>
      <c r="C2290" s="119"/>
      <c r="D2290" s="119"/>
      <c r="E2290" s="119"/>
      <c r="F2290" s="119"/>
    </row>
    <row r="2291" spans="1:6" x14ac:dyDescent="0.25">
      <c r="A2291" s="117"/>
      <c r="B2291" s="118"/>
      <c r="C2291" s="119"/>
      <c r="D2291" s="119"/>
      <c r="E2291" s="119"/>
      <c r="F2291" s="119"/>
    </row>
    <row r="2292" spans="1:6" x14ac:dyDescent="0.25">
      <c r="A2292" s="117"/>
      <c r="B2292" s="118"/>
      <c r="C2292" s="119"/>
      <c r="D2292" s="119"/>
      <c r="E2292" s="119"/>
      <c r="F2292" s="119"/>
    </row>
    <row r="2293" spans="1:6" x14ac:dyDescent="0.25">
      <c r="A2293" s="117"/>
      <c r="B2293" s="118"/>
      <c r="C2293" s="119"/>
      <c r="D2293" s="119"/>
      <c r="E2293" s="119"/>
      <c r="F2293" s="119"/>
    </row>
    <row r="2294" spans="1:6" x14ac:dyDescent="0.25">
      <c r="A2294" s="117"/>
      <c r="B2294" s="118"/>
      <c r="C2294" s="119"/>
      <c r="D2294" s="119"/>
      <c r="E2294" s="119"/>
      <c r="F2294" s="119"/>
    </row>
    <row r="2295" spans="1:6" x14ac:dyDescent="0.25">
      <c r="A2295" s="117"/>
      <c r="B2295" s="118"/>
      <c r="C2295" s="119"/>
      <c r="D2295" s="119"/>
      <c r="E2295" s="119"/>
      <c r="F2295" s="119"/>
    </row>
    <row r="2296" spans="1:6" x14ac:dyDescent="0.25">
      <c r="A2296" s="117"/>
      <c r="B2296" s="118"/>
      <c r="C2296" s="119"/>
      <c r="D2296" s="119"/>
      <c r="E2296" s="119"/>
      <c r="F2296" s="119"/>
    </row>
    <row r="2297" spans="1:6" x14ac:dyDescent="0.25">
      <c r="A2297" s="117"/>
      <c r="B2297" s="118"/>
      <c r="C2297" s="119"/>
      <c r="D2297" s="119"/>
      <c r="E2297" s="119"/>
      <c r="F2297" s="119"/>
    </row>
    <row r="2298" spans="1:6" x14ac:dyDescent="0.25">
      <c r="A2298" s="117"/>
      <c r="B2298" s="118"/>
      <c r="C2298" s="119"/>
      <c r="D2298" s="119"/>
      <c r="E2298" s="119"/>
      <c r="F2298" s="119"/>
    </row>
    <row r="2299" spans="1:6" x14ac:dyDescent="0.25">
      <c r="A2299" s="117"/>
      <c r="B2299" s="118"/>
      <c r="C2299" s="119"/>
      <c r="D2299" s="119"/>
      <c r="E2299" s="119"/>
      <c r="F2299" s="119"/>
    </row>
    <row r="2300" spans="1:6" x14ac:dyDescent="0.25">
      <c r="A2300" s="117"/>
      <c r="B2300" s="118"/>
      <c r="C2300" s="119"/>
      <c r="D2300" s="119"/>
      <c r="E2300" s="119"/>
      <c r="F2300" s="119"/>
    </row>
    <row r="2301" spans="1:6" x14ac:dyDescent="0.25">
      <c r="A2301" s="117"/>
      <c r="B2301" s="118"/>
      <c r="C2301" s="119"/>
      <c r="D2301" s="119"/>
      <c r="E2301" s="119"/>
      <c r="F2301" s="119"/>
    </row>
    <row r="2302" spans="1:6" x14ac:dyDescent="0.25">
      <c r="A2302" s="117"/>
      <c r="B2302" s="118"/>
      <c r="C2302" s="119"/>
      <c r="D2302" s="119"/>
      <c r="E2302" s="119"/>
      <c r="F2302" s="119"/>
    </row>
    <row r="2303" spans="1:6" x14ac:dyDescent="0.25">
      <c r="A2303" s="117"/>
      <c r="B2303" s="118"/>
      <c r="C2303" s="119"/>
      <c r="D2303" s="119"/>
      <c r="E2303" s="119"/>
      <c r="F2303" s="119"/>
    </row>
    <row r="2304" spans="1:6" x14ac:dyDescent="0.25">
      <c r="A2304" s="117"/>
      <c r="B2304" s="118"/>
      <c r="C2304" s="119"/>
      <c r="D2304" s="119"/>
      <c r="E2304" s="119"/>
      <c r="F2304" s="119"/>
    </row>
    <row r="2305" spans="1:6" x14ac:dyDescent="0.25">
      <c r="A2305" s="117"/>
      <c r="B2305" s="118"/>
      <c r="C2305" s="119"/>
      <c r="D2305" s="119"/>
      <c r="E2305" s="119"/>
      <c r="F2305" s="119"/>
    </row>
    <row r="2306" spans="1:6" x14ac:dyDescent="0.25">
      <c r="A2306" s="117"/>
      <c r="B2306" s="118"/>
      <c r="C2306" s="119"/>
      <c r="D2306" s="119"/>
      <c r="E2306" s="119"/>
      <c r="F2306" s="119"/>
    </row>
    <row r="2307" spans="1:6" x14ac:dyDescent="0.25">
      <c r="A2307" s="117"/>
      <c r="B2307" s="118"/>
      <c r="C2307" s="119"/>
      <c r="D2307" s="119"/>
      <c r="E2307" s="119"/>
      <c r="F2307" s="119"/>
    </row>
    <row r="2308" spans="1:6" x14ac:dyDescent="0.25">
      <c r="A2308" s="117"/>
      <c r="B2308" s="118"/>
      <c r="C2308" s="119"/>
      <c r="D2308" s="119"/>
      <c r="E2308" s="119"/>
      <c r="F2308" s="119"/>
    </row>
    <row r="2309" spans="1:6" x14ac:dyDescent="0.25">
      <c r="A2309" s="117"/>
      <c r="B2309" s="118"/>
      <c r="C2309" s="119"/>
      <c r="D2309" s="119"/>
      <c r="E2309" s="119"/>
      <c r="F2309" s="119"/>
    </row>
    <row r="2310" spans="1:6" x14ac:dyDescent="0.25">
      <c r="A2310" s="117"/>
      <c r="B2310" s="118"/>
      <c r="C2310" s="119"/>
      <c r="D2310" s="119"/>
      <c r="E2310" s="119"/>
      <c r="F2310" s="119"/>
    </row>
    <row r="2311" spans="1:6" x14ac:dyDescent="0.25">
      <c r="A2311" s="117"/>
      <c r="B2311" s="118"/>
      <c r="C2311" s="119"/>
      <c r="D2311" s="119"/>
      <c r="E2311" s="119"/>
      <c r="F2311" s="119"/>
    </row>
    <row r="2312" spans="1:6" x14ac:dyDescent="0.25">
      <c r="A2312" s="117"/>
      <c r="B2312" s="118"/>
      <c r="C2312" s="119"/>
      <c r="D2312" s="119"/>
      <c r="E2312" s="119"/>
      <c r="F2312" s="119"/>
    </row>
    <row r="2313" spans="1:6" x14ac:dyDescent="0.25">
      <c r="A2313" s="117"/>
      <c r="B2313" s="118"/>
      <c r="C2313" s="119"/>
      <c r="D2313" s="119"/>
      <c r="E2313" s="119"/>
      <c r="F2313" s="119"/>
    </row>
    <row r="2314" spans="1:6" x14ac:dyDescent="0.25">
      <c r="A2314" s="117"/>
      <c r="B2314" s="118"/>
      <c r="C2314" s="119"/>
      <c r="D2314" s="119"/>
      <c r="E2314" s="119"/>
      <c r="F2314" s="119"/>
    </row>
    <row r="2315" spans="1:6" x14ac:dyDescent="0.25">
      <c r="A2315" s="117"/>
      <c r="B2315" s="118"/>
      <c r="C2315" s="119"/>
      <c r="D2315" s="119"/>
      <c r="E2315" s="119"/>
      <c r="F2315" s="119"/>
    </row>
    <row r="2316" spans="1:6" x14ac:dyDescent="0.25">
      <c r="A2316" s="117"/>
      <c r="B2316" s="118"/>
      <c r="C2316" s="119"/>
      <c r="D2316" s="119"/>
      <c r="E2316" s="119"/>
      <c r="F2316" s="119"/>
    </row>
    <row r="2317" spans="1:6" x14ac:dyDescent="0.25">
      <c r="A2317" s="117"/>
      <c r="B2317" s="118"/>
      <c r="C2317" s="119"/>
      <c r="D2317" s="119"/>
      <c r="E2317" s="119"/>
      <c r="F2317" s="119"/>
    </row>
    <row r="2318" spans="1:6" x14ac:dyDescent="0.25">
      <c r="A2318" s="117"/>
      <c r="B2318" s="118"/>
      <c r="C2318" s="119"/>
      <c r="D2318" s="119"/>
      <c r="E2318" s="119"/>
      <c r="F2318" s="119"/>
    </row>
    <row r="2319" spans="1:6" x14ac:dyDescent="0.25">
      <c r="A2319" s="117"/>
      <c r="B2319" s="118"/>
      <c r="C2319" s="119"/>
      <c r="D2319" s="119"/>
      <c r="E2319" s="119"/>
      <c r="F2319" s="119"/>
    </row>
    <row r="2320" spans="1:6" x14ac:dyDescent="0.25">
      <c r="A2320" s="117"/>
      <c r="B2320" s="118"/>
      <c r="C2320" s="119"/>
      <c r="D2320" s="119"/>
      <c r="E2320" s="119"/>
      <c r="F2320" s="119"/>
    </row>
    <row r="2321" spans="1:6" x14ac:dyDescent="0.25">
      <c r="A2321" s="117"/>
      <c r="B2321" s="118"/>
      <c r="C2321" s="119"/>
      <c r="D2321" s="119"/>
      <c r="E2321" s="119"/>
      <c r="F2321" s="119"/>
    </row>
    <row r="2322" spans="1:6" x14ac:dyDescent="0.25">
      <c r="A2322" s="117"/>
      <c r="B2322" s="118"/>
      <c r="C2322" s="119"/>
      <c r="D2322" s="119"/>
      <c r="E2322" s="119"/>
      <c r="F2322" s="119"/>
    </row>
    <row r="2323" spans="1:6" x14ac:dyDescent="0.25">
      <c r="A2323" s="117"/>
      <c r="B2323" s="118"/>
      <c r="C2323" s="119"/>
      <c r="D2323" s="119"/>
      <c r="E2323" s="119"/>
      <c r="F2323" s="119"/>
    </row>
    <row r="2324" spans="1:6" x14ac:dyDescent="0.25">
      <c r="A2324" s="117"/>
      <c r="B2324" s="118"/>
      <c r="C2324" s="119"/>
      <c r="D2324" s="119"/>
      <c r="E2324" s="119"/>
      <c r="F2324" s="119"/>
    </row>
    <row r="2325" spans="1:6" x14ac:dyDescent="0.25">
      <c r="A2325" s="117"/>
      <c r="B2325" s="118"/>
      <c r="C2325" s="119"/>
      <c r="D2325" s="119"/>
      <c r="E2325" s="119"/>
      <c r="F2325" s="119"/>
    </row>
    <row r="2326" spans="1:6" x14ac:dyDescent="0.25">
      <c r="A2326" s="117"/>
      <c r="B2326" s="118"/>
      <c r="C2326" s="119"/>
      <c r="D2326" s="119"/>
      <c r="E2326" s="119"/>
      <c r="F2326" s="119"/>
    </row>
    <row r="2327" spans="1:6" x14ac:dyDescent="0.25">
      <c r="A2327" s="117"/>
      <c r="B2327" s="118"/>
      <c r="C2327" s="119"/>
      <c r="D2327" s="119"/>
      <c r="E2327" s="119"/>
      <c r="F2327" s="119"/>
    </row>
    <row r="2328" spans="1:6" x14ac:dyDescent="0.25">
      <c r="A2328" s="117"/>
      <c r="B2328" s="118"/>
      <c r="C2328" s="119"/>
      <c r="D2328" s="119"/>
      <c r="E2328" s="119"/>
      <c r="F2328" s="119"/>
    </row>
    <row r="2329" spans="1:6" x14ac:dyDescent="0.25">
      <c r="A2329" s="117"/>
      <c r="B2329" s="118"/>
      <c r="C2329" s="119"/>
      <c r="D2329" s="119"/>
      <c r="E2329" s="119"/>
      <c r="F2329" s="119"/>
    </row>
    <row r="2330" spans="1:6" x14ac:dyDescent="0.25">
      <c r="A2330" s="117"/>
      <c r="B2330" s="118"/>
      <c r="C2330" s="119"/>
      <c r="D2330" s="119"/>
      <c r="E2330" s="119"/>
      <c r="F2330" s="119"/>
    </row>
    <row r="2331" spans="1:6" x14ac:dyDescent="0.25">
      <c r="A2331" s="117"/>
      <c r="B2331" s="118"/>
      <c r="C2331" s="119"/>
      <c r="D2331" s="119"/>
      <c r="E2331" s="119"/>
      <c r="F2331" s="119"/>
    </row>
    <row r="2332" spans="1:6" x14ac:dyDescent="0.25">
      <c r="A2332" s="117"/>
      <c r="B2332" s="118"/>
      <c r="C2332" s="119"/>
      <c r="D2332" s="119"/>
      <c r="E2332" s="119"/>
      <c r="F2332" s="119"/>
    </row>
    <row r="2333" spans="1:6" x14ac:dyDescent="0.25">
      <c r="A2333" s="117"/>
      <c r="B2333" s="118"/>
      <c r="C2333" s="119"/>
      <c r="D2333" s="119"/>
      <c r="E2333" s="119"/>
      <c r="F2333" s="119"/>
    </row>
    <row r="2334" spans="1:6" x14ac:dyDescent="0.25">
      <c r="A2334" s="117"/>
      <c r="B2334" s="118"/>
      <c r="C2334" s="119"/>
      <c r="D2334" s="119"/>
      <c r="E2334" s="119"/>
      <c r="F2334" s="119"/>
    </row>
    <row r="2335" spans="1:6" x14ac:dyDescent="0.25">
      <c r="A2335" s="117"/>
      <c r="B2335" s="118"/>
      <c r="C2335" s="119"/>
      <c r="D2335" s="119"/>
      <c r="E2335" s="119"/>
      <c r="F2335" s="119"/>
    </row>
    <row r="2336" spans="1:6" x14ac:dyDescent="0.25">
      <c r="A2336" s="117"/>
      <c r="B2336" s="118"/>
      <c r="C2336" s="119"/>
      <c r="D2336" s="119"/>
      <c r="E2336" s="119"/>
      <c r="F2336" s="119"/>
    </row>
    <row r="2337" spans="1:6" x14ac:dyDescent="0.25">
      <c r="A2337" s="117"/>
      <c r="B2337" s="118"/>
      <c r="C2337" s="119"/>
      <c r="D2337" s="119"/>
      <c r="E2337" s="119"/>
      <c r="F2337" s="119"/>
    </row>
    <row r="2338" spans="1:6" x14ac:dyDescent="0.25">
      <c r="A2338" s="117"/>
      <c r="B2338" s="118"/>
      <c r="C2338" s="119"/>
      <c r="D2338" s="119"/>
      <c r="E2338" s="119"/>
      <c r="F2338" s="119"/>
    </row>
    <row r="2339" spans="1:6" x14ac:dyDescent="0.25">
      <c r="A2339" s="117"/>
      <c r="B2339" s="118"/>
      <c r="C2339" s="119"/>
      <c r="D2339" s="119"/>
      <c r="E2339" s="119"/>
      <c r="F2339" s="119"/>
    </row>
    <row r="2340" spans="1:6" x14ac:dyDescent="0.25">
      <c r="A2340" s="117"/>
      <c r="B2340" s="118"/>
      <c r="C2340" s="119"/>
      <c r="D2340" s="119"/>
      <c r="E2340" s="119"/>
      <c r="F2340" s="119"/>
    </row>
    <row r="2341" spans="1:6" x14ac:dyDescent="0.25">
      <c r="A2341" s="117"/>
      <c r="B2341" s="118"/>
      <c r="C2341" s="119"/>
      <c r="D2341" s="119"/>
      <c r="E2341" s="119"/>
      <c r="F2341" s="119"/>
    </row>
    <row r="2342" spans="1:6" x14ac:dyDescent="0.25">
      <c r="A2342" s="117"/>
      <c r="B2342" s="118"/>
      <c r="C2342" s="119"/>
      <c r="D2342" s="119"/>
      <c r="E2342" s="119"/>
      <c r="F2342" s="119"/>
    </row>
    <row r="2343" spans="1:6" x14ac:dyDescent="0.25">
      <c r="A2343" s="117"/>
      <c r="B2343" s="118"/>
      <c r="C2343" s="119"/>
      <c r="D2343" s="119"/>
      <c r="E2343" s="119"/>
      <c r="F2343" s="119"/>
    </row>
    <row r="2344" spans="1:6" x14ac:dyDescent="0.25">
      <c r="A2344" s="117"/>
      <c r="B2344" s="118"/>
      <c r="C2344" s="119"/>
      <c r="D2344" s="119"/>
      <c r="E2344" s="119"/>
      <c r="F2344" s="119"/>
    </row>
    <row r="2345" spans="1:6" x14ac:dyDescent="0.25">
      <c r="A2345" s="117"/>
      <c r="B2345" s="118"/>
      <c r="C2345" s="119"/>
      <c r="D2345" s="119"/>
      <c r="E2345" s="119"/>
      <c r="F2345" s="119"/>
    </row>
    <row r="2346" spans="1:6" x14ac:dyDescent="0.25">
      <c r="A2346" s="117"/>
      <c r="B2346" s="118"/>
      <c r="C2346" s="119"/>
      <c r="D2346" s="119"/>
      <c r="E2346" s="119"/>
      <c r="F2346" s="119"/>
    </row>
    <row r="2347" spans="1:6" x14ac:dyDescent="0.25">
      <c r="A2347" s="117"/>
      <c r="B2347" s="118"/>
      <c r="C2347" s="119"/>
      <c r="D2347" s="119"/>
      <c r="E2347" s="119"/>
      <c r="F2347" s="119"/>
    </row>
    <row r="2348" spans="1:6" x14ac:dyDescent="0.25">
      <c r="A2348" s="117"/>
      <c r="B2348" s="118"/>
      <c r="C2348" s="119"/>
      <c r="D2348" s="119"/>
      <c r="E2348" s="119"/>
      <c r="F2348" s="119"/>
    </row>
    <row r="2349" spans="1:6" x14ac:dyDescent="0.25">
      <c r="A2349" s="117"/>
      <c r="B2349" s="118"/>
      <c r="C2349" s="119"/>
      <c r="D2349" s="119"/>
      <c r="E2349" s="119"/>
      <c r="F2349" s="119"/>
    </row>
    <row r="2350" spans="1:6" x14ac:dyDescent="0.25">
      <c r="A2350" s="117"/>
      <c r="B2350" s="118"/>
      <c r="C2350" s="119"/>
      <c r="D2350" s="119"/>
      <c r="E2350" s="119"/>
      <c r="F2350" s="119"/>
    </row>
    <row r="2351" spans="1:6" x14ac:dyDescent="0.25">
      <c r="A2351" s="117"/>
      <c r="B2351" s="118"/>
      <c r="C2351" s="119"/>
      <c r="D2351" s="119"/>
      <c r="E2351" s="119"/>
      <c r="F2351" s="119"/>
    </row>
    <row r="2352" spans="1:6" x14ac:dyDescent="0.25">
      <c r="A2352" s="117"/>
      <c r="B2352" s="118"/>
      <c r="C2352" s="119"/>
      <c r="D2352" s="119"/>
      <c r="E2352" s="119"/>
      <c r="F2352" s="119"/>
    </row>
    <row r="2353" spans="1:6" x14ac:dyDescent="0.25">
      <c r="A2353" s="117"/>
      <c r="B2353" s="118"/>
      <c r="C2353" s="119"/>
      <c r="D2353" s="119"/>
      <c r="E2353" s="119"/>
      <c r="F2353" s="119"/>
    </row>
    <row r="2354" spans="1:6" x14ac:dyDescent="0.25">
      <c r="A2354" s="117"/>
      <c r="B2354" s="118"/>
      <c r="C2354" s="119"/>
      <c r="D2354" s="119"/>
      <c r="E2354" s="119"/>
      <c r="F2354" s="119"/>
    </row>
    <row r="2355" spans="1:6" x14ac:dyDescent="0.25">
      <c r="A2355" s="117"/>
      <c r="B2355" s="118"/>
      <c r="C2355" s="119"/>
      <c r="D2355" s="119"/>
      <c r="E2355" s="119"/>
      <c r="F2355" s="119"/>
    </row>
    <row r="2356" spans="1:6" x14ac:dyDescent="0.25">
      <c r="A2356" s="117"/>
      <c r="B2356" s="118"/>
      <c r="C2356" s="119"/>
      <c r="D2356" s="119"/>
      <c r="E2356" s="119"/>
      <c r="F2356" s="119"/>
    </row>
    <row r="2357" spans="1:6" x14ac:dyDescent="0.25">
      <c r="A2357" s="117"/>
      <c r="B2357" s="118"/>
      <c r="C2357" s="119"/>
      <c r="D2357" s="119"/>
      <c r="E2357" s="119"/>
      <c r="F2357" s="119"/>
    </row>
    <row r="2358" spans="1:6" x14ac:dyDescent="0.25">
      <c r="A2358" s="117"/>
      <c r="B2358" s="118"/>
      <c r="C2358" s="119"/>
      <c r="D2358" s="119"/>
      <c r="E2358" s="119"/>
      <c r="F2358" s="119"/>
    </row>
    <row r="2359" spans="1:6" x14ac:dyDescent="0.25">
      <c r="A2359" s="117"/>
      <c r="B2359" s="118"/>
      <c r="C2359" s="119"/>
      <c r="D2359" s="119"/>
      <c r="E2359" s="119"/>
      <c r="F2359" s="119"/>
    </row>
    <row r="2360" spans="1:6" x14ac:dyDescent="0.25">
      <c r="A2360" s="117"/>
      <c r="B2360" s="118"/>
      <c r="C2360" s="119"/>
      <c r="D2360" s="119"/>
      <c r="E2360" s="119"/>
      <c r="F2360" s="119"/>
    </row>
    <row r="2361" spans="1:6" x14ac:dyDescent="0.25">
      <c r="A2361" s="117"/>
      <c r="B2361" s="118"/>
      <c r="C2361" s="119"/>
      <c r="D2361" s="119"/>
      <c r="E2361" s="119"/>
      <c r="F2361" s="119"/>
    </row>
    <row r="2362" spans="1:6" x14ac:dyDescent="0.25">
      <c r="A2362" s="117"/>
      <c r="B2362" s="118"/>
      <c r="C2362" s="119"/>
      <c r="D2362" s="119"/>
      <c r="E2362" s="119"/>
      <c r="F2362" s="119"/>
    </row>
    <row r="2363" spans="1:6" x14ac:dyDescent="0.25">
      <c r="A2363" s="117"/>
      <c r="B2363" s="118"/>
      <c r="C2363" s="119"/>
      <c r="D2363" s="119"/>
      <c r="E2363" s="119"/>
      <c r="F2363" s="119"/>
    </row>
    <row r="2364" spans="1:6" x14ac:dyDescent="0.25">
      <c r="A2364" s="117"/>
      <c r="B2364" s="118"/>
      <c r="C2364" s="119"/>
      <c r="D2364" s="119"/>
      <c r="E2364" s="119"/>
      <c r="F2364" s="119"/>
    </row>
    <row r="2365" spans="1:6" x14ac:dyDescent="0.25">
      <c r="A2365" s="117"/>
      <c r="B2365" s="118"/>
      <c r="C2365" s="119"/>
      <c r="D2365" s="119"/>
      <c r="E2365" s="119"/>
      <c r="F2365" s="119"/>
    </row>
    <row r="2366" spans="1:6" x14ac:dyDescent="0.25">
      <c r="A2366" s="117"/>
      <c r="B2366" s="118"/>
      <c r="C2366" s="119"/>
      <c r="D2366" s="119"/>
      <c r="E2366" s="119"/>
      <c r="F2366" s="119"/>
    </row>
    <row r="2367" spans="1:6" x14ac:dyDescent="0.25">
      <c r="A2367" s="117"/>
      <c r="B2367" s="118"/>
      <c r="C2367" s="119"/>
      <c r="D2367" s="119"/>
      <c r="E2367" s="119"/>
      <c r="F2367" s="119"/>
    </row>
    <row r="2368" spans="1:6" x14ac:dyDescent="0.25">
      <c r="A2368" s="117"/>
      <c r="B2368" s="118"/>
      <c r="C2368" s="119"/>
      <c r="D2368" s="119"/>
      <c r="E2368" s="119"/>
      <c r="F2368" s="119"/>
    </row>
    <row r="2369" spans="1:6" x14ac:dyDescent="0.25">
      <c r="A2369" s="117"/>
      <c r="B2369" s="118"/>
      <c r="C2369" s="119"/>
      <c r="D2369" s="119"/>
      <c r="E2369" s="119"/>
      <c r="F2369" s="119"/>
    </row>
    <row r="2370" spans="1:6" x14ac:dyDescent="0.25">
      <c r="A2370" s="117"/>
      <c r="B2370" s="118"/>
      <c r="C2370" s="119"/>
      <c r="D2370" s="119"/>
      <c r="E2370" s="119"/>
      <c r="F2370" s="119"/>
    </row>
    <row r="2371" spans="1:6" x14ac:dyDescent="0.25">
      <c r="A2371" s="117"/>
      <c r="B2371" s="118"/>
      <c r="C2371" s="119"/>
      <c r="D2371" s="119"/>
      <c r="E2371" s="119"/>
      <c r="F2371" s="119"/>
    </row>
    <row r="2372" spans="1:6" x14ac:dyDescent="0.25">
      <c r="A2372" s="117"/>
      <c r="B2372" s="118"/>
      <c r="C2372" s="119"/>
      <c r="D2372" s="119"/>
      <c r="E2372" s="119"/>
      <c r="F2372" s="119"/>
    </row>
    <row r="2373" spans="1:6" x14ac:dyDescent="0.25">
      <c r="A2373" s="117"/>
      <c r="B2373" s="118"/>
      <c r="C2373" s="119"/>
      <c r="D2373" s="119"/>
      <c r="E2373" s="119"/>
      <c r="F2373" s="119"/>
    </row>
    <row r="2374" spans="1:6" x14ac:dyDescent="0.25">
      <c r="A2374" s="117"/>
      <c r="B2374" s="118"/>
      <c r="C2374" s="119"/>
      <c r="D2374" s="119"/>
      <c r="E2374" s="119"/>
      <c r="F2374" s="119"/>
    </row>
    <row r="2375" spans="1:6" x14ac:dyDescent="0.25">
      <c r="A2375" s="117"/>
      <c r="B2375" s="118"/>
      <c r="C2375" s="119"/>
      <c r="D2375" s="119"/>
      <c r="E2375" s="119"/>
      <c r="F2375" s="119"/>
    </row>
    <row r="2376" spans="1:6" x14ac:dyDescent="0.25">
      <c r="A2376" s="117"/>
      <c r="B2376" s="118"/>
      <c r="C2376" s="119"/>
      <c r="D2376" s="119"/>
      <c r="E2376" s="119"/>
      <c r="F2376" s="119"/>
    </row>
    <row r="2377" spans="1:6" x14ac:dyDescent="0.25">
      <c r="A2377" s="117"/>
      <c r="B2377" s="118"/>
      <c r="C2377" s="119"/>
      <c r="D2377" s="119"/>
      <c r="E2377" s="119"/>
      <c r="F2377" s="119"/>
    </row>
    <row r="2378" spans="1:6" x14ac:dyDescent="0.25">
      <c r="A2378" s="117"/>
      <c r="B2378" s="118"/>
      <c r="C2378" s="119"/>
      <c r="D2378" s="119"/>
      <c r="E2378" s="119"/>
      <c r="F2378" s="119"/>
    </row>
    <row r="2379" spans="1:6" x14ac:dyDescent="0.25">
      <c r="A2379" s="117"/>
      <c r="B2379" s="118"/>
      <c r="C2379" s="119"/>
      <c r="D2379" s="119"/>
      <c r="E2379" s="119"/>
      <c r="F2379" s="119"/>
    </row>
    <row r="2380" spans="1:6" x14ac:dyDescent="0.25">
      <c r="A2380" s="117"/>
      <c r="B2380" s="118"/>
      <c r="C2380" s="119"/>
      <c r="D2380" s="119"/>
      <c r="E2380" s="119"/>
      <c r="F2380" s="119"/>
    </row>
    <row r="2381" spans="1:6" x14ac:dyDescent="0.25">
      <c r="A2381" s="117"/>
      <c r="B2381" s="118"/>
      <c r="C2381" s="119"/>
      <c r="D2381" s="119"/>
      <c r="E2381" s="119"/>
      <c r="F2381" s="119"/>
    </row>
    <row r="2382" spans="1:6" x14ac:dyDescent="0.25">
      <c r="A2382" s="117"/>
      <c r="B2382" s="118"/>
      <c r="C2382" s="119"/>
      <c r="D2382" s="119"/>
      <c r="E2382" s="119"/>
      <c r="F2382" s="119"/>
    </row>
    <row r="2383" spans="1:6" x14ac:dyDescent="0.25">
      <c r="A2383" s="117"/>
      <c r="B2383" s="118"/>
      <c r="C2383" s="119"/>
      <c r="D2383" s="119"/>
      <c r="E2383" s="119"/>
      <c r="F2383" s="119"/>
    </row>
    <row r="2384" spans="1:6" x14ac:dyDescent="0.25">
      <c r="A2384" s="117"/>
      <c r="B2384" s="118"/>
      <c r="C2384" s="119"/>
      <c r="D2384" s="119"/>
      <c r="E2384" s="119"/>
      <c r="F2384" s="119"/>
    </row>
    <row r="2385" spans="1:6" x14ac:dyDescent="0.25">
      <c r="A2385" s="117"/>
      <c r="B2385" s="118"/>
      <c r="C2385" s="119"/>
      <c r="D2385" s="119"/>
      <c r="E2385" s="119"/>
      <c r="F2385" s="119"/>
    </row>
    <row r="2386" spans="1:6" x14ac:dyDescent="0.25">
      <c r="A2386" s="117"/>
      <c r="B2386" s="118"/>
      <c r="C2386" s="119"/>
      <c r="D2386" s="119"/>
      <c r="E2386" s="119"/>
      <c r="F2386" s="119"/>
    </row>
    <row r="2387" spans="1:6" x14ac:dyDescent="0.25">
      <c r="A2387" s="117"/>
      <c r="B2387" s="118"/>
      <c r="C2387" s="119"/>
      <c r="D2387" s="119"/>
      <c r="E2387" s="119"/>
      <c r="F2387" s="119"/>
    </row>
    <row r="2388" spans="1:6" x14ac:dyDescent="0.25">
      <c r="A2388" s="117"/>
      <c r="B2388" s="118"/>
      <c r="C2388" s="119"/>
      <c r="D2388" s="119"/>
      <c r="E2388" s="119"/>
      <c r="F2388" s="119"/>
    </row>
    <row r="2389" spans="1:6" x14ac:dyDescent="0.25">
      <c r="A2389" s="117"/>
      <c r="B2389" s="118"/>
      <c r="C2389" s="119"/>
      <c r="D2389" s="119"/>
      <c r="E2389" s="119"/>
      <c r="F2389" s="119"/>
    </row>
    <row r="2390" spans="1:6" x14ac:dyDescent="0.25">
      <c r="A2390" s="117"/>
      <c r="B2390" s="118"/>
      <c r="C2390" s="119"/>
      <c r="D2390" s="119"/>
      <c r="E2390" s="119"/>
      <c r="F2390" s="119"/>
    </row>
    <row r="2391" spans="1:6" x14ac:dyDescent="0.25">
      <c r="A2391" s="117"/>
      <c r="B2391" s="118"/>
      <c r="C2391" s="119"/>
      <c r="D2391" s="119"/>
      <c r="E2391" s="119"/>
      <c r="F2391" s="119"/>
    </row>
    <row r="2392" spans="1:6" x14ac:dyDescent="0.25">
      <c r="A2392" s="117"/>
      <c r="B2392" s="118"/>
      <c r="C2392" s="119"/>
      <c r="D2392" s="119"/>
      <c r="E2392" s="119"/>
      <c r="F2392" s="119"/>
    </row>
    <row r="2393" spans="1:6" x14ac:dyDescent="0.25">
      <c r="A2393" s="117"/>
      <c r="B2393" s="118"/>
      <c r="C2393" s="119"/>
      <c r="D2393" s="119"/>
      <c r="E2393" s="119"/>
      <c r="F2393" s="119"/>
    </row>
    <row r="2394" spans="1:6" x14ac:dyDescent="0.25">
      <c r="A2394" s="117"/>
      <c r="B2394" s="118"/>
      <c r="C2394" s="119"/>
      <c r="D2394" s="119"/>
      <c r="E2394" s="119"/>
      <c r="F2394" s="119"/>
    </row>
    <row r="2395" spans="1:6" x14ac:dyDescent="0.25">
      <c r="A2395" s="117"/>
      <c r="B2395" s="118"/>
      <c r="C2395" s="119"/>
      <c r="D2395" s="119"/>
      <c r="E2395" s="119"/>
      <c r="F2395" s="119"/>
    </row>
    <row r="2396" spans="1:6" ht="27.75" customHeight="1" x14ac:dyDescent="0.25">
      <c r="A2396" s="117"/>
      <c r="B2396" s="118"/>
      <c r="C2396" s="119"/>
      <c r="D2396" s="119"/>
      <c r="E2396" s="119"/>
      <c r="F2396" s="119"/>
    </row>
    <row r="2397" spans="1:6" ht="15" customHeight="1" x14ac:dyDescent="0.25">
      <c r="A2397" s="117"/>
      <c r="B2397" s="118"/>
      <c r="C2397" s="119"/>
      <c r="D2397" s="119"/>
      <c r="E2397" s="119"/>
      <c r="F2397" s="119"/>
    </row>
    <row r="2398" spans="1:6" x14ac:dyDescent="0.25">
      <c r="A2398" s="117"/>
      <c r="B2398" s="118"/>
      <c r="C2398" s="119"/>
      <c r="D2398" s="119"/>
      <c r="E2398" s="119"/>
      <c r="F2398" s="119"/>
    </row>
    <row r="2399" spans="1:6" ht="15" customHeight="1" x14ac:dyDescent="0.25">
      <c r="A2399" s="117"/>
      <c r="B2399" s="118"/>
      <c r="C2399" s="119"/>
      <c r="D2399" s="119"/>
      <c r="E2399" s="119"/>
      <c r="F2399" s="119"/>
    </row>
    <row r="2400" spans="1:6" x14ac:dyDescent="0.25">
      <c r="A2400" s="117"/>
      <c r="B2400" s="118"/>
      <c r="C2400" s="119"/>
      <c r="D2400" s="119"/>
      <c r="E2400" s="119"/>
      <c r="F2400" s="119"/>
    </row>
    <row r="2401" spans="1:6" x14ac:dyDescent="0.25">
      <c r="A2401" s="117"/>
      <c r="B2401" s="118"/>
      <c r="C2401" s="119"/>
      <c r="D2401" s="119"/>
      <c r="E2401" s="119"/>
      <c r="F2401" s="119"/>
    </row>
    <row r="2402" spans="1:6" x14ac:dyDescent="0.25">
      <c r="A2402" s="117"/>
      <c r="B2402" s="118"/>
      <c r="C2402" s="119"/>
      <c r="D2402" s="119"/>
      <c r="E2402" s="119"/>
      <c r="F2402" s="119"/>
    </row>
    <row r="2403" spans="1:6" x14ac:dyDescent="0.25">
      <c r="A2403" s="117"/>
      <c r="B2403" s="118"/>
      <c r="C2403" s="119"/>
      <c r="D2403" s="119"/>
      <c r="E2403" s="119"/>
      <c r="F2403" s="119"/>
    </row>
    <row r="2404" spans="1:6" x14ac:dyDescent="0.25">
      <c r="A2404" s="117"/>
      <c r="B2404" s="118"/>
      <c r="C2404" s="119"/>
      <c r="D2404" s="119"/>
      <c r="E2404" s="119"/>
      <c r="F2404" s="119"/>
    </row>
    <row r="2405" spans="1:6" x14ac:dyDescent="0.25">
      <c r="A2405" s="117"/>
      <c r="B2405" s="118"/>
      <c r="C2405" s="119"/>
      <c r="D2405" s="119"/>
      <c r="E2405" s="119"/>
      <c r="F2405" s="119"/>
    </row>
    <row r="2406" spans="1:6" x14ac:dyDescent="0.25">
      <c r="A2406" s="117"/>
      <c r="B2406" s="118"/>
      <c r="C2406" s="119"/>
      <c r="D2406" s="119"/>
      <c r="E2406" s="119"/>
      <c r="F2406" s="119"/>
    </row>
    <row r="2407" spans="1:6" x14ac:dyDescent="0.25">
      <c r="A2407" s="117"/>
      <c r="B2407" s="118"/>
      <c r="C2407" s="119"/>
      <c r="D2407" s="119"/>
      <c r="E2407" s="119"/>
      <c r="F2407" s="119"/>
    </row>
    <row r="2408" spans="1:6" x14ac:dyDescent="0.25">
      <c r="A2408" s="117"/>
      <c r="B2408" s="118"/>
      <c r="C2408" s="119"/>
      <c r="D2408" s="119"/>
      <c r="E2408" s="119"/>
      <c r="F2408" s="119"/>
    </row>
    <row r="2409" spans="1:6" x14ac:dyDescent="0.25">
      <c r="A2409" s="117"/>
      <c r="B2409" s="118"/>
      <c r="C2409" s="119"/>
      <c r="D2409" s="119"/>
      <c r="E2409" s="119"/>
      <c r="F2409" s="119"/>
    </row>
    <row r="2410" spans="1:6" x14ac:dyDescent="0.25">
      <c r="A2410" s="117"/>
      <c r="B2410" s="118"/>
      <c r="C2410" s="119"/>
      <c r="D2410" s="119"/>
      <c r="E2410" s="119"/>
      <c r="F2410" s="119"/>
    </row>
    <row r="2411" spans="1:6" x14ac:dyDescent="0.25">
      <c r="A2411" s="117"/>
      <c r="B2411" s="118"/>
      <c r="C2411" s="119"/>
      <c r="D2411" s="119"/>
      <c r="E2411" s="119"/>
      <c r="F2411" s="119"/>
    </row>
    <row r="2412" spans="1:6" x14ac:dyDescent="0.25">
      <c r="A2412" s="117"/>
      <c r="B2412" s="118"/>
      <c r="C2412" s="119"/>
      <c r="D2412" s="119"/>
      <c r="E2412" s="119"/>
      <c r="F2412" s="119"/>
    </row>
    <row r="2413" spans="1:6" x14ac:dyDescent="0.25">
      <c r="A2413" s="117"/>
      <c r="B2413" s="118"/>
      <c r="C2413" s="119"/>
      <c r="D2413" s="119"/>
      <c r="E2413" s="119"/>
      <c r="F2413" s="119"/>
    </row>
    <row r="2414" spans="1:6" x14ac:dyDescent="0.25">
      <c r="A2414" s="117"/>
      <c r="B2414" s="118"/>
      <c r="C2414" s="119"/>
      <c r="D2414" s="119"/>
      <c r="E2414" s="119"/>
      <c r="F2414" s="119"/>
    </row>
    <row r="2415" spans="1:6" x14ac:dyDescent="0.25">
      <c r="A2415" s="117"/>
      <c r="B2415" s="118"/>
      <c r="C2415" s="119"/>
      <c r="D2415" s="119"/>
      <c r="E2415" s="119"/>
      <c r="F2415" s="119"/>
    </row>
    <row r="2416" spans="1:6" x14ac:dyDescent="0.25">
      <c r="A2416" s="117"/>
      <c r="B2416" s="118"/>
      <c r="C2416" s="119"/>
      <c r="D2416" s="119"/>
      <c r="E2416" s="119"/>
      <c r="F2416" s="119"/>
    </row>
    <row r="2417" spans="1:6" x14ac:dyDescent="0.25">
      <c r="A2417" s="117"/>
      <c r="B2417" s="118"/>
      <c r="C2417" s="119"/>
      <c r="D2417" s="119"/>
      <c r="E2417" s="119"/>
      <c r="F2417" s="119"/>
    </row>
    <row r="2418" spans="1:6" x14ac:dyDescent="0.25">
      <c r="A2418" s="117"/>
      <c r="B2418" s="118"/>
      <c r="C2418" s="119"/>
      <c r="D2418" s="119"/>
      <c r="E2418" s="119"/>
      <c r="F2418" s="119"/>
    </row>
    <row r="2419" spans="1:6" x14ac:dyDescent="0.25">
      <c r="A2419" s="117"/>
      <c r="B2419" s="118"/>
      <c r="C2419" s="119"/>
      <c r="D2419" s="119"/>
      <c r="E2419" s="119"/>
      <c r="F2419" s="119"/>
    </row>
    <row r="2420" spans="1:6" x14ac:dyDescent="0.25">
      <c r="A2420" s="117"/>
      <c r="B2420" s="118"/>
      <c r="C2420" s="119"/>
      <c r="D2420" s="119"/>
      <c r="E2420" s="119"/>
      <c r="F2420" s="119"/>
    </row>
    <row r="2421" spans="1:6" x14ac:dyDescent="0.25">
      <c r="A2421" s="117"/>
      <c r="B2421" s="118"/>
      <c r="C2421" s="119"/>
      <c r="D2421" s="119"/>
      <c r="E2421" s="119"/>
      <c r="F2421" s="119"/>
    </row>
    <row r="2422" spans="1:6" x14ac:dyDescent="0.25">
      <c r="A2422" s="117"/>
      <c r="B2422" s="118"/>
      <c r="C2422" s="119"/>
      <c r="D2422" s="119"/>
      <c r="E2422" s="119"/>
      <c r="F2422" s="119"/>
    </row>
    <row r="2423" spans="1:6" x14ac:dyDescent="0.25">
      <c r="A2423" s="117"/>
      <c r="B2423" s="118"/>
      <c r="C2423" s="119"/>
      <c r="D2423" s="119"/>
      <c r="E2423" s="119"/>
      <c r="F2423" s="119"/>
    </row>
    <row r="2424" spans="1:6" x14ac:dyDescent="0.25">
      <c r="A2424" s="117"/>
      <c r="B2424" s="118"/>
      <c r="C2424" s="119"/>
      <c r="D2424" s="119"/>
      <c r="E2424" s="119"/>
      <c r="F2424" s="119"/>
    </row>
    <row r="2425" spans="1:6" x14ac:dyDescent="0.25">
      <c r="A2425" s="117"/>
      <c r="B2425" s="118"/>
      <c r="C2425" s="119"/>
      <c r="D2425" s="119"/>
      <c r="E2425" s="119"/>
      <c r="F2425" s="119"/>
    </row>
    <row r="2426" spans="1:6" x14ac:dyDescent="0.25">
      <c r="A2426" s="117"/>
      <c r="B2426" s="118"/>
      <c r="C2426" s="119"/>
      <c r="D2426" s="119"/>
      <c r="E2426" s="119"/>
      <c r="F2426" s="119"/>
    </row>
    <row r="2427" spans="1:6" x14ac:dyDescent="0.25">
      <c r="A2427" s="117"/>
      <c r="B2427" s="118"/>
      <c r="C2427" s="119"/>
      <c r="D2427" s="119"/>
      <c r="E2427" s="119"/>
      <c r="F2427" s="119"/>
    </row>
    <row r="2428" spans="1:6" x14ac:dyDescent="0.25">
      <c r="A2428" s="117"/>
      <c r="B2428" s="118"/>
      <c r="C2428" s="119"/>
      <c r="D2428" s="119"/>
      <c r="E2428" s="119"/>
      <c r="F2428" s="119"/>
    </row>
    <row r="2429" spans="1:6" x14ac:dyDescent="0.25">
      <c r="A2429" s="117"/>
      <c r="B2429" s="118"/>
      <c r="C2429" s="119"/>
      <c r="D2429" s="119"/>
      <c r="E2429" s="119"/>
      <c r="F2429" s="119"/>
    </row>
    <row r="2430" spans="1:6" x14ac:dyDescent="0.25">
      <c r="A2430" s="117"/>
      <c r="B2430" s="118"/>
      <c r="C2430" s="119"/>
      <c r="D2430" s="119"/>
      <c r="E2430" s="119"/>
      <c r="F2430" s="119"/>
    </row>
    <row r="2431" spans="1:6" x14ac:dyDescent="0.25">
      <c r="A2431" s="117"/>
      <c r="B2431" s="118"/>
      <c r="C2431" s="119"/>
      <c r="D2431" s="119"/>
      <c r="E2431" s="119"/>
      <c r="F2431" s="119"/>
    </row>
    <row r="2432" spans="1:6" x14ac:dyDescent="0.25">
      <c r="A2432" s="117"/>
      <c r="B2432" s="118"/>
      <c r="C2432" s="119"/>
      <c r="D2432" s="119"/>
      <c r="E2432" s="119"/>
      <c r="F2432" s="119"/>
    </row>
    <row r="2433" spans="1:6" x14ac:dyDescent="0.25">
      <c r="A2433" s="117"/>
      <c r="B2433" s="118"/>
      <c r="C2433" s="119"/>
      <c r="D2433" s="119"/>
      <c r="E2433" s="119"/>
      <c r="F2433" s="119"/>
    </row>
    <row r="2434" spans="1:6" x14ac:dyDescent="0.25">
      <c r="A2434" s="117"/>
      <c r="B2434" s="118"/>
      <c r="C2434" s="119"/>
      <c r="D2434" s="119"/>
      <c r="E2434" s="119"/>
      <c r="F2434" s="119"/>
    </row>
    <row r="2435" spans="1:6" x14ac:dyDescent="0.25">
      <c r="A2435" s="117"/>
      <c r="B2435" s="118"/>
      <c r="C2435" s="119"/>
      <c r="D2435" s="119"/>
      <c r="E2435" s="119"/>
      <c r="F2435" s="119"/>
    </row>
    <row r="2436" spans="1:6" x14ac:dyDescent="0.25">
      <c r="A2436" s="117"/>
      <c r="B2436" s="118"/>
      <c r="C2436" s="119"/>
      <c r="D2436" s="119"/>
      <c r="E2436" s="119"/>
      <c r="F2436" s="119"/>
    </row>
    <row r="2437" spans="1:6" x14ac:dyDescent="0.25">
      <c r="A2437" s="117"/>
      <c r="B2437" s="118"/>
      <c r="C2437" s="119"/>
      <c r="D2437" s="119"/>
      <c r="E2437" s="119"/>
      <c r="F2437" s="119"/>
    </row>
    <row r="2438" spans="1:6" ht="11.25" customHeight="1" x14ac:dyDescent="0.25">
      <c r="C2438" s="4"/>
      <c r="D2438" s="4"/>
      <c r="E2438" s="4"/>
      <c r="F2438" s="4"/>
    </row>
    <row r="2439" spans="1:6" ht="11.25" customHeight="1" x14ac:dyDescent="0.25">
      <c r="C2439" s="4"/>
      <c r="D2439" s="4"/>
      <c r="E2439" s="4"/>
      <c r="F2439" s="4"/>
    </row>
    <row r="2440" spans="1:6" x14ac:dyDescent="0.25">
      <c r="C2440" s="4"/>
      <c r="D2440" s="4"/>
      <c r="E2440" s="4"/>
      <c r="F2440" s="4"/>
    </row>
    <row r="2441" spans="1:6" x14ac:dyDescent="0.25">
      <c r="C2441" s="4"/>
      <c r="D2441" s="4"/>
      <c r="E2441" s="4"/>
      <c r="F2441" s="4"/>
    </row>
    <row r="2442" spans="1:6" x14ac:dyDescent="0.25">
      <c r="C2442" s="4"/>
      <c r="D2442" s="4"/>
      <c r="E2442" s="4"/>
      <c r="F2442" s="4"/>
    </row>
    <row r="2443" spans="1:6" x14ac:dyDescent="0.25">
      <c r="C2443" s="4"/>
      <c r="D2443" s="4"/>
      <c r="E2443" s="4"/>
      <c r="F2443" s="4"/>
    </row>
    <row r="2444" spans="1:6" x14ac:dyDescent="0.25">
      <c r="C2444" s="4"/>
      <c r="D2444" s="4"/>
      <c r="E2444" s="4"/>
      <c r="F2444" s="4"/>
    </row>
    <row r="2445" spans="1:6" x14ac:dyDescent="0.25">
      <c r="C2445" s="4"/>
      <c r="D2445" s="4"/>
      <c r="E2445" s="4"/>
      <c r="F2445" s="4"/>
    </row>
    <row r="2446" spans="1:6" x14ac:dyDescent="0.25">
      <c r="C2446" s="4"/>
      <c r="D2446" s="4"/>
      <c r="E2446" s="4"/>
      <c r="F2446" s="4"/>
    </row>
    <row r="2447" spans="1:6" x14ac:dyDescent="0.25">
      <c r="C2447" s="4"/>
      <c r="D2447" s="4"/>
      <c r="E2447" s="4"/>
      <c r="F2447" s="4"/>
    </row>
    <row r="2448" spans="1:6" x14ac:dyDescent="0.25">
      <c r="C2448" s="4"/>
      <c r="D2448" s="4"/>
      <c r="E2448" s="4"/>
      <c r="F2448" s="4"/>
    </row>
    <row r="2449" spans="3:6" x14ac:dyDescent="0.25">
      <c r="C2449" s="4"/>
      <c r="D2449" s="4"/>
      <c r="E2449" s="4"/>
      <c r="F2449" s="4"/>
    </row>
    <row r="2450" spans="3:6" x14ac:dyDescent="0.25">
      <c r="C2450" s="4"/>
      <c r="D2450" s="4"/>
      <c r="E2450" s="4"/>
      <c r="F2450" s="4"/>
    </row>
    <row r="2451" spans="3:6" x14ac:dyDescent="0.25">
      <c r="C2451" s="4"/>
      <c r="D2451" s="4"/>
      <c r="E2451" s="4"/>
      <c r="F2451" s="4"/>
    </row>
    <row r="2452" spans="3:6" x14ac:dyDescent="0.25">
      <c r="C2452" s="4"/>
      <c r="D2452" s="4"/>
      <c r="E2452" s="4"/>
      <c r="F2452" s="4"/>
    </row>
    <row r="2453" spans="3:6" x14ac:dyDescent="0.25">
      <c r="C2453" s="4"/>
      <c r="D2453" s="4"/>
      <c r="E2453" s="4"/>
      <c r="F2453" s="4"/>
    </row>
    <row r="2454" spans="3:6" x14ac:dyDescent="0.25">
      <c r="C2454" s="4"/>
      <c r="D2454" s="4"/>
      <c r="E2454" s="4"/>
      <c r="F2454" s="4"/>
    </row>
    <row r="2455" spans="3:6" x14ac:dyDescent="0.25">
      <c r="C2455" s="4"/>
      <c r="D2455" s="4"/>
      <c r="E2455" s="4"/>
      <c r="F2455" s="4"/>
    </row>
    <row r="2456" spans="3:6" x14ac:dyDescent="0.25">
      <c r="C2456" s="4"/>
      <c r="D2456" s="4"/>
      <c r="E2456" s="4"/>
      <c r="F2456" s="4"/>
    </row>
    <row r="2457" spans="3:6" x14ac:dyDescent="0.25">
      <c r="C2457" s="4"/>
      <c r="D2457" s="4"/>
      <c r="E2457" s="4"/>
      <c r="F2457" s="4"/>
    </row>
    <row r="2458" spans="3:6" x14ac:dyDescent="0.25">
      <c r="C2458" s="4"/>
      <c r="D2458" s="4"/>
      <c r="E2458" s="4"/>
      <c r="F2458" s="4"/>
    </row>
    <row r="2459" spans="3:6" x14ac:dyDescent="0.25">
      <c r="C2459" s="4"/>
      <c r="D2459" s="4"/>
      <c r="E2459" s="4"/>
      <c r="F2459" s="4"/>
    </row>
    <row r="2460" spans="3:6" x14ac:dyDescent="0.25">
      <c r="C2460" s="4"/>
      <c r="D2460" s="4"/>
      <c r="E2460" s="4"/>
      <c r="F2460" s="4"/>
    </row>
    <row r="2461" spans="3:6" x14ac:dyDescent="0.25">
      <c r="C2461" s="4"/>
      <c r="D2461" s="4"/>
      <c r="E2461" s="4"/>
      <c r="F2461" s="4"/>
    </row>
    <row r="2462" spans="3:6" x14ac:dyDescent="0.25">
      <c r="C2462" s="4"/>
      <c r="D2462" s="4"/>
      <c r="E2462" s="4"/>
      <c r="F2462" s="4"/>
    </row>
    <row r="2463" spans="3:6" x14ac:dyDescent="0.25">
      <c r="C2463" s="4"/>
      <c r="D2463" s="4"/>
      <c r="E2463" s="4"/>
      <c r="F2463" s="4"/>
    </row>
    <row r="2464" spans="3:6" x14ac:dyDescent="0.25">
      <c r="C2464" s="4"/>
      <c r="D2464" s="4"/>
      <c r="E2464" s="4"/>
      <c r="F2464" s="4"/>
    </row>
    <row r="2465" spans="3:6" x14ac:dyDescent="0.25">
      <c r="C2465" s="4"/>
      <c r="D2465" s="4"/>
      <c r="E2465" s="4"/>
      <c r="F2465" s="4"/>
    </row>
    <row r="2466" spans="3:6" x14ac:dyDescent="0.25">
      <c r="C2466" s="4"/>
      <c r="D2466" s="4"/>
      <c r="E2466" s="4"/>
      <c r="F2466" s="4"/>
    </row>
    <row r="2467" spans="3:6" x14ac:dyDescent="0.25">
      <c r="C2467" s="4"/>
      <c r="D2467" s="4"/>
      <c r="E2467" s="4"/>
      <c r="F2467" s="4"/>
    </row>
    <row r="2468" spans="3:6" x14ac:dyDescent="0.25">
      <c r="C2468" s="4"/>
      <c r="D2468" s="4"/>
      <c r="E2468" s="4"/>
      <c r="F2468" s="4"/>
    </row>
    <row r="2469" spans="3:6" x14ac:dyDescent="0.25">
      <c r="C2469" s="4"/>
      <c r="D2469" s="4"/>
      <c r="E2469" s="4"/>
      <c r="F2469" s="4"/>
    </row>
    <row r="2470" spans="3:6" x14ac:dyDescent="0.25">
      <c r="C2470" s="4"/>
      <c r="D2470" s="4"/>
      <c r="E2470" s="4"/>
      <c r="F2470" s="4"/>
    </row>
    <row r="2471" spans="3:6" x14ac:dyDescent="0.25">
      <c r="C2471" s="4"/>
      <c r="D2471" s="4"/>
      <c r="E2471" s="4"/>
      <c r="F2471" s="4"/>
    </row>
    <row r="2472" spans="3:6" x14ac:dyDescent="0.25">
      <c r="C2472" s="4"/>
      <c r="D2472" s="4"/>
      <c r="E2472" s="4"/>
      <c r="F2472" s="4"/>
    </row>
    <row r="2473" spans="3:6" x14ac:dyDescent="0.25">
      <c r="C2473" s="4"/>
      <c r="D2473" s="4"/>
      <c r="E2473" s="4"/>
      <c r="F2473" s="4"/>
    </row>
    <row r="2474" spans="3:6" x14ac:dyDescent="0.25">
      <c r="C2474" s="4"/>
      <c r="D2474" s="4"/>
      <c r="E2474" s="4"/>
      <c r="F2474" s="4"/>
    </row>
    <row r="2475" spans="3:6" x14ac:dyDescent="0.25">
      <c r="C2475" s="4"/>
      <c r="D2475" s="4"/>
      <c r="E2475" s="4"/>
      <c r="F2475" s="4"/>
    </row>
    <row r="2476" spans="3:6" x14ac:dyDescent="0.25">
      <c r="C2476" s="4"/>
      <c r="D2476" s="4"/>
      <c r="E2476" s="4"/>
      <c r="F2476" s="4"/>
    </row>
    <row r="2477" spans="3:6" x14ac:dyDescent="0.25">
      <c r="C2477" s="4"/>
      <c r="D2477" s="4"/>
      <c r="E2477" s="4"/>
      <c r="F2477" s="4"/>
    </row>
    <row r="2478" spans="3:6" x14ac:dyDescent="0.25">
      <c r="C2478" s="4"/>
      <c r="D2478" s="4"/>
      <c r="E2478" s="4"/>
      <c r="F2478" s="4"/>
    </row>
    <row r="2479" spans="3:6" x14ac:dyDescent="0.25">
      <c r="C2479" s="4"/>
      <c r="D2479" s="4"/>
      <c r="E2479" s="4"/>
      <c r="F2479" s="4"/>
    </row>
    <row r="2480" spans="3:6" ht="11.25" customHeight="1" x14ac:dyDescent="0.25">
      <c r="C2480" s="4"/>
      <c r="D2480" s="4"/>
      <c r="E2480" s="4"/>
      <c r="F2480" s="4"/>
    </row>
    <row r="2481" spans="3:6" x14ac:dyDescent="0.25">
      <c r="C2481" s="4"/>
      <c r="D2481" s="4"/>
      <c r="E2481" s="4"/>
      <c r="F2481" s="4"/>
    </row>
    <row r="2482" spans="3:6" x14ac:dyDescent="0.25">
      <c r="C2482" s="4"/>
      <c r="D2482" s="4"/>
      <c r="E2482" s="4"/>
      <c r="F2482" s="4"/>
    </row>
    <row r="2483" spans="3:6" x14ac:dyDescent="0.25">
      <c r="C2483" s="4"/>
      <c r="D2483" s="4"/>
      <c r="E2483" s="4"/>
      <c r="F2483" s="4"/>
    </row>
    <row r="2484" spans="3:6" x14ac:dyDescent="0.25">
      <c r="C2484" s="4"/>
      <c r="D2484" s="4"/>
      <c r="E2484" s="4"/>
      <c r="F2484" s="4"/>
    </row>
    <row r="2485" spans="3:6" x14ac:dyDescent="0.25">
      <c r="C2485" s="4"/>
      <c r="D2485" s="4"/>
      <c r="E2485" s="4"/>
      <c r="F2485" s="4"/>
    </row>
    <row r="2486" spans="3:6" x14ac:dyDescent="0.25">
      <c r="C2486" s="4"/>
      <c r="D2486" s="4"/>
      <c r="E2486" s="4"/>
      <c r="F2486" s="4"/>
    </row>
    <row r="2487" spans="3:6" x14ac:dyDescent="0.25">
      <c r="C2487" s="4"/>
      <c r="D2487" s="4"/>
      <c r="E2487" s="4"/>
      <c r="F2487" s="4"/>
    </row>
    <row r="2488" spans="3:6" x14ac:dyDescent="0.25">
      <c r="C2488" s="4"/>
      <c r="D2488" s="4"/>
      <c r="E2488" s="4"/>
      <c r="F2488" s="4"/>
    </row>
    <row r="2489" spans="3:6" x14ac:dyDescent="0.25">
      <c r="C2489" s="4"/>
      <c r="D2489" s="4"/>
      <c r="E2489" s="4"/>
      <c r="F2489" s="4"/>
    </row>
    <row r="2490" spans="3:6" x14ac:dyDescent="0.25">
      <c r="C2490" s="4"/>
      <c r="D2490" s="4"/>
      <c r="E2490" s="4"/>
      <c r="F2490" s="4"/>
    </row>
    <row r="2491" spans="3:6" x14ac:dyDescent="0.25">
      <c r="C2491" s="4"/>
      <c r="D2491" s="4"/>
      <c r="E2491" s="4"/>
      <c r="F2491" s="4"/>
    </row>
    <row r="2492" spans="3:6" x14ac:dyDescent="0.25">
      <c r="C2492" s="4"/>
      <c r="D2492" s="4"/>
      <c r="E2492" s="4"/>
      <c r="F2492" s="4"/>
    </row>
    <row r="2493" spans="3:6" x14ac:dyDescent="0.25">
      <c r="C2493" s="4"/>
      <c r="D2493" s="4"/>
      <c r="E2493" s="4"/>
      <c r="F2493" s="4"/>
    </row>
    <row r="2494" spans="3:6" x14ac:dyDescent="0.25">
      <c r="C2494" s="4"/>
      <c r="D2494" s="4"/>
      <c r="E2494" s="4"/>
      <c r="F2494" s="4"/>
    </row>
    <row r="2495" spans="3:6" x14ac:dyDescent="0.25">
      <c r="C2495" s="4"/>
      <c r="D2495" s="4"/>
      <c r="E2495" s="4"/>
      <c r="F2495" s="4"/>
    </row>
    <row r="2496" spans="3:6" x14ac:dyDescent="0.25">
      <c r="C2496" s="4"/>
      <c r="D2496" s="4"/>
      <c r="E2496" s="4"/>
      <c r="F2496" s="4"/>
    </row>
    <row r="2497" spans="3:6" x14ac:dyDescent="0.25">
      <c r="C2497" s="4"/>
      <c r="D2497" s="4"/>
      <c r="E2497" s="4"/>
      <c r="F2497" s="4"/>
    </row>
    <row r="2498" spans="3:6" x14ac:dyDescent="0.25">
      <c r="C2498" s="4"/>
      <c r="D2498" s="4"/>
      <c r="E2498" s="4"/>
      <c r="F2498" s="4"/>
    </row>
    <row r="2499" spans="3:6" x14ac:dyDescent="0.25">
      <c r="C2499" s="4"/>
      <c r="D2499" s="4"/>
      <c r="E2499" s="4"/>
      <c r="F2499" s="4"/>
    </row>
    <row r="2500" spans="3:6" x14ac:dyDescent="0.25">
      <c r="C2500" s="4"/>
      <c r="D2500" s="4"/>
      <c r="E2500" s="4"/>
      <c r="F2500" s="4"/>
    </row>
    <row r="2501" spans="3:6" x14ac:dyDescent="0.25">
      <c r="C2501" s="4"/>
      <c r="D2501" s="4"/>
      <c r="E2501" s="4"/>
      <c r="F2501" s="4"/>
    </row>
    <row r="2502" spans="3:6" x14ac:dyDescent="0.25">
      <c r="C2502" s="4"/>
      <c r="D2502" s="4"/>
      <c r="E2502" s="4"/>
      <c r="F2502" s="4"/>
    </row>
    <row r="2503" spans="3:6" x14ac:dyDescent="0.25">
      <c r="C2503" s="4"/>
      <c r="D2503" s="4"/>
      <c r="E2503" s="4"/>
      <c r="F2503" s="4"/>
    </row>
    <row r="2504" spans="3:6" x14ac:dyDescent="0.25">
      <c r="C2504" s="4"/>
      <c r="D2504" s="4"/>
      <c r="E2504" s="4"/>
      <c r="F2504" s="4"/>
    </row>
    <row r="2505" spans="3:6" x14ac:dyDescent="0.25">
      <c r="C2505" s="4"/>
      <c r="D2505" s="4"/>
      <c r="E2505" s="4"/>
      <c r="F2505" s="4"/>
    </row>
    <row r="2506" spans="3:6" x14ac:dyDescent="0.25">
      <c r="C2506" s="4"/>
      <c r="D2506" s="4"/>
      <c r="E2506" s="4"/>
      <c r="F2506" s="4"/>
    </row>
    <row r="2507" spans="3:6" x14ac:dyDescent="0.25">
      <c r="C2507" s="4"/>
      <c r="D2507" s="4"/>
      <c r="E2507" s="4"/>
      <c r="F2507" s="4"/>
    </row>
    <row r="2508" spans="3:6" x14ac:dyDescent="0.25">
      <c r="C2508" s="4"/>
      <c r="D2508" s="4"/>
      <c r="E2508" s="4"/>
      <c r="F2508" s="4"/>
    </row>
    <row r="2509" spans="3:6" x14ac:dyDescent="0.25">
      <c r="C2509" s="4"/>
      <c r="D2509" s="4"/>
      <c r="E2509" s="4"/>
      <c r="F2509" s="4"/>
    </row>
    <row r="2510" spans="3:6" x14ac:dyDescent="0.25">
      <c r="C2510" s="4"/>
      <c r="D2510" s="4"/>
      <c r="E2510" s="4"/>
      <c r="F2510" s="4"/>
    </row>
    <row r="2511" spans="3:6" x14ac:dyDescent="0.25">
      <c r="C2511" s="4"/>
      <c r="D2511" s="4"/>
      <c r="E2511" s="4"/>
      <c r="F2511" s="4"/>
    </row>
    <row r="2512" spans="3:6" x14ac:dyDescent="0.25">
      <c r="C2512" s="4"/>
      <c r="D2512" s="4"/>
      <c r="E2512" s="4"/>
      <c r="F2512" s="4"/>
    </row>
    <row r="2513" spans="3:6" x14ac:dyDescent="0.25">
      <c r="C2513" s="4"/>
      <c r="D2513" s="4"/>
      <c r="E2513" s="4"/>
      <c r="F2513" s="4"/>
    </row>
    <row r="2514" spans="3:6" x14ac:dyDescent="0.25">
      <c r="C2514" s="4"/>
      <c r="D2514" s="4"/>
      <c r="E2514" s="4"/>
      <c r="F2514" s="4"/>
    </row>
    <row r="2515" spans="3:6" x14ac:dyDescent="0.25">
      <c r="C2515" s="4"/>
      <c r="D2515" s="4"/>
      <c r="E2515" s="4"/>
      <c r="F2515" s="4"/>
    </row>
    <row r="2516" spans="3:6" x14ac:dyDescent="0.25">
      <c r="C2516" s="4"/>
      <c r="D2516" s="4"/>
      <c r="E2516" s="4"/>
      <c r="F2516" s="4"/>
    </row>
    <row r="2517" spans="3:6" x14ac:dyDescent="0.25">
      <c r="C2517" s="4"/>
      <c r="D2517" s="4"/>
      <c r="E2517" s="4"/>
      <c r="F2517" s="4"/>
    </row>
    <row r="2518" spans="3:6" x14ac:dyDescent="0.25">
      <c r="C2518" s="4"/>
      <c r="D2518" s="4"/>
      <c r="E2518" s="4"/>
      <c r="F2518" s="4"/>
    </row>
    <row r="2519" spans="3:6" x14ac:dyDescent="0.25">
      <c r="C2519" s="4"/>
      <c r="D2519" s="4"/>
      <c r="E2519" s="4"/>
      <c r="F2519" s="4"/>
    </row>
    <row r="2520" spans="3:6" x14ac:dyDescent="0.25">
      <c r="C2520" s="4"/>
      <c r="D2520" s="4"/>
      <c r="E2520" s="4"/>
      <c r="F2520" s="4"/>
    </row>
    <row r="2521" spans="3:6" x14ac:dyDescent="0.25">
      <c r="C2521" s="4"/>
      <c r="D2521" s="4"/>
      <c r="E2521" s="4"/>
      <c r="F2521" s="4"/>
    </row>
    <row r="2522" spans="3:6" x14ac:dyDescent="0.25">
      <c r="C2522" s="4"/>
      <c r="D2522" s="4"/>
      <c r="E2522" s="4"/>
      <c r="F2522" s="4"/>
    </row>
    <row r="2523" spans="3:6" x14ac:dyDescent="0.25">
      <c r="C2523" s="4"/>
      <c r="D2523" s="4"/>
      <c r="E2523" s="4"/>
      <c r="F2523" s="4"/>
    </row>
    <row r="2524" spans="3:6" ht="11.25" customHeight="1" x14ac:dyDescent="0.25">
      <c r="C2524" s="4"/>
      <c r="D2524" s="4"/>
      <c r="E2524" s="4"/>
      <c r="F2524" s="4"/>
    </row>
    <row r="2525" spans="3:6" x14ac:dyDescent="0.25">
      <c r="C2525" s="4"/>
      <c r="D2525" s="4"/>
      <c r="E2525" s="4"/>
      <c r="F2525" s="4"/>
    </row>
    <row r="2526" spans="3:6" x14ac:dyDescent="0.25">
      <c r="C2526" s="4"/>
      <c r="D2526" s="4"/>
      <c r="E2526" s="4"/>
      <c r="F2526" s="4"/>
    </row>
    <row r="2527" spans="3:6" x14ac:dyDescent="0.25">
      <c r="C2527" s="4"/>
      <c r="D2527" s="4"/>
      <c r="E2527" s="4"/>
      <c r="F2527" s="4"/>
    </row>
    <row r="2528" spans="3:6" x14ac:dyDescent="0.25">
      <c r="C2528" s="4"/>
      <c r="D2528" s="4"/>
      <c r="E2528" s="4"/>
      <c r="F2528" s="4"/>
    </row>
    <row r="2529" spans="3:6" x14ac:dyDescent="0.25">
      <c r="C2529" s="4"/>
      <c r="D2529" s="4"/>
      <c r="E2529" s="4"/>
      <c r="F2529" s="4"/>
    </row>
    <row r="2530" spans="3:6" x14ac:dyDescent="0.25">
      <c r="C2530" s="4"/>
      <c r="D2530" s="4"/>
      <c r="E2530" s="4"/>
      <c r="F2530" s="4"/>
    </row>
    <row r="2531" spans="3:6" x14ac:dyDescent="0.25">
      <c r="C2531" s="4"/>
      <c r="D2531" s="4"/>
      <c r="E2531" s="4"/>
      <c r="F2531" s="4"/>
    </row>
    <row r="2532" spans="3:6" x14ac:dyDescent="0.25">
      <c r="C2532" s="4"/>
      <c r="D2532" s="4"/>
      <c r="E2532" s="4"/>
      <c r="F2532" s="4"/>
    </row>
    <row r="2533" spans="3:6" x14ac:dyDescent="0.25">
      <c r="C2533" s="4"/>
      <c r="D2533" s="4"/>
      <c r="E2533" s="4"/>
      <c r="F2533" s="4"/>
    </row>
    <row r="2534" spans="3:6" x14ac:dyDescent="0.25">
      <c r="C2534" s="4"/>
      <c r="D2534" s="4"/>
      <c r="E2534" s="4"/>
      <c r="F2534" s="4"/>
    </row>
    <row r="2535" spans="3:6" x14ac:dyDescent="0.25">
      <c r="C2535" s="4"/>
      <c r="D2535" s="4"/>
      <c r="E2535" s="4"/>
      <c r="F2535" s="4"/>
    </row>
    <row r="2536" spans="3:6" x14ac:dyDescent="0.25">
      <c r="C2536" s="4"/>
      <c r="D2536" s="4"/>
      <c r="E2536" s="4"/>
      <c r="F2536" s="4"/>
    </row>
    <row r="2537" spans="3:6" x14ac:dyDescent="0.25">
      <c r="C2537" s="4"/>
      <c r="D2537" s="4"/>
      <c r="E2537" s="4"/>
      <c r="F2537" s="4"/>
    </row>
    <row r="2538" spans="3:6" x14ac:dyDescent="0.25">
      <c r="C2538" s="4"/>
      <c r="D2538" s="4"/>
      <c r="E2538" s="4"/>
      <c r="F2538" s="4"/>
    </row>
    <row r="2539" spans="3:6" x14ac:dyDescent="0.25">
      <c r="C2539" s="4"/>
      <c r="D2539" s="4"/>
      <c r="E2539" s="4"/>
      <c r="F2539" s="4"/>
    </row>
    <row r="2540" spans="3:6" x14ac:dyDescent="0.25">
      <c r="C2540" s="4"/>
      <c r="D2540" s="4"/>
      <c r="E2540" s="4"/>
      <c r="F2540" s="4"/>
    </row>
    <row r="2541" spans="3:6" x14ac:dyDescent="0.25">
      <c r="C2541" s="4"/>
      <c r="D2541" s="4"/>
      <c r="E2541" s="4"/>
      <c r="F2541" s="4"/>
    </row>
    <row r="2542" spans="3:6" x14ac:dyDescent="0.25">
      <c r="C2542" s="4"/>
      <c r="D2542" s="4"/>
      <c r="E2542" s="4"/>
      <c r="F2542" s="4"/>
    </row>
    <row r="2543" spans="3:6" x14ac:dyDescent="0.25">
      <c r="C2543" s="4"/>
      <c r="D2543" s="4"/>
      <c r="E2543" s="4"/>
      <c r="F2543" s="4"/>
    </row>
    <row r="2544" spans="3:6" x14ac:dyDescent="0.25">
      <c r="C2544" s="4"/>
      <c r="D2544" s="4"/>
      <c r="E2544" s="4"/>
      <c r="F2544" s="4"/>
    </row>
    <row r="2545" spans="3:6" x14ac:dyDescent="0.25">
      <c r="C2545" s="4"/>
      <c r="D2545" s="4"/>
      <c r="E2545" s="4"/>
      <c r="F2545" s="4"/>
    </row>
    <row r="2546" spans="3:6" x14ac:dyDescent="0.25">
      <c r="C2546" s="4"/>
      <c r="D2546" s="4"/>
      <c r="E2546" s="4"/>
      <c r="F2546" s="4"/>
    </row>
    <row r="2547" spans="3:6" x14ac:dyDescent="0.25">
      <c r="C2547" s="4"/>
      <c r="D2547" s="4"/>
      <c r="E2547" s="4"/>
      <c r="F2547" s="4"/>
    </row>
    <row r="2548" spans="3:6" x14ac:dyDescent="0.25">
      <c r="C2548" s="4"/>
      <c r="D2548" s="4"/>
      <c r="E2548" s="4"/>
      <c r="F2548" s="4"/>
    </row>
    <row r="2549" spans="3:6" x14ac:dyDescent="0.25">
      <c r="C2549" s="4"/>
      <c r="D2549" s="4"/>
      <c r="E2549" s="4"/>
      <c r="F2549" s="4"/>
    </row>
    <row r="2550" spans="3:6" x14ac:dyDescent="0.25">
      <c r="C2550" s="4"/>
      <c r="D2550" s="4"/>
      <c r="E2550" s="4"/>
      <c r="F2550" s="4"/>
    </row>
    <row r="2551" spans="3:6" x14ac:dyDescent="0.25">
      <c r="C2551" s="4"/>
      <c r="D2551" s="4"/>
      <c r="E2551" s="4"/>
      <c r="F2551" s="4"/>
    </row>
    <row r="2552" spans="3:6" x14ac:dyDescent="0.25">
      <c r="C2552" s="4"/>
      <c r="D2552" s="4"/>
      <c r="E2552" s="4"/>
      <c r="F2552" s="4"/>
    </row>
    <row r="2553" spans="3:6" ht="11.25" customHeight="1" x14ac:dyDescent="0.25">
      <c r="C2553" s="4"/>
      <c r="D2553" s="4"/>
      <c r="E2553" s="4"/>
      <c r="F2553" s="4"/>
    </row>
    <row r="2554" spans="3:6" x14ac:dyDescent="0.25">
      <c r="C2554" s="4"/>
      <c r="D2554" s="4"/>
      <c r="E2554" s="4"/>
      <c r="F2554" s="4"/>
    </row>
    <row r="2555" spans="3:6" x14ac:dyDescent="0.25">
      <c r="C2555" s="4"/>
      <c r="D2555" s="4"/>
      <c r="E2555" s="4"/>
      <c r="F2555" s="4"/>
    </row>
    <row r="2556" spans="3:6" x14ac:dyDescent="0.25">
      <c r="C2556" s="4"/>
      <c r="D2556" s="4"/>
      <c r="E2556" s="4"/>
      <c r="F2556" s="4"/>
    </row>
    <row r="2557" spans="3:6" x14ac:dyDescent="0.25">
      <c r="C2557" s="4"/>
      <c r="D2557" s="4"/>
      <c r="E2557" s="4"/>
      <c r="F2557" s="4"/>
    </row>
    <row r="2558" spans="3:6" x14ac:dyDescent="0.25">
      <c r="C2558" s="4"/>
      <c r="D2558" s="4"/>
      <c r="E2558" s="4"/>
      <c r="F2558" s="4"/>
    </row>
    <row r="2559" spans="3:6" x14ac:dyDescent="0.25">
      <c r="C2559" s="4"/>
      <c r="D2559" s="4"/>
      <c r="E2559" s="4"/>
      <c r="F2559" s="4"/>
    </row>
    <row r="2560" spans="3:6" x14ac:dyDescent="0.25">
      <c r="C2560" s="4"/>
      <c r="D2560" s="4"/>
      <c r="E2560" s="4"/>
      <c r="F2560" s="4"/>
    </row>
    <row r="2561" spans="3:6" x14ac:dyDescent="0.25">
      <c r="C2561" s="4"/>
      <c r="D2561" s="4"/>
      <c r="E2561" s="4"/>
      <c r="F2561" s="4"/>
    </row>
    <row r="2562" spans="3:6" x14ac:dyDescent="0.25">
      <c r="C2562" s="4"/>
      <c r="D2562" s="4"/>
      <c r="E2562" s="4"/>
      <c r="F2562" s="4"/>
    </row>
    <row r="2563" spans="3:6" x14ac:dyDescent="0.25">
      <c r="C2563" s="4"/>
      <c r="D2563" s="4"/>
      <c r="E2563" s="4"/>
      <c r="F2563" s="4"/>
    </row>
    <row r="2564" spans="3:6" x14ac:dyDescent="0.25">
      <c r="C2564" s="4"/>
      <c r="D2564" s="4"/>
      <c r="E2564" s="4"/>
      <c r="F2564" s="4"/>
    </row>
    <row r="2565" spans="3:6" x14ac:dyDescent="0.25">
      <c r="C2565" s="4"/>
      <c r="D2565" s="4"/>
      <c r="E2565" s="4"/>
      <c r="F2565" s="4"/>
    </row>
    <row r="2566" spans="3:6" x14ac:dyDescent="0.25">
      <c r="C2566" s="4"/>
      <c r="D2566" s="4"/>
      <c r="E2566" s="4"/>
      <c r="F2566" s="4"/>
    </row>
    <row r="2567" spans="3:6" x14ac:dyDescent="0.25">
      <c r="C2567" s="4"/>
      <c r="D2567" s="4"/>
      <c r="E2567" s="4"/>
      <c r="F2567" s="4"/>
    </row>
    <row r="2568" spans="3:6" x14ac:dyDescent="0.25">
      <c r="C2568" s="4"/>
      <c r="D2568" s="4"/>
      <c r="E2568" s="4"/>
      <c r="F2568" s="4"/>
    </row>
    <row r="2569" spans="3:6" x14ac:dyDescent="0.25">
      <c r="C2569" s="4"/>
      <c r="D2569" s="4"/>
      <c r="E2569" s="4"/>
      <c r="F2569" s="4"/>
    </row>
    <row r="2570" spans="3:6" x14ac:dyDescent="0.25">
      <c r="C2570" s="4"/>
      <c r="D2570" s="4"/>
      <c r="E2570" s="4"/>
      <c r="F2570" s="4"/>
    </row>
    <row r="2571" spans="3:6" x14ac:dyDescent="0.25">
      <c r="C2571" s="4"/>
      <c r="D2571" s="4"/>
      <c r="E2571" s="4"/>
      <c r="F2571" s="4"/>
    </row>
    <row r="2572" spans="3:6" x14ac:dyDescent="0.25">
      <c r="C2572" s="4"/>
      <c r="D2572" s="4"/>
      <c r="E2572" s="4"/>
      <c r="F2572" s="4"/>
    </row>
    <row r="2573" spans="3:6" x14ac:dyDescent="0.25">
      <c r="C2573" s="4"/>
      <c r="D2573" s="4"/>
      <c r="E2573" s="4"/>
      <c r="F2573" s="4"/>
    </row>
    <row r="2574" spans="3:6" x14ac:dyDescent="0.25">
      <c r="C2574" s="4"/>
      <c r="D2574" s="4"/>
      <c r="E2574" s="4"/>
      <c r="F2574" s="4"/>
    </row>
    <row r="2575" spans="3:6" x14ac:dyDescent="0.25">
      <c r="C2575" s="4"/>
      <c r="D2575" s="4"/>
      <c r="E2575" s="4"/>
      <c r="F2575" s="4"/>
    </row>
    <row r="2576" spans="3:6" x14ac:dyDescent="0.25">
      <c r="C2576" s="4"/>
      <c r="D2576" s="4"/>
      <c r="E2576" s="4"/>
      <c r="F2576" s="4"/>
    </row>
    <row r="2577" spans="3:6" x14ac:dyDescent="0.25">
      <c r="C2577" s="4"/>
      <c r="D2577" s="4"/>
      <c r="E2577" s="4"/>
      <c r="F2577" s="4"/>
    </row>
    <row r="2578" spans="3:6" x14ac:dyDescent="0.25">
      <c r="C2578" s="4"/>
      <c r="D2578" s="4"/>
      <c r="E2578" s="4"/>
      <c r="F2578" s="4"/>
    </row>
    <row r="2579" spans="3:6" x14ac:dyDescent="0.25">
      <c r="C2579" s="4"/>
      <c r="D2579" s="4"/>
      <c r="E2579" s="4"/>
      <c r="F2579" s="4"/>
    </row>
    <row r="2580" spans="3:6" x14ac:dyDescent="0.25">
      <c r="C2580" s="4"/>
      <c r="D2580" s="4"/>
      <c r="E2580" s="4"/>
      <c r="F2580" s="4"/>
    </row>
    <row r="2581" spans="3:6" x14ac:dyDescent="0.25">
      <c r="C2581" s="4"/>
      <c r="D2581" s="4"/>
      <c r="E2581" s="4"/>
      <c r="F2581" s="4"/>
    </row>
    <row r="2582" spans="3:6" x14ac:dyDescent="0.25">
      <c r="C2582" s="4"/>
      <c r="D2582" s="4"/>
      <c r="E2582" s="4"/>
      <c r="F2582" s="4"/>
    </row>
    <row r="2583" spans="3:6" x14ac:dyDescent="0.25">
      <c r="C2583" s="4"/>
      <c r="D2583" s="4"/>
      <c r="E2583" s="4"/>
      <c r="F2583" s="4"/>
    </row>
    <row r="2584" spans="3:6" x14ac:dyDescent="0.25">
      <c r="C2584" s="4"/>
      <c r="D2584" s="4"/>
      <c r="E2584" s="4"/>
      <c r="F2584" s="4"/>
    </row>
    <row r="2585" spans="3:6" x14ac:dyDescent="0.25">
      <c r="C2585" s="4"/>
      <c r="D2585" s="4"/>
      <c r="E2585" s="4"/>
      <c r="F2585" s="4"/>
    </row>
    <row r="2586" spans="3:6" x14ac:dyDescent="0.25">
      <c r="C2586" s="4"/>
      <c r="D2586" s="4"/>
      <c r="E2586" s="4"/>
      <c r="F2586" s="4"/>
    </row>
    <row r="2587" spans="3:6" x14ac:dyDescent="0.25">
      <c r="C2587" s="4"/>
      <c r="D2587" s="4"/>
      <c r="E2587" s="4"/>
      <c r="F2587" s="4"/>
    </row>
    <row r="2588" spans="3:6" x14ac:dyDescent="0.25">
      <c r="C2588" s="4"/>
      <c r="D2588" s="4"/>
      <c r="E2588" s="4"/>
      <c r="F2588" s="4"/>
    </row>
    <row r="2589" spans="3:6" x14ac:dyDescent="0.25">
      <c r="C2589" s="4"/>
      <c r="D2589" s="4"/>
      <c r="E2589" s="4"/>
      <c r="F2589" s="4"/>
    </row>
    <row r="2590" spans="3:6" x14ac:dyDescent="0.25">
      <c r="C2590" s="4"/>
      <c r="D2590" s="4"/>
      <c r="E2590" s="4"/>
      <c r="F2590" s="4"/>
    </row>
    <row r="2591" spans="3:6" x14ac:dyDescent="0.25">
      <c r="C2591" s="4"/>
      <c r="D2591" s="4"/>
      <c r="E2591" s="4"/>
      <c r="F2591" s="4"/>
    </row>
    <row r="2592" spans="3:6" x14ac:dyDescent="0.25">
      <c r="C2592" s="4"/>
      <c r="D2592" s="4"/>
      <c r="E2592" s="4"/>
      <c r="F2592" s="4"/>
    </row>
    <row r="2593" spans="3:6" x14ac:dyDescent="0.25">
      <c r="C2593" s="4"/>
      <c r="D2593" s="4"/>
      <c r="E2593" s="4"/>
      <c r="F2593" s="4"/>
    </row>
    <row r="2594" spans="3:6" x14ac:dyDescent="0.25">
      <c r="C2594" s="4"/>
      <c r="D2594" s="4"/>
      <c r="E2594" s="4"/>
      <c r="F2594" s="4"/>
    </row>
    <row r="2595" spans="3:6" x14ac:dyDescent="0.25">
      <c r="C2595" s="4"/>
      <c r="D2595" s="4"/>
      <c r="E2595" s="4"/>
      <c r="F2595" s="4"/>
    </row>
    <row r="2596" spans="3:6" x14ac:dyDescent="0.25">
      <c r="C2596" s="4"/>
      <c r="D2596" s="4"/>
      <c r="E2596" s="4"/>
      <c r="F2596" s="4"/>
    </row>
    <row r="2597" spans="3:6" x14ac:dyDescent="0.25">
      <c r="C2597" s="4"/>
      <c r="D2597" s="4"/>
      <c r="E2597" s="4"/>
      <c r="F2597" s="4"/>
    </row>
    <row r="2598" spans="3:6" x14ac:dyDescent="0.25">
      <c r="C2598" s="4"/>
      <c r="D2598" s="4"/>
      <c r="E2598" s="4"/>
      <c r="F2598" s="4"/>
    </row>
    <row r="2599" spans="3:6" x14ac:dyDescent="0.25">
      <c r="C2599" s="4"/>
      <c r="D2599" s="4"/>
      <c r="E2599" s="4"/>
      <c r="F2599" s="4"/>
    </row>
    <row r="2600" spans="3:6" x14ac:dyDescent="0.25">
      <c r="C2600" s="4"/>
      <c r="D2600" s="4"/>
      <c r="E2600" s="4"/>
      <c r="F2600" s="4"/>
    </row>
    <row r="2601" spans="3:6" x14ac:dyDescent="0.25">
      <c r="C2601" s="4"/>
      <c r="D2601" s="4"/>
      <c r="E2601" s="4"/>
      <c r="F2601" s="4"/>
    </row>
    <row r="2602" spans="3:6" x14ac:dyDescent="0.25">
      <c r="C2602" s="4"/>
      <c r="D2602" s="4"/>
      <c r="E2602" s="4"/>
      <c r="F2602" s="4"/>
    </row>
    <row r="2603" spans="3:6" x14ac:dyDescent="0.25">
      <c r="C2603" s="4"/>
      <c r="D2603" s="4"/>
      <c r="E2603" s="4"/>
      <c r="F2603" s="4"/>
    </row>
    <row r="2604" spans="3:6" x14ac:dyDescent="0.25">
      <c r="C2604" s="4"/>
      <c r="D2604" s="4"/>
      <c r="E2604" s="4"/>
      <c r="F2604" s="4"/>
    </row>
    <row r="2605" spans="3:6" x14ac:dyDescent="0.25">
      <c r="C2605" s="4"/>
      <c r="D2605" s="4"/>
      <c r="E2605" s="4"/>
      <c r="F2605" s="4"/>
    </row>
    <row r="2606" spans="3:6" x14ac:dyDescent="0.25">
      <c r="C2606" s="4"/>
      <c r="D2606" s="4"/>
      <c r="E2606" s="4"/>
      <c r="F2606" s="4"/>
    </row>
    <row r="2607" spans="3:6" x14ac:dyDescent="0.25">
      <c r="C2607" s="4"/>
      <c r="D2607" s="4"/>
      <c r="E2607" s="4"/>
      <c r="F2607" s="4"/>
    </row>
    <row r="2608" spans="3:6" x14ac:dyDescent="0.25">
      <c r="C2608" s="4"/>
      <c r="D2608" s="4"/>
      <c r="E2608" s="4"/>
      <c r="F2608" s="4"/>
    </row>
    <row r="2609" spans="3:6" x14ac:dyDescent="0.25">
      <c r="C2609" s="4"/>
      <c r="D2609" s="4"/>
      <c r="E2609" s="4"/>
      <c r="F2609" s="4"/>
    </row>
    <row r="2610" spans="3:6" x14ac:dyDescent="0.25">
      <c r="C2610" s="4"/>
      <c r="D2610" s="4"/>
      <c r="E2610" s="4"/>
      <c r="F2610" s="4"/>
    </row>
    <row r="2611" spans="3:6" x14ac:dyDescent="0.25">
      <c r="C2611" s="4"/>
      <c r="D2611" s="4"/>
      <c r="E2611" s="4"/>
      <c r="F2611" s="4"/>
    </row>
    <row r="2612" spans="3:6" x14ac:dyDescent="0.25">
      <c r="C2612" s="4"/>
      <c r="D2612" s="4"/>
      <c r="E2612" s="4"/>
      <c r="F2612" s="4"/>
    </row>
    <row r="2613" spans="3:6" x14ac:dyDescent="0.25">
      <c r="C2613" s="4"/>
      <c r="D2613" s="4"/>
      <c r="E2613" s="4"/>
      <c r="F2613" s="4"/>
    </row>
    <row r="2614" spans="3:6" x14ac:dyDescent="0.25">
      <c r="C2614" s="4"/>
      <c r="D2614" s="4"/>
      <c r="E2614" s="4"/>
      <c r="F2614" s="4"/>
    </row>
    <row r="2615" spans="3:6" x14ac:dyDescent="0.25">
      <c r="C2615" s="4"/>
      <c r="D2615" s="4"/>
      <c r="E2615" s="4"/>
      <c r="F2615" s="4"/>
    </row>
    <row r="2616" spans="3:6" x14ac:dyDescent="0.25">
      <c r="C2616" s="4"/>
      <c r="D2616" s="4"/>
      <c r="E2616" s="4"/>
      <c r="F2616" s="4"/>
    </row>
    <row r="2617" spans="3:6" x14ac:dyDescent="0.25">
      <c r="C2617" s="4"/>
      <c r="D2617" s="4"/>
      <c r="E2617" s="4"/>
      <c r="F2617" s="4"/>
    </row>
    <row r="2618" spans="3:6" x14ac:dyDescent="0.25">
      <c r="C2618" s="4"/>
      <c r="D2618" s="4"/>
      <c r="E2618" s="4"/>
      <c r="F2618" s="4"/>
    </row>
    <row r="2619" spans="3:6" x14ac:dyDescent="0.25">
      <c r="C2619" s="4"/>
      <c r="D2619" s="4"/>
      <c r="E2619" s="4"/>
      <c r="F2619" s="4"/>
    </row>
    <row r="2620" spans="3:6" x14ac:dyDescent="0.25">
      <c r="C2620" s="4"/>
      <c r="D2620" s="4"/>
      <c r="E2620" s="4"/>
      <c r="F2620" s="4"/>
    </row>
    <row r="2621" spans="3:6" x14ac:dyDescent="0.25">
      <c r="C2621" s="4"/>
      <c r="D2621" s="4"/>
      <c r="E2621" s="4"/>
      <c r="F2621" s="4"/>
    </row>
    <row r="2622" spans="3:6" x14ac:dyDescent="0.25">
      <c r="C2622" s="4"/>
      <c r="D2622" s="4"/>
      <c r="E2622" s="4"/>
      <c r="F2622" s="4"/>
    </row>
    <row r="2623" spans="3:6" ht="15" customHeight="1" x14ac:dyDescent="0.25">
      <c r="C2623" s="4"/>
      <c r="D2623" s="4"/>
      <c r="E2623" s="4"/>
      <c r="F2623" s="4"/>
    </row>
    <row r="2624" spans="3:6" x14ac:dyDescent="0.25">
      <c r="C2624" s="4"/>
      <c r="D2624" s="4"/>
      <c r="E2624" s="4"/>
      <c r="F2624" s="4"/>
    </row>
    <row r="2625" spans="3:6" x14ac:dyDescent="0.25">
      <c r="C2625" s="4"/>
      <c r="D2625" s="4"/>
      <c r="E2625" s="4"/>
      <c r="F2625" s="4"/>
    </row>
    <row r="2626" spans="3:6" x14ac:dyDescent="0.25">
      <c r="C2626" s="4"/>
      <c r="D2626" s="4"/>
      <c r="E2626" s="4"/>
      <c r="F2626" s="4"/>
    </row>
    <row r="2627" spans="3:6" x14ac:dyDescent="0.25">
      <c r="C2627" s="4"/>
      <c r="D2627" s="4"/>
      <c r="E2627" s="4"/>
      <c r="F2627" s="4"/>
    </row>
    <row r="2628" spans="3:6" x14ac:dyDescent="0.25">
      <c r="C2628" s="4"/>
      <c r="D2628" s="4"/>
      <c r="E2628" s="4"/>
      <c r="F2628" s="4"/>
    </row>
    <row r="2629" spans="3:6" x14ac:dyDescent="0.25">
      <c r="C2629" s="4"/>
      <c r="D2629" s="4"/>
      <c r="E2629" s="4"/>
      <c r="F2629" s="4"/>
    </row>
    <row r="2630" spans="3:6" x14ac:dyDescent="0.25">
      <c r="C2630" s="4"/>
      <c r="D2630" s="4"/>
      <c r="E2630" s="4"/>
      <c r="F2630" s="4"/>
    </row>
    <row r="2631" spans="3:6" x14ac:dyDescent="0.25">
      <c r="C2631" s="4"/>
      <c r="D2631" s="4"/>
      <c r="E2631" s="4"/>
      <c r="F2631" s="4"/>
    </row>
    <row r="2632" spans="3:6" x14ac:dyDescent="0.25">
      <c r="C2632" s="4"/>
      <c r="D2632" s="4"/>
      <c r="E2632" s="4"/>
      <c r="F2632" s="4"/>
    </row>
    <row r="2633" spans="3:6" x14ac:dyDescent="0.25">
      <c r="C2633" s="4"/>
      <c r="D2633" s="4"/>
      <c r="E2633" s="4"/>
      <c r="F2633" s="4"/>
    </row>
    <row r="2634" spans="3:6" x14ac:dyDescent="0.25">
      <c r="C2634" s="4"/>
      <c r="D2634" s="4"/>
      <c r="E2634" s="4"/>
      <c r="F2634" s="4"/>
    </row>
    <row r="2635" spans="3:6" x14ac:dyDescent="0.25">
      <c r="C2635" s="4"/>
      <c r="D2635" s="4"/>
      <c r="E2635" s="4"/>
      <c r="F2635" s="4"/>
    </row>
    <row r="2636" spans="3:6" x14ac:dyDescent="0.25">
      <c r="C2636" s="4"/>
      <c r="D2636" s="4"/>
      <c r="E2636" s="4"/>
      <c r="F2636" s="4"/>
    </row>
    <row r="2637" spans="3:6" x14ac:dyDescent="0.25">
      <c r="C2637" s="4"/>
      <c r="D2637" s="4"/>
      <c r="E2637" s="4"/>
      <c r="F2637" s="4"/>
    </row>
    <row r="2638" spans="3:6" x14ac:dyDescent="0.25">
      <c r="C2638" s="4"/>
      <c r="D2638" s="4"/>
      <c r="E2638" s="4"/>
      <c r="F2638" s="4"/>
    </row>
    <row r="2639" spans="3:6" x14ac:dyDescent="0.25">
      <c r="C2639" s="4"/>
      <c r="D2639" s="4"/>
      <c r="E2639" s="4"/>
      <c r="F2639" s="4"/>
    </row>
    <row r="2640" spans="3:6" x14ac:dyDescent="0.25">
      <c r="C2640" s="4"/>
      <c r="D2640" s="4"/>
      <c r="E2640" s="4"/>
      <c r="F2640" s="4"/>
    </row>
    <row r="2641" spans="3:6" x14ac:dyDescent="0.25">
      <c r="C2641" s="4"/>
      <c r="D2641" s="4"/>
      <c r="E2641" s="4"/>
      <c r="F2641" s="4"/>
    </row>
    <row r="2642" spans="3:6" x14ac:dyDescent="0.25">
      <c r="C2642" s="4"/>
      <c r="D2642" s="4"/>
      <c r="E2642" s="4"/>
      <c r="F2642" s="4"/>
    </row>
    <row r="2643" spans="3:6" x14ac:dyDescent="0.25">
      <c r="C2643" s="4"/>
      <c r="D2643" s="4"/>
      <c r="E2643" s="4"/>
      <c r="F2643" s="4"/>
    </row>
    <row r="2644" spans="3:6" x14ac:dyDescent="0.25">
      <c r="C2644" s="4"/>
      <c r="D2644" s="4"/>
      <c r="E2644" s="4"/>
      <c r="F2644" s="4"/>
    </row>
    <row r="2645" spans="3:6" x14ac:dyDescent="0.25">
      <c r="C2645" s="4"/>
      <c r="D2645" s="4"/>
      <c r="E2645" s="4"/>
      <c r="F2645" s="4"/>
    </row>
    <row r="2646" spans="3:6" x14ac:dyDescent="0.25">
      <c r="C2646" s="4"/>
      <c r="D2646" s="4"/>
      <c r="E2646" s="4"/>
      <c r="F2646" s="4"/>
    </row>
    <row r="2647" spans="3:6" x14ac:dyDescent="0.25">
      <c r="C2647" s="4"/>
      <c r="D2647" s="4"/>
      <c r="E2647" s="4"/>
      <c r="F2647" s="4"/>
    </row>
    <row r="2648" spans="3:6" x14ac:dyDescent="0.25">
      <c r="C2648" s="4"/>
      <c r="D2648" s="4"/>
      <c r="E2648" s="4"/>
      <c r="F2648" s="4"/>
    </row>
    <row r="2649" spans="3:6" x14ac:dyDescent="0.25">
      <c r="C2649" s="4"/>
      <c r="D2649" s="4"/>
      <c r="E2649" s="4"/>
      <c r="F2649" s="4"/>
    </row>
    <row r="2650" spans="3:6" x14ac:dyDescent="0.25">
      <c r="C2650" s="4"/>
      <c r="D2650" s="4"/>
      <c r="E2650" s="4"/>
      <c r="F2650" s="4"/>
    </row>
    <row r="2651" spans="3:6" x14ac:dyDescent="0.25">
      <c r="C2651" s="4"/>
      <c r="D2651" s="4"/>
      <c r="E2651" s="4"/>
      <c r="F2651" s="4"/>
    </row>
    <row r="2652" spans="3:6" x14ac:dyDescent="0.25">
      <c r="C2652" s="4"/>
      <c r="D2652" s="4"/>
      <c r="E2652" s="4"/>
      <c r="F2652" s="4"/>
    </row>
    <row r="2653" spans="3:6" x14ac:dyDescent="0.25">
      <c r="C2653" s="4"/>
      <c r="D2653" s="4"/>
      <c r="E2653" s="4"/>
      <c r="F2653" s="4"/>
    </row>
    <row r="2654" spans="3:6" x14ac:dyDescent="0.25">
      <c r="C2654" s="4"/>
      <c r="D2654" s="4"/>
      <c r="E2654" s="4"/>
      <c r="F2654" s="4"/>
    </row>
    <row r="2655" spans="3:6" x14ac:dyDescent="0.25">
      <c r="C2655" s="4"/>
      <c r="D2655" s="4"/>
      <c r="E2655" s="4"/>
      <c r="F2655" s="4"/>
    </row>
    <row r="2656" spans="3:6" x14ac:dyDescent="0.25">
      <c r="C2656" s="4"/>
      <c r="D2656" s="4"/>
      <c r="E2656" s="4"/>
      <c r="F2656" s="4"/>
    </row>
    <row r="2657" spans="3:6" x14ac:dyDescent="0.25">
      <c r="C2657" s="4"/>
      <c r="D2657" s="4"/>
      <c r="E2657" s="4"/>
      <c r="F2657" s="4"/>
    </row>
    <row r="2658" spans="3:6" x14ac:dyDescent="0.25">
      <c r="C2658" s="4"/>
      <c r="D2658" s="4"/>
      <c r="E2658" s="4"/>
      <c r="F2658" s="4"/>
    </row>
    <row r="2659" spans="3:6" x14ac:dyDescent="0.25">
      <c r="C2659" s="4"/>
      <c r="D2659" s="4"/>
      <c r="E2659" s="4"/>
      <c r="F2659" s="4"/>
    </row>
    <row r="2660" spans="3:6" x14ac:dyDescent="0.25">
      <c r="C2660" s="4"/>
      <c r="D2660" s="4"/>
      <c r="E2660" s="4"/>
      <c r="F2660" s="4"/>
    </row>
    <row r="2661" spans="3:6" x14ac:dyDescent="0.25">
      <c r="C2661" s="4"/>
      <c r="D2661" s="4"/>
      <c r="E2661" s="4"/>
      <c r="F2661" s="4"/>
    </row>
    <row r="2662" spans="3:6" x14ac:dyDescent="0.25">
      <c r="C2662" s="4"/>
      <c r="D2662" s="4"/>
      <c r="E2662" s="4"/>
      <c r="F2662" s="4"/>
    </row>
    <row r="2663" spans="3:6" ht="15" customHeight="1" x14ac:dyDescent="0.25">
      <c r="C2663" s="4"/>
      <c r="D2663" s="4"/>
      <c r="E2663" s="4"/>
      <c r="F2663" s="4"/>
    </row>
    <row r="2664" spans="3:6" x14ac:dyDescent="0.25">
      <c r="C2664" s="4"/>
      <c r="D2664" s="4"/>
      <c r="E2664" s="4"/>
      <c r="F2664" s="4"/>
    </row>
    <row r="2665" spans="3:6" x14ac:dyDescent="0.25">
      <c r="C2665" s="4"/>
      <c r="D2665" s="4"/>
      <c r="E2665" s="4"/>
      <c r="F2665" s="4"/>
    </row>
    <row r="2666" spans="3:6" x14ac:dyDescent="0.25">
      <c r="C2666" s="4"/>
      <c r="D2666" s="4"/>
      <c r="E2666" s="4"/>
      <c r="F2666" s="4"/>
    </row>
    <row r="2667" spans="3:6" x14ac:dyDescent="0.25">
      <c r="C2667" s="4"/>
      <c r="D2667" s="4"/>
      <c r="E2667" s="4"/>
      <c r="F2667" s="4"/>
    </row>
    <row r="2668" spans="3:6" x14ac:dyDescent="0.25">
      <c r="C2668" s="4"/>
      <c r="D2668" s="4"/>
      <c r="E2668" s="4"/>
      <c r="F2668" s="4"/>
    </row>
    <row r="2669" spans="3:6" x14ac:dyDescent="0.25">
      <c r="C2669" s="4"/>
      <c r="D2669" s="4"/>
      <c r="E2669" s="4"/>
      <c r="F2669" s="4"/>
    </row>
    <row r="2670" spans="3:6" x14ac:dyDescent="0.25">
      <c r="C2670" s="4"/>
      <c r="D2670" s="4"/>
      <c r="E2670" s="4"/>
      <c r="F2670" s="4"/>
    </row>
    <row r="2671" spans="3:6" x14ac:dyDescent="0.25">
      <c r="C2671" s="4"/>
      <c r="D2671" s="4"/>
      <c r="E2671" s="4"/>
      <c r="F2671" s="4"/>
    </row>
    <row r="2672" spans="3:6" x14ac:dyDescent="0.25">
      <c r="C2672" s="4"/>
      <c r="D2672" s="4"/>
      <c r="E2672" s="4"/>
      <c r="F2672" s="4"/>
    </row>
    <row r="2673" spans="3:6" x14ac:dyDescent="0.25">
      <c r="C2673" s="4"/>
      <c r="D2673" s="4"/>
      <c r="E2673" s="4"/>
      <c r="F2673" s="4"/>
    </row>
    <row r="2674" spans="3:6" x14ac:dyDescent="0.25">
      <c r="C2674" s="4"/>
      <c r="D2674" s="4"/>
      <c r="E2674" s="4"/>
      <c r="F2674" s="4"/>
    </row>
    <row r="2675" spans="3:6" x14ac:dyDescent="0.25">
      <c r="C2675" s="4"/>
      <c r="D2675" s="4"/>
      <c r="E2675" s="4"/>
      <c r="F2675" s="4"/>
    </row>
    <row r="2676" spans="3:6" x14ac:dyDescent="0.25">
      <c r="C2676" s="4"/>
      <c r="D2676" s="4"/>
      <c r="E2676" s="4"/>
      <c r="F2676" s="4"/>
    </row>
    <row r="2677" spans="3:6" x14ac:dyDescent="0.25">
      <c r="C2677" s="4"/>
      <c r="D2677" s="4"/>
      <c r="E2677" s="4"/>
      <c r="F2677" s="4"/>
    </row>
    <row r="2678" spans="3:6" x14ac:dyDescent="0.25">
      <c r="C2678" s="4"/>
      <c r="D2678" s="4"/>
      <c r="E2678" s="4"/>
      <c r="F2678" s="4"/>
    </row>
    <row r="2679" spans="3:6" x14ac:dyDescent="0.25">
      <c r="C2679" s="4"/>
      <c r="D2679" s="4"/>
      <c r="E2679" s="4"/>
      <c r="F2679" s="4"/>
    </row>
    <row r="2680" spans="3:6" x14ac:dyDescent="0.25">
      <c r="C2680" s="4"/>
      <c r="D2680" s="4"/>
      <c r="E2680" s="4"/>
      <c r="F2680" s="4"/>
    </row>
    <row r="2681" spans="3:6" x14ac:dyDescent="0.25">
      <c r="C2681" s="4"/>
      <c r="D2681" s="4"/>
      <c r="E2681" s="4"/>
      <c r="F2681" s="4"/>
    </row>
    <row r="2682" spans="3:6" x14ac:dyDescent="0.25">
      <c r="C2682" s="4"/>
      <c r="D2682" s="4"/>
      <c r="E2682" s="4"/>
      <c r="F2682" s="4"/>
    </row>
    <row r="2683" spans="3:6" x14ac:dyDescent="0.25">
      <c r="C2683" s="4"/>
      <c r="D2683" s="4"/>
      <c r="E2683" s="4"/>
      <c r="F2683" s="4"/>
    </row>
    <row r="2684" spans="3:6" x14ac:dyDescent="0.25">
      <c r="C2684" s="4"/>
      <c r="D2684" s="4"/>
      <c r="E2684" s="4"/>
      <c r="F2684" s="4"/>
    </row>
    <row r="2685" spans="3:6" x14ac:dyDescent="0.25">
      <c r="C2685" s="4"/>
      <c r="D2685" s="4"/>
      <c r="E2685" s="4"/>
      <c r="F2685" s="4"/>
    </row>
    <row r="2686" spans="3:6" ht="15" customHeight="1" x14ac:dyDescent="0.25">
      <c r="C2686" s="4"/>
      <c r="D2686" s="4"/>
      <c r="E2686" s="4"/>
      <c r="F2686" s="4"/>
    </row>
    <row r="2687" spans="3:6" x14ac:dyDescent="0.25">
      <c r="C2687" s="4"/>
      <c r="D2687" s="4"/>
      <c r="E2687" s="4"/>
      <c r="F2687" s="4"/>
    </row>
    <row r="2688" spans="3:6" x14ac:dyDescent="0.25">
      <c r="C2688" s="4"/>
      <c r="D2688" s="4"/>
      <c r="E2688" s="4"/>
      <c r="F2688" s="4"/>
    </row>
    <row r="2689" spans="3:6" x14ac:dyDescent="0.25">
      <c r="C2689" s="4"/>
      <c r="D2689" s="4"/>
      <c r="E2689" s="4"/>
      <c r="F2689" s="4"/>
    </row>
    <row r="2690" spans="3:6" x14ac:dyDescent="0.25">
      <c r="C2690" s="4"/>
      <c r="D2690" s="4"/>
      <c r="E2690" s="4"/>
      <c r="F2690" s="4"/>
    </row>
    <row r="2691" spans="3:6" x14ac:dyDescent="0.25">
      <c r="C2691" s="4"/>
      <c r="D2691" s="4"/>
      <c r="E2691" s="4"/>
      <c r="F2691" s="4"/>
    </row>
    <row r="2692" spans="3:6" x14ac:dyDescent="0.25">
      <c r="C2692" s="4"/>
      <c r="D2692" s="4"/>
      <c r="E2692" s="4"/>
      <c r="F2692" s="4"/>
    </row>
    <row r="2693" spans="3:6" x14ac:dyDescent="0.25">
      <c r="C2693" s="4"/>
      <c r="D2693" s="4"/>
      <c r="E2693" s="4"/>
      <c r="F2693" s="4"/>
    </row>
    <row r="2694" spans="3:6" x14ac:dyDescent="0.25">
      <c r="C2694" s="4"/>
      <c r="D2694" s="4"/>
      <c r="E2694" s="4"/>
      <c r="F2694" s="4"/>
    </row>
    <row r="2695" spans="3:6" x14ac:dyDescent="0.25">
      <c r="C2695" s="4"/>
      <c r="D2695" s="4"/>
      <c r="E2695" s="4"/>
      <c r="F2695" s="4"/>
    </row>
    <row r="2696" spans="3:6" x14ac:dyDescent="0.25">
      <c r="C2696" s="4"/>
      <c r="D2696" s="4"/>
      <c r="E2696" s="4"/>
      <c r="F2696" s="4"/>
    </row>
    <row r="2697" spans="3:6" x14ac:dyDescent="0.25">
      <c r="C2697" s="4"/>
      <c r="D2697" s="4"/>
      <c r="E2697" s="4"/>
      <c r="F2697" s="4"/>
    </row>
    <row r="2698" spans="3:6" x14ac:dyDescent="0.25">
      <c r="C2698" s="4"/>
      <c r="D2698" s="4"/>
      <c r="E2698" s="4"/>
      <c r="F2698" s="4"/>
    </row>
    <row r="2699" spans="3:6" x14ac:dyDescent="0.25">
      <c r="C2699" s="4"/>
      <c r="D2699" s="4"/>
      <c r="E2699" s="4"/>
      <c r="F2699" s="4"/>
    </row>
    <row r="2700" spans="3:6" x14ac:dyDescent="0.25">
      <c r="C2700" s="4"/>
      <c r="D2700" s="4"/>
      <c r="E2700" s="4"/>
      <c r="F2700" s="4"/>
    </row>
    <row r="2701" spans="3:6" x14ac:dyDescent="0.25">
      <c r="C2701" s="4"/>
      <c r="D2701" s="4"/>
      <c r="E2701" s="4"/>
      <c r="F2701" s="4"/>
    </row>
    <row r="2702" spans="3:6" x14ac:dyDescent="0.25">
      <c r="C2702" s="4"/>
      <c r="D2702" s="4"/>
      <c r="E2702" s="4"/>
      <c r="F2702" s="4"/>
    </row>
    <row r="2703" spans="3:6" x14ac:dyDescent="0.25">
      <c r="C2703" s="4"/>
      <c r="D2703" s="4"/>
      <c r="E2703" s="4"/>
      <c r="F2703" s="4"/>
    </row>
    <row r="2704" spans="3:6" x14ac:dyDescent="0.25">
      <c r="C2704" s="4"/>
      <c r="D2704" s="4"/>
      <c r="E2704" s="4"/>
      <c r="F2704" s="4"/>
    </row>
    <row r="2705" spans="3:6" ht="15" customHeight="1" x14ac:dyDescent="0.25">
      <c r="C2705" s="4"/>
      <c r="D2705" s="4"/>
      <c r="E2705" s="4"/>
      <c r="F2705" s="4"/>
    </row>
    <row r="2706" spans="3:6" x14ac:dyDescent="0.25">
      <c r="C2706" s="4"/>
      <c r="D2706" s="4"/>
      <c r="E2706" s="4"/>
      <c r="F2706" s="4"/>
    </row>
    <row r="2707" spans="3:6" x14ac:dyDescent="0.25">
      <c r="C2707" s="4"/>
      <c r="D2707" s="4"/>
      <c r="E2707" s="4"/>
      <c r="F2707" s="4"/>
    </row>
    <row r="2708" spans="3:6" x14ac:dyDescent="0.25">
      <c r="C2708" s="4"/>
      <c r="D2708" s="4"/>
      <c r="E2708" s="4"/>
      <c r="F2708" s="4"/>
    </row>
    <row r="2709" spans="3:6" x14ac:dyDescent="0.25">
      <c r="C2709" s="4"/>
      <c r="D2709" s="4"/>
      <c r="E2709" s="4"/>
      <c r="F2709" s="4"/>
    </row>
    <row r="2710" spans="3:6" x14ac:dyDescent="0.25">
      <c r="C2710" s="4"/>
      <c r="D2710" s="4"/>
      <c r="E2710" s="4"/>
      <c r="F2710" s="4"/>
    </row>
    <row r="2711" spans="3:6" x14ac:dyDescent="0.25">
      <c r="C2711" s="4"/>
      <c r="D2711" s="4"/>
      <c r="E2711" s="4"/>
      <c r="F2711" s="4"/>
    </row>
    <row r="2712" spans="3:6" x14ac:dyDescent="0.25">
      <c r="C2712" s="4"/>
      <c r="D2712" s="4"/>
      <c r="E2712" s="4"/>
      <c r="F2712" s="4"/>
    </row>
    <row r="2713" spans="3:6" x14ac:dyDescent="0.25">
      <c r="C2713" s="4"/>
      <c r="D2713" s="4"/>
      <c r="E2713" s="4"/>
      <c r="F2713" s="4"/>
    </row>
    <row r="2714" spans="3:6" x14ac:dyDescent="0.25">
      <c r="C2714" s="4"/>
      <c r="D2714" s="4"/>
      <c r="E2714" s="4"/>
      <c r="F2714" s="4"/>
    </row>
    <row r="2715" spans="3:6" x14ac:dyDescent="0.25">
      <c r="C2715" s="4"/>
      <c r="D2715" s="4"/>
      <c r="E2715" s="4"/>
      <c r="F2715" s="4"/>
    </row>
    <row r="2716" spans="3:6" x14ac:dyDescent="0.25">
      <c r="C2716" s="4"/>
      <c r="D2716" s="4"/>
      <c r="E2716" s="4"/>
      <c r="F2716" s="4"/>
    </row>
    <row r="2717" spans="3:6" x14ac:dyDescent="0.25">
      <c r="C2717" s="4"/>
      <c r="D2717" s="4"/>
      <c r="E2717" s="4"/>
      <c r="F2717" s="4"/>
    </row>
    <row r="2718" spans="3:6" x14ac:dyDescent="0.25">
      <c r="C2718" s="4"/>
      <c r="D2718" s="4"/>
      <c r="E2718" s="4"/>
      <c r="F2718" s="4"/>
    </row>
    <row r="2719" spans="3:6" x14ac:dyDescent="0.25">
      <c r="C2719" s="4"/>
      <c r="D2719" s="4"/>
      <c r="E2719" s="4"/>
      <c r="F2719" s="4"/>
    </row>
    <row r="2720" spans="3:6" x14ac:dyDescent="0.25">
      <c r="C2720" s="4"/>
      <c r="D2720" s="4"/>
      <c r="E2720" s="4"/>
      <c r="F2720" s="4"/>
    </row>
    <row r="2721" spans="3:6" x14ac:dyDescent="0.25">
      <c r="C2721" s="4"/>
      <c r="D2721" s="4"/>
      <c r="E2721" s="4"/>
      <c r="F2721" s="4"/>
    </row>
    <row r="2722" spans="3:6" x14ac:dyDescent="0.25">
      <c r="C2722" s="4"/>
      <c r="D2722" s="4"/>
      <c r="E2722" s="4"/>
      <c r="F2722" s="4"/>
    </row>
    <row r="2723" spans="3:6" x14ac:dyDescent="0.25">
      <c r="C2723" s="4"/>
      <c r="D2723" s="4"/>
      <c r="E2723" s="4"/>
      <c r="F2723" s="4"/>
    </row>
    <row r="2724" spans="3:6" x14ac:dyDescent="0.25">
      <c r="C2724" s="4"/>
      <c r="D2724" s="4"/>
      <c r="E2724" s="4"/>
      <c r="F2724" s="4"/>
    </row>
    <row r="2725" spans="3:6" x14ac:dyDescent="0.25">
      <c r="C2725" s="4"/>
      <c r="D2725" s="4"/>
      <c r="E2725" s="4"/>
      <c r="F2725" s="4"/>
    </row>
    <row r="2726" spans="3:6" x14ac:dyDescent="0.25">
      <c r="C2726" s="4"/>
      <c r="D2726" s="4"/>
      <c r="E2726" s="4"/>
      <c r="F2726" s="4"/>
    </row>
    <row r="2727" spans="3:6" x14ac:dyDescent="0.25">
      <c r="C2727" s="4"/>
      <c r="D2727" s="4"/>
      <c r="E2727" s="4"/>
      <c r="F2727" s="4"/>
    </row>
    <row r="2728" spans="3:6" x14ac:dyDescent="0.25">
      <c r="C2728" s="4"/>
      <c r="D2728" s="4"/>
      <c r="E2728" s="4"/>
      <c r="F2728" s="4"/>
    </row>
    <row r="2729" spans="3:6" x14ac:dyDescent="0.25">
      <c r="C2729" s="4"/>
      <c r="D2729" s="4"/>
      <c r="E2729" s="4"/>
      <c r="F2729" s="4"/>
    </row>
    <row r="2730" spans="3:6" x14ac:dyDescent="0.25">
      <c r="C2730" s="4"/>
      <c r="D2730" s="4"/>
      <c r="E2730" s="4"/>
      <c r="F2730" s="4"/>
    </row>
    <row r="2731" spans="3:6" x14ac:dyDescent="0.25">
      <c r="C2731" s="4"/>
      <c r="D2731" s="4"/>
      <c r="E2731" s="4"/>
      <c r="F2731" s="4"/>
    </row>
    <row r="2732" spans="3:6" x14ac:dyDescent="0.25">
      <c r="C2732" s="4"/>
      <c r="D2732" s="4"/>
      <c r="E2732" s="4"/>
      <c r="F2732" s="4"/>
    </row>
    <row r="2733" spans="3:6" x14ac:dyDescent="0.25">
      <c r="C2733" s="4"/>
      <c r="D2733" s="4"/>
      <c r="E2733" s="4"/>
      <c r="F2733" s="4"/>
    </row>
    <row r="2734" spans="3:6" x14ac:dyDescent="0.25">
      <c r="C2734" s="4"/>
      <c r="D2734" s="4"/>
      <c r="E2734" s="4"/>
      <c r="F2734" s="4"/>
    </row>
    <row r="2735" spans="3:6" x14ac:dyDescent="0.25">
      <c r="C2735" s="4"/>
      <c r="D2735" s="4"/>
      <c r="E2735" s="4"/>
      <c r="F2735" s="4"/>
    </row>
    <row r="2736" spans="3:6" x14ac:dyDescent="0.25">
      <c r="C2736" s="4"/>
      <c r="D2736" s="4"/>
      <c r="E2736" s="4"/>
      <c r="F2736" s="4"/>
    </row>
    <row r="2737" spans="3:6" x14ac:dyDescent="0.25">
      <c r="C2737" s="4"/>
      <c r="D2737" s="4"/>
      <c r="E2737" s="4"/>
      <c r="F2737" s="4"/>
    </row>
    <row r="2738" spans="3:6" x14ac:dyDescent="0.25">
      <c r="C2738" s="4"/>
      <c r="D2738" s="4"/>
      <c r="E2738" s="4"/>
      <c r="F2738" s="4"/>
    </row>
    <row r="2739" spans="3:6" x14ac:dyDescent="0.25">
      <c r="C2739" s="4"/>
      <c r="D2739" s="4"/>
      <c r="E2739" s="4"/>
      <c r="F2739" s="4"/>
    </row>
    <row r="2740" spans="3:6" x14ac:dyDescent="0.25">
      <c r="C2740" s="4"/>
      <c r="D2740" s="4"/>
      <c r="E2740" s="4"/>
      <c r="F2740" s="4"/>
    </row>
    <row r="2741" spans="3:6" x14ac:dyDescent="0.25">
      <c r="C2741" s="4"/>
      <c r="D2741" s="4"/>
      <c r="E2741" s="4"/>
      <c r="F2741" s="4"/>
    </row>
    <row r="2742" spans="3:6" x14ac:dyDescent="0.25">
      <c r="C2742" s="4"/>
      <c r="D2742" s="4"/>
      <c r="E2742" s="4"/>
      <c r="F2742" s="4"/>
    </row>
    <row r="2743" spans="3:6" x14ac:dyDescent="0.25">
      <c r="C2743" s="4"/>
      <c r="D2743" s="4"/>
      <c r="E2743" s="4"/>
      <c r="F2743" s="4"/>
    </row>
    <row r="2744" spans="3:6" x14ac:dyDescent="0.25">
      <c r="C2744" s="4"/>
      <c r="D2744" s="4"/>
      <c r="E2744" s="4"/>
      <c r="F2744" s="4"/>
    </row>
    <row r="2745" spans="3:6" x14ac:dyDescent="0.25">
      <c r="C2745" s="4"/>
      <c r="D2745" s="4"/>
      <c r="E2745" s="4"/>
      <c r="F2745" s="4"/>
    </row>
    <row r="2746" spans="3:6" x14ac:dyDescent="0.25">
      <c r="C2746" s="4"/>
      <c r="D2746" s="4"/>
      <c r="E2746" s="4"/>
      <c r="F2746" s="4"/>
    </row>
    <row r="2747" spans="3:6" x14ac:dyDescent="0.25">
      <c r="C2747" s="4"/>
      <c r="D2747" s="4"/>
      <c r="E2747" s="4"/>
      <c r="F2747" s="4"/>
    </row>
    <row r="2748" spans="3:6" x14ac:dyDescent="0.25">
      <c r="C2748" s="4"/>
      <c r="D2748" s="4"/>
      <c r="E2748" s="4"/>
      <c r="F2748" s="4"/>
    </row>
    <row r="2749" spans="3:6" x14ac:dyDescent="0.25">
      <c r="C2749" s="4"/>
      <c r="D2749" s="4"/>
      <c r="E2749" s="4"/>
      <c r="F2749" s="4"/>
    </row>
    <row r="2750" spans="3:6" x14ac:dyDescent="0.25">
      <c r="C2750" s="4"/>
      <c r="D2750" s="4"/>
      <c r="E2750" s="4"/>
      <c r="F2750" s="4"/>
    </row>
    <row r="2751" spans="3:6" x14ac:dyDescent="0.25">
      <c r="C2751" s="4"/>
      <c r="D2751" s="4"/>
      <c r="E2751" s="4"/>
      <c r="F2751" s="4"/>
    </row>
    <row r="2752" spans="3:6" x14ac:dyDescent="0.25">
      <c r="C2752" s="4"/>
      <c r="D2752" s="4"/>
      <c r="E2752" s="4"/>
      <c r="F2752" s="4"/>
    </row>
    <row r="2753" spans="3:6" x14ac:dyDescent="0.25">
      <c r="C2753" s="4"/>
      <c r="D2753" s="4"/>
      <c r="E2753" s="4"/>
      <c r="F2753" s="4"/>
    </row>
    <row r="2754" spans="3:6" x14ac:dyDescent="0.25">
      <c r="C2754" s="4"/>
      <c r="D2754" s="4"/>
      <c r="E2754" s="4"/>
      <c r="F2754" s="4"/>
    </row>
    <row r="2755" spans="3:6" x14ac:dyDescent="0.25">
      <c r="C2755" s="4"/>
      <c r="D2755" s="4"/>
      <c r="E2755" s="4"/>
      <c r="F2755" s="4"/>
    </row>
    <row r="2756" spans="3:6" x14ac:dyDescent="0.25">
      <c r="C2756" s="4"/>
      <c r="D2756" s="4"/>
      <c r="E2756" s="4"/>
      <c r="F2756" s="4"/>
    </row>
    <row r="2757" spans="3:6" x14ac:dyDescent="0.25">
      <c r="C2757" s="4"/>
      <c r="D2757" s="4"/>
      <c r="E2757" s="4"/>
      <c r="F2757" s="4"/>
    </row>
    <row r="2758" spans="3:6" x14ac:dyDescent="0.25">
      <c r="C2758" s="4"/>
      <c r="D2758" s="4"/>
      <c r="E2758" s="4"/>
      <c r="F2758" s="4"/>
    </row>
    <row r="2759" spans="3:6" x14ac:dyDescent="0.25">
      <c r="C2759" s="4"/>
      <c r="D2759" s="4"/>
      <c r="E2759" s="4"/>
      <c r="F2759" s="4"/>
    </row>
    <row r="2760" spans="3:6" x14ac:dyDescent="0.25">
      <c r="C2760" s="4"/>
      <c r="D2760" s="4"/>
      <c r="E2760" s="4"/>
      <c r="F2760" s="4"/>
    </row>
    <row r="2761" spans="3:6" x14ac:dyDescent="0.25">
      <c r="C2761" s="4"/>
      <c r="D2761" s="4"/>
      <c r="E2761" s="4"/>
      <c r="F2761" s="4"/>
    </row>
    <row r="2762" spans="3:6" x14ac:dyDescent="0.25">
      <c r="C2762" s="4"/>
      <c r="D2762" s="4"/>
      <c r="E2762" s="4"/>
      <c r="F2762" s="4"/>
    </row>
    <row r="2763" spans="3:6" x14ac:dyDescent="0.25">
      <c r="C2763" s="4"/>
      <c r="D2763" s="4"/>
      <c r="E2763" s="4"/>
      <c r="F2763" s="4"/>
    </row>
    <row r="2764" spans="3:6" x14ac:dyDescent="0.25">
      <c r="C2764" s="4"/>
      <c r="D2764" s="4"/>
      <c r="E2764" s="4"/>
      <c r="F2764" s="4"/>
    </row>
    <row r="2765" spans="3:6" x14ac:dyDescent="0.25">
      <c r="C2765" s="4"/>
      <c r="D2765" s="4"/>
      <c r="E2765" s="4"/>
      <c r="F2765" s="4"/>
    </row>
    <row r="2766" spans="3:6" x14ac:dyDescent="0.25">
      <c r="C2766" s="4"/>
      <c r="D2766" s="4"/>
      <c r="E2766" s="4"/>
      <c r="F2766" s="4"/>
    </row>
    <row r="2767" spans="3:6" x14ac:dyDescent="0.25">
      <c r="C2767" s="4"/>
      <c r="D2767" s="4"/>
      <c r="E2767" s="4"/>
      <c r="F2767" s="4"/>
    </row>
    <row r="2768" spans="3:6" x14ac:dyDescent="0.25">
      <c r="C2768" s="4"/>
      <c r="D2768" s="4"/>
      <c r="E2768" s="4"/>
      <c r="F2768" s="4"/>
    </row>
    <row r="2769" spans="3:6" x14ac:dyDescent="0.25">
      <c r="C2769" s="4"/>
      <c r="D2769" s="4"/>
      <c r="E2769" s="4"/>
      <c r="F2769" s="4"/>
    </row>
    <row r="2770" spans="3:6" x14ac:dyDescent="0.25">
      <c r="C2770" s="4"/>
      <c r="D2770" s="4"/>
      <c r="E2770" s="4"/>
      <c r="F2770" s="4"/>
    </row>
    <row r="2771" spans="3:6" x14ac:dyDescent="0.25">
      <c r="C2771" s="4"/>
      <c r="D2771" s="4"/>
      <c r="E2771" s="4"/>
      <c r="F2771" s="4"/>
    </row>
    <row r="2772" spans="3:6" x14ac:dyDescent="0.25">
      <c r="C2772" s="4"/>
      <c r="D2772" s="4"/>
      <c r="E2772" s="4"/>
      <c r="F2772" s="4"/>
    </row>
    <row r="2773" spans="3:6" x14ac:dyDescent="0.25">
      <c r="C2773" s="4"/>
      <c r="D2773" s="4"/>
      <c r="E2773" s="4"/>
      <c r="F2773" s="4"/>
    </row>
    <row r="2774" spans="3:6" x14ac:dyDescent="0.25">
      <c r="C2774" s="4"/>
      <c r="D2774" s="4"/>
      <c r="E2774" s="4"/>
      <c r="F2774" s="4"/>
    </row>
    <row r="2775" spans="3:6" x14ac:dyDescent="0.25">
      <c r="C2775" s="4"/>
      <c r="D2775" s="4"/>
      <c r="E2775" s="4"/>
      <c r="F2775" s="4"/>
    </row>
    <row r="2776" spans="3:6" x14ac:dyDescent="0.25">
      <c r="C2776" s="4"/>
      <c r="D2776" s="4"/>
      <c r="E2776" s="4"/>
      <c r="F2776" s="4"/>
    </row>
    <row r="2777" spans="3:6" x14ac:dyDescent="0.25">
      <c r="C2777" s="4"/>
      <c r="D2777" s="4"/>
      <c r="E2777" s="4"/>
      <c r="F2777" s="4"/>
    </row>
    <row r="2778" spans="3:6" x14ac:dyDescent="0.25">
      <c r="C2778" s="4"/>
      <c r="D2778" s="4"/>
      <c r="E2778" s="4"/>
      <c r="F2778" s="4"/>
    </row>
    <row r="2779" spans="3:6" x14ac:dyDescent="0.25">
      <c r="C2779" s="4"/>
      <c r="D2779" s="4"/>
      <c r="E2779" s="4"/>
      <c r="F2779" s="4"/>
    </row>
    <row r="2780" spans="3:6" x14ac:dyDescent="0.25">
      <c r="C2780" s="4"/>
      <c r="D2780" s="4"/>
      <c r="E2780" s="4"/>
      <c r="F2780" s="4"/>
    </row>
    <row r="2781" spans="3:6" x14ac:dyDescent="0.25">
      <c r="C2781" s="4"/>
      <c r="D2781" s="4"/>
      <c r="E2781" s="4"/>
      <c r="F2781" s="4"/>
    </row>
    <row r="2782" spans="3:6" x14ac:dyDescent="0.25">
      <c r="C2782" s="4"/>
      <c r="D2782" s="4"/>
      <c r="E2782" s="4"/>
      <c r="F2782" s="4"/>
    </row>
    <row r="2783" spans="3:6" x14ac:dyDescent="0.25">
      <c r="C2783" s="4"/>
      <c r="D2783" s="4"/>
      <c r="E2783" s="4"/>
      <c r="F2783" s="4"/>
    </row>
    <row r="2784" spans="3:6" x14ac:dyDescent="0.25">
      <c r="C2784" s="4"/>
      <c r="D2784" s="4"/>
      <c r="E2784" s="4"/>
      <c r="F2784" s="4"/>
    </row>
    <row r="2785" spans="3:6" x14ac:dyDescent="0.25">
      <c r="C2785" s="4"/>
      <c r="D2785" s="4"/>
      <c r="E2785" s="4"/>
      <c r="F2785" s="4"/>
    </row>
    <row r="2786" spans="3:6" x14ac:dyDescent="0.25">
      <c r="C2786" s="4"/>
      <c r="D2786" s="4"/>
      <c r="E2786" s="4"/>
      <c r="F2786" s="4"/>
    </row>
    <row r="2787" spans="3:6" x14ac:dyDescent="0.25">
      <c r="C2787" s="4"/>
      <c r="D2787" s="4"/>
      <c r="E2787" s="4"/>
      <c r="F2787" s="4"/>
    </row>
    <row r="2788" spans="3:6" x14ac:dyDescent="0.25">
      <c r="C2788" s="4"/>
      <c r="D2788" s="4"/>
      <c r="E2788" s="4"/>
      <c r="F2788" s="4"/>
    </row>
    <row r="2789" spans="3:6" x14ac:dyDescent="0.25">
      <c r="C2789" s="4"/>
      <c r="D2789" s="4"/>
      <c r="E2789" s="4"/>
      <c r="F2789" s="4"/>
    </row>
    <row r="2790" spans="3:6" x14ac:dyDescent="0.25">
      <c r="C2790" s="4"/>
      <c r="D2790" s="4"/>
      <c r="E2790" s="4"/>
      <c r="F2790" s="4"/>
    </row>
    <row r="2791" spans="3:6" x14ac:dyDescent="0.25">
      <c r="C2791" s="4"/>
      <c r="D2791" s="4"/>
      <c r="E2791" s="4"/>
      <c r="F2791" s="4"/>
    </row>
    <row r="2792" spans="3:6" x14ac:dyDescent="0.25">
      <c r="C2792" s="4"/>
      <c r="D2792" s="4"/>
      <c r="E2792" s="4"/>
      <c r="F2792" s="4"/>
    </row>
    <row r="2793" spans="3:6" x14ac:dyDescent="0.25">
      <c r="C2793" s="4"/>
      <c r="D2793" s="4"/>
      <c r="E2793" s="4"/>
      <c r="F2793" s="4"/>
    </row>
    <row r="2794" spans="3:6" x14ac:dyDescent="0.25">
      <c r="C2794" s="4"/>
      <c r="D2794" s="4"/>
      <c r="E2794" s="4"/>
      <c r="F2794" s="4"/>
    </row>
    <row r="2795" spans="3:6" x14ac:dyDescent="0.25">
      <c r="C2795" s="4"/>
      <c r="D2795" s="4"/>
      <c r="E2795" s="4"/>
      <c r="F2795" s="4"/>
    </row>
    <row r="2796" spans="3:6" x14ac:dyDescent="0.25">
      <c r="C2796" s="4"/>
      <c r="D2796" s="4"/>
      <c r="E2796" s="4"/>
      <c r="F2796" s="4"/>
    </row>
    <row r="2797" spans="3:6" x14ac:dyDescent="0.25">
      <c r="C2797" s="4"/>
      <c r="D2797" s="4"/>
      <c r="E2797" s="4"/>
      <c r="F2797" s="4"/>
    </row>
    <row r="2798" spans="3:6" x14ac:dyDescent="0.25">
      <c r="C2798" s="4"/>
      <c r="D2798" s="4"/>
      <c r="E2798" s="4"/>
      <c r="F2798" s="4"/>
    </row>
    <row r="2799" spans="3:6" x14ac:dyDescent="0.25">
      <c r="C2799" s="4"/>
      <c r="D2799" s="4"/>
      <c r="E2799" s="4"/>
      <c r="F2799" s="4"/>
    </row>
    <row r="2800" spans="3:6" x14ac:dyDescent="0.25">
      <c r="C2800" s="4"/>
      <c r="D2800" s="4"/>
      <c r="E2800" s="4"/>
      <c r="F2800" s="4"/>
    </row>
    <row r="2801" spans="3:6" x14ac:dyDescent="0.25">
      <c r="C2801" s="4"/>
      <c r="D2801" s="4"/>
      <c r="E2801" s="4"/>
      <c r="F2801" s="4"/>
    </row>
    <row r="2802" spans="3:6" x14ac:dyDescent="0.25">
      <c r="C2802" s="4"/>
      <c r="D2802" s="4"/>
      <c r="E2802" s="4"/>
      <c r="F2802" s="4"/>
    </row>
    <row r="2803" spans="3:6" x14ac:dyDescent="0.25">
      <c r="C2803" s="4"/>
      <c r="D2803" s="4"/>
      <c r="E2803" s="4"/>
      <c r="F2803" s="4"/>
    </row>
    <row r="2804" spans="3:6" x14ac:dyDescent="0.25">
      <c r="C2804" s="4"/>
      <c r="D2804" s="4"/>
      <c r="E2804" s="4"/>
      <c r="F2804" s="4"/>
    </row>
    <row r="2805" spans="3:6" x14ac:dyDescent="0.25">
      <c r="C2805" s="4"/>
      <c r="D2805" s="4"/>
      <c r="E2805" s="4"/>
      <c r="F2805" s="4"/>
    </row>
    <row r="2806" spans="3:6" x14ac:dyDescent="0.25">
      <c r="C2806" s="4"/>
      <c r="D2806" s="4"/>
      <c r="E2806" s="4"/>
      <c r="F2806" s="4"/>
    </row>
    <row r="2807" spans="3:6" x14ac:dyDescent="0.25">
      <c r="C2807" s="4"/>
      <c r="D2807" s="4"/>
      <c r="E2807" s="4"/>
      <c r="F2807" s="4"/>
    </row>
    <row r="2808" spans="3:6" x14ac:dyDescent="0.25">
      <c r="C2808" s="4"/>
      <c r="D2808" s="4"/>
      <c r="E2808" s="4"/>
      <c r="F2808" s="4"/>
    </row>
    <row r="2809" spans="3:6" x14ac:dyDescent="0.25">
      <c r="C2809" s="4"/>
      <c r="D2809" s="4"/>
      <c r="E2809" s="4"/>
      <c r="F2809" s="4"/>
    </row>
    <row r="2810" spans="3:6" x14ac:dyDescent="0.25">
      <c r="C2810" s="4"/>
      <c r="D2810" s="4"/>
      <c r="E2810" s="4"/>
      <c r="F2810" s="4"/>
    </row>
    <row r="2811" spans="3:6" x14ac:dyDescent="0.25">
      <c r="C2811" s="4"/>
      <c r="D2811" s="4"/>
      <c r="E2811" s="4"/>
      <c r="F2811" s="4"/>
    </row>
    <row r="2812" spans="3:6" x14ac:dyDescent="0.25">
      <c r="C2812" s="4"/>
      <c r="D2812" s="4"/>
      <c r="E2812" s="4"/>
      <c r="F2812" s="4"/>
    </row>
    <row r="2813" spans="3:6" x14ac:dyDescent="0.25">
      <c r="C2813" s="4"/>
      <c r="D2813" s="4"/>
      <c r="E2813" s="4"/>
      <c r="F2813" s="4"/>
    </row>
    <row r="2814" spans="3:6" x14ac:dyDescent="0.25">
      <c r="C2814" s="4"/>
      <c r="D2814" s="4"/>
      <c r="E2814" s="4"/>
      <c r="F2814" s="4"/>
    </row>
    <row r="2815" spans="3:6" x14ac:dyDescent="0.25">
      <c r="C2815" s="4"/>
      <c r="D2815" s="4"/>
      <c r="E2815" s="4"/>
      <c r="F2815" s="4"/>
    </row>
    <row r="2816" spans="3:6" x14ac:dyDescent="0.25">
      <c r="C2816" s="4"/>
      <c r="D2816" s="4"/>
      <c r="E2816" s="4"/>
      <c r="F2816" s="4"/>
    </row>
    <row r="2817" spans="3:6" x14ac:dyDescent="0.25">
      <c r="C2817" s="4"/>
      <c r="D2817" s="4"/>
      <c r="E2817" s="4"/>
      <c r="F2817" s="4"/>
    </row>
    <row r="2818" spans="3:6" x14ac:dyDescent="0.25">
      <c r="C2818" s="4"/>
      <c r="D2818" s="4"/>
      <c r="E2818" s="4"/>
      <c r="F2818" s="4"/>
    </row>
    <row r="2819" spans="3:6" x14ac:dyDescent="0.25">
      <c r="C2819" s="4"/>
      <c r="D2819" s="4"/>
      <c r="E2819" s="4"/>
      <c r="F2819" s="4"/>
    </row>
    <row r="2820" spans="3:6" x14ac:dyDescent="0.25">
      <c r="C2820" s="4"/>
      <c r="D2820" s="4"/>
      <c r="E2820" s="4"/>
      <c r="F2820" s="4"/>
    </row>
    <row r="2821" spans="3:6" x14ac:dyDescent="0.25">
      <c r="C2821" s="4"/>
      <c r="D2821" s="4"/>
      <c r="E2821" s="4"/>
      <c r="F2821" s="4"/>
    </row>
    <row r="2822" spans="3:6" x14ac:dyDescent="0.25">
      <c r="C2822" s="4"/>
      <c r="D2822" s="4"/>
      <c r="E2822" s="4"/>
      <c r="F2822" s="4"/>
    </row>
    <row r="2823" spans="3:6" x14ac:dyDescent="0.25">
      <c r="C2823" s="4"/>
      <c r="D2823" s="4"/>
      <c r="E2823" s="4"/>
      <c r="F2823" s="4"/>
    </row>
    <row r="2824" spans="3:6" x14ac:dyDescent="0.25">
      <c r="C2824" s="4"/>
      <c r="D2824" s="4"/>
      <c r="E2824" s="4"/>
      <c r="F2824" s="4"/>
    </row>
    <row r="2825" spans="3:6" x14ac:dyDescent="0.25">
      <c r="C2825" s="4"/>
      <c r="D2825" s="4"/>
      <c r="E2825" s="4"/>
      <c r="F2825" s="4"/>
    </row>
    <row r="2826" spans="3:6" x14ac:dyDescent="0.25">
      <c r="C2826" s="4"/>
      <c r="D2826" s="4"/>
      <c r="E2826" s="4"/>
      <c r="F2826" s="4"/>
    </row>
    <row r="2827" spans="3:6" x14ac:dyDescent="0.25">
      <c r="C2827" s="4"/>
      <c r="D2827" s="4"/>
      <c r="E2827" s="4"/>
      <c r="F2827" s="4"/>
    </row>
    <row r="2828" spans="3:6" x14ac:dyDescent="0.25">
      <c r="C2828" s="4"/>
      <c r="D2828" s="4"/>
      <c r="E2828" s="4"/>
      <c r="F2828" s="4"/>
    </row>
    <row r="2829" spans="3:6" x14ac:dyDescent="0.25">
      <c r="C2829" s="4"/>
      <c r="D2829" s="4"/>
      <c r="E2829" s="4"/>
      <c r="F2829" s="4"/>
    </row>
    <row r="2830" spans="3:6" x14ac:dyDescent="0.25">
      <c r="C2830" s="4"/>
      <c r="D2830" s="4"/>
      <c r="E2830" s="4"/>
      <c r="F2830" s="4"/>
    </row>
    <row r="2831" spans="3:6" x14ac:dyDescent="0.25">
      <c r="C2831" s="4"/>
      <c r="D2831" s="4"/>
      <c r="E2831" s="4"/>
      <c r="F2831" s="4"/>
    </row>
    <row r="2832" spans="3:6" x14ac:dyDescent="0.25">
      <c r="C2832" s="4"/>
      <c r="D2832" s="4"/>
      <c r="E2832" s="4"/>
      <c r="F2832" s="4"/>
    </row>
    <row r="2833" spans="3:6" x14ac:dyDescent="0.25">
      <c r="C2833" s="4"/>
      <c r="D2833" s="4"/>
      <c r="E2833" s="4"/>
      <c r="F2833" s="4"/>
    </row>
    <row r="2834" spans="3:6" x14ac:dyDescent="0.25">
      <c r="C2834" s="4"/>
      <c r="D2834" s="4"/>
      <c r="E2834" s="4"/>
      <c r="F2834" s="4"/>
    </row>
    <row r="2835" spans="3:6" x14ac:dyDescent="0.25">
      <c r="C2835" s="4"/>
      <c r="D2835" s="4"/>
      <c r="E2835" s="4"/>
      <c r="F2835" s="4"/>
    </row>
    <row r="2836" spans="3:6" x14ac:dyDescent="0.25">
      <c r="C2836" s="4"/>
      <c r="D2836" s="4"/>
      <c r="E2836" s="4"/>
      <c r="F2836" s="4"/>
    </row>
    <row r="2837" spans="3:6" x14ac:dyDescent="0.25">
      <c r="C2837" s="4"/>
      <c r="D2837" s="4"/>
      <c r="E2837" s="4"/>
      <c r="F2837" s="4"/>
    </row>
    <row r="2838" spans="3:6" x14ac:dyDescent="0.25">
      <c r="C2838" s="4"/>
      <c r="D2838" s="4"/>
      <c r="E2838" s="4"/>
      <c r="F2838" s="4"/>
    </row>
    <row r="2839" spans="3:6" x14ac:dyDescent="0.25">
      <c r="C2839" s="4"/>
      <c r="D2839" s="4"/>
      <c r="E2839" s="4"/>
      <c r="F2839" s="4"/>
    </row>
    <row r="2840" spans="3:6" x14ac:dyDescent="0.25">
      <c r="C2840" s="4"/>
      <c r="D2840" s="4"/>
      <c r="E2840" s="4"/>
      <c r="F2840" s="4"/>
    </row>
    <row r="2841" spans="3:6" x14ac:dyDescent="0.25">
      <c r="C2841" s="4"/>
      <c r="D2841" s="4"/>
      <c r="E2841" s="4"/>
      <c r="F2841" s="4"/>
    </row>
    <row r="2842" spans="3:6" x14ac:dyDescent="0.25">
      <c r="C2842" s="4"/>
      <c r="D2842" s="4"/>
      <c r="E2842" s="4"/>
      <c r="F2842" s="4"/>
    </row>
    <row r="2843" spans="3:6" x14ac:dyDescent="0.25">
      <c r="C2843" s="4"/>
      <c r="D2843" s="4"/>
      <c r="E2843" s="4"/>
      <c r="F2843" s="4"/>
    </row>
    <row r="2844" spans="3:6" x14ac:dyDescent="0.25">
      <c r="C2844" s="4"/>
      <c r="D2844" s="4"/>
      <c r="E2844" s="4"/>
      <c r="F2844" s="4"/>
    </row>
    <row r="2845" spans="3:6" x14ac:dyDescent="0.25">
      <c r="C2845" s="4"/>
      <c r="D2845" s="4"/>
      <c r="E2845" s="4"/>
      <c r="F2845" s="4"/>
    </row>
    <row r="2846" spans="3:6" x14ac:dyDescent="0.25">
      <c r="C2846" s="4"/>
      <c r="D2846" s="4"/>
      <c r="E2846" s="4"/>
      <c r="F2846" s="4"/>
    </row>
    <row r="2847" spans="3:6" x14ac:dyDescent="0.25">
      <c r="C2847" s="4"/>
      <c r="D2847" s="4"/>
      <c r="E2847" s="4"/>
      <c r="F2847" s="4"/>
    </row>
    <row r="2848" spans="3:6" x14ac:dyDescent="0.25">
      <c r="C2848" s="4"/>
      <c r="D2848" s="4"/>
      <c r="E2848" s="4"/>
      <c r="F2848" s="4"/>
    </row>
    <row r="2849" spans="3:6" x14ac:dyDescent="0.25">
      <c r="C2849" s="4"/>
      <c r="D2849" s="4"/>
      <c r="E2849" s="4"/>
      <c r="F2849" s="4"/>
    </row>
    <row r="2850" spans="3:6" x14ac:dyDescent="0.25">
      <c r="C2850" s="4"/>
      <c r="D2850" s="4"/>
      <c r="E2850" s="4"/>
      <c r="F2850" s="4"/>
    </row>
    <row r="2851" spans="3:6" x14ac:dyDescent="0.25">
      <c r="C2851" s="4"/>
      <c r="D2851" s="4"/>
      <c r="E2851" s="4"/>
      <c r="F2851" s="4"/>
    </row>
    <row r="2852" spans="3:6" x14ac:dyDescent="0.25">
      <c r="C2852" s="4"/>
      <c r="D2852" s="4"/>
      <c r="E2852" s="4"/>
      <c r="F2852" s="4"/>
    </row>
    <row r="2853" spans="3:6" x14ac:dyDescent="0.25">
      <c r="C2853" s="4"/>
      <c r="D2853" s="4"/>
      <c r="E2853" s="4"/>
      <c r="F2853" s="4"/>
    </row>
    <row r="2854" spans="3:6" x14ac:dyDescent="0.25">
      <c r="C2854" s="4"/>
      <c r="D2854" s="4"/>
      <c r="E2854" s="4"/>
      <c r="F2854" s="4"/>
    </row>
    <row r="2855" spans="3:6" x14ac:dyDescent="0.25">
      <c r="C2855" s="4"/>
      <c r="D2855" s="4"/>
      <c r="E2855" s="4"/>
      <c r="F2855" s="4"/>
    </row>
    <row r="2856" spans="3:6" x14ac:dyDescent="0.25">
      <c r="C2856" s="4"/>
      <c r="D2856" s="4"/>
      <c r="E2856" s="4"/>
      <c r="F2856" s="4"/>
    </row>
    <row r="2857" spans="3:6" x14ac:dyDescent="0.25">
      <c r="C2857" s="4"/>
      <c r="D2857" s="4"/>
      <c r="E2857" s="4"/>
      <c r="F2857" s="4"/>
    </row>
    <row r="2858" spans="3:6" x14ac:dyDescent="0.25">
      <c r="C2858" s="4"/>
      <c r="D2858" s="4"/>
      <c r="E2858" s="4"/>
      <c r="F2858" s="4"/>
    </row>
    <row r="2859" spans="3:6" x14ac:dyDescent="0.25">
      <c r="C2859" s="4"/>
      <c r="D2859" s="4"/>
      <c r="E2859" s="4"/>
      <c r="F2859" s="4"/>
    </row>
    <row r="2860" spans="3:6" x14ac:dyDescent="0.25">
      <c r="C2860" s="4"/>
      <c r="D2860" s="4"/>
      <c r="E2860" s="4"/>
      <c r="F2860" s="4"/>
    </row>
    <row r="2861" spans="3:6" x14ac:dyDescent="0.25">
      <c r="C2861" s="4"/>
      <c r="D2861" s="4"/>
      <c r="E2861" s="4"/>
      <c r="F2861" s="4"/>
    </row>
    <row r="2862" spans="3:6" x14ac:dyDescent="0.25">
      <c r="C2862" s="4"/>
      <c r="D2862" s="4"/>
      <c r="E2862" s="4"/>
      <c r="F2862" s="4"/>
    </row>
    <row r="2863" spans="3:6" x14ac:dyDescent="0.25">
      <c r="C2863" s="4"/>
      <c r="D2863" s="4"/>
      <c r="E2863" s="4"/>
      <c r="F2863" s="4"/>
    </row>
    <row r="2864" spans="3:6" x14ac:dyDescent="0.25">
      <c r="C2864" s="4"/>
      <c r="D2864" s="4"/>
      <c r="E2864" s="4"/>
      <c r="F2864" s="4"/>
    </row>
    <row r="2865" spans="3:6" x14ac:dyDescent="0.25">
      <c r="C2865" s="4"/>
      <c r="D2865" s="4"/>
      <c r="E2865" s="4"/>
      <c r="F2865" s="4"/>
    </row>
    <row r="2866" spans="3:6" x14ac:dyDescent="0.25">
      <c r="C2866" s="4"/>
      <c r="D2866" s="4"/>
      <c r="E2866" s="4"/>
      <c r="F2866" s="4"/>
    </row>
    <row r="2867" spans="3:6" x14ac:dyDescent="0.25">
      <c r="C2867" s="4"/>
      <c r="D2867" s="4"/>
      <c r="E2867" s="4"/>
      <c r="F2867" s="4"/>
    </row>
    <row r="2868" spans="3:6" x14ac:dyDescent="0.25">
      <c r="C2868" s="4"/>
      <c r="D2868" s="4"/>
      <c r="E2868" s="4"/>
      <c r="F2868" s="4"/>
    </row>
    <row r="2869" spans="3:6" x14ac:dyDescent="0.25">
      <c r="C2869" s="4"/>
      <c r="D2869" s="4"/>
      <c r="E2869" s="4"/>
      <c r="F2869" s="4"/>
    </row>
    <row r="2870" spans="3:6" x14ac:dyDescent="0.25">
      <c r="C2870" s="4"/>
      <c r="D2870" s="4"/>
      <c r="E2870" s="4"/>
      <c r="F2870" s="4"/>
    </row>
    <row r="2871" spans="3:6" x14ac:dyDescent="0.25">
      <c r="C2871" s="4"/>
      <c r="D2871" s="4"/>
      <c r="E2871" s="4"/>
      <c r="F2871" s="4"/>
    </row>
    <row r="2872" spans="3:6" x14ac:dyDescent="0.25">
      <c r="C2872" s="4"/>
      <c r="D2872" s="4"/>
      <c r="E2872" s="4"/>
      <c r="F2872" s="4"/>
    </row>
    <row r="2873" spans="3:6" x14ac:dyDescent="0.25">
      <c r="C2873" s="4"/>
      <c r="D2873" s="4"/>
      <c r="E2873" s="4"/>
      <c r="F2873" s="4"/>
    </row>
    <row r="2874" spans="3:6" x14ac:dyDescent="0.25">
      <c r="C2874" s="4"/>
      <c r="D2874" s="4"/>
      <c r="E2874" s="4"/>
      <c r="F2874" s="4"/>
    </row>
    <row r="2875" spans="3:6" x14ac:dyDescent="0.25">
      <c r="C2875" s="4"/>
      <c r="D2875" s="4"/>
      <c r="E2875" s="4"/>
      <c r="F2875" s="4"/>
    </row>
    <row r="2876" spans="3:6" x14ac:dyDescent="0.25">
      <c r="C2876" s="4"/>
      <c r="D2876" s="4"/>
      <c r="E2876" s="4"/>
      <c r="F2876" s="4"/>
    </row>
    <row r="2877" spans="3:6" x14ac:dyDescent="0.25">
      <c r="C2877" s="4"/>
      <c r="D2877" s="4"/>
      <c r="E2877" s="4"/>
      <c r="F2877" s="4"/>
    </row>
    <row r="2878" spans="3:6" x14ac:dyDescent="0.25">
      <c r="C2878" s="4"/>
      <c r="D2878" s="4"/>
      <c r="E2878" s="4"/>
      <c r="F2878" s="4"/>
    </row>
    <row r="2879" spans="3:6" x14ac:dyDescent="0.25">
      <c r="C2879" s="4"/>
      <c r="D2879" s="4"/>
      <c r="E2879" s="4"/>
      <c r="F2879" s="4"/>
    </row>
    <row r="2880" spans="3:6" x14ac:dyDescent="0.25">
      <c r="C2880" s="4"/>
      <c r="D2880" s="4"/>
      <c r="E2880" s="4"/>
      <c r="F2880" s="4"/>
    </row>
    <row r="2881" spans="3:6" x14ac:dyDescent="0.25">
      <c r="C2881" s="4"/>
      <c r="D2881" s="4"/>
      <c r="E2881" s="4"/>
      <c r="F2881" s="4"/>
    </row>
    <row r="2882" spans="3:6" x14ac:dyDescent="0.25">
      <c r="C2882" s="4"/>
      <c r="D2882" s="4"/>
      <c r="E2882" s="4"/>
      <c r="F2882" s="4"/>
    </row>
    <row r="2883" spans="3:6" x14ac:dyDescent="0.25">
      <c r="C2883" s="4"/>
      <c r="D2883" s="4"/>
      <c r="E2883" s="4"/>
      <c r="F2883" s="4"/>
    </row>
    <row r="2884" spans="3:6" x14ac:dyDescent="0.25">
      <c r="C2884" s="4"/>
      <c r="D2884" s="4"/>
      <c r="E2884" s="4"/>
      <c r="F2884" s="4"/>
    </row>
    <row r="2885" spans="3:6" x14ac:dyDescent="0.25">
      <c r="C2885" s="4"/>
      <c r="D2885" s="4"/>
      <c r="E2885" s="4"/>
      <c r="F2885" s="4"/>
    </row>
    <row r="2886" spans="3:6" x14ac:dyDescent="0.25">
      <c r="C2886" s="4"/>
      <c r="D2886" s="4"/>
      <c r="E2886" s="4"/>
      <c r="F2886" s="4"/>
    </row>
    <row r="2887" spans="3:6" x14ac:dyDescent="0.25">
      <c r="C2887" s="4"/>
      <c r="D2887" s="4"/>
      <c r="E2887" s="4"/>
      <c r="F2887" s="4"/>
    </row>
    <row r="2888" spans="3:6" x14ac:dyDescent="0.25">
      <c r="C2888" s="4"/>
      <c r="D2888" s="4"/>
      <c r="E2888" s="4"/>
      <c r="F2888" s="4"/>
    </row>
    <row r="2889" spans="3:6" x14ac:dyDescent="0.25">
      <c r="C2889" s="4"/>
      <c r="D2889" s="4"/>
      <c r="E2889" s="4"/>
      <c r="F2889" s="4"/>
    </row>
    <row r="2890" spans="3:6" x14ac:dyDescent="0.25">
      <c r="C2890" s="4"/>
      <c r="D2890" s="4"/>
      <c r="E2890" s="4"/>
      <c r="F2890" s="4"/>
    </row>
    <row r="2891" spans="3:6" x14ac:dyDescent="0.25">
      <c r="C2891" s="4"/>
      <c r="D2891" s="4"/>
      <c r="E2891" s="4"/>
      <c r="F2891" s="4"/>
    </row>
    <row r="2892" spans="3:6" x14ac:dyDescent="0.25">
      <c r="C2892" s="4"/>
      <c r="D2892" s="4"/>
      <c r="E2892" s="4"/>
      <c r="F2892" s="4"/>
    </row>
    <row r="2893" spans="3:6" x14ac:dyDescent="0.25">
      <c r="C2893" s="4"/>
      <c r="D2893" s="4"/>
      <c r="E2893" s="4"/>
      <c r="F2893" s="4"/>
    </row>
    <row r="2894" spans="3:6" x14ac:dyDescent="0.25">
      <c r="C2894" s="4"/>
      <c r="D2894" s="4"/>
      <c r="E2894" s="4"/>
      <c r="F2894" s="4"/>
    </row>
    <row r="2895" spans="3:6" x14ac:dyDescent="0.25">
      <c r="C2895" s="4"/>
      <c r="D2895" s="4"/>
      <c r="E2895" s="4"/>
      <c r="F2895" s="4"/>
    </row>
    <row r="2896" spans="3:6" x14ac:dyDescent="0.25">
      <c r="C2896" s="4"/>
      <c r="D2896" s="4"/>
      <c r="E2896" s="4"/>
      <c r="F2896" s="4"/>
    </row>
    <row r="2897" spans="3:6" x14ac:dyDescent="0.25">
      <c r="C2897" s="4"/>
      <c r="D2897" s="4"/>
      <c r="E2897" s="4"/>
      <c r="F2897" s="4"/>
    </row>
    <row r="2898" spans="3:6" x14ac:dyDescent="0.25">
      <c r="C2898" s="4"/>
      <c r="D2898" s="4"/>
      <c r="E2898" s="4"/>
      <c r="F2898" s="4"/>
    </row>
    <row r="2899" spans="3:6" x14ac:dyDescent="0.25">
      <c r="C2899" s="4"/>
      <c r="D2899" s="4"/>
      <c r="E2899" s="4"/>
      <c r="F2899" s="4"/>
    </row>
    <row r="2900" spans="3:6" x14ac:dyDescent="0.25">
      <c r="C2900" s="4"/>
      <c r="D2900" s="4"/>
      <c r="E2900" s="4"/>
      <c r="F2900" s="4"/>
    </row>
    <row r="2901" spans="3:6" x14ac:dyDescent="0.25">
      <c r="C2901" s="4"/>
      <c r="D2901" s="4"/>
      <c r="E2901" s="4"/>
      <c r="F2901" s="4"/>
    </row>
    <row r="2902" spans="3:6" x14ac:dyDescent="0.25">
      <c r="C2902" s="4"/>
      <c r="D2902" s="4"/>
      <c r="E2902" s="4"/>
      <c r="F2902" s="4"/>
    </row>
    <row r="2903" spans="3:6" x14ac:dyDescent="0.25">
      <c r="C2903" s="4"/>
      <c r="D2903" s="4"/>
      <c r="E2903" s="4"/>
      <c r="F2903" s="4"/>
    </row>
    <row r="2904" spans="3:6" x14ac:dyDescent="0.25">
      <c r="C2904" s="4"/>
      <c r="D2904" s="4"/>
      <c r="E2904" s="4"/>
      <c r="F2904" s="4"/>
    </row>
    <row r="2905" spans="3:6" x14ac:dyDescent="0.25">
      <c r="C2905" s="4"/>
      <c r="D2905" s="4"/>
      <c r="E2905" s="4"/>
      <c r="F2905" s="4"/>
    </row>
    <row r="2906" spans="3:6" x14ac:dyDescent="0.25">
      <c r="C2906" s="4"/>
      <c r="D2906" s="4"/>
      <c r="E2906" s="4"/>
      <c r="F2906" s="4"/>
    </row>
    <row r="2907" spans="3:6" x14ac:dyDescent="0.25">
      <c r="C2907" s="4"/>
      <c r="D2907" s="4"/>
      <c r="E2907" s="4"/>
      <c r="F2907" s="4"/>
    </row>
    <row r="2908" spans="3:6" x14ac:dyDescent="0.25">
      <c r="C2908" s="4"/>
      <c r="D2908" s="4"/>
      <c r="E2908" s="4"/>
      <c r="F2908" s="4"/>
    </row>
    <row r="2909" spans="3:6" x14ac:dyDescent="0.25">
      <c r="C2909" s="4"/>
      <c r="D2909" s="4"/>
      <c r="E2909" s="4"/>
      <c r="F2909" s="4"/>
    </row>
    <row r="2910" spans="3:6" x14ac:dyDescent="0.25">
      <c r="C2910" s="4"/>
      <c r="D2910" s="4"/>
      <c r="E2910" s="4"/>
      <c r="F2910" s="4"/>
    </row>
    <row r="2911" spans="3:6" x14ac:dyDescent="0.25">
      <c r="C2911" s="4"/>
      <c r="D2911" s="4"/>
      <c r="E2911" s="4"/>
      <c r="F2911" s="4"/>
    </row>
    <row r="2912" spans="3:6" x14ac:dyDescent="0.25">
      <c r="C2912" s="4"/>
      <c r="D2912" s="4"/>
      <c r="E2912" s="4"/>
      <c r="F2912" s="4"/>
    </row>
    <row r="2913" spans="3:6" x14ac:dyDescent="0.25">
      <c r="C2913" s="4"/>
      <c r="D2913" s="4"/>
      <c r="E2913" s="4"/>
      <c r="F2913" s="4"/>
    </row>
    <row r="2914" spans="3:6" x14ac:dyDescent="0.25">
      <c r="C2914" s="4"/>
      <c r="D2914" s="4"/>
      <c r="E2914" s="4"/>
      <c r="F2914" s="4"/>
    </row>
    <row r="2915" spans="3:6" x14ac:dyDescent="0.25">
      <c r="C2915" s="4"/>
      <c r="D2915" s="4"/>
      <c r="E2915" s="4"/>
      <c r="F2915" s="4"/>
    </row>
    <row r="2916" spans="3:6" x14ac:dyDescent="0.25">
      <c r="C2916" s="4"/>
      <c r="D2916" s="4"/>
      <c r="E2916" s="4"/>
      <c r="F2916" s="4"/>
    </row>
    <row r="2917" spans="3:6" x14ac:dyDescent="0.25">
      <c r="C2917" s="4"/>
      <c r="D2917" s="4"/>
      <c r="E2917" s="4"/>
      <c r="F2917" s="4"/>
    </row>
    <row r="2918" spans="3:6" x14ac:dyDescent="0.25">
      <c r="C2918" s="4"/>
      <c r="D2918" s="4"/>
      <c r="E2918" s="4"/>
      <c r="F2918" s="4"/>
    </row>
    <row r="2919" spans="3:6" x14ac:dyDescent="0.25">
      <c r="C2919" s="4"/>
      <c r="D2919" s="4"/>
      <c r="E2919" s="4"/>
      <c r="F2919" s="4"/>
    </row>
    <row r="2920" spans="3:6" x14ac:dyDescent="0.25">
      <c r="C2920" s="4"/>
      <c r="D2920" s="4"/>
      <c r="E2920" s="4"/>
      <c r="F2920" s="4"/>
    </row>
    <row r="2921" spans="3:6" x14ac:dyDescent="0.25">
      <c r="C2921" s="4"/>
      <c r="D2921" s="4"/>
      <c r="E2921" s="4"/>
      <c r="F2921" s="4"/>
    </row>
    <row r="2922" spans="3:6" x14ac:dyDescent="0.25">
      <c r="C2922" s="4"/>
      <c r="D2922" s="4"/>
      <c r="E2922" s="4"/>
      <c r="F2922" s="4"/>
    </row>
    <row r="2923" spans="3:6" x14ac:dyDescent="0.25">
      <c r="C2923" s="4"/>
      <c r="D2923" s="4"/>
      <c r="E2923" s="4"/>
      <c r="F2923" s="4"/>
    </row>
    <row r="2924" spans="3:6" x14ac:dyDescent="0.25">
      <c r="C2924" s="4"/>
      <c r="D2924" s="4"/>
      <c r="E2924" s="4"/>
      <c r="F2924" s="4"/>
    </row>
    <row r="2925" spans="3:6" x14ac:dyDescent="0.25">
      <c r="C2925" s="4"/>
      <c r="D2925" s="4"/>
      <c r="E2925" s="4"/>
      <c r="F2925" s="4"/>
    </row>
    <row r="2926" spans="3:6" x14ac:dyDescent="0.25">
      <c r="C2926" s="4"/>
      <c r="D2926" s="4"/>
      <c r="E2926" s="4"/>
      <c r="F2926" s="4"/>
    </row>
    <row r="2927" spans="3:6" x14ac:dyDescent="0.25">
      <c r="C2927" s="4"/>
      <c r="D2927" s="4"/>
      <c r="E2927" s="4"/>
      <c r="F2927" s="4"/>
    </row>
    <row r="2928" spans="3:6" x14ac:dyDescent="0.25">
      <c r="C2928" s="4"/>
      <c r="D2928" s="4"/>
      <c r="E2928" s="4"/>
      <c r="F2928" s="4"/>
    </row>
    <row r="2929" spans="3:6" x14ac:dyDescent="0.25">
      <c r="C2929" s="4"/>
      <c r="D2929" s="4"/>
      <c r="E2929" s="4"/>
      <c r="F2929" s="4"/>
    </row>
    <row r="2930" spans="3:6" x14ac:dyDescent="0.25">
      <c r="C2930" s="4"/>
      <c r="D2930" s="4"/>
      <c r="E2930" s="4"/>
      <c r="F2930" s="4"/>
    </row>
    <row r="2931" spans="3:6" x14ac:dyDescent="0.25">
      <c r="C2931" s="4"/>
      <c r="D2931" s="4"/>
      <c r="E2931" s="4"/>
      <c r="F2931" s="4"/>
    </row>
    <row r="2932" spans="3:6" x14ac:dyDescent="0.25">
      <c r="C2932" s="4"/>
      <c r="D2932" s="4"/>
      <c r="E2932" s="4"/>
      <c r="F2932" s="4"/>
    </row>
    <row r="2933" spans="3:6" x14ac:dyDescent="0.25">
      <c r="C2933" s="4"/>
      <c r="D2933" s="4"/>
      <c r="E2933" s="4"/>
      <c r="F2933" s="4"/>
    </row>
    <row r="2934" spans="3:6" x14ac:dyDescent="0.25">
      <c r="C2934" s="4"/>
      <c r="D2934" s="4"/>
      <c r="E2934" s="4"/>
      <c r="F2934" s="4"/>
    </row>
    <row r="2935" spans="3:6" x14ac:dyDescent="0.25">
      <c r="C2935" s="4"/>
      <c r="D2935" s="4"/>
      <c r="E2935" s="4"/>
      <c r="F2935" s="4"/>
    </row>
    <row r="2936" spans="3:6" x14ac:dyDescent="0.25">
      <c r="C2936" s="4"/>
      <c r="D2936" s="4"/>
      <c r="E2936" s="4"/>
      <c r="F2936" s="4"/>
    </row>
    <row r="2937" spans="3:6" x14ac:dyDescent="0.25">
      <c r="C2937" s="4"/>
      <c r="D2937" s="4"/>
      <c r="E2937" s="4"/>
      <c r="F2937" s="4"/>
    </row>
    <row r="2938" spans="3:6" x14ac:dyDescent="0.25">
      <c r="C2938" s="4"/>
      <c r="D2938" s="4"/>
      <c r="E2938" s="4"/>
      <c r="F2938" s="4"/>
    </row>
    <row r="2939" spans="3:6" x14ac:dyDescent="0.25">
      <c r="C2939" s="4"/>
      <c r="D2939" s="4"/>
      <c r="E2939" s="4"/>
      <c r="F2939" s="4"/>
    </row>
    <row r="2940" spans="3:6" x14ac:dyDescent="0.25">
      <c r="C2940" s="4"/>
      <c r="D2940" s="4"/>
      <c r="E2940" s="4"/>
      <c r="F2940" s="4"/>
    </row>
    <row r="2941" spans="3:6" x14ac:dyDescent="0.25">
      <c r="C2941" s="4"/>
      <c r="D2941" s="4"/>
      <c r="E2941" s="4"/>
      <c r="F2941" s="4"/>
    </row>
    <row r="2942" spans="3:6" x14ac:dyDescent="0.25">
      <c r="C2942" s="4"/>
      <c r="D2942" s="4"/>
      <c r="E2942" s="4"/>
      <c r="F2942" s="4"/>
    </row>
    <row r="2943" spans="3:6" x14ac:dyDescent="0.25">
      <c r="C2943" s="4"/>
      <c r="D2943" s="4"/>
      <c r="E2943" s="4"/>
      <c r="F2943" s="4"/>
    </row>
    <row r="2944" spans="3:6" x14ac:dyDescent="0.25">
      <c r="C2944" s="4"/>
      <c r="D2944" s="4"/>
      <c r="E2944" s="4"/>
      <c r="F2944" s="4"/>
    </row>
    <row r="2945" spans="3:6" x14ac:dyDescent="0.25">
      <c r="C2945" s="4"/>
      <c r="D2945" s="4"/>
      <c r="E2945" s="4"/>
      <c r="F2945" s="4"/>
    </row>
    <row r="2946" spans="3:6" x14ac:dyDescent="0.25">
      <c r="C2946" s="4"/>
      <c r="D2946" s="4"/>
      <c r="E2946" s="4"/>
      <c r="F2946" s="4"/>
    </row>
    <row r="2947" spans="3:6" x14ac:dyDescent="0.25">
      <c r="C2947" s="4"/>
      <c r="D2947" s="4"/>
      <c r="E2947" s="4"/>
      <c r="F2947" s="4"/>
    </row>
    <row r="2948" spans="3:6" x14ac:dyDescent="0.25">
      <c r="C2948" s="4"/>
      <c r="D2948" s="4"/>
      <c r="E2948" s="4"/>
      <c r="F2948" s="4"/>
    </row>
    <row r="2949" spans="3:6" x14ac:dyDescent="0.25">
      <c r="C2949" s="4"/>
      <c r="D2949" s="4"/>
      <c r="E2949" s="4"/>
      <c r="F2949" s="4"/>
    </row>
    <row r="2950" spans="3:6" x14ac:dyDescent="0.25">
      <c r="C2950" s="4"/>
      <c r="D2950" s="4"/>
      <c r="E2950" s="4"/>
      <c r="F2950" s="4"/>
    </row>
    <row r="2951" spans="3:6" x14ac:dyDescent="0.25">
      <c r="C2951" s="4"/>
      <c r="D2951" s="4"/>
      <c r="E2951" s="4"/>
      <c r="F2951" s="4"/>
    </row>
    <row r="2952" spans="3:6" x14ac:dyDescent="0.25">
      <c r="C2952" s="4"/>
      <c r="D2952" s="4"/>
      <c r="E2952" s="4"/>
      <c r="F2952" s="4"/>
    </row>
    <row r="2953" spans="3:6" x14ac:dyDescent="0.25">
      <c r="C2953" s="4"/>
      <c r="D2953" s="4"/>
      <c r="E2953" s="4"/>
      <c r="F2953" s="4"/>
    </row>
    <row r="2954" spans="3:6" x14ac:dyDescent="0.25">
      <c r="C2954" s="4"/>
      <c r="D2954" s="4"/>
      <c r="E2954" s="4"/>
      <c r="F2954" s="4"/>
    </row>
    <row r="2955" spans="3:6" x14ac:dyDescent="0.25">
      <c r="C2955" s="4"/>
      <c r="D2955" s="4"/>
      <c r="E2955" s="4"/>
      <c r="F2955" s="4"/>
    </row>
    <row r="2956" spans="3:6" x14ac:dyDescent="0.25">
      <c r="C2956" s="4"/>
      <c r="D2956" s="4"/>
      <c r="E2956" s="4"/>
      <c r="F2956" s="4"/>
    </row>
    <row r="2957" spans="3:6" x14ac:dyDescent="0.25">
      <c r="C2957" s="4"/>
      <c r="D2957" s="4"/>
      <c r="E2957" s="4"/>
      <c r="F2957" s="4"/>
    </row>
    <row r="2958" spans="3:6" x14ac:dyDescent="0.25">
      <c r="C2958" s="4"/>
      <c r="D2958" s="4"/>
      <c r="E2958" s="4"/>
      <c r="F2958" s="4"/>
    </row>
    <row r="2959" spans="3:6" x14ac:dyDescent="0.25">
      <c r="C2959" s="4"/>
      <c r="D2959" s="4"/>
      <c r="E2959" s="4"/>
      <c r="F2959" s="4"/>
    </row>
    <row r="2960" spans="3:6" x14ac:dyDescent="0.25">
      <c r="C2960" s="4"/>
      <c r="D2960" s="4"/>
      <c r="E2960" s="4"/>
      <c r="F2960" s="4"/>
    </row>
    <row r="2961" spans="3:6" x14ac:dyDescent="0.25">
      <c r="C2961" s="4"/>
      <c r="D2961" s="4"/>
      <c r="E2961" s="4"/>
      <c r="F2961" s="4"/>
    </row>
    <row r="2962" spans="3:6" x14ac:dyDescent="0.25">
      <c r="C2962" s="4"/>
      <c r="D2962" s="4"/>
      <c r="E2962" s="4"/>
      <c r="F2962" s="4"/>
    </row>
    <row r="2963" spans="3:6" x14ac:dyDescent="0.25">
      <c r="C2963" s="4"/>
      <c r="D2963" s="4"/>
      <c r="E2963" s="4"/>
      <c r="F2963" s="4"/>
    </row>
    <row r="2964" spans="3:6" x14ac:dyDescent="0.25">
      <c r="C2964" s="4"/>
      <c r="D2964" s="4"/>
      <c r="E2964" s="4"/>
      <c r="F2964" s="4"/>
    </row>
    <row r="2965" spans="3:6" x14ac:dyDescent="0.25">
      <c r="C2965" s="4"/>
      <c r="D2965" s="4"/>
      <c r="E2965" s="4"/>
      <c r="F2965" s="4"/>
    </row>
    <row r="2966" spans="3:6" x14ac:dyDescent="0.25">
      <c r="C2966" s="4"/>
      <c r="D2966" s="4"/>
      <c r="E2966" s="4"/>
      <c r="F2966" s="4"/>
    </row>
    <row r="2967" spans="3:6" x14ac:dyDescent="0.25">
      <c r="C2967" s="4"/>
      <c r="D2967" s="4"/>
      <c r="E2967" s="4"/>
      <c r="F2967" s="4"/>
    </row>
    <row r="2968" spans="3:6" x14ac:dyDescent="0.25">
      <c r="C2968" s="4"/>
      <c r="D2968" s="4"/>
      <c r="E2968" s="4"/>
      <c r="F2968" s="4"/>
    </row>
    <row r="2969" spans="3:6" x14ac:dyDescent="0.25">
      <c r="C2969" s="4"/>
      <c r="D2969" s="4"/>
      <c r="E2969" s="4"/>
      <c r="F2969" s="4"/>
    </row>
    <row r="2970" spans="3:6" x14ac:dyDescent="0.25">
      <c r="C2970" s="4"/>
      <c r="D2970" s="4"/>
      <c r="E2970" s="4"/>
      <c r="F2970" s="4"/>
    </row>
    <row r="2971" spans="3:6" x14ac:dyDescent="0.25">
      <c r="C2971" s="4"/>
      <c r="D2971" s="4"/>
      <c r="E2971" s="4"/>
      <c r="F2971" s="4"/>
    </row>
    <row r="2972" spans="3:6" x14ac:dyDescent="0.25">
      <c r="C2972" s="4"/>
      <c r="D2972" s="4"/>
      <c r="E2972" s="4"/>
      <c r="F2972" s="4"/>
    </row>
    <row r="2973" spans="3:6" x14ac:dyDescent="0.25">
      <c r="C2973" s="4"/>
      <c r="D2973" s="4"/>
      <c r="E2973" s="4"/>
      <c r="F2973" s="4"/>
    </row>
    <row r="2974" spans="3:6" x14ac:dyDescent="0.25">
      <c r="C2974" s="4"/>
      <c r="D2974" s="4"/>
      <c r="E2974" s="4"/>
      <c r="F2974" s="4"/>
    </row>
    <row r="2975" spans="3:6" x14ac:dyDescent="0.25">
      <c r="C2975" s="4"/>
      <c r="D2975" s="4"/>
      <c r="E2975" s="4"/>
      <c r="F2975" s="4"/>
    </row>
    <row r="2976" spans="3:6" x14ac:dyDescent="0.25">
      <c r="C2976" s="4"/>
      <c r="D2976" s="4"/>
      <c r="E2976" s="4"/>
      <c r="F2976" s="4"/>
    </row>
    <row r="2977" spans="3:6" x14ac:dyDescent="0.25">
      <c r="C2977" s="4"/>
      <c r="D2977" s="4"/>
      <c r="E2977" s="4"/>
      <c r="F2977" s="4"/>
    </row>
    <row r="2978" spans="3:6" x14ac:dyDescent="0.25">
      <c r="C2978" s="4"/>
      <c r="D2978" s="4"/>
      <c r="E2978" s="4"/>
      <c r="F2978" s="4"/>
    </row>
    <row r="2979" spans="3:6" x14ac:dyDescent="0.25">
      <c r="C2979" s="4"/>
      <c r="D2979" s="4"/>
      <c r="E2979" s="4"/>
      <c r="F2979" s="4"/>
    </row>
    <row r="2980" spans="3:6" x14ac:dyDescent="0.25">
      <c r="C2980" s="4"/>
      <c r="D2980" s="4"/>
      <c r="E2980" s="4"/>
      <c r="F2980" s="4"/>
    </row>
    <row r="2981" spans="3:6" x14ac:dyDescent="0.25">
      <c r="C2981" s="4"/>
      <c r="D2981" s="4"/>
      <c r="E2981" s="4"/>
      <c r="F2981" s="4"/>
    </row>
    <row r="2982" spans="3:6" x14ac:dyDescent="0.25">
      <c r="C2982" s="4"/>
      <c r="D2982" s="4"/>
      <c r="E2982" s="4"/>
      <c r="F2982" s="4"/>
    </row>
    <row r="2983" spans="3:6" x14ac:dyDescent="0.25">
      <c r="C2983" s="4"/>
      <c r="D2983" s="4"/>
      <c r="E2983" s="4"/>
      <c r="F2983" s="4"/>
    </row>
    <row r="2984" spans="3:6" x14ac:dyDescent="0.25">
      <c r="C2984" s="4"/>
      <c r="D2984" s="4"/>
      <c r="E2984" s="4"/>
      <c r="F2984" s="4"/>
    </row>
    <row r="2985" spans="3:6" x14ac:dyDescent="0.25">
      <c r="C2985" s="4"/>
      <c r="D2985" s="4"/>
      <c r="E2985" s="4"/>
      <c r="F2985" s="4"/>
    </row>
    <row r="2986" spans="3:6" x14ac:dyDescent="0.25">
      <c r="C2986" s="4"/>
      <c r="D2986" s="4"/>
      <c r="E2986" s="4"/>
      <c r="F2986" s="4"/>
    </row>
    <row r="2987" spans="3:6" x14ac:dyDescent="0.25">
      <c r="C2987" s="4"/>
      <c r="D2987" s="4"/>
      <c r="E2987" s="4"/>
      <c r="F2987" s="4"/>
    </row>
    <row r="2988" spans="3:6" x14ac:dyDescent="0.25">
      <c r="C2988" s="4"/>
      <c r="D2988" s="4"/>
      <c r="E2988" s="4"/>
      <c r="F2988" s="4"/>
    </row>
    <row r="2989" spans="3:6" x14ac:dyDescent="0.25">
      <c r="C2989" s="4"/>
      <c r="D2989" s="4"/>
      <c r="E2989" s="4"/>
      <c r="F2989" s="4"/>
    </row>
    <row r="2990" spans="3:6" x14ac:dyDescent="0.25">
      <c r="C2990" s="4"/>
      <c r="D2990" s="4"/>
      <c r="E2990" s="4"/>
      <c r="F2990" s="4"/>
    </row>
    <row r="2991" spans="3:6" x14ac:dyDescent="0.25">
      <c r="C2991" s="4"/>
      <c r="D2991" s="4"/>
      <c r="E2991" s="4"/>
      <c r="F2991" s="4"/>
    </row>
    <row r="2992" spans="3:6" x14ac:dyDescent="0.25">
      <c r="C2992" s="4"/>
      <c r="D2992" s="4"/>
      <c r="E2992" s="4"/>
      <c r="F2992" s="4"/>
    </row>
    <row r="2993" spans="3:6" x14ac:dyDescent="0.25">
      <c r="C2993" s="4"/>
      <c r="D2993" s="4"/>
      <c r="E2993" s="4"/>
      <c r="F2993" s="4"/>
    </row>
    <row r="2994" spans="3:6" x14ac:dyDescent="0.25">
      <c r="C2994" s="4"/>
      <c r="D2994" s="4"/>
      <c r="E2994" s="4"/>
      <c r="F2994" s="4"/>
    </row>
    <row r="2995" spans="3:6" x14ac:dyDescent="0.25">
      <c r="C2995" s="4"/>
      <c r="D2995" s="4"/>
      <c r="E2995" s="4"/>
      <c r="F2995" s="4"/>
    </row>
    <row r="2996" spans="3:6" x14ac:dyDescent="0.25">
      <c r="C2996" s="4"/>
      <c r="D2996" s="4"/>
      <c r="E2996" s="4"/>
      <c r="F2996" s="4"/>
    </row>
    <row r="2997" spans="3:6" x14ac:dyDescent="0.25">
      <c r="C2997" s="4"/>
      <c r="D2997" s="4"/>
      <c r="E2997" s="4"/>
      <c r="F2997" s="4"/>
    </row>
    <row r="2998" spans="3:6" x14ac:dyDescent="0.25">
      <c r="C2998" s="4"/>
      <c r="D2998" s="4"/>
      <c r="E2998" s="4"/>
      <c r="F2998" s="4"/>
    </row>
    <row r="2999" spans="3:6" x14ac:dyDescent="0.25">
      <c r="C2999" s="4"/>
      <c r="D2999" s="4"/>
      <c r="E2999" s="4"/>
      <c r="F2999" s="4"/>
    </row>
    <row r="3000" spans="3:6" x14ac:dyDescent="0.25">
      <c r="C3000" s="4"/>
      <c r="D3000" s="4"/>
      <c r="E3000" s="4"/>
      <c r="F3000" s="4"/>
    </row>
    <row r="3001" spans="3:6" x14ac:dyDescent="0.25">
      <c r="C3001" s="4"/>
      <c r="D3001" s="4"/>
      <c r="E3001" s="4"/>
      <c r="F3001" s="4"/>
    </row>
    <row r="3002" spans="3:6" x14ac:dyDescent="0.25">
      <c r="C3002" s="4"/>
      <c r="D3002" s="4"/>
      <c r="E3002" s="4"/>
      <c r="F3002" s="4"/>
    </row>
    <row r="3003" spans="3:6" x14ac:dyDescent="0.25">
      <c r="C3003" s="4"/>
      <c r="D3003" s="4"/>
      <c r="E3003" s="4"/>
      <c r="F3003" s="4"/>
    </row>
    <row r="3004" spans="3:6" x14ac:dyDescent="0.25">
      <c r="C3004" s="4"/>
      <c r="D3004" s="4"/>
      <c r="E3004" s="4"/>
      <c r="F3004" s="4"/>
    </row>
    <row r="3005" spans="3:6" x14ac:dyDescent="0.25">
      <c r="C3005" s="4"/>
      <c r="D3005" s="4"/>
      <c r="E3005" s="4"/>
      <c r="F3005" s="4"/>
    </row>
    <row r="3006" spans="3:6" x14ac:dyDescent="0.25">
      <c r="C3006" s="4"/>
      <c r="D3006" s="4"/>
      <c r="E3006" s="4"/>
      <c r="F3006" s="4"/>
    </row>
    <row r="3007" spans="3:6" x14ac:dyDescent="0.25">
      <c r="C3007" s="4"/>
      <c r="D3007" s="4"/>
      <c r="E3007" s="4"/>
      <c r="F3007" s="4"/>
    </row>
    <row r="3008" spans="3:6" x14ac:dyDescent="0.25">
      <c r="C3008" s="4"/>
      <c r="D3008" s="4"/>
      <c r="E3008" s="4"/>
      <c r="F3008" s="4"/>
    </row>
    <row r="3009" spans="3:6" x14ac:dyDescent="0.25">
      <c r="C3009" s="4"/>
      <c r="D3009" s="4"/>
      <c r="E3009" s="4"/>
      <c r="F3009" s="4"/>
    </row>
    <row r="3010" spans="3:6" x14ac:dyDescent="0.25">
      <c r="C3010" s="4"/>
      <c r="D3010" s="4"/>
      <c r="E3010" s="4"/>
      <c r="F3010" s="4"/>
    </row>
    <row r="3011" spans="3:6" x14ac:dyDescent="0.25">
      <c r="C3011" s="4"/>
      <c r="D3011" s="4"/>
      <c r="E3011" s="4"/>
      <c r="F3011" s="4"/>
    </row>
    <row r="3012" spans="3:6" x14ac:dyDescent="0.25">
      <c r="C3012" s="4"/>
      <c r="D3012" s="4"/>
      <c r="E3012" s="4"/>
      <c r="F3012" s="4"/>
    </row>
    <row r="3013" spans="3:6" x14ac:dyDescent="0.25">
      <c r="C3013" s="4"/>
      <c r="D3013" s="4"/>
      <c r="E3013" s="4"/>
      <c r="F3013" s="4"/>
    </row>
    <row r="3014" spans="3:6" x14ac:dyDescent="0.25">
      <c r="C3014" s="4"/>
      <c r="D3014" s="4"/>
      <c r="E3014" s="4"/>
      <c r="F3014" s="4"/>
    </row>
    <row r="3015" spans="3:6" x14ac:dyDescent="0.25">
      <c r="C3015" s="4"/>
      <c r="D3015" s="4"/>
      <c r="E3015" s="4"/>
      <c r="F3015" s="4"/>
    </row>
    <row r="3016" spans="3:6" x14ac:dyDescent="0.25">
      <c r="C3016" s="4"/>
      <c r="D3016" s="4"/>
      <c r="E3016" s="4"/>
      <c r="F3016" s="4"/>
    </row>
    <row r="3017" spans="3:6" x14ac:dyDescent="0.25">
      <c r="C3017" s="4"/>
      <c r="D3017" s="4"/>
      <c r="E3017" s="4"/>
      <c r="F3017" s="4"/>
    </row>
    <row r="3018" spans="3:6" x14ac:dyDescent="0.25">
      <c r="C3018" s="4"/>
      <c r="D3018" s="4"/>
      <c r="E3018" s="4"/>
      <c r="F3018" s="4"/>
    </row>
    <row r="3019" spans="3:6" x14ac:dyDescent="0.25">
      <c r="C3019" s="4"/>
      <c r="D3019" s="4"/>
      <c r="E3019" s="4"/>
      <c r="F3019" s="4"/>
    </row>
    <row r="3020" spans="3:6" x14ac:dyDescent="0.25">
      <c r="C3020" s="4"/>
      <c r="D3020" s="4"/>
      <c r="E3020" s="4"/>
      <c r="F3020" s="4"/>
    </row>
    <row r="3021" spans="3:6" x14ac:dyDescent="0.25">
      <c r="C3021" s="4"/>
      <c r="D3021" s="4"/>
      <c r="E3021" s="4"/>
      <c r="F3021" s="4"/>
    </row>
    <row r="3022" spans="3:6" x14ac:dyDescent="0.25">
      <c r="C3022" s="4"/>
      <c r="D3022" s="4"/>
      <c r="E3022" s="4"/>
      <c r="F3022" s="4"/>
    </row>
    <row r="3023" spans="3:6" x14ac:dyDescent="0.25">
      <c r="C3023" s="4"/>
      <c r="D3023" s="4"/>
      <c r="E3023" s="4"/>
      <c r="F3023" s="4"/>
    </row>
    <row r="3024" spans="3:6" x14ac:dyDescent="0.25">
      <c r="C3024" s="4"/>
      <c r="D3024" s="4"/>
      <c r="E3024" s="4"/>
      <c r="F3024" s="4"/>
    </row>
    <row r="3025" spans="3:6" x14ac:dyDescent="0.25">
      <c r="C3025" s="4"/>
      <c r="D3025" s="4"/>
      <c r="E3025" s="4"/>
      <c r="F3025" s="4"/>
    </row>
    <row r="3026" spans="3:6" x14ac:dyDescent="0.25">
      <c r="C3026" s="4"/>
      <c r="D3026" s="4"/>
      <c r="E3026" s="4"/>
      <c r="F3026" s="4"/>
    </row>
    <row r="3027" spans="3:6" x14ac:dyDescent="0.25">
      <c r="C3027" s="4"/>
      <c r="D3027" s="4"/>
      <c r="E3027" s="4"/>
      <c r="F3027" s="4"/>
    </row>
    <row r="3028" spans="3:6" x14ac:dyDescent="0.25">
      <c r="C3028" s="4"/>
      <c r="D3028" s="4"/>
      <c r="E3028" s="4"/>
      <c r="F3028" s="4"/>
    </row>
    <row r="3029" spans="3:6" x14ac:dyDescent="0.25">
      <c r="C3029" s="4"/>
      <c r="D3029" s="4"/>
      <c r="E3029" s="4"/>
      <c r="F3029" s="4"/>
    </row>
    <row r="3030" spans="3:6" x14ac:dyDescent="0.25">
      <c r="C3030" s="4"/>
      <c r="D3030" s="4"/>
      <c r="E3030" s="4"/>
      <c r="F3030" s="4"/>
    </row>
    <row r="3031" spans="3:6" x14ac:dyDescent="0.25">
      <c r="C3031" s="4"/>
      <c r="D3031" s="4"/>
      <c r="E3031" s="4"/>
      <c r="F3031" s="4"/>
    </row>
    <row r="3032" spans="3:6" x14ac:dyDescent="0.25">
      <c r="C3032" s="4"/>
      <c r="D3032" s="4"/>
      <c r="E3032" s="4"/>
      <c r="F3032" s="4"/>
    </row>
    <row r="3033" spans="3:6" x14ac:dyDescent="0.25">
      <c r="C3033" s="4"/>
      <c r="D3033" s="4"/>
      <c r="E3033" s="4"/>
      <c r="F3033" s="4"/>
    </row>
    <row r="3034" spans="3:6" x14ac:dyDescent="0.25">
      <c r="C3034" s="4"/>
      <c r="D3034" s="4"/>
      <c r="E3034" s="4"/>
      <c r="F3034" s="4"/>
    </row>
    <row r="3035" spans="3:6" x14ac:dyDescent="0.25">
      <c r="C3035" s="4"/>
      <c r="D3035" s="4"/>
      <c r="E3035" s="4"/>
      <c r="F3035" s="4"/>
    </row>
    <row r="3036" spans="3:6" x14ac:dyDescent="0.25">
      <c r="C3036" s="4"/>
      <c r="D3036" s="4"/>
      <c r="E3036" s="4"/>
      <c r="F3036" s="4"/>
    </row>
    <row r="3037" spans="3:6" x14ac:dyDescent="0.25">
      <c r="C3037" s="4"/>
      <c r="D3037" s="4"/>
      <c r="E3037" s="4"/>
      <c r="F3037" s="4"/>
    </row>
    <row r="3038" spans="3:6" x14ac:dyDescent="0.25">
      <c r="C3038" s="4"/>
      <c r="D3038" s="4"/>
      <c r="E3038" s="4"/>
      <c r="F3038" s="4"/>
    </row>
    <row r="3039" spans="3:6" x14ac:dyDescent="0.25">
      <c r="C3039" s="4"/>
      <c r="D3039" s="4"/>
      <c r="E3039" s="4"/>
      <c r="F3039" s="4"/>
    </row>
    <row r="3040" spans="3:6" x14ac:dyDescent="0.25">
      <c r="C3040" s="4"/>
      <c r="D3040" s="4"/>
      <c r="E3040" s="4"/>
      <c r="F3040" s="4"/>
    </row>
    <row r="3041" spans="3:6" x14ac:dyDescent="0.25">
      <c r="C3041" s="4"/>
      <c r="D3041" s="4"/>
      <c r="E3041" s="4"/>
      <c r="F3041" s="4"/>
    </row>
    <row r="3042" spans="3:6" x14ac:dyDescent="0.25">
      <c r="C3042" s="4"/>
      <c r="D3042" s="4"/>
      <c r="E3042" s="4"/>
      <c r="F3042" s="4"/>
    </row>
    <row r="3043" spans="3:6" x14ac:dyDescent="0.25">
      <c r="C3043" s="4"/>
      <c r="D3043" s="4"/>
      <c r="E3043" s="4"/>
      <c r="F3043" s="4"/>
    </row>
    <row r="3044" spans="3:6" x14ac:dyDescent="0.25">
      <c r="C3044" s="4"/>
      <c r="D3044" s="4"/>
      <c r="E3044" s="4"/>
      <c r="F3044" s="4"/>
    </row>
    <row r="3045" spans="3:6" x14ac:dyDescent="0.25">
      <c r="C3045" s="4"/>
      <c r="D3045" s="4"/>
      <c r="E3045" s="4"/>
      <c r="F3045" s="4"/>
    </row>
    <row r="3046" spans="3:6" x14ac:dyDescent="0.25">
      <c r="C3046" s="4"/>
      <c r="D3046" s="4"/>
      <c r="E3046" s="4"/>
      <c r="F3046" s="4"/>
    </row>
    <row r="3047" spans="3:6" x14ac:dyDescent="0.25">
      <c r="C3047" s="4"/>
      <c r="D3047" s="4"/>
      <c r="E3047" s="4"/>
      <c r="F3047" s="4"/>
    </row>
    <row r="3048" spans="3:6" x14ac:dyDescent="0.25">
      <c r="C3048" s="4"/>
      <c r="D3048" s="4"/>
      <c r="E3048" s="4"/>
      <c r="F3048" s="4"/>
    </row>
    <row r="3049" spans="3:6" x14ac:dyDescent="0.25">
      <c r="C3049" s="4"/>
      <c r="D3049" s="4"/>
      <c r="E3049" s="4"/>
      <c r="F3049" s="4"/>
    </row>
    <row r="3050" spans="3:6" x14ac:dyDescent="0.25">
      <c r="C3050" s="4"/>
      <c r="D3050" s="4"/>
      <c r="E3050" s="4"/>
      <c r="F3050" s="4"/>
    </row>
    <row r="3051" spans="3:6" x14ac:dyDescent="0.25">
      <c r="C3051" s="4"/>
      <c r="D3051" s="4"/>
      <c r="E3051" s="4"/>
      <c r="F3051" s="4"/>
    </row>
    <row r="3052" spans="3:6" x14ac:dyDescent="0.25">
      <c r="C3052" s="4"/>
      <c r="D3052" s="4"/>
      <c r="E3052" s="4"/>
      <c r="F3052" s="4"/>
    </row>
    <row r="3053" spans="3:6" x14ac:dyDescent="0.25">
      <c r="C3053" s="4"/>
      <c r="D3053" s="4"/>
      <c r="E3053" s="4"/>
      <c r="F3053" s="4"/>
    </row>
    <row r="3054" spans="3:6" x14ac:dyDescent="0.25">
      <c r="C3054" s="4"/>
      <c r="D3054" s="4"/>
      <c r="E3054" s="4"/>
      <c r="F3054" s="4"/>
    </row>
    <row r="3055" spans="3:6" x14ac:dyDescent="0.25">
      <c r="C3055" s="4"/>
      <c r="D3055" s="4"/>
      <c r="E3055" s="4"/>
      <c r="F3055" s="4"/>
    </row>
    <row r="3056" spans="3:6" x14ac:dyDescent="0.25">
      <c r="C3056" s="4"/>
      <c r="D3056" s="4"/>
      <c r="E3056" s="4"/>
      <c r="F3056" s="4"/>
    </row>
    <row r="3057" spans="3:6" x14ac:dyDescent="0.25">
      <c r="C3057" s="4"/>
      <c r="D3057" s="4"/>
      <c r="E3057" s="4"/>
      <c r="F3057" s="4"/>
    </row>
    <row r="3058" spans="3:6" x14ac:dyDescent="0.25">
      <c r="C3058" s="4"/>
      <c r="D3058" s="4"/>
      <c r="E3058" s="4"/>
      <c r="F3058" s="4"/>
    </row>
    <row r="3059" spans="3:6" x14ac:dyDescent="0.25">
      <c r="C3059" s="4"/>
      <c r="D3059" s="4"/>
      <c r="E3059" s="4"/>
      <c r="F3059" s="4"/>
    </row>
    <row r="3060" spans="3:6" x14ac:dyDescent="0.25">
      <c r="C3060" s="4"/>
      <c r="D3060" s="4"/>
      <c r="E3060" s="4"/>
      <c r="F3060" s="4"/>
    </row>
    <row r="3061" spans="3:6" x14ac:dyDescent="0.25">
      <c r="C3061" s="4"/>
      <c r="D3061" s="4"/>
      <c r="E3061" s="4"/>
      <c r="F3061" s="4"/>
    </row>
    <row r="3062" spans="3:6" x14ac:dyDescent="0.25">
      <c r="C3062" s="4"/>
      <c r="D3062" s="4"/>
      <c r="E3062" s="4"/>
      <c r="F3062" s="4"/>
    </row>
    <row r="3063" spans="3:6" x14ac:dyDescent="0.25">
      <c r="C3063" s="4"/>
      <c r="D3063" s="4"/>
      <c r="E3063" s="4"/>
      <c r="F3063" s="4"/>
    </row>
    <row r="3064" spans="3:6" x14ac:dyDescent="0.25">
      <c r="C3064" s="4"/>
      <c r="D3064" s="4"/>
      <c r="E3064" s="4"/>
      <c r="F3064" s="4"/>
    </row>
    <row r="3065" spans="3:6" x14ac:dyDescent="0.25">
      <c r="C3065" s="4"/>
      <c r="D3065" s="4"/>
      <c r="E3065" s="4"/>
      <c r="F3065" s="4"/>
    </row>
    <row r="3066" spans="3:6" x14ac:dyDescent="0.25">
      <c r="C3066" s="4"/>
      <c r="D3066" s="4"/>
      <c r="E3066" s="4"/>
      <c r="F3066" s="4"/>
    </row>
    <row r="3067" spans="3:6" x14ac:dyDescent="0.25">
      <c r="C3067" s="4"/>
      <c r="D3067" s="4"/>
      <c r="E3067" s="4"/>
      <c r="F3067" s="4"/>
    </row>
    <row r="3068" spans="3:6" x14ac:dyDescent="0.25">
      <c r="C3068" s="4"/>
      <c r="D3068" s="4"/>
      <c r="E3068" s="4"/>
      <c r="F3068" s="4"/>
    </row>
    <row r="3069" spans="3:6" x14ac:dyDescent="0.25">
      <c r="C3069" s="4"/>
      <c r="D3069" s="4"/>
      <c r="E3069" s="4"/>
      <c r="F3069" s="4"/>
    </row>
    <row r="3070" spans="3:6" x14ac:dyDescent="0.25">
      <c r="C3070" s="4"/>
      <c r="D3070" s="4"/>
      <c r="E3070" s="4"/>
      <c r="F3070" s="4"/>
    </row>
    <row r="3071" spans="3:6" x14ac:dyDescent="0.25">
      <c r="C3071" s="4"/>
      <c r="D3071" s="4"/>
      <c r="E3071" s="4"/>
      <c r="F3071" s="4"/>
    </row>
    <row r="3072" spans="3:6" x14ac:dyDescent="0.25">
      <c r="C3072" s="4"/>
      <c r="D3072" s="4"/>
      <c r="E3072" s="4"/>
      <c r="F3072" s="4"/>
    </row>
    <row r="3073" spans="3:6" x14ac:dyDescent="0.25">
      <c r="C3073" s="4"/>
      <c r="D3073" s="4"/>
      <c r="E3073" s="4"/>
      <c r="F3073" s="4"/>
    </row>
    <row r="3074" spans="3:6" x14ac:dyDescent="0.25">
      <c r="C3074" s="4"/>
      <c r="D3074" s="4"/>
      <c r="E3074" s="4"/>
      <c r="F3074" s="4"/>
    </row>
    <row r="3075" spans="3:6" x14ac:dyDescent="0.25">
      <c r="C3075" s="4"/>
      <c r="D3075" s="4"/>
      <c r="E3075" s="4"/>
      <c r="F3075" s="4"/>
    </row>
    <row r="3076" spans="3:6" x14ac:dyDescent="0.25">
      <c r="C3076" s="4"/>
      <c r="D3076" s="4"/>
      <c r="E3076" s="4"/>
      <c r="F3076" s="4"/>
    </row>
    <row r="3077" spans="3:6" x14ac:dyDescent="0.25">
      <c r="C3077" s="4"/>
      <c r="D3077" s="4"/>
      <c r="E3077" s="4"/>
      <c r="F3077" s="4"/>
    </row>
    <row r="3078" spans="3:6" x14ac:dyDescent="0.25">
      <c r="C3078" s="4"/>
      <c r="D3078" s="4"/>
      <c r="E3078" s="4"/>
      <c r="F3078" s="4"/>
    </row>
    <row r="3079" spans="3:6" x14ac:dyDescent="0.25">
      <c r="C3079" s="4"/>
      <c r="D3079" s="4"/>
      <c r="E3079" s="4"/>
      <c r="F3079" s="4"/>
    </row>
    <row r="3080" spans="3:6" x14ac:dyDescent="0.25">
      <c r="C3080" s="4"/>
      <c r="D3080" s="4"/>
      <c r="E3080" s="4"/>
      <c r="F3080" s="4"/>
    </row>
    <row r="3081" spans="3:6" x14ac:dyDescent="0.25">
      <c r="C3081" s="4"/>
      <c r="D3081" s="4"/>
      <c r="E3081" s="4"/>
      <c r="F3081" s="4"/>
    </row>
    <row r="3082" spans="3:6" x14ac:dyDescent="0.25">
      <c r="C3082" s="4"/>
      <c r="D3082" s="4"/>
      <c r="E3082" s="4"/>
      <c r="F3082" s="4"/>
    </row>
    <row r="3083" spans="3:6" x14ac:dyDescent="0.25">
      <c r="C3083" s="4"/>
      <c r="D3083" s="4"/>
      <c r="E3083" s="4"/>
      <c r="F3083" s="4"/>
    </row>
    <row r="3084" spans="3:6" x14ac:dyDescent="0.25">
      <c r="C3084" s="4"/>
      <c r="D3084" s="4"/>
      <c r="E3084" s="4"/>
      <c r="F3084" s="4"/>
    </row>
    <row r="3085" spans="3:6" x14ac:dyDescent="0.25">
      <c r="C3085" s="4"/>
      <c r="D3085" s="4"/>
      <c r="E3085" s="4"/>
      <c r="F3085" s="4"/>
    </row>
    <row r="3086" spans="3:6" x14ac:dyDescent="0.25">
      <c r="C3086" s="4"/>
      <c r="D3086" s="4"/>
      <c r="E3086" s="4"/>
      <c r="F3086" s="4"/>
    </row>
    <row r="3087" spans="3:6" x14ac:dyDescent="0.25">
      <c r="C3087" s="4"/>
      <c r="D3087" s="4"/>
      <c r="E3087" s="4"/>
      <c r="F3087" s="4"/>
    </row>
    <row r="3088" spans="3:6" x14ac:dyDescent="0.25">
      <c r="C3088" s="4"/>
      <c r="D3088" s="4"/>
      <c r="E3088" s="4"/>
      <c r="F3088" s="4"/>
    </row>
    <row r="3089" spans="3:6" x14ac:dyDescent="0.25">
      <c r="C3089" s="4"/>
      <c r="D3089" s="4"/>
      <c r="E3089" s="4"/>
      <c r="F3089" s="4"/>
    </row>
    <row r="3090" spans="3:6" x14ac:dyDescent="0.25">
      <c r="C3090" s="4"/>
      <c r="D3090" s="4"/>
      <c r="E3090" s="4"/>
      <c r="F3090" s="4"/>
    </row>
    <row r="3091" spans="3:6" x14ac:dyDescent="0.25">
      <c r="C3091" s="4"/>
      <c r="D3091" s="4"/>
      <c r="E3091" s="4"/>
      <c r="F3091" s="4"/>
    </row>
    <row r="3092" spans="3:6" x14ac:dyDescent="0.25">
      <c r="C3092" s="4"/>
      <c r="D3092" s="4"/>
      <c r="E3092" s="4"/>
      <c r="F3092" s="4"/>
    </row>
    <row r="3093" spans="3:6" x14ac:dyDescent="0.25">
      <c r="C3093" s="4"/>
      <c r="D3093" s="4"/>
      <c r="E3093" s="4"/>
      <c r="F3093" s="4"/>
    </row>
    <row r="3094" spans="3:6" x14ac:dyDescent="0.25">
      <c r="C3094" s="4"/>
      <c r="D3094" s="4"/>
      <c r="E3094" s="4"/>
      <c r="F3094" s="4"/>
    </row>
    <row r="3095" spans="3:6" x14ac:dyDescent="0.25">
      <c r="C3095" s="4"/>
      <c r="D3095" s="4"/>
      <c r="E3095" s="4"/>
      <c r="F3095" s="4"/>
    </row>
    <row r="3096" spans="3:6" x14ac:dyDescent="0.25">
      <c r="C3096" s="4"/>
      <c r="D3096" s="4"/>
      <c r="E3096" s="4"/>
      <c r="F3096" s="4"/>
    </row>
    <row r="3097" spans="3:6" x14ac:dyDescent="0.25">
      <c r="C3097" s="4"/>
      <c r="D3097" s="4"/>
      <c r="E3097" s="4"/>
      <c r="F3097" s="4"/>
    </row>
    <row r="3098" spans="3:6" x14ac:dyDescent="0.25">
      <c r="C3098" s="4"/>
      <c r="D3098" s="4"/>
      <c r="E3098" s="4"/>
      <c r="F3098" s="4"/>
    </row>
    <row r="3099" spans="3:6" x14ac:dyDescent="0.25">
      <c r="C3099" s="4"/>
      <c r="D3099" s="4"/>
      <c r="E3099" s="4"/>
      <c r="F3099" s="4"/>
    </row>
    <row r="3100" spans="3:6" x14ac:dyDescent="0.25">
      <c r="C3100" s="4"/>
      <c r="D3100" s="4"/>
      <c r="E3100" s="4"/>
      <c r="F3100" s="4"/>
    </row>
    <row r="3101" spans="3:6" x14ac:dyDescent="0.25">
      <c r="C3101" s="4"/>
      <c r="D3101" s="4"/>
      <c r="E3101" s="4"/>
      <c r="F3101" s="4"/>
    </row>
    <row r="3102" spans="3:6" x14ac:dyDescent="0.25">
      <c r="C3102" s="4"/>
      <c r="D3102" s="4"/>
      <c r="E3102" s="4"/>
      <c r="F3102" s="4"/>
    </row>
    <row r="3103" spans="3:6" x14ac:dyDescent="0.25">
      <c r="C3103" s="4"/>
      <c r="D3103" s="4"/>
      <c r="E3103" s="4"/>
      <c r="F3103" s="4"/>
    </row>
    <row r="3104" spans="3:6" x14ac:dyDescent="0.25">
      <c r="C3104" s="4"/>
      <c r="D3104" s="4"/>
      <c r="E3104" s="4"/>
      <c r="F3104" s="4"/>
    </row>
    <row r="3105" spans="3:6" x14ac:dyDescent="0.25">
      <c r="C3105" s="4"/>
      <c r="D3105" s="4"/>
      <c r="E3105" s="4"/>
      <c r="F3105" s="4"/>
    </row>
    <row r="3106" spans="3:6" x14ac:dyDescent="0.25">
      <c r="C3106" s="4"/>
      <c r="D3106" s="4"/>
      <c r="E3106" s="4"/>
      <c r="F3106" s="4"/>
    </row>
    <row r="3107" spans="3:6" x14ac:dyDescent="0.25">
      <c r="C3107" s="4"/>
      <c r="D3107" s="4"/>
      <c r="E3107" s="4"/>
      <c r="F3107" s="4"/>
    </row>
    <row r="3108" spans="3:6" x14ac:dyDescent="0.25">
      <c r="C3108" s="4"/>
      <c r="D3108" s="4"/>
      <c r="E3108" s="4"/>
      <c r="F3108" s="4"/>
    </row>
    <row r="3109" spans="3:6" x14ac:dyDescent="0.25">
      <c r="C3109" s="4"/>
      <c r="D3109" s="4"/>
      <c r="E3109" s="4"/>
      <c r="F3109" s="4"/>
    </row>
    <row r="3110" spans="3:6" x14ac:dyDescent="0.25">
      <c r="C3110" s="4"/>
      <c r="D3110" s="4"/>
      <c r="E3110" s="4"/>
      <c r="F3110" s="4"/>
    </row>
    <row r="3111" spans="3:6" x14ac:dyDescent="0.25">
      <c r="C3111" s="4"/>
      <c r="D3111" s="4"/>
      <c r="E3111" s="4"/>
      <c r="F3111" s="4"/>
    </row>
    <row r="3112" spans="3:6" x14ac:dyDescent="0.25">
      <c r="C3112" s="4"/>
      <c r="D3112" s="4"/>
      <c r="E3112" s="4"/>
      <c r="F3112" s="4"/>
    </row>
    <row r="3113" spans="3:6" x14ac:dyDescent="0.25">
      <c r="C3113" s="4"/>
      <c r="D3113" s="4"/>
      <c r="E3113" s="4"/>
      <c r="F3113" s="4"/>
    </row>
    <row r="3114" spans="3:6" x14ac:dyDescent="0.25">
      <c r="C3114" s="4"/>
      <c r="D3114" s="4"/>
      <c r="E3114" s="4"/>
      <c r="F3114" s="4"/>
    </row>
    <row r="3115" spans="3:6" x14ac:dyDescent="0.25">
      <c r="C3115" s="4"/>
      <c r="D3115" s="4"/>
      <c r="E3115" s="4"/>
      <c r="F3115" s="4"/>
    </row>
    <row r="3116" spans="3:6" x14ac:dyDescent="0.25">
      <c r="C3116" s="4"/>
      <c r="D3116" s="4"/>
      <c r="E3116" s="4"/>
      <c r="F3116" s="4"/>
    </row>
    <row r="3117" spans="3:6" x14ac:dyDescent="0.25">
      <c r="C3117" s="4"/>
      <c r="D3117" s="4"/>
      <c r="E3117" s="4"/>
      <c r="F3117" s="4"/>
    </row>
    <row r="3118" spans="3:6" x14ac:dyDescent="0.25">
      <c r="C3118" s="4"/>
      <c r="D3118" s="4"/>
      <c r="E3118" s="4"/>
      <c r="F3118" s="4"/>
    </row>
    <row r="3119" spans="3:6" x14ac:dyDescent="0.25">
      <c r="C3119" s="4"/>
      <c r="D3119" s="4"/>
      <c r="E3119" s="4"/>
      <c r="F3119" s="4"/>
    </row>
    <row r="3120" spans="3:6" x14ac:dyDescent="0.25">
      <c r="C3120" s="4"/>
      <c r="D3120" s="4"/>
      <c r="E3120" s="4"/>
      <c r="F3120" s="4"/>
    </row>
    <row r="3121" spans="3:6" x14ac:dyDescent="0.25">
      <c r="C3121" s="4"/>
      <c r="D3121" s="4"/>
      <c r="E3121" s="4"/>
      <c r="F3121" s="4"/>
    </row>
    <row r="3122" spans="3:6" x14ac:dyDescent="0.25">
      <c r="C3122" s="4"/>
      <c r="D3122" s="4"/>
      <c r="E3122" s="4"/>
      <c r="F3122" s="4"/>
    </row>
    <row r="3123" spans="3:6" x14ac:dyDescent="0.25">
      <c r="C3123" s="4"/>
      <c r="D3123" s="4"/>
      <c r="E3123" s="4"/>
      <c r="F3123" s="4"/>
    </row>
    <row r="3124" spans="3:6" x14ac:dyDescent="0.25">
      <c r="C3124" s="4"/>
      <c r="D3124" s="4"/>
      <c r="E3124" s="4"/>
      <c r="F3124" s="4"/>
    </row>
    <row r="3125" spans="3:6" x14ac:dyDescent="0.25">
      <c r="C3125" s="4"/>
      <c r="D3125" s="4"/>
      <c r="E3125" s="4"/>
      <c r="F3125" s="4"/>
    </row>
    <row r="3126" spans="3:6" x14ac:dyDescent="0.25">
      <c r="C3126" s="4"/>
      <c r="D3126" s="4"/>
      <c r="E3126" s="4"/>
      <c r="F3126" s="4"/>
    </row>
    <row r="3127" spans="3:6" x14ac:dyDescent="0.25">
      <c r="C3127" s="4"/>
      <c r="D3127" s="4"/>
      <c r="E3127" s="4"/>
      <c r="F3127" s="4"/>
    </row>
    <row r="3128" spans="3:6" x14ac:dyDescent="0.25">
      <c r="C3128" s="4"/>
      <c r="D3128" s="4"/>
      <c r="E3128" s="4"/>
      <c r="F3128" s="4"/>
    </row>
    <row r="3129" spans="3:6" x14ac:dyDescent="0.25">
      <c r="C3129" s="4"/>
      <c r="D3129" s="4"/>
      <c r="E3129" s="4"/>
      <c r="F3129" s="4"/>
    </row>
    <row r="3130" spans="3:6" x14ac:dyDescent="0.25">
      <c r="C3130" s="4"/>
      <c r="D3130" s="4"/>
      <c r="E3130" s="4"/>
      <c r="F3130" s="4"/>
    </row>
    <row r="3131" spans="3:6" x14ac:dyDescent="0.25">
      <c r="C3131" s="4"/>
      <c r="D3131" s="4"/>
      <c r="E3131" s="4"/>
      <c r="F3131" s="4"/>
    </row>
    <row r="3132" spans="3:6" x14ac:dyDescent="0.25">
      <c r="C3132" s="4"/>
      <c r="D3132" s="4"/>
      <c r="E3132" s="4"/>
      <c r="F3132" s="4"/>
    </row>
    <row r="3133" spans="3:6" x14ac:dyDescent="0.25">
      <c r="C3133" s="4"/>
      <c r="D3133" s="4"/>
      <c r="E3133" s="4"/>
      <c r="F3133" s="4"/>
    </row>
    <row r="3134" spans="3:6" x14ac:dyDescent="0.25">
      <c r="C3134" s="4"/>
      <c r="D3134" s="4"/>
      <c r="E3134" s="4"/>
      <c r="F3134" s="4"/>
    </row>
    <row r="3135" spans="3:6" x14ac:dyDescent="0.25">
      <c r="C3135" s="4"/>
      <c r="D3135" s="4"/>
      <c r="E3135" s="4"/>
      <c r="F3135" s="4"/>
    </row>
    <row r="3136" spans="3:6" x14ac:dyDescent="0.25">
      <c r="C3136" s="4"/>
      <c r="D3136" s="4"/>
      <c r="E3136" s="4"/>
      <c r="F3136" s="4"/>
    </row>
    <row r="3137" spans="3:6" x14ac:dyDescent="0.25">
      <c r="C3137" s="4"/>
      <c r="D3137" s="4"/>
      <c r="E3137" s="4"/>
      <c r="F3137" s="4"/>
    </row>
    <row r="3138" spans="3:6" x14ac:dyDescent="0.25">
      <c r="C3138" s="4"/>
      <c r="D3138" s="4"/>
      <c r="E3138" s="4"/>
      <c r="F3138" s="4"/>
    </row>
    <row r="3139" spans="3:6" x14ac:dyDescent="0.25">
      <c r="C3139" s="4"/>
      <c r="D3139" s="4"/>
      <c r="E3139" s="4"/>
      <c r="F3139" s="4"/>
    </row>
    <row r="3140" spans="3:6" x14ac:dyDescent="0.25">
      <c r="C3140" s="4"/>
      <c r="D3140" s="4"/>
      <c r="E3140" s="4"/>
      <c r="F3140" s="4"/>
    </row>
    <row r="3141" spans="3:6" x14ac:dyDescent="0.25">
      <c r="C3141" s="4"/>
      <c r="D3141" s="4"/>
      <c r="E3141" s="4"/>
      <c r="F3141" s="4"/>
    </row>
    <row r="3142" spans="3:6" x14ac:dyDescent="0.25">
      <c r="C3142" s="4"/>
      <c r="D3142" s="4"/>
      <c r="E3142" s="4"/>
      <c r="F3142" s="4"/>
    </row>
    <row r="3143" spans="3:6" x14ac:dyDescent="0.25">
      <c r="C3143" s="4"/>
      <c r="D3143" s="4"/>
      <c r="E3143" s="4"/>
      <c r="F3143" s="4"/>
    </row>
    <row r="3144" spans="3:6" x14ac:dyDescent="0.25">
      <c r="C3144" s="4"/>
      <c r="D3144" s="4"/>
      <c r="E3144" s="4"/>
      <c r="F3144" s="4"/>
    </row>
    <row r="3145" spans="3:6" x14ac:dyDescent="0.25">
      <c r="C3145" s="4"/>
      <c r="D3145" s="4"/>
      <c r="E3145" s="4"/>
      <c r="F3145" s="4"/>
    </row>
    <row r="3146" spans="3:6" x14ac:dyDescent="0.25">
      <c r="C3146" s="4"/>
      <c r="D3146" s="4"/>
      <c r="E3146" s="4"/>
      <c r="F3146" s="4"/>
    </row>
    <row r="3147" spans="3:6" x14ac:dyDescent="0.25">
      <c r="C3147" s="4"/>
      <c r="D3147" s="4"/>
      <c r="E3147" s="4"/>
      <c r="F3147" s="4"/>
    </row>
    <row r="3148" spans="3:6" x14ac:dyDescent="0.25">
      <c r="C3148" s="4"/>
      <c r="D3148" s="4"/>
      <c r="E3148" s="4"/>
      <c r="F3148" s="4"/>
    </row>
    <row r="3149" spans="3:6" x14ac:dyDescent="0.25">
      <c r="C3149" s="4"/>
      <c r="D3149" s="4"/>
      <c r="E3149" s="4"/>
      <c r="F3149" s="4"/>
    </row>
    <row r="3150" spans="3:6" x14ac:dyDescent="0.25">
      <c r="C3150" s="4"/>
      <c r="D3150" s="4"/>
      <c r="E3150" s="4"/>
      <c r="F3150" s="4"/>
    </row>
    <row r="3151" spans="3:6" x14ac:dyDescent="0.25">
      <c r="C3151" s="4"/>
      <c r="D3151" s="4"/>
      <c r="E3151" s="4"/>
      <c r="F3151" s="4"/>
    </row>
    <row r="3152" spans="3:6" x14ac:dyDescent="0.25">
      <c r="C3152" s="4"/>
      <c r="D3152" s="4"/>
      <c r="E3152" s="4"/>
      <c r="F3152" s="4"/>
    </row>
    <row r="3153" spans="3:6" x14ac:dyDescent="0.25">
      <c r="C3153" s="4"/>
      <c r="D3153" s="4"/>
      <c r="E3153" s="4"/>
      <c r="F3153" s="4"/>
    </row>
    <row r="3154" spans="3:6" x14ac:dyDescent="0.25">
      <c r="C3154" s="4"/>
      <c r="D3154" s="4"/>
      <c r="E3154" s="4"/>
      <c r="F3154" s="4"/>
    </row>
    <row r="3155" spans="3:6" x14ac:dyDescent="0.25">
      <c r="C3155" s="4"/>
      <c r="D3155" s="4"/>
      <c r="E3155" s="4"/>
      <c r="F3155" s="4"/>
    </row>
    <row r="3156" spans="3:6" x14ac:dyDescent="0.25">
      <c r="C3156" s="4"/>
      <c r="D3156" s="4"/>
      <c r="E3156" s="4"/>
      <c r="F3156" s="4"/>
    </row>
    <row r="3157" spans="3:6" x14ac:dyDescent="0.25">
      <c r="C3157" s="4"/>
      <c r="D3157" s="4"/>
      <c r="E3157" s="4"/>
      <c r="F3157" s="4"/>
    </row>
    <row r="3158" spans="3:6" x14ac:dyDescent="0.25">
      <c r="C3158" s="4"/>
      <c r="D3158" s="4"/>
      <c r="E3158" s="4"/>
      <c r="F3158" s="4"/>
    </row>
    <row r="3159" spans="3:6" x14ac:dyDescent="0.25">
      <c r="C3159" s="4"/>
      <c r="D3159" s="4"/>
      <c r="E3159" s="4"/>
      <c r="F3159" s="4"/>
    </row>
    <row r="3160" spans="3:6" x14ac:dyDescent="0.25">
      <c r="C3160" s="4"/>
      <c r="D3160" s="4"/>
      <c r="E3160" s="4"/>
      <c r="F3160" s="4"/>
    </row>
    <row r="3161" spans="3:6" x14ac:dyDescent="0.25">
      <c r="C3161" s="4"/>
      <c r="D3161" s="4"/>
      <c r="E3161" s="4"/>
      <c r="F3161" s="4"/>
    </row>
    <row r="3162" spans="3:6" x14ac:dyDescent="0.25">
      <c r="C3162" s="4"/>
      <c r="D3162" s="4"/>
      <c r="E3162" s="4"/>
      <c r="F3162" s="4"/>
    </row>
    <row r="3163" spans="3:6" x14ac:dyDescent="0.25">
      <c r="C3163" s="4"/>
      <c r="D3163" s="4"/>
      <c r="E3163" s="4"/>
      <c r="F3163" s="4"/>
    </row>
    <row r="3164" spans="3:6" x14ac:dyDescent="0.25">
      <c r="C3164" s="4"/>
      <c r="D3164" s="4"/>
      <c r="E3164" s="4"/>
      <c r="F3164" s="4"/>
    </row>
    <row r="3165" spans="3:6" x14ac:dyDescent="0.25">
      <c r="C3165" s="4"/>
      <c r="D3165" s="4"/>
      <c r="E3165" s="4"/>
      <c r="F3165" s="4"/>
    </row>
    <row r="3166" spans="3:6" x14ac:dyDescent="0.25">
      <c r="C3166" s="4"/>
      <c r="D3166" s="4"/>
      <c r="E3166" s="4"/>
      <c r="F3166" s="4"/>
    </row>
    <row r="3167" spans="3:6" x14ac:dyDescent="0.25">
      <c r="C3167" s="4"/>
      <c r="D3167" s="4"/>
      <c r="E3167" s="4"/>
      <c r="F3167" s="4"/>
    </row>
    <row r="3168" spans="3:6" x14ac:dyDescent="0.25">
      <c r="C3168" s="4"/>
      <c r="D3168" s="4"/>
      <c r="E3168" s="4"/>
      <c r="F3168" s="4"/>
    </row>
    <row r="3169" spans="3:6" x14ac:dyDescent="0.25">
      <c r="C3169" s="4"/>
      <c r="D3169" s="4"/>
      <c r="E3169" s="4"/>
      <c r="F3169" s="4"/>
    </row>
    <row r="3170" spans="3:6" x14ac:dyDescent="0.25">
      <c r="C3170" s="4"/>
      <c r="D3170" s="4"/>
      <c r="E3170" s="4"/>
      <c r="F3170" s="4"/>
    </row>
    <row r="3171" spans="3:6" x14ac:dyDescent="0.25">
      <c r="C3171" s="4"/>
      <c r="D3171" s="4"/>
      <c r="E3171" s="4"/>
      <c r="F3171" s="4"/>
    </row>
    <row r="3172" spans="3:6" x14ac:dyDescent="0.25">
      <c r="C3172" s="4"/>
      <c r="D3172" s="4"/>
      <c r="E3172" s="4"/>
      <c r="F3172" s="4"/>
    </row>
    <row r="3173" spans="3:6" x14ac:dyDescent="0.25">
      <c r="C3173" s="4"/>
      <c r="D3173" s="4"/>
      <c r="E3173" s="4"/>
      <c r="F3173" s="4"/>
    </row>
    <row r="3174" spans="3:6" x14ac:dyDescent="0.25">
      <c r="C3174" s="4"/>
      <c r="D3174" s="4"/>
      <c r="E3174" s="4"/>
      <c r="F3174" s="4"/>
    </row>
    <row r="3175" spans="3:6" x14ac:dyDescent="0.25">
      <c r="C3175" s="4"/>
      <c r="D3175" s="4"/>
      <c r="E3175" s="4"/>
      <c r="F3175" s="4"/>
    </row>
    <row r="3176" spans="3:6" x14ac:dyDescent="0.25">
      <c r="C3176" s="4"/>
      <c r="D3176" s="4"/>
      <c r="E3176" s="4"/>
      <c r="F3176" s="4"/>
    </row>
    <row r="3177" spans="3:6" x14ac:dyDescent="0.25">
      <c r="C3177" s="4"/>
      <c r="D3177" s="4"/>
      <c r="E3177" s="4"/>
      <c r="F3177" s="4"/>
    </row>
    <row r="3178" spans="3:6" x14ac:dyDescent="0.25">
      <c r="C3178" s="4"/>
      <c r="D3178" s="4"/>
      <c r="E3178" s="4"/>
      <c r="F3178" s="4"/>
    </row>
    <row r="3179" spans="3:6" x14ac:dyDescent="0.25">
      <c r="C3179" s="4"/>
      <c r="D3179" s="4"/>
      <c r="E3179" s="4"/>
      <c r="F3179" s="4"/>
    </row>
    <row r="3180" spans="3:6" x14ac:dyDescent="0.25">
      <c r="C3180" s="4"/>
      <c r="D3180" s="4"/>
      <c r="E3180" s="4"/>
      <c r="F3180" s="4"/>
    </row>
    <row r="3181" spans="3:6" x14ac:dyDescent="0.25">
      <c r="C3181" s="4"/>
      <c r="D3181" s="4"/>
      <c r="E3181" s="4"/>
      <c r="F3181" s="4"/>
    </row>
    <row r="3182" spans="3:6" x14ac:dyDescent="0.25">
      <c r="C3182" s="4"/>
      <c r="D3182" s="4"/>
      <c r="E3182" s="4"/>
      <c r="F3182" s="4"/>
    </row>
    <row r="3183" spans="3:6" x14ac:dyDescent="0.25">
      <c r="C3183" s="4"/>
      <c r="D3183" s="4"/>
      <c r="E3183" s="4"/>
      <c r="F3183" s="4"/>
    </row>
    <row r="3184" spans="3:6" x14ac:dyDescent="0.25">
      <c r="C3184" s="4"/>
      <c r="D3184" s="4"/>
      <c r="E3184" s="4"/>
      <c r="F3184" s="4"/>
    </row>
    <row r="3185" spans="3:6" x14ac:dyDescent="0.25">
      <c r="C3185" s="4"/>
      <c r="D3185" s="4"/>
      <c r="E3185" s="4"/>
      <c r="F3185" s="4"/>
    </row>
    <row r="3186" spans="3:6" x14ac:dyDescent="0.25">
      <c r="C3186" s="4"/>
      <c r="D3186" s="4"/>
      <c r="E3186" s="4"/>
      <c r="F3186" s="4"/>
    </row>
    <row r="3187" spans="3:6" x14ac:dyDescent="0.25">
      <c r="C3187" s="4"/>
      <c r="D3187" s="4"/>
      <c r="E3187" s="4"/>
      <c r="F3187" s="4"/>
    </row>
    <row r="3188" spans="3:6" x14ac:dyDescent="0.25">
      <c r="C3188" s="4"/>
      <c r="D3188" s="4"/>
      <c r="E3188" s="4"/>
      <c r="F3188" s="4"/>
    </row>
    <row r="3189" spans="3:6" x14ac:dyDescent="0.25">
      <c r="C3189" s="4"/>
      <c r="D3189" s="4"/>
      <c r="E3189" s="4"/>
      <c r="F3189" s="4"/>
    </row>
    <row r="3190" spans="3:6" x14ac:dyDescent="0.25">
      <c r="C3190" s="4"/>
      <c r="D3190" s="4"/>
      <c r="E3190" s="4"/>
      <c r="F3190" s="4"/>
    </row>
    <row r="3191" spans="3:6" x14ac:dyDescent="0.25">
      <c r="C3191" s="4"/>
      <c r="D3191" s="4"/>
      <c r="E3191" s="4"/>
      <c r="F3191" s="4"/>
    </row>
    <row r="3192" spans="3:6" x14ac:dyDescent="0.25">
      <c r="C3192" s="4"/>
      <c r="D3192" s="4"/>
      <c r="E3192" s="4"/>
      <c r="F3192" s="4"/>
    </row>
    <row r="3193" spans="3:6" x14ac:dyDescent="0.25">
      <c r="C3193" s="4"/>
      <c r="D3193" s="4"/>
      <c r="E3193" s="4"/>
      <c r="F3193" s="4"/>
    </row>
    <row r="3194" spans="3:6" x14ac:dyDescent="0.25">
      <c r="C3194" s="4"/>
      <c r="D3194" s="4"/>
      <c r="E3194" s="4"/>
      <c r="F3194" s="4"/>
    </row>
    <row r="3195" spans="3:6" x14ac:dyDescent="0.25">
      <c r="C3195" s="4"/>
      <c r="D3195" s="4"/>
      <c r="E3195" s="4"/>
      <c r="F3195" s="4"/>
    </row>
    <row r="3196" spans="3:6" x14ac:dyDescent="0.25">
      <c r="C3196" s="4"/>
      <c r="D3196" s="4"/>
      <c r="E3196" s="4"/>
      <c r="F3196" s="4"/>
    </row>
    <row r="3197" spans="3:6" x14ac:dyDescent="0.25">
      <c r="C3197" s="4"/>
      <c r="D3197" s="4"/>
      <c r="E3197" s="4"/>
      <c r="F3197" s="4"/>
    </row>
    <row r="3198" spans="3:6" x14ac:dyDescent="0.25">
      <c r="C3198" s="4"/>
      <c r="D3198" s="4"/>
      <c r="E3198" s="4"/>
      <c r="F3198" s="4"/>
    </row>
    <row r="3199" spans="3:6" x14ac:dyDescent="0.25">
      <c r="C3199" s="4"/>
      <c r="D3199" s="4"/>
      <c r="E3199" s="4"/>
      <c r="F3199" s="4"/>
    </row>
    <row r="3200" spans="3:6" x14ac:dyDescent="0.25">
      <c r="C3200" s="4"/>
      <c r="D3200" s="4"/>
      <c r="E3200" s="4"/>
      <c r="F3200" s="4"/>
    </row>
    <row r="3201" spans="3:6" x14ac:dyDescent="0.25">
      <c r="C3201" s="4"/>
      <c r="D3201" s="4"/>
      <c r="E3201" s="4"/>
      <c r="F3201" s="4"/>
    </row>
    <row r="3202" spans="3:6" x14ac:dyDescent="0.25">
      <c r="C3202" s="4"/>
      <c r="D3202" s="4"/>
      <c r="E3202" s="4"/>
      <c r="F3202" s="4"/>
    </row>
    <row r="3203" spans="3:6" x14ac:dyDescent="0.25">
      <c r="C3203" s="4"/>
      <c r="D3203" s="4"/>
      <c r="E3203" s="4"/>
      <c r="F3203" s="4"/>
    </row>
    <row r="3204" spans="3:6" x14ac:dyDescent="0.25">
      <c r="C3204" s="4"/>
      <c r="D3204" s="4"/>
      <c r="E3204" s="4"/>
      <c r="F3204" s="4"/>
    </row>
    <row r="3205" spans="3:6" x14ac:dyDescent="0.25">
      <c r="C3205" s="4"/>
      <c r="D3205" s="4"/>
      <c r="E3205" s="4"/>
      <c r="F3205" s="4"/>
    </row>
    <row r="3206" spans="3:6" x14ac:dyDescent="0.25">
      <c r="C3206" s="4"/>
      <c r="D3206" s="4"/>
      <c r="E3206" s="4"/>
      <c r="F3206" s="4"/>
    </row>
    <row r="3207" spans="3:6" x14ac:dyDescent="0.25">
      <c r="C3207" s="4"/>
      <c r="D3207" s="4"/>
      <c r="E3207" s="4"/>
      <c r="F3207" s="4"/>
    </row>
    <row r="3208" spans="3:6" x14ac:dyDescent="0.25">
      <c r="C3208" s="4"/>
      <c r="D3208" s="4"/>
      <c r="E3208" s="4"/>
      <c r="F3208" s="4"/>
    </row>
    <row r="3209" spans="3:6" x14ac:dyDescent="0.25">
      <c r="C3209" s="4"/>
      <c r="D3209" s="4"/>
      <c r="E3209" s="4"/>
      <c r="F3209" s="4"/>
    </row>
    <row r="3210" spans="3:6" x14ac:dyDescent="0.25">
      <c r="C3210" s="4"/>
      <c r="D3210" s="4"/>
      <c r="E3210" s="4"/>
      <c r="F3210" s="4"/>
    </row>
    <row r="3211" spans="3:6" x14ac:dyDescent="0.25">
      <c r="C3211" s="4"/>
      <c r="D3211" s="4"/>
      <c r="E3211" s="4"/>
      <c r="F3211" s="4"/>
    </row>
    <row r="3212" spans="3:6" x14ac:dyDescent="0.25">
      <c r="C3212" s="4"/>
      <c r="D3212" s="4"/>
      <c r="E3212" s="4"/>
      <c r="F3212" s="4"/>
    </row>
    <row r="3213" spans="3:6" x14ac:dyDescent="0.25">
      <c r="C3213" s="4"/>
      <c r="D3213" s="4"/>
      <c r="E3213" s="4"/>
      <c r="F3213" s="4"/>
    </row>
    <row r="3214" spans="3:6" x14ac:dyDescent="0.25">
      <c r="C3214" s="4"/>
      <c r="D3214" s="4"/>
      <c r="E3214" s="4"/>
      <c r="F3214" s="4"/>
    </row>
    <row r="3215" spans="3:6" x14ac:dyDescent="0.25">
      <c r="C3215" s="4"/>
      <c r="D3215" s="4"/>
      <c r="E3215" s="4"/>
      <c r="F3215" s="4"/>
    </row>
    <row r="3216" spans="3:6" x14ac:dyDescent="0.25">
      <c r="C3216" s="4"/>
      <c r="D3216" s="4"/>
      <c r="E3216" s="4"/>
      <c r="F3216" s="4"/>
    </row>
    <row r="3217" spans="3:6" x14ac:dyDescent="0.25">
      <c r="C3217" s="4"/>
      <c r="D3217" s="4"/>
      <c r="E3217" s="4"/>
      <c r="F3217" s="4"/>
    </row>
    <row r="3218" spans="3:6" x14ac:dyDescent="0.25">
      <c r="C3218" s="4"/>
      <c r="D3218" s="4"/>
      <c r="E3218" s="4"/>
      <c r="F3218" s="4"/>
    </row>
    <row r="3219" spans="3:6" x14ac:dyDescent="0.25">
      <c r="C3219" s="4"/>
      <c r="D3219" s="4"/>
      <c r="E3219" s="4"/>
      <c r="F3219" s="4"/>
    </row>
    <row r="3220" spans="3:6" x14ac:dyDescent="0.25">
      <c r="C3220" s="4"/>
      <c r="D3220" s="4"/>
      <c r="E3220" s="4"/>
      <c r="F3220" s="4"/>
    </row>
    <row r="3221" spans="3:6" x14ac:dyDescent="0.25">
      <c r="C3221" s="4"/>
      <c r="D3221" s="4"/>
      <c r="E3221" s="4"/>
      <c r="F3221" s="4"/>
    </row>
    <row r="3222" spans="3:6" x14ac:dyDescent="0.25">
      <c r="C3222" s="4"/>
      <c r="D3222" s="4"/>
      <c r="E3222" s="4"/>
      <c r="F3222" s="4"/>
    </row>
    <row r="3223" spans="3:6" x14ac:dyDescent="0.25">
      <c r="C3223" s="4"/>
      <c r="D3223" s="4"/>
      <c r="E3223" s="4"/>
      <c r="F3223" s="4"/>
    </row>
    <row r="3224" spans="3:6" x14ac:dyDescent="0.25">
      <c r="C3224" s="4"/>
      <c r="D3224" s="4"/>
      <c r="E3224" s="4"/>
      <c r="F3224" s="4"/>
    </row>
    <row r="3225" spans="3:6" x14ac:dyDescent="0.25">
      <c r="C3225" s="4"/>
      <c r="D3225" s="4"/>
      <c r="E3225" s="4"/>
      <c r="F3225" s="4"/>
    </row>
    <row r="3226" spans="3:6" x14ac:dyDescent="0.25">
      <c r="C3226" s="4"/>
      <c r="D3226" s="4"/>
      <c r="E3226" s="4"/>
      <c r="F3226" s="4"/>
    </row>
    <row r="3227" spans="3:6" x14ac:dyDescent="0.25">
      <c r="C3227" s="4"/>
      <c r="D3227" s="4"/>
      <c r="E3227" s="4"/>
      <c r="F3227" s="4"/>
    </row>
    <row r="3228" spans="3:6" x14ac:dyDescent="0.25">
      <c r="C3228" s="4"/>
      <c r="D3228" s="4"/>
      <c r="E3228" s="4"/>
      <c r="F3228" s="4"/>
    </row>
    <row r="3229" spans="3:6" x14ac:dyDescent="0.25">
      <c r="C3229" s="4"/>
      <c r="D3229" s="4"/>
      <c r="E3229" s="4"/>
      <c r="F3229" s="4"/>
    </row>
    <row r="3230" spans="3:6" x14ac:dyDescent="0.25">
      <c r="C3230" s="4"/>
      <c r="D3230" s="4"/>
      <c r="E3230" s="4"/>
      <c r="F3230" s="4"/>
    </row>
    <row r="3231" spans="3:6" x14ac:dyDescent="0.25">
      <c r="C3231" s="4"/>
      <c r="D3231" s="4"/>
      <c r="E3231" s="4"/>
      <c r="F3231" s="4"/>
    </row>
    <row r="3232" spans="3:6" x14ac:dyDescent="0.25">
      <c r="C3232" s="4"/>
      <c r="D3232" s="4"/>
      <c r="E3232" s="4"/>
      <c r="F3232" s="4"/>
    </row>
    <row r="3233" spans="3:6" x14ac:dyDescent="0.25">
      <c r="C3233" s="4"/>
      <c r="D3233" s="4"/>
      <c r="E3233" s="4"/>
      <c r="F3233" s="4"/>
    </row>
    <row r="3234" spans="3:6" x14ac:dyDescent="0.25">
      <c r="C3234" s="4"/>
      <c r="D3234" s="4"/>
      <c r="E3234" s="4"/>
      <c r="F3234" s="4"/>
    </row>
    <row r="3235" spans="3:6" x14ac:dyDescent="0.25">
      <c r="C3235" s="4"/>
      <c r="D3235" s="4"/>
      <c r="E3235" s="4"/>
      <c r="F3235" s="4"/>
    </row>
    <row r="3236" spans="3:6" x14ac:dyDescent="0.25">
      <c r="C3236" s="4"/>
      <c r="D3236" s="4"/>
      <c r="E3236" s="4"/>
      <c r="F3236" s="4"/>
    </row>
    <row r="3237" spans="3:6" x14ac:dyDescent="0.25">
      <c r="C3237" s="4"/>
      <c r="D3237" s="4"/>
      <c r="E3237" s="4"/>
      <c r="F3237" s="4"/>
    </row>
    <row r="3238" spans="3:6" x14ac:dyDescent="0.25">
      <c r="C3238" s="4"/>
      <c r="D3238" s="4"/>
      <c r="E3238" s="4"/>
      <c r="F3238" s="4"/>
    </row>
    <row r="3239" spans="3:6" x14ac:dyDescent="0.25">
      <c r="C3239" s="4"/>
      <c r="D3239" s="4"/>
      <c r="E3239" s="4"/>
      <c r="F3239" s="4"/>
    </row>
    <row r="3240" spans="3:6" x14ac:dyDescent="0.25">
      <c r="C3240" s="4"/>
      <c r="D3240" s="4"/>
      <c r="E3240" s="4"/>
      <c r="F3240" s="4"/>
    </row>
    <row r="3241" spans="3:6" x14ac:dyDescent="0.25">
      <c r="C3241" s="4"/>
      <c r="D3241" s="4"/>
      <c r="E3241" s="4"/>
      <c r="F3241" s="4"/>
    </row>
    <row r="3242" spans="3:6" x14ac:dyDescent="0.25">
      <c r="C3242" s="4"/>
      <c r="D3242" s="4"/>
      <c r="E3242" s="4"/>
      <c r="F3242" s="4"/>
    </row>
    <row r="3243" spans="3:6" x14ac:dyDescent="0.25">
      <c r="C3243" s="4"/>
      <c r="D3243" s="4"/>
      <c r="E3243" s="4"/>
      <c r="F3243" s="4"/>
    </row>
    <row r="3244" spans="3:6" x14ac:dyDescent="0.25">
      <c r="C3244" s="4"/>
      <c r="D3244" s="4"/>
      <c r="E3244" s="4"/>
      <c r="F3244" s="4"/>
    </row>
    <row r="3245" spans="3:6" x14ac:dyDescent="0.25">
      <c r="C3245" s="4"/>
      <c r="D3245" s="4"/>
      <c r="E3245" s="4"/>
      <c r="F3245" s="4"/>
    </row>
    <row r="3246" spans="3:6" x14ac:dyDescent="0.25">
      <c r="C3246" s="4"/>
      <c r="D3246" s="4"/>
      <c r="E3246" s="4"/>
      <c r="F3246" s="4"/>
    </row>
    <row r="3247" spans="3:6" x14ac:dyDescent="0.25">
      <c r="C3247" s="4"/>
      <c r="D3247" s="4"/>
      <c r="E3247" s="4"/>
      <c r="F3247" s="4"/>
    </row>
    <row r="3248" spans="3:6" x14ac:dyDescent="0.25">
      <c r="C3248" s="4"/>
      <c r="D3248" s="4"/>
      <c r="E3248" s="4"/>
      <c r="F3248" s="4"/>
    </row>
    <row r="3249" spans="3:6" x14ac:dyDescent="0.25">
      <c r="C3249" s="4"/>
      <c r="D3249" s="4"/>
      <c r="E3249" s="4"/>
      <c r="F3249" s="4"/>
    </row>
    <row r="3250" spans="3:6" x14ac:dyDescent="0.25">
      <c r="C3250" s="4"/>
      <c r="D3250" s="4"/>
      <c r="E3250" s="4"/>
      <c r="F3250" s="4"/>
    </row>
    <row r="3251" spans="3:6" x14ac:dyDescent="0.25">
      <c r="C3251" s="4"/>
      <c r="D3251" s="4"/>
      <c r="E3251" s="4"/>
      <c r="F3251" s="4"/>
    </row>
    <row r="3252" spans="3:6" x14ac:dyDescent="0.25">
      <c r="C3252" s="4"/>
      <c r="D3252" s="4"/>
      <c r="E3252" s="4"/>
      <c r="F3252" s="4"/>
    </row>
    <row r="3253" spans="3:6" x14ac:dyDescent="0.25">
      <c r="C3253" s="4"/>
      <c r="D3253" s="4"/>
      <c r="E3253" s="4"/>
      <c r="F3253" s="4"/>
    </row>
    <row r="3254" spans="3:6" x14ac:dyDescent="0.25">
      <c r="C3254" s="4"/>
      <c r="D3254" s="4"/>
      <c r="E3254" s="4"/>
      <c r="F3254" s="4"/>
    </row>
    <row r="3255" spans="3:6" x14ac:dyDescent="0.25">
      <c r="C3255" s="4"/>
      <c r="D3255" s="4"/>
      <c r="E3255" s="4"/>
      <c r="F3255" s="4"/>
    </row>
    <row r="3256" spans="3:6" x14ac:dyDescent="0.25">
      <c r="C3256" s="4"/>
      <c r="D3256" s="4"/>
      <c r="E3256" s="4"/>
      <c r="F3256" s="4"/>
    </row>
    <row r="3257" spans="3:6" x14ac:dyDescent="0.25">
      <c r="C3257" s="4"/>
      <c r="D3257" s="4"/>
      <c r="E3257" s="4"/>
      <c r="F3257" s="4"/>
    </row>
    <row r="3258" spans="3:6" x14ac:dyDescent="0.25">
      <c r="C3258" s="4"/>
      <c r="D3258" s="4"/>
      <c r="E3258" s="4"/>
      <c r="F3258" s="4"/>
    </row>
    <row r="3259" spans="3:6" x14ac:dyDescent="0.25">
      <c r="C3259" s="4"/>
      <c r="D3259" s="4"/>
      <c r="E3259" s="4"/>
      <c r="F3259" s="4"/>
    </row>
    <row r="3260" spans="3:6" x14ac:dyDescent="0.25">
      <c r="C3260" s="4"/>
      <c r="D3260" s="4"/>
      <c r="E3260" s="4"/>
      <c r="F3260" s="4"/>
    </row>
    <row r="3261" spans="3:6" x14ac:dyDescent="0.25">
      <c r="C3261" s="4"/>
      <c r="D3261" s="4"/>
      <c r="E3261" s="4"/>
      <c r="F3261" s="4"/>
    </row>
    <row r="3262" spans="3:6" x14ac:dyDescent="0.25">
      <c r="C3262" s="4"/>
      <c r="D3262" s="4"/>
      <c r="E3262" s="4"/>
      <c r="F3262" s="4"/>
    </row>
    <row r="3263" spans="3:6" x14ac:dyDescent="0.25">
      <c r="C3263" s="4"/>
      <c r="D3263" s="4"/>
      <c r="E3263" s="4"/>
      <c r="F3263" s="4"/>
    </row>
    <row r="3264" spans="3:6" x14ac:dyDescent="0.25">
      <c r="C3264" s="4"/>
      <c r="D3264" s="4"/>
      <c r="E3264" s="4"/>
      <c r="F3264" s="4"/>
    </row>
    <row r="3265" spans="3:6" x14ac:dyDescent="0.25">
      <c r="C3265" s="4"/>
      <c r="D3265" s="4"/>
      <c r="E3265" s="4"/>
      <c r="F3265" s="4"/>
    </row>
    <row r="3266" spans="3:6" x14ac:dyDescent="0.25">
      <c r="C3266" s="4"/>
      <c r="D3266" s="4"/>
      <c r="E3266" s="4"/>
      <c r="F3266" s="4"/>
    </row>
    <row r="3267" spans="3:6" x14ac:dyDescent="0.25">
      <c r="C3267" s="4"/>
      <c r="D3267" s="4"/>
      <c r="E3267" s="4"/>
      <c r="F3267" s="4"/>
    </row>
    <row r="3268" spans="3:6" x14ac:dyDescent="0.25">
      <c r="C3268" s="4"/>
      <c r="D3268" s="4"/>
      <c r="E3268" s="4"/>
      <c r="F3268" s="4"/>
    </row>
    <row r="3269" spans="3:6" x14ac:dyDescent="0.25">
      <c r="C3269" s="4"/>
      <c r="D3269" s="4"/>
      <c r="E3269" s="4"/>
      <c r="F3269" s="4"/>
    </row>
    <row r="3270" spans="3:6" x14ac:dyDescent="0.25">
      <c r="C3270" s="4"/>
      <c r="D3270" s="4"/>
      <c r="E3270" s="4"/>
      <c r="F3270" s="4"/>
    </row>
    <row r="3271" spans="3:6" x14ac:dyDescent="0.25">
      <c r="C3271" s="4"/>
      <c r="D3271" s="4"/>
      <c r="E3271" s="4"/>
      <c r="F3271" s="4"/>
    </row>
    <row r="3272" spans="3:6" x14ac:dyDescent="0.25">
      <c r="C3272" s="4"/>
      <c r="D3272" s="4"/>
      <c r="E3272" s="4"/>
      <c r="F3272" s="4"/>
    </row>
    <row r="3273" spans="3:6" x14ac:dyDescent="0.25">
      <c r="C3273" s="4"/>
      <c r="D3273" s="4"/>
      <c r="E3273" s="4"/>
      <c r="F3273" s="4"/>
    </row>
    <row r="3274" spans="3:6" x14ac:dyDescent="0.25">
      <c r="C3274" s="4"/>
      <c r="D3274" s="4"/>
      <c r="E3274" s="4"/>
      <c r="F3274" s="4"/>
    </row>
    <row r="3275" spans="3:6" x14ac:dyDescent="0.25">
      <c r="C3275" s="4"/>
      <c r="D3275" s="4"/>
      <c r="E3275" s="4"/>
      <c r="F3275" s="4"/>
    </row>
    <row r="3276" spans="3:6" x14ac:dyDescent="0.25">
      <c r="C3276" s="4"/>
      <c r="D3276" s="4"/>
      <c r="E3276" s="4"/>
      <c r="F3276" s="4"/>
    </row>
    <row r="3277" spans="3:6" x14ac:dyDescent="0.25">
      <c r="C3277" s="4"/>
      <c r="D3277" s="4"/>
      <c r="E3277" s="4"/>
      <c r="F3277" s="4"/>
    </row>
    <row r="3278" spans="3:6" x14ac:dyDescent="0.25">
      <c r="C3278" s="4"/>
      <c r="D3278" s="4"/>
      <c r="E3278" s="4"/>
      <c r="F3278" s="4"/>
    </row>
    <row r="3279" spans="3:6" x14ac:dyDescent="0.25">
      <c r="C3279" s="4"/>
      <c r="D3279" s="4"/>
      <c r="E3279" s="4"/>
      <c r="F3279" s="4"/>
    </row>
    <row r="3280" spans="3:6" x14ac:dyDescent="0.25">
      <c r="C3280" s="4"/>
      <c r="D3280" s="4"/>
      <c r="E3280" s="4"/>
      <c r="F3280" s="4"/>
    </row>
    <row r="3281" spans="3:6" x14ac:dyDescent="0.25">
      <c r="C3281" s="4"/>
      <c r="D3281" s="4"/>
      <c r="E3281" s="4"/>
      <c r="F3281" s="4"/>
    </row>
    <row r="3282" spans="3:6" x14ac:dyDescent="0.25">
      <c r="C3282" s="4"/>
      <c r="D3282" s="4"/>
      <c r="E3282" s="4"/>
      <c r="F3282" s="4"/>
    </row>
    <row r="3283" spans="3:6" x14ac:dyDescent="0.25">
      <c r="C3283" s="4"/>
      <c r="D3283" s="4"/>
      <c r="E3283" s="4"/>
      <c r="F3283" s="4"/>
    </row>
    <row r="3284" spans="3:6" x14ac:dyDescent="0.25">
      <c r="C3284" s="4"/>
      <c r="D3284" s="4"/>
      <c r="E3284" s="4"/>
      <c r="F3284" s="4"/>
    </row>
    <row r="3285" spans="3:6" x14ac:dyDescent="0.25">
      <c r="C3285" s="4"/>
      <c r="D3285" s="4"/>
      <c r="E3285" s="4"/>
      <c r="F3285" s="4"/>
    </row>
    <row r="3286" spans="3:6" x14ac:dyDescent="0.25">
      <c r="C3286" s="4"/>
      <c r="D3286" s="4"/>
      <c r="E3286" s="4"/>
      <c r="F3286" s="4"/>
    </row>
    <row r="3287" spans="3:6" x14ac:dyDescent="0.25">
      <c r="C3287" s="4"/>
      <c r="D3287" s="4"/>
      <c r="E3287" s="4"/>
      <c r="F3287" s="4"/>
    </row>
    <row r="3288" spans="3:6" x14ac:dyDescent="0.25">
      <c r="C3288" s="4"/>
      <c r="D3288" s="4"/>
      <c r="E3288" s="4"/>
      <c r="F3288" s="4"/>
    </row>
    <row r="3289" spans="3:6" x14ac:dyDescent="0.25">
      <c r="C3289" s="4"/>
      <c r="D3289" s="4"/>
      <c r="E3289" s="4"/>
      <c r="F3289" s="4"/>
    </row>
    <row r="3290" spans="3:6" x14ac:dyDescent="0.25">
      <c r="C3290" s="4"/>
      <c r="D3290" s="4"/>
      <c r="E3290" s="4"/>
      <c r="F3290" s="4"/>
    </row>
    <row r="3291" spans="3:6" x14ac:dyDescent="0.25">
      <c r="C3291" s="4"/>
      <c r="D3291" s="4"/>
      <c r="E3291" s="4"/>
      <c r="F3291" s="4"/>
    </row>
    <row r="3292" spans="3:6" x14ac:dyDescent="0.25">
      <c r="C3292" s="4"/>
      <c r="D3292" s="4"/>
      <c r="E3292" s="4"/>
      <c r="F3292" s="4"/>
    </row>
    <row r="3293" spans="3:6" x14ac:dyDescent="0.25">
      <c r="C3293" s="4"/>
      <c r="D3293" s="4"/>
      <c r="E3293" s="4"/>
      <c r="F3293" s="4"/>
    </row>
    <row r="3294" spans="3:6" x14ac:dyDescent="0.25">
      <c r="C3294" s="4"/>
      <c r="D3294" s="4"/>
      <c r="E3294" s="4"/>
      <c r="F3294" s="4"/>
    </row>
    <row r="3295" spans="3:6" x14ac:dyDescent="0.25">
      <c r="C3295" s="4"/>
      <c r="D3295" s="4"/>
      <c r="E3295" s="4"/>
      <c r="F3295" s="4"/>
    </row>
    <row r="3296" spans="3:6" x14ac:dyDescent="0.25">
      <c r="C3296" s="4"/>
      <c r="D3296" s="4"/>
      <c r="E3296" s="4"/>
      <c r="F3296" s="4"/>
    </row>
    <row r="3297" spans="3:6" x14ac:dyDescent="0.25">
      <c r="C3297" s="4"/>
      <c r="D3297" s="4"/>
      <c r="E3297" s="4"/>
      <c r="F3297" s="4"/>
    </row>
    <row r="3298" spans="3:6" x14ac:dyDescent="0.25">
      <c r="C3298" s="4"/>
      <c r="D3298" s="4"/>
      <c r="E3298" s="4"/>
      <c r="F3298" s="4"/>
    </row>
    <row r="3299" spans="3:6" x14ac:dyDescent="0.25">
      <c r="C3299" s="4"/>
      <c r="D3299" s="4"/>
      <c r="E3299" s="4"/>
      <c r="F3299" s="4"/>
    </row>
    <row r="3300" spans="3:6" x14ac:dyDescent="0.25">
      <c r="C3300" s="4"/>
      <c r="D3300" s="4"/>
      <c r="E3300" s="4"/>
      <c r="F3300" s="4"/>
    </row>
    <row r="3301" spans="3:6" x14ac:dyDescent="0.25">
      <c r="C3301" s="4"/>
      <c r="D3301" s="4"/>
      <c r="E3301" s="4"/>
      <c r="F3301" s="4"/>
    </row>
    <row r="3302" spans="3:6" x14ac:dyDescent="0.25">
      <c r="C3302" s="4"/>
      <c r="D3302" s="4"/>
      <c r="E3302" s="4"/>
      <c r="F3302" s="4"/>
    </row>
    <row r="3303" spans="3:6" x14ac:dyDescent="0.25">
      <c r="C3303" s="4"/>
      <c r="D3303" s="4"/>
      <c r="E3303" s="4"/>
      <c r="F3303" s="4"/>
    </row>
    <row r="3304" spans="3:6" x14ac:dyDescent="0.25">
      <c r="C3304" s="4"/>
      <c r="D3304" s="4"/>
      <c r="E3304" s="4"/>
      <c r="F3304" s="4"/>
    </row>
    <row r="3305" spans="3:6" x14ac:dyDescent="0.25">
      <c r="C3305" s="4"/>
      <c r="D3305" s="4"/>
      <c r="E3305" s="4"/>
      <c r="F3305" s="4"/>
    </row>
    <row r="3306" spans="3:6" x14ac:dyDescent="0.25">
      <c r="C3306" s="4"/>
      <c r="D3306" s="4"/>
      <c r="E3306" s="4"/>
      <c r="F3306" s="4"/>
    </row>
    <row r="3307" spans="3:6" x14ac:dyDescent="0.25">
      <c r="C3307" s="4"/>
      <c r="D3307" s="4"/>
      <c r="E3307" s="4"/>
      <c r="F3307" s="4"/>
    </row>
    <row r="3308" spans="3:6" x14ac:dyDescent="0.25">
      <c r="C3308" s="4"/>
      <c r="D3308" s="4"/>
      <c r="E3308" s="4"/>
      <c r="F3308" s="4"/>
    </row>
    <row r="3309" spans="3:6" x14ac:dyDescent="0.25">
      <c r="C3309" s="4"/>
      <c r="D3309" s="4"/>
      <c r="E3309" s="4"/>
      <c r="F3309" s="4"/>
    </row>
    <row r="3310" spans="3:6" x14ac:dyDescent="0.25">
      <c r="C3310" s="4"/>
      <c r="D3310" s="4"/>
      <c r="E3310" s="4"/>
      <c r="F3310" s="4"/>
    </row>
    <row r="3311" spans="3:6" x14ac:dyDescent="0.25">
      <c r="C3311" s="4"/>
      <c r="D3311" s="4"/>
      <c r="E3311" s="4"/>
      <c r="F3311" s="4"/>
    </row>
    <row r="3312" spans="3:6" x14ac:dyDescent="0.25">
      <c r="C3312" s="4"/>
      <c r="D3312" s="4"/>
      <c r="E3312" s="4"/>
      <c r="F3312" s="4"/>
    </row>
    <row r="3313" spans="3:6" x14ac:dyDescent="0.25">
      <c r="C3313" s="4"/>
      <c r="D3313" s="4"/>
      <c r="E3313" s="4"/>
      <c r="F3313" s="4"/>
    </row>
    <row r="3314" spans="3:6" x14ac:dyDescent="0.25">
      <c r="C3314" s="4"/>
      <c r="D3314" s="4"/>
      <c r="E3314" s="4"/>
      <c r="F3314" s="4"/>
    </row>
    <row r="3315" spans="3:6" x14ac:dyDescent="0.25">
      <c r="C3315" s="4"/>
      <c r="D3315" s="4"/>
      <c r="E3315" s="4"/>
      <c r="F3315" s="4"/>
    </row>
    <row r="3316" spans="3:6" x14ac:dyDescent="0.25">
      <c r="C3316" s="4"/>
      <c r="D3316" s="4"/>
      <c r="E3316" s="4"/>
      <c r="F3316" s="4"/>
    </row>
    <row r="3317" spans="3:6" x14ac:dyDescent="0.25">
      <c r="C3317" s="4"/>
      <c r="D3317" s="4"/>
      <c r="E3317" s="4"/>
      <c r="F3317" s="4"/>
    </row>
    <row r="3318" spans="3:6" x14ac:dyDescent="0.25">
      <c r="C3318" s="4"/>
      <c r="D3318" s="4"/>
      <c r="E3318" s="4"/>
      <c r="F3318" s="4"/>
    </row>
    <row r="3319" spans="3:6" x14ac:dyDescent="0.25">
      <c r="C3319" s="4"/>
      <c r="D3319" s="4"/>
      <c r="E3319" s="4"/>
      <c r="F3319" s="4"/>
    </row>
    <row r="3320" spans="3:6" x14ac:dyDescent="0.25">
      <c r="C3320" s="4"/>
      <c r="D3320" s="4"/>
      <c r="E3320" s="4"/>
      <c r="F3320" s="4"/>
    </row>
    <row r="3321" spans="3:6" x14ac:dyDescent="0.25">
      <c r="C3321" s="4"/>
      <c r="D3321" s="4"/>
      <c r="E3321" s="4"/>
      <c r="F3321" s="4"/>
    </row>
    <row r="3322" spans="3:6" x14ac:dyDescent="0.25">
      <c r="C3322" s="4"/>
      <c r="D3322" s="4"/>
      <c r="E3322" s="4"/>
      <c r="F3322" s="4"/>
    </row>
    <row r="3323" spans="3:6" x14ac:dyDescent="0.25">
      <c r="C3323" s="4"/>
      <c r="D3323" s="4"/>
      <c r="E3323" s="4"/>
      <c r="F3323" s="4"/>
    </row>
    <row r="3324" spans="3:6" x14ac:dyDescent="0.25">
      <c r="C3324" s="4"/>
      <c r="D3324" s="4"/>
      <c r="E3324" s="4"/>
      <c r="F3324" s="4"/>
    </row>
    <row r="3325" spans="3:6" x14ac:dyDescent="0.25">
      <c r="C3325" s="4"/>
      <c r="D3325" s="4"/>
      <c r="E3325" s="4"/>
      <c r="F3325" s="4"/>
    </row>
    <row r="3326" spans="3:6" x14ac:dyDescent="0.25">
      <c r="C3326" s="4"/>
      <c r="D3326" s="4"/>
      <c r="E3326" s="4"/>
      <c r="F3326" s="4"/>
    </row>
    <row r="3327" spans="3:6" x14ac:dyDescent="0.25">
      <c r="C3327" s="4"/>
      <c r="D3327" s="4"/>
      <c r="E3327" s="4"/>
      <c r="F3327" s="4"/>
    </row>
    <row r="3328" spans="3:6" x14ac:dyDescent="0.25">
      <c r="C3328" s="4"/>
      <c r="D3328" s="4"/>
      <c r="E3328" s="4"/>
      <c r="F3328" s="4"/>
    </row>
    <row r="3329" spans="3:6" x14ac:dyDescent="0.25">
      <c r="C3329" s="4"/>
      <c r="D3329" s="4"/>
      <c r="E3329" s="4"/>
      <c r="F3329" s="4"/>
    </row>
    <row r="3330" spans="3:6" x14ac:dyDescent="0.25">
      <c r="C3330" s="4"/>
      <c r="D3330" s="4"/>
      <c r="E3330" s="4"/>
      <c r="F3330" s="4"/>
    </row>
    <row r="3331" spans="3:6" x14ac:dyDescent="0.25">
      <c r="C3331" s="4"/>
      <c r="D3331" s="4"/>
      <c r="E3331" s="4"/>
      <c r="F3331" s="4"/>
    </row>
    <row r="3332" spans="3:6" x14ac:dyDescent="0.25">
      <c r="C3332" s="4"/>
      <c r="D3332" s="4"/>
      <c r="E3332" s="4"/>
      <c r="F3332" s="4"/>
    </row>
    <row r="3333" spans="3:6" x14ac:dyDescent="0.25">
      <c r="C3333" s="4"/>
      <c r="D3333" s="4"/>
      <c r="E3333" s="4"/>
      <c r="F3333" s="4"/>
    </row>
    <row r="3334" spans="3:6" x14ac:dyDescent="0.25">
      <c r="C3334" s="4"/>
      <c r="D3334" s="4"/>
      <c r="E3334" s="4"/>
      <c r="F3334" s="4"/>
    </row>
    <row r="3335" spans="3:6" x14ac:dyDescent="0.25">
      <c r="C3335" s="4"/>
      <c r="D3335" s="4"/>
      <c r="E3335" s="4"/>
      <c r="F3335" s="4"/>
    </row>
    <row r="3336" spans="3:6" x14ac:dyDescent="0.25">
      <c r="C3336" s="4"/>
      <c r="D3336" s="4"/>
      <c r="E3336" s="4"/>
      <c r="F3336" s="4"/>
    </row>
    <row r="3337" spans="3:6" x14ac:dyDescent="0.25">
      <c r="C3337" s="4"/>
      <c r="D3337" s="4"/>
      <c r="E3337" s="4"/>
      <c r="F3337" s="4"/>
    </row>
    <row r="3338" spans="3:6" x14ac:dyDescent="0.25">
      <c r="C3338" s="4"/>
      <c r="D3338" s="4"/>
      <c r="E3338" s="4"/>
      <c r="F3338" s="4"/>
    </row>
    <row r="3339" spans="3:6" x14ac:dyDescent="0.25">
      <c r="C3339" s="4"/>
      <c r="D3339" s="4"/>
      <c r="E3339" s="4"/>
      <c r="F3339" s="4"/>
    </row>
    <row r="3340" spans="3:6" x14ac:dyDescent="0.25">
      <c r="C3340" s="4"/>
      <c r="D3340" s="4"/>
      <c r="E3340" s="4"/>
      <c r="F3340" s="4"/>
    </row>
    <row r="3341" spans="3:6" x14ac:dyDescent="0.25">
      <c r="C3341" s="4"/>
      <c r="D3341" s="4"/>
      <c r="E3341" s="4"/>
      <c r="F3341" s="4"/>
    </row>
    <row r="3342" spans="3:6" x14ac:dyDescent="0.25">
      <c r="C3342" s="4"/>
      <c r="D3342" s="4"/>
      <c r="E3342" s="4"/>
      <c r="F3342" s="4"/>
    </row>
    <row r="3343" spans="3:6" x14ac:dyDescent="0.25">
      <c r="C3343" s="4"/>
      <c r="D3343" s="4"/>
      <c r="E3343" s="4"/>
      <c r="F3343" s="4"/>
    </row>
    <row r="3344" spans="3:6" x14ac:dyDescent="0.25">
      <c r="C3344" s="4"/>
      <c r="D3344" s="4"/>
      <c r="E3344" s="4"/>
      <c r="F3344" s="4"/>
    </row>
    <row r="3345" spans="3:6" x14ac:dyDescent="0.25">
      <c r="C3345" s="4"/>
      <c r="D3345" s="4"/>
      <c r="E3345" s="4"/>
      <c r="F3345" s="4"/>
    </row>
    <row r="3346" spans="3:6" x14ac:dyDescent="0.25">
      <c r="C3346" s="4"/>
      <c r="D3346" s="4"/>
      <c r="E3346" s="4"/>
      <c r="F3346" s="4"/>
    </row>
    <row r="3347" spans="3:6" x14ac:dyDescent="0.25">
      <c r="C3347" s="4"/>
      <c r="D3347" s="4"/>
      <c r="E3347" s="4"/>
      <c r="F3347" s="4"/>
    </row>
    <row r="3348" spans="3:6" x14ac:dyDescent="0.25">
      <c r="C3348" s="4"/>
      <c r="D3348" s="4"/>
      <c r="E3348" s="4"/>
      <c r="F3348" s="4"/>
    </row>
    <row r="3349" spans="3:6" x14ac:dyDescent="0.25">
      <c r="C3349" s="4"/>
      <c r="D3349" s="4"/>
      <c r="E3349" s="4"/>
      <c r="F3349" s="4"/>
    </row>
    <row r="3350" spans="3:6" x14ac:dyDescent="0.25">
      <c r="C3350" s="4"/>
      <c r="D3350" s="4"/>
      <c r="E3350" s="4"/>
      <c r="F3350" s="4"/>
    </row>
    <row r="3351" spans="3:6" x14ac:dyDescent="0.25">
      <c r="C3351" s="4"/>
      <c r="D3351" s="4"/>
      <c r="E3351" s="4"/>
      <c r="F3351" s="4"/>
    </row>
    <row r="3352" spans="3:6" x14ac:dyDescent="0.25">
      <c r="C3352" s="4"/>
      <c r="D3352" s="4"/>
      <c r="E3352" s="4"/>
      <c r="F3352" s="4"/>
    </row>
    <row r="3353" spans="3:6" x14ac:dyDescent="0.25">
      <c r="C3353" s="4"/>
      <c r="D3353" s="4"/>
      <c r="E3353" s="4"/>
      <c r="F3353" s="4"/>
    </row>
    <row r="3354" spans="3:6" x14ac:dyDescent="0.25">
      <c r="C3354" s="4"/>
      <c r="D3354" s="4"/>
      <c r="E3354" s="4"/>
      <c r="F3354" s="4"/>
    </row>
    <row r="3355" spans="3:6" x14ac:dyDescent="0.25">
      <c r="C3355" s="4"/>
      <c r="D3355" s="4"/>
      <c r="E3355" s="4"/>
      <c r="F3355" s="4"/>
    </row>
    <row r="3356" spans="3:6" x14ac:dyDescent="0.25">
      <c r="C3356" s="4"/>
      <c r="D3356" s="4"/>
      <c r="E3356" s="4"/>
      <c r="F3356" s="4"/>
    </row>
    <row r="3357" spans="3:6" x14ac:dyDescent="0.25">
      <c r="C3357" s="4"/>
      <c r="D3357" s="4"/>
      <c r="E3357" s="4"/>
      <c r="F3357" s="4"/>
    </row>
    <row r="3358" spans="3:6" x14ac:dyDescent="0.25">
      <c r="C3358" s="4"/>
      <c r="D3358" s="4"/>
      <c r="E3358" s="4"/>
      <c r="F3358" s="4"/>
    </row>
    <row r="3359" spans="3:6" x14ac:dyDescent="0.25">
      <c r="C3359" s="4"/>
      <c r="D3359" s="4"/>
      <c r="E3359" s="4"/>
      <c r="F3359" s="4"/>
    </row>
    <row r="3360" spans="3:6" x14ac:dyDescent="0.25">
      <c r="C3360" s="4"/>
      <c r="D3360" s="4"/>
      <c r="E3360" s="4"/>
      <c r="F3360" s="4"/>
    </row>
    <row r="3361" spans="3:6" x14ac:dyDescent="0.25">
      <c r="C3361" s="4"/>
      <c r="D3361" s="4"/>
      <c r="E3361" s="4"/>
      <c r="F3361" s="4"/>
    </row>
    <row r="3362" spans="3:6" x14ac:dyDescent="0.25">
      <c r="C3362" s="4"/>
      <c r="D3362" s="4"/>
      <c r="E3362" s="4"/>
      <c r="F3362" s="4"/>
    </row>
    <row r="3363" spans="3:6" x14ac:dyDescent="0.25">
      <c r="C3363" s="4"/>
      <c r="D3363" s="4"/>
      <c r="E3363" s="4"/>
      <c r="F3363" s="4"/>
    </row>
    <row r="3364" spans="3:6" x14ac:dyDescent="0.25">
      <c r="C3364" s="4"/>
      <c r="D3364" s="4"/>
      <c r="E3364" s="4"/>
      <c r="F3364" s="4"/>
    </row>
    <row r="3365" spans="3:6" x14ac:dyDescent="0.25">
      <c r="C3365" s="4"/>
      <c r="D3365" s="4"/>
      <c r="E3365" s="4"/>
      <c r="F3365" s="4"/>
    </row>
    <row r="3366" spans="3:6" x14ac:dyDescent="0.25">
      <c r="C3366" s="4"/>
      <c r="D3366" s="4"/>
      <c r="E3366" s="4"/>
      <c r="F3366" s="4"/>
    </row>
    <row r="3367" spans="3:6" x14ac:dyDescent="0.25">
      <c r="C3367" s="4"/>
      <c r="D3367" s="4"/>
      <c r="E3367" s="4"/>
      <c r="F3367" s="4"/>
    </row>
    <row r="3368" spans="3:6" x14ac:dyDescent="0.25">
      <c r="C3368" s="4"/>
      <c r="D3368" s="4"/>
      <c r="E3368" s="4"/>
      <c r="F3368" s="4"/>
    </row>
    <row r="3369" spans="3:6" x14ac:dyDescent="0.25">
      <c r="C3369" s="4"/>
      <c r="D3369" s="4"/>
      <c r="E3369" s="4"/>
      <c r="F3369" s="4"/>
    </row>
    <row r="3370" spans="3:6" x14ac:dyDescent="0.25">
      <c r="C3370" s="4"/>
      <c r="D3370" s="4"/>
      <c r="E3370" s="4"/>
      <c r="F3370" s="4"/>
    </row>
    <row r="3371" spans="3:6" x14ac:dyDescent="0.25">
      <c r="C3371" s="4"/>
      <c r="D3371" s="4"/>
      <c r="E3371" s="4"/>
      <c r="F3371" s="4"/>
    </row>
    <row r="3372" spans="3:6" x14ac:dyDescent="0.25">
      <c r="C3372" s="4"/>
      <c r="D3372" s="4"/>
      <c r="E3372" s="4"/>
      <c r="F3372" s="4"/>
    </row>
    <row r="3373" spans="3:6" x14ac:dyDescent="0.25">
      <c r="C3373" s="4"/>
      <c r="D3373" s="4"/>
      <c r="E3373" s="4"/>
      <c r="F3373" s="4"/>
    </row>
    <row r="3374" spans="3:6" x14ac:dyDescent="0.25">
      <c r="C3374" s="4"/>
      <c r="D3374" s="4"/>
      <c r="E3374" s="4"/>
      <c r="F3374" s="4"/>
    </row>
    <row r="3375" spans="3:6" x14ac:dyDescent="0.25">
      <c r="C3375" s="4"/>
      <c r="D3375" s="4"/>
      <c r="E3375" s="4"/>
      <c r="F3375" s="4"/>
    </row>
    <row r="3376" spans="3:6" x14ac:dyDescent="0.25">
      <c r="C3376" s="4"/>
      <c r="D3376" s="4"/>
      <c r="E3376" s="4"/>
      <c r="F3376" s="4"/>
    </row>
    <row r="3377" spans="3:6" x14ac:dyDescent="0.25">
      <c r="C3377" s="4"/>
      <c r="D3377" s="4"/>
      <c r="E3377" s="4"/>
      <c r="F3377" s="4"/>
    </row>
    <row r="3378" spans="3:6" x14ac:dyDescent="0.25">
      <c r="C3378" s="4"/>
      <c r="D3378" s="4"/>
      <c r="E3378" s="4"/>
      <c r="F3378" s="4"/>
    </row>
    <row r="3379" spans="3:6" x14ac:dyDescent="0.25">
      <c r="C3379" s="4"/>
      <c r="D3379" s="4"/>
      <c r="E3379" s="4"/>
      <c r="F3379" s="4"/>
    </row>
    <row r="3380" spans="3:6" x14ac:dyDescent="0.25">
      <c r="C3380" s="4"/>
      <c r="D3380" s="4"/>
      <c r="E3380" s="4"/>
      <c r="F3380" s="4"/>
    </row>
    <row r="3381" spans="3:6" x14ac:dyDescent="0.25">
      <c r="C3381" s="4"/>
      <c r="D3381" s="4"/>
      <c r="E3381" s="4"/>
      <c r="F3381" s="4"/>
    </row>
    <row r="3382" spans="3:6" x14ac:dyDescent="0.25">
      <c r="C3382" s="4"/>
      <c r="D3382" s="4"/>
      <c r="E3382" s="4"/>
      <c r="F3382" s="4"/>
    </row>
    <row r="3383" spans="3:6" x14ac:dyDescent="0.25">
      <c r="C3383" s="4"/>
      <c r="D3383" s="4"/>
      <c r="E3383" s="4"/>
      <c r="F3383" s="4"/>
    </row>
    <row r="3384" spans="3:6" x14ac:dyDescent="0.25">
      <c r="C3384" s="4"/>
      <c r="D3384" s="4"/>
      <c r="E3384" s="4"/>
      <c r="F3384" s="4"/>
    </row>
    <row r="3385" spans="3:6" x14ac:dyDescent="0.25">
      <c r="C3385" s="4"/>
      <c r="D3385" s="4"/>
      <c r="E3385" s="4"/>
      <c r="F3385" s="4"/>
    </row>
    <row r="3386" spans="3:6" x14ac:dyDescent="0.25">
      <c r="C3386" s="4"/>
      <c r="D3386" s="4"/>
      <c r="E3386" s="4"/>
      <c r="F3386" s="4"/>
    </row>
    <row r="3387" spans="3:6" x14ac:dyDescent="0.25">
      <c r="C3387" s="4"/>
      <c r="D3387" s="4"/>
      <c r="E3387" s="4"/>
      <c r="F3387" s="4"/>
    </row>
    <row r="3388" spans="3:6" x14ac:dyDescent="0.25">
      <c r="C3388" s="4"/>
      <c r="D3388" s="4"/>
      <c r="E3388" s="4"/>
      <c r="F3388" s="4"/>
    </row>
    <row r="3389" spans="3:6" x14ac:dyDescent="0.25">
      <c r="C3389" s="4"/>
      <c r="D3389" s="4"/>
      <c r="E3389" s="4"/>
      <c r="F3389" s="4"/>
    </row>
    <row r="3390" spans="3:6" x14ac:dyDescent="0.25">
      <c r="C3390" s="4"/>
      <c r="D3390" s="4"/>
      <c r="E3390" s="4"/>
      <c r="F3390" s="4"/>
    </row>
    <row r="3391" spans="3:6" x14ac:dyDescent="0.25">
      <c r="C3391" s="4"/>
      <c r="D3391" s="4"/>
      <c r="E3391" s="4"/>
      <c r="F3391" s="4"/>
    </row>
    <row r="3392" spans="3:6" x14ac:dyDescent="0.25">
      <c r="C3392" s="4"/>
      <c r="D3392" s="4"/>
      <c r="E3392" s="4"/>
      <c r="F3392" s="4"/>
    </row>
    <row r="3393" spans="3:6" x14ac:dyDescent="0.25">
      <c r="C3393" s="4"/>
      <c r="D3393" s="4"/>
      <c r="E3393" s="4"/>
      <c r="F3393" s="4"/>
    </row>
    <row r="3394" spans="3:6" x14ac:dyDescent="0.25">
      <c r="C3394" s="4"/>
      <c r="D3394" s="4"/>
      <c r="E3394" s="4"/>
      <c r="F3394" s="4"/>
    </row>
    <row r="3395" spans="3:6" x14ac:dyDescent="0.25">
      <c r="C3395" s="4"/>
      <c r="D3395" s="4"/>
      <c r="E3395" s="4"/>
      <c r="F3395" s="4"/>
    </row>
    <row r="3396" spans="3:6" x14ac:dyDescent="0.25">
      <c r="C3396" s="4"/>
      <c r="D3396" s="4"/>
      <c r="E3396" s="4"/>
      <c r="F3396" s="4"/>
    </row>
    <row r="3397" spans="3:6" x14ac:dyDescent="0.25">
      <c r="C3397" s="4"/>
      <c r="D3397" s="4"/>
      <c r="E3397" s="4"/>
      <c r="F3397" s="4"/>
    </row>
    <row r="3398" spans="3:6" x14ac:dyDescent="0.25">
      <c r="C3398" s="4"/>
      <c r="D3398" s="4"/>
      <c r="E3398" s="4"/>
      <c r="F3398" s="4"/>
    </row>
    <row r="3399" spans="3:6" x14ac:dyDescent="0.25">
      <c r="C3399" s="4"/>
      <c r="D3399" s="4"/>
      <c r="E3399" s="4"/>
      <c r="F3399" s="4"/>
    </row>
    <row r="3400" spans="3:6" x14ac:dyDescent="0.25">
      <c r="C3400" s="4"/>
      <c r="D3400" s="4"/>
      <c r="E3400" s="4"/>
      <c r="F3400" s="4"/>
    </row>
    <row r="3401" spans="3:6" x14ac:dyDescent="0.25">
      <c r="C3401" s="4"/>
      <c r="D3401" s="4"/>
      <c r="E3401" s="4"/>
      <c r="F3401" s="4"/>
    </row>
    <row r="3402" spans="3:6" x14ac:dyDescent="0.25">
      <c r="C3402" s="4"/>
      <c r="D3402" s="4"/>
      <c r="E3402" s="4"/>
      <c r="F3402" s="4"/>
    </row>
    <row r="3403" spans="3:6" x14ac:dyDescent="0.25">
      <c r="C3403" s="4"/>
      <c r="D3403" s="4"/>
      <c r="E3403" s="4"/>
      <c r="F3403" s="4"/>
    </row>
    <row r="3404" spans="3:6" x14ac:dyDescent="0.25">
      <c r="C3404" s="4"/>
      <c r="D3404" s="4"/>
      <c r="E3404" s="4"/>
      <c r="F3404" s="4"/>
    </row>
    <row r="3405" spans="3:6" x14ac:dyDescent="0.25">
      <c r="C3405" s="4"/>
      <c r="D3405" s="4"/>
      <c r="E3405" s="4"/>
      <c r="F3405" s="4"/>
    </row>
    <row r="3406" spans="3:6" x14ac:dyDescent="0.25">
      <c r="C3406" s="4"/>
      <c r="D3406" s="4"/>
      <c r="E3406" s="4"/>
      <c r="F3406" s="4"/>
    </row>
    <row r="3407" spans="3:6" x14ac:dyDescent="0.25">
      <c r="C3407" s="4"/>
      <c r="D3407" s="4"/>
      <c r="E3407" s="4"/>
      <c r="F3407" s="4"/>
    </row>
    <row r="3408" spans="3:6" x14ac:dyDescent="0.25">
      <c r="C3408" s="4"/>
      <c r="D3408" s="4"/>
      <c r="E3408" s="4"/>
      <c r="F3408" s="4"/>
    </row>
    <row r="3409" spans="3:6" x14ac:dyDescent="0.25">
      <c r="C3409" s="4"/>
      <c r="D3409" s="4"/>
      <c r="E3409" s="4"/>
      <c r="F3409" s="4"/>
    </row>
    <row r="3410" spans="3:6" x14ac:dyDescent="0.25">
      <c r="C3410" s="4"/>
      <c r="D3410" s="4"/>
      <c r="E3410" s="4"/>
      <c r="F3410" s="4"/>
    </row>
    <row r="3411" spans="3:6" x14ac:dyDescent="0.25">
      <c r="C3411" s="4"/>
      <c r="D3411" s="4"/>
      <c r="E3411" s="4"/>
      <c r="F3411" s="4"/>
    </row>
    <row r="3412" spans="3:6" x14ac:dyDescent="0.25">
      <c r="C3412" s="4"/>
      <c r="D3412" s="4"/>
      <c r="E3412" s="4"/>
      <c r="F3412" s="4"/>
    </row>
    <row r="3413" spans="3:6" x14ac:dyDescent="0.25">
      <c r="C3413" s="4"/>
      <c r="D3413" s="4"/>
      <c r="E3413" s="4"/>
      <c r="F3413" s="4"/>
    </row>
    <row r="3414" spans="3:6" x14ac:dyDescent="0.25">
      <c r="C3414" s="4"/>
      <c r="D3414" s="4"/>
      <c r="E3414" s="4"/>
      <c r="F3414" s="4"/>
    </row>
    <row r="3415" spans="3:6" x14ac:dyDescent="0.25">
      <c r="C3415" s="4"/>
      <c r="D3415" s="4"/>
      <c r="E3415" s="4"/>
      <c r="F3415" s="4"/>
    </row>
    <row r="3416" spans="3:6" x14ac:dyDescent="0.25">
      <c r="C3416" s="4"/>
      <c r="D3416" s="4"/>
      <c r="E3416" s="4"/>
      <c r="F3416" s="4"/>
    </row>
    <row r="3417" spans="3:6" x14ac:dyDescent="0.25">
      <c r="C3417" s="4"/>
      <c r="D3417" s="4"/>
      <c r="E3417" s="4"/>
      <c r="F3417" s="4"/>
    </row>
    <row r="3418" spans="3:6" x14ac:dyDescent="0.25">
      <c r="C3418" s="4"/>
      <c r="D3418" s="4"/>
      <c r="E3418" s="4"/>
      <c r="F3418" s="4"/>
    </row>
    <row r="3419" spans="3:6" x14ac:dyDescent="0.25">
      <c r="C3419" s="4"/>
      <c r="D3419" s="4"/>
      <c r="E3419" s="4"/>
      <c r="F3419" s="4"/>
    </row>
    <row r="3420" spans="3:6" x14ac:dyDescent="0.25">
      <c r="C3420" s="4"/>
      <c r="D3420" s="4"/>
      <c r="E3420" s="4"/>
      <c r="F3420" s="4"/>
    </row>
    <row r="3421" spans="3:6" x14ac:dyDescent="0.25">
      <c r="C3421" s="4"/>
      <c r="D3421" s="4"/>
      <c r="E3421" s="4"/>
      <c r="F3421" s="4"/>
    </row>
    <row r="3422" spans="3:6" x14ac:dyDescent="0.25">
      <c r="C3422" s="4"/>
      <c r="D3422" s="4"/>
      <c r="E3422" s="4"/>
      <c r="F3422" s="4"/>
    </row>
    <row r="3423" spans="3:6" x14ac:dyDescent="0.25">
      <c r="C3423" s="4"/>
      <c r="D3423" s="4"/>
      <c r="E3423" s="4"/>
      <c r="F3423" s="4"/>
    </row>
    <row r="3424" spans="3:6" x14ac:dyDescent="0.25">
      <c r="C3424" s="4"/>
      <c r="D3424" s="4"/>
      <c r="E3424" s="4"/>
      <c r="F3424" s="4"/>
    </row>
    <row r="3425" spans="3:6" x14ac:dyDescent="0.25">
      <c r="C3425" s="4"/>
      <c r="D3425" s="4"/>
      <c r="E3425" s="4"/>
      <c r="F3425" s="4"/>
    </row>
    <row r="3426" spans="3:6" x14ac:dyDescent="0.25">
      <c r="C3426" s="4"/>
      <c r="D3426" s="4"/>
      <c r="E3426" s="4"/>
      <c r="F3426" s="4"/>
    </row>
    <row r="3427" spans="3:6" x14ac:dyDescent="0.25">
      <c r="C3427" s="4"/>
      <c r="D3427" s="4"/>
      <c r="E3427" s="4"/>
      <c r="F3427" s="4"/>
    </row>
    <row r="3428" spans="3:6" x14ac:dyDescent="0.25">
      <c r="C3428" s="4"/>
      <c r="D3428" s="4"/>
      <c r="E3428" s="4"/>
      <c r="F3428" s="4"/>
    </row>
    <row r="3429" spans="3:6" x14ac:dyDescent="0.25">
      <c r="C3429" s="4"/>
      <c r="D3429" s="4"/>
      <c r="E3429" s="4"/>
      <c r="F3429" s="4"/>
    </row>
    <row r="3430" spans="3:6" x14ac:dyDescent="0.25">
      <c r="C3430" s="4"/>
      <c r="D3430" s="4"/>
      <c r="E3430" s="4"/>
      <c r="F3430" s="4"/>
    </row>
    <row r="3431" spans="3:6" x14ac:dyDescent="0.25">
      <c r="C3431" s="4"/>
      <c r="D3431" s="4"/>
      <c r="E3431" s="4"/>
      <c r="F3431" s="4"/>
    </row>
    <row r="3432" spans="3:6" x14ac:dyDescent="0.25">
      <c r="C3432" s="4"/>
      <c r="D3432" s="4"/>
      <c r="E3432" s="4"/>
      <c r="F3432" s="4"/>
    </row>
    <row r="3433" spans="3:6" x14ac:dyDescent="0.25">
      <c r="C3433" s="4"/>
      <c r="D3433" s="4"/>
      <c r="E3433" s="4"/>
      <c r="F3433" s="4"/>
    </row>
    <row r="3434" spans="3:6" x14ac:dyDescent="0.25">
      <c r="C3434" s="4"/>
      <c r="D3434" s="4"/>
      <c r="E3434" s="4"/>
      <c r="F3434" s="4"/>
    </row>
    <row r="3435" spans="3:6" x14ac:dyDescent="0.25">
      <c r="C3435" s="4"/>
      <c r="D3435" s="4"/>
      <c r="E3435" s="4"/>
      <c r="F3435" s="4"/>
    </row>
    <row r="3436" spans="3:6" x14ac:dyDescent="0.25">
      <c r="C3436" s="4"/>
      <c r="D3436" s="4"/>
      <c r="E3436" s="4"/>
      <c r="F3436" s="4"/>
    </row>
    <row r="3437" spans="3:6" x14ac:dyDescent="0.25">
      <c r="C3437" s="4"/>
      <c r="D3437" s="4"/>
      <c r="E3437" s="4"/>
      <c r="F3437" s="4"/>
    </row>
    <row r="3438" spans="3:6" x14ac:dyDescent="0.25">
      <c r="C3438" s="4"/>
      <c r="D3438" s="4"/>
      <c r="E3438" s="4"/>
      <c r="F3438" s="4"/>
    </row>
    <row r="3439" spans="3:6" x14ac:dyDescent="0.25">
      <c r="C3439" s="4"/>
      <c r="D3439" s="4"/>
      <c r="E3439" s="4"/>
      <c r="F3439" s="4"/>
    </row>
    <row r="3440" spans="3:6" x14ac:dyDescent="0.25">
      <c r="C3440" s="4"/>
      <c r="D3440" s="4"/>
      <c r="E3440" s="4"/>
      <c r="F3440" s="4"/>
    </row>
    <row r="3441" spans="3:6" x14ac:dyDescent="0.25">
      <c r="C3441" s="4"/>
      <c r="D3441" s="4"/>
      <c r="E3441" s="4"/>
      <c r="F3441" s="4"/>
    </row>
    <row r="3442" spans="3:6" x14ac:dyDescent="0.25">
      <c r="C3442" s="4"/>
      <c r="D3442" s="4"/>
      <c r="E3442" s="4"/>
      <c r="F3442" s="4"/>
    </row>
    <row r="3443" spans="3:6" x14ac:dyDescent="0.25">
      <c r="C3443" s="4"/>
      <c r="D3443" s="4"/>
      <c r="E3443" s="4"/>
      <c r="F3443" s="4"/>
    </row>
    <row r="3444" spans="3:6" x14ac:dyDescent="0.25">
      <c r="C3444" s="4"/>
      <c r="D3444" s="4"/>
      <c r="E3444" s="4"/>
      <c r="F3444" s="4"/>
    </row>
    <row r="3445" spans="3:6" x14ac:dyDescent="0.25">
      <c r="C3445" s="4"/>
      <c r="D3445" s="4"/>
      <c r="E3445" s="4"/>
      <c r="F3445" s="4"/>
    </row>
    <row r="3446" spans="3:6" x14ac:dyDescent="0.25">
      <c r="C3446" s="4"/>
      <c r="D3446" s="4"/>
      <c r="E3446" s="4"/>
      <c r="F3446" s="4"/>
    </row>
    <row r="3447" spans="3:6" x14ac:dyDescent="0.25">
      <c r="C3447" s="4"/>
      <c r="D3447" s="4"/>
      <c r="E3447" s="4"/>
      <c r="F3447" s="4"/>
    </row>
    <row r="3448" spans="3:6" x14ac:dyDescent="0.25">
      <c r="C3448" s="4"/>
      <c r="D3448" s="4"/>
      <c r="E3448" s="4"/>
      <c r="F3448" s="4"/>
    </row>
    <row r="3449" spans="3:6" x14ac:dyDescent="0.25">
      <c r="C3449" s="4"/>
      <c r="D3449" s="4"/>
      <c r="E3449" s="4"/>
      <c r="F3449" s="4"/>
    </row>
    <row r="3450" spans="3:6" x14ac:dyDescent="0.25">
      <c r="C3450" s="4"/>
      <c r="D3450" s="4"/>
      <c r="E3450" s="4"/>
      <c r="F3450" s="4"/>
    </row>
    <row r="3451" spans="3:6" x14ac:dyDescent="0.25">
      <c r="C3451" s="4"/>
      <c r="D3451" s="4"/>
      <c r="E3451" s="4"/>
      <c r="F3451" s="4"/>
    </row>
    <row r="3452" spans="3:6" x14ac:dyDescent="0.25">
      <c r="C3452" s="4"/>
      <c r="D3452" s="4"/>
      <c r="E3452" s="4"/>
      <c r="F3452" s="4"/>
    </row>
    <row r="3453" spans="3:6" x14ac:dyDescent="0.25">
      <c r="C3453" s="4"/>
      <c r="D3453" s="4"/>
      <c r="E3453" s="4"/>
      <c r="F3453" s="4"/>
    </row>
    <row r="3454" spans="3:6" x14ac:dyDescent="0.25">
      <c r="C3454" s="4"/>
      <c r="D3454" s="4"/>
      <c r="E3454" s="4"/>
      <c r="F3454" s="4"/>
    </row>
    <row r="3455" spans="3:6" x14ac:dyDescent="0.25">
      <c r="C3455" s="4"/>
      <c r="D3455" s="4"/>
      <c r="E3455" s="4"/>
      <c r="F3455" s="4"/>
    </row>
    <row r="3456" spans="3:6" x14ac:dyDescent="0.25">
      <c r="C3456" s="4"/>
      <c r="D3456" s="4"/>
      <c r="E3456" s="4"/>
      <c r="F3456" s="4"/>
    </row>
    <row r="3457" spans="3:6" x14ac:dyDescent="0.25">
      <c r="C3457" s="4"/>
      <c r="D3457" s="4"/>
      <c r="E3457" s="4"/>
      <c r="F3457" s="4"/>
    </row>
    <row r="3458" spans="3:6" x14ac:dyDescent="0.25">
      <c r="C3458" s="4"/>
      <c r="D3458" s="4"/>
      <c r="E3458" s="4"/>
      <c r="F3458" s="4"/>
    </row>
    <row r="3459" spans="3:6" x14ac:dyDescent="0.25">
      <c r="C3459" s="4"/>
      <c r="D3459" s="4"/>
      <c r="E3459" s="4"/>
      <c r="F3459" s="4"/>
    </row>
    <row r="3460" spans="3:6" x14ac:dyDescent="0.25">
      <c r="C3460" s="4"/>
      <c r="D3460" s="4"/>
      <c r="E3460" s="4"/>
      <c r="F3460" s="4"/>
    </row>
    <row r="3461" spans="3:6" x14ac:dyDescent="0.25">
      <c r="C3461" s="4"/>
      <c r="D3461" s="4"/>
      <c r="E3461" s="4"/>
      <c r="F3461" s="4"/>
    </row>
    <row r="3462" spans="3:6" x14ac:dyDescent="0.25">
      <c r="C3462" s="4"/>
      <c r="D3462" s="4"/>
      <c r="E3462" s="4"/>
      <c r="F3462" s="4"/>
    </row>
    <row r="3463" spans="3:6" x14ac:dyDescent="0.25">
      <c r="C3463" s="4"/>
      <c r="D3463" s="4"/>
      <c r="E3463" s="4"/>
      <c r="F3463" s="4"/>
    </row>
    <row r="3464" spans="3:6" x14ac:dyDescent="0.25">
      <c r="C3464" s="4"/>
      <c r="D3464" s="4"/>
      <c r="E3464" s="4"/>
      <c r="F3464" s="4"/>
    </row>
    <row r="3465" spans="3:6" x14ac:dyDescent="0.25">
      <c r="C3465" s="4"/>
      <c r="D3465" s="4"/>
      <c r="E3465" s="4"/>
      <c r="F3465" s="4"/>
    </row>
    <row r="3466" spans="3:6" x14ac:dyDescent="0.25">
      <c r="C3466" s="4"/>
      <c r="D3466" s="4"/>
      <c r="E3466" s="4"/>
      <c r="F3466" s="4"/>
    </row>
    <row r="3467" spans="3:6" x14ac:dyDescent="0.25">
      <c r="C3467" s="4"/>
      <c r="D3467" s="4"/>
      <c r="E3467" s="4"/>
      <c r="F3467" s="4"/>
    </row>
    <row r="3468" spans="3:6" x14ac:dyDescent="0.25">
      <c r="C3468" s="4"/>
      <c r="D3468" s="4"/>
      <c r="E3468" s="4"/>
      <c r="F3468" s="4"/>
    </row>
    <row r="3469" spans="3:6" x14ac:dyDescent="0.25">
      <c r="C3469" s="4"/>
      <c r="D3469" s="4"/>
      <c r="E3469" s="4"/>
      <c r="F3469" s="4"/>
    </row>
    <row r="3470" spans="3:6" x14ac:dyDescent="0.25">
      <c r="C3470" s="4"/>
      <c r="D3470" s="4"/>
      <c r="E3470" s="4"/>
      <c r="F3470" s="4"/>
    </row>
    <row r="3471" spans="3:6" x14ac:dyDescent="0.25">
      <c r="C3471" s="4"/>
      <c r="D3471" s="4"/>
      <c r="E3471" s="4"/>
      <c r="F3471" s="4"/>
    </row>
    <row r="3472" spans="3:6" x14ac:dyDescent="0.25">
      <c r="C3472" s="4"/>
      <c r="D3472" s="4"/>
      <c r="E3472" s="4"/>
      <c r="F3472" s="4"/>
    </row>
    <row r="3473" spans="3:6" x14ac:dyDescent="0.25">
      <c r="C3473" s="4"/>
      <c r="D3473" s="4"/>
      <c r="E3473" s="4"/>
      <c r="F3473" s="4"/>
    </row>
    <row r="3474" spans="3:6" x14ac:dyDescent="0.25">
      <c r="C3474" s="4"/>
      <c r="D3474" s="4"/>
      <c r="E3474" s="4"/>
      <c r="F3474" s="4"/>
    </row>
    <row r="3475" spans="3:6" x14ac:dyDescent="0.25">
      <c r="C3475" s="4"/>
      <c r="D3475" s="4"/>
      <c r="E3475" s="4"/>
      <c r="F3475" s="4"/>
    </row>
    <row r="3476" spans="3:6" x14ac:dyDescent="0.25">
      <c r="C3476" s="4"/>
      <c r="D3476" s="4"/>
      <c r="E3476" s="4"/>
      <c r="F3476" s="4"/>
    </row>
    <row r="3477" spans="3:6" x14ac:dyDescent="0.25">
      <c r="C3477" s="4"/>
      <c r="D3477" s="4"/>
      <c r="E3477" s="4"/>
      <c r="F3477" s="4"/>
    </row>
    <row r="3478" spans="3:6" x14ac:dyDescent="0.25">
      <c r="C3478" s="4"/>
      <c r="D3478" s="4"/>
      <c r="E3478" s="4"/>
      <c r="F3478" s="4"/>
    </row>
    <row r="3479" spans="3:6" x14ac:dyDescent="0.25">
      <c r="C3479" s="4"/>
      <c r="D3479" s="4"/>
      <c r="E3479" s="4"/>
      <c r="F3479" s="4"/>
    </row>
    <row r="3480" spans="3:6" x14ac:dyDescent="0.25">
      <c r="C3480" s="4"/>
      <c r="D3480" s="4"/>
      <c r="E3480" s="4"/>
      <c r="F3480" s="4"/>
    </row>
    <row r="3481" spans="3:6" x14ac:dyDescent="0.25">
      <c r="C3481" s="4"/>
      <c r="D3481" s="4"/>
      <c r="E3481" s="4"/>
      <c r="F3481" s="4"/>
    </row>
    <row r="3482" spans="3:6" x14ac:dyDescent="0.25">
      <c r="C3482" s="4"/>
      <c r="D3482" s="4"/>
      <c r="E3482" s="4"/>
      <c r="F3482" s="4"/>
    </row>
    <row r="3483" spans="3:6" x14ac:dyDescent="0.25">
      <c r="C3483" s="4"/>
      <c r="D3483" s="4"/>
      <c r="E3483" s="4"/>
      <c r="F3483" s="4"/>
    </row>
    <row r="3484" spans="3:6" x14ac:dyDescent="0.25">
      <c r="C3484" s="4"/>
      <c r="D3484" s="4"/>
      <c r="E3484" s="4"/>
      <c r="F3484" s="4"/>
    </row>
    <row r="3485" spans="3:6" x14ac:dyDescent="0.25">
      <c r="C3485" s="4"/>
      <c r="D3485" s="4"/>
      <c r="E3485" s="4"/>
      <c r="F3485" s="4"/>
    </row>
    <row r="3486" spans="3:6" x14ac:dyDescent="0.25">
      <c r="C3486" s="4"/>
      <c r="D3486" s="4"/>
      <c r="E3486" s="4"/>
      <c r="F3486" s="4"/>
    </row>
    <row r="3487" spans="3:6" x14ac:dyDescent="0.25">
      <c r="C3487" s="4"/>
      <c r="D3487" s="4"/>
      <c r="E3487" s="4"/>
      <c r="F3487" s="4"/>
    </row>
    <row r="3488" spans="3:6" x14ac:dyDescent="0.25">
      <c r="C3488" s="4"/>
      <c r="D3488" s="4"/>
      <c r="E3488" s="4"/>
      <c r="F3488" s="4"/>
    </row>
    <row r="3489" spans="3:6" x14ac:dyDescent="0.25">
      <c r="C3489" s="4"/>
      <c r="D3489" s="4"/>
      <c r="E3489" s="4"/>
      <c r="F3489" s="4"/>
    </row>
    <row r="3490" spans="3:6" x14ac:dyDescent="0.25">
      <c r="C3490" s="4"/>
      <c r="D3490" s="4"/>
      <c r="E3490" s="4"/>
      <c r="F3490" s="4"/>
    </row>
    <row r="3491" spans="3:6" x14ac:dyDescent="0.25">
      <c r="C3491" s="4"/>
      <c r="D3491" s="4"/>
      <c r="E3491" s="4"/>
      <c r="F3491" s="4"/>
    </row>
    <row r="3492" spans="3:6" x14ac:dyDescent="0.25">
      <c r="C3492" s="4"/>
      <c r="D3492" s="4"/>
      <c r="E3492" s="4"/>
      <c r="F3492" s="4"/>
    </row>
    <row r="3493" spans="3:6" x14ac:dyDescent="0.25">
      <c r="C3493" s="4"/>
      <c r="D3493" s="4"/>
      <c r="E3493" s="4"/>
      <c r="F3493" s="4"/>
    </row>
    <row r="3494" spans="3:6" x14ac:dyDescent="0.25">
      <c r="C3494" s="4"/>
      <c r="D3494" s="4"/>
      <c r="E3494" s="4"/>
      <c r="F3494" s="4"/>
    </row>
    <row r="3495" spans="3:6" x14ac:dyDescent="0.25">
      <c r="C3495" s="4"/>
      <c r="D3495" s="4"/>
      <c r="E3495" s="4"/>
      <c r="F3495" s="4"/>
    </row>
    <row r="3496" spans="3:6" x14ac:dyDescent="0.25">
      <c r="C3496" s="4"/>
      <c r="D3496" s="4"/>
      <c r="E3496" s="4"/>
      <c r="F3496" s="4"/>
    </row>
    <row r="3497" spans="3:6" x14ac:dyDescent="0.25">
      <c r="C3497" s="4"/>
      <c r="D3497" s="4"/>
      <c r="E3497" s="4"/>
      <c r="F3497" s="4"/>
    </row>
    <row r="3498" spans="3:6" x14ac:dyDescent="0.25">
      <c r="C3498" s="4"/>
      <c r="D3498" s="4"/>
      <c r="E3498" s="4"/>
      <c r="F3498" s="4"/>
    </row>
    <row r="3499" spans="3:6" x14ac:dyDescent="0.25">
      <c r="C3499" s="4"/>
      <c r="D3499" s="4"/>
      <c r="E3499" s="4"/>
      <c r="F3499" s="4"/>
    </row>
    <row r="3500" spans="3:6" x14ac:dyDescent="0.25">
      <c r="C3500" s="4"/>
      <c r="D3500" s="4"/>
      <c r="E3500" s="4"/>
      <c r="F3500" s="4"/>
    </row>
    <row r="3501" spans="3:6" x14ac:dyDescent="0.25">
      <c r="C3501" s="4"/>
      <c r="D3501" s="4"/>
      <c r="E3501" s="4"/>
      <c r="F3501" s="4"/>
    </row>
    <row r="3502" spans="3:6" x14ac:dyDescent="0.25">
      <c r="C3502" s="4"/>
      <c r="D3502" s="4"/>
      <c r="E3502" s="4"/>
      <c r="F3502" s="4"/>
    </row>
    <row r="3503" spans="3:6" x14ac:dyDescent="0.25">
      <c r="C3503" s="4"/>
      <c r="D3503" s="4"/>
      <c r="E3503" s="4"/>
      <c r="F3503" s="4"/>
    </row>
    <row r="3504" spans="3:6" x14ac:dyDescent="0.25">
      <c r="C3504" s="4"/>
      <c r="D3504" s="4"/>
      <c r="E3504" s="4"/>
      <c r="F3504" s="4"/>
    </row>
    <row r="3505" spans="3:6" x14ac:dyDescent="0.25">
      <c r="C3505" s="4"/>
      <c r="D3505" s="4"/>
      <c r="E3505" s="4"/>
      <c r="F3505" s="4"/>
    </row>
    <row r="3506" spans="3:6" x14ac:dyDescent="0.25">
      <c r="C3506" s="4"/>
      <c r="D3506" s="4"/>
      <c r="E3506" s="4"/>
      <c r="F3506" s="4"/>
    </row>
    <row r="3507" spans="3:6" x14ac:dyDescent="0.25">
      <c r="C3507" s="4"/>
      <c r="D3507" s="4"/>
      <c r="E3507" s="4"/>
      <c r="F3507" s="4"/>
    </row>
    <row r="3508" spans="3:6" x14ac:dyDescent="0.25">
      <c r="C3508" s="4"/>
      <c r="D3508" s="4"/>
      <c r="E3508" s="4"/>
      <c r="F3508" s="4"/>
    </row>
    <row r="3509" spans="3:6" x14ac:dyDescent="0.25">
      <c r="C3509" s="4"/>
      <c r="D3509" s="4"/>
      <c r="E3509" s="4"/>
      <c r="F3509" s="4"/>
    </row>
    <row r="3510" spans="3:6" x14ac:dyDescent="0.25">
      <c r="C3510" s="4"/>
      <c r="D3510" s="4"/>
      <c r="E3510" s="4"/>
      <c r="F3510" s="4"/>
    </row>
    <row r="3511" spans="3:6" x14ac:dyDescent="0.25">
      <c r="C3511" s="4"/>
      <c r="D3511" s="4"/>
      <c r="E3511" s="4"/>
      <c r="F3511" s="4"/>
    </row>
    <row r="3512" spans="3:6" x14ac:dyDescent="0.25">
      <c r="C3512" s="4"/>
      <c r="D3512" s="4"/>
      <c r="E3512" s="4"/>
      <c r="F3512" s="4"/>
    </row>
    <row r="3513" spans="3:6" x14ac:dyDescent="0.25">
      <c r="C3513" s="4"/>
      <c r="D3513" s="4"/>
      <c r="E3513" s="4"/>
      <c r="F3513" s="4"/>
    </row>
    <row r="3514" spans="3:6" x14ac:dyDescent="0.25">
      <c r="C3514" s="4"/>
      <c r="D3514" s="4"/>
      <c r="E3514" s="4"/>
      <c r="F3514" s="4"/>
    </row>
    <row r="3515" spans="3:6" x14ac:dyDescent="0.25">
      <c r="C3515" s="4"/>
      <c r="D3515" s="4"/>
      <c r="E3515" s="4"/>
      <c r="F3515" s="4"/>
    </row>
    <row r="3516" spans="3:6" x14ac:dyDescent="0.25">
      <c r="C3516" s="4"/>
      <c r="D3516" s="4"/>
      <c r="E3516" s="4"/>
      <c r="F3516" s="4"/>
    </row>
    <row r="3517" spans="3:6" x14ac:dyDescent="0.25">
      <c r="C3517" s="4"/>
      <c r="D3517" s="4"/>
      <c r="E3517" s="4"/>
      <c r="F3517" s="4"/>
    </row>
    <row r="3518" spans="3:6" x14ac:dyDescent="0.25">
      <c r="C3518" s="4"/>
      <c r="D3518" s="4"/>
      <c r="E3518" s="4"/>
      <c r="F3518" s="4"/>
    </row>
    <row r="3519" spans="3:6" x14ac:dyDescent="0.25">
      <c r="C3519" s="4"/>
      <c r="D3519" s="4"/>
      <c r="E3519" s="4"/>
      <c r="F3519" s="4"/>
    </row>
    <row r="3520" spans="3:6" x14ac:dyDescent="0.25">
      <c r="C3520" s="4"/>
      <c r="D3520" s="4"/>
      <c r="E3520" s="4"/>
      <c r="F3520" s="4"/>
    </row>
    <row r="3521" spans="3:6" x14ac:dyDescent="0.25">
      <c r="C3521" s="4"/>
      <c r="D3521" s="4"/>
      <c r="E3521" s="4"/>
      <c r="F3521" s="4"/>
    </row>
    <row r="3522" spans="3:6" x14ac:dyDescent="0.25">
      <c r="C3522" s="4"/>
      <c r="D3522" s="4"/>
      <c r="E3522" s="4"/>
      <c r="F3522" s="4"/>
    </row>
    <row r="3523" spans="3:6" x14ac:dyDescent="0.25">
      <c r="C3523" s="4"/>
      <c r="D3523" s="4"/>
      <c r="E3523" s="4"/>
      <c r="F3523" s="4"/>
    </row>
    <row r="3524" spans="3:6" x14ac:dyDescent="0.25">
      <c r="C3524" s="4"/>
      <c r="D3524" s="4"/>
      <c r="E3524" s="4"/>
      <c r="F3524" s="4"/>
    </row>
    <row r="3525" spans="3:6" x14ac:dyDescent="0.25">
      <c r="C3525" s="4"/>
      <c r="D3525" s="4"/>
      <c r="E3525" s="4"/>
      <c r="F3525" s="4"/>
    </row>
    <row r="3526" spans="3:6" x14ac:dyDescent="0.25">
      <c r="C3526" s="4"/>
      <c r="D3526" s="4"/>
      <c r="E3526" s="4"/>
      <c r="F3526" s="4"/>
    </row>
    <row r="3527" spans="3:6" x14ac:dyDescent="0.25">
      <c r="C3527" s="4"/>
      <c r="D3527" s="4"/>
      <c r="E3527" s="4"/>
      <c r="F3527" s="4"/>
    </row>
    <row r="3528" spans="3:6" x14ac:dyDescent="0.25">
      <c r="C3528" s="4"/>
      <c r="D3528" s="4"/>
      <c r="E3528" s="4"/>
      <c r="F3528" s="4"/>
    </row>
    <row r="3529" spans="3:6" x14ac:dyDescent="0.25">
      <c r="C3529" s="4"/>
      <c r="D3529" s="4"/>
      <c r="E3529" s="4"/>
      <c r="F3529" s="4"/>
    </row>
    <row r="3530" spans="3:6" x14ac:dyDescent="0.25">
      <c r="C3530" s="4"/>
      <c r="D3530" s="4"/>
      <c r="E3530" s="4"/>
      <c r="F3530" s="4"/>
    </row>
    <row r="3531" spans="3:6" x14ac:dyDescent="0.25">
      <c r="C3531" s="4"/>
      <c r="D3531" s="4"/>
      <c r="E3531" s="4"/>
      <c r="F3531" s="4"/>
    </row>
    <row r="3532" spans="3:6" x14ac:dyDescent="0.25">
      <c r="C3532" s="4"/>
      <c r="D3532" s="4"/>
      <c r="E3532" s="4"/>
      <c r="F3532" s="4"/>
    </row>
    <row r="3533" spans="3:6" x14ac:dyDescent="0.25">
      <c r="C3533" s="4"/>
      <c r="D3533" s="4"/>
      <c r="E3533" s="4"/>
      <c r="F3533" s="4"/>
    </row>
    <row r="3534" spans="3:6" x14ac:dyDescent="0.25">
      <c r="C3534" s="4"/>
      <c r="D3534" s="4"/>
      <c r="E3534" s="4"/>
      <c r="F3534" s="4"/>
    </row>
    <row r="3535" spans="3:6" x14ac:dyDescent="0.25">
      <c r="C3535" s="4"/>
      <c r="D3535" s="4"/>
      <c r="E3535" s="4"/>
      <c r="F3535" s="4"/>
    </row>
    <row r="3536" spans="3:6" x14ac:dyDescent="0.25">
      <c r="C3536" s="4"/>
      <c r="D3536" s="4"/>
      <c r="E3536" s="4"/>
      <c r="F3536" s="4"/>
    </row>
    <row r="3537" spans="3:6" x14ac:dyDescent="0.25">
      <c r="C3537" s="4"/>
      <c r="D3537" s="4"/>
      <c r="E3537" s="4"/>
      <c r="F3537" s="4"/>
    </row>
    <row r="3538" spans="3:6" x14ac:dyDescent="0.25">
      <c r="C3538" s="4"/>
      <c r="D3538" s="4"/>
      <c r="E3538" s="4"/>
      <c r="F3538" s="4"/>
    </row>
    <row r="3539" spans="3:6" x14ac:dyDescent="0.25">
      <c r="C3539" s="4"/>
      <c r="D3539" s="4"/>
      <c r="E3539" s="4"/>
      <c r="F3539" s="4"/>
    </row>
    <row r="3540" spans="3:6" x14ac:dyDescent="0.25">
      <c r="C3540" s="4"/>
      <c r="D3540" s="4"/>
      <c r="E3540" s="4"/>
      <c r="F3540" s="4"/>
    </row>
    <row r="3541" spans="3:6" x14ac:dyDescent="0.25">
      <c r="C3541" s="4"/>
      <c r="D3541" s="4"/>
      <c r="E3541" s="4"/>
      <c r="F3541" s="4"/>
    </row>
    <row r="3542" spans="3:6" x14ac:dyDescent="0.25">
      <c r="C3542" s="4"/>
      <c r="D3542" s="4"/>
      <c r="E3542" s="4"/>
      <c r="F3542" s="4"/>
    </row>
    <row r="3543" spans="3:6" x14ac:dyDescent="0.25">
      <c r="C3543" s="4"/>
      <c r="D3543" s="4"/>
      <c r="E3543" s="4"/>
      <c r="F3543" s="4"/>
    </row>
    <row r="3544" spans="3:6" x14ac:dyDescent="0.25">
      <c r="C3544" s="4"/>
      <c r="D3544" s="4"/>
      <c r="E3544" s="4"/>
      <c r="F3544" s="4"/>
    </row>
    <row r="3545" spans="3:6" x14ac:dyDescent="0.25">
      <c r="C3545" s="4"/>
      <c r="D3545" s="4"/>
      <c r="E3545" s="4"/>
      <c r="F3545" s="4"/>
    </row>
    <row r="3546" spans="3:6" x14ac:dyDescent="0.25">
      <c r="C3546" s="4"/>
      <c r="D3546" s="4"/>
      <c r="E3546" s="4"/>
      <c r="F3546" s="4"/>
    </row>
    <row r="3547" spans="3:6" x14ac:dyDescent="0.25">
      <c r="C3547" s="4"/>
      <c r="D3547" s="4"/>
      <c r="E3547" s="4"/>
      <c r="F3547" s="4"/>
    </row>
    <row r="3548" spans="3:6" x14ac:dyDescent="0.25">
      <c r="C3548" s="4"/>
      <c r="D3548" s="4"/>
      <c r="E3548" s="4"/>
      <c r="F3548" s="4"/>
    </row>
    <row r="3549" spans="3:6" x14ac:dyDescent="0.25">
      <c r="C3549" s="4"/>
      <c r="D3549" s="4"/>
      <c r="E3549" s="4"/>
      <c r="F3549" s="4"/>
    </row>
    <row r="3550" spans="3:6" x14ac:dyDescent="0.25">
      <c r="C3550" s="4"/>
      <c r="D3550" s="4"/>
      <c r="E3550" s="4"/>
      <c r="F3550" s="4"/>
    </row>
    <row r="3551" spans="3:6" x14ac:dyDescent="0.25">
      <c r="C3551" s="4"/>
      <c r="D3551" s="4"/>
      <c r="E3551" s="4"/>
      <c r="F3551" s="4"/>
    </row>
    <row r="3552" spans="3:6" x14ac:dyDescent="0.25">
      <c r="C3552" s="4"/>
      <c r="D3552" s="4"/>
      <c r="E3552" s="4"/>
      <c r="F3552" s="4"/>
    </row>
    <row r="3553" spans="3:6" x14ac:dyDescent="0.25">
      <c r="C3553" s="4"/>
      <c r="D3553" s="4"/>
      <c r="E3553" s="4"/>
      <c r="F3553" s="4"/>
    </row>
    <row r="3554" spans="3:6" x14ac:dyDescent="0.25">
      <c r="C3554" s="4"/>
      <c r="D3554" s="4"/>
      <c r="E3554" s="4"/>
      <c r="F3554" s="4"/>
    </row>
    <row r="3555" spans="3:6" x14ac:dyDescent="0.25">
      <c r="C3555" s="4"/>
      <c r="D3555" s="4"/>
      <c r="E3555" s="4"/>
      <c r="F3555" s="4"/>
    </row>
    <row r="3556" spans="3:6" x14ac:dyDescent="0.25">
      <c r="C3556" s="4"/>
      <c r="D3556" s="4"/>
      <c r="E3556" s="4"/>
      <c r="F3556" s="4"/>
    </row>
    <row r="3557" spans="3:6" x14ac:dyDescent="0.25">
      <c r="C3557" s="4"/>
      <c r="D3557" s="4"/>
      <c r="E3557" s="4"/>
      <c r="F3557" s="4"/>
    </row>
    <row r="3558" spans="3:6" x14ac:dyDescent="0.25">
      <c r="C3558" s="4"/>
      <c r="D3558" s="4"/>
      <c r="E3558" s="4"/>
      <c r="F3558" s="4"/>
    </row>
    <row r="3559" spans="3:6" x14ac:dyDescent="0.25">
      <c r="C3559" s="4"/>
      <c r="D3559" s="4"/>
      <c r="E3559" s="4"/>
      <c r="F3559" s="4"/>
    </row>
    <row r="3560" spans="3:6" x14ac:dyDescent="0.25">
      <c r="C3560" s="4"/>
      <c r="D3560" s="4"/>
      <c r="E3560" s="4"/>
      <c r="F3560" s="4"/>
    </row>
    <row r="3561" spans="3:6" x14ac:dyDescent="0.25">
      <c r="C3561" s="4"/>
      <c r="D3561" s="4"/>
      <c r="E3561" s="4"/>
      <c r="F3561" s="4"/>
    </row>
    <row r="3562" spans="3:6" x14ac:dyDescent="0.25">
      <c r="C3562" s="4"/>
      <c r="D3562" s="4"/>
      <c r="E3562" s="4"/>
      <c r="F3562" s="4"/>
    </row>
    <row r="3563" spans="3:6" x14ac:dyDescent="0.25">
      <c r="C3563" s="4"/>
      <c r="D3563" s="4"/>
      <c r="E3563" s="4"/>
      <c r="F3563" s="4"/>
    </row>
    <row r="3564" spans="3:6" x14ac:dyDescent="0.25">
      <c r="C3564" s="4"/>
      <c r="D3564" s="4"/>
      <c r="E3564" s="4"/>
      <c r="F3564" s="4"/>
    </row>
    <row r="3565" spans="3:6" x14ac:dyDescent="0.25">
      <c r="C3565" s="4"/>
      <c r="D3565" s="4"/>
      <c r="E3565" s="4"/>
      <c r="F3565" s="4"/>
    </row>
    <row r="3566" spans="3:6" x14ac:dyDescent="0.25">
      <c r="C3566" s="4"/>
      <c r="D3566" s="4"/>
      <c r="E3566" s="4"/>
      <c r="F3566" s="4"/>
    </row>
    <row r="3567" spans="3:6" x14ac:dyDescent="0.25">
      <c r="C3567" s="4"/>
      <c r="D3567" s="4"/>
      <c r="E3567" s="4"/>
      <c r="F3567" s="4"/>
    </row>
    <row r="3568" spans="3:6" x14ac:dyDescent="0.25">
      <c r="C3568" s="4"/>
      <c r="D3568" s="4"/>
      <c r="E3568" s="4"/>
      <c r="F3568" s="4"/>
    </row>
    <row r="3569" spans="3:6" x14ac:dyDescent="0.25">
      <c r="C3569" s="4"/>
      <c r="D3569" s="4"/>
      <c r="E3569" s="4"/>
      <c r="F3569" s="4"/>
    </row>
    <row r="3570" spans="3:6" x14ac:dyDescent="0.25">
      <c r="C3570" s="4"/>
      <c r="D3570" s="4"/>
      <c r="E3570" s="4"/>
      <c r="F3570" s="4"/>
    </row>
    <row r="3571" spans="3:6" x14ac:dyDescent="0.25">
      <c r="C3571" s="4"/>
      <c r="D3571" s="4"/>
      <c r="E3571" s="4"/>
      <c r="F3571" s="4"/>
    </row>
    <row r="3572" spans="3:6" x14ac:dyDescent="0.25">
      <c r="C3572" s="4"/>
      <c r="D3572" s="4"/>
      <c r="E3572" s="4"/>
      <c r="F3572" s="4"/>
    </row>
    <row r="3573" spans="3:6" x14ac:dyDescent="0.25">
      <c r="C3573" s="4"/>
      <c r="D3573" s="4"/>
      <c r="E3573" s="4"/>
      <c r="F3573" s="4"/>
    </row>
    <row r="3574" spans="3:6" x14ac:dyDescent="0.25">
      <c r="C3574" s="4"/>
      <c r="D3574" s="4"/>
      <c r="E3574" s="4"/>
      <c r="F3574" s="4"/>
    </row>
    <row r="3575" spans="3:6" x14ac:dyDescent="0.25">
      <c r="C3575" s="4"/>
      <c r="D3575" s="4"/>
      <c r="E3575" s="4"/>
      <c r="F3575" s="4"/>
    </row>
    <row r="3576" spans="3:6" x14ac:dyDescent="0.25">
      <c r="C3576" s="4"/>
      <c r="D3576" s="4"/>
      <c r="E3576" s="4"/>
      <c r="F3576" s="4"/>
    </row>
    <row r="3577" spans="3:6" x14ac:dyDescent="0.25">
      <c r="C3577" s="4"/>
      <c r="D3577" s="4"/>
      <c r="E3577" s="4"/>
      <c r="F3577" s="4"/>
    </row>
    <row r="3578" spans="3:6" x14ac:dyDescent="0.25">
      <c r="C3578" s="4"/>
      <c r="D3578" s="4"/>
      <c r="E3578" s="4"/>
      <c r="F3578" s="4"/>
    </row>
    <row r="3579" spans="3:6" x14ac:dyDescent="0.25">
      <c r="C3579" s="4"/>
      <c r="D3579" s="4"/>
      <c r="E3579" s="4"/>
      <c r="F3579" s="4"/>
    </row>
    <row r="3580" spans="3:6" x14ac:dyDescent="0.25">
      <c r="C3580" s="4"/>
      <c r="D3580" s="4"/>
      <c r="E3580" s="4"/>
      <c r="F3580" s="4"/>
    </row>
    <row r="3581" spans="3:6" x14ac:dyDescent="0.25">
      <c r="C3581" s="4"/>
      <c r="D3581" s="4"/>
      <c r="E3581" s="4"/>
      <c r="F3581" s="4"/>
    </row>
    <row r="3582" spans="3:6" x14ac:dyDescent="0.25">
      <c r="C3582" s="4"/>
      <c r="D3582" s="4"/>
      <c r="E3582" s="4"/>
      <c r="F3582" s="4"/>
    </row>
    <row r="3583" spans="3:6" x14ac:dyDescent="0.25">
      <c r="C3583" s="4"/>
      <c r="D3583" s="4"/>
      <c r="E3583" s="4"/>
      <c r="F3583" s="4"/>
    </row>
    <row r="3584" spans="3:6" x14ac:dyDescent="0.25">
      <c r="C3584" s="4"/>
      <c r="D3584" s="4"/>
      <c r="E3584" s="4"/>
      <c r="F3584" s="4"/>
    </row>
    <row r="3585" spans="3:6" x14ac:dyDescent="0.25">
      <c r="C3585" s="4"/>
      <c r="D3585" s="4"/>
      <c r="E3585" s="4"/>
      <c r="F3585" s="4"/>
    </row>
    <row r="3586" spans="3:6" x14ac:dyDescent="0.25">
      <c r="C3586" s="4"/>
      <c r="D3586" s="4"/>
      <c r="E3586" s="4"/>
      <c r="F3586" s="4"/>
    </row>
    <row r="3587" spans="3:6" x14ac:dyDescent="0.25">
      <c r="C3587" s="4"/>
      <c r="D3587" s="4"/>
      <c r="E3587" s="4"/>
      <c r="F3587" s="4"/>
    </row>
    <row r="3588" spans="3:6" x14ac:dyDescent="0.25">
      <c r="C3588" s="4"/>
      <c r="D3588" s="4"/>
      <c r="E3588" s="4"/>
      <c r="F3588" s="4"/>
    </row>
    <row r="3589" spans="3:6" x14ac:dyDescent="0.25">
      <c r="C3589" s="4"/>
      <c r="D3589" s="4"/>
      <c r="E3589" s="4"/>
      <c r="F3589" s="4"/>
    </row>
    <row r="3590" spans="3:6" x14ac:dyDescent="0.25">
      <c r="C3590" s="4"/>
      <c r="D3590" s="4"/>
      <c r="E3590" s="4"/>
      <c r="F3590" s="4"/>
    </row>
    <row r="3591" spans="3:6" x14ac:dyDescent="0.25">
      <c r="C3591" s="4"/>
      <c r="D3591" s="4"/>
      <c r="E3591" s="4"/>
      <c r="F3591" s="4"/>
    </row>
    <row r="3592" spans="3:6" x14ac:dyDescent="0.25">
      <c r="C3592" s="4"/>
      <c r="D3592" s="4"/>
      <c r="E3592" s="4"/>
      <c r="F3592" s="4"/>
    </row>
    <row r="3593" spans="3:6" x14ac:dyDescent="0.25">
      <c r="C3593" s="4"/>
      <c r="D3593" s="4"/>
      <c r="E3593" s="4"/>
      <c r="F3593" s="4"/>
    </row>
    <row r="3594" spans="3:6" x14ac:dyDescent="0.25">
      <c r="C3594" s="4"/>
      <c r="D3594" s="4"/>
      <c r="E3594" s="4"/>
      <c r="F3594" s="4"/>
    </row>
    <row r="3595" spans="3:6" x14ac:dyDescent="0.25">
      <c r="C3595" s="4"/>
      <c r="D3595" s="4"/>
      <c r="E3595" s="4"/>
      <c r="F3595" s="4"/>
    </row>
    <row r="3596" spans="3:6" x14ac:dyDescent="0.25">
      <c r="C3596" s="4"/>
      <c r="D3596" s="4"/>
      <c r="E3596" s="4"/>
      <c r="F3596" s="4"/>
    </row>
    <row r="3597" spans="3:6" x14ac:dyDescent="0.25">
      <c r="C3597" s="4"/>
      <c r="D3597" s="4"/>
      <c r="E3597" s="4"/>
      <c r="F3597" s="4"/>
    </row>
    <row r="3598" spans="3:6" x14ac:dyDescent="0.25">
      <c r="C3598" s="4"/>
      <c r="D3598" s="4"/>
      <c r="E3598" s="4"/>
      <c r="F3598" s="4"/>
    </row>
    <row r="3599" spans="3:6" x14ac:dyDescent="0.25">
      <c r="C3599" s="4"/>
      <c r="D3599" s="4"/>
      <c r="E3599" s="4"/>
      <c r="F3599" s="4"/>
    </row>
    <row r="3600" spans="3:6" x14ac:dyDescent="0.25">
      <c r="C3600" s="4"/>
      <c r="D3600" s="4"/>
      <c r="E3600" s="4"/>
      <c r="F3600" s="4"/>
    </row>
    <row r="3601" spans="3:6" x14ac:dyDescent="0.25">
      <c r="C3601" s="4"/>
      <c r="D3601" s="4"/>
      <c r="E3601" s="4"/>
      <c r="F3601" s="4"/>
    </row>
    <row r="3602" spans="3:6" x14ac:dyDescent="0.25">
      <c r="C3602" s="4"/>
      <c r="D3602" s="4"/>
      <c r="E3602" s="4"/>
      <c r="F3602" s="4"/>
    </row>
    <row r="3603" spans="3:6" x14ac:dyDescent="0.25">
      <c r="C3603" s="4"/>
      <c r="D3603" s="4"/>
      <c r="E3603" s="4"/>
      <c r="F3603" s="4"/>
    </row>
    <row r="3604" spans="3:6" x14ac:dyDescent="0.25">
      <c r="C3604" s="4"/>
      <c r="D3604" s="4"/>
      <c r="E3604" s="4"/>
      <c r="F3604" s="4"/>
    </row>
    <row r="3605" spans="3:6" x14ac:dyDescent="0.25">
      <c r="C3605" s="4"/>
      <c r="D3605" s="4"/>
      <c r="E3605" s="4"/>
      <c r="F3605" s="4"/>
    </row>
    <row r="3606" spans="3:6" x14ac:dyDescent="0.25">
      <c r="C3606" s="4"/>
      <c r="D3606" s="4"/>
      <c r="E3606" s="4"/>
      <c r="F3606" s="4"/>
    </row>
    <row r="3607" spans="3:6" x14ac:dyDescent="0.25">
      <c r="C3607" s="4"/>
      <c r="D3607" s="4"/>
      <c r="E3607" s="4"/>
      <c r="F3607" s="4"/>
    </row>
    <row r="3608" spans="3:6" x14ac:dyDescent="0.25">
      <c r="C3608" s="4"/>
      <c r="D3608" s="4"/>
      <c r="E3608" s="4"/>
      <c r="F3608" s="4"/>
    </row>
    <row r="3609" spans="3:6" x14ac:dyDescent="0.25">
      <c r="C3609" s="4"/>
      <c r="D3609" s="4"/>
      <c r="E3609" s="4"/>
      <c r="F3609" s="4"/>
    </row>
    <row r="3610" spans="3:6" x14ac:dyDescent="0.25">
      <c r="C3610" s="4"/>
      <c r="D3610" s="4"/>
      <c r="E3610" s="4"/>
      <c r="F3610" s="4"/>
    </row>
    <row r="3611" spans="3:6" x14ac:dyDescent="0.25">
      <c r="C3611" s="4"/>
      <c r="D3611" s="4"/>
      <c r="E3611" s="4"/>
      <c r="F3611" s="4"/>
    </row>
    <row r="3612" spans="3:6" x14ac:dyDescent="0.25">
      <c r="C3612" s="4"/>
      <c r="D3612" s="4"/>
      <c r="E3612" s="4"/>
      <c r="F3612" s="4"/>
    </row>
    <row r="3613" spans="3:6" x14ac:dyDescent="0.25">
      <c r="C3613" s="4"/>
      <c r="D3613" s="4"/>
      <c r="E3613" s="4"/>
      <c r="F3613" s="4"/>
    </row>
    <row r="3614" spans="3:6" x14ac:dyDescent="0.25">
      <c r="C3614" s="4"/>
      <c r="D3614" s="4"/>
      <c r="E3614" s="4"/>
      <c r="F3614" s="4"/>
    </row>
    <row r="3615" spans="3:6" x14ac:dyDescent="0.25">
      <c r="C3615" s="4"/>
      <c r="D3615" s="4"/>
      <c r="E3615" s="4"/>
      <c r="F3615" s="4"/>
    </row>
    <row r="3616" spans="3:6" x14ac:dyDescent="0.25">
      <c r="C3616" s="4"/>
      <c r="D3616" s="4"/>
      <c r="E3616" s="4"/>
      <c r="F3616" s="4"/>
    </row>
    <row r="3617" spans="3:6" x14ac:dyDescent="0.25">
      <c r="C3617" s="4"/>
      <c r="D3617" s="4"/>
      <c r="E3617" s="4"/>
      <c r="F3617" s="4"/>
    </row>
    <row r="3618" spans="3:6" x14ac:dyDescent="0.25">
      <c r="C3618" s="4"/>
      <c r="D3618" s="4"/>
      <c r="E3618" s="4"/>
      <c r="F3618" s="4"/>
    </row>
    <row r="3619" spans="3:6" x14ac:dyDescent="0.25">
      <c r="C3619" s="4"/>
      <c r="D3619" s="4"/>
      <c r="E3619" s="4"/>
      <c r="F3619" s="4"/>
    </row>
    <row r="3620" spans="3:6" x14ac:dyDescent="0.25">
      <c r="C3620" s="4"/>
      <c r="D3620" s="4"/>
      <c r="E3620" s="4"/>
      <c r="F3620" s="4"/>
    </row>
    <row r="3621" spans="3:6" x14ac:dyDescent="0.25">
      <c r="C3621" s="4"/>
      <c r="D3621" s="4"/>
      <c r="E3621" s="4"/>
      <c r="F3621" s="4"/>
    </row>
    <row r="3622" spans="3:6" x14ac:dyDescent="0.25">
      <c r="C3622" s="4"/>
      <c r="D3622" s="4"/>
      <c r="E3622" s="4"/>
      <c r="F3622" s="4"/>
    </row>
    <row r="3623" spans="3:6" x14ac:dyDescent="0.25">
      <c r="C3623" s="4"/>
      <c r="D3623" s="4"/>
      <c r="E3623" s="4"/>
      <c r="F3623" s="4"/>
    </row>
    <row r="3624" spans="3:6" x14ac:dyDescent="0.25">
      <c r="C3624" s="4"/>
      <c r="D3624" s="4"/>
      <c r="E3624" s="4"/>
      <c r="F3624" s="4"/>
    </row>
    <row r="3625" spans="3:6" x14ac:dyDescent="0.25">
      <c r="C3625" s="4"/>
      <c r="D3625" s="4"/>
      <c r="E3625" s="4"/>
      <c r="F3625" s="4"/>
    </row>
    <row r="3626" spans="3:6" x14ac:dyDescent="0.25">
      <c r="C3626" s="4"/>
      <c r="D3626" s="4"/>
      <c r="E3626" s="4"/>
      <c r="F3626" s="4"/>
    </row>
    <row r="3627" spans="3:6" x14ac:dyDescent="0.25">
      <c r="C3627" s="4"/>
      <c r="D3627" s="4"/>
      <c r="E3627" s="4"/>
      <c r="F3627" s="4"/>
    </row>
    <row r="3628" spans="3:6" x14ac:dyDescent="0.25">
      <c r="C3628" s="4"/>
      <c r="D3628" s="4"/>
      <c r="E3628" s="4"/>
      <c r="F3628" s="4"/>
    </row>
    <row r="3629" spans="3:6" x14ac:dyDescent="0.25">
      <c r="C3629" s="4"/>
      <c r="D3629" s="4"/>
      <c r="E3629" s="4"/>
      <c r="F3629" s="4"/>
    </row>
    <row r="3630" spans="3:6" x14ac:dyDescent="0.25">
      <c r="C3630" s="4"/>
      <c r="D3630" s="4"/>
      <c r="E3630" s="4"/>
      <c r="F3630" s="4"/>
    </row>
    <row r="3631" spans="3:6" x14ac:dyDescent="0.25">
      <c r="C3631" s="4"/>
      <c r="D3631" s="4"/>
      <c r="E3631" s="4"/>
      <c r="F3631" s="4"/>
    </row>
    <row r="3632" spans="3:6" x14ac:dyDescent="0.25">
      <c r="C3632" s="4"/>
      <c r="D3632" s="4"/>
      <c r="E3632" s="4"/>
      <c r="F3632" s="4"/>
    </row>
    <row r="3633" spans="3:6" x14ac:dyDescent="0.25">
      <c r="C3633" s="4"/>
      <c r="D3633" s="4"/>
      <c r="E3633" s="4"/>
      <c r="F3633" s="4"/>
    </row>
    <row r="3634" spans="3:6" x14ac:dyDescent="0.25">
      <c r="C3634" s="4"/>
      <c r="D3634" s="4"/>
      <c r="E3634" s="4"/>
      <c r="F3634" s="4"/>
    </row>
    <row r="3635" spans="3:6" x14ac:dyDescent="0.25">
      <c r="C3635" s="4"/>
      <c r="D3635" s="4"/>
      <c r="E3635" s="4"/>
      <c r="F3635" s="4"/>
    </row>
    <row r="3636" spans="3:6" x14ac:dyDescent="0.25">
      <c r="C3636" s="4"/>
      <c r="D3636" s="4"/>
      <c r="E3636" s="4"/>
      <c r="F3636" s="4"/>
    </row>
    <row r="3637" spans="3:6" x14ac:dyDescent="0.25">
      <c r="C3637" s="4"/>
      <c r="D3637" s="4"/>
      <c r="E3637" s="4"/>
      <c r="F3637" s="4"/>
    </row>
    <row r="3638" spans="3:6" x14ac:dyDescent="0.25">
      <c r="C3638" s="4"/>
      <c r="D3638" s="4"/>
      <c r="E3638" s="4"/>
      <c r="F3638" s="4"/>
    </row>
    <row r="3639" spans="3:6" x14ac:dyDescent="0.25">
      <c r="C3639" s="4"/>
      <c r="D3639" s="4"/>
      <c r="E3639" s="4"/>
      <c r="F3639" s="4"/>
    </row>
    <row r="3640" spans="3:6" x14ac:dyDescent="0.25">
      <c r="C3640" s="4"/>
      <c r="D3640" s="4"/>
      <c r="E3640" s="4"/>
      <c r="F3640" s="4"/>
    </row>
    <row r="3641" spans="3:6" x14ac:dyDescent="0.25">
      <c r="C3641" s="4"/>
      <c r="D3641" s="4"/>
      <c r="E3641" s="4"/>
      <c r="F3641" s="4"/>
    </row>
    <row r="3642" spans="3:6" x14ac:dyDescent="0.25">
      <c r="C3642" s="4"/>
      <c r="D3642" s="4"/>
      <c r="E3642" s="4"/>
      <c r="F3642" s="4"/>
    </row>
    <row r="3643" spans="3:6" x14ac:dyDescent="0.25">
      <c r="C3643" s="4"/>
      <c r="D3643" s="4"/>
      <c r="E3643" s="4"/>
      <c r="F3643" s="4"/>
    </row>
    <row r="3644" spans="3:6" x14ac:dyDescent="0.25">
      <c r="C3644" s="4"/>
      <c r="D3644" s="4"/>
      <c r="E3644" s="4"/>
      <c r="F3644" s="4"/>
    </row>
    <row r="3645" spans="3:6" x14ac:dyDescent="0.25">
      <c r="C3645" s="4"/>
      <c r="D3645" s="4"/>
      <c r="E3645" s="4"/>
      <c r="F3645" s="4"/>
    </row>
    <row r="3646" spans="3:6" x14ac:dyDescent="0.25">
      <c r="C3646" s="4"/>
      <c r="D3646" s="4"/>
      <c r="E3646" s="4"/>
      <c r="F3646" s="4"/>
    </row>
    <row r="3647" spans="3:6" x14ac:dyDescent="0.25">
      <c r="C3647" s="4"/>
      <c r="D3647" s="4"/>
      <c r="E3647" s="4"/>
      <c r="F3647" s="4"/>
    </row>
    <row r="3648" spans="3:6" x14ac:dyDescent="0.25">
      <c r="C3648" s="4"/>
      <c r="D3648" s="4"/>
      <c r="E3648" s="4"/>
      <c r="F3648" s="4"/>
    </row>
    <row r="3649" spans="3:6" x14ac:dyDescent="0.25">
      <c r="C3649" s="4"/>
      <c r="D3649" s="4"/>
      <c r="E3649" s="4"/>
      <c r="F3649" s="4"/>
    </row>
    <row r="3650" spans="3:6" x14ac:dyDescent="0.25">
      <c r="C3650" s="4"/>
      <c r="D3650" s="4"/>
      <c r="E3650" s="4"/>
      <c r="F3650" s="4"/>
    </row>
    <row r="3651" spans="3:6" x14ac:dyDescent="0.25">
      <c r="C3651" s="4"/>
      <c r="D3651" s="4"/>
      <c r="E3651" s="4"/>
      <c r="F3651" s="4"/>
    </row>
    <row r="3652" spans="3:6" x14ac:dyDescent="0.25">
      <c r="C3652" s="4"/>
      <c r="D3652" s="4"/>
      <c r="E3652" s="4"/>
      <c r="F3652" s="4"/>
    </row>
    <row r="3653" spans="3:6" x14ac:dyDescent="0.25">
      <c r="C3653" s="4"/>
      <c r="D3653" s="4"/>
      <c r="E3653" s="4"/>
      <c r="F3653" s="4"/>
    </row>
    <row r="3654" spans="3:6" x14ac:dyDescent="0.25">
      <c r="C3654" s="4"/>
      <c r="D3654" s="4"/>
      <c r="E3654" s="4"/>
      <c r="F3654" s="4"/>
    </row>
    <row r="3655" spans="3:6" x14ac:dyDescent="0.25">
      <c r="C3655" s="4"/>
      <c r="D3655" s="4"/>
      <c r="E3655" s="4"/>
      <c r="F3655" s="4"/>
    </row>
    <row r="3656" spans="3:6" x14ac:dyDescent="0.25">
      <c r="C3656" s="4"/>
      <c r="D3656" s="4"/>
      <c r="E3656" s="4"/>
      <c r="F3656" s="4"/>
    </row>
    <row r="3657" spans="3:6" x14ac:dyDescent="0.25">
      <c r="C3657" s="4"/>
      <c r="D3657" s="4"/>
      <c r="E3657" s="4"/>
      <c r="F3657" s="4"/>
    </row>
    <row r="3658" spans="3:6" x14ac:dyDescent="0.25">
      <c r="C3658" s="4"/>
      <c r="D3658" s="4"/>
      <c r="E3658" s="4"/>
      <c r="F3658" s="4"/>
    </row>
    <row r="3659" spans="3:6" x14ac:dyDescent="0.25">
      <c r="C3659" s="4"/>
      <c r="D3659" s="4"/>
      <c r="E3659" s="4"/>
      <c r="F3659" s="4"/>
    </row>
    <row r="3660" spans="3:6" x14ac:dyDescent="0.25">
      <c r="C3660" s="4"/>
      <c r="D3660" s="4"/>
      <c r="E3660" s="4"/>
      <c r="F3660" s="4"/>
    </row>
    <row r="3661" spans="3:6" x14ac:dyDescent="0.25">
      <c r="C3661" s="4"/>
      <c r="D3661" s="4"/>
      <c r="E3661" s="4"/>
      <c r="F3661" s="4"/>
    </row>
    <row r="3662" spans="3:6" x14ac:dyDescent="0.25">
      <c r="C3662" s="4"/>
      <c r="D3662" s="4"/>
      <c r="E3662" s="4"/>
      <c r="F3662" s="4"/>
    </row>
    <row r="3663" spans="3:6" x14ac:dyDescent="0.25">
      <c r="C3663" s="4"/>
      <c r="D3663" s="4"/>
      <c r="E3663" s="4"/>
      <c r="F3663" s="4"/>
    </row>
    <row r="3664" spans="3:6" x14ac:dyDescent="0.25">
      <c r="C3664" s="4"/>
      <c r="D3664" s="4"/>
      <c r="E3664" s="4"/>
      <c r="F3664" s="4"/>
    </row>
    <row r="3665" spans="3:6" x14ac:dyDescent="0.25">
      <c r="C3665" s="4"/>
      <c r="D3665" s="4"/>
      <c r="E3665" s="4"/>
      <c r="F3665" s="4"/>
    </row>
    <row r="3666" spans="3:6" x14ac:dyDescent="0.25">
      <c r="C3666" s="4"/>
      <c r="D3666" s="4"/>
      <c r="E3666" s="4"/>
      <c r="F3666" s="4"/>
    </row>
    <row r="3667" spans="3:6" x14ac:dyDescent="0.25">
      <c r="C3667" s="4"/>
      <c r="D3667" s="4"/>
      <c r="E3667" s="4"/>
      <c r="F3667" s="4"/>
    </row>
    <row r="3668" spans="3:6" x14ac:dyDescent="0.25">
      <c r="C3668" s="4"/>
      <c r="D3668" s="4"/>
      <c r="E3668" s="4"/>
      <c r="F3668" s="4"/>
    </row>
    <row r="3669" spans="3:6" x14ac:dyDescent="0.25">
      <c r="C3669" s="4"/>
      <c r="D3669" s="4"/>
      <c r="E3669" s="4"/>
      <c r="F3669" s="4"/>
    </row>
    <row r="3670" spans="3:6" x14ac:dyDescent="0.25">
      <c r="C3670" s="4"/>
      <c r="D3670" s="4"/>
      <c r="E3670" s="4"/>
      <c r="F3670" s="4"/>
    </row>
    <row r="3671" spans="3:6" x14ac:dyDescent="0.25">
      <c r="C3671" s="4"/>
      <c r="D3671" s="4"/>
      <c r="E3671" s="4"/>
      <c r="F3671" s="4"/>
    </row>
    <row r="3672" spans="3:6" x14ac:dyDescent="0.25">
      <c r="C3672" s="4"/>
      <c r="D3672" s="4"/>
      <c r="E3672" s="4"/>
      <c r="F3672" s="4"/>
    </row>
    <row r="3673" spans="3:6" x14ac:dyDescent="0.25">
      <c r="C3673" s="4"/>
      <c r="D3673" s="4"/>
      <c r="E3673" s="4"/>
      <c r="F3673" s="4"/>
    </row>
    <row r="3674" spans="3:6" x14ac:dyDescent="0.25">
      <c r="C3674" s="4"/>
      <c r="D3674" s="4"/>
      <c r="E3674" s="4"/>
      <c r="F3674" s="4"/>
    </row>
    <row r="3675" spans="3:6" x14ac:dyDescent="0.25">
      <c r="C3675" s="4"/>
      <c r="D3675" s="4"/>
      <c r="E3675" s="4"/>
      <c r="F3675" s="4"/>
    </row>
    <row r="3676" spans="3:6" x14ac:dyDescent="0.25">
      <c r="C3676" s="4"/>
      <c r="D3676" s="4"/>
      <c r="E3676" s="4"/>
      <c r="F3676" s="4"/>
    </row>
    <row r="3677" spans="3:6" x14ac:dyDescent="0.25">
      <c r="C3677" s="4"/>
      <c r="D3677" s="4"/>
      <c r="E3677" s="4"/>
      <c r="F3677" s="4"/>
    </row>
    <row r="3678" spans="3:6" x14ac:dyDescent="0.25">
      <c r="C3678" s="4"/>
      <c r="D3678" s="4"/>
      <c r="E3678" s="4"/>
      <c r="F3678" s="4"/>
    </row>
    <row r="3679" spans="3:6" x14ac:dyDescent="0.25">
      <c r="C3679" s="4"/>
      <c r="D3679" s="4"/>
      <c r="E3679" s="4"/>
      <c r="F3679" s="4"/>
    </row>
    <row r="3680" spans="3:6" x14ac:dyDescent="0.25">
      <c r="C3680" s="4"/>
      <c r="D3680" s="4"/>
      <c r="E3680" s="4"/>
      <c r="F3680" s="4"/>
    </row>
    <row r="3681" spans="3:6" x14ac:dyDescent="0.25">
      <c r="C3681" s="4"/>
      <c r="D3681" s="4"/>
      <c r="E3681" s="4"/>
      <c r="F3681" s="4"/>
    </row>
    <row r="3682" spans="3:6" x14ac:dyDescent="0.25">
      <c r="C3682" s="4"/>
      <c r="D3682" s="4"/>
      <c r="E3682" s="4"/>
      <c r="F3682" s="4"/>
    </row>
    <row r="3683" spans="3:6" x14ac:dyDescent="0.25">
      <c r="C3683" s="4"/>
      <c r="D3683" s="4"/>
      <c r="E3683" s="4"/>
      <c r="F3683" s="4"/>
    </row>
    <row r="3684" spans="3:6" x14ac:dyDescent="0.25">
      <c r="C3684" s="4"/>
      <c r="D3684" s="4"/>
      <c r="E3684" s="4"/>
      <c r="F3684" s="4"/>
    </row>
    <row r="3685" spans="3:6" x14ac:dyDescent="0.25">
      <c r="C3685" s="4"/>
      <c r="D3685" s="4"/>
      <c r="E3685" s="4"/>
      <c r="F3685" s="4"/>
    </row>
    <row r="3686" spans="3:6" x14ac:dyDescent="0.25">
      <c r="C3686" s="4"/>
      <c r="D3686" s="4"/>
      <c r="E3686" s="4"/>
      <c r="F3686" s="4"/>
    </row>
    <row r="3687" spans="3:6" x14ac:dyDescent="0.25">
      <c r="C3687" s="4"/>
      <c r="D3687" s="4"/>
      <c r="E3687" s="4"/>
      <c r="F3687" s="4"/>
    </row>
    <row r="3688" spans="3:6" x14ac:dyDescent="0.25">
      <c r="C3688" s="4"/>
      <c r="D3688" s="4"/>
      <c r="E3688" s="4"/>
      <c r="F3688" s="4"/>
    </row>
    <row r="3689" spans="3:6" x14ac:dyDescent="0.25">
      <c r="C3689" s="4"/>
      <c r="D3689" s="4"/>
      <c r="E3689" s="4"/>
      <c r="F3689" s="4"/>
    </row>
    <row r="3690" spans="3:6" x14ac:dyDescent="0.25">
      <c r="C3690" s="4"/>
      <c r="D3690" s="4"/>
      <c r="E3690" s="4"/>
      <c r="F3690" s="4"/>
    </row>
    <row r="3691" spans="3:6" x14ac:dyDescent="0.25">
      <c r="C3691" s="4"/>
      <c r="D3691" s="4"/>
      <c r="E3691" s="4"/>
      <c r="F3691" s="4"/>
    </row>
    <row r="3692" spans="3:6" x14ac:dyDescent="0.25">
      <c r="C3692" s="4"/>
      <c r="D3692" s="4"/>
      <c r="E3692" s="4"/>
      <c r="F3692" s="4"/>
    </row>
    <row r="3693" spans="3:6" x14ac:dyDescent="0.25">
      <c r="C3693" s="4"/>
      <c r="D3693" s="4"/>
      <c r="E3693" s="4"/>
      <c r="F3693" s="4"/>
    </row>
    <row r="3694" spans="3:6" x14ac:dyDescent="0.25">
      <c r="C3694" s="4"/>
      <c r="D3694" s="4"/>
      <c r="E3694" s="4"/>
      <c r="F3694" s="4"/>
    </row>
    <row r="3695" spans="3:6" x14ac:dyDescent="0.25">
      <c r="C3695" s="4"/>
      <c r="D3695" s="4"/>
      <c r="E3695" s="4"/>
      <c r="F3695" s="4"/>
    </row>
    <row r="3696" spans="3:6" x14ac:dyDescent="0.25">
      <c r="C3696" s="4"/>
      <c r="D3696" s="4"/>
      <c r="E3696" s="4"/>
      <c r="F3696" s="4"/>
    </row>
    <row r="3697" spans="3:6" x14ac:dyDescent="0.25">
      <c r="C3697" s="4"/>
      <c r="D3697" s="4"/>
      <c r="E3697" s="4"/>
      <c r="F3697" s="4"/>
    </row>
    <row r="3698" spans="3:6" x14ac:dyDescent="0.25">
      <c r="C3698" s="4"/>
      <c r="D3698" s="4"/>
      <c r="E3698" s="4"/>
      <c r="F3698" s="4"/>
    </row>
    <row r="3699" spans="3:6" x14ac:dyDescent="0.25">
      <c r="C3699" s="4"/>
      <c r="D3699" s="4"/>
      <c r="E3699" s="4"/>
      <c r="F3699" s="4"/>
    </row>
    <row r="3700" spans="3:6" x14ac:dyDescent="0.25">
      <c r="C3700" s="4"/>
      <c r="D3700" s="4"/>
      <c r="E3700" s="4"/>
      <c r="F3700" s="4"/>
    </row>
    <row r="3701" spans="3:6" x14ac:dyDescent="0.25">
      <c r="C3701" s="4"/>
      <c r="D3701" s="4"/>
      <c r="E3701" s="4"/>
      <c r="F3701" s="4"/>
    </row>
    <row r="3702" spans="3:6" x14ac:dyDescent="0.25">
      <c r="C3702" s="4"/>
      <c r="D3702" s="4"/>
      <c r="E3702" s="4"/>
      <c r="F3702" s="4"/>
    </row>
    <row r="3703" spans="3:6" x14ac:dyDescent="0.25">
      <c r="C3703" s="4"/>
      <c r="D3703" s="4"/>
      <c r="E3703" s="4"/>
      <c r="F3703" s="4"/>
    </row>
    <row r="3704" spans="3:6" x14ac:dyDescent="0.25">
      <c r="C3704" s="4"/>
      <c r="D3704" s="4"/>
      <c r="E3704" s="4"/>
      <c r="F3704" s="4"/>
    </row>
    <row r="3705" spans="3:6" x14ac:dyDescent="0.25">
      <c r="C3705" s="4"/>
      <c r="D3705" s="4"/>
      <c r="E3705" s="4"/>
      <c r="F3705" s="4"/>
    </row>
    <row r="3706" spans="3:6" x14ac:dyDescent="0.25">
      <c r="C3706" s="4"/>
      <c r="D3706" s="4"/>
      <c r="E3706" s="4"/>
      <c r="F3706" s="4"/>
    </row>
    <row r="3707" spans="3:6" x14ac:dyDescent="0.25">
      <c r="C3707" s="4"/>
      <c r="D3707" s="4"/>
      <c r="E3707" s="4"/>
      <c r="F3707" s="4"/>
    </row>
    <row r="3708" spans="3:6" x14ac:dyDescent="0.25">
      <c r="C3708" s="4"/>
      <c r="D3708" s="4"/>
      <c r="E3708" s="4"/>
      <c r="F3708" s="4"/>
    </row>
    <row r="3709" spans="3:6" x14ac:dyDescent="0.25">
      <c r="C3709" s="4"/>
      <c r="D3709" s="4"/>
      <c r="E3709" s="4"/>
      <c r="F3709" s="4"/>
    </row>
    <row r="3710" spans="3:6" x14ac:dyDescent="0.25">
      <c r="C3710" s="4"/>
      <c r="D3710" s="4"/>
      <c r="E3710" s="4"/>
      <c r="F3710" s="4"/>
    </row>
    <row r="3711" spans="3:6" x14ac:dyDescent="0.25">
      <c r="C3711" s="4"/>
      <c r="D3711" s="4"/>
      <c r="E3711" s="4"/>
      <c r="F3711" s="4"/>
    </row>
    <row r="3712" spans="3:6" x14ac:dyDescent="0.25">
      <c r="C3712" s="4"/>
      <c r="D3712" s="4"/>
      <c r="E3712" s="4"/>
      <c r="F3712" s="4"/>
    </row>
    <row r="3713" spans="3:6" x14ac:dyDescent="0.25">
      <c r="C3713" s="4"/>
      <c r="D3713" s="4"/>
      <c r="E3713" s="4"/>
      <c r="F3713" s="4"/>
    </row>
    <row r="3714" spans="3:6" x14ac:dyDescent="0.25">
      <c r="C3714" s="4"/>
      <c r="D3714" s="4"/>
      <c r="E3714" s="4"/>
      <c r="F3714" s="4"/>
    </row>
    <row r="3715" spans="3:6" x14ac:dyDescent="0.25">
      <c r="C3715" s="4"/>
      <c r="D3715" s="4"/>
      <c r="E3715" s="4"/>
      <c r="F3715" s="4"/>
    </row>
    <row r="3716" spans="3:6" x14ac:dyDescent="0.25">
      <c r="C3716" s="4"/>
      <c r="D3716" s="4"/>
      <c r="E3716" s="4"/>
      <c r="F3716" s="4"/>
    </row>
    <row r="3717" spans="3:6" x14ac:dyDescent="0.25">
      <c r="C3717" s="4"/>
      <c r="D3717" s="4"/>
      <c r="E3717" s="4"/>
      <c r="F3717" s="4"/>
    </row>
    <row r="3718" spans="3:6" x14ac:dyDescent="0.25">
      <c r="C3718" s="4"/>
      <c r="D3718" s="4"/>
      <c r="E3718" s="4"/>
      <c r="F3718" s="4"/>
    </row>
    <row r="3719" spans="3:6" x14ac:dyDescent="0.25">
      <c r="C3719" s="4"/>
      <c r="D3719" s="4"/>
      <c r="E3719" s="4"/>
      <c r="F3719" s="4"/>
    </row>
    <row r="3720" spans="3:6" x14ac:dyDescent="0.25">
      <c r="C3720" s="4"/>
      <c r="D3720" s="4"/>
      <c r="E3720" s="4"/>
      <c r="F3720" s="4"/>
    </row>
    <row r="3721" spans="3:6" x14ac:dyDescent="0.25">
      <c r="C3721" s="4"/>
      <c r="D3721" s="4"/>
      <c r="E3721" s="4"/>
      <c r="F3721" s="4"/>
    </row>
    <row r="3722" spans="3:6" x14ac:dyDescent="0.25">
      <c r="C3722" s="4"/>
      <c r="D3722" s="4"/>
      <c r="E3722" s="4"/>
      <c r="F3722" s="4"/>
    </row>
    <row r="3723" spans="3:6" x14ac:dyDescent="0.25">
      <c r="C3723" s="4"/>
      <c r="D3723" s="4"/>
      <c r="E3723" s="4"/>
      <c r="F3723" s="4"/>
    </row>
    <row r="3724" spans="3:6" x14ac:dyDescent="0.25">
      <c r="C3724" s="4"/>
      <c r="D3724" s="4"/>
      <c r="E3724" s="4"/>
      <c r="F3724" s="4"/>
    </row>
    <row r="3725" spans="3:6" x14ac:dyDescent="0.25">
      <c r="C3725" s="4"/>
      <c r="D3725" s="4"/>
      <c r="E3725" s="4"/>
      <c r="F3725" s="4"/>
    </row>
    <row r="3726" spans="3:6" x14ac:dyDescent="0.25">
      <c r="C3726" s="4"/>
      <c r="D3726" s="4"/>
      <c r="E3726" s="4"/>
      <c r="F3726" s="4"/>
    </row>
    <row r="3727" spans="3:6" x14ac:dyDescent="0.25">
      <c r="C3727" s="4"/>
      <c r="D3727" s="4"/>
      <c r="E3727" s="4"/>
      <c r="F3727" s="4"/>
    </row>
    <row r="3728" spans="3:6" x14ac:dyDescent="0.25">
      <c r="C3728" s="4"/>
      <c r="D3728" s="4"/>
      <c r="E3728" s="4"/>
      <c r="F3728" s="4"/>
    </row>
    <row r="3729" spans="3:6" x14ac:dyDescent="0.25">
      <c r="C3729" s="4"/>
      <c r="D3729" s="4"/>
      <c r="E3729" s="4"/>
      <c r="F3729" s="4"/>
    </row>
    <row r="3730" spans="3:6" x14ac:dyDescent="0.25">
      <c r="C3730" s="4"/>
      <c r="D3730" s="4"/>
      <c r="E3730" s="4"/>
      <c r="F3730" s="4"/>
    </row>
    <row r="3731" spans="3:6" x14ac:dyDescent="0.25">
      <c r="C3731" s="4"/>
      <c r="D3731" s="4"/>
      <c r="E3731" s="4"/>
      <c r="F3731" s="4"/>
    </row>
    <row r="3732" spans="3:6" x14ac:dyDescent="0.25">
      <c r="C3732" s="4"/>
      <c r="D3732" s="4"/>
      <c r="E3732" s="4"/>
      <c r="F3732" s="4"/>
    </row>
    <row r="3733" spans="3:6" x14ac:dyDescent="0.25">
      <c r="C3733" s="4"/>
      <c r="D3733" s="4"/>
      <c r="E3733" s="4"/>
      <c r="F3733" s="4"/>
    </row>
    <row r="3734" spans="3:6" x14ac:dyDescent="0.25">
      <c r="C3734" s="4"/>
      <c r="D3734" s="4"/>
      <c r="E3734" s="4"/>
      <c r="F3734" s="4"/>
    </row>
    <row r="3735" spans="3:6" x14ac:dyDescent="0.25">
      <c r="C3735" s="4"/>
      <c r="D3735" s="4"/>
      <c r="E3735" s="4"/>
      <c r="F3735" s="4"/>
    </row>
    <row r="3736" spans="3:6" x14ac:dyDescent="0.25">
      <c r="C3736" s="4"/>
      <c r="D3736" s="4"/>
      <c r="E3736" s="4"/>
      <c r="F3736" s="4"/>
    </row>
    <row r="3737" spans="3:6" x14ac:dyDescent="0.25">
      <c r="C3737" s="4"/>
      <c r="D3737" s="4"/>
      <c r="E3737" s="4"/>
      <c r="F3737" s="4"/>
    </row>
    <row r="3738" spans="3:6" x14ac:dyDescent="0.25">
      <c r="C3738" s="4"/>
      <c r="D3738" s="4"/>
      <c r="E3738" s="4"/>
      <c r="F3738" s="4"/>
    </row>
    <row r="3739" spans="3:6" x14ac:dyDescent="0.25">
      <c r="C3739" s="4"/>
      <c r="D3739" s="4"/>
      <c r="E3739" s="4"/>
      <c r="F3739" s="4"/>
    </row>
    <row r="3740" spans="3:6" x14ac:dyDescent="0.25">
      <c r="C3740" s="4"/>
      <c r="D3740" s="4"/>
      <c r="E3740" s="4"/>
      <c r="F3740" s="4"/>
    </row>
    <row r="3741" spans="3:6" x14ac:dyDescent="0.25">
      <c r="C3741" s="4"/>
      <c r="D3741" s="4"/>
      <c r="E3741" s="4"/>
      <c r="F3741" s="4"/>
    </row>
    <row r="3742" spans="3:6" x14ac:dyDescent="0.25">
      <c r="C3742" s="4"/>
      <c r="D3742" s="4"/>
      <c r="E3742" s="4"/>
      <c r="F3742" s="4"/>
    </row>
    <row r="3743" spans="3:6" x14ac:dyDescent="0.25">
      <c r="C3743" s="4"/>
      <c r="D3743" s="4"/>
      <c r="E3743" s="4"/>
      <c r="F3743" s="4"/>
    </row>
    <row r="3744" spans="3:6" x14ac:dyDescent="0.25">
      <c r="C3744" s="4"/>
      <c r="D3744" s="4"/>
      <c r="E3744" s="4"/>
      <c r="F3744" s="4"/>
    </row>
    <row r="3745" spans="3:6" x14ac:dyDescent="0.25">
      <c r="C3745" s="4"/>
      <c r="D3745" s="4"/>
      <c r="E3745" s="4"/>
      <c r="F3745" s="4"/>
    </row>
    <row r="3746" spans="3:6" x14ac:dyDescent="0.25">
      <c r="C3746" s="4"/>
      <c r="D3746" s="4"/>
      <c r="E3746" s="4"/>
      <c r="F3746" s="4"/>
    </row>
    <row r="3747" spans="3:6" x14ac:dyDescent="0.25">
      <c r="C3747" s="4"/>
      <c r="D3747" s="4"/>
      <c r="E3747" s="4"/>
      <c r="F3747" s="4"/>
    </row>
    <row r="3748" spans="3:6" x14ac:dyDescent="0.25">
      <c r="C3748" s="4"/>
      <c r="D3748" s="4"/>
      <c r="E3748" s="4"/>
      <c r="F3748" s="4"/>
    </row>
    <row r="3749" spans="3:6" x14ac:dyDescent="0.25">
      <c r="C3749" s="4"/>
      <c r="D3749" s="4"/>
      <c r="E3749" s="4"/>
      <c r="F3749" s="4"/>
    </row>
    <row r="3750" spans="3:6" x14ac:dyDescent="0.25">
      <c r="C3750" s="4"/>
      <c r="D3750" s="4"/>
      <c r="E3750" s="4"/>
      <c r="F3750" s="4"/>
    </row>
    <row r="3751" spans="3:6" x14ac:dyDescent="0.25">
      <c r="C3751" s="4"/>
      <c r="D3751" s="4"/>
      <c r="E3751" s="4"/>
      <c r="F3751" s="4"/>
    </row>
    <row r="3752" spans="3:6" x14ac:dyDescent="0.25">
      <c r="C3752" s="4"/>
      <c r="D3752" s="4"/>
      <c r="E3752" s="4"/>
      <c r="F3752" s="4"/>
    </row>
    <row r="3753" spans="3:6" x14ac:dyDescent="0.25">
      <c r="C3753" s="4"/>
      <c r="D3753" s="4"/>
      <c r="E3753" s="4"/>
      <c r="F3753" s="4"/>
    </row>
    <row r="3754" spans="3:6" x14ac:dyDescent="0.25">
      <c r="C3754" s="4"/>
      <c r="D3754" s="4"/>
      <c r="E3754" s="4"/>
      <c r="F3754" s="4"/>
    </row>
    <row r="3755" spans="3:6" x14ac:dyDescent="0.25">
      <c r="C3755" s="4"/>
      <c r="D3755" s="4"/>
      <c r="E3755" s="4"/>
      <c r="F3755" s="4"/>
    </row>
    <row r="3756" spans="3:6" x14ac:dyDescent="0.25">
      <c r="C3756" s="4"/>
      <c r="D3756" s="4"/>
      <c r="E3756" s="4"/>
      <c r="F3756" s="4"/>
    </row>
    <row r="3757" spans="3:6" x14ac:dyDescent="0.25">
      <c r="C3757" s="4"/>
      <c r="D3757" s="4"/>
      <c r="E3757" s="4"/>
      <c r="F3757" s="4"/>
    </row>
    <row r="3758" spans="3:6" x14ac:dyDescent="0.25">
      <c r="C3758" s="4"/>
      <c r="D3758" s="4"/>
      <c r="E3758" s="4"/>
      <c r="F3758" s="4"/>
    </row>
    <row r="3759" spans="3:6" x14ac:dyDescent="0.25">
      <c r="C3759" s="4"/>
      <c r="D3759" s="4"/>
      <c r="E3759" s="4"/>
      <c r="F3759" s="4"/>
    </row>
    <row r="3760" spans="3:6" x14ac:dyDescent="0.25">
      <c r="C3760" s="4"/>
      <c r="D3760" s="4"/>
      <c r="E3760" s="4"/>
      <c r="F3760" s="4"/>
    </row>
    <row r="3761" spans="3:6" x14ac:dyDescent="0.25">
      <c r="C3761" s="4"/>
      <c r="D3761" s="4"/>
      <c r="E3761" s="4"/>
      <c r="F3761" s="4"/>
    </row>
    <row r="3762" spans="3:6" x14ac:dyDescent="0.25">
      <c r="C3762" s="4"/>
      <c r="D3762" s="4"/>
      <c r="E3762" s="4"/>
      <c r="F3762" s="4"/>
    </row>
    <row r="3763" spans="3:6" x14ac:dyDescent="0.25">
      <c r="C3763" s="4"/>
      <c r="D3763" s="4"/>
      <c r="E3763" s="4"/>
      <c r="F3763" s="4"/>
    </row>
    <row r="3764" spans="3:6" x14ac:dyDescent="0.25">
      <c r="C3764" s="4"/>
      <c r="D3764" s="4"/>
      <c r="E3764" s="4"/>
      <c r="F3764" s="4"/>
    </row>
    <row r="3765" spans="3:6" x14ac:dyDescent="0.25">
      <c r="C3765" s="4"/>
      <c r="D3765" s="4"/>
      <c r="E3765" s="4"/>
      <c r="F3765" s="4"/>
    </row>
    <row r="3766" spans="3:6" x14ac:dyDescent="0.25">
      <c r="C3766" s="4"/>
      <c r="D3766" s="4"/>
      <c r="E3766" s="4"/>
      <c r="F3766" s="4"/>
    </row>
    <row r="3767" spans="3:6" x14ac:dyDescent="0.25">
      <c r="C3767" s="4"/>
      <c r="D3767" s="4"/>
      <c r="E3767" s="4"/>
      <c r="F3767" s="4"/>
    </row>
    <row r="3768" spans="3:6" x14ac:dyDescent="0.25">
      <c r="C3768" s="4"/>
      <c r="D3768" s="4"/>
      <c r="E3768" s="4"/>
      <c r="F3768" s="4"/>
    </row>
    <row r="3769" spans="3:6" x14ac:dyDescent="0.25">
      <c r="C3769" s="4"/>
      <c r="D3769" s="4"/>
      <c r="E3769" s="4"/>
      <c r="F3769" s="4"/>
    </row>
    <row r="3770" spans="3:6" x14ac:dyDescent="0.25">
      <c r="C3770" s="4"/>
      <c r="D3770" s="4"/>
      <c r="E3770" s="4"/>
      <c r="F3770" s="4"/>
    </row>
    <row r="3771" spans="3:6" x14ac:dyDescent="0.25">
      <c r="C3771" s="4"/>
      <c r="D3771" s="4"/>
      <c r="E3771" s="4"/>
      <c r="F3771" s="4"/>
    </row>
    <row r="3772" spans="3:6" x14ac:dyDescent="0.25">
      <c r="C3772" s="4"/>
      <c r="D3772" s="4"/>
      <c r="E3772" s="4"/>
      <c r="F3772" s="4"/>
    </row>
    <row r="3773" spans="3:6" x14ac:dyDescent="0.25">
      <c r="C3773" s="4"/>
      <c r="D3773" s="4"/>
      <c r="E3773" s="4"/>
      <c r="F3773" s="4"/>
    </row>
    <row r="3774" spans="3:6" x14ac:dyDescent="0.25">
      <c r="C3774" s="4"/>
      <c r="D3774" s="4"/>
      <c r="E3774" s="4"/>
      <c r="F3774" s="4"/>
    </row>
    <row r="3775" spans="3:6" x14ac:dyDescent="0.25">
      <c r="C3775" s="4"/>
      <c r="D3775" s="4"/>
      <c r="E3775" s="4"/>
      <c r="F3775" s="4"/>
    </row>
    <row r="3776" spans="3:6" x14ac:dyDescent="0.25">
      <c r="C3776" s="4"/>
      <c r="D3776" s="4"/>
      <c r="E3776" s="4"/>
      <c r="F3776" s="4"/>
    </row>
    <row r="3777" spans="3:6" x14ac:dyDescent="0.25">
      <c r="C3777" s="4"/>
      <c r="D3777" s="4"/>
      <c r="E3777" s="4"/>
      <c r="F3777" s="4"/>
    </row>
    <row r="3778" spans="3:6" x14ac:dyDescent="0.25">
      <c r="C3778" s="4"/>
      <c r="D3778" s="4"/>
      <c r="E3778" s="4"/>
      <c r="F3778" s="4"/>
    </row>
    <row r="3779" spans="3:6" x14ac:dyDescent="0.25">
      <c r="C3779" s="4"/>
      <c r="D3779" s="4"/>
      <c r="E3779" s="4"/>
      <c r="F3779" s="4"/>
    </row>
    <row r="3780" spans="3:6" x14ac:dyDescent="0.25">
      <c r="C3780" s="4"/>
      <c r="D3780" s="4"/>
      <c r="E3780" s="4"/>
      <c r="F3780" s="4"/>
    </row>
    <row r="3781" spans="3:6" x14ac:dyDescent="0.25">
      <c r="C3781" s="4"/>
      <c r="D3781" s="4"/>
      <c r="E3781" s="4"/>
      <c r="F3781" s="4"/>
    </row>
    <row r="3782" spans="3:6" x14ac:dyDescent="0.25">
      <c r="C3782" s="4"/>
      <c r="D3782" s="4"/>
      <c r="E3782" s="4"/>
      <c r="F3782" s="4"/>
    </row>
    <row r="3783" spans="3:6" x14ac:dyDescent="0.25">
      <c r="C3783" s="4"/>
      <c r="D3783" s="4"/>
      <c r="E3783" s="4"/>
      <c r="F3783" s="4"/>
    </row>
    <row r="3784" spans="3:6" x14ac:dyDescent="0.25">
      <c r="C3784" s="4"/>
      <c r="D3784" s="4"/>
      <c r="E3784" s="4"/>
      <c r="F3784" s="4"/>
    </row>
    <row r="3785" spans="3:6" x14ac:dyDescent="0.25">
      <c r="C3785" s="4"/>
      <c r="D3785" s="4"/>
      <c r="E3785" s="4"/>
      <c r="F3785" s="4"/>
    </row>
    <row r="3786" spans="3:6" x14ac:dyDescent="0.25">
      <c r="C3786" s="4"/>
      <c r="D3786" s="4"/>
      <c r="E3786" s="4"/>
      <c r="F3786" s="4"/>
    </row>
    <row r="3787" spans="3:6" x14ac:dyDescent="0.25">
      <c r="C3787" s="4"/>
      <c r="D3787" s="4"/>
      <c r="E3787" s="4"/>
      <c r="F3787" s="4"/>
    </row>
    <row r="3788" spans="3:6" x14ac:dyDescent="0.25">
      <c r="C3788" s="4"/>
      <c r="D3788" s="4"/>
      <c r="E3788" s="4"/>
      <c r="F3788" s="4"/>
    </row>
    <row r="3789" spans="3:6" x14ac:dyDescent="0.25">
      <c r="C3789" s="4"/>
      <c r="D3789" s="4"/>
      <c r="E3789" s="4"/>
      <c r="F3789" s="4"/>
    </row>
    <row r="3790" spans="3:6" x14ac:dyDescent="0.25">
      <c r="C3790" s="4"/>
      <c r="D3790" s="4"/>
      <c r="E3790" s="4"/>
      <c r="F3790" s="4"/>
    </row>
    <row r="3791" spans="3:6" x14ac:dyDescent="0.25">
      <c r="C3791" s="4"/>
      <c r="D3791" s="4"/>
      <c r="E3791" s="4"/>
      <c r="F3791" s="4"/>
    </row>
    <row r="3792" spans="3:6" x14ac:dyDescent="0.25">
      <c r="C3792" s="4"/>
      <c r="D3792" s="4"/>
      <c r="E3792" s="4"/>
      <c r="F3792" s="4"/>
    </row>
    <row r="3793" spans="3:6" x14ac:dyDescent="0.25">
      <c r="C3793" s="4"/>
      <c r="D3793" s="4"/>
      <c r="E3793" s="4"/>
      <c r="F3793" s="4"/>
    </row>
    <row r="3794" spans="3:6" x14ac:dyDescent="0.25">
      <c r="C3794" s="4"/>
      <c r="D3794" s="4"/>
      <c r="E3794" s="4"/>
      <c r="F3794" s="4"/>
    </row>
    <row r="3795" spans="3:6" x14ac:dyDescent="0.25">
      <c r="C3795" s="4"/>
      <c r="D3795" s="4"/>
      <c r="E3795" s="4"/>
      <c r="F3795" s="4"/>
    </row>
    <row r="3796" spans="3:6" x14ac:dyDescent="0.25">
      <c r="C3796" s="4"/>
      <c r="D3796" s="4"/>
      <c r="E3796" s="4"/>
      <c r="F3796" s="4"/>
    </row>
    <row r="3797" spans="3:6" x14ac:dyDescent="0.25">
      <c r="C3797" s="4"/>
      <c r="D3797" s="4"/>
      <c r="E3797" s="4"/>
      <c r="F3797" s="4"/>
    </row>
    <row r="3798" spans="3:6" x14ac:dyDescent="0.25">
      <c r="C3798" s="4"/>
      <c r="D3798" s="4"/>
      <c r="E3798" s="4"/>
      <c r="F3798" s="4"/>
    </row>
    <row r="3799" spans="3:6" x14ac:dyDescent="0.25">
      <c r="C3799" s="4"/>
      <c r="D3799" s="4"/>
      <c r="E3799" s="4"/>
      <c r="F3799" s="4"/>
    </row>
    <row r="3800" spans="3:6" x14ac:dyDescent="0.25">
      <c r="C3800" s="4"/>
      <c r="D3800" s="4"/>
      <c r="E3800" s="4"/>
      <c r="F3800" s="4"/>
    </row>
    <row r="3801" spans="3:6" x14ac:dyDescent="0.25">
      <c r="C3801" s="4"/>
      <c r="D3801" s="4"/>
      <c r="E3801" s="4"/>
      <c r="F3801" s="4"/>
    </row>
    <row r="3802" spans="3:6" x14ac:dyDescent="0.25">
      <c r="C3802" s="4"/>
      <c r="D3802" s="4"/>
      <c r="E3802" s="4"/>
      <c r="F3802" s="4"/>
    </row>
    <row r="3803" spans="3:6" x14ac:dyDescent="0.25">
      <c r="C3803" s="4"/>
      <c r="D3803" s="4"/>
      <c r="E3803" s="4"/>
      <c r="F3803" s="4"/>
    </row>
    <row r="3804" spans="3:6" x14ac:dyDescent="0.25">
      <c r="C3804" s="4"/>
      <c r="D3804" s="4"/>
      <c r="E3804" s="4"/>
      <c r="F3804" s="4"/>
    </row>
    <row r="3805" spans="3:6" x14ac:dyDescent="0.25">
      <c r="C3805" s="4"/>
      <c r="D3805" s="4"/>
      <c r="E3805" s="4"/>
      <c r="F3805" s="4"/>
    </row>
    <row r="3806" spans="3:6" x14ac:dyDescent="0.25">
      <c r="C3806" s="4"/>
      <c r="D3806" s="4"/>
      <c r="E3806" s="4"/>
      <c r="F3806" s="4"/>
    </row>
    <row r="3807" spans="3:6" x14ac:dyDescent="0.25">
      <c r="C3807" s="4"/>
      <c r="D3807" s="4"/>
      <c r="E3807" s="4"/>
      <c r="F3807" s="4"/>
    </row>
    <row r="3808" spans="3:6" x14ac:dyDescent="0.25">
      <c r="C3808" s="4"/>
      <c r="D3808" s="4"/>
      <c r="E3808" s="4"/>
      <c r="F3808" s="4"/>
    </row>
    <row r="3809" spans="3:6" x14ac:dyDescent="0.25">
      <c r="C3809" s="4"/>
      <c r="D3809" s="4"/>
      <c r="E3809" s="4"/>
      <c r="F3809" s="4"/>
    </row>
    <row r="3810" spans="3:6" x14ac:dyDescent="0.25">
      <c r="C3810" s="4"/>
      <c r="D3810" s="4"/>
      <c r="E3810" s="4"/>
      <c r="F3810" s="4"/>
    </row>
    <row r="3811" spans="3:6" x14ac:dyDescent="0.25">
      <c r="C3811" s="4"/>
      <c r="D3811" s="4"/>
      <c r="E3811" s="4"/>
      <c r="F3811" s="4"/>
    </row>
    <row r="3812" spans="3:6" x14ac:dyDescent="0.25">
      <c r="C3812" s="4"/>
      <c r="D3812" s="4"/>
      <c r="E3812" s="4"/>
      <c r="F3812" s="4"/>
    </row>
    <row r="3813" spans="3:6" x14ac:dyDescent="0.25">
      <c r="C3813" s="4"/>
      <c r="D3813" s="4"/>
      <c r="E3813" s="4"/>
      <c r="F3813" s="4"/>
    </row>
    <row r="3814" spans="3:6" x14ac:dyDescent="0.25">
      <c r="C3814" s="4"/>
      <c r="D3814" s="4"/>
      <c r="E3814" s="4"/>
      <c r="F3814" s="4"/>
    </row>
    <row r="3815" spans="3:6" x14ac:dyDescent="0.25">
      <c r="C3815" s="4"/>
      <c r="D3815" s="4"/>
      <c r="E3815" s="4"/>
      <c r="F3815" s="4"/>
    </row>
    <row r="3816" spans="3:6" x14ac:dyDescent="0.25">
      <c r="C3816" s="4"/>
      <c r="D3816" s="4"/>
      <c r="E3816" s="4"/>
      <c r="F3816" s="4"/>
    </row>
    <row r="3817" spans="3:6" x14ac:dyDescent="0.25">
      <c r="C3817" s="4"/>
      <c r="D3817" s="4"/>
      <c r="E3817" s="4"/>
      <c r="F3817" s="4"/>
    </row>
    <row r="3818" spans="3:6" x14ac:dyDescent="0.25">
      <c r="C3818" s="4"/>
      <c r="D3818" s="4"/>
      <c r="E3818" s="4"/>
      <c r="F3818" s="4"/>
    </row>
    <row r="3819" spans="3:6" x14ac:dyDescent="0.25">
      <c r="C3819" s="4"/>
      <c r="D3819" s="4"/>
      <c r="E3819" s="4"/>
      <c r="F3819" s="4"/>
    </row>
    <row r="3820" spans="3:6" x14ac:dyDescent="0.25">
      <c r="C3820" s="4"/>
      <c r="D3820" s="4"/>
      <c r="E3820" s="4"/>
      <c r="F3820" s="4"/>
    </row>
    <row r="3821" spans="3:6" x14ac:dyDescent="0.25">
      <c r="C3821" s="4"/>
      <c r="D3821" s="4"/>
      <c r="E3821" s="4"/>
      <c r="F3821" s="4"/>
    </row>
    <row r="3822" spans="3:6" x14ac:dyDescent="0.25">
      <c r="C3822" s="4"/>
      <c r="D3822" s="4"/>
      <c r="E3822" s="4"/>
      <c r="F3822" s="4"/>
    </row>
    <row r="3823" spans="3:6" x14ac:dyDescent="0.25">
      <c r="C3823" s="4"/>
      <c r="D3823" s="4"/>
      <c r="E3823" s="4"/>
      <c r="F3823" s="4"/>
    </row>
    <row r="3824" spans="3:6" x14ac:dyDescent="0.25">
      <c r="C3824" s="4"/>
      <c r="D3824" s="4"/>
      <c r="E3824" s="4"/>
      <c r="F3824" s="4"/>
    </row>
    <row r="3825" spans="3:6" x14ac:dyDescent="0.25">
      <c r="C3825" s="4"/>
      <c r="D3825" s="4"/>
      <c r="E3825" s="4"/>
      <c r="F3825" s="4"/>
    </row>
    <row r="3826" spans="3:6" x14ac:dyDescent="0.25">
      <c r="C3826" s="4"/>
      <c r="D3826" s="4"/>
      <c r="E3826" s="4"/>
      <c r="F3826" s="4"/>
    </row>
    <row r="3827" spans="3:6" x14ac:dyDescent="0.25">
      <c r="C3827" s="4"/>
      <c r="D3827" s="4"/>
      <c r="E3827" s="4"/>
      <c r="F3827" s="4"/>
    </row>
    <row r="3828" spans="3:6" x14ac:dyDescent="0.25">
      <c r="C3828" s="4"/>
      <c r="D3828" s="4"/>
      <c r="E3828" s="4"/>
      <c r="F3828" s="4"/>
    </row>
    <row r="3829" spans="3:6" x14ac:dyDescent="0.25">
      <c r="C3829" s="4"/>
      <c r="D3829" s="4"/>
      <c r="E3829" s="4"/>
      <c r="F3829" s="4"/>
    </row>
    <row r="3830" spans="3:6" x14ac:dyDescent="0.25">
      <c r="C3830" s="4"/>
      <c r="D3830" s="4"/>
      <c r="E3830" s="4"/>
      <c r="F3830" s="4"/>
    </row>
    <row r="3831" spans="3:6" x14ac:dyDescent="0.25">
      <c r="C3831" s="4"/>
      <c r="D3831" s="4"/>
      <c r="E3831" s="4"/>
      <c r="F3831" s="4"/>
    </row>
    <row r="3832" spans="3:6" x14ac:dyDescent="0.25">
      <c r="C3832" s="4"/>
      <c r="D3832" s="4"/>
      <c r="E3832" s="4"/>
      <c r="F3832" s="4"/>
    </row>
    <row r="3833" spans="3:6" x14ac:dyDescent="0.25">
      <c r="C3833" s="4"/>
      <c r="D3833" s="4"/>
      <c r="E3833" s="4"/>
      <c r="F3833" s="4"/>
    </row>
    <row r="3834" spans="3:6" x14ac:dyDescent="0.25">
      <c r="C3834" s="4"/>
      <c r="D3834" s="4"/>
      <c r="E3834" s="4"/>
      <c r="F3834" s="4"/>
    </row>
    <row r="3835" spans="3:6" x14ac:dyDescent="0.25">
      <c r="C3835" s="4"/>
      <c r="D3835" s="4"/>
      <c r="E3835" s="4"/>
      <c r="F3835" s="4"/>
    </row>
    <row r="3836" spans="3:6" x14ac:dyDescent="0.25">
      <c r="C3836" s="4"/>
      <c r="D3836" s="4"/>
      <c r="E3836" s="4"/>
      <c r="F3836" s="4"/>
    </row>
    <row r="3837" spans="3:6" x14ac:dyDescent="0.25">
      <c r="C3837" s="4"/>
      <c r="D3837" s="4"/>
      <c r="E3837" s="4"/>
      <c r="F3837" s="4"/>
    </row>
    <row r="3838" spans="3:6" x14ac:dyDescent="0.25">
      <c r="C3838" s="4"/>
      <c r="D3838" s="4"/>
      <c r="E3838" s="4"/>
      <c r="F3838" s="4"/>
    </row>
    <row r="3839" spans="3:6" x14ac:dyDescent="0.25">
      <c r="C3839" s="4"/>
      <c r="D3839" s="4"/>
      <c r="E3839" s="4"/>
      <c r="F3839" s="4"/>
    </row>
    <row r="3840" spans="3:6" x14ac:dyDescent="0.25">
      <c r="C3840" s="4"/>
      <c r="D3840" s="4"/>
      <c r="E3840" s="4"/>
      <c r="F3840" s="4"/>
    </row>
    <row r="3841" spans="3:6" x14ac:dyDescent="0.25">
      <c r="C3841" s="4"/>
      <c r="D3841" s="4"/>
      <c r="E3841" s="4"/>
      <c r="F3841" s="4"/>
    </row>
    <row r="3842" spans="3:6" x14ac:dyDescent="0.25">
      <c r="C3842" s="4"/>
      <c r="D3842" s="4"/>
      <c r="E3842" s="4"/>
      <c r="F3842" s="4"/>
    </row>
    <row r="3843" spans="3:6" x14ac:dyDescent="0.25">
      <c r="C3843" s="4"/>
      <c r="D3843" s="4"/>
      <c r="E3843" s="4"/>
      <c r="F3843" s="4"/>
    </row>
    <row r="3844" spans="3:6" x14ac:dyDescent="0.25">
      <c r="C3844" s="4"/>
      <c r="D3844" s="4"/>
      <c r="E3844" s="4"/>
      <c r="F3844" s="4"/>
    </row>
    <row r="3845" spans="3:6" x14ac:dyDescent="0.25">
      <c r="C3845" s="4"/>
      <c r="D3845" s="4"/>
      <c r="E3845" s="4"/>
      <c r="F3845" s="4"/>
    </row>
    <row r="3846" spans="3:6" x14ac:dyDescent="0.25">
      <c r="C3846" s="4"/>
      <c r="D3846" s="4"/>
      <c r="E3846" s="4"/>
      <c r="F3846" s="4"/>
    </row>
    <row r="3847" spans="3:6" x14ac:dyDescent="0.25">
      <c r="C3847" s="4"/>
      <c r="D3847" s="4"/>
      <c r="E3847" s="4"/>
      <c r="F3847" s="4"/>
    </row>
    <row r="3848" spans="3:6" x14ac:dyDescent="0.25">
      <c r="C3848" s="4"/>
      <c r="D3848" s="4"/>
      <c r="E3848" s="4"/>
      <c r="F3848" s="4"/>
    </row>
    <row r="3849" spans="3:6" x14ac:dyDescent="0.25">
      <c r="C3849" s="4"/>
      <c r="D3849" s="4"/>
      <c r="E3849" s="4"/>
      <c r="F3849" s="4"/>
    </row>
    <row r="3850" spans="3:6" x14ac:dyDescent="0.25">
      <c r="C3850" s="4"/>
      <c r="D3850" s="4"/>
      <c r="E3850" s="4"/>
      <c r="F3850" s="4"/>
    </row>
    <row r="3851" spans="3:6" x14ac:dyDescent="0.25">
      <c r="C3851" s="4"/>
      <c r="D3851" s="4"/>
      <c r="E3851" s="4"/>
      <c r="F3851" s="4"/>
    </row>
    <row r="3852" spans="3:6" x14ac:dyDescent="0.25">
      <c r="C3852" s="4"/>
      <c r="D3852" s="4"/>
      <c r="E3852" s="4"/>
      <c r="F3852" s="4"/>
    </row>
    <row r="3853" spans="3:6" x14ac:dyDescent="0.25">
      <c r="C3853" s="4"/>
      <c r="D3853" s="4"/>
      <c r="E3853" s="4"/>
      <c r="F3853" s="4"/>
    </row>
    <row r="3854" spans="3:6" x14ac:dyDescent="0.25">
      <c r="C3854" s="4"/>
      <c r="D3854" s="4"/>
      <c r="E3854" s="4"/>
      <c r="F3854" s="4"/>
    </row>
    <row r="3855" spans="3:6" x14ac:dyDescent="0.25">
      <c r="C3855" s="4"/>
      <c r="D3855" s="4"/>
      <c r="E3855" s="4"/>
      <c r="F3855" s="4"/>
    </row>
    <row r="3856" spans="3:6" x14ac:dyDescent="0.25">
      <c r="C3856" s="4"/>
      <c r="D3856" s="4"/>
      <c r="E3856" s="4"/>
      <c r="F3856" s="4"/>
    </row>
    <row r="3857" spans="3:6" x14ac:dyDescent="0.25">
      <c r="C3857" s="4"/>
      <c r="D3857" s="4"/>
      <c r="E3857" s="4"/>
      <c r="F3857" s="4"/>
    </row>
    <row r="3858" spans="3:6" x14ac:dyDescent="0.25">
      <c r="C3858" s="4"/>
      <c r="D3858" s="4"/>
      <c r="E3858" s="4"/>
      <c r="F3858" s="4"/>
    </row>
    <row r="3859" spans="3:6" x14ac:dyDescent="0.25">
      <c r="C3859" s="4"/>
      <c r="D3859" s="4"/>
      <c r="E3859" s="4"/>
      <c r="F3859" s="4"/>
    </row>
    <row r="3860" spans="3:6" x14ac:dyDescent="0.25">
      <c r="C3860" s="4"/>
      <c r="D3860" s="4"/>
      <c r="E3860" s="4"/>
      <c r="F3860" s="4"/>
    </row>
    <row r="3861" spans="3:6" x14ac:dyDescent="0.25">
      <c r="C3861" s="4"/>
      <c r="D3861" s="4"/>
      <c r="E3861" s="4"/>
      <c r="F3861" s="4"/>
    </row>
    <row r="3862" spans="3:6" x14ac:dyDescent="0.25">
      <c r="C3862" s="4"/>
      <c r="D3862" s="4"/>
      <c r="E3862" s="4"/>
      <c r="F3862" s="4"/>
    </row>
    <row r="3863" spans="3:6" x14ac:dyDescent="0.25">
      <c r="C3863" s="4"/>
      <c r="D3863" s="4"/>
      <c r="E3863" s="4"/>
      <c r="F3863" s="4"/>
    </row>
    <row r="3864" spans="3:6" x14ac:dyDescent="0.25">
      <c r="C3864" s="4"/>
      <c r="D3864" s="4"/>
      <c r="E3864" s="4"/>
      <c r="F3864" s="4"/>
    </row>
    <row r="3865" spans="3:6" x14ac:dyDescent="0.25">
      <c r="C3865" s="4"/>
      <c r="D3865" s="4"/>
      <c r="E3865" s="4"/>
      <c r="F3865" s="4"/>
    </row>
    <row r="3866" spans="3:6" x14ac:dyDescent="0.25">
      <c r="C3866" s="4"/>
      <c r="D3866" s="4"/>
      <c r="E3866" s="4"/>
      <c r="F3866" s="4"/>
    </row>
    <row r="3867" spans="3:6" x14ac:dyDescent="0.25">
      <c r="C3867" s="4"/>
      <c r="D3867" s="4"/>
      <c r="E3867" s="4"/>
      <c r="F3867" s="4"/>
    </row>
    <row r="3868" spans="3:6" x14ac:dyDescent="0.25">
      <c r="C3868" s="4"/>
      <c r="D3868" s="4"/>
      <c r="E3868" s="4"/>
      <c r="F3868" s="4"/>
    </row>
    <row r="3869" spans="3:6" x14ac:dyDescent="0.25">
      <c r="C3869" s="4"/>
      <c r="D3869" s="4"/>
      <c r="E3869" s="4"/>
      <c r="F3869" s="4"/>
    </row>
    <row r="3870" spans="3:6" x14ac:dyDescent="0.25">
      <c r="C3870" s="4"/>
      <c r="D3870" s="4"/>
      <c r="E3870" s="4"/>
      <c r="F3870" s="4"/>
    </row>
    <row r="3871" spans="3:6" x14ac:dyDescent="0.25">
      <c r="C3871" s="4"/>
      <c r="D3871" s="4"/>
      <c r="E3871" s="4"/>
      <c r="F3871" s="4"/>
    </row>
    <row r="3872" spans="3:6" x14ac:dyDescent="0.25">
      <c r="C3872" s="4"/>
      <c r="D3872" s="4"/>
      <c r="E3872" s="4"/>
      <c r="F3872" s="4"/>
    </row>
    <row r="3873" spans="3:6" x14ac:dyDescent="0.25">
      <c r="C3873" s="4"/>
      <c r="D3873" s="4"/>
      <c r="E3873" s="4"/>
      <c r="F3873" s="4"/>
    </row>
    <row r="3874" spans="3:6" x14ac:dyDescent="0.25">
      <c r="C3874" s="4"/>
      <c r="D3874" s="4"/>
      <c r="E3874" s="4"/>
      <c r="F3874" s="4"/>
    </row>
    <row r="3875" spans="3:6" x14ac:dyDescent="0.25">
      <c r="C3875" s="4"/>
      <c r="D3875" s="4"/>
      <c r="E3875" s="4"/>
      <c r="F3875" s="4"/>
    </row>
    <row r="3876" spans="3:6" x14ac:dyDescent="0.25">
      <c r="C3876" s="4"/>
      <c r="D3876" s="4"/>
      <c r="E3876" s="4"/>
      <c r="F3876" s="4"/>
    </row>
    <row r="3877" spans="3:6" x14ac:dyDescent="0.25">
      <c r="C3877" s="4"/>
      <c r="D3877" s="4"/>
      <c r="E3877" s="4"/>
      <c r="F3877" s="4"/>
    </row>
    <row r="3878" spans="3:6" x14ac:dyDescent="0.25">
      <c r="C3878" s="4"/>
      <c r="D3878" s="4"/>
      <c r="E3878" s="4"/>
      <c r="F3878" s="4"/>
    </row>
    <row r="3879" spans="3:6" x14ac:dyDescent="0.25">
      <c r="C3879" s="4"/>
      <c r="D3879" s="4"/>
      <c r="E3879" s="4"/>
      <c r="F3879" s="4"/>
    </row>
    <row r="3880" spans="3:6" x14ac:dyDescent="0.25">
      <c r="C3880" s="4"/>
      <c r="D3880" s="4"/>
      <c r="E3880" s="4"/>
      <c r="F3880" s="4"/>
    </row>
    <row r="3881" spans="3:6" x14ac:dyDescent="0.25">
      <c r="C3881" s="4"/>
      <c r="D3881" s="4"/>
      <c r="E3881" s="4"/>
      <c r="F3881" s="4"/>
    </row>
    <row r="3882" spans="3:6" x14ac:dyDescent="0.25">
      <c r="C3882" s="4"/>
      <c r="D3882" s="4"/>
      <c r="E3882" s="4"/>
      <c r="F3882" s="4"/>
    </row>
    <row r="3883" spans="3:6" x14ac:dyDescent="0.25">
      <c r="C3883" s="4"/>
      <c r="D3883" s="4"/>
      <c r="E3883" s="4"/>
      <c r="F3883" s="4"/>
    </row>
    <row r="3884" spans="3:6" x14ac:dyDescent="0.25">
      <c r="C3884" s="4"/>
      <c r="D3884" s="4"/>
      <c r="E3884" s="4"/>
      <c r="F3884" s="4"/>
    </row>
    <row r="3885" spans="3:6" x14ac:dyDescent="0.25">
      <c r="C3885" s="4"/>
      <c r="D3885" s="4"/>
      <c r="E3885" s="4"/>
      <c r="F3885" s="4"/>
    </row>
    <row r="3886" spans="3:6" x14ac:dyDescent="0.25">
      <c r="C3886" s="4"/>
      <c r="D3886" s="4"/>
      <c r="E3886" s="4"/>
      <c r="F3886" s="4"/>
    </row>
    <row r="3887" spans="3:6" x14ac:dyDescent="0.25">
      <c r="C3887" s="4"/>
      <c r="D3887" s="4"/>
      <c r="E3887" s="4"/>
      <c r="F3887" s="4"/>
    </row>
    <row r="3888" spans="3:6" x14ac:dyDescent="0.25">
      <c r="C3888" s="4"/>
      <c r="D3888" s="4"/>
      <c r="E3888" s="4"/>
      <c r="F3888" s="4"/>
    </row>
    <row r="3889" spans="3:6" x14ac:dyDescent="0.25">
      <c r="C3889" s="4"/>
      <c r="D3889" s="4"/>
      <c r="E3889" s="4"/>
      <c r="F3889" s="4"/>
    </row>
    <row r="3890" spans="3:6" x14ac:dyDescent="0.25">
      <c r="C3890" s="4"/>
      <c r="D3890" s="4"/>
      <c r="E3890" s="4"/>
      <c r="F3890" s="4"/>
    </row>
    <row r="3891" spans="3:6" x14ac:dyDescent="0.25">
      <c r="C3891" s="4"/>
      <c r="D3891" s="4"/>
      <c r="E3891" s="4"/>
      <c r="F3891" s="4"/>
    </row>
    <row r="3892" spans="3:6" x14ac:dyDescent="0.25">
      <c r="C3892" s="4"/>
      <c r="D3892" s="4"/>
      <c r="E3892" s="4"/>
      <c r="F3892" s="4"/>
    </row>
    <row r="3893" spans="3:6" x14ac:dyDescent="0.25">
      <c r="C3893" s="4"/>
      <c r="D3893" s="4"/>
      <c r="E3893" s="4"/>
      <c r="F3893" s="4"/>
    </row>
    <row r="3894" spans="3:6" x14ac:dyDescent="0.25">
      <c r="C3894" s="4"/>
      <c r="D3894" s="4"/>
      <c r="E3894" s="4"/>
      <c r="F3894" s="4"/>
    </row>
    <row r="3895" spans="3:6" x14ac:dyDescent="0.25">
      <c r="C3895" s="4"/>
      <c r="D3895" s="4"/>
      <c r="E3895" s="4"/>
      <c r="F3895" s="4"/>
    </row>
    <row r="3896" spans="3:6" x14ac:dyDescent="0.25">
      <c r="C3896" s="4"/>
      <c r="D3896" s="4"/>
      <c r="E3896" s="4"/>
      <c r="F3896" s="4"/>
    </row>
    <row r="3897" spans="3:6" x14ac:dyDescent="0.25">
      <c r="C3897" s="4"/>
      <c r="D3897" s="4"/>
      <c r="E3897" s="4"/>
      <c r="F3897" s="4"/>
    </row>
    <row r="3898" spans="3:6" x14ac:dyDescent="0.25">
      <c r="C3898" s="4"/>
      <c r="D3898" s="4"/>
      <c r="E3898" s="4"/>
      <c r="F3898" s="4"/>
    </row>
    <row r="3899" spans="3:6" x14ac:dyDescent="0.25">
      <c r="C3899" s="4"/>
      <c r="D3899" s="4"/>
      <c r="E3899" s="4"/>
      <c r="F3899" s="4"/>
    </row>
    <row r="3900" spans="3:6" x14ac:dyDescent="0.25">
      <c r="C3900" s="4"/>
      <c r="D3900" s="4"/>
      <c r="E3900" s="4"/>
      <c r="F3900" s="4"/>
    </row>
    <row r="3901" spans="3:6" x14ac:dyDescent="0.25">
      <c r="C3901" s="4"/>
      <c r="D3901" s="4"/>
      <c r="E3901" s="4"/>
      <c r="F3901" s="4"/>
    </row>
    <row r="3902" spans="3:6" x14ac:dyDescent="0.25">
      <c r="C3902" s="4"/>
      <c r="D3902" s="4"/>
      <c r="E3902" s="4"/>
      <c r="F3902" s="4"/>
    </row>
    <row r="3903" spans="3:6" x14ac:dyDescent="0.25">
      <c r="C3903" s="4"/>
      <c r="D3903" s="4"/>
      <c r="E3903" s="4"/>
      <c r="F3903" s="4"/>
    </row>
    <row r="3904" spans="3:6" x14ac:dyDescent="0.25">
      <c r="C3904" s="4"/>
      <c r="D3904" s="4"/>
      <c r="E3904" s="4"/>
      <c r="F3904" s="4"/>
    </row>
    <row r="3905" spans="3:6" x14ac:dyDescent="0.25">
      <c r="C3905" s="4"/>
      <c r="D3905" s="4"/>
      <c r="E3905" s="4"/>
      <c r="F3905" s="4"/>
    </row>
    <row r="3906" spans="3:6" x14ac:dyDescent="0.25">
      <c r="C3906" s="4"/>
      <c r="D3906" s="4"/>
      <c r="E3906" s="4"/>
      <c r="F3906" s="4"/>
    </row>
    <row r="3907" spans="3:6" x14ac:dyDescent="0.25">
      <c r="C3907" s="4"/>
      <c r="D3907" s="4"/>
      <c r="E3907" s="4"/>
      <c r="F3907" s="4"/>
    </row>
    <row r="3908" spans="3:6" x14ac:dyDescent="0.25">
      <c r="C3908" s="4"/>
      <c r="D3908" s="4"/>
      <c r="E3908" s="4"/>
      <c r="F3908" s="4"/>
    </row>
    <row r="3909" spans="3:6" x14ac:dyDescent="0.25">
      <c r="C3909" s="4"/>
      <c r="D3909" s="4"/>
      <c r="E3909" s="4"/>
      <c r="F3909" s="4"/>
    </row>
    <row r="3910" spans="3:6" x14ac:dyDescent="0.25">
      <c r="C3910" s="4"/>
      <c r="D3910" s="4"/>
      <c r="E3910" s="4"/>
      <c r="F3910" s="4"/>
    </row>
    <row r="3911" spans="3:6" x14ac:dyDescent="0.25">
      <c r="C3911" s="4"/>
      <c r="D3911" s="4"/>
      <c r="E3911" s="4"/>
      <c r="F3911" s="4"/>
    </row>
    <row r="3912" spans="3:6" x14ac:dyDescent="0.25">
      <c r="C3912" s="4"/>
      <c r="D3912" s="4"/>
      <c r="E3912" s="4"/>
      <c r="F3912" s="4"/>
    </row>
    <row r="3913" spans="3:6" x14ac:dyDescent="0.25">
      <c r="C3913" s="4"/>
      <c r="D3913" s="4"/>
      <c r="E3913" s="4"/>
      <c r="F3913" s="4"/>
    </row>
    <row r="3914" spans="3:6" x14ac:dyDescent="0.25">
      <c r="C3914" s="4"/>
      <c r="D3914" s="4"/>
      <c r="E3914" s="4"/>
      <c r="F3914" s="4"/>
    </row>
    <row r="3915" spans="3:6" x14ac:dyDescent="0.25">
      <c r="C3915" s="4"/>
      <c r="D3915" s="4"/>
      <c r="E3915" s="4"/>
      <c r="F3915" s="4"/>
    </row>
    <row r="3916" spans="3:6" x14ac:dyDescent="0.25">
      <c r="C3916" s="4"/>
      <c r="D3916" s="4"/>
      <c r="E3916" s="4"/>
      <c r="F3916" s="4"/>
    </row>
    <row r="3917" spans="3:6" x14ac:dyDescent="0.25">
      <c r="C3917" s="4"/>
      <c r="D3917" s="4"/>
      <c r="E3917" s="4"/>
      <c r="F3917" s="4"/>
    </row>
    <row r="3918" spans="3:6" x14ac:dyDescent="0.25">
      <c r="C3918" s="4"/>
      <c r="D3918" s="4"/>
      <c r="E3918" s="4"/>
      <c r="F3918" s="4"/>
    </row>
    <row r="3919" spans="3:6" x14ac:dyDescent="0.25">
      <c r="C3919" s="4"/>
      <c r="D3919" s="4"/>
      <c r="E3919" s="4"/>
      <c r="F3919" s="4"/>
    </row>
    <row r="3920" spans="3:6" x14ac:dyDescent="0.25">
      <c r="C3920" s="4"/>
      <c r="D3920" s="4"/>
      <c r="E3920" s="4"/>
      <c r="F3920" s="4"/>
    </row>
    <row r="3921" spans="3:6" x14ac:dyDescent="0.25">
      <c r="C3921" s="4"/>
      <c r="D3921" s="4"/>
      <c r="E3921" s="4"/>
      <c r="F3921" s="4"/>
    </row>
    <row r="3922" spans="3:6" x14ac:dyDescent="0.25">
      <c r="C3922" s="4"/>
      <c r="D3922" s="4"/>
      <c r="E3922" s="4"/>
      <c r="F3922" s="4"/>
    </row>
    <row r="3923" spans="3:6" x14ac:dyDescent="0.25">
      <c r="C3923" s="4"/>
      <c r="D3923" s="4"/>
      <c r="E3923" s="4"/>
      <c r="F3923" s="4"/>
    </row>
    <row r="3924" spans="3:6" x14ac:dyDescent="0.25">
      <c r="C3924" s="4"/>
      <c r="D3924" s="4"/>
      <c r="E3924" s="4"/>
      <c r="F3924" s="4"/>
    </row>
    <row r="3925" spans="3:6" x14ac:dyDescent="0.25">
      <c r="C3925" s="4"/>
      <c r="D3925" s="4"/>
      <c r="E3925" s="4"/>
      <c r="F3925" s="4"/>
    </row>
    <row r="3926" spans="3:6" x14ac:dyDescent="0.25">
      <c r="C3926" s="4"/>
      <c r="D3926" s="4"/>
      <c r="E3926" s="4"/>
      <c r="F3926" s="4"/>
    </row>
    <row r="3927" spans="3:6" x14ac:dyDescent="0.25">
      <c r="C3927" s="4"/>
      <c r="D3927" s="4"/>
      <c r="E3927" s="4"/>
      <c r="F3927" s="4"/>
    </row>
    <row r="3928" spans="3:6" x14ac:dyDescent="0.25">
      <c r="C3928" s="4"/>
      <c r="D3928" s="4"/>
      <c r="E3928" s="4"/>
      <c r="F3928" s="4"/>
    </row>
    <row r="3929" spans="3:6" x14ac:dyDescent="0.25">
      <c r="C3929" s="4"/>
      <c r="D3929" s="4"/>
      <c r="E3929" s="4"/>
      <c r="F3929" s="4"/>
    </row>
    <row r="3930" spans="3:6" x14ac:dyDescent="0.25">
      <c r="C3930" s="4"/>
      <c r="D3930" s="4"/>
      <c r="E3930" s="4"/>
      <c r="F3930" s="4"/>
    </row>
    <row r="3931" spans="3:6" x14ac:dyDescent="0.25">
      <c r="C3931" s="4"/>
      <c r="D3931" s="4"/>
      <c r="E3931" s="4"/>
      <c r="F3931" s="4"/>
    </row>
    <row r="3932" spans="3:6" x14ac:dyDescent="0.25">
      <c r="C3932" s="4"/>
      <c r="D3932" s="4"/>
      <c r="E3932" s="4"/>
      <c r="F3932" s="4"/>
    </row>
    <row r="3933" spans="3:6" x14ac:dyDescent="0.25">
      <c r="C3933" s="4"/>
      <c r="D3933" s="4"/>
      <c r="E3933" s="4"/>
      <c r="F3933" s="4"/>
    </row>
    <row r="3934" spans="3:6" x14ac:dyDescent="0.25">
      <c r="C3934" s="4"/>
      <c r="D3934" s="4"/>
      <c r="E3934" s="4"/>
      <c r="F3934" s="4"/>
    </row>
    <row r="3935" spans="3:6" x14ac:dyDescent="0.25">
      <c r="C3935" s="4"/>
      <c r="D3935" s="4"/>
      <c r="E3935" s="4"/>
      <c r="F3935" s="4"/>
    </row>
    <row r="3936" spans="3:6" x14ac:dyDescent="0.25">
      <c r="C3936" s="4"/>
      <c r="D3936" s="4"/>
      <c r="E3936" s="4"/>
      <c r="F3936" s="4"/>
    </row>
    <row r="3937" spans="3:6" x14ac:dyDescent="0.25">
      <c r="C3937" s="4"/>
      <c r="D3937" s="4"/>
      <c r="E3937" s="4"/>
      <c r="F3937" s="4"/>
    </row>
    <row r="3938" spans="3:6" x14ac:dyDescent="0.25">
      <c r="C3938" s="4"/>
      <c r="D3938" s="4"/>
      <c r="E3938" s="4"/>
      <c r="F3938" s="4"/>
    </row>
    <row r="3939" spans="3:6" x14ac:dyDescent="0.25">
      <c r="C3939" s="4"/>
      <c r="D3939" s="4"/>
      <c r="E3939" s="4"/>
      <c r="F3939" s="4"/>
    </row>
    <row r="3940" spans="3:6" x14ac:dyDescent="0.25">
      <c r="C3940" s="4"/>
      <c r="D3940" s="4"/>
      <c r="E3940" s="4"/>
      <c r="F3940" s="4"/>
    </row>
    <row r="3941" spans="3:6" x14ac:dyDescent="0.25">
      <c r="C3941" s="4"/>
      <c r="D3941" s="4"/>
      <c r="E3941" s="4"/>
      <c r="F3941" s="4"/>
    </row>
    <row r="3942" spans="3:6" x14ac:dyDescent="0.25">
      <c r="C3942" s="4"/>
      <c r="D3942" s="4"/>
      <c r="E3942" s="4"/>
      <c r="F3942" s="4"/>
    </row>
    <row r="3943" spans="3:6" x14ac:dyDescent="0.25">
      <c r="C3943" s="4"/>
      <c r="D3943" s="4"/>
      <c r="E3943" s="4"/>
      <c r="F3943" s="4"/>
    </row>
    <row r="3944" spans="3:6" x14ac:dyDescent="0.25">
      <c r="C3944" s="4"/>
      <c r="D3944" s="4"/>
      <c r="E3944" s="4"/>
      <c r="F3944" s="4"/>
    </row>
    <row r="3945" spans="3:6" x14ac:dyDescent="0.25">
      <c r="C3945" s="4"/>
      <c r="D3945" s="4"/>
      <c r="E3945" s="4"/>
      <c r="F3945" s="4"/>
    </row>
    <row r="3946" spans="3:6" x14ac:dyDescent="0.25">
      <c r="C3946" s="4"/>
      <c r="D3946" s="4"/>
      <c r="E3946" s="4"/>
      <c r="F3946" s="4"/>
    </row>
    <row r="3947" spans="3:6" x14ac:dyDescent="0.25">
      <c r="C3947" s="4"/>
      <c r="D3947" s="4"/>
      <c r="E3947" s="4"/>
      <c r="F3947" s="4"/>
    </row>
    <row r="3948" spans="3:6" x14ac:dyDescent="0.25">
      <c r="C3948" s="4"/>
      <c r="D3948" s="4"/>
      <c r="E3948" s="4"/>
      <c r="F3948" s="4"/>
    </row>
    <row r="3949" spans="3:6" x14ac:dyDescent="0.25">
      <c r="C3949" s="4"/>
      <c r="D3949" s="4"/>
      <c r="E3949" s="4"/>
      <c r="F3949" s="4"/>
    </row>
    <row r="3950" spans="3:6" x14ac:dyDescent="0.25">
      <c r="C3950" s="4"/>
      <c r="D3950" s="4"/>
      <c r="E3950" s="4"/>
      <c r="F3950" s="4"/>
    </row>
    <row r="3951" spans="3:6" x14ac:dyDescent="0.25">
      <c r="C3951" s="4"/>
      <c r="D3951" s="4"/>
      <c r="E3951" s="4"/>
      <c r="F3951" s="4"/>
    </row>
    <row r="3952" spans="3:6" x14ac:dyDescent="0.25">
      <c r="C3952" s="4"/>
      <c r="D3952" s="4"/>
      <c r="E3952" s="4"/>
      <c r="F3952" s="4"/>
    </row>
    <row r="3953" spans="3:6" x14ac:dyDescent="0.25">
      <c r="C3953" s="4"/>
      <c r="D3953" s="4"/>
      <c r="E3953" s="4"/>
      <c r="F3953" s="4"/>
    </row>
    <row r="3954" spans="3:6" x14ac:dyDescent="0.25">
      <c r="C3954" s="4"/>
      <c r="D3954" s="4"/>
      <c r="E3954" s="4"/>
      <c r="F3954" s="4"/>
    </row>
    <row r="3955" spans="3:6" x14ac:dyDescent="0.25">
      <c r="C3955" s="4"/>
      <c r="D3955" s="4"/>
      <c r="E3955" s="4"/>
      <c r="F3955" s="4"/>
    </row>
    <row r="3956" spans="3:6" x14ac:dyDescent="0.25">
      <c r="C3956" s="4"/>
      <c r="D3956" s="4"/>
      <c r="E3956" s="4"/>
      <c r="F3956" s="4"/>
    </row>
    <row r="3957" spans="3:6" x14ac:dyDescent="0.25">
      <c r="C3957" s="4"/>
      <c r="D3957" s="4"/>
      <c r="E3957" s="4"/>
      <c r="F3957" s="4"/>
    </row>
    <row r="3958" spans="3:6" x14ac:dyDescent="0.25">
      <c r="C3958" s="4"/>
      <c r="D3958" s="4"/>
      <c r="E3958" s="4"/>
      <c r="F3958" s="4"/>
    </row>
    <row r="3959" spans="3:6" x14ac:dyDescent="0.25">
      <c r="C3959" s="4"/>
      <c r="D3959" s="4"/>
      <c r="E3959" s="4"/>
      <c r="F3959" s="4"/>
    </row>
    <row r="3960" spans="3:6" x14ac:dyDescent="0.25">
      <c r="C3960" s="4"/>
      <c r="D3960" s="4"/>
      <c r="E3960" s="4"/>
      <c r="F3960" s="4"/>
    </row>
    <row r="3961" spans="3:6" x14ac:dyDescent="0.25">
      <c r="C3961" s="4"/>
      <c r="D3961" s="4"/>
      <c r="E3961" s="4"/>
      <c r="F3961" s="4"/>
    </row>
    <row r="3962" spans="3:6" x14ac:dyDescent="0.25">
      <c r="C3962" s="4"/>
      <c r="D3962" s="4"/>
      <c r="E3962" s="4"/>
      <c r="F3962" s="4"/>
    </row>
    <row r="3963" spans="3:6" x14ac:dyDescent="0.25">
      <c r="C3963" s="4"/>
      <c r="D3963" s="4"/>
      <c r="E3963" s="4"/>
      <c r="F3963" s="4"/>
    </row>
    <row r="3964" spans="3:6" x14ac:dyDescent="0.25">
      <c r="C3964" s="4"/>
      <c r="D3964" s="4"/>
      <c r="E3964" s="4"/>
      <c r="F3964" s="4"/>
    </row>
    <row r="3965" spans="3:6" x14ac:dyDescent="0.25">
      <c r="C3965" s="4"/>
      <c r="D3965" s="4"/>
      <c r="E3965" s="4"/>
      <c r="F3965" s="4"/>
    </row>
    <row r="3966" spans="3:6" x14ac:dyDescent="0.25">
      <c r="C3966" s="4"/>
      <c r="D3966" s="4"/>
      <c r="E3966" s="4"/>
      <c r="F3966" s="4"/>
    </row>
    <row r="3967" spans="3:6" x14ac:dyDescent="0.25">
      <c r="C3967" s="4"/>
      <c r="D3967" s="4"/>
      <c r="E3967" s="4"/>
      <c r="F3967" s="4"/>
    </row>
    <row r="3968" spans="3:6" x14ac:dyDescent="0.25">
      <c r="C3968" s="4"/>
      <c r="D3968" s="4"/>
      <c r="E3968" s="4"/>
      <c r="F3968" s="4"/>
    </row>
    <row r="3969" spans="3:6" x14ac:dyDescent="0.25">
      <c r="C3969" s="4"/>
      <c r="D3969" s="4"/>
      <c r="E3969" s="4"/>
      <c r="F3969" s="4"/>
    </row>
    <row r="3970" spans="3:6" x14ac:dyDescent="0.25">
      <c r="C3970" s="4"/>
      <c r="D3970" s="4"/>
      <c r="E3970" s="4"/>
      <c r="F3970" s="4"/>
    </row>
    <row r="3971" spans="3:6" x14ac:dyDescent="0.25">
      <c r="C3971" s="4"/>
      <c r="D3971" s="4"/>
      <c r="E3971" s="4"/>
      <c r="F3971" s="4"/>
    </row>
    <row r="3972" spans="3:6" x14ac:dyDescent="0.25">
      <c r="C3972" s="4"/>
      <c r="D3972" s="4"/>
      <c r="E3972" s="4"/>
      <c r="F3972" s="4"/>
    </row>
    <row r="3973" spans="3:6" x14ac:dyDescent="0.25">
      <c r="C3973" s="4"/>
      <c r="D3973" s="4"/>
      <c r="E3973" s="4"/>
      <c r="F3973" s="4"/>
    </row>
    <row r="3974" spans="3:6" x14ac:dyDescent="0.25">
      <c r="C3974" s="4"/>
      <c r="D3974" s="4"/>
      <c r="E3974" s="4"/>
      <c r="F3974" s="4"/>
    </row>
    <row r="3975" spans="3:6" x14ac:dyDescent="0.25">
      <c r="C3975" s="4"/>
      <c r="D3975" s="4"/>
      <c r="E3975" s="4"/>
      <c r="F3975" s="4"/>
    </row>
    <row r="3976" spans="3:6" x14ac:dyDescent="0.25">
      <c r="C3976" s="4"/>
      <c r="D3976" s="4"/>
      <c r="E3976" s="4"/>
      <c r="F3976" s="4"/>
    </row>
    <row r="3977" spans="3:6" x14ac:dyDescent="0.25">
      <c r="C3977" s="4"/>
      <c r="D3977" s="4"/>
      <c r="E3977" s="4"/>
      <c r="F3977" s="4"/>
    </row>
    <row r="3978" spans="3:6" x14ac:dyDescent="0.25">
      <c r="C3978" s="4"/>
      <c r="D3978" s="4"/>
      <c r="E3978" s="4"/>
      <c r="F3978" s="4"/>
    </row>
    <row r="3979" spans="3:6" x14ac:dyDescent="0.25">
      <c r="C3979" s="4"/>
      <c r="D3979" s="4"/>
      <c r="E3979" s="4"/>
      <c r="F3979" s="4"/>
    </row>
    <row r="3980" spans="3:6" x14ac:dyDescent="0.25">
      <c r="C3980" s="4"/>
      <c r="D3980" s="4"/>
      <c r="E3980" s="4"/>
      <c r="F3980" s="4"/>
    </row>
    <row r="3981" spans="3:6" x14ac:dyDescent="0.25">
      <c r="C3981" s="4"/>
      <c r="D3981" s="4"/>
      <c r="E3981" s="4"/>
      <c r="F3981" s="4"/>
    </row>
    <row r="3982" spans="3:6" x14ac:dyDescent="0.25">
      <c r="C3982" s="4"/>
      <c r="D3982" s="4"/>
      <c r="E3982" s="4"/>
      <c r="F3982" s="4"/>
    </row>
    <row r="3983" spans="3:6" x14ac:dyDescent="0.25">
      <c r="C3983" s="4"/>
      <c r="D3983" s="4"/>
      <c r="E3983" s="4"/>
      <c r="F3983" s="4"/>
    </row>
    <row r="3984" spans="3:6" x14ac:dyDescent="0.25">
      <c r="C3984" s="4"/>
      <c r="D3984" s="4"/>
      <c r="E3984" s="4"/>
      <c r="F3984" s="4"/>
    </row>
    <row r="3985" spans="3:6" x14ac:dyDescent="0.25">
      <c r="C3985" s="4"/>
      <c r="D3985" s="4"/>
      <c r="E3985" s="4"/>
      <c r="F3985" s="4"/>
    </row>
    <row r="3986" spans="3:6" x14ac:dyDescent="0.25">
      <c r="C3986" s="4"/>
      <c r="D3986" s="4"/>
      <c r="E3986" s="4"/>
      <c r="F3986" s="4"/>
    </row>
    <row r="3987" spans="3:6" x14ac:dyDescent="0.25">
      <c r="C3987" s="4"/>
      <c r="D3987" s="4"/>
      <c r="E3987" s="4"/>
      <c r="F3987" s="4"/>
    </row>
    <row r="3988" spans="3:6" x14ac:dyDescent="0.25">
      <c r="C3988" s="4"/>
      <c r="D3988" s="4"/>
      <c r="E3988" s="4"/>
      <c r="F3988" s="4"/>
    </row>
    <row r="3989" spans="3:6" x14ac:dyDescent="0.25">
      <c r="C3989" s="4"/>
      <c r="D3989" s="4"/>
      <c r="E3989" s="4"/>
      <c r="F3989" s="4"/>
    </row>
    <row r="3990" spans="3:6" x14ac:dyDescent="0.25">
      <c r="C3990" s="4"/>
      <c r="D3990" s="4"/>
      <c r="E3990" s="4"/>
      <c r="F3990" s="4"/>
    </row>
    <row r="3991" spans="3:6" x14ac:dyDescent="0.25">
      <c r="C3991" s="4"/>
      <c r="D3991" s="4"/>
      <c r="E3991" s="4"/>
      <c r="F3991" s="4"/>
    </row>
    <row r="3992" spans="3:6" x14ac:dyDescent="0.25">
      <c r="C3992" s="4"/>
      <c r="D3992" s="4"/>
      <c r="E3992" s="4"/>
      <c r="F3992" s="4"/>
    </row>
    <row r="3993" spans="3:6" x14ac:dyDescent="0.25">
      <c r="C3993" s="4"/>
      <c r="D3993" s="4"/>
      <c r="E3993" s="4"/>
      <c r="F3993" s="4"/>
    </row>
    <row r="3994" spans="3:6" x14ac:dyDescent="0.25">
      <c r="C3994" s="4"/>
      <c r="D3994" s="4"/>
      <c r="E3994" s="4"/>
      <c r="F3994" s="4"/>
    </row>
    <row r="3995" spans="3:6" x14ac:dyDescent="0.25">
      <c r="C3995" s="4"/>
      <c r="D3995" s="4"/>
      <c r="E3995" s="4"/>
      <c r="F3995" s="4"/>
    </row>
    <row r="3996" spans="3:6" x14ac:dyDescent="0.25">
      <c r="C3996" s="4"/>
      <c r="D3996" s="4"/>
      <c r="E3996" s="4"/>
      <c r="F3996" s="4"/>
    </row>
    <row r="3997" spans="3:6" x14ac:dyDescent="0.25">
      <c r="C3997" s="4"/>
      <c r="D3997" s="4"/>
      <c r="E3997" s="4"/>
      <c r="F3997" s="4"/>
    </row>
    <row r="3998" spans="3:6" x14ac:dyDescent="0.25">
      <c r="C3998" s="4"/>
      <c r="D3998" s="4"/>
      <c r="E3998" s="4"/>
      <c r="F3998" s="4"/>
    </row>
    <row r="3999" spans="3:6" x14ac:dyDescent="0.25">
      <c r="C3999" s="4"/>
      <c r="D3999" s="4"/>
      <c r="E3999" s="4"/>
      <c r="F3999" s="4"/>
    </row>
    <row r="4000" spans="3:6" x14ac:dyDescent="0.25">
      <c r="C4000" s="4"/>
      <c r="D4000" s="4"/>
      <c r="E4000" s="4"/>
      <c r="F4000" s="4"/>
    </row>
    <row r="4001" spans="3:6" x14ac:dyDescent="0.25">
      <c r="C4001" s="4"/>
      <c r="D4001" s="4"/>
      <c r="E4001" s="4"/>
      <c r="F4001" s="4"/>
    </row>
    <row r="4002" spans="3:6" x14ac:dyDescent="0.25">
      <c r="C4002" s="4"/>
      <c r="D4002" s="4"/>
      <c r="E4002" s="4"/>
      <c r="F4002" s="4"/>
    </row>
    <row r="4003" spans="3:6" x14ac:dyDescent="0.25">
      <c r="C4003" s="4"/>
      <c r="D4003" s="4"/>
      <c r="E4003" s="4"/>
      <c r="F4003" s="4"/>
    </row>
    <row r="4004" spans="3:6" x14ac:dyDescent="0.25">
      <c r="C4004" s="4"/>
      <c r="D4004" s="4"/>
      <c r="E4004" s="4"/>
      <c r="F4004" s="4"/>
    </row>
    <row r="4005" spans="3:6" x14ac:dyDescent="0.25">
      <c r="C4005" s="4"/>
      <c r="D4005" s="4"/>
      <c r="E4005" s="4"/>
      <c r="F4005" s="4"/>
    </row>
    <row r="4006" spans="3:6" x14ac:dyDescent="0.25">
      <c r="C4006" s="4"/>
      <c r="D4006" s="4"/>
      <c r="E4006" s="4"/>
      <c r="F4006" s="4"/>
    </row>
    <row r="4007" spans="3:6" x14ac:dyDescent="0.25">
      <c r="C4007" s="4"/>
      <c r="D4007" s="4"/>
      <c r="E4007" s="4"/>
      <c r="F4007" s="4"/>
    </row>
    <row r="4008" spans="3:6" x14ac:dyDescent="0.25">
      <c r="C4008" s="4"/>
      <c r="D4008" s="4"/>
      <c r="E4008" s="4"/>
      <c r="F4008" s="4"/>
    </row>
    <row r="4009" spans="3:6" x14ac:dyDescent="0.25">
      <c r="C4009" s="4"/>
      <c r="D4009" s="4"/>
      <c r="E4009" s="4"/>
      <c r="F4009" s="4"/>
    </row>
    <row r="4010" spans="3:6" x14ac:dyDescent="0.25">
      <c r="C4010" s="4"/>
      <c r="D4010" s="4"/>
      <c r="E4010" s="4"/>
      <c r="F4010" s="4"/>
    </row>
    <row r="4011" spans="3:6" x14ac:dyDescent="0.25">
      <c r="C4011" s="4"/>
      <c r="D4011" s="4"/>
      <c r="E4011" s="4"/>
      <c r="F4011" s="4"/>
    </row>
    <row r="4012" spans="3:6" x14ac:dyDescent="0.25">
      <c r="C4012" s="4"/>
      <c r="D4012" s="4"/>
      <c r="E4012" s="4"/>
      <c r="F4012" s="4"/>
    </row>
    <row r="4013" spans="3:6" x14ac:dyDescent="0.25">
      <c r="C4013" s="4"/>
      <c r="D4013" s="4"/>
      <c r="E4013" s="4"/>
      <c r="F4013" s="4"/>
    </row>
    <row r="4014" spans="3:6" x14ac:dyDescent="0.25">
      <c r="C4014" s="4"/>
      <c r="D4014" s="4"/>
      <c r="E4014" s="4"/>
      <c r="F4014" s="4"/>
    </row>
    <row r="4015" spans="3:6" x14ac:dyDescent="0.25">
      <c r="C4015" s="4"/>
      <c r="D4015" s="4"/>
      <c r="E4015" s="4"/>
      <c r="F4015" s="4"/>
    </row>
    <row r="4016" spans="3:6" x14ac:dyDescent="0.25">
      <c r="C4016" s="4"/>
      <c r="D4016" s="4"/>
      <c r="E4016" s="4"/>
      <c r="F4016" s="4"/>
    </row>
    <row r="4017" spans="3:6" x14ac:dyDescent="0.25">
      <c r="C4017" s="4"/>
      <c r="D4017" s="4"/>
      <c r="E4017" s="4"/>
      <c r="F4017" s="4"/>
    </row>
    <row r="4018" spans="3:6" x14ac:dyDescent="0.25">
      <c r="C4018" s="4"/>
      <c r="D4018" s="4"/>
      <c r="E4018" s="4"/>
      <c r="F4018" s="4"/>
    </row>
    <row r="4019" spans="3:6" x14ac:dyDescent="0.25">
      <c r="C4019" s="4"/>
      <c r="D4019" s="4"/>
      <c r="E4019" s="4"/>
      <c r="F4019" s="4"/>
    </row>
    <row r="4020" spans="3:6" x14ac:dyDescent="0.25">
      <c r="C4020" s="4"/>
      <c r="D4020" s="4"/>
      <c r="E4020" s="4"/>
      <c r="F4020" s="4"/>
    </row>
    <row r="4021" spans="3:6" x14ac:dyDescent="0.25">
      <c r="C4021" s="4"/>
      <c r="D4021" s="4"/>
      <c r="E4021" s="4"/>
      <c r="F4021" s="4"/>
    </row>
    <row r="4022" spans="3:6" x14ac:dyDescent="0.25">
      <c r="C4022" s="4"/>
      <c r="D4022" s="4"/>
      <c r="E4022" s="4"/>
      <c r="F4022" s="4"/>
    </row>
    <row r="4023" spans="3:6" x14ac:dyDescent="0.25">
      <c r="C4023" s="4"/>
      <c r="D4023" s="4"/>
      <c r="E4023" s="4"/>
      <c r="F4023" s="4"/>
    </row>
    <row r="4024" spans="3:6" x14ac:dyDescent="0.25">
      <c r="C4024" s="4"/>
      <c r="D4024" s="4"/>
      <c r="E4024" s="4"/>
      <c r="F4024" s="4"/>
    </row>
    <row r="4025" spans="3:6" x14ac:dyDescent="0.25">
      <c r="C4025" s="4"/>
      <c r="D4025" s="4"/>
      <c r="E4025" s="4"/>
      <c r="F4025" s="4"/>
    </row>
    <row r="4026" spans="3:6" x14ac:dyDescent="0.25">
      <c r="C4026" s="4"/>
      <c r="D4026" s="4"/>
      <c r="E4026" s="4"/>
      <c r="F4026" s="4"/>
    </row>
    <row r="4027" spans="3:6" x14ac:dyDescent="0.25">
      <c r="C4027" s="4"/>
      <c r="D4027" s="4"/>
      <c r="E4027" s="4"/>
      <c r="F4027" s="4"/>
    </row>
    <row r="4028" spans="3:6" x14ac:dyDescent="0.25">
      <c r="C4028" s="4"/>
      <c r="D4028" s="4"/>
      <c r="E4028" s="4"/>
      <c r="F4028" s="4"/>
    </row>
    <row r="4029" spans="3:6" x14ac:dyDescent="0.25">
      <c r="C4029" s="4"/>
      <c r="D4029" s="4"/>
      <c r="E4029" s="4"/>
      <c r="F4029" s="4"/>
    </row>
    <row r="4030" spans="3:6" x14ac:dyDescent="0.25">
      <c r="C4030" s="4"/>
      <c r="D4030" s="4"/>
      <c r="E4030" s="4"/>
      <c r="F4030" s="4"/>
    </row>
    <row r="4031" spans="3:6" x14ac:dyDescent="0.25">
      <c r="C4031" s="4"/>
      <c r="D4031" s="4"/>
      <c r="E4031" s="4"/>
      <c r="F4031" s="4"/>
    </row>
    <row r="4032" spans="3:6" x14ac:dyDescent="0.25">
      <c r="C4032" s="4"/>
      <c r="D4032" s="4"/>
      <c r="E4032" s="4"/>
      <c r="F4032" s="4"/>
    </row>
    <row r="4033" spans="3:6" x14ac:dyDescent="0.25">
      <c r="C4033" s="4"/>
      <c r="D4033" s="4"/>
      <c r="E4033" s="4"/>
      <c r="F4033" s="4"/>
    </row>
    <row r="4034" spans="3:6" x14ac:dyDescent="0.25">
      <c r="C4034" s="4"/>
      <c r="D4034" s="4"/>
      <c r="E4034" s="4"/>
      <c r="F4034" s="4"/>
    </row>
    <row r="4035" spans="3:6" x14ac:dyDescent="0.25">
      <c r="C4035" s="4"/>
      <c r="D4035" s="4"/>
      <c r="E4035" s="4"/>
      <c r="F4035" s="4"/>
    </row>
    <row r="4036" spans="3:6" x14ac:dyDescent="0.25">
      <c r="C4036" s="4"/>
      <c r="D4036" s="4"/>
      <c r="E4036" s="4"/>
      <c r="F4036" s="4"/>
    </row>
    <row r="4037" spans="3:6" x14ac:dyDescent="0.25">
      <c r="C4037" s="4"/>
      <c r="D4037" s="4"/>
      <c r="E4037" s="4"/>
      <c r="F4037" s="4"/>
    </row>
    <row r="4038" spans="3:6" x14ac:dyDescent="0.25">
      <c r="C4038" s="4"/>
      <c r="D4038" s="4"/>
      <c r="E4038" s="4"/>
      <c r="F4038" s="4"/>
    </row>
    <row r="4039" spans="3:6" x14ac:dyDescent="0.25">
      <c r="C4039" s="4"/>
      <c r="D4039" s="4"/>
      <c r="E4039" s="4"/>
      <c r="F4039" s="4"/>
    </row>
    <row r="4040" spans="3:6" x14ac:dyDescent="0.25">
      <c r="C4040" s="4"/>
      <c r="D4040" s="4"/>
      <c r="E4040" s="4"/>
      <c r="F4040" s="4"/>
    </row>
    <row r="4041" spans="3:6" x14ac:dyDescent="0.25">
      <c r="C4041" s="4"/>
      <c r="D4041" s="4"/>
      <c r="E4041" s="4"/>
      <c r="F4041" s="4"/>
    </row>
    <row r="4042" spans="3:6" x14ac:dyDescent="0.25">
      <c r="C4042" s="4"/>
      <c r="D4042" s="4"/>
      <c r="E4042" s="4"/>
      <c r="F4042" s="4"/>
    </row>
    <row r="4043" spans="3:6" x14ac:dyDescent="0.25">
      <c r="C4043" s="4"/>
      <c r="D4043" s="4"/>
      <c r="E4043" s="4"/>
      <c r="F4043" s="4"/>
    </row>
    <row r="4044" spans="3:6" x14ac:dyDescent="0.25">
      <c r="C4044" s="4"/>
      <c r="D4044" s="4"/>
      <c r="E4044" s="4"/>
      <c r="F4044" s="4"/>
    </row>
    <row r="4045" spans="3:6" x14ac:dyDescent="0.25">
      <c r="C4045" s="4"/>
      <c r="D4045" s="4"/>
      <c r="E4045" s="4"/>
      <c r="F4045" s="4"/>
    </row>
    <row r="4046" spans="3:6" x14ac:dyDescent="0.25">
      <c r="C4046" s="4"/>
      <c r="D4046" s="4"/>
      <c r="E4046" s="4"/>
      <c r="F4046" s="4"/>
    </row>
    <row r="4047" spans="3:6" x14ac:dyDescent="0.25">
      <c r="C4047" s="4"/>
      <c r="D4047" s="4"/>
      <c r="E4047" s="4"/>
      <c r="F4047" s="4"/>
    </row>
    <row r="4048" spans="3:6" x14ac:dyDescent="0.25">
      <c r="C4048" s="4"/>
      <c r="D4048" s="4"/>
      <c r="E4048" s="4"/>
      <c r="F4048" s="4"/>
    </row>
    <row r="4049" spans="3:6" x14ac:dyDescent="0.25">
      <c r="C4049" s="4"/>
      <c r="D4049" s="4"/>
      <c r="E4049" s="4"/>
      <c r="F4049" s="4"/>
    </row>
    <row r="4050" spans="3:6" x14ac:dyDescent="0.25">
      <c r="C4050" s="4"/>
      <c r="D4050" s="4"/>
      <c r="E4050" s="4"/>
      <c r="F4050" s="4"/>
    </row>
    <row r="4051" spans="3:6" x14ac:dyDescent="0.25">
      <c r="C4051" s="4"/>
      <c r="D4051" s="4"/>
      <c r="E4051" s="4"/>
      <c r="F4051" s="4"/>
    </row>
    <row r="4052" spans="3:6" x14ac:dyDescent="0.25">
      <c r="C4052" s="4"/>
      <c r="D4052" s="4"/>
      <c r="E4052" s="4"/>
      <c r="F4052" s="4"/>
    </row>
    <row r="4053" spans="3:6" x14ac:dyDescent="0.25">
      <c r="C4053" s="4"/>
      <c r="D4053" s="4"/>
      <c r="E4053" s="4"/>
      <c r="F4053" s="4"/>
    </row>
    <row r="4054" spans="3:6" x14ac:dyDescent="0.25">
      <c r="C4054" s="4"/>
      <c r="D4054" s="4"/>
      <c r="E4054" s="4"/>
      <c r="F4054" s="4"/>
    </row>
    <row r="4055" spans="3:6" x14ac:dyDescent="0.25">
      <c r="C4055" s="4"/>
      <c r="D4055" s="4"/>
      <c r="E4055" s="4"/>
      <c r="F4055" s="4"/>
    </row>
    <row r="4056" spans="3:6" x14ac:dyDescent="0.25">
      <c r="C4056" s="4"/>
      <c r="D4056" s="4"/>
      <c r="E4056" s="4"/>
      <c r="F4056" s="4"/>
    </row>
    <row r="4057" spans="3:6" x14ac:dyDescent="0.25">
      <c r="C4057" s="4"/>
      <c r="D4057" s="4"/>
      <c r="E4057" s="4"/>
      <c r="F4057" s="4"/>
    </row>
    <row r="4058" spans="3:6" x14ac:dyDescent="0.25">
      <c r="C4058" s="4"/>
      <c r="D4058" s="4"/>
      <c r="E4058" s="4"/>
      <c r="F4058" s="4"/>
    </row>
    <row r="4059" spans="3:6" x14ac:dyDescent="0.25">
      <c r="C4059" s="4"/>
      <c r="D4059" s="4"/>
      <c r="E4059" s="4"/>
      <c r="F4059" s="4"/>
    </row>
    <row r="4060" spans="3:6" x14ac:dyDescent="0.25">
      <c r="C4060" s="4"/>
      <c r="D4060" s="4"/>
      <c r="E4060" s="4"/>
      <c r="F4060" s="4"/>
    </row>
    <row r="4061" spans="3:6" x14ac:dyDescent="0.25">
      <c r="C4061" s="4"/>
      <c r="D4061" s="4"/>
      <c r="E4061" s="4"/>
      <c r="F4061" s="4"/>
    </row>
    <row r="4062" spans="3:6" x14ac:dyDescent="0.25">
      <c r="C4062" s="4"/>
      <c r="D4062" s="4"/>
      <c r="E4062" s="4"/>
      <c r="F4062" s="4"/>
    </row>
    <row r="4063" spans="3:6" x14ac:dyDescent="0.25">
      <c r="C4063" s="4"/>
      <c r="D4063" s="4"/>
      <c r="E4063" s="4"/>
      <c r="F4063" s="4"/>
    </row>
    <row r="4064" spans="3:6" x14ac:dyDescent="0.25">
      <c r="C4064" s="4"/>
      <c r="D4064" s="4"/>
      <c r="E4064" s="4"/>
      <c r="F4064" s="4"/>
    </row>
    <row r="4065" spans="3:6" x14ac:dyDescent="0.25">
      <c r="C4065" s="4"/>
      <c r="D4065" s="4"/>
      <c r="E4065" s="4"/>
      <c r="F4065" s="4"/>
    </row>
    <row r="4066" spans="3:6" x14ac:dyDescent="0.25">
      <c r="C4066" s="4"/>
      <c r="D4066" s="4"/>
      <c r="E4066" s="4"/>
      <c r="F4066" s="4"/>
    </row>
    <row r="4067" spans="3:6" x14ac:dyDescent="0.25">
      <c r="C4067" s="4"/>
      <c r="D4067" s="4"/>
      <c r="E4067" s="4"/>
      <c r="F4067" s="4"/>
    </row>
    <row r="4068" spans="3:6" x14ac:dyDescent="0.25">
      <c r="C4068" s="4"/>
      <c r="D4068" s="4"/>
      <c r="E4068" s="4"/>
      <c r="F4068" s="4"/>
    </row>
    <row r="4069" spans="3:6" x14ac:dyDescent="0.25">
      <c r="C4069" s="4"/>
      <c r="D4069" s="4"/>
      <c r="E4069" s="4"/>
      <c r="F4069" s="4"/>
    </row>
    <row r="4070" spans="3:6" x14ac:dyDescent="0.25">
      <c r="C4070" s="4"/>
      <c r="D4070" s="4"/>
      <c r="E4070" s="4"/>
      <c r="F4070" s="4"/>
    </row>
    <row r="4071" spans="3:6" x14ac:dyDescent="0.25">
      <c r="C4071" s="4"/>
      <c r="D4071" s="4"/>
      <c r="E4071" s="4"/>
      <c r="F4071" s="4"/>
    </row>
    <row r="4072" spans="3:6" x14ac:dyDescent="0.25">
      <c r="C4072" s="4"/>
      <c r="D4072" s="4"/>
      <c r="E4072" s="4"/>
      <c r="F4072" s="4"/>
    </row>
    <row r="4073" spans="3:6" x14ac:dyDescent="0.25">
      <c r="C4073" s="4"/>
      <c r="D4073" s="4"/>
      <c r="E4073" s="4"/>
      <c r="F4073" s="4"/>
    </row>
    <row r="4074" spans="3:6" x14ac:dyDescent="0.25">
      <c r="C4074" s="4"/>
      <c r="D4074" s="4"/>
      <c r="E4074" s="4"/>
      <c r="F4074" s="4"/>
    </row>
    <row r="4075" spans="3:6" x14ac:dyDescent="0.25">
      <c r="C4075" s="4"/>
      <c r="D4075" s="4"/>
      <c r="E4075" s="4"/>
      <c r="F4075" s="4"/>
    </row>
    <row r="4076" spans="3:6" x14ac:dyDescent="0.25">
      <c r="C4076" s="4"/>
      <c r="D4076" s="4"/>
      <c r="E4076" s="4"/>
      <c r="F4076" s="4"/>
    </row>
    <row r="4077" spans="3:6" x14ac:dyDescent="0.25">
      <c r="C4077" s="4"/>
      <c r="D4077" s="4"/>
      <c r="E4077" s="4"/>
      <c r="F4077" s="4"/>
    </row>
    <row r="4078" spans="3:6" x14ac:dyDescent="0.25">
      <c r="C4078" s="4"/>
      <c r="D4078" s="4"/>
      <c r="E4078" s="4"/>
      <c r="F4078" s="4"/>
    </row>
    <row r="4079" spans="3:6" x14ac:dyDescent="0.25">
      <c r="C4079" s="4"/>
      <c r="D4079" s="4"/>
      <c r="E4079" s="4"/>
      <c r="F4079" s="4"/>
    </row>
    <row r="4080" spans="3:6" x14ac:dyDescent="0.25">
      <c r="C4080" s="4"/>
      <c r="D4080" s="4"/>
      <c r="E4080" s="4"/>
      <c r="F4080" s="4"/>
    </row>
    <row r="4081" spans="3:6" x14ac:dyDescent="0.25">
      <c r="C4081" s="4"/>
      <c r="D4081" s="4"/>
      <c r="E4081" s="4"/>
      <c r="F4081" s="4"/>
    </row>
    <row r="4082" spans="3:6" x14ac:dyDescent="0.25">
      <c r="C4082" s="4"/>
      <c r="D4082" s="4"/>
      <c r="E4082" s="4"/>
      <c r="F4082" s="4"/>
    </row>
    <row r="4083" spans="3:6" x14ac:dyDescent="0.25">
      <c r="C4083" s="4"/>
      <c r="D4083" s="4"/>
      <c r="E4083" s="4"/>
      <c r="F4083" s="4"/>
    </row>
    <row r="4084" spans="3:6" x14ac:dyDescent="0.25">
      <c r="C4084" s="4"/>
      <c r="D4084" s="4"/>
      <c r="E4084" s="4"/>
      <c r="F4084" s="4"/>
    </row>
    <row r="4085" spans="3:6" x14ac:dyDescent="0.25">
      <c r="C4085" s="4"/>
      <c r="D4085" s="4"/>
      <c r="E4085" s="4"/>
      <c r="F4085" s="4"/>
    </row>
    <row r="4086" spans="3:6" x14ac:dyDescent="0.25">
      <c r="C4086" s="4"/>
      <c r="D4086" s="4"/>
      <c r="E4086" s="4"/>
      <c r="F4086" s="4"/>
    </row>
    <row r="4087" spans="3:6" x14ac:dyDescent="0.25">
      <c r="C4087" s="4"/>
      <c r="D4087" s="4"/>
      <c r="E4087" s="4"/>
      <c r="F4087" s="4"/>
    </row>
    <row r="4088" spans="3:6" x14ac:dyDescent="0.25">
      <c r="C4088" s="4"/>
      <c r="D4088" s="4"/>
      <c r="E4088" s="4"/>
      <c r="F4088" s="4"/>
    </row>
    <row r="4089" spans="3:6" x14ac:dyDescent="0.25">
      <c r="C4089" s="4"/>
      <c r="D4089" s="4"/>
      <c r="E4089" s="4"/>
      <c r="F4089" s="4"/>
    </row>
    <row r="4090" spans="3:6" x14ac:dyDescent="0.25">
      <c r="C4090" s="4"/>
      <c r="D4090" s="4"/>
      <c r="E4090" s="4"/>
      <c r="F4090" s="4"/>
    </row>
    <row r="4091" spans="3:6" x14ac:dyDescent="0.25">
      <c r="C4091" s="4"/>
      <c r="D4091" s="4"/>
      <c r="E4091" s="4"/>
      <c r="F4091" s="4"/>
    </row>
    <row r="4092" spans="3:6" x14ac:dyDescent="0.25">
      <c r="C4092" s="4"/>
      <c r="D4092" s="4"/>
      <c r="E4092" s="4"/>
      <c r="F4092" s="4"/>
    </row>
    <row r="4093" spans="3:6" x14ac:dyDescent="0.25">
      <c r="C4093" s="4"/>
      <c r="D4093" s="4"/>
      <c r="E4093" s="4"/>
      <c r="F4093" s="4"/>
    </row>
    <row r="4094" spans="3:6" x14ac:dyDescent="0.25">
      <c r="C4094" s="4"/>
      <c r="D4094" s="4"/>
      <c r="E4094" s="4"/>
      <c r="F4094" s="4"/>
    </row>
    <row r="4095" spans="3:6" x14ac:dyDescent="0.25">
      <c r="C4095" s="4"/>
      <c r="D4095" s="4"/>
      <c r="E4095" s="4"/>
      <c r="F4095" s="4"/>
    </row>
    <row r="4096" spans="3:6" x14ac:dyDescent="0.25">
      <c r="C4096" s="4"/>
      <c r="D4096" s="4"/>
      <c r="E4096" s="4"/>
      <c r="F4096" s="4"/>
    </row>
    <row r="4097" spans="3:6" x14ac:dyDescent="0.25">
      <c r="C4097" s="4"/>
      <c r="D4097" s="4"/>
      <c r="E4097" s="4"/>
      <c r="F4097" s="4"/>
    </row>
    <row r="4098" spans="3:6" x14ac:dyDescent="0.25">
      <c r="C4098" s="4"/>
      <c r="D4098" s="4"/>
      <c r="E4098" s="4"/>
      <c r="F4098" s="4"/>
    </row>
    <row r="4099" spans="3:6" x14ac:dyDescent="0.25">
      <c r="C4099" s="4"/>
      <c r="D4099" s="4"/>
      <c r="E4099" s="4"/>
      <c r="F4099" s="4"/>
    </row>
    <row r="4100" spans="3:6" x14ac:dyDescent="0.25">
      <c r="C4100" s="4"/>
      <c r="D4100" s="4"/>
      <c r="E4100" s="4"/>
      <c r="F4100" s="4"/>
    </row>
    <row r="4101" spans="3:6" x14ac:dyDescent="0.25">
      <c r="C4101" s="4"/>
      <c r="D4101" s="4"/>
      <c r="E4101" s="4"/>
      <c r="F4101" s="4"/>
    </row>
    <row r="4102" spans="3:6" x14ac:dyDescent="0.25">
      <c r="C4102" s="4"/>
      <c r="D4102" s="4"/>
      <c r="E4102" s="4"/>
      <c r="F4102" s="4"/>
    </row>
    <row r="4103" spans="3:6" x14ac:dyDescent="0.25">
      <c r="C4103" s="4"/>
      <c r="D4103" s="4"/>
      <c r="E4103" s="4"/>
      <c r="F4103" s="4"/>
    </row>
    <row r="4104" spans="3:6" x14ac:dyDescent="0.25">
      <c r="C4104" s="4"/>
      <c r="D4104" s="4"/>
      <c r="E4104" s="4"/>
      <c r="F4104" s="4"/>
    </row>
    <row r="4105" spans="3:6" x14ac:dyDescent="0.25">
      <c r="C4105" s="4"/>
      <c r="D4105" s="4"/>
      <c r="E4105" s="4"/>
      <c r="F4105" s="4"/>
    </row>
    <row r="4106" spans="3:6" x14ac:dyDescent="0.25">
      <c r="C4106" s="4"/>
      <c r="D4106" s="4"/>
      <c r="E4106" s="4"/>
      <c r="F4106" s="4"/>
    </row>
    <row r="4107" spans="3:6" x14ac:dyDescent="0.25">
      <c r="C4107" s="4"/>
      <c r="D4107" s="4"/>
      <c r="E4107" s="4"/>
      <c r="F4107" s="4"/>
    </row>
    <row r="4108" spans="3:6" x14ac:dyDescent="0.25">
      <c r="C4108" s="4"/>
      <c r="D4108" s="4"/>
      <c r="E4108" s="4"/>
      <c r="F4108" s="4"/>
    </row>
    <row r="4109" spans="3:6" x14ac:dyDescent="0.25">
      <c r="C4109" s="4"/>
      <c r="D4109" s="4"/>
      <c r="E4109" s="4"/>
      <c r="F4109" s="4"/>
    </row>
    <row r="4110" spans="3:6" x14ac:dyDescent="0.25">
      <c r="C4110" s="4"/>
      <c r="D4110" s="4"/>
      <c r="E4110" s="4"/>
      <c r="F4110" s="4"/>
    </row>
    <row r="4111" spans="3:6" x14ac:dyDescent="0.25">
      <c r="C4111" s="4"/>
      <c r="D4111" s="4"/>
      <c r="E4111" s="4"/>
      <c r="F4111" s="4"/>
    </row>
    <row r="4112" spans="3:6" x14ac:dyDescent="0.25">
      <c r="C4112" s="4"/>
      <c r="D4112" s="4"/>
      <c r="E4112" s="4"/>
      <c r="F4112" s="4"/>
    </row>
    <row r="4113" spans="3:6" x14ac:dyDescent="0.25">
      <c r="C4113" s="4"/>
      <c r="D4113" s="4"/>
      <c r="E4113" s="4"/>
      <c r="F4113" s="4"/>
    </row>
    <row r="4114" spans="3:6" x14ac:dyDescent="0.25">
      <c r="C4114" s="4"/>
      <c r="D4114" s="4"/>
      <c r="E4114" s="4"/>
      <c r="F4114" s="4"/>
    </row>
    <row r="4115" spans="3:6" x14ac:dyDescent="0.25">
      <c r="C4115" s="4"/>
      <c r="D4115" s="4"/>
      <c r="E4115" s="4"/>
      <c r="F4115" s="4"/>
    </row>
    <row r="4116" spans="3:6" x14ac:dyDescent="0.25">
      <c r="C4116" s="4"/>
      <c r="D4116" s="4"/>
      <c r="E4116" s="4"/>
      <c r="F4116" s="4"/>
    </row>
    <row r="4117" spans="3:6" x14ac:dyDescent="0.25">
      <c r="C4117" s="4"/>
      <c r="D4117" s="4"/>
      <c r="E4117" s="4"/>
      <c r="F4117" s="4"/>
    </row>
    <row r="4118" spans="3:6" x14ac:dyDescent="0.25">
      <c r="C4118" s="4"/>
      <c r="D4118" s="4"/>
      <c r="E4118" s="4"/>
      <c r="F4118" s="4"/>
    </row>
    <row r="4119" spans="3:6" x14ac:dyDescent="0.25">
      <c r="C4119" s="4"/>
      <c r="D4119" s="4"/>
      <c r="E4119" s="4"/>
      <c r="F4119" s="4"/>
    </row>
    <row r="4120" spans="3:6" x14ac:dyDescent="0.25">
      <c r="C4120" s="4"/>
      <c r="D4120" s="4"/>
      <c r="E4120" s="4"/>
      <c r="F4120" s="4"/>
    </row>
    <row r="4121" spans="3:6" x14ac:dyDescent="0.25">
      <c r="C4121" s="4"/>
      <c r="D4121" s="4"/>
      <c r="E4121" s="4"/>
      <c r="F4121" s="4"/>
    </row>
    <row r="4122" spans="3:6" x14ac:dyDescent="0.25">
      <c r="C4122" s="4"/>
      <c r="D4122" s="4"/>
      <c r="E4122" s="4"/>
      <c r="F4122" s="4"/>
    </row>
    <row r="4123" spans="3:6" x14ac:dyDescent="0.25">
      <c r="C4123" s="4"/>
      <c r="D4123" s="4"/>
      <c r="E4123" s="4"/>
      <c r="F4123" s="4"/>
    </row>
    <row r="4124" spans="3:6" x14ac:dyDescent="0.25">
      <c r="C4124" s="4"/>
      <c r="D4124" s="4"/>
      <c r="E4124" s="4"/>
      <c r="F4124" s="4"/>
    </row>
    <row r="4125" spans="3:6" x14ac:dyDescent="0.25">
      <c r="C4125" s="4"/>
      <c r="D4125" s="4"/>
      <c r="E4125" s="4"/>
      <c r="F4125" s="4"/>
    </row>
    <row r="4126" spans="3:6" x14ac:dyDescent="0.25">
      <c r="C4126" s="4"/>
      <c r="D4126" s="4"/>
      <c r="E4126" s="4"/>
      <c r="F4126" s="4"/>
    </row>
    <row r="4127" spans="3:6" x14ac:dyDescent="0.25">
      <c r="C4127" s="4"/>
      <c r="D4127" s="4"/>
      <c r="E4127" s="4"/>
      <c r="F4127" s="4"/>
    </row>
    <row r="4128" spans="3:6" x14ac:dyDescent="0.25">
      <c r="C4128" s="4"/>
      <c r="D4128" s="4"/>
      <c r="E4128" s="4"/>
      <c r="F4128" s="4"/>
    </row>
    <row r="4129" spans="3:6" x14ac:dyDescent="0.25">
      <c r="C4129" s="4"/>
      <c r="D4129" s="4"/>
      <c r="E4129" s="4"/>
      <c r="F4129" s="4"/>
    </row>
    <row r="4130" spans="3:6" x14ac:dyDescent="0.25">
      <c r="C4130" s="4"/>
      <c r="D4130" s="4"/>
      <c r="E4130" s="4"/>
      <c r="F4130" s="4"/>
    </row>
    <row r="4131" spans="3:6" x14ac:dyDescent="0.25">
      <c r="C4131" s="4"/>
      <c r="D4131" s="4"/>
      <c r="E4131" s="4"/>
      <c r="F4131" s="4"/>
    </row>
    <row r="4132" spans="3:6" x14ac:dyDescent="0.25">
      <c r="C4132" s="4"/>
      <c r="D4132" s="4"/>
      <c r="E4132" s="4"/>
      <c r="F4132" s="4"/>
    </row>
  </sheetData>
  <mergeCells count="6">
    <mergeCell ref="A2120:B2120"/>
    <mergeCell ref="A8:F8"/>
    <mergeCell ref="A9:A10"/>
    <mergeCell ref="B9:B10"/>
    <mergeCell ref="C9:C10"/>
    <mergeCell ref="D9:F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4132"/>
  <sheetViews>
    <sheetView workbookViewId="0">
      <selection sqref="A1:XFD1048576"/>
    </sheetView>
  </sheetViews>
  <sheetFormatPr baseColWidth="10" defaultRowHeight="15" x14ac:dyDescent="0.25"/>
  <cols>
    <col min="1" max="1" width="12.7109375" style="120" customWidth="1"/>
    <col min="2" max="2" width="67.14062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" style="3" customWidth="1"/>
    <col min="7" max="7" width="4.7109375" style="4" customWidth="1"/>
    <col min="8" max="8" width="15.28515625" customWidth="1"/>
    <col min="9" max="11" width="3.140625" customWidth="1"/>
    <col min="12" max="23" width="3.140625" style="4" customWidth="1"/>
    <col min="24" max="25" width="3.140625" style="4" hidden="1" customWidth="1"/>
    <col min="26" max="53" width="3.140625" style="4" customWidth="1"/>
    <col min="54" max="256" width="11.42578125" style="4"/>
    <col min="257" max="257" width="12.7109375" style="4" customWidth="1"/>
    <col min="258" max="258" width="67.140625" style="4" customWidth="1"/>
    <col min="259" max="259" width="18.5703125" style="4" customWidth="1"/>
    <col min="260" max="260" width="15.28515625" style="4" customWidth="1"/>
    <col min="261" max="261" width="17.28515625" style="4" customWidth="1"/>
    <col min="262" max="262" width="16" style="4" customWidth="1"/>
    <col min="263" max="263" width="4.7109375" style="4" customWidth="1"/>
    <col min="264" max="264" width="15.28515625" style="4" customWidth="1"/>
    <col min="265" max="279" width="3.140625" style="4" customWidth="1"/>
    <col min="280" max="281" width="0" style="4" hidden="1" customWidth="1"/>
    <col min="282" max="309" width="3.140625" style="4" customWidth="1"/>
    <col min="310" max="512" width="11.42578125" style="4"/>
    <col min="513" max="513" width="12.7109375" style="4" customWidth="1"/>
    <col min="514" max="514" width="67.140625" style="4" customWidth="1"/>
    <col min="515" max="515" width="18.5703125" style="4" customWidth="1"/>
    <col min="516" max="516" width="15.28515625" style="4" customWidth="1"/>
    <col min="517" max="517" width="17.28515625" style="4" customWidth="1"/>
    <col min="518" max="518" width="16" style="4" customWidth="1"/>
    <col min="519" max="519" width="4.7109375" style="4" customWidth="1"/>
    <col min="520" max="520" width="15.28515625" style="4" customWidth="1"/>
    <col min="521" max="535" width="3.140625" style="4" customWidth="1"/>
    <col min="536" max="537" width="0" style="4" hidden="1" customWidth="1"/>
    <col min="538" max="565" width="3.140625" style="4" customWidth="1"/>
    <col min="566" max="768" width="11.42578125" style="4"/>
    <col min="769" max="769" width="12.7109375" style="4" customWidth="1"/>
    <col min="770" max="770" width="67.140625" style="4" customWidth="1"/>
    <col min="771" max="771" width="18.5703125" style="4" customWidth="1"/>
    <col min="772" max="772" width="15.28515625" style="4" customWidth="1"/>
    <col min="773" max="773" width="17.28515625" style="4" customWidth="1"/>
    <col min="774" max="774" width="16" style="4" customWidth="1"/>
    <col min="775" max="775" width="4.7109375" style="4" customWidth="1"/>
    <col min="776" max="776" width="15.28515625" style="4" customWidth="1"/>
    <col min="777" max="791" width="3.140625" style="4" customWidth="1"/>
    <col min="792" max="793" width="0" style="4" hidden="1" customWidth="1"/>
    <col min="794" max="821" width="3.140625" style="4" customWidth="1"/>
    <col min="822" max="1024" width="11.42578125" style="4"/>
    <col min="1025" max="1025" width="12.7109375" style="4" customWidth="1"/>
    <col min="1026" max="1026" width="67.140625" style="4" customWidth="1"/>
    <col min="1027" max="1027" width="18.5703125" style="4" customWidth="1"/>
    <col min="1028" max="1028" width="15.28515625" style="4" customWidth="1"/>
    <col min="1029" max="1029" width="17.28515625" style="4" customWidth="1"/>
    <col min="1030" max="1030" width="16" style="4" customWidth="1"/>
    <col min="1031" max="1031" width="4.7109375" style="4" customWidth="1"/>
    <col min="1032" max="1032" width="15.28515625" style="4" customWidth="1"/>
    <col min="1033" max="1047" width="3.140625" style="4" customWidth="1"/>
    <col min="1048" max="1049" width="0" style="4" hidden="1" customWidth="1"/>
    <col min="1050" max="1077" width="3.140625" style="4" customWidth="1"/>
    <col min="1078" max="1280" width="11.42578125" style="4"/>
    <col min="1281" max="1281" width="12.7109375" style="4" customWidth="1"/>
    <col min="1282" max="1282" width="67.140625" style="4" customWidth="1"/>
    <col min="1283" max="1283" width="18.5703125" style="4" customWidth="1"/>
    <col min="1284" max="1284" width="15.28515625" style="4" customWidth="1"/>
    <col min="1285" max="1285" width="17.28515625" style="4" customWidth="1"/>
    <col min="1286" max="1286" width="16" style="4" customWidth="1"/>
    <col min="1287" max="1287" width="4.7109375" style="4" customWidth="1"/>
    <col min="1288" max="1288" width="15.28515625" style="4" customWidth="1"/>
    <col min="1289" max="1303" width="3.140625" style="4" customWidth="1"/>
    <col min="1304" max="1305" width="0" style="4" hidden="1" customWidth="1"/>
    <col min="1306" max="1333" width="3.140625" style="4" customWidth="1"/>
    <col min="1334" max="1536" width="11.42578125" style="4"/>
    <col min="1537" max="1537" width="12.7109375" style="4" customWidth="1"/>
    <col min="1538" max="1538" width="67.140625" style="4" customWidth="1"/>
    <col min="1539" max="1539" width="18.5703125" style="4" customWidth="1"/>
    <col min="1540" max="1540" width="15.28515625" style="4" customWidth="1"/>
    <col min="1541" max="1541" width="17.28515625" style="4" customWidth="1"/>
    <col min="1542" max="1542" width="16" style="4" customWidth="1"/>
    <col min="1543" max="1543" width="4.7109375" style="4" customWidth="1"/>
    <col min="1544" max="1544" width="15.28515625" style="4" customWidth="1"/>
    <col min="1545" max="1559" width="3.140625" style="4" customWidth="1"/>
    <col min="1560" max="1561" width="0" style="4" hidden="1" customWidth="1"/>
    <col min="1562" max="1589" width="3.140625" style="4" customWidth="1"/>
    <col min="1590" max="1792" width="11.42578125" style="4"/>
    <col min="1793" max="1793" width="12.7109375" style="4" customWidth="1"/>
    <col min="1794" max="1794" width="67.140625" style="4" customWidth="1"/>
    <col min="1795" max="1795" width="18.5703125" style="4" customWidth="1"/>
    <col min="1796" max="1796" width="15.28515625" style="4" customWidth="1"/>
    <col min="1797" max="1797" width="17.28515625" style="4" customWidth="1"/>
    <col min="1798" max="1798" width="16" style="4" customWidth="1"/>
    <col min="1799" max="1799" width="4.7109375" style="4" customWidth="1"/>
    <col min="1800" max="1800" width="15.28515625" style="4" customWidth="1"/>
    <col min="1801" max="1815" width="3.140625" style="4" customWidth="1"/>
    <col min="1816" max="1817" width="0" style="4" hidden="1" customWidth="1"/>
    <col min="1818" max="1845" width="3.140625" style="4" customWidth="1"/>
    <col min="1846" max="2048" width="11.42578125" style="4"/>
    <col min="2049" max="2049" width="12.7109375" style="4" customWidth="1"/>
    <col min="2050" max="2050" width="67.140625" style="4" customWidth="1"/>
    <col min="2051" max="2051" width="18.5703125" style="4" customWidth="1"/>
    <col min="2052" max="2052" width="15.28515625" style="4" customWidth="1"/>
    <col min="2053" max="2053" width="17.28515625" style="4" customWidth="1"/>
    <col min="2054" max="2054" width="16" style="4" customWidth="1"/>
    <col min="2055" max="2055" width="4.7109375" style="4" customWidth="1"/>
    <col min="2056" max="2056" width="15.28515625" style="4" customWidth="1"/>
    <col min="2057" max="2071" width="3.140625" style="4" customWidth="1"/>
    <col min="2072" max="2073" width="0" style="4" hidden="1" customWidth="1"/>
    <col min="2074" max="2101" width="3.140625" style="4" customWidth="1"/>
    <col min="2102" max="2304" width="11.42578125" style="4"/>
    <col min="2305" max="2305" width="12.7109375" style="4" customWidth="1"/>
    <col min="2306" max="2306" width="67.140625" style="4" customWidth="1"/>
    <col min="2307" max="2307" width="18.5703125" style="4" customWidth="1"/>
    <col min="2308" max="2308" width="15.28515625" style="4" customWidth="1"/>
    <col min="2309" max="2309" width="17.28515625" style="4" customWidth="1"/>
    <col min="2310" max="2310" width="16" style="4" customWidth="1"/>
    <col min="2311" max="2311" width="4.7109375" style="4" customWidth="1"/>
    <col min="2312" max="2312" width="15.28515625" style="4" customWidth="1"/>
    <col min="2313" max="2327" width="3.140625" style="4" customWidth="1"/>
    <col min="2328" max="2329" width="0" style="4" hidden="1" customWidth="1"/>
    <col min="2330" max="2357" width="3.140625" style="4" customWidth="1"/>
    <col min="2358" max="2560" width="11.42578125" style="4"/>
    <col min="2561" max="2561" width="12.7109375" style="4" customWidth="1"/>
    <col min="2562" max="2562" width="67.140625" style="4" customWidth="1"/>
    <col min="2563" max="2563" width="18.5703125" style="4" customWidth="1"/>
    <col min="2564" max="2564" width="15.28515625" style="4" customWidth="1"/>
    <col min="2565" max="2565" width="17.28515625" style="4" customWidth="1"/>
    <col min="2566" max="2566" width="16" style="4" customWidth="1"/>
    <col min="2567" max="2567" width="4.7109375" style="4" customWidth="1"/>
    <col min="2568" max="2568" width="15.28515625" style="4" customWidth="1"/>
    <col min="2569" max="2583" width="3.140625" style="4" customWidth="1"/>
    <col min="2584" max="2585" width="0" style="4" hidden="1" customWidth="1"/>
    <col min="2586" max="2613" width="3.140625" style="4" customWidth="1"/>
    <col min="2614" max="2816" width="11.42578125" style="4"/>
    <col min="2817" max="2817" width="12.7109375" style="4" customWidth="1"/>
    <col min="2818" max="2818" width="67.140625" style="4" customWidth="1"/>
    <col min="2819" max="2819" width="18.5703125" style="4" customWidth="1"/>
    <col min="2820" max="2820" width="15.28515625" style="4" customWidth="1"/>
    <col min="2821" max="2821" width="17.28515625" style="4" customWidth="1"/>
    <col min="2822" max="2822" width="16" style="4" customWidth="1"/>
    <col min="2823" max="2823" width="4.7109375" style="4" customWidth="1"/>
    <col min="2824" max="2824" width="15.28515625" style="4" customWidth="1"/>
    <col min="2825" max="2839" width="3.140625" style="4" customWidth="1"/>
    <col min="2840" max="2841" width="0" style="4" hidden="1" customWidth="1"/>
    <col min="2842" max="2869" width="3.140625" style="4" customWidth="1"/>
    <col min="2870" max="3072" width="11.42578125" style="4"/>
    <col min="3073" max="3073" width="12.7109375" style="4" customWidth="1"/>
    <col min="3074" max="3074" width="67.140625" style="4" customWidth="1"/>
    <col min="3075" max="3075" width="18.5703125" style="4" customWidth="1"/>
    <col min="3076" max="3076" width="15.28515625" style="4" customWidth="1"/>
    <col min="3077" max="3077" width="17.28515625" style="4" customWidth="1"/>
    <col min="3078" max="3078" width="16" style="4" customWidth="1"/>
    <col min="3079" max="3079" width="4.7109375" style="4" customWidth="1"/>
    <col min="3080" max="3080" width="15.28515625" style="4" customWidth="1"/>
    <col min="3081" max="3095" width="3.140625" style="4" customWidth="1"/>
    <col min="3096" max="3097" width="0" style="4" hidden="1" customWidth="1"/>
    <col min="3098" max="3125" width="3.140625" style="4" customWidth="1"/>
    <col min="3126" max="3328" width="11.42578125" style="4"/>
    <col min="3329" max="3329" width="12.7109375" style="4" customWidth="1"/>
    <col min="3330" max="3330" width="67.140625" style="4" customWidth="1"/>
    <col min="3331" max="3331" width="18.5703125" style="4" customWidth="1"/>
    <col min="3332" max="3332" width="15.28515625" style="4" customWidth="1"/>
    <col min="3333" max="3333" width="17.28515625" style="4" customWidth="1"/>
    <col min="3334" max="3334" width="16" style="4" customWidth="1"/>
    <col min="3335" max="3335" width="4.7109375" style="4" customWidth="1"/>
    <col min="3336" max="3336" width="15.28515625" style="4" customWidth="1"/>
    <col min="3337" max="3351" width="3.140625" style="4" customWidth="1"/>
    <col min="3352" max="3353" width="0" style="4" hidden="1" customWidth="1"/>
    <col min="3354" max="3381" width="3.140625" style="4" customWidth="1"/>
    <col min="3382" max="3584" width="11.42578125" style="4"/>
    <col min="3585" max="3585" width="12.7109375" style="4" customWidth="1"/>
    <col min="3586" max="3586" width="67.140625" style="4" customWidth="1"/>
    <col min="3587" max="3587" width="18.5703125" style="4" customWidth="1"/>
    <col min="3588" max="3588" width="15.28515625" style="4" customWidth="1"/>
    <col min="3589" max="3589" width="17.28515625" style="4" customWidth="1"/>
    <col min="3590" max="3590" width="16" style="4" customWidth="1"/>
    <col min="3591" max="3591" width="4.7109375" style="4" customWidth="1"/>
    <col min="3592" max="3592" width="15.28515625" style="4" customWidth="1"/>
    <col min="3593" max="3607" width="3.140625" style="4" customWidth="1"/>
    <col min="3608" max="3609" width="0" style="4" hidden="1" customWidth="1"/>
    <col min="3610" max="3637" width="3.140625" style="4" customWidth="1"/>
    <col min="3638" max="3840" width="11.42578125" style="4"/>
    <col min="3841" max="3841" width="12.7109375" style="4" customWidth="1"/>
    <col min="3842" max="3842" width="67.140625" style="4" customWidth="1"/>
    <col min="3843" max="3843" width="18.5703125" style="4" customWidth="1"/>
    <col min="3844" max="3844" width="15.28515625" style="4" customWidth="1"/>
    <col min="3845" max="3845" width="17.28515625" style="4" customWidth="1"/>
    <col min="3846" max="3846" width="16" style="4" customWidth="1"/>
    <col min="3847" max="3847" width="4.7109375" style="4" customWidth="1"/>
    <col min="3848" max="3848" width="15.28515625" style="4" customWidth="1"/>
    <col min="3849" max="3863" width="3.140625" style="4" customWidth="1"/>
    <col min="3864" max="3865" width="0" style="4" hidden="1" customWidth="1"/>
    <col min="3866" max="3893" width="3.140625" style="4" customWidth="1"/>
    <col min="3894" max="4096" width="11.42578125" style="4"/>
    <col min="4097" max="4097" width="12.7109375" style="4" customWidth="1"/>
    <col min="4098" max="4098" width="67.140625" style="4" customWidth="1"/>
    <col min="4099" max="4099" width="18.5703125" style="4" customWidth="1"/>
    <col min="4100" max="4100" width="15.28515625" style="4" customWidth="1"/>
    <col min="4101" max="4101" width="17.28515625" style="4" customWidth="1"/>
    <col min="4102" max="4102" width="16" style="4" customWidth="1"/>
    <col min="4103" max="4103" width="4.7109375" style="4" customWidth="1"/>
    <col min="4104" max="4104" width="15.28515625" style="4" customWidth="1"/>
    <col min="4105" max="4119" width="3.140625" style="4" customWidth="1"/>
    <col min="4120" max="4121" width="0" style="4" hidden="1" customWidth="1"/>
    <col min="4122" max="4149" width="3.140625" style="4" customWidth="1"/>
    <col min="4150" max="4352" width="11.42578125" style="4"/>
    <col min="4353" max="4353" width="12.7109375" style="4" customWidth="1"/>
    <col min="4354" max="4354" width="67.140625" style="4" customWidth="1"/>
    <col min="4355" max="4355" width="18.5703125" style="4" customWidth="1"/>
    <col min="4356" max="4356" width="15.28515625" style="4" customWidth="1"/>
    <col min="4357" max="4357" width="17.28515625" style="4" customWidth="1"/>
    <col min="4358" max="4358" width="16" style="4" customWidth="1"/>
    <col min="4359" max="4359" width="4.7109375" style="4" customWidth="1"/>
    <col min="4360" max="4360" width="15.28515625" style="4" customWidth="1"/>
    <col min="4361" max="4375" width="3.140625" style="4" customWidth="1"/>
    <col min="4376" max="4377" width="0" style="4" hidden="1" customWidth="1"/>
    <col min="4378" max="4405" width="3.140625" style="4" customWidth="1"/>
    <col min="4406" max="4608" width="11.42578125" style="4"/>
    <col min="4609" max="4609" width="12.7109375" style="4" customWidth="1"/>
    <col min="4610" max="4610" width="67.140625" style="4" customWidth="1"/>
    <col min="4611" max="4611" width="18.5703125" style="4" customWidth="1"/>
    <col min="4612" max="4612" width="15.28515625" style="4" customWidth="1"/>
    <col min="4613" max="4613" width="17.28515625" style="4" customWidth="1"/>
    <col min="4614" max="4614" width="16" style="4" customWidth="1"/>
    <col min="4615" max="4615" width="4.7109375" style="4" customWidth="1"/>
    <col min="4616" max="4616" width="15.28515625" style="4" customWidth="1"/>
    <col min="4617" max="4631" width="3.140625" style="4" customWidth="1"/>
    <col min="4632" max="4633" width="0" style="4" hidden="1" customWidth="1"/>
    <col min="4634" max="4661" width="3.140625" style="4" customWidth="1"/>
    <col min="4662" max="4864" width="11.42578125" style="4"/>
    <col min="4865" max="4865" width="12.7109375" style="4" customWidth="1"/>
    <col min="4866" max="4866" width="67.140625" style="4" customWidth="1"/>
    <col min="4867" max="4867" width="18.5703125" style="4" customWidth="1"/>
    <col min="4868" max="4868" width="15.28515625" style="4" customWidth="1"/>
    <col min="4869" max="4869" width="17.28515625" style="4" customWidth="1"/>
    <col min="4870" max="4870" width="16" style="4" customWidth="1"/>
    <col min="4871" max="4871" width="4.7109375" style="4" customWidth="1"/>
    <col min="4872" max="4872" width="15.28515625" style="4" customWidth="1"/>
    <col min="4873" max="4887" width="3.140625" style="4" customWidth="1"/>
    <col min="4888" max="4889" width="0" style="4" hidden="1" customWidth="1"/>
    <col min="4890" max="4917" width="3.140625" style="4" customWidth="1"/>
    <col min="4918" max="5120" width="11.42578125" style="4"/>
    <col min="5121" max="5121" width="12.7109375" style="4" customWidth="1"/>
    <col min="5122" max="5122" width="67.140625" style="4" customWidth="1"/>
    <col min="5123" max="5123" width="18.5703125" style="4" customWidth="1"/>
    <col min="5124" max="5124" width="15.28515625" style="4" customWidth="1"/>
    <col min="5125" max="5125" width="17.28515625" style="4" customWidth="1"/>
    <col min="5126" max="5126" width="16" style="4" customWidth="1"/>
    <col min="5127" max="5127" width="4.7109375" style="4" customWidth="1"/>
    <col min="5128" max="5128" width="15.28515625" style="4" customWidth="1"/>
    <col min="5129" max="5143" width="3.140625" style="4" customWidth="1"/>
    <col min="5144" max="5145" width="0" style="4" hidden="1" customWidth="1"/>
    <col min="5146" max="5173" width="3.140625" style="4" customWidth="1"/>
    <col min="5174" max="5376" width="11.42578125" style="4"/>
    <col min="5377" max="5377" width="12.7109375" style="4" customWidth="1"/>
    <col min="5378" max="5378" width="67.140625" style="4" customWidth="1"/>
    <col min="5379" max="5379" width="18.5703125" style="4" customWidth="1"/>
    <col min="5380" max="5380" width="15.28515625" style="4" customWidth="1"/>
    <col min="5381" max="5381" width="17.28515625" style="4" customWidth="1"/>
    <col min="5382" max="5382" width="16" style="4" customWidth="1"/>
    <col min="5383" max="5383" width="4.7109375" style="4" customWidth="1"/>
    <col min="5384" max="5384" width="15.28515625" style="4" customWidth="1"/>
    <col min="5385" max="5399" width="3.140625" style="4" customWidth="1"/>
    <col min="5400" max="5401" width="0" style="4" hidden="1" customWidth="1"/>
    <col min="5402" max="5429" width="3.140625" style="4" customWidth="1"/>
    <col min="5430" max="5632" width="11.42578125" style="4"/>
    <col min="5633" max="5633" width="12.7109375" style="4" customWidth="1"/>
    <col min="5634" max="5634" width="67.140625" style="4" customWidth="1"/>
    <col min="5635" max="5635" width="18.5703125" style="4" customWidth="1"/>
    <col min="5636" max="5636" width="15.28515625" style="4" customWidth="1"/>
    <col min="5637" max="5637" width="17.28515625" style="4" customWidth="1"/>
    <col min="5638" max="5638" width="16" style="4" customWidth="1"/>
    <col min="5639" max="5639" width="4.7109375" style="4" customWidth="1"/>
    <col min="5640" max="5640" width="15.28515625" style="4" customWidth="1"/>
    <col min="5641" max="5655" width="3.140625" style="4" customWidth="1"/>
    <col min="5656" max="5657" width="0" style="4" hidden="1" customWidth="1"/>
    <col min="5658" max="5685" width="3.140625" style="4" customWidth="1"/>
    <col min="5686" max="5888" width="11.42578125" style="4"/>
    <col min="5889" max="5889" width="12.7109375" style="4" customWidth="1"/>
    <col min="5890" max="5890" width="67.140625" style="4" customWidth="1"/>
    <col min="5891" max="5891" width="18.5703125" style="4" customWidth="1"/>
    <col min="5892" max="5892" width="15.28515625" style="4" customWidth="1"/>
    <col min="5893" max="5893" width="17.28515625" style="4" customWidth="1"/>
    <col min="5894" max="5894" width="16" style="4" customWidth="1"/>
    <col min="5895" max="5895" width="4.7109375" style="4" customWidth="1"/>
    <col min="5896" max="5896" width="15.28515625" style="4" customWidth="1"/>
    <col min="5897" max="5911" width="3.140625" style="4" customWidth="1"/>
    <col min="5912" max="5913" width="0" style="4" hidden="1" customWidth="1"/>
    <col min="5914" max="5941" width="3.140625" style="4" customWidth="1"/>
    <col min="5942" max="6144" width="11.42578125" style="4"/>
    <col min="6145" max="6145" width="12.7109375" style="4" customWidth="1"/>
    <col min="6146" max="6146" width="67.140625" style="4" customWidth="1"/>
    <col min="6147" max="6147" width="18.5703125" style="4" customWidth="1"/>
    <col min="6148" max="6148" width="15.28515625" style="4" customWidth="1"/>
    <col min="6149" max="6149" width="17.28515625" style="4" customWidth="1"/>
    <col min="6150" max="6150" width="16" style="4" customWidth="1"/>
    <col min="6151" max="6151" width="4.7109375" style="4" customWidth="1"/>
    <col min="6152" max="6152" width="15.28515625" style="4" customWidth="1"/>
    <col min="6153" max="6167" width="3.140625" style="4" customWidth="1"/>
    <col min="6168" max="6169" width="0" style="4" hidden="1" customWidth="1"/>
    <col min="6170" max="6197" width="3.140625" style="4" customWidth="1"/>
    <col min="6198" max="6400" width="11.42578125" style="4"/>
    <col min="6401" max="6401" width="12.7109375" style="4" customWidth="1"/>
    <col min="6402" max="6402" width="67.140625" style="4" customWidth="1"/>
    <col min="6403" max="6403" width="18.5703125" style="4" customWidth="1"/>
    <col min="6404" max="6404" width="15.28515625" style="4" customWidth="1"/>
    <col min="6405" max="6405" width="17.28515625" style="4" customWidth="1"/>
    <col min="6406" max="6406" width="16" style="4" customWidth="1"/>
    <col min="6407" max="6407" width="4.7109375" style="4" customWidth="1"/>
    <col min="6408" max="6408" width="15.28515625" style="4" customWidth="1"/>
    <col min="6409" max="6423" width="3.140625" style="4" customWidth="1"/>
    <col min="6424" max="6425" width="0" style="4" hidden="1" customWidth="1"/>
    <col min="6426" max="6453" width="3.140625" style="4" customWidth="1"/>
    <col min="6454" max="6656" width="11.42578125" style="4"/>
    <col min="6657" max="6657" width="12.7109375" style="4" customWidth="1"/>
    <col min="6658" max="6658" width="67.140625" style="4" customWidth="1"/>
    <col min="6659" max="6659" width="18.5703125" style="4" customWidth="1"/>
    <col min="6660" max="6660" width="15.28515625" style="4" customWidth="1"/>
    <col min="6661" max="6661" width="17.28515625" style="4" customWidth="1"/>
    <col min="6662" max="6662" width="16" style="4" customWidth="1"/>
    <col min="6663" max="6663" width="4.7109375" style="4" customWidth="1"/>
    <col min="6664" max="6664" width="15.28515625" style="4" customWidth="1"/>
    <col min="6665" max="6679" width="3.140625" style="4" customWidth="1"/>
    <col min="6680" max="6681" width="0" style="4" hidden="1" customWidth="1"/>
    <col min="6682" max="6709" width="3.140625" style="4" customWidth="1"/>
    <col min="6710" max="6912" width="11.42578125" style="4"/>
    <col min="6913" max="6913" width="12.7109375" style="4" customWidth="1"/>
    <col min="6914" max="6914" width="67.140625" style="4" customWidth="1"/>
    <col min="6915" max="6915" width="18.5703125" style="4" customWidth="1"/>
    <col min="6916" max="6916" width="15.28515625" style="4" customWidth="1"/>
    <col min="6917" max="6917" width="17.28515625" style="4" customWidth="1"/>
    <col min="6918" max="6918" width="16" style="4" customWidth="1"/>
    <col min="6919" max="6919" width="4.7109375" style="4" customWidth="1"/>
    <col min="6920" max="6920" width="15.28515625" style="4" customWidth="1"/>
    <col min="6921" max="6935" width="3.140625" style="4" customWidth="1"/>
    <col min="6936" max="6937" width="0" style="4" hidden="1" customWidth="1"/>
    <col min="6938" max="6965" width="3.140625" style="4" customWidth="1"/>
    <col min="6966" max="7168" width="11.42578125" style="4"/>
    <col min="7169" max="7169" width="12.7109375" style="4" customWidth="1"/>
    <col min="7170" max="7170" width="67.140625" style="4" customWidth="1"/>
    <col min="7171" max="7171" width="18.5703125" style="4" customWidth="1"/>
    <col min="7172" max="7172" width="15.28515625" style="4" customWidth="1"/>
    <col min="7173" max="7173" width="17.28515625" style="4" customWidth="1"/>
    <col min="7174" max="7174" width="16" style="4" customWidth="1"/>
    <col min="7175" max="7175" width="4.7109375" style="4" customWidth="1"/>
    <col min="7176" max="7176" width="15.28515625" style="4" customWidth="1"/>
    <col min="7177" max="7191" width="3.140625" style="4" customWidth="1"/>
    <col min="7192" max="7193" width="0" style="4" hidden="1" customWidth="1"/>
    <col min="7194" max="7221" width="3.140625" style="4" customWidth="1"/>
    <col min="7222" max="7424" width="11.42578125" style="4"/>
    <col min="7425" max="7425" width="12.7109375" style="4" customWidth="1"/>
    <col min="7426" max="7426" width="67.140625" style="4" customWidth="1"/>
    <col min="7427" max="7427" width="18.5703125" style="4" customWidth="1"/>
    <col min="7428" max="7428" width="15.28515625" style="4" customWidth="1"/>
    <col min="7429" max="7429" width="17.28515625" style="4" customWidth="1"/>
    <col min="7430" max="7430" width="16" style="4" customWidth="1"/>
    <col min="7431" max="7431" width="4.7109375" style="4" customWidth="1"/>
    <col min="7432" max="7432" width="15.28515625" style="4" customWidth="1"/>
    <col min="7433" max="7447" width="3.140625" style="4" customWidth="1"/>
    <col min="7448" max="7449" width="0" style="4" hidden="1" customWidth="1"/>
    <col min="7450" max="7477" width="3.140625" style="4" customWidth="1"/>
    <col min="7478" max="7680" width="11.42578125" style="4"/>
    <col min="7681" max="7681" width="12.7109375" style="4" customWidth="1"/>
    <col min="7682" max="7682" width="67.140625" style="4" customWidth="1"/>
    <col min="7683" max="7683" width="18.5703125" style="4" customWidth="1"/>
    <col min="7684" max="7684" width="15.28515625" style="4" customWidth="1"/>
    <col min="7685" max="7685" width="17.28515625" style="4" customWidth="1"/>
    <col min="7686" max="7686" width="16" style="4" customWidth="1"/>
    <col min="7687" max="7687" width="4.7109375" style="4" customWidth="1"/>
    <col min="7688" max="7688" width="15.28515625" style="4" customWidth="1"/>
    <col min="7689" max="7703" width="3.140625" style="4" customWidth="1"/>
    <col min="7704" max="7705" width="0" style="4" hidden="1" customWidth="1"/>
    <col min="7706" max="7733" width="3.140625" style="4" customWidth="1"/>
    <col min="7734" max="7936" width="11.42578125" style="4"/>
    <col min="7937" max="7937" width="12.7109375" style="4" customWidth="1"/>
    <col min="7938" max="7938" width="67.140625" style="4" customWidth="1"/>
    <col min="7939" max="7939" width="18.5703125" style="4" customWidth="1"/>
    <col min="7940" max="7940" width="15.28515625" style="4" customWidth="1"/>
    <col min="7941" max="7941" width="17.28515625" style="4" customWidth="1"/>
    <col min="7942" max="7942" width="16" style="4" customWidth="1"/>
    <col min="7943" max="7943" width="4.7109375" style="4" customWidth="1"/>
    <col min="7944" max="7944" width="15.28515625" style="4" customWidth="1"/>
    <col min="7945" max="7959" width="3.140625" style="4" customWidth="1"/>
    <col min="7960" max="7961" width="0" style="4" hidden="1" customWidth="1"/>
    <col min="7962" max="7989" width="3.140625" style="4" customWidth="1"/>
    <col min="7990" max="8192" width="11.42578125" style="4"/>
    <col min="8193" max="8193" width="12.7109375" style="4" customWidth="1"/>
    <col min="8194" max="8194" width="67.140625" style="4" customWidth="1"/>
    <col min="8195" max="8195" width="18.5703125" style="4" customWidth="1"/>
    <col min="8196" max="8196" width="15.28515625" style="4" customWidth="1"/>
    <col min="8197" max="8197" width="17.28515625" style="4" customWidth="1"/>
    <col min="8198" max="8198" width="16" style="4" customWidth="1"/>
    <col min="8199" max="8199" width="4.7109375" style="4" customWidth="1"/>
    <col min="8200" max="8200" width="15.28515625" style="4" customWidth="1"/>
    <col min="8201" max="8215" width="3.140625" style="4" customWidth="1"/>
    <col min="8216" max="8217" width="0" style="4" hidden="1" customWidth="1"/>
    <col min="8218" max="8245" width="3.140625" style="4" customWidth="1"/>
    <col min="8246" max="8448" width="11.42578125" style="4"/>
    <col min="8449" max="8449" width="12.7109375" style="4" customWidth="1"/>
    <col min="8450" max="8450" width="67.140625" style="4" customWidth="1"/>
    <col min="8451" max="8451" width="18.5703125" style="4" customWidth="1"/>
    <col min="8452" max="8452" width="15.28515625" style="4" customWidth="1"/>
    <col min="8453" max="8453" width="17.28515625" style="4" customWidth="1"/>
    <col min="8454" max="8454" width="16" style="4" customWidth="1"/>
    <col min="8455" max="8455" width="4.7109375" style="4" customWidth="1"/>
    <col min="8456" max="8456" width="15.28515625" style="4" customWidth="1"/>
    <col min="8457" max="8471" width="3.140625" style="4" customWidth="1"/>
    <col min="8472" max="8473" width="0" style="4" hidden="1" customWidth="1"/>
    <col min="8474" max="8501" width="3.140625" style="4" customWidth="1"/>
    <col min="8502" max="8704" width="11.42578125" style="4"/>
    <col min="8705" max="8705" width="12.7109375" style="4" customWidth="1"/>
    <col min="8706" max="8706" width="67.140625" style="4" customWidth="1"/>
    <col min="8707" max="8707" width="18.5703125" style="4" customWidth="1"/>
    <col min="8708" max="8708" width="15.28515625" style="4" customWidth="1"/>
    <col min="8709" max="8709" width="17.28515625" style="4" customWidth="1"/>
    <col min="8710" max="8710" width="16" style="4" customWidth="1"/>
    <col min="8711" max="8711" width="4.7109375" style="4" customWidth="1"/>
    <col min="8712" max="8712" width="15.28515625" style="4" customWidth="1"/>
    <col min="8713" max="8727" width="3.140625" style="4" customWidth="1"/>
    <col min="8728" max="8729" width="0" style="4" hidden="1" customWidth="1"/>
    <col min="8730" max="8757" width="3.140625" style="4" customWidth="1"/>
    <col min="8758" max="8960" width="11.42578125" style="4"/>
    <col min="8961" max="8961" width="12.7109375" style="4" customWidth="1"/>
    <col min="8962" max="8962" width="67.140625" style="4" customWidth="1"/>
    <col min="8963" max="8963" width="18.5703125" style="4" customWidth="1"/>
    <col min="8964" max="8964" width="15.28515625" style="4" customWidth="1"/>
    <col min="8965" max="8965" width="17.28515625" style="4" customWidth="1"/>
    <col min="8966" max="8966" width="16" style="4" customWidth="1"/>
    <col min="8967" max="8967" width="4.7109375" style="4" customWidth="1"/>
    <col min="8968" max="8968" width="15.28515625" style="4" customWidth="1"/>
    <col min="8969" max="8983" width="3.140625" style="4" customWidth="1"/>
    <col min="8984" max="8985" width="0" style="4" hidden="1" customWidth="1"/>
    <col min="8986" max="9013" width="3.140625" style="4" customWidth="1"/>
    <col min="9014" max="9216" width="11.42578125" style="4"/>
    <col min="9217" max="9217" width="12.7109375" style="4" customWidth="1"/>
    <col min="9218" max="9218" width="67.140625" style="4" customWidth="1"/>
    <col min="9219" max="9219" width="18.5703125" style="4" customWidth="1"/>
    <col min="9220" max="9220" width="15.28515625" style="4" customWidth="1"/>
    <col min="9221" max="9221" width="17.28515625" style="4" customWidth="1"/>
    <col min="9222" max="9222" width="16" style="4" customWidth="1"/>
    <col min="9223" max="9223" width="4.7109375" style="4" customWidth="1"/>
    <col min="9224" max="9224" width="15.28515625" style="4" customWidth="1"/>
    <col min="9225" max="9239" width="3.140625" style="4" customWidth="1"/>
    <col min="9240" max="9241" width="0" style="4" hidden="1" customWidth="1"/>
    <col min="9242" max="9269" width="3.140625" style="4" customWidth="1"/>
    <col min="9270" max="9472" width="11.42578125" style="4"/>
    <col min="9473" max="9473" width="12.7109375" style="4" customWidth="1"/>
    <col min="9474" max="9474" width="67.140625" style="4" customWidth="1"/>
    <col min="9475" max="9475" width="18.5703125" style="4" customWidth="1"/>
    <col min="9476" max="9476" width="15.28515625" style="4" customWidth="1"/>
    <col min="9477" max="9477" width="17.28515625" style="4" customWidth="1"/>
    <col min="9478" max="9478" width="16" style="4" customWidth="1"/>
    <col min="9479" max="9479" width="4.7109375" style="4" customWidth="1"/>
    <col min="9480" max="9480" width="15.28515625" style="4" customWidth="1"/>
    <col min="9481" max="9495" width="3.140625" style="4" customWidth="1"/>
    <col min="9496" max="9497" width="0" style="4" hidden="1" customWidth="1"/>
    <col min="9498" max="9525" width="3.140625" style="4" customWidth="1"/>
    <col min="9526" max="9728" width="11.42578125" style="4"/>
    <col min="9729" max="9729" width="12.7109375" style="4" customWidth="1"/>
    <col min="9730" max="9730" width="67.140625" style="4" customWidth="1"/>
    <col min="9731" max="9731" width="18.5703125" style="4" customWidth="1"/>
    <col min="9732" max="9732" width="15.28515625" style="4" customWidth="1"/>
    <col min="9733" max="9733" width="17.28515625" style="4" customWidth="1"/>
    <col min="9734" max="9734" width="16" style="4" customWidth="1"/>
    <col min="9735" max="9735" width="4.7109375" style="4" customWidth="1"/>
    <col min="9736" max="9736" width="15.28515625" style="4" customWidth="1"/>
    <col min="9737" max="9751" width="3.140625" style="4" customWidth="1"/>
    <col min="9752" max="9753" width="0" style="4" hidden="1" customWidth="1"/>
    <col min="9754" max="9781" width="3.140625" style="4" customWidth="1"/>
    <col min="9782" max="9984" width="11.42578125" style="4"/>
    <col min="9985" max="9985" width="12.7109375" style="4" customWidth="1"/>
    <col min="9986" max="9986" width="67.140625" style="4" customWidth="1"/>
    <col min="9987" max="9987" width="18.5703125" style="4" customWidth="1"/>
    <col min="9988" max="9988" width="15.28515625" style="4" customWidth="1"/>
    <col min="9989" max="9989" width="17.28515625" style="4" customWidth="1"/>
    <col min="9990" max="9990" width="16" style="4" customWidth="1"/>
    <col min="9991" max="9991" width="4.7109375" style="4" customWidth="1"/>
    <col min="9992" max="9992" width="15.28515625" style="4" customWidth="1"/>
    <col min="9993" max="10007" width="3.140625" style="4" customWidth="1"/>
    <col min="10008" max="10009" width="0" style="4" hidden="1" customWidth="1"/>
    <col min="10010" max="10037" width="3.140625" style="4" customWidth="1"/>
    <col min="10038" max="10240" width="11.42578125" style="4"/>
    <col min="10241" max="10241" width="12.7109375" style="4" customWidth="1"/>
    <col min="10242" max="10242" width="67.140625" style="4" customWidth="1"/>
    <col min="10243" max="10243" width="18.5703125" style="4" customWidth="1"/>
    <col min="10244" max="10244" width="15.28515625" style="4" customWidth="1"/>
    <col min="10245" max="10245" width="17.28515625" style="4" customWidth="1"/>
    <col min="10246" max="10246" width="16" style="4" customWidth="1"/>
    <col min="10247" max="10247" width="4.7109375" style="4" customWidth="1"/>
    <col min="10248" max="10248" width="15.28515625" style="4" customWidth="1"/>
    <col min="10249" max="10263" width="3.140625" style="4" customWidth="1"/>
    <col min="10264" max="10265" width="0" style="4" hidden="1" customWidth="1"/>
    <col min="10266" max="10293" width="3.140625" style="4" customWidth="1"/>
    <col min="10294" max="10496" width="11.42578125" style="4"/>
    <col min="10497" max="10497" width="12.7109375" style="4" customWidth="1"/>
    <col min="10498" max="10498" width="67.140625" style="4" customWidth="1"/>
    <col min="10499" max="10499" width="18.5703125" style="4" customWidth="1"/>
    <col min="10500" max="10500" width="15.28515625" style="4" customWidth="1"/>
    <col min="10501" max="10501" width="17.28515625" style="4" customWidth="1"/>
    <col min="10502" max="10502" width="16" style="4" customWidth="1"/>
    <col min="10503" max="10503" width="4.7109375" style="4" customWidth="1"/>
    <col min="10504" max="10504" width="15.28515625" style="4" customWidth="1"/>
    <col min="10505" max="10519" width="3.140625" style="4" customWidth="1"/>
    <col min="10520" max="10521" width="0" style="4" hidden="1" customWidth="1"/>
    <col min="10522" max="10549" width="3.140625" style="4" customWidth="1"/>
    <col min="10550" max="10752" width="11.42578125" style="4"/>
    <col min="10753" max="10753" width="12.7109375" style="4" customWidth="1"/>
    <col min="10754" max="10754" width="67.140625" style="4" customWidth="1"/>
    <col min="10755" max="10755" width="18.5703125" style="4" customWidth="1"/>
    <col min="10756" max="10756" width="15.28515625" style="4" customWidth="1"/>
    <col min="10757" max="10757" width="17.28515625" style="4" customWidth="1"/>
    <col min="10758" max="10758" width="16" style="4" customWidth="1"/>
    <col min="10759" max="10759" width="4.7109375" style="4" customWidth="1"/>
    <col min="10760" max="10760" width="15.28515625" style="4" customWidth="1"/>
    <col min="10761" max="10775" width="3.140625" style="4" customWidth="1"/>
    <col min="10776" max="10777" width="0" style="4" hidden="1" customWidth="1"/>
    <col min="10778" max="10805" width="3.140625" style="4" customWidth="1"/>
    <col min="10806" max="11008" width="11.42578125" style="4"/>
    <col min="11009" max="11009" width="12.7109375" style="4" customWidth="1"/>
    <col min="11010" max="11010" width="67.140625" style="4" customWidth="1"/>
    <col min="11011" max="11011" width="18.5703125" style="4" customWidth="1"/>
    <col min="11012" max="11012" width="15.28515625" style="4" customWidth="1"/>
    <col min="11013" max="11013" width="17.28515625" style="4" customWidth="1"/>
    <col min="11014" max="11014" width="16" style="4" customWidth="1"/>
    <col min="11015" max="11015" width="4.7109375" style="4" customWidth="1"/>
    <col min="11016" max="11016" width="15.28515625" style="4" customWidth="1"/>
    <col min="11017" max="11031" width="3.140625" style="4" customWidth="1"/>
    <col min="11032" max="11033" width="0" style="4" hidden="1" customWidth="1"/>
    <col min="11034" max="11061" width="3.140625" style="4" customWidth="1"/>
    <col min="11062" max="11264" width="11.42578125" style="4"/>
    <col min="11265" max="11265" width="12.7109375" style="4" customWidth="1"/>
    <col min="11266" max="11266" width="67.140625" style="4" customWidth="1"/>
    <col min="11267" max="11267" width="18.5703125" style="4" customWidth="1"/>
    <col min="11268" max="11268" width="15.28515625" style="4" customWidth="1"/>
    <col min="11269" max="11269" width="17.28515625" style="4" customWidth="1"/>
    <col min="11270" max="11270" width="16" style="4" customWidth="1"/>
    <col min="11271" max="11271" width="4.7109375" style="4" customWidth="1"/>
    <col min="11272" max="11272" width="15.28515625" style="4" customWidth="1"/>
    <col min="11273" max="11287" width="3.140625" style="4" customWidth="1"/>
    <col min="11288" max="11289" width="0" style="4" hidden="1" customWidth="1"/>
    <col min="11290" max="11317" width="3.140625" style="4" customWidth="1"/>
    <col min="11318" max="11520" width="11.42578125" style="4"/>
    <col min="11521" max="11521" width="12.7109375" style="4" customWidth="1"/>
    <col min="11522" max="11522" width="67.140625" style="4" customWidth="1"/>
    <col min="11523" max="11523" width="18.5703125" style="4" customWidth="1"/>
    <col min="11524" max="11524" width="15.28515625" style="4" customWidth="1"/>
    <col min="11525" max="11525" width="17.28515625" style="4" customWidth="1"/>
    <col min="11526" max="11526" width="16" style="4" customWidth="1"/>
    <col min="11527" max="11527" width="4.7109375" style="4" customWidth="1"/>
    <col min="11528" max="11528" width="15.28515625" style="4" customWidth="1"/>
    <col min="11529" max="11543" width="3.140625" style="4" customWidth="1"/>
    <col min="11544" max="11545" width="0" style="4" hidden="1" customWidth="1"/>
    <col min="11546" max="11573" width="3.140625" style="4" customWidth="1"/>
    <col min="11574" max="11776" width="11.42578125" style="4"/>
    <col min="11777" max="11777" width="12.7109375" style="4" customWidth="1"/>
    <col min="11778" max="11778" width="67.140625" style="4" customWidth="1"/>
    <col min="11779" max="11779" width="18.5703125" style="4" customWidth="1"/>
    <col min="11780" max="11780" width="15.28515625" style="4" customWidth="1"/>
    <col min="11781" max="11781" width="17.28515625" style="4" customWidth="1"/>
    <col min="11782" max="11782" width="16" style="4" customWidth="1"/>
    <col min="11783" max="11783" width="4.7109375" style="4" customWidth="1"/>
    <col min="11784" max="11784" width="15.28515625" style="4" customWidth="1"/>
    <col min="11785" max="11799" width="3.140625" style="4" customWidth="1"/>
    <col min="11800" max="11801" width="0" style="4" hidden="1" customWidth="1"/>
    <col min="11802" max="11829" width="3.140625" style="4" customWidth="1"/>
    <col min="11830" max="12032" width="11.42578125" style="4"/>
    <col min="12033" max="12033" width="12.7109375" style="4" customWidth="1"/>
    <col min="12034" max="12034" width="67.140625" style="4" customWidth="1"/>
    <col min="12035" max="12035" width="18.5703125" style="4" customWidth="1"/>
    <col min="12036" max="12036" width="15.28515625" style="4" customWidth="1"/>
    <col min="12037" max="12037" width="17.28515625" style="4" customWidth="1"/>
    <col min="12038" max="12038" width="16" style="4" customWidth="1"/>
    <col min="12039" max="12039" width="4.7109375" style="4" customWidth="1"/>
    <col min="12040" max="12040" width="15.28515625" style="4" customWidth="1"/>
    <col min="12041" max="12055" width="3.140625" style="4" customWidth="1"/>
    <col min="12056" max="12057" width="0" style="4" hidden="1" customWidth="1"/>
    <col min="12058" max="12085" width="3.140625" style="4" customWidth="1"/>
    <col min="12086" max="12288" width="11.42578125" style="4"/>
    <col min="12289" max="12289" width="12.7109375" style="4" customWidth="1"/>
    <col min="12290" max="12290" width="67.140625" style="4" customWidth="1"/>
    <col min="12291" max="12291" width="18.5703125" style="4" customWidth="1"/>
    <col min="12292" max="12292" width="15.28515625" style="4" customWidth="1"/>
    <col min="12293" max="12293" width="17.28515625" style="4" customWidth="1"/>
    <col min="12294" max="12294" width="16" style="4" customWidth="1"/>
    <col min="12295" max="12295" width="4.7109375" style="4" customWidth="1"/>
    <col min="12296" max="12296" width="15.28515625" style="4" customWidth="1"/>
    <col min="12297" max="12311" width="3.140625" style="4" customWidth="1"/>
    <col min="12312" max="12313" width="0" style="4" hidden="1" customWidth="1"/>
    <col min="12314" max="12341" width="3.140625" style="4" customWidth="1"/>
    <col min="12342" max="12544" width="11.42578125" style="4"/>
    <col min="12545" max="12545" width="12.7109375" style="4" customWidth="1"/>
    <col min="12546" max="12546" width="67.140625" style="4" customWidth="1"/>
    <col min="12547" max="12547" width="18.5703125" style="4" customWidth="1"/>
    <col min="12548" max="12548" width="15.28515625" style="4" customWidth="1"/>
    <col min="12549" max="12549" width="17.28515625" style="4" customWidth="1"/>
    <col min="12550" max="12550" width="16" style="4" customWidth="1"/>
    <col min="12551" max="12551" width="4.7109375" style="4" customWidth="1"/>
    <col min="12552" max="12552" width="15.28515625" style="4" customWidth="1"/>
    <col min="12553" max="12567" width="3.140625" style="4" customWidth="1"/>
    <col min="12568" max="12569" width="0" style="4" hidden="1" customWidth="1"/>
    <col min="12570" max="12597" width="3.140625" style="4" customWidth="1"/>
    <col min="12598" max="12800" width="11.42578125" style="4"/>
    <col min="12801" max="12801" width="12.7109375" style="4" customWidth="1"/>
    <col min="12802" max="12802" width="67.140625" style="4" customWidth="1"/>
    <col min="12803" max="12803" width="18.5703125" style="4" customWidth="1"/>
    <col min="12804" max="12804" width="15.28515625" style="4" customWidth="1"/>
    <col min="12805" max="12805" width="17.28515625" style="4" customWidth="1"/>
    <col min="12806" max="12806" width="16" style="4" customWidth="1"/>
    <col min="12807" max="12807" width="4.7109375" style="4" customWidth="1"/>
    <col min="12808" max="12808" width="15.28515625" style="4" customWidth="1"/>
    <col min="12809" max="12823" width="3.140625" style="4" customWidth="1"/>
    <col min="12824" max="12825" width="0" style="4" hidden="1" customWidth="1"/>
    <col min="12826" max="12853" width="3.140625" style="4" customWidth="1"/>
    <col min="12854" max="13056" width="11.42578125" style="4"/>
    <col min="13057" max="13057" width="12.7109375" style="4" customWidth="1"/>
    <col min="13058" max="13058" width="67.140625" style="4" customWidth="1"/>
    <col min="13059" max="13059" width="18.5703125" style="4" customWidth="1"/>
    <col min="13060" max="13060" width="15.28515625" style="4" customWidth="1"/>
    <col min="13061" max="13061" width="17.28515625" style="4" customWidth="1"/>
    <col min="13062" max="13062" width="16" style="4" customWidth="1"/>
    <col min="13063" max="13063" width="4.7109375" style="4" customWidth="1"/>
    <col min="13064" max="13064" width="15.28515625" style="4" customWidth="1"/>
    <col min="13065" max="13079" width="3.140625" style="4" customWidth="1"/>
    <col min="13080" max="13081" width="0" style="4" hidden="1" customWidth="1"/>
    <col min="13082" max="13109" width="3.140625" style="4" customWidth="1"/>
    <col min="13110" max="13312" width="11.42578125" style="4"/>
    <col min="13313" max="13313" width="12.7109375" style="4" customWidth="1"/>
    <col min="13314" max="13314" width="67.140625" style="4" customWidth="1"/>
    <col min="13315" max="13315" width="18.5703125" style="4" customWidth="1"/>
    <col min="13316" max="13316" width="15.28515625" style="4" customWidth="1"/>
    <col min="13317" max="13317" width="17.28515625" style="4" customWidth="1"/>
    <col min="13318" max="13318" width="16" style="4" customWidth="1"/>
    <col min="13319" max="13319" width="4.7109375" style="4" customWidth="1"/>
    <col min="13320" max="13320" width="15.28515625" style="4" customWidth="1"/>
    <col min="13321" max="13335" width="3.140625" style="4" customWidth="1"/>
    <col min="13336" max="13337" width="0" style="4" hidden="1" customWidth="1"/>
    <col min="13338" max="13365" width="3.140625" style="4" customWidth="1"/>
    <col min="13366" max="13568" width="11.42578125" style="4"/>
    <col min="13569" max="13569" width="12.7109375" style="4" customWidth="1"/>
    <col min="13570" max="13570" width="67.140625" style="4" customWidth="1"/>
    <col min="13571" max="13571" width="18.5703125" style="4" customWidth="1"/>
    <col min="13572" max="13572" width="15.28515625" style="4" customWidth="1"/>
    <col min="13573" max="13573" width="17.28515625" style="4" customWidth="1"/>
    <col min="13574" max="13574" width="16" style="4" customWidth="1"/>
    <col min="13575" max="13575" width="4.7109375" style="4" customWidth="1"/>
    <col min="13576" max="13576" width="15.28515625" style="4" customWidth="1"/>
    <col min="13577" max="13591" width="3.140625" style="4" customWidth="1"/>
    <col min="13592" max="13593" width="0" style="4" hidden="1" customWidth="1"/>
    <col min="13594" max="13621" width="3.140625" style="4" customWidth="1"/>
    <col min="13622" max="13824" width="11.42578125" style="4"/>
    <col min="13825" max="13825" width="12.7109375" style="4" customWidth="1"/>
    <col min="13826" max="13826" width="67.140625" style="4" customWidth="1"/>
    <col min="13827" max="13827" width="18.5703125" style="4" customWidth="1"/>
    <col min="13828" max="13828" width="15.28515625" style="4" customWidth="1"/>
    <col min="13829" max="13829" width="17.28515625" style="4" customWidth="1"/>
    <col min="13830" max="13830" width="16" style="4" customWidth="1"/>
    <col min="13831" max="13831" width="4.7109375" style="4" customWidth="1"/>
    <col min="13832" max="13832" width="15.28515625" style="4" customWidth="1"/>
    <col min="13833" max="13847" width="3.140625" style="4" customWidth="1"/>
    <col min="13848" max="13849" width="0" style="4" hidden="1" customWidth="1"/>
    <col min="13850" max="13877" width="3.140625" style="4" customWidth="1"/>
    <col min="13878" max="14080" width="11.42578125" style="4"/>
    <col min="14081" max="14081" width="12.7109375" style="4" customWidth="1"/>
    <col min="14082" max="14082" width="67.140625" style="4" customWidth="1"/>
    <col min="14083" max="14083" width="18.5703125" style="4" customWidth="1"/>
    <col min="14084" max="14084" width="15.28515625" style="4" customWidth="1"/>
    <col min="14085" max="14085" width="17.28515625" style="4" customWidth="1"/>
    <col min="14086" max="14086" width="16" style="4" customWidth="1"/>
    <col min="14087" max="14087" width="4.7109375" style="4" customWidth="1"/>
    <col min="14088" max="14088" width="15.28515625" style="4" customWidth="1"/>
    <col min="14089" max="14103" width="3.140625" style="4" customWidth="1"/>
    <col min="14104" max="14105" width="0" style="4" hidden="1" customWidth="1"/>
    <col min="14106" max="14133" width="3.140625" style="4" customWidth="1"/>
    <col min="14134" max="14336" width="11.42578125" style="4"/>
    <col min="14337" max="14337" width="12.7109375" style="4" customWidth="1"/>
    <col min="14338" max="14338" width="67.140625" style="4" customWidth="1"/>
    <col min="14339" max="14339" width="18.5703125" style="4" customWidth="1"/>
    <col min="14340" max="14340" width="15.28515625" style="4" customWidth="1"/>
    <col min="14341" max="14341" width="17.28515625" style="4" customWidth="1"/>
    <col min="14342" max="14342" width="16" style="4" customWidth="1"/>
    <col min="14343" max="14343" width="4.7109375" style="4" customWidth="1"/>
    <col min="14344" max="14344" width="15.28515625" style="4" customWidth="1"/>
    <col min="14345" max="14359" width="3.140625" style="4" customWidth="1"/>
    <col min="14360" max="14361" width="0" style="4" hidden="1" customWidth="1"/>
    <col min="14362" max="14389" width="3.140625" style="4" customWidth="1"/>
    <col min="14390" max="14592" width="11.42578125" style="4"/>
    <col min="14593" max="14593" width="12.7109375" style="4" customWidth="1"/>
    <col min="14594" max="14594" width="67.140625" style="4" customWidth="1"/>
    <col min="14595" max="14595" width="18.5703125" style="4" customWidth="1"/>
    <col min="14596" max="14596" width="15.28515625" style="4" customWidth="1"/>
    <col min="14597" max="14597" width="17.28515625" style="4" customWidth="1"/>
    <col min="14598" max="14598" width="16" style="4" customWidth="1"/>
    <col min="14599" max="14599" width="4.7109375" style="4" customWidth="1"/>
    <col min="14600" max="14600" width="15.28515625" style="4" customWidth="1"/>
    <col min="14601" max="14615" width="3.140625" style="4" customWidth="1"/>
    <col min="14616" max="14617" width="0" style="4" hidden="1" customWidth="1"/>
    <col min="14618" max="14645" width="3.140625" style="4" customWidth="1"/>
    <col min="14646" max="14848" width="11.42578125" style="4"/>
    <col min="14849" max="14849" width="12.7109375" style="4" customWidth="1"/>
    <col min="14850" max="14850" width="67.140625" style="4" customWidth="1"/>
    <col min="14851" max="14851" width="18.5703125" style="4" customWidth="1"/>
    <col min="14852" max="14852" width="15.28515625" style="4" customWidth="1"/>
    <col min="14853" max="14853" width="17.28515625" style="4" customWidth="1"/>
    <col min="14854" max="14854" width="16" style="4" customWidth="1"/>
    <col min="14855" max="14855" width="4.7109375" style="4" customWidth="1"/>
    <col min="14856" max="14856" width="15.28515625" style="4" customWidth="1"/>
    <col min="14857" max="14871" width="3.140625" style="4" customWidth="1"/>
    <col min="14872" max="14873" width="0" style="4" hidden="1" customWidth="1"/>
    <col min="14874" max="14901" width="3.140625" style="4" customWidth="1"/>
    <col min="14902" max="15104" width="11.42578125" style="4"/>
    <col min="15105" max="15105" width="12.7109375" style="4" customWidth="1"/>
    <col min="15106" max="15106" width="67.140625" style="4" customWidth="1"/>
    <col min="15107" max="15107" width="18.5703125" style="4" customWidth="1"/>
    <col min="15108" max="15108" width="15.28515625" style="4" customWidth="1"/>
    <col min="15109" max="15109" width="17.28515625" style="4" customWidth="1"/>
    <col min="15110" max="15110" width="16" style="4" customWidth="1"/>
    <col min="15111" max="15111" width="4.7109375" style="4" customWidth="1"/>
    <col min="15112" max="15112" width="15.28515625" style="4" customWidth="1"/>
    <col min="15113" max="15127" width="3.140625" style="4" customWidth="1"/>
    <col min="15128" max="15129" width="0" style="4" hidden="1" customWidth="1"/>
    <col min="15130" max="15157" width="3.140625" style="4" customWidth="1"/>
    <col min="15158" max="15360" width="11.42578125" style="4"/>
    <col min="15361" max="15361" width="12.7109375" style="4" customWidth="1"/>
    <col min="15362" max="15362" width="67.140625" style="4" customWidth="1"/>
    <col min="15363" max="15363" width="18.5703125" style="4" customWidth="1"/>
    <col min="15364" max="15364" width="15.28515625" style="4" customWidth="1"/>
    <col min="15365" max="15365" width="17.28515625" style="4" customWidth="1"/>
    <col min="15366" max="15366" width="16" style="4" customWidth="1"/>
    <col min="15367" max="15367" width="4.7109375" style="4" customWidth="1"/>
    <col min="15368" max="15368" width="15.28515625" style="4" customWidth="1"/>
    <col min="15369" max="15383" width="3.140625" style="4" customWidth="1"/>
    <col min="15384" max="15385" width="0" style="4" hidden="1" customWidth="1"/>
    <col min="15386" max="15413" width="3.140625" style="4" customWidth="1"/>
    <col min="15414" max="15616" width="11.42578125" style="4"/>
    <col min="15617" max="15617" width="12.7109375" style="4" customWidth="1"/>
    <col min="15618" max="15618" width="67.140625" style="4" customWidth="1"/>
    <col min="15619" max="15619" width="18.5703125" style="4" customWidth="1"/>
    <col min="15620" max="15620" width="15.28515625" style="4" customWidth="1"/>
    <col min="15621" max="15621" width="17.28515625" style="4" customWidth="1"/>
    <col min="15622" max="15622" width="16" style="4" customWidth="1"/>
    <col min="15623" max="15623" width="4.7109375" style="4" customWidth="1"/>
    <col min="15624" max="15624" width="15.28515625" style="4" customWidth="1"/>
    <col min="15625" max="15639" width="3.140625" style="4" customWidth="1"/>
    <col min="15640" max="15641" width="0" style="4" hidden="1" customWidth="1"/>
    <col min="15642" max="15669" width="3.140625" style="4" customWidth="1"/>
    <col min="15670" max="15872" width="11.42578125" style="4"/>
    <col min="15873" max="15873" width="12.7109375" style="4" customWidth="1"/>
    <col min="15874" max="15874" width="67.140625" style="4" customWidth="1"/>
    <col min="15875" max="15875" width="18.5703125" style="4" customWidth="1"/>
    <col min="15876" max="15876" width="15.28515625" style="4" customWidth="1"/>
    <col min="15877" max="15877" width="17.28515625" style="4" customWidth="1"/>
    <col min="15878" max="15878" width="16" style="4" customWidth="1"/>
    <col min="15879" max="15879" width="4.7109375" style="4" customWidth="1"/>
    <col min="15880" max="15880" width="15.28515625" style="4" customWidth="1"/>
    <col min="15881" max="15895" width="3.140625" style="4" customWidth="1"/>
    <col min="15896" max="15897" width="0" style="4" hidden="1" customWidth="1"/>
    <col min="15898" max="15925" width="3.140625" style="4" customWidth="1"/>
    <col min="15926" max="16128" width="11.42578125" style="4"/>
    <col min="16129" max="16129" width="12.7109375" style="4" customWidth="1"/>
    <col min="16130" max="16130" width="67.140625" style="4" customWidth="1"/>
    <col min="16131" max="16131" width="18.5703125" style="4" customWidth="1"/>
    <col min="16132" max="16132" width="15.28515625" style="4" customWidth="1"/>
    <col min="16133" max="16133" width="17.28515625" style="4" customWidth="1"/>
    <col min="16134" max="16134" width="16" style="4" customWidth="1"/>
    <col min="16135" max="16135" width="4.7109375" style="4" customWidth="1"/>
    <col min="16136" max="16136" width="15.28515625" style="4" customWidth="1"/>
    <col min="16137" max="16151" width="3.140625" style="4" customWidth="1"/>
    <col min="16152" max="16153" width="0" style="4" hidden="1" customWidth="1"/>
    <col min="16154" max="16181" width="3.140625" style="4" customWidth="1"/>
    <col min="16182" max="16384" width="11.42578125" style="4"/>
  </cols>
  <sheetData>
    <row r="1" spans="1:148" x14ac:dyDescent="0.25">
      <c r="A1" s="1" t="s">
        <v>0</v>
      </c>
    </row>
    <row r="2" spans="1:148" x14ac:dyDescent="0.25">
      <c r="A2" s="1" t="str">
        <f>CONCATENATE("COMUNA: ",[1]NOMBRE!B2," - ","( ",[1]NOMBRE!C2,[1]NOMBRE!D2,[1]NOMBRE!E2,[1]NOMBRE!F2,[1]NOMBRE!G2," )")</f>
        <v>COMUNA: LINARES  - ( 07401 )</v>
      </c>
    </row>
    <row r="3" spans="1:148" x14ac:dyDescent="0.25">
      <c r="A3" s="1" t="str">
        <f>CONCATENATE("ESTABLECIMIENTO: ",[1]NOMBRE!B3," - ","( ",[1]NOMBRE!C3,[1]NOMBRE!D3,[1]NOMBRE!E3,[1]NOMBRE!F3,[1]NOMBRE!G3," )")</f>
        <v>ESTABLECIMIENTO: HOSPITAL DE LINARES  - ( 16108 )</v>
      </c>
      <c r="C3" s="5"/>
      <c r="D3" s="5"/>
      <c r="E3" s="5"/>
      <c r="F3" s="5"/>
    </row>
    <row r="4" spans="1:148" x14ac:dyDescent="0.25">
      <c r="A4" s="1" t="str">
        <f>CONCATENATE("MES: ",[1]NOMBRE!B6," - ","( ",[1]NOMBRE!C6,[1]NOMBRE!D6," )")</f>
        <v>MES: ENERO - ( 01 )</v>
      </c>
      <c r="C4" s="6"/>
      <c r="D4" s="6"/>
      <c r="E4" s="6"/>
      <c r="F4" s="6"/>
    </row>
    <row r="5" spans="1:148" x14ac:dyDescent="0.25">
      <c r="A5" s="1" t="str">
        <f>CONCATENATE("AÑO: ",[1]NOMBRE!B7)</f>
        <v>AÑO: 2011</v>
      </c>
    </row>
    <row r="6" spans="1:148" x14ac:dyDescent="0.25">
      <c r="A6" s="1"/>
    </row>
    <row r="7" spans="1:148" x14ac:dyDescent="0.25">
      <c r="A7" s="1"/>
    </row>
    <row r="8" spans="1:148" s="8" customFormat="1" ht="36.75" customHeight="1" x14ac:dyDescent="0.25">
      <c r="A8" s="155" t="s">
        <v>1</v>
      </c>
      <c r="B8" s="155"/>
      <c r="C8" s="155"/>
      <c r="D8" s="155"/>
      <c r="E8" s="155"/>
      <c r="F8" s="155"/>
      <c r="G8" s="7"/>
      <c r="H8"/>
      <c r="I8"/>
      <c r="J8"/>
      <c r="K8"/>
    </row>
    <row r="9" spans="1:148" ht="34.5" customHeight="1" x14ac:dyDescent="0.25">
      <c r="A9" s="156"/>
      <c r="B9" s="157"/>
      <c r="C9" s="158" t="s">
        <v>2</v>
      </c>
      <c r="D9" s="160" t="s">
        <v>3</v>
      </c>
      <c r="E9" s="161"/>
      <c r="F9" s="162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5">
      <c r="A10" s="156"/>
      <c r="B10" s="157"/>
      <c r="C10" s="159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5">
      <c r="A11" s="13"/>
      <c r="B11" s="14" t="s">
        <v>7</v>
      </c>
      <c r="C11" s="15"/>
      <c r="D11" s="16"/>
      <c r="E11" s="17"/>
      <c r="F11" s="17"/>
    </row>
    <row r="12" spans="1:148" x14ac:dyDescent="0.25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5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5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5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5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5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5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5">
      <c r="A19" s="23" t="s">
        <v>21</v>
      </c>
      <c r="B19" s="24" t="s">
        <v>22</v>
      </c>
      <c r="C19" s="25"/>
      <c r="D19" s="26"/>
      <c r="E19" s="26"/>
      <c r="F19" s="27"/>
    </row>
    <row r="20" spans="1:6" ht="24" x14ac:dyDescent="0.25">
      <c r="A20" s="23" t="s">
        <v>23</v>
      </c>
      <c r="B20" s="28" t="s">
        <v>24</v>
      </c>
      <c r="C20" s="25"/>
      <c r="D20" s="26"/>
      <c r="E20" s="26"/>
      <c r="F20" s="27"/>
    </row>
    <row r="21" spans="1:6" ht="35.25" x14ac:dyDescent="0.25">
      <c r="A21" s="23" t="s">
        <v>25</v>
      </c>
      <c r="B21" s="28" t="s">
        <v>26</v>
      </c>
      <c r="C21" s="25"/>
      <c r="D21" s="26"/>
      <c r="E21" s="26"/>
      <c r="F21" s="27"/>
    </row>
    <row r="22" spans="1:6" ht="35.25" x14ac:dyDescent="0.25">
      <c r="A22" s="23" t="s">
        <v>27</v>
      </c>
      <c r="B22" s="28" t="s">
        <v>28</v>
      </c>
      <c r="C22" s="25"/>
      <c r="D22" s="26"/>
      <c r="E22" s="26"/>
      <c r="F22" s="27"/>
    </row>
    <row r="23" spans="1:6" ht="24" x14ac:dyDescent="0.25">
      <c r="A23" s="23" t="s">
        <v>29</v>
      </c>
      <c r="B23" s="28" t="s">
        <v>30</v>
      </c>
      <c r="C23" s="25"/>
      <c r="D23" s="26"/>
      <c r="E23" s="26"/>
      <c r="F23" s="27"/>
    </row>
    <row r="24" spans="1:6" ht="35.25" x14ac:dyDescent="0.25">
      <c r="A24" s="23" t="s">
        <v>31</v>
      </c>
      <c r="B24" s="28" t="s">
        <v>32</v>
      </c>
      <c r="C24" s="25"/>
      <c r="D24" s="26"/>
      <c r="E24" s="26"/>
      <c r="F24" s="27"/>
    </row>
    <row r="25" spans="1:6" ht="35.25" x14ac:dyDescent="0.25">
      <c r="A25" s="23" t="s">
        <v>33</v>
      </c>
      <c r="B25" s="29" t="s">
        <v>34</v>
      </c>
      <c r="C25" s="25"/>
      <c r="D25" s="30"/>
      <c r="E25" s="30"/>
      <c r="F25" s="31"/>
    </row>
    <row r="26" spans="1:6" x14ac:dyDescent="0.25">
      <c r="A26" s="23"/>
      <c r="B26" s="32" t="s">
        <v>35</v>
      </c>
      <c r="C26" s="33">
        <f>SUM(C27:C32)</f>
        <v>0</v>
      </c>
      <c r="D26" s="34"/>
      <c r="E26" s="34"/>
      <c r="F26" s="35"/>
    </row>
    <row r="27" spans="1:6" x14ac:dyDescent="0.25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5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5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5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5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5">
      <c r="A32" s="23" t="s">
        <v>46</v>
      </c>
      <c r="B32" s="36" t="s">
        <v>47</v>
      </c>
      <c r="C32" s="25"/>
      <c r="D32" s="30"/>
      <c r="E32" s="30"/>
      <c r="F32" s="31"/>
    </row>
    <row r="33" spans="1:11" x14ac:dyDescent="0.25">
      <c r="A33" s="23"/>
      <c r="B33" s="32" t="s">
        <v>48</v>
      </c>
      <c r="C33" s="33">
        <f>SUM(C34:C37)</f>
        <v>0</v>
      </c>
      <c r="D33" s="34"/>
      <c r="E33" s="34"/>
      <c r="F33" s="35"/>
    </row>
    <row r="34" spans="1:11" x14ac:dyDescent="0.25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5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5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5">
      <c r="A37" s="23" t="s">
        <v>55</v>
      </c>
      <c r="B37" s="36" t="s">
        <v>56</v>
      </c>
      <c r="C37" s="25"/>
      <c r="D37" s="30"/>
      <c r="E37" s="30"/>
      <c r="F37" s="31"/>
    </row>
    <row r="38" spans="1:11" x14ac:dyDescent="0.25">
      <c r="A38" s="23"/>
      <c r="B38" s="32" t="s">
        <v>57</v>
      </c>
      <c r="C38" s="33">
        <f>SUM(C39:C41)</f>
        <v>0</v>
      </c>
      <c r="D38" s="34"/>
      <c r="E38" s="34"/>
      <c r="F38" s="35"/>
    </row>
    <row r="39" spans="1:11" x14ac:dyDescent="0.25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5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5">
      <c r="A41" s="23" t="s">
        <v>62</v>
      </c>
      <c r="B41" s="36" t="s">
        <v>63</v>
      </c>
      <c r="C41" s="25"/>
      <c r="D41" s="30"/>
      <c r="E41" s="30"/>
      <c r="F41" s="31"/>
    </row>
    <row r="42" spans="1:11" s="6" customFormat="1" x14ac:dyDescent="0.25">
      <c r="A42" s="23"/>
      <c r="B42" s="32" t="s">
        <v>64</v>
      </c>
      <c r="C42" s="33">
        <f>SUM(C43:C45)</f>
        <v>0</v>
      </c>
      <c r="D42" s="34"/>
      <c r="E42" s="34"/>
      <c r="F42" s="35"/>
      <c r="H42"/>
      <c r="I42"/>
      <c r="J42"/>
      <c r="K42"/>
    </row>
    <row r="43" spans="1:11" x14ac:dyDescent="0.25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5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5">
      <c r="A45" s="23" t="s">
        <v>69</v>
      </c>
      <c r="B45" s="36" t="s">
        <v>70</v>
      </c>
      <c r="C45" s="37"/>
      <c r="D45" s="30"/>
      <c r="E45" s="30"/>
      <c r="F45" s="31"/>
    </row>
    <row r="46" spans="1:11" x14ac:dyDescent="0.25">
      <c r="A46" s="23"/>
      <c r="B46" s="32" t="s">
        <v>71</v>
      </c>
      <c r="C46" s="33">
        <f>SUM(C47:C51)</f>
        <v>0</v>
      </c>
      <c r="D46" s="34"/>
      <c r="E46" s="34"/>
      <c r="F46" s="35"/>
    </row>
    <row r="47" spans="1:11" x14ac:dyDescent="0.25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5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5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5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5">
      <c r="A51" s="23" t="s">
        <v>80</v>
      </c>
      <c r="B51" s="36" t="s">
        <v>81</v>
      </c>
      <c r="C51" s="37"/>
      <c r="D51" s="30"/>
      <c r="E51" s="30"/>
      <c r="F51" s="31"/>
    </row>
    <row r="52" spans="1:6" x14ac:dyDescent="0.25">
      <c r="A52" s="23"/>
      <c r="B52" s="32" t="s">
        <v>82</v>
      </c>
      <c r="C52" s="33">
        <f>SUM(C53:C57)</f>
        <v>0</v>
      </c>
      <c r="D52" s="34"/>
      <c r="E52" s="34"/>
      <c r="F52" s="35"/>
    </row>
    <row r="53" spans="1:6" x14ac:dyDescent="0.25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5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5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5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5">
      <c r="A57" s="23" t="s">
        <v>91</v>
      </c>
      <c r="B57" s="36" t="s">
        <v>92</v>
      </c>
      <c r="C57" s="37"/>
      <c r="D57" s="30"/>
      <c r="E57" s="30"/>
      <c r="F57" s="31"/>
    </row>
    <row r="58" spans="1:6" x14ac:dyDescent="0.25">
      <c r="A58" s="23"/>
      <c r="B58" s="38" t="s">
        <v>93</v>
      </c>
      <c r="C58" s="33">
        <f>SUM(C59:C81)</f>
        <v>0</v>
      </c>
      <c r="D58" s="34"/>
      <c r="E58" s="34"/>
      <c r="F58" s="35"/>
    </row>
    <row r="59" spans="1:6" ht="35.25" x14ac:dyDescent="0.25">
      <c r="A59" s="39" t="s">
        <v>94</v>
      </c>
      <c r="B59" s="28" t="s">
        <v>95</v>
      </c>
      <c r="C59" s="25"/>
      <c r="D59" s="26"/>
      <c r="E59" s="26"/>
      <c r="F59" s="27"/>
    </row>
    <row r="60" spans="1:6" ht="35.25" x14ac:dyDescent="0.25">
      <c r="A60" s="23" t="s">
        <v>96</v>
      </c>
      <c r="B60" s="28" t="s">
        <v>97</v>
      </c>
      <c r="C60" s="25"/>
      <c r="D60" s="26"/>
      <c r="E60" s="26"/>
      <c r="F60" s="27"/>
    </row>
    <row r="61" spans="1:6" ht="35.25" x14ac:dyDescent="0.25">
      <c r="A61" s="23" t="s">
        <v>98</v>
      </c>
      <c r="B61" s="28" t="s">
        <v>99</v>
      </c>
      <c r="C61" s="25"/>
      <c r="D61" s="26"/>
      <c r="E61" s="26"/>
      <c r="F61" s="27"/>
    </row>
    <row r="62" spans="1:6" ht="24" x14ac:dyDescent="0.25">
      <c r="A62" s="23" t="s">
        <v>100</v>
      </c>
      <c r="B62" s="28" t="s">
        <v>101</v>
      </c>
      <c r="C62" s="25"/>
      <c r="D62" s="26"/>
      <c r="E62" s="26"/>
      <c r="F62" s="27"/>
    </row>
    <row r="63" spans="1:6" ht="24" x14ac:dyDescent="0.25">
      <c r="A63" s="23" t="s">
        <v>102</v>
      </c>
      <c r="B63" s="28" t="s">
        <v>103</v>
      </c>
      <c r="C63" s="25"/>
      <c r="D63" s="26"/>
      <c r="E63" s="26"/>
      <c r="F63" s="27"/>
    </row>
    <row r="64" spans="1:6" ht="24" x14ac:dyDescent="0.25">
      <c r="A64" s="23" t="s">
        <v>104</v>
      </c>
      <c r="B64" s="28" t="s">
        <v>105</v>
      </c>
      <c r="C64" s="25"/>
      <c r="D64" s="26"/>
      <c r="E64" s="26"/>
      <c r="F64" s="27"/>
    </row>
    <row r="65" spans="1:6" ht="24" x14ac:dyDescent="0.25">
      <c r="A65" s="23" t="s">
        <v>106</v>
      </c>
      <c r="B65" s="28" t="s">
        <v>107</v>
      </c>
      <c r="C65" s="25"/>
      <c r="D65" s="26"/>
      <c r="E65" s="26"/>
      <c r="F65" s="27"/>
    </row>
    <row r="66" spans="1:6" ht="24" x14ac:dyDescent="0.25">
      <c r="A66" s="23" t="s">
        <v>108</v>
      </c>
      <c r="B66" s="28" t="s">
        <v>109</v>
      </c>
      <c r="C66" s="25"/>
      <c r="D66" s="26"/>
      <c r="E66" s="26"/>
      <c r="F66" s="27"/>
    </row>
    <row r="67" spans="1:6" ht="24" x14ac:dyDescent="0.25">
      <c r="A67" s="23" t="s">
        <v>110</v>
      </c>
      <c r="B67" s="28" t="s">
        <v>111</v>
      </c>
      <c r="C67" s="25"/>
      <c r="D67" s="26"/>
      <c r="E67" s="26"/>
      <c r="F67" s="27"/>
    </row>
    <row r="68" spans="1:6" x14ac:dyDescent="0.25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5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5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5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5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5">
      <c r="A73" s="23" t="s">
        <v>122</v>
      </c>
      <c r="B73" s="24" t="s">
        <v>123</v>
      </c>
      <c r="C73" s="25"/>
      <c r="D73" s="26"/>
      <c r="E73" s="26"/>
      <c r="F73" s="27"/>
    </row>
    <row r="74" spans="1:6" ht="24" x14ac:dyDescent="0.25">
      <c r="A74" s="23" t="s">
        <v>124</v>
      </c>
      <c r="B74" s="28" t="s">
        <v>125</v>
      </c>
      <c r="C74" s="25"/>
      <c r="D74" s="26"/>
      <c r="E74" s="26"/>
      <c r="F74" s="27"/>
    </row>
    <row r="75" spans="1:6" x14ac:dyDescent="0.25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5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5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5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5">
      <c r="A79" s="23" t="s">
        <v>134</v>
      </c>
      <c r="B79" s="24" t="s">
        <v>135</v>
      </c>
      <c r="C79" s="25"/>
      <c r="D79" s="26"/>
      <c r="E79" s="26"/>
      <c r="F79" s="27"/>
    </row>
    <row r="80" spans="1:6" ht="24" x14ac:dyDescent="0.25">
      <c r="A80" s="23" t="s">
        <v>136</v>
      </c>
      <c r="B80" s="28" t="s">
        <v>137</v>
      </c>
      <c r="C80" s="25"/>
      <c r="D80" s="26"/>
      <c r="E80" s="26"/>
      <c r="F80" s="27"/>
    </row>
    <row r="81" spans="1:6" x14ac:dyDescent="0.25">
      <c r="A81" s="23" t="s">
        <v>138</v>
      </c>
      <c r="B81" s="36" t="s">
        <v>139</v>
      </c>
      <c r="C81" s="37"/>
      <c r="D81" s="30"/>
      <c r="E81" s="30"/>
      <c r="F81" s="31"/>
    </row>
    <row r="82" spans="1:6" x14ac:dyDescent="0.25">
      <c r="A82" s="23"/>
      <c r="B82" s="38" t="s">
        <v>140</v>
      </c>
      <c r="C82" s="20"/>
      <c r="D82" s="21"/>
      <c r="E82" s="21"/>
      <c r="F82" s="22"/>
    </row>
    <row r="83" spans="1:6" x14ac:dyDescent="0.25">
      <c r="A83" s="23"/>
      <c r="B83" s="40" t="s">
        <v>141</v>
      </c>
      <c r="C83" s="41">
        <f>SUM(C84:C173)</f>
        <v>0</v>
      </c>
      <c r="D83" s="42"/>
      <c r="E83" s="42"/>
      <c r="F83" s="43"/>
    </row>
    <row r="84" spans="1:6" x14ac:dyDescent="0.25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5">
      <c r="A85" s="23" t="s">
        <v>144</v>
      </c>
      <c r="B85" s="24" t="s">
        <v>145</v>
      </c>
      <c r="C85" s="25"/>
      <c r="D85" s="26"/>
      <c r="E85" s="26"/>
      <c r="F85" s="27"/>
    </row>
    <row r="86" spans="1:6" x14ac:dyDescent="0.25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5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5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5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5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5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5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5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5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5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5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5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5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5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5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5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5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5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5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5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5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5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5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5">
      <c r="A109" s="23" t="s">
        <v>192</v>
      </c>
      <c r="B109" s="24" t="s">
        <v>193</v>
      </c>
      <c r="C109" s="25"/>
      <c r="D109" s="26"/>
      <c r="E109" s="26"/>
      <c r="F109" s="27"/>
    </row>
    <row r="110" spans="1:6" x14ac:dyDescent="0.25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5">
      <c r="A111" s="23" t="s">
        <v>196</v>
      </c>
      <c r="B111" s="24" t="s">
        <v>197</v>
      </c>
      <c r="C111" s="25"/>
      <c r="D111" s="26"/>
      <c r="E111" s="26"/>
      <c r="F111" s="27"/>
    </row>
    <row r="112" spans="1:6" x14ac:dyDescent="0.25">
      <c r="A112" s="23" t="s">
        <v>198</v>
      </c>
      <c r="B112" s="24" t="s">
        <v>199</v>
      </c>
      <c r="C112" s="25"/>
      <c r="D112" s="26"/>
      <c r="E112" s="26"/>
      <c r="F112" s="27"/>
    </row>
    <row r="113" spans="1:6" x14ac:dyDescent="0.25">
      <c r="A113" s="23" t="s">
        <v>200</v>
      </c>
      <c r="B113" s="24" t="s">
        <v>201</v>
      </c>
      <c r="C113" s="25"/>
      <c r="D113" s="26"/>
      <c r="E113" s="26"/>
      <c r="F113" s="27"/>
    </row>
    <row r="114" spans="1:6" x14ac:dyDescent="0.25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5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4" x14ac:dyDescent="0.25">
      <c r="A116" s="23" t="s">
        <v>206</v>
      </c>
      <c r="B116" s="28" t="s">
        <v>207</v>
      </c>
      <c r="C116" s="25"/>
      <c r="D116" s="26"/>
      <c r="E116" s="26"/>
      <c r="F116" s="27"/>
    </row>
    <row r="117" spans="1:6" ht="24" x14ac:dyDescent="0.25">
      <c r="A117" s="23" t="s">
        <v>208</v>
      </c>
      <c r="B117" s="28" t="s">
        <v>209</v>
      </c>
      <c r="C117" s="25"/>
      <c r="D117" s="26"/>
      <c r="E117" s="26"/>
      <c r="F117" s="27"/>
    </row>
    <row r="118" spans="1:6" x14ac:dyDescent="0.25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5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5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5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5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5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5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5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5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5">
      <c r="A127" s="23" t="s">
        <v>228</v>
      </c>
      <c r="B127" s="24" t="s">
        <v>229</v>
      </c>
      <c r="C127" s="25"/>
      <c r="D127" s="26"/>
      <c r="E127" s="26"/>
      <c r="F127" s="27"/>
    </row>
    <row r="128" spans="1:6" ht="35.25" x14ac:dyDescent="0.25">
      <c r="A128" s="23" t="s">
        <v>230</v>
      </c>
      <c r="B128" s="28" t="s">
        <v>231</v>
      </c>
      <c r="C128" s="25"/>
      <c r="D128" s="26"/>
      <c r="E128" s="26"/>
      <c r="F128" s="27"/>
    </row>
    <row r="129" spans="1:6" x14ac:dyDescent="0.25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5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5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5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5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5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5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5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5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5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5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5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5">
      <c r="A141" s="23" t="s">
        <v>256</v>
      </c>
      <c r="B141" s="24" t="s">
        <v>257</v>
      </c>
      <c r="C141" s="25"/>
      <c r="D141" s="26"/>
      <c r="E141" s="26"/>
      <c r="F141" s="27"/>
    </row>
    <row r="142" spans="1:6" ht="9.75" customHeight="1" x14ac:dyDescent="0.25">
      <c r="A142" s="23" t="s">
        <v>258</v>
      </c>
      <c r="B142" s="28" t="s">
        <v>259</v>
      </c>
      <c r="C142" s="25"/>
      <c r="D142" s="26"/>
      <c r="E142" s="26"/>
      <c r="F142" s="27"/>
    </row>
    <row r="143" spans="1:6" x14ac:dyDescent="0.25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5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5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5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5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5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5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5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5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5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5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5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5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5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5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5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5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5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5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5">
      <c r="A162" s="23" t="s">
        <v>298</v>
      </c>
      <c r="B162" s="24" t="s">
        <v>299</v>
      </c>
      <c r="C162" s="25"/>
      <c r="D162" s="26"/>
      <c r="E162" s="26"/>
      <c r="F162" s="27"/>
    </row>
    <row r="163" spans="1:6" x14ac:dyDescent="0.25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5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5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5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5">
      <c r="A167" s="23" t="s">
        <v>308</v>
      </c>
      <c r="B167" s="24" t="s">
        <v>309</v>
      </c>
      <c r="C167" s="25"/>
      <c r="D167" s="26"/>
      <c r="E167" s="26"/>
      <c r="F167" s="27"/>
    </row>
    <row r="168" spans="1:6" ht="24" x14ac:dyDescent="0.25">
      <c r="A168" s="23" t="s">
        <v>310</v>
      </c>
      <c r="B168" s="28" t="s">
        <v>311</v>
      </c>
      <c r="C168" s="25"/>
      <c r="D168" s="26"/>
      <c r="E168" s="26"/>
      <c r="F168" s="27"/>
    </row>
    <row r="169" spans="1:6" x14ac:dyDescent="0.25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5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5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5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5">
      <c r="A173" s="23" t="s">
        <v>320</v>
      </c>
      <c r="B173" s="36" t="s">
        <v>321</v>
      </c>
      <c r="C173" s="25"/>
      <c r="D173" s="26"/>
      <c r="E173" s="26"/>
      <c r="F173" s="27"/>
    </row>
    <row r="174" spans="1:6" x14ac:dyDescent="0.25">
      <c r="A174" s="23"/>
      <c r="B174" s="32" t="s">
        <v>322</v>
      </c>
      <c r="C174" s="41">
        <f>SUM(C175:C242)</f>
        <v>0</v>
      </c>
      <c r="D174" s="42"/>
      <c r="E174" s="42"/>
      <c r="F174" s="43"/>
    </row>
    <row r="175" spans="1:6" x14ac:dyDescent="0.25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5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5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5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5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5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5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5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5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5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5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5">
      <c r="A186" s="23" t="s">
        <v>345</v>
      </c>
      <c r="B186" s="24" t="s">
        <v>346</v>
      </c>
      <c r="C186" s="25"/>
      <c r="D186" s="26"/>
      <c r="E186" s="26"/>
      <c r="F186" s="27"/>
    </row>
    <row r="187" spans="1:6" ht="24" x14ac:dyDescent="0.25">
      <c r="A187" s="23" t="s">
        <v>347</v>
      </c>
      <c r="B187" s="28" t="s">
        <v>348</v>
      </c>
      <c r="C187" s="25"/>
      <c r="D187" s="26"/>
      <c r="E187" s="26"/>
      <c r="F187" s="27"/>
    </row>
    <row r="188" spans="1:6" x14ac:dyDescent="0.25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5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5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5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5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5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5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5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5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5">
      <c r="A197" s="44" t="s">
        <v>367</v>
      </c>
      <c r="B197" s="24" t="s">
        <v>368</v>
      </c>
      <c r="C197" s="25"/>
      <c r="D197" s="26"/>
      <c r="E197" s="26"/>
      <c r="F197" s="27"/>
    </row>
    <row r="198" spans="1:6" x14ac:dyDescent="0.25">
      <c r="A198" s="44" t="s">
        <v>369</v>
      </c>
      <c r="B198" s="24" t="s">
        <v>370</v>
      </c>
      <c r="C198" s="25"/>
      <c r="D198" s="26"/>
      <c r="E198" s="26"/>
      <c r="F198" s="27"/>
    </row>
    <row r="199" spans="1:6" x14ac:dyDescent="0.25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5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5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5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5">
      <c r="A203" s="23" t="s">
        <v>379</v>
      </c>
      <c r="B203" s="28" t="s">
        <v>380</v>
      </c>
      <c r="C203" s="25"/>
      <c r="D203" s="26"/>
      <c r="E203" s="26"/>
      <c r="F203" s="27"/>
    </row>
    <row r="204" spans="1:6" x14ac:dyDescent="0.25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5">
      <c r="A205" s="23" t="s">
        <v>383</v>
      </c>
      <c r="B205" s="24" t="s">
        <v>384</v>
      </c>
      <c r="C205" s="25"/>
      <c r="D205" s="26"/>
      <c r="E205" s="26"/>
      <c r="F205" s="27"/>
    </row>
    <row r="206" spans="1:6" ht="24" x14ac:dyDescent="0.25">
      <c r="A206" s="23" t="s">
        <v>385</v>
      </c>
      <c r="B206" s="28" t="s">
        <v>386</v>
      </c>
      <c r="C206" s="25"/>
      <c r="D206" s="26"/>
      <c r="E206" s="26"/>
      <c r="F206" s="27"/>
    </row>
    <row r="207" spans="1:6" x14ac:dyDescent="0.25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5">
      <c r="A208" s="23" t="s">
        <v>389</v>
      </c>
      <c r="B208" s="24" t="s">
        <v>390</v>
      </c>
      <c r="C208" s="25"/>
      <c r="D208" s="26"/>
      <c r="E208" s="26"/>
      <c r="F208" s="27"/>
    </row>
    <row r="209" spans="1:6" ht="24" x14ac:dyDescent="0.25">
      <c r="A209" s="23" t="s">
        <v>391</v>
      </c>
      <c r="B209" s="28" t="s">
        <v>392</v>
      </c>
      <c r="C209" s="25"/>
      <c r="D209" s="26"/>
      <c r="E209" s="26"/>
      <c r="F209" s="27"/>
    </row>
    <row r="210" spans="1:6" ht="57.75" x14ac:dyDescent="0.25">
      <c r="A210" s="23" t="s">
        <v>393</v>
      </c>
      <c r="B210" s="45" t="s">
        <v>394</v>
      </c>
      <c r="C210" s="25"/>
      <c r="D210" s="26"/>
      <c r="E210" s="26"/>
      <c r="F210" s="27"/>
    </row>
    <row r="211" spans="1:6" x14ac:dyDescent="0.25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5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5">
      <c r="A213" s="23" t="s">
        <v>399</v>
      </c>
      <c r="B213" s="24" t="s">
        <v>400</v>
      </c>
      <c r="C213" s="25"/>
      <c r="D213" s="26"/>
      <c r="E213" s="26"/>
      <c r="F213" s="27"/>
    </row>
    <row r="214" spans="1:6" ht="24" x14ac:dyDescent="0.25">
      <c r="A214" s="23" t="s">
        <v>401</v>
      </c>
      <c r="B214" s="28" t="s">
        <v>402</v>
      </c>
      <c r="C214" s="25"/>
      <c r="D214" s="26"/>
      <c r="E214" s="26"/>
      <c r="F214" s="27"/>
    </row>
    <row r="215" spans="1:6" x14ac:dyDescent="0.25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5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5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5">
      <c r="A218" s="23" t="s">
        <v>409</v>
      </c>
      <c r="B218" s="24" t="s">
        <v>410</v>
      </c>
      <c r="C218" s="25"/>
      <c r="D218" s="26"/>
      <c r="E218" s="26"/>
      <c r="F218" s="27"/>
    </row>
    <row r="219" spans="1:6" ht="35.25" x14ac:dyDescent="0.25">
      <c r="A219" s="23" t="s">
        <v>411</v>
      </c>
      <c r="B219" s="28" t="s">
        <v>412</v>
      </c>
      <c r="C219" s="25"/>
      <c r="D219" s="26"/>
      <c r="E219" s="26"/>
      <c r="F219" s="27"/>
    </row>
    <row r="220" spans="1:6" x14ac:dyDescent="0.25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4" x14ac:dyDescent="0.25">
      <c r="A221" s="23" t="s">
        <v>415</v>
      </c>
      <c r="B221" s="28" t="s">
        <v>416</v>
      </c>
      <c r="C221" s="25"/>
      <c r="D221" s="26"/>
      <c r="E221" s="26"/>
      <c r="F221" s="27"/>
    </row>
    <row r="222" spans="1:6" x14ac:dyDescent="0.25">
      <c r="A222" s="23" t="s">
        <v>417</v>
      </c>
      <c r="B222" s="24" t="s">
        <v>418</v>
      </c>
      <c r="C222" s="25"/>
      <c r="D222" s="26"/>
      <c r="E222" s="26"/>
      <c r="F222" s="27"/>
    </row>
    <row r="223" spans="1:6" ht="35.25" x14ac:dyDescent="0.25">
      <c r="A223" s="23" t="s">
        <v>419</v>
      </c>
      <c r="B223" s="28" t="s">
        <v>420</v>
      </c>
      <c r="C223" s="25"/>
      <c r="D223" s="26"/>
      <c r="E223" s="26"/>
      <c r="F223" s="27"/>
    </row>
    <row r="224" spans="1:6" x14ac:dyDescent="0.25">
      <c r="A224" s="23" t="s">
        <v>421</v>
      </c>
      <c r="B224" s="24" t="s">
        <v>422</v>
      </c>
      <c r="C224" s="25"/>
      <c r="D224" s="26"/>
      <c r="E224" s="26"/>
      <c r="F224" s="27"/>
    </row>
    <row r="225" spans="1:6" ht="35.25" x14ac:dyDescent="0.25">
      <c r="A225" s="23" t="s">
        <v>423</v>
      </c>
      <c r="B225" s="28" t="s">
        <v>424</v>
      </c>
      <c r="C225" s="25"/>
      <c r="D225" s="26"/>
      <c r="E225" s="26"/>
      <c r="F225" s="27"/>
    </row>
    <row r="226" spans="1:6" x14ac:dyDescent="0.25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5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5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5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5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5">
      <c r="A231" s="23" t="s">
        <v>435</v>
      </c>
      <c r="B231" s="24" t="s">
        <v>436</v>
      </c>
      <c r="C231" s="25"/>
      <c r="D231" s="26"/>
      <c r="E231" s="26"/>
      <c r="F231" s="27"/>
    </row>
    <row r="232" spans="1:6" x14ac:dyDescent="0.25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5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5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5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5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5">
      <c r="A237" s="23" t="s">
        <v>447</v>
      </c>
      <c r="B237" s="24" t="s">
        <v>448</v>
      </c>
      <c r="C237" s="25"/>
      <c r="D237" s="26"/>
      <c r="E237" s="26"/>
      <c r="F237" s="27"/>
    </row>
    <row r="238" spans="1:6" ht="35.25" x14ac:dyDescent="0.25">
      <c r="A238" s="23" t="s">
        <v>449</v>
      </c>
      <c r="B238" s="28" t="s">
        <v>450</v>
      </c>
      <c r="C238" s="25"/>
      <c r="D238" s="26"/>
      <c r="E238" s="26"/>
      <c r="F238" s="27"/>
    </row>
    <row r="239" spans="1:6" x14ac:dyDescent="0.25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5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5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5">
      <c r="A242" s="23" t="s">
        <v>457</v>
      </c>
      <c r="B242" s="36" t="s">
        <v>458</v>
      </c>
      <c r="C242" s="25"/>
      <c r="D242" s="26"/>
      <c r="E242" s="26"/>
      <c r="F242" s="27"/>
    </row>
    <row r="243" spans="1:6" x14ac:dyDescent="0.25">
      <c r="A243" s="23"/>
      <c r="B243" s="46" t="s">
        <v>459</v>
      </c>
      <c r="C243" s="41">
        <f>SUM(C244:C288)</f>
        <v>0</v>
      </c>
      <c r="D243" s="42"/>
      <c r="E243" s="42"/>
      <c r="F243" s="43"/>
    </row>
    <row r="244" spans="1:6" x14ac:dyDescent="0.25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5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5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5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5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5">
      <c r="A249" s="23" t="s">
        <v>470</v>
      </c>
      <c r="B249" s="24" t="s">
        <v>471</v>
      </c>
      <c r="C249" s="25"/>
      <c r="D249" s="26"/>
      <c r="E249" s="26"/>
      <c r="F249" s="27"/>
    </row>
    <row r="250" spans="1:6" x14ac:dyDescent="0.25">
      <c r="A250" s="23" t="s">
        <v>472</v>
      </c>
      <c r="B250" s="24" t="s">
        <v>473</v>
      </c>
      <c r="C250" s="25"/>
      <c r="D250" s="26"/>
      <c r="E250" s="26"/>
      <c r="F250" s="27"/>
    </row>
    <row r="251" spans="1:6" x14ac:dyDescent="0.25">
      <c r="A251" s="23" t="s">
        <v>474</v>
      </c>
      <c r="B251" s="24" t="s">
        <v>475</v>
      </c>
      <c r="C251" s="25"/>
      <c r="D251" s="26"/>
      <c r="E251" s="26"/>
      <c r="F251" s="27"/>
    </row>
    <row r="252" spans="1:6" x14ac:dyDescent="0.25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5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5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5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5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4" x14ac:dyDescent="0.25">
      <c r="A257" s="23" t="s">
        <v>486</v>
      </c>
      <c r="B257" s="28" t="s">
        <v>487</v>
      </c>
      <c r="C257" s="25"/>
      <c r="D257" s="26"/>
      <c r="E257" s="26"/>
      <c r="F257" s="27"/>
    </row>
    <row r="258" spans="1:6" x14ac:dyDescent="0.25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5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5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5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5">
      <c r="A262" s="23" t="s">
        <v>496</v>
      </c>
      <c r="B262" s="24" t="s">
        <v>497</v>
      </c>
      <c r="C262" s="25"/>
      <c r="D262" s="26"/>
      <c r="E262" s="26"/>
      <c r="F262" s="27"/>
    </row>
    <row r="263" spans="1:6" ht="35.25" x14ac:dyDescent="0.25">
      <c r="A263" s="23" t="s">
        <v>498</v>
      </c>
      <c r="B263" s="28" t="s">
        <v>499</v>
      </c>
      <c r="C263" s="25"/>
      <c r="D263" s="26"/>
      <c r="E263" s="26"/>
      <c r="F263" s="27"/>
    </row>
    <row r="264" spans="1:6" x14ac:dyDescent="0.25">
      <c r="A264" s="23" t="s">
        <v>500</v>
      </c>
      <c r="B264" s="24" t="s">
        <v>501</v>
      </c>
      <c r="C264" s="25"/>
      <c r="D264" s="26"/>
      <c r="E264" s="26"/>
      <c r="F264" s="27"/>
    </row>
    <row r="265" spans="1:6" x14ac:dyDescent="0.25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5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5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5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5">
      <c r="A269" s="23" t="s">
        <v>510</v>
      </c>
      <c r="B269" s="24" t="s">
        <v>511</v>
      </c>
      <c r="C269" s="25"/>
      <c r="D269" s="26"/>
      <c r="E269" s="26"/>
      <c r="F269" s="27"/>
    </row>
    <row r="270" spans="1:6" x14ac:dyDescent="0.25">
      <c r="A270" s="23" t="s">
        <v>512</v>
      </c>
      <c r="B270" s="24" t="s">
        <v>513</v>
      </c>
      <c r="C270" s="25"/>
      <c r="D270" s="26"/>
      <c r="E270" s="26"/>
      <c r="F270" s="27"/>
    </row>
    <row r="271" spans="1:6" x14ac:dyDescent="0.25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5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5">
      <c r="A273" s="23" t="s">
        <v>518</v>
      </c>
      <c r="B273" s="24" t="s">
        <v>519</v>
      </c>
      <c r="C273" s="25"/>
      <c r="D273" s="26"/>
      <c r="E273" s="26"/>
      <c r="F273" s="27"/>
    </row>
    <row r="274" spans="1:6" x14ac:dyDescent="0.25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5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5">
      <c r="A276" s="23" t="s">
        <v>524</v>
      </c>
      <c r="B276" s="24" t="s">
        <v>525</v>
      </c>
      <c r="C276" s="25"/>
      <c r="D276" s="26"/>
      <c r="E276" s="26"/>
      <c r="F276" s="27"/>
    </row>
    <row r="277" spans="1:6" x14ac:dyDescent="0.25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5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5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5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5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5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4" x14ac:dyDescent="0.25">
      <c r="A283" s="23" t="s">
        <v>535</v>
      </c>
      <c r="B283" s="28" t="s">
        <v>536</v>
      </c>
      <c r="C283" s="25"/>
      <c r="D283" s="26"/>
      <c r="E283" s="26"/>
      <c r="F283" s="27"/>
    </row>
    <row r="284" spans="1:6" x14ac:dyDescent="0.25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5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5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5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5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5">
      <c r="A289" s="47"/>
      <c r="B289" s="19" t="s">
        <v>547</v>
      </c>
      <c r="C289" s="41">
        <f>SUM(C290:C294)</f>
        <v>0</v>
      </c>
      <c r="D289" s="42"/>
      <c r="E289" s="42"/>
      <c r="F289" s="43"/>
    </row>
    <row r="290" spans="1:6" ht="35.25" x14ac:dyDescent="0.25">
      <c r="A290" s="23" t="s">
        <v>548</v>
      </c>
      <c r="B290" s="28" t="s">
        <v>549</v>
      </c>
      <c r="C290" s="25"/>
      <c r="D290" s="26"/>
      <c r="E290" s="26"/>
      <c r="F290" s="27"/>
    </row>
    <row r="291" spans="1:6" ht="35.25" x14ac:dyDescent="0.25">
      <c r="A291" s="23" t="s">
        <v>550</v>
      </c>
      <c r="B291" s="28" t="s">
        <v>551</v>
      </c>
      <c r="C291" s="25"/>
      <c r="D291" s="26"/>
      <c r="E291" s="26"/>
      <c r="F291" s="27"/>
    </row>
    <row r="292" spans="1:6" ht="24" x14ac:dyDescent="0.25">
      <c r="A292" s="23" t="s">
        <v>552</v>
      </c>
      <c r="B292" s="28" t="s">
        <v>553</v>
      </c>
      <c r="C292" s="25"/>
      <c r="D292" s="26"/>
      <c r="E292" s="26"/>
      <c r="F292" s="27"/>
    </row>
    <row r="293" spans="1:6" ht="35.25" x14ac:dyDescent="0.25">
      <c r="A293" s="23" t="s">
        <v>554</v>
      </c>
      <c r="B293" s="28" t="s">
        <v>555</v>
      </c>
      <c r="C293" s="25"/>
      <c r="D293" s="26"/>
      <c r="E293" s="26"/>
      <c r="F293" s="27"/>
    </row>
    <row r="294" spans="1:6" ht="24" x14ac:dyDescent="0.25">
      <c r="A294" s="23" t="s">
        <v>556</v>
      </c>
      <c r="B294" s="29" t="s">
        <v>557</v>
      </c>
      <c r="C294" s="25"/>
      <c r="D294" s="26"/>
      <c r="E294" s="26"/>
      <c r="F294" s="27"/>
    </row>
    <row r="295" spans="1:6" x14ac:dyDescent="0.25">
      <c r="A295" s="47"/>
      <c r="B295" s="48" t="s">
        <v>558</v>
      </c>
      <c r="C295" s="41">
        <f>SUM(C296:C360)</f>
        <v>0</v>
      </c>
      <c r="D295" s="42"/>
      <c r="E295" s="42"/>
      <c r="F295" s="43"/>
    </row>
    <row r="296" spans="1:6" x14ac:dyDescent="0.25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5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5">
      <c r="A298" s="23" t="s">
        <v>563</v>
      </c>
      <c r="B298" s="24" t="s">
        <v>564</v>
      </c>
      <c r="C298" s="25"/>
      <c r="D298" s="26"/>
      <c r="E298" s="26"/>
      <c r="F298" s="27"/>
    </row>
    <row r="299" spans="1:6" ht="24" x14ac:dyDescent="0.25">
      <c r="A299" s="23" t="s">
        <v>565</v>
      </c>
      <c r="B299" s="28" t="s">
        <v>566</v>
      </c>
      <c r="C299" s="25"/>
      <c r="D299" s="26"/>
      <c r="E299" s="26"/>
      <c r="F299" s="27"/>
    </row>
    <row r="300" spans="1:6" ht="22.5" x14ac:dyDescent="0.25">
      <c r="A300" s="23" t="s">
        <v>567</v>
      </c>
      <c r="B300" s="49" t="s">
        <v>568</v>
      </c>
      <c r="C300" s="25"/>
      <c r="D300" s="26"/>
      <c r="E300" s="26"/>
      <c r="F300" s="27"/>
    </row>
    <row r="301" spans="1:6" x14ac:dyDescent="0.25">
      <c r="A301" s="23" t="s">
        <v>569</v>
      </c>
      <c r="B301" s="24" t="s">
        <v>570</v>
      </c>
      <c r="C301" s="25"/>
      <c r="D301" s="26"/>
      <c r="E301" s="26"/>
      <c r="F301" s="27"/>
    </row>
    <row r="302" spans="1:6" ht="35.25" x14ac:dyDescent="0.25">
      <c r="A302" s="23" t="s">
        <v>571</v>
      </c>
      <c r="B302" s="28" t="s">
        <v>572</v>
      </c>
      <c r="C302" s="25"/>
      <c r="D302" s="26"/>
      <c r="E302" s="26"/>
      <c r="F302" s="27"/>
    </row>
    <row r="303" spans="1:6" x14ac:dyDescent="0.25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5">
      <c r="A304" s="23" t="s">
        <v>575</v>
      </c>
      <c r="B304" s="24" t="s">
        <v>576</v>
      </c>
      <c r="C304" s="25"/>
      <c r="D304" s="26"/>
      <c r="E304" s="26"/>
      <c r="F304" s="27"/>
    </row>
    <row r="305" spans="1:6" x14ac:dyDescent="0.25">
      <c r="A305" s="23" t="s">
        <v>577</v>
      </c>
      <c r="B305" s="24" t="s">
        <v>578</v>
      </c>
      <c r="C305" s="25"/>
      <c r="D305" s="26"/>
      <c r="E305" s="26"/>
      <c r="F305" s="27"/>
    </row>
    <row r="306" spans="1:6" x14ac:dyDescent="0.25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5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5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5">
      <c r="A309" s="23" t="s">
        <v>585</v>
      </c>
      <c r="B309" s="24" t="s">
        <v>586</v>
      </c>
      <c r="C309" s="25"/>
      <c r="D309" s="26"/>
      <c r="E309" s="26"/>
      <c r="F309" s="27"/>
    </row>
    <row r="310" spans="1:6" x14ac:dyDescent="0.25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5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5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5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5">
      <c r="A314" s="23" t="s">
        <v>595</v>
      </c>
      <c r="B314" s="24" t="s">
        <v>596</v>
      </c>
      <c r="C314" s="25"/>
      <c r="D314" s="26"/>
      <c r="E314" s="26"/>
      <c r="F314" s="27"/>
    </row>
    <row r="315" spans="1:6" ht="24" x14ac:dyDescent="0.25">
      <c r="A315" s="23" t="s">
        <v>597</v>
      </c>
      <c r="B315" s="28" t="s">
        <v>598</v>
      </c>
      <c r="C315" s="25"/>
      <c r="D315" s="26"/>
      <c r="E315" s="26"/>
      <c r="F315" s="27"/>
    </row>
    <row r="316" spans="1:6" x14ac:dyDescent="0.25">
      <c r="A316" s="23" t="s">
        <v>599</v>
      </c>
      <c r="B316" s="24" t="s">
        <v>600</v>
      </c>
      <c r="C316" s="25"/>
      <c r="D316" s="26"/>
      <c r="E316" s="26"/>
      <c r="F316" s="27"/>
    </row>
    <row r="317" spans="1:6" ht="24" x14ac:dyDescent="0.25">
      <c r="A317" s="23" t="s">
        <v>601</v>
      </c>
      <c r="B317" s="28" t="s">
        <v>602</v>
      </c>
      <c r="C317" s="25"/>
      <c r="D317" s="26"/>
      <c r="E317" s="26"/>
      <c r="F317" s="27"/>
    </row>
    <row r="318" spans="1:6" x14ac:dyDescent="0.25">
      <c r="A318" s="23" t="s">
        <v>603</v>
      </c>
      <c r="B318" s="24" t="s">
        <v>604</v>
      </c>
      <c r="C318" s="25"/>
      <c r="D318" s="26"/>
      <c r="E318" s="26"/>
      <c r="F318" s="27"/>
    </row>
    <row r="319" spans="1:6" ht="24" x14ac:dyDescent="0.25">
      <c r="A319" s="23" t="s">
        <v>605</v>
      </c>
      <c r="B319" s="28" t="s">
        <v>606</v>
      </c>
      <c r="C319" s="25"/>
      <c r="D319" s="26"/>
      <c r="E319" s="26"/>
      <c r="F319" s="27"/>
    </row>
    <row r="320" spans="1:6" ht="24" x14ac:dyDescent="0.25">
      <c r="A320" s="23" t="s">
        <v>607</v>
      </c>
      <c r="B320" s="28" t="s">
        <v>608</v>
      </c>
      <c r="C320" s="25"/>
      <c r="D320" s="26"/>
      <c r="E320" s="26"/>
      <c r="F320" s="27"/>
    </row>
    <row r="321" spans="1:6" x14ac:dyDescent="0.25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5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5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5">
      <c r="A324" s="23" t="s">
        <v>615</v>
      </c>
      <c r="B324" s="24" t="s">
        <v>616</v>
      </c>
      <c r="C324" s="25"/>
      <c r="D324" s="26"/>
      <c r="E324" s="26"/>
      <c r="F324" s="27"/>
    </row>
    <row r="325" spans="1:6" x14ac:dyDescent="0.25">
      <c r="A325" s="23" t="s">
        <v>617</v>
      </c>
      <c r="B325" s="24" t="s">
        <v>618</v>
      </c>
      <c r="C325" s="25"/>
      <c r="D325" s="26"/>
      <c r="E325" s="26"/>
      <c r="F325" s="27"/>
    </row>
    <row r="326" spans="1:6" x14ac:dyDescent="0.25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5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5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5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5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5">
      <c r="A331" s="23" t="s">
        <v>629</v>
      </c>
      <c r="B331" s="24" t="s">
        <v>630</v>
      </c>
      <c r="C331" s="25"/>
      <c r="D331" s="26"/>
      <c r="E331" s="26"/>
      <c r="F331" s="27"/>
    </row>
    <row r="332" spans="1:6" ht="35.25" x14ac:dyDescent="0.25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5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5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5">
      <c r="A335" s="23" t="s">
        <v>637</v>
      </c>
      <c r="B335" s="24" t="s">
        <v>638</v>
      </c>
      <c r="C335" s="25"/>
      <c r="D335" s="26"/>
      <c r="E335" s="26"/>
      <c r="F335" s="27"/>
    </row>
    <row r="336" spans="1:6" ht="24" x14ac:dyDescent="0.25">
      <c r="A336" s="23" t="s">
        <v>639</v>
      </c>
      <c r="B336" s="28" t="s">
        <v>640</v>
      </c>
      <c r="C336" s="25"/>
      <c r="D336" s="26"/>
      <c r="E336" s="26"/>
      <c r="F336" s="27"/>
    </row>
    <row r="337" spans="1:6" ht="24" x14ac:dyDescent="0.25">
      <c r="A337" s="23" t="s">
        <v>641</v>
      </c>
      <c r="B337" s="28" t="s">
        <v>642</v>
      </c>
      <c r="C337" s="25"/>
      <c r="D337" s="26"/>
      <c r="E337" s="26"/>
      <c r="F337" s="27"/>
    </row>
    <row r="338" spans="1:6" x14ac:dyDescent="0.25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4" x14ac:dyDescent="0.25">
      <c r="A339" s="23" t="s">
        <v>645</v>
      </c>
      <c r="B339" s="28" t="s">
        <v>646</v>
      </c>
      <c r="C339" s="25"/>
      <c r="D339" s="26"/>
      <c r="E339" s="26"/>
      <c r="F339" s="27"/>
    </row>
    <row r="340" spans="1:6" x14ac:dyDescent="0.25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5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5">
      <c r="A342" s="23" t="s">
        <v>651</v>
      </c>
      <c r="B342" s="24" t="s">
        <v>652</v>
      </c>
      <c r="C342" s="25"/>
      <c r="D342" s="26"/>
      <c r="E342" s="26"/>
      <c r="F342" s="27"/>
    </row>
    <row r="343" spans="1:6" ht="24" x14ac:dyDescent="0.25">
      <c r="A343" s="23" t="s">
        <v>653</v>
      </c>
      <c r="B343" s="28" t="s">
        <v>654</v>
      </c>
      <c r="C343" s="25"/>
      <c r="D343" s="26"/>
      <c r="E343" s="26"/>
      <c r="F343" s="27"/>
    </row>
    <row r="344" spans="1:6" ht="35.25" x14ac:dyDescent="0.25">
      <c r="A344" s="23" t="s">
        <v>655</v>
      </c>
      <c r="B344" s="28" t="s">
        <v>656</v>
      </c>
      <c r="C344" s="25"/>
      <c r="D344" s="26"/>
      <c r="E344" s="26"/>
      <c r="F344" s="27"/>
    </row>
    <row r="345" spans="1:6" x14ac:dyDescent="0.25">
      <c r="A345" s="23" t="s">
        <v>657</v>
      </c>
      <c r="B345" s="24" t="s">
        <v>658</v>
      </c>
      <c r="C345" s="25"/>
      <c r="D345" s="26"/>
      <c r="E345" s="26"/>
      <c r="F345" s="27"/>
    </row>
    <row r="346" spans="1:6" ht="24" x14ac:dyDescent="0.25">
      <c r="A346" s="23" t="s">
        <v>659</v>
      </c>
      <c r="B346" s="28" t="s">
        <v>660</v>
      </c>
      <c r="C346" s="25"/>
      <c r="D346" s="26"/>
      <c r="E346" s="26"/>
      <c r="F346" s="27"/>
    </row>
    <row r="347" spans="1:6" ht="35.25" x14ac:dyDescent="0.25">
      <c r="A347" s="23" t="s">
        <v>661</v>
      </c>
      <c r="B347" s="28" t="s">
        <v>662</v>
      </c>
      <c r="C347" s="25"/>
      <c r="D347" s="26"/>
      <c r="E347" s="26"/>
      <c r="F347" s="27"/>
    </row>
    <row r="348" spans="1:6" x14ac:dyDescent="0.25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5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5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5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5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5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5">
      <c r="A354" s="23" t="s">
        <v>675</v>
      </c>
      <c r="B354" s="24" t="s">
        <v>676</v>
      </c>
      <c r="C354" s="25"/>
      <c r="D354" s="26"/>
      <c r="E354" s="26"/>
      <c r="F354" s="27"/>
    </row>
    <row r="355" spans="1:6" ht="24" x14ac:dyDescent="0.25">
      <c r="A355" s="23" t="s">
        <v>677</v>
      </c>
      <c r="B355" s="28" t="s">
        <v>678</v>
      </c>
      <c r="C355" s="25"/>
      <c r="D355" s="26"/>
      <c r="E355" s="26"/>
      <c r="F355" s="27"/>
    </row>
    <row r="356" spans="1:6" x14ac:dyDescent="0.25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5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5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5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5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5">
      <c r="A361" s="47"/>
      <c r="B361" s="54" t="s">
        <v>689</v>
      </c>
      <c r="C361" s="41"/>
      <c r="D361" s="42"/>
      <c r="E361" s="42"/>
      <c r="F361" s="43"/>
    </row>
    <row r="362" spans="1:6" x14ac:dyDescent="0.25">
      <c r="A362" s="47"/>
      <c r="B362" s="55" t="s">
        <v>690</v>
      </c>
      <c r="C362" s="41">
        <f>SUM(C363:C404)</f>
        <v>0</v>
      </c>
      <c r="D362" s="42"/>
      <c r="E362" s="42"/>
      <c r="F362" s="43"/>
    </row>
    <row r="363" spans="1:6" ht="24" x14ac:dyDescent="0.25">
      <c r="A363" s="23" t="s">
        <v>691</v>
      </c>
      <c r="B363" s="28" t="s">
        <v>692</v>
      </c>
      <c r="C363" s="25"/>
      <c r="D363" s="26"/>
      <c r="E363" s="26"/>
      <c r="F363" s="27"/>
    </row>
    <row r="364" spans="1:6" x14ac:dyDescent="0.25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5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5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5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5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5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5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5">
      <c r="A371" s="23" t="s">
        <v>707</v>
      </c>
      <c r="B371" s="24" t="s">
        <v>708</v>
      </c>
      <c r="C371" s="25"/>
      <c r="D371" s="26"/>
      <c r="E371" s="26"/>
      <c r="F371" s="27"/>
    </row>
    <row r="372" spans="1:6" ht="35.25" x14ac:dyDescent="0.25">
      <c r="A372" s="23" t="s">
        <v>709</v>
      </c>
      <c r="B372" s="28" t="s">
        <v>710</v>
      </c>
      <c r="C372" s="25"/>
      <c r="D372" s="26"/>
      <c r="E372" s="26"/>
      <c r="F372" s="27"/>
    </row>
    <row r="373" spans="1:6" x14ac:dyDescent="0.25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5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5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5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5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5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5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5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5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5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5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5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5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5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5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4" x14ac:dyDescent="0.25">
      <c r="A388" s="23" t="s">
        <v>741</v>
      </c>
      <c r="B388" s="28" t="s">
        <v>742</v>
      </c>
      <c r="C388" s="25"/>
      <c r="D388" s="26"/>
      <c r="E388" s="26"/>
      <c r="F388" s="27"/>
    </row>
    <row r="389" spans="1:6" ht="35.25" x14ac:dyDescent="0.25">
      <c r="A389" s="23" t="s">
        <v>743</v>
      </c>
      <c r="B389" s="28" t="s">
        <v>744</v>
      </c>
      <c r="C389" s="25"/>
      <c r="D389" s="26"/>
      <c r="E389" s="26"/>
      <c r="F389" s="27"/>
    </row>
    <row r="390" spans="1:6" x14ac:dyDescent="0.25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5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5">
      <c r="A392" s="23" t="s">
        <v>749</v>
      </c>
      <c r="B392" s="24" t="s">
        <v>750</v>
      </c>
      <c r="C392" s="25"/>
      <c r="D392" s="26"/>
      <c r="E392" s="26"/>
      <c r="F392" s="27"/>
    </row>
    <row r="393" spans="1:6" ht="24" x14ac:dyDescent="0.25">
      <c r="A393" s="23" t="s">
        <v>751</v>
      </c>
      <c r="B393" s="28" t="s">
        <v>752</v>
      </c>
      <c r="C393" s="25"/>
      <c r="D393" s="26"/>
      <c r="E393" s="26"/>
      <c r="F393" s="27"/>
    </row>
    <row r="394" spans="1:6" ht="24" x14ac:dyDescent="0.25">
      <c r="A394" s="23" t="s">
        <v>753</v>
      </c>
      <c r="B394" s="28" t="s">
        <v>754</v>
      </c>
      <c r="C394" s="25"/>
      <c r="D394" s="26"/>
      <c r="E394" s="26"/>
      <c r="F394" s="27"/>
    </row>
    <row r="395" spans="1:6" x14ac:dyDescent="0.25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5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4" x14ac:dyDescent="0.25">
      <c r="A397" s="23" t="s">
        <v>759</v>
      </c>
      <c r="B397" s="28" t="s">
        <v>760</v>
      </c>
      <c r="C397" s="25"/>
      <c r="D397" s="26"/>
      <c r="E397" s="26"/>
      <c r="F397" s="27"/>
    </row>
    <row r="398" spans="1:6" ht="24" x14ac:dyDescent="0.25">
      <c r="A398" s="23" t="s">
        <v>761</v>
      </c>
      <c r="B398" s="28" t="s">
        <v>762</v>
      </c>
      <c r="C398" s="25"/>
      <c r="D398" s="26"/>
      <c r="E398" s="26"/>
      <c r="F398" s="27"/>
    </row>
    <row r="399" spans="1:6" x14ac:dyDescent="0.25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5">
      <c r="A400" s="23" t="s">
        <v>765</v>
      </c>
      <c r="B400" s="24" t="s">
        <v>766</v>
      </c>
      <c r="C400" s="25"/>
      <c r="D400" s="26"/>
      <c r="E400" s="26"/>
      <c r="F400" s="27"/>
    </row>
    <row r="401" spans="1:6" ht="24" x14ac:dyDescent="0.25">
      <c r="A401" s="23" t="s">
        <v>767</v>
      </c>
      <c r="B401" s="28" t="s">
        <v>768</v>
      </c>
      <c r="C401" s="25"/>
      <c r="D401" s="26"/>
      <c r="E401" s="26"/>
      <c r="F401" s="27"/>
    </row>
    <row r="402" spans="1:6" x14ac:dyDescent="0.25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5">
      <c r="A403" s="23" t="s">
        <v>771</v>
      </c>
      <c r="B403" s="24" t="s">
        <v>772</v>
      </c>
      <c r="C403" s="25"/>
      <c r="D403" s="26"/>
      <c r="E403" s="26"/>
      <c r="F403" s="27"/>
    </row>
    <row r="404" spans="1:6" x14ac:dyDescent="0.25">
      <c r="A404" s="23" t="s">
        <v>773</v>
      </c>
      <c r="B404" s="36" t="s">
        <v>774</v>
      </c>
      <c r="C404" s="25"/>
      <c r="D404" s="26"/>
      <c r="E404" s="26"/>
      <c r="F404" s="27"/>
    </row>
    <row r="405" spans="1:6" x14ac:dyDescent="0.25">
      <c r="A405" s="47"/>
      <c r="B405" s="19" t="s">
        <v>775</v>
      </c>
      <c r="C405" s="41">
        <f>SUM(C406:C427)</f>
        <v>0</v>
      </c>
      <c r="D405" s="42"/>
      <c r="E405" s="42"/>
      <c r="F405" s="43"/>
    </row>
    <row r="406" spans="1:6" ht="24" x14ac:dyDescent="0.25">
      <c r="A406" s="23" t="s">
        <v>776</v>
      </c>
      <c r="B406" s="28" t="s">
        <v>777</v>
      </c>
      <c r="C406" s="25"/>
      <c r="D406" s="26"/>
      <c r="E406" s="26"/>
      <c r="F406" s="27"/>
    </row>
    <row r="407" spans="1:6" ht="12.75" customHeight="1" x14ac:dyDescent="0.25">
      <c r="A407" s="23" t="s">
        <v>778</v>
      </c>
      <c r="B407" s="45" t="s">
        <v>779</v>
      </c>
      <c r="C407" s="25"/>
      <c r="D407" s="26"/>
      <c r="E407" s="26"/>
      <c r="F407" s="27"/>
    </row>
    <row r="408" spans="1:6" ht="12.75" customHeight="1" x14ac:dyDescent="0.25">
      <c r="A408" s="23" t="s">
        <v>780</v>
      </c>
      <c r="B408" s="28" t="s">
        <v>781</v>
      </c>
      <c r="C408" s="25"/>
      <c r="D408" s="26"/>
      <c r="E408" s="26"/>
      <c r="F408" s="27"/>
    </row>
    <row r="409" spans="1:6" ht="35.25" x14ac:dyDescent="0.25">
      <c r="A409" s="23" t="s">
        <v>782</v>
      </c>
      <c r="B409" s="28" t="s">
        <v>783</v>
      </c>
      <c r="C409" s="25"/>
      <c r="D409" s="26"/>
      <c r="E409" s="26"/>
      <c r="F409" s="27"/>
    </row>
    <row r="410" spans="1:6" ht="35.25" x14ac:dyDescent="0.25">
      <c r="A410" s="23" t="s">
        <v>784</v>
      </c>
      <c r="B410" s="28" t="s">
        <v>785</v>
      </c>
      <c r="C410" s="25"/>
      <c r="D410" s="26"/>
      <c r="E410" s="26"/>
      <c r="F410" s="27"/>
    </row>
    <row r="411" spans="1:6" ht="35.25" x14ac:dyDescent="0.25">
      <c r="A411" s="23" t="s">
        <v>786</v>
      </c>
      <c r="B411" s="28" t="s">
        <v>787</v>
      </c>
      <c r="C411" s="25"/>
      <c r="D411" s="26"/>
      <c r="E411" s="26"/>
      <c r="F411" s="27"/>
    </row>
    <row r="412" spans="1:6" ht="46.5" x14ac:dyDescent="0.25">
      <c r="A412" s="23" t="s">
        <v>788</v>
      </c>
      <c r="B412" s="28" t="s">
        <v>789</v>
      </c>
      <c r="C412" s="25"/>
      <c r="D412" s="26"/>
      <c r="E412" s="26"/>
      <c r="F412" s="27"/>
    </row>
    <row r="413" spans="1:6" ht="24" x14ac:dyDescent="0.25">
      <c r="A413" s="23" t="s">
        <v>790</v>
      </c>
      <c r="B413" s="28" t="s">
        <v>791</v>
      </c>
      <c r="C413" s="25"/>
      <c r="D413" s="26"/>
      <c r="E413" s="26"/>
      <c r="F413" s="27"/>
    </row>
    <row r="414" spans="1:6" x14ac:dyDescent="0.25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4" x14ac:dyDescent="0.25">
      <c r="A415" s="23" t="s">
        <v>794</v>
      </c>
      <c r="B415" s="28" t="s">
        <v>795</v>
      </c>
      <c r="C415" s="25"/>
      <c r="D415" s="26"/>
      <c r="E415" s="26"/>
      <c r="F415" s="27"/>
    </row>
    <row r="416" spans="1:6" ht="24" x14ac:dyDescent="0.25">
      <c r="A416" s="23" t="s">
        <v>796</v>
      </c>
      <c r="B416" s="28" t="s">
        <v>797</v>
      </c>
      <c r="C416" s="25"/>
      <c r="D416" s="26"/>
      <c r="E416" s="26"/>
      <c r="F416" s="27"/>
    </row>
    <row r="417" spans="1:6" ht="24" x14ac:dyDescent="0.25">
      <c r="A417" s="23" t="s">
        <v>798</v>
      </c>
      <c r="B417" s="28" t="s">
        <v>799</v>
      </c>
      <c r="C417" s="25"/>
      <c r="D417" s="26"/>
      <c r="E417" s="26"/>
      <c r="F417" s="27"/>
    </row>
    <row r="418" spans="1:6" x14ac:dyDescent="0.25">
      <c r="A418" s="23" t="s">
        <v>800</v>
      </c>
      <c r="B418" s="24" t="s">
        <v>801</v>
      </c>
      <c r="C418" s="25"/>
      <c r="D418" s="26"/>
      <c r="E418" s="26"/>
      <c r="F418" s="27"/>
    </row>
    <row r="419" spans="1:6" ht="35.25" x14ac:dyDescent="0.25">
      <c r="A419" s="23" t="s">
        <v>802</v>
      </c>
      <c r="B419" s="28" t="s">
        <v>803</v>
      </c>
      <c r="C419" s="25"/>
      <c r="D419" s="26"/>
      <c r="E419" s="26"/>
      <c r="F419" s="27"/>
    </row>
    <row r="420" spans="1:6" ht="35.25" x14ac:dyDescent="0.25">
      <c r="A420" s="23" t="s">
        <v>804</v>
      </c>
      <c r="B420" s="28" t="s">
        <v>805</v>
      </c>
      <c r="C420" s="25"/>
      <c r="D420" s="26"/>
      <c r="E420" s="26"/>
      <c r="F420" s="27"/>
    </row>
    <row r="421" spans="1:6" x14ac:dyDescent="0.25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5">
      <c r="A422" s="23" t="s">
        <v>808</v>
      </c>
      <c r="B422" s="24" t="s">
        <v>809</v>
      </c>
      <c r="C422" s="25"/>
      <c r="D422" s="26"/>
      <c r="E422" s="26"/>
      <c r="F422" s="27"/>
    </row>
    <row r="423" spans="1:6" ht="24" x14ac:dyDescent="0.25">
      <c r="A423" s="23" t="s">
        <v>810</v>
      </c>
      <c r="B423" s="28" t="s">
        <v>811</v>
      </c>
      <c r="C423" s="25"/>
      <c r="D423" s="26"/>
      <c r="E423" s="26"/>
      <c r="F423" s="27"/>
    </row>
    <row r="424" spans="1:6" ht="24" x14ac:dyDescent="0.25">
      <c r="A424" s="23" t="s">
        <v>812</v>
      </c>
      <c r="B424" s="28" t="s">
        <v>813</v>
      </c>
      <c r="C424" s="25"/>
      <c r="D424" s="26"/>
      <c r="E424" s="26"/>
      <c r="F424" s="27"/>
    </row>
    <row r="425" spans="1:6" x14ac:dyDescent="0.25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4" x14ac:dyDescent="0.25">
      <c r="A426" s="23" t="s">
        <v>816</v>
      </c>
      <c r="B426" s="28" t="s">
        <v>817</v>
      </c>
      <c r="C426" s="25"/>
      <c r="D426" s="26"/>
      <c r="E426" s="26"/>
      <c r="F426" s="27"/>
    </row>
    <row r="427" spans="1:6" ht="24" x14ac:dyDescent="0.25">
      <c r="A427" s="23" t="s">
        <v>818</v>
      </c>
      <c r="B427" s="28" t="s">
        <v>819</v>
      </c>
      <c r="C427" s="25"/>
      <c r="D427" s="26"/>
      <c r="E427" s="26"/>
      <c r="F427" s="27"/>
    </row>
    <row r="428" spans="1:6" x14ac:dyDescent="0.25">
      <c r="A428" s="47"/>
      <c r="B428" s="19" t="s">
        <v>820</v>
      </c>
      <c r="C428" s="41">
        <f>SUM(C429:C445)</f>
        <v>0</v>
      </c>
      <c r="D428" s="42"/>
      <c r="E428" s="42"/>
      <c r="F428" s="43"/>
    </row>
    <row r="429" spans="1:6" ht="24" x14ac:dyDescent="0.25">
      <c r="A429" s="23" t="s">
        <v>821</v>
      </c>
      <c r="B429" s="28" t="s">
        <v>822</v>
      </c>
      <c r="C429" s="25"/>
      <c r="D429" s="26"/>
      <c r="E429" s="26"/>
      <c r="F429" s="27"/>
    </row>
    <row r="430" spans="1:6" ht="46.5" x14ac:dyDescent="0.25">
      <c r="A430" s="23" t="s">
        <v>823</v>
      </c>
      <c r="B430" s="28" t="s">
        <v>824</v>
      </c>
      <c r="C430" s="25"/>
      <c r="D430" s="26"/>
      <c r="E430" s="26"/>
      <c r="F430" s="27"/>
    </row>
    <row r="431" spans="1:6" x14ac:dyDescent="0.25">
      <c r="A431" s="23" t="s">
        <v>825</v>
      </c>
      <c r="B431" s="24" t="s">
        <v>826</v>
      </c>
      <c r="C431" s="25"/>
      <c r="D431" s="26"/>
      <c r="E431" s="26"/>
      <c r="F431" s="27"/>
    </row>
    <row r="432" spans="1:6" ht="35.25" x14ac:dyDescent="0.25">
      <c r="A432" s="23" t="s">
        <v>827</v>
      </c>
      <c r="B432" s="28" t="s">
        <v>828</v>
      </c>
      <c r="C432" s="25"/>
      <c r="D432" s="26"/>
      <c r="E432" s="26"/>
      <c r="F432" s="27"/>
    </row>
    <row r="433" spans="1:25" x14ac:dyDescent="0.25">
      <c r="A433" s="23" t="s">
        <v>829</v>
      </c>
      <c r="B433" s="24" t="s">
        <v>830</v>
      </c>
      <c r="C433" s="25"/>
      <c r="D433" s="26"/>
      <c r="E433" s="26"/>
      <c r="F433" s="27"/>
    </row>
    <row r="434" spans="1:25" x14ac:dyDescent="0.25">
      <c r="A434" s="23" t="s">
        <v>831</v>
      </c>
      <c r="B434" s="24" t="s">
        <v>832</v>
      </c>
      <c r="C434" s="25"/>
      <c r="D434" s="26"/>
      <c r="E434" s="26"/>
      <c r="F434" s="27"/>
    </row>
    <row r="435" spans="1:25" ht="24" x14ac:dyDescent="0.25">
      <c r="A435" s="23" t="s">
        <v>833</v>
      </c>
      <c r="B435" s="28" t="s">
        <v>834</v>
      </c>
      <c r="C435" s="25"/>
      <c r="D435" s="26"/>
      <c r="E435" s="26"/>
      <c r="F435" s="27"/>
    </row>
    <row r="436" spans="1:25" x14ac:dyDescent="0.25">
      <c r="A436" s="23" t="s">
        <v>835</v>
      </c>
      <c r="B436" s="24" t="s">
        <v>836</v>
      </c>
      <c r="C436" s="25"/>
      <c r="D436" s="26"/>
      <c r="E436" s="26"/>
      <c r="F436" s="27"/>
      <c r="X436" s="56" t="str">
        <f>IF(D436&gt;C436,1,"")</f>
        <v/>
      </c>
      <c r="Y436" s="56"/>
    </row>
    <row r="437" spans="1:25" x14ac:dyDescent="0.25">
      <c r="A437" s="23" t="s">
        <v>837</v>
      </c>
      <c r="B437" s="24" t="s">
        <v>838</v>
      </c>
      <c r="C437" s="25"/>
      <c r="D437" s="26"/>
      <c r="E437" s="26"/>
      <c r="F437" s="27"/>
      <c r="X437" s="56" t="str">
        <f t="shared" ref="X437:X501" si="0">IF(D437&gt;C437,1,"")</f>
        <v/>
      </c>
      <c r="Y437" s="56"/>
    </row>
    <row r="438" spans="1:25" x14ac:dyDescent="0.25">
      <c r="A438" s="23" t="s">
        <v>839</v>
      </c>
      <c r="B438" s="24" t="s">
        <v>840</v>
      </c>
      <c r="C438" s="25"/>
      <c r="D438" s="26"/>
      <c r="E438" s="26"/>
      <c r="F438" s="27"/>
      <c r="X438" s="56" t="str">
        <f t="shared" si="0"/>
        <v/>
      </c>
      <c r="Y438" s="56"/>
    </row>
    <row r="439" spans="1:25" x14ac:dyDescent="0.25">
      <c r="A439" s="23" t="s">
        <v>841</v>
      </c>
      <c r="B439" s="24" t="s">
        <v>842</v>
      </c>
      <c r="C439" s="25"/>
      <c r="D439" s="26"/>
      <c r="E439" s="26"/>
      <c r="F439" s="27"/>
      <c r="X439" s="56" t="str">
        <f t="shared" si="0"/>
        <v/>
      </c>
      <c r="Y439" s="56"/>
    </row>
    <row r="440" spans="1:25" x14ac:dyDescent="0.25">
      <c r="A440" s="23" t="s">
        <v>843</v>
      </c>
      <c r="B440" s="24" t="s">
        <v>844</v>
      </c>
      <c r="C440" s="25"/>
      <c r="D440" s="26"/>
      <c r="E440" s="26"/>
      <c r="F440" s="27"/>
      <c r="X440" s="56" t="str">
        <f t="shared" si="0"/>
        <v/>
      </c>
      <c r="Y440" s="56"/>
    </row>
    <row r="441" spans="1:25" x14ac:dyDescent="0.25">
      <c r="A441" s="23" t="s">
        <v>845</v>
      </c>
      <c r="B441" s="24" t="s">
        <v>846</v>
      </c>
      <c r="C441" s="25"/>
      <c r="D441" s="26"/>
      <c r="E441" s="26"/>
      <c r="F441" s="27"/>
      <c r="X441" s="56" t="str">
        <f t="shared" si="0"/>
        <v/>
      </c>
      <c r="Y441" s="56"/>
    </row>
    <row r="442" spans="1:25" x14ac:dyDescent="0.25">
      <c r="A442" s="23" t="s">
        <v>847</v>
      </c>
      <c r="B442" s="24" t="s">
        <v>848</v>
      </c>
      <c r="C442" s="25"/>
      <c r="D442" s="26"/>
      <c r="E442" s="26"/>
      <c r="F442" s="27"/>
      <c r="X442" s="56" t="str">
        <f t="shared" si="0"/>
        <v/>
      </c>
      <c r="Y442" s="56"/>
    </row>
    <row r="443" spans="1:25" x14ac:dyDescent="0.25">
      <c r="A443" s="23" t="s">
        <v>849</v>
      </c>
      <c r="B443" s="24" t="s">
        <v>850</v>
      </c>
      <c r="C443" s="25"/>
      <c r="D443" s="26"/>
      <c r="E443" s="26"/>
      <c r="F443" s="27"/>
      <c r="X443" s="56" t="str">
        <f t="shared" si="0"/>
        <v/>
      </c>
      <c r="Y443" s="56"/>
    </row>
    <row r="444" spans="1:25" x14ac:dyDescent="0.25">
      <c r="A444" s="23" t="s">
        <v>851</v>
      </c>
      <c r="B444" s="24" t="s">
        <v>852</v>
      </c>
      <c r="C444" s="25"/>
      <c r="D444" s="26"/>
      <c r="E444" s="26"/>
      <c r="F444" s="27"/>
      <c r="X444" s="56" t="str">
        <f t="shared" si="0"/>
        <v/>
      </c>
      <c r="Y444" s="56"/>
    </row>
    <row r="445" spans="1:25" x14ac:dyDescent="0.25">
      <c r="A445" s="23" t="s">
        <v>853</v>
      </c>
      <c r="B445" s="36" t="s">
        <v>854</v>
      </c>
      <c r="C445" s="25"/>
      <c r="D445" s="26"/>
      <c r="E445" s="26"/>
      <c r="F445" s="27"/>
      <c r="X445" s="56" t="str">
        <f t="shared" si="0"/>
        <v/>
      </c>
      <c r="Y445" s="56"/>
    </row>
    <row r="446" spans="1:25" ht="25.5" customHeight="1" x14ac:dyDescent="0.25">
      <c r="A446" s="47"/>
      <c r="B446" s="19" t="s">
        <v>855</v>
      </c>
      <c r="C446" s="41">
        <f>SUM(C447:C455)</f>
        <v>0</v>
      </c>
      <c r="D446" s="42"/>
      <c r="E446" s="42"/>
      <c r="F446" s="43"/>
      <c r="X446" s="56" t="str">
        <f t="shared" si="0"/>
        <v/>
      </c>
      <c r="Y446" s="56"/>
    </row>
    <row r="447" spans="1:25" x14ac:dyDescent="0.25">
      <c r="A447" s="23" t="s">
        <v>856</v>
      </c>
      <c r="B447" s="24" t="s">
        <v>857</v>
      </c>
      <c r="C447" s="25"/>
      <c r="D447" s="26"/>
      <c r="E447" s="26"/>
      <c r="F447" s="27"/>
      <c r="X447" s="56" t="str">
        <f t="shared" si="0"/>
        <v/>
      </c>
      <c r="Y447" s="56"/>
    </row>
    <row r="448" spans="1:25" x14ac:dyDescent="0.25">
      <c r="A448" s="23" t="s">
        <v>858</v>
      </c>
      <c r="B448" s="24" t="s">
        <v>859</v>
      </c>
      <c r="C448" s="25"/>
      <c r="D448" s="26"/>
      <c r="E448" s="26"/>
      <c r="F448" s="27"/>
      <c r="X448" s="56" t="str">
        <f t="shared" si="0"/>
        <v/>
      </c>
      <c r="Y448" s="56"/>
    </row>
    <row r="449" spans="1:25" x14ac:dyDescent="0.25">
      <c r="A449" s="23" t="s">
        <v>860</v>
      </c>
      <c r="B449" s="24" t="s">
        <v>861</v>
      </c>
      <c r="C449" s="25"/>
      <c r="D449" s="26"/>
      <c r="E449" s="26"/>
      <c r="F449" s="27"/>
      <c r="X449" s="56" t="str">
        <f t="shared" si="0"/>
        <v/>
      </c>
      <c r="Y449" s="56"/>
    </row>
    <row r="450" spans="1:25" x14ac:dyDescent="0.25">
      <c r="A450" s="23" t="s">
        <v>862</v>
      </c>
      <c r="B450" s="24" t="s">
        <v>863</v>
      </c>
      <c r="C450" s="25"/>
      <c r="D450" s="26"/>
      <c r="E450" s="26"/>
      <c r="F450" s="27"/>
      <c r="X450" s="56" t="str">
        <f t="shared" si="0"/>
        <v/>
      </c>
      <c r="Y450" s="56"/>
    </row>
    <row r="451" spans="1:25" x14ac:dyDescent="0.25">
      <c r="A451" s="23" t="s">
        <v>864</v>
      </c>
      <c r="B451" s="24" t="s">
        <v>865</v>
      </c>
      <c r="C451" s="25"/>
      <c r="D451" s="26"/>
      <c r="E451" s="26"/>
      <c r="F451" s="27"/>
      <c r="X451" s="56" t="str">
        <f t="shared" si="0"/>
        <v/>
      </c>
      <c r="Y451" s="56"/>
    </row>
    <row r="452" spans="1:25" x14ac:dyDescent="0.25">
      <c r="A452" s="23" t="s">
        <v>866</v>
      </c>
      <c r="B452" s="24" t="s">
        <v>867</v>
      </c>
      <c r="C452" s="25"/>
      <c r="D452" s="26"/>
      <c r="E452" s="26"/>
      <c r="F452" s="27"/>
      <c r="X452" s="56" t="str">
        <f t="shared" si="0"/>
        <v/>
      </c>
      <c r="Y452" s="56"/>
    </row>
    <row r="453" spans="1:25" x14ac:dyDescent="0.25">
      <c r="A453" s="23" t="s">
        <v>868</v>
      </c>
      <c r="B453" s="24" t="s">
        <v>869</v>
      </c>
      <c r="C453" s="25"/>
      <c r="D453" s="26"/>
      <c r="E453" s="26"/>
      <c r="F453" s="27"/>
      <c r="X453" s="56" t="str">
        <f t="shared" si="0"/>
        <v/>
      </c>
      <c r="Y453" s="56"/>
    </row>
    <row r="454" spans="1:25" x14ac:dyDescent="0.25">
      <c r="A454" s="52" t="s">
        <v>870</v>
      </c>
      <c r="B454" s="53" t="s">
        <v>871</v>
      </c>
      <c r="C454" s="25"/>
      <c r="D454" s="26"/>
      <c r="E454" s="26"/>
      <c r="F454" s="27"/>
      <c r="X454" s="56"/>
      <c r="Y454" s="56"/>
    </row>
    <row r="455" spans="1:25" x14ac:dyDescent="0.25">
      <c r="A455" s="50" t="s">
        <v>872</v>
      </c>
      <c r="B455" s="57" t="s">
        <v>873</v>
      </c>
      <c r="C455" s="25"/>
      <c r="D455" s="26"/>
      <c r="E455" s="26"/>
      <c r="F455" s="27"/>
      <c r="X455" s="56" t="str">
        <f t="shared" si="0"/>
        <v/>
      </c>
      <c r="Y455" s="56"/>
    </row>
    <row r="456" spans="1:25" ht="26.1" customHeight="1" x14ac:dyDescent="0.25">
      <c r="A456" s="47"/>
      <c r="B456" s="19" t="s">
        <v>874</v>
      </c>
      <c r="C456" s="41">
        <f>SUM(C457:C499)</f>
        <v>0</v>
      </c>
      <c r="D456" s="42"/>
      <c r="E456" s="42"/>
      <c r="F456" s="43"/>
      <c r="X456" s="56" t="str">
        <f t="shared" si="0"/>
        <v/>
      </c>
      <c r="Y456" s="56"/>
    </row>
    <row r="457" spans="1:25" x14ac:dyDescent="0.25">
      <c r="A457" s="23" t="s">
        <v>875</v>
      </c>
      <c r="B457" s="24" t="s">
        <v>876</v>
      </c>
      <c r="C457" s="25"/>
      <c r="D457" s="26"/>
      <c r="E457" s="26"/>
      <c r="F457" s="27"/>
      <c r="X457" s="56" t="str">
        <f t="shared" si="0"/>
        <v/>
      </c>
      <c r="Y457" s="56"/>
    </row>
    <row r="458" spans="1:25" x14ac:dyDescent="0.25">
      <c r="A458" s="23" t="s">
        <v>877</v>
      </c>
      <c r="B458" s="24" t="s">
        <v>878</v>
      </c>
      <c r="C458" s="25"/>
      <c r="D458" s="26"/>
      <c r="E458" s="26"/>
      <c r="F458" s="27"/>
      <c r="X458" s="56" t="str">
        <f t="shared" si="0"/>
        <v/>
      </c>
      <c r="Y458" s="56"/>
    </row>
    <row r="459" spans="1:25" x14ac:dyDescent="0.25">
      <c r="A459" s="23" t="s">
        <v>879</v>
      </c>
      <c r="B459" s="24" t="s">
        <v>880</v>
      </c>
      <c r="C459" s="25"/>
      <c r="D459" s="26"/>
      <c r="E459" s="26"/>
      <c r="F459" s="27"/>
      <c r="X459" s="56" t="str">
        <f t="shared" si="0"/>
        <v/>
      </c>
      <c r="Y459" s="56"/>
    </row>
    <row r="460" spans="1:25" ht="24" x14ac:dyDescent="0.25">
      <c r="A460" s="23" t="s">
        <v>881</v>
      </c>
      <c r="B460" s="28" t="s">
        <v>882</v>
      </c>
      <c r="C460" s="25"/>
      <c r="D460" s="26"/>
      <c r="E460" s="26"/>
      <c r="F460" s="27"/>
      <c r="X460" s="56" t="str">
        <f t="shared" si="0"/>
        <v/>
      </c>
      <c r="Y460" s="56"/>
    </row>
    <row r="461" spans="1:25" x14ac:dyDescent="0.25">
      <c r="A461" s="23" t="s">
        <v>883</v>
      </c>
      <c r="B461" s="24" t="s">
        <v>884</v>
      </c>
      <c r="C461" s="25"/>
      <c r="D461" s="26"/>
      <c r="E461" s="26"/>
      <c r="F461" s="27"/>
      <c r="X461" s="56" t="str">
        <f t="shared" si="0"/>
        <v/>
      </c>
      <c r="Y461" s="56"/>
    </row>
    <row r="462" spans="1:25" x14ac:dyDescent="0.25">
      <c r="A462" s="23" t="s">
        <v>885</v>
      </c>
      <c r="B462" s="24" t="s">
        <v>886</v>
      </c>
      <c r="C462" s="25"/>
      <c r="D462" s="26"/>
      <c r="E462" s="26"/>
      <c r="F462" s="27"/>
      <c r="X462" s="56" t="str">
        <f t="shared" si="0"/>
        <v/>
      </c>
      <c r="Y462" s="56"/>
    </row>
    <row r="463" spans="1:25" x14ac:dyDescent="0.25">
      <c r="A463" s="23" t="s">
        <v>887</v>
      </c>
      <c r="B463" s="24" t="s">
        <v>888</v>
      </c>
      <c r="C463" s="25"/>
      <c r="D463" s="26"/>
      <c r="E463" s="26"/>
      <c r="F463" s="27"/>
      <c r="X463" s="56" t="str">
        <f t="shared" si="0"/>
        <v/>
      </c>
      <c r="Y463" s="56"/>
    </row>
    <row r="464" spans="1:25" x14ac:dyDescent="0.25">
      <c r="A464" s="23" t="s">
        <v>889</v>
      </c>
      <c r="B464" s="24" t="s">
        <v>890</v>
      </c>
      <c r="C464" s="25"/>
      <c r="D464" s="26"/>
      <c r="E464" s="26"/>
      <c r="F464" s="27"/>
      <c r="X464" s="56" t="str">
        <f t="shared" si="0"/>
        <v/>
      </c>
      <c r="Y464" s="56"/>
    </row>
    <row r="465" spans="1:25" x14ac:dyDescent="0.25">
      <c r="A465" s="23" t="s">
        <v>891</v>
      </c>
      <c r="B465" s="24" t="s">
        <v>892</v>
      </c>
      <c r="C465" s="25"/>
      <c r="D465" s="26"/>
      <c r="E465" s="26"/>
      <c r="F465" s="27"/>
      <c r="X465" s="56" t="str">
        <f t="shared" si="0"/>
        <v/>
      </c>
      <c r="Y465" s="56"/>
    </row>
    <row r="466" spans="1:25" ht="24" x14ac:dyDescent="0.25">
      <c r="A466" s="23" t="s">
        <v>893</v>
      </c>
      <c r="B466" s="28" t="s">
        <v>894</v>
      </c>
      <c r="C466" s="25"/>
      <c r="D466" s="26"/>
      <c r="E466" s="26"/>
      <c r="F466" s="27"/>
      <c r="X466" s="56" t="str">
        <f t="shared" si="0"/>
        <v/>
      </c>
      <c r="Y466" s="56"/>
    </row>
    <row r="467" spans="1:25" x14ac:dyDescent="0.25">
      <c r="A467" s="23" t="s">
        <v>895</v>
      </c>
      <c r="B467" s="24" t="s">
        <v>896</v>
      </c>
      <c r="C467" s="25"/>
      <c r="D467" s="26"/>
      <c r="E467" s="26"/>
      <c r="F467" s="27"/>
      <c r="X467" s="56" t="str">
        <f t="shared" si="0"/>
        <v/>
      </c>
      <c r="Y467" s="56"/>
    </row>
    <row r="468" spans="1:25" x14ac:dyDescent="0.25">
      <c r="A468" s="23" t="s">
        <v>897</v>
      </c>
      <c r="B468" s="24" t="s">
        <v>898</v>
      </c>
      <c r="C468" s="25"/>
      <c r="D468" s="26"/>
      <c r="E468" s="26"/>
      <c r="F468" s="27"/>
      <c r="X468" s="56" t="str">
        <f t="shared" si="0"/>
        <v/>
      </c>
      <c r="Y468" s="56"/>
    </row>
    <row r="469" spans="1:25" x14ac:dyDescent="0.25">
      <c r="A469" s="23" t="s">
        <v>899</v>
      </c>
      <c r="B469" s="24" t="s">
        <v>900</v>
      </c>
      <c r="C469" s="25"/>
      <c r="D469" s="26"/>
      <c r="E469" s="26"/>
      <c r="F469" s="27"/>
      <c r="X469" s="56" t="str">
        <f t="shared" si="0"/>
        <v/>
      </c>
      <c r="Y469" s="56"/>
    </row>
    <row r="470" spans="1:25" ht="24" x14ac:dyDescent="0.25">
      <c r="A470" s="23" t="s">
        <v>901</v>
      </c>
      <c r="B470" s="28" t="s">
        <v>902</v>
      </c>
      <c r="C470" s="25"/>
      <c r="D470" s="26"/>
      <c r="E470" s="26"/>
      <c r="F470" s="27"/>
      <c r="X470" s="56" t="str">
        <f t="shared" si="0"/>
        <v/>
      </c>
      <c r="Y470" s="56"/>
    </row>
    <row r="471" spans="1:25" x14ac:dyDescent="0.25">
      <c r="A471" s="23" t="s">
        <v>903</v>
      </c>
      <c r="B471" s="24" t="s">
        <v>418</v>
      </c>
      <c r="C471" s="25"/>
      <c r="D471" s="26"/>
      <c r="E471" s="26"/>
      <c r="F471" s="27"/>
      <c r="X471" s="56" t="str">
        <f t="shared" si="0"/>
        <v/>
      </c>
      <c r="Y471" s="56"/>
    </row>
    <row r="472" spans="1:25" x14ac:dyDescent="0.25">
      <c r="A472" s="23" t="s">
        <v>904</v>
      </c>
      <c r="B472" s="24" t="s">
        <v>905</v>
      </c>
      <c r="C472" s="25"/>
      <c r="D472" s="26"/>
      <c r="E472" s="26"/>
      <c r="F472" s="27"/>
      <c r="X472" s="56" t="str">
        <f t="shared" si="0"/>
        <v/>
      </c>
      <c r="Y472" s="56"/>
    </row>
    <row r="473" spans="1:25" x14ac:dyDescent="0.25">
      <c r="A473" s="23" t="s">
        <v>906</v>
      </c>
      <c r="B473" s="24" t="s">
        <v>907</v>
      </c>
      <c r="C473" s="25"/>
      <c r="D473" s="26"/>
      <c r="E473" s="26"/>
      <c r="F473" s="27"/>
      <c r="X473" s="56" t="str">
        <f t="shared" si="0"/>
        <v/>
      </c>
      <c r="Y473" s="56"/>
    </row>
    <row r="474" spans="1:25" x14ac:dyDescent="0.25">
      <c r="A474" s="23" t="s">
        <v>908</v>
      </c>
      <c r="B474" s="24" t="s">
        <v>909</v>
      </c>
      <c r="C474" s="25"/>
      <c r="D474" s="26"/>
      <c r="E474" s="26"/>
      <c r="F474" s="27"/>
      <c r="X474" s="56" t="str">
        <f t="shared" si="0"/>
        <v/>
      </c>
      <c r="Y474" s="56"/>
    </row>
    <row r="475" spans="1:25" x14ac:dyDescent="0.25">
      <c r="A475" s="23" t="s">
        <v>910</v>
      </c>
      <c r="B475" s="24" t="s">
        <v>911</v>
      </c>
      <c r="C475" s="25"/>
      <c r="D475" s="26"/>
      <c r="E475" s="26"/>
      <c r="F475" s="27"/>
      <c r="X475" s="56" t="str">
        <f t="shared" si="0"/>
        <v/>
      </c>
      <c r="Y475" s="56"/>
    </row>
    <row r="476" spans="1:25" ht="24" x14ac:dyDescent="0.25">
      <c r="A476" s="23" t="s">
        <v>912</v>
      </c>
      <c r="B476" s="28" t="s">
        <v>913</v>
      </c>
      <c r="C476" s="25"/>
      <c r="D476" s="26"/>
      <c r="E476" s="26"/>
      <c r="F476" s="27"/>
      <c r="X476" s="56" t="str">
        <f t="shared" si="0"/>
        <v/>
      </c>
      <c r="Y476" s="56"/>
    </row>
    <row r="477" spans="1:25" x14ac:dyDescent="0.25">
      <c r="A477" s="23" t="s">
        <v>914</v>
      </c>
      <c r="B477" s="24" t="s">
        <v>915</v>
      </c>
      <c r="C477" s="25"/>
      <c r="D477" s="26"/>
      <c r="E477" s="26"/>
      <c r="F477" s="27"/>
      <c r="X477" s="56" t="str">
        <f t="shared" si="0"/>
        <v/>
      </c>
      <c r="Y477" s="56"/>
    </row>
    <row r="478" spans="1:25" ht="24" x14ac:dyDescent="0.25">
      <c r="A478" s="23" t="s">
        <v>916</v>
      </c>
      <c r="B478" s="28" t="s">
        <v>917</v>
      </c>
      <c r="C478" s="25"/>
      <c r="D478" s="26"/>
      <c r="E478" s="26"/>
      <c r="F478" s="27"/>
      <c r="X478" s="56" t="str">
        <f t="shared" si="0"/>
        <v/>
      </c>
      <c r="Y478" s="56"/>
    </row>
    <row r="479" spans="1:25" x14ac:dyDescent="0.25">
      <c r="A479" s="23" t="s">
        <v>918</v>
      </c>
      <c r="B479" s="24" t="s">
        <v>919</v>
      </c>
      <c r="C479" s="25"/>
      <c r="D479" s="26"/>
      <c r="E479" s="26"/>
      <c r="F479" s="27"/>
      <c r="X479" s="56" t="str">
        <f t="shared" si="0"/>
        <v/>
      </c>
      <c r="Y479" s="56"/>
    </row>
    <row r="480" spans="1:25" x14ac:dyDescent="0.25">
      <c r="A480" s="23" t="s">
        <v>920</v>
      </c>
      <c r="B480" s="24" t="s">
        <v>921</v>
      </c>
      <c r="C480" s="25"/>
      <c r="D480" s="26"/>
      <c r="E480" s="26"/>
      <c r="F480" s="27"/>
      <c r="X480" s="56" t="str">
        <f t="shared" si="0"/>
        <v/>
      </c>
      <c r="Y480" s="56"/>
    </row>
    <row r="481" spans="1:25" ht="24" x14ac:dyDescent="0.25">
      <c r="A481" s="23" t="s">
        <v>922</v>
      </c>
      <c r="B481" s="28" t="s">
        <v>923</v>
      </c>
      <c r="C481" s="25"/>
      <c r="D481" s="26"/>
      <c r="E481" s="26"/>
      <c r="F481" s="27"/>
      <c r="X481" s="56" t="str">
        <f t="shared" si="0"/>
        <v/>
      </c>
      <c r="Y481" s="56"/>
    </row>
    <row r="482" spans="1:25" x14ac:dyDescent="0.25">
      <c r="A482" s="23" t="s">
        <v>924</v>
      </c>
      <c r="B482" s="24" t="s">
        <v>925</v>
      </c>
      <c r="C482" s="25"/>
      <c r="D482" s="26"/>
      <c r="E482" s="26"/>
      <c r="F482" s="27"/>
      <c r="X482" s="56" t="str">
        <f t="shared" si="0"/>
        <v/>
      </c>
      <c r="Y482" s="56"/>
    </row>
    <row r="483" spans="1:25" x14ac:dyDescent="0.25">
      <c r="A483" s="23" t="s">
        <v>926</v>
      </c>
      <c r="B483" s="24" t="s">
        <v>927</v>
      </c>
      <c r="C483" s="25"/>
      <c r="D483" s="26"/>
      <c r="E483" s="26"/>
      <c r="F483" s="27"/>
      <c r="X483" s="56" t="str">
        <f t="shared" si="0"/>
        <v/>
      </c>
      <c r="Y483" s="56"/>
    </row>
    <row r="484" spans="1:25" x14ac:dyDescent="0.25">
      <c r="A484" s="23" t="s">
        <v>928</v>
      </c>
      <c r="B484" s="24" t="s">
        <v>929</v>
      </c>
      <c r="C484" s="25"/>
      <c r="D484" s="26"/>
      <c r="E484" s="26"/>
      <c r="F484" s="27"/>
      <c r="X484" s="56" t="str">
        <f t="shared" si="0"/>
        <v/>
      </c>
      <c r="Y484" s="56"/>
    </row>
    <row r="485" spans="1:25" ht="24" x14ac:dyDescent="0.25">
      <c r="A485" s="23" t="s">
        <v>930</v>
      </c>
      <c r="B485" s="28" t="s">
        <v>931</v>
      </c>
      <c r="C485" s="25"/>
      <c r="D485" s="26"/>
      <c r="E485" s="26"/>
      <c r="F485" s="27"/>
      <c r="X485" s="56" t="str">
        <f t="shared" si="0"/>
        <v/>
      </c>
      <c r="Y485" s="56"/>
    </row>
    <row r="486" spans="1:25" x14ac:dyDescent="0.25">
      <c r="A486" s="23" t="s">
        <v>932</v>
      </c>
      <c r="B486" s="24" t="s">
        <v>933</v>
      </c>
      <c r="C486" s="25"/>
      <c r="D486" s="26"/>
      <c r="E486" s="26"/>
      <c r="F486" s="27"/>
      <c r="X486" s="56" t="str">
        <f t="shared" si="0"/>
        <v/>
      </c>
      <c r="Y486" s="56"/>
    </row>
    <row r="487" spans="1:25" x14ac:dyDescent="0.25">
      <c r="A487" s="23" t="s">
        <v>934</v>
      </c>
      <c r="B487" s="24" t="s">
        <v>935</v>
      </c>
      <c r="C487" s="25"/>
      <c r="D487" s="26"/>
      <c r="E487" s="26"/>
      <c r="F487" s="27"/>
      <c r="X487" s="56" t="str">
        <f t="shared" si="0"/>
        <v/>
      </c>
      <c r="Y487" s="56"/>
    </row>
    <row r="488" spans="1:25" x14ac:dyDescent="0.25">
      <c r="A488" s="23" t="s">
        <v>936</v>
      </c>
      <c r="B488" s="24" t="s">
        <v>937</v>
      </c>
      <c r="C488" s="25"/>
      <c r="D488" s="26"/>
      <c r="E488" s="26"/>
      <c r="F488" s="27"/>
      <c r="X488" s="56" t="str">
        <f t="shared" si="0"/>
        <v/>
      </c>
      <c r="Y488" s="56"/>
    </row>
    <row r="489" spans="1:25" x14ac:dyDescent="0.25">
      <c r="A489" s="23" t="s">
        <v>938</v>
      </c>
      <c r="B489" s="24" t="s">
        <v>939</v>
      </c>
      <c r="C489" s="25"/>
      <c r="D489" s="26"/>
      <c r="E489" s="26"/>
      <c r="F489" s="27"/>
      <c r="X489" s="56" t="str">
        <f t="shared" si="0"/>
        <v/>
      </c>
      <c r="Y489" s="56"/>
    </row>
    <row r="490" spans="1:25" x14ac:dyDescent="0.25">
      <c r="A490" s="23" t="s">
        <v>940</v>
      </c>
      <c r="B490" s="24" t="s">
        <v>941</v>
      </c>
      <c r="C490" s="25"/>
      <c r="D490" s="26"/>
      <c r="E490" s="26"/>
      <c r="F490" s="27"/>
      <c r="X490" s="56" t="str">
        <f t="shared" si="0"/>
        <v/>
      </c>
      <c r="Y490" s="56"/>
    </row>
    <row r="491" spans="1:25" x14ac:dyDescent="0.25">
      <c r="A491" s="23" t="s">
        <v>942</v>
      </c>
      <c r="B491" s="24" t="s">
        <v>943</v>
      </c>
      <c r="C491" s="25"/>
      <c r="D491" s="26"/>
      <c r="E491" s="26"/>
      <c r="F491" s="27"/>
      <c r="X491" s="56" t="str">
        <f t="shared" si="0"/>
        <v/>
      </c>
      <c r="Y491" s="56"/>
    </row>
    <row r="492" spans="1:25" x14ac:dyDescent="0.25">
      <c r="A492" s="23" t="s">
        <v>944</v>
      </c>
      <c r="B492" s="24" t="s">
        <v>945</v>
      </c>
      <c r="C492" s="25"/>
      <c r="D492" s="26"/>
      <c r="E492" s="26"/>
      <c r="F492" s="27"/>
      <c r="X492" s="56" t="str">
        <f t="shared" si="0"/>
        <v/>
      </c>
      <c r="Y492" s="56"/>
    </row>
    <row r="493" spans="1:25" x14ac:dyDescent="0.25">
      <c r="A493" s="23" t="s">
        <v>946</v>
      </c>
      <c r="B493" s="24" t="s">
        <v>947</v>
      </c>
      <c r="C493" s="25"/>
      <c r="D493" s="26"/>
      <c r="E493" s="26"/>
      <c r="F493" s="27"/>
      <c r="X493" s="56" t="str">
        <f t="shared" si="0"/>
        <v/>
      </c>
      <c r="Y493" s="56"/>
    </row>
    <row r="494" spans="1:25" ht="24" x14ac:dyDescent="0.25">
      <c r="A494" s="23" t="s">
        <v>948</v>
      </c>
      <c r="B494" s="28" t="s">
        <v>949</v>
      </c>
      <c r="C494" s="25"/>
      <c r="D494" s="26"/>
      <c r="E494" s="26"/>
      <c r="F494" s="27"/>
      <c r="X494" s="56" t="str">
        <f t="shared" si="0"/>
        <v/>
      </c>
      <c r="Y494" s="56"/>
    </row>
    <row r="495" spans="1:25" x14ac:dyDescent="0.25">
      <c r="A495" s="23" t="s">
        <v>950</v>
      </c>
      <c r="B495" s="24" t="s">
        <v>951</v>
      </c>
      <c r="C495" s="25"/>
      <c r="D495" s="26"/>
      <c r="E495" s="26"/>
      <c r="F495" s="27"/>
      <c r="X495" s="56" t="str">
        <f t="shared" si="0"/>
        <v/>
      </c>
      <c r="Y495" s="56"/>
    </row>
    <row r="496" spans="1:25" x14ac:dyDescent="0.25">
      <c r="A496" s="23" t="s">
        <v>952</v>
      </c>
      <c r="B496" s="24" t="s">
        <v>953</v>
      </c>
      <c r="C496" s="25"/>
      <c r="D496" s="26"/>
      <c r="E496" s="26"/>
      <c r="F496" s="27"/>
      <c r="X496" s="56" t="str">
        <f t="shared" si="0"/>
        <v/>
      </c>
      <c r="Y496" s="56"/>
    </row>
    <row r="497" spans="1:25" x14ac:dyDescent="0.25">
      <c r="A497" s="23" t="s">
        <v>954</v>
      </c>
      <c r="B497" s="24" t="s">
        <v>955</v>
      </c>
      <c r="C497" s="25"/>
      <c r="D497" s="26"/>
      <c r="E497" s="26"/>
      <c r="F497" s="27"/>
      <c r="X497" s="56" t="str">
        <f t="shared" si="0"/>
        <v/>
      </c>
      <c r="Y497" s="56"/>
    </row>
    <row r="498" spans="1:25" x14ac:dyDescent="0.25">
      <c r="A498" s="23" t="s">
        <v>956</v>
      </c>
      <c r="B498" s="24" t="s">
        <v>957</v>
      </c>
      <c r="C498" s="25"/>
      <c r="D498" s="26"/>
      <c r="E498" s="26"/>
      <c r="F498" s="27"/>
      <c r="X498" s="56" t="str">
        <f t="shared" si="0"/>
        <v/>
      </c>
      <c r="Y498" s="56"/>
    </row>
    <row r="499" spans="1:25" ht="35.25" x14ac:dyDescent="0.25">
      <c r="A499" s="23" t="s">
        <v>958</v>
      </c>
      <c r="B499" s="29" t="s">
        <v>959</v>
      </c>
      <c r="C499" s="25"/>
      <c r="D499" s="26"/>
      <c r="E499" s="26"/>
      <c r="F499" s="27"/>
      <c r="X499" s="56" t="str">
        <f t="shared" si="0"/>
        <v/>
      </c>
      <c r="Y499" s="56"/>
    </row>
    <row r="500" spans="1:25" x14ac:dyDescent="0.25">
      <c r="A500" s="47"/>
      <c r="B500" s="19" t="s">
        <v>960</v>
      </c>
      <c r="C500" s="41">
        <f>SUM(C501:C533)</f>
        <v>0</v>
      </c>
      <c r="D500" s="42"/>
      <c r="E500" s="42"/>
      <c r="F500" s="43"/>
      <c r="X500" s="56" t="str">
        <f t="shared" si="0"/>
        <v/>
      </c>
      <c r="Y500" s="56"/>
    </row>
    <row r="501" spans="1:25" x14ac:dyDescent="0.25">
      <c r="A501" s="23" t="s">
        <v>961</v>
      </c>
      <c r="B501" s="24" t="s">
        <v>962</v>
      </c>
      <c r="C501" s="25"/>
      <c r="D501" s="26"/>
      <c r="E501" s="26"/>
      <c r="F501" s="27"/>
      <c r="X501" s="56" t="str">
        <f t="shared" si="0"/>
        <v/>
      </c>
      <c r="Y501" s="56"/>
    </row>
    <row r="502" spans="1:25" x14ac:dyDescent="0.25">
      <c r="A502" s="23" t="s">
        <v>963</v>
      </c>
      <c r="B502" s="24" t="s">
        <v>964</v>
      </c>
      <c r="C502" s="25"/>
      <c r="D502" s="26"/>
      <c r="E502" s="26"/>
      <c r="F502" s="27"/>
      <c r="X502" s="56" t="str">
        <f t="shared" ref="X502:X566" si="1">IF(D502&gt;C502,1,"")</f>
        <v/>
      </c>
      <c r="Y502" s="56"/>
    </row>
    <row r="503" spans="1:25" x14ac:dyDescent="0.25">
      <c r="A503" s="23" t="s">
        <v>965</v>
      </c>
      <c r="B503" s="24" t="s">
        <v>966</v>
      </c>
      <c r="C503" s="25"/>
      <c r="D503" s="26"/>
      <c r="E503" s="26"/>
      <c r="F503" s="27"/>
      <c r="X503" s="56" t="str">
        <f t="shared" si="1"/>
        <v/>
      </c>
      <c r="Y503" s="56"/>
    </row>
    <row r="504" spans="1:25" x14ac:dyDescent="0.25">
      <c r="A504" s="23" t="s">
        <v>967</v>
      </c>
      <c r="B504" s="24" t="s">
        <v>968</v>
      </c>
      <c r="C504" s="25"/>
      <c r="D504" s="26"/>
      <c r="E504" s="26"/>
      <c r="F504" s="27"/>
      <c r="X504" s="56" t="str">
        <f t="shared" si="1"/>
        <v/>
      </c>
      <c r="Y504" s="56"/>
    </row>
    <row r="505" spans="1:25" x14ac:dyDescent="0.25">
      <c r="A505" s="23" t="s">
        <v>969</v>
      </c>
      <c r="B505" s="24" t="s">
        <v>970</v>
      </c>
      <c r="C505" s="25"/>
      <c r="D505" s="26"/>
      <c r="E505" s="26"/>
      <c r="F505" s="27"/>
      <c r="X505" s="56" t="str">
        <f t="shared" si="1"/>
        <v/>
      </c>
      <c r="Y505" s="56"/>
    </row>
    <row r="506" spans="1:25" x14ac:dyDescent="0.25">
      <c r="A506" s="23" t="s">
        <v>971</v>
      </c>
      <c r="B506" s="24" t="s">
        <v>972</v>
      </c>
      <c r="C506" s="25"/>
      <c r="D506" s="26"/>
      <c r="E506" s="26"/>
      <c r="F506" s="27"/>
      <c r="X506" s="56" t="str">
        <f t="shared" si="1"/>
        <v/>
      </c>
      <c r="Y506" s="56"/>
    </row>
    <row r="507" spans="1:25" x14ac:dyDescent="0.25">
      <c r="A507" s="23" t="s">
        <v>973</v>
      </c>
      <c r="B507" s="24" t="s">
        <v>974</v>
      </c>
      <c r="C507" s="25"/>
      <c r="D507" s="26"/>
      <c r="E507" s="26"/>
      <c r="F507" s="27"/>
      <c r="X507" s="56" t="str">
        <f t="shared" si="1"/>
        <v/>
      </c>
      <c r="Y507" s="56"/>
    </row>
    <row r="508" spans="1:25" x14ac:dyDescent="0.25">
      <c r="A508" s="23" t="s">
        <v>975</v>
      </c>
      <c r="B508" s="24" t="s">
        <v>976</v>
      </c>
      <c r="C508" s="25"/>
      <c r="D508" s="26"/>
      <c r="E508" s="26"/>
      <c r="F508" s="27"/>
      <c r="X508" s="56" t="str">
        <f t="shared" si="1"/>
        <v/>
      </c>
      <c r="Y508" s="56"/>
    </row>
    <row r="509" spans="1:25" x14ac:dyDescent="0.25">
      <c r="A509" s="23" t="s">
        <v>977</v>
      </c>
      <c r="B509" s="24" t="s">
        <v>978</v>
      </c>
      <c r="C509" s="25"/>
      <c r="D509" s="26"/>
      <c r="E509" s="26"/>
      <c r="F509" s="27"/>
      <c r="X509" s="56" t="str">
        <f t="shared" si="1"/>
        <v/>
      </c>
      <c r="Y509" s="56"/>
    </row>
    <row r="510" spans="1:25" x14ac:dyDescent="0.25">
      <c r="A510" s="23" t="s">
        <v>979</v>
      </c>
      <c r="B510" s="24" t="s">
        <v>980</v>
      </c>
      <c r="C510" s="25"/>
      <c r="D510" s="26"/>
      <c r="E510" s="26"/>
      <c r="F510" s="27"/>
      <c r="X510" s="56" t="str">
        <f t="shared" si="1"/>
        <v/>
      </c>
      <c r="Y510" s="56"/>
    </row>
    <row r="511" spans="1:25" x14ac:dyDescent="0.25">
      <c r="A511" s="23" t="s">
        <v>981</v>
      </c>
      <c r="B511" s="24" t="s">
        <v>982</v>
      </c>
      <c r="C511" s="25"/>
      <c r="D511" s="26"/>
      <c r="E511" s="26"/>
      <c r="F511" s="27"/>
      <c r="X511" s="56" t="str">
        <f t="shared" si="1"/>
        <v/>
      </c>
      <c r="Y511" s="56"/>
    </row>
    <row r="512" spans="1:25" x14ac:dyDescent="0.25">
      <c r="A512" s="23" t="s">
        <v>983</v>
      </c>
      <c r="B512" s="24" t="s">
        <v>984</v>
      </c>
      <c r="C512" s="25"/>
      <c r="D512" s="26"/>
      <c r="E512" s="26"/>
      <c r="F512" s="27"/>
      <c r="X512" s="56" t="str">
        <f t="shared" si="1"/>
        <v/>
      </c>
      <c r="Y512" s="56"/>
    </row>
    <row r="513" spans="1:25" x14ac:dyDescent="0.25">
      <c r="A513" s="23" t="s">
        <v>985</v>
      </c>
      <c r="B513" s="24" t="s">
        <v>986</v>
      </c>
      <c r="C513" s="25"/>
      <c r="D513" s="26"/>
      <c r="E513" s="26"/>
      <c r="F513" s="27"/>
      <c r="X513" s="56" t="str">
        <f t="shared" si="1"/>
        <v/>
      </c>
      <c r="Y513" s="56"/>
    </row>
    <row r="514" spans="1:25" x14ac:dyDescent="0.25">
      <c r="A514" s="23" t="s">
        <v>987</v>
      </c>
      <c r="B514" s="24" t="s">
        <v>988</v>
      </c>
      <c r="C514" s="25"/>
      <c r="D514" s="26"/>
      <c r="E514" s="26"/>
      <c r="F514" s="27"/>
      <c r="X514" s="56" t="str">
        <f t="shared" si="1"/>
        <v/>
      </c>
      <c r="Y514" s="56"/>
    </row>
    <row r="515" spans="1:25" x14ac:dyDescent="0.25">
      <c r="A515" s="23" t="s">
        <v>989</v>
      </c>
      <c r="B515" s="24" t="s">
        <v>990</v>
      </c>
      <c r="C515" s="25"/>
      <c r="D515" s="26"/>
      <c r="E515" s="26"/>
      <c r="F515" s="27"/>
      <c r="X515" s="56" t="str">
        <f t="shared" si="1"/>
        <v/>
      </c>
      <c r="Y515" s="56"/>
    </row>
    <row r="516" spans="1:25" x14ac:dyDescent="0.25">
      <c r="A516" s="23" t="s">
        <v>991</v>
      </c>
      <c r="B516" s="24" t="s">
        <v>992</v>
      </c>
      <c r="C516" s="25"/>
      <c r="D516" s="26"/>
      <c r="E516" s="26"/>
      <c r="F516" s="27"/>
      <c r="X516" s="56" t="str">
        <f t="shared" si="1"/>
        <v/>
      </c>
      <c r="Y516" s="56"/>
    </row>
    <row r="517" spans="1:25" x14ac:dyDescent="0.25">
      <c r="A517" s="23" t="s">
        <v>993</v>
      </c>
      <c r="B517" s="24" t="s">
        <v>994</v>
      </c>
      <c r="C517" s="25"/>
      <c r="D517" s="26"/>
      <c r="E517" s="26"/>
      <c r="F517" s="27"/>
      <c r="X517" s="56" t="str">
        <f t="shared" si="1"/>
        <v/>
      </c>
      <c r="Y517" s="56"/>
    </row>
    <row r="518" spans="1:25" x14ac:dyDescent="0.25">
      <c r="A518" s="23" t="s">
        <v>995</v>
      </c>
      <c r="B518" s="24" t="s">
        <v>996</v>
      </c>
      <c r="C518" s="25"/>
      <c r="D518" s="26"/>
      <c r="E518" s="26"/>
      <c r="F518" s="27"/>
      <c r="X518" s="56" t="str">
        <f t="shared" si="1"/>
        <v/>
      </c>
      <c r="Y518" s="56"/>
    </row>
    <row r="519" spans="1:25" x14ac:dyDescent="0.25">
      <c r="A519" s="23" t="s">
        <v>997</v>
      </c>
      <c r="B519" s="24" t="s">
        <v>998</v>
      </c>
      <c r="C519" s="25"/>
      <c r="D519" s="26"/>
      <c r="E519" s="26"/>
      <c r="F519" s="27"/>
      <c r="X519" s="56" t="str">
        <f t="shared" si="1"/>
        <v/>
      </c>
      <c r="Y519" s="56"/>
    </row>
    <row r="520" spans="1:25" x14ac:dyDescent="0.25">
      <c r="A520" s="23" t="s">
        <v>999</v>
      </c>
      <c r="B520" s="24" t="s">
        <v>1000</v>
      </c>
      <c r="C520" s="25"/>
      <c r="D520" s="26"/>
      <c r="E520" s="26"/>
      <c r="F520" s="27"/>
      <c r="X520" s="56" t="str">
        <f t="shared" si="1"/>
        <v/>
      </c>
      <c r="Y520" s="56"/>
    </row>
    <row r="521" spans="1:25" x14ac:dyDescent="0.25">
      <c r="A521" s="23" t="s">
        <v>1001</v>
      </c>
      <c r="B521" s="24" t="s">
        <v>1002</v>
      </c>
      <c r="C521" s="25"/>
      <c r="D521" s="26"/>
      <c r="E521" s="26"/>
      <c r="F521" s="27"/>
      <c r="X521" s="56" t="str">
        <f t="shared" si="1"/>
        <v/>
      </c>
      <c r="Y521" s="56"/>
    </row>
    <row r="522" spans="1:25" x14ac:dyDescent="0.25">
      <c r="A522" s="23" t="s">
        <v>1003</v>
      </c>
      <c r="B522" s="24" t="s">
        <v>1004</v>
      </c>
      <c r="C522" s="25"/>
      <c r="D522" s="26"/>
      <c r="E522" s="26"/>
      <c r="F522" s="27"/>
      <c r="X522" s="56" t="str">
        <f t="shared" si="1"/>
        <v/>
      </c>
      <c r="Y522" s="56"/>
    </row>
    <row r="523" spans="1:25" x14ac:dyDescent="0.25">
      <c r="A523" s="23" t="s">
        <v>1005</v>
      </c>
      <c r="B523" s="24" t="s">
        <v>1006</v>
      </c>
      <c r="C523" s="25"/>
      <c r="D523" s="26"/>
      <c r="E523" s="26"/>
      <c r="F523" s="27"/>
      <c r="X523" s="56" t="str">
        <f t="shared" si="1"/>
        <v/>
      </c>
      <c r="Y523" s="56"/>
    </row>
    <row r="524" spans="1:25" x14ac:dyDescent="0.25">
      <c r="A524" s="23" t="s">
        <v>1007</v>
      </c>
      <c r="B524" s="24" t="s">
        <v>1008</v>
      </c>
      <c r="C524" s="25"/>
      <c r="D524" s="26"/>
      <c r="E524" s="26"/>
      <c r="F524" s="27"/>
      <c r="X524" s="56" t="str">
        <f t="shared" si="1"/>
        <v/>
      </c>
      <c r="Y524" s="56"/>
    </row>
    <row r="525" spans="1:25" ht="35.25" x14ac:dyDescent="0.25">
      <c r="A525" s="23" t="s">
        <v>1009</v>
      </c>
      <c r="B525" s="28" t="s">
        <v>1010</v>
      </c>
      <c r="C525" s="25"/>
      <c r="D525" s="26"/>
      <c r="E525" s="26"/>
      <c r="F525" s="27"/>
      <c r="X525" s="56" t="str">
        <f t="shared" si="1"/>
        <v/>
      </c>
      <c r="Y525" s="56"/>
    </row>
    <row r="526" spans="1:25" x14ac:dyDescent="0.25">
      <c r="A526" s="23" t="s">
        <v>1011</v>
      </c>
      <c r="B526" s="24" t="s">
        <v>1012</v>
      </c>
      <c r="C526" s="25"/>
      <c r="D526" s="26"/>
      <c r="E526" s="26"/>
      <c r="F526" s="27"/>
      <c r="X526" s="56" t="str">
        <f t="shared" si="1"/>
        <v/>
      </c>
      <c r="Y526" s="56"/>
    </row>
    <row r="527" spans="1:25" x14ac:dyDescent="0.25">
      <c r="A527" s="23" t="s">
        <v>1013</v>
      </c>
      <c r="B527" s="24" t="s">
        <v>440</v>
      </c>
      <c r="C527" s="25"/>
      <c r="D527" s="26"/>
      <c r="E527" s="26"/>
      <c r="F527" s="27"/>
      <c r="X527" s="56" t="str">
        <f t="shared" si="1"/>
        <v/>
      </c>
      <c r="Y527" s="56"/>
    </row>
    <row r="528" spans="1:25" x14ac:dyDescent="0.25">
      <c r="A528" s="23" t="s">
        <v>1014</v>
      </c>
      <c r="B528" s="24" t="s">
        <v>1015</v>
      </c>
      <c r="C528" s="25"/>
      <c r="D528" s="26"/>
      <c r="E528" s="26"/>
      <c r="F528" s="27"/>
      <c r="X528" s="56" t="str">
        <f t="shared" si="1"/>
        <v/>
      </c>
      <c r="Y528" s="56"/>
    </row>
    <row r="529" spans="1:25" x14ac:dyDescent="0.25">
      <c r="A529" s="23" t="s">
        <v>1016</v>
      </c>
      <c r="B529" s="24" t="s">
        <v>888</v>
      </c>
      <c r="C529" s="25"/>
      <c r="D529" s="26"/>
      <c r="E529" s="26"/>
      <c r="F529" s="27"/>
      <c r="X529" s="56" t="str">
        <f t="shared" si="1"/>
        <v/>
      </c>
      <c r="Y529" s="56"/>
    </row>
    <row r="530" spans="1:25" x14ac:dyDescent="0.25">
      <c r="A530" s="23" t="s">
        <v>1017</v>
      </c>
      <c r="B530" s="24" t="s">
        <v>1018</v>
      </c>
      <c r="C530" s="25"/>
      <c r="D530" s="26"/>
      <c r="E530" s="26"/>
      <c r="F530" s="27"/>
      <c r="X530" s="56" t="str">
        <f t="shared" si="1"/>
        <v/>
      </c>
      <c r="Y530" s="56"/>
    </row>
    <row r="531" spans="1:25" x14ac:dyDescent="0.25">
      <c r="A531" s="23" t="s">
        <v>1019</v>
      </c>
      <c r="B531" s="24" t="s">
        <v>1020</v>
      </c>
      <c r="C531" s="25"/>
      <c r="D531" s="26"/>
      <c r="E531" s="26"/>
      <c r="F531" s="27"/>
      <c r="X531" s="56" t="str">
        <f t="shared" si="1"/>
        <v/>
      </c>
      <c r="Y531" s="56"/>
    </row>
    <row r="532" spans="1:25" x14ac:dyDescent="0.25">
      <c r="A532" s="52" t="s">
        <v>1021</v>
      </c>
      <c r="B532" s="53" t="s">
        <v>1022</v>
      </c>
      <c r="C532" s="25"/>
      <c r="D532" s="26"/>
      <c r="E532" s="26"/>
      <c r="F532" s="27"/>
      <c r="X532" s="56"/>
      <c r="Y532" s="56"/>
    </row>
    <row r="533" spans="1:25" x14ac:dyDescent="0.25">
      <c r="A533" s="50" t="s">
        <v>1023</v>
      </c>
      <c r="B533" s="57" t="s">
        <v>1024</v>
      </c>
      <c r="C533" s="25"/>
      <c r="D533" s="26"/>
      <c r="E533" s="26"/>
      <c r="F533" s="27"/>
      <c r="X533" s="56" t="str">
        <f t="shared" si="1"/>
        <v/>
      </c>
      <c r="Y533" s="56"/>
    </row>
    <row r="534" spans="1:25" x14ac:dyDescent="0.25">
      <c r="A534" s="47"/>
      <c r="B534" s="58" t="s">
        <v>1025</v>
      </c>
      <c r="C534" s="41"/>
      <c r="D534" s="42"/>
      <c r="E534" s="42"/>
      <c r="F534" s="43"/>
      <c r="X534" s="56" t="str">
        <f t="shared" si="1"/>
        <v/>
      </c>
      <c r="Y534" s="56"/>
    </row>
    <row r="535" spans="1:25" ht="15.75" customHeight="1" x14ac:dyDescent="0.25">
      <c r="A535" s="47"/>
      <c r="B535" s="59" t="s">
        <v>1026</v>
      </c>
      <c r="C535" s="41">
        <f>SUM(C536:C589)</f>
        <v>0</v>
      </c>
      <c r="D535" s="42"/>
      <c r="E535" s="42"/>
      <c r="F535" s="43"/>
      <c r="X535" s="56" t="str">
        <f t="shared" si="1"/>
        <v/>
      </c>
      <c r="Y535" s="56"/>
    </row>
    <row r="536" spans="1:25" x14ac:dyDescent="0.25">
      <c r="A536" s="23" t="s">
        <v>1027</v>
      </c>
      <c r="B536" s="24" t="s">
        <v>1028</v>
      </c>
      <c r="C536" s="25"/>
      <c r="D536" s="26"/>
      <c r="E536" s="26"/>
      <c r="F536" s="27"/>
      <c r="X536" s="56" t="str">
        <f t="shared" si="1"/>
        <v/>
      </c>
      <c r="Y536" s="56"/>
    </row>
    <row r="537" spans="1:25" ht="24" x14ac:dyDescent="0.25">
      <c r="A537" s="23" t="s">
        <v>1029</v>
      </c>
      <c r="B537" s="28" t="s">
        <v>1030</v>
      </c>
      <c r="C537" s="25"/>
      <c r="D537" s="26"/>
      <c r="E537" s="26"/>
      <c r="F537" s="27"/>
      <c r="X537" s="56" t="str">
        <f t="shared" si="1"/>
        <v/>
      </c>
      <c r="Y537" s="56"/>
    </row>
    <row r="538" spans="1:25" ht="24" x14ac:dyDescent="0.25">
      <c r="A538" s="23" t="s">
        <v>1031</v>
      </c>
      <c r="B538" s="28" t="s">
        <v>1032</v>
      </c>
      <c r="C538" s="25"/>
      <c r="D538" s="26"/>
      <c r="E538" s="26"/>
      <c r="F538" s="27"/>
      <c r="X538" s="56" t="str">
        <f t="shared" si="1"/>
        <v/>
      </c>
      <c r="Y538" s="56"/>
    </row>
    <row r="539" spans="1:25" ht="24" x14ac:dyDescent="0.25">
      <c r="A539" s="23" t="s">
        <v>1033</v>
      </c>
      <c r="B539" s="28" t="s">
        <v>1034</v>
      </c>
      <c r="C539" s="25"/>
      <c r="D539" s="26"/>
      <c r="E539" s="26"/>
      <c r="F539" s="27"/>
      <c r="X539" s="56" t="str">
        <f t="shared" si="1"/>
        <v/>
      </c>
      <c r="Y539" s="56"/>
    </row>
    <row r="540" spans="1:25" ht="24" x14ac:dyDescent="0.25">
      <c r="A540" s="23" t="s">
        <v>1035</v>
      </c>
      <c r="B540" s="28" t="s">
        <v>1036</v>
      </c>
      <c r="C540" s="25"/>
      <c r="D540" s="26"/>
      <c r="E540" s="26"/>
      <c r="F540" s="27"/>
      <c r="X540" s="56" t="str">
        <f t="shared" si="1"/>
        <v/>
      </c>
      <c r="Y540" s="56"/>
    </row>
    <row r="541" spans="1:25" ht="24" x14ac:dyDescent="0.25">
      <c r="A541" s="23" t="s">
        <v>1037</v>
      </c>
      <c r="B541" s="28" t="s">
        <v>1038</v>
      </c>
      <c r="C541" s="25"/>
      <c r="D541" s="26"/>
      <c r="E541" s="26"/>
      <c r="F541" s="27"/>
      <c r="X541" s="56" t="str">
        <f t="shared" si="1"/>
        <v/>
      </c>
      <c r="Y541" s="56"/>
    </row>
    <row r="542" spans="1:25" ht="24" x14ac:dyDescent="0.25">
      <c r="A542" s="23" t="s">
        <v>1039</v>
      </c>
      <c r="B542" s="28" t="s">
        <v>1040</v>
      </c>
      <c r="C542" s="25"/>
      <c r="D542" s="26"/>
      <c r="E542" s="26"/>
      <c r="F542" s="27"/>
      <c r="X542" s="56" t="str">
        <f t="shared" si="1"/>
        <v/>
      </c>
      <c r="Y542" s="56"/>
    </row>
    <row r="543" spans="1:25" x14ac:dyDescent="0.25">
      <c r="A543" s="23" t="s">
        <v>1041</v>
      </c>
      <c r="B543" s="24" t="s">
        <v>1042</v>
      </c>
      <c r="C543" s="25"/>
      <c r="D543" s="26"/>
      <c r="E543" s="26"/>
      <c r="F543" s="27"/>
      <c r="X543" s="56" t="str">
        <f t="shared" si="1"/>
        <v/>
      </c>
      <c r="Y543" s="56"/>
    </row>
    <row r="544" spans="1:25" x14ac:dyDescent="0.25">
      <c r="A544" s="23" t="s">
        <v>1043</v>
      </c>
      <c r="B544" s="24" t="s">
        <v>1044</v>
      </c>
      <c r="C544" s="25"/>
      <c r="D544" s="26"/>
      <c r="E544" s="26"/>
      <c r="F544" s="27"/>
      <c r="X544" s="56" t="str">
        <f t="shared" si="1"/>
        <v/>
      </c>
      <c r="Y544" s="56"/>
    </row>
    <row r="545" spans="1:25" x14ac:dyDescent="0.25">
      <c r="A545" s="23" t="s">
        <v>1045</v>
      </c>
      <c r="B545" s="24" t="s">
        <v>1046</v>
      </c>
      <c r="C545" s="25"/>
      <c r="D545" s="26"/>
      <c r="E545" s="26"/>
      <c r="F545" s="27"/>
      <c r="X545" s="56" t="str">
        <f t="shared" si="1"/>
        <v/>
      </c>
      <c r="Y545" s="56"/>
    </row>
    <row r="546" spans="1:25" x14ac:dyDescent="0.25">
      <c r="A546" s="23" t="s">
        <v>1047</v>
      </c>
      <c r="B546" s="24" t="s">
        <v>1048</v>
      </c>
      <c r="C546" s="25"/>
      <c r="D546" s="26"/>
      <c r="E546" s="26"/>
      <c r="F546" s="27"/>
      <c r="X546" s="56" t="str">
        <f t="shared" si="1"/>
        <v/>
      </c>
      <c r="Y546" s="56"/>
    </row>
    <row r="547" spans="1:25" x14ac:dyDescent="0.25">
      <c r="A547" s="23" t="s">
        <v>1049</v>
      </c>
      <c r="B547" s="24" t="s">
        <v>1050</v>
      </c>
      <c r="C547" s="25"/>
      <c r="D547" s="26"/>
      <c r="E547" s="26"/>
      <c r="F547" s="27"/>
      <c r="X547" s="56" t="str">
        <f t="shared" si="1"/>
        <v/>
      </c>
      <c r="Y547" s="56"/>
    </row>
    <row r="548" spans="1:25" ht="24" x14ac:dyDescent="0.25">
      <c r="A548" s="23" t="s">
        <v>1051</v>
      </c>
      <c r="B548" s="28" t="s">
        <v>1052</v>
      </c>
      <c r="C548" s="25"/>
      <c r="D548" s="26"/>
      <c r="E548" s="26"/>
      <c r="F548" s="27"/>
      <c r="X548" s="56" t="str">
        <f t="shared" si="1"/>
        <v/>
      </c>
      <c r="Y548" s="56"/>
    </row>
    <row r="549" spans="1:25" ht="24" x14ac:dyDescent="0.25">
      <c r="A549" s="23" t="s">
        <v>1053</v>
      </c>
      <c r="B549" s="28" t="s">
        <v>1054</v>
      </c>
      <c r="C549" s="25"/>
      <c r="D549" s="26"/>
      <c r="E549" s="26"/>
      <c r="F549" s="27"/>
      <c r="X549" s="56" t="str">
        <f t="shared" si="1"/>
        <v/>
      </c>
      <c r="Y549" s="56"/>
    </row>
    <row r="550" spans="1:25" x14ac:dyDescent="0.25">
      <c r="A550" s="23" t="s">
        <v>1055</v>
      </c>
      <c r="B550" s="24" t="s">
        <v>1056</v>
      </c>
      <c r="C550" s="25"/>
      <c r="D550" s="26"/>
      <c r="E550" s="26"/>
      <c r="F550" s="27"/>
      <c r="X550" s="56" t="str">
        <f t="shared" si="1"/>
        <v/>
      </c>
      <c r="Y550" s="56"/>
    </row>
    <row r="551" spans="1:25" ht="24" x14ac:dyDescent="0.25">
      <c r="A551" s="23" t="s">
        <v>1057</v>
      </c>
      <c r="B551" s="28" t="s">
        <v>1058</v>
      </c>
      <c r="C551" s="25"/>
      <c r="D551" s="26"/>
      <c r="E551" s="26"/>
      <c r="F551" s="27"/>
      <c r="X551" s="56" t="str">
        <f t="shared" si="1"/>
        <v/>
      </c>
      <c r="Y551" s="56"/>
    </row>
    <row r="552" spans="1:25" ht="24" x14ac:dyDescent="0.25">
      <c r="A552" s="23" t="s">
        <v>1059</v>
      </c>
      <c r="B552" s="28" t="s">
        <v>1060</v>
      </c>
      <c r="C552" s="25"/>
      <c r="D552" s="26"/>
      <c r="E552" s="26"/>
      <c r="F552" s="27"/>
      <c r="X552" s="56" t="str">
        <f t="shared" si="1"/>
        <v/>
      </c>
      <c r="Y552" s="56"/>
    </row>
    <row r="553" spans="1:25" ht="24" x14ac:dyDescent="0.25">
      <c r="A553" s="23" t="s">
        <v>1061</v>
      </c>
      <c r="B553" s="28" t="s">
        <v>1062</v>
      </c>
      <c r="C553" s="25"/>
      <c r="D553" s="26"/>
      <c r="E553" s="26"/>
      <c r="F553" s="27"/>
      <c r="X553" s="56" t="str">
        <f t="shared" si="1"/>
        <v/>
      </c>
      <c r="Y553" s="56"/>
    </row>
    <row r="554" spans="1:25" x14ac:dyDescent="0.25">
      <c r="A554" s="23" t="s">
        <v>1063</v>
      </c>
      <c r="B554" s="24" t="s">
        <v>1064</v>
      </c>
      <c r="C554" s="25"/>
      <c r="D554" s="26"/>
      <c r="E554" s="26"/>
      <c r="F554" s="27"/>
      <c r="X554" s="56" t="str">
        <f t="shared" si="1"/>
        <v/>
      </c>
      <c r="Y554" s="56"/>
    </row>
    <row r="555" spans="1:25" x14ac:dyDescent="0.25">
      <c r="A555" s="23" t="s">
        <v>1065</v>
      </c>
      <c r="B555" s="24" t="s">
        <v>1066</v>
      </c>
      <c r="C555" s="25"/>
      <c r="D555" s="26"/>
      <c r="E555" s="26"/>
      <c r="F555" s="27"/>
      <c r="X555" s="56" t="str">
        <f t="shared" si="1"/>
        <v/>
      </c>
      <c r="Y555" s="56"/>
    </row>
    <row r="556" spans="1:25" x14ac:dyDescent="0.25">
      <c r="A556" s="23" t="s">
        <v>1067</v>
      </c>
      <c r="B556" s="24" t="s">
        <v>1068</v>
      </c>
      <c r="C556" s="25"/>
      <c r="D556" s="26"/>
      <c r="E556" s="26"/>
      <c r="F556" s="27"/>
      <c r="X556" s="56" t="str">
        <f t="shared" si="1"/>
        <v/>
      </c>
      <c r="Y556" s="56"/>
    </row>
    <row r="557" spans="1:25" x14ac:dyDescent="0.25">
      <c r="A557" s="23" t="s">
        <v>1069</v>
      </c>
      <c r="B557" s="24" t="s">
        <v>1070</v>
      </c>
      <c r="C557" s="25"/>
      <c r="D557" s="26"/>
      <c r="E557" s="26"/>
      <c r="F557" s="27"/>
      <c r="X557" s="56" t="str">
        <f t="shared" si="1"/>
        <v/>
      </c>
      <c r="Y557" s="56"/>
    </row>
    <row r="558" spans="1:25" ht="35.25" x14ac:dyDescent="0.25">
      <c r="A558" s="23" t="s">
        <v>1071</v>
      </c>
      <c r="B558" s="28" t="s">
        <v>1072</v>
      </c>
      <c r="C558" s="25"/>
      <c r="D558" s="26"/>
      <c r="E558" s="26"/>
      <c r="F558" s="27"/>
      <c r="X558" s="56" t="str">
        <f t="shared" si="1"/>
        <v/>
      </c>
      <c r="Y558" s="56"/>
    </row>
    <row r="559" spans="1:25" x14ac:dyDescent="0.25">
      <c r="A559" s="23" t="s">
        <v>1073</v>
      </c>
      <c r="B559" s="24" t="s">
        <v>1074</v>
      </c>
      <c r="C559" s="25"/>
      <c r="D559" s="26"/>
      <c r="E559" s="26"/>
      <c r="F559" s="27"/>
      <c r="X559" s="56" t="str">
        <f t="shared" si="1"/>
        <v/>
      </c>
      <c r="Y559" s="56"/>
    </row>
    <row r="560" spans="1:25" x14ac:dyDescent="0.25">
      <c r="A560" s="23" t="s">
        <v>1075</v>
      </c>
      <c r="B560" s="24" t="s">
        <v>1076</v>
      </c>
      <c r="C560" s="25"/>
      <c r="D560" s="26"/>
      <c r="E560" s="26"/>
      <c r="F560" s="27"/>
      <c r="X560" s="56" t="str">
        <f t="shared" si="1"/>
        <v/>
      </c>
      <c r="Y560" s="56"/>
    </row>
    <row r="561" spans="1:25" x14ac:dyDescent="0.25">
      <c r="A561" s="23" t="s">
        <v>1077</v>
      </c>
      <c r="B561" s="24" t="s">
        <v>1078</v>
      </c>
      <c r="C561" s="25"/>
      <c r="D561" s="26"/>
      <c r="E561" s="26"/>
      <c r="F561" s="27"/>
      <c r="X561" s="56" t="str">
        <f t="shared" si="1"/>
        <v/>
      </c>
      <c r="Y561" s="56"/>
    </row>
    <row r="562" spans="1:25" ht="35.25" x14ac:dyDescent="0.25">
      <c r="A562" s="23" t="s">
        <v>1079</v>
      </c>
      <c r="B562" s="28" t="s">
        <v>1080</v>
      </c>
      <c r="C562" s="25"/>
      <c r="D562" s="26"/>
      <c r="E562" s="26"/>
      <c r="F562" s="27"/>
      <c r="X562" s="56" t="str">
        <f t="shared" si="1"/>
        <v/>
      </c>
      <c r="Y562" s="56"/>
    </row>
    <row r="563" spans="1:25" x14ac:dyDescent="0.25">
      <c r="A563" s="23" t="s">
        <v>1081</v>
      </c>
      <c r="B563" s="24" t="s">
        <v>1082</v>
      </c>
      <c r="C563" s="25"/>
      <c r="D563" s="26"/>
      <c r="E563" s="26"/>
      <c r="F563" s="27"/>
      <c r="X563" s="56" t="str">
        <f t="shared" si="1"/>
        <v/>
      </c>
      <c r="Y563" s="56"/>
    </row>
    <row r="564" spans="1:25" ht="24" x14ac:dyDescent="0.25">
      <c r="A564" s="23" t="s">
        <v>1083</v>
      </c>
      <c r="B564" s="28" t="s">
        <v>1084</v>
      </c>
      <c r="C564" s="25"/>
      <c r="D564" s="26"/>
      <c r="E564" s="26"/>
      <c r="F564" s="27"/>
      <c r="X564" s="56" t="str">
        <f t="shared" si="1"/>
        <v/>
      </c>
      <c r="Y564" s="56"/>
    </row>
    <row r="565" spans="1:25" x14ac:dyDescent="0.25">
      <c r="A565" s="23" t="s">
        <v>1085</v>
      </c>
      <c r="B565" s="24" t="s">
        <v>1086</v>
      </c>
      <c r="C565" s="25"/>
      <c r="D565" s="26"/>
      <c r="E565" s="26"/>
      <c r="F565" s="27"/>
      <c r="X565" s="56" t="str">
        <f t="shared" si="1"/>
        <v/>
      </c>
      <c r="Y565" s="56"/>
    </row>
    <row r="566" spans="1:25" x14ac:dyDescent="0.25">
      <c r="A566" s="23" t="s">
        <v>1087</v>
      </c>
      <c r="B566" s="24" t="s">
        <v>1088</v>
      </c>
      <c r="C566" s="25"/>
      <c r="D566" s="26"/>
      <c r="E566" s="26"/>
      <c r="F566" s="27"/>
      <c r="X566" s="56" t="str">
        <f t="shared" si="1"/>
        <v/>
      </c>
      <c r="Y566" s="56"/>
    </row>
    <row r="567" spans="1:25" x14ac:dyDescent="0.25">
      <c r="A567" s="23" t="s">
        <v>1089</v>
      </c>
      <c r="B567" s="24" t="s">
        <v>1090</v>
      </c>
      <c r="C567" s="25"/>
      <c r="D567" s="26"/>
      <c r="E567" s="26"/>
      <c r="F567" s="27"/>
      <c r="X567" s="56" t="str">
        <f t="shared" ref="X567:X630" si="2">IF(D567&gt;C567,1,"")</f>
        <v/>
      </c>
      <c r="Y567" s="56"/>
    </row>
    <row r="568" spans="1:25" x14ac:dyDescent="0.25">
      <c r="A568" s="23" t="s">
        <v>1091</v>
      </c>
      <c r="B568" s="24" t="s">
        <v>1092</v>
      </c>
      <c r="C568" s="25"/>
      <c r="D568" s="26"/>
      <c r="E568" s="26"/>
      <c r="F568" s="27"/>
      <c r="X568" s="56" t="str">
        <f t="shared" si="2"/>
        <v/>
      </c>
      <c r="Y568" s="56"/>
    </row>
    <row r="569" spans="1:25" x14ac:dyDescent="0.25">
      <c r="A569" s="23" t="s">
        <v>1093</v>
      </c>
      <c r="B569" s="24" t="s">
        <v>1094</v>
      </c>
      <c r="C569" s="25"/>
      <c r="D569" s="26"/>
      <c r="E569" s="26"/>
      <c r="F569" s="27"/>
      <c r="X569" s="56" t="str">
        <f t="shared" si="2"/>
        <v/>
      </c>
      <c r="Y569" s="56"/>
    </row>
    <row r="570" spans="1:25" x14ac:dyDescent="0.25">
      <c r="A570" s="23" t="s">
        <v>1095</v>
      </c>
      <c r="B570" s="24" t="s">
        <v>1096</v>
      </c>
      <c r="C570" s="25"/>
      <c r="D570" s="26"/>
      <c r="E570" s="26"/>
      <c r="F570" s="27"/>
      <c r="X570" s="56" t="str">
        <f t="shared" si="2"/>
        <v/>
      </c>
      <c r="Y570" s="56"/>
    </row>
    <row r="571" spans="1:25" ht="24" x14ac:dyDescent="0.25">
      <c r="A571" s="23" t="s">
        <v>1097</v>
      </c>
      <c r="B571" s="28" t="s">
        <v>1098</v>
      </c>
      <c r="C571" s="25"/>
      <c r="D571" s="26"/>
      <c r="E571" s="26"/>
      <c r="F571" s="27"/>
      <c r="X571" s="56" t="str">
        <f t="shared" si="2"/>
        <v/>
      </c>
      <c r="Y571" s="56"/>
    </row>
    <row r="572" spans="1:25" ht="24" x14ac:dyDescent="0.25">
      <c r="A572" s="23" t="s">
        <v>1099</v>
      </c>
      <c r="B572" s="28" t="s">
        <v>1100</v>
      </c>
      <c r="C572" s="25"/>
      <c r="D572" s="26"/>
      <c r="E572" s="26"/>
      <c r="F572" s="27"/>
      <c r="X572" s="56" t="str">
        <f t="shared" si="2"/>
        <v/>
      </c>
      <c r="Y572" s="56"/>
    </row>
    <row r="573" spans="1:25" x14ac:dyDescent="0.25">
      <c r="A573" s="23" t="s">
        <v>1101</v>
      </c>
      <c r="B573" s="24" t="s">
        <v>1102</v>
      </c>
      <c r="C573" s="25"/>
      <c r="D573" s="26"/>
      <c r="E573" s="26"/>
      <c r="F573" s="27"/>
      <c r="X573" s="56" t="str">
        <f t="shared" si="2"/>
        <v/>
      </c>
      <c r="Y573" s="56"/>
    </row>
    <row r="574" spans="1:25" x14ac:dyDescent="0.25">
      <c r="A574" s="23" t="s">
        <v>1103</v>
      </c>
      <c r="B574" s="24" t="s">
        <v>1104</v>
      </c>
      <c r="C574" s="25"/>
      <c r="D574" s="26"/>
      <c r="E574" s="26"/>
      <c r="F574" s="27"/>
      <c r="X574" s="56" t="str">
        <f t="shared" si="2"/>
        <v/>
      </c>
      <c r="Y574" s="56"/>
    </row>
    <row r="575" spans="1:25" ht="24" x14ac:dyDescent="0.25">
      <c r="A575" s="23" t="s">
        <v>1105</v>
      </c>
      <c r="B575" s="28" t="s">
        <v>1106</v>
      </c>
      <c r="C575" s="25"/>
      <c r="D575" s="26"/>
      <c r="E575" s="26"/>
      <c r="F575" s="27"/>
      <c r="X575" s="56" t="str">
        <f t="shared" si="2"/>
        <v/>
      </c>
      <c r="Y575" s="56"/>
    </row>
    <row r="576" spans="1:25" x14ac:dyDescent="0.25">
      <c r="A576" s="23" t="s">
        <v>1107</v>
      </c>
      <c r="B576" s="24" t="s">
        <v>1108</v>
      </c>
      <c r="C576" s="25"/>
      <c r="D576" s="26"/>
      <c r="E576" s="26"/>
      <c r="F576" s="27"/>
      <c r="X576" s="56" t="str">
        <f t="shared" si="2"/>
        <v/>
      </c>
      <c r="Y576" s="56"/>
    </row>
    <row r="577" spans="1:25" ht="24" x14ac:dyDescent="0.25">
      <c r="A577" s="23" t="s">
        <v>1109</v>
      </c>
      <c r="B577" s="28" t="s">
        <v>1110</v>
      </c>
      <c r="C577" s="25"/>
      <c r="D577" s="26"/>
      <c r="E577" s="26"/>
      <c r="F577" s="27"/>
      <c r="X577" s="56" t="str">
        <f t="shared" si="2"/>
        <v/>
      </c>
      <c r="Y577" s="56"/>
    </row>
    <row r="578" spans="1:25" ht="35.25" x14ac:dyDescent="0.25">
      <c r="A578" s="23" t="s">
        <v>1111</v>
      </c>
      <c r="B578" s="28" t="s">
        <v>1112</v>
      </c>
      <c r="C578" s="25"/>
      <c r="D578" s="26"/>
      <c r="E578" s="26"/>
      <c r="F578" s="27"/>
      <c r="X578" s="56" t="str">
        <f t="shared" si="2"/>
        <v/>
      </c>
      <c r="Y578" s="56"/>
    </row>
    <row r="579" spans="1:25" x14ac:dyDescent="0.25">
      <c r="A579" s="23" t="s">
        <v>1113</v>
      </c>
      <c r="B579" s="24" t="s">
        <v>1114</v>
      </c>
      <c r="C579" s="25"/>
      <c r="D579" s="26"/>
      <c r="E579" s="26"/>
      <c r="F579" s="27"/>
      <c r="X579" s="56" t="str">
        <f t="shared" si="2"/>
        <v/>
      </c>
      <c r="Y579" s="56"/>
    </row>
    <row r="580" spans="1:25" ht="24" x14ac:dyDescent="0.25">
      <c r="A580" s="23" t="s">
        <v>1115</v>
      </c>
      <c r="B580" s="28" t="s">
        <v>1116</v>
      </c>
      <c r="C580" s="25"/>
      <c r="D580" s="26"/>
      <c r="E580" s="26"/>
      <c r="F580" s="27"/>
      <c r="X580" s="56" t="str">
        <f t="shared" si="2"/>
        <v/>
      </c>
      <c r="Y580" s="56"/>
    </row>
    <row r="581" spans="1:25" x14ac:dyDescent="0.25">
      <c r="A581" s="23" t="s">
        <v>1117</v>
      </c>
      <c r="B581" s="24" t="s">
        <v>1118</v>
      </c>
      <c r="C581" s="25"/>
      <c r="D581" s="26"/>
      <c r="E581" s="26"/>
      <c r="F581" s="27"/>
      <c r="X581" s="56" t="str">
        <f t="shared" si="2"/>
        <v/>
      </c>
      <c r="Y581" s="56"/>
    </row>
    <row r="582" spans="1:25" x14ac:dyDescent="0.25">
      <c r="A582" s="23" t="s">
        <v>1119</v>
      </c>
      <c r="B582" s="24" t="s">
        <v>1120</v>
      </c>
      <c r="C582" s="25"/>
      <c r="D582" s="26"/>
      <c r="E582" s="26"/>
      <c r="F582" s="27"/>
      <c r="X582" s="56" t="str">
        <f t="shared" si="2"/>
        <v/>
      </c>
      <c r="Y582" s="56"/>
    </row>
    <row r="583" spans="1:25" x14ac:dyDescent="0.25">
      <c r="A583" s="23" t="s">
        <v>1121</v>
      </c>
      <c r="B583" s="24" t="s">
        <v>1122</v>
      </c>
      <c r="C583" s="25"/>
      <c r="D583" s="26"/>
      <c r="E583" s="26"/>
      <c r="F583" s="27"/>
      <c r="X583" s="56" t="str">
        <f t="shared" si="2"/>
        <v/>
      </c>
      <c r="Y583" s="56"/>
    </row>
    <row r="584" spans="1:25" x14ac:dyDescent="0.25">
      <c r="A584" s="23" t="s">
        <v>1123</v>
      </c>
      <c r="B584" s="24" t="s">
        <v>1124</v>
      </c>
      <c r="C584" s="25"/>
      <c r="D584" s="26"/>
      <c r="E584" s="26"/>
      <c r="F584" s="27"/>
      <c r="X584" s="56" t="str">
        <f t="shared" si="2"/>
        <v/>
      </c>
      <c r="Y584" s="56"/>
    </row>
    <row r="585" spans="1:25" x14ac:dyDescent="0.25">
      <c r="A585" s="23" t="s">
        <v>1125</v>
      </c>
      <c r="B585" s="24" t="s">
        <v>1126</v>
      </c>
      <c r="C585" s="25"/>
      <c r="D585" s="26"/>
      <c r="E585" s="26"/>
      <c r="F585" s="27"/>
      <c r="X585" s="56" t="str">
        <f t="shared" si="2"/>
        <v/>
      </c>
      <c r="Y585" s="56"/>
    </row>
    <row r="586" spans="1:25" ht="24" x14ac:dyDescent="0.25">
      <c r="A586" s="23" t="s">
        <v>1127</v>
      </c>
      <c r="B586" s="28" t="s">
        <v>1128</v>
      </c>
      <c r="C586" s="25"/>
      <c r="D586" s="26"/>
      <c r="E586" s="26"/>
      <c r="F586" s="27"/>
      <c r="X586" s="56" t="str">
        <f t="shared" si="2"/>
        <v/>
      </c>
      <c r="Y586" s="56"/>
    </row>
    <row r="587" spans="1:25" ht="35.25" x14ac:dyDescent="0.25">
      <c r="A587" s="23" t="s">
        <v>1129</v>
      </c>
      <c r="B587" s="28" t="s">
        <v>1130</v>
      </c>
      <c r="C587" s="25"/>
      <c r="D587" s="26"/>
      <c r="E587" s="26"/>
      <c r="F587" s="27"/>
      <c r="X587" s="56" t="str">
        <f t="shared" si="2"/>
        <v/>
      </c>
      <c r="Y587" s="56"/>
    </row>
    <row r="588" spans="1:25" x14ac:dyDescent="0.25">
      <c r="A588" s="23" t="s">
        <v>1131</v>
      </c>
      <c r="B588" s="24" t="s">
        <v>1132</v>
      </c>
      <c r="C588" s="25"/>
      <c r="D588" s="26"/>
      <c r="E588" s="26"/>
      <c r="F588" s="27"/>
      <c r="X588" s="56" t="str">
        <f t="shared" si="2"/>
        <v/>
      </c>
      <c r="Y588" s="56"/>
    </row>
    <row r="589" spans="1:25" ht="24" x14ac:dyDescent="0.25">
      <c r="A589" s="23" t="s">
        <v>1133</v>
      </c>
      <c r="B589" s="29" t="s">
        <v>1134</v>
      </c>
      <c r="C589" s="25"/>
      <c r="D589" s="26"/>
      <c r="E589" s="26"/>
      <c r="F589" s="27"/>
      <c r="X589" s="56" t="str">
        <f t="shared" si="2"/>
        <v/>
      </c>
      <c r="Y589" s="56"/>
    </row>
    <row r="590" spans="1:25" ht="17.25" customHeight="1" x14ac:dyDescent="0.25">
      <c r="A590" s="47"/>
      <c r="B590" s="19" t="s">
        <v>1135</v>
      </c>
      <c r="C590" s="41">
        <f>SUM(C591:C614)</f>
        <v>0</v>
      </c>
      <c r="D590" s="42"/>
      <c r="E590" s="42"/>
      <c r="F590" s="43"/>
      <c r="X590" s="56" t="str">
        <f t="shared" si="2"/>
        <v/>
      </c>
      <c r="Y590" s="56"/>
    </row>
    <row r="591" spans="1:25" x14ac:dyDescent="0.25">
      <c r="A591" s="23" t="s">
        <v>1136</v>
      </c>
      <c r="B591" s="24" t="s">
        <v>1137</v>
      </c>
      <c r="C591" s="25"/>
      <c r="D591" s="26"/>
      <c r="E591" s="26"/>
      <c r="F591" s="27"/>
      <c r="X591" s="56" t="str">
        <f t="shared" si="2"/>
        <v/>
      </c>
      <c r="Y591" s="56"/>
    </row>
    <row r="592" spans="1:25" x14ac:dyDescent="0.25">
      <c r="A592" s="23" t="s">
        <v>1138</v>
      </c>
      <c r="B592" s="24" t="s">
        <v>1139</v>
      </c>
      <c r="C592" s="25"/>
      <c r="D592" s="26"/>
      <c r="E592" s="26"/>
      <c r="F592" s="27"/>
      <c r="X592" s="56" t="str">
        <f t="shared" si="2"/>
        <v/>
      </c>
      <c r="Y592" s="56"/>
    </row>
    <row r="593" spans="1:25" x14ac:dyDescent="0.25">
      <c r="A593" s="23" t="s">
        <v>1140</v>
      </c>
      <c r="B593" s="24" t="s">
        <v>1141</v>
      </c>
      <c r="C593" s="25"/>
      <c r="D593" s="26"/>
      <c r="E593" s="26"/>
      <c r="F593" s="27"/>
      <c r="X593" s="56" t="str">
        <f t="shared" si="2"/>
        <v/>
      </c>
      <c r="Y593" s="56"/>
    </row>
    <row r="594" spans="1:25" x14ac:dyDescent="0.25">
      <c r="A594" s="23" t="s">
        <v>1142</v>
      </c>
      <c r="B594" s="24" t="s">
        <v>1143</v>
      </c>
      <c r="C594" s="25"/>
      <c r="D594" s="26"/>
      <c r="E594" s="26"/>
      <c r="F594" s="27"/>
      <c r="X594" s="56" t="str">
        <f t="shared" si="2"/>
        <v/>
      </c>
      <c r="Y594" s="56"/>
    </row>
    <row r="595" spans="1:25" ht="24" x14ac:dyDescent="0.25">
      <c r="A595" s="23" t="s">
        <v>1144</v>
      </c>
      <c r="B595" s="28" t="s">
        <v>1145</v>
      </c>
      <c r="C595" s="25"/>
      <c r="D595" s="26"/>
      <c r="E595" s="26"/>
      <c r="F595" s="27"/>
      <c r="X595" s="56" t="str">
        <f t="shared" si="2"/>
        <v/>
      </c>
      <c r="Y595" s="56"/>
    </row>
    <row r="596" spans="1:25" x14ac:dyDescent="0.25">
      <c r="A596" s="23" t="s">
        <v>1146</v>
      </c>
      <c r="B596" s="24" t="s">
        <v>1147</v>
      </c>
      <c r="C596" s="25"/>
      <c r="D596" s="26"/>
      <c r="E596" s="26"/>
      <c r="F596" s="27"/>
      <c r="X596" s="56" t="str">
        <f t="shared" si="2"/>
        <v/>
      </c>
      <c r="Y596" s="56"/>
    </row>
    <row r="597" spans="1:25" x14ac:dyDescent="0.25">
      <c r="A597" s="23" t="s">
        <v>1148</v>
      </c>
      <c r="B597" s="24" t="s">
        <v>1149</v>
      </c>
      <c r="C597" s="25"/>
      <c r="D597" s="26"/>
      <c r="E597" s="26"/>
      <c r="F597" s="27"/>
      <c r="X597" s="56" t="str">
        <f t="shared" si="2"/>
        <v/>
      </c>
      <c r="Y597" s="56"/>
    </row>
    <row r="598" spans="1:25" x14ac:dyDescent="0.25">
      <c r="A598" s="23" t="s">
        <v>1150</v>
      </c>
      <c r="B598" s="24" t="s">
        <v>1151</v>
      </c>
      <c r="C598" s="25"/>
      <c r="D598" s="26"/>
      <c r="E598" s="26"/>
      <c r="F598" s="27"/>
      <c r="X598" s="56" t="str">
        <f t="shared" si="2"/>
        <v/>
      </c>
      <c r="Y598" s="56"/>
    </row>
    <row r="599" spans="1:25" x14ac:dyDescent="0.25">
      <c r="A599" s="23" t="s">
        <v>1152</v>
      </c>
      <c r="B599" s="24" t="s">
        <v>1153</v>
      </c>
      <c r="C599" s="25"/>
      <c r="D599" s="26"/>
      <c r="E599" s="26"/>
      <c r="F599" s="27"/>
      <c r="X599" s="56" t="str">
        <f t="shared" si="2"/>
        <v/>
      </c>
      <c r="Y599" s="56"/>
    </row>
    <row r="600" spans="1:25" ht="24" x14ac:dyDescent="0.25">
      <c r="A600" s="23" t="s">
        <v>1154</v>
      </c>
      <c r="B600" s="28" t="s">
        <v>1155</v>
      </c>
      <c r="C600" s="25"/>
      <c r="D600" s="26"/>
      <c r="E600" s="26"/>
      <c r="F600" s="27"/>
      <c r="X600" s="56" t="str">
        <f t="shared" si="2"/>
        <v/>
      </c>
      <c r="Y600" s="56"/>
    </row>
    <row r="601" spans="1:25" x14ac:dyDescent="0.25">
      <c r="A601" s="23" t="s">
        <v>1156</v>
      </c>
      <c r="B601" s="24" t="s">
        <v>1157</v>
      </c>
      <c r="C601" s="25"/>
      <c r="D601" s="26"/>
      <c r="E601" s="26"/>
      <c r="F601" s="27"/>
      <c r="X601" s="56" t="str">
        <f t="shared" si="2"/>
        <v/>
      </c>
      <c r="Y601" s="56"/>
    </row>
    <row r="602" spans="1:25" x14ac:dyDescent="0.25">
      <c r="A602" s="23" t="s">
        <v>1158</v>
      </c>
      <c r="B602" s="24" t="s">
        <v>1159</v>
      </c>
      <c r="C602" s="25"/>
      <c r="D602" s="26"/>
      <c r="E602" s="26"/>
      <c r="F602" s="27"/>
      <c r="X602" s="56" t="str">
        <f t="shared" si="2"/>
        <v/>
      </c>
      <c r="Y602" s="56"/>
    </row>
    <row r="603" spans="1:25" x14ac:dyDescent="0.25">
      <c r="A603" s="23" t="s">
        <v>1160</v>
      </c>
      <c r="B603" s="24" t="s">
        <v>1161</v>
      </c>
      <c r="C603" s="25"/>
      <c r="D603" s="26"/>
      <c r="E603" s="26"/>
      <c r="F603" s="27"/>
      <c r="X603" s="56" t="str">
        <f t="shared" si="2"/>
        <v/>
      </c>
      <c r="Y603" s="56"/>
    </row>
    <row r="604" spans="1:25" x14ac:dyDescent="0.25">
      <c r="A604" s="23" t="s">
        <v>1162</v>
      </c>
      <c r="B604" s="24" t="s">
        <v>1163</v>
      </c>
      <c r="C604" s="25"/>
      <c r="D604" s="26"/>
      <c r="E604" s="26"/>
      <c r="F604" s="27"/>
      <c r="X604" s="56" t="str">
        <f t="shared" si="2"/>
        <v/>
      </c>
      <c r="Y604" s="56"/>
    </row>
    <row r="605" spans="1:25" x14ac:dyDescent="0.25">
      <c r="A605" s="23" t="s">
        <v>1164</v>
      </c>
      <c r="B605" s="24" t="s">
        <v>1165</v>
      </c>
      <c r="C605" s="25"/>
      <c r="D605" s="26"/>
      <c r="E605" s="26"/>
      <c r="F605" s="27"/>
      <c r="X605" s="56" t="str">
        <f t="shared" si="2"/>
        <v/>
      </c>
      <c r="Y605" s="56"/>
    </row>
    <row r="606" spans="1:25" ht="24" x14ac:dyDescent="0.25">
      <c r="A606" s="23" t="s">
        <v>1166</v>
      </c>
      <c r="B606" s="28" t="s">
        <v>1167</v>
      </c>
      <c r="C606" s="25"/>
      <c r="D606" s="26"/>
      <c r="E606" s="26"/>
      <c r="F606" s="27"/>
      <c r="X606" s="56" t="str">
        <f t="shared" si="2"/>
        <v/>
      </c>
      <c r="Y606" s="56"/>
    </row>
    <row r="607" spans="1:25" ht="24" x14ac:dyDescent="0.25">
      <c r="A607" s="23" t="s">
        <v>1168</v>
      </c>
      <c r="B607" s="28" t="s">
        <v>1169</v>
      </c>
      <c r="C607" s="25"/>
      <c r="D607" s="26"/>
      <c r="E607" s="26"/>
      <c r="F607" s="27"/>
      <c r="X607" s="56" t="str">
        <f t="shared" si="2"/>
        <v/>
      </c>
      <c r="Y607" s="56"/>
    </row>
    <row r="608" spans="1:25" ht="24" x14ac:dyDescent="0.25">
      <c r="A608" s="23" t="s">
        <v>1170</v>
      </c>
      <c r="B608" s="28" t="s">
        <v>1171</v>
      </c>
      <c r="C608" s="25"/>
      <c r="D608" s="26"/>
      <c r="E608" s="26"/>
      <c r="F608" s="27"/>
      <c r="X608" s="56" t="str">
        <f t="shared" si="2"/>
        <v/>
      </c>
      <c r="Y608" s="56"/>
    </row>
    <row r="609" spans="1:25" x14ac:dyDescent="0.25">
      <c r="A609" s="23" t="s">
        <v>1172</v>
      </c>
      <c r="B609" s="24" t="s">
        <v>1173</v>
      </c>
      <c r="C609" s="25"/>
      <c r="D609" s="26"/>
      <c r="E609" s="26"/>
      <c r="F609" s="27"/>
      <c r="X609" s="56" t="str">
        <f t="shared" si="2"/>
        <v/>
      </c>
      <c r="Y609" s="56"/>
    </row>
    <row r="610" spans="1:25" x14ac:dyDescent="0.25">
      <c r="A610" s="23" t="s">
        <v>1174</v>
      </c>
      <c r="B610" s="24" t="s">
        <v>1175</v>
      </c>
      <c r="C610" s="25"/>
      <c r="D610" s="26"/>
      <c r="E610" s="26"/>
      <c r="F610" s="27"/>
      <c r="X610" s="56" t="str">
        <f t="shared" si="2"/>
        <v/>
      </c>
      <c r="Y610" s="56"/>
    </row>
    <row r="611" spans="1:25" x14ac:dyDescent="0.25">
      <c r="A611" s="23" t="s">
        <v>1176</v>
      </c>
      <c r="B611" s="24" t="s">
        <v>1177</v>
      </c>
      <c r="C611" s="25"/>
      <c r="D611" s="26"/>
      <c r="E611" s="26"/>
      <c r="F611" s="27"/>
      <c r="X611" s="56" t="str">
        <f t="shared" si="2"/>
        <v/>
      </c>
      <c r="Y611" s="56"/>
    </row>
    <row r="612" spans="1:25" x14ac:dyDescent="0.25">
      <c r="A612" s="23" t="s">
        <v>1178</v>
      </c>
      <c r="B612" s="24" t="s">
        <v>1179</v>
      </c>
      <c r="C612" s="25"/>
      <c r="D612" s="26"/>
      <c r="E612" s="26"/>
      <c r="F612" s="27"/>
      <c r="X612" s="56" t="str">
        <f t="shared" si="2"/>
        <v/>
      </c>
      <c r="Y612" s="56"/>
    </row>
    <row r="613" spans="1:25" x14ac:dyDescent="0.25">
      <c r="A613" s="23" t="s">
        <v>1180</v>
      </c>
      <c r="B613" s="24" t="s">
        <v>1181</v>
      </c>
      <c r="C613" s="25"/>
      <c r="D613" s="26"/>
      <c r="E613" s="26"/>
      <c r="F613" s="27"/>
      <c r="X613" s="56" t="str">
        <f t="shared" si="2"/>
        <v/>
      </c>
      <c r="Y613" s="56"/>
    </row>
    <row r="614" spans="1:25" x14ac:dyDescent="0.25">
      <c r="A614" s="23" t="s">
        <v>1182</v>
      </c>
      <c r="B614" s="24" t="s">
        <v>1183</v>
      </c>
      <c r="C614" s="25"/>
      <c r="D614" s="26"/>
      <c r="E614" s="26"/>
      <c r="F614" s="27"/>
      <c r="X614" s="56" t="str">
        <f t="shared" si="2"/>
        <v/>
      </c>
      <c r="Y614" s="56"/>
    </row>
    <row r="615" spans="1:25" ht="16.5" customHeight="1" x14ac:dyDescent="0.25">
      <c r="A615" s="47"/>
      <c r="B615" s="19" t="s">
        <v>1184</v>
      </c>
      <c r="C615" s="41">
        <f>SUM(C616:C632)</f>
        <v>0</v>
      </c>
      <c r="D615" s="42"/>
      <c r="E615" s="42"/>
      <c r="F615" s="43"/>
      <c r="X615" s="56" t="str">
        <f t="shared" si="2"/>
        <v/>
      </c>
      <c r="Y615" s="56"/>
    </row>
    <row r="616" spans="1:25" x14ac:dyDescent="0.25">
      <c r="A616" s="23" t="s">
        <v>1185</v>
      </c>
      <c r="B616" s="24" t="s">
        <v>1186</v>
      </c>
      <c r="C616" s="25"/>
      <c r="D616" s="26"/>
      <c r="E616" s="26"/>
      <c r="F616" s="27"/>
      <c r="X616" s="56" t="str">
        <f t="shared" si="2"/>
        <v/>
      </c>
      <c r="Y616" s="56"/>
    </row>
    <row r="617" spans="1:25" x14ac:dyDescent="0.25">
      <c r="A617" s="23" t="s">
        <v>1187</v>
      </c>
      <c r="B617" s="24" t="s">
        <v>1188</v>
      </c>
      <c r="C617" s="25"/>
      <c r="D617" s="26"/>
      <c r="E617" s="26"/>
      <c r="F617" s="27"/>
      <c r="X617" s="56" t="str">
        <f t="shared" si="2"/>
        <v/>
      </c>
      <c r="Y617" s="56"/>
    </row>
    <row r="618" spans="1:25" x14ac:dyDescent="0.25">
      <c r="A618" s="23" t="s">
        <v>1189</v>
      </c>
      <c r="B618" s="24" t="s">
        <v>1190</v>
      </c>
      <c r="C618" s="25"/>
      <c r="D618" s="26"/>
      <c r="E618" s="26"/>
      <c r="F618" s="27"/>
      <c r="X618" s="56" t="str">
        <f t="shared" si="2"/>
        <v/>
      </c>
      <c r="Y618" s="56"/>
    </row>
    <row r="619" spans="1:25" x14ac:dyDescent="0.25">
      <c r="A619" s="23" t="s">
        <v>1191</v>
      </c>
      <c r="B619" s="24" t="s">
        <v>1192</v>
      </c>
      <c r="C619" s="25"/>
      <c r="D619" s="26"/>
      <c r="E619" s="26"/>
      <c r="F619" s="27"/>
      <c r="X619" s="56" t="str">
        <f t="shared" si="2"/>
        <v/>
      </c>
      <c r="Y619" s="56"/>
    </row>
    <row r="620" spans="1:25" x14ac:dyDescent="0.25">
      <c r="A620" s="23" t="s">
        <v>1193</v>
      </c>
      <c r="B620" s="24" t="s">
        <v>1194</v>
      </c>
      <c r="C620" s="25"/>
      <c r="D620" s="26"/>
      <c r="E620" s="26"/>
      <c r="F620" s="27"/>
      <c r="X620" s="56" t="str">
        <f t="shared" si="2"/>
        <v/>
      </c>
      <c r="Y620" s="56"/>
    </row>
    <row r="621" spans="1:25" x14ac:dyDescent="0.25">
      <c r="A621" s="23" t="s">
        <v>1195</v>
      </c>
      <c r="B621" s="24" t="s">
        <v>1196</v>
      </c>
      <c r="C621" s="25"/>
      <c r="D621" s="26"/>
      <c r="E621" s="26"/>
      <c r="F621" s="27"/>
      <c r="X621" s="56" t="str">
        <f t="shared" si="2"/>
        <v/>
      </c>
      <c r="Y621" s="56"/>
    </row>
    <row r="622" spans="1:25" x14ac:dyDescent="0.25">
      <c r="A622" s="23" t="s">
        <v>1197</v>
      </c>
      <c r="B622" s="24" t="s">
        <v>1198</v>
      </c>
      <c r="C622" s="25"/>
      <c r="D622" s="26"/>
      <c r="E622" s="26"/>
      <c r="F622" s="27"/>
      <c r="X622" s="56" t="str">
        <f t="shared" si="2"/>
        <v/>
      </c>
      <c r="Y622" s="56"/>
    </row>
    <row r="623" spans="1:25" ht="24" x14ac:dyDescent="0.25">
      <c r="A623" s="23" t="s">
        <v>1199</v>
      </c>
      <c r="B623" s="28" t="s">
        <v>1200</v>
      </c>
      <c r="C623" s="25"/>
      <c r="D623" s="26"/>
      <c r="E623" s="26"/>
      <c r="F623" s="27"/>
      <c r="X623" s="56" t="str">
        <f t="shared" si="2"/>
        <v/>
      </c>
      <c r="Y623" s="56"/>
    </row>
    <row r="624" spans="1:25" x14ac:dyDescent="0.25">
      <c r="A624" s="23" t="s">
        <v>1201</v>
      </c>
      <c r="B624" s="24" t="s">
        <v>1202</v>
      </c>
      <c r="C624" s="25"/>
      <c r="D624" s="26"/>
      <c r="E624" s="26"/>
      <c r="F624" s="27"/>
      <c r="X624" s="56" t="str">
        <f t="shared" si="2"/>
        <v/>
      </c>
      <c r="Y624" s="56"/>
    </row>
    <row r="625" spans="1:25" x14ac:dyDescent="0.25">
      <c r="A625" s="23" t="s">
        <v>1203</v>
      </c>
      <c r="B625" s="24" t="s">
        <v>1204</v>
      </c>
      <c r="C625" s="25"/>
      <c r="D625" s="26"/>
      <c r="E625" s="26"/>
      <c r="F625" s="27"/>
      <c r="X625" s="56" t="str">
        <f t="shared" si="2"/>
        <v/>
      </c>
      <c r="Y625" s="56"/>
    </row>
    <row r="626" spans="1:25" x14ac:dyDescent="0.25">
      <c r="A626" s="23" t="s">
        <v>1205</v>
      </c>
      <c r="B626" s="24" t="s">
        <v>1206</v>
      </c>
      <c r="C626" s="25"/>
      <c r="D626" s="26"/>
      <c r="E626" s="26"/>
      <c r="F626" s="27"/>
      <c r="X626" s="56" t="str">
        <f t="shared" si="2"/>
        <v/>
      </c>
      <c r="Y626" s="56"/>
    </row>
    <row r="627" spans="1:25" ht="24" x14ac:dyDescent="0.25">
      <c r="A627" s="23" t="s">
        <v>1207</v>
      </c>
      <c r="B627" s="28" t="s">
        <v>1208</v>
      </c>
      <c r="C627" s="25"/>
      <c r="D627" s="26"/>
      <c r="E627" s="26"/>
      <c r="F627" s="27"/>
      <c r="X627" s="56" t="str">
        <f t="shared" si="2"/>
        <v/>
      </c>
      <c r="Y627" s="56"/>
    </row>
    <row r="628" spans="1:25" x14ac:dyDescent="0.25">
      <c r="A628" s="23" t="s">
        <v>1209</v>
      </c>
      <c r="B628" s="24" t="s">
        <v>1210</v>
      </c>
      <c r="C628" s="25"/>
      <c r="D628" s="26"/>
      <c r="E628" s="26"/>
      <c r="F628" s="27"/>
      <c r="X628" s="56" t="str">
        <f t="shared" si="2"/>
        <v/>
      </c>
      <c r="Y628" s="56"/>
    </row>
    <row r="629" spans="1:25" x14ac:dyDescent="0.25">
      <c r="A629" s="23" t="s">
        <v>1211</v>
      </c>
      <c r="B629" s="36" t="s">
        <v>1212</v>
      </c>
      <c r="C629" s="25"/>
      <c r="D629" s="26"/>
      <c r="E629" s="26"/>
      <c r="F629" s="27"/>
      <c r="X629" s="56" t="str">
        <f t="shared" si="2"/>
        <v/>
      </c>
      <c r="Y629" s="56"/>
    </row>
    <row r="630" spans="1:25" x14ac:dyDescent="0.25">
      <c r="A630" s="60" t="s">
        <v>1213</v>
      </c>
      <c r="B630" s="61" t="s">
        <v>1214</v>
      </c>
      <c r="C630" s="25"/>
      <c r="D630" s="26"/>
      <c r="E630" s="26"/>
      <c r="F630" s="27"/>
      <c r="X630" s="56" t="str">
        <f t="shared" si="2"/>
        <v/>
      </c>
      <c r="Y630" s="56"/>
    </row>
    <row r="631" spans="1:25" x14ac:dyDescent="0.25">
      <c r="A631" s="60" t="s">
        <v>1215</v>
      </c>
      <c r="B631" s="62" t="s">
        <v>1216</v>
      </c>
      <c r="C631" s="25"/>
      <c r="D631" s="26"/>
      <c r="E631" s="26"/>
      <c r="F631" s="27"/>
      <c r="X631" s="56" t="str">
        <f t="shared" ref="X631:X694" si="3">IF(D631&gt;C631,1,"")</f>
        <v/>
      </c>
      <c r="Y631" s="56"/>
    </row>
    <row r="632" spans="1:25" x14ac:dyDescent="0.25">
      <c r="A632" s="60" t="s">
        <v>1217</v>
      </c>
      <c r="B632" s="62" t="s">
        <v>1218</v>
      </c>
      <c r="C632" s="25"/>
      <c r="D632" s="26"/>
      <c r="E632" s="26"/>
      <c r="F632" s="27"/>
      <c r="X632" s="56" t="str">
        <f t="shared" si="3"/>
        <v/>
      </c>
      <c r="Y632" s="56"/>
    </row>
    <row r="633" spans="1:25" x14ac:dyDescent="0.25">
      <c r="A633" s="47"/>
      <c r="B633" s="19" t="s">
        <v>1219</v>
      </c>
      <c r="C633" s="41">
        <f>SUM(C634:C653)</f>
        <v>0</v>
      </c>
      <c r="D633" s="42"/>
      <c r="E633" s="42"/>
      <c r="F633" s="43"/>
      <c r="X633" s="56" t="str">
        <f t="shared" si="3"/>
        <v/>
      </c>
      <c r="Y633" s="56"/>
    </row>
    <row r="634" spans="1:25" x14ac:dyDescent="0.25">
      <c r="A634" s="23" t="s">
        <v>1220</v>
      </c>
      <c r="B634" s="24" t="s">
        <v>1221</v>
      </c>
      <c r="C634" s="25"/>
      <c r="D634" s="26"/>
      <c r="E634" s="26"/>
      <c r="F634" s="27"/>
      <c r="X634" s="56" t="str">
        <f t="shared" si="3"/>
        <v/>
      </c>
      <c r="Y634" s="56"/>
    </row>
    <row r="635" spans="1:25" ht="24" x14ac:dyDescent="0.25">
      <c r="A635" s="23" t="s">
        <v>1222</v>
      </c>
      <c r="B635" s="28" t="s">
        <v>1223</v>
      </c>
      <c r="C635" s="25"/>
      <c r="D635" s="26"/>
      <c r="E635" s="26"/>
      <c r="F635" s="27"/>
      <c r="X635" s="56" t="str">
        <f t="shared" si="3"/>
        <v/>
      </c>
      <c r="Y635" s="56"/>
    </row>
    <row r="636" spans="1:25" ht="24" x14ac:dyDescent="0.25">
      <c r="A636" s="23" t="s">
        <v>1224</v>
      </c>
      <c r="B636" s="28" t="s">
        <v>1225</v>
      </c>
      <c r="C636" s="25"/>
      <c r="D636" s="26"/>
      <c r="E636" s="26"/>
      <c r="F636" s="27"/>
      <c r="X636" s="56" t="str">
        <f t="shared" si="3"/>
        <v/>
      </c>
      <c r="Y636" s="56"/>
    </row>
    <row r="637" spans="1:25" x14ac:dyDescent="0.25">
      <c r="A637" s="23" t="s">
        <v>1226</v>
      </c>
      <c r="B637" s="24" t="s">
        <v>1227</v>
      </c>
      <c r="C637" s="25"/>
      <c r="D637" s="26"/>
      <c r="E637" s="26"/>
      <c r="F637" s="27"/>
      <c r="X637" s="56" t="str">
        <f t="shared" si="3"/>
        <v/>
      </c>
      <c r="Y637" s="56"/>
    </row>
    <row r="638" spans="1:25" ht="24" x14ac:dyDescent="0.25">
      <c r="A638" s="23" t="s">
        <v>1228</v>
      </c>
      <c r="B638" s="28" t="s">
        <v>1229</v>
      </c>
      <c r="C638" s="25"/>
      <c r="D638" s="26"/>
      <c r="E638" s="26"/>
      <c r="F638" s="27"/>
      <c r="X638" s="56" t="str">
        <f t="shared" si="3"/>
        <v/>
      </c>
      <c r="Y638" s="56"/>
    </row>
    <row r="639" spans="1:25" ht="24" x14ac:dyDescent="0.25">
      <c r="A639" s="23" t="s">
        <v>1230</v>
      </c>
      <c r="B639" s="28" t="s">
        <v>1231</v>
      </c>
      <c r="C639" s="25"/>
      <c r="D639" s="26"/>
      <c r="E639" s="26"/>
      <c r="F639" s="27"/>
      <c r="X639" s="56" t="str">
        <f t="shared" si="3"/>
        <v/>
      </c>
      <c r="Y639" s="56"/>
    </row>
    <row r="640" spans="1:25" ht="24" x14ac:dyDescent="0.25">
      <c r="A640" s="23" t="s">
        <v>1232</v>
      </c>
      <c r="B640" s="28" t="s">
        <v>1233</v>
      </c>
      <c r="C640" s="25"/>
      <c r="D640" s="26"/>
      <c r="E640" s="26"/>
      <c r="F640" s="27"/>
      <c r="X640" s="56" t="str">
        <f t="shared" si="3"/>
        <v/>
      </c>
      <c r="Y640" s="56"/>
    </row>
    <row r="641" spans="1:25" x14ac:dyDescent="0.25">
      <c r="A641" s="23" t="s">
        <v>1234</v>
      </c>
      <c r="B641" s="24" t="s">
        <v>1235</v>
      </c>
      <c r="C641" s="25"/>
      <c r="D641" s="26"/>
      <c r="E641" s="26"/>
      <c r="F641" s="27"/>
      <c r="X641" s="56" t="str">
        <f t="shared" si="3"/>
        <v/>
      </c>
      <c r="Y641" s="56"/>
    </row>
    <row r="642" spans="1:25" x14ac:dyDescent="0.25">
      <c r="A642" s="23" t="s">
        <v>1236</v>
      </c>
      <c r="B642" s="24" t="s">
        <v>1237</v>
      </c>
      <c r="C642" s="25"/>
      <c r="D642" s="26"/>
      <c r="E642" s="26"/>
      <c r="F642" s="27"/>
      <c r="X642" s="56" t="str">
        <f t="shared" si="3"/>
        <v/>
      </c>
      <c r="Y642" s="56"/>
    </row>
    <row r="643" spans="1:25" x14ac:dyDescent="0.25">
      <c r="A643" s="23" t="s">
        <v>1238</v>
      </c>
      <c r="B643" s="24" t="s">
        <v>1239</v>
      </c>
      <c r="C643" s="25"/>
      <c r="D643" s="26"/>
      <c r="E643" s="26"/>
      <c r="F643" s="27"/>
      <c r="X643" s="56" t="str">
        <f t="shared" si="3"/>
        <v/>
      </c>
      <c r="Y643" s="56"/>
    </row>
    <row r="644" spans="1:25" x14ac:dyDescent="0.25">
      <c r="A644" s="23" t="s">
        <v>1240</v>
      </c>
      <c r="B644" s="24" t="s">
        <v>1241</v>
      </c>
      <c r="C644" s="25"/>
      <c r="D644" s="26"/>
      <c r="E644" s="26"/>
      <c r="F644" s="27"/>
      <c r="X644" s="56" t="str">
        <f t="shared" si="3"/>
        <v/>
      </c>
      <c r="Y644" s="56"/>
    </row>
    <row r="645" spans="1:25" x14ac:dyDescent="0.25">
      <c r="A645" s="23" t="s">
        <v>1242</v>
      </c>
      <c r="B645" s="24" t="s">
        <v>1243</v>
      </c>
      <c r="C645" s="25"/>
      <c r="D645" s="26"/>
      <c r="E645" s="26"/>
      <c r="F645" s="27"/>
      <c r="X645" s="56" t="str">
        <f t="shared" si="3"/>
        <v/>
      </c>
      <c r="Y645" s="56"/>
    </row>
    <row r="646" spans="1:25" x14ac:dyDescent="0.25">
      <c r="A646" s="23" t="s">
        <v>1244</v>
      </c>
      <c r="B646" s="24" t="s">
        <v>1245</v>
      </c>
      <c r="C646" s="25"/>
      <c r="D646" s="26"/>
      <c r="E646" s="26"/>
      <c r="F646" s="27"/>
      <c r="X646" s="56" t="str">
        <f t="shared" si="3"/>
        <v/>
      </c>
      <c r="Y646" s="56"/>
    </row>
    <row r="647" spans="1:25" x14ac:dyDescent="0.25">
      <c r="A647" s="23" t="s">
        <v>1246</v>
      </c>
      <c r="B647" s="24" t="s">
        <v>1247</v>
      </c>
      <c r="C647" s="25"/>
      <c r="D647" s="26"/>
      <c r="E647" s="26"/>
      <c r="F647" s="27"/>
      <c r="X647" s="56" t="str">
        <f t="shared" si="3"/>
        <v/>
      </c>
      <c r="Y647" s="56"/>
    </row>
    <row r="648" spans="1:25" x14ac:dyDescent="0.25">
      <c r="A648" s="23" t="s">
        <v>1248</v>
      </c>
      <c r="B648" s="24" t="s">
        <v>1249</v>
      </c>
      <c r="C648" s="25"/>
      <c r="D648" s="26"/>
      <c r="E648" s="26"/>
      <c r="F648" s="27"/>
      <c r="X648" s="56" t="str">
        <f t="shared" si="3"/>
        <v/>
      </c>
      <c r="Y648" s="56"/>
    </row>
    <row r="649" spans="1:25" x14ac:dyDescent="0.25">
      <c r="A649" s="23" t="s">
        <v>1250</v>
      </c>
      <c r="B649" s="28" t="s">
        <v>1251</v>
      </c>
      <c r="C649" s="25"/>
      <c r="D649" s="26"/>
      <c r="E649" s="26"/>
      <c r="F649" s="27"/>
      <c r="X649" s="56" t="str">
        <f t="shared" si="3"/>
        <v/>
      </c>
      <c r="Y649" s="56"/>
    </row>
    <row r="650" spans="1:25" x14ac:dyDescent="0.25">
      <c r="A650" s="23" t="s">
        <v>1252</v>
      </c>
      <c r="B650" s="29" t="s">
        <v>1253</v>
      </c>
      <c r="C650" s="25"/>
      <c r="D650" s="26"/>
      <c r="E650" s="26"/>
      <c r="F650" s="27"/>
      <c r="X650" s="56" t="str">
        <f t="shared" si="3"/>
        <v/>
      </c>
      <c r="Y650" s="56"/>
    </row>
    <row r="651" spans="1:25" x14ac:dyDescent="0.25">
      <c r="A651" s="23" t="s">
        <v>1254</v>
      </c>
      <c r="B651" s="29" t="s">
        <v>1255</v>
      </c>
      <c r="C651" s="25"/>
      <c r="D651" s="26"/>
      <c r="E651" s="26"/>
      <c r="F651" s="27"/>
      <c r="X651" s="56" t="str">
        <f t="shared" si="3"/>
        <v/>
      </c>
      <c r="Y651" s="56"/>
    </row>
    <row r="652" spans="1:25" x14ac:dyDescent="0.25">
      <c r="A652" s="23" t="s">
        <v>1256</v>
      </c>
      <c r="B652" s="29" t="s">
        <v>1257</v>
      </c>
      <c r="C652" s="25"/>
      <c r="D652" s="26"/>
      <c r="E652" s="26"/>
      <c r="F652" s="27"/>
      <c r="X652" s="56" t="str">
        <f t="shared" si="3"/>
        <v/>
      </c>
      <c r="Y652" s="56"/>
    </row>
    <row r="653" spans="1:25" x14ac:dyDescent="0.25">
      <c r="A653" s="23" t="s">
        <v>1258</v>
      </c>
      <c r="B653" s="29" t="s">
        <v>1259</v>
      </c>
      <c r="C653" s="25"/>
      <c r="D653" s="26"/>
      <c r="E653" s="26"/>
      <c r="F653" s="27"/>
      <c r="X653" s="56" t="str">
        <f t="shared" si="3"/>
        <v/>
      </c>
      <c r="Y653" s="56"/>
    </row>
    <row r="654" spans="1:25" x14ac:dyDescent="0.25">
      <c r="A654" s="47"/>
      <c r="B654" s="19" t="s">
        <v>1260</v>
      </c>
      <c r="C654" s="41">
        <f>SUM(C655:C667)</f>
        <v>0</v>
      </c>
      <c r="D654" s="42"/>
      <c r="E654" s="42"/>
      <c r="F654" s="43"/>
      <c r="X654" s="56" t="str">
        <f t="shared" si="3"/>
        <v/>
      </c>
      <c r="Y654" s="56"/>
    </row>
    <row r="655" spans="1:25" x14ac:dyDescent="0.25">
      <c r="A655" s="23" t="s">
        <v>1261</v>
      </c>
      <c r="B655" s="24" t="s">
        <v>1262</v>
      </c>
      <c r="C655" s="25"/>
      <c r="D655" s="26"/>
      <c r="E655" s="26"/>
      <c r="F655" s="27"/>
      <c r="X655" s="56" t="str">
        <f t="shared" si="3"/>
        <v/>
      </c>
      <c r="Y655" s="56"/>
    </row>
    <row r="656" spans="1:25" x14ac:dyDescent="0.25">
      <c r="A656" s="23" t="s">
        <v>1263</v>
      </c>
      <c r="B656" s="28" t="s">
        <v>1264</v>
      </c>
      <c r="C656" s="25"/>
      <c r="D656" s="26"/>
      <c r="E656" s="26"/>
      <c r="F656" s="27"/>
      <c r="X656" s="56" t="str">
        <f t="shared" si="3"/>
        <v/>
      </c>
      <c r="Y656" s="56"/>
    </row>
    <row r="657" spans="1:25" x14ac:dyDescent="0.25">
      <c r="A657" s="23" t="s">
        <v>1265</v>
      </c>
      <c r="B657" s="28" t="s">
        <v>1266</v>
      </c>
      <c r="C657" s="25"/>
      <c r="D657" s="26"/>
      <c r="E657" s="26"/>
      <c r="F657" s="27"/>
      <c r="X657" s="56" t="str">
        <f t="shared" si="3"/>
        <v/>
      </c>
      <c r="Y657" s="56"/>
    </row>
    <row r="658" spans="1:25" x14ac:dyDescent="0.25">
      <c r="A658" s="23" t="s">
        <v>1267</v>
      </c>
      <c r="B658" s="24" t="s">
        <v>1268</v>
      </c>
      <c r="C658" s="25"/>
      <c r="D658" s="26"/>
      <c r="E658" s="26"/>
      <c r="F658" s="27"/>
      <c r="X658" s="56" t="str">
        <f t="shared" si="3"/>
        <v/>
      </c>
      <c r="Y658" s="56"/>
    </row>
    <row r="659" spans="1:25" x14ac:dyDescent="0.25">
      <c r="A659" s="23" t="s">
        <v>1269</v>
      </c>
      <c r="B659" s="28" t="s">
        <v>1270</v>
      </c>
      <c r="C659" s="25"/>
      <c r="D659" s="26"/>
      <c r="E659" s="26"/>
      <c r="F659" s="27"/>
      <c r="X659" s="56" t="str">
        <f t="shared" si="3"/>
        <v/>
      </c>
      <c r="Y659" s="56"/>
    </row>
    <row r="660" spans="1:25" x14ac:dyDescent="0.25">
      <c r="A660" s="23" t="s">
        <v>1271</v>
      </c>
      <c r="B660" s="28" t="s">
        <v>1272</v>
      </c>
      <c r="C660" s="25"/>
      <c r="D660" s="26"/>
      <c r="E660" s="26"/>
      <c r="F660" s="27"/>
      <c r="X660" s="56" t="str">
        <f t="shared" si="3"/>
        <v/>
      </c>
      <c r="Y660" s="56"/>
    </row>
    <row r="661" spans="1:25" x14ac:dyDescent="0.25">
      <c r="A661" s="23" t="s">
        <v>1273</v>
      </c>
      <c r="B661" s="28" t="s">
        <v>1274</v>
      </c>
      <c r="C661" s="25"/>
      <c r="D661" s="26"/>
      <c r="E661" s="26"/>
      <c r="F661" s="27"/>
      <c r="X661" s="56" t="str">
        <f t="shared" si="3"/>
        <v/>
      </c>
      <c r="Y661" s="56"/>
    </row>
    <row r="662" spans="1:25" x14ac:dyDescent="0.25">
      <c r="A662" s="23" t="s">
        <v>1275</v>
      </c>
      <c r="B662" s="24" t="s">
        <v>1276</v>
      </c>
      <c r="C662" s="25"/>
      <c r="D662" s="26"/>
      <c r="E662" s="26"/>
      <c r="F662" s="27"/>
      <c r="X662" s="56" t="str">
        <f t="shared" si="3"/>
        <v/>
      </c>
      <c r="Y662" s="56"/>
    </row>
    <row r="663" spans="1:25" x14ac:dyDescent="0.25">
      <c r="A663" s="23" t="s">
        <v>1277</v>
      </c>
      <c r="B663" s="24" t="s">
        <v>1278</v>
      </c>
      <c r="C663" s="25"/>
      <c r="D663" s="26"/>
      <c r="E663" s="26"/>
      <c r="F663" s="27"/>
      <c r="X663" s="56" t="str">
        <f t="shared" si="3"/>
        <v/>
      </c>
      <c r="Y663" s="56"/>
    </row>
    <row r="664" spans="1:25" x14ac:dyDescent="0.25">
      <c r="A664" s="23" t="s">
        <v>1279</v>
      </c>
      <c r="B664" s="24" t="s">
        <v>1280</v>
      </c>
      <c r="C664" s="25"/>
      <c r="D664" s="26"/>
      <c r="E664" s="26"/>
      <c r="F664" s="27"/>
      <c r="X664" s="56" t="str">
        <f t="shared" si="3"/>
        <v/>
      </c>
      <c r="Y664" s="56"/>
    </row>
    <row r="665" spans="1:25" x14ac:dyDescent="0.25">
      <c r="A665" s="23" t="s">
        <v>1281</v>
      </c>
      <c r="B665" s="24" t="s">
        <v>1282</v>
      </c>
      <c r="C665" s="25"/>
      <c r="D665" s="26"/>
      <c r="E665" s="26"/>
      <c r="F665" s="27"/>
      <c r="X665" s="56" t="str">
        <f t="shared" si="3"/>
        <v/>
      </c>
      <c r="Y665" s="56"/>
    </row>
    <row r="666" spans="1:25" x14ac:dyDescent="0.25">
      <c r="A666" s="23" t="s">
        <v>1283</v>
      </c>
      <c r="B666" s="24" t="s">
        <v>1284</v>
      </c>
      <c r="C666" s="25"/>
      <c r="D666" s="26"/>
      <c r="E666" s="26"/>
      <c r="F666" s="27"/>
      <c r="X666" s="56" t="str">
        <f t="shared" si="3"/>
        <v/>
      </c>
      <c r="Y666" s="56"/>
    </row>
    <row r="667" spans="1:25" x14ac:dyDescent="0.25">
      <c r="A667" s="23" t="s">
        <v>1285</v>
      </c>
      <c r="B667" s="24" t="s">
        <v>1286</v>
      </c>
      <c r="C667" s="25"/>
      <c r="D667" s="26"/>
      <c r="E667" s="26"/>
      <c r="F667" s="27"/>
      <c r="X667" s="56" t="str">
        <f t="shared" si="3"/>
        <v/>
      </c>
      <c r="Y667" s="56"/>
    </row>
    <row r="668" spans="1:25" ht="15.75" customHeight="1" x14ac:dyDescent="0.25">
      <c r="A668" s="47"/>
      <c r="B668" s="63" t="s">
        <v>1287</v>
      </c>
      <c r="C668" s="41"/>
      <c r="D668" s="42"/>
      <c r="E668" s="42"/>
      <c r="F668" s="43"/>
      <c r="X668" s="56" t="str">
        <f t="shared" si="3"/>
        <v/>
      </c>
      <c r="Y668" s="56"/>
    </row>
    <row r="669" spans="1:25" ht="14.25" customHeight="1" x14ac:dyDescent="0.25">
      <c r="A669" s="47"/>
      <c r="B669" s="59" t="s">
        <v>1288</v>
      </c>
      <c r="C669" s="41"/>
      <c r="D669" s="42"/>
      <c r="E669" s="42"/>
      <c r="F669" s="43"/>
      <c r="X669" s="56" t="str">
        <f t="shared" si="3"/>
        <v/>
      </c>
      <c r="Y669" s="56"/>
    </row>
    <row r="670" spans="1:25" ht="13.5" customHeight="1" x14ac:dyDescent="0.25">
      <c r="A670" s="47"/>
      <c r="B670" s="19" t="s">
        <v>1289</v>
      </c>
      <c r="C670" s="41">
        <f>SUM(C671:C696)</f>
        <v>0</v>
      </c>
      <c r="D670" s="42"/>
      <c r="E670" s="42"/>
      <c r="F670" s="43"/>
      <c r="X670" s="56" t="str">
        <f t="shared" si="3"/>
        <v/>
      </c>
      <c r="Y670" s="56"/>
    </row>
    <row r="671" spans="1:25" x14ac:dyDescent="0.25">
      <c r="A671" s="23" t="s">
        <v>1290</v>
      </c>
      <c r="B671" s="24" t="s">
        <v>1291</v>
      </c>
      <c r="C671" s="25"/>
      <c r="D671" s="26"/>
      <c r="E671" s="26"/>
      <c r="F671" s="27"/>
      <c r="X671" s="56" t="str">
        <f t="shared" si="3"/>
        <v/>
      </c>
      <c r="Y671" s="56"/>
    </row>
    <row r="672" spans="1:25" x14ac:dyDescent="0.25">
      <c r="A672" s="23" t="s">
        <v>1292</v>
      </c>
      <c r="B672" s="24" t="s">
        <v>1293</v>
      </c>
      <c r="C672" s="25"/>
      <c r="D672" s="26"/>
      <c r="E672" s="26"/>
      <c r="F672" s="27"/>
      <c r="X672" s="56" t="str">
        <f t="shared" si="3"/>
        <v/>
      </c>
      <c r="Y672" s="56"/>
    </row>
    <row r="673" spans="1:25" x14ac:dyDescent="0.25">
      <c r="A673" s="23" t="s">
        <v>1294</v>
      </c>
      <c r="B673" s="36" t="s">
        <v>1295</v>
      </c>
      <c r="C673" s="25"/>
      <c r="D673" s="26"/>
      <c r="E673" s="26"/>
      <c r="F673" s="27"/>
      <c r="X673" s="56" t="str">
        <f t="shared" si="3"/>
        <v/>
      </c>
      <c r="Y673" s="56"/>
    </row>
    <row r="674" spans="1:25" x14ac:dyDescent="0.25">
      <c r="A674" s="23"/>
      <c r="B674" s="46" t="s">
        <v>1296</v>
      </c>
      <c r="C674" s="25"/>
      <c r="D674" s="26"/>
      <c r="E674" s="26"/>
      <c r="F674" s="27"/>
      <c r="X674" s="56" t="str">
        <f t="shared" si="3"/>
        <v/>
      </c>
      <c r="Y674" s="56"/>
    </row>
    <row r="675" spans="1:25" ht="24" x14ac:dyDescent="0.25">
      <c r="A675" s="23" t="s">
        <v>1297</v>
      </c>
      <c r="B675" s="28" t="s">
        <v>1298</v>
      </c>
      <c r="C675" s="25"/>
      <c r="D675" s="26"/>
      <c r="E675" s="26"/>
      <c r="F675" s="27"/>
      <c r="X675" s="56" t="str">
        <f t="shared" si="3"/>
        <v/>
      </c>
      <c r="Y675" s="56"/>
    </row>
    <row r="676" spans="1:25" x14ac:dyDescent="0.25">
      <c r="A676" s="23" t="s">
        <v>1299</v>
      </c>
      <c r="B676" s="36" t="s">
        <v>1300</v>
      </c>
      <c r="C676" s="25"/>
      <c r="D676" s="26"/>
      <c r="E676" s="26"/>
      <c r="F676" s="27"/>
      <c r="X676" s="56" t="str">
        <f t="shared" si="3"/>
        <v/>
      </c>
      <c r="Y676" s="56"/>
    </row>
    <row r="677" spans="1:25" x14ac:dyDescent="0.25">
      <c r="A677" s="23"/>
      <c r="B677" s="46" t="s">
        <v>1301</v>
      </c>
      <c r="C677" s="25"/>
      <c r="D677" s="26"/>
      <c r="E677" s="26"/>
      <c r="F677" s="27"/>
      <c r="X677" s="56" t="str">
        <f t="shared" si="3"/>
        <v/>
      </c>
      <c r="Y677" s="56"/>
    </row>
    <row r="678" spans="1:25" x14ac:dyDescent="0.25">
      <c r="A678" s="23" t="s">
        <v>1302</v>
      </c>
      <c r="B678" s="24" t="s">
        <v>1303</v>
      </c>
      <c r="C678" s="25"/>
      <c r="D678" s="26"/>
      <c r="E678" s="26"/>
      <c r="F678" s="27"/>
      <c r="X678" s="56" t="str">
        <f t="shared" si="3"/>
        <v/>
      </c>
      <c r="Y678" s="56"/>
    </row>
    <row r="679" spans="1:25" x14ac:dyDescent="0.25">
      <c r="A679" s="23" t="s">
        <v>1304</v>
      </c>
      <c r="B679" s="24" t="s">
        <v>1305</v>
      </c>
      <c r="C679" s="25"/>
      <c r="D679" s="26"/>
      <c r="E679" s="26"/>
      <c r="F679" s="27"/>
      <c r="X679" s="56" t="str">
        <f t="shared" si="3"/>
        <v/>
      </c>
      <c r="Y679" s="56"/>
    </row>
    <row r="680" spans="1:25" x14ac:dyDescent="0.25">
      <c r="A680" s="23" t="s">
        <v>1306</v>
      </c>
      <c r="B680" s="24" t="s">
        <v>1307</v>
      </c>
      <c r="C680" s="25"/>
      <c r="D680" s="26"/>
      <c r="E680" s="26"/>
      <c r="F680" s="27"/>
      <c r="X680" s="56" t="str">
        <f t="shared" si="3"/>
        <v/>
      </c>
      <c r="Y680" s="56"/>
    </row>
    <row r="681" spans="1:25" x14ac:dyDescent="0.25">
      <c r="A681" s="23" t="s">
        <v>1308</v>
      </c>
      <c r="B681" s="24" t="s">
        <v>1309</v>
      </c>
      <c r="C681" s="25"/>
      <c r="D681" s="26"/>
      <c r="E681" s="26"/>
      <c r="F681" s="27"/>
      <c r="X681" s="56" t="str">
        <f t="shared" si="3"/>
        <v/>
      </c>
      <c r="Y681" s="56"/>
    </row>
    <row r="682" spans="1:25" x14ac:dyDescent="0.25">
      <c r="A682" s="23" t="s">
        <v>1310</v>
      </c>
      <c r="B682" s="36" t="s">
        <v>1311</v>
      </c>
      <c r="C682" s="25"/>
      <c r="D682" s="26"/>
      <c r="E682" s="26"/>
      <c r="F682" s="27"/>
      <c r="X682" s="56" t="str">
        <f t="shared" si="3"/>
        <v/>
      </c>
      <c r="Y682" s="56"/>
    </row>
    <row r="683" spans="1:25" x14ac:dyDescent="0.25">
      <c r="A683" s="23"/>
      <c r="B683" s="46" t="s">
        <v>1312</v>
      </c>
      <c r="C683" s="25"/>
      <c r="D683" s="26"/>
      <c r="E683" s="26"/>
      <c r="F683" s="27"/>
      <c r="X683" s="56" t="str">
        <f t="shared" si="3"/>
        <v/>
      </c>
      <c r="Y683" s="56"/>
    </row>
    <row r="684" spans="1:25" x14ac:dyDescent="0.25">
      <c r="A684" s="23" t="s">
        <v>1313</v>
      </c>
      <c r="B684" s="24" t="s">
        <v>1314</v>
      </c>
      <c r="C684" s="25"/>
      <c r="D684" s="26"/>
      <c r="E684" s="26"/>
      <c r="F684" s="27"/>
      <c r="X684" s="56" t="str">
        <f t="shared" si="3"/>
        <v/>
      </c>
      <c r="Y684" s="56"/>
    </row>
    <row r="685" spans="1:25" x14ac:dyDescent="0.25">
      <c r="A685" s="23" t="s">
        <v>1315</v>
      </c>
      <c r="B685" s="24" t="s">
        <v>1316</v>
      </c>
      <c r="C685" s="25"/>
      <c r="D685" s="26"/>
      <c r="E685" s="26"/>
      <c r="F685" s="27"/>
      <c r="X685" s="56" t="str">
        <f t="shared" si="3"/>
        <v/>
      </c>
      <c r="Y685" s="56"/>
    </row>
    <row r="686" spans="1:25" x14ac:dyDescent="0.25">
      <c r="A686" s="23" t="s">
        <v>1317</v>
      </c>
      <c r="B686" s="24" t="s">
        <v>1318</v>
      </c>
      <c r="C686" s="25"/>
      <c r="D686" s="26"/>
      <c r="E686" s="26"/>
      <c r="F686" s="27"/>
      <c r="X686" s="56" t="str">
        <f t="shared" si="3"/>
        <v/>
      </c>
      <c r="Y686" s="56"/>
    </row>
    <row r="687" spans="1:25" x14ac:dyDescent="0.25">
      <c r="A687" s="23" t="s">
        <v>1319</v>
      </c>
      <c r="B687" s="24" t="s">
        <v>1320</v>
      </c>
      <c r="C687" s="25"/>
      <c r="D687" s="26"/>
      <c r="E687" s="26"/>
      <c r="F687" s="27"/>
      <c r="X687" s="56" t="str">
        <f t="shared" si="3"/>
        <v/>
      </c>
      <c r="Y687" s="56"/>
    </row>
    <row r="688" spans="1:25" ht="24" x14ac:dyDescent="0.25">
      <c r="A688" s="23" t="s">
        <v>1321</v>
      </c>
      <c r="B688" s="28" t="s">
        <v>1322</v>
      </c>
      <c r="C688" s="25"/>
      <c r="D688" s="26"/>
      <c r="E688" s="26"/>
      <c r="F688" s="27"/>
      <c r="X688" s="56" t="str">
        <f t="shared" si="3"/>
        <v/>
      </c>
      <c r="Y688" s="56"/>
    </row>
    <row r="689" spans="1:25" x14ac:dyDescent="0.25">
      <c r="A689" s="23" t="s">
        <v>1323</v>
      </c>
      <c r="B689" s="24" t="s">
        <v>1324</v>
      </c>
      <c r="C689" s="25"/>
      <c r="D689" s="26"/>
      <c r="E689" s="26"/>
      <c r="F689" s="27"/>
      <c r="X689" s="56" t="str">
        <f t="shared" si="3"/>
        <v/>
      </c>
      <c r="Y689" s="56"/>
    </row>
    <row r="690" spans="1:25" ht="24" x14ac:dyDescent="0.25">
      <c r="A690" s="23" t="s">
        <v>1325</v>
      </c>
      <c r="B690" s="29" t="s">
        <v>1326</v>
      </c>
      <c r="C690" s="25"/>
      <c r="D690" s="26"/>
      <c r="E690" s="26"/>
      <c r="F690" s="27"/>
      <c r="X690" s="56" t="str">
        <f t="shared" si="3"/>
        <v/>
      </c>
      <c r="Y690" s="56"/>
    </row>
    <row r="691" spans="1:25" x14ac:dyDescent="0.25">
      <c r="A691" s="23"/>
      <c r="B691" s="46" t="s">
        <v>1327</v>
      </c>
      <c r="C691" s="25"/>
      <c r="D691" s="26"/>
      <c r="E691" s="26"/>
      <c r="F691" s="27"/>
      <c r="X691" s="56" t="str">
        <f t="shared" si="3"/>
        <v/>
      </c>
      <c r="Y691" s="56"/>
    </row>
    <row r="692" spans="1:25" x14ac:dyDescent="0.25">
      <c r="A692" s="23" t="s">
        <v>1328</v>
      </c>
      <c r="B692" s="24" t="s">
        <v>1329</v>
      </c>
      <c r="C692" s="25"/>
      <c r="D692" s="26"/>
      <c r="E692" s="26"/>
      <c r="F692" s="27"/>
      <c r="X692" s="56" t="str">
        <f t="shared" si="3"/>
        <v/>
      </c>
      <c r="Y692" s="56"/>
    </row>
    <row r="693" spans="1:25" x14ac:dyDescent="0.25">
      <c r="A693" s="23" t="s">
        <v>1330</v>
      </c>
      <c r="B693" s="24" t="s">
        <v>1331</v>
      </c>
      <c r="C693" s="25"/>
      <c r="D693" s="26"/>
      <c r="E693" s="26"/>
      <c r="F693" s="27"/>
      <c r="X693" s="56" t="str">
        <f t="shared" si="3"/>
        <v/>
      </c>
      <c r="Y693" s="56"/>
    </row>
    <row r="694" spans="1:25" x14ac:dyDescent="0.25">
      <c r="A694" s="23" t="s">
        <v>1332</v>
      </c>
      <c r="B694" s="24" t="s">
        <v>1333</v>
      </c>
      <c r="C694" s="25"/>
      <c r="D694" s="26"/>
      <c r="E694" s="26"/>
      <c r="F694" s="27"/>
      <c r="X694" s="56" t="str">
        <f t="shared" si="3"/>
        <v/>
      </c>
      <c r="Y694" s="56"/>
    </row>
    <row r="695" spans="1:25" x14ac:dyDescent="0.25">
      <c r="A695" s="23" t="s">
        <v>1334</v>
      </c>
      <c r="B695" s="24" t="s">
        <v>1335</v>
      </c>
      <c r="C695" s="25"/>
      <c r="D695" s="26"/>
      <c r="E695" s="26"/>
      <c r="F695" s="27"/>
      <c r="X695" s="56" t="str">
        <f t="shared" ref="X695:X758" si="4">IF(D695&gt;C695,1,"")</f>
        <v/>
      </c>
      <c r="Y695" s="56"/>
    </row>
    <row r="696" spans="1:25" x14ac:dyDescent="0.25">
      <c r="A696" s="23" t="s">
        <v>1336</v>
      </c>
      <c r="B696" s="36" t="s">
        <v>1337</v>
      </c>
      <c r="C696" s="25"/>
      <c r="D696" s="26"/>
      <c r="E696" s="26"/>
      <c r="F696" s="27"/>
      <c r="X696" s="56" t="str">
        <f t="shared" si="4"/>
        <v/>
      </c>
      <c r="Y696" s="56"/>
    </row>
    <row r="697" spans="1:25" x14ac:dyDescent="0.25">
      <c r="A697" s="47"/>
      <c r="B697" s="19" t="s">
        <v>1338</v>
      </c>
      <c r="C697" s="41">
        <f>SUM(C698:C714)</f>
        <v>0</v>
      </c>
      <c r="D697" s="42"/>
      <c r="E697" s="42"/>
      <c r="F697" s="43"/>
      <c r="X697" s="56" t="str">
        <f t="shared" si="4"/>
        <v/>
      </c>
      <c r="Y697" s="56"/>
    </row>
    <row r="698" spans="1:25" x14ac:dyDescent="0.25">
      <c r="A698" s="23" t="s">
        <v>1339</v>
      </c>
      <c r="B698" s="24" t="s">
        <v>1340</v>
      </c>
      <c r="C698" s="25"/>
      <c r="D698" s="26"/>
      <c r="E698" s="26"/>
      <c r="F698" s="27"/>
      <c r="X698" s="56" t="str">
        <f t="shared" si="4"/>
        <v/>
      </c>
      <c r="Y698" s="56"/>
    </row>
    <row r="699" spans="1:25" x14ac:dyDescent="0.25">
      <c r="A699" s="23" t="s">
        <v>1341</v>
      </c>
      <c r="B699" s="36" t="s">
        <v>1342</v>
      </c>
      <c r="C699" s="25"/>
      <c r="D699" s="26"/>
      <c r="E699" s="26"/>
      <c r="F699" s="27"/>
      <c r="X699" s="56" t="str">
        <f t="shared" si="4"/>
        <v/>
      </c>
      <c r="Y699" s="56"/>
    </row>
    <row r="700" spans="1:25" x14ac:dyDescent="0.25">
      <c r="A700" s="23"/>
      <c r="B700" s="46" t="s">
        <v>1343</v>
      </c>
      <c r="C700" s="25"/>
      <c r="D700" s="26"/>
      <c r="E700" s="26"/>
      <c r="F700" s="27"/>
      <c r="X700" s="56" t="str">
        <f t="shared" si="4"/>
        <v/>
      </c>
      <c r="Y700" s="56"/>
    </row>
    <row r="701" spans="1:25" x14ac:dyDescent="0.25">
      <c r="A701" s="23" t="s">
        <v>1344</v>
      </c>
      <c r="B701" s="24" t="s">
        <v>1345</v>
      </c>
      <c r="C701" s="25"/>
      <c r="D701" s="26"/>
      <c r="E701" s="26"/>
      <c r="F701" s="27"/>
      <c r="X701" s="56" t="str">
        <f t="shared" si="4"/>
        <v/>
      </c>
      <c r="Y701" s="56"/>
    </row>
    <row r="702" spans="1:25" ht="35.25" x14ac:dyDescent="0.25">
      <c r="A702" s="23" t="s">
        <v>1346</v>
      </c>
      <c r="B702" s="29" t="s">
        <v>1347</v>
      </c>
      <c r="C702" s="25"/>
      <c r="D702" s="26"/>
      <c r="E702" s="26"/>
      <c r="F702" s="27"/>
      <c r="X702" s="56" t="str">
        <f t="shared" si="4"/>
        <v/>
      </c>
      <c r="Y702" s="56"/>
    </row>
    <row r="703" spans="1:25" x14ac:dyDescent="0.25">
      <c r="A703" s="23"/>
      <c r="B703" s="46" t="s">
        <v>1348</v>
      </c>
      <c r="C703" s="25"/>
      <c r="D703" s="26"/>
      <c r="E703" s="26"/>
      <c r="F703" s="27"/>
      <c r="X703" s="56" t="str">
        <f t="shared" si="4"/>
        <v/>
      </c>
      <c r="Y703" s="56"/>
    </row>
    <row r="704" spans="1:25" ht="35.25" x14ac:dyDescent="0.25">
      <c r="A704" s="23" t="s">
        <v>1349</v>
      </c>
      <c r="B704" s="28" t="s">
        <v>1350</v>
      </c>
      <c r="C704" s="25"/>
      <c r="D704" s="26"/>
      <c r="E704" s="26"/>
      <c r="F704" s="27"/>
      <c r="X704" s="56" t="str">
        <f t="shared" si="4"/>
        <v/>
      </c>
      <c r="Y704" s="56"/>
    </row>
    <row r="705" spans="1:25" ht="24" x14ac:dyDescent="0.25">
      <c r="A705" s="23" t="s">
        <v>1351</v>
      </c>
      <c r="B705" s="29" t="s">
        <v>1352</v>
      </c>
      <c r="C705" s="25"/>
      <c r="D705" s="26"/>
      <c r="E705" s="26"/>
      <c r="F705" s="27"/>
      <c r="X705" s="56" t="str">
        <f t="shared" si="4"/>
        <v/>
      </c>
      <c r="Y705" s="56"/>
    </row>
    <row r="706" spans="1:25" x14ac:dyDescent="0.25">
      <c r="A706" s="23"/>
      <c r="B706" s="46" t="s">
        <v>1353</v>
      </c>
      <c r="C706" s="25"/>
      <c r="D706" s="26"/>
      <c r="E706" s="26"/>
      <c r="F706" s="27"/>
      <c r="X706" s="56" t="str">
        <f t="shared" si="4"/>
        <v/>
      </c>
      <c r="Y706" s="56"/>
    </row>
    <row r="707" spans="1:25" ht="24" x14ac:dyDescent="0.25">
      <c r="A707" s="23" t="s">
        <v>1354</v>
      </c>
      <c r="B707" s="28" t="s">
        <v>1355</v>
      </c>
      <c r="C707" s="25"/>
      <c r="D707" s="26"/>
      <c r="E707" s="26"/>
      <c r="F707" s="27"/>
      <c r="X707" s="56" t="str">
        <f t="shared" si="4"/>
        <v/>
      </c>
      <c r="Y707" s="56"/>
    </row>
    <row r="708" spans="1:25" ht="24" x14ac:dyDescent="0.25">
      <c r="A708" s="23" t="s">
        <v>1356</v>
      </c>
      <c r="B708" s="28" t="s">
        <v>1357</v>
      </c>
      <c r="C708" s="25"/>
      <c r="D708" s="26"/>
      <c r="E708" s="26"/>
      <c r="F708" s="27"/>
      <c r="X708" s="56" t="str">
        <f t="shared" si="4"/>
        <v/>
      </c>
      <c r="Y708" s="56"/>
    </row>
    <row r="709" spans="1:25" ht="24" x14ac:dyDescent="0.25">
      <c r="A709" s="23" t="s">
        <v>1358</v>
      </c>
      <c r="B709" s="28" t="s">
        <v>1359</v>
      </c>
      <c r="C709" s="25"/>
      <c r="D709" s="26"/>
      <c r="E709" s="26"/>
      <c r="F709" s="27"/>
      <c r="X709" s="56" t="str">
        <f t="shared" si="4"/>
        <v/>
      </c>
      <c r="Y709" s="56"/>
    </row>
    <row r="710" spans="1:25" x14ac:dyDescent="0.25">
      <c r="A710" s="23" t="s">
        <v>1360</v>
      </c>
      <c r="B710" s="24" t="s">
        <v>1361</v>
      </c>
      <c r="C710" s="25"/>
      <c r="D710" s="26"/>
      <c r="E710" s="26"/>
      <c r="F710" s="27"/>
      <c r="X710" s="56" t="str">
        <f t="shared" si="4"/>
        <v/>
      </c>
      <c r="Y710" s="56"/>
    </row>
    <row r="711" spans="1:25" ht="24" x14ac:dyDescent="0.25">
      <c r="A711" s="23" t="s">
        <v>1362</v>
      </c>
      <c r="B711" s="28" t="s">
        <v>1363</v>
      </c>
      <c r="C711" s="25"/>
      <c r="D711" s="26"/>
      <c r="E711" s="26"/>
      <c r="F711" s="27"/>
      <c r="X711" s="56" t="str">
        <f t="shared" si="4"/>
        <v/>
      </c>
      <c r="Y711" s="56"/>
    </row>
    <row r="712" spans="1:25" ht="24" x14ac:dyDescent="0.25">
      <c r="A712" s="23" t="s">
        <v>1364</v>
      </c>
      <c r="B712" s="29" t="s">
        <v>1365</v>
      </c>
      <c r="C712" s="25"/>
      <c r="D712" s="26"/>
      <c r="E712" s="26"/>
      <c r="F712" s="27"/>
      <c r="X712" s="56" t="str">
        <f t="shared" si="4"/>
        <v/>
      </c>
      <c r="Y712" s="56"/>
    </row>
    <row r="713" spans="1:25" x14ac:dyDescent="0.25">
      <c r="A713" s="23"/>
      <c r="B713" s="46" t="s">
        <v>1366</v>
      </c>
      <c r="C713" s="25"/>
      <c r="D713" s="26"/>
      <c r="E713" s="26"/>
      <c r="F713" s="27"/>
      <c r="X713" s="56" t="str">
        <f t="shared" si="4"/>
        <v/>
      </c>
      <c r="Y713" s="56"/>
    </row>
    <row r="714" spans="1:25" ht="24" x14ac:dyDescent="0.25">
      <c r="A714" s="23" t="s">
        <v>1367</v>
      </c>
      <c r="B714" s="29" t="s">
        <v>1368</v>
      </c>
      <c r="C714" s="25"/>
      <c r="D714" s="26"/>
      <c r="E714" s="26"/>
      <c r="F714" s="27"/>
      <c r="X714" s="56" t="str">
        <f t="shared" si="4"/>
        <v/>
      </c>
      <c r="Y714" s="56"/>
    </row>
    <row r="715" spans="1:25" x14ac:dyDescent="0.25">
      <c r="A715" s="47"/>
      <c r="B715" s="54" t="s">
        <v>1369</v>
      </c>
      <c r="C715" s="41"/>
      <c r="D715" s="42"/>
      <c r="E715" s="42"/>
      <c r="F715" s="43"/>
      <c r="X715" s="56" t="str">
        <f t="shared" si="4"/>
        <v/>
      </c>
      <c r="Y715" s="56"/>
    </row>
    <row r="716" spans="1:25" x14ac:dyDescent="0.25">
      <c r="A716" s="47"/>
      <c r="B716" s="55" t="s">
        <v>1370</v>
      </c>
      <c r="C716" s="41">
        <f>SUM(C717:C721)</f>
        <v>0</v>
      </c>
      <c r="D716" s="42"/>
      <c r="E716" s="42"/>
      <c r="F716" s="43"/>
      <c r="X716" s="56" t="str">
        <f t="shared" si="4"/>
        <v/>
      </c>
      <c r="Y716" s="56"/>
    </row>
    <row r="717" spans="1:25" x14ac:dyDescent="0.25">
      <c r="A717" s="23" t="s">
        <v>1371</v>
      </c>
      <c r="B717" s="24" t="s">
        <v>1372</v>
      </c>
      <c r="C717" s="25"/>
      <c r="D717" s="26"/>
      <c r="E717" s="26"/>
      <c r="F717" s="27"/>
      <c r="X717" s="56" t="str">
        <f t="shared" si="4"/>
        <v/>
      </c>
      <c r="Y717" s="56"/>
    </row>
    <row r="718" spans="1:25" x14ac:dyDescent="0.25">
      <c r="A718" s="23" t="s">
        <v>1373</v>
      </c>
      <c r="B718" s="24" t="s">
        <v>1374</v>
      </c>
      <c r="C718" s="25"/>
      <c r="D718" s="26"/>
      <c r="E718" s="26"/>
      <c r="F718" s="27"/>
      <c r="X718" s="56" t="str">
        <f t="shared" si="4"/>
        <v/>
      </c>
      <c r="Y718" s="56"/>
    </row>
    <row r="719" spans="1:25" x14ac:dyDescent="0.25">
      <c r="A719" s="23" t="s">
        <v>1375</v>
      </c>
      <c r="B719" s="24" t="s">
        <v>1376</v>
      </c>
      <c r="C719" s="25"/>
      <c r="D719" s="26"/>
      <c r="E719" s="26"/>
      <c r="F719" s="27"/>
      <c r="X719" s="56" t="str">
        <f t="shared" si="4"/>
        <v/>
      </c>
      <c r="Y719" s="56"/>
    </row>
    <row r="720" spans="1:25" x14ac:dyDescent="0.25">
      <c r="A720" s="23" t="s">
        <v>1377</v>
      </c>
      <c r="B720" s="24" t="s">
        <v>1378</v>
      </c>
      <c r="C720" s="25"/>
      <c r="D720" s="26"/>
      <c r="E720" s="26"/>
      <c r="F720" s="27"/>
      <c r="X720" s="56" t="str">
        <f t="shared" si="4"/>
        <v/>
      </c>
      <c r="Y720" s="56"/>
    </row>
    <row r="721" spans="1:25" x14ac:dyDescent="0.25">
      <c r="A721" s="23" t="s">
        <v>1379</v>
      </c>
      <c r="B721" s="36" t="s">
        <v>1380</v>
      </c>
      <c r="C721" s="25"/>
      <c r="D721" s="26"/>
      <c r="E721" s="26"/>
      <c r="F721" s="27"/>
      <c r="X721" s="56" t="str">
        <f t="shared" si="4"/>
        <v/>
      </c>
      <c r="Y721" s="56"/>
    </row>
    <row r="722" spans="1:25" x14ac:dyDescent="0.25">
      <c r="A722" s="47"/>
      <c r="B722" s="64" t="s">
        <v>1381</v>
      </c>
      <c r="C722" s="41"/>
      <c r="D722" s="42"/>
      <c r="E722" s="42"/>
      <c r="F722" s="43"/>
      <c r="X722" s="56" t="str">
        <f t="shared" si="4"/>
        <v/>
      </c>
      <c r="Y722" s="56"/>
    </row>
    <row r="723" spans="1:25" x14ac:dyDescent="0.25">
      <c r="A723" s="47"/>
      <c r="B723" s="65" t="s">
        <v>1382</v>
      </c>
      <c r="C723" s="41">
        <f>SUM(C724:C725)</f>
        <v>0</v>
      </c>
      <c r="D723" s="42"/>
      <c r="E723" s="42"/>
      <c r="F723" s="43"/>
      <c r="X723" s="56" t="str">
        <f t="shared" si="4"/>
        <v/>
      </c>
      <c r="Y723" s="56"/>
    </row>
    <row r="724" spans="1:25" x14ac:dyDescent="0.25">
      <c r="A724" s="23" t="s">
        <v>1383</v>
      </c>
      <c r="B724" s="66" t="s">
        <v>1384</v>
      </c>
      <c r="C724" s="25"/>
      <c r="D724" s="26"/>
      <c r="E724" s="26"/>
      <c r="F724" s="27"/>
      <c r="X724" s="56" t="str">
        <f t="shared" si="4"/>
        <v/>
      </c>
      <c r="Y724" s="56"/>
    </row>
    <row r="725" spans="1:25" x14ac:dyDescent="0.25">
      <c r="A725" s="23" t="s">
        <v>1385</v>
      </c>
      <c r="B725" s="36" t="s">
        <v>1386</v>
      </c>
      <c r="C725" s="25"/>
      <c r="D725" s="26"/>
      <c r="E725" s="26"/>
      <c r="F725" s="27"/>
      <c r="X725" s="56" t="str">
        <f t="shared" si="4"/>
        <v/>
      </c>
      <c r="Y725" s="56"/>
    </row>
    <row r="726" spans="1:25" ht="27" customHeight="1" x14ac:dyDescent="0.25">
      <c r="A726" s="47"/>
      <c r="B726" s="19" t="s">
        <v>1387</v>
      </c>
      <c r="C726" s="41">
        <f>SUM(C727:C742)</f>
        <v>0</v>
      </c>
      <c r="D726" s="42"/>
      <c r="E726" s="42"/>
      <c r="F726" s="43"/>
      <c r="X726" s="56" t="str">
        <f t="shared" si="4"/>
        <v/>
      </c>
      <c r="Y726" s="56"/>
    </row>
    <row r="727" spans="1:25" x14ac:dyDescent="0.25">
      <c r="A727" s="23" t="s">
        <v>1388</v>
      </c>
      <c r="B727" s="24" t="s">
        <v>1389</v>
      </c>
      <c r="C727" s="25"/>
      <c r="D727" s="26"/>
      <c r="E727" s="26"/>
      <c r="F727" s="27"/>
      <c r="X727" s="56" t="str">
        <f t="shared" si="4"/>
        <v/>
      </c>
      <c r="Y727" s="56"/>
    </row>
    <row r="728" spans="1:25" x14ac:dyDescent="0.25">
      <c r="A728" s="23" t="s">
        <v>1390</v>
      </c>
      <c r="B728" s="24" t="s">
        <v>1391</v>
      </c>
      <c r="C728" s="25"/>
      <c r="D728" s="26"/>
      <c r="E728" s="26"/>
      <c r="F728" s="27"/>
      <c r="X728" s="56" t="str">
        <f t="shared" si="4"/>
        <v/>
      </c>
      <c r="Y728" s="56"/>
    </row>
    <row r="729" spans="1:25" x14ac:dyDescent="0.25">
      <c r="A729" s="23" t="s">
        <v>1392</v>
      </c>
      <c r="B729" s="24" t="s">
        <v>1393</v>
      </c>
      <c r="C729" s="25"/>
      <c r="D729" s="26"/>
      <c r="E729" s="26"/>
      <c r="F729" s="27"/>
      <c r="X729" s="56" t="str">
        <f t="shared" si="4"/>
        <v/>
      </c>
      <c r="Y729" s="56"/>
    </row>
    <row r="730" spans="1:25" ht="24" x14ac:dyDescent="0.25">
      <c r="A730" s="23" t="s">
        <v>1394</v>
      </c>
      <c r="B730" s="28" t="s">
        <v>1395</v>
      </c>
      <c r="C730" s="25"/>
      <c r="D730" s="26"/>
      <c r="E730" s="26"/>
      <c r="F730" s="27"/>
      <c r="X730" s="56" t="str">
        <f t="shared" si="4"/>
        <v/>
      </c>
      <c r="Y730" s="56"/>
    </row>
    <row r="731" spans="1:25" x14ac:dyDescent="0.25">
      <c r="A731" s="23" t="s">
        <v>1396</v>
      </c>
      <c r="B731" s="24" t="s">
        <v>1397</v>
      </c>
      <c r="C731" s="25"/>
      <c r="D731" s="26"/>
      <c r="E731" s="26"/>
      <c r="F731" s="27"/>
      <c r="X731" s="56" t="str">
        <f t="shared" si="4"/>
        <v/>
      </c>
      <c r="Y731" s="56"/>
    </row>
    <row r="732" spans="1:25" x14ac:dyDescent="0.25">
      <c r="A732" s="23" t="s">
        <v>1398</v>
      </c>
      <c r="B732" s="24" t="s">
        <v>1399</v>
      </c>
      <c r="C732" s="25"/>
      <c r="D732" s="26"/>
      <c r="E732" s="26"/>
      <c r="F732" s="27"/>
      <c r="X732" s="56" t="str">
        <f t="shared" si="4"/>
        <v/>
      </c>
      <c r="Y732" s="56"/>
    </row>
    <row r="733" spans="1:25" x14ac:dyDescent="0.25">
      <c r="A733" s="23" t="s">
        <v>1400</v>
      </c>
      <c r="B733" s="24" t="s">
        <v>1401</v>
      </c>
      <c r="C733" s="25"/>
      <c r="D733" s="26"/>
      <c r="E733" s="26"/>
      <c r="F733" s="27"/>
      <c r="X733" s="56" t="str">
        <f t="shared" si="4"/>
        <v/>
      </c>
      <c r="Y733" s="56"/>
    </row>
    <row r="734" spans="1:25" x14ac:dyDescent="0.25">
      <c r="A734" s="23" t="s">
        <v>1402</v>
      </c>
      <c r="B734" s="24" t="s">
        <v>1403</v>
      </c>
      <c r="C734" s="25"/>
      <c r="D734" s="26"/>
      <c r="E734" s="26"/>
      <c r="F734" s="27"/>
      <c r="X734" s="56" t="str">
        <f t="shared" si="4"/>
        <v/>
      </c>
      <c r="Y734" s="56"/>
    </row>
    <row r="735" spans="1:25" x14ac:dyDescent="0.25">
      <c r="A735" s="23" t="s">
        <v>1404</v>
      </c>
      <c r="B735" s="24" t="s">
        <v>1405</v>
      </c>
      <c r="C735" s="25"/>
      <c r="D735" s="26"/>
      <c r="E735" s="26"/>
      <c r="F735" s="27"/>
      <c r="X735" s="56" t="str">
        <f t="shared" si="4"/>
        <v/>
      </c>
      <c r="Y735" s="56"/>
    </row>
    <row r="736" spans="1:25" x14ac:dyDescent="0.25">
      <c r="A736" s="23" t="s">
        <v>1406</v>
      </c>
      <c r="B736" s="24" t="s">
        <v>1407</v>
      </c>
      <c r="C736" s="25"/>
      <c r="D736" s="26"/>
      <c r="E736" s="26"/>
      <c r="F736" s="27"/>
      <c r="X736" s="56" t="str">
        <f t="shared" si="4"/>
        <v/>
      </c>
      <c r="Y736" s="56"/>
    </row>
    <row r="737" spans="1:25" x14ac:dyDescent="0.25">
      <c r="A737" s="23" t="s">
        <v>1408</v>
      </c>
      <c r="B737" s="24" t="s">
        <v>1409</v>
      </c>
      <c r="C737" s="25"/>
      <c r="D737" s="26"/>
      <c r="E737" s="26"/>
      <c r="F737" s="27"/>
      <c r="X737" s="56" t="str">
        <f t="shared" si="4"/>
        <v/>
      </c>
      <c r="Y737" s="56"/>
    </row>
    <row r="738" spans="1:25" x14ac:dyDescent="0.25">
      <c r="A738" s="23" t="s">
        <v>1410</v>
      </c>
      <c r="B738" s="24" t="s">
        <v>1411</v>
      </c>
      <c r="C738" s="25"/>
      <c r="D738" s="26"/>
      <c r="E738" s="26"/>
      <c r="F738" s="27"/>
      <c r="X738" s="56" t="str">
        <f t="shared" si="4"/>
        <v/>
      </c>
      <c r="Y738" s="56"/>
    </row>
    <row r="739" spans="1:25" x14ac:dyDescent="0.25">
      <c r="A739" s="23" t="s">
        <v>1412</v>
      </c>
      <c r="B739" s="24" t="s">
        <v>1413</v>
      </c>
      <c r="C739" s="25"/>
      <c r="D739" s="26"/>
      <c r="E739" s="26"/>
      <c r="F739" s="27"/>
      <c r="X739" s="56" t="str">
        <f t="shared" si="4"/>
        <v/>
      </c>
      <c r="Y739" s="56"/>
    </row>
    <row r="740" spans="1:25" ht="24" x14ac:dyDescent="0.25">
      <c r="A740" s="23" t="s">
        <v>1414</v>
      </c>
      <c r="B740" s="28" t="s">
        <v>1415</v>
      </c>
      <c r="C740" s="25"/>
      <c r="D740" s="26"/>
      <c r="E740" s="26"/>
      <c r="F740" s="27"/>
      <c r="X740" s="56" t="str">
        <f t="shared" si="4"/>
        <v/>
      </c>
      <c r="Y740" s="56"/>
    </row>
    <row r="741" spans="1:25" x14ac:dyDescent="0.25">
      <c r="A741" s="23" t="s">
        <v>1416</v>
      </c>
      <c r="B741" s="24" t="s">
        <v>1417</v>
      </c>
      <c r="C741" s="25"/>
      <c r="D741" s="26"/>
      <c r="E741" s="26"/>
      <c r="F741" s="27"/>
      <c r="X741" s="56" t="str">
        <f t="shared" si="4"/>
        <v/>
      </c>
      <c r="Y741" s="56"/>
    </row>
    <row r="742" spans="1:25" x14ac:dyDescent="0.25">
      <c r="A742" s="23" t="s">
        <v>1418</v>
      </c>
      <c r="B742" s="36" t="s">
        <v>1419</v>
      </c>
      <c r="C742" s="25"/>
      <c r="D742" s="26"/>
      <c r="E742" s="26"/>
      <c r="F742" s="27"/>
      <c r="X742" s="56" t="str">
        <f t="shared" si="4"/>
        <v/>
      </c>
      <c r="Y742" s="56"/>
    </row>
    <row r="743" spans="1:25" x14ac:dyDescent="0.25">
      <c r="A743" s="47"/>
      <c r="B743" s="19" t="s">
        <v>1420</v>
      </c>
      <c r="C743" s="41">
        <f>SUM(C744:C759)</f>
        <v>0</v>
      </c>
      <c r="D743" s="42"/>
      <c r="E743" s="42"/>
      <c r="F743" s="43"/>
      <c r="X743" s="56" t="str">
        <f t="shared" si="4"/>
        <v/>
      </c>
      <c r="Y743" s="56"/>
    </row>
    <row r="744" spans="1:25" x14ac:dyDescent="0.25">
      <c r="A744" s="23" t="s">
        <v>1421</v>
      </c>
      <c r="B744" s="24" t="s">
        <v>1389</v>
      </c>
      <c r="C744" s="25"/>
      <c r="D744" s="26"/>
      <c r="E744" s="26"/>
      <c r="F744" s="27"/>
      <c r="X744" s="56" t="str">
        <f t="shared" si="4"/>
        <v/>
      </c>
      <c r="Y744" s="56"/>
    </row>
    <row r="745" spans="1:25" x14ac:dyDescent="0.25">
      <c r="A745" s="23" t="s">
        <v>1422</v>
      </c>
      <c r="B745" s="24" t="s">
        <v>1391</v>
      </c>
      <c r="C745" s="25"/>
      <c r="D745" s="26"/>
      <c r="E745" s="26"/>
      <c r="F745" s="27"/>
      <c r="X745" s="56" t="str">
        <f t="shared" si="4"/>
        <v/>
      </c>
      <c r="Y745" s="56"/>
    </row>
    <row r="746" spans="1:25" ht="24" x14ac:dyDescent="0.25">
      <c r="A746" s="23" t="s">
        <v>1423</v>
      </c>
      <c r="B746" s="28" t="s">
        <v>1424</v>
      </c>
      <c r="C746" s="25"/>
      <c r="D746" s="26"/>
      <c r="E746" s="26"/>
      <c r="F746" s="27"/>
      <c r="X746" s="56" t="str">
        <f t="shared" si="4"/>
        <v/>
      </c>
      <c r="Y746" s="56"/>
    </row>
    <row r="747" spans="1:25" x14ac:dyDescent="0.25">
      <c r="A747" s="23" t="s">
        <v>1425</v>
      </c>
      <c r="B747" s="24" t="s">
        <v>1393</v>
      </c>
      <c r="C747" s="25"/>
      <c r="D747" s="26"/>
      <c r="E747" s="26"/>
      <c r="F747" s="27"/>
      <c r="X747" s="56" t="str">
        <f t="shared" si="4"/>
        <v/>
      </c>
      <c r="Y747" s="56"/>
    </row>
    <row r="748" spans="1:25" x14ac:dyDescent="0.25">
      <c r="A748" s="23" t="s">
        <v>1426</v>
      </c>
      <c r="B748" s="24" t="s">
        <v>1397</v>
      </c>
      <c r="C748" s="25"/>
      <c r="D748" s="26"/>
      <c r="E748" s="26"/>
      <c r="F748" s="27"/>
      <c r="X748" s="56" t="str">
        <f t="shared" si="4"/>
        <v/>
      </c>
      <c r="Y748" s="56"/>
    </row>
    <row r="749" spans="1:25" x14ac:dyDescent="0.25">
      <c r="A749" s="23" t="s">
        <v>1427</v>
      </c>
      <c r="B749" s="24" t="s">
        <v>1428</v>
      </c>
      <c r="C749" s="25"/>
      <c r="D749" s="26"/>
      <c r="E749" s="26"/>
      <c r="F749" s="27"/>
      <c r="X749" s="56" t="str">
        <f t="shared" si="4"/>
        <v/>
      </c>
      <c r="Y749" s="56"/>
    </row>
    <row r="750" spans="1:25" x14ac:dyDescent="0.25">
      <c r="A750" s="23" t="s">
        <v>1429</v>
      </c>
      <c r="B750" s="24" t="s">
        <v>1401</v>
      </c>
      <c r="C750" s="25"/>
      <c r="D750" s="26"/>
      <c r="E750" s="26"/>
      <c r="F750" s="27"/>
      <c r="X750" s="56" t="str">
        <f t="shared" si="4"/>
        <v/>
      </c>
      <c r="Y750" s="56"/>
    </row>
    <row r="751" spans="1:25" x14ac:dyDescent="0.25">
      <c r="A751" s="23" t="s">
        <v>1430</v>
      </c>
      <c r="B751" s="24" t="s">
        <v>1403</v>
      </c>
      <c r="C751" s="25"/>
      <c r="D751" s="26"/>
      <c r="E751" s="26"/>
      <c r="F751" s="27"/>
      <c r="X751" s="56" t="str">
        <f t="shared" si="4"/>
        <v/>
      </c>
      <c r="Y751" s="56"/>
    </row>
    <row r="752" spans="1:25" x14ac:dyDescent="0.25">
      <c r="A752" s="23" t="s">
        <v>1431</v>
      </c>
      <c r="B752" s="24" t="s">
        <v>1405</v>
      </c>
      <c r="C752" s="25"/>
      <c r="D752" s="26"/>
      <c r="E752" s="26"/>
      <c r="F752" s="27"/>
      <c r="X752" s="56" t="str">
        <f t="shared" si="4"/>
        <v/>
      </c>
      <c r="Y752" s="56"/>
    </row>
    <row r="753" spans="1:25" x14ac:dyDescent="0.25">
      <c r="A753" s="23" t="s">
        <v>1432</v>
      </c>
      <c r="B753" s="24" t="s">
        <v>1407</v>
      </c>
      <c r="C753" s="25"/>
      <c r="D753" s="26"/>
      <c r="E753" s="26"/>
      <c r="F753" s="27"/>
      <c r="X753" s="56" t="str">
        <f t="shared" si="4"/>
        <v/>
      </c>
      <c r="Y753" s="56"/>
    </row>
    <row r="754" spans="1:25" x14ac:dyDescent="0.25">
      <c r="A754" s="23" t="s">
        <v>1433</v>
      </c>
      <c r="B754" s="24" t="s">
        <v>1434</v>
      </c>
      <c r="C754" s="25"/>
      <c r="D754" s="26"/>
      <c r="E754" s="26"/>
      <c r="F754" s="27"/>
      <c r="X754" s="56" t="str">
        <f t="shared" si="4"/>
        <v/>
      </c>
      <c r="Y754" s="56"/>
    </row>
    <row r="755" spans="1:25" x14ac:dyDescent="0.25">
      <c r="A755" s="23" t="s">
        <v>1435</v>
      </c>
      <c r="B755" s="24" t="s">
        <v>1411</v>
      </c>
      <c r="C755" s="25"/>
      <c r="D755" s="26"/>
      <c r="E755" s="26"/>
      <c r="F755" s="27"/>
      <c r="X755" s="56" t="str">
        <f t="shared" si="4"/>
        <v/>
      </c>
      <c r="Y755" s="56"/>
    </row>
    <row r="756" spans="1:25" x14ac:dyDescent="0.25">
      <c r="A756" s="23" t="s">
        <v>1436</v>
      </c>
      <c r="B756" s="24" t="s">
        <v>1413</v>
      </c>
      <c r="C756" s="25"/>
      <c r="D756" s="26"/>
      <c r="E756" s="26"/>
      <c r="F756" s="27"/>
      <c r="X756" s="56" t="str">
        <f t="shared" si="4"/>
        <v/>
      </c>
      <c r="Y756" s="56"/>
    </row>
    <row r="757" spans="1:25" ht="24" x14ac:dyDescent="0.25">
      <c r="A757" s="23" t="s">
        <v>1437</v>
      </c>
      <c r="B757" s="28" t="s">
        <v>1438</v>
      </c>
      <c r="C757" s="25"/>
      <c r="D757" s="26"/>
      <c r="E757" s="26"/>
      <c r="F757" s="27"/>
      <c r="X757" s="56" t="str">
        <f t="shared" si="4"/>
        <v/>
      </c>
      <c r="Y757" s="56"/>
    </row>
    <row r="758" spans="1:25" x14ac:dyDescent="0.25">
      <c r="A758" s="23" t="s">
        <v>1439</v>
      </c>
      <c r="B758" s="24" t="s">
        <v>1417</v>
      </c>
      <c r="C758" s="25"/>
      <c r="D758" s="26"/>
      <c r="E758" s="26"/>
      <c r="F758" s="27"/>
      <c r="X758" s="56" t="str">
        <f t="shared" si="4"/>
        <v/>
      </c>
      <c r="Y758" s="56"/>
    </row>
    <row r="759" spans="1:25" x14ac:dyDescent="0.25">
      <c r="A759" s="23" t="s">
        <v>1440</v>
      </c>
      <c r="B759" s="36" t="s">
        <v>1419</v>
      </c>
      <c r="C759" s="25"/>
      <c r="D759" s="26"/>
      <c r="E759" s="26"/>
      <c r="F759" s="27"/>
      <c r="X759" s="56" t="str">
        <f t="shared" ref="X759:X816" si="5">IF(D759&gt;C759,1,"")</f>
        <v/>
      </c>
      <c r="Y759" s="56"/>
    </row>
    <row r="760" spans="1:25" x14ac:dyDescent="0.25">
      <c r="A760" s="47"/>
      <c r="B760" s="19" t="s">
        <v>1441</v>
      </c>
      <c r="C760" s="41">
        <f>SUM(C761:C763)</f>
        <v>0</v>
      </c>
      <c r="D760" s="42"/>
      <c r="E760" s="42"/>
      <c r="F760" s="43"/>
      <c r="X760" s="56" t="str">
        <f t="shared" si="5"/>
        <v/>
      </c>
      <c r="Y760" s="56"/>
    </row>
    <row r="761" spans="1:25" x14ac:dyDescent="0.25">
      <c r="A761" s="23" t="s">
        <v>1442</v>
      </c>
      <c r="B761" s="24" t="s">
        <v>1443</v>
      </c>
      <c r="C761" s="25"/>
      <c r="D761" s="26"/>
      <c r="E761" s="26"/>
      <c r="F761" s="27"/>
      <c r="X761" s="56" t="str">
        <f t="shared" si="5"/>
        <v/>
      </c>
      <c r="Y761" s="56"/>
    </row>
    <row r="762" spans="1:25" x14ac:dyDescent="0.25">
      <c r="A762" s="23" t="s">
        <v>1444</v>
      </c>
      <c r="B762" s="24" t="s">
        <v>1401</v>
      </c>
      <c r="C762" s="25"/>
      <c r="D762" s="26"/>
      <c r="E762" s="26"/>
      <c r="F762" s="27"/>
      <c r="X762" s="56" t="str">
        <f t="shared" si="5"/>
        <v/>
      </c>
      <c r="Y762" s="56"/>
    </row>
    <row r="763" spans="1:25" x14ac:dyDescent="0.25">
      <c r="A763" s="23" t="s">
        <v>1445</v>
      </c>
      <c r="B763" s="36" t="s">
        <v>1446</v>
      </c>
      <c r="C763" s="25"/>
      <c r="D763" s="26"/>
      <c r="E763" s="26"/>
      <c r="F763" s="27"/>
      <c r="X763" s="56" t="str">
        <f t="shared" si="5"/>
        <v/>
      </c>
      <c r="Y763" s="56"/>
    </row>
    <row r="764" spans="1:25" x14ac:dyDescent="0.25">
      <c r="A764" s="23"/>
      <c r="B764" s="38" t="s">
        <v>1447</v>
      </c>
      <c r="C764" s="41">
        <f>SUM(C765:C778)</f>
        <v>0</v>
      </c>
      <c r="D764" s="42"/>
      <c r="E764" s="42"/>
      <c r="F764" s="43"/>
      <c r="X764" s="56" t="str">
        <f t="shared" si="5"/>
        <v/>
      </c>
      <c r="Y764" s="56"/>
    </row>
    <row r="765" spans="1:25" ht="35.25" x14ac:dyDescent="0.25">
      <c r="A765" s="23" t="s">
        <v>1448</v>
      </c>
      <c r="B765" s="28" t="s">
        <v>1449</v>
      </c>
      <c r="C765" s="25"/>
      <c r="D765" s="26"/>
      <c r="E765" s="26"/>
      <c r="F765" s="27"/>
      <c r="X765" s="56" t="str">
        <f t="shared" si="5"/>
        <v/>
      </c>
      <c r="Y765" s="56"/>
    </row>
    <row r="766" spans="1:25" ht="24" x14ac:dyDescent="0.25">
      <c r="A766" s="23" t="s">
        <v>1450</v>
      </c>
      <c r="B766" s="28" t="s">
        <v>1451</v>
      </c>
      <c r="C766" s="25"/>
      <c r="D766" s="26"/>
      <c r="E766" s="26"/>
      <c r="F766" s="27"/>
      <c r="X766" s="56" t="str">
        <f t="shared" si="5"/>
        <v/>
      </c>
      <c r="Y766" s="56"/>
    </row>
    <row r="767" spans="1:25" ht="46.5" x14ac:dyDescent="0.25">
      <c r="A767" s="23" t="s">
        <v>1452</v>
      </c>
      <c r="B767" s="28" t="s">
        <v>1453</v>
      </c>
      <c r="C767" s="25"/>
      <c r="D767" s="26"/>
      <c r="E767" s="26"/>
      <c r="F767" s="27"/>
      <c r="X767" s="56" t="str">
        <f t="shared" si="5"/>
        <v/>
      </c>
      <c r="Y767" s="56"/>
    </row>
    <row r="768" spans="1:25" ht="46.5" x14ac:dyDescent="0.25">
      <c r="A768" s="23" t="s">
        <v>1454</v>
      </c>
      <c r="B768" s="28" t="s">
        <v>1455</v>
      </c>
      <c r="C768" s="25"/>
      <c r="D768" s="26"/>
      <c r="E768" s="26"/>
      <c r="F768" s="27"/>
      <c r="X768" s="56" t="str">
        <f t="shared" si="5"/>
        <v/>
      </c>
      <c r="Y768" s="56"/>
    </row>
    <row r="769" spans="1:25" x14ac:dyDescent="0.25">
      <c r="A769" s="23" t="s">
        <v>1456</v>
      </c>
      <c r="B769" s="24" t="s">
        <v>1457</v>
      </c>
      <c r="C769" s="25"/>
      <c r="D769" s="26"/>
      <c r="E769" s="26"/>
      <c r="F769" s="27"/>
      <c r="X769" s="56" t="str">
        <f t="shared" si="5"/>
        <v/>
      </c>
      <c r="Y769" s="56"/>
    </row>
    <row r="770" spans="1:25" ht="35.25" x14ac:dyDescent="0.25">
      <c r="A770" s="23" t="s">
        <v>1458</v>
      </c>
      <c r="B770" s="28" t="s">
        <v>1459</v>
      </c>
      <c r="C770" s="25"/>
      <c r="D770" s="26"/>
      <c r="E770" s="26"/>
      <c r="F770" s="27"/>
      <c r="X770" s="56" t="str">
        <f t="shared" si="5"/>
        <v/>
      </c>
      <c r="Y770" s="56"/>
    </row>
    <row r="771" spans="1:25" ht="35.25" x14ac:dyDescent="0.25">
      <c r="A771" s="23" t="s">
        <v>1460</v>
      </c>
      <c r="B771" s="28" t="s">
        <v>1461</v>
      </c>
      <c r="C771" s="25"/>
      <c r="D771" s="26"/>
      <c r="E771" s="26"/>
      <c r="F771" s="27"/>
      <c r="X771" s="56" t="str">
        <f t="shared" si="5"/>
        <v/>
      </c>
      <c r="Y771" s="56"/>
    </row>
    <row r="772" spans="1:25" ht="46.5" x14ac:dyDescent="0.25">
      <c r="A772" s="23" t="s">
        <v>1462</v>
      </c>
      <c r="B772" s="28" t="s">
        <v>1463</v>
      </c>
      <c r="C772" s="25"/>
      <c r="D772" s="26"/>
      <c r="E772" s="26"/>
      <c r="F772" s="27"/>
      <c r="X772" s="56" t="str">
        <f t="shared" si="5"/>
        <v/>
      </c>
      <c r="Y772" s="56"/>
    </row>
    <row r="773" spans="1:25" ht="35.25" x14ac:dyDescent="0.25">
      <c r="A773" s="23" t="s">
        <v>1464</v>
      </c>
      <c r="B773" s="67" t="s">
        <v>1465</v>
      </c>
      <c r="C773" s="25"/>
      <c r="D773" s="26"/>
      <c r="E773" s="26"/>
      <c r="F773" s="27"/>
      <c r="X773" s="56" t="str">
        <f t="shared" si="5"/>
        <v/>
      </c>
      <c r="Y773" s="56"/>
    </row>
    <row r="774" spans="1:25" ht="35.25" x14ac:dyDescent="0.25">
      <c r="A774" s="23" t="s">
        <v>1466</v>
      </c>
      <c r="B774" s="28" t="s">
        <v>1467</v>
      </c>
      <c r="C774" s="25"/>
      <c r="D774" s="26"/>
      <c r="E774" s="26"/>
      <c r="F774" s="27"/>
      <c r="X774" s="56" t="str">
        <f t="shared" si="5"/>
        <v/>
      </c>
      <c r="Y774" s="56"/>
    </row>
    <row r="775" spans="1:25" ht="35.25" x14ac:dyDescent="0.25">
      <c r="A775" s="23" t="s">
        <v>1468</v>
      </c>
      <c r="B775" s="28" t="s">
        <v>1469</v>
      </c>
      <c r="C775" s="25"/>
      <c r="D775" s="26"/>
      <c r="E775" s="26"/>
      <c r="F775" s="27"/>
      <c r="X775" s="56" t="str">
        <f t="shared" si="5"/>
        <v/>
      </c>
      <c r="Y775" s="56"/>
    </row>
    <row r="776" spans="1:25" ht="24" x14ac:dyDescent="0.25">
      <c r="A776" s="23" t="s">
        <v>1470</v>
      </c>
      <c r="B776" s="28" t="s">
        <v>1471</v>
      </c>
      <c r="C776" s="25"/>
      <c r="D776" s="26"/>
      <c r="E776" s="26"/>
      <c r="F776" s="27"/>
      <c r="X776" s="56" t="str">
        <f t="shared" si="5"/>
        <v/>
      </c>
      <c r="Y776" s="56"/>
    </row>
    <row r="777" spans="1:25" x14ac:dyDescent="0.25">
      <c r="A777" s="23" t="s">
        <v>1472</v>
      </c>
      <c r="B777" s="24" t="s">
        <v>1473</v>
      </c>
      <c r="C777" s="25"/>
      <c r="D777" s="26"/>
      <c r="E777" s="26"/>
      <c r="F777" s="27"/>
      <c r="X777" s="56" t="str">
        <f t="shared" si="5"/>
        <v/>
      </c>
      <c r="Y777" s="56"/>
    </row>
    <row r="778" spans="1:25" ht="24" x14ac:dyDescent="0.25">
      <c r="A778" s="23" t="s">
        <v>1474</v>
      </c>
      <c r="B778" s="29" t="s">
        <v>1475</v>
      </c>
      <c r="C778" s="25"/>
      <c r="D778" s="26"/>
      <c r="E778" s="26"/>
      <c r="F778" s="27"/>
      <c r="X778" s="56" t="str">
        <f t="shared" si="5"/>
        <v/>
      </c>
      <c r="Y778" s="56"/>
    </row>
    <row r="779" spans="1:25" x14ac:dyDescent="0.25">
      <c r="A779" s="47"/>
      <c r="B779" s="68" t="s">
        <v>1476</v>
      </c>
      <c r="C779" s="41">
        <f>SUM(C780:C789)</f>
        <v>0</v>
      </c>
      <c r="D779" s="42"/>
      <c r="E779" s="42"/>
      <c r="F779" s="43"/>
      <c r="X779" s="56" t="str">
        <f t="shared" si="5"/>
        <v/>
      </c>
      <c r="Y779" s="56"/>
    </row>
    <row r="780" spans="1:25" ht="24" x14ac:dyDescent="0.25">
      <c r="A780" s="23" t="s">
        <v>1477</v>
      </c>
      <c r="B780" s="28" t="s">
        <v>1478</v>
      </c>
      <c r="C780" s="25"/>
      <c r="D780" s="26"/>
      <c r="E780" s="26"/>
      <c r="F780" s="27"/>
      <c r="X780" s="56" t="str">
        <f t="shared" si="5"/>
        <v/>
      </c>
      <c r="Y780" s="56"/>
    </row>
    <row r="781" spans="1:25" x14ac:dyDescent="0.25">
      <c r="A781" s="23" t="s">
        <v>1479</v>
      </c>
      <c r="B781" s="24" t="s">
        <v>1480</v>
      </c>
      <c r="C781" s="25"/>
      <c r="D781" s="26"/>
      <c r="E781" s="26"/>
      <c r="F781" s="27"/>
      <c r="X781" s="56" t="str">
        <f t="shared" si="5"/>
        <v/>
      </c>
      <c r="Y781" s="56"/>
    </row>
    <row r="782" spans="1:25" x14ac:dyDescent="0.25">
      <c r="A782" s="23" t="s">
        <v>1481</v>
      </c>
      <c r="B782" s="24" t="s">
        <v>1482</v>
      </c>
      <c r="C782" s="25"/>
      <c r="D782" s="26"/>
      <c r="E782" s="26"/>
      <c r="F782" s="27"/>
      <c r="X782" s="56" t="str">
        <f t="shared" si="5"/>
        <v/>
      </c>
      <c r="Y782" s="56"/>
    </row>
    <row r="783" spans="1:25" ht="24" x14ac:dyDescent="0.25">
      <c r="A783" s="23" t="s">
        <v>1483</v>
      </c>
      <c r="B783" s="28" t="s">
        <v>1484</v>
      </c>
      <c r="C783" s="25"/>
      <c r="D783" s="26"/>
      <c r="E783" s="26"/>
      <c r="F783" s="27"/>
      <c r="X783" s="56" t="str">
        <f t="shared" si="5"/>
        <v/>
      </c>
      <c r="Y783" s="56"/>
    </row>
    <row r="784" spans="1:25" ht="24" x14ac:dyDescent="0.25">
      <c r="A784" s="23" t="s">
        <v>1485</v>
      </c>
      <c r="B784" s="28" t="s">
        <v>1486</v>
      </c>
      <c r="C784" s="25"/>
      <c r="D784" s="26"/>
      <c r="E784" s="26"/>
      <c r="F784" s="27"/>
      <c r="X784" s="56" t="str">
        <f t="shared" si="5"/>
        <v/>
      </c>
      <c r="Y784" s="56"/>
    </row>
    <row r="785" spans="1:25" ht="35.25" x14ac:dyDescent="0.25">
      <c r="A785" s="23" t="s">
        <v>1487</v>
      </c>
      <c r="B785" s="28" t="s">
        <v>1488</v>
      </c>
      <c r="C785" s="25"/>
      <c r="D785" s="26"/>
      <c r="E785" s="26"/>
      <c r="F785" s="27"/>
      <c r="X785" s="56" t="str">
        <f t="shared" si="5"/>
        <v/>
      </c>
      <c r="Y785" s="56"/>
    </row>
    <row r="786" spans="1:25" ht="46.5" x14ac:dyDescent="0.25">
      <c r="A786" s="23" t="s">
        <v>1489</v>
      </c>
      <c r="B786" s="28" t="s">
        <v>1490</v>
      </c>
      <c r="C786" s="25"/>
      <c r="D786" s="26"/>
      <c r="E786" s="26"/>
      <c r="F786" s="27"/>
      <c r="X786" s="56" t="str">
        <f t="shared" si="5"/>
        <v/>
      </c>
      <c r="Y786" s="56"/>
    </row>
    <row r="787" spans="1:25" x14ac:dyDescent="0.25">
      <c r="A787" s="23" t="s">
        <v>1491</v>
      </c>
      <c r="B787" s="24" t="s">
        <v>1492</v>
      </c>
      <c r="C787" s="25"/>
      <c r="D787" s="26"/>
      <c r="E787" s="26"/>
      <c r="F787" s="27"/>
      <c r="X787" s="56" t="str">
        <f t="shared" si="5"/>
        <v/>
      </c>
      <c r="Y787" s="56"/>
    </row>
    <row r="788" spans="1:25" x14ac:dyDescent="0.25">
      <c r="A788" s="23" t="s">
        <v>1493</v>
      </c>
      <c r="B788" s="24" t="s">
        <v>1494</v>
      </c>
      <c r="C788" s="25"/>
      <c r="D788" s="26"/>
      <c r="E788" s="26"/>
      <c r="F788" s="27"/>
      <c r="X788" s="56" t="str">
        <f t="shared" si="5"/>
        <v/>
      </c>
      <c r="Y788" s="56"/>
    </row>
    <row r="789" spans="1:25" ht="24" x14ac:dyDescent="0.25">
      <c r="A789" s="23" t="s">
        <v>1495</v>
      </c>
      <c r="B789" s="29" t="s">
        <v>1496</v>
      </c>
      <c r="C789" s="25"/>
      <c r="D789" s="26"/>
      <c r="E789" s="26"/>
      <c r="F789" s="27"/>
      <c r="X789" s="56" t="str">
        <f t="shared" si="5"/>
        <v/>
      </c>
      <c r="Y789" s="56"/>
    </row>
    <row r="790" spans="1:25" x14ac:dyDescent="0.25">
      <c r="A790" s="47"/>
      <c r="B790" s="68" t="s">
        <v>1497</v>
      </c>
      <c r="C790" s="41">
        <f>SUM(C791:C798)</f>
        <v>0</v>
      </c>
      <c r="D790" s="42"/>
      <c r="E790" s="42"/>
      <c r="F790" s="43"/>
      <c r="X790" s="56" t="str">
        <f t="shared" si="5"/>
        <v/>
      </c>
      <c r="Y790" s="56"/>
    </row>
    <row r="791" spans="1:25" x14ac:dyDescent="0.25">
      <c r="A791" s="23" t="s">
        <v>1498</v>
      </c>
      <c r="B791" s="24" t="s">
        <v>1499</v>
      </c>
      <c r="C791" s="25"/>
      <c r="D791" s="26"/>
      <c r="E791" s="26"/>
      <c r="F791" s="27"/>
      <c r="X791" s="56" t="str">
        <f t="shared" si="5"/>
        <v/>
      </c>
      <c r="Y791" s="56"/>
    </row>
    <row r="792" spans="1:25" x14ac:dyDescent="0.25">
      <c r="A792" s="23" t="s">
        <v>1500</v>
      </c>
      <c r="B792" s="24" t="s">
        <v>1501</v>
      </c>
      <c r="C792" s="25"/>
      <c r="D792" s="26"/>
      <c r="E792" s="26"/>
      <c r="F792" s="27"/>
      <c r="X792" s="56" t="str">
        <f t="shared" si="5"/>
        <v/>
      </c>
      <c r="Y792" s="56"/>
    </row>
    <row r="793" spans="1:25" x14ac:dyDescent="0.25">
      <c r="A793" s="23" t="s">
        <v>1502</v>
      </c>
      <c r="B793" s="24" t="s">
        <v>1503</v>
      </c>
      <c r="C793" s="25"/>
      <c r="D793" s="26"/>
      <c r="E793" s="26"/>
      <c r="F793" s="27"/>
      <c r="X793" s="56" t="str">
        <f t="shared" si="5"/>
        <v/>
      </c>
      <c r="Y793" s="56"/>
    </row>
    <row r="794" spans="1:25" x14ac:dyDescent="0.25">
      <c r="A794" s="23" t="s">
        <v>1504</v>
      </c>
      <c r="B794" s="24" t="s">
        <v>1505</v>
      </c>
      <c r="C794" s="25"/>
      <c r="D794" s="26"/>
      <c r="E794" s="26"/>
      <c r="F794" s="27"/>
      <c r="X794" s="56" t="str">
        <f t="shared" si="5"/>
        <v/>
      </c>
      <c r="Y794" s="56"/>
    </row>
    <row r="795" spans="1:25" x14ac:dyDescent="0.25">
      <c r="A795" s="23" t="s">
        <v>1506</v>
      </c>
      <c r="B795" s="24" t="s">
        <v>1507</v>
      </c>
      <c r="C795" s="25"/>
      <c r="D795" s="26"/>
      <c r="E795" s="26"/>
      <c r="F795" s="27"/>
      <c r="X795" s="56" t="str">
        <f t="shared" si="5"/>
        <v/>
      </c>
      <c r="Y795" s="56"/>
    </row>
    <row r="796" spans="1:25" ht="24" x14ac:dyDescent="0.25">
      <c r="A796" s="23" t="s">
        <v>1508</v>
      </c>
      <c r="B796" s="28" t="s">
        <v>1509</v>
      </c>
      <c r="C796" s="25"/>
      <c r="D796" s="26"/>
      <c r="E796" s="26"/>
      <c r="F796" s="27"/>
      <c r="X796" s="56" t="str">
        <f t="shared" si="5"/>
        <v/>
      </c>
      <c r="Y796" s="56"/>
    </row>
    <row r="797" spans="1:25" x14ac:dyDescent="0.25">
      <c r="A797" s="23" t="s">
        <v>1510</v>
      </c>
      <c r="B797" s="24" t="s">
        <v>1511</v>
      </c>
      <c r="C797" s="25"/>
      <c r="D797" s="26"/>
      <c r="E797" s="26"/>
      <c r="F797" s="27"/>
      <c r="X797" s="56" t="str">
        <f t="shared" si="5"/>
        <v/>
      </c>
      <c r="Y797" s="56"/>
    </row>
    <row r="798" spans="1:25" x14ac:dyDescent="0.25">
      <c r="A798" s="23" t="s">
        <v>1512</v>
      </c>
      <c r="B798" s="36" t="s">
        <v>1513</v>
      </c>
      <c r="C798" s="25"/>
      <c r="D798" s="26"/>
      <c r="E798" s="26"/>
      <c r="F798" s="27"/>
      <c r="X798" s="56" t="str">
        <f t="shared" si="5"/>
        <v/>
      </c>
      <c r="Y798" s="56"/>
    </row>
    <row r="799" spans="1:25" ht="17.25" customHeight="1" x14ac:dyDescent="0.25">
      <c r="A799" s="47"/>
      <c r="B799" s="63" t="s">
        <v>1514</v>
      </c>
      <c r="C799" s="69"/>
      <c r="D799" s="42"/>
      <c r="E799" s="42"/>
      <c r="F799" s="43"/>
      <c r="X799" s="56" t="str">
        <f t="shared" si="5"/>
        <v/>
      </c>
      <c r="Y799" s="56"/>
    </row>
    <row r="800" spans="1:25" ht="15.75" customHeight="1" x14ac:dyDescent="0.25">
      <c r="A800" s="47"/>
      <c r="B800" s="59" t="s">
        <v>1515</v>
      </c>
      <c r="C800" s="69">
        <f>SUM(C801:C806)</f>
        <v>0</v>
      </c>
      <c r="D800" s="42"/>
      <c r="E800" s="42"/>
      <c r="F800" s="43"/>
      <c r="X800" s="56" t="str">
        <f t="shared" si="5"/>
        <v/>
      </c>
      <c r="Y800" s="56"/>
    </row>
    <row r="801" spans="1:25" ht="12.75" customHeight="1" x14ac:dyDescent="0.25">
      <c r="A801" s="23" t="s">
        <v>1516</v>
      </c>
      <c r="B801" s="70" t="s">
        <v>1517</v>
      </c>
      <c r="C801" s="25"/>
      <c r="D801" s="26"/>
      <c r="E801" s="26"/>
      <c r="F801" s="27"/>
      <c r="X801" s="56" t="str">
        <f t="shared" si="5"/>
        <v/>
      </c>
      <c r="Y801" s="56"/>
    </row>
    <row r="802" spans="1:25" ht="46.5" x14ac:dyDescent="0.25">
      <c r="A802" s="23" t="s">
        <v>1518</v>
      </c>
      <c r="B802" s="71" t="s">
        <v>1519</v>
      </c>
      <c r="C802" s="72"/>
      <c r="D802" s="73"/>
      <c r="E802" s="73"/>
      <c r="F802" s="74"/>
      <c r="X802" s="56" t="str">
        <f t="shared" si="5"/>
        <v/>
      </c>
      <c r="Y802" s="56"/>
    </row>
    <row r="803" spans="1:25" ht="24" x14ac:dyDescent="0.25">
      <c r="A803" s="52" t="s">
        <v>1520</v>
      </c>
      <c r="B803" s="75" t="s">
        <v>1521</v>
      </c>
      <c r="C803" s="72"/>
      <c r="D803" s="73"/>
      <c r="E803" s="73"/>
      <c r="F803" s="74"/>
      <c r="X803" s="56" t="str">
        <f>IF(D803&gt;C803,1,"")</f>
        <v/>
      </c>
      <c r="Y803" s="56"/>
    </row>
    <row r="804" spans="1:25" ht="24" x14ac:dyDescent="0.25">
      <c r="A804" s="52" t="s">
        <v>1522</v>
      </c>
      <c r="B804" s="75" t="s">
        <v>1523</v>
      </c>
      <c r="C804" s="72"/>
      <c r="D804" s="73"/>
      <c r="E804" s="73"/>
      <c r="F804" s="74"/>
      <c r="X804" s="56" t="str">
        <f>IF(D804&gt;C804,1,"")</f>
        <v/>
      </c>
      <c r="Y804" s="56"/>
    </row>
    <row r="805" spans="1:25" x14ac:dyDescent="0.25">
      <c r="A805" s="52" t="s">
        <v>1524</v>
      </c>
      <c r="B805" s="75" t="s">
        <v>1525</v>
      </c>
      <c r="C805" s="72"/>
      <c r="D805" s="73"/>
      <c r="E805" s="73"/>
      <c r="F805" s="74"/>
      <c r="X805" s="56" t="str">
        <f>IF(D805&gt;C805,1,"")</f>
        <v/>
      </c>
      <c r="Y805" s="56"/>
    </row>
    <row r="806" spans="1:25" ht="22.5" customHeight="1" x14ac:dyDescent="0.25">
      <c r="A806" s="76" t="s">
        <v>1526</v>
      </c>
      <c r="B806" s="77" t="s">
        <v>1527</v>
      </c>
      <c r="C806" s="72"/>
      <c r="D806" s="73"/>
      <c r="E806" s="73"/>
      <c r="F806" s="74"/>
      <c r="X806" s="56" t="str">
        <f t="shared" si="5"/>
        <v/>
      </c>
      <c r="Y806" s="56"/>
    </row>
    <row r="807" spans="1:25" x14ac:dyDescent="0.25">
      <c r="A807" s="78"/>
      <c r="B807" s="79" t="s">
        <v>1528</v>
      </c>
      <c r="C807" s="80">
        <f>SUM(C808:C877)</f>
        <v>0</v>
      </c>
      <c r="D807" s="81">
        <f>SUM(D808:D877)</f>
        <v>0</v>
      </c>
      <c r="E807" s="81">
        <f>SUM(E808:E877)</f>
        <v>0</v>
      </c>
      <c r="F807" s="82">
        <f>SUM(F808:F877)</f>
        <v>0</v>
      </c>
      <c r="G807" s="4" t="str">
        <f t="shared" ref="G807:G870" si="6">IF(D807&gt;C807,"CMA ES MAYOR QUE TOTAL ACTIVIDADES","")</f>
        <v/>
      </c>
      <c r="X807" s="56" t="str">
        <f t="shared" si="5"/>
        <v/>
      </c>
      <c r="Y807" s="56"/>
    </row>
    <row r="808" spans="1:25" x14ac:dyDescent="0.25">
      <c r="A808" s="23" t="s">
        <v>1529</v>
      </c>
      <c r="B808" s="24" t="s">
        <v>1530</v>
      </c>
      <c r="C808" s="83"/>
      <c r="D808" s="84">
        <f>+E808+F808</f>
        <v>0</v>
      </c>
      <c r="E808" s="85"/>
      <c r="F808" s="86"/>
      <c r="G808" s="4" t="str">
        <f t="shared" si="6"/>
        <v/>
      </c>
      <c r="X808" s="56" t="str">
        <f t="shared" si="5"/>
        <v/>
      </c>
      <c r="Y808" s="56"/>
    </row>
    <row r="809" spans="1:25" x14ac:dyDescent="0.25">
      <c r="A809" s="23" t="s">
        <v>1531</v>
      </c>
      <c r="B809" s="24" t="s">
        <v>1532</v>
      </c>
      <c r="C809" s="25"/>
      <c r="D809" s="87">
        <f t="shared" ref="D809:D872" si="7">+E809+F809</f>
        <v>0</v>
      </c>
      <c r="E809" s="88"/>
      <c r="F809" s="89"/>
      <c r="G809" s="4" t="str">
        <f t="shared" si="6"/>
        <v/>
      </c>
      <c r="X809" s="56" t="str">
        <f t="shared" si="5"/>
        <v/>
      </c>
      <c r="Y809" s="56"/>
    </row>
    <row r="810" spans="1:25" x14ac:dyDescent="0.25">
      <c r="A810" s="23" t="s">
        <v>1533</v>
      </c>
      <c r="B810" s="24" t="s">
        <v>1534</v>
      </c>
      <c r="C810" s="25"/>
      <c r="D810" s="87">
        <f t="shared" si="7"/>
        <v>0</v>
      </c>
      <c r="E810" s="88"/>
      <c r="F810" s="89"/>
      <c r="G810" s="4" t="str">
        <f t="shared" si="6"/>
        <v/>
      </c>
      <c r="X810" s="56" t="str">
        <f t="shared" si="5"/>
        <v/>
      </c>
      <c r="Y810" s="56"/>
    </row>
    <row r="811" spans="1:25" x14ac:dyDescent="0.25">
      <c r="A811" s="23" t="s">
        <v>1535</v>
      </c>
      <c r="B811" s="24" t="s">
        <v>1536</v>
      </c>
      <c r="C811" s="25"/>
      <c r="D811" s="87">
        <f t="shared" si="7"/>
        <v>0</v>
      </c>
      <c r="E811" s="88"/>
      <c r="F811" s="89"/>
      <c r="G811" s="4" t="str">
        <f t="shared" si="6"/>
        <v/>
      </c>
      <c r="X811" s="56" t="str">
        <f t="shared" si="5"/>
        <v/>
      </c>
      <c r="Y811" s="56"/>
    </row>
    <row r="812" spans="1:25" x14ac:dyDescent="0.25">
      <c r="A812" s="23" t="s">
        <v>1537</v>
      </c>
      <c r="B812" s="24" t="s">
        <v>1538</v>
      </c>
      <c r="C812" s="25"/>
      <c r="D812" s="87">
        <f t="shared" si="7"/>
        <v>0</v>
      </c>
      <c r="E812" s="88"/>
      <c r="F812" s="89"/>
      <c r="G812" s="4" t="str">
        <f t="shared" si="6"/>
        <v/>
      </c>
      <c r="X812" s="56" t="str">
        <f t="shared" si="5"/>
        <v/>
      </c>
      <c r="Y812" s="56"/>
    </row>
    <row r="813" spans="1:25" x14ac:dyDescent="0.25">
      <c r="A813" s="23" t="s">
        <v>1539</v>
      </c>
      <c r="B813" s="24" t="s">
        <v>1540</v>
      </c>
      <c r="C813" s="25"/>
      <c r="D813" s="87">
        <f t="shared" si="7"/>
        <v>0</v>
      </c>
      <c r="E813" s="88"/>
      <c r="F813" s="89"/>
      <c r="G813" s="4" t="str">
        <f t="shared" si="6"/>
        <v/>
      </c>
      <c r="X813" s="56" t="str">
        <f t="shared" si="5"/>
        <v/>
      </c>
      <c r="Y813" s="56"/>
    </row>
    <row r="814" spans="1:25" x14ac:dyDescent="0.25">
      <c r="A814" s="23" t="s">
        <v>1541</v>
      </c>
      <c r="B814" s="24" t="s">
        <v>1542</v>
      </c>
      <c r="C814" s="25"/>
      <c r="D814" s="87">
        <f t="shared" si="7"/>
        <v>0</v>
      </c>
      <c r="E814" s="88"/>
      <c r="F814" s="89"/>
      <c r="G814" s="4" t="str">
        <f t="shared" si="6"/>
        <v/>
      </c>
      <c r="X814" s="56" t="str">
        <f t="shared" si="5"/>
        <v/>
      </c>
      <c r="Y814" s="56"/>
    </row>
    <row r="815" spans="1:25" x14ac:dyDescent="0.25">
      <c r="A815" s="23" t="s">
        <v>1543</v>
      </c>
      <c r="B815" s="24" t="s">
        <v>1544</v>
      </c>
      <c r="C815" s="25"/>
      <c r="D815" s="87">
        <f t="shared" si="7"/>
        <v>0</v>
      </c>
      <c r="E815" s="88"/>
      <c r="F815" s="89"/>
      <c r="G815" s="4" t="str">
        <f t="shared" si="6"/>
        <v/>
      </c>
      <c r="X815" s="56" t="str">
        <f t="shared" si="5"/>
        <v/>
      </c>
      <c r="Y815" s="56"/>
    </row>
    <row r="816" spans="1:25" x14ac:dyDescent="0.25">
      <c r="A816" s="23" t="s">
        <v>1545</v>
      </c>
      <c r="B816" s="24" t="s">
        <v>1546</v>
      </c>
      <c r="C816" s="25"/>
      <c r="D816" s="87">
        <f t="shared" si="7"/>
        <v>0</v>
      </c>
      <c r="E816" s="88"/>
      <c r="F816" s="89"/>
      <c r="G816" s="4" t="str">
        <f t="shared" si="6"/>
        <v/>
      </c>
      <c r="X816" s="56" t="str">
        <f t="shared" si="5"/>
        <v/>
      </c>
      <c r="Y816" s="56"/>
    </row>
    <row r="817" spans="1:25" x14ac:dyDescent="0.25">
      <c r="A817" s="23" t="s">
        <v>1547</v>
      </c>
      <c r="B817" s="24" t="s">
        <v>1548</v>
      </c>
      <c r="C817" s="25"/>
      <c r="D817" s="87">
        <f t="shared" si="7"/>
        <v>0</v>
      </c>
      <c r="E817" s="88"/>
      <c r="F817" s="89"/>
      <c r="G817" s="4" t="str">
        <f t="shared" si="6"/>
        <v/>
      </c>
      <c r="X817" s="56"/>
      <c r="Y817" s="56"/>
    </row>
    <row r="818" spans="1:25" x14ac:dyDescent="0.25">
      <c r="A818" s="23" t="s">
        <v>1549</v>
      </c>
      <c r="B818" s="24" t="s">
        <v>1550</v>
      </c>
      <c r="C818" s="25"/>
      <c r="D818" s="87">
        <f t="shared" si="7"/>
        <v>0</v>
      </c>
      <c r="E818" s="88"/>
      <c r="F818" s="89"/>
      <c r="G818" s="4" t="str">
        <f t="shared" si="6"/>
        <v/>
      </c>
      <c r="X818" s="56"/>
      <c r="Y818" s="56"/>
    </row>
    <row r="819" spans="1:25" x14ac:dyDescent="0.25">
      <c r="A819" s="23" t="s">
        <v>1551</v>
      </c>
      <c r="B819" s="24" t="s">
        <v>1552</v>
      </c>
      <c r="C819" s="25"/>
      <c r="D819" s="87">
        <f t="shared" si="7"/>
        <v>0</v>
      </c>
      <c r="E819" s="88"/>
      <c r="F819" s="89"/>
      <c r="G819" s="4" t="str">
        <f t="shared" si="6"/>
        <v/>
      </c>
      <c r="X819" s="56"/>
      <c r="Y819" s="56"/>
    </row>
    <row r="820" spans="1:25" x14ac:dyDescent="0.25">
      <c r="A820" s="23" t="s">
        <v>1553</v>
      </c>
      <c r="B820" s="24" t="s">
        <v>1554</v>
      </c>
      <c r="C820" s="25"/>
      <c r="D820" s="87">
        <f t="shared" si="7"/>
        <v>0</v>
      </c>
      <c r="E820" s="88"/>
      <c r="F820" s="89"/>
      <c r="G820" s="4" t="str">
        <f t="shared" si="6"/>
        <v/>
      </c>
      <c r="X820" s="56"/>
      <c r="Y820" s="56"/>
    </row>
    <row r="821" spans="1:25" x14ac:dyDescent="0.25">
      <c r="A821" s="23" t="s">
        <v>1555</v>
      </c>
      <c r="B821" s="24" t="s">
        <v>1556</v>
      </c>
      <c r="C821" s="25"/>
      <c r="D821" s="87">
        <f t="shared" si="7"/>
        <v>0</v>
      </c>
      <c r="E821" s="88"/>
      <c r="F821" s="89"/>
      <c r="G821" s="4" t="str">
        <f t="shared" si="6"/>
        <v/>
      </c>
      <c r="X821" s="56"/>
      <c r="Y821" s="56"/>
    </row>
    <row r="822" spans="1:25" x14ac:dyDescent="0.25">
      <c r="A822" s="23" t="s">
        <v>1557</v>
      </c>
      <c r="B822" s="24" t="s">
        <v>1558</v>
      </c>
      <c r="C822" s="25"/>
      <c r="D822" s="87">
        <f t="shared" si="7"/>
        <v>0</v>
      </c>
      <c r="E822" s="88"/>
      <c r="F822" s="89"/>
      <c r="G822" s="4" t="str">
        <f t="shared" si="6"/>
        <v/>
      </c>
      <c r="X822" s="56"/>
      <c r="Y822" s="56"/>
    </row>
    <row r="823" spans="1:25" x14ac:dyDescent="0.25">
      <c r="A823" s="23" t="s">
        <v>1559</v>
      </c>
      <c r="B823" s="24" t="s">
        <v>1560</v>
      </c>
      <c r="C823" s="25"/>
      <c r="D823" s="87">
        <f t="shared" si="7"/>
        <v>0</v>
      </c>
      <c r="E823" s="88"/>
      <c r="F823" s="89"/>
      <c r="G823" s="4" t="str">
        <f t="shared" si="6"/>
        <v/>
      </c>
      <c r="X823" s="56"/>
      <c r="Y823" s="56"/>
    </row>
    <row r="824" spans="1:25" ht="24" x14ac:dyDescent="0.25">
      <c r="A824" s="23" t="s">
        <v>1561</v>
      </c>
      <c r="B824" s="28" t="s">
        <v>1562</v>
      </c>
      <c r="C824" s="25"/>
      <c r="D824" s="87">
        <f t="shared" si="7"/>
        <v>0</v>
      </c>
      <c r="E824" s="88"/>
      <c r="F824" s="89"/>
      <c r="G824" s="4" t="str">
        <f t="shared" si="6"/>
        <v/>
      </c>
      <c r="X824" s="56"/>
      <c r="Y824" s="56"/>
    </row>
    <row r="825" spans="1:25" ht="35.25" x14ac:dyDescent="0.25">
      <c r="A825" s="23" t="s">
        <v>1563</v>
      </c>
      <c r="B825" s="28" t="s">
        <v>1564</v>
      </c>
      <c r="C825" s="25"/>
      <c r="D825" s="87">
        <f t="shared" si="7"/>
        <v>0</v>
      </c>
      <c r="E825" s="88"/>
      <c r="F825" s="89"/>
      <c r="G825" s="4" t="str">
        <f t="shared" si="6"/>
        <v/>
      </c>
      <c r="X825" s="56"/>
      <c r="Y825" s="56"/>
    </row>
    <row r="826" spans="1:25" x14ac:dyDescent="0.25">
      <c r="A826" s="23" t="s">
        <v>1565</v>
      </c>
      <c r="B826" s="24" t="s">
        <v>1566</v>
      </c>
      <c r="C826" s="25"/>
      <c r="D826" s="87">
        <f t="shared" si="7"/>
        <v>0</v>
      </c>
      <c r="E826" s="88"/>
      <c r="F826" s="89"/>
      <c r="G826" s="4" t="str">
        <f t="shared" si="6"/>
        <v/>
      </c>
      <c r="X826" s="56"/>
      <c r="Y826" s="56"/>
    </row>
    <row r="827" spans="1:25" x14ac:dyDescent="0.25">
      <c r="A827" s="23" t="s">
        <v>1567</v>
      </c>
      <c r="B827" s="24" t="s">
        <v>1568</v>
      </c>
      <c r="C827" s="25"/>
      <c r="D827" s="87">
        <f t="shared" si="7"/>
        <v>0</v>
      </c>
      <c r="E827" s="88"/>
      <c r="F827" s="89"/>
      <c r="G827" s="4" t="str">
        <f t="shared" si="6"/>
        <v/>
      </c>
      <c r="X827" s="56"/>
      <c r="Y827" s="56"/>
    </row>
    <row r="828" spans="1:25" x14ac:dyDescent="0.25">
      <c r="A828" s="23" t="s">
        <v>1569</v>
      </c>
      <c r="B828" s="24" t="s">
        <v>1570</v>
      </c>
      <c r="C828" s="25"/>
      <c r="D828" s="87">
        <f t="shared" si="7"/>
        <v>0</v>
      </c>
      <c r="E828" s="88"/>
      <c r="F828" s="89"/>
      <c r="G828" s="4" t="str">
        <f t="shared" si="6"/>
        <v/>
      </c>
      <c r="X828" s="56"/>
      <c r="Y828" s="56"/>
    </row>
    <row r="829" spans="1:25" x14ac:dyDescent="0.25">
      <c r="A829" s="23" t="s">
        <v>1571</v>
      </c>
      <c r="B829" s="24" t="s">
        <v>1572</v>
      </c>
      <c r="C829" s="25"/>
      <c r="D829" s="87">
        <f t="shared" si="7"/>
        <v>0</v>
      </c>
      <c r="E829" s="88"/>
      <c r="F829" s="89"/>
      <c r="G829" s="4" t="str">
        <f t="shared" si="6"/>
        <v/>
      </c>
      <c r="X829" s="56"/>
      <c r="Y829" s="56"/>
    </row>
    <row r="830" spans="1:25" x14ac:dyDescent="0.25">
      <c r="A830" s="23" t="s">
        <v>1573</v>
      </c>
      <c r="B830" s="24" t="s">
        <v>1574</v>
      </c>
      <c r="C830" s="25"/>
      <c r="D830" s="87">
        <f t="shared" si="7"/>
        <v>0</v>
      </c>
      <c r="E830" s="88"/>
      <c r="F830" s="89"/>
      <c r="G830" s="4" t="str">
        <f t="shared" si="6"/>
        <v/>
      </c>
      <c r="X830" s="56"/>
      <c r="Y830" s="56"/>
    </row>
    <row r="831" spans="1:25" x14ac:dyDescent="0.25">
      <c r="A831" s="23" t="s">
        <v>1575</v>
      </c>
      <c r="B831" s="24" t="s">
        <v>1576</v>
      </c>
      <c r="C831" s="25"/>
      <c r="D831" s="87">
        <f t="shared" si="7"/>
        <v>0</v>
      </c>
      <c r="E831" s="88"/>
      <c r="F831" s="89"/>
      <c r="G831" s="4" t="str">
        <f t="shared" si="6"/>
        <v/>
      </c>
      <c r="X831" s="56"/>
      <c r="Y831" s="56"/>
    </row>
    <row r="832" spans="1:25" x14ac:dyDescent="0.25">
      <c r="A832" s="23" t="s">
        <v>1577</v>
      </c>
      <c r="B832" s="24" t="s">
        <v>1578</v>
      </c>
      <c r="C832" s="25"/>
      <c r="D832" s="87">
        <f t="shared" si="7"/>
        <v>0</v>
      </c>
      <c r="E832" s="88"/>
      <c r="F832" s="89"/>
      <c r="G832" s="4" t="str">
        <f t="shared" si="6"/>
        <v/>
      </c>
      <c r="X832" s="56"/>
      <c r="Y832" s="56"/>
    </row>
    <row r="833" spans="1:25" x14ac:dyDescent="0.25">
      <c r="A833" s="23" t="s">
        <v>1579</v>
      </c>
      <c r="B833" s="24" t="s">
        <v>1580</v>
      </c>
      <c r="C833" s="25"/>
      <c r="D833" s="87">
        <f t="shared" si="7"/>
        <v>0</v>
      </c>
      <c r="E833" s="88"/>
      <c r="F833" s="89"/>
      <c r="G833" s="4" t="str">
        <f t="shared" si="6"/>
        <v/>
      </c>
      <c r="X833" s="56"/>
      <c r="Y833" s="56"/>
    </row>
    <row r="834" spans="1:25" ht="24" x14ac:dyDescent="0.25">
      <c r="A834" s="23" t="s">
        <v>1581</v>
      </c>
      <c r="B834" s="28" t="s">
        <v>1582</v>
      </c>
      <c r="C834" s="25"/>
      <c r="D834" s="87">
        <f t="shared" si="7"/>
        <v>0</v>
      </c>
      <c r="E834" s="88"/>
      <c r="F834" s="89"/>
      <c r="G834" s="4" t="str">
        <f t="shared" si="6"/>
        <v/>
      </c>
      <c r="X834" s="56"/>
      <c r="Y834" s="56"/>
    </row>
    <row r="835" spans="1:25" x14ac:dyDescent="0.25">
      <c r="A835" s="23" t="s">
        <v>1583</v>
      </c>
      <c r="B835" s="24" t="s">
        <v>1584</v>
      </c>
      <c r="C835" s="25"/>
      <c r="D835" s="87">
        <f t="shared" si="7"/>
        <v>0</v>
      </c>
      <c r="E835" s="88"/>
      <c r="F835" s="89"/>
      <c r="G835" s="4" t="str">
        <f t="shared" si="6"/>
        <v/>
      </c>
      <c r="X835" s="56"/>
      <c r="Y835" s="56"/>
    </row>
    <row r="836" spans="1:25" x14ac:dyDescent="0.25">
      <c r="A836" s="23" t="s">
        <v>1585</v>
      </c>
      <c r="B836" s="24" t="s">
        <v>1586</v>
      </c>
      <c r="C836" s="25"/>
      <c r="D836" s="87">
        <f t="shared" si="7"/>
        <v>0</v>
      </c>
      <c r="E836" s="88"/>
      <c r="F836" s="89"/>
      <c r="G836" s="4" t="str">
        <f t="shared" si="6"/>
        <v/>
      </c>
      <c r="X836" s="56"/>
      <c r="Y836" s="56"/>
    </row>
    <row r="837" spans="1:25" x14ac:dyDescent="0.25">
      <c r="A837" s="23" t="s">
        <v>1587</v>
      </c>
      <c r="B837" s="24" t="s">
        <v>1588</v>
      </c>
      <c r="C837" s="25"/>
      <c r="D837" s="87">
        <f t="shared" si="7"/>
        <v>0</v>
      </c>
      <c r="E837" s="88"/>
      <c r="F837" s="89"/>
      <c r="G837" s="4" t="str">
        <f t="shared" si="6"/>
        <v/>
      </c>
      <c r="X837" s="56"/>
      <c r="Y837" s="56"/>
    </row>
    <row r="838" spans="1:25" ht="24" x14ac:dyDescent="0.25">
      <c r="A838" s="23" t="s">
        <v>1589</v>
      </c>
      <c r="B838" s="28" t="s">
        <v>1590</v>
      </c>
      <c r="C838" s="25"/>
      <c r="D838" s="87">
        <f t="shared" si="7"/>
        <v>0</v>
      </c>
      <c r="E838" s="88"/>
      <c r="F838" s="89"/>
      <c r="G838" s="4" t="str">
        <f t="shared" si="6"/>
        <v/>
      </c>
      <c r="X838" s="56"/>
      <c r="Y838" s="56"/>
    </row>
    <row r="839" spans="1:25" x14ac:dyDescent="0.25">
      <c r="A839" s="23" t="s">
        <v>1591</v>
      </c>
      <c r="B839" s="24" t="s">
        <v>1592</v>
      </c>
      <c r="C839" s="25"/>
      <c r="D839" s="87">
        <f t="shared" si="7"/>
        <v>0</v>
      </c>
      <c r="E839" s="88"/>
      <c r="F839" s="89"/>
      <c r="G839" s="4" t="str">
        <f t="shared" si="6"/>
        <v/>
      </c>
      <c r="X839" s="56"/>
      <c r="Y839" s="56"/>
    </row>
    <row r="840" spans="1:25" x14ac:dyDescent="0.25">
      <c r="A840" s="23" t="s">
        <v>1593</v>
      </c>
      <c r="B840" s="24" t="s">
        <v>1594</v>
      </c>
      <c r="C840" s="25"/>
      <c r="D840" s="87">
        <f t="shared" si="7"/>
        <v>0</v>
      </c>
      <c r="E840" s="88"/>
      <c r="F840" s="89"/>
      <c r="G840" s="4" t="str">
        <f t="shared" si="6"/>
        <v/>
      </c>
      <c r="X840" s="56"/>
      <c r="Y840" s="56"/>
    </row>
    <row r="841" spans="1:25" x14ac:dyDescent="0.25">
      <c r="A841" s="23" t="s">
        <v>1595</v>
      </c>
      <c r="B841" s="24" t="s">
        <v>1596</v>
      </c>
      <c r="C841" s="25"/>
      <c r="D841" s="87">
        <f t="shared" si="7"/>
        <v>0</v>
      </c>
      <c r="E841" s="88"/>
      <c r="F841" s="89"/>
      <c r="G841" s="4" t="str">
        <f t="shared" si="6"/>
        <v/>
      </c>
      <c r="X841" s="56"/>
      <c r="Y841" s="56"/>
    </row>
    <row r="842" spans="1:25" x14ac:dyDescent="0.25">
      <c r="A842" s="23" t="s">
        <v>1597</v>
      </c>
      <c r="B842" s="24" t="s">
        <v>1598</v>
      </c>
      <c r="C842" s="25"/>
      <c r="D842" s="87">
        <f t="shared" si="7"/>
        <v>0</v>
      </c>
      <c r="E842" s="88"/>
      <c r="F842" s="89"/>
      <c r="G842" s="4" t="str">
        <f t="shared" si="6"/>
        <v/>
      </c>
      <c r="X842" s="56"/>
      <c r="Y842" s="56"/>
    </row>
    <row r="843" spans="1:25" ht="24" x14ac:dyDescent="0.25">
      <c r="A843" s="23" t="s">
        <v>1599</v>
      </c>
      <c r="B843" s="28" t="s">
        <v>1600</v>
      </c>
      <c r="C843" s="25"/>
      <c r="D843" s="87">
        <f t="shared" si="7"/>
        <v>0</v>
      </c>
      <c r="E843" s="88"/>
      <c r="F843" s="89"/>
      <c r="G843" s="4" t="str">
        <f t="shared" si="6"/>
        <v/>
      </c>
      <c r="X843" s="56" t="str">
        <f t="shared" ref="X843:X906" si="8">IF(D843&gt;C843,1,"")</f>
        <v/>
      </c>
      <c r="Y843" s="56"/>
    </row>
    <row r="844" spans="1:25" ht="24" x14ac:dyDescent="0.25">
      <c r="A844" s="23" t="s">
        <v>1601</v>
      </c>
      <c r="B844" s="28" t="s">
        <v>1602</v>
      </c>
      <c r="C844" s="25"/>
      <c r="D844" s="87">
        <f t="shared" si="7"/>
        <v>0</v>
      </c>
      <c r="E844" s="88"/>
      <c r="F844" s="89"/>
      <c r="G844" s="4" t="str">
        <f t="shared" si="6"/>
        <v/>
      </c>
      <c r="X844" s="56" t="str">
        <f t="shared" si="8"/>
        <v/>
      </c>
      <c r="Y844" s="56"/>
    </row>
    <row r="845" spans="1:25" x14ac:dyDescent="0.25">
      <c r="A845" s="23" t="s">
        <v>1603</v>
      </c>
      <c r="B845" s="24" t="s">
        <v>1604</v>
      </c>
      <c r="C845" s="25"/>
      <c r="D845" s="87">
        <f t="shared" si="7"/>
        <v>0</v>
      </c>
      <c r="E845" s="88"/>
      <c r="F845" s="89"/>
      <c r="G845" s="4" t="str">
        <f t="shared" si="6"/>
        <v/>
      </c>
      <c r="X845" s="56" t="str">
        <f t="shared" si="8"/>
        <v/>
      </c>
      <c r="Y845" s="56"/>
    </row>
    <row r="846" spans="1:25" x14ac:dyDescent="0.25">
      <c r="A846" s="23" t="s">
        <v>1605</v>
      </c>
      <c r="B846" s="24" t="s">
        <v>1606</v>
      </c>
      <c r="C846" s="25"/>
      <c r="D846" s="87">
        <f t="shared" si="7"/>
        <v>0</v>
      </c>
      <c r="E846" s="88"/>
      <c r="F846" s="89"/>
      <c r="G846" s="4" t="str">
        <f t="shared" si="6"/>
        <v/>
      </c>
      <c r="X846" s="56" t="str">
        <f t="shared" si="8"/>
        <v/>
      </c>
      <c r="Y846" s="56"/>
    </row>
    <row r="847" spans="1:25" x14ac:dyDescent="0.25">
      <c r="A847" s="23" t="s">
        <v>1607</v>
      </c>
      <c r="B847" s="24" t="s">
        <v>1608</v>
      </c>
      <c r="C847" s="25"/>
      <c r="D847" s="87">
        <f t="shared" si="7"/>
        <v>0</v>
      </c>
      <c r="E847" s="88"/>
      <c r="F847" s="89"/>
      <c r="G847" s="4" t="str">
        <f t="shared" si="6"/>
        <v/>
      </c>
      <c r="X847" s="56" t="str">
        <f t="shared" si="8"/>
        <v/>
      </c>
      <c r="Y847" s="56"/>
    </row>
    <row r="848" spans="1:25" x14ac:dyDescent="0.25">
      <c r="A848" s="23" t="s">
        <v>1609</v>
      </c>
      <c r="B848" s="24" t="s">
        <v>1610</v>
      </c>
      <c r="C848" s="25"/>
      <c r="D848" s="87">
        <f t="shared" si="7"/>
        <v>0</v>
      </c>
      <c r="E848" s="88"/>
      <c r="F848" s="89"/>
      <c r="G848" s="4" t="str">
        <f t="shared" si="6"/>
        <v/>
      </c>
      <c r="X848" s="56" t="str">
        <f t="shared" si="8"/>
        <v/>
      </c>
      <c r="Y848" s="56"/>
    </row>
    <row r="849" spans="1:25" x14ac:dyDescent="0.25">
      <c r="A849" s="23" t="s">
        <v>1611</v>
      </c>
      <c r="B849" s="24" t="s">
        <v>1612</v>
      </c>
      <c r="C849" s="25"/>
      <c r="D849" s="87">
        <f t="shared" si="7"/>
        <v>0</v>
      </c>
      <c r="E849" s="88"/>
      <c r="F849" s="89"/>
      <c r="G849" s="4" t="str">
        <f t="shared" si="6"/>
        <v/>
      </c>
      <c r="X849" s="56" t="str">
        <f t="shared" si="8"/>
        <v/>
      </c>
      <c r="Y849" s="56"/>
    </row>
    <row r="850" spans="1:25" x14ac:dyDescent="0.25">
      <c r="A850" s="23" t="s">
        <v>1613</v>
      </c>
      <c r="B850" s="24" t="s">
        <v>1614</v>
      </c>
      <c r="C850" s="25"/>
      <c r="D850" s="87">
        <f t="shared" si="7"/>
        <v>0</v>
      </c>
      <c r="E850" s="88"/>
      <c r="F850" s="89"/>
      <c r="G850" s="4" t="str">
        <f t="shared" si="6"/>
        <v/>
      </c>
      <c r="X850" s="56" t="str">
        <f t="shared" si="8"/>
        <v/>
      </c>
      <c r="Y850" s="56"/>
    </row>
    <row r="851" spans="1:25" x14ac:dyDescent="0.25">
      <c r="A851" s="23" t="s">
        <v>1615</v>
      </c>
      <c r="B851" s="24" t="s">
        <v>1616</v>
      </c>
      <c r="C851" s="25"/>
      <c r="D851" s="87">
        <f t="shared" si="7"/>
        <v>0</v>
      </c>
      <c r="E851" s="88"/>
      <c r="F851" s="89"/>
      <c r="G851" s="4" t="str">
        <f t="shared" si="6"/>
        <v/>
      </c>
      <c r="X851" s="56" t="str">
        <f t="shared" si="8"/>
        <v/>
      </c>
      <c r="Y851" s="56"/>
    </row>
    <row r="852" spans="1:25" ht="24" x14ac:dyDescent="0.25">
      <c r="A852" s="23" t="s">
        <v>1617</v>
      </c>
      <c r="B852" s="28" t="s">
        <v>1618</v>
      </c>
      <c r="C852" s="25"/>
      <c r="D852" s="87">
        <f t="shared" si="7"/>
        <v>0</v>
      </c>
      <c r="E852" s="88"/>
      <c r="F852" s="89"/>
      <c r="G852" s="4" t="str">
        <f t="shared" si="6"/>
        <v/>
      </c>
      <c r="X852" s="56" t="str">
        <f t="shared" si="8"/>
        <v/>
      </c>
      <c r="Y852" s="56"/>
    </row>
    <row r="853" spans="1:25" x14ac:dyDescent="0.25">
      <c r="A853" s="23" t="s">
        <v>1619</v>
      </c>
      <c r="B853" s="24" t="s">
        <v>1620</v>
      </c>
      <c r="C853" s="25"/>
      <c r="D853" s="87">
        <f t="shared" si="7"/>
        <v>0</v>
      </c>
      <c r="E853" s="88"/>
      <c r="F853" s="89"/>
      <c r="G853" s="4" t="str">
        <f t="shared" si="6"/>
        <v/>
      </c>
      <c r="X853" s="56" t="str">
        <f t="shared" si="8"/>
        <v/>
      </c>
      <c r="Y853" s="56"/>
    </row>
    <row r="854" spans="1:25" x14ac:dyDescent="0.25">
      <c r="A854" s="23" t="s">
        <v>1621</v>
      </c>
      <c r="B854" s="24" t="s">
        <v>1622</v>
      </c>
      <c r="C854" s="25"/>
      <c r="D854" s="87">
        <f t="shared" si="7"/>
        <v>0</v>
      </c>
      <c r="E854" s="88"/>
      <c r="F854" s="89"/>
      <c r="G854" s="4" t="str">
        <f t="shared" si="6"/>
        <v/>
      </c>
      <c r="X854" s="56" t="str">
        <f t="shared" si="8"/>
        <v/>
      </c>
      <c r="Y854" s="56"/>
    </row>
    <row r="855" spans="1:25" ht="24" x14ac:dyDescent="0.25">
      <c r="A855" s="23" t="s">
        <v>1623</v>
      </c>
      <c r="B855" s="28" t="s">
        <v>1624</v>
      </c>
      <c r="C855" s="25"/>
      <c r="D855" s="87">
        <f t="shared" si="7"/>
        <v>0</v>
      </c>
      <c r="E855" s="88"/>
      <c r="F855" s="89"/>
      <c r="G855" s="4" t="str">
        <f t="shared" si="6"/>
        <v/>
      </c>
      <c r="X855" s="56" t="str">
        <f t="shared" si="8"/>
        <v/>
      </c>
      <c r="Y855" s="56"/>
    </row>
    <row r="856" spans="1:25" x14ac:dyDescent="0.25">
      <c r="A856" s="23" t="s">
        <v>1625</v>
      </c>
      <c r="B856" s="24" t="s">
        <v>1626</v>
      </c>
      <c r="C856" s="25"/>
      <c r="D856" s="87">
        <f t="shared" si="7"/>
        <v>0</v>
      </c>
      <c r="E856" s="88"/>
      <c r="F856" s="89"/>
      <c r="G856" s="4" t="str">
        <f t="shared" si="6"/>
        <v/>
      </c>
      <c r="X856" s="56" t="str">
        <f t="shared" si="8"/>
        <v/>
      </c>
      <c r="Y856" s="56"/>
    </row>
    <row r="857" spans="1:25" ht="24" x14ac:dyDescent="0.25">
      <c r="A857" s="23" t="s">
        <v>1627</v>
      </c>
      <c r="B857" s="28" t="s">
        <v>1628</v>
      </c>
      <c r="C857" s="25"/>
      <c r="D857" s="87">
        <f t="shared" si="7"/>
        <v>0</v>
      </c>
      <c r="E857" s="88"/>
      <c r="F857" s="89"/>
      <c r="G857" s="4" t="str">
        <f t="shared" si="6"/>
        <v/>
      </c>
      <c r="X857" s="56" t="str">
        <f t="shared" si="8"/>
        <v/>
      </c>
      <c r="Y857" s="56"/>
    </row>
    <row r="858" spans="1:25" x14ac:dyDescent="0.25">
      <c r="A858" s="23" t="s">
        <v>1629</v>
      </c>
      <c r="B858" s="24" t="s">
        <v>1630</v>
      </c>
      <c r="C858" s="25"/>
      <c r="D858" s="87">
        <f t="shared" si="7"/>
        <v>0</v>
      </c>
      <c r="E858" s="88"/>
      <c r="F858" s="89"/>
      <c r="G858" s="4" t="str">
        <f t="shared" si="6"/>
        <v/>
      </c>
      <c r="X858" s="56" t="str">
        <f t="shared" si="8"/>
        <v/>
      </c>
      <c r="Y858" s="56"/>
    </row>
    <row r="859" spans="1:25" ht="24" x14ac:dyDescent="0.25">
      <c r="A859" s="23" t="s">
        <v>1631</v>
      </c>
      <c r="B859" s="28" t="s">
        <v>1632</v>
      </c>
      <c r="C859" s="25"/>
      <c r="D859" s="87">
        <f t="shared" si="7"/>
        <v>0</v>
      </c>
      <c r="E859" s="88"/>
      <c r="F859" s="89"/>
      <c r="G859" s="4" t="str">
        <f t="shared" si="6"/>
        <v/>
      </c>
      <c r="X859" s="56" t="str">
        <f t="shared" si="8"/>
        <v/>
      </c>
      <c r="Y859" s="56"/>
    </row>
    <row r="860" spans="1:25" x14ac:dyDescent="0.25">
      <c r="A860" s="23" t="s">
        <v>1633</v>
      </c>
      <c r="B860" s="24" t="s">
        <v>1634</v>
      </c>
      <c r="C860" s="25"/>
      <c r="D860" s="87">
        <f t="shared" si="7"/>
        <v>0</v>
      </c>
      <c r="E860" s="88"/>
      <c r="F860" s="89"/>
      <c r="G860" s="4" t="str">
        <f t="shared" si="6"/>
        <v/>
      </c>
      <c r="X860" s="56" t="str">
        <f t="shared" si="8"/>
        <v/>
      </c>
      <c r="Y860" s="56"/>
    </row>
    <row r="861" spans="1:25" x14ac:dyDescent="0.25">
      <c r="A861" s="23" t="s">
        <v>1635</v>
      </c>
      <c r="B861" s="24" t="s">
        <v>1636</v>
      </c>
      <c r="C861" s="25"/>
      <c r="D861" s="87">
        <f t="shared" si="7"/>
        <v>0</v>
      </c>
      <c r="E861" s="88"/>
      <c r="F861" s="89"/>
      <c r="G861" s="4" t="str">
        <f t="shared" si="6"/>
        <v/>
      </c>
      <c r="X861" s="56" t="str">
        <f t="shared" si="8"/>
        <v/>
      </c>
      <c r="Y861" s="56"/>
    </row>
    <row r="862" spans="1:25" x14ac:dyDescent="0.25">
      <c r="A862" s="23" t="s">
        <v>1637</v>
      </c>
      <c r="B862" s="24" t="s">
        <v>1638</v>
      </c>
      <c r="C862" s="25"/>
      <c r="D862" s="87">
        <f t="shared" si="7"/>
        <v>0</v>
      </c>
      <c r="E862" s="88"/>
      <c r="F862" s="89"/>
      <c r="G862" s="4" t="str">
        <f t="shared" si="6"/>
        <v/>
      </c>
      <c r="X862" s="56" t="str">
        <f t="shared" si="8"/>
        <v/>
      </c>
      <c r="Y862" s="56"/>
    </row>
    <row r="863" spans="1:25" x14ac:dyDescent="0.25">
      <c r="A863" s="23" t="s">
        <v>1639</v>
      </c>
      <c r="B863" s="24" t="s">
        <v>1640</v>
      </c>
      <c r="C863" s="25"/>
      <c r="D863" s="87">
        <f t="shared" si="7"/>
        <v>0</v>
      </c>
      <c r="E863" s="88"/>
      <c r="F863" s="89"/>
      <c r="G863" s="4" t="str">
        <f t="shared" si="6"/>
        <v/>
      </c>
      <c r="X863" s="56" t="str">
        <f t="shared" si="8"/>
        <v/>
      </c>
      <c r="Y863" s="56"/>
    </row>
    <row r="864" spans="1:25" x14ac:dyDescent="0.25">
      <c r="A864" s="23" t="s">
        <v>1641</v>
      </c>
      <c r="B864" s="24" t="s">
        <v>1642</v>
      </c>
      <c r="C864" s="25"/>
      <c r="D864" s="87">
        <f t="shared" si="7"/>
        <v>0</v>
      </c>
      <c r="E864" s="88"/>
      <c r="F864" s="89"/>
      <c r="G864" s="4" t="str">
        <f t="shared" si="6"/>
        <v/>
      </c>
      <c r="X864" s="56" t="str">
        <f t="shared" si="8"/>
        <v/>
      </c>
      <c r="Y864" s="56"/>
    </row>
    <row r="865" spans="1:25" x14ac:dyDescent="0.25">
      <c r="A865" s="23" t="s">
        <v>1643</v>
      </c>
      <c r="B865" s="24" t="s">
        <v>1644</v>
      </c>
      <c r="C865" s="25"/>
      <c r="D865" s="87">
        <f t="shared" si="7"/>
        <v>0</v>
      </c>
      <c r="E865" s="88"/>
      <c r="F865" s="89"/>
      <c r="G865" s="4" t="str">
        <f t="shared" si="6"/>
        <v/>
      </c>
      <c r="X865" s="56" t="str">
        <f t="shared" si="8"/>
        <v/>
      </c>
      <c r="Y865" s="56"/>
    </row>
    <row r="866" spans="1:25" x14ac:dyDescent="0.25">
      <c r="A866" s="23" t="s">
        <v>1645</v>
      </c>
      <c r="B866" s="24" t="s">
        <v>1646</v>
      </c>
      <c r="C866" s="25"/>
      <c r="D866" s="87">
        <f t="shared" si="7"/>
        <v>0</v>
      </c>
      <c r="E866" s="88"/>
      <c r="F866" s="89"/>
      <c r="G866" s="4" t="str">
        <f t="shared" si="6"/>
        <v/>
      </c>
      <c r="X866" s="56" t="str">
        <f t="shared" si="8"/>
        <v/>
      </c>
      <c r="Y866" s="56"/>
    </row>
    <row r="867" spans="1:25" x14ac:dyDescent="0.25">
      <c r="A867" s="23" t="s">
        <v>1647</v>
      </c>
      <c r="B867" s="24" t="s">
        <v>1648</v>
      </c>
      <c r="C867" s="25"/>
      <c r="D867" s="87">
        <f t="shared" si="7"/>
        <v>0</v>
      </c>
      <c r="E867" s="88"/>
      <c r="F867" s="89"/>
      <c r="G867" s="4" t="str">
        <f t="shared" si="6"/>
        <v/>
      </c>
      <c r="X867" s="56" t="str">
        <f t="shared" si="8"/>
        <v/>
      </c>
      <c r="Y867" s="56"/>
    </row>
    <row r="868" spans="1:25" ht="24" x14ac:dyDescent="0.25">
      <c r="A868" s="23" t="s">
        <v>1649</v>
      </c>
      <c r="B868" s="28" t="s">
        <v>1650</v>
      </c>
      <c r="C868" s="25"/>
      <c r="D868" s="87">
        <f t="shared" si="7"/>
        <v>0</v>
      </c>
      <c r="E868" s="88"/>
      <c r="F868" s="89"/>
      <c r="G868" s="4" t="str">
        <f t="shared" si="6"/>
        <v/>
      </c>
      <c r="X868" s="56" t="str">
        <f t="shared" si="8"/>
        <v/>
      </c>
      <c r="Y868" s="56"/>
    </row>
    <row r="869" spans="1:25" x14ac:dyDescent="0.25">
      <c r="A869" s="23" t="s">
        <v>1651</v>
      </c>
      <c r="B869" s="24" t="s">
        <v>1652</v>
      </c>
      <c r="C869" s="25"/>
      <c r="D869" s="87">
        <f t="shared" si="7"/>
        <v>0</v>
      </c>
      <c r="E869" s="88"/>
      <c r="F869" s="89"/>
      <c r="G869" s="4" t="str">
        <f t="shared" si="6"/>
        <v/>
      </c>
      <c r="X869" s="56" t="str">
        <f t="shared" si="8"/>
        <v/>
      </c>
      <c r="Y869" s="56"/>
    </row>
    <row r="870" spans="1:25" x14ac:dyDescent="0.25">
      <c r="A870" s="23" t="s">
        <v>1653</v>
      </c>
      <c r="B870" s="24" t="s">
        <v>1654</v>
      </c>
      <c r="C870" s="25"/>
      <c r="D870" s="87">
        <f t="shared" si="7"/>
        <v>0</v>
      </c>
      <c r="E870" s="88"/>
      <c r="F870" s="89"/>
      <c r="G870" s="4" t="str">
        <f t="shared" si="6"/>
        <v/>
      </c>
      <c r="X870" s="56" t="str">
        <f t="shared" si="8"/>
        <v/>
      </c>
      <c r="Y870" s="56"/>
    </row>
    <row r="871" spans="1:25" x14ac:dyDescent="0.25">
      <c r="A871" s="23" t="s">
        <v>1655</v>
      </c>
      <c r="B871" s="24" t="s">
        <v>1656</v>
      </c>
      <c r="C871" s="25"/>
      <c r="D871" s="87">
        <f t="shared" si="7"/>
        <v>0</v>
      </c>
      <c r="E871" s="88"/>
      <c r="F871" s="89"/>
      <c r="G871" s="4" t="str">
        <f t="shared" ref="G871:G934" si="9">IF(D871&gt;C871,"CMA ES MAYOR QUE TOTAL ACTIVIDADES","")</f>
        <v/>
      </c>
      <c r="X871" s="56" t="str">
        <f t="shared" si="8"/>
        <v/>
      </c>
      <c r="Y871" s="56"/>
    </row>
    <row r="872" spans="1:25" x14ac:dyDescent="0.25">
      <c r="A872" s="23" t="s">
        <v>1657</v>
      </c>
      <c r="B872" s="24" t="s">
        <v>1658</v>
      </c>
      <c r="C872" s="25"/>
      <c r="D872" s="87">
        <f t="shared" si="7"/>
        <v>0</v>
      </c>
      <c r="E872" s="88"/>
      <c r="F872" s="89"/>
      <c r="G872" s="4" t="str">
        <f t="shared" si="9"/>
        <v/>
      </c>
      <c r="X872" s="56" t="str">
        <f t="shared" si="8"/>
        <v/>
      </c>
      <c r="Y872" s="56"/>
    </row>
    <row r="873" spans="1:25" x14ac:dyDescent="0.25">
      <c r="A873" s="23" t="s">
        <v>1659</v>
      </c>
      <c r="B873" s="24" t="s">
        <v>1660</v>
      </c>
      <c r="C873" s="25"/>
      <c r="D873" s="87">
        <f t="shared" ref="D873:D936" si="10">+E873+F873</f>
        <v>0</v>
      </c>
      <c r="E873" s="88"/>
      <c r="F873" s="89"/>
      <c r="G873" s="4" t="str">
        <f t="shared" si="9"/>
        <v/>
      </c>
      <c r="X873" s="56" t="str">
        <f t="shared" si="8"/>
        <v/>
      </c>
      <c r="Y873" s="56"/>
    </row>
    <row r="874" spans="1:25" x14ac:dyDescent="0.25">
      <c r="A874" s="23" t="s">
        <v>1661</v>
      </c>
      <c r="B874" s="24" t="s">
        <v>1662</v>
      </c>
      <c r="C874" s="25"/>
      <c r="D874" s="87">
        <f t="shared" si="10"/>
        <v>0</v>
      </c>
      <c r="E874" s="88"/>
      <c r="F874" s="89"/>
      <c r="G874" s="4" t="str">
        <f t="shared" si="9"/>
        <v/>
      </c>
      <c r="X874" s="56" t="str">
        <f t="shared" si="8"/>
        <v/>
      </c>
      <c r="Y874" s="56"/>
    </row>
    <row r="875" spans="1:25" x14ac:dyDescent="0.25">
      <c r="A875" s="23" t="s">
        <v>1663</v>
      </c>
      <c r="B875" s="24" t="s">
        <v>1664</v>
      </c>
      <c r="C875" s="25"/>
      <c r="D875" s="87">
        <f t="shared" si="10"/>
        <v>0</v>
      </c>
      <c r="E875" s="88"/>
      <c r="F875" s="89"/>
      <c r="G875" s="4" t="str">
        <f t="shared" si="9"/>
        <v/>
      </c>
      <c r="X875" s="56" t="str">
        <f t="shared" si="8"/>
        <v/>
      </c>
      <c r="Y875" s="56"/>
    </row>
    <row r="876" spans="1:25" x14ac:dyDescent="0.25">
      <c r="A876" s="23" t="s">
        <v>1665</v>
      </c>
      <c r="B876" s="24" t="s">
        <v>1666</v>
      </c>
      <c r="C876" s="25"/>
      <c r="D876" s="87">
        <f t="shared" si="10"/>
        <v>0</v>
      </c>
      <c r="E876" s="88"/>
      <c r="F876" s="89"/>
      <c r="G876" s="4" t="str">
        <f t="shared" si="9"/>
        <v/>
      </c>
      <c r="X876" s="56" t="str">
        <f t="shared" si="8"/>
        <v/>
      </c>
      <c r="Y876" s="56"/>
    </row>
    <row r="877" spans="1:25" x14ac:dyDescent="0.25">
      <c r="A877" s="23" t="s">
        <v>1667</v>
      </c>
      <c r="B877" s="36" t="s">
        <v>1668</v>
      </c>
      <c r="C877" s="37"/>
      <c r="D877" s="90">
        <f t="shared" si="10"/>
        <v>0</v>
      </c>
      <c r="E877" s="91"/>
      <c r="F877" s="92"/>
      <c r="G877" s="4" t="str">
        <f t="shared" si="9"/>
        <v/>
      </c>
      <c r="X877" s="56" t="str">
        <f t="shared" si="8"/>
        <v/>
      </c>
      <c r="Y877" s="56"/>
    </row>
    <row r="878" spans="1:25" x14ac:dyDescent="0.25">
      <c r="A878" s="18"/>
      <c r="B878" s="48" t="s">
        <v>1669</v>
      </c>
      <c r="C878" s="41">
        <f>SUM(C879:C956)</f>
        <v>0</v>
      </c>
      <c r="D878" s="93">
        <f>SUM(D879:D956)</f>
        <v>0</v>
      </c>
      <c r="E878" s="93">
        <f>SUM(E879:E956)</f>
        <v>0</v>
      </c>
      <c r="F878" s="69">
        <f>SUM(F879:F956)</f>
        <v>0</v>
      </c>
      <c r="G878" s="4" t="str">
        <f t="shared" si="9"/>
        <v/>
      </c>
      <c r="X878" s="56" t="str">
        <f t="shared" si="8"/>
        <v/>
      </c>
      <c r="Y878" s="56"/>
    </row>
    <row r="879" spans="1:25" x14ac:dyDescent="0.25">
      <c r="A879" s="23" t="s">
        <v>1670</v>
      </c>
      <c r="B879" s="24" t="s">
        <v>1671</v>
      </c>
      <c r="C879" s="25"/>
      <c r="D879" s="87">
        <f t="shared" si="10"/>
        <v>0</v>
      </c>
      <c r="E879" s="88"/>
      <c r="F879" s="89"/>
      <c r="G879" s="4" t="str">
        <f t="shared" si="9"/>
        <v/>
      </c>
      <c r="X879" s="56" t="str">
        <f t="shared" si="8"/>
        <v/>
      </c>
      <c r="Y879" s="56"/>
    </row>
    <row r="880" spans="1:25" x14ac:dyDescent="0.25">
      <c r="A880" s="23" t="s">
        <v>1672</v>
      </c>
      <c r="B880" s="24" t="s">
        <v>1673</v>
      </c>
      <c r="C880" s="25"/>
      <c r="D880" s="87">
        <f t="shared" si="10"/>
        <v>0</v>
      </c>
      <c r="E880" s="88"/>
      <c r="F880" s="89"/>
      <c r="G880" s="4" t="str">
        <f t="shared" si="9"/>
        <v/>
      </c>
      <c r="X880" s="56" t="str">
        <f t="shared" si="8"/>
        <v/>
      </c>
      <c r="Y880" s="56"/>
    </row>
    <row r="881" spans="1:25" x14ac:dyDescent="0.25">
      <c r="A881" s="23" t="s">
        <v>1674</v>
      </c>
      <c r="B881" s="24" t="s">
        <v>1675</v>
      </c>
      <c r="C881" s="25"/>
      <c r="D881" s="87">
        <f t="shared" si="10"/>
        <v>0</v>
      </c>
      <c r="E881" s="88"/>
      <c r="F881" s="89"/>
      <c r="G881" s="4" t="str">
        <f t="shared" si="9"/>
        <v/>
      </c>
      <c r="X881" s="56" t="str">
        <f t="shared" si="8"/>
        <v/>
      </c>
      <c r="Y881" s="56"/>
    </row>
    <row r="882" spans="1:25" x14ac:dyDescent="0.25">
      <c r="A882" s="23" t="s">
        <v>1676</v>
      </c>
      <c r="B882" s="24" t="s">
        <v>1677</v>
      </c>
      <c r="C882" s="25"/>
      <c r="D882" s="87">
        <f t="shared" si="10"/>
        <v>0</v>
      </c>
      <c r="E882" s="88"/>
      <c r="F882" s="89"/>
      <c r="G882" s="4" t="str">
        <f t="shared" si="9"/>
        <v/>
      </c>
      <c r="X882" s="56" t="str">
        <f t="shared" si="8"/>
        <v/>
      </c>
      <c r="Y882" s="56"/>
    </row>
    <row r="883" spans="1:25" x14ac:dyDescent="0.25">
      <c r="A883" s="23" t="s">
        <v>1678</v>
      </c>
      <c r="B883" s="24" t="s">
        <v>1679</v>
      </c>
      <c r="C883" s="25"/>
      <c r="D883" s="87">
        <f t="shared" si="10"/>
        <v>0</v>
      </c>
      <c r="E883" s="88"/>
      <c r="F883" s="89"/>
      <c r="G883" s="4" t="str">
        <f t="shared" si="9"/>
        <v/>
      </c>
      <c r="X883" s="56" t="str">
        <f t="shared" si="8"/>
        <v/>
      </c>
      <c r="Y883" s="56"/>
    </row>
    <row r="884" spans="1:25" x14ac:dyDescent="0.25">
      <c r="A884" s="23" t="s">
        <v>1680</v>
      </c>
      <c r="B884" s="24" t="s">
        <v>1681</v>
      </c>
      <c r="C884" s="25"/>
      <c r="D884" s="87">
        <f t="shared" si="10"/>
        <v>0</v>
      </c>
      <c r="E884" s="88"/>
      <c r="F884" s="89"/>
      <c r="G884" s="4" t="str">
        <f t="shared" si="9"/>
        <v/>
      </c>
      <c r="X884" s="56" t="str">
        <f t="shared" si="8"/>
        <v/>
      </c>
      <c r="Y884" s="56"/>
    </row>
    <row r="885" spans="1:25" x14ac:dyDescent="0.25">
      <c r="A885" s="23" t="s">
        <v>1682</v>
      </c>
      <c r="B885" s="24" t="s">
        <v>1683</v>
      </c>
      <c r="C885" s="25"/>
      <c r="D885" s="87">
        <f t="shared" si="10"/>
        <v>0</v>
      </c>
      <c r="E885" s="88"/>
      <c r="F885" s="89"/>
      <c r="G885" s="4" t="str">
        <f t="shared" si="9"/>
        <v/>
      </c>
      <c r="X885" s="56" t="str">
        <f t="shared" si="8"/>
        <v/>
      </c>
      <c r="Y885" s="56"/>
    </row>
    <row r="886" spans="1:25" x14ac:dyDescent="0.25">
      <c r="A886" s="23" t="s">
        <v>1684</v>
      </c>
      <c r="B886" s="24" t="s">
        <v>1685</v>
      </c>
      <c r="C886" s="25"/>
      <c r="D886" s="87">
        <f t="shared" si="10"/>
        <v>0</v>
      </c>
      <c r="E886" s="88"/>
      <c r="F886" s="89"/>
      <c r="G886" s="4" t="str">
        <f t="shared" si="9"/>
        <v/>
      </c>
      <c r="X886" s="56" t="str">
        <f t="shared" si="8"/>
        <v/>
      </c>
      <c r="Y886" s="56"/>
    </row>
    <row r="887" spans="1:25" x14ac:dyDescent="0.25">
      <c r="A887" s="23" t="s">
        <v>1686</v>
      </c>
      <c r="B887" s="24" t="s">
        <v>1687</v>
      </c>
      <c r="C887" s="25"/>
      <c r="D887" s="87">
        <f t="shared" si="10"/>
        <v>0</v>
      </c>
      <c r="E887" s="88"/>
      <c r="F887" s="89"/>
      <c r="G887" s="4" t="str">
        <f t="shared" si="9"/>
        <v/>
      </c>
      <c r="X887" s="56" t="str">
        <f t="shared" si="8"/>
        <v/>
      </c>
      <c r="Y887" s="56"/>
    </row>
    <row r="888" spans="1:25" x14ac:dyDescent="0.25">
      <c r="A888" s="23" t="s">
        <v>1688</v>
      </c>
      <c r="B888" s="24" t="s">
        <v>1689</v>
      </c>
      <c r="C888" s="25"/>
      <c r="D888" s="87">
        <f t="shared" si="10"/>
        <v>0</v>
      </c>
      <c r="E888" s="88"/>
      <c r="F888" s="89"/>
      <c r="G888" s="4" t="str">
        <f t="shared" si="9"/>
        <v/>
      </c>
      <c r="X888" s="56" t="str">
        <f t="shared" si="8"/>
        <v/>
      </c>
      <c r="Y888" s="56"/>
    </row>
    <row r="889" spans="1:25" x14ac:dyDescent="0.25">
      <c r="A889" s="23" t="s">
        <v>1690</v>
      </c>
      <c r="B889" s="24" t="s">
        <v>1691</v>
      </c>
      <c r="C889" s="25"/>
      <c r="D889" s="87">
        <f t="shared" si="10"/>
        <v>0</v>
      </c>
      <c r="E889" s="88"/>
      <c r="F889" s="89"/>
      <c r="G889" s="4" t="str">
        <f t="shared" si="9"/>
        <v/>
      </c>
      <c r="X889" s="56" t="str">
        <f t="shared" si="8"/>
        <v/>
      </c>
      <c r="Y889" s="56"/>
    </row>
    <row r="890" spans="1:25" x14ac:dyDescent="0.25">
      <c r="A890" s="23" t="s">
        <v>1692</v>
      </c>
      <c r="B890" s="24" t="s">
        <v>1693</v>
      </c>
      <c r="C890" s="25"/>
      <c r="D890" s="87">
        <f t="shared" si="10"/>
        <v>0</v>
      </c>
      <c r="E890" s="88"/>
      <c r="F890" s="89"/>
      <c r="G890" s="4" t="str">
        <f t="shared" si="9"/>
        <v/>
      </c>
      <c r="X890" s="56" t="str">
        <f t="shared" si="8"/>
        <v/>
      </c>
      <c r="Y890" s="56"/>
    </row>
    <row r="891" spans="1:25" x14ac:dyDescent="0.25">
      <c r="A891" s="23" t="s">
        <v>1694</v>
      </c>
      <c r="B891" s="24" t="s">
        <v>1695</v>
      </c>
      <c r="C891" s="25"/>
      <c r="D891" s="87">
        <f t="shared" si="10"/>
        <v>0</v>
      </c>
      <c r="E891" s="88"/>
      <c r="F891" s="89"/>
      <c r="G891" s="4" t="str">
        <f t="shared" si="9"/>
        <v/>
      </c>
      <c r="X891" s="56" t="str">
        <f t="shared" si="8"/>
        <v/>
      </c>
      <c r="Y891" s="56"/>
    </row>
    <row r="892" spans="1:25" x14ac:dyDescent="0.25">
      <c r="A892" s="23" t="s">
        <v>1696</v>
      </c>
      <c r="B892" s="24" t="s">
        <v>1697</v>
      </c>
      <c r="C892" s="25"/>
      <c r="D892" s="87">
        <f t="shared" si="10"/>
        <v>0</v>
      </c>
      <c r="E892" s="88"/>
      <c r="F892" s="89"/>
      <c r="G892" s="4" t="str">
        <f t="shared" si="9"/>
        <v/>
      </c>
      <c r="X892" s="56" t="str">
        <f t="shared" si="8"/>
        <v/>
      </c>
      <c r="Y892" s="56"/>
    </row>
    <row r="893" spans="1:25" x14ac:dyDescent="0.25">
      <c r="A893" s="23" t="s">
        <v>1698</v>
      </c>
      <c r="B893" s="24" t="s">
        <v>1699</v>
      </c>
      <c r="C893" s="25"/>
      <c r="D893" s="87">
        <f t="shared" si="10"/>
        <v>0</v>
      </c>
      <c r="E893" s="88"/>
      <c r="F893" s="89"/>
      <c r="G893" s="4" t="str">
        <f t="shared" si="9"/>
        <v/>
      </c>
      <c r="X893" s="56" t="str">
        <f t="shared" si="8"/>
        <v/>
      </c>
      <c r="Y893" s="56"/>
    </row>
    <row r="894" spans="1:25" ht="24" x14ac:dyDescent="0.25">
      <c r="A894" s="23" t="s">
        <v>1700</v>
      </c>
      <c r="B894" s="28" t="s">
        <v>1701</v>
      </c>
      <c r="C894" s="25"/>
      <c r="D894" s="87">
        <f t="shared" si="10"/>
        <v>0</v>
      </c>
      <c r="E894" s="88"/>
      <c r="F894" s="89"/>
      <c r="G894" s="4" t="str">
        <f t="shared" si="9"/>
        <v/>
      </c>
      <c r="X894" s="56" t="str">
        <f t="shared" si="8"/>
        <v/>
      </c>
      <c r="Y894" s="56"/>
    </row>
    <row r="895" spans="1:25" x14ac:dyDescent="0.25">
      <c r="A895" s="23" t="s">
        <v>1702</v>
      </c>
      <c r="B895" s="24" t="s">
        <v>1703</v>
      </c>
      <c r="C895" s="25"/>
      <c r="D895" s="87">
        <f t="shared" si="10"/>
        <v>0</v>
      </c>
      <c r="E895" s="88"/>
      <c r="F895" s="89"/>
      <c r="G895" s="4" t="str">
        <f t="shared" si="9"/>
        <v/>
      </c>
      <c r="X895" s="56" t="str">
        <f t="shared" si="8"/>
        <v/>
      </c>
      <c r="Y895" s="56"/>
    </row>
    <row r="896" spans="1:25" x14ac:dyDescent="0.25">
      <c r="A896" s="23" t="s">
        <v>1704</v>
      </c>
      <c r="B896" s="24" t="s">
        <v>1705</v>
      </c>
      <c r="C896" s="25"/>
      <c r="D896" s="87">
        <f t="shared" si="10"/>
        <v>0</v>
      </c>
      <c r="E896" s="88"/>
      <c r="F896" s="89"/>
      <c r="G896" s="4" t="str">
        <f t="shared" si="9"/>
        <v/>
      </c>
      <c r="X896" s="56" t="str">
        <f t="shared" si="8"/>
        <v/>
      </c>
      <c r="Y896" s="56"/>
    </row>
    <row r="897" spans="1:25" x14ac:dyDescent="0.25">
      <c r="A897" s="23" t="s">
        <v>1706</v>
      </c>
      <c r="B897" s="24" t="s">
        <v>1707</v>
      </c>
      <c r="C897" s="25"/>
      <c r="D897" s="87">
        <f t="shared" si="10"/>
        <v>0</v>
      </c>
      <c r="E897" s="88"/>
      <c r="F897" s="89"/>
      <c r="G897" s="4" t="str">
        <f t="shared" si="9"/>
        <v/>
      </c>
      <c r="X897" s="56" t="str">
        <f t="shared" si="8"/>
        <v/>
      </c>
      <c r="Y897" s="56"/>
    </row>
    <row r="898" spans="1:25" x14ac:dyDescent="0.25">
      <c r="A898" s="23" t="s">
        <v>1708</v>
      </c>
      <c r="B898" s="24" t="s">
        <v>1709</v>
      </c>
      <c r="C898" s="25"/>
      <c r="D898" s="87">
        <f t="shared" si="10"/>
        <v>0</v>
      </c>
      <c r="E898" s="88"/>
      <c r="F898" s="89"/>
      <c r="G898" s="4" t="str">
        <f t="shared" si="9"/>
        <v/>
      </c>
      <c r="X898" s="56" t="str">
        <f t="shared" si="8"/>
        <v/>
      </c>
      <c r="Y898" s="56"/>
    </row>
    <row r="899" spans="1:25" x14ac:dyDescent="0.25">
      <c r="A899" s="23" t="s">
        <v>1710</v>
      </c>
      <c r="B899" s="24" t="s">
        <v>1711</v>
      </c>
      <c r="C899" s="25"/>
      <c r="D899" s="87">
        <f t="shared" si="10"/>
        <v>0</v>
      </c>
      <c r="E899" s="88"/>
      <c r="F899" s="89"/>
      <c r="G899" s="4" t="str">
        <f t="shared" si="9"/>
        <v/>
      </c>
      <c r="X899" s="56" t="str">
        <f t="shared" si="8"/>
        <v/>
      </c>
      <c r="Y899" s="56"/>
    </row>
    <row r="900" spans="1:25" x14ac:dyDescent="0.25">
      <c r="A900" s="23" t="s">
        <v>1712</v>
      </c>
      <c r="B900" s="24" t="s">
        <v>1713</v>
      </c>
      <c r="C900" s="25"/>
      <c r="D900" s="87">
        <f t="shared" si="10"/>
        <v>0</v>
      </c>
      <c r="E900" s="88"/>
      <c r="F900" s="89"/>
      <c r="G900" s="4" t="str">
        <f t="shared" si="9"/>
        <v/>
      </c>
      <c r="X900" s="56" t="str">
        <f t="shared" si="8"/>
        <v/>
      </c>
      <c r="Y900" s="56"/>
    </row>
    <row r="901" spans="1:25" x14ac:dyDescent="0.25">
      <c r="A901" s="23" t="s">
        <v>1714</v>
      </c>
      <c r="B901" s="24" t="s">
        <v>1715</v>
      </c>
      <c r="C901" s="25"/>
      <c r="D901" s="87">
        <f t="shared" si="10"/>
        <v>0</v>
      </c>
      <c r="E901" s="88"/>
      <c r="F901" s="89"/>
      <c r="G901" s="4" t="str">
        <f t="shared" si="9"/>
        <v/>
      </c>
      <c r="X901" s="56" t="str">
        <f t="shared" si="8"/>
        <v/>
      </c>
      <c r="Y901" s="56"/>
    </row>
    <row r="902" spans="1:25" x14ac:dyDescent="0.25">
      <c r="A902" s="23" t="s">
        <v>1716</v>
      </c>
      <c r="B902" s="24" t="s">
        <v>1717</v>
      </c>
      <c r="C902" s="25"/>
      <c r="D902" s="87">
        <f t="shared" si="10"/>
        <v>0</v>
      </c>
      <c r="E902" s="88"/>
      <c r="F902" s="89"/>
      <c r="G902" s="4" t="str">
        <f t="shared" si="9"/>
        <v/>
      </c>
      <c r="X902" s="56" t="str">
        <f t="shared" si="8"/>
        <v/>
      </c>
      <c r="Y902" s="56"/>
    </row>
    <row r="903" spans="1:25" x14ac:dyDescent="0.25">
      <c r="A903" s="23" t="s">
        <v>1718</v>
      </c>
      <c r="B903" s="24" t="s">
        <v>1719</v>
      </c>
      <c r="C903" s="25"/>
      <c r="D903" s="87">
        <f t="shared" si="10"/>
        <v>0</v>
      </c>
      <c r="E903" s="88"/>
      <c r="F903" s="89"/>
      <c r="G903" s="4" t="str">
        <f t="shared" si="9"/>
        <v/>
      </c>
      <c r="X903" s="56" t="str">
        <f t="shared" si="8"/>
        <v/>
      </c>
      <c r="Y903" s="56"/>
    </row>
    <row r="904" spans="1:25" x14ac:dyDescent="0.25">
      <c r="A904" s="23" t="s">
        <v>1720</v>
      </c>
      <c r="B904" s="24" t="s">
        <v>1721</v>
      </c>
      <c r="C904" s="25"/>
      <c r="D904" s="87">
        <f t="shared" si="10"/>
        <v>0</v>
      </c>
      <c r="E904" s="88"/>
      <c r="F904" s="89"/>
      <c r="G904" s="4" t="str">
        <f t="shared" si="9"/>
        <v/>
      </c>
      <c r="X904" s="56" t="str">
        <f t="shared" si="8"/>
        <v/>
      </c>
      <c r="Y904" s="56"/>
    </row>
    <row r="905" spans="1:25" x14ac:dyDescent="0.25">
      <c r="A905" s="23" t="s">
        <v>1722</v>
      </c>
      <c r="B905" s="24" t="s">
        <v>1723</v>
      </c>
      <c r="C905" s="25"/>
      <c r="D905" s="87">
        <f t="shared" si="10"/>
        <v>0</v>
      </c>
      <c r="E905" s="88"/>
      <c r="F905" s="89"/>
      <c r="G905" s="4" t="str">
        <f t="shared" si="9"/>
        <v/>
      </c>
      <c r="X905" s="56" t="str">
        <f t="shared" si="8"/>
        <v/>
      </c>
      <c r="Y905" s="56"/>
    </row>
    <row r="906" spans="1:25" x14ac:dyDescent="0.25">
      <c r="A906" s="23" t="s">
        <v>1724</v>
      </c>
      <c r="B906" s="24" t="s">
        <v>1725</v>
      </c>
      <c r="C906" s="25"/>
      <c r="D906" s="87">
        <f t="shared" si="10"/>
        <v>0</v>
      </c>
      <c r="E906" s="88"/>
      <c r="F906" s="89"/>
      <c r="G906" s="4" t="str">
        <f t="shared" si="9"/>
        <v/>
      </c>
      <c r="X906" s="56" t="str">
        <f t="shared" si="8"/>
        <v/>
      </c>
      <c r="Y906" s="56"/>
    </row>
    <row r="907" spans="1:25" x14ac:dyDescent="0.25">
      <c r="A907" s="23" t="s">
        <v>1726</v>
      </c>
      <c r="B907" s="24" t="s">
        <v>1727</v>
      </c>
      <c r="C907" s="25"/>
      <c r="D907" s="87">
        <f t="shared" si="10"/>
        <v>0</v>
      </c>
      <c r="E907" s="88"/>
      <c r="F907" s="89"/>
      <c r="G907" s="4" t="str">
        <f t="shared" si="9"/>
        <v/>
      </c>
      <c r="X907" s="56" t="str">
        <f t="shared" ref="X907:X970" si="11">IF(D907&gt;C907,1,"")</f>
        <v/>
      </c>
      <c r="Y907" s="56"/>
    </row>
    <row r="908" spans="1:25" x14ac:dyDescent="0.25">
      <c r="A908" s="23" t="s">
        <v>1728</v>
      </c>
      <c r="B908" s="24" t="s">
        <v>1689</v>
      </c>
      <c r="C908" s="25"/>
      <c r="D908" s="87">
        <f t="shared" si="10"/>
        <v>0</v>
      </c>
      <c r="E908" s="88"/>
      <c r="F908" s="89"/>
      <c r="G908" s="4" t="str">
        <f t="shared" si="9"/>
        <v/>
      </c>
      <c r="X908" s="56" t="str">
        <f t="shared" si="11"/>
        <v/>
      </c>
      <c r="Y908" s="56"/>
    </row>
    <row r="909" spans="1:25" x14ac:dyDescent="0.25">
      <c r="A909" s="23" t="s">
        <v>1729</v>
      </c>
      <c r="B909" s="24" t="s">
        <v>1730</v>
      </c>
      <c r="C909" s="25"/>
      <c r="D909" s="87">
        <f t="shared" si="10"/>
        <v>0</v>
      </c>
      <c r="E909" s="88"/>
      <c r="F909" s="89"/>
      <c r="G909" s="4" t="str">
        <f t="shared" si="9"/>
        <v/>
      </c>
      <c r="X909" s="56" t="str">
        <f t="shared" si="11"/>
        <v/>
      </c>
      <c r="Y909" s="56"/>
    </row>
    <row r="910" spans="1:25" x14ac:dyDescent="0.25">
      <c r="A910" s="23" t="s">
        <v>1731</v>
      </c>
      <c r="B910" s="24" t="s">
        <v>1732</v>
      </c>
      <c r="C910" s="25"/>
      <c r="D910" s="87">
        <f t="shared" si="10"/>
        <v>0</v>
      </c>
      <c r="E910" s="88"/>
      <c r="F910" s="89"/>
      <c r="G910" s="4" t="str">
        <f t="shared" si="9"/>
        <v/>
      </c>
      <c r="X910" s="56" t="str">
        <f t="shared" si="11"/>
        <v/>
      </c>
      <c r="Y910" s="56"/>
    </row>
    <row r="911" spans="1:25" x14ac:dyDescent="0.25">
      <c r="A911" s="23" t="s">
        <v>1733</v>
      </c>
      <c r="B911" s="24" t="s">
        <v>1734</v>
      </c>
      <c r="C911" s="25"/>
      <c r="D911" s="87">
        <f t="shared" si="10"/>
        <v>0</v>
      </c>
      <c r="E911" s="88"/>
      <c r="F911" s="89"/>
      <c r="G911" s="4" t="str">
        <f t="shared" si="9"/>
        <v/>
      </c>
      <c r="X911" s="56" t="str">
        <f t="shared" si="11"/>
        <v/>
      </c>
      <c r="Y911" s="56"/>
    </row>
    <row r="912" spans="1:25" x14ac:dyDescent="0.25">
      <c r="A912" s="23" t="s">
        <v>1735</v>
      </c>
      <c r="B912" s="24" t="s">
        <v>1736</v>
      </c>
      <c r="C912" s="25"/>
      <c r="D912" s="87">
        <f t="shared" si="10"/>
        <v>0</v>
      </c>
      <c r="E912" s="88"/>
      <c r="F912" s="89"/>
      <c r="G912" s="4" t="str">
        <f t="shared" si="9"/>
        <v/>
      </c>
      <c r="X912" s="56" t="str">
        <f t="shared" si="11"/>
        <v/>
      </c>
      <c r="Y912" s="56"/>
    </row>
    <row r="913" spans="1:25" x14ac:dyDescent="0.25">
      <c r="A913" s="23" t="s">
        <v>1737</v>
      </c>
      <c r="B913" s="24" t="s">
        <v>1738</v>
      </c>
      <c r="C913" s="25"/>
      <c r="D913" s="87">
        <f t="shared" si="10"/>
        <v>0</v>
      </c>
      <c r="E913" s="88"/>
      <c r="F913" s="89"/>
      <c r="G913" s="4" t="str">
        <f t="shared" si="9"/>
        <v/>
      </c>
      <c r="X913" s="56" t="str">
        <f t="shared" si="11"/>
        <v/>
      </c>
      <c r="Y913" s="56"/>
    </row>
    <row r="914" spans="1:25" x14ac:dyDescent="0.25">
      <c r="A914" s="23" t="s">
        <v>1739</v>
      </c>
      <c r="B914" s="24" t="s">
        <v>1740</v>
      </c>
      <c r="C914" s="25"/>
      <c r="D914" s="87">
        <f t="shared" si="10"/>
        <v>0</v>
      </c>
      <c r="E914" s="88"/>
      <c r="F914" s="89"/>
      <c r="G914" s="4" t="str">
        <f t="shared" si="9"/>
        <v/>
      </c>
      <c r="X914" s="56" t="str">
        <f t="shared" si="11"/>
        <v/>
      </c>
      <c r="Y914" s="56"/>
    </row>
    <row r="915" spans="1:25" x14ac:dyDescent="0.25">
      <c r="A915" s="23" t="s">
        <v>1741</v>
      </c>
      <c r="B915" s="24" t="s">
        <v>1742</v>
      </c>
      <c r="C915" s="25"/>
      <c r="D915" s="87">
        <f t="shared" si="10"/>
        <v>0</v>
      </c>
      <c r="E915" s="88"/>
      <c r="F915" s="89"/>
      <c r="G915" s="4" t="str">
        <f t="shared" si="9"/>
        <v/>
      </c>
      <c r="X915" s="56" t="str">
        <f t="shared" si="11"/>
        <v/>
      </c>
      <c r="Y915" s="56"/>
    </row>
    <row r="916" spans="1:25" x14ac:dyDescent="0.25">
      <c r="A916" s="23" t="s">
        <v>1743</v>
      </c>
      <c r="B916" s="24" t="s">
        <v>1744</v>
      </c>
      <c r="C916" s="25"/>
      <c r="D916" s="87">
        <f t="shared" si="10"/>
        <v>0</v>
      </c>
      <c r="E916" s="88"/>
      <c r="F916" s="89"/>
      <c r="G916" s="4" t="str">
        <f t="shared" si="9"/>
        <v/>
      </c>
      <c r="X916" s="56" t="str">
        <f t="shared" si="11"/>
        <v/>
      </c>
      <c r="Y916" s="56"/>
    </row>
    <row r="917" spans="1:25" x14ac:dyDescent="0.25">
      <c r="A917" s="23" t="s">
        <v>1745</v>
      </c>
      <c r="B917" s="24" t="s">
        <v>1746</v>
      </c>
      <c r="C917" s="25"/>
      <c r="D917" s="87">
        <f t="shared" si="10"/>
        <v>0</v>
      </c>
      <c r="E917" s="88"/>
      <c r="F917" s="89"/>
      <c r="G917" s="4" t="str">
        <f t="shared" si="9"/>
        <v/>
      </c>
      <c r="X917" s="56" t="str">
        <f t="shared" si="11"/>
        <v/>
      </c>
      <c r="Y917" s="56"/>
    </row>
    <row r="918" spans="1:25" x14ac:dyDescent="0.25">
      <c r="A918" s="23" t="s">
        <v>1747</v>
      </c>
      <c r="B918" s="24" t="s">
        <v>1748</v>
      </c>
      <c r="C918" s="25"/>
      <c r="D918" s="87">
        <f t="shared" si="10"/>
        <v>0</v>
      </c>
      <c r="E918" s="88"/>
      <c r="F918" s="89"/>
      <c r="G918" s="4" t="str">
        <f t="shared" si="9"/>
        <v/>
      </c>
      <c r="X918" s="56" t="str">
        <f t="shared" si="11"/>
        <v/>
      </c>
      <c r="Y918" s="56"/>
    </row>
    <row r="919" spans="1:25" x14ac:dyDescent="0.25">
      <c r="A919" s="23" t="s">
        <v>1749</v>
      </c>
      <c r="B919" s="24" t="s">
        <v>1750</v>
      </c>
      <c r="C919" s="25"/>
      <c r="D919" s="87">
        <f t="shared" si="10"/>
        <v>0</v>
      </c>
      <c r="E919" s="88"/>
      <c r="F919" s="89"/>
      <c r="G919" s="4" t="str">
        <f t="shared" si="9"/>
        <v/>
      </c>
      <c r="X919" s="56" t="str">
        <f t="shared" si="11"/>
        <v/>
      </c>
      <c r="Y919" s="56"/>
    </row>
    <row r="920" spans="1:25" x14ac:dyDescent="0.25">
      <c r="A920" s="23" t="s">
        <v>1751</v>
      </c>
      <c r="B920" s="24" t="s">
        <v>1752</v>
      </c>
      <c r="C920" s="25"/>
      <c r="D920" s="87">
        <f t="shared" si="10"/>
        <v>0</v>
      </c>
      <c r="E920" s="88"/>
      <c r="F920" s="89"/>
      <c r="G920" s="4" t="str">
        <f t="shared" si="9"/>
        <v/>
      </c>
      <c r="X920" s="56" t="str">
        <f t="shared" si="11"/>
        <v/>
      </c>
      <c r="Y920" s="56"/>
    </row>
    <row r="921" spans="1:25" x14ac:dyDescent="0.25">
      <c r="A921" s="23" t="s">
        <v>1753</v>
      </c>
      <c r="B921" s="24" t="s">
        <v>1754</v>
      </c>
      <c r="C921" s="25"/>
      <c r="D921" s="87">
        <f t="shared" si="10"/>
        <v>0</v>
      </c>
      <c r="E921" s="88"/>
      <c r="F921" s="89"/>
      <c r="G921" s="4" t="str">
        <f t="shared" si="9"/>
        <v/>
      </c>
      <c r="X921" s="56" t="str">
        <f t="shared" si="11"/>
        <v/>
      </c>
      <c r="Y921" s="56"/>
    </row>
    <row r="922" spans="1:25" x14ac:dyDescent="0.25">
      <c r="A922" s="23" t="s">
        <v>1755</v>
      </c>
      <c r="B922" s="24" t="s">
        <v>1756</v>
      </c>
      <c r="C922" s="25"/>
      <c r="D922" s="87">
        <f t="shared" si="10"/>
        <v>0</v>
      </c>
      <c r="E922" s="88"/>
      <c r="F922" s="89"/>
      <c r="G922" s="4" t="str">
        <f t="shared" si="9"/>
        <v/>
      </c>
      <c r="X922" s="56" t="str">
        <f t="shared" si="11"/>
        <v/>
      </c>
      <c r="Y922" s="56"/>
    </row>
    <row r="923" spans="1:25" x14ac:dyDescent="0.25">
      <c r="A923" s="23" t="s">
        <v>1757</v>
      </c>
      <c r="B923" s="24" t="s">
        <v>1758</v>
      </c>
      <c r="C923" s="25"/>
      <c r="D923" s="87">
        <f t="shared" si="10"/>
        <v>0</v>
      </c>
      <c r="E923" s="88"/>
      <c r="F923" s="89"/>
      <c r="G923" s="4" t="str">
        <f t="shared" si="9"/>
        <v/>
      </c>
      <c r="X923" s="56" t="str">
        <f t="shared" si="11"/>
        <v/>
      </c>
      <c r="Y923" s="56"/>
    </row>
    <row r="924" spans="1:25" x14ac:dyDescent="0.25">
      <c r="A924" s="23" t="s">
        <v>1759</v>
      </c>
      <c r="B924" s="24" t="s">
        <v>1760</v>
      </c>
      <c r="C924" s="25"/>
      <c r="D924" s="87">
        <f t="shared" si="10"/>
        <v>0</v>
      </c>
      <c r="E924" s="88"/>
      <c r="F924" s="89"/>
      <c r="G924" s="4" t="str">
        <f t="shared" si="9"/>
        <v/>
      </c>
      <c r="X924" s="56" t="str">
        <f t="shared" si="11"/>
        <v/>
      </c>
      <c r="Y924" s="56"/>
    </row>
    <row r="925" spans="1:25" x14ac:dyDescent="0.25">
      <c r="A925" s="23" t="s">
        <v>1761</v>
      </c>
      <c r="B925" s="24" t="s">
        <v>1762</v>
      </c>
      <c r="C925" s="25"/>
      <c r="D925" s="87">
        <f t="shared" si="10"/>
        <v>0</v>
      </c>
      <c r="E925" s="88"/>
      <c r="F925" s="89"/>
      <c r="G925" s="4" t="str">
        <f t="shared" si="9"/>
        <v/>
      </c>
      <c r="X925" s="56" t="str">
        <f t="shared" si="11"/>
        <v/>
      </c>
      <c r="Y925" s="56"/>
    </row>
    <row r="926" spans="1:25" x14ac:dyDescent="0.25">
      <c r="A926" s="23" t="s">
        <v>1763</v>
      </c>
      <c r="B926" s="24" t="s">
        <v>1764</v>
      </c>
      <c r="C926" s="25"/>
      <c r="D926" s="87">
        <f t="shared" si="10"/>
        <v>0</v>
      </c>
      <c r="E926" s="88"/>
      <c r="F926" s="89"/>
      <c r="G926" s="4" t="str">
        <f t="shared" si="9"/>
        <v/>
      </c>
      <c r="X926" s="56" t="str">
        <f t="shared" si="11"/>
        <v/>
      </c>
      <c r="Y926" s="56"/>
    </row>
    <row r="927" spans="1:25" x14ac:dyDescent="0.25">
      <c r="A927" s="23" t="s">
        <v>1765</v>
      </c>
      <c r="B927" s="24" t="s">
        <v>1766</v>
      </c>
      <c r="C927" s="25"/>
      <c r="D927" s="87">
        <f t="shared" si="10"/>
        <v>0</v>
      </c>
      <c r="E927" s="88"/>
      <c r="F927" s="89"/>
      <c r="G927" s="4" t="str">
        <f t="shared" si="9"/>
        <v/>
      </c>
      <c r="X927" s="56" t="str">
        <f t="shared" si="11"/>
        <v/>
      </c>
      <c r="Y927" s="56"/>
    </row>
    <row r="928" spans="1:25" x14ac:dyDescent="0.25">
      <c r="A928" s="23" t="s">
        <v>1767</v>
      </c>
      <c r="B928" s="24" t="s">
        <v>1768</v>
      </c>
      <c r="C928" s="25"/>
      <c r="D928" s="87">
        <f t="shared" si="10"/>
        <v>0</v>
      </c>
      <c r="E928" s="88"/>
      <c r="F928" s="89"/>
      <c r="G928" s="4" t="str">
        <f t="shared" si="9"/>
        <v/>
      </c>
      <c r="X928" s="56" t="str">
        <f t="shared" si="11"/>
        <v/>
      </c>
      <c r="Y928" s="56"/>
    </row>
    <row r="929" spans="1:25" x14ac:dyDescent="0.25">
      <c r="A929" s="23" t="s">
        <v>1769</v>
      </c>
      <c r="B929" s="24" t="s">
        <v>1770</v>
      </c>
      <c r="C929" s="25"/>
      <c r="D929" s="87">
        <f t="shared" si="10"/>
        <v>0</v>
      </c>
      <c r="E929" s="88"/>
      <c r="F929" s="89"/>
      <c r="G929" s="4" t="str">
        <f t="shared" si="9"/>
        <v/>
      </c>
      <c r="X929" s="56" t="str">
        <f t="shared" si="11"/>
        <v/>
      </c>
      <c r="Y929" s="56"/>
    </row>
    <row r="930" spans="1:25" x14ac:dyDescent="0.25">
      <c r="A930" s="23" t="s">
        <v>1771</v>
      </c>
      <c r="B930" s="24" t="s">
        <v>1772</v>
      </c>
      <c r="C930" s="25"/>
      <c r="D930" s="87">
        <f t="shared" si="10"/>
        <v>0</v>
      </c>
      <c r="E930" s="88"/>
      <c r="F930" s="89"/>
      <c r="G930" s="4" t="str">
        <f t="shared" si="9"/>
        <v/>
      </c>
      <c r="X930" s="56" t="str">
        <f t="shared" si="11"/>
        <v/>
      </c>
      <c r="Y930" s="56"/>
    </row>
    <row r="931" spans="1:25" x14ac:dyDescent="0.25">
      <c r="A931" s="23" t="s">
        <v>1773</v>
      </c>
      <c r="B931" s="24" t="s">
        <v>1774</v>
      </c>
      <c r="C931" s="25"/>
      <c r="D931" s="87">
        <f t="shared" si="10"/>
        <v>0</v>
      </c>
      <c r="E931" s="88"/>
      <c r="F931" s="89"/>
      <c r="G931" s="4" t="str">
        <f t="shared" si="9"/>
        <v/>
      </c>
      <c r="X931" s="56" t="str">
        <f t="shared" si="11"/>
        <v/>
      </c>
      <c r="Y931" s="56"/>
    </row>
    <row r="932" spans="1:25" ht="24" x14ac:dyDescent="0.25">
      <c r="A932" s="23" t="s">
        <v>1775</v>
      </c>
      <c r="B932" s="28" t="s">
        <v>1776</v>
      </c>
      <c r="C932" s="25"/>
      <c r="D932" s="87">
        <f t="shared" si="10"/>
        <v>0</v>
      </c>
      <c r="E932" s="88"/>
      <c r="F932" s="89"/>
      <c r="G932" s="4" t="str">
        <f t="shared" si="9"/>
        <v/>
      </c>
      <c r="X932" s="56" t="str">
        <f t="shared" si="11"/>
        <v/>
      </c>
      <c r="Y932" s="56"/>
    </row>
    <row r="933" spans="1:25" ht="24" x14ac:dyDescent="0.25">
      <c r="A933" s="23" t="s">
        <v>1777</v>
      </c>
      <c r="B933" s="28" t="s">
        <v>1778</v>
      </c>
      <c r="C933" s="25"/>
      <c r="D933" s="87">
        <f t="shared" si="10"/>
        <v>0</v>
      </c>
      <c r="E933" s="88"/>
      <c r="F933" s="89"/>
      <c r="G933" s="4" t="str">
        <f t="shared" si="9"/>
        <v/>
      </c>
      <c r="X933" s="56" t="str">
        <f t="shared" si="11"/>
        <v/>
      </c>
      <c r="Y933" s="56"/>
    </row>
    <row r="934" spans="1:25" x14ac:dyDescent="0.25">
      <c r="A934" s="23" t="s">
        <v>1779</v>
      </c>
      <c r="B934" s="24" t="s">
        <v>1780</v>
      </c>
      <c r="C934" s="25"/>
      <c r="D934" s="87">
        <f t="shared" si="10"/>
        <v>0</v>
      </c>
      <c r="E934" s="88"/>
      <c r="F934" s="89"/>
      <c r="G934" s="4" t="str">
        <f t="shared" si="9"/>
        <v/>
      </c>
      <c r="X934" s="56" t="str">
        <f t="shared" si="11"/>
        <v/>
      </c>
      <c r="Y934" s="56"/>
    </row>
    <row r="935" spans="1:25" x14ac:dyDescent="0.25">
      <c r="A935" s="23" t="s">
        <v>1781</v>
      </c>
      <c r="B935" s="24" t="s">
        <v>1782</v>
      </c>
      <c r="C935" s="25"/>
      <c r="D935" s="87">
        <f t="shared" si="10"/>
        <v>0</v>
      </c>
      <c r="E935" s="88"/>
      <c r="F935" s="89"/>
      <c r="G935" s="4" t="str">
        <f t="shared" ref="G935:G998" si="12">IF(D935&gt;C935,"CMA ES MAYOR QUE TOTAL ACTIVIDADES","")</f>
        <v/>
      </c>
      <c r="X935" s="56" t="str">
        <f t="shared" si="11"/>
        <v/>
      </c>
      <c r="Y935" s="56"/>
    </row>
    <row r="936" spans="1:25" x14ac:dyDescent="0.25">
      <c r="A936" s="23" t="s">
        <v>1783</v>
      </c>
      <c r="B936" s="24" t="s">
        <v>1784</v>
      </c>
      <c r="C936" s="25"/>
      <c r="D936" s="87">
        <f t="shared" si="10"/>
        <v>0</v>
      </c>
      <c r="E936" s="88"/>
      <c r="F936" s="89"/>
      <c r="G936" s="4" t="str">
        <f t="shared" si="12"/>
        <v/>
      </c>
      <c r="X936" s="56" t="str">
        <f t="shared" si="11"/>
        <v/>
      </c>
      <c r="Y936" s="56"/>
    </row>
    <row r="937" spans="1:25" ht="24" x14ac:dyDescent="0.25">
      <c r="A937" s="23" t="s">
        <v>1785</v>
      </c>
      <c r="B937" s="28" t="s">
        <v>1786</v>
      </c>
      <c r="C937" s="25"/>
      <c r="D937" s="87">
        <f t="shared" ref="D937:D1000" si="13">+E937+F937</f>
        <v>0</v>
      </c>
      <c r="E937" s="88"/>
      <c r="F937" s="89"/>
      <c r="G937" s="4" t="str">
        <f t="shared" si="12"/>
        <v/>
      </c>
      <c r="X937" s="56" t="str">
        <f t="shared" si="11"/>
        <v/>
      </c>
      <c r="Y937" s="56"/>
    </row>
    <row r="938" spans="1:25" x14ac:dyDescent="0.25">
      <c r="A938" s="23" t="s">
        <v>1787</v>
      </c>
      <c r="B938" s="24" t="s">
        <v>1788</v>
      </c>
      <c r="C938" s="25"/>
      <c r="D938" s="87">
        <f t="shared" si="13"/>
        <v>0</v>
      </c>
      <c r="E938" s="88"/>
      <c r="F938" s="89"/>
      <c r="G938" s="4" t="str">
        <f t="shared" si="12"/>
        <v/>
      </c>
      <c r="X938" s="56" t="str">
        <f t="shared" si="11"/>
        <v/>
      </c>
      <c r="Y938" s="56"/>
    </row>
    <row r="939" spans="1:25" x14ac:dyDescent="0.25">
      <c r="A939" s="23" t="s">
        <v>1789</v>
      </c>
      <c r="B939" s="24" t="s">
        <v>1790</v>
      </c>
      <c r="C939" s="25"/>
      <c r="D939" s="87">
        <f t="shared" si="13"/>
        <v>0</v>
      </c>
      <c r="E939" s="88"/>
      <c r="F939" s="89"/>
      <c r="G939" s="4" t="str">
        <f t="shared" si="12"/>
        <v/>
      </c>
      <c r="X939" s="56" t="str">
        <f t="shared" si="11"/>
        <v/>
      </c>
      <c r="Y939" s="56"/>
    </row>
    <row r="940" spans="1:25" ht="24" x14ac:dyDescent="0.25">
      <c r="A940" s="23" t="s">
        <v>1791</v>
      </c>
      <c r="B940" s="28" t="s">
        <v>1792</v>
      </c>
      <c r="C940" s="25"/>
      <c r="D940" s="87">
        <f t="shared" si="13"/>
        <v>0</v>
      </c>
      <c r="E940" s="88"/>
      <c r="F940" s="89"/>
      <c r="G940" s="4" t="str">
        <f t="shared" si="12"/>
        <v/>
      </c>
      <c r="X940" s="56" t="str">
        <f t="shared" si="11"/>
        <v/>
      </c>
      <c r="Y940" s="56"/>
    </row>
    <row r="941" spans="1:25" x14ac:dyDescent="0.25">
      <c r="A941" s="23" t="s">
        <v>1793</v>
      </c>
      <c r="B941" s="24" t="s">
        <v>1794</v>
      </c>
      <c r="C941" s="25"/>
      <c r="D941" s="87">
        <f t="shared" si="13"/>
        <v>0</v>
      </c>
      <c r="E941" s="88"/>
      <c r="F941" s="89"/>
      <c r="G941" s="4" t="str">
        <f t="shared" si="12"/>
        <v/>
      </c>
      <c r="X941" s="56" t="str">
        <f t="shared" si="11"/>
        <v/>
      </c>
      <c r="Y941" s="56"/>
    </row>
    <row r="942" spans="1:25" x14ac:dyDescent="0.25">
      <c r="A942" s="23" t="s">
        <v>1795</v>
      </c>
      <c r="B942" s="24" t="s">
        <v>1796</v>
      </c>
      <c r="C942" s="25"/>
      <c r="D942" s="87">
        <f t="shared" si="13"/>
        <v>0</v>
      </c>
      <c r="E942" s="88"/>
      <c r="F942" s="89"/>
      <c r="G942" s="4" t="str">
        <f t="shared" si="12"/>
        <v/>
      </c>
      <c r="X942" s="56" t="str">
        <f t="shared" si="11"/>
        <v/>
      </c>
      <c r="Y942" s="56"/>
    </row>
    <row r="943" spans="1:25" x14ac:dyDescent="0.25">
      <c r="A943" s="23" t="s">
        <v>1797</v>
      </c>
      <c r="B943" s="24" t="s">
        <v>1798</v>
      </c>
      <c r="C943" s="25"/>
      <c r="D943" s="87">
        <f t="shared" si="13"/>
        <v>0</v>
      </c>
      <c r="E943" s="88"/>
      <c r="F943" s="89"/>
      <c r="G943" s="4" t="str">
        <f t="shared" si="12"/>
        <v/>
      </c>
      <c r="X943" s="56" t="str">
        <f t="shared" si="11"/>
        <v/>
      </c>
      <c r="Y943" s="56"/>
    </row>
    <row r="944" spans="1:25" x14ac:dyDescent="0.25">
      <c r="A944" s="23" t="s">
        <v>1799</v>
      </c>
      <c r="B944" s="24" t="s">
        <v>1800</v>
      </c>
      <c r="C944" s="25"/>
      <c r="D944" s="87">
        <f t="shared" si="13"/>
        <v>0</v>
      </c>
      <c r="E944" s="88"/>
      <c r="F944" s="89"/>
      <c r="G944" s="4" t="str">
        <f t="shared" si="12"/>
        <v/>
      </c>
      <c r="X944" s="56" t="str">
        <f t="shared" si="11"/>
        <v/>
      </c>
      <c r="Y944" s="56"/>
    </row>
    <row r="945" spans="1:25" x14ac:dyDescent="0.25">
      <c r="A945" s="23" t="s">
        <v>1801</v>
      </c>
      <c r="B945" s="24" t="s">
        <v>1802</v>
      </c>
      <c r="C945" s="25"/>
      <c r="D945" s="87">
        <f t="shared" si="13"/>
        <v>0</v>
      </c>
      <c r="E945" s="88"/>
      <c r="F945" s="89"/>
      <c r="G945" s="4" t="str">
        <f t="shared" si="12"/>
        <v/>
      </c>
      <c r="X945" s="56" t="str">
        <f t="shared" si="11"/>
        <v/>
      </c>
      <c r="Y945" s="56"/>
    </row>
    <row r="946" spans="1:25" ht="24" x14ac:dyDescent="0.25">
      <c r="A946" s="23" t="s">
        <v>1803</v>
      </c>
      <c r="B946" s="94" t="s">
        <v>1804</v>
      </c>
      <c r="C946" s="25"/>
      <c r="D946" s="87">
        <f t="shared" si="13"/>
        <v>0</v>
      </c>
      <c r="E946" s="88"/>
      <c r="F946" s="89"/>
      <c r="G946" s="4" t="str">
        <f t="shared" si="12"/>
        <v/>
      </c>
      <c r="X946" s="56" t="str">
        <f t="shared" si="11"/>
        <v/>
      </c>
      <c r="Y946" s="56"/>
    </row>
    <row r="947" spans="1:25" ht="24" x14ac:dyDescent="0.25">
      <c r="A947" s="23" t="s">
        <v>1805</v>
      </c>
      <c r="B947" s="94" t="s">
        <v>1806</v>
      </c>
      <c r="C947" s="25"/>
      <c r="D947" s="87">
        <f t="shared" si="13"/>
        <v>0</v>
      </c>
      <c r="E947" s="88"/>
      <c r="F947" s="89"/>
      <c r="G947" s="4" t="str">
        <f t="shared" si="12"/>
        <v/>
      </c>
      <c r="X947" s="56" t="str">
        <f t="shared" si="11"/>
        <v/>
      </c>
      <c r="Y947" s="56"/>
    </row>
    <row r="948" spans="1:25" ht="24" x14ac:dyDescent="0.25">
      <c r="A948" s="23" t="s">
        <v>1807</v>
      </c>
      <c r="B948" s="94" t="s">
        <v>1808</v>
      </c>
      <c r="C948" s="25"/>
      <c r="D948" s="87">
        <f t="shared" si="13"/>
        <v>0</v>
      </c>
      <c r="E948" s="88"/>
      <c r="F948" s="89"/>
      <c r="G948" s="4" t="str">
        <f t="shared" si="12"/>
        <v/>
      </c>
      <c r="X948" s="56" t="str">
        <f t="shared" si="11"/>
        <v/>
      </c>
      <c r="Y948" s="56"/>
    </row>
    <row r="949" spans="1:25" x14ac:dyDescent="0.25">
      <c r="A949" s="23" t="s">
        <v>1809</v>
      </c>
      <c r="B949" s="24" t="s">
        <v>1810</v>
      </c>
      <c r="C949" s="25"/>
      <c r="D949" s="87">
        <f t="shared" si="13"/>
        <v>0</v>
      </c>
      <c r="E949" s="88"/>
      <c r="F949" s="89"/>
      <c r="G949" s="4" t="str">
        <f t="shared" si="12"/>
        <v/>
      </c>
      <c r="X949" s="56" t="str">
        <f t="shared" si="11"/>
        <v/>
      </c>
      <c r="Y949" s="56"/>
    </row>
    <row r="950" spans="1:25" x14ac:dyDescent="0.25">
      <c r="A950" s="23" t="s">
        <v>1811</v>
      </c>
      <c r="B950" s="24" t="s">
        <v>1812</v>
      </c>
      <c r="C950" s="25"/>
      <c r="D950" s="87">
        <f t="shared" si="13"/>
        <v>0</v>
      </c>
      <c r="E950" s="88"/>
      <c r="F950" s="89"/>
      <c r="G950" s="4" t="str">
        <f t="shared" si="12"/>
        <v/>
      </c>
      <c r="X950" s="56" t="str">
        <f t="shared" si="11"/>
        <v/>
      </c>
      <c r="Y950" s="56"/>
    </row>
    <row r="951" spans="1:25" x14ac:dyDescent="0.25">
      <c r="A951" s="23" t="s">
        <v>1813</v>
      </c>
      <c r="B951" s="24" t="s">
        <v>1814</v>
      </c>
      <c r="C951" s="25"/>
      <c r="D951" s="87">
        <f t="shared" si="13"/>
        <v>0</v>
      </c>
      <c r="E951" s="88"/>
      <c r="F951" s="89"/>
      <c r="G951" s="4" t="str">
        <f t="shared" si="12"/>
        <v/>
      </c>
      <c r="X951" s="56" t="str">
        <f t="shared" si="11"/>
        <v/>
      </c>
      <c r="Y951" s="56"/>
    </row>
    <row r="952" spans="1:25" ht="24" x14ac:dyDescent="0.25">
      <c r="A952" s="23" t="s">
        <v>1815</v>
      </c>
      <c r="B952" s="94" t="s">
        <v>1816</v>
      </c>
      <c r="C952" s="25"/>
      <c r="D952" s="87">
        <f t="shared" si="13"/>
        <v>0</v>
      </c>
      <c r="E952" s="88"/>
      <c r="F952" s="89"/>
      <c r="G952" s="4" t="str">
        <f t="shared" si="12"/>
        <v/>
      </c>
      <c r="X952" s="56" t="str">
        <f t="shared" si="11"/>
        <v/>
      </c>
      <c r="Y952" s="56"/>
    </row>
    <row r="953" spans="1:25" x14ac:dyDescent="0.25">
      <c r="A953" s="23" t="s">
        <v>1817</v>
      </c>
      <c r="B953" s="24" t="s">
        <v>1818</v>
      </c>
      <c r="C953" s="25"/>
      <c r="D953" s="87">
        <f t="shared" si="13"/>
        <v>0</v>
      </c>
      <c r="E953" s="88"/>
      <c r="F953" s="89"/>
      <c r="G953" s="4" t="str">
        <f t="shared" si="12"/>
        <v/>
      </c>
      <c r="X953" s="56" t="str">
        <f t="shared" si="11"/>
        <v/>
      </c>
      <c r="Y953" s="56"/>
    </row>
    <row r="954" spans="1:25" x14ac:dyDescent="0.25">
      <c r="A954" s="23" t="s">
        <v>1819</v>
      </c>
      <c r="B954" s="24" t="s">
        <v>1820</v>
      </c>
      <c r="C954" s="25"/>
      <c r="D954" s="87">
        <f t="shared" si="13"/>
        <v>0</v>
      </c>
      <c r="E954" s="88"/>
      <c r="F954" s="89"/>
      <c r="G954" s="4" t="str">
        <f t="shared" si="12"/>
        <v/>
      </c>
      <c r="X954" s="56" t="str">
        <f t="shared" si="11"/>
        <v/>
      </c>
      <c r="Y954" s="56"/>
    </row>
    <row r="955" spans="1:25" x14ac:dyDescent="0.25">
      <c r="A955" s="23" t="s">
        <v>1821</v>
      </c>
      <c r="B955" s="24" t="s">
        <v>1822</v>
      </c>
      <c r="C955" s="25"/>
      <c r="D955" s="87">
        <f t="shared" si="13"/>
        <v>0</v>
      </c>
      <c r="E955" s="88"/>
      <c r="F955" s="89"/>
      <c r="G955" s="4" t="str">
        <f t="shared" si="12"/>
        <v/>
      </c>
      <c r="X955" s="56" t="str">
        <f t="shared" si="11"/>
        <v/>
      </c>
      <c r="Y955" s="56"/>
    </row>
    <row r="956" spans="1:25" ht="24" x14ac:dyDescent="0.25">
      <c r="A956" s="23" t="s">
        <v>1823</v>
      </c>
      <c r="B956" s="95" t="s">
        <v>1824</v>
      </c>
      <c r="C956" s="25"/>
      <c r="D956" s="87">
        <f t="shared" si="13"/>
        <v>0</v>
      </c>
      <c r="E956" s="88"/>
      <c r="F956" s="89"/>
      <c r="G956" s="4" t="str">
        <f t="shared" si="12"/>
        <v/>
      </c>
      <c r="X956" s="56" t="str">
        <f t="shared" si="11"/>
        <v/>
      </c>
      <c r="Y956" s="56"/>
    </row>
    <row r="957" spans="1:25" x14ac:dyDescent="0.25">
      <c r="A957" s="47"/>
      <c r="B957" s="48" t="s">
        <v>1825</v>
      </c>
      <c r="C957" s="41">
        <f>SUM(C958:C1029)</f>
        <v>0</v>
      </c>
      <c r="D957" s="93">
        <f>SUM(D958:D1029)</f>
        <v>0</v>
      </c>
      <c r="E957" s="93">
        <f>SUM(E958:E1029)</f>
        <v>0</v>
      </c>
      <c r="F957" s="69">
        <f>SUM(F958:F1029)</f>
        <v>0</v>
      </c>
      <c r="G957" s="4" t="str">
        <f t="shared" si="12"/>
        <v/>
      </c>
      <c r="X957" s="56" t="str">
        <f t="shared" si="11"/>
        <v/>
      </c>
      <c r="Y957" s="56"/>
    </row>
    <row r="958" spans="1:25" x14ac:dyDescent="0.25">
      <c r="A958" s="23" t="s">
        <v>1826</v>
      </c>
      <c r="B958" s="96" t="s">
        <v>1827</v>
      </c>
      <c r="C958" s="25"/>
      <c r="D958" s="87">
        <f t="shared" si="13"/>
        <v>0</v>
      </c>
      <c r="E958" s="88"/>
      <c r="F958" s="89"/>
      <c r="G958" s="4" t="str">
        <f t="shared" si="12"/>
        <v/>
      </c>
      <c r="X958" s="56" t="str">
        <f t="shared" si="11"/>
        <v/>
      </c>
      <c r="Y958" s="56"/>
    </row>
    <row r="959" spans="1:25" ht="24" x14ac:dyDescent="0.25">
      <c r="A959" s="23" t="s">
        <v>1828</v>
      </c>
      <c r="B959" s="28" t="s">
        <v>1829</v>
      </c>
      <c r="C959" s="25"/>
      <c r="D959" s="87">
        <f t="shared" si="13"/>
        <v>0</v>
      </c>
      <c r="E959" s="88"/>
      <c r="F959" s="89"/>
      <c r="G959" s="4" t="str">
        <f t="shared" si="12"/>
        <v/>
      </c>
      <c r="X959" s="56" t="str">
        <f t="shared" si="11"/>
        <v/>
      </c>
      <c r="Y959" s="56"/>
    </row>
    <row r="960" spans="1:25" x14ac:dyDescent="0.25">
      <c r="A960" s="23" t="s">
        <v>1830</v>
      </c>
      <c r="B960" s="24" t="s">
        <v>1831</v>
      </c>
      <c r="C960" s="25"/>
      <c r="D960" s="87">
        <f t="shared" si="13"/>
        <v>0</v>
      </c>
      <c r="E960" s="88"/>
      <c r="F960" s="89"/>
      <c r="G960" s="4" t="str">
        <f t="shared" si="12"/>
        <v/>
      </c>
      <c r="X960" s="56" t="str">
        <f t="shared" si="11"/>
        <v/>
      </c>
      <c r="Y960" s="56"/>
    </row>
    <row r="961" spans="1:25" x14ac:dyDescent="0.25">
      <c r="A961" s="23" t="s">
        <v>1832</v>
      </c>
      <c r="B961" s="24" t="s">
        <v>1833</v>
      </c>
      <c r="C961" s="25"/>
      <c r="D961" s="87">
        <f t="shared" si="13"/>
        <v>0</v>
      </c>
      <c r="E961" s="88"/>
      <c r="F961" s="89"/>
      <c r="G961" s="4" t="str">
        <f t="shared" si="12"/>
        <v/>
      </c>
      <c r="X961" s="56" t="str">
        <f t="shared" si="11"/>
        <v/>
      </c>
      <c r="Y961" s="56"/>
    </row>
    <row r="962" spans="1:25" x14ac:dyDescent="0.25">
      <c r="A962" s="23" t="s">
        <v>1834</v>
      </c>
      <c r="B962" s="24" t="s">
        <v>1835</v>
      </c>
      <c r="C962" s="25"/>
      <c r="D962" s="87">
        <f t="shared" si="13"/>
        <v>0</v>
      </c>
      <c r="E962" s="88"/>
      <c r="F962" s="89"/>
      <c r="G962" s="4" t="str">
        <f t="shared" si="12"/>
        <v/>
      </c>
      <c r="X962" s="56" t="str">
        <f t="shared" si="11"/>
        <v/>
      </c>
      <c r="Y962" s="56"/>
    </row>
    <row r="963" spans="1:25" x14ac:dyDescent="0.25">
      <c r="A963" s="23" t="s">
        <v>1836</v>
      </c>
      <c r="B963" s="24" t="s">
        <v>1837</v>
      </c>
      <c r="C963" s="25"/>
      <c r="D963" s="87">
        <f t="shared" si="13"/>
        <v>0</v>
      </c>
      <c r="E963" s="88"/>
      <c r="F963" s="89"/>
      <c r="G963" s="4" t="str">
        <f t="shared" si="12"/>
        <v/>
      </c>
      <c r="X963" s="56" t="str">
        <f t="shared" si="11"/>
        <v/>
      </c>
      <c r="Y963" s="56"/>
    </row>
    <row r="964" spans="1:25" x14ac:dyDescent="0.25">
      <c r="A964" s="23" t="s">
        <v>1838</v>
      </c>
      <c r="B964" s="24" t="s">
        <v>1839</v>
      </c>
      <c r="C964" s="25"/>
      <c r="D964" s="87">
        <f t="shared" si="13"/>
        <v>0</v>
      </c>
      <c r="E964" s="88"/>
      <c r="F964" s="89"/>
      <c r="G964" s="4" t="str">
        <f t="shared" si="12"/>
        <v/>
      </c>
      <c r="X964" s="56" t="str">
        <f t="shared" si="11"/>
        <v/>
      </c>
      <c r="Y964" s="56"/>
    </row>
    <row r="965" spans="1:25" x14ac:dyDescent="0.25">
      <c r="A965" s="23" t="s">
        <v>1840</v>
      </c>
      <c r="B965" s="24" t="s">
        <v>1841</v>
      </c>
      <c r="C965" s="25"/>
      <c r="D965" s="87">
        <f t="shared" si="13"/>
        <v>0</v>
      </c>
      <c r="E965" s="88"/>
      <c r="F965" s="89"/>
      <c r="G965" s="4" t="str">
        <f t="shared" si="12"/>
        <v/>
      </c>
      <c r="X965" s="56" t="str">
        <f t="shared" si="11"/>
        <v/>
      </c>
      <c r="Y965" s="56"/>
    </row>
    <row r="966" spans="1:25" x14ac:dyDescent="0.25">
      <c r="A966" s="23" t="s">
        <v>1842</v>
      </c>
      <c r="B966" s="24" t="s">
        <v>1843</v>
      </c>
      <c r="C966" s="25"/>
      <c r="D966" s="87">
        <f t="shared" si="13"/>
        <v>0</v>
      </c>
      <c r="E966" s="88"/>
      <c r="F966" s="89"/>
      <c r="G966" s="4" t="str">
        <f t="shared" si="12"/>
        <v/>
      </c>
      <c r="X966" s="56" t="str">
        <f t="shared" si="11"/>
        <v/>
      </c>
      <c r="Y966" s="56"/>
    </row>
    <row r="967" spans="1:25" x14ac:dyDescent="0.25">
      <c r="A967" s="23" t="s">
        <v>1844</v>
      </c>
      <c r="B967" s="24" t="s">
        <v>1845</v>
      </c>
      <c r="C967" s="25"/>
      <c r="D967" s="87">
        <f t="shared" si="13"/>
        <v>0</v>
      </c>
      <c r="E967" s="88"/>
      <c r="F967" s="89"/>
      <c r="G967" s="4" t="str">
        <f t="shared" si="12"/>
        <v/>
      </c>
      <c r="X967" s="56" t="str">
        <f t="shared" si="11"/>
        <v/>
      </c>
      <c r="Y967" s="56"/>
    </row>
    <row r="968" spans="1:25" x14ac:dyDescent="0.25">
      <c r="A968" s="23" t="s">
        <v>1846</v>
      </c>
      <c r="B968" s="24" t="s">
        <v>1847</v>
      </c>
      <c r="C968" s="25"/>
      <c r="D968" s="87">
        <f t="shared" si="13"/>
        <v>0</v>
      </c>
      <c r="E968" s="88"/>
      <c r="F968" s="89"/>
      <c r="G968" s="4" t="str">
        <f t="shared" si="12"/>
        <v/>
      </c>
      <c r="X968" s="56" t="str">
        <f t="shared" si="11"/>
        <v/>
      </c>
      <c r="Y968" s="56"/>
    </row>
    <row r="969" spans="1:25" x14ac:dyDescent="0.25">
      <c r="A969" s="23" t="s">
        <v>1848</v>
      </c>
      <c r="B969" s="24" t="s">
        <v>1849</v>
      </c>
      <c r="C969" s="25"/>
      <c r="D969" s="87">
        <f t="shared" si="13"/>
        <v>0</v>
      </c>
      <c r="E969" s="88"/>
      <c r="F969" s="89"/>
      <c r="G969" s="4" t="str">
        <f t="shared" si="12"/>
        <v/>
      </c>
      <c r="X969" s="56" t="str">
        <f t="shared" si="11"/>
        <v/>
      </c>
      <c r="Y969" s="56"/>
    </row>
    <row r="970" spans="1:25" x14ac:dyDescent="0.25">
      <c r="A970" s="23" t="s">
        <v>1850</v>
      </c>
      <c r="B970" s="24" t="s">
        <v>1851</v>
      </c>
      <c r="C970" s="25"/>
      <c r="D970" s="87">
        <f t="shared" si="13"/>
        <v>0</v>
      </c>
      <c r="E970" s="88"/>
      <c r="F970" s="89"/>
      <c r="G970" s="4" t="str">
        <f t="shared" si="12"/>
        <v/>
      </c>
      <c r="X970" s="56" t="str">
        <f t="shared" si="11"/>
        <v/>
      </c>
      <c r="Y970" s="56"/>
    </row>
    <row r="971" spans="1:25" x14ac:dyDescent="0.25">
      <c r="A971" s="23" t="s">
        <v>1852</v>
      </c>
      <c r="B971" s="24" t="s">
        <v>1853</v>
      </c>
      <c r="C971" s="25"/>
      <c r="D971" s="87">
        <f t="shared" si="13"/>
        <v>0</v>
      </c>
      <c r="E971" s="88"/>
      <c r="F971" s="89"/>
      <c r="G971" s="4" t="str">
        <f t="shared" si="12"/>
        <v/>
      </c>
      <c r="X971" s="56" t="str">
        <f t="shared" ref="X971:X1034" si="14">IF(D971&gt;C971,1,"")</f>
        <v/>
      </c>
      <c r="Y971" s="56"/>
    </row>
    <row r="972" spans="1:25" x14ac:dyDescent="0.25">
      <c r="A972" s="23" t="s">
        <v>1854</v>
      </c>
      <c r="B972" s="24" t="s">
        <v>1855</v>
      </c>
      <c r="C972" s="25"/>
      <c r="D972" s="87">
        <f t="shared" si="13"/>
        <v>0</v>
      </c>
      <c r="E972" s="88"/>
      <c r="F972" s="89"/>
      <c r="G972" s="4" t="str">
        <f t="shared" si="12"/>
        <v/>
      </c>
      <c r="X972" s="56" t="str">
        <f t="shared" si="14"/>
        <v/>
      </c>
      <c r="Y972" s="56"/>
    </row>
    <row r="973" spans="1:25" ht="24" x14ac:dyDescent="0.25">
      <c r="A973" s="23" t="s">
        <v>1856</v>
      </c>
      <c r="B973" s="28" t="s">
        <v>1857</v>
      </c>
      <c r="C973" s="25"/>
      <c r="D973" s="87">
        <f t="shared" si="13"/>
        <v>0</v>
      </c>
      <c r="E973" s="88"/>
      <c r="F973" s="89"/>
      <c r="G973" s="4" t="str">
        <f t="shared" si="12"/>
        <v/>
      </c>
      <c r="X973" s="56" t="str">
        <f t="shared" si="14"/>
        <v/>
      </c>
      <c r="Y973" s="56"/>
    </row>
    <row r="974" spans="1:25" x14ac:dyDescent="0.25">
      <c r="A974" s="23" t="s">
        <v>1858</v>
      </c>
      <c r="B974" s="24" t="s">
        <v>1859</v>
      </c>
      <c r="C974" s="25"/>
      <c r="D974" s="87">
        <f t="shared" si="13"/>
        <v>0</v>
      </c>
      <c r="E974" s="88"/>
      <c r="F974" s="89"/>
      <c r="G974" s="4" t="str">
        <f t="shared" si="12"/>
        <v/>
      </c>
      <c r="X974" s="56" t="str">
        <f t="shared" si="14"/>
        <v/>
      </c>
      <c r="Y974" s="56"/>
    </row>
    <row r="975" spans="1:25" x14ac:dyDescent="0.25">
      <c r="A975" s="23" t="s">
        <v>1860</v>
      </c>
      <c r="B975" s="24" t="s">
        <v>1861</v>
      </c>
      <c r="C975" s="25"/>
      <c r="D975" s="87">
        <f t="shared" si="13"/>
        <v>0</v>
      </c>
      <c r="E975" s="88"/>
      <c r="F975" s="89"/>
      <c r="G975" s="4" t="str">
        <f t="shared" si="12"/>
        <v/>
      </c>
      <c r="X975" s="56" t="str">
        <f t="shared" si="14"/>
        <v/>
      </c>
      <c r="Y975" s="56"/>
    </row>
    <row r="976" spans="1:25" ht="24" x14ac:dyDescent="0.25">
      <c r="A976" s="23" t="s">
        <v>1862</v>
      </c>
      <c r="B976" s="28" t="s">
        <v>1863</v>
      </c>
      <c r="C976" s="25"/>
      <c r="D976" s="87">
        <f t="shared" si="13"/>
        <v>0</v>
      </c>
      <c r="E976" s="88"/>
      <c r="F976" s="89"/>
      <c r="G976" s="4" t="str">
        <f t="shared" si="12"/>
        <v/>
      </c>
      <c r="X976" s="56"/>
      <c r="Y976" s="56"/>
    </row>
    <row r="977" spans="1:25" x14ac:dyDescent="0.25">
      <c r="A977" s="23" t="s">
        <v>1864</v>
      </c>
      <c r="B977" s="24" t="s">
        <v>1865</v>
      </c>
      <c r="C977" s="25"/>
      <c r="D977" s="87">
        <f t="shared" si="13"/>
        <v>0</v>
      </c>
      <c r="E977" s="88"/>
      <c r="F977" s="89"/>
      <c r="G977" s="4" t="str">
        <f t="shared" si="12"/>
        <v/>
      </c>
      <c r="X977" s="56"/>
      <c r="Y977" s="56"/>
    </row>
    <row r="978" spans="1:25" x14ac:dyDescent="0.25">
      <c r="A978" s="23" t="s">
        <v>1866</v>
      </c>
      <c r="B978" s="24" t="s">
        <v>1867</v>
      </c>
      <c r="C978" s="25"/>
      <c r="D978" s="87">
        <f t="shared" si="13"/>
        <v>0</v>
      </c>
      <c r="E978" s="88"/>
      <c r="F978" s="89"/>
      <c r="G978" s="4" t="str">
        <f t="shared" si="12"/>
        <v/>
      </c>
      <c r="X978" s="56"/>
      <c r="Y978" s="56"/>
    </row>
    <row r="979" spans="1:25" x14ac:dyDescent="0.25">
      <c r="A979" s="23" t="s">
        <v>1868</v>
      </c>
      <c r="B979" s="24" t="s">
        <v>1869</v>
      </c>
      <c r="C979" s="25"/>
      <c r="D979" s="87">
        <f t="shared" si="13"/>
        <v>0</v>
      </c>
      <c r="E979" s="88"/>
      <c r="F979" s="89"/>
      <c r="G979" s="4" t="str">
        <f t="shared" si="12"/>
        <v/>
      </c>
      <c r="X979" s="56" t="str">
        <f t="shared" si="14"/>
        <v/>
      </c>
      <c r="Y979" s="56"/>
    </row>
    <row r="980" spans="1:25" x14ac:dyDescent="0.25">
      <c r="A980" s="23" t="s">
        <v>1870</v>
      </c>
      <c r="B980" s="24" t="s">
        <v>1871</v>
      </c>
      <c r="C980" s="25"/>
      <c r="D980" s="87">
        <f t="shared" si="13"/>
        <v>0</v>
      </c>
      <c r="E980" s="88"/>
      <c r="F980" s="89"/>
      <c r="G980" s="4" t="str">
        <f t="shared" si="12"/>
        <v/>
      </c>
      <c r="X980" s="56" t="str">
        <f t="shared" si="14"/>
        <v/>
      </c>
      <c r="Y980" s="56"/>
    </row>
    <row r="981" spans="1:25" x14ac:dyDescent="0.25">
      <c r="A981" s="23" t="s">
        <v>1872</v>
      </c>
      <c r="B981" s="24" t="s">
        <v>1873</v>
      </c>
      <c r="C981" s="25"/>
      <c r="D981" s="87">
        <f t="shared" si="13"/>
        <v>0</v>
      </c>
      <c r="E981" s="88"/>
      <c r="F981" s="89"/>
      <c r="G981" s="4" t="str">
        <f t="shared" si="12"/>
        <v/>
      </c>
      <c r="X981" s="56" t="str">
        <f t="shared" si="14"/>
        <v/>
      </c>
      <c r="Y981" s="56"/>
    </row>
    <row r="982" spans="1:25" x14ac:dyDescent="0.25">
      <c r="A982" s="23" t="s">
        <v>1874</v>
      </c>
      <c r="B982" s="24" t="s">
        <v>1875</v>
      </c>
      <c r="C982" s="25"/>
      <c r="D982" s="87">
        <f t="shared" si="13"/>
        <v>0</v>
      </c>
      <c r="E982" s="88"/>
      <c r="F982" s="89"/>
      <c r="G982" s="4" t="str">
        <f t="shared" si="12"/>
        <v/>
      </c>
      <c r="X982" s="56" t="str">
        <f t="shared" si="14"/>
        <v/>
      </c>
      <c r="Y982" s="56"/>
    </row>
    <row r="983" spans="1:25" x14ac:dyDescent="0.25">
      <c r="A983" s="23" t="s">
        <v>1876</v>
      </c>
      <c r="B983" s="24" t="s">
        <v>1877</v>
      </c>
      <c r="C983" s="25"/>
      <c r="D983" s="87">
        <f t="shared" si="13"/>
        <v>0</v>
      </c>
      <c r="E983" s="88"/>
      <c r="F983" s="89"/>
      <c r="G983" s="4" t="str">
        <f t="shared" si="12"/>
        <v/>
      </c>
      <c r="X983" s="56" t="str">
        <f t="shared" si="14"/>
        <v/>
      </c>
      <c r="Y983" s="56"/>
    </row>
    <row r="984" spans="1:25" x14ac:dyDescent="0.25">
      <c r="A984" s="23" t="s">
        <v>1878</v>
      </c>
      <c r="B984" s="24" t="s">
        <v>1879</v>
      </c>
      <c r="C984" s="25"/>
      <c r="D984" s="87">
        <f t="shared" si="13"/>
        <v>0</v>
      </c>
      <c r="E984" s="88"/>
      <c r="F984" s="89"/>
      <c r="G984" s="4" t="str">
        <f t="shared" si="12"/>
        <v/>
      </c>
      <c r="X984" s="56" t="str">
        <f t="shared" si="14"/>
        <v/>
      </c>
      <c r="Y984" s="56"/>
    </row>
    <row r="985" spans="1:25" x14ac:dyDescent="0.25">
      <c r="A985" s="23" t="s">
        <v>1880</v>
      </c>
      <c r="B985" s="24" t="s">
        <v>1881</v>
      </c>
      <c r="C985" s="25"/>
      <c r="D985" s="87">
        <f t="shared" si="13"/>
        <v>0</v>
      </c>
      <c r="E985" s="88"/>
      <c r="F985" s="89"/>
      <c r="G985" s="4" t="str">
        <f t="shared" si="12"/>
        <v/>
      </c>
      <c r="X985" s="56" t="str">
        <f t="shared" si="14"/>
        <v/>
      </c>
      <c r="Y985" s="56"/>
    </row>
    <row r="986" spans="1:25" x14ac:dyDescent="0.25">
      <c r="A986" s="23" t="s">
        <v>1882</v>
      </c>
      <c r="B986" s="24" t="s">
        <v>1883</v>
      </c>
      <c r="C986" s="25"/>
      <c r="D986" s="87">
        <f t="shared" si="13"/>
        <v>0</v>
      </c>
      <c r="E986" s="88"/>
      <c r="F986" s="89"/>
      <c r="G986" s="4" t="str">
        <f t="shared" si="12"/>
        <v/>
      </c>
      <c r="X986" s="56" t="str">
        <f t="shared" si="14"/>
        <v/>
      </c>
      <c r="Y986" s="56"/>
    </row>
    <row r="987" spans="1:25" x14ac:dyDescent="0.25">
      <c r="A987" s="23" t="s">
        <v>1884</v>
      </c>
      <c r="B987" s="24" t="s">
        <v>1885</v>
      </c>
      <c r="C987" s="25"/>
      <c r="D987" s="87">
        <f t="shared" si="13"/>
        <v>0</v>
      </c>
      <c r="E987" s="88"/>
      <c r="F987" s="89"/>
      <c r="G987" s="4" t="str">
        <f t="shared" si="12"/>
        <v/>
      </c>
      <c r="X987" s="56" t="str">
        <f t="shared" si="14"/>
        <v/>
      </c>
      <c r="Y987" s="56"/>
    </row>
    <row r="988" spans="1:25" ht="24" x14ac:dyDescent="0.25">
      <c r="A988" s="23" t="s">
        <v>1886</v>
      </c>
      <c r="B988" s="28" t="s">
        <v>1887</v>
      </c>
      <c r="C988" s="25"/>
      <c r="D988" s="87">
        <f t="shared" si="13"/>
        <v>0</v>
      </c>
      <c r="E988" s="88"/>
      <c r="F988" s="89"/>
      <c r="G988" s="4" t="str">
        <f t="shared" si="12"/>
        <v/>
      </c>
      <c r="X988" s="56" t="str">
        <f t="shared" si="14"/>
        <v/>
      </c>
      <c r="Y988" s="56"/>
    </row>
    <row r="989" spans="1:25" x14ac:dyDescent="0.25">
      <c r="A989" s="23" t="s">
        <v>1888</v>
      </c>
      <c r="B989" s="24" t="s">
        <v>1889</v>
      </c>
      <c r="C989" s="25"/>
      <c r="D989" s="87">
        <f t="shared" si="13"/>
        <v>0</v>
      </c>
      <c r="E989" s="88"/>
      <c r="F989" s="89"/>
      <c r="G989" s="4" t="str">
        <f t="shared" si="12"/>
        <v/>
      </c>
      <c r="X989" s="56" t="str">
        <f t="shared" si="14"/>
        <v/>
      </c>
      <c r="Y989" s="56"/>
    </row>
    <row r="990" spans="1:25" x14ac:dyDescent="0.25">
      <c r="A990" s="23" t="s">
        <v>1890</v>
      </c>
      <c r="B990" s="24" t="s">
        <v>1891</v>
      </c>
      <c r="C990" s="25"/>
      <c r="D990" s="87">
        <f t="shared" si="13"/>
        <v>0</v>
      </c>
      <c r="E990" s="88"/>
      <c r="F990" s="89"/>
      <c r="G990" s="4" t="str">
        <f t="shared" si="12"/>
        <v/>
      </c>
      <c r="X990" s="56" t="str">
        <f t="shared" si="14"/>
        <v/>
      </c>
      <c r="Y990" s="56"/>
    </row>
    <row r="991" spans="1:25" x14ac:dyDescent="0.25">
      <c r="A991" s="23" t="s">
        <v>1892</v>
      </c>
      <c r="B991" s="24" t="s">
        <v>1893</v>
      </c>
      <c r="C991" s="25"/>
      <c r="D991" s="87">
        <f t="shared" si="13"/>
        <v>0</v>
      </c>
      <c r="E991" s="88"/>
      <c r="F991" s="89"/>
      <c r="G991" s="4" t="str">
        <f t="shared" si="12"/>
        <v/>
      </c>
      <c r="X991" s="56" t="str">
        <f t="shared" si="14"/>
        <v/>
      </c>
      <c r="Y991" s="56"/>
    </row>
    <row r="992" spans="1:25" x14ac:dyDescent="0.25">
      <c r="A992" s="23" t="s">
        <v>1894</v>
      </c>
      <c r="B992" s="24" t="s">
        <v>1895</v>
      </c>
      <c r="C992" s="25"/>
      <c r="D992" s="87">
        <f t="shared" si="13"/>
        <v>0</v>
      </c>
      <c r="E992" s="88"/>
      <c r="F992" s="89"/>
      <c r="G992" s="4" t="str">
        <f t="shared" si="12"/>
        <v/>
      </c>
      <c r="X992" s="56" t="str">
        <f t="shared" si="14"/>
        <v/>
      </c>
      <c r="Y992" s="56"/>
    </row>
    <row r="993" spans="1:25" x14ac:dyDescent="0.25">
      <c r="A993" s="23" t="s">
        <v>1896</v>
      </c>
      <c r="B993" s="24" t="s">
        <v>1897</v>
      </c>
      <c r="C993" s="25"/>
      <c r="D993" s="87">
        <f t="shared" si="13"/>
        <v>0</v>
      </c>
      <c r="E993" s="88"/>
      <c r="F993" s="89"/>
      <c r="G993" s="4" t="str">
        <f t="shared" si="12"/>
        <v/>
      </c>
      <c r="X993" s="56" t="str">
        <f t="shared" si="14"/>
        <v/>
      </c>
      <c r="Y993" s="56"/>
    </row>
    <row r="994" spans="1:25" ht="24" x14ac:dyDescent="0.25">
      <c r="A994" s="23" t="s">
        <v>1898</v>
      </c>
      <c r="B994" s="28" t="s">
        <v>1899</v>
      </c>
      <c r="C994" s="25"/>
      <c r="D994" s="87">
        <f t="shared" si="13"/>
        <v>0</v>
      </c>
      <c r="E994" s="88"/>
      <c r="F994" s="89"/>
      <c r="G994" s="4" t="str">
        <f t="shared" si="12"/>
        <v/>
      </c>
      <c r="X994" s="56" t="str">
        <f t="shared" si="14"/>
        <v/>
      </c>
      <c r="Y994" s="56"/>
    </row>
    <row r="995" spans="1:25" x14ac:dyDescent="0.25">
      <c r="A995" s="23" t="s">
        <v>1900</v>
      </c>
      <c r="B995" s="24" t="s">
        <v>1901</v>
      </c>
      <c r="C995" s="25"/>
      <c r="D995" s="87">
        <f t="shared" si="13"/>
        <v>0</v>
      </c>
      <c r="E995" s="88"/>
      <c r="F995" s="89"/>
      <c r="G995" s="4" t="str">
        <f t="shared" si="12"/>
        <v/>
      </c>
      <c r="X995" s="56" t="str">
        <f t="shared" si="14"/>
        <v/>
      </c>
      <c r="Y995" s="56"/>
    </row>
    <row r="996" spans="1:25" x14ac:dyDescent="0.25">
      <c r="A996" s="23" t="s">
        <v>1902</v>
      </c>
      <c r="B996" s="24" t="s">
        <v>1903</v>
      </c>
      <c r="C996" s="25"/>
      <c r="D996" s="87">
        <f t="shared" si="13"/>
        <v>0</v>
      </c>
      <c r="E996" s="88"/>
      <c r="F996" s="89"/>
      <c r="G996" s="4" t="str">
        <f t="shared" si="12"/>
        <v/>
      </c>
      <c r="X996" s="56" t="str">
        <f t="shared" si="14"/>
        <v/>
      </c>
      <c r="Y996" s="56"/>
    </row>
    <row r="997" spans="1:25" x14ac:dyDescent="0.25">
      <c r="A997" s="23" t="s">
        <v>1904</v>
      </c>
      <c r="B997" s="24" t="s">
        <v>1905</v>
      </c>
      <c r="C997" s="25"/>
      <c r="D997" s="87">
        <f t="shared" si="13"/>
        <v>0</v>
      </c>
      <c r="E997" s="88"/>
      <c r="F997" s="89"/>
      <c r="G997" s="4" t="str">
        <f t="shared" si="12"/>
        <v/>
      </c>
      <c r="X997" s="56" t="str">
        <f t="shared" si="14"/>
        <v/>
      </c>
      <c r="Y997" s="56"/>
    </row>
    <row r="998" spans="1:25" x14ac:dyDescent="0.25">
      <c r="A998" s="23" t="s">
        <v>1906</v>
      </c>
      <c r="B998" s="24" t="s">
        <v>1907</v>
      </c>
      <c r="C998" s="25"/>
      <c r="D998" s="87">
        <f t="shared" si="13"/>
        <v>0</v>
      </c>
      <c r="E998" s="88"/>
      <c r="F998" s="89"/>
      <c r="G998" s="4" t="str">
        <f t="shared" si="12"/>
        <v/>
      </c>
      <c r="X998" s="56" t="str">
        <f t="shared" si="14"/>
        <v/>
      </c>
      <c r="Y998" s="56"/>
    </row>
    <row r="999" spans="1:25" x14ac:dyDescent="0.25">
      <c r="A999" s="23" t="s">
        <v>1908</v>
      </c>
      <c r="B999" s="24" t="s">
        <v>1909</v>
      </c>
      <c r="C999" s="25"/>
      <c r="D999" s="87">
        <f t="shared" si="13"/>
        <v>0</v>
      </c>
      <c r="E999" s="88"/>
      <c r="F999" s="89"/>
      <c r="G999" s="4" t="str">
        <f t="shared" ref="G999:G1062" si="15">IF(D999&gt;C999,"CMA ES MAYOR QUE TOTAL ACTIVIDADES","")</f>
        <v/>
      </c>
      <c r="X999" s="56" t="str">
        <f t="shared" si="14"/>
        <v/>
      </c>
      <c r="Y999" s="56"/>
    </row>
    <row r="1000" spans="1:25" ht="24" x14ac:dyDescent="0.25">
      <c r="A1000" s="23" t="s">
        <v>1910</v>
      </c>
      <c r="B1000" s="28" t="s">
        <v>1911</v>
      </c>
      <c r="C1000" s="25"/>
      <c r="D1000" s="87">
        <f t="shared" si="13"/>
        <v>0</v>
      </c>
      <c r="E1000" s="88"/>
      <c r="F1000" s="89"/>
      <c r="G1000" s="4" t="str">
        <f t="shared" si="15"/>
        <v/>
      </c>
      <c r="X1000" s="56" t="str">
        <f t="shared" si="14"/>
        <v/>
      </c>
      <c r="Y1000" s="56"/>
    </row>
    <row r="1001" spans="1:25" x14ac:dyDescent="0.25">
      <c r="A1001" s="23" t="s">
        <v>1912</v>
      </c>
      <c r="B1001" s="24" t="s">
        <v>1913</v>
      </c>
      <c r="C1001" s="25"/>
      <c r="D1001" s="87">
        <f t="shared" ref="D1001:D1064" si="16">+E1001+F1001</f>
        <v>0</v>
      </c>
      <c r="E1001" s="88"/>
      <c r="F1001" s="89"/>
      <c r="G1001" s="4" t="str">
        <f t="shared" si="15"/>
        <v/>
      </c>
      <c r="X1001" s="56" t="str">
        <f t="shared" si="14"/>
        <v/>
      </c>
      <c r="Y1001" s="56"/>
    </row>
    <row r="1002" spans="1:25" x14ac:dyDescent="0.25">
      <c r="A1002" s="23" t="s">
        <v>1914</v>
      </c>
      <c r="B1002" s="24" t="s">
        <v>1915</v>
      </c>
      <c r="C1002" s="25"/>
      <c r="D1002" s="87">
        <f t="shared" si="16"/>
        <v>0</v>
      </c>
      <c r="E1002" s="88"/>
      <c r="F1002" s="89"/>
      <c r="G1002" s="4" t="str">
        <f t="shared" si="15"/>
        <v/>
      </c>
      <c r="X1002" s="56" t="str">
        <f t="shared" si="14"/>
        <v/>
      </c>
      <c r="Y1002" s="56"/>
    </row>
    <row r="1003" spans="1:25" x14ac:dyDescent="0.25">
      <c r="A1003" s="23" t="s">
        <v>1916</v>
      </c>
      <c r="B1003" s="24" t="s">
        <v>1917</v>
      </c>
      <c r="C1003" s="25"/>
      <c r="D1003" s="87">
        <f t="shared" si="16"/>
        <v>0</v>
      </c>
      <c r="E1003" s="88"/>
      <c r="F1003" s="89"/>
      <c r="G1003" s="4" t="str">
        <f t="shared" si="15"/>
        <v/>
      </c>
      <c r="X1003" s="56" t="str">
        <f t="shared" si="14"/>
        <v/>
      </c>
      <c r="Y1003" s="56"/>
    </row>
    <row r="1004" spans="1:25" x14ac:dyDescent="0.25">
      <c r="A1004" s="23" t="s">
        <v>1918</v>
      </c>
      <c r="B1004" s="24" t="s">
        <v>1919</v>
      </c>
      <c r="C1004" s="25"/>
      <c r="D1004" s="87">
        <f t="shared" si="16"/>
        <v>0</v>
      </c>
      <c r="E1004" s="88"/>
      <c r="F1004" s="89"/>
      <c r="G1004" s="4" t="str">
        <f t="shared" si="15"/>
        <v/>
      </c>
      <c r="X1004" s="56" t="str">
        <f t="shared" si="14"/>
        <v/>
      </c>
      <c r="Y1004" s="56"/>
    </row>
    <row r="1005" spans="1:25" x14ac:dyDescent="0.25">
      <c r="A1005" s="23" t="s">
        <v>1920</v>
      </c>
      <c r="B1005" s="24" t="s">
        <v>1921</v>
      </c>
      <c r="C1005" s="25"/>
      <c r="D1005" s="87">
        <f t="shared" si="16"/>
        <v>0</v>
      </c>
      <c r="E1005" s="88"/>
      <c r="F1005" s="89"/>
      <c r="G1005" s="4" t="str">
        <f t="shared" si="15"/>
        <v/>
      </c>
      <c r="X1005" s="56" t="str">
        <f t="shared" si="14"/>
        <v/>
      </c>
      <c r="Y1005" s="56"/>
    </row>
    <row r="1006" spans="1:25" x14ac:dyDescent="0.25">
      <c r="A1006" s="23" t="s">
        <v>1922</v>
      </c>
      <c r="B1006" s="24" t="s">
        <v>1923</v>
      </c>
      <c r="C1006" s="25"/>
      <c r="D1006" s="87">
        <f t="shared" si="16"/>
        <v>0</v>
      </c>
      <c r="E1006" s="88"/>
      <c r="F1006" s="89"/>
      <c r="G1006" s="4" t="str">
        <f t="shared" si="15"/>
        <v/>
      </c>
      <c r="X1006" s="56" t="str">
        <f t="shared" si="14"/>
        <v/>
      </c>
      <c r="Y1006" s="56"/>
    </row>
    <row r="1007" spans="1:25" ht="24" x14ac:dyDescent="0.25">
      <c r="A1007" s="23" t="s">
        <v>1924</v>
      </c>
      <c r="B1007" s="28" t="s">
        <v>1925</v>
      </c>
      <c r="C1007" s="25"/>
      <c r="D1007" s="87">
        <f t="shared" si="16"/>
        <v>0</v>
      </c>
      <c r="E1007" s="88"/>
      <c r="F1007" s="89"/>
      <c r="G1007" s="4" t="str">
        <f t="shared" si="15"/>
        <v/>
      </c>
      <c r="X1007" s="56" t="str">
        <f t="shared" si="14"/>
        <v/>
      </c>
      <c r="Y1007" s="56"/>
    </row>
    <row r="1008" spans="1:25" x14ac:dyDescent="0.25">
      <c r="A1008" s="23" t="s">
        <v>1926</v>
      </c>
      <c r="B1008" s="24" t="s">
        <v>1927</v>
      </c>
      <c r="C1008" s="25"/>
      <c r="D1008" s="87">
        <f t="shared" si="16"/>
        <v>0</v>
      </c>
      <c r="E1008" s="88"/>
      <c r="F1008" s="89"/>
      <c r="G1008" s="4" t="str">
        <f t="shared" si="15"/>
        <v/>
      </c>
      <c r="X1008" s="56" t="str">
        <f t="shared" si="14"/>
        <v/>
      </c>
      <c r="Y1008" s="56"/>
    </row>
    <row r="1009" spans="1:25" x14ac:dyDescent="0.25">
      <c r="A1009" s="23" t="s">
        <v>1928</v>
      </c>
      <c r="B1009" s="24" t="s">
        <v>1929</v>
      </c>
      <c r="C1009" s="25"/>
      <c r="D1009" s="87">
        <f t="shared" si="16"/>
        <v>0</v>
      </c>
      <c r="E1009" s="88"/>
      <c r="F1009" s="89"/>
      <c r="G1009" s="4" t="str">
        <f t="shared" si="15"/>
        <v/>
      </c>
      <c r="X1009" s="56" t="str">
        <f t="shared" si="14"/>
        <v/>
      </c>
      <c r="Y1009" s="56"/>
    </row>
    <row r="1010" spans="1:25" x14ac:dyDescent="0.25">
      <c r="A1010" s="23" t="s">
        <v>1930</v>
      </c>
      <c r="B1010" s="24" t="s">
        <v>1931</v>
      </c>
      <c r="C1010" s="25"/>
      <c r="D1010" s="87">
        <f t="shared" si="16"/>
        <v>0</v>
      </c>
      <c r="E1010" s="88"/>
      <c r="F1010" s="89"/>
      <c r="G1010" s="4" t="str">
        <f t="shared" si="15"/>
        <v/>
      </c>
      <c r="X1010" s="56" t="str">
        <f t="shared" si="14"/>
        <v/>
      </c>
      <c r="Y1010" s="56"/>
    </row>
    <row r="1011" spans="1:25" x14ac:dyDescent="0.25">
      <c r="A1011" s="23" t="s">
        <v>1932</v>
      </c>
      <c r="B1011" s="24" t="s">
        <v>1933</v>
      </c>
      <c r="C1011" s="25"/>
      <c r="D1011" s="87">
        <f t="shared" si="16"/>
        <v>0</v>
      </c>
      <c r="E1011" s="88"/>
      <c r="F1011" s="89"/>
      <c r="G1011" s="4" t="str">
        <f t="shared" si="15"/>
        <v/>
      </c>
      <c r="X1011" s="56" t="str">
        <f t="shared" si="14"/>
        <v/>
      </c>
      <c r="Y1011" s="56"/>
    </row>
    <row r="1012" spans="1:25" ht="24" x14ac:dyDescent="0.25">
      <c r="A1012" s="23" t="s">
        <v>1934</v>
      </c>
      <c r="B1012" s="28" t="s">
        <v>1935</v>
      </c>
      <c r="C1012" s="25"/>
      <c r="D1012" s="87">
        <f t="shared" si="16"/>
        <v>0</v>
      </c>
      <c r="E1012" s="88"/>
      <c r="F1012" s="89"/>
      <c r="G1012" s="4" t="str">
        <f t="shared" si="15"/>
        <v/>
      </c>
      <c r="X1012" s="56" t="str">
        <f t="shared" si="14"/>
        <v/>
      </c>
      <c r="Y1012" s="56"/>
    </row>
    <row r="1013" spans="1:25" x14ac:dyDescent="0.25">
      <c r="A1013" s="23" t="s">
        <v>1936</v>
      </c>
      <c r="B1013" s="24" t="s">
        <v>1937</v>
      </c>
      <c r="C1013" s="25"/>
      <c r="D1013" s="87">
        <f t="shared" si="16"/>
        <v>0</v>
      </c>
      <c r="E1013" s="88"/>
      <c r="F1013" s="89"/>
      <c r="G1013" s="4" t="str">
        <f t="shared" si="15"/>
        <v/>
      </c>
      <c r="X1013" s="56" t="str">
        <f t="shared" si="14"/>
        <v/>
      </c>
      <c r="Y1013" s="56"/>
    </row>
    <row r="1014" spans="1:25" x14ac:dyDescent="0.25">
      <c r="A1014" s="23" t="s">
        <v>1938</v>
      </c>
      <c r="B1014" s="24" t="s">
        <v>1939</v>
      </c>
      <c r="C1014" s="25"/>
      <c r="D1014" s="87">
        <f t="shared" si="16"/>
        <v>0</v>
      </c>
      <c r="E1014" s="88"/>
      <c r="F1014" s="89"/>
      <c r="G1014" s="4" t="str">
        <f t="shared" si="15"/>
        <v/>
      </c>
      <c r="X1014" s="56" t="str">
        <f t="shared" si="14"/>
        <v/>
      </c>
      <c r="Y1014" s="56"/>
    </row>
    <row r="1015" spans="1:25" x14ac:dyDescent="0.25">
      <c r="A1015" s="23" t="s">
        <v>1940</v>
      </c>
      <c r="B1015" s="24" t="s">
        <v>1941</v>
      </c>
      <c r="C1015" s="25"/>
      <c r="D1015" s="87">
        <f t="shared" si="16"/>
        <v>0</v>
      </c>
      <c r="E1015" s="88"/>
      <c r="F1015" s="89"/>
      <c r="G1015" s="4" t="str">
        <f t="shared" si="15"/>
        <v/>
      </c>
      <c r="X1015" s="56" t="str">
        <f t="shared" si="14"/>
        <v/>
      </c>
      <c r="Y1015" s="56"/>
    </row>
    <row r="1016" spans="1:25" x14ac:dyDescent="0.25">
      <c r="A1016" s="23" t="s">
        <v>1942</v>
      </c>
      <c r="B1016" s="24" t="s">
        <v>1943</v>
      </c>
      <c r="C1016" s="25"/>
      <c r="D1016" s="87">
        <f t="shared" si="16"/>
        <v>0</v>
      </c>
      <c r="E1016" s="88"/>
      <c r="F1016" s="89"/>
      <c r="G1016" s="4" t="str">
        <f t="shared" si="15"/>
        <v/>
      </c>
      <c r="X1016" s="56" t="str">
        <f t="shared" si="14"/>
        <v/>
      </c>
      <c r="Y1016" s="56"/>
    </row>
    <row r="1017" spans="1:25" x14ac:dyDescent="0.25">
      <c r="A1017" s="23" t="s">
        <v>1944</v>
      </c>
      <c r="B1017" s="24" t="s">
        <v>1945</v>
      </c>
      <c r="C1017" s="25"/>
      <c r="D1017" s="87">
        <f t="shared" si="16"/>
        <v>0</v>
      </c>
      <c r="E1017" s="88"/>
      <c r="F1017" s="89"/>
      <c r="G1017" s="4" t="str">
        <f t="shared" si="15"/>
        <v/>
      </c>
      <c r="X1017" s="56" t="str">
        <f t="shared" si="14"/>
        <v/>
      </c>
      <c r="Y1017" s="56"/>
    </row>
    <row r="1018" spans="1:25" x14ac:dyDescent="0.25">
      <c r="A1018" s="23" t="s">
        <v>1946</v>
      </c>
      <c r="B1018" s="24" t="s">
        <v>1947</v>
      </c>
      <c r="C1018" s="25"/>
      <c r="D1018" s="87">
        <f t="shared" si="16"/>
        <v>0</v>
      </c>
      <c r="E1018" s="88"/>
      <c r="F1018" s="89"/>
      <c r="G1018" s="4" t="str">
        <f t="shared" si="15"/>
        <v/>
      </c>
      <c r="X1018" s="56" t="str">
        <f t="shared" si="14"/>
        <v/>
      </c>
      <c r="Y1018" s="56"/>
    </row>
    <row r="1019" spans="1:25" x14ac:dyDescent="0.25">
      <c r="A1019" s="23" t="s">
        <v>1948</v>
      </c>
      <c r="B1019" s="24" t="s">
        <v>1949</v>
      </c>
      <c r="C1019" s="25"/>
      <c r="D1019" s="87">
        <f t="shared" si="16"/>
        <v>0</v>
      </c>
      <c r="E1019" s="88"/>
      <c r="F1019" s="89"/>
      <c r="G1019" s="4" t="str">
        <f t="shared" si="15"/>
        <v/>
      </c>
      <c r="X1019" s="56" t="str">
        <f t="shared" si="14"/>
        <v/>
      </c>
      <c r="Y1019" s="56"/>
    </row>
    <row r="1020" spans="1:25" x14ac:dyDescent="0.25">
      <c r="A1020" s="23" t="s">
        <v>1950</v>
      </c>
      <c r="B1020" s="24" t="s">
        <v>1951</v>
      </c>
      <c r="C1020" s="25"/>
      <c r="D1020" s="87">
        <f t="shared" si="16"/>
        <v>0</v>
      </c>
      <c r="E1020" s="88"/>
      <c r="F1020" s="89"/>
      <c r="G1020" s="4" t="str">
        <f t="shared" si="15"/>
        <v/>
      </c>
      <c r="X1020" s="56" t="str">
        <f t="shared" si="14"/>
        <v/>
      </c>
      <c r="Y1020" s="56"/>
    </row>
    <row r="1021" spans="1:25" x14ac:dyDescent="0.25">
      <c r="A1021" s="23" t="s">
        <v>1952</v>
      </c>
      <c r="B1021" s="24" t="s">
        <v>1953</v>
      </c>
      <c r="C1021" s="25"/>
      <c r="D1021" s="87">
        <f t="shared" si="16"/>
        <v>0</v>
      </c>
      <c r="E1021" s="88"/>
      <c r="F1021" s="89"/>
      <c r="G1021" s="4" t="str">
        <f t="shared" si="15"/>
        <v/>
      </c>
      <c r="X1021" s="56" t="str">
        <f t="shared" si="14"/>
        <v/>
      </c>
      <c r="Y1021" s="56"/>
    </row>
    <row r="1022" spans="1:25" x14ac:dyDescent="0.25">
      <c r="A1022" s="23" t="s">
        <v>1954</v>
      </c>
      <c r="B1022" s="24" t="s">
        <v>1955</v>
      </c>
      <c r="C1022" s="25"/>
      <c r="D1022" s="87">
        <f t="shared" si="16"/>
        <v>0</v>
      </c>
      <c r="E1022" s="88"/>
      <c r="F1022" s="89"/>
      <c r="G1022" s="4" t="str">
        <f t="shared" si="15"/>
        <v/>
      </c>
      <c r="X1022" s="56" t="str">
        <f t="shared" si="14"/>
        <v/>
      </c>
      <c r="Y1022" s="56"/>
    </row>
    <row r="1023" spans="1:25" x14ac:dyDescent="0.25">
      <c r="A1023" s="23" t="s">
        <v>1956</v>
      </c>
      <c r="B1023" s="24" t="s">
        <v>1957</v>
      </c>
      <c r="C1023" s="25"/>
      <c r="D1023" s="87">
        <f t="shared" si="16"/>
        <v>0</v>
      </c>
      <c r="E1023" s="88"/>
      <c r="F1023" s="89"/>
      <c r="G1023" s="4" t="str">
        <f t="shared" si="15"/>
        <v/>
      </c>
      <c r="X1023" s="56" t="str">
        <f t="shared" si="14"/>
        <v/>
      </c>
      <c r="Y1023" s="56"/>
    </row>
    <row r="1024" spans="1:25" x14ac:dyDescent="0.25">
      <c r="A1024" s="23" t="s">
        <v>1958</v>
      </c>
      <c r="B1024" s="24" t="s">
        <v>1959</v>
      </c>
      <c r="C1024" s="25"/>
      <c r="D1024" s="87">
        <f t="shared" si="16"/>
        <v>0</v>
      </c>
      <c r="E1024" s="88"/>
      <c r="F1024" s="89"/>
      <c r="G1024" s="4" t="str">
        <f t="shared" si="15"/>
        <v/>
      </c>
      <c r="X1024" s="56" t="str">
        <f t="shared" si="14"/>
        <v/>
      </c>
      <c r="Y1024" s="56"/>
    </row>
    <row r="1025" spans="1:25" ht="24" x14ac:dyDescent="0.25">
      <c r="A1025" s="23" t="s">
        <v>1960</v>
      </c>
      <c r="B1025" s="28" t="s">
        <v>1961</v>
      </c>
      <c r="C1025" s="25"/>
      <c r="D1025" s="87">
        <f t="shared" si="16"/>
        <v>0</v>
      </c>
      <c r="E1025" s="88"/>
      <c r="F1025" s="89"/>
      <c r="G1025" s="4" t="str">
        <f t="shared" si="15"/>
        <v/>
      </c>
      <c r="X1025" s="56" t="str">
        <f t="shared" si="14"/>
        <v/>
      </c>
      <c r="Y1025" s="56"/>
    </row>
    <row r="1026" spans="1:25" x14ac:dyDescent="0.25">
      <c r="A1026" s="23" t="s">
        <v>1962</v>
      </c>
      <c r="B1026" s="24" t="s">
        <v>1963</v>
      </c>
      <c r="C1026" s="25"/>
      <c r="D1026" s="87">
        <f t="shared" si="16"/>
        <v>0</v>
      </c>
      <c r="E1026" s="88"/>
      <c r="F1026" s="89"/>
      <c r="G1026" s="4" t="str">
        <f t="shared" si="15"/>
        <v/>
      </c>
      <c r="X1026" s="56" t="str">
        <f t="shared" si="14"/>
        <v/>
      </c>
      <c r="Y1026" s="56"/>
    </row>
    <row r="1027" spans="1:25" x14ac:dyDescent="0.25">
      <c r="A1027" s="23" t="s">
        <v>1964</v>
      </c>
      <c r="B1027" s="24" t="s">
        <v>1965</v>
      </c>
      <c r="C1027" s="25"/>
      <c r="D1027" s="87">
        <f t="shared" si="16"/>
        <v>0</v>
      </c>
      <c r="E1027" s="88"/>
      <c r="F1027" s="89"/>
      <c r="G1027" s="4" t="str">
        <f t="shared" si="15"/>
        <v/>
      </c>
      <c r="X1027" s="56" t="str">
        <f t="shared" si="14"/>
        <v/>
      </c>
      <c r="Y1027" s="56"/>
    </row>
    <row r="1028" spans="1:25" x14ac:dyDescent="0.25">
      <c r="A1028" s="23" t="s">
        <v>1966</v>
      </c>
      <c r="B1028" s="24" t="s">
        <v>1967</v>
      </c>
      <c r="C1028" s="25"/>
      <c r="D1028" s="87">
        <f t="shared" si="16"/>
        <v>0</v>
      </c>
      <c r="E1028" s="88"/>
      <c r="F1028" s="89"/>
      <c r="G1028" s="4" t="str">
        <f t="shared" si="15"/>
        <v/>
      </c>
      <c r="X1028" s="56" t="str">
        <f t="shared" si="14"/>
        <v/>
      </c>
      <c r="Y1028" s="56"/>
    </row>
    <row r="1029" spans="1:25" x14ac:dyDescent="0.25">
      <c r="A1029" s="23" t="s">
        <v>1968</v>
      </c>
      <c r="B1029" s="53" t="s">
        <v>1969</v>
      </c>
      <c r="C1029" s="25"/>
      <c r="D1029" s="87">
        <f t="shared" si="16"/>
        <v>0</v>
      </c>
      <c r="E1029" s="88"/>
      <c r="F1029" s="89"/>
      <c r="G1029" s="4" t="str">
        <f t="shared" si="15"/>
        <v/>
      </c>
      <c r="X1029" s="56" t="str">
        <f t="shared" si="14"/>
        <v/>
      </c>
      <c r="Y1029" s="56"/>
    </row>
    <row r="1030" spans="1:25" ht="16.5" customHeight="1" x14ac:dyDescent="0.25">
      <c r="A1030" s="47"/>
      <c r="B1030" s="97" t="s">
        <v>1970</v>
      </c>
      <c r="C1030" s="41"/>
      <c r="D1030" s="42"/>
      <c r="E1030" s="42"/>
      <c r="F1030" s="43"/>
      <c r="X1030" s="56" t="str">
        <f t="shared" si="14"/>
        <v/>
      </c>
      <c r="Y1030" s="56"/>
    </row>
    <row r="1031" spans="1:25" x14ac:dyDescent="0.25">
      <c r="A1031" s="47"/>
      <c r="B1031" s="19" t="s">
        <v>1971</v>
      </c>
      <c r="C1031" s="41">
        <f>+C1032</f>
        <v>0</v>
      </c>
      <c r="D1031" s="42"/>
      <c r="E1031" s="42"/>
      <c r="F1031" s="43"/>
      <c r="X1031" s="56" t="str">
        <f t="shared" si="14"/>
        <v/>
      </c>
      <c r="Y1031" s="56"/>
    </row>
    <row r="1032" spans="1:25" ht="24" x14ac:dyDescent="0.25">
      <c r="A1032" s="23" t="s">
        <v>1972</v>
      </c>
      <c r="B1032" s="29" t="s">
        <v>1973</v>
      </c>
      <c r="C1032" s="98"/>
      <c r="D1032" s="26"/>
      <c r="E1032" s="26"/>
      <c r="F1032" s="27"/>
      <c r="X1032" s="56" t="str">
        <f t="shared" si="14"/>
        <v/>
      </c>
      <c r="Y1032" s="56"/>
    </row>
    <row r="1033" spans="1:25" x14ac:dyDescent="0.25">
      <c r="A1033" s="47"/>
      <c r="B1033" s="19" t="s">
        <v>1974</v>
      </c>
      <c r="C1033" s="41">
        <f>SUM(C1034:C1092)</f>
        <v>0</v>
      </c>
      <c r="D1033" s="93">
        <f>SUM(D1034:D1092)</f>
        <v>0</v>
      </c>
      <c r="E1033" s="93">
        <f>SUM(E1034:E1092)</f>
        <v>0</v>
      </c>
      <c r="F1033" s="69">
        <f>SUM(F1034:F1092)</f>
        <v>0</v>
      </c>
      <c r="G1033" s="4" t="str">
        <f t="shared" si="15"/>
        <v/>
      </c>
      <c r="X1033" s="56" t="str">
        <f t="shared" si="14"/>
        <v/>
      </c>
      <c r="Y1033" s="56"/>
    </row>
    <row r="1034" spans="1:25" x14ac:dyDescent="0.25">
      <c r="A1034" s="23" t="s">
        <v>1975</v>
      </c>
      <c r="B1034" s="24" t="s">
        <v>1976</v>
      </c>
      <c r="C1034" s="25"/>
      <c r="D1034" s="87">
        <f t="shared" si="16"/>
        <v>0</v>
      </c>
      <c r="E1034" s="88"/>
      <c r="F1034" s="89"/>
      <c r="G1034" s="4" t="str">
        <f t="shared" si="15"/>
        <v/>
      </c>
      <c r="X1034" s="56" t="str">
        <f t="shared" si="14"/>
        <v/>
      </c>
      <c r="Y1034" s="56"/>
    </row>
    <row r="1035" spans="1:25" x14ac:dyDescent="0.25">
      <c r="A1035" s="23" t="s">
        <v>1977</v>
      </c>
      <c r="B1035" s="24" t="s">
        <v>1978</v>
      </c>
      <c r="C1035" s="25"/>
      <c r="D1035" s="87">
        <f t="shared" si="16"/>
        <v>0</v>
      </c>
      <c r="E1035" s="88"/>
      <c r="F1035" s="89"/>
      <c r="G1035" s="4" t="str">
        <f t="shared" si="15"/>
        <v/>
      </c>
      <c r="X1035" s="56" t="str">
        <f t="shared" ref="X1035:X1098" si="17">IF(D1035&gt;C1035,1,"")</f>
        <v/>
      </c>
      <c r="Y1035" s="56"/>
    </row>
    <row r="1036" spans="1:25" x14ac:dyDescent="0.25">
      <c r="A1036" s="23" t="s">
        <v>1979</v>
      </c>
      <c r="B1036" s="24" t="s">
        <v>1980</v>
      </c>
      <c r="C1036" s="25"/>
      <c r="D1036" s="87">
        <f t="shared" si="16"/>
        <v>0</v>
      </c>
      <c r="E1036" s="88"/>
      <c r="F1036" s="89"/>
      <c r="G1036" s="4" t="str">
        <f t="shared" si="15"/>
        <v/>
      </c>
      <c r="X1036" s="56" t="str">
        <f t="shared" si="17"/>
        <v/>
      </c>
      <c r="Y1036" s="56"/>
    </row>
    <row r="1037" spans="1:25" x14ac:dyDescent="0.25">
      <c r="A1037" s="23" t="s">
        <v>1981</v>
      </c>
      <c r="B1037" s="24" t="s">
        <v>1982</v>
      </c>
      <c r="C1037" s="25"/>
      <c r="D1037" s="87">
        <f t="shared" si="16"/>
        <v>0</v>
      </c>
      <c r="E1037" s="88"/>
      <c r="F1037" s="89"/>
      <c r="G1037" s="4" t="str">
        <f t="shared" si="15"/>
        <v/>
      </c>
      <c r="X1037" s="56" t="str">
        <f t="shared" si="17"/>
        <v/>
      </c>
      <c r="Y1037" s="56"/>
    </row>
    <row r="1038" spans="1:25" x14ac:dyDescent="0.25">
      <c r="A1038" s="23" t="s">
        <v>1983</v>
      </c>
      <c r="B1038" s="24" t="s">
        <v>1984</v>
      </c>
      <c r="C1038" s="25"/>
      <c r="D1038" s="87">
        <f t="shared" si="16"/>
        <v>0</v>
      </c>
      <c r="E1038" s="88"/>
      <c r="F1038" s="89"/>
      <c r="G1038" s="4" t="str">
        <f t="shared" si="15"/>
        <v/>
      </c>
      <c r="X1038" s="56" t="str">
        <f t="shared" si="17"/>
        <v/>
      </c>
      <c r="Y1038" s="56"/>
    </row>
    <row r="1039" spans="1:25" ht="24" x14ac:dyDescent="0.25">
      <c r="A1039" s="23" t="s">
        <v>1985</v>
      </c>
      <c r="B1039" s="28" t="s">
        <v>1986</v>
      </c>
      <c r="C1039" s="25"/>
      <c r="D1039" s="87">
        <f t="shared" si="16"/>
        <v>0</v>
      </c>
      <c r="E1039" s="88"/>
      <c r="F1039" s="89"/>
      <c r="G1039" s="4" t="str">
        <f t="shared" si="15"/>
        <v/>
      </c>
      <c r="X1039" s="56" t="str">
        <f t="shared" si="17"/>
        <v/>
      </c>
      <c r="Y1039" s="56"/>
    </row>
    <row r="1040" spans="1:25" ht="24" x14ac:dyDescent="0.25">
      <c r="A1040" s="23" t="s">
        <v>1987</v>
      </c>
      <c r="B1040" s="94" t="s">
        <v>1988</v>
      </c>
      <c r="C1040" s="25"/>
      <c r="D1040" s="87">
        <f t="shared" si="16"/>
        <v>0</v>
      </c>
      <c r="E1040" s="88"/>
      <c r="F1040" s="89"/>
      <c r="G1040" s="4" t="str">
        <f t="shared" si="15"/>
        <v/>
      </c>
      <c r="X1040" s="56" t="str">
        <f t="shared" si="17"/>
        <v/>
      </c>
      <c r="Y1040" s="56"/>
    </row>
    <row r="1041" spans="1:25" x14ac:dyDescent="0.25">
      <c r="A1041" s="23" t="s">
        <v>1989</v>
      </c>
      <c r="B1041" s="24" t="s">
        <v>1990</v>
      </c>
      <c r="C1041" s="25"/>
      <c r="D1041" s="87">
        <f t="shared" si="16"/>
        <v>0</v>
      </c>
      <c r="E1041" s="88"/>
      <c r="F1041" s="89"/>
      <c r="G1041" s="4" t="str">
        <f t="shared" si="15"/>
        <v/>
      </c>
      <c r="X1041" s="56" t="str">
        <f t="shared" si="17"/>
        <v/>
      </c>
      <c r="Y1041" s="56"/>
    </row>
    <row r="1042" spans="1:25" x14ac:dyDescent="0.25">
      <c r="A1042" s="23" t="s">
        <v>1991</v>
      </c>
      <c r="B1042" s="24" t="s">
        <v>1992</v>
      </c>
      <c r="C1042" s="25"/>
      <c r="D1042" s="87">
        <f t="shared" si="16"/>
        <v>0</v>
      </c>
      <c r="E1042" s="88"/>
      <c r="F1042" s="89"/>
      <c r="G1042" s="4" t="str">
        <f t="shared" si="15"/>
        <v/>
      </c>
      <c r="X1042" s="56" t="str">
        <f t="shared" si="17"/>
        <v/>
      </c>
      <c r="Y1042" s="56"/>
    </row>
    <row r="1043" spans="1:25" x14ac:dyDescent="0.25">
      <c r="A1043" s="23" t="s">
        <v>1993</v>
      </c>
      <c r="B1043" s="24" t="s">
        <v>1994</v>
      </c>
      <c r="C1043" s="25"/>
      <c r="D1043" s="87">
        <f t="shared" si="16"/>
        <v>0</v>
      </c>
      <c r="E1043" s="88"/>
      <c r="F1043" s="89"/>
      <c r="G1043" s="4" t="str">
        <f t="shared" si="15"/>
        <v/>
      </c>
      <c r="X1043" s="56" t="str">
        <f t="shared" si="17"/>
        <v/>
      </c>
      <c r="Y1043" s="56"/>
    </row>
    <row r="1044" spans="1:25" x14ac:dyDescent="0.25">
      <c r="A1044" s="23" t="s">
        <v>1995</v>
      </c>
      <c r="B1044" s="24" t="s">
        <v>1996</v>
      </c>
      <c r="C1044" s="25"/>
      <c r="D1044" s="87">
        <f t="shared" si="16"/>
        <v>0</v>
      </c>
      <c r="E1044" s="88"/>
      <c r="F1044" s="89"/>
      <c r="G1044" s="4" t="str">
        <f t="shared" si="15"/>
        <v/>
      </c>
      <c r="X1044" s="56" t="str">
        <f t="shared" si="17"/>
        <v/>
      </c>
      <c r="Y1044" s="56"/>
    </row>
    <row r="1045" spans="1:25" x14ac:dyDescent="0.25">
      <c r="A1045" s="23" t="s">
        <v>1997</v>
      </c>
      <c r="B1045" s="24" t="s">
        <v>1998</v>
      </c>
      <c r="C1045" s="25"/>
      <c r="D1045" s="87">
        <f t="shared" si="16"/>
        <v>0</v>
      </c>
      <c r="E1045" s="88"/>
      <c r="F1045" s="89"/>
      <c r="G1045" s="4" t="str">
        <f t="shared" si="15"/>
        <v/>
      </c>
      <c r="X1045" s="56" t="str">
        <f t="shared" si="17"/>
        <v/>
      </c>
      <c r="Y1045" s="56"/>
    </row>
    <row r="1046" spans="1:25" ht="24" x14ac:dyDescent="0.25">
      <c r="A1046" s="23" t="s">
        <v>1999</v>
      </c>
      <c r="B1046" s="94" t="s">
        <v>2000</v>
      </c>
      <c r="C1046" s="25"/>
      <c r="D1046" s="87">
        <f t="shared" si="16"/>
        <v>0</v>
      </c>
      <c r="E1046" s="88"/>
      <c r="F1046" s="89"/>
      <c r="G1046" s="4" t="str">
        <f t="shared" si="15"/>
        <v/>
      </c>
      <c r="X1046" s="56" t="str">
        <f t="shared" si="17"/>
        <v/>
      </c>
      <c r="Y1046" s="56"/>
    </row>
    <row r="1047" spans="1:25" x14ac:dyDescent="0.25">
      <c r="A1047" s="23" t="s">
        <v>2001</v>
      </c>
      <c r="B1047" s="24" t="s">
        <v>2002</v>
      </c>
      <c r="C1047" s="25"/>
      <c r="D1047" s="87">
        <f t="shared" si="16"/>
        <v>0</v>
      </c>
      <c r="E1047" s="88"/>
      <c r="F1047" s="89"/>
      <c r="G1047" s="4" t="str">
        <f t="shared" si="15"/>
        <v/>
      </c>
      <c r="X1047" s="56" t="str">
        <f t="shared" si="17"/>
        <v/>
      </c>
      <c r="Y1047" s="56"/>
    </row>
    <row r="1048" spans="1:25" ht="24" x14ac:dyDescent="0.25">
      <c r="A1048" s="23" t="s">
        <v>2003</v>
      </c>
      <c r="B1048" s="28" t="s">
        <v>2004</v>
      </c>
      <c r="C1048" s="25"/>
      <c r="D1048" s="87">
        <f t="shared" si="16"/>
        <v>0</v>
      </c>
      <c r="E1048" s="88"/>
      <c r="F1048" s="89"/>
      <c r="G1048" s="4" t="str">
        <f t="shared" si="15"/>
        <v/>
      </c>
      <c r="X1048" s="56" t="str">
        <f t="shared" si="17"/>
        <v/>
      </c>
      <c r="Y1048" s="56"/>
    </row>
    <row r="1049" spans="1:25" x14ac:dyDescent="0.25">
      <c r="A1049" s="23" t="s">
        <v>2005</v>
      </c>
      <c r="B1049" s="24" t="s">
        <v>2006</v>
      </c>
      <c r="C1049" s="25"/>
      <c r="D1049" s="87">
        <f t="shared" si="16"/>
        <v>0</v>
      </c>
      <c r="E1049" s="88"/>
      <c r="F1049" s="89"/>
      <c r="G1049" s="4" t="str">
        <f t="shared" si="15"/>
        <v/>
      </c>
      <c r="X1049" s="56" t="str">
        <f t="shared" si="17"/>
        <v/>
      </c>
      <c r="Y1049" s="56"/>
    </row>
    <row r="1050" spans="1:25" x14ac:dyDescent="0.25">
      <c r="A1050" s="23" t="s">
        <v>2007</v>
      </c>
      <c r="B1050" s="24" t="s">
        <v>2008</v>
      </c>
      <c r="C1050" s="25"/>
      <c r="D1050" s="87">
        <f t="shared" si="16"/>
        <v>0</v>
      </c>
      <c r="E1050" s="88"/>
      <c r="F1050" s="89"/>
      <c r="G1050" s="4" t="str">
        <f t="shared" si="15"/>
        <v/>
      </c>
      <c r="X1050" s="56" t="str">
        <f t="shared" si="17"/>
        <v/>
      </c>
      <c r="Y1050" s="56"/>
    </row>
    <row r="1051" spans="1:25" ht="24" x14ac:dyDescent="0.25">
      <c r="A1051" s="23" t="s">
        <v>2009</v>
      </c>
      <c r="B1051" s="28" t="s">
        <v>2010</v>
      </c>
      <c r="C1051" s="25"/>
      <c r="D1051" s="87">
        <f t="shared" si="16"/>
        <v>0</v>
      </c>
      <c r="E1051" s="88"/>
      <c r="F1051" s="89"/>
      <c r="G1051" s="4" t="str">
        <f t="shared" si="15"/>
        <v/>
      </c>
      <c r="X1051" s="56" t="str">
        <f t="shared" si="17"/>
        <v/>
      </c>
      <c r="Y1051" s="56"/>
    </row>
    <row r="1052" spans="1:25" x14ac:dyDescent="0.25">
      <c r="A1052" s="23" t="s">
        <v>2011</v>
      </c>
      <c r="B1052" s="24" t="s">
        <v>2012</v>
      </c>
      <c r="C1052" s="25"/>
      <c r="D1052" s="87">
        <f t="shared" si="16"/>
        <v>0</v>
      </c>
      <c r="E1052" s="88"/>
      <c r="F1052" s="89"/>
      <c r="G1052" s="4" t="str">
        <f t="shared" si="15"/>
        <v/>
      </c>
      <c r="X1052" s="56" t="str">
        <f t="shared" si="17"/>
        <v/>
      </c>
      <c r="Y1052" s="56"/>
    </row>
    <row r="1053" spans="1:25" x14ac:dyDescent="0.25">
      <c r="A1053" s="23" t="s">
        <v>2013</v>
      </c>
      <c r="B1053" s="24" t="s">
        <v>2014</v>
      </c>
      <c r="C1053" s="25"/>
      <c r="D1053" s="87">
        <f t="shared" si="16"/>
        <v>0</v>
      </c>
      <c r="E1053" s="88"/>
      <c r="F1053" s="89"/>
      <c r="G1053" s="4" t="str">
        <f t="shared" si="15"/>
        <v/>
      </c>
      <c r="X1053" s="56" t="str">
        <f t="shared" si="17"/>
        <v/>
      </c>
      <c r="Y1053" s="56"/>
    </row>
    <row r="1054" spans="1:25" x14ac:dyDescent="0.25">
      <c r="A1054" s="23" t="s">
        <v>2015</v>
      </c>
      <c r="B1054" s="24" t="s">
        <v>2016</v>
      </c>
      <c r="C1054" s="25"/>
      <c r="D1054" s="87">
        <f t="shared" si="16"/>
        <v>0</v>
      </c>
      <c r="E1054" s="88"/>
      <c r="F1054" s="89"/>
      <c r="G1054" s="4" t="str">
        <f t="shared" si="15"/>
        <v/>
      </c>
      <c r="X1054" s="56" t="str">
        <f t="shared" si="17"/>
        <v/>
      </c>
      <c r="Y1054" s="56"/>
    </row>
    <row r="1055" spans="1:25" x14ac:dyDescent="0.25">
      <c r="A1055" s="23" t="s">
        <v>2017</v>
      </c>
      <c r="B1055" s="24" t="s">
        <v>2018</v>
      </c>
      <c r="C1055" s="25"/>
      <c r="D1055" s="87">
        <f t="shared" si="16"/>
        <v>0</v>
      </c>
      <c r="E1055" s="88"/>
      <c r="F1055" s="89"/>
      <c r="G1055" s="4" t="str">
        <f t="shared" si="15"/>
        <v/>
      </c>
      <c r="X1055" s="56" t="str">
        <f t="shared" si="17"/>
        <v/>
      </c>
      <c r="Y1055" s="56"/>
    </row>
    <row r="1056" spans="1:25" x14ac:dyDescent="0.25">
      <c r="A1056" s="23" t="s">
        <v>2019</v>
      </c>
      <c r="B1056" s="24" t="s">
        <v>2020</v>
      </c>
      <c r="C1056" s="25"/>
      <c r="D1056" s="87">
        <f t="shared" si="16"/>
        <v>0</v>
      </c>
      <c r="E1056" s="88"/>
      <c r="F1056" s="89"/>
      <c r="G1056" s="4" t="str">
        <f t="shared" si="15"/>
        <v/>
      </c>
      <c r="X1056" s="56" t="str">
        <f t="shared" si="17"/>
        <v/>
      </c>
      <c r="Y1056" s="56"/>
    </row>
    <row r="1057" spans="1:25" ht="35.25" x14ac:dyDescent="0.25">
      <c r="A1057" s="23" t="s">
        <v>2021</v>
      </c>
      <c r="B1057" s="28" t="s">
        <v>2022</v>
      </c>
      <c r="C1057" s="25"/>
      <c r="D1057" s="87">
        <f t="shared" si="16"/>
        <v>0</v>
      </c>
      <c r="E1057" s="88"/>
      <c r="F1057" s="89"/>
      <c r="G1057" s="4" t="str">
        <f t="shared" si="15"/>
        <v/>
      </c>
      <c r="X1057" s="56" t="str">
        <f t="shared" si="17"/>
        <v/>
      </c>
      <c r="Y1057" s="56"/>
    </row>
    <row r="1058" spans="1:25" x14ac:dyDescent="0.25">
      <c r="A1058" s="23" t="s">
        <v>2023</v>
      </c>
      <c r="B1058" s="24" t="s">
        <v>2024</v>
      </c>
      <c r="C1058" s="25"/>
      <c r="D1058" s="87">
        <f t="shared" si="16"/>
        <v>0</v>
      </c>
      <c r="E1058" s="88"/>
      <c r="F1058" s="89"/>
      <c r="G1058" s="4" t="str">
        <f t="shared" si="15"/>
        <v/>
      </c>
      <c r="X1058" s="56" t="str">
        <f t="shared" si="17"/>
        <v/>
      </c>
      <c r="Y1058" s="56"/>
    </row>
    <row r="1059" spans="1:25" x14ac:dyDescent="0.25">
      <c r="A1059" s="23" t="s">
        <v>2025</v>
      </c>
      <c r="B1059" s="24" t="s">
        <v>2026</v>
      </c>
      <c r="C1059" s="25"/>
      <c r="D1059" s="87">
        <f t="shared" si="16"/>
        <v>0</v>
      </c>
      <c r="E1059" s="88"/>
      <c r="F1059" s="89"/>
      <c r="G1059" s="4" t="str">
        <f t="shared" si="15"/>
        <v/>
      </c>
      <c r="X1059" s="56" t="str">
        <f t="shared" si="17"/>
        <v/>
      </c>
      <c r="Y1059" s="56"/>
    </row>
    <row r="1060" spans="1:25" x14ac:dyDescent="0.25">
      <c r="A1060" s="23" t="s">
        <v>2027</v>
      </c>
      <c r="B1060" s="24" t="s">
        <v>2028</v>
      </c>
      <c r="C1060" s="25"/>
      <c r="D1060" s="87">
        <f t="shared" si="16"/>
        <v>0</v>
      </c>
      <c r="E1060" s="88"/>
      <c r="F1060" s="89"/>
      <c r="G1060" s="4" t="str">
        <f t="shared" si="15"/>
        <v/>
      </c>
      <c r="X1060" s="56" t="str">
        <f t="shared" si="17"/>
        <v/>
      </c>
      <c r="Y1060" s="56"/>
    </row>
    <row r="1061" spans="1:25" ht="24" x14ac:dyDescent="0.25">
      <c r="A1061" s="23" t="s">
        <v>2029</v>
      </c>
      <c r="B1061" s="28" t="s">
        <v>2030</v>
      </c>
      <c r="C1061" s="25"/>
      <c r="D1061" s="87">
        <f t="shared" si="16"/>
        <v>0</v>
      </c>
      <c r="E1061" s="88"/>
      <c r="F1061" s="89"/>
      <c r="G1061" s="4" t="str">
        <f t="shared" si="15"/>
        <v/>
      </c>
      <c r="X1061" s="56" t="str">
        <f t="shared" si="17"/>
        <v/>
      </c>
      <c r="Y1061" s="56"/>
    </row>
    <row r="1062" spans="1:25" x14ac:dyDescent="0.25">
      <c r="A1062" s="23" t="s">
        <v>2031</v>
      </c>
      <c r="B1062" s="24" t="s">
        <v>2032</v>
      </c>
      <c r="C1062" s="25"/>
      <c r="D1062" s="87">
        <f t="shared" si="16"/>
        <v>0</v>
      </c>
      <c r="E1062" s="88"/>
      <c r="F1062" s="89"/>
      <c r="G1062" s="4" t="str">
        <f t="shared" si="15"/>
        <v/>
      </c>
      <c r="X1062" s="56" t="str">
        <f t="shared" si="17"/>
        <v/>
      </c>
      <c r="Y1062" s="56"/>
    </row>
    <row r="1063" spans="1:25" ht="24" x14ac:dyDescent="0.25">
      <c r="A1063" s="23" t="s">
        <v>2033</v>
      </c>
      <c r="B1063" s="28" t="s">
        <v>2034</v>
      </c>
      <c r="C1063" s="25"/>
      <c r="D1063" s="87">
        <f t="shared" si="16"/>
        <v>0</v>
      </c>
      <c r="E1063" s="88"/>
      <c r="F1063" s="89"/>
      <c r="G1063" s="4" t="str">
        <f t="shared" ref="G1063:G1126" si="18">IF(D1063&gt;C1063,"CMA ES MAYOR QUE TOTAL ACTIVIDADES","")</f>
        <v/>
      </c>
      <c r="X1063" s="56" t="str">
        <f t="shared" si="17"/>
        <v/>
      </c>
      <c r="Y1063" s="56"/>
    </row>
    <row r="1064" spans="1:25" ht="24" x14ac:dyDescent="0.25">
      <c r="A1064" s="23" t="s">
        <v>2035</v>
      </c>
      <c r="B1064" s="28" t="s">
        <v>2036</v>
      </c>
      <c r="C1064" s="25"/>
      <c r="D1064" s="87">
        <f t="shared" si="16"/>
        <v>0</v>
      </c>
      <c r="E1064" s="88"/>
      <c r="F1064" s="89"/>
      <c r="G1064" s="4" t="str">
        <f t="shared" si="18"/>
        <v/>
      </c>
      <c r="X1064" s="56" t="str">
        <f t="shared" si="17"/>
        <v/>
      </c>
      <c r="Y1064" s="56"/>
    </row>
    <row r="1065" spans="1:25" x14ac:dyDescent="0.25">
      <c r="A1065" s="23" t="s">
        <v>2037</v>
      </c>
      <c r="B1065" s="24" t="s">
        <v>2038</v>
      </c>
      <c r="C1065" s="25"/>
      <c r="D1065" s="87">
        <f t="shared" ref="D1065:D1128" si="19">+E1065+F1065</f>
        <v>0</v>
      </c>
      <c r="E1065" s="88"/>
      <c r="F1065" s="89"/>
      <c r="G1065" s="4" t="str">
        <f t="shared" si="18"/>
        <v/>
      </c>
      <c r="X1065" s="56" t="str">
        <f t="shared" si="17"/>
        <v/>
      </c>
      <c r="Y1065" s="56"/>
    </row>
    <row r="1066" spans="1:25" x14ac:dyDescent="0.25">
      <c r="A1066" s="23" t="s">
        <v>2039</v>
      </c>
      <c r="B1066" s="24" t="s">
        <v>2040</v>
      </c>
      <c r="C1066" s="25"/>
      <c r="D1066" s="87">
        <f t="shared" si="19"/>
        <v>0</v>
      </c>
      <c r="E1066" s="88"/>
      <c r="F1066" s="89"/>
      <c r="G1066" s="4" t="str">
        <f t="shared" si="18"/>
        <v/>
      </c>
      <c r="X1066" s="56" t="str">
        <f t="shared" si="17"/>
        <v/>
      </c>
      <c r="Y1066" s="56"/>
    </row>
    <row r="1067" spans="1:25" x14ac:dyDescent="0.25">
      <c r="A1067" s="23" t="s">
        <v>2041</v>
      </c>
      <c r="B1067" s="24" t="s">
        <v>2042</v>
      </c>
      <c r="C1067" s="25"/>
      <c r="D1067" s="87">
        <f t="shared" si="19"/>
        <v>0</v>
      </c>
      <c r="E1067" s="88"/>
      <c r="F1067" s="89"/>
      <c r="G1067" s="4" t="str">
        <f t="shared" si="18"/>
        <v/>
      </c>
      <c r="X1067" s="56" t="str">
        <f t="shared" si="17"/>
        <v/>
      </c>
      <c r="Y1067" s="56"/>
    </row>
    <row r="1068" spans="1:25" ht="24" x14ac:dyDescent="0.25">
      <c r="A1068" s="23" t="s">
        <v>2043</v>
      </c>
      <c r="B1068" s="28" t="s">
        <v>2044</v>
      </c>
      <c r="C1068" s="25"/>
      <c r="D1068" s="87">
        <f t="shared" si="19"/>
        <v>0</v>
      </c>
      <c r="E1068" s="88"/>
      <c r="F1068" s="89"/>
      <c r="G1068" s="4" t="str">
        <f t="shared" si="18"/>
        <v/>
      </c>
      <c r="X1068" s="56" t="str">
        <f t="shared" si="17"/>
        <v/>
      </c>
      <c r="Y1068" s="56"/>
    </row>
    <row r="1069" spans="1:25" x14ac:dyDescent="0.25">
      <c r="A1069" s="23" t="s">
        <v>2045</v>
      </c>
      <c r="B1069" s="24" t="s">
        <v>2046</v>
      </c>
      <c r="C1069" s="25"/>
      <c r="D1069" s="87">
        <f t="shared" si="19"/>
        <v>0</v>
      </c>
      <c r="E1069" s="88"/>
      <c r="F1069" s="89"/>
      <c r="G1069" s="4" t="str">
        <f t="shared" si="18"/>
        <v/>
      </c>
      <c r="X1069" s="56" t="str">
        <f t="shared" si="17"/>
        <v/>
      </c>
      <c r="Y1069" s="56"/>
    </row>
    <row r="1070" spans="1:25" x14ac:dyDescent="0.25">
      <c r="A1070" s="23" t="s">
        <v>2047</v>
      </c>
      <c r="B1070" s="24" t="s">
        <v>2048</v>
      </c>
      <c r="C1070" s="25"/>
      <c r="D1070" s="87">
        <f t="shared" si="19"/>
        <v>0</v>
      </c>
      <c r="E1070" s="88"/>
      <c r="F1070" s="89"/>
      <c r="G1070" s="4" t="str">
        <f t="shared" si="18"/>
        <v/>
      </c>
      <c r="X1070" s="56" t="str">
        <f t="shared" si="17"/>
        <v/>
      </c>
      <c r="Y1070" s="56"/>
    </row>
    <row r="1071" spans="1:25" x14ac:dyDescent="0.25">
      <c r="A1071" s="23" t="s">
        <v>2049</v>
      </c>
      <c r="B1071" s="24" t="s">
        <v>2050</v>
      </c>
      <c r="C1071" s="25"/>
      <c r="D1071" s="87">
        <f t="shared" si="19"/>
        <v>0</v>
      </c>
      <c r="E1071" s="88"/>
      <c r="F1071" s="89"/>
      <c r="G1071" s="4" t="str">
        <f t="shared" si="18"/>
        <v/>
      </c>
      <c r="X1071" s="56" t="str">
        <f t="shared" si="17"/>
        <v/>
      </c>
      <c r="Y1071" s="56"/>
    </row>
    <row r="1072" spans="1:25" ht="24" x14ac:dyDescent="0.25">
      <c r="A1072" s="23" t="s">
        <v>2051</v>
      </c>
      <c r="B1072" s="28" t="s">
        <v>2052</v>
      </c>
      <c r="C1072" s="25"/>
      <c r="D1072" s="87">
        <f t="shared" si="19"/>
        <v>0</v>
      </c>
      <c r="E1072" s="88"/>
      <c r="F1072" s="89"/>
      <c r="G1072" s="4" t="str">
        <f t="shared" si="18"/>
        <v/>
      </c>
      <c r="X1072" s="56" t="str">
        <f t="shared" si="17"/>
        <v/>
      </c>
      <c r="Y1072" s="56"/>
    </row>
    <row r="1073" spans="1:25" ht="24" x14ac:dyDescent="0.25">
      <c r="A1073" s="23" t="s">
        <v>2053</v>
      </c>
      <c r="B1073" s="28" t="s">
        <v>2054</v>
      </c>
      <c r="C1073" s="25"/>
      <c r="D1073" s="87">
        <f t="shared" si="19"/>
        <v>0</v>
      </c>
      <c r="E1073" s="88"/>
      <c r="F1073" s="89"/>
      <c r="G1073" s="4" t="str">
        <f t="shared" si="18"/>
        <v/>
      </c>
      <c r="X1073" s="56" t="str">
        <f t="shared" si="17"/>
        <v/>
      </c>
      <c r="Y1073" s="56"/>
    </row>
    <row r="1074" spans="1:25" x14ac:dyDescent="0.25">
      <c r="A1074" s="23" t="s">
        <v>2055</v>
      </c>
      <c r="B1074" s="24" t="s">
        <v>2056</v>
      </c>
      <c r="C1074" s="25"/>
      <c r="D1074" s="87">
        <f t="shared" si="19"/>
        <v>0</v>
      </c>
      <c r="E1074" s="88"/>
      <c r="F1074" s="89"/>
      <c r="G1074" s="4" t="str">
        <f t="shared" si="18"/>
        <v/>
      </c>
      <c r="X1074" s="56" t="str">
        <f t="shared" si="17"/>
        <v/>
      </c>
      <c r="Y1074" s="56"/>
    </row>
    <row r="1075" spans="1:25" x14ac:dyDescent="0.25">
      <c r="A1075" s="23" t="s">
        <v>2057</v>
      </c>
      <c r="B1075" s="24" t="s">
        <v>2058</v>
      </c>
      <c r="C1075" s="25"/>
      <c r="D1075" s="87">
        <f t="shared" si="19"/>
        <v>0</v>
      </c>
      <c r="E1075" s="88"/>
      <c r="F1075" s="89"/>
      <c r="G1075" s="4" t="str">
        <f t="shared" si="18"/>
        <v/>
      </c>
      <c r="X1075" s="56" t="str">
        <f t="shared" si="17"/>
        <v/>
      </c>
      <c r="Y1075" s="56"/>
    </row>
    <row r="1076" spans="1:25" x14ac:dyDescent="0.25">
      <c r="A1076" s="23" t="s">
        <v>2059</v>
      </c>
      <c r="B1076" s="24" t="s">
        <v>2060</v>
      </c>
      <c r="C1076" s="25"/>
      <c r="D1076" s="87">
        <f t="shared" si="19"/>
        <v>0</v>
      </c>
      <c r="E1076" s="88"/>
      <c r="F1076" s="89"/>
      <c r="G1076" s="4" t="str">
        <f t="shared" si="18"/>
        <v/>
      </c>
      <c r="X1076" s="56" t="str">
        <f t="shared" si="17"/>
        <v/>
      </c>
      <c r="Y1076" s="56"/>
    </row>
    <row r="1077" spans="1:25" x14ac:dyDescent="0.25">
      <c r="A1077" s="23" t="s">
        <v>2061</v>
      </c>
      <c r="B1077" s="24" t="s">
        <v>2062</v>
      </c>
      <c r="C1077" s="25"/>
      <c r="D1077" s="87">
        <f t="shared" si="19"/>
        <v>0</v>
      </c>
      <c r="E1077" s="88"/>
      <c r="F1077" s="89"/>
      <c r="G1077" s="4" t="str">
        <f t="shared" si="18"/>
        <v/>
      </c>
      <c r="X1077" s="56" t="str">
        <f t="shared" si="17"/>
        <v/>
      </c>
      <c r="Y1077" s="56"/>
    </row>
    <row r="1078" spans="1:25" x14ac:dyDescent="0.25">
      <c r="A1078" s="23" t="s">
        <v>2063</v>
      </c>
      <c r="B1078" s="24" t="s">
        <v>2064</v>
      </c>
      <c r="C1078" s="25"/>
      <c r="D1078" s="87">
        <f t="shared" si="19"/>
        <v>0</v>
      </c>
      <c r="E1078" s="88"/>
      <c r="F1078" s="89"/>
      <c r="G1078" s="4" t="str">
        <f t="shared" si="18"/>
        <v/>
      </c>
      <c r="X1078" s="56" t="str">
        <f t="shared" si="17"/>
        <v/>
      </c>
      <c r="Y1078" s="56"/>
    </row>
    <row r="1079" spans="1:25" ht="24" x14ac:dyDescent="0.25">
      <c r="A1079" s="23" t="s">
        <v>2065</v>
      </c>
      <c r="B1079" s="28" t="s">
        <v>2066</v>
      </c>
      <c r="C1079" s="25"/>
      <c r="D1079" s="87">
        <f t="shared" si="19"/>
        <v>0</v>
      </c>
      <c r="E1079" s="88"/>
      <c r="F1079" s="89"/>
      <c r="G1079" s="4" t="str">
        <f t="shared" si="18"/>
        <v/>
      </c>
      <c r="X1079" s="56" t="str">
        <f t="shared" si="17"/>
        <v/>
      </c>
      <c r="Y1079" s="56"/>
    </row>
    <row r="1080" spans="1:25" x14ac:dyDescent="0.25">
      <c r="A1080" s="23" t="s">
        <v>2067</v>
      </c>
      <c r="B1080" s="24" t="s">
        <v>2068</v>
      </c>
      <c r="C1080" s="25"/>
      <c r="D1080" s="87">
        <f t="shared" si="19"/>
        <v>0</v>
      </c>
      <c r="E1080" s="88"/>
      <c r="F1080" s="89"/>
      <c r="G1080" s="4" t="str">
        <f t="shared" si="18"/>
        <v/>
      </c>
      <c r="X1080" s="56" t="str">
        <f t="shared" si="17"/>
        <v/>
      </c>
      <c r="Y1080" s="56"/>
    </row>
    <row r="1081" spans="1:25" x14ac:dyDescent="0.25">
      <c r="A1081" s="23" t="s">
        <v>2069</v>
      </c>
      <c r="B1081" s="24" t="s">
        <v>2070</v>
      </c>
      <c r="C1081" s="25"/>
      <c r="D1081" s="87">
        <f t="shared" si="19"/>
        <v>0</v>
      </c>
      <c r="E1081" s="88"/>
      <c r="F1081" s="89"/>
      <c r="G1081" s="4" t="str">
        <f t="shared" si="18"/>
        <v/>
      </c>
      <c r="X1081" s="56" t="str">
        <f t="shared" si="17"/>
        <v/>
      </c>
      <c r="Y1081" s="56"/>
    </row>
    <row r="1082" spans="1:25" x14ac:dyDescent="0.25">
      <c r="A1082" s="23" t="s">
        <v>2071</v>
      </c>
      <c r="B1082" s="24" t="s">
        <v>2072</v>
      </c>
      <c r="C1082" s="25"/>
      <c r="D1082" s="87">
        <f t="shared" si="19"/>
        <v>0</v>
      </c>
      <c r="E1082" s="88"/>
      <c r="F1082" s="89"/>
      <c r="G1082" s="4" t="str">
        <f t="shared" si="18"/>
        <v/>
      </c>
      <c r="X1082" s="56" t="str">
        <f t="shared" si="17"/>
        <v/>
      </c>
      <c r="Y1082" s="56"/>
    </row>
    <row r="1083" spans="1:25" x14ac:dyDescent="0.25">
      <c r="A1083" s="23" t="s">
        <v>2073</v>
      </c>
      <c r="B1083" s="24" t="s">
        <v>2074</v>
      </c>
      <c r="C1083" s="25"/>
      <c r="D1083" s="87">
        <f t="shared" si="19"/>
        <v>0</v>
      </c>
      <c r="E1083" s="88"/>
      <c r="F1083" s="89"/>
      <c r="G1083" s="4" t="str">
        <f t="shared" si="18"/>
        <v/>
      </c>
      <c r="X1083" s="56" t="str">
        <f t="shared" si="17"/>
        <v/>
      </c>
      <c r="Y1083" s="56"/>
    </row>
    <row r="1084" spans="1:25" ht="35.25" x14ac:dyDescent="0.25">
      <c r="A1084" s="23" t="s">
        <v>2075</v>
      </c>
      <c r="B1084" s="28" t="s">
        <v>2076</v>
      </c>
      <c r="C1084" s="25"/>
      <c r="D1084" s="87">
        <f t="shared" si="19"/>
        <v>0</v>
      </c>
      <c r="E1084" s="88"/>
      <c r="F1084" s="89"/>
      <c r="G1084" s="4" t="str">
        <f t="shared" si="18"/>
        <v/>
      </c>
      <c r="X1084" s="56" t="str">
        <f t="shared" si="17"/>
        <v/>
      </c>
      <c r="Y1084" s="56"/>
    </row>
    <row r="1085" spans="1:25" ht="24" x14ac:dyDescent="0.25">
      <c r="A1085" s="23" t="s">
        <v>2077</v>
      </c>
      <c r="B1085" s="28" t="s">
        <v>2078</v>
      </c>
      <c r="C1085" s="25"/>
      <c r="D1085" s="87">
        <f t="shared" si="19"/>
        <v>0</v>
      </c>
      <c r="E1085" s="88"/>
      <c r="F1085" s="89"/>
      <c r="G1085" s="4" t="str">
        <f t="shared" si="18"/>
        <v/>
      </c>
      <c r="X1085" s="56" t="str">
        <f t="shared" si="17"/>
        <v/>
      </c>
      <c r="Y1085" s="56"/>
    </row>
    <row r="1086" spans="1:25" x14ac:dyDescent="0.25">
      <c r="A1086" s="23" t="s">
        <v>2079</v>
      </c>
      <c r="B1086" s="24" t="s">
        <v>2080</v>
      </c>
      <c r="C1086" s="25"/>
      <c r="D1086" s="87">
        <f t="shared" si="19"/>
        <v>0</v>
      </c>
      <c r="E1086" s="88"/>
      <c r="F1086" s="89"/>
      <c r="G1086" s="4" t="str">
        <f t="shared" si="18"/>
        <v/>
      </c>
      <c r="X1086" s="56" t="str">
        <f t="shared" si="17"/>
        <v/>
      </c>
      <c r="Y1086" s="56"/>
    </row>
    <row r="1087" spans="1:25" ht="24" x14ac:dyDescent="0.25">
      <c r="A1087" s="23" t="s">
        <v>2081</v>
      </c>
      <c r="B1087" s="28" t="s">
        <v>2082</v>
      </c>
      <c r="C1087" s="25"/>
      <c r="D1087" s="87">
        <f t="shared" si="19"/>
        <v>0</v>
      </c>
      <c r="E1087" s="88"/>
      <c r="F1087" s="89"/>
      <c r="G1087" s="4" t="str">
        <f t="shared" si="18"/>
        <v/>
      </c>
      <c r="X1087" s="56" t="str">
        <f t="shared" si="17"/>
        <v/>
      </c>
      <c r="Y1087" s="56"/>
    </row>
    <row r="1088" spans="1:25" x14ac:dyDescent="0.25">
      <c r="A1088" s="23" t="s">
        <v>2083</v>
      </c>
      <c r="B1088" s="24" t="s">
        <v>2084</v>
      </c>
      <c r="C1088" s="25"/>
      <c r="D1088" s="87">
        <f t="shared" si="19"/>
        <v>0</v>
      </c>
      <c r="E1088" s="88"/>
      <c r="F1088" s="89"/>
      <c r="G1088" s="4" t="str">
        <f t="shared" si="18"/>
        <v/>
      </c>
      <c r="X1088" s="56" t="str">
        <f t="shared" si="17"/>
        <v/>
      </c>
      <c r="Y1088" s="56"/>
    </row>
    <row r="1089" spans="1:25" ht="35.25" x14ac:dyDescent="0.25">
      <c r="A1089" s="23" t="s">
        <v>2085</v>
      </c>
      <c r="B1089" s="28" t="s">
        <v>2086</v>
      </c>
      <c r="C1089" s="25"/>
      <c r="D1089" s="87">
        <f t="shared" si="19"/>
        <v>0</v>
      </c>
      <c r="E1089" s="88"/>
      <c r="F1089" s="89"/>
      <c r="G1089" s="4" t="str">
        <f t="shared" si="18"/>
        <v/>
      </c>
      <c r="X1089" s="56" t="str">
        <f t="shared" si="17"/>
        <v/>
      </c>
      <c r="Y1089" s="56"/>
    </row>
    <row r="1090" spans="1:25" ht="12.75" customHeight="1" x14ac:dyDescent="0.25">
      <c r="A1090" s="23" t="s">
        <v>2087</v>
      </c>
      <c r="B1090" s="28" t="s">
        <v>2088</v>
      </c>
      <c r="C1090" s="25"/>
      <c r="D1090" s="87">
        <f t="shared" si="19"/>
        <v>0</v>
      </c>
      <c r="E1090" s="88"/>
      <c r="F1090" s="89"/>
      <c r="G1090" s="4" t="str">
        <f t="shared" si="18"/>
        <v/>
      </c>
      <c r="X1090" s="56" t="str">
        <f t="shared" si="17"/>
        <v/>
      </c>
      <c r="Y1090" s="56"/>
    </row>
    <row r="1091" spans="1:25" x14ac:dyDescent="0.25">
      <c r="A1091" s="23" t="s">
        <v>2089</v>
      </c>
      <c r="B1091" s="24" t="s">
        <v>2090</v>
      </c>
      <c r="C1091" s="25"/>
      <c r="D1091" s="87">
        <f t="shared" si="19"/>
        <v>0</v>
      </c>
      <c r="E1091" s="88"/>
      <c r="F1091" s="89"/>
      <c r="G1091" s="4" t="str">
        <f t="shared" si="18"/>
        <v/>
      </c>
      <c r="X1091" s="56" t="str">
        <f t="shared" si="17"/>
        <v/>
      </c>
      <c r="Y1091" s="56"/>
    </row>
    <row r="1092" spans="1:25" x14ac:dyDescent="0.25">
      <c r="A1092" s="23" t="s">
        <v>2091</v>
      </c>
      <c r="B1092" s="36" t="s">
        <v>2092</v>
      </c>
      <c r="C1092" s="25"/>
      <c r="D1092" s="87">
        <f t="shared" si="19"/>
        <v>0</v>
      </c>
      <c r="E1092" s="88"/>
      <c r="F1092" s="89"/>
      <c r="G1092" s="4" t="str">
        <f t="shared" si="18"/>
        <v/>
      </c>
      <c r="X1092" s="56" t="str">
        <f t="shared" si="17"/>
        <v/>
      </c>
      <c r="Y1092" s="56"/>
    </row>
    <row r="1093" spans="1:25" x14ac:dyDescent="0.25">
      <c r="A1093" s="47"/>
      <c r="B1093" s="63" t="s">
        <v>2093</v>
      </c>
      <c r="C1093" s="41"/>
      <c r="D1093" s="93"/>
      <c r="E1093" s="93"/>
      <c r="F1093" s="69"/>
      <c r="G1093" s="4" t="str">
        <f t="shared" si="18"/>
        <v/>
      </c>
      <c r="X1093" s="56" t="str">
        <f t="shared" si="17"/>
        <v/>
      </c>
      <c r="Y1093" s="56"/>
    </row>
    <row r="1094" spans="1:25" x14ac:dyDescent="0.25">
      <c r="A1094" s="47"/>
      <c r="B1094" s="59" t="s">
        <v>2094</v>
      </c>
      <c r="C1094" s="41">
        <f>SUM(C1095:C1160)</f>
        <v>0</v>
      </c>
      <c r="D1094" s="93">
        <f>SUM(D1095:D1160)</f>
        <v>0</v>
      </c>
      <c r="E1094" s="93">
        <f>SUM(E1095:E1160)</f>
        <v>0</v>
      </c>
      <c r="F1094" s="69">
        <f>SUM(F1095:F1160)</f>
        <v>0</v>
      </c>
      <c r="G1094" s="4" t="str">
        <f t="shared" si="18"/>
        <v/>
      </c>
      <c r="X1094" s="56" t="str">
        <f t="shared" si="17"/>
        <v/>
      </c>
      <c r="Y1094" s="56"/>
    </row>
    <row r="1095" spans="1:25" ht="35.25" x14ac:dyDescent="0.25">
      <c r="A1095" s="23" t="s">
        <v>2095</v>
      </c>
      <c r="B1095" s="99" t="s">
        <v>2096</v>
      </c>
      <c r="C1095" s="25"/>
      <c r="D1095" s="87">
        <f t="shared" si="19"/>
        <v>0</v>
      </c>
      <c r="E1095" s="88"/>
      <c r="F1095" s="89"/>
      <c r="G1095" s="4" t="str">
        <f t="shared" si="18"/>
        <v/>
      </c>
      <c r="X1095" s="56" t="str">
        <f t="shared" si="17"/>
        <v/>
      </c>
      <c r="Y1095" s="56"/>
    </row>
    <row r="1096" spans="1:25" x14ac:dyDescent="0.25">
      <c r="A1096" s="23" t="s">
        <v>2097</v>
      </c>
      <c r="B1096" s="70" t="s">
        <v>2098</v>
      </c>
      <c r="C1096" s="25"/>
      <c r="D1096" s="87">
        <f t="shared" si="19"/>
        <v>0</v>
      </c>
      <c r="E1096" s="88"/>
      <c r="F1096" s="89"/>
      <c r="G1096" s="4" t="str">
        <f t="shared" si="18"/>
        <v/>
      </c>
      <c r="X1096" s="56" t="str">
        <f t="shared" si="17"/>
        <v/>
      </c>
      <c r="Y1096" s="56"/>
    </row>
    <row r="1097" spans="1:25" x14ac:dyDescent="0.25">
      <c r="A1097" s="23" t="s">
        <v>2099</v>
      </c>
      <c r="B1097" s="70" t="s">
        <v>2100</v>
      </c>
      <c r="C1097" s="25"/>
      <c r="D1097" s="87">
        <f t="shared" si="19"/>
        <v>0</v>
      </c>
      <c r="E1097" s="88"/>
      <c r="F1097" s="89"/>
      <c r="G1097" s="4" t="str">
        <f t="shared" si="18"/>
        <v/>
      </c>
      <c r="X1097" s="56" t="str">
        <f t="shared" si="17"/>
        <v/>
      </c>
      <c r="Y1097" s="56"/>
    </row>
    <row r="1098" spans="1:25" x14ac:dyDescent="0.25">
      <c r="A1098" s="23" t="s">
        <v>2101</v>
      </c>
      <c r="B1098" s="70" t="s">
        <v>2102</v>
      </c>
      <c r="C1098" s="25"/>
      <c r="D1098" s="87">
        <f t="shared" si="19"/>
        <v>0</v>
      </c>
      <c r="E1098" s="88"/>
      <c r="F1098" s="89"/>
      <c r="G1098" s="4" t="str">
        <f t="shared" si="18"/>
        <v/>
      </c>
      <c r="X1098" s="56" t="str">
        <f t="shared" si="17"/>
        <v/>
      </c>
      <c r="Y1098" s="56"/>
    </row>
    <row r="1099" spans="1:25" x14ac:dyDescent="0.25">
      <c r="A1099" s="23" t="s">
        <v>2103</v>
      </c>
      <c r="B1099" s="70" t="s">
        <v>2104</v>
      </c>
      <c r="C1099" s="25"/>
      <c r="D1099" s="87">
        <f t="shared" si="19"/>
        <v>0</v>
      </c>
      <c r="E1099" s="88"/>
      <c r="F1099" s="89"/>
      <c r="G1099" s="4" t="str">
        <f t="shared" si="18"/>
        <v/>
      </c>
      <c r="X1099" s="56" t="str">
        <f t="shared" ref="X1099:X1162" si="20">IF(D1099&gt;C1099,1,"")</f>
        <v/>
      </c>
      <c r="Y1099" s="56"/>
    </row>
    <row r="1100" spans="1:25" x14ac:dyDescent="0.25">
      <c r="A1100" s="23" t="s">
        <v>2105</v>
      </c>
      <c r="B1100" s="70" t="s">
        <v>2106</v>
      </c>
      <c r="C1100" s="25"/>
      <c r="D1100" s="87">
        <f t="shared" si="19"/>
        <v>0</v>
      </c>
      <c r="E1100" s="88"/>
      <c r="F1100" s="89"/>
      <c r="G1100" s="4" t="str">
        <f t="shared" si="18"/>
        <v/>
      </c>
      <c r="X1100" s="56" t="str">
        <f t="shared" si="20"/>
        <v/>
      </c>
      <c r="Y1100" s="56"/>
    </row>
    <row r="1101" spans="1:25" x14ac:dyDescent="0.25">
      <c r="A1101" s="23" t="s">
        <v>2107</v>
      </c>
      <c r="B1101" s="70" t="s">
        <v>2108</v>
      </c>
      <c r="C1101" s="25"/>
      <c r="D1101" s="87">
        <f t="shared" si="19"/>
        <v>0</v>
      </c>
      <c r="E1101" s="88"/>
      <c r="F1101" s="89"/>
      <c r="G1101" s="4" t="str">
        <f t="shared" si="18"/>
        <v/>
      </c>
      <c r="X1101" s="56"/>
      <c r="Y1101" s="56"/>
    </row>
    <row r="1102" spans="1:25" x14ac:dyDescent="0.25">
      <c r="A1102" s="23" t="s">
        <v>2109</v>
      </c>
      <c r="B1102" s="70" t="s">
        <v>2110</v>
      </c>
      <c r="C1102" s="25"/>
      <c r="D1102" s="87">
        <f t="shared" si="19"/>
        <v>0</v>
      </c>
      <c r="E1102" s="88"/>
      <c r="F1102" s="89"/>
      <c r="G1102" s="4" t="str">
        <f t="shared" si="18"/>
        <v/>
      </c>
      <c r="X1102" s="56"/>
      <c r="Y1102" s="56"/>
    </row>
    <row r="1103" spans="1:25" x14ac:dyDescent="0.25">
      <c r="A1103" s="23" t="s">
        <v>2111</v>
      </c>
      <c r="B1103" s="70" t="s">
        <v>2112</v>
      </c>
      <c r="C1103" s="25"/>
      <c r="D1103" s="87">
        <f t="shared" si="19"/>
        <v>0</v>
      </c>
      <c r="E1103" s="88"/>
      <c r="F1103" s="89"/>
      <c r="G1103" s="4" t="str">
        <f t="shared" si="18"/>
        <v/>
      </c>
      <c r="X1103" s="56"/>
      <c r="Y1103" s="56"/>
    </row>
    <row r="1104" spans="1:25" x14ac:dyDescent="0.25">
      <c r="A1104" s="23" t="s">
        <v>2113</v>
      </c>
      <c r="B1104" s="70" t="s">
        <v>2114</v>
      </c>
      <c r="C1104" s="25"/>
      <c r="D1104" s="87">
        <f t="shared" si="19"/>
        <v>0</v>
      </c>
      <c r="E1104" s="88"/>
      <c r="F1104" s="89"/>
      <c r="G1104" s="4" t="str">
        <f t="shared" si="18"/>
        <v/>
      </c>
      <c r="X1104" s="56"/>
      <c r="Y1104" s="56"/>
    </row>
    <row r="1105" spans="1:25" ht="24" x14ac:dyDescent="0.25">
      <c r="A1105" s="23" t="s">
        <v>2115</v>
      </c>
      <c r="B1105" s="71" t="s">
        <v>2116</v>
      </c>
      <c r="C1105" s="25"/>
      <c r="D1105" s="87">
        <f t="shared" si="19"/>
        <v>0</v>
      </c>
      <c r="E1105" s="88"/>
      <c r="F1105" s="89"/>
      <c r="G1105" s="4" t="str">
        <f t="shared" si="18"/>
        <v/>
      </c>
      <c r="X1105" s="56"/>
      <c r="Y1105" s="56"/>
    </row>
    <row r="1106" spans="1:25" x14ac:dyDescent="0.25">
      <c r="A1106" s="23" t="s">
        <v>2117</v>
      </c>
      <c r="B1106" s="70" t="s">
        <v>2118</v>
      </c>
      <c r="C1106" s="25"/>
      <c r="D1106" s="87">
        <f t="shared" si="19"/>
        <v>0</v>
      </c>
      <c r="E1106" s="88"/>
      <c r="F1106" s="89"/>
      <c r="G1106" s="4" t="str">
        <f t="shared" si="18"/>
        <v/>
      </c>
      <c r="X1106" s="56"/>
      <c r="Y1106" s="56"/>
    </row>
    <row r="1107" spans="1:25" x14ac:dyDescent="0.25">
      <c r="A1107" s="23" t="s">
        <v>2119</v>
      </c>
      <c r="B1107" s="70" t="s">
        <v>2120</v>
      </c>
      <c r="C1107" s="25"/>
      <c r="D1107" s="87">
        <f t="shared" si="19"/>
        <v>0</v>
      </c>
      <c r="E1107" s="88"/>
      <c r="F1107" s="89"/>
      <c r="G1107" s="4" t="str">
        <f t="shared" si="18"/>
        <v/>
      </c>
      <c r="X1107" s="56"/>
      <c r="Y1107" s="56"/>
    </row>
    <row r="1108" spans="1:25" x14ac:dyDescent="0.25">
      <c r="A1108" s="23" t="s">
        <v>2121</v>
      </c>
      <c r="B1108" s="70" t="s">
        <v>2122</v>
      </c>
      <c r="C1108" s="25"/>
      <c r="D1108" s="87">
        <f t="shared" si="19"/>
        <v>0</v>
      </c>
      <c r="E1108" s="88"/>
      <c r="F1108" s="89"/>
      <c r="G1108" s="4" t="str">
        <f t="shared" si="18"/>
        <v/>
      </c>
      <c r="X1108" s="56"/>
      <c r="Y1108" s="56"/>
    </row>
    <row r="1109" spans="1:25" x14ac:dyDescent="0.25">
      <c r="A1109" s="23" t="s">
        <v>2123</v>
      </c>
      <c r="B1109" s="70" t="s">
        <v>2124</v>
      </c>
      <c r="C1109" s="25"/>
      <c r="D1109" s="87">
        <f t="shared" si="19"/>
        <v>0</v>
      </c>
      <c r="E1109" s="88"/>
      <c r="F1109" s="89"/>
      <c r="G1109" s="4" t="str">
        <f t="shared" si="18"/>
        <v/>
      </c>
      <c r="X1109" s="56"/>
      <c r="Y1109" s="56"/>
    </row>
    <row r="1110" spans="1:25" ht="24" x14ac:dyDescent="0.25">
      <c r="A1110" s="23" t="s">
        <v>2125</v>
      </c>
      <c r="B1110" s="99" t="s">
        <v>2126</v>
      </c>
      <c r="C1110" s="25"/>
      <c r="D1110" s="87">
        <f t="shared" si="19"/>
        <v>0</v>
      </c>
      <c r="E1110" s="88"/>
      <c r="F1110" s="89"/>
      <c r="G1110" s="4" t="str">
        <f t="shared" si="18"/>
        <v/>
      </c>
      <c r="X1110" s="56" t="str">
        <f t="shared" si="20"/>
        <v/>
      </c>
      <c r="Y1110" s="56"/>
    </row>
    <row r="1111" spans="1:25" ht="24" x14ac:dyDescent="0.25">
      <c r="A1111" s="23" t="s">
        <v>2127</v>
      </c>
      <c r="B1111" s="99" t="s">
        <v>2128</v>
      </c>
      <c r="C1111" s="25"/>
      <c r="D1111" s="87">
        <f t="shared" si="19"/>
        <v>0</v>
      </c>
      <c r="E1111" s="88"/>
      <c r="F1111" s="89"/>
      <c r="G1111" s="4" t="str">
        <f t="shared" si="18"/>
        <v/>
      </c>
      <c r="X1111" s="56" t="str">
        <f t="shared" si="20"/>
        <v/>
      </c>
      <c r="Y1111" s="56"/>
    </row>
    <row r="1112" spans="1:25" x14ac:dyDescent="0.25">
      <c r="A1112" s="23" t="s">
        <v>2129</v>
      </c>
      <c r="B1112" s="70" t="s">
        <v>2130</v>
      </c>
      <c r="C1112" s="25"/>
      <c r="D1112" s="87">
        <f t="shared" si="19"/>
        <v>0</v>
      </c>
      <c r="E1112" s="88"/>
      <c r="F1112" s="89"/>
      <c r="G1112" s="4" t="str">
        <f t="shared" si="18"/>
        <v/>
      </c>
      <c r="X1112" s="56" t="str">
        <f t="shared" si="20"/>
        <v/>
      </c>
      <c r="Y1112" s="56"/>
    </row>
    <row r="1113" spans="1:25" x14ac:dyDescent="0.25">
      <c r="A1113" s="23" t="s">
        <v>2131</v>
      </c>
      <c r="B1113" s="70" t="s">
        <v>2132</v>
      </c>
      <c r="C1113" s="25"/>
      <c r="D1113" s="87">
        <f t="shared" si="19"/>
        <v>0</v>
      </c>
      <c r="E1113" s="88"/>
      <c r="F1113" s="89"/>
      <c r="G1113" s="4" t="str">
        <f t="shared" si="18"/>
        <v/>
      </c>
      <c r="X1113" s="56" t="str">
        <f t="shared" si="20"/>
        <v/>
      </c>
      <c r="Y1113" s="56"/>
    </row>
    <row r="1114" spans="1:25" x14ac:dyDescent="0.25">
      <c r="A1114" s="23" t="s">
        <v>2133</v>
      </c>
      <c r="B1114" s="70" t="s">
        <v>2134</v>
      </c>
      <c r="C1114" s="25"/>
      <c r="D1114" s="87">
        <f t="shared" si="19"/>
        <v>0</v>
      </c>
      <c r="E1114" s="88"/>
      <c r="F1114" s="89"/>
      <c r="G1114" s="4" t="str">
        <f t="shared" si="18"/>
        <v/>
      </c>
      <c r="X1114" s="56" t="str">
        <f t="shared" si="20"/>
        <v/>
      </c>
      <c r="Y1114" s="56"/>
    </row>
    <row r="1115" spans="1:25" x14ac:dyDescent="0.25">
      <c r="A1115" s="23" t="s">
        <v>2135</v>
      </c>
      <c r="B1115" s="70" t="s">
        <v>2136</v>
      </c>
      <c r="C1115" s="25"/>
      <c r="D1115" s="87">
        <f t="shared" si="19"/>
        <v>0</v>
      </c>
      <c r="E1115" s="88"/>
      <c r="F1115" s="89"/>
      <c r="G1115" s="4" t="str">
        <f t="shared" si="18"/>
        <v/>
      </c>
      <c r="X1115" s="56" t="str">
        <f t="shared" si="20"/>
        <v/>
      </c>
      <c r="Y1115" s="56"/>
    </row>
    <row r="1116" spans="1:25" x14ac:dyDescent="0.25">
      <c r="A1116" s="23" t="s">
        <v>2137</v>
      </c>
      <c r="B1116" s="70" t="s">
        <v>2138</v>
      </c>
      <c r="C1116" s="25"/>
      <c r="D1116" s="87">
        <f t="shared" si="19"/>
        <v>0</v>
      </c>
      <c r="E1116" s="88"/>
      <c r="F1116" s="89"/>
      <c r="G1116" s="4" t="str">
        <f t="shared" si="18"/>
        <v/>
      </c>
      <c r="X1116" s="56" t="str">
        <f t="shared" si="20"/>
        <v/>
      </c>
      <c r="Y1116" s="56"/>
    </row>
    <row r="1117" spans="1:25" x14ac:dyDescent="0.25">
      <c r="A1117" s="23" t="s">
        <v>2139</v>
      </c>
      <c r="B1117" s="70" t="s">
        <v>2140</v>
      </c>
      <c r="C1117" s="25"/>
      <c r="D1117" s="87">
        <f t="shared" si="19"/>
        <v>0</v>
      </c>
      <c r="E1117" s="88"/>
      <c r="F1117" s="89"/>
      <c r="G1117" s="4" t="str">
        <f t="shared" si="18"/>
        <v/>
      </c>
      <c r="X1117" s="56" t="str">
        <f t="shared" si="20"/>
        <v/>
      </c>
      <c r="Y1117" s="56"/>
    </row>
    <row r="1118" spans="1:25" x14ac:dyDescent="0.25">
      <c r="A1118" s="23" t="s">
        <v>2141</v>
      </c>
      <c r="B1118" s="70" t="s">
        <v>2142</v>
      </c>
      <c r="C1118" s="25"/>
      <c r="D1118" s="87">
        <f t="shared" si="19"/>
        <v>0</v>
      </c>
      <c r="E1118" s="88"/>
      <c r="F1118" s="89"/>
      <c r="G1118" s="4" t="str">
        <f t="shared" si="18"/>
        <v/>
      </c>
      <c r="X1118" s="56" t="str">
        <f t="shared" si="20"/>
        <v/>
      </c>
      <c r="Y1118" s="56"/>
    </row>
    <row r="1119" spans="1:25" x14ac:dyDescent="0.25">
      <c r="A1119" s="23" t="s">
        <v>2143</v>
      </c>
      <c r="B1119" s="70" t="s">
        <v>2144</v>
      </c>
      <c r="C1119" s="25"/>
      <c r="D1119" s="87">
        <f t="shared" si="19"/>
        <v>0</v>
      </c>
      <c r="E1119" s="88"/>
      <c r="F1119" s="89"/>
      <c r="G1119" s="4" t="str">
        <f t="shared" si="18"/>
        <v/>
      </c>
      <c r="X1119" s="56" t="str">
        <f t="shared" si="20"/>
        <v/>
      </c>
      <c r="Y1119" s="56"/>
    </row>
    <row r="1120" spans="1:25" x14ac:dyDescent="0.25">
      <c r="A1120" s="23" t="s">
        <v>2145</v>
      </c>
      <c r="B1120" s="70" t="s">
        <v>2146</v>
      </c>
      <c r="C1120" s="25"/>
      <c r="D1120" s="87">
        <f t="shared" si="19"/>
        <v>0</v>
      </c>
      <c r="E1120" s="88"/>
      <c r="F1120" s="89"/>
      <c r="G1120" s="4" t="str">
        <f t="shared" si="18"/>
        <v/>
      </c>
      <c r="X1120" s="56" t="str">
        <f t="shared" si="20"/>
        <v/>
      </c>
      <c r="Y1120" s="56"/>
    </row>
    <row r="1121" spans="1:25" ht="24" x14ac:dyDescent="0.25">
      <c r="A1121" s="23" t="s">
        <v>2147</v>
      </c>
      <c r="B1121" s="71" t="s">
        <v>2148</v>
      </c>
      <c r="C1121" s="25"/>
      <c r="D1121" s="87">
        <f t="shared" si="19"/>
        <v>0</v>
      </c>
      <c r="E1121" s="88"/>
      <c r="F1121" s="89"/>
      <c r="G1121" s="4" t="str">
        <f t="shared" si="18"/>
        <v/>
      </c>
      <c r="X1121" s="56" t="str">
        <f t="shared" si="20"/>
        <v/>
      </c>
      <c r="Y1121" s="56"/>
    </row>
    <row r="1122" spans="1:25" x14ac:dyDescent="0.25">
      <c r="A1122" s="23" t="s">
        <v>2149</v>
      </c>
      <c r="B1122" s="70" t="s">
        <v>2150</v>
      </c>
      <c r="C1122" s="25"/>
      <c r="D1122" s="87">
        <f t="shared" si="19"/>
        <v>0</v>
      </c>
      <c r="E1122" s="88"/>
      <c r="F1122" s="89"/>
      <c r="G1122" s="4" t="str">
        <f t="shared" si="18"/>
        <v/>
      </c>
      <c r="X1122" s="56" t="str">
        <f t="shared" si="20"/>
        <v/>
      </c>
      <c r="Y1122" s="56"/>
    </row>
    <row r="1123" spans="1:25" x14ac:dyDescent="0.25">
      <c r="A1123" s="23" t="s">
        <v>2151</v>
      </c>
      <c r="B1123" s="70" t="s">
        <v>2152</v>
      </c>
      <c r="C1123" s="25"/>
      <c r="D1123" s="87">
        <f t="shared" si="19"/>
        <v>0</v>
      </c>
      <c r="E1123" s="88"/>
      <c r="F1123" s="89"/>
      <c r="G1123" s="4" t="str">
        <f t="shared" si="18"/>
        <v/>
      </c>
      <c r="X1123" s="56" t="str">
        <f t="shared" si="20"/>
        <v/>
      </c>
      <c r="Y1123" s="56"/>
    </row>
    <row r="1124" spans="1:25" x14ac:dyDescent="0.25">
      <c r="A1124" s="23" t="s">
        <v>2153</v>
      </c>
      <c r="B1124" s="70" t="s">
        <v>2154</v>
      </c>
      <c r="C1124" s="25"/>
      <c r="D1124" s="87">
        <f t="shared" si="19"/>
        <v>0</v>
      </c>
      <c r="E1124" s="88"/>
      <c r="F1124" s="89"/>
      <c r="G1124" s="4" t="str">
        <f t="shared" si="18"/>
        <v/>
      </c>
      <c r="X1124" s="56" t="str">
        <f t="shared" si="20"/>
        <v/>
      </c>
      <c r="Y1124" s="56"/>
    </row>
    <row r="1125" spans="1:25" x14ac:dyDescent="0.25">
      <c r="A1125" s="23" t="s">
        <v>2155</v>
      </c>
      <c r="B1125" s="70" t="s">
        <v>2156</v>
      </c>
      <c r="C1125" s="25"/>
      <c r="D1125" s="87">
        <f t="shared" si="19"/>
        <v>0</v>
      </c>
      <c r="E1125" s="88"/>
      <c r="F1125" s="89"/>
      <c r="G1125" s="4" t="str">
        <f t="shared" si="18"/>
        <v/>
      </c>
      <c r="X1125" s="56" t="str">
        <f t="shared" si="20"/>
        <v/>
      </c>
      <c r="Y1125" s="56"/>
    </row>
    <row r="1126" spans="1:25" ht="24" x14ac:dyDescent="0.25">
      <c r="A1126" s="23" t="s">
        <v>2157</v>
      </c>
      <c r="B1126" s="71" t="s">
        <v>2158</v>
      </c>
      <c r="C1126" s="25"/>
      <c r="D1126" s="87">
        <f t="shared" si="19"/>
        <v>0</v>
      </c>
      <c r="E1126" s="88"/>
      <c r="F1126" s="89"/>
      <c r="G1126" s="4" t="str">
        <f t="shared" si="18"/>
        <v/>
      </c>
      <c r="X1126" s="56" t="str">
        <f t="shared" si="20"/>
        <v/>
      </c>
      <c r="Y1126" s="56"/>
    </row>
    <row r="1127" spans="1:25" x14ac:dyDescent="0.25">
      <c r="A1127" s="23" t="s">
        <v>2159</v>
      </c>
      <c r="B1127" s="70" t="s">
        <v>2160</v>
      </c>
      <c r="C1127" s="25"/>
      <c r="D1127" s="87">
        <f t="shared" si="19"/>
        <v>0</v>
      </c>
      <c r="E1127" s="88"/>
      <c r="F1127" s="89"/>
      <c r="G1127" s="4" t="str">
        <f t="shared" ref="G1127:G1183" si="21">IF(D1127&gt;C1127,"CMA ES MAYOR QUE TOTAL ACTIVIDADES","")</f>
        <v/>
      </c>
      <c r="X1127" s="56" t="str">
        <f t="shared" si="20"/>
        <v/>
      </c>
      <c r="Y1127" s="56"/>
    </row>
    <row r="1128" spans="1:25" x14ac:dyDescent="0.25">
      <c r="A1128" s="23" t="s">
        <v>2161</v>
      </c>
      <c r="B1128" s="70" t="s">
        <v>2162</v>
      </c>
      <c r="C1128" s="25"/>
      <c r="D1128" s="87">
        <f t="shared" si="19"/>
        <v>0</v>
      </c>
      <c r="E1128" s="88"/>
      <c r="F1128" s="89"/>
      <c r="G1128" s="4" t="str">
        <f t="shared" si="21"/>
        <v/>
      </c>
      <c r="X1128" s="56" t="str">
        <f t="shared" si="20"/>
        <v/>
      </c>
      <c r="Y1128" s="56"/>
    </row>
    <row r="1129" spans="1:25" x14ac:dyDescent="0.25">
      <c r="A1129" s="23" t="s">
        <v>2163</v>
      </c>
      <c r="B1129" s="70" t="s">
        <v>2164</v>
      </c>
      <c r="C1129" s="25"/>
      <c r="D1129" s="87">
        <f t="shared" ref="D1129:D1183" si="22">+E1129+F1129</f>
        <v>0</v>
      </c>
      <c r="E1129" s="88"/>
      <c r="F1129" s="89"/>
      <c r="G1129" s="4" t="str">
        <f t="shared" si="21"/>
        <v/>
      </c>
      <c r="X1129" s="56" t="str">
        <f t="shared" si="20"/>
        <v/>
      </c>
      <c r="Y1129" s="56"/>
    </row>
    <row r="1130" spans="1:25" x14ac:dyDescent="0.25">
      <c r="A1130" s="23" t="s">
        <v>2165</v>
      </c>
      <c r="B1130" s="70" t="s">
        <v>2166</v>
      </c>
      <c r="C1130" s="25"/>
      <c r="D1130" s="87">
        <f t="shared" si="22"/>
        <v>0</v>
      </c>
      <c r="E1130" s="88"/>
      <c r="F1130" s="89"/>
      <c r="G1130" s="4" t="str">
        <f t="shared" si="21"/>
        <v/>
      </c>
      <c r="X1130" s="56" t="str">
        <f t="shared" si="20"/>
        <v/>
      </c>
      <c r="Y1130" s="56"/>
    </row>
    <row r="1131" spans="1:25" ht="24" x14ac:dyDescent="0.25">
      <c r="A1131" s="23" t="s">
        <v>2167</v>
      </c>
      <c r="B1131" s="71" t="s">
        <v>2168</v>
      </c>
      <c r="C1131" s="25"/>
      <c r="D1131" s="87">
        <f t="shared" si="22"/>
        <v>0</v>
      </c>
      <c r="E1131" s="88"/>
      <c r="F1131" s="89"/>
      <c r="G1131" s="4" t="str">
        <f t="shared" si="21"/>
        <v/>
      </c>
      <c r="X1131" s="56" t="str">
        <f t="shared" si="20"/>
        <v/>
      </c>
      <c r="Y1131" s="56"/>
    </row>
    <row r="1132" spans="1:25" x14ac:dyDescent="0.25">
      <c r="A1132" s="23" t="s">
        <v>2169</v>
      </c>
      <c r="B1132" s="70" t="s">
        <v>2170</v>
      </c>
      <c r="C1132" s="25"/>
      <c r="D1132" s="87">
        <f t="shared" si="22"/>
        <v>0</v>
      </c>
      <c r="E1132" s="88"/>
      <c r="F1132" s="89"/>
      <c r="G1132" s="4" t="str">
        <f t="shared" si="21"/>
        <v/>
      </c>
      <c r="X1132" s="56" t="str">
        <f t="shared" si="20"/>
        <v/>
      </c>
      <c r="Y1132" s="56"/>
    </row>
    <row r="1133" spans="1:25" x14ac:dyDescent="0.25">
      <c r="A1133" s="23" t="s">
        <v>2171</v>
      </c>
      <c r="B1133" s="70" t="s">
        <v>2172</v>
      </c>
      <c r="C1133" s="25"/>
      <c r="D1133" s="87">
        <f t="shared" si="22"/>
        <v>0</v>
      </c>
      <c r="E1133" s="88"/>
      <c r="F1133" s="89"/>
      <c r="G1133" s="4" t="str">
        <f t="shared" si="21"/>
        <v/>
      </c>
      <c r="X1133" s="56" t="str">
        <f t="shared" si="20"/>
        <v/>
      </c>
      <c r="Y1133" s="56"/>
    </row>
    <row r="1134" spans="1:25" ht="24" x14ac:dyDescent="0.25">
      <c r="A1134" s="23" t="s">
        <v>2173</v>
      </c>
      <c r="B1134" s="71" t="s">
        <v>2174</v>
      </c>
      <c r="C1134" s="25"/>
      <c r="D1134" s="87">
        <f t="shared" si="22"/>
        <v>0</v>
      </c>
      <c r="E1134" s="88"/>
      <c r="F1134" s="89"/>
      <c r="G1134" s="4" t="str">
        <f t="shared" si="21"/>
        <v/>
      </c>
      <c r="X1134" s="56" t="str">
        <f t="shared" si="20"/>
        <v/>
      </c>
      <c r="Y1134" s="56"/>
    </row>
    <row r="1135" spans="1:25" x14ac:dyDescent="0.25">
      <c r="A1135" s="23" t="s">
        <v>2175</v>
      </c>
      <c r="B1135" s="70" t="s">
        <v>2176</v>
      </c>
      <c r="C1135" s="25"/>
      <c r="D1135" s="87">
        <f t="shared" si="22"/>
        <v>0</v>
      </c>
      <c r="E1135" s="88"/>
      <c r="F1135" s="89"/>
      <c r="G1135" s="4" t="str">
        <f t="shared" si="21"/>
        <v/>
      </c>
      <c r="X1135" s="56" t="str">
        <f t="shared" si="20"/>
        <v/>
      </c>
      <c r="Y1135" s="56"/>
    </row>
    <row r="1136" spans="1:25" ht="24" x14ac:dyDescent="0.25">
      <c r="A1136" s="23" t="s">
        <v>2177</v>
      </c>
      <c r="B1136" s="71" t="s">
        <v>2178</v>
      </c>
      <c r="C1136" s="25"/>
      <c r="D1136" s="87">
        <f t="shared" si="22"/>
        <v>0</v>
      </c>
      <c r="E1136" s="88"/>
      <c r="F1136" s="89"/>
      <c r="G1136" s="4" t="str">
        <f t="shared" si="21"/>
        <v/>
      </c>
      <c r="X1136" s="56" t="str">
        <f t="shared" si="20"/>
        <v/>
      </c>
      <c r="Y1136" s="56"/>
    </row>
    <row r="1137" spans="1:25" ht="24" x14ac:dyDescent="0.25">
      <c r="A1137" s="23" t="s">
        <v>2179</v>
      </c>
      <c r="B1137" s="71" t="s">
        <v>2180</v>
      </c>
      <c r="C1137" s="25"/>
      <c r="D1137" s="87">
        <f t="shared" si="22"/>
        <v>0</v>
      </c>
      <c r="E1137" s="88"/>
      <c r="F1137" s="89"/>
      <c r="G1137" s="4" t="str">
        <f t="shared" si="21"/>
        <v/>
      </c>
      <c r="X1137" s="56" t="str">
        <f t="shared" si="20"/>
        <v/>
      </c>
      <c r="Y1137" s="56"/>
    </row>
    <row r="1138" spans="1:25" x14ac:dyDescent="0.25">
      <c r="A1138" s="23" t="s">
        <v>2181</v>
      </c>
      <c r="B1138" s="70" t="s">
        <v>2182</v>
      </c>
      <c r="C1138" s="25"/>
      <c r="D1138" s="87">
        <f t="shared" si="22"/>
        <v>0</v>
      </c>
      <c r="E1138" s="88"/>
      <c r="F1138" s="89"/>
      <c r="G1138" s="4" t="str">
        <f t="shared" si="21"/>
        <v/>
      </c>
      <c r="X1138" s="56" t="str">
        <f t="shared" si="20"/>
        <v/>
      </c>
      <c r="Y1138" s="56"/>
    </row>
    <row r="1139" spans="1:25" x14ac:dyDescent="0.25">
      <c r="A1139" s="23" t="s">
        <v>2183</v>
      </c>
      <c r="B1139" s="70" t="s">
        <v>2184</v>
      </c>
      <c r="C1139" s="25"/>
      <c r="D1139" s="87">
        <f t="shared" si="22"/>
        <v>0</v>
      </c>
      <c r="E1139" s="88"/>
      <c r="F1139" s="89"/>
      <c r="G1139" s="4" t="str">
        <f t="shared" si="21"/>
        <v/>
      </c>
      <c r="X1139" s="56" t="str">
        <f t="shared" si="20"/>
        <v/>
      </c>
      <c r="Y1139" s="56"/>
    </row>
    <row r="1140" spans="1:25" x14ac:dyDescent="0.25">
      <c r="A1140" s="23" t="s">
        <v>2185</v>
      </c>
      <c r="B1140" s="70" t="s">
        <v>2186</v>
      </c>
      <c r="C1140" s="25"/>
      <c r="D1140" s="87">
        <f t="shared" si="22"/>
        <v>0</v>
      </c>
      <c r="E1140" s="88"/>
      <c r="F1140" s="89"/>
      <c r="G1140" s="4" t="str">
        <f t="shared" si="21"/>
        <v/>
      </c>
      <c r="X1140" s="56" t="str">
        <f t="shared" si="20"/>
        <v/>
      </c>
      <c r="Y1140" s="56"/>
    </row>
    <row r="1141" spans="1:25" x14ac:dyDescent="0.25">
      <c r="A1141" s="23" t="s">
        <v>2187</v>
      </c>
      <c r="B1141" s="70" t="s">
        <v>2188</v>
      </c>
      <c r="C1141" s="25"/>
      <c r="D1141" s="87">
        <f t="shared" si="22"/>
        <v>0</v>
      </c>
      <c r="E1141" s="88"/>
      <c r="F1141" s="89"/>
      <c r="G1141" s="4" t="str">
        <f t="shared" si="21"/>
        <v/>
      </c>
      <c r="X1141" s="56" t="str">
        <f t="shared" si="20"/>
        <v/>
      </c>
      <c r="Y1141" s="56"/>
    </row>
    <row r="1142" spans="1:25" x14ac:dyDescent="0.25">
      <c r="A1142" s="23" t="s">
        <v>2189</v>
      </c>
      <c r="B1142" s="70" t="s">
        <v>2190</v>
      </c>
      <c r="C1142" s="25"/>
      <c r="D1142" s="87">
        <f t="shared" si="22"/>
        <v>0</v>
      </c>
      <c r="E1142" s="88"/>
      <c r="F1142" s="89"/>
      <c r="G1142" s="4" t="str">
        <f t="shared" si="21"/>
        <v/>
      </c>
      <c r="X1142" s="56" t="str">
        <f t="shared" si="20"/>
        <v/>
      </c>
      <c r="Y1142" s="56"/>
    </row>
    <row r="1143" spans="1:25" x14ac:dyDescent="0.25">
      <c r="A1143" s="23" t="s">
        <v>2191</v>
      </c>
      <c r="B1143" s="70" t="s">
        <v>2192</v>
      </c>
      <c r="C1143" s="25"/>
      <c r="D1143" s="87">
        <f t="shared" si="22"/>
        <v>0</v>
      </c>
      <c r="E1143" s="88"/>
      <c r="F1143" s="89"/>
      <c r="G1143" s="4" t="str">
        <f t="shared" si="21"/>
        <v/>
      </c>
      <c r="X1143" s="56" t="str">
        <f t="shared" si="20"/>
        <v/>
      </c>
      <c r="Y1143" s="56"/>
    </row>
    <row r="1144" spans="1:25" ht="24" x14ac:dyDescent="0.25">
      <c r="A1144" s="23" t="s">
        <v>2193</v>
      </c>
      <c r="B1144" s="71" t="s">
        <v>2194</v>
      </c>
      <c r="C1144" s="25"/>
      <c r="D1144" s="87">
        <f t="shared" si="22"/>
        <v>0</v>
      </c>
      <c r="E1144" s="88"/>
      <c r="F1144" s="89"/>
      <c r="G1144" s="4" t="str">
        <f t="shared" si="21"/>
        <v/>
      </c>
      <c r="X1144" s="56" t="str">
        <f t="shared" si="20"/>
        <v/>
      </c>
      <c r="Y1144" s="56"/>
    </row>
    <row r="1145" spans="1:25" x14ac:dyDescent="0.25">
      <c r="A1145" s="23" t="s">
        <v>2195</v>
      </c>
      <c r="B1145" s="70" t="s">
        <v>2196</v>
      </c>
      <c r="C1145" s="25"/>
      <c r="D1145" s="87">
        <f t="shared" si="22"/>
        <v>0</v>
      </c>
      <c r="E1145" s="88"/>
      <c r="F1145" s="89"/>
      <c r="G1145" s="4" t="str">
        <f t="shared" si="21"/>
        <v/>
      </c>
      <c r="X1145" s="56" t="str">
        <f t="shared" si="20"/>
        <v/>
      </c>
      <c r="Y1145" s="56"/>
    </row>
    <row r="1146" spans="1:25" x14ac:dyDescent="0.25">
      <c r="A1146" s="23" t="s">
        <v>2197</v>
      </c>
      <c r="B1146" s="70" t="s">
        <v>2198</v>
      </c>
      <c r="C1146" s="25"/>
      <c r="D1146" s="87">
        <f t="shared" si="22"/>
        <v>0</v>
      </c>
      <c r="E1146" s="88"/>
      <c r="F1146" s="89"/>
      <c r="G1146" s="4" t="str">
        <f t="shared" si="21"/>
        <v/>
      </c>
      <c r="X1146" s="56" t="str">
        <f t="shared" si="20"/>
        <v/>
      </c>
      <c r="Y1146" s="56"/>
    </row>
    <row r="1147" spans="1:25" x14ac:dyDescent="0.25">
      <c r="A1147" s="23" t="s">
        <v>2199</v>
      </c>
      <c r="B1147" s="70" t="s">
        <v>2200</v>
      </c>
      <c r="C1147" s="25"/>
      <c r="D1147" s="87">
        <f t="shared" si="22"/>
        <v>0</v>
      </c>
      <c r="E1147" s="88"/>
      <c r="F1147" s="89"/>
      <c r="G1147" s="4" t="str">
        <f t="shared" si="21"/>
        <v/>
      </c>
      <c r="X1147" s="56" t="str">
        <f t="shared" si="20"/>
        <v/>
      </c>
      <c r="Y1147" s="56"/>
    </row>
    <row r="1148" spans="1:25" x14ac:dyDescent="0.25">
      <c r="A1148" s="23" t="s">
        <v>2201</v>
      </c>
      <c r="B1148" s="70" t="s">
        <v>2202</v>
      </c>
      <c r="C1148" s="25"/>
      <c r="D1148" s="87">
        <f t="shared" si="22"/>
        <v>0</v>
      </c>
      <c r="E1148" s="88"/>
      <c r="F1148" s="89"/>
      <c r="G1148" s="4" t="str">
        <f t="shared" si="21"/>
        <v/>
      </c>
      <c r="X1148" s="56" t="str">
        <f t="shared" si="20"/>
        <v/>
      </c>
      <c r="Y1148" s="56"/>
    </row>
    <row r="1149" spans="1:25" x14ac:dyDescent="0.25">
      <c r="A1149" s="23" t="s">
        <v>2203</v>
      </c>
      <c r="B1149" s="70" t="s">
        <v>2204</v>
      </c>
      <c r="C1149" s="25"/>
      <c r="D1149" s="87">
        <f t="shared" si="22"/>
        <v>0</v>
      </c>
      <c r="E1149" s="88"/>
      <c r="F1149" s="89"/>
      <c r="G1149" s="4" t="str">
        <f t="shared" si="21"/>
        <v/>
      </c>
      <c r="X1149" s="56" t="str">
        <f t="shared" si="20"/>
        <v/>
      </c>
      <c r="Y1149" s="56"/>
    </row>
    <row r="1150" spans="1:25" x14ac:dyDescent="0.25">
      <c r="A1150" s="23" t="s">
        <v>2205</v>
      </c>
      <c r="B1150" s="70" t="s">
        <v>2206</v>
      </c>
      <c r="C1150" s="25"/>
      <c r="D1150" s="87">
        <f t="shared" si="22"/>
        <v>0</v>
      </c>
      <c r="E1150" s="88"/>
      <c r="F1150" s="89"/>
      <c r="G1150" s="4" t="str">
        <f t="shared" si="21"/>
        <v/>
      </c>
      <c r="X1150" s="56" t="str">
        <f t="shared" si="20"/>
        <v/>
      </c>
      <c r="Y1150" s="56"/>
    </row>
    <row r="1151" spans="1:25" x14ac:dyDescent="0.25">
      <c r="A1151" s="23" t="s">
        <v>2207</v>
      </c>
      <c r="B1151" s="70" t="s">
        <v>2208</v>
      </c>
      <c r="C1151" s="25"/>
      <c r="D1151" s="87">
        <f t="shared" si="22"/>
        <v>0</v>
      </c>
      <c r="E1151" s="88"/>
      <c r="F1151" s="89"/>
      <c r="G1151" s="4" t="str">
        <f t="shared" si="21"/>
        <v/>
      </c>
      <c r="X1151" s="56" t="str">
        <f t="shared" si="20"/>
        <v/>
      </c>
      <c r="Y1151" s="56"/>
    </row>
    <row r="1152" spans="1:25" x14ac:dyDescent="0.25">
      <c r="A1152" s="23" t="s">
        <v>2209</v>
      </c>
      <c r="B1152" s="70" t="s">
        <v>2210</v>
      </c>
      <c r="C1152" s="25"/>
      <c r="D1152" s="87">
        <f t="shared" si="22"/>
        <v>0</v>
      </c>
      <c r="E1152" s="88"/>
      <c r="F1152" s="89"/>
      <c r="G1152" s="4" t="str">
        <f t="shared" si="21"/>
        <v/>
      </c>
      <c r="X1152" s="56" t="str">
        <f t="shared" si="20"/>
        <v/>
      </c>
      <c r="Y1152" s="56"/>
    </row>
    <row r="1153" spans="1:25" x14ac:dyDescent="0.25">
      <c r="A1153" s="23" t="s">
        <v>2211</v>
      </c>
      <c r="B1153" s="70" t="s">
        <v>2212</v>
      </c>
      <c r="C1153" s="25"/>
      <c r="D1153" s="87">
        <f t="shared" si="22"/>
        <v>0</v>
      </c>
      <c r="E1153" s="88"/>
      <c r="F1153" s="89"/>
      <c r="G1153" s="4" t="str">
        <f t="shared" si="21"/>
        <v/>
      </c>
      <c r="X1153" s="56" t="str">
        <f t="shared" si="20"/>
        <v/>
      </c>
      <c r="Y1153" s="56"/>
    </row>
    <row r="1154" spans="1:25" x14ac:dyDescent="0.25">
      <c r="A1154" s="23" t="s">
        <v>2213</v>
      </c>
      <c r="B1154" s="70" t="s">
        <v>2214</v>
      </c>
      <c r="C1154" s="25"/>
      <c r="D1154" s="87">
        <f t="shared" si="22"/>
        <v>0</v>
      </c>
      <c r="E1154" s="88"/>
      <c r="F1154" s="89"/>
      <c r="G1154" s="4" t="str">
        <f t="shared" si="21"/>
        <v/>
      </c>
      <c r="X1154" s="56" t="str">
        <f t="shared" si="20"/>
        <v/>
      </c>
      <c r="Y1154" s="56"/>
    </row>
    <row r="1155" spans="1:25" x14ac:dyDescent="0.25">
      <c r="A1155" s="23" t="s">
        <v>2215</v>
      </c>
      <c r="B1155" s="70" t="s">
        <v>2216</v>
      </c>
      <c r="C1155" s="25"/>
      <c r="D1155" s="87">
        <f t="shared" si="22"/>
        <v>0</v>
      </c>
      <c r="E1155" s="88"/>
      <c r="F1155" s="89"/>
      <c r="G1155" s="4" t="str">
        <f t="shared" si="21"/>
        <v/>
      </c>
      <c r="X1155" s="56" t="str">
        <f t="shared" si="20"/>
        <v/>
      </c>
      <c r="Y1155" s="56"/>
    </row>
    <row r="1156" spans="1:25" x14ac:dyDescent="0.25">
      <c r="A1156" s="23" t="s">
        <v>2217</v>
      </c>
      <c r="B1156" s="70" t="s">
        <v>2218</v>
      </c>
      <c r="C1156" s="25"/>
      <c r="D1156" s="87">
        <f t="shared" si="22"/>
        <v>0</v>
      </c>
      <c r="E1156" s="88"/>
      <c r="F1156" s="89"/>
      <c r="G1156" s="4" t="str">
        <f t="shared" si="21"/>
        <v/>
      </c>
      <c r="X1156" s="56" t="str">
        <f t="shared" si="20"/>
        <v/>
      </c>
      <c r="Y1156" s="56"/>
    </row>
    <row r="1157" spans="1:25" x14ac:dyDescent="0.25">
      <c r="A1157" s="23" t="s">
        <v>2219</v>
      </c>
      <c r="B1157" s="70" t="s">
        <v>2220</v>
      </c>
      <c r="C1157" s="25"/>
      <c r="D1157" s="87">
        <f t="shared" si="22"/>
        <v>0</v>
      </c>
      <c r="E1157" s="88"/>
      <c r="F1157" s="89"/>
      <c r="G1157" s="4" t="str">
        <f t="shared" si="21"/>
        <v/>
      </c>
      <c r="X1157" s="56" t="str">
        <f t="shared" si="20"/>
        <v/>
      </c>
      <c r="Y1157" s="56"/>
    </row>
    <row r="1158" spans="1:25" x14ac:dyDescent="0.25">
      <c r="A1158" s="23" t="s">
        <v>2221</v>
      </c>
      <c r="B1158" s="70" t="s">
        <v>2222</v>
      </c>
      <c r="C1158" s="25"/>
      <c r="D1158" s="87">
        <f t="shared" si="22"/>
        <v>0</v>
      </c>
      <c r="E1158" s="88"/>
      <c r="F1158" s="89"/>
      <c r="G1158" s="4" t="str">
        <f t="shared" si="21"/>
        <v/>
      </c>
      <c r="X1158" s="56" t="str">
        <f t="shared" si="20"/>
        <v/>
      </c>
      <c r="Y1158" s="56"/>
    </row>
    <row r="1159" spans="1:25" x14ac:dyDescent="0.25">
      <c r="A1159" s="23" t="s">
        <v>2223</v>
      </c>
      <c r="B1159" s="70" t="s">
        <v>2224</v>
      </c>
      <c r="C1159" s="25"/>
      <c r="D1159" s="87">
        <f t="shared" si="22"/>
        <v>0</v>
      </c>
      <c r="E1159" s="88"/>
      <c r="F1159" s="89"/>
      <c r="G1159" s="4" t="str">
        <f t="shared" si="21"/>
        <v/>
      </c>
      <c r="X1159" s="56" t="str">
        <f t="shared" si="20"/>
        <v/>
      </c>
      <c r="Y1159" s="56"/>
    </row>
    <row r="1160" spans="1:25" x14ac:dyDescent="0.25">
      <c r="A1160" s="23" t="s">
        <v>2225</v>
      </c>
      <c r="B1160" s="100" t="s">
        <v>2226</v>
      </c>
      <c r="C1160" s="25"/>
      <c r="D1160" s="87">
        <f t="shared" si="22"/>
        <v>0</v>
      </c>
      <c r="E1160" s="88"/>
      <c r="F1160" s="89"/>
      <c r="G1160" s="4" t="str">
        <f t="shared" si="21"/>
        <v/>
      </c>
      <c r="X1160" s="56" t="str">
        <f t="shared" si="20"/>
        <v/>
      </c>
      <c r="Y1160" s="56"/>
    </row>
    <row r="1161" spans="1:25" ht="17.25" customHeight="1" x14ac:dyDescent="0.25">
      <c r="A1161" s="47"/>
      <c r="B1161" s="97" t="s">
        <v>2227</v>
      </c>
      <c r="C1161" s="41"/>
      <c r="D1161" s="93"/>
      <c r="E1161" s="93"/>
      <c r="F1161" s="69"/>
      <c r="G1161" s="4" t="str">
        <f t="shared" si="21"/>
        <v/>
      </c>
      <c r="X1161" s="56" t="str">
        <f t="shared" si="20"/>
        <v/>
      </c>
      <c r="Y1161" s="56"/>
    </row>
    <row r="1162" spans="1:25" ht="18.75" customHeight="1" x14ac:dyDescent="0.25">
      <c r="A1162" s="47"/>
      <c r="B1162" s="19" t="s">
        <v>2228</v>
      </c>
      <c r="C1162" s="41">
        <f>SUM(C1163:C1183)</f>
        <v>0</v>
      </c>
      <c r="D1162" s="93">
        <f>SUM(D1163:D1183)</f>
        <v>0</v>
      </c>
      <c r="E1162" s="93">
        <f>SUM(E1163:E1183)</f>
        <v>0</v>
      </c>
      <c r="F1162" s="69">
        <f>SUM(F1163:F1183)</f>
        <v>0</v>
      </c>
      <c r="G1162" s="4" t="str">
        <f t="shared" si="21"/>
        <v/>
      </c>
      <c r="X1162" s="56" t="str">
        <f t="shared" si="20"/>
        <v/>
      </c>
      <c r="Y1162" s="56"/>
    </row>
    <row r="1163" spans="1:25" ht="24" x14ac:dyDescent="0.25">
      <c r="A1163" s="23" t="s">
        <v>2229</v>
      </c>
      <c r="B1163" s="28" t="s">
        <v>2230</v>
      </c>
      <c r="C1163" s="25"/>
      <c r="D1163" s="87">
        <f t="shared" si="22"/>
        <v>0</v>
      </c>
      <c r="E1163" s="88"/>
      <c r="F1163" s="89"/>
      <c r="G1163" s="4" t="str">
        <f t="shared" si="21"/>
        <v/>
      </c>
      <c r="X1163" s="56" t="str">
        <f t="shared" ref="X1163:X1194" si="23">IF(D1163&gt;C1163,1,"")</f>
        <v/>
      </c>
      <c r="Y1163" s="56"/>
    </row>
    <row r="1164" spans="1:25" ht="24" x14ac:dyDescent="0.25">
      <c r="A1164" s="23" t="s">
        <v>2231</v>
      </c>
      <c r="B1164" s="28" t="s">
        <v>2232</v>
      </c>
      <c r="C1164" s="25"/>
      <c r="D1164" s="87">
        <f t="shared" si="22"/>
        <v>0</v>
      </c>
      <c r="E1164" s="88"/>
      <c r="F1164" s="89"/>
      <c r="G1164" s="4" t="str">
        <f t="shared" si="21"/>
        <v/>
      </c>
      <c r="X1164" s="56" t="str">
        <f t="shared" si="23"/>
        <v/>
      </c>
      <c r="Y1164" s="56"/>
    </row>
    <row r="1165" spans="1:25" ht="24" x14ac:dyDescent="0.25">
      <c r="A1165" s="23" t="s">
        <v>2233</v>
      </c>
      <c r="B1165" s="28" t="s">
        <v>2234</v>
      </c>
      <c r="C1165" s="25"/>
      <c r="D1165" s="87">
        <f t="shared" si="22"/>
        <v>0</v>
      </c>
      <c r="E1165" s="88"/>
      <c r="F1165" s="89"/>
      <c r="G1165" s="4" t="str">
        <f t="shared" si="21"/>
        <v/>
      </c>
      <c r="X1165" s="56" t="str">
        <f t="shared" si="23"/>
        <v/>
      </c>
      <c r="Y1165" s="56"/>
    </row>
    <row r="1166" spans="1:25" x14ac:dyDescent="0.25">
      <c r="A1166" s="23" t="s">
        <v>2235</v>
      </c>
      <c r="B1166" s="24" t="s">
        <v>2236</v>
      </c>
      <c r="C1166" s="25"/>
      <c r="D1166" s="87">
        <f t="shared" si="22"/>
        <v>0</v>
      </c>
      <c r="E1166" s="88"/>
      <c r="F1166" s="89"/>
      <c r="G1166" s="4" t="str">
        <f t="shared" si="21"/>
        <v/>
      </c>
      <c r="X1166" s="56" t="str">
        <f t="shared" si="23"/>
        <v/>
      </c>
      <c r="Y1166" s="56"/>
    </row>
    <row r="1167" spans="1:25" ht="24" x14ac:dyDescent="0.25">
      <c r="A1167" s="23" t="s">
        <v>2237</v>
      </c>
      <c r="B1167" s="28" t="s">
        <v>2238</v>
      </c>
      <c r="C1167" s="25"/>
      <c r="D1167" s="87">
        <f t="shared" si="22"/>
        <v>0</v>
      </c>
      <c r="E1167" s="88"/>
      <c r="F1167" s="89"/>
      <c r="G1167" s="4" t="str">
        <f t="shared" si="21"/>
        <v/>
      </c>
      <c r="X1167" s="56" t="str">
        <f t="shared" si="23"/>
        <v/>
      </c>
      <c r="Y1167" s="56"/>
    </row>
    <row r="1168" spans="1:25" x14ac:dyDescent="0.25">
      <c r="A1168" s="23" t="s">
        <v>2239</v>
      </c>
      <c r="B1168" s="24" t="s">
        <v>2240</v>
      </c>
      <c r="C1168" s="25"/>
      <c r="D1168" s="87">
        <f t="shared" si="22"/>
        <v>0</v>
      </c>
      <c r="E1168" s="88"/>
      <c r="F1168" s="89"/>
      <c r="G1168" s="4" t="str">
        <f t="shared" si="21"/>
        <v/>
      </c>
      <c r="X1168" s="56" t="str">
        <f t="shared" si="23"/>
        <v/>
      </c>
      <c r="Y1168" s="56"/>
    </row>
    <row r="1169" spans="1:25" ht="35.25" x14ac:dyDescent="0.25">
      <c r="A1169" s="23" t="s">
        <v>2241</v>
      </c>
      <c r="B1169" s="28" t="s">
        <v>2242</v>
      </c>
      <c r="C1169" s="25"/>
      <c r="D1169" s="87">
        <f t="shared" si="22"/>
        <v>0</v>
      </c>
      <c r="E1169" s="88"/>
      <c r="F1169" s="89"/>
      <c r="G1169" s="4" t="str">
        <f t="shared" si="21"/>
        <v/>
      </c>
      <c r="X1169" s="56" t="str">
        <f t="shared" si="23"/>
        <v/>
      </c>
      <c r="Y1169" s="56"/>
    </row>
    <row r="1170" spans="1:25" ht="24" x14ac:dyDescent="0.25">
      <c r="A1170" s="23" t="s">
        <v>2243</v>
      </c>
      <c r="B1170" s="94" t="s">
        <v>2244</v>
      </c>
      <c r="C1170" s="25"/>
      <c r="D1170" s="87">
        <f t="shared" si="22"/>
        <v>0</v>
      </c>
      <c r="E1170" s="88"/>
      <c r="F1170" s="89"/>
      <c r="G1170" s="4" t="str">
        <f t="shared" si="21"/>
        <v/>
      </c>
      <c r="X1170" s="56" t="str">
        <f t="shared" si="23"/>
        <v/>
      </c>
      <c r="Y1170" s="56"/>
    </row>
    <row r="1171" spans="1:25" x14ac:dyDescent="0.25">
      <c r="A1171" s="23" t="s">
        <v>2245</v>
      </c>
      <c r="B1171" s="24" t="s">
        <v>2246</v>
      </c>
      <c r="C1171" s="25"/>
      <c r="D1171" s="87">
        <f t="shared" si="22"/>
        <v>0</v>
      </c>
      <c r="E1171" s="88"/>
      <c r="F1171" s="89"/>
      <c r="G1171" s="4" t="str">
        <f t="shared" si="21"/>
        <v/>
      </c>
      <c r="X1171" s="56" t="str">
        <f t="shared" si="23"/>
        <v/>
      </c>
      <c r="Y1171" s="56"/>
    </row>
    <row r="1172" spans="1:25" x14ac:dyDescent="0.25">
      <c r="A1172" s="23" t="s">
        <v>2247</v>
      </c>
      <c r="B1172" s="24" t="s">
        <v>2248</v>
      </c>
      <c r="C1172" s="25"/>
      <c r="D1172" s="87">
        <f t="shared" si="22"/>
        <v>0</v>
      </c>
      <c r="E1172" s="88"/>
      <c r="F1172" s="89"/>
      <c r="G1172" s="4" t="str">
        <f t="shared" si="21"/>
        <v/>
      </c>
      <c r="X1172" s="56" t="str">
        <f t="shared" si="23"/>
        <v/>
      </c>
      <c r="Y1172" s="56"/>
    </row>
    <row r="1173" spans="1:25" x14ac:dyDescent="0.25">
      <c r="A1173" s="23" t="s">
        <v>2249</v>
      </c>
      <c r="B1173" s="24" t="s">
        <v>2250</v>
      </c>
      <c r="C1173" s="25"/>
      <c r="D1173" s="87">
        <f t="shared" si="22"/>
        <v>0</v>
      </c>
      <c r="E1173" s="88"/>
      <c r="F1173" s="89"/>
      <c r="G1173" s="4" t="str">
        <f t="shared" si="21"/>
        <v/>
      </c>
      <c r="X1173" s="56" t="str">
        <f t="shared" si="23"/>
        <v/>
      </c>
      <c r="Y1173" s="56"/>
    </row>
    <row r="1174" spans="1:25" x14ac:dyDescent="0.25">
      <c r="A1174" s="23" t="s">
        <v>2251</v>
      </c>
      <c r="B1174" s="24" t="s">
        <v>2252</v>
      </c>
      <c r="C1174" s="25"/>
      <c r="D1174" s="87">
        <f t="shared" si="22"/>
        <v>0</v>
      </c>
      <c r="E1174" s="88"/>
      <c r="F1174" s="89"/>
      <c r="G1174" s="4" t="str">
        <f t="shared" si="21"/>
        <v/>
      </c>
      <c r="X1174" s="56" t="str">
        <f t="shared" si="23"/>
        <v/>
      </c>
      <c r="Y1174" s="56"/>
    </row>
    <row r="1175" spans="1:25" x14ac:dyDescent="0.25">
      <c r="A1175" s="23" t="s">
        <v>2253</v>
      </c>
      <c r="B1175" s="24" t="s">
        <v>2254</v>
      </c>
      <c r="C1175" s="25"/>
      <c r="D1175" s="87">
        <f t="shared" si="22"/>
        <v>0</v>
      </c>
      <c r="E1175" s="88"/>
      <c r="F1175" s="89"/>
      <c r="G1175" s="4" t="str">
        <f t="shared" si="21"/>
        <v/>
      </c>
      <c r="X1175" s="56" t="str">
        <f t="shared" si="23"/>
        <v/>
      </c>
      <c r="Y1175" s="56"/>
    </row>
    <row r="1176" spans="1:25" x14ac:dyDescent="0.25">
      <c r="A1176" s="23" t="s">
        <v>2255</v>
      </c>
      <c r="B1176" s="24" t="s">
        <v>2256</v>
      </c>
      <c r="C1176" s="25"/>
      <c r="D1176" s="87">
        <f t="shared" si="22"/>
        <v>0</v>
      </c>
      <c r="E1176" s="88"/>
      <c r="F1176" s="89"/>
      <c r="G1176" s="4" t="str">
        <f t="shared" si="21"/>
        <v/>
      </c>
      <c r="X1176" s="56" t="str">
        <f t="shared" si="23"/>
        <v/>
      </c>
      <c r="Y1176" s="56"/>
    </row>
    <row r="1177" spans="1:25" x14ac:dyDescent="0.25">
      <c r="A1177" s="23" t="s">
        <v>2257</v>
      </c>
      <c r="B1177" s="24" t="s">
        <v>2258</v>
      </c>
      <c r="C1177" s="25"/>
      <c r="D1177" s="87">
        <f t="shared" si="22"/>
        <v>0</v>
      </c>
      <c r="E1177" s="88"/>
      <c r="F1177" s="89"/>
      <c r="G1177" s="4" t="str">
        <f t="shared" si="21"/>
        <v/>
      </c>
      <c r="X1177" s="56" t="str">
        <f t="shared" si="23"/>
        <v/>
      </c>
      <c r="Y1177" s="56"/>
    </row>
    <row r="1178" spans="1:25" x14ac:dyDescent="0.25">
      <c r="A1178" s="23" t="s">
        <v>2259</v>
      </c>
      <c r="B1178" s="24" t="s">
        <v>2260</v>
      </c>
      <c r="C1178" s="25"/>
      <c r="D1178" s="87">
        <f t="shared" si="22"/>
        <v>0</v>
      </c>
      <c r="E1178" s="88"/>
      <c r="F1178" s="89"/>
      <c r="G1178" s="4" t="str">
        <f t="shared" si="21"/>
        <v/>
      </c>
      <c r="X1178" s="56" t="str">
        <f t="shared" si="23"/>
        <v/>
      </c>
      <c r="Y1178" s="56"/>
    </row>
    <row r="1179" spans="1:25" x14ac:dyDescent="0.25">
      <c r="A1179" s="23" t="s">
        <v>2261</v>
      </c>
      <c r="B1179" s="24" t="s">
        <v>2262</v>
      </c>
      <c r="C1179" s="25"/>
      <c r="D1179" s="87">
        <f t="shared" si="22"/>
        <v>0</v>
      </c>
      <c r="E1179" s="88"/>
      <c r="F1179" s="89"/>
      <c r="G1179" s="4" t="str">
        <f t="shared" si="21"/>
        <v/>
      </c>
      <c r="X1179" s="56" t="str">
        <f t="shared" si="23"/>
        <v/>
      </c>
      <c r="Y1179" s="56"/>
    </row>
    <row r="1180" spans="1:25" x14ac:dyDescent="0.25">
      <c r="A1180" s="23" t="s">
        <v>2263</v>
      </c>
      <c r="B1180" s="24" t="s">
        <v>2264</v>
      </c>
      <c r="C1180" s="25"/>
      <c r="D1180" s="87">
        <f t="shared" si="22"/>
        <v>0</v>
      </c>
      <c r="E1180" s="88"/>
      <c r="F1180" s="89"/>
      <c r="G1180" s="4" t="str">
        <f t="shared" si="21"/>
        <v/>
      </c>
      <c r="X1180" s="56" t="str">
        <f t="shared" si="23"/>
        <v/>
      </c>
      <c r="Y1180" s="56"/>
    </row>
    <row r="1181" spans="1:25" x14ac:dyDescent="0.25">
      <c r="A1181" s="23" t="s">
        <v>2265</v>
      </c>
      <c r="B1181" s="24" t="s">
        <v>2266</v>
      </c>
      <c r="C1181" s="25"/>
      <c r="D1181" s="87">
        <f t="shared" si="22"/>
        <v>0</v>
      </c>
      <c r="E1181" s="88"/>
      <c r="F1181" s="89"/>
      <c r="G1181" s="4" t="str">
        <f t="shared" si="21"/>
        <v/>
      </c>
      <c r="X1181" s="56" t="str">
        <f t="shared" si="23"/>
        <v/>
      </c>
      <c r="Y1181" s="56"/>
    </row>
    <row r="1182" spans="1:25" ht="24" x14ac:dyDescent="0.25">
      <c r="A1182" s="23" t="s">
        <v>2267</v>
      </c>
      <c r="B1182" s="28" t="s">
        <v>2268</v>
      </c>
      <c r="C1182" s="25"/>
      <c r="D1182" s="87">
        <f t="shared" si="22"/>
        <v>0</v>
      </c>
      <c r="E1182" s="88"/>
      <c r="F1182" s="89"/>
      <c r="G1182" s="4" t="str">
        <f t="shared" si="21"/>
        <v/>
      </c>
      <c r="X1182" s="56" t="str">
        <f t="shared" si="23"/>
        <v/>
      </c>
      <c r="Y1182" s="56"/>
    </row>
    <row r="1183" spans="1:25" x14ac:dyDescent="0.25">
      <c r="A1183" s="23" t="s">
        <v>2269</v>
      </c>
      <c r="B1183" s="53" t="s">
        <v>2270</v>
      </c>
      <c r="C1183" s="25"/>
      <c r="D1183" s="87">
        <f t="shared" si="22"/>
        <v>0</v>
      </c>
      <c r="E1183" s="88"/>
      <c r="F1183" s="89"/>
      <c r="G1183" s="4" t="str">
        <f t="shared" si="21"/>
        <v/>
      </c>
      <c r="X1183" s="56" t="str">
        <f t="shared" si="23"/>
        <v/>
      </c>
      <c r="Y1183" s="56"/>
    </row>
    <row r="1184" spans="1:25" x14ac:dyDescent="0.25">
      <c r="A1184" s="47"/>
      <c r="B1184" s="97" t="s">
        <v>2271</v>
      </c>
      <c r="C1184" s="41"/>
      <c r="D1184" s="42"/>
      <c r="E1184" s="42"/>
      <c r="F1184" s="43"/>
      <c r="X1184" s="56" t="str">
        <f t="shared" si="23"/>
        <v/>
      </c>
      <c r="Y1184" s="56"/>
    </row>
    <row r="1185" spans="1:25" x14ac:dyDescent="0.25">
      <c r="A1185" s="47"/>
      <c r="B1185" s="19" t="s">
        <v>2272</v>
      </c>
      <c r="C1185" s="41">
        <f>SUM(C1186:C1209)</f>
        <v>0</v>
      </c>
      <c r="D1185" s="42"/>
      <c r="E1185" s="42"/>
      <c r="F1185" s="43"/>
      <c r="X1185" s="56" t="str">
        <f t="shared" si="23"/>
        <v/>
      </c>
      <c r="Y1185" s="56"/>
    </row>
    <row r="1186" spans="1:25" ht="24" x14ac:dyDescent="0.25">
      <c r="A1186" s="23" t="s">
        <v>2273</v>
      </c>
      <c r="B1186" s="28" t="s">
        <v>2274</v>
      </c>
      <c r="C1186" s="25"/>
      <c r="D1186" s="26"/>
      <c r="E1186" s="26"/>
      <c r="F1186" s="27"/>
      <c r="X1186" s="56" t="str">
        <f t="shared" si="23"/>
        <v/>
      </c>
      <c r="Y1186" s="56"/>
    </row>
    <row r="1187" spans="1:25" ht="35.25" x14ac:dyDescent="0.25">
      <c r="A1187" s="23" t="s">
        <v>2275</v>
      </c>
      <c r="B1187" s="28" t="s">
        <v>2276</v>
      </c>
      <c r="C1187" s="25"/>
      <c r="D1187" s="26"/>
      <c r="E1187" s="26"/>
      <c r="F1187" s="27"/>
      <c r="X1187" s="56" t="str">
        <f t="shared" si="23"/>
        <v/>
      </c>
      <c r="Y1187" s="56"/>
    </row>
    <row r="1188" spans="1:25" ht="35.25" x14ac:dyDescent="0.25">
      <c r="A1188" s="23" t="s">
        <v>2277</v>
      </c>
      <c r="B1188" s="28" t="s">
        <v>2278</v>
      </c>
      <c r="C1188" s="25"/>
      <c r="D1188" s="26"/>
      <c r="E1188" s="26"/>
      <c r="F1188" s="27"/>
      <c r="X1188" s="56" t="str">
        <f t="shared" si="23"/>
        <v/>
      </c>
      <c r="Y1188" s="56"/>
    </row>
    <row r="1189" spans="1:25" x14ac:dyDescent="0.25">
      <c r="A1189" s="23" t="s">
        <v>2279</v>
      </c>
      <c r="B1189" s="24" t="s">
        <v>2280</v>
      </c>
      <c r="C1189" s="25"/>
      <c r="D1189" s="26"/>
      <c r="E1189" s="26"/>
      <c r="F1189" s="27"/>
      <c r="X1189" s="56" t="str">
        <f t="shared" si="23"/>
        <v/>
      </c>
      <c r="Y1189" s="56"/>
    </row>
    <row r="1190" spans="1:25" x14ac:dyDescent="0.25">
      <c r="A1190" s="23" t="s">
        <v>2281</v>
      </c>
      <c r="B1190" s="24" t="s">
        <v>2282</v>
      </c>
      <c r="C1190" s="25"/>
      <c r="D1190" s="26"/>
      <c r="E1190" s="26"/>
      <c r="F1190" s="27"/>
      <c r="X1190" s="56" t="str">
        <f t="shared" si="23"/>
        <v/>
      </c>
      <c r="Y1190" s="56"/>
    </row>
    <row r="1191" spans="1:25" ht="24" x14ac:dyDescent="0.25">
      <c r="A1191" s="23" t="s">
        <v>2283</v>
      </c>
      <c r="B1191" s="28" t="s">
        <v>2284</v>
      </c>
      <c r="C1191" s="25"/>
      <c r="D1191" s="26"/>
      <c r="E1191" s="26"/>
      <c r="F1191" s="27"/>
      <c r="X1191" s="56" t="str">
        <f t="shared" si="23"/>
        <v/>
      </c>
      <c r="Y1191" s="56"/>
    </row>
    <row r="1192" spans="1:25" x14ac:dyDescent="0.25">
      <c r="A1192" s="23" t="s">
        <v>2285</v>
      </c>
      <c r="B1192" s="24" t="s">
        <v>2286</v>
      </c>
      <c r="C1192" s="25"/>
      <c r="D1192" s="26"/>
      <c r="E1192" s="26"/>
      <c r="F1192" s="27"/>
      <c r="X1192" s="56" t="str">
        <f t="shared" si="23"/>
        <v/>
      </c>
      <c r="Y1192" s="56"/>
    </row>
    <row r="1193" spans="1:25" x14ac:dyDescent="0.25">
      <c r="A1193" s="23" t="s">
        <v>2287</v>
      </c>
      <c r="B1193" s="24" t="s">
        <v>2288</v>
      </c>
      <c r="C1193" s="25"/>
      <c r="D1193" s="26"/>
      <c r="E1193" s="26"/>
      <c r="F1193" s="27"/>
      <c r="X1193" s="56" t="str">
        <f t="shared" si="23"/>
        <v/>
      </c>
      <c r="Y1193" s="56"/>
    </row>
    <row r="1194" spans="1:25" x14ac:dyDescent="0.25">
      <c r="A1194" s="23" t="s">
        <v>2289</v>
      </c>
      <c r="B1194" s="24" t="s">
        <v>2290</v>
      </c>
      <c r="C1194" s="25"/>
      <c r="D1194" s="26"/>
      <c r="E1194" s="26"/>
      <c r="F1194" s="27"/>
      <c r="X1194" s="56" t="str">
        <f t="shared" si="23"/>
        <v/>
      </c>
      <c r="Y1194" s="56"/>
    </row>
    <row r="1195" spans="1:25" ht="24" x14ac:dyDescent="0.25">
      <c r="A1195" s="23" t="s">
        <v>2291</v>
      </c>
      <c r="B1195" s="28" t="s">
        <v>2292</v>
      </c>
      <c r="C1195" s="25"/>
      <c r="D1195" s="26"/>
      <c r="E1195" s="26"/>
      <c r="F1195" s="27"/>
      <c r="X1195" s="56"/>
      <c r="Y1195" s="56"/>
    </row>
    <row r="1196" spans="1:25" ht="24" x14ac:dyDescent="0.25">
      <c r="A1196" s="23" t="s">
        <v>2293</v>
      </c>
      <c r="B1196" s="28" t="s">
        <v>2294</v>
      </c>
      <c r="C1196" s="25"/>
      <c r="D1196" s="26"/>
      <c r="E1196" s="26"/>
      <c r="F1196" s="27"/>
      <c r="X1196" s="56"/>
      <c r="Y1196" s="56"/>
    </row>
    <row r="1197" spans="1:25" ht="24" x14ac:dyDescent="0.25">
      <c r="A1197" s="23" t="s">
        <v>2295</v>
      </c>
      <c r="B1197" s="28" t="s">
        <v>2296</v>
      </c>
      <c r="C1197" s="25"/>
      <c r="D1197" s="26"/>
      <c r="E1197" s="26"/>
      <c r="F1197" s="27"/>
      <c r="X1197" s="56"/>
      <c r="Y1197" s="56"/>
    </row>
    <row r="1198" spans="1:25" x14ac:dyDescent="0.25">
      <c r="A1198" s="23" t="s">
        <v>2297</v>
      </c>
      <c r="B1198" s="24" t="s">
        <v>2298</v>
      </c>
      <c r="C1198" s="25"/>
      <c r="D1198" s="26"/>
      <c r="E1198" s="26"/>
      <c r="F1198" s="27"/>
      <c r="X1198" s="56"/>
      <c r="Y1198" s="56"/>
    </row>
    <row r="1199" spans="1:25" x14ac:dyDescent="0.25">
      <c r="A1199" s="23" t="s">
        <v>2299</v>
      </c>
      <c r="B1199" s="24" t="s">
        <v>2300</v>
      </c>
      <c r="C1199" s="25"/>
      <c r="D1199" s="26"/>
      <c r="E1199" s="26"/>
      <c r="F1199" s="27"/>
      <c r="X1199" s="56"/>
      <c r="Y1199" s="56"/>
    </row>
    <row r="1200" spans="1:25" ht="24" x14ac:dyDescent="0.25">
      <c r="A1200" s="23" t="s">
        <v>2301</v>
      </c>
      <c r="B1200" s="28" t="s">
        <v>2302</v>
      </c>
      <c r="C1200" s="25"/>
      <c r="D1200" s="26"/>
      <c r="E1200" s="26"/>
      <c r="F1200" s="27"/>
      <c r="X1200" s="56"/>
      <c r="Y1200" s="56"/>
    </row>
    <row r="1201" spans="1:25" ht="24" x14ac:dyDescent="0.25">
      <c r="A1201" s="23" t="s">
        <v>2303</v>
      </c>
      <c r="B1201" s="28" t="s">
        <v>2304</v>
      </c>
      <c r="C1201" s="25"/>
      <c r="D1201" s="26"/>
      <c r="E1201" s="26"/>
      <c r="F1201" s="27"/>
      <c r="X1201" s="56"/>
      <c r="Y1201" s="56"/>
    </row>
    <row r="1202" spans="1:25" ht="24" x14ac:dyDescent="0.25">
      <c r="A1202" s="23" t="s">
        <v>2305</v>
      </c>
      <c r="B1202" s="28" t="s">
        <v>2306</v>
      </c>
      <c r="C1202" s="25"/>
      <c r="D1202" s="26"/>
      <c r="E1202" s="26"/>
      <c r="F1202" s="27"/>
      <c r="X1202" s="56"/>
      <c r="Y1202" s="56"/>
    </row>
    <row r="1203" spans="1:25" ht="24" x14ac:dyDescent="0.25">
      <c r="A1203" s="23" t="s">
        <v>2307</v>
      </c>
      <c r="B1203" s="28" t="s">
        <v>2308</v>
      </c>
      <c r="C1203" s="25"/>
      <c r="D1203" s="26"/>
      <c r="E1203" s="26"/>
      <c r="F1203" s="27"/>
      <c r="X1203" s="56"/>
      <c r="Y1203" s="56"/>
    </row>
    <row r="1204" spans="1:25" ht="24" x14ac:dyDescent="0.25">
      <c r="A1204" s="23" t="s">
        <v>2309</v>
      </c>
      <c r="B1204" s="28" t="s">
        <v>2310</v>
      </c>
      <c r="C1204" s="25"/>
      <c r="D1204" s="26"/>
      <c r="E1204" s="26"/>
      <c r="F1204" s="27"/>
      <c r="X1204" s="56"/>
      <c r="Y1204" s="56"/>
    </row>
    <row r="1205" spans="1:25" x14ac:dyDescent="0.25">
      <c r="A1205" s="23" t="s">
        <v>2311</v>
      </c>
      <c r="B1205" s="24" t="s">
        <v>2312</v>
      </c>
      <c r="C1205" s="25"/>
      <c r="D1205" s="26"/>
      <c r="E1205" s="26"/>
      <c r="F1205" s="27"/>
      <c r="X1205" s="56"/>
      <c r="Y1205" s="56"/>
    </row>
    <row r="1206" spans="1:25" x14ac:dyDescent="0.25">
      <c r="A1206" s="23" t="s">
        <v>2313</v>
      </c>
      <c r="B1206" s="24" t="s">
        <v>2314</v>
      </c>
      <c r="C1206" s="25"/>
      <c r="D1206" s="26"/>
      <c r="E1206" s="26"/>
      <c r="F1206" s="27"/>
      <c r="X1206" s="56"/>
      <c r="Y1206" s="56"/>
    </row>
    <row r="1207" spans="1:25" x14ac:dyDescent="0.25">
      <c r="A1207" s="23" t="s">
        <v>2315</v>
      </c>
      <c r="B1207" s="24" t="s">
        <v>2316</v>
      </c>
      <c r="C1207" s="25"/>
      <c r="D1207" s="26"/>
      <c r="E1207" s="26"/>
      <c r="F1207" s="27"/>
      <c r="X1207" s="56"/>
      <c r="Y1207" s="56"/>
    </row>
    <row r="1208" spans="1:25" ht="24" x14ac:dyDescent="0.25">
      <c r="A1208" s="23" t="s">
        <v>2317</v>
      </c>
      <c r="B1208" s="28" t="s">
        <v>2318</v>
      </c>
      <c r="C1208" s="25"/>
      <c r="D1208" s="26"/>
      <c r="E1208" s="26"/>
      <c r="F1208" s="27"/>
      <c r="X1208" s="56"/>
      <c r="Y1208" s="56"/>
    </row>
    <row r="1209" spans="1:25" ht="24" x14ac:dyDescent="0.25">
      <c r="A1209" s="23" t="s">
        <v>2319</v>
      </c>
      <c r="B1209" s="29" t="s">
        <v>2320</v>
      </c>
      <c r="C1209" s="25"/>
      <c r="D1209" s="26"/>
      <c r="E1209" s="26"/>
      <c r="F1209" s="27"/>
      <c r="X1209" s="56"/>
      <c r="Y1209" s="56"/>
    </row>
    <row r="1210" spans="1:25" x14ac:dyDescent="0.25">
      <c r="A1210" s="47"/>
      <c r="B1210" s="19" t="s">
        <v>2321</v>
      </c>
      <c r="C1210" s="41">
        <f>SUM(C1211:C1275)</f>
        <v>0</v>
      </c>
      <c r="D1210" s="93">
        <f>SUM(D1211:D1275)</f>
        <v>0</v>
      </c>
      <c r="E1210" s="93">
        <f>SUM(E1211:E1275)</f>
        <v>0</v>
      </c>
      <c r="F1210" s="69">
        <f>SUM(F1211:F1275)</f>
        <v>0</v>
      </c>
      <c r="G1210" s="4" t="str">
        <f t="shared" ref="G1210:G1273" si="24">IF(D1210&gt;C1210,"CMA ES MAYOR QUE TOTAL ACTIVIDADES","")</f>
        <v/>
      </c>
      <c r="X1210" s="56"/>
      <c r="Y1210" s="56"/>
    </row>
    <row r="1211" spans="1:25" ht="24" x14ac:dyDescent="0.25">
      <c r="A1211" s="23" t="s">
        <v>2322</v>
      </c>
      <c r="B1211" s="28" t="s">
        <v>2323</v>
      </c>
      <c r="C1211" s="25"/>
      <c r="D1211" s="87">
        <f t="shared" ref="D1211:D1274" si="25">+E1211+F1211</f>
        <v>0</v>
      </c>
      <c r="E1211" s="88"/>
      <c r="F1211" s="89"/>
      <c r="G1211" s="4" t="str">
        <f t="shared" si="24"/>
        <v/>
      </c>
      <c r="X1211" s="56"/>
      <c r="Y1211" s="56"/>
    </row>
    <row r="1212" spans="1:25" x14ac:dyDescent="0.25">
      <c r="A1212" s="23" t="s">
        <v>2324</v>
      </c>
      <c r="B1212" s="24" t="s">
        <v>2325</v>
      </c>
      <c r="C1212" s="25"/>
      <c r="D1212" s="87">
        <f t="shared" si="25"/>
        <v>0</v>
      </c>
      <c r="E1212" s="88"/>
      <c r="F1212" s="89"/>
      <c r="G1212" s="4" t="str">
        <f t="shared" si="24"/>
        <v/>
      </c>
      <c r="X1212" s="56"/>
      <c r="Y1212" s="56"/>
    </row>
    <row r="1213" spans="1:25" x14ac:dyDescent="0.25">
      <c r="A1213" s="23" t="s">
        <v>2326</v>
      </c>
      <c r="B1213" s="24" t="s">
        <v>2327</v>
      </c>
      <c r="C1213" s="25"/>
      <c r="D1213" s="87">
        <f t="shared" si="25"/>
        <v>0</v>
      </c>
      <c r="E1213" s="88"/>
      <c r="F1213" s="89"/>
      <c r="G1213" s="4" t="str">
        <f t="shared" si="24"/>
        <v/>
      </c>
      <c r="X1213" s="56" t="str">
        <f t="shared" ref="X1213:X1276" si="26">IF(D1213&gt;C1213,1,"")</f>
        <v/>
      </c>
      <c r="Y1213" s="56"/>
    </row>
    <row r="1214" spans="1:25" x14ac:dyDescent="0.25">
      <c r="A1214" s="23" t="s">
        <v>2328</v>
      </c>
      <c r="B1214" s="24" t="s">
        <v>2329</v>
      </c>
      <c r="C1214" s="25"/>
      <c r="D1214" s="87">
        <f t="shared" si="25"/>
        <v>0</v>
      </c>
      <c r="E1214" s="88"/>
      <c r="F1214" s="89"/>
      <c r="G1214" s="4" t="str">
        <f t="shared" si="24"/>
        <v/>
      </c>
      <c r="X1214" s="56" t="str">
        <f t="shared" si="26"/>
        <v/>
      </c>
      <c r="Y1214" s="56"/>
    </row>
    <row r="1215" spans="1:25" ht="35.25" x14ac:dyDescent="0.25">
      <c r="A1215" s="23" t="s">
        <v>2330</v>
      </c>
      <c r="B1215" s="28" t="s">
        <v>2331</v>
      </c>
      <c r="C1215" s="25"/>
      <c r="D1215" s="87">
        <f t="shared" si="25"/>
        <v>0</v>
      </c>
      <c r="E1215" s="88"/>
      <c r="F1215" s="89"/>
      <c r="G1215" s="4" t="str">
        <f t="shared" si="24"/>
        <v/>
      </c>
      <c r="X1215" s="56" t="str">
        <f t="shared" si="26"/>
        <v/>
      </c>
      <c r="Y1215" s="56"/>
    </row>
    <row r="1216" spans="1:25" ht="24" x14ac:dyDescent="0.25">
      <c r="A1216" s="23" t="s">
        <v>2332</v>
      </c>
      <c r="B1216" s="28" t="s">
        <v>2333</v>
      </c>
      <c r="C1216" s="25"/>
      <c r="D1216" s="87">
        <f t="shared" si="25"/>
        <v>0</v>
      </c>
      <c r="E1216" s="88"/>
      <c r="F1216" s="89"/>
      <c r="G1216" s="4" t="str">
        <f t="shared" si="24"/>
        <v/>
      </c>
      <c r="X1216" s="56" t="str">
        <f t="shared" si="26"/>
        <v/>
      </c>
      <c r="Y1216" s="56"/>
    </row>
    <row r="1217" spans="1:25" x14ac:dyDescent="0.25">
      <c r="A1217" s="23" t="s">
        <v>2334</v>
      </c>
      <c r="B1217" s="24" t="s">
        <v>2335</v>
      </c>
      <c r="C1217" s="25"/>
      <c r="D1217" s="87">
        <f t="shared" si="25"/>
        <v>0</v>
      </c>
      <c r="E1217" s="88"/>
      <c r="F1217" s="89"/>
      <c r="G1217" s="4" t="str">
        <f t="shared" si="24"/>
        <v/>
      </c>
      <c r="X1217" s="56" t="str">
        <f t="shared" si="26"/>
        <v/>
      </c>
      <c r="Y1217" s="56"/>
    </row>
    <row r="1218" spans="1:25" x14ac:dyDescent="0.25">
      <c r="A1218" s="23" t="s">
        <v>2336</v>
      </c>
      <c r="B1218" s="24" t="s">
        <v>2337</v>
      </c>
      <c r="C1218" s="25"/>
      <c r="D1218" s="87">
        <f t="shared" si="25"/>
        <v>0</v>
      </c>
      <c r="E1218" s="88"/>
      <c r="F1218" s="89"/>
      <c r="G1218" s="4" t="str">
        <f t="shared" si="24"/>
        <v/>
      </c>
      <c r="X1218" s="56" t="str">
        <f t="shared" si="26"/>
        <v/>
      </c>
      <c r="Y1218" s="56"/>
    </row>
    <row r="1219" spans="1:25" x14ac:dyDescent="0.25">
      <c r="A1219" s="23" t="s">
        <v>2338</v>
      </c>
      <c r="B1219" s="24" t="s">
        <v>2339</v>
      </c>
      <c r="C1219" s="25"/>
      <c r="D1219" s="87">
        <f t="shared" si="25"/>
        <v>0</v>
      </c>
      <c r="E1219" s="88"/>
      <c r="F1219" s="89"/>
      <c r="G1219" s="4" t="str">
        <f t="shared" si="24"/>
        <v/>
      </c>
      <c r="X1219" s="56" t="str">
        <f t="shared" si="26"/>
        <v/>
      </c>
      <c r="Y1219" s="56"/>
    </row>
    <row r="1220" spans="1:25" x14ac:dyDescent="0.25">
      <c r="A1220" s="23" t="s">
        <v>2340</v>
      </c>
      <c r="B1220" s="24" t="s">
        <v>2341</v>
      </c>
      <c r="C1220" s="25"/>
      <c r="D1220" s="87">
        <f t="shared" si="25"/>
        <v>0</v>
      </c>
      <c r="E1220" s="88"/>
      <c r="F1220" s="89"/>
      <c r="G1220" s="4" t="str">
        <f t="shared" si="24"/>
        <v/>
      </c>
      <c r="X1220" s="56" t="str">
        <f t="shared" si="26"/>
        <v/>
      </c>
      <c r="Y1220" s="56"/>
    </row>
    <row r="1221" spans="1:25" x14ac:dyDescent="0.25">
      <c r="A1221" s="23" t="s">
        <v>2342</v>
      </c>
      <c r="B1221" s="24" t="s">
        <v>2343</v>
      </c>
      <c r="C1221" s="25"/>
      <c r="D1221" s="87">
        <f t="shared" si="25"/>
        <v>0</v>
      </c>
      <c r="E1221" s="88"/>
      <c r="F1221" s="89"/>
      <c r="G1221" s="4" t="str">
        <f t="shared" si="24"/>
        <v/>
      </c>
      <c r="X1221" s="56" t="str">
        <f t="shared" si="26"/>
        <v/>
      </c>
      <c r="Y1221" s="56"/>
    </row>
    <row r="1222" spans="1:25" x14ac:dyDescent="0.25">
      <c r="A1222" s="23" t="s">
        <v>2344</v>
      </c>
      <c r="B1222" s="24" t="s">
        <v>2345</v>
      </c>
      <c r="C1222" s="25"/>
      <c r="D1222" s="87">
        <f t="shared" si="25"/>
        <v>0</v>
      </c>
      <c r="E1222" s="88"/>
      <c r="F1222" s="89"/>
      <c r="G1222" s="4" t="str">
        <f t="shared" si="24"/>
        <v/>
      </c>
      <c r="X1222" s="56" t="str">
        <f t="shared" si="26"/>
        <v/>
      </c>
      <c r="Y1222" s="56"/>
    </row>
    <row r="1223" spans="1:25" x14ac:dyDescent="0.25">
      <c r="A1223" s="23" t="s">
        <v>2346</v>
      </c>
      <c r="B1223" s="24" t="s">
        <v>2347</v>
      </c>
      <c r="C1223" s="25"/>
      <c r="D1223" s="87">
        <f t="shared" si="25"/>
        <v>0</v>
      </c>
      <c r="E1223" s="88"/>
      <c r="F1223" s="89"/>
      <c r="G1223" s="4" t="str">
        <f t="shared" si="24"/>
        <v/>
      </c>
      <c r="X1223" s="56" t="str">
        <f t="shared" si="26"/>
        <v/>
      </c>
      <c r="Y1223" s="56"/>
    </row>
    <row r="1224" spans="1:25" ht="24" x14ac:dyDescent="0.25">
      <c r="A1224" s="23" t="s">
        <v>2348</v>
      </c>
      <c r="B1224" s="28" t="s">
        <v>2349</v>
      </c>
      <c r="C1224" s="25"/>
      <c r="D1224" s="87">
        <f t="shared" si="25"/>
        <v>0</v>
      </c>
      <c r="E1224" s="88"/>
      <c r="F1224" s="89"/>
      <c r="G1224" s="4" t="str">
        <f t="shared" si="24"/>
        <v/>
      </c>
      <c r="X1224" s="56" t="str">
        <f t="shared" si="26"/>
        <v/>
      </c>
      <c r="Y1224" s="56"/>
    </row>
    <row r="1225" spans="1:25" ht="24" x14ac:dyDescent="0.25">
      <c r="A1225" s="23" t="s">
        <v>2350</v>
      </c>
      <c r="B1225" s="28" t="s">
        <v>2351</v>
      </c>
      <c r="C1225" s="25"/>
      <c r="D1225" s="87">
        <f t="shared" si="25"/>
        <v>0</v>
      </c>
      <c r="E1225" s="88"/>
      <c r="F1225" s="89"/>
      <c r="G1225" s="4" t="str">
        <f t="shared" si="24"/>
        <v/>
      </c>
      <c r="X1225" s="56" t="str">
        <f t="shared" si="26"/>
        <v/>
      </c>
      <c r="Y1225" s="56"/>
    </row>
    <row r="1226" spans="1:25" x14ac:dyDescent="0.25">
      <c r="A1226" s="23" t="s">
        <v>2352</v>
      </c>
      <c r="B1226" s="24" t="s">
        <v>2353</v>
      </c>
      <c r="C1226" s="25"/>
      <c r="D1226" s="87">
        <f t="shared" si="25"/>
        <v>0</v>
      </c>
      <c r="E1226" s="88"/>
      <c r="F1226" s="89"/>
      <c r="G1226" s="4" t="str">
        <f t="shared" si="24"/>
        <v/>
      </c>
      <c r="X1226" s="56" t="str">
        <f t="shared" si="26"/>
        <v/>
      </c>
      <c r="Y1226" s="56"/>
    </row>
    <row r="1227" spans="1:25" x14ac:dyDescent="0.25">
      <c r="A1227" s="23" t="s">
        <v>2354</v>
      </c>
      <c r="B1227" s="24" t="s">
        <v>2355</v>
      </c>
      <c r="C1227" s="25"/>
      <c r="D1227" s="87">
        <f t="shared" si="25"/>
        <v>0</v>
      </c>
      <c r="E1227" s="88"/>
      <c r="F1227" s="89"/>
      <c r="G1227" s="4" t="str">
        <f t="shared" si="24"/>
        <v/>
      </c>
      <c r="X1227" s="56" t="str">
        <f t="shared" si="26"/>
        <v/>
      </c>
      <c r="Y1227" s="56"/>
    </row>
    <row r="1228" spans="1:25" x14ac:dyDescent="0.25">
      <c r="A1228" s="23" t="s">
        <v>2356</v>
      </c>
      <c r="B1228" s="24" t="s">
        <v>2357</v>
      </c>
      <c r="C1228" s="25"/>
      <c r="D1228" s="87">
        <f t="shared" si="25"/>
        <v>0</v>
      </c>
      <c r="E1228" s="88"/>
      <c r="F1228" s="89"/>
      <c r="G1228" s="4" t="str">
        <f t="shared" si="24"/>
        <v/>
      </c>
      <c r="X1228" s="56" t="str">
        <f t="shared" si="26"/>
        <v/>
      </c>
      <c r="Y1228" s="56"/>
    </row>
    <row r="1229" spans="1:25" x14ac:dyDescent="0.25">
      <c r="A1229" s="23" t="s">
        <v>2358</v>
      </c>
      <c r="B1229" s="24" t="s">
        <v>2359</v>
      </c>
      <c r="C1229" s="25"/>
      <c r="D1229" s="87">
        <f t="shared" si="25"/>
        <v>0</v>
      </c>
      <c r="E1229" s="88"/>
      <c r="F1229" s="89"/>
      <c r="G1229" s="4" t="str">
        <f t="shared" si="24"/>
        <v/>
      </c>
      <c r="X1229" s="56" t="str">
        <f t="shared" si="26"/>
        <v/>
      </c>
      <c r="Y1229" s="56"/>
    </row>
    <row r="1230" spans="1:25" ht="24" x14ac:dyDescent="0.25">
      <c r="A1230" s="23" t="s">
        <v>2360</v>
      </c>
      <c r="B1230" s="28" t="s">
        <v>2361</v>
      </c>
      <c r="C1230" s="25"/>
      <c r="D1230" s="87">
        <f t="shared" si="25"/>
        <v>0</v>
      </c>
      <c r="E1230" s="88"/>
      <c r="F1230" s="89"/>
      <c r="G1230" s="4" t="str">
        <f t="shared" si="24"/>
        <v/>
      </c>
      <c r="X1230" s="56" t="str">
        <f t="shared" si="26"/>
        <v/>
      </c>
      <c r="Y1230" s="56"/>
    </row>
    <row r="1231" spans="1:25" x14ac:dyDescent="0.25">
      <c r="A1231" s="23" t="s">
        <v>2362</v>
      </c>
      <c r="B1231" s="24" t="s">
        <v>2363</v>
      </c>
      <c r="C1231" s="25"/>
      <c r="D1231" s="87">
        <f t="shared" si="25"/>
        <v>0</v>
      </c>
      <c r="E1231" s="88"/>
      <c r="F1231" s="89"/>
      <c r="G1231" s="4" t="str">
        <f t="shared" si="24"/>
        <v/>
      </c>
      <c r="X1231" s="56" t="str">
        <f t="shared" si="26"/>
        <v/>
      </c>
      <c r="Y1231" s="56"/>
    </row>
    <row r="1232" spans="1:25" x14ac:dyDescent="0.25">
      <c r="A1232" s="23" t="s">
        <v>2364</v>
      </c>
      <c r="B1232" s="24" t="s">
        <v>2365</v>
      </c>
      <c r="C1232" s="25"/>
      <c r="D1232" s="87">
        <f t="shared" si="25"/>
        <v>0</v>
      </c>
      <c r="E1232" s="88"/>
      <c r="F1232" s="89"/>
      <c r="G1232" s="4" t="str">
        <f t="shared" si="24"/>
        <v/>
      </c>
      <c r="X1232" s="56" t="str">
        <f t="shared" si="26"/>
        <v/>
      </c>
      <c r="Y1232" s="56"/>
    </row>
    <row r="1233" spans="1:25" x14ac:dyDescent="0.25">
      <c r="A1233" s="23" t="s">
        <v>2366</v>
      </c>
      <c r="B1233" s="24" t="s">
        <v>2367</v>
      </c>
      <c r="C1233" s="25"/>
      <c r="D1233" s="87">
        <f t="shared" si="25"/>
        <v>0</v>
      </c>
      <c r="E1233" s="88"/>
      <c r="F1233" s="89"/>
      <c r="G1233" s="4" t="str">
        <f t="shared" si="24"/>
        <v/>
      </c>
      <c r="X1233" s="56" t="str">
        <f t="shared" si="26"/>
        <v/>
      </c>
      <c r="Y1233" s="56"/>
    </row>
    <row r="1234" spans="1:25" x14ac:dyDescent="0.25">
      <c r="A1234" s="23" t="s">
        <v>2368</v>
      </c>
      <c r="B1234" s="24" t="s">
        <v>2369</v>
      </c>
      <c r="C1234" s="25"/>
      <c r="D1234" s="87">
        <f t="shared" si="25"/>
        <v>0</v>
      </c>
      <c r="E1234" s="88"/>
      <c r="F1234" s="89"/>
      <c r="G1234" s="4" t="str">
        <f t="shared" si="24"/>
        <v/>
      </c>
      <c r="X1234" s="56" t="str">
        <f t="shared" si="26"/>
        <v/>
      </c>
      <c r="Y1234" s="56"/>
    </row>
    <row r="1235" spans="1:25" x14ac:dyDescent="0.25">
      <c r="A1235" s="23" t="s">
        <v>2370</v>
      </c>
      <c r="B1235" s="24" t="s">
        <v>2371</v>
      </c>
      <c r="C1235" s="25"/>
      <c r="D1235" s="87">
        <f t="shared" si="25"/>
        <v>0</v>
      </c>
      <c r="E1235" s="88"/>
      <c r="F1235" s="89"/>
      <c r="G1235" s="4" t="str">
        <f t="shared" si="24"/>
        <v/>
      </c>
      <c r="X1235" s="56" t="str">
        <f t="shared" si="26"/>
        <v/>
      </c>
      <c r="Y1235" s="56"/>
    </row>
    <row r="1236" spans="1:25" x14ac:dyDescent="0.25">
      <c r="A1236" s="23" t="s">
        <v>2372</v>
      </c>
      <c r="B1236" s="24" t="s">
        <v>2373</v>
      </c>
      <c r="C1236" s="25"/>
      <c r="D1236" s="87">
        <f t="shared" si="25"/>
        <v>0</v>
      </c>
      <c r="E1236" s="88"/>
      <c r="F1236" s="89"/>
      <c r="G1236" s="4" t="str">
        <f t="shared" si="24"/>
        <v/>
      </c>
      <c r="X1236" s="56" t="str">
        <f t="shared" si="26"/>
        <v/>
      </c>
      <c r="Y1236" s="56"/>
    </row>
    <row r="1237" spans="1:25" ht="24" x14ac:dyDescent="0.25">
      <c r="A1237" s="23" t="s">
        <v>2374</v>
      </c>
      <c r="B1237" s="28" t="s">
        <v>2375</v>
      </c>
      <c r="C1237" s="25"/>
      <c r="D1237" s="87">
        <f t="shared" si="25"/>
        <v>0</v>
      </c>
      <c r="E1237" s="88"/>
      <c r="F1237" s="89"/>
      <c r="G1237" s="4" t="str">
        <f t="shared" si="24"/>
        <v/>
      </c>
      <c r="X1237" s="56" t="str">
        <f t="shared" si="26"/>
        <v/>
      </c>
      <c r="Y1237" s="56"/>
    </row>
    <row r="1238" spans="1:25" x14ac:dyDescent="0.25">
      <c r="A1238" s="23" t="s">
        <v>2376</v>
      </c>
      <c r="B1238" s="24" t="s">
        <v>2377</v>
      </c>
      <c r="C1238" s="25"/>
      <c r="D1238" s="87">
        <f t="shared" si="25"/>
        <v>0</v>
      </c>
      <c r="E1238" s="88"/>
      <c r="F1238" s="89"/>
      <c r="G1238" s="4" t="str">
        <f t="shared" si="24"/>
        <v/>
      </c>
      <c r="X1238" s="56" t="str">
        <f t="shared" si="26"/>
        <v/>
      </c>
      <c r="Y1238" s="56"/>
    </row>
    <row r="1239" spans="1:25" ht="24" x14ac:dyDescent="0.25">
      <c r="A1239" s="23" t="s">
        <v>2378</v>
      </c>
      <c r="B1239" s="28" t="s">
        <v>2379</v>
      </c>
      <c r="C1239" s="25"/>
      <c r="D1239" s="87">
        <f t="shared" si="25"/>
        <v>0</v>
      </c>
      <c r="E1239" s="88"/>
      <c r="F1239" s="89"/>
      <c r="G1239" s="4" t="str">
        <f t="shared" si="24"/>
        <v/>
      </c>
      <c r="X1239" s="56" t="str">
        <f t="shared" si="26"/>
        <v/>
      </c>
      <c r="Y1239" s="56"/>
    </row>
    <row r="1240" spans="1:25" x14ac:dyDescent="0.25">
      <c r="A1240" s="23" t="s">
        <v>2380</v>
      </c>
      <c r="B1240" s="24" t="s">
        <v>2381</v>
      </c>
      <c r="C1240" s="25"/>
      <c r="D1240" s="87">
        <f t="shared" si="25"/>
        <v>0</v>
      </c>
      <c r="E1240" s="88"/>
      <c r="F1240" s="89"/>
      <c r="G1240" s="4" t="str">
        <f t="shared" si="24"/>
        <v/>
      </c>
      <c r="X1240" s="56" t="str">
        <f t="shared" si="26"/>
        <v/>
      </c>
      <c r="Y1240" s="56"/>
    </row>
    <row r="1241" spans="1:25" x14ac:dyDescent="0.25">
      <c r="A1241" s="23" t="s">
        <v>2382</v>
      </c>
      <c r="B1241" s="24" t="s">
        <v>2383</v>
      </c>
      <c r="C1241" s="25"/>
      <c r="D1241" s="87">
        <f t="shared" si="25"/>
        <v>0</v>
      </c>
      <c r="E1241" s="88"/>
      <c r="F1241" s="89"/>
      <c r="G1241" s="4" t="str">
        <f t="shared" si="24"/>
        <v/>
      </c>
      <c r="X1241" s="56" t="str">
        <f t="shared" si="26"/>
        <v/>
      </c>
      <c r="Y1241" s="56"/>
    </row>
    <row r="1242" spans="1:25" x14ac:dyDescent="0.25">
      <c r="A1242" s="23" t="s">
        <v>2384</v>
      </c>
      <c r="B1242" s="24" t="s">
        <v>2385</v>
      </c>
      <c r="C1242" s="25"/>
      <c r="D1242" s="87">
        <f t="shared" si="25"/>
        <v>0</v>
      </c>
      <c r="E1242" s="88"/>
      <c r="F1242" s="89"/>
      <c r="G1242" s="4" t="str">
        <f t="shared" si="24"/>
        <v/>
      </c>
      <c r="X1242" s="56" t="str">
        <f t="shared" si="26"/>
        <v/>
      </c>
      <c r="Y1242" s="56"/>
    </row>
    <row r="1243" spans="1:25" x14ac:dyDescent="0.25">
      <c r="A1243" s="23" t="s">
        <v>2386</v>
      </c>
      <c r="B1243" s="24" t="s">
        <v>2387</v>
      </c>
      <c r="C1243" s="25"/>
      <c r="D1243" s="87">
        <f t="shared" si="25"/>
        <v>0</v>
      </c>
      <c r="E1243" s="88"/>
      <c r="F1243" s="89"/>
      <c r="G1243" s="4" t="str">
        <f t="shared" si="24"/>
        <v/>
      </c>
      <c r="X1243" s="56" t="str">
        <f t="shared" si="26"/>
        <v/>
      </c>
      <c r="Y1243" s="56"/>
    </row>
    <row r="1244" spans="1:25" x14ac:dyDescent="0.25">
      <c r="A1244" s="23" t="s">
        <v>2388</v>
      </c>
      <c r="B1244" s="24" t="s">
        <v>2389</v>
      </c>
      <c r="C1244" s="25"/>
      <c r="D1244" s="87">
        <f t="shared" si="25"/>
        <v>0</v>
      </c>
      <c r="E1244" s="88"/>
      <c r="F1244" s="89"/>
      <c r="G1244" s="4" t="str">
        <f t="shared" si="24"/>
        <v/>
      </c>
      <c r="X1244" s="56" t="str">
        <f t="shared" si="26"/>
        <v/>
      </c>
      <c r="Y1244" s="56"/>
    </row>
    <row r="1245" spans="1:25" ht="24" x14ac:dyDescent="0.25">
      <c r="A1245" s="23" t="s">
        <v>2390</v>
      </c>
      <c r="B1245" s="28" t="s">
        <v>2391</v>
      </c>
      <c r="C1245" s="25"/>
      <c r="D1245" s="87">
        <f t="shared" si="25"/>
        <v>0</v>
      </c>
      <c r="E1245" s="88"/>
      <c r="F1245" s="89"/>
      <c r="G1245" s="4" t="str">
        <f t="shared" si="24"/>
        <v/>
      </c>
      <c r="X1245" s="56" t="str">
        <f t="shared" si="26"/>
        <v/>
      </c>
      <c r="Y1245" s="56"/>
    </row>
    <row r="1246" spans="1:25" x14ac:dyDescent="0.25">
      <c r="A1246" s="23" t="s">
        <v>2392</v>
      </c>
      <c r="B1246" s="24" t="s">
        <v>2393</v>
      </c>
      <c r="C1246" s="25"/>
      <c r="D1246" s="87">
        <f t="shared" si="25"/>
        <v>0</v>
      </c>
      <c r="E1246" s="88"/>
      <c r="F1246" s="89"/>
      <c r="G1246" s="4" t="str">
        <f t="shared" si="24"/>
        <v/>
      </c>
      <c r="X1246" s="56" t="str">
        <f t="shared" si="26"/>
        <v/>
      </c>
      <c r="Y1246" s="56"/>
    </row>
    <row r="1247" spans="1:25" x14ac:dyDescent="0.25">
      <c r="A1247" s="23" t="s">
        <v>2394</v>
      </c>
      <c r="B1247" s="24" t="s">
        <v>2395</v>
      </c>
      <c r="C1247" s="25"/>
      <c r="D1247" s="87">
        <f t="shared" si="25"/>
        <v>0</v>
      </c>
      <c r="E1247" s="88"/>
      <c r="F1247" s="89"/>
      <c r="G1247" s="4" t="str">
        <f t="shared" si="24"/>
        <v/>
      </c>
      <c r="X1247" s="56" t="str">
        <f t="shared" si="26"/>
        <v/>
      </c>
      <c r="Y1247" s="56"/>
    </row>
    <row r="1248" spans="1:25" x14ac:dyDescent="0.25">
      <c r="A1248" s="23" t="s">
        <v>2396</v>
      </c>
      <c r="B1248" s="24" t="s">
        <v>2397</v>
      </c>
      <c r="C1248" s="25"/>
      <c r="D1248" s="87">
        <f t="shared" si="25"/>
        <v>0</v>
      </c>
      <c r="E1248" s="88"/>
      <c r="F1248" s="89"/>
      <c r="G1248" s="4" t="str">
        <f t="shared" si="24"/>
        <v/>
      </c>
      <c r="X1248" s="56" t="str">
        <f t="shared" si="26"/>
        <v/>
      </c>
      <c r="Y1248" s="56"/>
    </row>
    <row r="1249" spans="1:25" x14ac:dyDescent="0.25">
      <c r="A1249" s="23" t="s">
        <v>2398</v>
      </c>
      <c r="B1249" s="24" t="s">
        <v>2399</v>
      </c>
      <c r="C1249" s="25"/>
      <c r="D1249" s="87">
        <f t="shared" si="25"/>
        <v>0</v>
      </c>
      <c r="E1249" s="88"/>
      <c r="F1249" s="89"/>
      <c r="G1249" s="4" t="str">
        <f t="shared" si="24"/>
        <v/>
      </c>
      <c r="X1249" s="56" t="str">
        <f t="shared" si="26"/>
        <v/>
      </c>
      <c r="Y1249" s="56"/>
    </row>
    <row r="1250" spans="1:25" x14ac:dyDescent="0.25">
      <c r="A1250" s="23" t="s">
        <v>2400</v>
      </c>
      <c r="B1250" s="24" t="s">
        <v>2401</v>
      </c>
      <c r="C1250" s="25"/>
      <c r="D1250" s="87">
        <f t="shared" si="25"/>
        <v>0</v>
      </c>
      <c r="E1250" s="88"/>
      <c r="F1250" s="89"/>
      <c r="G1250" s="4" t="str">
        <f t="shared" si="24"/>
        <v/>
      </c>
      <c r="X1250" s="56" t="str">
        <f t="shared" si="26"/>
        <v/>
      </c>
      <c r="Y1250" s="56"/>
    </row>
    <row r="1251" spans="1:25" x14ac:dyDescent="0.25">
      <c r="A1251" s="23" t="s">
        <v>2402</v>
      </c>
      <c r="B1251" s="24" t="s">
        <v>2403</v>
      </c>
      <c r="C1251" s="25"/>
      <c r="D1251" s="87">
        <f t="shared" si="25"/>
        <v>0</v>
      </c>
      <c r="E1251" s="88"/>
      <c r="F1251" s="89"/>
      <c r="G1251" s="4" t="str">
        <f t="shared" si="24"/>
        <v/>
      </c>
      <c r="X1251" s="56" t="str">
        <f t="shared" si="26"/>
        <v/>
      </c>
      <c r="Y1251" s="56"/>
    </row>
    <row r="1252" spans="1:25" x14ac:dyDescent="0.25">
      <c r="A1252" s="23" t="s">
        <v>2404</v>
      </c>
      <c r="B1252" s="24" t="s">
        <v>2405</v>
      </c>
      <c r="C1252" s="25"/>
      <c r="D1252" s="87">
        <f t="shared" si="25"/>
        <v>0</v>
      </c>
      <c r="E1252" s="88"/>
      <c r="F1252" s="89"/>
      <c r="G1252" s="4" t="str">
        <f t="shared" si="24"/>
        <v/>
      </c>
      <c r="X1252" s="56" t="str">
        <f t="shared" si="26"/>
        <v/>
      </c>
      <c r="Y1252" s="56"/>
    </row>
    <row r="1253" spans="1:25" x14ac:dyDescent="0.25">
      <c r="A1253" s="23" t="s">
        <v>2406</v>
      </c>
      <c r="B1253" s="24" t="s">
        <v>2407</v>
      </c>
      <c r="C1253" s="25"/>
      <c r="D1253" s="87">
        <f t="shared" si="25"/>
        <v>0</v>
      </c>
      <c r="E1253" s="88"/>
      <c r="F1253" s="89"/>
      <c r="G1253" s="4" t="str">
        <f t="shared" si="24"/>
        <v/>
      </c>
      <c r="X1253" s="56" t="str">
        <f t="shared" si="26"/>
        <v/>
      </c>
      <c r="Y1253" s="56"/>
    </row>
    <row r="1254" spans="1:25" x14ac:dyDescent="0.25">
      <c r="A1254" s="23" t="s">
        <v>2408</v>
      </c>
      <c r="B1254" s="24" t="s">
        <v>2409</v>
      </c>
      <c r="C1254" s="25"/>
      <c r="D1254" s="87">
        <f t="shared" si="25"/>
        <v>0</v>
      </c>
      <c r="E1254" s="88"/>
      <c r="F1254" s="89"/>
      <c r="G1254" s="4" t="str">
        <f t="shared" si="24"/>
        <v/>
      </c>
      <c r="X1254" s="56" t="str">
        <f t="shared" si="26"/>
        <v/>
      </c>
      <c r="Y1254" s="56"/>
    </row>
    <row r="1255" spans="1:25" x14ac:dyDescent="0.25">
      <c r="A1255" s="23" t="s">
        <v>2410</v>
      </c>
      <c r="B1255" s="24" t="s">
        <v>2411</v>
      </c>
      <c r="C1255" s="25"/>
      <c r="D1255" s="87">
        <f t="shared" si="25"/>
        <v>0</v>
      </c>
      <c r="E1255" s="88"/>
      <c r="F1255" s="89"/>
      <c r="G1255" s="4" t="str">
        <f t="shared" si="24"/>
        <v/>
      </c>
      <c r="X1255" s="56" t="str">
        <f t="shared" si="26"/>
        <v/>
      </c>
      <c r="Y1255" s="56"/>
    </row>
    <row r="1256" spans="1:25" x14ac:dyDescent="0.25">
      <c r="A1256" s="23" t="s">
        <v>2412</v>
      </c>
      <c r="B1256" s="24" t="s">
        <v>2413</v>
      </c>
      <c r="C1256" s="25"/>
      <c r="D1256" s="87">
        <f t="shared" si="25"/>
        <v>0</v>
      </c>
      <c r="E1256" s="88"/>
      <c r="F1256" s="89"/>
      <c r="G1256" s="4" t="str">
        <f t="shared" si="24"/>
        <v/>
      </c>
      <c r="X1256" s="56" t="str">
        <f t="shared" si="26"/>
        <v/>
      </c>
      <c r="Y1256" s="56"/>
    </row>
    <row r="1257" spans="1:25" ht="24" x14ac:dyDescent="0.25">
      <c r="A1257" s="23" t="s">
        <v>2414</v>
      </c>
      <c r="B1257" s="28" t="s">
        <v>2415</v>
      </c>
      <c r="C1257" s="25"/>
      <c r="D1257" s="87">
        <f t="shared" si="25"/>
        <v>0</v>
      </c>
      <c r="E1257" s="88"/>
      <c r="F1257" s="89"/>
      <c r="G1257" s="4" t="str">
        <f t="shared" si="24"/>
        <v/>
      </c>
      <c r="X1257" s="56" t="str">
        <f t="shared" si="26"/>
        <v/>
      </c>
      <c r="Y1257" s="56"/>
    </row>
    <row r="1258" spans="1:25" ht="24" x14ac:dyDescent="0.25">
      <c r="A1258" s="23" t="s">
        <v>2416</v>
      </c>
      <c r="B1258" s="28" t="s">
        <v>2417</v>
      </c>
      <c r="C1258" s="25"/>
      <c r="D1258" s="87">
        <f t="shared" si="25"/>
        <v>0</v>
      </c>
      <c r="E1258" s="88"/>
      <c r="F1258" s="89"/>
      <c r="G1258" s="4" t="str">
        <f t="shared" si="24"/>
        <v/>
      </c>
      <c r="X1258" s="56" t="str">
        <f t="shared" si="26"/>
        <v/>
      </c>
      <c r="Y1258" s="56"/>
    </row>
    <row r="1259" spans="1:25" x14ac:dyDescent="0.25">
      <c r="A1259" s="23" t="s">
        <v>2418</v>
      </c>
      <c r="B1259" s="24" t="s">
        <v>2419</v>
      </c>
      <c r="C1259" s="25"/>
      <c r="D1259" s="87">
        <f t="shared" si="25"/>
        <v>0</v>
      </c>
      <c r="E1259" s="88"/>
      <c r="F1259" s="89"/>
      <c r="G1259" s="4" t="str">
        <f t="shared" si="24"/>
        <v/>
      </c>
      <c r="X1259" s="56" t="str">
        <f t="shared" si="26"/>
        <v/>
      </c>
      <c r="Y1259" s="56"/>
    </row>
    <row r="1260" spans="1:25" x14ac:dyDescent="0.25">
      <c r="A1260" s="23" t="s">
        <v>2420</v>
      </c>
      <c r="B1260" s="24" t="s">
        <v>2421</v>
      </c>
      <c r="C1260" s="25"/>
      <c r="D1260" s="87">
        <f t="shared" si="25"/>
        <v>0</v>
      </c>
      <c r="E1260" s="88"/>
      <c r="F1260" s="89"/>
      <c r="G1260" s="4" t="str">
        <f t="shared" si="24"/>
        <v/>
      </c>
      <c r="X1260" s="56" t="str">
        <f t="shared" si="26"/>
        <v/>
      </c>
      <c r="Y1260" s="56"/>
    </row>
    <row r="1261" spans="1:25" x14ac:dyDescent="0.25">
      <c r="A1261" s="23" t="s">
        <v>2422</v>
      </c>
      <c r="B1261" s="24" t="s">
        <v>2423</v>
      </c>
      <c r="C1261" s="25"/>
      <c r="D1261" s="87">
        <f t="shared" si="25"/>
        <v>0</v>
      </c>
      <c r="E1261" s="88"/>
      <c r="F1261" s="89"/>
      <c r="G1261" s="4" t="str">
        <f t="shared" si="24"/>
        <v/>
      </c>
      <c r="X1261" s="56" t="str">
        <f t="shared" si="26"/>
        <v/>
      </c>
      <c r="Y1261" s="56"/>
    </row>
    <row r="1262" spans="1:25" x14ac:dyDescent="0.25">
      <c r="A1262" s="23" t="s">
        <v>2424</v>
      </c>
      <c r="B1262" s="24" t="s">
        <v>2425</v>
      </c>
      <c r="C1262" s="25"/>
      <c r="D1262" s="87">
        <f t="shared" si="25"/>
        <v>0</v>
      </c>
      <c r="E1262" s="88"/>
      <c r="F1262" s="89"/>
      <c r="G1262" s="4" t="str">
        <f t="shared" si="24"/>
        <v/>
      </c>
      <c r="X1262" s="56" t="str">
        <f t="shared" si="26"/>
        <v/>
      </c>
      <c r="Y1262" s="56"/>
    </row>
    <row r="1263" spans="1:25" x14ac:dyDescent="0.25">
      <c r="A1263" s="23" t="s">
        <v>2426</v>
      </c>
      <c r="B1263" s="24" t="s">
        <v>2427</v>
      </c>
      <c r="C1263" s="25"/>
      <c r="D1263" s="87">
        <f t="shared" si="25"/>
        <v>0</v>
      </c>
      <c r="E1263" s="88"/>
      <c r="F1263" s="89"/>
      <c r="G1263" s="4" t="str">
        <f t="shared" si="24"/>
        <v/>
      </c>
      <c r="X1263" s="56" t="str">
        <f t="shared" si="26"/>
        <v/>
      </c>
      <c r="Y1263" s="56"/>
    </row>
    <row r="1264" spans="1:25" ht="24" x14ac:dyDescent="0.25">
      <c r="A1264" s="23" t="s">
        <v>2428</v>
      </c>
      <c r="B1264" s="28" t="s">
        <v>2429</v>
      </c>
      <c r="C1264" s="25"/>
      <c r="D1264" s="87">
        <f t="shared" si="25"/>
        <v>0</v>
      </c>
      <c r="E1264" s="88"/>
      <c r="F1264" s="89"/>
      <c r="G1264" s="4" t="str">
        <f t="shared" si="24"/>
        <v/>
      </c>
      <c r="X1264" s="56" t="str">
        <f t="shared" si="26"/>
        <v/>
      </c>
      <c r="Y1264" s="56"/>
    </row>
    <row r="1265" spans="1:25" ht="24" x14ac:dyDescent="0.25">
      <c r="A1265" s="23" t="s">
        <v>2430</v>
      </c>
      <c r="B1265" s="94" t="s">
        <v>2431</v>
      </c>
      <c r="C1265" s="25"/>
      <c r="D1265" s="87">
        <f t="shared" si="25"/>
        <v>0</v>
      </c>
      <c r="E1265" s="88"/>
      <c r="F1265" s="89"/>
      <c r="G1265" s="4" t="str">
        <f t="shared" si="24"/>
        <v/>
      </c>
      <c r="X1265" s="56" t="str">
        <f t="shared" si="26"/>
        <v/>
      </c>
      <c r="Y1265" s="56"/>
    </row>
    <row r="1266" spans="1:25" x14ac:dyDescent="0.25">
      <c r="A1266" s="23" t="s">
        <v>2432</v>
      </c>
      <c r="B1266" s="24" t="s">
        <v>2433</v>
      </c>
      <c r="C1266" s="25"/>
      <c r="D1266" s="87">
        <f t="shared" si="25"/>
        <v>0</v>
      </c>
      <c r="E1266" s="88"/>
      <c r="F1266" s="89"/>
      <c r="G1266" s="4" t="str">
        <f t="shared" si="24"/>
        <v/>
      </c>
      <c r="X1266" s="56" t="str">
        <f t="shared" si="26"/>
        <v/>
      </c>
      <c r="Y1266" s="56"/>
    </row>
    <row r="1267" spans="1:25" x14ac:dyDescent="0.25">
      <c r="A1267" s="23" t="s">
        <v>2434</v>
      </c>
      <c r="B1267" s="24" t="s">
        <v>2435</v>
      </c>
      <c r="C1267" s="25"/>
      <c r="D1267" s="87">
        <f t="shared" si="25"/>
        <v>0</v>
      </c>
      <c r="E1267" s="88"/>
      <c r="F1267" s="89"/>
      <c r="G1267" s="4" t="str">
        <f t="shared" si="24"/>
        <v/>
      </c>
      <c r="X1267" s="56" t="str">
        <f t="shared" si="26"/>
        <v/>
      </c>
      <c r="Y1267" s="56"/>
    </row>
    <row r="1268" spans="1:25" x14ac:dyDescent="0.25">
      <c r="A1268" s="23" t="s">
        <v>2436</v>
      </c>
      <c r="B1268" s="24" t="s">
        <v>2437</v>
      </c>
      <c r="C1268" s="25"/>
      <c r="D1268" s="87">
        <f t="shared" si="25"/>
        <v>0</v>
      </c>
      <c r="E1268" s="88"/>
      <c r="F1268" s="89"/>
      <c r="G1268" s="4" t="str">
        <f t="shared" si="24"/>
        <v/>
      </c>
      <c r="X1268" s="56" t="str">
        <f t="shared" si="26"/>
        <v/>
      </c>
      <c r="Y1268" s="56"/>
    </row>
    <row r="1269" spans="1:25" x14ac:dyDescent="0.25">
      <c r="A1269" s="23" t="s">
        <v>2438</v>
      </c>
      <c r="B1269" s="24" t="s">
        <v>2439</v>
      </c>
      <c r="C1269" s="25"/>
      <c r="D1269" s="87">
        <f t="shared" si="25"/>
        <v>0</v>
      </c>
      <c r="E1269" s="88"/>
      <c r="F1269" s="89"/>
      <c r="G1269" s="4" t="str">
        <f t="shared" si="24"/>
        <v/>
      </c>
      <c r="X1269" s="56" t="str">
        <f t="shared" si="26"/>
        <v/>
      </c>
      <c r="Y1269" s="56"/>
    </row>
    <row r="1270" spans="1:25" x14ac:dyDescent="0.25">
      <c r="A1270" s="23" t="s">
        <v>2440</v>
      </c>
      <c r="B1270" s="24" t="s">
        <v>2441</v>
      </c>
      <c r="C1270" s="25"/>
      <c r="D1270" s="87">
        <f t="shared" si="25"/>
        <v>0</v>
      </c>
      <c r="E1270" s="88"/>
      <c r="F1270" s="89"/>
      <c r="G1270" s="4" t="str">
        <f t="shared" si="24"/>
        <v/>
      </c>
      <c r="X1270" s="56" t="str">
        <f t="shared" si="26"/>
        <v/>
      </c>
      <c r="Y1270" s="56"/>
    </row>
    <row r="1271" spans="1:25" x14ac:dyDescent="0.25">
      <c r="A1271" s="23" t="s">
        <v>2442</v>
      </c>
      <c r="B1271" s="24" t="s">
        <v>2443</v>
      </c>
      <c r="C1271" s="25"/>
      <c r="D1271" s="87">
        <f t="shared" si="25"/>
        <v>0</v>
      </c>
      <c r="E1271" s="88"/>
      <c r="F1271" s="89"/>
      <c r="G1271" s="4" t="str">
        <f t="shared" si="24"/>
        <v/>
      </c>
      <c r="X1271" s="56" t="str">
        <f t="shared" si="26"/>
        <v/>
      </c>
      <c r="Y1271" s="56"/>
    </row>
    <row r="1272" spans="1:25" x14ac:dyDescent="0.25">
      <c r="A1272" s="23" t="s">
        <v>2444</v>
      </c>
      <c r="B1272" s="24" t="s">
        <v>2445</v>
      </c>
      <c r="C1272" s="25"/>
      <c r="D1272" s="87">
        <f t="shared" si="25"/>
        <v>0</v>
      </c>
      <c r="E1272" s="88"/>
      <c r="F1272" s="89"/>
      <c r="G1272" s="4" t="str">
        <f t="shared" si="24"/>
        <v/>
      </c>
      <c r="X1272" s="56" t="str">
        <f t="shared" si="26"/>
        <v/>
      </c>
      <c r="Y1272" s="56"/>
    </row>
    <row r="1273" spans="1:25" ht="46.5" x14ac:dyDescent="0.25">
      <c r="A1273" s="23" t="s">
        <v>2446</v>
      </c>
      <c r="B1273" s="94" t="s">
        <v>2447</v>
      </c>
      <c r="C1273" s="25"/>
      <c r="D1273" s="87">
        <f t="shared" si="25"/>
        <v>0</v>
      </c>
      <c r="E1273" s="88"/>
      <c r="F1273" s="89"/>
      <c r="G1273" s="4" t="str">
        <f t="shared" si="24"/>
        <v/>
      </c>
      <c r="X1273" s="56" t="str">
        <f t="shared" si="26"/>
        <v/>
      </c>
      <c r="Y1273" s="56"/>
    </row>
    <row r="1274" spans="1:25" ht="46.5" x14ac:dyDescent="0.25">
      <c r="A1274" s="23" t="s">
        <v>2448</v>
      </c>
      <c r="B1274" s="94" t="s">
        <v>2449</v>
      </c>
      <c r="C1274" s="25"/>
      <c r="D1274" s="87">
        <f t="shared" si="25"/>
        <v>0</v>
      </c>
      <c r="E1274" s="88"/>
      <c r="F1274" s="89"/>
      <c r="G1274" s="4" t="str">
        <f t="shared" ref="G1274:G1337" si="27">IF(D1274&gt;C1274,"CMA ES MAYOR QUE TOTAL ACTIVIDADES","")</f>
        <v/>
      </c>
      <c r="X1274" s="56" t="str">
        <f t="shared" si="26"/>
        <v/>
      </c>
      <c r="Y1274" s="56"/>
    </row>
    <row r="1275" spans="1:25" ht="24" x14ac:dyDescent="0.25">
      <c r="A1275" s="23" t="s">
        <v>2450</v>
      </c>
      <c r="B1275" s="101" t="s">
        <v>2451</v>
      </c>
      <c r="C1275" s="25"/>
      <c r="D1275" s="87">
        <f t="shared" ref="D1275:D1338" si="28">+E1275+F1275</f>
        <v>0</v>
      </c>
      <c r="E1275" s="88"/>
      <c r="F1275" s="89"/>
      <c r="G1275" s="4" t="str">
        <f t="shared" si="27"/>
        <v/>
      </c>
      <c r="X1275" s="56" t="str">
        <f t="shared" si="26"/>
        <v/>
      </c>
      <c r="Y1275" s="56"/>
    </row>
    <row r="1276" spans="1:25" x14ac:dyDescent="0.25">
      <c r="A1276" s="23"/>
      <c r="B1276" s="46" t="s">
        <v>2452</v>
      </c>
      <c r="C1276" s="41">
        <f>SUM(C1277:C1340)</f>
        <v>0</v>
      </c>
      <c r="D1276" s="93">
        <f>SUM(D1277:D1340)</f>
        <v>0</v>
      </c>
      <c r="E1276" s="93">
        <f>SUM(E1277:E1340)</f>
        <v>0</v>
      </c>
      <c r="F1276" s="69">
        <f>SUM(F1277:F1340)</f>
        <v>0</v>
      </c>
      <c r="G1276" s="4" t="str">
        <f t="shared" si="27"/>
        <v/>
      </c>
      <c r="X1276" s="56" t="str">
        <f t="shared" si="26"/>
        <v/>
      </c>
      <c r="Y1276" s="56"/>
    </row>
    <row r="1277" spans="1:25" x14ac:dyDescent="0.25">
      <c r="A1277" s="23" t="s">
        <v>2453</v>
      </c>
      <c r="B1277" s="24" t="s">
        <v>2454</v>
      </c>
      <c r="C1277" s="25"/>
      <c r="D1277" s="87">
        <f t="shared" si="28"/>
        <v>0</v>
      </c>
      <c r="E1277" s="88"/>
      <c r="F1277" s="89"/>
      <c r="G1277" s="4" t="str">
        <f t="shared" si="27"/>
        <v/>
      </c>
      <c r="X1277" s="56" t="str">
        <f t="shared" ref="X1277:X1340" si="29">IF(D1277&gt;C1277,1,"")</f>
        <v/>
      </c>
      <c r="Y1277" s="56"/>
    </row>
    <row r="1278" spans="1:25" ht="35.25" x14ac:dyDescent="0.25">
      <c r="A1278" s="23" t="s">
        <v>2455</v>
      </c>
      <c r="B1278" s="28" t="s">
        <v>2456</v>
      </c>
      <c r="C1278" s="25"/>
      <c r="D1278" s="87">
        <f t="shared" si="28"/>
        <v>0</v>
      </c>
      <c r="E1278" s="88"/>
      <c r="F1278" s="89"/>
      <c r="G1278" s="4" t="str">
        <f t="shared" si="27"/>
        <v/>
      </c>
      <c r="X1278" s="56" t="str">
        <f t="shared" si="29"/>
        <v/>
      </c>
      <c r="Y1278" s="56"/>
    </row>
    <row r="1279" spans="1:25" x14ac:dyDescent="0.25">
      <c r="A1279" s="23" t="s">
        <v>2457</v>
      </c>
      <c r="B1279" s="24" t="s">
        <v>2458</v>
      </c>
      <c r="C1279" s="25"/>
      <c r="D1279" s="87">
        <f t="shared" si="28"/>
        <v>0</v>
      </c>
      <c r="E1279" s="88"/>
      <c r="F1279" s="89"/>
      <c r="G1279" s="4" t="str">
        <f t="shared" si="27"/>
        <v/>
      </c>
      <c r="X1279" s="56" t="str">
        <f t="shared" si="29"/>
        <v/>
      </c>
      <c r="Y1279" s="56"/>
    </row>
    <row r="1280" spans="1:25" x14ac:dyDescent="0.25">
      <c r="A1280" s="23" t="s">
        <v>2459</v>
      </c>
      <c r="B1280" s="24" t="s">
        <v>2460</v>
      </c>
      <c r="C1280" s="25"/>
      <c r="D1280" s="87">
        <f t="shared" si="28"/>
        <v>0</v>
      </c>
      <c r="E1280" s="88"/>
      <c r="F1280" s="89"/>
      <c r="G1280" s="4" t="str">
        <f t="shared" si="27"/>
        <v/>
      </c>
      <c r="X1280" s="56" t="str">
        <f t="shared" si="29"/>
        <v/>
      </c>
      <c r="Y1280" s="56"/>
    </row>
    <row r="1281" spans="1:25" ht="24" x14ac:dyDescent="0.25">
      <c r="A1281" s="23" t="s">
        <v>2461</v>
      </c>
      <c r="B1281" s="28" t="s">
        <v>2462</v>
      </c>
      <c r="C1281" s="25"/>
      <c r="D1281" s="87">
        <f t="shared" si="28"/>
        <v>0</v>
      </c>
      <c r="E1281" s="88"/>
      <c r="F1281" s="89"/>
      <c r="G1281" s="4" t="str">
        <f t="shared" si="27"/>
        <v/>
      </c>
      <c r="X1281" s="56" t="str">
        <f t="shared" si="29"/>
        <v/>
      </c>
      <c r="Y1281" s="56"/>
    </row>
    <row r="1282" spans="1:25" ht="24" x14ac:dyDescent="0.25">
      <c r="A1282" s="23" t="s">
        <v>2463</v>
      </c>
      <c r="B1282" s="28" t="s">
        <v>2464</v>
      </c>
      <c r="C1282" s="25"/>
      <c r="D1282" s="87">
        <f t="shared" si="28"/>
        <v>0</v>
      </c>
      <c r="E1282" s="88"/>
      <c r="F1282" s="89"/>
      <c r="G1282" s="4" t="str">
        <f t="shared" si="27"/>
        <v/>
      </c>
      <c r="X1282" s="56" t="str">
        <f t="shared" si="29"/>
        <v/>
      </c>
      <c r="Y1282" s="56"/>
    </row>
    <row r="1283" spans="1:25" ht="24" x14ac:dyDescent="0.25">
      <c r="A1283" s="23" t="s">
        <v>2465</v>
      </c>
      <c r="B1283" s="28" t="s">
        <v>2466</v>
      </c>
      <c r="C1283" s="25"/>
      <c r="D1283" s="87">
        <f t="shared" si="28"/>
        <v>0</v>
      </c>
      <c r="E1283" s="88"/>
      <c r="F1283" s="89"/>
      <c r="G1283" s="4" t="str">
        <f t="shared" si="27"/>
        <v/>
      </c>
      <c r="X1283" s="56" t="str">
        <f t="shared" si="29"/>
        <v/>
      </c>
      <c r="Y1283" s="56"/>
    </row>
    <row r="1284" spans="1:25" x14ac:dyDescent="0.25">
      <c r="A1284" s="23" t="s">
        <v>2467</v>
      </c>
      <c r="B1284" s="24" t="s">
        <v>2468</v>
      </c>
      <c r="C1284" s="25"/>
      <c r="D1284" s="87">
        <f t="shared" si="28"/>
        <v>0</v>
      </c>
      <c r="E1284" s="88"/>
      <c r="F1284" s="89"/>
      <c r="G1284" s="4" t="str">
        <f t="shared" si="27"/>
        <v/>
      </c>
      <c r="X1284" s="56" t="str">
        <f t="shared" si="29"/>
        <v/>
      </c>
      <c r="Y1284" s="56"/>
    </row>
    <row r="1285" spans="1:25" x14ac:dyDescent="0.25">
      <c r="A1285" s="23" t="s">
        <v>2469</v>
      </c>
      <c r="B1285" s="24" t="s">
        <v>2470</v>
      </c>
      <c r="C1285" s="25"/>
      <c r="D1285" s="87">
        <f t="shared" si="28"/>
        <v>0</v>
      </c>
      <c r="E1285" s="88"/>
      <c r="F1285" s="89"/>
      <c r="G1285" s="4" t="str">
        <f t="shared" si="27"/>
        <v/>
      </c>
      <c r="X1285" s="56" t="str">
        <f t="shared" si="29"/>
        <v/>
      </c>
      <c r="Y1285" s="56"/>
    </row>
    <row r="1286" spans="1:25" x14ac:dyDescent="0.25">
      <c r="A1286" s="23" t="s">
        <v>2471</v>
      </c>
      <c r="B1286" s="24" t="s">
        <v>2472</v>
      </c>
      <c r="C1286" s="25"/>
      <c r="D1286" s="87">
        <f t="shared" si="28"/>
        <v>0</v>
      </c>
      <c r="E1286" s="88"/>
      <c r="F1286" s="89"/>
      <c r="G1286" s="4" t="str">
        <f t="shared" si="27"/>
        <v/>
      </c>
      <c r="X1286" s="56" t="str">
        <f t="shared" si="29"/>
        <v/>
      </c>
      <c r="Y1286" s="56"/>
    </row>
    <row r="1287" spans="1:25" x14ac:dyDescent="0.25">
      <c r="A1287" s="23" t="s">
        <v>2473</v>
      </c>
      <c r="B1287" s="24" t="s">
        <v>2474</v>
      </c>
      <c r="C1287" s="25"/>
      <c r="D1287" s="87">
        <f t="shared" si="28"/>
        <v>0</v>
      </c>
      <c r="E1287" s="88"/>
      <c r="F1287" s="89"/>
      <c r="G1287" s="4" t="str">
        <f t="shared" si="27"/>
        <v/>
      </c>
      <c r="X1287" s="56" t="str">
        <f t="shared" si="29"/>
        <v/>
      </c>
      <c r="Y1287" s="56"/>
    </row>
    <row r="1288" spans="1:25" x14ac:dyDescent="0.25">
      <c r="A1288" s="23" t="s">
        <v>2475</v>
      </c>
      <c r="B1288" s="24" t="s">
        <v>2476</v>
      </c>
      <c r="C1288" s="25"/>
      <c r="D1288" s="87">
        <f t="shared" si="28"/>
        <v>0</v>
      </c>
      <c r="E1288" s="88"/>
      <c r="F1288" s="89"/>
      <c r="G1288" s="4" t="str">
        <f t="shared" si="27"/>
        <v/>
      </c>
      <c r="X1288" s="56" t="str">
        <f t="shared" si="29"/>
        <v/>
      </c>
      <c r="Y1288" s="56"/>
    </row>
    <row r="1289" spans="1:25" x14ac:dyDescent="0.25">
      <c r="A1289" s="23" t="s">
        <v>2477</v>
      </c>
      <c r="B1289" s="24" t="s">
        <v>2478</v>
      </c>
      <c r="C1289" s="25"/>
      <c r="D1289" s="87">
        <f t="shared" si="28"/>
        <v>0</v>
      </c>
      <c r="E1289" s="88"/>
      <c r="F1289" s="89"/>
      <c r="G1289" s="4" t="str">
        <f t="shared" si="27"/>
        <v/>
      </c>
      <c r="X1289" s="56" t="str">
        <f t="shared" si="29"/>
        <v/>
      </c>
      <c r="Y1289" s="56"/>
    </row>
    <row r="1290" spans="1:25" x14ac:dyDescent="0.25">
      <c r="A1290" s="23" t="s">
        <v>2479</v>
      </c>
      <c r="B1290" s="24" t="s">
        <v>2480</v>
      </c>
      <c r="C1290" s="25"/>
      <c r="D1290" s="87">
        <f t="shared" si="28"/>
        <v>0</v>
      </c>
      <c r="E1290" s="88"/>
      <c r="F1290" s="89"/>
      <c r="G1290" s="4" t="str">
        <f t="shared" si="27"/>
        <v/>
      </c>
      <c r="X1290" s="56" t="str">
        <f t="shared" si="29"/>
        <v/>
      </c>
      <c r="Y1290" s="56"/>
    </row>
    <row r="1291" spans="1:25" x14ac:dyDescent="0.25">
      <c r="A1291" s="23" t="s">
        <v>2481</v>
      </c>
      <c r="B1291" s="24" t="s">
        <v>2482</v>
      </c>
      <c r="C1291" s="25"/>
      <c r="D1291" s="87">
        <f t="shared" si="28"/>
        <v>0</v>
      </c>
      <c r="E1291" s="88"/>
      <c r="F1291" s="89"/>
      <c r="G1291" s="4" t="str">
        <f t="shared" si="27"/>
        <v/>
      </c>
      <c r="X1291" s="56" t="str">
        <f t="shared" si="29"/>
        <v/>
      </c>
      <c r="Y1291" s="56"/>
    </row>
    <row r="1292" spans="1:25" x14ac:dyDescent="0.25">
      <c r="A1292" s="23" t="s">
        <v>2483</v>
      </c>
      <c r="B1292" s="24" t="s">
        <v>2484</v>
      </c>
      <c r="C1292" s="25"/>
      <c r="D1292" s="87">
        <f t="shared" si="28"/>
        <v>0</v>
      </c>
      <c r="E1292" s="88"/>
      <c r="F1292" s="89"/>
      <c r="G1292" s="4" t="str">
        <f t="shared" si="27"/>
        <v/>
      </c>
      <c r="X1292" s="56" t="str">
        <f t="shared" si="29"/>
        <v/>
      </c>
      <c r="Y1292" s="56"/>
    </row>
    <row r="1293" spans="1:25" ht="24" x14ac:dyDescent="0.25">
      <c r="A1293" s="23" t="s">
        <v>2485</v>
      </c>
      <c r="B1293" s="28" t="s">
        <v>2486</v>
      </c>
      <c r="C1293" s="25"/>
      <c r="D1293" s="87">
        <f t="shared" si="28"/>
        <v>0</v>
      </c>
      <c r="E1293" s="88"/>
      <c r="F1293" s="89"/>
      <c r="G1293" s="4" t="str">
        <f t="shared" si="27"/>
        <v/>
      </c>
      <c r="X1293" s="56" t="str">
        <f t="shared" si="29"/>
        <v/>
      </c>
      <c r="Y1293" s="56"/>
    </row>
    <row r="1294" spans="1:25" x14ac:dyDescent="0.25">
      <c r="A1294" s="23" t="s">
        <v>2487</v>
      </c>
      <c r="B1294" s="24" t="s">
        <v>2488</v>
      </c>
      <c r="C1294" s="25"/>
      <c r="D1294" s="87">
        <f t="shared" si="28"/>
        <v>0</v>
      </c>
      <c r="E1294" s="88"/>
      <c r="F1294" s="89"/>
      <c r="G1294" s="4" t="str">
        <f t="shared" si="27"/>
        <v/>
      </c>
      <c r="X1294" s="56" t="str">
        <f t="shared" si="29"/>
        <v/>
      </c>
      <c r="Y1294" s="56"/>
    </row>
    <row r="1295" spans="1:25" x14ac:dyDescent="0.25">
      <c r="A1295" s="23" t="s">
        <v>2489</v>
      </c>
      <c r="B1295" s="24" t="s">
        <v>2490</v>
      </c>
      <c r="C1295" s="25"/>
      <c r="D1295" s="87">
        <f t="shared" si="28"/>
        <v>0</v>
      </c>
      <c r="E1295" s="88"/>
      <c r="F1295" s="89"/>
      <c r="G1295" s="4" t="str">
        <f t="shared" si="27"/>
        <v/>
      </c>
      <c r="X1295" s="56" t="str">
        <f t="shared" si="29"/>
        <v/>
      </c>
      <c r="Y1295" s="56"/>
    </row>
    <row r="1296" spans="1:25" x14ac:dyDescent="0.25">
      <c r="A1296" s="23" t="s">
        <v>2491</v>
      </c>
      <c r="B1296" s="24" t="s">
        <v>2492</v>
      </c>
      <c r="C1296" s="25"/>
      <c r="D1296" s="87">
        <f t="shared" si="28"/>
        <v>0</v>
      </c>
      <c r="E1296" s="88"/>
      <c r="F1296" s="89"/>
      <c r="G1296" s="4" t="str">
        <f t="shared" si="27"/>
        <v/>
      </c>
      <c r="X1296" s="56" t="str">
        <f t="shared" si="29"/>
        <v/>
      </c>
      <c r="Y1296" s="56"/>
    </row>
    <row r="1297" spans="1:25" ht="24" x14ac:dyDescent="0.25">
      <c r="A1297" s="23" t="s">
        <v>2493</v>
      </c>
      <c r="B1297" s="28" t="s">
        <v>2494</v>
      </c>
      <c r="C1297" s="25"/>
      <c r="D1297" s="87">
        <f t="shared" si="28"/>
        <v>0</v>
      </c>
      <c r="E1297" s="88"/>
      <c r="F1297" s="89"/>
      <c r="G1297" s="4" t="str">
        <f t="shared" si="27"/>
        <v/>
      </c>
      <c r="X1297" s="56" t="str">
        <f t="shared" si="29"/>
        <v/>
      </c>
      <c r="Y1297" s="56"/>
    </row>
    <row r="1298" spans="1:25" x14ac:dyDescent="0.25">
      <c r="A1298" s="23" t="s">
        <v>2495</v>
      </c>
      <c r="B1298" s="24" t="s">
        <v>2496</v>
      </c>
      <c r="C1298" s="25"/>
      <c r="D1298" s="87">
        <f t="shared" si="28"/>
        <v>0</v>
      </c>
      <c r="E1298" s="88"/>
      <c r="F1298" s="89"/>
      <c r="G1298" s="4" t="str">
        <f t="shared" si="27"/>
        <v/>
      </c>
      <c r="X1298" s="56" t="str">
        <f t="shared" si="29"/>
        <v/>
      </c>
      <c r="Y1298" s="56"/>
    </row>
    <row r="1299" spans="1:25" ht="24" x14ac:dyDescent="0.25">
      <c r="A1299" s="23" t="s">
        <v>2497</v>
      </c>
      <c r="B1299" s="28" t="s">
        <v>2498</v>
      </c>
      <c r="C1299" s="25"/>
      <c r="D1299" s="87">
        <f t="shared" si="28"/>
        <v>0</v>
      </c>
      <c r="E1299" s="88"/>
      <c r="F1299" s="89"/>
      <c r="G1299" s="4" t="str">
        <f t="shared" si="27"/>
        <v/>
      </c>
      <c r="X1299" s="56" t="str">
        <f t="shared" si="29"/>
        <v/>
      </c>
      <c r="Y1299" s="56"/>
    </row>
    <row r="1300" spans="1:25" x14ac:dyDescent="0.25">
      <c r="A1300" s="23" t="s">
        <v>2499</v>
      </c>
      <c r="B1300" s="24" t="s">
        <v>2500</v>
      </c>
      <c r="C1300" s="25"/>
      <c r="D1300" s="87">
        <f t="shared" si="28"/>
        <v>0</v>
      </c>
      <c r="E1300" s="88"/>
      <c r="F1300" s="89"/>
      <c r="G1300" s="4" t="str">
        <f t="shared" si="27"/>
        <v/>
      </c>
      <c r="X1300" s="56" t="str">
        <f t="shared" si="29"/>
        <v/>
      </c>
      <c r="Y1300" s="56"/>
    </row>
    <row r="1301" spans="1:25" x14ac:dyDescent="0.25">
      <c r="A1301" s="23" t="s">
        <v>2501</v>
      </c>
      <c r="B1301" s="24" t="s">
        <v>2502</v>
      </c>
      <c r="C1301" s="25"/>
      <c r="D1301" s="87">
        <f t="shared" si="28"/>
        <v>0</v>
      </c>
      <c r="E1301" s="88"/>
      <c r="F1301" s="89"/>
      <c r="G1301" s="4" t="str">
        <f t="shared" si="27"/>
        <v/>
      </c>
      <c r="X1301" s="56" t="str">
        <f t="shared" si="29"/>
        <v/>
      </c>
      <c r="Y1301" s="56"/>
    </row>
    <row r="1302" spans="1:25" x14ac:dyDescent="0.25">
      <c r="A1302" s="23" t="s">
        <v>2503</v>
      </c>
      <c r="B1302" s="24" t="s">
        <v>2504</v>
      </c>
      <c r="C1302" s="25"/>
      <c r="D1302" s="87">
        <f t="shared" si="28"/>
        <v>0</v>
      </c>
      <c r="E1302" s="88"/>
      <c r="F1302" s="89"/>
      <c r="G1302" s="4" t="str">
        <f t="shared" si="27"/>
        <v/>
      </c>
      <c r="X1302" s="56" t="str">
        <f t="shared" si="29"/>
        <v/>
      </c>
      <c r="Y1302" s="56"/>
    </row>
    <row r="1303" spans="1:25" x14ac:dyDescent="0.25">
      <c r="A1303" s="23" t="s">
        <v>2505</v>
      </c>
      <c r="B1303" s="24" t="s">
        <v>2506</v>
      </c>
      <c r="C1303" s="25"/>
      <c r="D1303" s="87">
        <f t="shared" si="28"/>
        <v>0</v>
      </c>
      <c r="E1303" s="88"/>
      <c r="F1303" s="89"/>
      <c r="G1303" s="4" t="str">
        <f t="shared" si="27"/>
        <v/>
      </c>
      <c r="X1303" s="56" t="str">
        <f t="shared" si="29"/>
        <v/>
      </c>
      <c r="Y1303" s="56"/>
    </row>
    <row r="1304" spans="1:25" x14ac:dyDescent="0.25">
      <c r="A1304" s="23" t="s">
        <v>2507</v>
      </c>
      <c r="B1304" s="24" t="s">
        <v>2508</v>
      </c>
      <c r="C1304" s="25"/>
      <c r="D1304" s="87">
        <f t="shared" si="28"/>
        <v>0</v>
      </c>
      <c r="E1304" s="88"/>
      <c r="F1304" s="89"/>
      <c r="G1304" s="4" t="str">
        <f t="shared" si="27"/>
        <v/>
      </c>
      <c r="X1304" s="56" t="str">
        <f t="shared" si="29"/>
        <v/>
      </c>
      <c r="Y1304" s="56"/>
    </row>
    <row r="1305" spans="1:25" x14ac:dyDescent="0.25">
      <c r="A1305" s="23" t="s">
        <v>2509</v>
      </c>
      <c r="B1305" s="24" t="s">
        <v>2510</v>
      </c>
      <c r="C1305" s="25"/>
      <c r="D1305" s="87">
        <f t="shared" si="28"/>
        <v>0</v>
      </c>
      <c r="E1305" s="88"/>
      <c r="F1305" s="89"/>
      <c r="G1305" s="4" t="str">
        <f t="shared" si="27"/>
        <v/>
      </c>
      <c r="X1305" s="56" t="str">
        <f t="shared" si="29"/>
        <v/>
      </c>
      <c r="Y1305" s="56"/>
    </row>
    <row r="1306" spans="1:25" ht="24" x14ac:dyDescent="0.25">
      <c r="A1306" s="23" t="s">
        <v>2511</v>
      </c>
      <c r="B1306" s="28" t="s">
        <v>2512</v>
      </c>
      <c r="C1306" s="25"/>
      <c r="D1306" s="87">
        <f t="shared" si="28"/>
        <v>0</v>
      </c>
      <c r="E1306" s="88"/>
      <c r="F1306" s="89"/>
      <c r="G1306" s="4" t="str">
        <f t="shared" si="27"/>
        <v/>
      </c>
      <c r="X1306" s="56" t="str">
        <f t="shared" si="29"/>
        <v/>
      </c>
      <c r="Y1306" s="56"/>
    </row>
    <row r="1307" spans="1:25" ht="24" x14ac:dyDescent="0.25">
      <c r="A1307" s="23" t="s">
        <v>2513</v>
      </c>
      <c r="B1307" s="28" t="s">
        <v>2514</v>
      </c>
      <c r="C1307" s="25"/>
      <c r="D1307" s="87">
        <f t="shared" si="28"/>
        <v>0</v>
      </c>
      <c r="E1307" s="88"/>
      <c r="F1307" s="89"/>
      <c r="G1307" s="4" t="str">
        <f t="shared" si="27"/>
        <v/>
      </c>
      <c r="X1307" s="56" t="str">
        <f t="shared" si="29"/>
        <v/>
      </c>
      <c r="Y1307" s="56"/>
    </row>
    <row r="1308" spans="1:25" ht="24" x14ac:dyDescent="0.25">
      <c r="A1308" s="23" t="s">
        <v>2515</v>
      </c>
      <c r="B1308" s="28" t="s">
        <v>2516</v>
      </c>
      <c r="C1308" s="25"/>
      <c r="D1308" s="87">
        <f t="shared" si="28"/>
        <v>0</v>
      </c>
      <c r="E1308" s="88"/>
      <c r="F1308" s="89"/>
      <c r="G1308" s="4" t="str">
        <f t="shared" si="27"/>
        <v/>
      </c>
      <c r="X1308" s="56" t="str">
        <f t="shared" si="29"/>
        <v/>
      </c>
      <c r="Y1308" s="56"/>
    </row>
    <row r="1309" spans="1:25" x14ac:dyDescent="0.25">
      <c r="A1309" s="23" t="s">
        <v>2517</v>
      </c>
      <c r="B1309" s="24" t="s">
        <v>2518</v>
      </c>
      <c r="C1309" s="25"/>
      <c r="D1309" s="87">
        <f t="shared" si="28"/>
        <v>0</v>
      </c>
      <c r="E1309" s="88"/>
      <c r="F1309" s="89"/>
      <c r="G1309" s="4" t="str">
        <f t="shared" si="27"/>
        <v/>
      </c>
      <c r="X1309" s="56" t="str">
        <f t="shared" si="29"/>
        <v/>
      </c>
      <c r="Y1309" s="56"/>
    </row>
    <row r="1310" spans="1:25" x14ac:dyDescent="0.25">
      <c r="A1310" s="23" t="s">
        <v>2519</v>
      </c>
      <c r="B1310" s="24" t="s">
        <v>2520</v>
      </c>
      <c r="C1310" s="25"/>
      <c r="D1310" s="87">
        <f t="shared" si="28"/>
        <v>0</v>
      </c>
      <c r="E1310" s="88"/>
      <c r="F1310" s="89"/>
      <c r="G1310" s="4" t="str">
        <f t="shared" si="27"/>
        <v/>
      </c>
      <c r="X1310" s="56" t="str">
        <f t="shared" si="29"/>
        <v/>
      </c>
      <c r="Y1310" s="56"/>
    </row>
    <row r="1311" spans="1:25" x14ac:dyDescent="0.25">
      <c r="A1311" s="23" t="s">
        <v>2521</v>
      </c>
      <c r="B1311" s="24" t="s">
        <v>2522</v>
      </c>
      <c r="C1311" s="25"/>
      <c r="D1311" s="87">
        <f t="shared" si="28"/>
        <v>0</v>
      </c>
      <c r="E1311" s="88"/>
      <c r="F1311" s="89"/>
      <c r="G1311" s="4" t="str">
        <f t="shared" si="27"/>
        <v/>
      </c>
      <c r="X1311" s="56" t="str">
        <f t="shared" si="29"/>
        <v/>
      </c>
      <c r="Y1311" s="56"/>
    </row>
    <row r="1312" spans="1:25" x14ac:dyDescent="0.25">
      <c r="A1312" s="23" t="s">
        <v>2523</v>
      </c>
      <c r="B1312" s="24" t="s">
        <v>2524</v>
      </c>
      <c r="C1312" s="25"/>
      <c r="D1312" s="87">
        <f t="shared" si="28"/>
        <v>0</v>
      </c>
      <c r="E1312" s="88"/>
      <c r="F1312" s="89"/>
      <c r="G1312" s="4" t="str">
        <f t="shared" si="27"/>
        <v/>
      </c>
      <c r="X1312" s="56" t="str">
        <f t="shared" si="29"/>
        <v/>
      </c>
      <c r="Y1312" s="56"/>
    </row>
    <row r="1313" spans="1:25" x14ac:dyDescent="0.25">
      <c r="A1313" s="23" t="s">
        <v>2525</v>
      </c>
      <c r="B1313" s="24" t="s">
        <v>2526</v>
      </c>
      <c r="C1313" s="25"/>
      <c r="D1313" s="87">
        <f t="shared" si="28"/>
        <v>0</v>
      </c>
      <c r="E1313" s="88"/>
      <c r="F1313" s="89"/>
      <c r="G1313" s="4" t="str">
        <f t="shared" si="27"/>
        <v/>
      </c>
      <c r="X1313" s="56" t="str">
        <f t="shared" si="29"/>
        <v/>
      </c>
      <c r="Y1313" s="56"/>
    </row>
    <row r="1314" spans="1:25" x14ac:dyDescent="0.25">
      <c r="A1314" s="23" t="s">
        <v>2527</v>
      </c>
      <c r="B1314" s="24" t="s">
        <v>2528</v>
      </c>
      <c r="C1314" s="25"/>
      <c r="D1314" s="87">
        <f t="shared" si="28"/>
        <v>0</v>
      </c>
      <c r="E1314" s="88"/>
      <c r="F1314" s="89"/>
      <c r="G1314" s="4" t="str">
        <f t="shared" si="27"/>
        <v/>
      </c>
      <c r="X1314" s="56" t="str">
        <f t="shared" si="29"/>
        <v/>
      </c>
      <c r="Y1314" s="56"/>
    </row>
    <row r="1315" spans="1:25" x14ac:dyDescent="0.25">
      <c r="A1315" s="23" t="s">
        <v>2529</v>
      </c>
      <c r="B1315" s="24" t="s">
        <v>2530</v>
      </c>
      <c r="C1315" s="25"/>
      <c r="D1315" s="87">
        <f t="shared" si="28"/>
        <v>0</v>
      </c>
      <c r="E1315" s="88"/>
      <c r="F1315" s="89"/>
      <c r="G1315" s="4" t="str">
        <f t="shared" si="27"/>
        <v/>
      </c>
      <c r="X1315" s="56" t="str">
        <f t="shared" si="29"/>
        <v/>
      </c>
      <c r="Y1315" s="56"/>
    </row>
    <row r="1316" spans="1:25" x14ac:dyDescent="0.25">
      <c r="A1316" s="23" t="s">
        <v>2531</v>
      </c>
      <c r="B1316" s="24" t="s">
        <v>2532</v>
      </c>
      <c r="C1316" s="25"/>
      <c r="D1316" s="87">
        <f t="shared" si="28"/>
        <v>0</v>
      </c>
      <c r="E1316" s="88"/>
      <c r="F1316" s="89"/>
      <c r="G1316" s="4" t="str">
        <f t="shared" si="27"/>
        <v/>
      </c>
      <c r="X1316" s="56" t="str">
        <f t="shared" si="29"/>
        <v/>
      </c>
      <c r="Y1316" s="56"/>
    </row>
    <row r="1317" spans="1:25" x14ac:dyDescent="0.25">
      <c r="A1317" s="23" t="s">
        <v>2533</v>
      </c>
      <c r="B1317" s="24" t="s">
        <v>2534</v>
      </c>
      <c r="C1317" s="25"/>
      <c r="D1317" s="87">
        <f t="shared" si="28"/>
        <v>0</v>
      </c>
      <c r="E1317" s="88"/>
      <c r="F1317" s="89"/>
      <c r="G1317" s="4" t="str">
        <f t="shared" si="27"/>
        <v/>
      </c>
      <c r="X1317" s="56" t="str">
        <f t="shared" si="29"/>
        <v/>
      </c>
      <c r="Y1317" s="56"/>
    </row>
    <row r="1318" spans="1:25" x14ac:dyDescent="0.25">
      <c r="A1318" s="23" t="s">
        <v>2535</v>
      </c>
      <c r="B1318" s="24" t="s">
        <v>2536</v>
      </c>
      <c r="C1318" s="25"/>
      <c r="D1318" s="87">
        <f t="shared" si="28"/>
        <v>0</v>
      </c>
      <c r="E1318" s="88"/>
      <c r="F1318" s="89"/>
      <c r="G1318" s="4" t="str">
        <f t="shared" si="27"/>
        <v/>
      </c>
      <c r="X1318" s="56" t="str">
        <f t="shared" si="29"/>
        <v/>
      </c>
      <c r="Y1318" s="56"/>
    </row>
    <row r="1319" spans="1:25" x14ac:dyDescent="0.25">
      <c r="A1319" s="23" t="s">
        <v>2537</v>
      </c>
      <c r="B1319" s="24" t="s">
        <v>2538</v>
      </c>
      <c r="C1319" s="25"/>
      <c r="D1319" s="87">
        <f t="shared" si="28"/>
        <v>0</v>
      </c>
      <c r="E1319" s="88"/>
      <c r="F1319" s="89"/>
      <c r="G1319" s="4" t="str">
        <f t="shared" si="27"/>
        <v/>
      </c>
      <c r="X1319" s="56" t="str">
        <f t="shared" si="29"/>
        <v/>
      </c>
      <c r="Y1319" s="56"/>
    </row>
    <row r="1320" spans="1:25" x14ac:dyDescent="0.25">
      <c r="A1320" s="23" t="s">
        <v>2539</v>
      </c>
      <c r="B1320" s="24" t="s">
        <v>2540</v>
      </c>
      <c r="C1320" s="25"/>
      <c r="D1320" s="87">
        <f t="shared" si="28"/>
        <v>0</v>
      </c>
      <c r="E1320" s="88"/>
      <c r="F1320" s="89"/>
      <c r="G1320" s="4" t="str">
        <f t="shared" si="27"/>
        <v/>
      </c>
      <c r="X1320" s="56" t="str">
        <f t="shared" si="29"/>
        <v/>
      </c>
      <c r="Y1320" s="56"/>
    </row>
    <row r="1321" spans="1:25" x14ac:dyDescent="0.25">
      <c r="A1321" s="23" t="s">
        <v>2541</v>
      </c>
      <c r="B1321" s="24" t="s">
        <v>2542</v>
      </c>
      <c r="C1321" s="25"/>
      <c r="D1321" s="87">
        <f t="shared" si="28"/>
        <v>0</v>
      </c>
      <c r="E1321" s="88"/>
      <c r="F1321" s="89"/>
      <c r="G1321" s="4" t="str">
        <f t="shared" si="27"/>
        <v/>
      </c>
      <c r="X1321" s="56" t="str">
        <f t="shared" si="29"/>
        <v/>
      </c>
      <c r="Y1321" s="56"/>
    </row>
    <row r="1322" spans="1:25" x14ac:dyDescent="0.25">
      <c r="A1322" s="23" t="s">
        <v>2543</v>
      </c>
      <c r="B1322" s="24" t="s">
        <v>2544</v>
      </c>
      <c r="C1322" s="25"/>
      <c r="D1322" s="87">
        <f t="shared" si="28"/>
        <v>0</v>
      </c>
      <c r="E1322" s="88"/>
      <c r="F1322" s="89"/>
      <c r="G1322" s="4" t="str">
        <f t="shared" si="27"/>
        <v/>
      </c>
      <c r="X1322" s="56" t="str">
        <f t="shared" si="29"/>
        <v/>
      </c>
      <c r="Y1322" s="56"/>
    </row>
    <row r="1323" spans="1:25" x14ac:dyDescent="0.25">
      <c r="A1323" s="23" t="s">
        <v>2545</v>
      </c>
      <c r="B1323" s="24" t="s">
        <v>2546</v>
      </c>
      <c r="C1323" s="25"/>
      <c r="D1323" s="87">
        <f t="shared" si="28"/>
        <v>0</v>
      </c>
      <c r="E1323" s="88"/>
      <c r="F1323" s="89"/>
      <c r="G1323" s="4" t="str">
        <f t="shared" si="27"/>
        <v/>
      </c>
      <c r="X1323" s="56" t="str">
        <f t="shared" si="29"/>
        <v/>
      </c>
      <c r="Y1323" s="56"/>
    </row>
    <row r="1324" spans="1:25" x14ac:dyDescent="0.25">
      <c r="A1324" s="23" t="s">
        <v>2547</v>
      </c>
      <c r="B1324" s="24" t="s">
        <v>2548</v>
      </c>
      <c r="C1324" s="25"/>
      <c r="D1324" s="87">
        <f t="shared" si="28"/>
        <v>0</v>
      </c>
      <c r="E1324" s="88"/>
      <c r="F1324" s="89"/>
      <c r="G1324" s="4" t="str">
        <f t="shared" si="27"/>
        <v/>
      </c>
      <c r="X1324" s="56" t="str">
        <f t="shared" si="29"/>
        <v/>
      </c>
      <c r="Y1324" s="56"/>
    </row>
    <row r="1325" spans="1:25" x14ac:dyDescent="0.25">
      <c r="A1325" s="23" t="s">
        <v>2549</v>
      </c>
      <c r="B1325" s="24" t="s">
        <v>2550</v>
      </c>
      <c r="C1325" s="25"/>
      <c r="D1325" s="87">
        <f t="shared" si="28"/>
        <v>0</v>
      </c>
      <c r="E1325" s="88"/>
      <c r="F1325" s="89"/>
      <c r="G1325" s="4" t="str">
        <f t="shared" si="27"/>
        <v/>
      </c>
      <c r="X1325" s="56" t="str">
        <f t="shared" si="29"/>
        <v/>
      </c>
      <c r="Y1325" s="56"/>
    </row>
    <row r="1326" spans="1:25" x14ac:dyDescent="0.25">
      <c r="A1326" s="23" t="s">
        <v>2551</v>
      </c>
      <c r="B1326" s="24" t="s">
        <v>2552</v>
      </c>
      <c r="C1326" s="25"/>
      <c r="D1326" s="87">
        <f t="shared" si="28"/>
        <v>0</v>
      </c>
      <c r="E1326" s="88"/>
      <c r="F1326" s="89"/>
      <c r="G1326" s="4" t="str">
        <f t="shared" si="27"/>
        <v/>
      </c>
      <c r="X1326" s="56" t="str">
        <f t="shared" si="29"/>
        <v/>
      </c>
      <c r="Y1326" s="56"/>
    </row>
    <row r="1327" spans="1:25" x14ac:dyDescent="0.25">
      <c r="A1327" s="23" t="s">
        <v>2553</v>
      </c>
      <c r="B1327" s="24" t="s">
        <v>2554</v>
      </c>
      <c r="C1327" s="25"/>
      <c r="D1327" s="87">
        <f t="shared" si="28"/>
        <v>0</v>
      </c>
      <c r="E1327" s="88"/>
      <c r="F1327" s="89"/>
      <c r="G1327" s="4" t="str">
        <f t="shared" si="27"/>
        <v/>
      </c>
      <c r="X1327" s="56" t="str">
        <f t="shared" si="29"/>
        <v/>
      </c>
      <c r="Y1327" s="56"/>
    </row>
    <row r="1328" spans="1:25" x14ac:dyDescent="0.25">
      <c r="A1328" s="23" t="s">
        <v>2555</v>
      </c>
      <c r="B1328" s="24" t="s">
        <v>2556</v>
      </c>
      <c r="C1328" s="25"/>
      <c r="D1328" s="87">
        <f t="shared" si="28"/>
        <v>0</v>
      </c>
      <c r="E1328" s="88"/>
      <c r="F1328" s="89"/>
      <c r="G1328" s="4" t="str">
        <f t="shared" si="27"/>
        <v/>
      </c>
      <c r="X1328" s="56" t="str">
        <f t="shared" si="29"/>
        <v/>
      </c>
      <c r="Y1328" s="56"/>
    </row>
    <row r="1329" spans="1:25" x14ac:dyDescent="0.25">
      <c r="A1329" s="23" t="s">
        <v>2557</v>
      </c>
      <c r="B1329" s="24" t="s">
        <v>2558</v>
      </c>
      <c r="C1329" s="25"/>
      <c r="D1329" s="87">
        <f t="shared" si="28"/>
        <v>0</v>
      </c>
      <c r="E1329" s="88"/>
      <c r="F1329" s="89"/>
      <c r="G1329" s="4" t="str">
        <f t="shared" si="27"/>
        <v/>
      </c>
      <c r="X1329" s="56" t="str">
        <f t="shared" si="29"/>
        <v/>
      </c>
      <c r="Y1329" s="56"/>
    </row>
    <row r="1330" spans="1:25" x14ac:dyDescent="0.25">
      <c r="A1330" s="23" t="s">
        <v>2559</v>
      </c>
      <c r="B1330" s="24" t="s">
        <v>2560</v>
      </c>
      <c r="C1330" s="25"/>
      <c r="D1330" s="87">
        <f t="shared" si="28"/>
        <v>0</v>
      </c>
      <c r="E1330" s="88"/>
      <c r="F1330" s="89"/>
      <c r="G1330" s="4" t="str">
        <f t="shared" si="27"/>
        <v/>
      </c>
      <c r="X1330" s="56" t="str">
        <f t="shared" si="29"/>
        <v/>
      </c>
      <c r="Y1330" s="56"/>
    </row>
    <row r="1331" spans="1:25" x14ac:dyDescent="0.25">
      <c r="A1331" s="23" t="s">
        <v>2561</v>
      </c>
      <c r="B1331" s="24" t="s">
        <v>2562</v>
      </c>
      <c r="C1331" s="25"/>
      <c r="D1331" s="87">
        <f t="shared" si="28"/>
        <v>0</v>
      </c>
      <c r="E1331" s="88"/>
      <c r="F1331" s="89"/>
      <c r="G1331" s="4" t="str">
        <f t="shared" si="27"/>
        <v/>
      </c>
      <c r="X1331" s="56" t="str">
        <f t="shared" si="29"/>
        <v/>
      </c>
      <c r="Y1331" s="56"/>
    </row>
    <row r="1332" spans="1:25" x14ac:dyDescent="0.25">
      <c r="A1332" s="23" t="s">
        <v>2563</v>
      </c>
      <c r="B1332" s="24" t="s">
        <v>2564</v>
      </c>
      <c r="C1332" s="25"/>
      <c r="D1332" s="87">
        <f t="shared" si="28"/>
        <v>0</v>
      </c>
      <c r="E1332" s="88"/>
      <c r="F1332" s="89"/>
      <c r="G1332" s="4" t="str">
        <f t="shared" si="27"/>
        <v/>
      </c>
      <c r="X1332" s="56" t="str">
        <f t="shared" si="29"/>
        <v/>
      </c>
      <c r="Y1332" s="56"/>
    </row>
    <row r="1333" spans="1:25" ht="24" x14ac:dyDescent="0.25">
      <c r="A1333" s="23" t="s">
        <v>2565</v>
      </c>
      <c r="B1333" s="28" t="s">
        <v>2566</v>
      </c>
      <c r="C1333" s="25"/>
      <c r="D1333" s="87">
        <f t="shared" si="28"/>
        <v>0</v>
      </c>
      <c r="E1333" s="88"/>
      <c r="F1333" s="89"/>
      <c r="G1333" s="4" t="str">
        <f t="shared" si="27"/>
        <v/>
      </c>
      <c r="X1333" s="56" t="str">
        <f t="shared" si="29"/>
        <v/>
      </c>
      <c r="Y1333" s="56"/>
    </row>
    <row r="1334" spans="1:25" x14ac:dyDescent="0.25">
      <c r="A1334" s="23" t="s">
        <v>2567</v>
      </c>
      <c r="B1334" s="24" t="s">
        <v>2568</v>
      </c>
      <c r="C1334" s="25"/>
      <c r="D1334" s="87">
        <f t="shared" si="28"/>
        <v>0</v>
      </c>
      <c r="E1334" s="88"/>
      <c r="F1334" s="89"/>
      <c r="G1334" s="4" t="str">
        <f t="shared" si="27"/>
        <v/>
      </c>
      <c r="X1334" s="56" t="str">
        <f t="shared" si="29"/>
        <v/>
      </c>
      <c r="Y1334" s="56"/>
    </row>
    <row r="1335" spans="1:25" x14ac:dyDescent="0.25">
      <c r="A1335" s="23" t="s">
        <v>2569</v>
      </c>
      <c r="B1335" s="24" t="s">
        <v>2570</v>
      </c>
      <c r="C1335" s="25"/>
      <c r="D1335" s="87">
        <f t="shared" si="28"/>
        <v>0</v>
      </c>
      <c r="E1335" s="88"/>
      <c r="F1335" s="89"/>
      <c r="G1335" s="4" t="str">
        <f t="shared" si="27"/>
        <v/>
      </c>
      <c r="X1335" s="56" t="str">
        <f t="shared" si="29"/>
        <v/>
      </c>
      <c r="Y1335" s="56"/>
    </row>
    <row r="1336" spans="1:25" x14ac:dyDescent="0.25">
      <c r="A1336" s="23" t="s">
        <v>2571</v>
      </c>
      <c r="B1336" s="24" t="s">
        <v>2572</v>
      </c>
      <c r="C1336" s="25"/>
      <c r="D1336" s="87">
        <f t="shared" si="28"/>
        <v>0</v>
      </c>
      <c r="E1336" s="88"/>
      <c r="F1336" s="89"/>
      <c r="G1336" s="4" t="str">
        <f t="shared" si="27"/>
        <v/>
      </c>
      <c r="X1336" s="56" t="str">
        <f t="shared" si="29"/>
        <v/>
      </c>
      <c r="Y1336" s="56"/>
    </row>
    <row r="1337" spans="1:25" ht="24" x14ac:dyDescent="0.25">
      <c r="A1337" s="23" t="s">
        <v>2573</v>
      </c>
      <c r="B1337" s="28" t="s">
        <v>2574</v>
      </c>
      <c r="C1337" s="25"/>
      <c r="D1337" s="87">
        <f t="shared" si="28"/>
        <v>0</v>
      </c>
      <c r="E1337" s="88"/>
      <c r="F1337" s="89"/>
      <c r="G1337" s="4" t="str">
        <f t="shared" si="27"/>
        <v/>
      </c>
      <c r="X1337" s="56" t="str">
        <f t="shared" si="29"/>
        <v/>
      </c>
      <c r="Y1337" s="56"/>
    </row>
    <row r="1338" spans="1:25" x14ac:dyDescent="0.25">
      <c r="A1338" s="23" t="s">
        <v>2575</v>
      </c>
      <c r="B1338" s="24" t="s">
        <v>2576</v>
      </c>
      <c r="C1338" s="25"/>
      <c r="D1338" s="87">
        <f t="shared" si="28"/>
        <v>0</v>
      </c>
      <c r="E1338" s="88"/>
      <c r="F1338" s="89"/>
      <c r="G1338" s="4" t="str">
        <f t="shared" ref="G1338:G1401" si="30">IF(D1338&gt;C1338,"CMA ES MAYOR QUE TOTAL ACTIVIDADES","")</f>
        <v/>
      </c>
      <c r="X1338" s="56" t="str">
        <f t="shared" si="29"/>
        <v/>
      </c>
      <c r="Y1338" s="56"/>
    </row>
    <row r="1339" spans="1:25" x14ac:dyDescent="0.25">
      <c r="A1339" s="23" t="s">
        <v>2577</v>
      </c>
      <c r="B1339" s="24" t="s">
        <v>2578</v>
      </c>
      <c r="C1339" s="25"/>
      <c r="D1339" s="87">
        <f t="shared" ref="D1339:D1402" si="31">+E1339+F1339</f>
        <v>0</v>
      </c>
      <c r="E1339" s="88"/>
      <c r="F1339" s="89"/>
      <c r="G1339" s="4" t="str">
        <f t="shared" si="30"/>
        <v/>
      </c>
      <c r="X1339" s="56" t="str">
        <f t="shared" si="29"/>
        <v/>
      </c>
      <c r="Y1339" s="56"/>
    </row>
    <row r="1340" spans="1:25" x14ac:dyDescent="0.25">
      <c r="A1340" s="23" t="s">
        <v>2579</v>
      </c>
      <c r="B1340" s="53" t="s">
        <v>2580</v>
      </c>
      <c r="C1340" s="25"/>
      <c r="D1340" s="87">
        <f t="shared" si="31"/>
        <v>0</v>
      </c>
      <c r="E1340" s="88"/>
      <c r="F1340" s="89"/>
      <c r="G1340" s="4" t="str">
        <f t="shared" si="30"/>
        <v/>
      </c>
      <c r="X1340" s="56" t="str">
        <f t="shared" si="29"/>
        <v/>
      </c>
      <c r="Y1340" s="56"/>
    </row>
    <row r="1341" spans="1:25" x14ac:dyDescent="0.25">
      <c r="A1341" s="47"/>
      <c r="B1341" s="97" t="s">
        <v>2581</v>
      </c>
      <c r="C1341" s="41"/>
      <c r="D1341" s="42"/>
      <c r="E1341" s="42"/>
      <c r="F1341" s="43"/>
      <c r="X1341" s="56" t="str">
        <f t="shared" ref="X1341:X1404" si="32">IF(D1341&gt;C1341,1,"")</f>
        <v/>
      </c>
      <c r="Y1341" s="56"/>
    </row>
    <row r="1342" spans="1:25" x14ac:dyDescent="0.25">
      <c r="A1342" s="47"/>
      <c r="B1342" s="19" t="s">
        <v>2272</v>
      </c>
      <c r="C1342" s="41">
        <f>SUM(C1343:C1345)</f>
        <v>0</v>
      </c>
      <c r="D1342" s="42"/>
      <c r="E1342" s="42"/>
      <c r="F1342" s="43"/>
      <c r="X1342" s="56" t="str">
        <f t="shared" si="32"/>
        <v/>
      </c>
      <c r="Y1342" s="56"/>
    </row>
    <row r="1343" spans="1:25" x14ac:dyDescent="0.25">
      <c r="A1343" s="23" t="s">
        <v>2582</v>
      </c>
      <c r="B1343" s="24" t="s">
        <v>2583</v>
      </c>
      <c r="C1343" s="25"/>
      <c r="D1343" s="26"/>
      <c r="E1343" s="26"/>
      <c r="F1343" s="27"/>
      <c r="X1343" s="56" t="str">
        <f t="shared" si="32"/>
        <v/>
      </c>
      <c r="Y1343" s="56"/>
    </row>
    <row r="1344" spans="1:25" x14ac:dyDescent="0.25">
      <c r="A1344" s="23" t="s">
        <v>2584</v>
      </c>
      <c r="B1344" s="24" t="s">
        <v>2585</v>
      </c>
      <c r="C1344" s="25"/>
      <c r="D1344" s="26"/>
      <c r="E1344" s="26"/>
      <c r="F1344" s="27"/>
      <c r="X1344" s="56" t="str">
        <f t="shared" si="32"/>
        <v/>
      </c>
      <c r="Y1344" s="56"/>
    </row>
    <row r="1345" spans="1:25" x14ac:dyDescent="0.25">
      <c r="A1345" s="23" t="s">
        <v>2586</v>
      </c>
      <c r="B1345" s="36" t="s">
        <v>2587</v>
      </c>
      <c r="C1345" s="25"/>
      <c r="D1345" s="26"/>
      <c r="E1345" s="26"/>
      <c r="F1345" s="27"/>
      <c r="X1345" s="56" t="str">
        <f t="shared" si="32"/>
        <v/>
      </c>
      <c r="Y1345" s="56"/>
    </row>
    <row r="1346" spans="1:25" x14ac:dyDescent="0.25">
      <c r="A1346" s="47"/>
      <c r="B1346" s="19" t="s">
        <v>2588</v>
      </c>
      <c r="C1346" s="41">
        <f>SUM(C1347:C1429)</f>
        <v>0</v>
      </c>
      <c r="D1346" s="93">
        <f>SUM(D1347:D1429)</f>
        <v>0</v>
      </c>
      <c r="E1346" s="93">
        <f>SUM(E1347:E1429)</f>
        <v>0</v>
      </c>
      <c r="F1346" s="69">
        <f>SUM(F1347:F1429)</f>
        <v>0</v>
      </c>
      <c r="G1346" s="4" t="str">
        <f t="shared" si="30"/>
        <v/>
      </c>
      <c r="X1346" s="56" t="str">
        <f t="shared" si="32"/>
        <v/>
      </c>
      <c r="Y1346" s="56"/>
    </row>
    <row r="1347" spans="1:25" ht="24" x14ac:dyDescent="0.25">
      <c r="A1347" s="23" t="s">
        <v>2589</v>
      </c>
      <c r="B1347" s="28" t="s">
        <v>2590</v>
      </c>
      <c r="C1347" s="25"/>
      <c r="D1347" s="87">
        <f t="shared" si="31"/>
        <v>0</v>
      </c>
      <c r="E1347" s="88"/>
      <c r="F1347" s="89"/>
      <c r="G1347" s="4" t="str">
        <f t="shared" si="30"/>
        <v/>
      </c>
      <c r="X1347" s="56" t="str">
        <f t="shared" si="32"/>
        <v/>
      </c>
      <c r="Y1347" s="56"/>
    </row>
    <row r="1348" spans="1:25" ht="24" x14ac:dyDescent="0.25">
      <c r="A1348" s="23" t="s">
        <v>2591</v>
      </c>
      <c r="B1348" s="28" t="s">
        <v>2592</v>
      </c>
      <c r="C1348" s="25"/>
      <c r="D1348" s="87">
        <f t="shared" si="31"/>
        <v>0</v>
      </c>
      <c r="E1348" s="88"/>
      <c r="F1348" s="89"/>
      <c r="G1348" s="4" t="str">
        <f t="shared" si="30"/>
        <v/>
      </c>
      <c r="X1348" s="56" t="str">
        <f t="shared" si="32"/>
        <v/>
      </c>
      <c r="Y1348" s="56"/>
    </row>
    <row r="1349" spans="1:25" x14ac:dyDescent="0.25">
      <c r="A1349" s="23" t="s">
        <v>2593</v>
      </c>
      <c r="B1349" s="24" t="s">
        <v>2594</v>
      </c>
      <c r="C1349" s="25"/>
      <c r="D1349" s="87">
        <f t="shared" si="31"/>
        <v>0</v>
      </c>
      <c r="E1349" s="88"/>
      <c r="F1349" s="89"/>
      <c r="G1349" s="4" t="str">
        <f t="shared" si="30"/>
        <v/>
      </c>
      <c r="X1349" s="56" t="str">
        <f t="shared" si="32"/>
        <v/>
      </c>
      <c r="Y1349" s="56"/>
    </row>
    <row r="1350" spans="1:25" ht="24" x14ac:dyDescent="0.25">
      <c r="A1350" s="23" t="s">
        <v>2595</v>
      </c>
      <c r="B1350" s="28" t="s">
        <v>2596</v>
      </c>
      <c r="C1350" s="25"/>
      <c r="D1350" s="87">
        <f t="shared" si="31"/>
        <v>0</v>
      </c>
      <c r="E1350" s="88"/>
      <c r="F1350" s="89"/>
      <c r="G1350" s="4" t="str">
        <f t="shared" si="30"/>
        <v/>
      </c>
      <c r="X1350" s="56" t="str">
        <f t="shared" si="32"/>
        <v/>
      </c>
      <c r="Y1350" s="56"/>
    </row>
    <row r="1351" spans="1:25" ht="46.5" x14ac:dyDescent="0.25">
      <c r="A1351" s="23" t="s">
        <v>2597</v>
      </c>
      <c r="B1351" s="28" t="s">
        <v>2598</v>
      </c>
      <c r="C1351" s="25"/>
      <c r="D1351" s="87">
        <f t="shared" si="31"/>
        <v>0</v>
      </c>
      <c r="E1351" s="88"/>
      <c r="F1351" s="89"/>
      <c r="G1351" s="4" t="str">
        <f t="shared" si="30"/>
        <v/>
      </c>
      <c r="X1351" s="56" t="str">
        <f t="shared" si="32"/>
        <v/>
      </c>
      <c r="Y1351" s="56"/>
    </row>
    <row r="1352" spans="1:25" x14ac:dyDescent="0.25">
      <c r="A1352" s="23" t="s">
        <v>2599</v>
      </c>
      <c r="B1352" s="24" t="s">
        <v>2600</v>
      </c>
      <c r="C1352" s="25"/>
      <c r="D1352" s="87">
        <f t="shared" si="31"/>
        <v>0</v>
      </c>
      <c r="E1352" s="88"/>
      <c r="F1352" s="89"/>
      <c r="G1352" s="4" t="str">
        <f t="shared" si="30"/>
        <v/>
      </c>
      <c r="X1352" s="56" t="str">
        <f t="shared" si="32"/>
        <v/>
      </c>
      <c r="Y1352" s="56"/>
    </row>
    <row r="1353" spans="1:25" x14ac:dyDescent="0.25">
      <c r="A1353" s="23" t="s">
        <v>2601</v>
      </c>
      <c r="B1353" s="24" t="s">
        <v>2602</v>
      </c>
      <c r="C1353" s="25"/>
      <c r="D1353" s="87">
        <f t="shared" si="31"/>
        <v>0</v>
      </c>
      <c r="E1353" s="88"/>
      <c r="F1353" s="89"/>
      <c r="G1353" s="4" t="str">
        <f t="shared" si="30"/>
        <v/>
      </c>
      <c r="X1353" s="56" t="str">
        <f t="shared" si="32"/>
        <v/>
      </c>
      <c r="Y1353" s="56"/>
    </row>
    <row r="1354" spans="1:25" x14ac:dyDescent="0.25">
      <c r="A1354" s="23" t="s">
        <v>2603</v>
      </c>
      <c r="B1354" s="24" t="s">
        <v>2604</v>
      </c>
      <c r="C1354" s="25"/>
      <c r="D1354" s="87">
        <f t="shared" si="31"/>
        <v>0</v>
      </c>
      <c r="E1354" s="88"/>
      <c r="F1354" s="89"/>
      <c r="G1354" s="4" t="str">
        <f t="shared" si="30"/>
        <v/>
      </c>
      <c r="X1354" s="56" t="str">
        <f t="shared" si="32"/>
        <v/>
      </c>
      <c r="Y1354" s="56"/>
    </row>
    <row r="1355" spans="1:25" x14ac:dyDescent="0.25">
      <c r="A1355" s="23" t="s">
        <v>2605</v>
      </c>
      <c r="B1355" s="24" t="s">
        <v>2606</v>
      </c>
      <c r="C1355" s="25"/>
      <c r="D1355" s="87">
        <f t="shared" si="31"/>
        <v>0</v>
      </c>
      <c r="E1355" s="88"/>
      <c r="F1355" s="89"/>
      <c r="G1355" s="4" t="str">
        <f t="shared" si="30"/>
        <v/>
      </c>
      <c r="X1355" s="56" t="str">
        <f t="shared" si="32"/>
        <v/>
      </c>
      <c r="Y1355" s="56"/>
    </row>
    <row r="1356" spans="1:25" x14ac:dyDescent="0.25">
      <c r="A1356" s="23" t="s">
        <v>2607</v>
      </c>
      <c r="B1356" s="24" t="s">
        <v>2608</v>
      </c>
      <c r="C1356" s="25"/>
      <c r="D1356" s="87">
        <f t="shared" si="31"/>
        <v>0</v>
      </c>
      <c r="E1356" s="88"/>
      <c r="F1356" s="89"/>
      <c r="G1356" s="4" t="str">
        <f t="shared" si="30"/>
        <v/>
      </c>
      <c r="X1356" s="56" t="str">
        <f t="shared" si="32"/>
        <v/>
      </c>
      <c r="Y1356" s="56"/>
    </row>
    <row r="1357" spans="1:25" x14ac:dyDescent="0.25">
      <c r="A1357" s="23" t="s">
        <v>2609</v>
      </c>
      <c r="B1357" s="24" t="s">
        <v>2610</v>
      </c>
      <c r="C1357" s="25"/>
      <c r="D1357" s="87">
        <f t="shared" si="31"/>
        <v>0</v>
      </c>
      <c r="E1357" s="88"/>
      <c r="F1357" s="89"/>
      <c r="G1357" s="4" t="str">
        <f t="shared" si="30"/>
        <v/>
      </c>
      <c r="X1357" s="56" t="str">
        <f t="shared" si="32"/>
        <v/>
      </c>
      <c r="Y1357" s="56"/>
    </row>
    <row r="1358" spans="1:25" x14ac:dyDescent="0.25">
      <c r="A1358" s="23" t="s">
        <v>2611</v>
      </c>
      <c r="B1358" s="24" t="s">
        <v>2612</v>
      </c>
      <c r="C1358" s="25"/>
      <c r="D1358" s="87">
        <f t="shared" si="31"/>
        <v>0</v>
      </c>
      <c r="E1358" s="88"/>
      <c r="F1358" s="89"/>
      <c r="G1358" s="4" t="str">
        <f t="shared" si="30"/>
        <v/>
      </c>
      <c r="X1358" s="56" t="str">
        <f t="shared" si="32"/>
        <v/>
      </c>
      <c r="Y1358" s="56"/>
    </row>
    <row r="1359" spans="1:25" x14ac:dyDescent="0.25">
      <c r="A1359" s="23" t="s">
        <v>2613</v>
      </c>
      <c r="B1359" s="24" t="s">
        <v>2614</v>
      </c>
      <c r="C1359" s="25"/>
      <c r="D1359" s="87">
        <f t="shared" si="31"/>
        <v>0</v>
      </c>
      <c r="E1359" s="88"/>
      <c r="F1359" s="89"/>
      <c r="G1359" s="4" t="str">
        <f t="shared" si="30"/>
        <v/>
      </c>
      <c r="X1359" s="56" t="str">
        <f t="shared" si="32"/>
        <v/>
      </c>
      <c r="Y1359" s="56"/>
    </row>
    <row r="1360" spans="1:25" x14ac:dyDescent="0.25">
      <c r="A1360" s="23" t="s">
        <v>2615</v>
      </c>
      <c r="B1360" s="24" t="s">
        <v>2616</v>
      </c>
      <c r="C1360" s="25"/>
      <c r="D1360" s="87">
        <f t="shared" si="31"/>
        <v>0</v>
      </c>
      <c r="E1360" s="88"/>
      <c r="F1360" s="89"/>
      <c r="G1360" s="4" t="str">
        <f t="shared" si="30"/>
        <v/>
      </c>
      <c r="X1360" s="56" t="str">
        <f t="shared" si="32"/>
        <v/>
      </c>
      <c r="Y1360" s="56"/>
    </row>
    <row r="1361" spans="1:25" x14ac:dyDescent="0.25">
      <c r="A1361" s="23" t="s">
        <v>2617</v>
      </c>
      <c r="B1361" s="24" t="s">
        <v>2618</v>
      </c>
      <c r="C1361" s="25"/>
      <c r="D1361" s="87">
        <f t="shared" si="31"/>
        <v>0</v>
      </c>
      <c r="E1361" s="88"/>
      <c r="F1361" s="89"/>
      <c r="G1361" s="4" t="str">
        <f t="shared" si="30"/>
        <v/>
      </c>
      <c r="X1361" s="56" t="str">
        <f t="shared" si="32"/>
        <v/>
      </c>
      <c r="Y1361" s="56"/>
    </row>
    <row r="1362" spans="1:25" x14ac:dyDescent="0.25">
      <c r="A1362" s="23" t="s">
        <v>2619</v>
      </c>
      <c r="B1362" s="24" t="s">
        <v>2620</v>
      </c>
      <c r="C1362" s="25"/>
      <c r="D1362" s="87">
        <f t="shared" si="31"/>
        <v>0</v>
      </c>
      <c r="E1362" s="88"/>
      <c r="F1362" s="89"/>
      <c r="G1362" s="4" t="str">
        <f t="shared" si="30"/>
        <v/>
      </c>
      <c r="X1362" s="56" t="str">
        <f t="shared" si="32"/>
        <v/>
      </c>
      <c r="Y1362" s="56"/>
    </row>
    <row r="1363" spans="1:25" x14ac:dyDescent="0.25">
      <c r="A1363" s="23" t="s">
        <v>2621</v>
      </c>
      <c r="B1363" s="24" t="s">
        <v>2622</v>
      </c>
      <c r="C1363" s="25"/>
      <c r="D1363" s="87">
        <f t="shared" si="31"/>
        <v>0</v>
      </c>
      <c r="E1363" s="88"/>
      <c r="F1363" s="89"/>
      <c r="G1363" s="4" t="str">
        <f t="shared" si="30"/>
        <v/>
      </c>
      <c r="X1363" s="56" t="str">
        <f t="shared" si="32"/>
        <v/>
      </c>
      <c r="Y1363" s="56"/>
    </row>
    <row r="1364" spans="1:25" x14ac:dyDescent="0.25">
      <c r="A1364" s="23" t="s">
        <v>2623</v>
      </c>
      <c r="B1364" s="24" t="s">
        <v>2624</v>
      </c>
      <c r="C1364" s="25"/>
      <c r="D1364" s="87">
        <f t="shared" si="31"/>
        <v>0</v>
      </c>
      <c r="E1364" s="88"/>
      <c r="F1364" s="89"/>
      <c r="G1364" s="4" t="str">
        <f t="shared" si="30"/>
        <v/>
      </c>
      <c r="X1364" s="56" t="str">
        <f t="shared" si="32"/>
        <v/>
      </c>
      <c r="Y1364" s="56"/>
    </row>
    <row r="1365" spans="1:25" x14ac:dyDescent="0.25">
      <c r="A1365" s="23" t="s">
        <v>2625</v>
      </c>
      <c r="B1365" s="24" t="s">
        <v>2626</v>
      </c>
      <c r="C1365" s="25"/>
      <c r="D1365" s="87">
        <f t="shared" si="31"/>
        <v>0</v>
      </c>
      <c r="E1365" s="88"/>
      <c r="F1365" s="89"/>
      <c r="G1365" s="4" t="str">
        <f t="shared" si="30"/>
        <v/>
      </c>
      <c r="X1365" s="56" t="str">
        <f t="shared" si="32"/>
        <v/>
      </c>
      <c r="Y1365" s="56"/>
    </row>
    <row r="1366" spans="1:25" x14ac:dyDescent="0.25">
      <c r="A1366" s="23" t="s">
        <v>2627</v>
      </c>
      <c r="B1366" s="24" t="s">
        <v>2628</v>
      </c>
      <c r="C1366" s="25"/>
      <c r="D1366" s="87">
        <f t="shared" si="31"/>
        <v>0</v>
      </c>
      <c r="E1366" s="88"/>
      <c r="F1366" s="89"/>
      <c r="G1366" s="4" t="str">
        <f t="shared" si="30"/>
        <v/>
      </c>
      <c r="X1366" s="56" t="str">
        <f t="shared" si="32"/>
        <v/>
      </c>
      <c r="Y1366" s="56"/>
    </row>
    <row r="1367" spans="1:25" x14ac:dyDescent="0.25">
      <c r="A1367" s="23" t="s">
        <v>2629</v>
      </c>
      <c r="B1367" s="24" t="s">
        <v>2630</v>
      </c>
      <c r="C1367" s="25"/>
      <c r="D1367" s="87">
        <f t="shared" si="31"/>
        <v>0</v>
      </c>
      <c r="E1367" s="88"/>
      <c r="F1367" s="89"/>
      <c r="G1367" s="4" t="str">
        <f t="shared" si="30"/>
        <v/>
      </c>
      <c r="X1367" s="56" t="str">
        <f t="shared" si="32"/>
        <v/>
      </c>
      <c r="Y1367" s="56"/>
    </row>
    <row r="1368" spans="1:25" ht="24" x14ac:dyDescent="0.25">
      <c r="A1368" s="23" t="s">
        <v>2631</v>
      </c>
      <c r="B1368" s="28" t="s">
        <v>2632</v>
      </c>
      <c r="C1368" s="25"/>
      <c r="D1368" s="87">
        <f t="shared" si="31"/>
        <v>0</v>
      </c>
      <c r="E1368" s="88"/>
      <c r="F1368" s="89"/>
      <c r="G1368" s="4" t="str">
        <f t="shared" si="30"/>
        <v/>
      </c>
      <c r="X1368" s="56" t="str">
        <f t="shared" si="32"/>
        <v/>
      </c>
      <c r="Y1368" s="56"/>
    </row>
    <row r="1369" spans="1:25" x14ac:dyDescent="0.25">
      <c r="A1369" s="23" t="s">
        <v>2633</v>
      </c>
      <c r="B1369" s="24" t="s">
        <v>2634</v>
      </c>
      <c r="C1369" s="25"/>
      <c r="D1369" s="87">
        <f t="shared" si="31"/>
        <v>0</v>
      </c>
      <c r="E1369" s="88"/>
      <c r="F1369" s="89"/>
      <c r="G1369" s="4" t="str">
        <f t="shared" si="30"/>
        <v/>
      </c>
      <c r="X1369" s="56" t="str">
        <f t="shared" si="32"/>
        <v/>
      </c>
      <c r="Y1369" s="56"/>
    </row>
    <row r="1370" spans="1:25" ht="35.25" x14ac:dyDescent="0.25">
      <c r="A1370" s="23" t="s">
        <v>2635</v>
      </c>
      <c r="B1370" s="28" t="s">
        <v>2636</v>
      </c>
      <c r="C1370" s="25"/>
      <c r="D1370" s="87">
        <f t="shared" si="31"/>
        <v>0</v>
      </c>
      <c r="E1370" s="88"/>
      <c r="F1370" s="89"/>
      <c r="G1370" s="4" t="str">
        <f t="shared" si="30"/>
        <v/>
      </c>
      <c r="X1370" s="56" t="str">
        <f t="shared" si="32"/>
        <v/>
      </c>
      <c r="Y1370" s="56"/>
    </row>
    <row r="1371" spans="1:25" x14ac:dyDescent="0.25">
      <c r="A1371" s="23" t="s">
        <v>2637</v>
      </c>
      <c r="B1371" s="24" t="s">
        <v>2638</v>
      </c>
      <c r="C1371" s="25"/>
      <c r="D1371" s="87">
        <f t="shared" si="31"/>
        <v>0</v>
      </c>
      <c r="E1371" s="88"/>
      <c r="F1371" s="89"/>
      <c r="G1371" s="4" t="str">
        <f t="shared" si="30"/>
        <v/>
      </c>
      <c r="X1371" s="56" t="str">
        <f t="shared" si="32"/>
        <v/>
      </c>
      <c r="Y1371" s="56"/>
    </row>
    <row r="1372" spans="1:25" ht="24" x14ac:dyDescent="0.25">
      <c r="A1372" s="23" t="s">
        <v>2639</v>
      </c>
      <c r="B1372" s="28" t="s">
        <v>2640</v>
      </c>
      <c r="C1372" s="25"/>
      <c r="D1372" s="87">
        <f t="shared" si="31"/>
        <v>0</v>
      </c>
      <c r="E1372" s="88"/>
      <c r="F1372" s="89"/>
      <c r="G1372" s="4" t="str">
        <f t="shared" si="30"/>
        <v/>
      </c>
      <c r="X1372" s="56" t="str">
        <f t="shared" si="32"/>
        <v/>
      </c>
      <c r="Y1372" s="56"/>
    </row>
    <row r="1373" spans="1:25" x14ac:dyDescent="0.25">
      <c r="A1373" s="23" t="s">
        <v>2641</v>
      </c>
      <c r="B1373" s="24" t="s">
        <v>2642</v>
      </c>
      <c r="C1373" s="25"/>
      <c r="D1373" s="87">
        <f t="shared" si="31"/>
        <v>0</v>
      </c>
      <c r="E1373" s="88"/>
      <c r="F1373" s="89"/>
      <c r="G1373" s="4" t="str">
        <f t="shared" si="30"/>
        <v/>
      </c>
      <c r="X1373" s="56" t="str">
        <f t="shared" si="32"/>
        <v/>
      </c>
      <c r="Y1373" s="56"/>
    </row>
    <row r="1374" spans="1:25" ht="24" x14ac:dyDescent="0.25">
      <c r="A1374" s="23" t="s">
        <v>2643</v>
      </c>
      <c r="B1374" s="28" t="s">
        <v>2644</v>
      </c>
      <c r="C1374" s="25"/>
      <c r="D1374" s="87">
        <f t="shared" si="31"/>
        <v>0</v>
      </c>
      <c r="E1374" s="88"/>
      <c r="F1374" s="89"/>
      <c r="G1374" s="4" t="str">
        <f t="shared" si="30"/>
        <v/>
      </c>
      <c r="X1374" s="56" t="str">
        <f t="shared" si="32"/>
        <v/>
      </c>
      <c r="Y1374" s="56"/>
    </row>
    <row r="1375" spans="1:25" x14ac:dyDescent="0.25">
      <c r="A1375" s="23" t="s">
        <v>2645</v>
      </c>
      <c r="B1375" s="24" t="s">
        <v>2646</v>
      </c>
      <c r="C1375" s="25"/>
      <c r="D1375" s="87">
        <f t="shared" si="31"/>
        <v>0</v>
      </c>
      <c r="E1375" s="88"/>
      <c r="F1375" s="89"/>
      <c r="G1375" s="4" t="str">
        <f t="shared" si="30"/>
        <v/>
      </c>
      <c r="X1375" s="56" t="str">
        <f t="shared" si="32"/>
        <v/>
      </c>
      <c r="Y1375" s="56"/>
    </row>
    <row r="1376" spans="1:25" x14ac:dyDescent="0.25">
      <c r="A1376" s="23" t="s">
        <v>2647</v>
      </c>
      <c r="B1376" s="24" t="s">
        <v>2648</v>
      </c>
      <c r="C1376" s="25"/>
      <c r="D1376" s="87">
        <f t="shared" si="31"/>
        <v>0</v>
      </c>
      <c r="E1376" s="88"/>
      <c r="F1376" s="89"/>
      <c r="G1376" s="4" t="str">
        <f t="shared" si="30"/>
        <v/>
      </c>
      <c r="X1376" s="56" t="str">
        <f t="shared" si="32"/>
        <v/>
      </c>
      <c r="Y1376" s="56"/>
    </row>
    <row r="1377" spans="1:25" x14ac:dyDescent="0.25">
      <c r="A1377" s="23" t="s">
        <v>2649</v>
      </c>
      <c r="B1377" s="24" t="s">
        <v>2650</v>
      </c>
      <c r="C1377" s="25"/>
      <c r="D1377" s="87">
        <f t="shared" si="31"/>
        <v>0</v>
      </c>
      <c r="E1377" s="88"/>
      <c r="F1377" s="89"/>
      <c r="G1377" s="4" t="str">
        <f t="shared" si="30"/>
        <v/>
      </c>
      <c r="X1377" s="56" t="str">
        <f t="shared" si="32"/>
        <v/>
      </c>
      <c r="Y1377" s="56"/>
    </row>
    <row r="1378" spans="1:25" x14ac:dyDescent="0.25">
      <c r="A1378" s="23" t="s">
        <v>2651</v>
      </c>
      <c r="B1378" s="24" t="s">
        <v>2652</v>
      </c>
      <c r="C1378" s="25"/>
      <c r="D1378" s="87">
        <f t="shared" si="31"/>
        <v>0</v>
      </c>
      <c r="E1378" s="88"/>
      <c r="F1378" s="89"/>
      <c r="G1378" s="4" t="str">
        <f t="shared" si="30"/>
        <v/>
      </c>
      <c r="X1378" s="56" t="str">
        <f t="shared" si="32"/>
        <v/>
      </c>
      <c r="Y1378" s="56"/>
    </row>
    <row r="1379" spans="1:25" ht="24" x14ac:dyDescent="0.25">
      <c r="A1379" s="23" t="s">
        <v>2653</v>
      </c>
      <c r="B1379" s="28" t="s">
        <v>2654</v>
      </c>
      <c r="C1379" s="25"/>
      <c r="D1379" s="87">
        <f t="shared" si="31"/>
        <v>0</v>
      </c>
      <c r="E1379" s="88"/>
      <c r="F1379" s="89"/>
      <c r="G1379" s="4" t="str">
        <f t="shared" si="30"/>
        <v/>
      </c>
      <c r="X1379" s="56" t="str">
        <f t="shared" si="32"/>
        <v/>
      </c>
      <c r="Y1379" s="56"/>
    </row>
    <row r="1380" spans="1:25" x14ac:dyDescent="0.25">
      <c r="A1380" s="23" t="s">
        <v>2655</v>
      </c>
      <c r="B1380" s="24" t="s">
        <v>2656</v>
      </c>
      <c r="C1380" s="25"/>
      <c r="D1380" s="87">
        <f t="shared" si="31"/>
        <v>0</v>
      </c>
      <c r="E1380" s="88"/>
      <c r="F1380" s="89"/>
      <c r="G1380" s="4" t="str">
        <f t="shared" si="30"/>
        <v/>
      </c>
      <c r="X1380" s="56" t="str">
        <f t="shared" si="32"/>
        <v/>
      </c>
      <c r="Y1380" s="56"/>
    </row>
    <row r="1381" spans="1:25" x14ac:dyDescent="0.25">
      <c r="A1381" s="23" t="s">
        <v>2657</v>
      </c>
      <c r="B1381" s="24" t="s">
        <v>2658</v>
      </c>
      <c r="C1381" s="25"/>
      <c r="D1381" s="87">
        <f t="shared" si="31"/>
        <v>0</v>
      </c>
      <c r="E1381" s="88"/>
      <c r="F1381" s="89"/>
      <c r="G1381" s="4" t="str">
        <f t="shared" si="30"/>
        <v/>
      </c>
      <c r="X1381" s="56" t="str">
        <f t="shared" si="32"/>
        <v/>
      </c>
      <c r="Y1381" s="56"/>
    </row>
    <row r="1382" spans="1:25" x14ac:dyDescent="0.25">
      <c r="A1382" s="23" t="s">
        <v>2659</v>
      </c>
      <c r="B1382" s="24" t="s">
        <v>2660</v>
      </c>
      <c r="C1382" s="25"/>
      <c r="D1382" s="87">
        <f t="shared" si="31"/>
        <v>0</v>
      </c>
      <c r="E1382" s="88"/>
      <c r="F1382" s="89"/>
      <c r="G1382" s="4" t="str">
        <f t="shared" si="30"/>
        <v/>
      </c>
      <c r="X1382" s="56" t="str">
        <f t="shared" si="32"/>
        <v/>
      </c>
      <c r="Y1382" s="56"/>
    </row>
    <row r="1383" spans="1:25" x14ac:dyDescent="0.25">
      <c r="A1383" s="23" t="s">
        <v>2661</v>
      </c>
      <c r="B1383" s="24" t="s">
        <v>2662</v>
      </c>
      <c r="C1383" s="25"/>
      <c r="D1383" s="87">
        <f t="shared" si="31"/>
        <v>0</v>
      </c>
      <c r="E1383" s="88"/>
      <c r="F1383" s="89"/>
      <c r="G1383" s="4" t="str">
        <f t="shared" si="30"/>
        <v/>
      </c>
      <c r="X1383" s="56" t="str">
        <f t="shared" si="32"/>
        <v/>
      </c>
      <c r="Y1383" s="56"/>
    </row>
    <row r="1384" spans="1:25" x14ac:dyDescent="0.25">
      <c r="A1384" s="23" t="s">
        <v>2663</v>
      </c>
      <c r="B1384" s="24" t="s">
        <v>2664</v>
      </c>
      <c r="C1384" s="25"/>
      <c r="D1384" s="87">
        <f t="shared" si="31"/>
        <v>0</v>
      </c>
      <c r="E1384" s="88"/>
      <c r="F1384" s="89"/>
      <c r="G1384" s="4" t="str">
        <f t="shared" si="30"/>
        <v/>
      </c>
      <c r="X1384" s="56" t="str">
        <f t="shared" si="32"/>
        <v/>
      </c>
      <c r="Y1384" s="56"/>
    </row>
    <row r="1385" spans="1:25" x14ac:dyDescent="0.25">
      <c r="A1385" s="23" t="s">
        <v>2665</v>
      </c>
      <c r="B1385" s="24" t="s">
        <v>2666</v>
      </c>
      <c r="C1385" s="25"/>
      <c r="D1385" s="87">
        <f t="shared" si="31"/>
        <v>0</v>
      </c>
      <c r="E1385" s="88"/>
      <c r="F1385" s="89"/>
      <c r="G1385" s="4" t="str">
        <f t="shared" si="30"/>
        <v/>
      </c>
      <c r="X1385" s="56" t="str">
        <f t="shared" si="32"/>
        <v/>
      </c>
      <c r="Y1385" s="56"/>
    </row>
    <row r="1386" spans="1:25" x14ac:dyDescent="0.25">
      <c r="A1386" s="23" t="s">
        <v>2667</v>
      </c>
      <c r="B1386" s="24" t="s">
        <v>2668</v>
      </c>
      <c r="C1386" s="25"/>
      <c r="D1386" s="87">
        <f t="shared" si="31"/>
        <v>0</v>
      </c>
      <c r="E1386" s="88"/>
      <c r="F1386" s="89"/>
      <c r="G1386" s="4" t="str">
        <f t="shared" si="30"/>
        <v/>
      </c>
      <c r="X1386" s="56" t="str">
        <f t="shared" si="32"/>
        <v/>
      </c>
      <c r="Y1386" s="56"/>
    </row>
    <row r="1387" spans="1:25" x14ac:dyDescent="0.25">
      <c r="A1387" s="23" t="s">
        <v>2669</v>
      </c>
      <c r="B1387" s="24" t="s">
        <v>2670</v>
      </c>
      <c r="C1387" s="25"/>
      <c r="D1387" s="87">
        <f t="shared" si="31"/>
        <v>0</v>
      </c>
      <c r="E1387" s="88"/>
      <c r="F1387" s="89"/>
      <c r="G1387" s="4" t="str">
        <f t="shared" si="30"/>
        <v/>
      </c>
      <c r="X1387" s="56" t="str">
        <f t="shared" si="32"/>
        <v/>
      </c>
      <c r="Y1387" s="56"/>
    </row>
    <row r="1388" spans="1:25" x14ac:dyDescent="0.25">
      <c r="A1388" s="23" t="s">
        <v>2671</v>
      </c>
      <c r="B1388" s="24" t="s">
        <v>2672</v>
      </c>
      <c r="C1388" s="25"/>
      <c r="D1388" s="87">
        <f t="shared" si="31"/>
        <v>0</v>
      </c>
      <c r="E1388" s="88"/>
      <c r="F1388" s="89"/>
      <c r="G1388" s="4" t="str">
        <f t="shared" si="30"/>
        <v/>
      </c>
      <c r="X1388" s="56" t="str">
        <f t="shared" si="32"/>
        <v/>
      </c>
      <c r="Y1388" s="56"/>
    </row>
    <row r="1389" spans="1:25" x14ac:dyDescent="0.25">
      <c r="A1389" s="23" t="s">
        <v>2673</v>
      </c>
      <c r="B1389" s="24" t="s">
        <v>2674</v>
      </c>
      <c r="C1389" s="25"/>
      <c r="D1389" s="87">
        <f t="shared" si="31"/>
        <v>0</v>
      </c>
      <c r="E1389" s="88"/>
      <c r="F1389" s="89"/>
      <c r="G1389" s="4" t="str">
        <f t="shared" si="30"/>
        <v/>
      </c>
      <c r="X1389" s="56" t="str">
        <f t="shared" si="32"/>
        <v/>
      </c>
      <c r="Y1389" s="56"/>
    </row>
    <row r="1390" spans="1:25" x14ac:dyDescent="0.25">
      <c r="A1390" s="23" t="s">
        <v>2675</v>
      </c>
      <c r="B1390" s="24" t="s">
        <v>2676</v>
      </c>
      <c r="C1390" s="25"/>
      <c r="D1390" s="87">
        <f t="shared" si="31"/>
        <v>0</v>
      </c>
      <c r="E1390" s="88"/>
      <c r="F1390" s="89"/>
      <c r="G1390" s="4" t="str">
        <f t="shared" si="30"/>
        <v/>
      </c>
      <c r="X1390" s="56" t="str">
        <f t="shared" si="32"/>
        <v/>
      </c>
      <c r="Y1390" s="56"/>
    </row>
    <row r="1391" spans="1:25" x14ac:dyDescent="0.25">
      <c r="A1391" s="23" t="s">
        <v>2677</v>
      </c>
      <c r="B1391" s="24" t="s">
        <v>2678</v>
      </c>
      <c r="C1391" s="25"/>
      <c r="D1391" s="87">
        <f t="shared" si="31"/>
        <v>0</v>
      </c>
      <c r="E1391" s="88"/>
      <c r="F1391" s="89"/>
      <c r="G1391" s="4" t="str">
        <f t="shared" si="30"/>
        <v/>
      </c>
      <c r="X1391" s="56" t="str">
        <f t="shared" si="32"/>
        <v/>
      </c>
      <c r="Y1391" s="56"/>
    </row>
    <row r="1392" spans="1:25" ht="24" x14ac:dyDescent="0.25">
      <c r="A1392" s="23" t="s">
        <v>2679</v>
      </c>
      <c r="B1392" s="28" t="s">
        <v>2680</v>
      </c>
      <c r="C1392" s="25"/>
      <c r="D1392" s="87">
        <f t="shared" si="31"/>
        <v>0</v>
      </c>
      <c r="E1392" s="88"/>
      <c r="F1392" s="89"/>
      <c r="G1392" s="4" t="str">
        <f t="shared" si="30"/>
        <v/>
      </c>
      <c r="X1392" s="56" t="str">
        <f t="shared" si="32"/>
        <v/>
      </c>
      <c r="Y1392" s="56"/>
    </row>
    <row r="1393" spans="1:25" x14ac:dyDescent="0.25">
      <c r="A1393" s="23" t="s">
        <v>2681</v>
      </c>
      <c r="B1393" s="24" t="s">
        <v>2682</v>
      </c>
      <c r="C1393" s="25"/>
      <c r="D1393" s="87">
        <f t="shared" si="31"/>
        <v>0</v>
      </c>
      <c r="E1393" s="88"/>
      <c r="F1393" s="89"/>
      <c r="G1393" s="4" t="str">
        <f t="shared" si="30"/>
        <v/>
      </c>
      <c r="X1393" s="56" t="str">
        <f t="shared" si="32"/>
        <v/>
      </c>
      <c r="Y1393" s="56"/>
    </row>
    <row r="1394" spans="1:25" x14ac:dyDescent="0.25">
      <c r="A1394" s="23" t="s">
        <v>2683</v>
      </c>
      <c r="B1394" s="24" t="s">
        <v>2684</v>
      </c>
      <c r="C1394" s="25"/>
      <c r="D1394" s="87">
        <f t="shared" si="31"/>
        <v>0</v>
      </c>
      <c r="E1394" s="88"/>
      <c r="F1394" s="89"/>
      <c r="G1394" s="4" t="str">
        <f t="shared" si="30"/>
        <v/>
      </c>
      <c r="X1394" s="56" t="str">
        <f t="shared" si="32"/>
        <v/>
      </c>
      <c r="Y1394" s="56"/>
    </row>
    <row r="1395" spans="1:25" x14ac:dyDescent="0.25">
      <c r="A1395" s="23" t="s">
        <v>2685</v>
      </c>
      <c r="B1395" s="24" t="s">
        <v>2686</v>
      </c>
      <c r="C1395" s="25"/>
      <c r="D1395" s="87">
        <f t="shared" si="31"/>
        <v>0</v>
      </c>
      <c r="E1395" s="88"/>
      <c r="F1395" s="89"/>
      <c r="G1395" s="4" t="str">
        <f t="shared" si="30"/>
        <v/>
      </c>
      <c r="X1395" s="56" t="str">
        <f t="shared" si="32"/>
        <v/>
      </c>
      <c r="Y1395" s="56"/>
    </row>
    <row r="1396" spans="1:25" x14ac:dyDescent="0.25">
      <c r="A1396" s="23" t="s">
        <v>2687</v>
      </c>
      <c r="B1396" s="24" t="s">
        <v>2688</v>
      </c>
      <c r="C1396" s="25"/>
      <c r="D1396" s="87">
        <f t="shared" si="31"/>
        <v>0</v>
      </c>
      <c r="E1396" s="88"/>
      <c r="F1396" s="89"/>
      <c r="G1396" s="4" t="str">
        <f t="shared" si="30"/>
        <v/>
      </c>
      <c r="X1396" s="56" t="str">
        <f t="shared" si="32"/>
        <v/>
      </c>
      <c r="Y1396" s="56"/>
    </row>
    <row r="1397" spans="1:25" x14ac:dyDescent="0.25">
      <c r="A1397" s="23" t="s">
        <v>2689</v>
      </c>
      <c r="B1397" s="24" t="s">
        <v>2690</v>
      </c>
      <c r="C1397" s="25"/>
      <c r="D1397" s="87">
        <f t="shared" si="31"/>
        <v>0</v>
      </c>
      <c r="E1397" s="88"/>
      <c r="F1397" s="89"/>
      <c r="G1397" s="4" t="str">
        <f t="shared" si="30"/>
        <v/>
      </c>
      <c r="X1397" s="56" t="str">
        <f t="shared" si="32"/>
        <v/>
      </c>
      <c r="Y1397" s="56"/>
    </row>
    <row r="1398" spans="1:25" x14ac:dyDescent="0.25">
      <c r="A1398" s="23" t="s">
        <v>2691</v>
      </c>
      <c r="B1398" s="24" t="s">
        <v>2692</v>
      </c>
      <c r="C1398" s="25"/>
      <c r="D1398" s="87">
        <f t="shared" si="31"/>
        <v>0</v>
      </c>
      <c r="E1398" s="88"/>
      <c r="F1398" s="89"/>
      <c r="G1398" s="4" t="str">
        <f t="shared" si="30"/>
        <v/>
      </c>
      <c r="X1398" s="56" t="str">
        <f t="shared" si="32"/>
        <v/>
      </c>
      <c r="Y1398" s="56"/>
    </row>
    <row r="1399" spans="1:25" x14ac:dyDescent="0.25">
      <c r="A1399" s="23" t="s">
        <v>2693</v>
      </c>
      <c r="B1399" s="24" t="s">
        <v>2694</v>
      </c>
      <c r="C1399" s="25"/>
      <c r="D1399" s="87">
        <f t="shared" si="31"/>
        <v>0</v>
      </c>
      <c r="E1399" s="88"/>
      <c r="F1399" s="89"/>
      <c r="G1399" s="4" t="str">
        <f t="shared" si="30"/>
        <v/>
      </c>
      <c r="X1399" s="56" t="str">
        <f t="shared" si="32"/>
        <v/>
      </c>
      <c r="Y1399" s="56"/>
    </row>
    <row r="1400" spans="1:25" x14ac:dyDescent="0.25">
      <c r="A1400" s="23" t="s">
        <v>2695</v>
      </c>
      <c r="B1400" s="24" t="s">
        <v>2696</v>
      </c>
      <c r="C1400" s="25"/>
      <c r="D1400" s="87">
        <f t="shared" si="31"/>
        <v>0</v>
      </c>
      <c r="E1400" s="88"/>
      <c r="F1400" s="89"/>
      <c r="G1400" s="4" t="str">
        <f t="shared" si="30"/>
        <v/>
      </c>
      <c r="X1400" s="56" t="str">
        <f t="shared" si="32"/>
        <v/>
      </c>
      <c r="Y1400" s="56"/>
    </row>
    <row r="1401" spans="1:25" x14ac:dyDescent="0.25">
      <c r="A1401" s="23" t="s">
        <v>2697</v>
      </c>
      <c r="B1401" s="24" t="s">
        <v>2698</v>
      </c>
      <c r="C1401" s="25"/>
      <c r="D1401" s="87">
        <f t="shared" si="31"/>
        <v>0</v>
      </c>
      <c r="E1401" s="88"/>
      <c r="F1401" s="89"/>
      <c r="G1401" s="4" t="str">
        <f t="shared" si="30"/>
        <v/>
      </c>
      <c r="X1401" s="56" t="str">
        <f t="shared" si="32"/>
        <v/>
      </c>
      <c r="Y1401" s="56"/>
    </row>
    <row r="1402" spans="1:25" x14ac:dyDescent="0.25">
      <c r="A1402" s="23" t="s">
        <v>2699</v>
      </c>
      <c r="B1402" s="24" t="s">
        <v>2700</v>
      </c>
      <c r="C1402" s="25"/>
      <c r="D1402" s="87">
        <f t="shared" si="31"/>
        <v>0</v>
      </c>
      <c r="E1402" s="88"/>
      <c r="F1402" s="89"/>
      <c r="G1402" s="4" t="str">
        <f t="shared" ref="G1402:G1465" si="33">IF(D1402&gt;C1402,"CMA ES MAYOR QUE TOTAL ACTIVIDADES","")</f>
        <v/>
      </c>
      <c r="X1402" s="56" t="str">
        <f t="shared" si="32"/>
        <v/>
      </c>
      <c r="Y1402" s="56"/>
    </row>
    <row r="1403" spans="1:25" ht="24" x14ac:dyDescent="0.25">
      <c r="A1403" s="23" t="s">
        <v>2701</v>
      </c>
      <c r="B1403" s="28" t="s">
        <v>2702</v>
      </c>
      <c r="C1403" s="25"/>
      <c r="D1403" s="87">
        <f t="shared" ref="D1403:D1466" si="34">+E1403+F1403</f>
        <v>0</v>
      </c>
      <c r="E1403" s="88"/>
      <c r="F1403" s="89"/>
      <c r="G1403" s="4" t="str">
        <f t="shared" si="33"/>
        <v/>
      </c>
      <c r="X1403" s="56" t="str">
        <f t="shared" si="32"/>
        <v/>
      </c>
      <c r="Y1403" s="56"/>
    </row>
    <row r="1404" spans="1:25" x14ac:dyDescent="0.25">
      <c r="A1404" s="23" t="s">
        <v>2703</v>
      </c>
      <c r="B1404" s="24" t="s">
        <v>2704</v>
      </c>
      <c r="C1404" s="25"/>
      <c r="D1404" s="87">
        <f t="shared" si="34"/>
        <v>0</v>
      </c>
      <c r="E1404" s="88"/>
      <c r="F1404" s="89"/>
      <c r="G1404" s="4" t="str">
        <f t="shared" si="33"/>
        <v/>
      </c>
      <c r="X1404" s="56" t="str">
        <f t="shared" si="32"/>
        <v/>
      </c>
      <c r="Y1404" s="56"/>
    </row>
    <row r="1405" spans="1:25" x14ac:dyDescent="0.25">
      <c r="A1405" s="23" t="s">
        <v>2705</v>
      </c>
      <c r="B1405" s="24" t="s">
        <v>2706</v>
      </c>
      <c r="C1405" s="25"/>
      <c r="D1405" s="87">
        <f t="shared" si="34"/>
        <v>0</v>
      </c>
      <c r="E1405" s="88"/>
      <c r="F1405" s="89"/>
      <c r="G1405" s="4" t="str">
        <f t="shared" si="33"/>
        <v/>
      </c>
      <c r="X1405" s="56" t="str">
        <f t="shared" ref="X1405:X1465" si="35">IF(D1405&gt;C1405,1,"")</f>
        <v/>
      </c>
      <c r="Y1405" s="56"/>
    </row>
    <row r="1406" spans="1:25" x14ac:dyDescent="0.25">
      <c r="A1406" s="23" t="s">
        <v>2707</v>
      </c>
      <c r="B1406" s="24" t="s">
        <v>2708</v>
      </c>
      <c r="C1406" s="25"/>
      <c r="D1406" s="87">
        <f t="shared" si="34"/>
        <v>0</v>
      </c>
      <c r="E1406" s="88"/>
      <c r="F1406" s="89"/>
      <c r="G1406" s="4" t="str">
        <f t="shared" si="33"/>
        <v/>
      </c>
      <c r="X1406" s="56" t="str">
        <f t="shared" si="35"/>
        <v/>
      </c>
      <c r="Y1406" s="56"/>
    </row>
    <row r="1407" spans="1:25" x14ac:dyDescent="0.25">
      <c r="A1407" s="23" t="s">
        <v>2709</v>
      </c>
      <c r="B1407" s="24" t="s">
        <v>2710</v>
      </c>
      <c r="C1407" s="25"/>
      <c r="D1407" s="87">
        <f t="shared" si="34"/>
        <v>0</v>
      </c>
      <c r="E1407" s="88"/>
      <c r="F1407" s="89"/>
      <c r="G1407" s="4" t="str">
        <f t="shared" si="33"/>
        <v/>
      </c>
      <c r="X1407" s="56" t="str">
        <f t="shared" si="35"/>
        <v/>
      </c>
      <c r="Y1407" s="56"/>
    </row>
    <row r="1408" spans="1:25" x14ac:dyDescent="0.25">
      <c r="A1408" s="23" t="s">
        <v>2711</v>
      </c>
      <c r="B1408" s="24" t="s">
        <v>2712</v>
      </c>
      <c r="C1408" s="25"/>
      <c r="D1408" s="87">
        <f t="shared" si="34"/>
        <v>0</v>
      </c>
      <c r="E1408" s="88"/>
      <c r="F1408" s="89"/>
      <c r="G1408" s="4" t="str">
        <f t="shared" si="33"/>
        <v/>
      </c>
      <c r="X1408" s="56" t="str">
        <f t="shared" si="35"/>
        <v/>
      </c>
      <c r="Y1408" s="56"/>
    </row>
    <row r="1409" spans="1:25" x14ac:dyDescent="0.25">
      <c r="A1409" s="23" t="s">
        <v>2713</v>
      </c>
      <c r="B1409" s="24" t="s">
        <v>2714</v>
      </c>
      <c r="C1409" s="25"/>
      <c r="D1409" s="87">
        <f t="shared" si="34"/>
        <v>0</v>
      </c>
      <c r="E1409" s="88"/>
      <c r="F1409" s="89"/>
      <c r="G1409" s="4" t="str">
        <f t="shared" si="33"/>
        <v/>
      </c>
      <c r="X1409" s="56" t="str">
        <f t="shared" si="35"/>
        <v/>
      </c>
      <c r="Y1409" s="56"/>
    </row>
    <row r="1410" spans="1:25" x14ac:dyDescent="0.25">
      <c r="A1410" s="23" t="s">
        <v>2715</v>
      </c>
      <c r="B1410" s="24" t="s">
        <v>2716</v>
      </c>
      <c r="C1410" s="25"/>
      <c r="D1410" s="87">
        <f t="shared" si="34"/>
        <v>0</v>
      </c>
      <c r="E1410" s="88"/>
      <c r="F1410" s="89"/>
      <c r="G1410" s="4" t="str">
        <f t="shared" si="33"/>
        <v/>
      </c>
      <c r="X1410" s="56" t="str">
        <f t="shared" si="35"/>
        <v/>
      </c>
      <c r="Y1410" s="56"/>
    </row>
    <row r="1411" spans="1:25" x14ac:dyDescent="0.25">
      <c r="A1411" s="23" t="s">
        <v>2717</v>
      </c>
      <c r="B1411" s="24" t="s">
        <v>2718</v>
      </c>
      <c r="C1411" s="25"/>
      <c r="D1411" s="87">
        <f t="shared" si="34"/>
        <v>0</v>
      </c>
      <c r="E1411" s="88"/>
      <c r="F1411" s="89"/>
      <c r="G1411" s="4" t="str">
        <f t="shared" si="33"/>
        <v/>
      </c>
      <c r="X1411" s="56" t="str">
        <f t="shared" si="35"/>
        <v/>
      </c>
      <c r="Y1411" s="56"/>
    </row>
    <row r="1412" spans="1:25" x14ac:dyDescent="0.25">
      <c r="A1412" s="23" t="s">
        <v>2719</v>
      </c>
      <c r="B1412" s="24" t="s">
        <v>2720</v>
      </c>
      <c r="C1412" s="25"/>
      <c r="D1412" s="87">
        <f t="shared" si="34"/>
        <v>0</v>
      </c>
      <c r="E1412" s="88"/>
      <c r="F1412" s="89"/>
      <c r="G1412" s="4" t="str">
        <f t="shared" si="33"/>
        <v/>
      </c>
      <c r="X1412" s="56" t="str">
        <f t="shared" si="35"/>
        <v/>
      </c>
      <c r="Y1412" s="56"/>
    </row>
    <row r="1413" spans="1:25" x14ac:dyDescent="0.25">
      <c r="A1413" s="23" t="s">
        <v>2721</v>
      </c>
      <c r="B1413" s="24" t="s">
        <v>2722</v>
      </c>
      <c r="C1413" s="25"/>
      <c r="D1413" s="87">
        <f t="shared" si="34"/>
        <v>0</v>
      </c>
      <c r="E1413" s="88"/>
      <c r="F1413" s="89"/>
      <c r="G1413" s="4" t="str">
        <f t="shared" si="33"/>
        <v/>
      </c>
      <c r="X1413" s="56" t="str">
        <f t="shared" si="35"/>
        <v/>
      </c>
      <c r="Y1413" s="56"/>
    </row>
    <row r="1414" spans="1:25" x14ac:dyDescent="0.25">
      <c r="A1414" s="23" t="s">
        <v>2723</v>
      </c>
      <c r="B1414" s="24" t="s">
        <v>2724</v>
      </c>
      <c r="C1414" s="25"/>
      <c r="D1414" s="87">
        <f t="shared" si="34"/>
        <v>0</v>
      </c>
      <c r="E1414" s="88"/>
      <c r="F1414" s="89"/>
      <c r="G1414" s="4" t="str">
        <f t="shared" si="33"/>
        <v/>
      </c>
      <c r="X1414" s="56" t="str">
        <f t="shared" si="35"/>
        <v/>
      </c>
      <c r="Y1414" s="56"/>
    </row>
    <row r="1415" spans="1:25" x14ac:dyDescent="0.25">
      <c r="A1415" s="23" t="s">
        <v>2725</v>
      </c>
      <c r="B1415" s="24" t="s">
        <v>2726</v>
      </c>
      <c r="C1415" s="25"/>
      <c r="D1415" s="87">
        <f t="shared" si="34"/>
        <v>0</v>
      </c>
      <c r="E1415" s="88"/>
      <c r="F1415" s="89"/>
      <c r="G1415" s="4" t="str">
        <f t="shared" si="33"/>
        <v/>
      </c>
      <c r="X1415" s="56" t="str">
        <f t="shared" si="35"/>
        <v/>
      </c>
      <c r="Y1415" s="56"/>
    </row>
    <row r="1416" spans="1:25" x14ac:dyDescent="0.25">
      <c r="A1416" s="23" t="s">
        <v>2727</v>
      </c>
      <c r="B1416" s="24" t="s">
        <v>2728</v>
      </c>
      <c r="C1416" s="25"/>
      <c r="D1416" s="87">
        <f t="shared" si="34"/>
        <v>0</v>
      </c>
      <c r="E1416" s="88"/>
      <c r="F1416" s="89"/>
      <c r="G1416" s="4" t="str">
        <f t="shared" si="33"/>
        <v/>
      </c>
      <c r="X1416" s="56" t="str">
        <f t="shared" si="35"/>
        <v/>
      </c>
      <c r="Y1416" s="56"/>
    </row>
    <row r="1417" spans="1:25" x14ac:dyDescent="0.25">
      <c r="A1417" s="23" t="s">
        <v>2729</v>
      </c>
      <c r="B1417" s="24" t="s">
        <v>2730</v>
      </c>
      <c r="C1417" s="25"/>
      <c r="D1417" s="87">
        <f t="shared" si="34"/>
        <v>0</v>
      </c>
      <c r="E1417" s="88"/>
      <c r="F1417" s="89"/>
      <c r="G1417" s="4" t="str">
        <f t="shared" si="33"/>
        <v/>
      </c>
      <c r="X1417" s="56" t="str">
        <f t="shared" si="35"/>
        <v/>
      </c>
      <c r="Y1417" s="56"/>
    </row>
    <row r="1418" spans="1:25" x14ac:dyDescent="0.25">
      <c r="A1418" s="23" t="s">
        <v>2731</v>
      </c>
      <c r="B1418" s="24" t="s">
        <v>2732</v>
      </c>
      <c r="C1418" s="25"/>
      <c r="D1418" s="87">
        <f t="shared" si="34"/>
        <v>0</v>
      </c>
      <c r="E1418" s="88"/>
      <c r="F1418" s="89"/>
      <c r="G1418" s="4" t="str">
        <f t="shared" si="33"/>
        <v/>
      </c>
      <c r="X1418" s="56" t="str">
        <f t="shared" si="35"/>
        <v/>
      </c>
      <c r="Y1418" s="56"/>
    </row>
    <row r="1419" spans="1:25" x14ac:dyDescent="0.25">
      <c r="A1419" s="23" t="s">
        <v>2733</v>
      </c>
      <c r="B1419" s="24" t="s">
        <v>2734</v>
      </c>
      <c r="C1419" s="25"/>
      <c r="D1419" s="87">
        <f t="shared" si="34"/>
        <v>0</v>
      </c>
      <c r="E1419" s="88"/>
      <c r="F1419" s="89"/>
      <c r="G1419" s="4" t="str">
        <f t="shared" si="33"/>
        <v/>
      </c>
      <c r="X1419" s="56" t="str">
        <f t="shared" si="35"/>
        <v/>
      </c>
      <c r="Y1419" s="56"/>
    </row>
    <row r="1420" spans="1:25" ht="24" x14ac:dyDescent="0.25">
      <c r="A1420" s="23" t="s">
        <v>2735</v>
      </c>
      <c r="B1420" s="28" t="s">
        <v>2736</v>
      </c>
      <c r="C1420" s="25"/>
      <c r="D1420" s="87">
        <f t="shared" si="34"/>
        <v>0</v>
      </c>
      <c r="E1420" s="88"/>
      <c r="F1420" s="89"/>
      <c r="G1420" s="4" t="str">
        <f t="shared" si="33"/>
        <v/>
      </c>
      <c r="X1420" s="56" t="str">
        <f t="shared" si="35"/>
        <v/>
      </c>
      <c r="Y1420" s="56"/>
    </row>
    <row r="1421" spans="1:25" x14ac:dyDescent="0.25">
      <c r="A1421" s="23" t="s">
        <v>2737</v>
      </c>
      <c r="B1421" s="24" t="s">
        <v>2738</v>
      </c>
      <c r="C1421" s="25"/>
      <c r="D1421" s="87">
        <f t="shared" si="34"/>
        <v>0</v>
      </c>
      <c r="E1421" s="88"/>
      <c r="F1421" s="89"/>
      <c r="G1421" s="4" t="str">
        <f t="shared" si="33"/>
        <v/>
      </c>
      <c r="X1421" s="56" t="str">
        <f t="shared" si="35"/>
        <v/>
      </c>
      <c r="Y1421" s="56"/>
    </row>
    <row r="1422" spans="1:25" ht="24" x14ac:dyDescent="0.25">
      <c r="A1422" s="23" t="s">
        <v>2739</v>
      </c>
      <c r="B1422" s="28" t="s">
        <v>2740</v>
      </c>
      <c r="C1422" s="25"/>
      <c r="D1422" s="87">
        <f t="shared" si="34"/>
        <v>0</v>
      </c>
      <c r="E1422" s="88"/>
      <c r="F1422" s="89"/>
      <c r="G1422" s="4" t="str">
        <f t="shared" si="33"/>
        <v/>
      </c>
      <c r="X1422" s="56" t="str">
        <f t="shared" si="35"/>
        <v/>
      </c>
      <c r="Y1422" s="56"/>
    </row>
    <row r="1423" spans="1:25" ht="24" x14ac:dyDescent="0.25">
      <c r="A1423" s="23" t="s">
        <v>2741</v>
      </c>
      <c r="B1423" s="28" t="s">
        <v>2742</v>
      </c>
      <c r="C1423" s="25"/>
      <c r="D1423" s="87">
        <f t="shared" si="34"/>
        <v>0</v>
      </c>
      <c r="E1423" s="88"/>
      <c r="F1423" s="89"/>
      <c r="G1423" s="4" t="str">
        <f t="shared" si="33"/>
        <v/>
      </c>
      <c r="X1423" s="56" t="str">
        <f t="shared" si="35"/>
        <v/>
      </c>
      <c r="Y1423" s="56"/>
    </row>
    <row r="1424" spans="1:25" x14ac:dyDescent="0.25">
      <c r="A1424" s="23" t="s">
        <v>2743</v>
      </c>
      <c r="B1424" s="24" t="s">
        <v>2744</v>
      </c>
      <c r="C1424" s="25"/>
      <c r="D1424" s="87">
        <f t="shared" si="34"/>
        <v>0</v>
      </c>
      <c r="E1424" s="88"/>
      <c r="F1424" s="89"/>
      <c r="G1424" s="4" t="str">
        <f t="shared" si="33"/>
        <v/>
      </c>
      <c r="X1424" s="56" t="str">
        <f t="shared" si="35"/>
        <v/>
      </c>
      <c r="Y1424" s="56"/>
    </row>
    <row r="1425" spans="1:25" x14ac:dyDescent="0.25">
      <c r="A1425" s="23" t="s">
        <v>2745</v>
      </c>
      <c r="B1425" s="24" t="s">
        <v>2746</v>
      </c>
      <c r="C1425" s="25"/>
      <c r="D1425" s="87">
        <f t="shared" si="34"/>
        <v>0</v>
      </c>
      <c r="E1425" s="88"/>
      <c r="F1425" s="89"/>
      <c r="G1425" s="4" t="str">
        <f t="shared" si="33"/>
        <v/>
      </c>
      <c r="X1425" s="56" t="str">
        <f t="shared" si="35"/>
        <v/>
      </c>
      <c r="Y1425" s="56"/>
    </row>
    <row r="1426" spans="1:25" x14ac:dyDescent="0.25">
      <c r="A1426" s="23" t="s">
        <v>2747</v>
      </c>
      <c r="B1426" s="24" t="s">
        <v>2748</v>
      </c>
      <c r="C1426" s="25"/>
      <c r="D1426" s="87">
        <f t="shared" si="34"/>
        <v>0</v>
      </c>
      <c r="E1426" s="88"/>
      <c r="F1426" s="89"/>
      <c r="G1426" s="4" t="str">
        <f t="shared" si="33"/>
        <v/>
      </c>
      <c r="X1426" s="56" t="str">
        <f t="shared" si="35"/>
        <v/>
      </c>
      <c r="Y1426" s="56"/>
    </row>
    <row r="1427" spans="1:25" ht="24" x14ac:dyDescent="0.25">
      <c r="A1427" s="23" t="s">
        <v>2749</v>
      </c>
      <c r="B1427" s="28" t="s">
        <v>2750</v>
      </c>
      <c r="C1427" s="25"/>
      <c r="D1427" s="87">
        <f t="shared" si="34"/>
        <v>0</v>
      </c>
      <c r="E1427" s="88"/>
      <c r="F1427" s="89"/>
      <c r="G1427" s="4" t="str">
        <f t="shared" si="33"/>
        <v/>
      </c>
      <c r="X1427" s="56" t="str">
        <f t="shared" si="35"/>
        <v/>
      </c>
      <c r="Y1427" s="56"/>
    </row>
    <row r="1428" spans="1:25" x14ac:dyDescent="0.25">
      <c r="A1428" s="23" t="s">
        <v>2751</v>
      </c>
      <c r="B1428" s="24" t="s">
        <v>2752</v>
      </c>
      <c r="C1428" s="25"/>
      <c r="D1428" s="87">
        <f t="shared" si="34"/>
        <v>0</v>
      </c>
      <c r="E1428" s="88"/>
      <c r="F1428" s="89"/>
      <c r="G1428" s="4" t="str">
        <f t="shared" si="33"/>
        <v/>
      </c>
      <c r="X1428" s="56" t="str">
        <f t="shared" si="35"/>
        <v/>
      </c>
      <c r="Y1428" s="56"/>
    </row>
    <row r="1429" spans="1:25" x14ac:dyDescent="0.25">
      <c r="A1429" s="23" t="s">
        <v>2753</v>
      </c>
      <c r="B1429" s="36" t="s">
        <v>2754</v>
      </c>
      <c r="C1429" s="25"/>
      <c r="D1429" s="87">
        <f t="shared" si="34"/>
        <v>0</v>
      </c>
      <c r="E1429" s="88"/>
      <c r="F1429" s="89"/>
      <c r="G1429" s="4" t="str">
        <f t="shared" si="33"/>
        <v/>
      </c>
      <c r="X1429" s="56" t="str">
        <f t="shared" si="35"/>
        <v/>
      </c>
      <c r="Y1429" s="56"/>
    </row>
    <row r="1430" spans="1:25" x14ac:dyDescent="0.25">
      <c r="A1430" s="47"/>
      <c r="B1430" s="19" t="s">
        <v>2755</v>
      </c>
      <c r="C1430" s="41">
        <f>SUM(C1431:C1467)</f>
        <v>0</v>
      </c>
      <c r="D1430" s="93">
        <f>SUM(D1431:D1467)</f>
        <v>0</v>
      </c>
      <c r="E1430" s="93">
        <f>SUM(E1431:E1467)</f>
        <v>0</v>
      </c>
      <c r="F1430" s="69">
        <f>SUM(F1431:F1467)</f>
        <v>0</v>
      </c>
      <c r="G1430" s="4" t="str">
        <f t="shared" si="33"/>
        <v/>
      </c>
      <c r="X1430" s="56" t="str">
        <f t="shared" si="35"/>
        <v/>
      </c>
      <c r="Y1430" s="56"/>
    </row>
    <row r="1431" spans="1:25" ht="24" x14ac:dyDescent="0.25">
      <c r="A1431" s="23" t="s">
        <v>2756</v>
      </c>
      <c r="B1431" s="28" t="s">
        <v>2757</v>
      </c>
      <c r="C1431" s="25"/>
      <c r="D1431" s="87">
        <f t="shared" si="34"/>
        <v>0</v>
      </c>
      <c r="E1431" s="88"/>
      <c r="F1431" s="89"/>
      <c r="G1431" s="4" t="str">
        <f t="shared" si="33"/>
        <v/>
      </c>
      <c r="X1431" s="56" t="str">
        <f t="shared" si="35"/>
        <v/>
      </c>
      <c r="Y1431" s="56"/>
    </row>
    <row r="1432" spans="1:25" x14ac:dyDescent="0.25">
      <c r="A1432" s="23" t="s">
        <v>2758</v>
      </c>
      <c r="B1432" s="24" t="s">
        <v>2759</v>
      </c>
      <c r="C1432" s="25"/>
      <c r="D1432" s="87">
        <f t="shared" si="34"/>
        <v>0</v>
      </c>
      <c r="E1432" s="88"/>
      <c r="F1432" s="89"/>
      <c r="G1432" s="4" t="str">
        <f t="shared" si="33"/>
        <v/>
      </c>
      <c r="X1432" s="56" t="str">
        <f t="shared" si="35"/>
        <v/>
      </c>
      <c r="Y1432" s="56"/>
    </row>
    <row r="1433" spans="1:25" x14ac:dyDescent="0.25">
      <c r="A1433" s="23" t="s">
        <v>2760</v>
      </c>
      <c r="B1433" s="24" t="s">
        <v>2761</v>
      </c>
      <c r="C1433" s="25"/>
      <c r="D1433" s="87">
        <f t="shared" si="34"/>
        <v>0</v>
      </c>
      <c r="E1433" s="88"/>
      <c r="F1433" s="89"/>
      <c r="G1433" s="4" t="str">
        <f t="shared" si="33"/>
        <v/>
      </c>
      <c r="X1433" s="56" t="str">
        <f t="shared" si="35"/>
        <v/>
      </c>
      <c r="Y1433" s="56"/>
    </row>
    <row r="1434" spans="1:25" x14ac:dyDescent="0.25">
      <c r="A1434" s="23" t="s">
        <v>2762</v>
      </c>
      <c r="B1434" s="24" t="s">
        <v>2763</v>
      </c>
      <c r="C1434" s="25"/>
      <c r="D1434" s="87">
        <f t="shared" si="34"/>
        <v>0</v>
      </c>
      <c r="E1434" s="88"/>
      <c r="F1434" s="89"/>
      <c r="G1434" s="4" t="str">
        <f t="shared" si="33"/>
        <v/>
      </c>
      <c r="X1434" s="56" t="str">
        <f t="shared" si="35"/>
        <v/>
      </c>
      <c r="Y1434" s="56"/>
    </row>
    <row r="1435" spans="1:25" x14ac:dyDescent="0.25">
      <c r="A1435" s="23" t="s">
        <v>2764</v>
      </c>
      <c r="B1435" s="24" t="s">
        <v>2765</v>
      </c>
      <c r="C1435" s="25"/>
      <c r="D1435" s="87">
        <f t="shared" si="34"/>
        <v>0</v>
      </c>
      <c r="E1435" s="88"/>
      <c r="F1435" s="89"/>
      <c r="G1435" s="4" t="str">
        <f t="shared" si="33"/>
        <v/>
      </c>
      <c r="X1435" s="56" t="str">
        <f t="shared" si="35"/>
        <v/>
      </c>
      <c r="Y1435" s="56"/>
    </row>
    <row r="1436" spans="1:25" x14ac:dyDescent="0.25">
      <c r="A1436" s="23" t="s">
        <v>2766</v>
      </c>
      <c r="B1436" s="24" t="s">
        <v>2767</v>
      </c>
      <c r="C1436" s="25"/>
      <c r="D1436" s="87">
        <f t="shared" si="34"/>
        <v>0</v>
      </c>
      <c r="E1436" s="88"/>
      <c r="F1436" s="89"/>
      <c r="G1436" s="4" t="str">
        <f t="shared" si="33"/>
        <v/>
      </c>
      <c r="X1436" s="56" t="str">
        <f t="shared" si="35"/>
        <v/>
      </c>
      <c r="Y1436" s="56"/>
    </row>
    <row r="1437" spans="1:25" x14ac:dyDescent="0.25">
      <c r="A1437" s="23" t="s">
        <v>2768</v>
      </c>
      <c r="B1437" s="24" t="s">
        <v>2769</v>
      </c>
      <c r="C1437" s="25"/>
      <c r="D1437" s="87">
        <f t="shared" si="34"/>
        <v>0</v>
      </c>
      <c r="E1437" s="88"/>
      <c r="F1437" s="89"/>
      <c r="G1437" s="4" t="str">
        <f t="shared" si="33"/>
        <v/>
      </c>
      <c r="X1437" s="56" t="str">
        <f t="shared" si="35"/>
        <v/>
      </c>
      <c r="Y1437" s="56"/>
    </row>
    <row r="1438" spans="1:25" x14ac:dyDescent="0.25">
      <c r="A1438" s="23" t="s">
        <v>2770</v>
      </c>
      <c r="B1438" s="24" t="s">
        <v>2771</v>
      </c>
      <c r="C1438" s="25"/>
      <c r="D1438" s="87">
        <f t="shared" si="34"/>
        <v>0</v>
      </c>
      <c r="E1438" s="88"/>
      <c r="F1438" s="89"/>
      <c r="G1438" s="4" t="str">
        <f t="shared" si="33"/>
        <v/>
      </c>
      <c r="X1438" s="56" t="str">
        <f t="shared" si="35"/>
        <v/>
      </c>
      <c r="Y1438" s="56"/>
    </row>
    <row r="1439" spans="1:25" x14ac:dyDescent="0.25">
      <c r="A1439" s="23" t="s">
        <v>2772</v>
      </c>
      <c r="B1439" s="24" t="s">
        <v>2773</v>
      </c>
      <c r="C1439" s="25"/>
      <c r="D1439" s="87">
        <f t="shared" si="34"/>
        <v>0</v>
      </c>
      <c r="E1439" s="88"/>
      <c r="F1439" s="89"/>
      <c r="G1439" s="4" t="str">
        <f t="shared" si="33"/>
        <v/>
      </c>
      <c r="X1439" s="56" t="str">
        <f t="shared" si="35"/>
        <v/>
      </c>
      <c r="Y1439" s="56"/>
    </row>
    <row r="1440" spans="1:25" x14ac:dyDescent="0.25">
      <c r="A1440" s="23" t="s">
        <v>2774</v>
      </c>
      <c r="B1440" s="24" t="s">
        <v>2775</v>
      </c>
      <c r="C1440" s="25"/>
      <c r="D1440" s="87">
        <f t="shared" si="34"/>
        <v>0</v>
      </c>
      <c r="E1440" s="88"/>
      <c r="F1440" s="89"/>
      <c r="G1440" s="4" t="str">
        <f t="shared" si="33"/>
        <v/>
      </c>
      <c r="X1440" s="56" t="str">
        <f t="shared" si="35"/>
        <v/>
      </c>
      <c r="Y1440" s="56"/>
    </row>
    <row r="1441" spans="1:25" x14ac:dyDescent="0.25">
      <c r="A1441" s="23" t="s">
        <v>2776</v>
      </c>
      <c r="B1441" s="24" t="s">
        <v>2777</v>
      </c>
      <c r="C1441" s="25"/>
      <c r="D1441" s="87">
        <f t="shared" si="34"/>
        <v>0</v>
      </c>
      <c r="E1441" s="88"/>
      <c r="F1441" s="89"/>
      <c r="G1441" s="4" t="str">
        <f t="shared" si="33"/>
        <v/>
      </c>
      <c r="X1441" s="56" t="str">
        <f t="shared" si="35"/>
        <v/>
      </c>
      <c r="Y1441" s="56"/>
    </row>
    <row r="1442" spans="1:25" x14ac:dyDescent="0.25">
      <c r="A1442" s="23" t="s">
        <v>2778</v>
      </c>
      <c r="B1442" s="24" t="s">
        <v>2779</v>
      </c>
      <c r="C1442" s="25"/>
      <c r="D1442" s="87">
        <f t="shared" si="34"/>
        <v>0</v>
      </c>
      <c r="E1442" s="88"/>
      <c r="F1442" s="89"/>
      <c r="G1442" s="4" t="str">
        <f t="shared" si="33"/>
        <v/>
      </c>
      <c r="X1442" s="56" t="str">
        <f t="shared" si="35"/>
        <v/>
      </c>
      <c r="Y1442" s="56"/>
    </row>
    <row r="1443" spans="1:25" x14ac:dyDescent="0.25">
      <c r="A1443" s="23" t="s">
        <v>2780</v>
      </c>
      <c r="B1443" s="24" t="s">
        <v>2781</v>
      </c>
      <c r="C1443" s="25"/>
      <c r="D1443" s="87">
        <f t="shared" si="34"/>
        <v>0</v>
      </c>
      <c r="E1443" s="88"/>
      <c r="F1443" s="89"/>
      <c r="G1443" s="4" t="str">
        <f t="shared" si="33"/>
        <v/>
      </c>
      <c r="X1443" s="56" t="str">
        <f t="shared" si="35"/>
        <v/>
      </c>
      <c r="Y1443" s="56"/>
    </row>
    <row r="1444" spans="1:25" x14ac:dyDescent="0.25">
      <c r="A1444" s="23" t="s">
        <v>2782</v>
      </c>
      <c r="B1444" s="24" t="s">
        <v>2783</v>
      </c>
      <c r="C1444" s="25"/>
      <c r="D1444" s="87">
        <f t="shared" si="34"/>
        <v>0</v>
      </c>
      <c r="E1444" s="88"/>
      <c r="F1444" s="89"/>
      <c r="G1444" s="4" t="str">
        <f t="shared" si="33"/>
        <v/>
      </c>
      <c r="X1444" s="56" t="str">
        <f t="shared" si="35"/>
        <v/>
      </c>
      <c r="Y1444" s="56"/>
    </row>
    <row r="1445" spans="1:25" x14ac:dyDescent="0.25">
      <c r="A1445" s="23" t="s">
        <v>2784</v>
      </c>
      <c r="B1445" s="24" t="s">
        <v>2785</v>
      </c>
      <c r="C1445" s="25"/>
      <c r="D1445" s="87">
        <f t="shared" si="34"/>
        <v>0</v>
      </c>
      <c r="E1445" s="88"/>
      <c r="F1445" s="89"/>
      <c r="G1445" s="4" t="str">
        <f t="shared" si="33"/>
        <v/>
      </c>
      <c r="X1445" s="56" t="str">
        <f t="shared" si="35"/>
        <v/>
      </c>
      <c r="Y1445" s="56"/>
    </row>
    <row r="1446" spans="1:25" x14ac:dyDescent="0.25">
      <c r="A1446" s="23" t="s">
        <v>2786</v>
      </c>
      <c r="B1446" s="24" t="s">
        <v>2787</v>
      </c>
      <c r="C1446" s="25"/>
      <c r="D1446" s="87">
        <f t="shared" si="34"/>
        <v>0</v>
      </c>
      <c r="E1446" s="88"/>
      <c r="F1446" s="89"/>
      <c r="G1446" s="4" t="str">
        <f t="shared" si="33"/>
        <v/>
      </c>
      <c r="X1446" s="56" t="str">
        <f t="shared" si="35"/>
        <v/>
      </c>
      <c r="Y1446" s="56"/>
    </row>
    <row r="1447" spans="1:25" x14ac:dyDescent="0.25">
      <c r="A1447" s="23" t="s">
        <v>2788</v>
      </c>
      <c r="B1447" s="24" t="s">
        <v>2789</v>
      </c>
      <c r="C1447" s="25"/>
      <c r="D1447" s="87">
        <f t="shared" si="34"/>
        <v>0</v>
      </c>
      <c r="E1447" s="88"/>
      <c r="F1447" s="89"/>
      <c r="G1447" s="4" t="str">
        <f t="shared" si="33"/>
        <v/>
      </c>
      <c r="X1447" s="56" t="str">
        <f t="shared" si="35"/>
        <v/>
      </c>
      <c r="Y1447" s="56"/>
    </row>
    <row r="1448" spans="1:25" ht="24" x14ac:dyDescent="0.25">
      <c r="A1448" s="23" t="s">
        <v>2790</v>
      </c>
      <c r="B1448" s="28" t="s">
        <v>2791</v>
      </c>
      <c r="C1448" s="25"/>
      <c r="D1448" s="87">
        <f t="shared" si="34"/>
        <v>0</v>
      </c>
      <c r="E1448" s="88"/>
      <c r="F1448" s="89"/>
      <c r="G1448" s="4" t="str">
        <f t="shared" si="33"/>
        <v/>
      </c>
      <c r="X1448" s="56" t="str">
        <f t="shared" si="35"/>
        <v/>
      </c>
      <c r="Y1448" s="56"/>
    </row>
    <row r="1449" spans="1:25" x14ac:dyDescent="0.25">
      <c r="A1449" s="23" t="s">
        <v>2792</v>
      </c>
      <c r="B1449" s="24" t="s">
        <v>2793</v>
      </c>
      <c r="C1449" s="25"/>
      <c r="D1449" s="87">
        <f t="shared" si="34"/>
        <v>0</v>
      </c>
      <c r="E1449" s="88"/>
      <c r="F1449" s="89"/>
      <c r="G1449" s="4" t="str">
        <f t="shared" si="33"/>
        <v/>
      </c>
      <c r="X1449" s="56" t="str">
        <f t="shared" si="35"/>
        <v/>
      </c>
      <c r="Y1449" s="56"/>
    </row>
    <row r="1450" spans="1:25" x14ac:dyDescent="0.25">
      <c r="A1450" s="23" t="s">
        <v>2794</v>
      </c>
      <c r="B1450" s="24" t="s">
        <v>2795</v>
      </c>
      <c r="C1450" s="25"/>
      <c r="D1450" s="87">
        <f t="shared" si="34"/>
        <v>0</v>
      </c>
      <c r="E1450" s="88"/>
      <c r="F1450" s="89"/>
      <c r="G1450" s="4" t="str">
        <f t="shared" si="33"/>
        <v/>
      </c>
      <c r="X1450" s="56" t="str">
        <f t="shared" si="35"/>
        <v/>
      </c>
      <c r="Y1450" s="56"/>
    </row>
    <row r="1451" spans="1:25" x14ac:dyDescent="0.25">
      <c r="A1451" s="23" t="s">
        <v>2796</v>
      </c>
      <c r="B1451" s="24" t="s">
        <v>2797</v>
      </c>
      <c r="C1451" s="25"/>
      <c r="D1451" s="87">
        <f t="shared" si="34"/>
        <v>0</v>
      </c>
      <c r="E1451" s="88"/>
      <c r="F1451" s="89"/>
      <c r="G1451" s="4" t="str">
        <f t="shared" si="33"/>
        <v/>
      </c>
      <c r="X1451" s="56" t="str">
        <f t="shared" si="35"/>
        <v/>
      </c>
      <c r="Y1451" s="56"/>
    </row>
    <row r="1452" spans="1:25" x14ac:dyDescent="0.25">
      <c r="A1452" s="23" t="s">
        <v>2798</v>
      </c>
      <c r="B1452" s="24" t="s">
        <v>2799</v>
      </c>
      <c r="C1452" s="25"/>
      <c r="D1452" s="87">
        <f t="shared" si="34"/>
        <v>0</v>
      </c>
      <c r="E1452" s="88"/>
      <c r="F1452" s="89"/>
      <c r="G1452" s="4" t="str">
        <f t="shared" si="33"/>
        <v/>
      </c>
      <c r="X1452" s="56" t="str">
        <f t="shared" si="35"/>
        <v/>
      </c>
      <c r="Y1452" s="56"/>
    </row>
    <row r="1453" spans="1:25" x14ac:dyDescent="0.25">
      <c r="A1453" s="23" t="s">
        <v>2800</v>
      </c>
      <c r="B1453" s="24" t="s">
        <v>2801</v>
      </c>
      <c r="C1453" s="25"/>
      <c r="D1453" s="87">
        <f t="shared" si="34"/>
        <v>0</v>
      </c>
      <c r="E1453" s="88"/>
      <c r="F1453" s="89"/>
      <c r="G1453" s="4" t="str">
        <f t="shared" si="33"/>
        <v/>
      </c>
      <c r="X1453" s="56" t="str">
        <f t="shared" si="35"/>
        <v/>
      </c>
      <c r="Y1453" s="56"/>
    </row>
    <row r="1454" spans="1:25" x14ac:dyDescent="0.25">
      <c r="A1454" s="23" t="s">
        <v>2802</v>
      </c>
      <c r="B1454" s="24" t="s">
        <v>2803</v>
      </c>
      <c r="C1454" s="25"/>
      <c r="D1454" s="87">
        <f t="shared" si="34"/>
        <v>0</v>
      </c>
      <c r="E1454" s="88"/>
      <c r="F1454" s="89"/>
      <c r="G1454" s="4" t="str">
        <f t="shared" si="33"/>
        <v/>
      </c>
      <c r="X1454" s="56" t="str">
        <f t="shared" si="35"/>
        <v/>
      </c>
      <c r="Y1454" s="56"/>
    </row>
    <row r="1455" spans="1:25" x14ac:dyDescent="0.25">
      <c r="A1455" s="23" t="s">
        <v>2804</v>
      </c>
      <c r="B1455" s="24" t="s">
        <v>2805</v>
      </c>
      <c r="C1455" s="25"/>
      <c r="D1455" s="87">
        <f t="shared" si="34"/>
        <v>0</v>
      </c>
      <c r="E1455" s="88"/>
      <c r="F1455" s="89"/>
      <c r="G1455" s="4" t="str">
        <f t="shared" si="33"/>
        <v/>
      </c>
      <c r="X1455" s="56" t="str">
        <f t="shared" si="35"/>
        <v/>
      </c>
      <c r="Y1455" s="56"/>
    </row>
    <row r="1456" spans="1:25" x14ac:dyDescent="0.25">
      <c r="A1456" s="23" t="s">
        <v>2806</v>
      </c>
      <c r="B1456" s="24" t="s">
        <v>2807</v>
      </c>
      <c r="C1456" s="25"/>
      <c r="D1456" s="87">
        <f t="shared" si="34"/>
        <v>0</v>
      </c>
      <c r="E1456" s="88"/>
      <c r="F1456" s="89"/>
      <c r="G1456" s="4" t="str">
        <f t="shared" si="33"/>
        <v/>
      </c>
      <c r="X1456" s="56" t="str">
        <f t="shared" si="35"/>
        <v/>
      </c>
      <c r="Y1456" s="56"/>
    </row>
    <row r="1457" spans="1:25" x14ac:dyDescent="0.25">
      <c r="A1457" s="23" t="s">
        <v>2808</v>
      </c>
      <c r="B1457" s="24" t="s">
        <v>2809</v>
      </c>
      <c r="C1457" s="25"/>
      <c r="D1457" s="87">
        <f t="shared" si="34"/>
        <v>0</v>
      </c>
      <c r="E1457" s="88"/>
      <c r="F1457" s="89"/>
      <c r="G1457" s="4" t="str">
        <f t="shared" si="33"/>
        <v/>
      </c>
      <c r="X1457" s="56" t="str">
        <f t="shared" si="35"/>
        <v/>
      </c>
      <c r="Y1457" s="56"/>
    </row>
    <row r="1458" spans="1:25" x14ac:dyDescent="0.25">
      <c r="A1458" s="23" t="s">
        <v>2810</v>
      </c>
      <c r="B1458" s="24" t="s">
        <v>2811</v>
      </c>
      <c r="C1458" s="25"/>
      <c r="D1458" s="87">
        <f t="shared" si="34"/>
        <v>0</v>
      </c>
      <c r="E1458" s="88"/>
      <c r="F1458" s="89"/>
      <c r="G1458" s="4" t="str">
        <f t="shared" si="33"/>
        <v/>
      </c>
      <c r="X1458" s="56" t="str">
        <f t="shared" si="35"/>
        <v/>
      </c>
      <c r="Y1458" s="56"/>
    </row>
    <row r="1459" spans="1:25" x14ac:dyDescent="0.25">
      <c r="A1459" s="23" t="s">
        <v>2812</v>
      </c>
      <c r="B1459" s="24" t="s">
        <v>2813</v>
      </c>
      <c r="C1459" s="25"/>
      <c r="D1459" s="87">
        <f t="shared" si="34"/>
        <v>0</v>
      </c>
      <c r="E1459" s="88"/>
      <c r="F1459" s="89"/>
      <c r="G1459" s="4" t="str">
        <f t="shared" si="33"/>
        <v/>
      </c>
      <c r="X1459" s="56" t="str">
        <f t="shared" si="35"/>
        <v/>
      </c>
      <c r="Y1459" s="56"/>
    </row>
    <row r="1460" spans="1:25" x14ac:dyDescent="0.25">
      <c r="A1460" s="23" t="s">
        <v>2814</v>
      </c>
      <c r="B1460" s="24" t="s">
        <v>2815</v>
      </c>
      <c r="C1460" s="25"/>
      <c r="D1460" s="87">
        <f t="shared" si="34"/>
        <v>0</v>
      </c>
      <c r="E1460" s="88"/>
      <c r="F1460" s="89"/>
      <c r="G1460" s="4" t="str">
        <f t="shared" si="33"/>
        <v/>
      </c>
      <c r="X1460" s="56" t="str">
        <f t="shared" si="35"/>
        <v/>
      </c>
      <c r="Y1460" s="56"/>
    </row>
    <row r="1461" spans="1:25" x14ac:dyDescent="0.25">
      <c r="A1461" s="23" t="s">
        <v>2816</v>
      </c>
      <c r="B1461" s="24" t="s">
        <v>2817</v>
      </c>
      <c r="C1461" s="25"/>
      <c r="D1461" s="87">
        <f t="shared" si="34"/>
        <v>0</v>
      </c>
      <c r="E1461" s="88"/>
      <c r="F1461" s="89"/>
      <c r="G1461" s="4" t="str">
        <f t="shared" si="33"/>
        <v/>
      </c>
      <c r="X1461" s="56" t="str">
        <f t="shared" si="35"/>
        <v/>
      </c>
      <c r="Y1461" s="56"/>
    </row>
    <row r="1462" spans="1:25" x14ac:dyDescent="0.25">
      <c r="A1462" s="23" t="s">
        <v>2818</v>
      </c>
      <c r="B1462" s="24" t="s">
        <v>2819</v>
      </c>
      <c r="C1462" s="25"/>
      <c r="D1462" s="87">
        <f t="shared" si="34"/>
        <v>0</v>
      </c>
      <c r="E1462" s="88"/>
      <c r="F1462" s="89"/>
      <c r="G1462" s="4" t="str">
        <f t="shared" si="33"/>
        <v/>
      </c>
      <c r="X1462" s="56" t="str">
        <f t="shared" si="35"/>
        <v/>
      </c>
      <c r="Y1462" s="56"/>
    </row>
    <row r="1463" spans="1:25" ht="24" x14ac:dyDescent="0.25">
      <c r="A1463" s="23" t="s">
        <v>2820</v>
      </c>
      <c r="B1463" s="28" t="s">
        <v>2821</v>
      </c>
      <c r="C1463" s="25"/>
      <c r="D1463" s="87">
        <f t="shared" si="34"/>
        <v>0</v>
      </c>
      <c r="E1463" s="88"/>
      <c r="F1463" s="89"/>
      <c r="G1463" s="4" t="str">
        <f t="shared" si="33"/>
        <v/>
      </c>
      <c r="X1463" s="56" t="str">
        <f t="shared" si="35"/>
        <v/>
      </c>
      <c r="Y1463" s="56"/>
    </row>
    <row r="1464" spans="1:25" x14ac:dyDescent="0.25">
      <c r="A1464" s="23" t="s">
        <v>2822</v>
      </c>
      <c r="B1464" s="24" t="s">
        <v>2823</v>
      </c>
      <c r="C1464" s="25"/>
      <c r="D1464" s="87">
        <f t="shared" si="34"/>
        <v>0</v>
      </c>
      <c r="E1464" s="88"/>
      <c r="F1464" s="89"/>
      <c r="G1464" s="4" t="str">
        <f t="shared" si="33"/>
        <v/>
      </c>
      <c r="X1464" s="56" t="str">
        <f t="shared" si="35"/>
        <v/>
      </c>
      <c r="Y1464" s="56"/>
    </row>
    <row r="1465" spans="1:25" x14ac:dyDescent="0.25">
      <c r="A1465" s="23" t="s">
        <v>2824</v>
      </c>
      <c r="B1465" s="24" t="s">
        <v>2825</v>
      </c>
      <c r="C1465" s="25"/>
      <c r="D1465" s="87">
        <f t="shared" si="34"/>
        <v>0</v>
      </c>
      <c r="E1465" s="88"/>
      <c r="F1465" s="89"/>
      <c r="G1465" s="4" t="str">
        <f t="shared" si="33"/>
        <v/>
      </c>
      <c r="X1465" s="56" t="str">
        <f t="shared" si="35"/>
        <v/>
      </c>
      <c r="Y1465" s="56"/>
    </row>
    <row r="1466" spans="1:25" x14ac:dyDescent="0.25">
      <c r="A1466" s="23" t="s">
        <v>2826</v>
      </c>
      <c r="B1466" s="24" t="s">
        <v>2827</v>
      </c>
      <c r="C1466" s="25"/>
      <c r="D1466" s="87">
        <f t="shared" si="34"/>
        <v>0</v>
      </c>
      <c r="E1466" s="88"/>
      <c r="F1466" s="89"/>
      <c r="G1466" s="4" t="str">
        <f t="shared" ref="G1466:G1529" si="36">IF(D1466&gt;C1466,"CMA ES MAYOR QUE TOTAL ACTIVIDADES","")</f>
        <v/>
      </c>
      <c r="X1466" s="56" t="str">
        <f>IF(D1466&gt;C1466,1,"")</f>
        <v/>
      </c>
      <c r="Y1466" s="56"/>
    </row>
    <row r="1467" spans="1:25" ht="24" x14ac:dyDescent="0.25">
      <c r="A1467" s="23" t="s">
        <v>2828</v>
      </c>
      <c r="B1467" s="95" t="s">
        <v>2829</v>
      </c>
      <c r="C1467" s="25"/>
      <c r="D1467" s="87">
        <f t="shared" ref="D1467:D1530" si="37">+E1467+F1467</f>
        <v>0</v>
      </c>
      <c r="E1467" s="88"/>
      <c r="F1467" s="89"/>
      <c r="G1467" s="4" t="str">
        <f t="shared" si="36"/>
        <v/>
      </c>
      <c r="X1467" s="56" t="str">
        <f>IF(D1467&gt;C1467,1,"")</f>
        <v/>
      </c>
      <c r="Y1467" s="56"/>
    </row>
    <row r="1468" spans="1:25" x14ac:dyDescent="0.25">
      <c r="A1468" s="47"/>
      <c r="B1468" s="97" t="s">
        <v>2830</v>
      </c>
      <c r="C1468" s="41"/>
      <c r="D1468" s="42"/>
      <c r="E1468" s="42"/>
      <c r="F1468" s="43"/>
      <c r="X1468" s="56" t="str">
        <f>IF(D1468&gt;C1468,1,"")</f>
        <v/>
      </c>
      <c r="Y1468" s="56"/>
    </row>
    <row r="1469" spans="1:25" x14ac:dyDescent="0.25">
      <c r="A1469" s="47"/>
      <c r="B1469" s="19" t="s">
        <v>2831</v>
      </c>
      <c r="C1469" s="41">
        <f>SUM(C1470:C1476)</f>
        <v>0</v>
      </c>
      <c r="D1469" s="42"/>
      <c r="E1469" s="42"/>
      <c r="F1469" s="43"/>
      <c r="X1469" s="56" t="str">
        <f>IF(D1469&gt;C1469,1,"")</f>
        <v/>
      </c>
      <c r="Y1469" s="56"/>
    </row>
    <row r="1470" spans="1:25" x14ac:dyDescent="0.25">
      <c r="A1470" s="23" t="s">
        <v>2832</v>
      </c>
      <c r="B1470" s="24" t="s">
        <v>2833</v>
      </c>
      <c r="C1470" s="25"/>
      <c r="D1470" s="26"/>
      <c r="E1470" s="26"/>
      <c r="F1470" s="27"/>
    </row>
    <row r="1471" spans="1:25" x14ac:dyDescent="0.25">
      <c r="A1471" s="23" t="s">
        <v>2834</v>
      </c>
      <c r="B1471" s="24" t="s">
        <v>2835</v>
      </c>
      <c r="C1471" s="25"/>
      <c r="D1471" s="26"/>
      <c r="E1471" s="26"/>
      <c r="F1471" s="27"/>
    </row>
    <row r="1472" spans="1:25" x14ac:dyDescent="0.25">
      <c r="A1472" s="23" t="s">
        <v>2836</v>
      </c>
      <c r="B1472" s="24" t="s">
        <v>2837</v>
      </c>
      <c r="C1472" s="25"/>
      <c r="D1472" s="26"/>
      <c r="E1472" s="26"/>
      <c r="F1472" s="27"/>
    </row>
    <row r="1473" spans="1:7" ht="24" x14ac:dyDescent="0.25">
      <c r="A1473" s="23" t="s">
        <v>2838</v>
      </c>
      <c r="B1473" s="28" t="s">
        <v>2839</v>
      </c>
      <c r="C1473" s="25"/>
      <c r="D1473" s="26"/>
      <c r="E1473" s="26"/>
      <c r="F1473" s="27"/>
    </row>
    <row r="1474" spans="1:7" x14ac:dyDescent="0.25">
      <c r="A1474" s="23" t="s">
        <v>2840</v>
      </c>
      <c r="B1474" s="24" t="s">
        <v>2841</v>
      </c>
      <c r="C1474" s="25"/>
      <c r="D1474" s="26"/>
      <c r="E1474" s="26"/>
      <c r="F1474" s="27"/>
    </row>
    <row r="1475" spans="1:7" x14ac:dyDescent="0.25">
      <c r="A1475" s="23" t="s">
        <v>2842</v>
      </c>
      <c r="B1475" s="24" t="s">
        <v>2843</v>
      </c>
      <c r="C1475" s="25"/>
      <c r="D1475" s="26"/>
      <c r="E1475" s="26"/>
      <c r="F1475" s="27"/>
    </row>
    <row r="1476" spans="1:7" x14ac:dyDescent="0.25">
      <c r="A1476" s="23" t="s">
        <v>2844</v>
      </c>
      <c r="B1476" s="36" t="s">
        <v>2845</v>
      </c>
      <c r="C1476" s="25"/>
      <c r="D1476" s="26"/>
      <c r="E1476" s="26"/>
      <c r="F1476" s="27"/>
    </row>
    <row r="1477" spans="1:7" x14ac:dyDescent="0.25">
      <c r="A1477" s="47"/>
      <c r="B1477" s="102" t="s">
        <v>2846</v>
      </c>
      <c r="C1477" s="41">
        <f>SUM(C1478:C1560)</f>
        <v>0</v>
      </c>
      <c r="D1477" s="93">
        <f>SUM(D1478:D1560)</f>
        <v>0</v>
      </c>
      <c r="E1477" s="93">
        <f>SUM(E1478:E1560)</f>
        <v>0</v>
      </c>
      <c r="F1477" s="69">
        <f>SUM(F1478:F1560)</f>
        <v>0</v>
      </c>
      <c r="G1477" s="4" t="str">
        <f t="shared" si="36"/>
        <v/>
      </c>
    </row>
    <row r="1478" spans="1:7" x14ac:dyDescent="0.25">
      <c r="A1478" s="23" t="s">
        <v>2847</v>
      </c>
      <c r="B1478" s="24" t="s">
        <v>2848</v>
      </c>
      <c r="C1478" s="25"/>
      <c r="D1478" s="87">
        <f t="shared" si="37"/>
        <v>0</v>
      </c>
      <c r="E1478" s="88"/>
      <c r="F1478" s="89"/>
      <c r="G1478" s="4" t="str">
        <f t="shared" si="36"/>
        <v/>
      </c>
    </row>
    <row r="1479" spans="1:7" x14ac:dyDescent="0.25">
      <c r="A1479" s="23" t="s">
        <v>2849</v>
      </c>
      <c r="B1479" s="24" t="s">
        <v>2850</v>
      </c>
      <c r="C1479" s="25"/>
      <c r="D1479" s="87">
        <f t="shared" si="37"/>
        <v>0</v>
      </c>
      <c r="E1479" s="88"/>
      <c r="F1479" s="89"/>
      <c r="G1479" s="4" t="str">
        <f t="shared" si="36"/>
        <v/>
      </c>
    </row>
    <row r="1480" spans="1:7" x14ac:dyDescent="0.25">
      <c r="A1480" s="23" t="s">
        <v>2851</v>
      </c>
      <c r="B1480" s="24" t="s">
        <v>2852</v>
      </c>
      <c r="C1480" s="25"/>
      <c r="D1480" s="87">
        <f t="shared" si="37"/>
        <v>0</v>
      </c>
      <c r="E1480" s="88"/>
      <c r="F1480" s="89"/>
      <c r="G1480" s="4" t="str">
        <f t="shared" si="36"/>
        <v/>
      </c>
    </row>
    <row r="1481" spans="1:7" ht="24" x14ac:dyDescent="0.25">
      <c r="A1481" s="23" t="s">
        <v>2853</v>
      </c>
      <c r="B1481" s="28" t="s">
        <v>2854</v>
      </c>
      <c r="C1481" s="25"/>
      <c r="D1481" s="87">
        <f t="shared" si="37"/>
        <v>0</v>
      </c>
      <c r="E1481" s="88"/>
      <c r="F1481" s="89"/>
      <c r="G1481" s="4" t="str">
        <f t="shared" si="36"/>
        <v/>
      </c>
    </row>
    <row r="1482" spans="1:7" ht="24" x14ac:dyDescent="0.25">
      <c r="A1482" s="23" t="s">
        <v>2855</v>
      </c>
      <c r="B1482" s="28" t="s">
        <v>2856</v>
      </c>
      <c r="C1482" s="25"/>
      <c r="D1482" s="87">
        <f t="shared" si="37"/>
        <v>0</v>
      </c>
      <c r="E1482" s="88"/>
      <c r="F1482" s="89"/>
      <c r="G1482" s="4" t="str">
        <f t="shared" si="36"/>
        <v/>
      </c>
    </row>
    <row r="1483" spans="1:7" x14ac:dyDescent="0.25">
      <c r="A1483" s="23" t="s">
        <v>2857</v>
      </c>
      <c r="B1483" s="24" t="s">
        <v>2858</v>
      </c>
      <c r="C1483" s="25"/>
      <c r="D1483" s="87">
        <f t="shared" si="37"/>
        <v>0</v>
      </c>
      <c r="E1483" s="88"/>
      <c r="F1483" s="89"/>
      <c r="G1483" s="4" t="str">
        <f t="shared" si="36"/>
        <v/>
      </c>
    </row>
    <row r="1484" spans="1:7" x14ac:dyDescent="0.25">
      <c r="A1484" s="23" t="s">
        <v>2859</v>
      </c>
      <c r="B1484" s="24" t="s">
        <v>2860</v>
      </c>
      <c r="C1484" s="25"/>
      <c r="D1484" s="87">
        <f t="shared" si="37"/>
        <v>0</v>
      </c>
      <c r="E1484" s="88"/>
      <c r="F1484" s="89"/>
      <c r="G1484" s="4" t="str">
        <f t="shared" si="36"/>
        <v/>
      </c>
    </row>
    <row r="1485" spans="1:7" x14ac:dyDescent="0.25">
      <c r="A1485" s="23" t="s">
        <v>2861</v>
      </c>
      <c r="B1485" s="24" t="s">
        <v>2862</v>
      </c>
      <c r="C1485" s="25"/>
      <c r="D1485" s="87">
        <f t="shared" si="37"/>
        <v>0</v>
      </c>
      <c r="E1485" s="88"/>
      <c r="F1485" s="89"/>
      <c r="G1485" s="4" t="str">
        <f t="shared" si="36"/>
        <v/>
      </c>
    </row>
    <row r="1486" spans="1:7" x14ac:dyDescent="0.25">
      <c r="A1486" s="23" t="s">
        <v>2863</v>
      </c>
      <c r="B1486" s="24" t="s">
        <v>2864</v>
      </c>
      <c r="C1486" s="25"/>
      <c r="D1486" s="87">
        <f t="shared" si="37"/>
        <v>0</v>
      </c>
      <c r="E1486" s="88"/>
      <c r="F1486" s="89"/>
      <c r="G1486" s="4" t="str">
        <f t="shared" si="36"/>
        <v/>
      </c>
    </row>
    <row r="1487" spans="1:7" x14ac:dyDescent="0.25">
      <c r="A1487" s="23" t="s">
        <v>2865</v>
      </c>
      <c r="B1487" s="24" t="s">
        <v>2866</v>
      </c>
      <c r="C1487" s="25"/>
      <c r="D1487" s="87">
        <f t="shared" si="37"/>
        <v>0</v>
      </c>
      <c r="E1487" s="88"/>
      <c r="F1487" s="89"/>
      <c r="G1487" s="4" t="str">
        <f t="shared" si="36"/>
        <v/>
      </c>
    </row>
    <row r="1488" spans="1:7" x14ac:dyDescent="0.25">
      <c r="A1488" s="23" t="s">
        <v>2867</v>
      </c>
      <c r="B1488" s="24" t="s">
        <v>2868</v>
      </c>
      <c r="C1488" s="25"/>
      <c r="D1488" s="87">
        <f t="shared" si="37"/>
        <v>0</v>
      </c>
      <c r="E1488" s="88"/>
      <c r="F1488" s="89"/>
      <c r="G1488" s="4" t="str">
        <f t="shared" si="36"/>
        <v/>
      </c>
    </row>
    <row r="1489" spans="1:7" x14ac:dyDescent="0.25">
      <c r="A1489" s="23" t="s">
        <v>2869</v>
      </c>
      <c r="B1489" s="24" t="s">
        <v>2870</v>
      </c>
      <c r="C1489" s="25"/>
      <c r="D1489" s="87">
        <f t="shared" si="37"/>
        <v>0</v>
      </c>
      <c r="E1489" s="88"/>
      <c r="F1489" s="89"/>
      <c r="G1489" s="4" t="str">
        <f t="shared" si="36"/>
        <v/>
      </c>
    </row>
    <row r="1490" spans="1:7" ht="24" x14ac:dyDescent="0.25">
      <c r="A1490" s="23" t="s">
        <v>2871</v>
      </c>
      <c r="B1490" s="28" t="s">
        <v>2872</v>
      </c>
      <c r="C1490" s="25"/>
      <c r="D1490" s="87">
        <f t="shared" si="37"/>
        <v>0</v>
      </c>
      <c r="E1490" s="88"/>
      <c r="F1490" s="89"/>
      <c r="G1490" s="4" t="str">
        <f t="shared" si="36"/>
        <v/>
      </c>
    </row>
    <row r="1491" spans="1:7" x14ac:dyDescent="0.25">
      <c r="A1491" s="23" t="s">
        <v>2873</v>
      </c>
      <c r="B1491" s="24" t="s">
        <v>2874</v>
      </c>
      <c r="C1491" s="25"/>
      <c r="D1491" s="87">
        <f t="shared" si="37"/>
        <v>0</v>
      </c>
      <c r="E1491" s="88"/>
      <c r="F1491" s="89"/>
      <c r="G1491" s="4" t="str">
        <f t="shared" si="36"/>
        <v/>
      </c>
    </row>
    <row r="1492" spans="1:7" x14ac:dyDescent="0.25">
      <c r="A1492" s="23" t="s">
        <v>2875</v>
      </c>
      <c r="B1492" s="24" t="s">
        <v>2876</v>
      </c>
      <c r="C1492" s="25"/>
      <c r="D1492" s="87">
        <f t="shared" si="37"/>
        <v>0</v>
      </c>
      <c r="E1492" s="88"/>
      <c r="F1492" s="89"/>
      <c r="G1492" s="4" t="str">
        <f t="shared" si="36"/>
        <v/>
      </c>
    </row>
    <row r="1493" spans="1:7" x14ac:dyDescent="0.25">
      <c r="A1493" s="23" t="s">
        <v>2877</v>
      </c>
      <c r="B1493" s="24" t="s">
        <v>2878</v>
      </c>
      <c r="C1493" s="25"/>
      <c r="D1493" s="87">
        <f t="shared" si="37"/>
        <v>0</v>
      </c>
      <c r="E1493" s="88"/>
      <c r="F1493" s="89"/>
      <c r="G1493" s="4" t="str">
        <f t="shared" si="36"/>
        <v/>
      </c>
    </row>
    <row r="1494" spans="1:7" x14ac:dyDescent="0.25">
      <c r="A1494" s="23" t="s">
        <v>2879</v>
      </c>
      <c r="B1494" s="24" t="s">
        <v>2880</v>
      </c>
      <c r="C1494" s="25"/>
      <c r="D1494" s="87">
        <f t="shared" si="37"/>
        <v>0</v>
      </c>
      <c r="E1494" s="88"/>
      <c r="F1494" s="89"/>
      <c r="G1494" s="4" t="str">
        <f t="shared" si="36"/>
        <v/>
      </c>
    </row>
    <row r="1495" spans="1:7" x14ac:dyDescent="0.25">
      <c r="A1495" s="23" t="s">
        <v>2881</v>
      </c>
      <c r="B1495" s="24" t="s">
        <v>2882</v>
      </c>
      <c r="C1495" s="25"/>
      <c r="D1495" s="87">
        <f t="shared" si="37"/>
        <v>0</v>
      </c>
      <c r="E1495" s="88"/>
      <c r="F1495" s="89"/>
      <c r="G1495" s="4" t="str">
        <f t="shared" si="36"/>
        <v/>
      </c>
    </row>
    <row r="1496" spans="1:7" x14ac:dyDescent="0.25">
      <c r="A1496" s="23" t="s">
        <v>2883</v>
      </c>
      <c r="B1496" s="24" t="s">
        <v>2884</v>
      </c>
      <c r="C1496" s="25"/>
      <c r="D1496" s="87">
        <f t="shared" si="37"/>
        <v>0</v>
      </c>
      <c r="E1496" s="88"/>
      <c r="F1496" s="89"/>
      <c r="G1496" s="4" t="str">
        <f t="shared" si="36"/>
        <v/>
      </c>
    </row>
    <row r="1497" spans="1:7" x14ac:dyDescent="0.25">
      <c r="A1497" s="23" t="s">
        <v>2885</v>
      </c>
      <c r="B1497" s="24" t="s">
        <v>2886</v>
      </c>
      <c r="C1497" s="25"/>
      <c r="D1497" s="87">
        <f t="shared" si="37"/>
        <v>0</v>
      </c>
      <c r="E1497" s="88"/>
      <c r="F1497" s="89"/>
      <c r="G1497" s="4" t="str">
        <f t="shared" si="36"/>
        <v/>
      </c>
    </row>
    <row r="1498" spans="1:7" x14ac:dyDescent="0.25">
      <c r="A1498" s="23" t="s">
        <v>2887</v>
      </c>
      <c r="B1498" s="24" t="s">
        <v>2888</v>
      </c>
      <c r="C1498" s="25"/>
      <c r="D1498" s="87">
        <f t="shared" si="37"/>
        <v>0</v>
      </c>
      <c r="E1498" s="88"/>
      <c r="F1498" s="89"/>
      <c r="G1498" s="4" t="str">
        <f t="shared" si="36"/>
        <v/>
      </c>
    </row>
    <row r="1499" spans="1:7" x14ac:dyDescent="0.25">
      <c r="A1499" s="23" t="s">
        <v>2889</v>
      </c>
      <c r="B1499" s="24" t="s">
        <v>2890</v>
      </c>
      <c r="C1499" s="25"/>
      <c r="D1499" s="87">
        <f t="shared" si="37"/>
        <v>0</v>
      </c>
      <c r="E1499" s="88"/>
      <c r="F1499" s="89"/>
      <c r="G1499" s="4" t="str">
        <f t="shared" si="36"/>
        <v/>
      </c>
    </row>
    <row r="1500" spans="1:7" x14ac:dyDescent="0.25">
      <c r="A1500" s="23" t="s">
        <v>2891</v>
      </c>
      <c r="B1500" s="24" t="s">
        <v>2892</v>
      </c>
      <c r="C1500" s="25"/>
      <c r="D1500" s="87">
        <f t="shared" si="37"/>
        <v>0</v>
      </c>
      <c r="E1500" s="88"/>
      <c r="F1500" s="89"/>
      <c r="G1500" s="4" t="str">
        <f t="shared" si="36"/>
        <v/>
      </c>
    </row>
    <row r="1501" spans="1:7" x14ac:dyDescent="0.25">
      <c r="A1501" s="23" t="s">
        <v>2893</v>
      </c>
      <c r="B1501" s="24" t="s">
        <v>2894</v>
      </c>
      <c r="C1501" s="25"/>
      <c r="D1501" s="87">
        <f t="shared" si="37"/>
        <v>0</v>
      </c>
      <c r="E1501" s="88"/>
      <c r="F1501" s="89"/>
      <c r="G1501" s="4" t="str">
        <f t="shared" si="36"/>
        <v/>
      </c>
    </row>
    <row r="1502" spans="1:7" x14ac:dyDescent="0.25">
      <c r="A1502" s="23" t="s">
        <v>2895</v>
      </c>
      <c r="B1502" s="24" t="s">
        <v>2896</v>
      </c>
      <c r="C1502" s="25"/>
      <c r="D1502" s="87">
        <f t="shared" si="37"/>
        <v>0</v>
      </c>
      <c r="E1502" s="88"/>
      <c r="F1502" s="89"/>
      <c r="G1502" s="4" t="str">
        <f t="shared" si="36"/>
        <v/>
      </c>
    </row>
    <row r="1503" spans="1:7" x14ac:dyDescent="0.25">
      <c r="A1503" s="23" t="s">
        <v>2897</v>
      </c>
      <c r="B1503" s="24" t="s">
        <v>2898</v>
      </c>
      <c r="C1503" s="25"/>
      <c r="D1503" s="87">
        <f t="shared" si="37"/>
        <v>0</v>
      </c>
      <c r="E1503" s="88"/>
      <c r="F1503" s="89"/>
      <c r="G1503" s="4" t="str">
        <f t="shared" si="36"/>
        <v/>
      </c>
    </row>
    <row r="1504" spans="1:7" x14ac:dyDescent="0.25">
      <c r="A1504" s="23" t="s">
        <v>2899</v>
      </c>
      <c r="B1504" s="24" t="s">
        <v>2900</v>
      </c>
      <c r="C1504" s="25"/>
      <c r="D1504" s="87">
        <f t="shared" si="37"/>
        <v>0</v>
      </c>
      <c r="E1504" s="88"/>
      <c r="F1504" s="89"/>
      <c r="G1504" s="4" t="str">
        <f t="shared" si="36"/>
        <v/>
      </c>
    </row>
    <row r="1505" spans="1:7" x14ac:dyDescent="0.25">
      <c r="A1505" s="23" t="s">
        <v>2901</v>
      </c>
      <c r="B1505" s="24" t="s">
        <v>2902</v>
      </c>
      <c r="C1505" s="25"/>
      <c r="D1505" s="87">
        <f t="shared" si="37"/>
        <v>0</v>
      </c>
      <c r="E1505" s="88"/>
      <c r="F1505" s="89"/>
      <c r="G1505" s="4" t="str">
        <f t="shared" si="36"/>
        <v/>
      </c>
    </row>
    <row r="1506" spans="1:7" x14ac:dyDescent="0.25">
      <c r="A1506" s="23" t="s">
        <v>2903</v>
      </c>
      <c r="B1506" s="24" t="s">
        <v>2904</v>
      </c>
      <c r="C1506" s="25"/>
      <c r="D1506" s="87">
        <f t="shared" si="37"/>
        <v>0</v>
      </c>
      <c r="E1506" s="88"/>
      <c r="F1506" s="89"/>
      <c r="G1506" s="4" t="str">
        <f t="shared" si="36"/>
        <v/>
      </c>
    </row>
    <row r="1507" spans="1:7" x14ac:dyDescent="0.25">
      <c r="A1507" s="23" t="s">
        <v>2905</v>
      </c>
      <c r="B1507" s="24" t="s">
        <v>2906</v>
      </c>
      <c r="C1507" s="25"/>
      <c r="D1507" s="87">
        <f t="shared" si="37"/>
        <v>0</v>
      </c>
      <c r="E1507" s="88"/>
      <c r="F1507" s="89"/>
      <c r="G1507" s="4" t="str">
        <f t="shared" si="36"/>
        <v/>
      </c>
    </row>
    <row r="1508" spans="1:7" x14ac:dyDescent="0.25">
      <c r="A1508" s="23" t="s">
        <v>2907</v>
      </c>
      <c r="B1508" s="24" t="s">
        <v>2908</v>
      </c>
      <c r="C1508" s="25"/>
      <c r="D1508" s="87">
        <f t="shared" si="37"/>
        <v>0</v>
      </c>
      <c r="E1508" s="88"/>
      <c r="F1508" s="89"/>
      <c r="G1508" s="4" t="str">
        <f t="shared" si="36"/>
        <v/>
      </c>
    </row>
    <row r="1509" spans="1:7" x14ac:dyDescent="0.25">
      <c r="A1509" s="23" t="s">
        <v>2909</v>
      </c>
      <c r="B1509" s="24" t="s">
        <v>2910</v>
      </c>
      <c r="C1509" s="25"/>
      <c r="D1509" s="87">
        <f t="shared" si="37"/>
        <v>0</v>
      </c>
      <c r="E1509" s="88"/>
      <c r="F1509" s="89"/>
      <c r="G1509" s="4" t="str">
        <f t="shared" si="36"/>
        <v/>
      </c>
    </row>
    <row r="1510" spans="1:7" x14ac:dyDescent="0.25">
      <c r="A1510" s="23" t="s">
        <v>2911</v>
      </c>
      <c r="B1510" s="24" t="s">
        <v>2912</v>
      </c>
      <c r="C1510" s="25"/>
      <c r="D1510" s="87">
        <f t="shared" si="37"/>
        <v>0</v>
      </c>
      <c r="E1510" s="88"/>
      <c r="F1510" s="89"/>
      <c r="G1510" s="4" t="str">
        <f t="shared" si="36"/>
        <v/>
      </c>
    </row>
    <row r="1511" spans="1:7" x14ac:dyDescent="0.25">
      <c r="A1511" s="23" t="s">
        <v>2913</v>
      </c>
      <c r="B1511" s="24" t="s">
        <v>2914</v>
      </c>
      <c r="C1511" s="25"/>
      <c r="D1511" s="87">
        <f t="shared" si="37"/>
        <v>0</v>
      </c>
      <c r="E1511" s="88"/>
      <c r="F1511" s="89"/>
      <c r="G1511" s="4" t="str">
        <f t="shared" si="36"/>
        <v/>
      </c>
    </row>
    <row r="1512" spans="1:7" x14ac:dyDescent="0.25">
      <c r="A1512" s="23" t="s">
        <v>2915</v>
      </c>
      <c r="B1512" s="24" t="s">
        <v>2916</v>
      </c>
      <c r="C1512" s="25"/>
      <c r="D1512" s="87">
        <f t="shared" si="37"/>
        <v>0</v>
      </c>
      <c r="E1512" s="88"/>
      <c r="F1512" s="89"/>
      <c r="G1512" s="4" t="str">
        <f t="shared" si="36"/>
        <v/>
      </c>
    </row>
    <row r="1513" spans="1:7" x14ac:dyDescent="0.25">
      <c r="A1513" s="23" t="s">
        <v>2917</v>
      </c>
      <c r="B1513" s="24" t="s">
        <v>2918</v>
      </c>
      <c r="C1513" s="25"/>
      <c r="D1513" s="87">
        <f t="shared" si="37"/>
        <v>0</v>
      </c>
      <c r="E1513" s="88"/>
      <c r="F1513" s="89"/>
      <c r="G1513" s="4" t="str">
        <f t="shared" si="36"/>
        <v/>
      </c>
    </row>
    <row r="1514" spans="1:7" x14ac:dyDescent="0.25">
      <c r="A1514" s="23" t="s">
        <v>2919</v>
      </c>
      <c r="B1514" s="24" t="s">
        <v>2920</v>
      </c>
      <c r="C1514" s="25"/>
      <c r="D1514" s="87">
        <f t="shared" si="37"/>
        <v>0</v>
      </c>
      <c r="E1514" s="88"/>
      <c r="F1514" s="89"/>
      <c r="G1514" s="4" t="str">
        <f t="shared" si="36"/>
        <v/>
      </c>
    </row>
    <row r="1515" spans="1:7" ht="24" x14ac:dyDescent="0.25">
      <c r="A1515" s="23" t="s">
        <v>2921</v>
      </c>
      <c r="B1515" s="28" t="s">
        <v>2922</v>
      </c>
      <c r="C1515" s="25"/>
      <c r="D1515" s="87">
        <f t="shared" si="37"/>
        <v>0</v>
      </c>
      <c r="E1515" s="88"/>
      <c r="F1515" s="89"/>
      <c r="G1515" s="4" t="str">
        <f t="shared" si="36"/>
        <v/>
      </c>
    </row>
    <row r="1516" spans="1:7" x14ac:dyDescent="0.25">
      <c r="A1516" s="23" t="s">
        <v>2923</v>
      </c>
      <c r="B1516" s="24" t="s">
        <v>2924</v>
      </c>
      <c r="C1516" s="25"/>
      <c r="D1516" s="87">
        <f t="shared" si="37"/>
        <v>0</v>
      </c>
      <c r="E1516" s="88"/>
      <c r="F1516" s="89"/>
      <c r="G1516" s="4" t="str">
        <f t="shared" si="36"/>
        <v/>
      </c>
    </row>
    <row r="1517" spans="1:7" x14ac:dyDescent="0.25">
      <c r="A1517" s="23" t="s">
        <v>2925</v>
      </c>
      <c r="B1517" s="24" t="s">
        <v>2926</v>
      </c>
      <c r="C1517" s="25"/>
      <c r="D1517" s="87">
        <f t="shared" si="37"/>
        <v>0</v>
      </c>
      <c r="E1517" s="88"/>
      <c r="F1517" s="89"/>
      <c r="G1517" s="4" t="str">
        <f t="shared" si="36"/>
        <v/>
      </c>
    </row>
    <row r="1518" spans="1:7" x14ac:dyDescent="0.25">
      <c r="A1518" s="23" t="s">
        <v>2927</v>
      </c>
      <c r="B1518" s="24" t="s">
        <v>2928</v>
      </c>
      <c r="C1518" s="25"/>
      <c r="D1518" s="87">
        <f t="shared" si="37"/>
        <v>0</v>
      </c>
      <c r="E1518" s="88"/>
      <c r="F1518" s="89"/>
      <c r="G1518" s="4" t="str">
        <f t="shared" si="36"/>
        <v/>
      </c>
    </row>
    <row r="1519" spans="1:7" x14ac:dyDescent="0.25">
      <c r="A1519" s="23" t="s">
        <v>2929</v>
      </c>
      <c r="B1519" s="24" t="s">
        <v>2930</v>
      </c>
      <c r="C1519" s="25"/>
      <c r="D1519" s="87">
        <f t="shared" si="37"/>
        <v>0</v>
      </c>
      <c r="E1519" s="88"/>
      <c r="F1519" s="89"/>
      <c r="G1519" s="4" t="str">
        <f t="shared" si="36"/>
        <v/>
      </c>
    </row>
    <row r="1520" spans="1:7" ht="22.5" x14ac:dyDescent="0.25">
      <c r="A1520" s="23" t="s">
        <v>2931</v>
      </c>
      <c r="B1520" s="49" t="s">
        <v>2932</v>
      </c>
      <c r="C1520" s="25"/>
      <c r="D1520" s="87">
        <f t="shared" si="37"/>
        <v>0</v>
      </c>
      <c r="E1520" s="88"/>
      <c r="F1520" s="89"/>
      <c r="G1520" s="4" t="str">
        <f t="shared" si="36"/>
        <v/>
      </c>
    </row>
    <row r="1521" spans="1:11" x14ac:dyDescent="0.25">
      <c r="A1521" s="23" t="s">
        <v>2933</v>
      </c>
      <c r="B1521" s="24" t="s">
        <v>2934</v>
      </c>
      <c r="C1521" s="25"/>
      <c r="D1521" s="87">
        <f t="shared" si="37"/>
        <v>0</v>
      </c>
      <c r="E1521" s="88"/>
      <c r="F1521" s="89"/>
      <c r="G1521" s="4" t="str">
        <f t="shared" si="36"/>
        <v/>
      </c>
    </row>
    <row r="1522" spans="1:11" x14ac:dyDescent="0.25">
      <c r="A1522" s="23" t="s">
        <v>2935</v>
      </c>
      <c r="B1522" s="24" t="s">
        <v>2936</v>
      </c>
      <c r="C1522" s="25"/>
      <c r="D1522" s="87">
        <f t="shared" si="37"/>
        <v>0</v>
      </c>
      <c r="E1522" s="88"/>
      <c r="F1522" s="89"/>
      <c r="G1522" s="4" t="str">
        <f t="shared" si="36"/>
        <v/>
      </c>
    </row>
    <row r="1523" spans="1:11" x14ac:dyDescent="0.25">
      <c r="A1523" s="23" t="s">
        <v>2937</v>
      </c>
      <c r="B1523" s="24" t="s">
        <v>2938</v>
      </c>
      <c r="C1523" s="25"/>
      <c r="D1523" s="87">
        <f t="shared" si="37"/>
        <v>0</v>
      </c>
      <c r="E1523" s="88"/>
      <c r="F1523" s="89"/>
      <c r="G1523" s="4" t="str">
        <f t="shared" si="36"/>
        <v/>
      </c>
    </row>
    <row r="1524" spans="1:11" x14ac:dyDescent="0.25">
      <c r="A1524" s="23" t="s">
        <v>2939</v>
      </c>
      <c r="B1524" s="24" t="s">
        <v>2940</v>
      </c>
      <c r="C1524" s="25"/>
      <c r="D1524" s="87">
        <f t="shared" si="37"/>
        <v>0</v>
      </c>
      <c r="E1524" s="88"/>
      <c r="F1524" s="89"/>
      <c r="G1524" s="4" t="str">
        <f t="shared" si="36"/>
        <v/>
      </c>
    </row>
    <row r="1525" spans="1:11" x14ac:dyDescent="0.25">
      <c r="A1525" s="23" t="s">
        <v>2941</v>
      </c>
      <c r="B1525" s="24" t="s">
        <v>2942</v>
      </c>
      <c r="C1525" s="25"/>
      <c r="D1525" s="87">
        <f t="shared" si="37"/>
        <v>0</v>
      </c>
      <c r="E1525" s="88"/>
      <c r="F1525" s="89"/>
      <c r="G1525" s="4" t="str">
        <f t="shared" si="36"/>
        <v/>
      </c>
    </row>
    <row r="1526" spans="1:11" x14ac:dyDescent="0.25">
      <c r="A1526" s="23" t="s">
        <v>2943</v>
      </c>
      <c r="B1526" s="24" t="s">
        <v>2944</v>
      </c>
      <c r="C1526" s="25"/>
      <c r="D1526" s="87">
        <f t="shared" si="37"/>
        <v>0</v>
      </c>
      <c r="E1526" s="88"/>
      <c r="F1526" s="89"/>
      <c r="G1526" s="4" t="str">
        <f t="shared" si="36"/>
        <v/>
      </c>
    </row>
    <row r="1527" spans="1:11" x14ac:dyDescent="0.25">
      <c r="A1527" s="23" t="s">
        <v>2945</v>
      </c>
      <c r="B1527" s="24" t="s">
        <v>2946</v>
      </c>
      <c r="C1527" s="25"/>
      <c r="D1527" s="87">
        <f t="shared" si="37"/>
        <v>0</v>
      </c>
      <c r="E1527" s="88"/>
      <c r="F1527" s="89"/>
      <c r="G1527" s="4" t="str">
        <f t="shared" si="36"/>
        <v/>
      </c>
    </row>
    <row r="1528" spans="1:11" x14ac:dyDescent="0.25">
      <c r="A1528" s="23" t="s">
        <v>2947</v>
      </c>
      <c r="B1528" s="24" t="s">
        <v>2948</v>
      </c>
      <c r="C1528" s="25"/>
      <c r="D1528" s="87">
        <f t="shared" si="37"/>
        <v>0</v>
      </c>
      <c r="E1528" s="88"/>
      <c r="F1528" s="89"/>
      <c r="G1528" s="4" t="str">
        <f t="shared" si="36"/>
        <v/>
      </c>
    </row>
    <row r="1529" spans="1:11" x14ac:dyDescent="0.25">
      <c r="A1529" s="23" t="s">
        <v>2949</v>
      </c>
      <c r="B1529" s="24" t="s">
        <v>1689</v>
      </c>
      <c r="C1529" s="25"/>
      <c r="D1529" s="87">
        <f t="shared" si="37"/>
        <v>0</v>
      </c>
      <c r="E1529" s="88"/>
      <c r="F1529" s="89"/>
      <c r="G1529" s="4" t="str">
        <f t="shared" si="36"/>
        <v/>
      </c>
    </row>
    <row r="1530" spans="1:11" x14ac:dyDescent="0.25">
      <c r="A1530" s="23" t="s">
        <v>2950</v>
      </c>
      <c r="B1530" s="24" t="s">
        <v>2951</v>
      </c>
      <c r="C1530" s="25"/>
      <c r="D1530" s="87">
        <f t="shared" si="37"/>
        <v>0</v>
      </c>
      <c r="E1530" s="88"/>
      <c r="F1530" s="89"/>
      <c r="G1530" s="4" t="str">
        <f t="shared" ref="G1530:G1593" si="38">IF(D1530&gt;C1530,"CMA ES MAYOR QUE TOTAL ACTIVIDADES","")</f>
        <v/>
      </c>
    </row>
    <row r="1531" spans="1:11" x14ac:dyDescent="0.25">
      <c r="A1531" s="23" t="s">
        <v>2952</v>
      </c>
      <c r="B1531" s="24" t="s">
        <v>2953</v>
      </c>
      <c r="C1531" s="25"/>
      <c r="D1531" s="87">
        <f t="shared" ref="D1531:D1560" si="39">+E1531+F1531</f>
        <v>0</v>
      </c>
      <c r="E1531" s="88"/>
      <c r="F1531" s="89"/>
      <c r="G1531" s="4" t="str">
        <f t="shared" si="38"/>
        <v/>
      </c>
    </row>
    <row r="1532" spans="1:11" ht="24" x14ac:dyDescent="0.25">
      <c r="A1532" s="23" t="s">
        <v>2954</v>
      </c>
      <c r="B1532" s="28" t="s">
        <v>2955</v>
      </c>
      <c r="C1532" s="25"/>
      <c r="D1532" s="87">
        <f t="shared" si="39"/>
        <v>0</v>
      </c>
      <c r="E1532" s="88"/>
      <c r="F1532" s="89"/>
      <c r="G1532" s="4" t="str">
        <f t="shared" si="38"/>
        <v/>
      </c>
    </row>
    <row r="1533" spans="1:11" s="3" customFormat="1" x14ac:dyDescent="0.25">
      <c r="A1533" s="23" t="s">
        <v>2956</v>
      </c>
      <c r="B1533" s="24" t="s">
        <v>2957</v>
      </c>
      <c r="C1533" s="25"/>
      <c r="D1533" s="87">
        <f t="shared" si="39"/>
        <v>0</v>
      </c>
      <c r="E1533" s="88"/>
      <c r="F1533" s="89"/>
      <c r="G1533" s="3" t="str">
        <f t="shared" si="38"/>
        <v/>
      </c>
      <c r="H1533" s="103"/>
      <c r="I1533" s="103"/>
      <c r="J1533" s="103"/>
      <c r="K1533" s="103"/>
    </row>
    <row r="1534" spans="1:11" s="3" customFormat="1" x14ac:dyDescent="0.25">
      <c r="A1534" s="23" t="s">
        <v>2958</v>
      </c>
      <c r="B1534" s="24" t="s">
        <v>2959</v>
      </c>
      <c r="C1534" s="25"/>
      <c r="D1534" s="87">
        <f t="shared" si="39"/>
        <v>0</v>
      </c>
      <c r="E1534" s="88"/>
      <c r="F1534" s="89"/>
      <c r="G1534" s="3" t="str">
        <f t="shared" si="38"/>
        <v/>
      </c>
      <c r="H1534" s="103"/>
      <c r="I1534" s="103"/>
      <c r="J1534" s="103"/>
      <c r="K1534" s="103"/>
    </row>
    <row r="1535" spans="1:11" s="3" customFormat="1" x14ac:dyDescent="0.25">
      <c r="A1535" s="23" t="s">
        <v>2960</v>
      </c>
      <c r="B1535" s="24" t="s">
        <v>2961</v>
      </c>
      <c r="C1535" s="25"/>
      <c r="D1535" s="87">
        <f t="shared" si="39"/>
        <v>0</v>
      </c>
      <c r="E1535" s="88"/>
      <c r="F1535" s="89"/>
      <c r="G1535" s="3" t="str">
        <f t="shared" si="38"/>
        <v/>
      </c>
      <c r="H1535" s="103"/>
      <c r="I1535" s="103"/>
      <c r="J1535" s="103"/>
      <c r="K1535" s="103"/>
    </row>
    <row r="1536" spans="1:11" s="3" customFormat="1" x14ac:dyDescent="0.25">
      <c r="A1536" s="23" t="s">
        <v>2962</v>
      </c>
      <c r="B1536" s="24" t="s">
        <v>2963</v>
      </c>
      <c r="C1536" s="25"/>
      <c r="D1536" s="87">
        <f t="shared" si="39"/>
        <v>0</v>
      </c>
      <c r="E1536" s="88"/>
      <c r="F1536" s="89"/>
      <c r="G1536" s="3" t="str">
        <f t="shared" si="38"/>
        <v/>
      </c>
      <c r="H1536" s="103"/>
      <c r="I1536" s="103"/>
      <c r="J1536" s="103"/>
      <c r="K1536" s="103"/>
    </row>
    <row r="1537" spans="1:11" s="3" customFormat="1" x14ac:dyDescent="0.25">
      <c r="A1537" s="23" t="s">
        <v>2964</v>
      </c>
      <c r="B1537" s="24" t="s">
        <v>2965</v>
      </c>
      <c r="C1537" s="25"/>
      <c r="D1537" s="87">
        <f t="shared" si="39"/>
        <v>0</v>
      </c>
      <c r="E1537" s="88"/>
      <c r="F1537" s="89"/>
      <c r="G1537" s="3" t="str">
        <f t="shared" si="38"/>
        <v/>
      </c>
      <c r="H1537" s="103"/>
      <c r="I1537" s="103"/>
      <c r="J1537" s="103"/>
      <c r="K1537" s="103"/>
    </row>
    <row r="1538" spans="1:11" s="3" customFormat="1" x14ac:dyDescent="0.25">
      <c r="A1538" s="23" t="s">
        <v>2966</v>
      </c>
      <c r="B1538" s="24" t="s">
        <v>2967</v>
      </c>
      <c r="C1538" s="25"/>
      <c r="D1538" s="87">
        <f t="shared" si="39"/>
        <v>0</v>
      </c>
      <c r="E1538" s="88"/>
      <c r="F1538" s="89"/>
      <c r="G1538" s="3" t="str">
        <f t="shared" si="38"/>
        <v/>
      </c>
      <c r="H1538" s="103"/>
      <c r="I1538" s="103"/>
      <c r="J1538" s="103"/>
      <c r="K1538" s="103"/>
    </row>
    <row r="1539" spans="1:11" s="3" customFormat="1" x14ac:dyDescent="0.25">
      <c r="A1539" s="23" t="s">
        <v>2968</v>
      </c>
      <c r="B1539" s="24" t="s">
        <v>2969</v>
      </c>
      <c r="C1539" s="25"/>
      <c r="D1539" s="87">
        <f t="shared" si="39"/>
        <v>0</v>
      </c>
      <c r="E1539" s="88"/>
      <c r="F1539" s="89"/>
      <c r="G1539" s="3" t="str">
        <f t="shared" si="38"/>
        <v/>
      </c>
      <c r="H1539" s="103"/>
      <c r="I1539" s="103"/>
      <c r="J1539" s="103"/>
      <c r="K1539" s="103"/>
    </row>
    <row r="1540" spans="1:11" s="3" customFormat="1" x14ac:dyDescent="0.25">
      <c r="A1540" s="23" t="s">
        <v>2970</v>
      </c>
      <c r="B1540" s="24" t="s">
        <v>2971</v>
      </c>
      <c r="C1540" s="25"/>
      <c r="D1540" s="87">
        <f t="shared" si="39"/>
        <v>0</v>
      </c>
      <c r="E1540" s="88"/>
      <c r="F1540" s="89"/>
      <c r="G1540" s="3" t="str">
        <f t="shared" si="38"/>
        <v/>
      </c>
      <c r="H1540" s="103"/>
      <c r="I1540" s="103"/>
      <c r="J1540" s="103"/>
      <c r="K1540" s="103"/>
    </row>
    <row r="1541" spans="1:11" s="3" customFormat="1" x14ac:dyDescent="0.25">
      <c r="A1541" s="23" t="s">
        <v>2972</v>
      </c>
      <c r="B1541" s="24" t="s">
        <v>2973</v>
      </c>
      <c r="C1541" s="25"/>
      <c r="D1541" s="87">
        <f t="shared" si="39"/>
        <v>0</v>
      </c>
      <c r="E1541" s="88"/>
      <c r="F1541" s="89"/>
      <c r="G1541" s="3" t="str">
        <f t="shared" si="38"/>
        <v/>
      </c>
      <c r="H1541" s="103"/>
      <c r="I1541" s="103"/>
      <c r="J1541" s="103"/>
      <c r="K1541" s="103"/>
    </row>
    <row r="1542" spans="1:11" s="3" customFormat="1" x14ac:dyDescent="0.25">
      <c r="A1542" s="23" t="s">
        <v>2974</v>
      </c>
      <c r="B1542" s="24" t="s">
        <v>2975</v>
      </c>
      <c r="C1542" s="25"/>
      <c r="D1542" s="87">
        <f t="shared" si="39"/>
        <v>0</v>
      </c>
      <c r="E1542" s="88"/>
      <c r="F1542" s="89"/>
      <c r="G1542" s="3" t="str">
        <f t="shared" si="38"/>
        <v/>
      </c>
      <c r="H1542" s="103"/>
      <c r="I1542" s="103"/>
      <c r="J1542" s="103"/>
      <c r="K1542" s="103"/>
    </row>
    <row r="1543" spans="1:11" s="3" customFormat="1" ht="24" x14ac:dyDescent="0.25">
      <c r="A1543" s="23" t="s">
        <v>2976</v>
      </c>
      <c r="B1543" s="28" t="s">
        <v>2977</v>
      </c>
      <c r="C1543" s="25"/>
      <c r="D1543" s="87">
        <f t="shared" si="39"/>
        <v>0</v>
      </c>
      <c r="E1543" s="88"/>
      <c r="F1543" s="89"/>
      <c r="G1543" s="3" t="str">
        <f t="shared" si="38"/>
        <v/>
      </c>
      <c r="H1543" s="103"/>
      <c r="I1543" s="103"/>
      <c r="J1543" s="103"/>
      <c r="K1543" s="103"/>
    </row>
    <row r="1544" spans="1:11" s="3" customFormat="1" ht="24" x14ac:dyDescent="0.25">
      <c r="A1544" s="23" t="s">
        <v>2978</v>
      </c>
      <c r="B1544" s="28" t="s">
        <v>2979</v>
      </c>
      <c r="C1544" s="25"/>
      <c r="D1544" s="87">
        <f t="shared" si="39"/>
        <v>0</v>
      </c>
      <c r="E1544" s="88"/>
      <c r="F1544" s="89"/>
      <c r="G1544" s="3" t="str">
        <f t="shared" si="38"/>
        <v/>
      </c>
      <c r="H1544" s="103"/>
      <c r="I1544" s="103"/>
      <c r="J1544" s="103"/>
      <c r="K1544" s="103"/>
    </row>
    <row r="1545" spans="1:11" s="3" customFormat="1" x14ac:dyDescent="0.25">
      <c r="A1545" s="23" t="s">
        <v>2980</v>
      </c>
      <c r="B1545" s="24" t="s">
        <v>2981</v>
      </c>
      <c r="C1545" s="25"/>
      <c r="D1545" s="87">
        <f t="shared" si="39"/>
        <v>0</v>
      </c>
      <c r="E1545" s="88"/>
      <c r="F1545" s="89"/>
      <c r="G1545" s="3" t="str">
        <f t="shared" si="38"/>
        <v/>
      </c>
      <c r="H1545" s="103"/>
      <c r="I1545" s="103"/>
      <c r="J1545" s="103"/>
      <c r="K1545" s="103"/>
    </row>
    <row r="1546" spans="1:11" s="3" customFormat="1" x14ac:dyDescent="0.25">
      <c r="A1546" s="23" t="s">
        <v>2982</v>
      </c>
      <c r="B1546" s="24" t="s">
        <v>2983</v>
      </c>
      <c r="C1546" s="25"/>
      <c r="D1546" s="87">
        <f t="shared" si="39"/>
        <v>0</v>
      </c>
      <c r="E1546" s="88"/>
      <c r="F1546" s="89"/>
      <c r="G1546" s="3" t="str">
        <f t="shared" si="38"/>
        <v/>
      </c>
      <c r="H1546" s="103"/>
      <c r="I1546" s="103"/>
      <c r="J1546" s="103"/>
      <c r="K1546" s="103"/>
    </row>
    <row r="1547" spans="1:11" s="3" customFormat="1" x14ac:dyDescent="0.25">
      <c r="A1547" s="23" t="s">
        <v>2984</v>
      </c>
      <c r="B1547" s="24" t="s">
        <v>2985</v>
      </c>
      <c r="C1547" s="25"/>
      <c r="D1547" s="87">
        <f t="shared" si="39"/>
        <v>0</v>
      </c>
      <c r="E1547" s="88"/>
      <c r="F1547" s="89"/>
      <c r="G1547" s="3" t="str">
        <f t="shared" si="38"/>
        <v/>
      </c>
      <c r="H1547" s="103"/>
      <c r="I1547" s="103"/>
      <c r="J1547" s="103"/>
      <c r="K1547" s="103"/>
    </row>
    <row r="1548" spans="1:11" s="3" customFormat="1" ht="24" x14ac:dyDescent="0.25">
      <c r="A1548" s="23" t="s">
        <v>2986</v>
      </c>
      <c r="B1548" s="28" t="s">
        <v>2987</v>
      </c>
      <c r="C1548" s="25"/>
      <c r="D1548" s="87">
        <f t="shared" si="39"/>
        <v>0</v>
      </c>
      <c r="E1548" s="88"/>
      <c r="F1548" s="89"/>
      <c r="G1548" s="3" t="str">
        <f t="shared" si="38"/>
        <v/>
      </c>
      <c r="H1548" s="103"/>
      <c r="I1548" s="103"/>
      <c r="J1548" s="103"/>
      <c r="K1548" s="103"/>
    </row>
    <row r="1549" spans="1:11" s="3" customFormat="1" x14ac:dyDescent="0.25">
      <c r="A1549" s="23" t="s">
        <v>2988</v>
      </c>
      <c r="B1549" s="24" t="s">
        <v>2989</v>
      </c>
      <c r="C1549" s="25"/>
      <c r="D1549" s="87">
        <f t="shared" si="39"/>
        <v>0</v>
      </c>
      <c r="E1549" s="88"/>
      <c r="F1549" s="89"/>
      <c r="G1549" s="3" t="str">
        <f t="shared" si="38"/>
        <v/>
      </c>
      <c r="H1549" s="103"/>
      <c r="I1549" s="103"/>
      <c r="J1549" s="103"/>
      <c r="K1549" s="103"/>
    </row>
    <row r="1550" spans="1:11" s="3" customFormat="1" x14ac:dyDescent="0.25">
      <c r="A1550" s="23" t="s">
        <v>2990</v>
      </c>
      <c r="B1550" s="24" t="s">
        <v>2991</v>
      </c>
      <c r="C1550" s="25"/>
      <c r="D1550" s="87">
        <f t="shared" si="39"/>
        <v>0</v>
      </c>
      <c r="E1550" s="88"/>
      <c r="F1550" s="89"/>
      <c r="G1550" s="3" t="str">
        <f t="shared" si="38"/>
        <v/>
      </c>
      <c r="H1550" s="103"/>
      <c r="I1550" s="103"/>
      <c r="J1550" s="103"/>
      <c r="K1550" s="103"/>
    </row>
    <row r="1551" spans="1:11" s="3" customFormat="1" ht="35.25" x14ac:dyDescent="0.25">
      <c r="A1551" s="23" t="s">
        <v>2992</v>
      </c>
      <c r="B1551" s="28" t="s">
        <v>2993</v>
      </c>
      <c r="C1551" s="25"/>
      <c r="D1551" s="87">
        <f t="shared" si="39"/>
        <v>0</v>
      </c>
      <c r="E1551" s="88"/>
      <c r="F1551" s="89"/>
      <c r="G1551" s="3" t="str">
        <f t="shared" si="38"/>
        <v/>
      </c>
      <c r="H1551" s="103"/>
      <c r="I1551" s="103"/>
      <c r="J1551" s="103"/>
      <c r="K1551" s="103"/>
    </row>
    <row r="1552" spans="1:11" s="3" customFormat="1" x14ac:dyDescent="0.25">
      <c r="A1552" s="23" t="s">
        <v>2994</v>
      </c>
      <c r="B1552" s="24" t="s">
        <v>2995</v>
      </c>
      <c r="C1552" s="25"/>
      <c r="D1552" s="87">
        <f t="shared" si="39"/>
        <v>0</v>
      </c>
      <c r="E1552" s="88"/>
      <c r="F1552" s="89"/>
      <c r="G1552" s="3" t="str">
        <f t="shared" si="38"/>
        <v/>
      </c>
      <c r="H1552" s="103"/>
      <c r="I1552" s="103"/>
      <c r="J1552" s="103"/>
      <c r="K1552" s="103"/>
    </row>
    <row r="1553" spans="1:11" s="3" customFormat="1" x14ac:dyDescent="0.25">
      <c r="A1553" s="23" t="s">
        <v>2996</v>
      </c>
      <c r="B1553" s="24" t="s">
        <v>2997</v>
      </c>
      <c r="C1553" s="25"/>
      <c r="D1553" s="87">
        <f t="shared" si="39"/>
        <v>0</v>
      </c>
      <c r="E1553" s="88"/>
      <c r="F1553" s="89"/>
      <c r="G1553" s="3" t="str">
        <f t="shared" si="38"/>
        <v/>
      </c>
      <c r="H1553" s="103"/>
      <c r="I1553" s="103"/>
      <c r="J1553" s="103"/>
      <c r="K1553" s="103"/>
    </row>
    <row r="1554" spans="1:11" s="3" customFormat="1" x14ac:dyDescent="0.25">
      <c r="A1554" s="23" t="s">
        <v>2998</v>
      </c>
      <c r="B1554" s="24" t="s">
        <v>2999</v>
      </c>
      <c r="C1554" s="25"/>
      <c r="D1554" s="87">
        <f t="shared" si="39"/>
        <v>0</v>
      </c>
      <c r="E1554" s="88"/>
      <c r="F1554" s="89"/>
      <c r="G1554" s="3" t="str">
        <f t="shared" si="38"/>
        <v/>
      </c>
      <c r="H1554" s="103"/>
      <c r="I1554" s="103"/>
      <c r="J1554" s="103"/>
      <c r="K1554" s="103"/>
    </row>
    <row r="1555" spans="1:11" s="3" customFormat="1" x14ac:dyDescent="0.25">
      <c r="A1555" s="23" t="s">
        <v>3000</v>
      </c>
      <c r="B1555" s="24" t="s">
        <v>3001</v>
      </c>
      <c r="C1555" s="25"/>
      <c r="D1555" s="87">
        <f t="shared" si="39"/>
        <v>0</v>
      </c>
      <c r="E1555" s="88"/>
      <c r="F1555" s="89"/>
      <c r="G1555" s="3" t="str">
        <f t="shared" si="38"/>
        <v/>
      </c>
      <c r="H1555" s="103"/>
      <c r="I1555" s="103"/>
      <c r="J1555" s="103"/>
      <c r="K1555" s="103"/>
    </row>
    <row r="1556" spans="1:11" s="3" customFormat="1" ht="24" x14ac:dyDescent="0.25">
      <c r="A1556" s="23" t="s">
        <v>3002</v>
      </c>
      <c r="B1556" s="28" t="s">
        <v>3003</v>
      </c>
      <c r="C1556" s="25"/>
      <c r="D1556" s="87">
        <f t="shared" si="39"/>
        <v>0</v>
      </c>
      <c r="E1556" s="88"/>
      <c r="F1556" s="89"/>
      <c r="G1556" s="3" t="str">
        <f t="shared" si="38"/>
        <v/>
      </c>
      <c r="H1556" s="103"/>
      <c r="I1556" s="103"/>
      <c r="J1556" s="103"/>
      <c r="K1556" s="103"/>
    </row>
    <row r="1557" spans="1:11" s="3" customFormat="1" ht="24" x14ac:dyDescent="0.25">
      <c r="A1557" s="23" t="s">
        <v>3004</v>
      </c>
      <c r="B1557" s="28" t="s">
        <v>3005</v>
      </c>
      <c r="C1557" s="25"/>
      <c r="D1557" s="87">
        <f t="shared" si="39"/>
        <v>0</v>
      </c>
      <c r="E1557" s="88"/>
      <c r="F1557" s="89"/>
      <c r="G1557" s="3" t="str">
        <f t="shared" si="38"/>
        <v/>
      </c>
      <c r="H1557" s="103"/>
      <c r="I1557" s="103"/>
      <c r="J1557" s="103"/>
      <c r="K1557" s="103"/>
    </row>
    <row r="1558" spans="1:11" s="3" customFormat="1" x14ac:dyDescent="0.25">
      <c r="A1558" s="23" t="s">
        <v>3006</v>
      </c>
      <c r="B1558" s="24" t="s">
        <v>3007</v>
      </c>
      <c r="C1558" s="25"/>
      <c r="D1558" s="87">
        <f t="shared" si="39"/>
        <v>0</v>
      </c>
      <c r="E1558" s="88"/>
      <c r="F1558" s="89"/>
      <c r="G1558" s="3" t="str">
        <f t="shared" si="38"/>
        <v/>
      </c>
      <c r="H1558" s="103"/>
      <c r="I1558" s="103"/>
      <c r="J1558" s="103"/>
      <c r="K1558" s="103"/>
    </row>
    <row r="1559" spans="1:11" s="3" customFormat="1" x14ac:dyDescent="0.25">
      <c r="A1559" s="23" t="s">
        <v>3008</v>
      </c>
      <c r="B1559" s="24" t="s">
        <v>3009</v>
      </c>
      <c r="C1559" s="25"/>
      <c r="D1559" s="87">
        <f t="shared" si="39"/>
        <v>0</v>
      </c>
      <c r="E1559" s="88"/>
      <c r="F1559" s="89"/>
      <c r="G1559" s="3" t="str">
        <f t="shared" si="38"/>
        <v/>
      </c>
      <c r="H1559" s="103"/>
      <c r="I1559" s="103"/>
      <c r="J1559" s="103"/>
      <c r="K1559" s="103"/>
    </row>
    <row r="1560" spans="1:11" s="3" customFormat="1" x14ac:dyDescent="0.25">
      <c r="A1560" s="23" t="s">
        <v>3010</v>
      </c>
      <c r="B1560" s="53" t="s">
        <v>3011</v>
      </c>
      <c r="C1560" s="25"/>
      <c r="D1560" s="87">
        <f t="shared" si="39"/>
        <v>0</v>
      </c>
      <c r="E1560" s="88"/>
      <c r="F1560" s="89"/>
      <c r="G1560" s="3" t="str">
        <f t="shared" si="38"/>
        <v/>
      </c>
      <c r="H1560" s="103"/>
      <c r="I1560" s="103"/>
      <c r="J1560" s="103"/>
      <c r="K1560" s="103"/>
    </row>
    <row r="1561" spans="1:11" s="3" customFormat="1" x14ac:dyDescent="0.25">
      <c r="A1561" s="47"/>
      <c r="B1561" s="104" t="s">
        <v>3012</v>
      </c>
      <c r="C1561" s="41"/>
      <c r="D1561" s="42"/>
      <c r="E1561" s="42"/>
      <c r="F1561" s="43"/>
      <c r="H1561" s="103"/>
      <c r="I1561" s="103"/>
      <c r="J1561" s="103"/>
      <c r="K1561" s="103"/>
    </row>
    <row r="1562" spans="1:11" s="3" customFormat="1" x14ac:dyDescent="0.25">
      <c r="A1562" s="47"/>
      <c r="B1562" s="19" t="s">
        <v>3013</v>
      </c>
      <c r="C1562" s="41">
        <f>SUM(C1563:C1579)</f>
        <v>0</v>
      </c>
      <c r="D1562" s="42"/>
      <c r="E1562" s="42"/>
      <c r="F1562" s="43"/>
      <c r="H1562" s="103"/>
      <c r="I1562" s="103"/>
      <c r="J1562" s="103"/>
      <c r="K1562" s="103"/>
    </row>
    <row r="1563" spans="1:11" s="3" customFormat="1" x14ac:dyDescent="0.25">
      <c r="A1563" s="23" t="s">
        <v>3014</v>
      </c>
      <c r="B1563" s="24" t="s">
        <v>3015</v>
      </c>
      <c r="C1563" s="25"/>
      <c r="D1563" s="26"/>
      <c r="E1563" s="26"/>
      <c r="F1563" s="27"/>
      <c r="H1563" s="103"/>
      <c r="I1563" s="103"/>
      <c r="J1563" s="103"/>
      <c r="K1563" s="103"/>
    </row>
    <row r="1564" spans="1:11" s="3" customFormat="1" x14ac:dyDescent="0.25">
      <c r="A1564" s="23" t="s">
        <v>3016</v>
      </c>
      <c r="B1564" s="24" t="s">
        <v>3017</v>
      </c>
      <c r="C1564" s="25"/>
      <c r="D1564" s="26"/>
      <c r="E1564" s="26"/>
      <c r="F1564" s="27"/>
      <c r="H1564" s="103"/>
      <c r="I1564" s="103"/>
      <c r="J1564" s="103"/>
      <c r="K1564" s="103"/>
    </row>
    <row r="1565" spans="1:11" s="3" customFormat="1" x14ac:dyDescent="0.25">
      <c r="A1565" s="23" t="s">
        <v>3018</v>
      </c>
      <c r="B1565" s="24" t="s">
        <v>3019</v>
      </c>
      <c r="C1565" s="25"/>
      <c r="D1565" s="26"/>
      <c r="E1565" s="26"/>
      <c r="F1565" s="27"/>
      <c r="H1565" s="103"/>
      <c r="I1565" s="103"/>
      <c r="J1565" s="103"/>
      <c r="K1565" s="103"/>
    </row>
    <row r="1566" spans="1:11" s="3" customFormat="1" x14ac:dyDescent="0.25">
      <c r="A1566" s="23" t="s">
        <v>3020</v>
      </c>
      <c r="B1566" s="24" t="s">
        <v>3021</v>
      </c>
      <c r="C1566" s="25"/>
      <c r="D1566" s="26"/>
      <c r="E1566" s="26"/>
      <c r="F1566" s="27"/>
      <c r="H1566" s="103"/>
      <c r="I1566" s="103"/>
      <c r="J1566" s="103"/>
      <c r="K1566" s="103"/>
    </row>
    <row r="1567" spans="1:11" s="3" customFormat="1" x14ac:dyDescent="0.25">
      <c r="A1567" s="23" t="s">
        <v>3022</v>
      </c>
      <c r="B1567" s="24" t="s">
        <v>3023</v>
      </c>
      <c r="C1567" s="25"/>
      <c r="D1567" s="26"/>
      <c r="E1567" s="26"/>
      <c r="F1567" s="27"/>
      <c r="H1567" s="103"/>
      <c r="I1567" s="103"/>
      <c r="J1567" s="103"/>
      <c r="K1567" s="103"/>
    </row>
    <row r="1568" spans="1:11" s="3" customFormat="1" x14ac:dyDescent="0.25">
      <c r="A1568" s="23" t="s">
        <v>3024</v>
      </c>
      <c r="B1568" s="24" t="s">
        <v>3025</v>
      </c>
      <c r="C1568" s="25"/>
      <c r="D1568" s="26"/>
      <c r="E1568" s="26"/>
      <c r="F1568" s="27"/>
      <c r="H1568" s="103"/>
      <c r="I1568" s="103"/>
      <c r="J1568" s="103"/>
      <c r="K1568" s="103"/>
    </row>
    <row r="1569" spans="1:11" s="3" customFormat="1" x14ac:dyDescent="0.25">
      <c r="A1569" s="23" t="s">
        <v>3026</v>
      </c>
      <c r="B1569" s="24" t="s">
        <v>3027</v>
      </c>
      <c r="C1569" s="25"/>
      <c r="D1569" s="26"/>
      <c r="E1569" s="26"/>
      <c r="F1569" s="27"/>
      <c r="H1569" s="103"/>
      <c r="I1569" s="103"/>
      <c r="J1569" s="103"/>
      <c r="K1569" s="103"/>
    </row>
    <row r="1570" spans="1:11" s="3" customFormat="1" ht="24" x14ac:dyDescent="0.25">
      <c r="A1570" s="23" t="s">
        <v>3028</v>
      </c>
      <c r="B1570" s="28" t="s">
        <v>3029</v>
      </c>
      <c r="C1570" s="25"/>
      <c r="D1570" s="26"/>
      <c r="E1570" s="26"/>
      <c r="F1570" s="27"/>
      <c r="H1570" s="103"/>
      <c r="I1570" s="103"/>
      <c r="J1570" s="103"/>
      <c r="K1570" s="103"/>
    </row>
    <row r="1571" spans="1:11" s="3" customFormat="1" x14ac:dyDescent="0.25">
      <c r="A1571" s="23" t="s">
        <v>3030</v>
      </c>
      <c r="B1571" s="24" t="s">
        <v>3031</v>
      </c>
      <c r="C1571" s="25"/>
      <c r="D1571" s="26"/>
      <c r="E1571" s="26"/>
      <c r="F1571" s="27"/>
      <c r="H1571" s="103"/>
      <c r="I1571" s="103"/>
      <c r="J1571" s="103"/>
      <c r="K1571" s="103"/>
    </row>
    <row r="1572" spans="1:11" s="3" customFormat="1" x14ac:dyDescent="0.25">
      <c r="A1572" s="23" t="s">
        <v>3032</v>
      </c>
      <c r="B1572" s="24" t="s">
        <v>3033</v>
      </c>
      <c r="C1572" s="25"/>
      <c r="D1572" s="26"/>
      <c r="E1572" s="26"/>
      <c r="F1572" s="27"/>
      <c r="H1572" s="103"/>
      <c r="I1572" s="103"/>
      <c r="J1572" s="103"/>
      <c r="K1572" s="103"/>
    </row>
    <row r="1573" spans="1:11" s="3" customFormat="1" x14ac:dyDescent="0.25">
      <c r="A1573" s="23" t="s">
        <v>3034</v>
      </c>
      <c r="B1573" s="24" t="s">
        <v>3035</v>
      </c>
      <c r="C1573" s="25"/>
      <c r="D1573" s="26"/>
      <c r="E1573" s="26"/>
      <c r="F1573" s="27"/>
      <c r="H1573" s="103"/>
      <c r="I1573" s="103"/>
      <c r="J1573" s="103"/>
      <c r="K1573" s="103"/>
    </row>
    <row r="1574" spans="1:11" s="3" customFormat="1" x14ac:dyDescent="0.25">
      <c r="A1574" s="23" t="s">
        <v>3036</v>
      </c>
      <c r="B1574" s="24" t="s">
        <v>3037</v>
      </c>
      <c r="C1574" s="25"/>
      <c r="D1574" s="26"/>
      <c r="E1574" s="26"/>
      <c r="F1574" s="27"/>
      <c r="H1574" s="103"/>
      <c r="I1574" s="103"/>
      <c r="J1574" s="103"/>
      <c r="K1574" s="103"/>
    </row>
    <row r="1575" spans="1:11" s="3" customFormat="1" ht="24" x14ac:dyDescent="0.25">
      <c r="A1575" s="23" t="s">
        <v>3038</v>
      </c>
      <c r="B1575" s="28" t="s">
        <v>3039</v>
      </c>
      <c r="C1575" s="25"/>
      <c r="D1575" s="26"/>
      <c r="E1575" s="26"/>
      <c r="F1575" s="27"/>
      <c r="H1575" s="103"/>
      <c r="I1575" s="103"/>
      <c r="J1575" s="103"/>
      <c r="K1575" s="103"/>
    </row>
    <row r="1576" spans="1:11" s="3" customFormat="1" x14ac:dyDescent="0.25">
      <c r="A1576" s="23" t="s">
        <v>3040</v>
      </c>
      <c r="B1576" s="24" t="s">
        <v>3041</v>
      </c>
      <c r="C1576" s="25"/>
      <c r="D1576" s="26"/>
      <c r="E1576" s="26"/>
      <c r="F1576" s="27"/>
      <c r="H1576" s="103"/>
      <c r="I1576" s="103"/>
      <c r="J1576" s="103"/>
      <c r="K1576" s="103"/>
    </row>
    <row r="1577" spans="1:11" s="3" customFormat="1" x14ac:dyDescent="0.25">
      <c r="A1577" s="23" t="s">
        <v>3042</v>
      </c>
      <c r="B1577" s="24" t="s">
        <v>3043</v>
      </c>
      <c r="C1577" s="25"/>
      <c r="D1577" s="26"/>
      <c r="E1577" s="26"/>
      <c r="F1577" s="27"/>
      <c r="H1577" s="103"/>
      <c r="I1577" s="103"/>
      <c r="J1577" s="103"/>
      <c r="K1577" s="103"/>
    </row>
    <row r="1578" spans="1:11" s="3" customFormat="1" ht="24" x14ac:dyDescent="0.25">
      <c r="A1578" s="23" t="s">
        <v>3044</v>
      </c>
      <c r="B1578" s="95" t="s">
        <v>3045</v>
      </c>
      <c r="C1578" s="25"/>
      <c r="D1578" s="26"/>
      <c r="E1578" s="26"/>
      <c r="F1578" s="27"/>
      <c r="H1578" s="103"/>
      <c r="I1578" s="103"/>
      <c r="J1578" s="103"/>
      <c r="K1578" s="103"/>
    </row>
    <row r="1579" spans="1:11" s="3" customFormat="1" x14ac:dyDescent="0.25">
      <c r="A1579" s="23" t="s">
        <v>3046</v>
      </c>
      <c r="B1579" s="95" t="s">
        <v>3047</v>
      </c>
      <c r="C1579" s="25"/>
      <c r="D1579" s="26"/>
      <c r="E1579" s="26"/>
      <c r="F1579" s="27"/>
      <c r="H1579" s="103"/>
      <c r="I1579" s="103"/>
      <c r="J1579" s="103"/>
      <c r="K1579" s="103"/>
    </row>
    <row r="1580" spans="1:11" s="3" customFormat="1" x14ac:dyDescent="0.25">
      <c r="A1580" s="23"/>
      <c r="B1580" s="32" t="s">
        <v>3048</v>
      </c>
      <c r="C1580" s="41">
        <f>SUM(C1581:C1584)</f>
        <v>0</v>
      </c>
      <c r="D1580" s="93">
        <f>SUM(D1581:D1584)</f>
        <v>0</v>
      </c>
      <c r="E1580" s="93">
        <f>SUM(E1581:E1584)</f>
        <v>0</v>
      </c>
      <c r="F1580" s="69">
        <f>SUM(F1581:F1584)</f>
        <v>0</v>
      </c>
      <c r="G1580" s="3" t="str">
        <f t="shared" si="38"/>
        <v/>
      </c>
      <c r="H1580" s="103"/>
      <c r="I1580" s="103"/>
      <c r="J1580" s="103"/>
      <c r="K1580" s="103"/>
    </row>
    <row r="1581" spans="1:11" s="3" customFormat="1" x14ac:dyDescent="0.25">
      <c r="A1581" s="23" t="s">
        <v>3049</v>
      </c>
      <c r="B1581" s="24" t="s">
        <v>3050</v>
      </c>
      <c r="C1581" s="25"/>
      <c r="D1581" s="87">
        <f t="shared" ref="D1581:D1644" si="40">+E1581+F1581</f>
        <v>0</v>
      </c>
      <c r="E1581" s="88"/>
      <c r="F1581" s="89"/>
      <c r="G1581" s="3" t="str">
        <f t="shared" si="38"/>
        <v/>
      </c>
      <c r="H1581" s="103"/>
      <c r="I1581" s="103"/>
      <c r="J1581" s="103"/>
      <c r="K1581" s="103"/>
    </row>
    <row r="1582" spans="1:11" s="3" customFormat="1" ht="24" x14ac:dyDescent="0.25">
      <c r="A1582" s="23" t="s">
        <v>3051</v>
      </c>
      <c r="B1582" s="28" t="s">
        <v>3052</v>
      </c>
      <c r="C1582" s="25"/>
      <c r="D1582" s="87">
        <f t="shared" si="40"/>
        <v>0</v>
      </c>
      <c r="E1582" s="88"/>
      <c r="F1582" s="89"/>
      <c r="G1582" s="3" t="str">
        <f t="shared" si="38"/>
        <v/>
      </c>
      <c r="H1582" s="103"/>
      <c r="I1582" s="103"/>
      <c r="J1582" s="103"/>
      <c r="K1582" s="103"/>
    </row>
    <row r="1583" spans="1:11" s="3" customFormat="1" ht="24" x14ac:dyDescent="0.25">
      <c r="A1583" s="23" t="s">
        <v>3053</v>
      </c>
      <c r="B1583" s="28" t="s">
        <v>3054</v>
      </c>
      <c r="C1583" s="25"/>
      <c r="D1583" s="87">
        <f t="shared" si="40"/>
        <v>0</v>
      </c>
      <c r="E1583" s="88"/>
      <c r="F1583" s="89"/>
      <c r="G1583" s="3" t="str">
        <f t="shared" si="38"/>
        <v/>
      </c>
      <c r="H1583" s="103"/>
      <c r="I1583" s="103"/>
      <c r="J1583" s="103"/>
      <c r="K1583" s="103"/>
    </row>
    <row r="1584" spans="1:11" s="3" customFormat="1" ht="35.25" x14ac:dyDescent="0.25">
      <c r="A1584" s="23" t="s">
        <v>3055</v>
      </c>
      <c r="B1584" s="95" t="s">
        <v>3056</v>
      </c>
      <c r="C1584" s="25"/>
      <c r="D1584" s="87">
        <f t="shared" si="40"/>
        <v>0</v>
      </c>
      <c r="E1584" s="88"/>
      <c r="F1584" s="89"/>
      <c r="G1584" s="3" t="str">
        <f t="shared" si="38"/>
        <v/>
      </c>
      <c r="H1584" s="103"/>
      <c r="I1584" s="103"/>
      <c r="J1584" s="103"/>
      <c r="K1584" s="103"/>
    </row>
    <row r="1585" spans="1:11" s="3" customFormat="1" x14ac:dyDescent="0.25">
      <c r="A1585" s="47"/>
      <c r="B1585" s="102" t="s">
        <v>3057</v>
      </c>
      <c r="C1585" s="41">
        <f>SUM(C1586:C1618)</f>
        <v>0</v>
      </c>
      <c r="D1585" s="93">
        <f>SUM(D1586:D1618)</f>
        <v>0</v>
      </c>
      <c r="E1585" s="93">
        <f>SUM(E1586:E1618)</f>
        <v>0</v>
      </c>
      <c r="F1585" s="69">
        <f>SUM(F1586:F1618)</f>
        <v>0</v>
      </c>
      <c r="G1585" s="3" t="str">
        <f t="shared" si="38"/>
        <v/>
      </c>
      <c r="H1585" s="103"/>
      <c r="I1585" s="103"/>
      <c r="J1585" s="103"/>
      <c r="K1585" s="103"/>
    </row>
    <row r="1586" spans="1:11" s="3" customFormat="1" ht="35.25" x14ac:dyDescent="0.25">
      <c r="A1586" s="23" t="s">
        <v>3058</v>
      </c>
      <c r="B1586" s="28" t="s">
        <v>3059</v>
      </c>
      <c r="C1586" s="25"/>
      <c r="D1586" s="87">
        <f t="shared" si="40"/>
        <v>0</v>
      </c>
      <c r="E1586" s="88"/>
      <c r="F1586" s="89"/>
      <c r="G1586" s="3" t="str">
        <f t="shared" si="38"/>
        <v/>
      </c>
      <c r="H1586" s="103"/>
      <c r="I1586" s="103"/>
      <c r="J1586" s="103"/>
      <c r="K1586" s="103"/>
    </row>
    <row r="1587" spans="1:11" s="3" customFormat="1" x14ac:dyDescent="0.25">
      <c r="A1587" s="23" t="s">
        <v>3060</v>
      </c>
      <c r="B1587" s="24" t="s">
        <v>3061</v>
      </c>
      <c r="C1587" s="25"/>
      <c r="D1587" s="87">
        <f t="shared" si="40"/>
        <v>0</v>
      </c>
      <c r="E1587" s="88"/>
      <c r="F1587" s="89"/>
      <c r="G1587" s="3" t="str">
        <f t="shared" si="38"/>
        <v/>
      </c>
      <c r="H1587" s="103"/>
      <c r="I1587" s="103"/>
      <c r="J1587" s="103"/>
      <c r="K1587" s="103"/>
    </row>
    <row r="1588" spans="1:11" s="3" customFormat="1" x14ac:dyDescent="0.25">
      <c r="A1588" s="23" t="s">
        <v>3062</v>
      </c>
      <c r="B1588" s="24" t="s">
        <v>3063</v>
      </c>
      <c r="C1588" s="25"/>
      <c r="D1588" s="87">
        <f t="shared" si="40"/>
        <v>0</v>
      </c>
      <c r="E1588" s="88"/>
      <c r="F1588" s="89"/>
      <c r="G1588" s="3" t="str">
        <f t="shared" si="38"/>
        <v/>
      </c>
      <c r="H1588" s="103"/>
      <c r="I1588" s="103"/>
      <c r="J1588" s="103"/>
      <c r="K1588" s="103"/>
    </row>
    <row r="1589" spans="1:11" s="3" customFormat="1" x14ac:dyDescent="0.25">
      <c r="A1589" s="23" t="s">
        <v>3064</v>
      </c>
      <c r="B1589" s="24" t="s">
        <v>3065</v>
      </c>
      <c r="C1589" s="25"/>
      <c r="D1589" s="87">
        <f t="shared" si="40"/>
        <v>0</v>
      </c>
      <c r="E1589" s="88"/>
      <c r="F1589" s="89"/>
      <c r="G1589" s="3" t="str">
        <f t="shared" si="38"/>
        <v/>
      </c>
      <c r="H1589" s="103"/>
      <c r="I1589" s="103"/>
      <c r="J1589" s="103"/>
      <c r="K1589" s="103"/>
    </row>
    <row r="1590" spans="1:11" s="3" customFormat="1" ht="24" x14ac:dyDescent="0.25">
      <c r="A1590" s="23" t="s">
        <v>3066</v>
      </c>
      <c r="B1590" s="28" t="s">
        <v>3067</v>
      </c>
      <c r="C1590" s="25"/>
      <c r="D1590" s="87">
        <f t="shared" si="40"/>
        <v>0</v>
      </c>
      <c r="E1590" s="88"/>
      <c r="F1590" s="89"/>
      <c r="G1590" s="3" t="str">
        <f t="shared" si="38"/>
        <v/>
      </c>
      <c r="H1590" s="103"/>
      <c r="I1590" s="103"/>
      <c r="J1590" s="103"/>
      <c r="K1590" s="103"/>
    </row>
    <row r="1591" spans="1:11" s="3" customFormat="1" x14ac:dyDescent="0.25">
      <c r="A1591" s="23" t="s">
        <v>3068</v>
      </c>
      <c r="B1591" s="24" t="s">
        <v>3069</v>
      </c>
      <c r="C1591" s="25"/>
      <c r="D1591" s="87">
        <f t="shared" si="40"/>
        <v>0</v>
      </c>
      <c r="E1591" s="88"/>
      <c r="F1591" s="89"/>
      <c r="G1591" s="3" t="str">
        <f t="shared" si="38"/>
        <v/>
      </c>
      <c r="H1591" s="103"/>
      <c r="I1591" s="103"/>
      <c r="J1591" s="103"/>
      <c r="K1591" s="103"/>
    </row>
    <row r="1592" spans="1:11" s="3" customFormat="1" x14ac:dyDescent="0.25">
      <c r="A1592" s="23" t="s">
        <v>3070</v>
      </c>
      <c r="B1592" s="24" t="s">
        <v>3071</v>
      </c>
      <c r="C1592" s="25"/>
      <c r="D1592" s="87">
        <f t="shared" si="40"/>
        <v>0</v>
      </c>
      <c r="E1592" s="88"/>
      <c r="F1592" s="89"/>
      <c r="G1592" s="3" t="str">
        <f t="shared" si="38"/>
        <v/>
      </c>
      <c r="H1592" s="103"/>
      <c r="I1592" s="103"/>
      <c r="J1592" s="103"/>
      <c r="K1592" s="103"/>
    </row>
    <row r="1593" spans="1:11" s="3" customFormat="1" x14ac:dyDescent="0.25">
      <c r="A1593" s="23" t="s">
        <v>3072</v>
      </c>
      <c r="B1593" s="24" t="s">
        <v>3073</v>
      </c>
      <c r="C1593" s="25"/>
      <c r="D1593" s="87">
        <f t="shared" si="40"/>
        <v>0</v>
      </c>
      <c r="E1593" s="88"/>
      <c r="F1593" s="89"/>
      <c r="G1593" s="3" t="str">
        <f t="shared" si="38"/>
        <v/>
      </c>
      <c r="H1593" s="103"/>
      <c r="I1593" s="103"/>
      <c r="J1593" s="103"/>
      <c r="K1593" s="103"/>
    </row>
    <row r="1594" spans="1:11" s="3" customFormat="1" x14ac:dyDescent="0.25">
      <c r="A1594" s="23" t="s">
        <v>3074</v>
      </c>
      <c r="B1594" s="24" t="s">
        <v>3075</v>
      </c>
      <c r="C1594" s="25"/>
      <c r="D1594" s="87">
        <f t="shared" si="40"/>
        <v>0</v>
      </c>
      <c r="E1594" s="88"/>
      <c r="F1594" s="89"/>
      <c r="G1594" s="3" t="str">
        <f t="shared" ref="G1594:G1657" si="41">IF(D1594&gt;C1594,"CMA ES MAYOR QUE TOTAL ACTIVIDADES","")</f>
        <v/>
      </c>
      <c r="H1594" s="103"/>
      <c r="I1594" s="103"/>
      <c r="J1594" s="103"/>
      <c r="K1594" s="103"/>
    </row>
    <row r="1595" spans="1:11" s="3" customFormat="1" x14ac:dyDescent="0.25">
      <c r="A1595" s="23" t="s">
        <v>3076</v>
      </c>
      <c r="B1595" s="24" t="s">
        <v>3077</v>
      </c>
      <c r="C1595" s="25"/>
      <c r="D1595" s="87">
        <f t="shared" si="40"/>
        <v>0</v>
      </c>
      <c r="E1595" s="88"/>
      <c r="F1595" s="89"/>
      <c r="G1595" s="3" t="str">
        <f t="shared" si="41"/>
        <v/>
      </c>
      <c r="H1595" s="103"/>
      <c r="I1595" s="103"/>
      <c r="J1595" s="103"/>
      <c r="K1595" s="103"/>
    </row>
    <row r="1596" spans="1:11" s="3" customFormat="1" x14ac:dyDescent="0.25">
      <c r="A1596" s="23" t="s">
        <v>3078</v>
      </c>
      <c r="B1596" s="24" t="s">
        <v>3079</v>
      </c>
      <c r="C1596" s="25"/>
      <c r="D1596" s="87">
        <f t="shared" si="40"/>
        <v>0</v>
      </c>
      <c r="E1596" s="88"/>
      <c r="F1596" s="89"/>
      <c r="G1596" s="3" t="str">
        <f t="shared" si="41"/>
        <v/>
      </c>
      <c r="H1596" s="103"/>
      <c r="I1596" s="103"/>
      <c r="J1596" s="103"/>
      <c r="K1596" s="103"/>
    </row>
    <row r="1597" spans="1:11" s="3" customFormat="1" x14ac:dyDescent="0.25">
      <c r="A1597" s="23" t="s">
        <v>3080</v>
      </c>
      <c r="B1597" s="24" t="s">
        <v>3081</v>
      </c>
      <c r="C1597" s="25"/>
      <c r="D1597" s="87">
        <f t="shared" si="40"/>
        <v>0</v>
      </c>
      <c r="E1597" s="88"/>
      <c r="F1597" s="89"/>
      <c r="G1597" s="3" t="str">
        <f t="shared" si="41"/>
        <v/>
      </c>
      <c r="H1597" s="103"/>
      <c r="I1597" s="103"/>
      <c r="J1597" s="103"/>
      <c r="K1597" s="103"/>
    </row>
    <row r="1598" spans="1:11" s="3" customFormat="1" ht="24" x14ac:dyDescent="0.25">
      <c r="A1598" s="23" t="s">
        <v>3082</v>
      </c>
      <c r="B1598" s="28" t="s">
        <v>3083</v>
      </c>
      <c r="C1598" s="25"/>
      <c r="D1598" s="87">
        <f t="shared" si="40"/>
        <v>0</v>
      </c>
      <c r="E1598" s="88"/>
      <c r="F1598" s="89"/>
      <c r="G1598" s="3" t="str">
        <f t="shared" si="41"/>
        <v/>
      </c>
      <c r="H1598" s="103"/>
      <c r="I1598" s="103"/>
      <c r="J1598" s="103"/>
      <c r="K1598" s="103"/>
    </row>
    <row r="1599" spans="1:11" s="3" customFormat="1" ht="24" x14ac:dyDescent="0.25">
      <c r="A1599" s="23" t="s">
        <v>3084</v>
      </c>
      <c r="B1599" s="28" t="s">
        <v>3085</v>
      </c>
      <c r="C1599" s="25"/>
      <c r="D1599" s="87">
        <f t="shared" si="40"/>
        <v>0</v>
      </c>
      <c r="E1599" s="88"/>
      <c r="F1599" s="89"/>
      <c r="G1599" s="3" t="str">
        <f t="shared" si="41"/>
        <v/>
      </c>
      <c r="H1599" s="103"/>
      <c r="I1599" s="103"/>
      <c r="J1599" s="103"/>
      <c r="K1599" s="103"/>
    </row>
    <row r="1600" spans="1:11" s="3" customFormat="1" x14ac:dyDescent="0.25">
      <c r="A1600" s="23" t="s">
        <v>3086</v>
      </c>
      <c r="B1600" s="24" t="s">
        <v>3087</v>
      </c>
      <c r="C1600" s="25"/>
      <c r="D1600" s="87">
        <f t="shared" si="40"/>
        <v>0</v>
      </c>
      <c r="E1600" s="88"/>
      <c r="F1600" s="89"/>
      <c r="G1600" s="3" t="str">
        <f t="shared" si="41"/>
        <v/>
      </c>
      <c r="H1600" s="103"/>
      <c r="I1600" s="103"/>
      <c r="J1600" s="103"/>
      <c r="K1600" s="103"/>
    </row>
    <row r="1601" spans="1:11" s="3" customFormat="1" x14ac:dyDescent="0.25">
      <c r="A1601" s="23" t="s">
        <v>3088</v>
      </c>
      <c r="B1601" s="24" t="s">
        <v>3089</v>
      </c>
      <c r="C1601" s="25"/>
      <c r="D1601" s="87">
        <f t="shared" si="40"/>
        <v>0</v>
      </c>
      <c r="E1601" s="88"/>
      <c r="F1601" s="89"/>
      <c r="G1601" s="3" t="str">
        <f t="shared" si="41"/>
        <v/>
      </c>
      <c r="H1601" s="103"/>
      <c r="I1601" s="103"/>
      <c r="J1601" s="103"/>
      <c r="K1601" s="103"/>
    </row>
    <row r="1602" spans="1:11" s="3" customFormat="1" ht="35.25" x14ac:dyDescent="0.25">
      <c r="A1602" s="23" t="s">
        <v>3090</v>
      </c>
      <c r="B1602" s="28" t="s">
        <v>3091</v>
      </c>
      <c r="C1602" s="25"/>
      <c r="D1602" s="87">
        <f t="shared" si="40"/>
        <v>0</v>
      </c>
      <c r="E1602" s="88"/>
      <c r="F1602" s="89"/>
      <c r="G1602" s="3" t="str">
        <f t="shared" si="41"/>
        <v/>
      </c>
      <c r="H1602" s="103"/>
      <c r="I1602" s="103"/>
      <c r="J1602" s="103"/>
      <c r="K1602" s="103"/>
    </row>
    <row r="1603" spans="1:11" s="3" customFormat="1" ht="24" x14ac:dyDescent="0.25">
      <c r="A1603" s="23" t="s">
        <v>3092</v>
      </c>
      <c r="B1603" s="28" t="s">
        <v>3093</v>
      </c>
      <c r="C1603" s="25"/>
      <c r="D1603" s="87">
        <f t="shared" si="40"/>
        <v>0</v>
      </c>
      <c r="E1603" s="88"/>
      <c r="F1603" s="89"/>
      <c r="G1603" s="3" t="str">
        <f t="shared" si="41"/>
        <v/>
      </c>
      <c r="H1603" s="103"/>
      <c r="I1603" s="103"/>
      <c r="J1603" s="103"/>
      <c r="K1603" s="103"/>
    </row>
    <row r="1604" spans="1:11" s="3" customFormat="1" x14ac:dyDescent="0.25">
      <c r="A1604" s="23" t="s">
        <v>3094</v>
      </c>
      <c r="B1604" s="24" t="s">
        <v>3095</v>
      </c>
      <c r="C1604" s="25"/>
      <c r="D1604" s="87">
        <f t="shared" si="40"/>
        <v>0</v>
      </c>
      <c r="E1604" s="88"/>
      <c r="F1604" s="89"/>
      <c r="G1604" s="3" t="str">
        <f t="shared" si="41"/>
        <v/>
      </c>
      <c r="H1604" s="103"/>
      <c r="I1604" s="103"/>
      <c r="J1604" s="103"/>
      <c r="K1604" s="103"/>
    </row>
    <row r="1605" spans="1:11" s="3" customFormat="1" x14ac:dyDescent="0.25">
      <c r="A1605" s="23" t="s">
        <v>3096</v>
      </c>
      <c r="B1605" s="24" t="s">
        <v>3097</v>
      </c>
      <c r="C1605" s="25"/>
      <c r="D1605" s="87">
        <f t="shared" si="40"/>
        <v>0</v>
      </c>
      <c r="E1605" s="88"/>
      <c r="F1605" s="89"/>
      <c r="G1605" s="3" t="str">
        <f t="shared" si="41"/>
        <v/>
      </c>
      <c r="H1605" s="103"/>
      <c r="I1605" s="103"/>
      <c r="J1605" s="103"/>
      <c r="K1605" s="103"/>
    </row>
    <row r="1606" spans="1:11" s="3" customFormat="1" x14ac:dyDescent="0.25">
      <c r="A1606" s="23" t="s">
        <v>3098</v>
      </c>
      <c r="B1606" s="24" t="s">
        <v>3099</v>
      </c>
      <c r="C1606" s="25"/>
      <c r="D1606" s="87">
        <f t="shared" si="40"/>
        <v>0</v>
      </c>
      <c r="E1606" s="88"/>
      <c r="F1606" s="89"/>
      <c r="G1606" s="3" t="str">
        <f t="shared" si="41"/>
        <v/>
      </c>
      <c r="H1606" s="103"/>
      <c r="I1606" s="103"/>
      <c r="J1606" s="103"/>
      <c r="K1606" s="103"/>
    </row>
    <row r="1607" spans="1:11" s="3" customFormat="1" x14ac:dyDescent="0.25">
      <c r="A1607" s="23" t="s">
        <v>3100</v>
      </c>
      <c r="B1607" s="24" t="s">
        <v>3101</v>
      </c>
      <c r="C1607" s="25"/>
      <c r="D1607" s="87">
        <f t="shared" si="40"/>
        <v>0</v>
      </c>
      <c r="E1607" s="88"/>
      <c r="F1607" s="89"/>
      <c r="G1607" s="3" t="str">
        <f t="shared" si="41"/>
        <v/>
      </c>
      <c r="H1607" s="103"/>
      <c r="I1607" s="103"/>
      <c r="J1607" s="103"/>
      <c r="K1607" s="103"/>
    </row>
    <row r="1608" spans="1:11" s="3" customFormat="1" x14ac:dyDescent="0.25">
      <c r="A1608" s="23" t="s">
        <v>3102</v>
      </c>
      <c r="B1608" s="24" t="s">
        <v>3103</v>
      </c>
      <c r="C1608" s="25"/>
      <c r="D1608" s="87">
        <f t="shared" si="40"/>
        <v>0</v>
      </c>
      <c r="E1608" s="88"/>
      <c r="F1608" s="89"/>
      <c r="G1608" s="3" t="str">
        <f t="shared" si="41"/>
        <v/>
      </c>
      <c r="H1608" s="103"/>
      <c r="I1608" s="103"/>
      <c r="J1608" s="103"/>
      <c r="K1608" s="103"/>
    </row>
    <row r="1609" spans="1:11" s="3" customFormat="1" x14ac:dyDescent="0.25">
      <c r="A1609" s="23" t="s">
        <v>3104</v>
      </c>
      <c r="B1609" s="24" t="s">
        <v>3105</v>
      </c>
      <c r="C1609" s="25"/>
      <c r="D1609" s="87">
        <f t="shared" si="40"/>
        <v>0</v>
      </c>
      <c r="E1609" s="88"/>
      <c r="F1609" s="89"/>
      <c r="G1609" s="3" t="str">
        <f t="shared" si="41"/>
        <v/>
      </c>
      <c r="H1609" s="103"/>
      <c r="I1609" s="103"/>
      <c r="J1609" s="103"/>
      <c r="K1609" s="103"/>
    </row>
    <row r="1610" spans="1:11" s="3" customFormat="1" x14ac:dyDescent="0.25">
      <c r="A1610" s="23" t="s">
        <v>3106</v>
      </c>
      <c r="B1610" s="24" t="s">
        <v>3107</v>
      </c>
      <c r="C1610" s="25"/>
      <c r="D1610" s="87">
        <f t="shared" si="40"/>
        <v>0</v>
      </c>
      <c r="E1610" s="88"/>
      <c r="F1610" s="89"/>
      <c r="G1610" s="3" t="str">
        <f t="shared" si="41"/>
        <v/>
      </c>
      <c r="H1610" s="103"/>
      <c r="I1610" s="103"/>
      <c r="J1610" s="103"/>
      <c r="K1610" s="103"/>
    </row>
    <row r="1611" spans="1:11" s="3" customFormat="1" ht="24" x14ac:dyDescent="0.25">
      <c r="A1611" s="23" t="s">
        <v>3108</v>
      </c>
      <c r="B1611" s="28" t="s">
        <v>3109</v>
      </c>
      <c r="C1611" s="25"/>
      <c r="D1611" s="87">
        <f t="shared" si="40"/>
        <v>0</v>
      </c>
      <c r="E1611" s="88"/>
      <c r="F1611" s="89"/>
      <c r="G1611" s="3" t="str">
        <f t="shared" si="41"/>
        <v/>
      </c>
      <c r="H1611" s="103"/>
      <c r="I1611" s="103"/>
      <c r="J1611" s="103"/>
      <c r="K1611" s="103"/>
    </row>
    <row r="1612" spans="1:11" s="3" customFormat="1" ht="24" x14ac:dyDescent="0.25">
      <c r="A1612" s="23" t="s">
        <v>3110</v>
      </c>
      <c r="B1612" s="28" t="s">
        <v>3111</v>
      </c>
      <c r="C1612" s="25"/>
      <c r="D1612" s="87">
        <f t="shared" si="40"/>
        <v>0</v>
      </c>
      <c r="E1612" s="88"/>
      <c r="F1612" s="89"/>
      <c r="G1612" s="3" t="str">
        <f t="shared" si="41"/>
        <v/>
      </c>
      <c r="H1612" s="103"/>
      <c r="I1612" s="103"/>
      <c r="J1612" s="103"/>
      <c r="K1612" s="103"/>
    </row>
    <row r="1613" spans="1:11" s="3" customFormat="1" ht="24" x14ac:dyDescent="0.25">
      <c r="A1613" s="23" t="s">
        <v>3112</v>
      </c>
      <c r="B1613" s="28" t="s">
        <v>3113</v>
      </c>
      <c r="C1613" s="25"/>
      <c r="D1613" s="87">
        <f t="shared" si="40"/>
        <v>0</v>
      </c>
      <c r="E1613" s="88"/>
      <c r="F1613" s="89"/>
      <c r="G1613" s="3" t="str">
        <f t="shared" si="41"/>
        <v/>
      </c>
      <c r="H1613" s="103"/>
      <c r="I1613" s="103"/>
      <c r="J1613" s="103"/>
      <c r="K1613" s="103"/>
    </row>
    <row r="1614" spans="1:11" s="3" customFormat="1" x14ac:dyDescent="0.25">
      <c r="A1614" s="23" t="s">
        <v>3114</v>
      </c>
      <c r="B1614" s="24" t="s">
        <v>3115</v>
      </c>
      <c r="C1614" s="25"/>
      <c r="D1614" s="87">
        <f t="shared" si="40"/>
        <v>0</v>
      </c>
      <c r="E1614" s="88"/>
      <c r="F1614" s="89"/>
      <c r="G1614" s="3" t="str">
        <f t="shared" si="41"/>
        <v/>
      </c>
      <c r="H1614" s="103"/>
      <c r="I1614" s="103"/>
      <c r="J1614" s="103"/>
      <c r="K1614" s="103"/>
    </row>
    <row r="1615" spans="1:11" s="3" customFormat="1" x14ac:dyDescent="0.25">
      <c r="A1615" s="23" t="s">
        <v>3116</v>
      </c>
      <c r="B1615" s="24" t="s">
        <v>3117</v>
      </c>
      <c r="C1615" s="25"/>
      <c r="D1615" s="87">
        <f t="shared" si="40"/>
        <v>0</v>
      </c>
      <c r="E1615" s="88"/>
      <c r="F1615" s="89"/>
      <c r="G1615" s="3" t="str">
        <f t="shared" si="41"/>
        <v/>
      </c>
      <c r="H1615" s="103"/>
      <c r="I1615" s="103"/>
      <c r="J1615" s="103"/>
      <c r="K1615" s="103"/>
    </row>
    <row r="1616" spans="1:11" s="3" customFormat="1" x14ac:dyDescent="0.25">
      <c r="A1616" s="23" t="s">
        <v>3118</v>
      </c>
      <c r="B1616" s="24" t="s">
        <v>3119</v>
      </c>
      <c r="C1616" s="25"/>
      <c r="D1616" s="87">
        <f t="shared" si="40"/>
        <v>0</v>
      </c>
      <c r="E1616" s="88"/>
      <c r="F1616" s="89"/>
      <c r="G1616" s="3" t="str">
        <f t="shared" si="41"/>
        <v/>
      </c>
      <c r="H1616" s="103"/>
      <c r="I1616" s="103"/>
      <c r="J1616" s="103"/>
      <c r="K1616" s="103"/>
    </row>
    <row r="1617" spans="1:11" s="3" customFormat="1" x14ac:dyDescent="0.25">
      <c r="A1617" s="23" t="s">
        <v>3120</v>
      </c>
      <c r="B1617" s="24" t="s">
        <v>3121</v>
      </c>
      <c r="C1617" s="25"/>
      <c r="D1617" s="87">
        <f t="shared" si="40"/>
        <v>0</v>
      </c>
      <c r="E1617" s="88"/>
      <c r="F1617" s="89"/>
      <c r="G1617" s="3" t="str">
        <f t="shared" si="41"/>
        <v/>
      </c>
      <c r="H1617" s="103"/>
      <c r="I1617" s="103"/>
      <c r="J1617" s="103"/>
      <c r="K1617" s="103"/>
    </row>
    <row r="1618" spans="1:11" s="3" customFormat="1" x14ac:dyDescent="0.25">
      <c r="A1618" s="23" t="s">
        <v>3122</v>
      </c>
      <c r="B1618" s="53" t="s">
        <v>3123</v>
      </c>
      <c r="C1618" s="25"/>
      <c r="D1618" s="87">
        <f t="shared" si="40"/>
        <v>0</v>
      </c>
      <c r="E1618" s="88"/>
      <c r="F1618" s="89"/>
      <c r="G1618" s="3" t="str">
        <f t="shared" si="41"/>
        <v/>
      </c>
      <c r="H1618" s="103"/>
      <c r="I1618" s="103"/>
      <c r="J1618" s="103"/>
      <c r="K1618" s="103"/>
    </row>
    <row r="1619" spans="1:11" s="3" customFormat="1" x14ac:dyDescent="0.25">
      <c r="A1619" s="47"/>
      <c r="B1619" s="102" t="s">
        <v>3124</v>
      </c>
      <c r="C1619" s="41">
        <f>SUM(C1620:C1625)</f>
        <v>0</v>
      </c>
      <c r="D1619" s="93">
        <f>SUM(D1620:D1625)</f>
        <v>0</v>
      </c>
      <c r="E1619" s="93">
        <f>SUM(E1620:E1625)</f>
        <v>0</v>
      </c>
      <c r="F1619" s="69">
        <f>SUM(F1620:F1625)</f>
        <v>0</v>
      </c>
      <c r="G1619" s="3" t="str">
        <f t="shared" si="41"/>
        <v/>
      </c>
      <c r="H1619" s="103"/>
      <c r="I1619" s="103"/>
      <c r="J1619" s="103"/>
      <c r="K1619" s="103"/>
    </row>
    <row r="1620" spans="1:11" s="3" customFormat="1" ht="24" x14ac:dyDescent="0.25">
      <c r="A1620" s="23" t="s">
        <v>3125</v>
      </c>
      <c r="B1620" s="94" t="s">
        <v>3126</v>
      </c>
      <c r="C1620" s="25"/>
      <c r="D1620" s="84">
        <f t="shared" si="40"/>
        <v>0</v>
      </c>
      <c r="E1620" s="105"/>
      <c r="F1620" s="106"/>
      <c r="G1620" s="3" t="str">
        <f t="shared" si="41"/>
        <v/>
      </c>
      <c r="H1620" s="103"/>
      <c r="I1620" s="103"/>
      <c r="J1620" s="103"/>
      <c r="K1620" s="103"/>
    </row>
    <row r="1621" spans="1:11" s="3" customFormat="1" ht="24" x14ac:dyDescent="0.25">
      <c r="A1621" s="23" t="s">
        <v>3127</v>
      </c>
      <c r="B1621" s="94" t="s">
        <v>3128</v>
      </c>
      <c r="C1621" s="25"/>
      <c r="D1621" s="84">
        <f t="shared" si="40"/>
        <v>0</v>
      </c>
      <c r="E1621" s="105"/>
      <c r="F1621" s="106"/>
      <c r="G1621" s="3" t="str">
        <f t="shared" si="41"/>
        <v/>
      </c>
      <c r="H1621" s="103"/>
      <c r="I1621" s="103"/>
      <c r="J1621" s="103"/>
      <c r="K1621" s="103"/>
    </row>
    <row r="1622" spans="1:11" s="3" customFormat="1" x14ac:dyDescent="0.25">
      <c r="A1622" s="23" t="s">
        <v>3129</v>
      </c>
      <c r="B1622" s="24" t="s">
        <v>3130</v>
      </c>
      <c r="C1622" s="25"/>
      <c r="D1622" s="84">
        <f t="shared" si="40"/>
        <v>0</v>
      </c>
      <c r="E1622" s="105"/>
      <c r="F1622" s="106"/>
      <c r="G1622" s="3" t="str">
        <f t="shared" si="41"/>
        <v/>
      </c>
      <c r="H1622" s="103"/>
      <c r="I1622" s="103"/>
      <c r="J1622" s="103"/>
      <c r="K1622" s="103"/>
    </row>
    <row r="1623" spans="1:11" s="3" customFormat="1" x14ac:dyDescent="0.25">
      <c r="A1623" s="23" t="s">
        <v>3131</v>
      </c>
      <c r="B1623" s="24" t="s">
        <v>3132</v>
      </c>
      <c r="C1623" s="25"/>
      <c r="D1623" s="84">
        <f t="shared" si="40"/>
        <v>0</v>
      </c>
      <c r="E1623" s="105"/>
      <c r="F1623" s="106"/>
      <c r="G1623" s="3" t="str">
        <f t="shared" si="41"/>
        <v/>
      </c>
      <c r="H1623" s="103"/>
      <c r="I1623" s="103"/>
      <c r="J1623" s="103"/>
      <c r="K1623" s="103"/>
    </row>
    <row r="1624" spans="1:11" s="3" customFormat="1" x14ac:dyDescent="0.25">
      <c r="A1624" s="23" t="s">
        <v>3133</v>
      </c>
      <c r="B1624" s="24" t="s">
        <v>3134</v>
      </c>
      <c r="C1624" s="25"/>
      <c r="D1624" s="84">
        <f t="shared" si="40"/>
        <v>0</v>
      </c>
      <c r="E1624" s="105"/>
      <c r="F1624" s="106"/>
      <c r="G1624" s="3" t="str">
        <f t="shared" si="41"/>
        <v/>
      </c>
      <c r="H1624" s="103"/>
      <c r="I1624" s="103"/>
      <c r="J1624" s="103"/>
      <c r="K1624" s="103"/>
    </row>
    <row r="1625" spans="1:11" s="3" customFormat="1" x14ac:dyDescent="0.25">
      <c r="A1625" s="23" t="s">
        <v>3135</v>
      </c>
      <c r="B1625" s="53" t="s">
        <v>3136</v>
      </c>
      <c r="C1625" s="25"/>
      <c r="D1625" s="84">
        <f t="shared" si="40"/>
        <v>0</v>
      </c>
      <c r="E1625" s="105"/>
      <c r="F1625" s="106"/>
      <c r="G1625" s="3" t="str">
        <f t="shared" si="41"/>
        <v/>
      </c>
      <c r="H1625" s="103"/>
      <c r="I1625" s="103"/>
      <c r="J1625" s="103"/>
      <c r="K1625" s="103"/>
    </row>
    <row r="1626" spans="1:11" s="3" customFormat="1" x14ac:dyDescent="0.25">
      <c r="A1626" s="47"/>
      <c r="B1626" s="97" t="s">
        <v>3137</v>
      </c>
      <c r="C1626" s="41"/>
      <c r="D1626" s="93"/>
      <c r="E1626" s="93"/>
      <c r="F1626" s="69"/>
      <c r="G1626" s="3" t="str">
        <f t="shared" si="41"/>
        <v/>
      </c>
      <c r="H1626" s="103"/>
      <c r="I1626" s="103"/>
      <c r="J1626" s="103"/>
      <c r="K1626" s="103"/>
    </row>
    <row r="1627" spans="1:11" s="3" customFormat="1" x14ac:dyDescent="0.25">
      <c r="A1627" s="47"/>
      <c r="B1627" s="19" t="s">
        <v>3138</v>
      </c>
      <c r="C1627" s="41">
        <f>SUM(C1628:C1832)</f>
        <v>0</v>
      </c>
      <c r="D1627" s="93">
        <f>SUM(D1628:D1832)</f>
        <v>0</v>
      </c>
      <c r="E1627" s="93">
        <f>SUM(E1628:E1832)</f>
        <v>0</v>
      </c>
      <c r="F1627" s="69">
        <f>SUM(F1628:F1832)</f>
        <v>0</v>
      </c>
      <c r="G1627" s="3" t="str">
        <f t="shared" si="41"/>
        <v/>
      </c>
      <c r="H1627" s="103"/>
      <c r="I1627" s="103"/>
      <c r="J1627" s="103"/>
      <c r="K1627" s="103"/>
    </row>
    <row r="1628" spans="1:11" s="3" customFormat="1" ht="24" x14ac:dyDescent="0.25">
      <c r="A1628" s="23" t="s">
        <v>3139</v>
      </c>
      <c r="B1628" s="28" t="s">
        <v>3140</v>
      </c>
      <c r="C1628" s="25"/>
      <c r="D1628" s="87">
        <f t="shared" si="40"/>
        <v>0</v>
      </c>
      <c r="E1628" s="88"/>
      <c r="F1628" s="89"/>
      <c r="G1628" s="3" t="str">
        <f t="shared" si="41"/>
        <v/>
      </c>
      <c r="H1628" s="103"/>
      <c r="I1628" s="103"/>
      <c r="J1628" s="103"/>
      <c r="K1628" s="103"/>
    </row>
    <row r="1629" spans="1:11" s="3" customFormat="1" x14ac:dyDescent="0.25">
      <c r="A1629" s="23" t="s">
        <v>3141</v>
      </c>
      <c r="B1629" s="24" t="s">
        <v>3142</v>
      </c>
      <c r="C1629" s="25"/>
      <c r="D1629" s="87">
        <f t="shared" si="40"/>
        <v>0</v>
      </c>
      <c r="E1629" s="88"/>
      <c r="F1629" s="89"/>
      <c r="G1629" s="3" t="str">
        <f t="shared" si="41"/>
        <v/>
      </c>
      <c r="H1629" s="103"/>
      <c r="I1629" s="103"/>
      <c r="J1629" s="103"/>
      <c r="K1629" s="103"/>
    </row>
    <row r="1630" spans="1:11" s="3" customFormat="1" x14ac:dyDescent="0.25">
      <c r="A1630" s="23" t="s">
        <v>3143</v>
      </c>
      <c r="B1630" s="24" t="s">
        <v>3144</v>
      </c>
      <c r="C1630" s="25"/>
      <c r="D1630" s="87">
        <f t="shared" si="40"/>
        <v>0</v>
      </c>
      <c r="E1630" s="88"/>
      <c r="F1630" s="89"/>
      <c r="G1630" s="3" t="str">
        <f t="shared" si="41"/>
        <v/>
      </c>
      <c r="H1630" s="103"/>
      <c r="I1630" s="103"/>
      <c r="J1630" s="103"/>
      <c r="K1630" s="103"/>
    </row>
    <row r="1631" spans="1:11" s="3" customFormat="1" x14ac:dyDescent="0.25">
      <c r="A1631" s="23" t="s">
        <v>3145</v>
      </c>
      <c r="B1631" s="24" t="s">
        <v>3146</v>
      </c>
      <c r="C1631" s="25"/>
      <c r="D1631" s="87">
        <f t="shared" si="40"/>
        <v>0</v>
      </c>
      <c r="E1631" s="88"/>
      <c r="F1631" s="89"/>
      <c r="G1631" s="3" t="str">
        <f t="shared" si="41"/>
        <v/>
      </c>
      <c r="H1631" s="103"/>
      <c r="I1631" s="103"/>
      <c r="J1631" s="103"/>
      <c r="K1631" s="103"/>
    </row>
    <row r="1632" spans="1:11" s="3" customFormat="1" x14ac:dyDescent="0.25">
      <c r="A1632" s="23" t="s">
        <v>3147</v>
      </c>
      <c r="B1632" s="24" t="s">
        <v>3148</v>
      </c>
      <c r="C1632" s="25"/>
      <c r="D1632" s="87">
        <f t="shared" si="40"/>
        <v>0</v>
      </c>
      <c r="E1632" s="88"/>
      <c r="F1632" s="89"/>
      <c r="G1632" s="3" t="str">
        <f t="shared" si="41"/>
        <v/>
      </c>
      <c r="H1632" s="103"/>
      <c r="I1632" s="103"/>
      <c r="J1632" s="103"/>
      <c r="K1632" s="103"/>
    </row>
    <row r="1633" spans="1:11" s="3" customFormat="1" ht="24" x14ac:dyDescent="0.25">
      <c r="A1633" s="23" t="s">
        <v>3149</v>
      </c>
      <c r="B1633" s="28" t="s">
        <v>3150</v>
      </c>
      <c r="C1633" s="25"/>
      <c r="D1633" s="87">
        <f t="shared" si="40"/>
        <v>0</v>
      </c>
      <c r="E1633" s="88"/>
      <c r="F1633" s="89"/>
      <c r="G1633" s="3" t="str">
        <f t="shared" si="41"/>
        <v/>
      </c>
      <c r="H1633" s="103"/>
      <c r="I1633" s="103"/>
      <c r="J1633" s="103"/>
      <c r="K1633" s="103"/>
    </row>
    <row r="1634" spans="1:11" s="3" customFormat="1" x14ac:dyDescent="0.25">
      <c r="A1634" s="23" t="s">
        <v>3151</v>
      </c>
      <c r="B1634" s="24" t="s">
        <v>3152</v>
      </c>
      <c r="C1634" s="25"/>
      <c r="D1634" s="87">
        <f t="shared" si="40"/>
        <v>0</v>
      </c>
      <c r="E1634" s="88"/>
      <c r="F1634" s="89"/>
      <c r="G1634" s="3" t="str">
        <f t="shared" si="41"/>
        <v/>
      </c>
      <c r="H1634" s="103"/>
      <c r="I1634" s="103"/>
      <c r="J1634" s="103"/>
      <c r="K1634" s="103"/>
    </row>
    <row r="1635" spans="1:11" s="3" customFormat="1" x14ac:dyDescent="0.25">
      <c r="A1635" s="23" t="s">
        <v>3153</v>
      </c>
      <c r="B1635" s="24" t="s">
        <v>3154</v>
      </c>
      <c r="C1635" s="25"/>
      <c r="D1635" s="87">
        <f t="shared" si="40"/>
        <v>0</v>
      </c>
      <c r="E1635" s="88"/>
      <c r="F1635" s="89"/>
      <c r="G1635" s="3" t="str">
        <f t="shared" si="41"/>
        <v/>
      </c>
      <c r="H1635" s="103"/>
      <c r="I1635" s="103"/>
      <c r="J1635" s="103"/>
      <c r="K1635" s="103"/>
    </row>
    <row r="1636" spans="1:11" s="3" customFormat="1" x14ac:dyDescent="0.25">
      <c r="A1636" s="23" t="s">
        <v>3155</v>
      </c>
      <c r="B1636" s="24" t="s">
        <v>3156</v>
      </c>
      <c r="C1636" s="25"/>
      <c r="D1636" s="87">
        <f t="shared" si="40"/>
        <v>0</v>
      </c>
      <c r="E1636" s="88"/>
      <c r="F1636" s="89"/>
      <c r="G1636" s="3" t="str">
        <f t="shared" si="41"/>
        <v/>
      </c>
      <c r="H1636" s="103"/>
      <c r="I1636" s="103"/>
      <c r="J1636" s="103"/>
      <c r="K1636" s="103"/>
    </row>
    <row r="1637" spans="1:11" s="3" customFormat="1" x14ac:dyDescent="0.25">
      <c r="A1637" s="23" t="s">
        <v>3157</v>
      </c>
      <c r="B1637" s="24" t="s">
        <v>3158</v>
      </c>
      <c r="C1637" s="25"/>
      <c r="D1637" s="87">
        <f t="shared" si="40"/>
        <v>0</v>
      </c>
      <c r="E1637" s="88"/>
      <c r="F1637" s="89"/>
      <c r="G1637" s="3" t="str">
        <f t="shared" si="41"/>
        <v/>
      </c>
      <c r="H1637" s="103"/>
      <c r="I1637" s="103"/>
      <c r="J1637" s="103"/>
      <c r="K1637" s="103"/>
    </row>
    <row r="1638" spans="1:11" s="3" customFormat="1" x14ac:dyDescent="0.25">
      <c r="A1638" s="23" t="s">
        <v>3159</v>
      </c>
      <c r="B1638" s="24" t="s">
        <v>3160</v>
      </c>
      <c r="C1638" s="25"/>
      <c r="D1638" s="87">
        <f t="shared" si="40"/>
        <v>0</v>
      </c>
      <c r="E1638" s="88"/>
      <c r="F1638" s="89"/>
      <c r="G1638" s="3" t="str">
        <f t="shared" si="41"/>
        <v/>
      </c>
      <c r="H1638" s="103"/>
      <c r="I1638" s="103"/>
      <c r="J1638" s="103"/>
      <c r="K1638" s="103"/>
    </row>
    <row r="1639" spans="1:11" s="3" customFormat="1" x14ac:dyDescent="0.25">
      <c r="A1639" s="23" t="s">
        <v>3161</v>
      </c>
      <c r="B1639" s="24" t="s">
        <v>3162</v>
      </c>
      <c r="C1639" s="25"/>
      <c r="D1639" s="87">
        <f t="shared" si="40"/>
        <v>0</v>
      </c>
      <c r="E1639" s="88"/>
      <c r="F1639" s="89"/>
      <c r="G1639" s="3" t="str">
        <f t="shared" si="41"/>
        <v/>
      </c>
      <c r="H1639" s="103"/>
      <c r="I1639" s="103"/>
      <c r="J1639" s="103"/>
      <c r="K1639" s="103"/>
    </row>
    <row r="1640" spans="1:11" s="3" customFormat="1" ht="24" x14ac:dyDescent="0.25">
      <c r="A1640" s="23" t="s">
        <v>3163</v>
      </c>
      <c r="B1640" s="28" t="s">
        <v>3164</v>
      </c>
      <c r="C1640" s="25"/>
      <c r="D1640" s="87">
        <f t="shared" si="40"/>
        <v>0</v>
      </c>
      <c r="E1640" s="88"/>
      <c r="F1640" s="89"/>
      <c r="G1640" s="3" t="str">
        <f t="shared" si="41"/>
        <v/>
      </c>
      <c r="H1640" s="103"/>
      <c r="I1640" s="103"/>
      <c r="J1640" s="103"/>
      <c r="K1640" s="103"/>
    </row>
    <row r="1641" spans="1:11" s="3" customFormat="1" ht="24" x14ac:dyDescent="0.25">
      <c r="A1641" s="23" t="s">
        <v>3165</v>
      </c>
      <c r="B1641" s="28" t="s">
        <v>3166</v>
      </c>
      <c r="C1641" s="25"/>
      <c r="D1641" s="87">
        <f t="shared" si="40"/>
        <v>0</v>
      </c>
      <c r="E1641" s="88"/>
      <c r="F1641" s="89"/>
      <c r="G1641" s="3" t="str">
        <f t="shared" si="41"/>
        <v/>
      </c>
      <c r="H1641" s="103"/>
      <c r="I1641" s="103"/>
      <c r="J1641" s="103"/>
      <c r="K1641" s="103"/>
    </row>
    <row r="1642" spans="1:11" s="3" customFormat="1" x14ac:dyDescent="0.25">
      <c r="A1642" s="23" t="s">
        <v>3167</v>
      </c>
      <c r="B1642" s="24" t="s">
        <v>3168</v>
      </c>
      <c r="C1642" s="25"/>
      <c r="D1642" s="87">
        <f t="shared" si="40"/>
        <v>0</v>
      </c>
      <c r="E1642" s="88"/>
      <c r="F1642" s="89"/>
      <c r="G1642" s="3" t="str">
        <f t="shared" si="41"/>
        <v/>
      </c>
      <c r="H1642" s="103"/>
      <c r="I1642" s="103"/>
      <c r="J1642" s="103"/>
      <c r="K1642" s="103"/>
    </row>
    <row r="1643" spans="1:11" s="3" customFormat="1" x14ac:dyDescent="0.25">
      <c r="A1643" s="23" t="s">
        <v>3169</v>
      </c>
      <c r="B1643" s="24" t="s">
        <v>3170</v>
      </c>
      <c r="C1643" s="25"/>
      <c r="D1643" s="87">
        <f t="shared" si="40"/>
        <v>0</v>
      </c>
      <c r="E1643" s="88"/>
      <c r="F1643" s="89"/>
      <c r="G1643" s="3" t="str">
        <f t="shared" si="41"/>
        <v/>
      </c>
      <c r="H1643" s="103"/>
      <c r="I1643" s="103"/>
      <c r="J1643" s="103"/>
      <c r="K1643" s="103"/>
    </row>
    <row r="1644" spans="1:11" s="3" customFormat="1" ht="35.25" x14ac:dyDescent="0.25">
      <c r="A1644" s="23" t="s">
        <v>3171</v>
      </c>
      <c r="B1644" s="28" t="s">
        <v>3172</v>
      </c>
      <c r="C1644" s="25"/>
      <c r="D1644" s="87">
        <f t="shared" si="40"/>
        <v>0</v>
      </c>
      <c r="E1644" s="88"/>
      <c r="F1644" s="89"/>
      <c r="G1644" s="3" t="str">
        <f t="shared" si="41"/>
        <v/>
      </c>
      <c r="H1644" s="103"/>
      <c r="I1644" s="103"/>
      <c r="J1644" s="103"/>
      <c r="K1644" s="103"/>
    </row>
    <row r="1645" spans="1:11" s="3" customFormat="1" x14ac:dyDescent="0.25">
      <c r="A1645" s="23" t="s">
        <v>3173</v>
      </c>
      <c r="B1645" s="24" t="s">
        <v>3174</v>
      </c>
      <c r="C1645" s="25"/>
      <c r="D1645" s="87">
        <f t="shared" ref="D1645:D1708" si="42">+E1645+F1645</f>
        <v>0</v>
      </c>
      <c r="E1645" s="88"/>
      <c r="F1645" s="89"/>
      <c r="G1645" s="3" t="str">
        <f t="shared" si="41"/>
        <v/>
      </c>
      <c r="H1645" s="103"/>
      <c r="I1645" s="103"/>
      <c r="J1645" s="103"/>
      <c r="K1645" s="103"/>
    </row>
    <row r="1646" spans="1:11" s="3" customFormat="1" x14ac:dyDescent="0.25">
      <c r="A1646" s="23" t="s">
        <v>3175</v>
      </c>
      <c r="B1646" s="24" t="s">
        <v>3176</v>
      </c>
      <c r="C1646" s="25"/>
      <c r="D1646" s="87">
        <f t="shared" si="42"/>
        <v>0</v>
      </c>
      <c r="E1646" s="88"/>
      <c r="F1646" s="89"/>
      <c r="G1646" s="3" t="str">
        <f t="shared" si="41"/>
        <v/>
      </c>
      <c r="H1646" s="103"/>
      <c r="I1646" s="103"/>
      <c r="J1646" s="103"/>
      <c r="K1646" s="103"/>
    </row>
    <row r="1647" spans="1:11" s="3" customFormat="1" x14ac:dyDescent="0.25">
      <c r="A1647" s="23" t="s">
        <v>3177</v>
      </c>
      <c r="B1647" s="24" t="s">
        <v>3178</v>
      </c>
      <c r="C1647" s="25"/>
      <c r="D1647" s="87">
        <f t="shared" si="42"/>
        <v>0</v>
      </c>
      <c r="E1647" s="88"/>
      <c r="F1647" s="89"/>
      <c r="G1647" s="3" t="str">
        <f t="shared" si="41"/>
        <v/>
      </c>
      <c r="H1647" s="103"/>
      <c r="I1647" s="103"/>
      <c r="J1647" s="103"/>
      <c r="K1647" s="103"/>
    </row>
    <row r="1648" spans="1:11" s="3" customFormat="1" x14ac:dyDescent="0.25">
      <c r="A1648" s="23" t="s">
        <v>3179</v>
      </c>
      <c r="B1648" s="24" t="s">
        <v>3180</v>
      </c>
      <c r="C1648" s="25"/>
      <c r="D1648" s="87">
        <f t="shared" si="42"/>
        <v>0</v>
      </c>
      <c r="E1648" s="88"/>
      <c r="F1648" s="89"/>
      <c r="G1648" s="3" t="str">
        <f t="shared" si="41"/>
        <v/>
      </c>
      <c r="H1648" s="103"/>
      <c r="I1648" s="103"/>
      <c r="J1648" s="103"/>
      <c r="K1648" s="103"/>
    </row>
    <row r="1649" spans="1:11" s="3" customFormat="1" ht="35.25" x14ac:dyDescent="0.25">
      <c r="A1649" s="23" t="s">
        <v>3181</v>
      </c>
      <c r="B1649" s="28" t="s">
        <v>3182</v>
      </c>
      <c r="C1649" s="25"/>
      <c r="D1649" s="87">
        <f t="shared" si="42"/>
        <v>0</v>
      </c>
      <c r="E1649" s="88"/>
      <c r="F1649" s="89"/>
      <c r="G1649" s="3" t="str">
        <f t="shared" si="41"/>
        <v/>
      </c>
      <c r="H1649" s="103"/>
      <c r="I1649" s="103"/>
      <c r="J1649" s="103"/>
      <c r="K1649" s="103"/>
    </row>
    <row r="1650" spans="1:11" s="3" customFormat="1" x14ac:dyDescent="0.25">
      <c r="A1650" s="23" t="s">
        <v>3183</v>
      </c>
      <c r="B1650" s="24" t="s">
        <v>3184</v>
      </c>
      <c r="C1650" s="25"/>
      <c r="D1650" s="87">
        <f t="shared" si="42"/>
        <v>0</v>
      </c>
      <c r="E1650" s="88"/>
      <c r="F1650" s="89"/>
      <c r="G1650" s="3" t="str">
        <f t="shared" si="41"/>
        <v/>
      </c>
      <c r="H1650" s="103"/>
      <c r="I1650" s="103"/>
      <c r="J1650" s="103"/>
      <c r="K1650" s="103"/>
    </row>
    <row r="1651" spans="1:11" s="3" customFormat="1" ht="24" x14ac:dyDescent="0.25">
      <c r="A1651" s="23" t="s">
        <v>3185</v>
      </c>
      <c r="B1651" s="28" t="s">
        <v>3186</v>
      </c>
      <c r="C1651" s="25"/>
      <c r="D1651" s="87">
        <f t="shared" si="42"/>
        <v>0</v>
      </c>
      <c r="E1651" s="88"/>
      <c r="F1651" s="89"/>
      <c r="G1651" s="3" t="str">
        <f t="shared" si="41"/>
        <v/>
      </c>
      <c r="H1651" s="103"/>
      <c r="I1651" s="103"/>
      <c r="J1651" s="103"/>
      <c r="K1651" s="103"/>
    </row>
    <row r="1652" spans="1:11" s="3" customFormat="1" ht="24" x14ac:dyDescent="0.25">
      <c r="A1652" s="23" t="s">
        <v>3187</v>
      </c>
      <c r="B1652" s="28" t="s">
        <v>3188</v>
      </c>
      <c r="C1652" s="25"/>
      <c r="D1652" s="87">
        <f t="shared" si="42"/>
        <v>0</v>
      </c>
      <c r="E1652" s="88"/>
      <c r="F1652" s="89"/>
      <c r="G1652" s="3" t="str">
        <f t="shared" si="41"/>
        <v/>
      </c>
      <c r="H1652" s="103"/>
      <c r="I1652" s="103"/>
      <c r="J1652" s="103"/>
      <c r="K1652" s="103"/>
    </row>
    <row r="1653" spans="1:11" s="3" customFormat="1" ht="24" x14ac:dyDescent="0.25">
      <c r="A1653" s="23" t="s">
        <v>3189</v>
      </c>
      <c r="B1653" s="28" t="s">
        <v>3190</v>
      </c>
      <c r="C1653" s="25"/>
      <c r="D1653" s="87">
        <f t="shared" si="42"/>
        <v>0</v>
      </c>
      <c r="E1653" s="88"/>
      <c r="F1653" s="89"/>
      <c r="G1653" s="3" t="str">
        <f t="shared" si="41"/>
        <v/>
      </c>
      <c r="H1653" s="103"/>
      <c r="I1653" s="103"/>
      <c r="J1653" s="103"/>
      <c r="K1653" s="103"/>
    </row>
    <row r="1654" spans="1:11" s="3" customFormat="1" ht="24" x14ac:dyDescent="0.25">
      <c r="A1654" s="23" t="s">
        <v>3191</v>
      </c>
      <c r="B1654" s="28" t="s">
        <v>3192</v>
      </c>
      <c r="C1654" s="25"/>
      <c r="D1654" s="87">
        <f t="shared" si="42"/>
        <v>0</v>
      </c>
      <c r="E1654" s="88"/>
      <c r="F1654" s="89"/>
      <c r="G1654" s="3" t="str">
        <f t="shared" si="41"/>
        <v/>
      </c>
      <c r="H1654" s="103"/>
      <c r="I1654" s="103"/>
      <c r="J1654" s="103"/>
      <c r="K1654" s="103"/>
    </row>
    <row r="1655" spans="1:11" s="3" customFormat="1" ht="24" x14ac:dyDescent="0.25">
      <c r="A1655" s="23" t="s">
        <v>3193</v>
      </c>
      <c r="B1655" s="28" t="s">
        <v>3194</v>
      </c>
      <c r="C1655" s="25"/>
      <c r="D1655" s="87">
        <f t="shared" si="42"/>
        <v>0</v>
      </c>
      <c r="E1655" s="88"/>
      <c r="F1655" s="89"/>
      <c r="G1655" s="3" t="str">
        <f t="shared" si="41"/>
        <v/>
      </c>
      <c r="H1655" s="103"/>
      <c r="I1655" s="103"/>
      <c r="J1655" s="103"/>
      <c r="K1655" s="103"/>
    </row>
    <row r="1656" spans="1:11" s="3" customFormat="1" x14ac:dyDescent="0.25">
      <c r="A1656" s="23" t="s">
        <v>3195</v>
      </c>
      <c r="B1656" s="24" t="s">
        <v>3196</v>
      </c>
      <c r="C1656" s="25"/>
      <c r="D1656" s="87">
        <f t="shared" si="42"/>
        <v>0</v>
      </c>
      <c r="E1656" s="88"/>
      <c r="F1656" s="89"/>
      <c r="G1656" s="3" t="str">
        <f t="shared" si="41"/>
        <v/>
      </c>
      <c r="H1656" s="103"/>
      <c r="I1656" s="103"/>
      <c r="J1656" s="103"/>
      <c r="K1656" s="103"/>
    </row>
    <row r="1657" spans="1:11" s="3" customFormat="1" x14ac:dyDescent="0.25">
      <c r="A1657" s="23" t="s">
        <v>3197</v>
      </c>
      <c r="B1657" s="24" t="s">
        <v>3198</v>
      </c>
      <c r="C1657" s="25"/>
      <c r="D1657" s="87">
        <f t="shared" si="42"/>
        <v>0</v>
      </c>
      <c r="E1657" s="88"/>
      <c r="F1657" s="89"/>
      <c r="G1657" s="3" t="str">
        <f t="shared" si="41"/>
        <v/>
      </c>
      <c r="H1657" s="103"/>
      <c r="I1657" s="103"/>
      <c r="J1657" s="103"/>
      <c r="K1657" s="103"/>
    </row>
    <row r="1658" spans="1:11" s="3" customFormat="1" ht="24" x14ac:dyDescent="0.25">
      <c r="A1658" s="23" t="s">
        <v>3199</v>
      </c>
      <c r="B1658" s="28" t="s">
        <v>3200</v>
      </c>
      <c r="C1658" s="25"/>
      <c r="D1658" s="87">
        <f t="shared" si="42"/>
        <v>0</v>
      </c>
      <c r="E1658" s="88"/>
      <c r="F1658" s="89"/>
      <c r="G1658" s="3" t="str">
        <f t="shared" ref="G1658:G1721" si="43">IF(D1658&gt;C1658,"CMA ES MAYOR QUE TOTAL ACTIVIDADES","")</f>
        <v/>
      </c>
      <c r="H1658" s="103"/>
      <c r="I1658" s="103"/>
      <c r="J1658" s="103"/>
      <c r="K1658" s="103"/>
    </row>
    <row r="1659" spans="1:11" s="3" customFormat="1" x14ac:dyDescent="0.25">
      <c r="A1659" s="23" t="s">
        <v>3201</v>
      </c>
      <c r="B1659" s="24" t="s">
        <v>3202</v>
      </c>
      <c r="C1659" s="25"/>
      <c r="D1659" s="87">
        <f t="shared" si="42"/>
        <v>0</v>
      </c>
      <c r="E1659" s="88"/>
      <c r="F1659" s="89"/>
      <c r="G1659" s="3" t="str">
        <f t="shared" si="43"/>
        <v/>
      </c>
      <c r="H1659" s="103"/>
      <c r="I1659" s="103"/>
      <c r="J1659" s="103"/>
      <c r="K1659" s="103"/>
    </row>
    <row r="1660" spans="1:11" s="3" customFormat="1" x14ac:dyDescent="0.25">
      <c r="A1660" s="23" t="s">
        <v>3203</v>
      </c>
      <c r="B1660" s="24" t="s">
        <v>3204</v>
      </c>
      <c r="C1660" s="25"/>
      <c r="D1660" s="87">
        <f t="shared" si="42"/>
        <v>0</v>
      </c>
      <c r="E1660" s="88"/>
      <c r="F1660" s="89"/>
      <c r="G1660" s="3" t="str">
        <f t="shared" si="43"/>
        <v/>
      </c>
      <c r="H1660" s="103"/>
      <c r="I1660" s="103"/>
      <c r="J1660" s="103"/>
      <c r="K1660" s="103"/>
    </row>
    <row r="1661" spans="1:11" s="3" customFormat="1" x14ac:dyDescent="0.25">
      <c r="A1661" s="23" t="s">
        <v>3205</v>
      </c>
      <c r="B1661" s="24" t="s">
        <v>3206</v>
      </c>
      <c r="C1661" s="25"/>
      <c r="D1661" s="87">
        <f t="shared" si="42"/>
        <v>0</v>
      </c>
      <c r="E1661" s="88"/>
      <c r="F1661" s="89"/>
      <c r="G1661" s="3" t="str">
        <f t="shared" si="43"/>
        <v/>
      </c>
      <c r="H1661" s="103"/>
      <c r="I1661" s="103"/>
      <c r="J1661" s="103"/>
      <c r="K1661" s="103"/>
    </row>
    <row r="1662" spans="1:11" s="3" customFormat="1" x14ac:dyDescent="0.25">
      <c r="A1662" s="23" t="s">
        <v>3207</v>
      </c>
      <c r="B1662" s="24" t="s">
        <v>3208</v>
      </c>
      <c r="C1662" s="25"/>
      <c r="D1662" s="87">
        <f t="shared" si="42"/>
        <v>0</v>
      </c>
      <c r="E1662" s="88"/>
      <c r="F1662" s="89"/>
      <c r="G1662" s="3" t="str">
        <f t="shared" si="43"/>
        <v/>
      </c>
      <c r="H1662" s="103"/>
      <c r="I1662" s="103"/>
      <c r="J1662" s="103"/>
      <c r="K1662" s="103"/>
    </row>
    <row r="1663" spans="1:11" s="3" customFormat="1" x14ac:dyDescent="0.25">
      <c r="A1663" s="23" t="s">
        <v>3209</v>
      </c>
      <c r="B1663" s="24" t="s">
        <v>3210</v>
      </c>
      <c r="C1663" s="25"/>
      <c r="D1663" s="87">
        <f t="shared" si="42"/>
        <v>0</v>
      </c>
      <c r="E1663" s="88"/>
      <c r="F1663" s="89"/>
      <c r="G1663" s="3" t="str">
        <f t="shared" si="43"/>
        <v/>
      </c>
      <c r="H1663" s="103"/>
      <c r="I1663" s="103"/>
      <c r="J1663" s="103"/>
      <c r="K1663" s="103"/>
    </row>
    <row r="1664" spans="1:11" s="3" customFormat="1" x14ac:dyDescent="0.25">
      <c r="A1664" s="23" t="s">
        <v>3211</v>
      </c>
      <c r="B1664" s="24" t="s">
        <v>3212</v>
      </c>
      <c r="C1664" s="25"/>
      <c r="D1664" s="87">
        <f t="shared" si="42"/>
        <v>0</v>
      </c>
      <c r="E1664" s="88"/>
      <c r="F1664" s="89"/>
      <c r="G1664" s="3" t="str">
        <f t="shared" si="43"/>
        <v/>
      </c>
      <c r="H1664" s="103"/>
      <c r="I1664" s="103"/>
      <c r="J1664" s="103"/>
      <c r="K1664" s="103"/>
    </row>
    <row r="1665" spans="1:11" s="3" customFormat="1" x14ac:dyDescent="0.25">
      <c r="A1665" s="23" t="s">
        <v>3213</v>
      </c>
      <c r="B1665" s="24" t="s">
        <v>3214</v>
      </c>
      <c r="C1665" s="25"/>
      <c r="D1665" s="87">
        <f t="shared" si="42"/>
        <v>0</v>
      </c>
      <c r="E1665" s="88"/>
      <c r="F1665" s="89"/>
      <c r="G1665" s="3" t="str">
        <f t="shared" si="43"/>
        <v/>
      </c>
      <c r="H1665" s="103"/>
      <c r="I1665" s="103"/>
      <c r="J1665" s="103"/>
      <c r="K1665" s="103"/>
    </row>
    <row r="1666" spans="1:11" s="3" customFormat="1" x14ac:dyDescent="0.25">
      <c r="A1666" s="23" t="s">
        <v>3215</v>
      </c>
      <c r="B1666" s="24" t="s">
        <v>3216</v>
      </c>
      <c r="C1666" s="25"/>
      <c r="D1666" s="87">
        <f t="shared" si="42"/>
        <v>0</v>
      </c>
      <c r="E1666" s="88"/>
      <c r="F1666" s="89"/>
      <c r="G1666" s="3" t="str">
        <f t="shared" si="43"/>
        <v/>
      </c>
      <c r="H1666" s="103"/>
      <c r="I1666" s="103"/>
      <c r="J1666" s="103"/>
      <c r="K1666" s="103"/>
    </row>
    <row r="1667" spans="1:11" s="3" customFormat="1" x14ac:dyDescent="0.25">
      <c r="A1667" s="23" t="s">
        <v>3217</v>
      </c>
      <c r="B1667" s="24" t="s">
        <v>3218</v>
      </c>
      <c r="C1667" s="25"/>
      <c r="D1667" s="87">
        <f t="shared" si="42"/>
        <v>0</v>
      </c>
      <c r="E1667" s="88"/>
      <c r="F1667" s="89"/>
      <c r="G1667" s="3" t="str">
        <f t="shared" si="43"/>
        <v/>
      </c>
      <c r="H1667" s="103"/>
      <c r="I1667" s="103"/>
      <c r="J1667" s="103"/>
      <c r="K1667" s="103"/>
    </row>
    <row r="1668" spans="1:11" s="3" customFormat="1" x14ac:dyDescent="0.25">
      <c r="A1668" s="23" t="s">
        <v>3219</v>
      </c>
      <c r="B1668" s="24" t="s">
        <v>3220</v>
      </c>
      <c r="C1668" s="25"/>
      <c r="D1668" s="87">
        <f t="shared" si="42"/>
        <v>0</v>
      </c>
      <c r="E1668" s="88"/>
      <c r="F1668" s="89"/>
      <c r="G1668" s="3" t="str">
        <f t="shared" si="43"/>
        <v/>
      </c>
      <c r="H1668" s="103"/>
      <c r="I1668" s="103"/>
      <c r="J1668" s="103"/>
      <c r="K1668" s="103"/>
    </row>
    <row r="1669" spans="1:11" s="3" customFormat="1" x14ac:dyDescent="0.25">
      <c r="A1669" s="23" t="s">
        <v>3221</v>
      </c>
      <c r="B1669" s="24" t="s">
        <v>3222</v>
      </c>
      <c r="C1669" s="25"/>
      <c r="D1669" s="87">
        <f t="shared" si="42"/>
        <v>0</v>
      </c>
      <c r="E1669" s="88"/>
      <c r="F1669" s="89"/>
      <c r="G1669" s="3" t="str">
        <f t="shared" si="43"/>
        <v/>
      </c>
      <c r="H1669" s="103"/>
      <c r="I1669" s="103"/>
      <c r="J1669" s="103"/>
      <c r="K1669" s="103"/>
    </row>
    <row r="1670" spans="1:11" s="3" customFormat="1" x14ac:dyDescent="0.25">
      <c r="A1670" s="23" t="s">
        <v>3223</v>
      </c>
      <c r="B1670" s="24" t="s">
        <v>3224</v>
      </c>
      <c r="C1670" s="25"/>
      <c r="D1670" s="87">
        <f t="shared" si="42"/>
        <v>0</v>
      </c>
      <c r="E1670" s="88"/>
      <c r="F1670" s="89"/>
      <c r="G1670" s="3" t="str">
        <f t="shared" si="43"/>
        <v/>
      </c>
      <c r="H1670" s="103"/>
      <c r="I1670" s="103"/>
      <c r="J1670" s="103"/>
      <c r="K1670" s="103"/>
    </row>
    <row r="1671" spans="1:11" s="3" customFormat="1" x14ac:dyDescent="0.25">
      <c r="A1671" s="23" t="s">
        <v>3225</v>
      </c>
      <c r="B1671" s="24" t="s">
        <v>3226</v>
      </c>
      <c r="C1671" s="25"/>
      <c r="D1671" s="87">
        <f t="shared" si="42"/>
        <v>0</v>
      </c>
      <c r="E1671" s="88"/>
      <c r="F1671" s="89"/>
      <c r="G1671" s="3" t="str">
        <f t="shared" si="43"/>
        <v/>
      </c>
      <c r="H1671" s="103"/>
      <c r="I1671" s="103"/>
      <c r="J1671" s="103"/>
      <c r="K1671" s="103"/>
    </row>
    <row r="1672" spans="1:11" s="3" customFormat="1" x14ac:dyDescent="0.25">
      <c r="A1672" s="23" t="s">
        <v>3227</v>
      </c>
      <c r="B1672" s="24" t="s">
        <v>3228</v>
      </c>
      <c r="C1672" s="25"/>
      <c r="D1672" s="87">
        <f t="shared" si="42"/>
        <v>0</v>
      </c>
      <c r="E1672" s="88"/>
      <c r="F1672" s="89"/>
      <c r="G1672" s="3" t="str">
        <f t="shared" si="43"/>
        <v/>
      </c>
      <c r="H1672" s="103"/>
      <c r="I1672" s="103"/>
      <c r="J1672" s="103"/>
      <c r="K1672" s="103"/>
    </row>
    <row r="1673" spans="1:11" s="3" customFormat="1" ht="24" x14ac:dyDescent="0.25">
      <c r="A1673" s="23" t="s">
        <v>3229</v>
      </c>
      <c r="B1673" s="28" t="s">
        <v>3230</v>
      </c>
      <c r="C1673" s="25"/>
      <c r="D1673" s="87">
        <f t="shared" si="42"/>
        <v>0</v>
      </c>
      <c r="E1673" s="88"/>
      <c r="F1673" s="89"/>
      <c r="G1673" s="3" t="str">
        <f t="shared" si="43"/>
        <v/>
      </c>
      <c r="H1673" s="103"/>
      <c r="I1673" s="103"/>
      <c r="J1673" s="103"/>
      <c r="K1673" s="103"/>
    </row>
    <row r="1674" spans="1:11" s="3" customFormat="1" x14ac:dyDescent="0.25">
      <c r="A1674" s="23" t="s">
        <v>3231</v>
      </c>
      <c r="B1674" s="24" t="s">
        <v>3232</v>
      </c>
      <c r="C1674" s="25"/>
      <c r="D1674" s="87">
        <f t="shared" si="42"/>
        <v>0</v>
      </c>
      <c r="E1674" s="88"/>
      <c r="F1674" s="89"/>
      <c r="G1674" s="3" t="str">
        <f t="shared" si="43"/>
        <v/>
      </c>
      <c r="H1674" s="103"/>
      <c r="I1674" s="103"/>
      <c r="J1674" s="103"/>
      <c r="K1674" s="103"/>
    </row>
    <row r="1675" spans="1:11" s="3" customFormat="1" x14ac:dyDescent="0.25">
      <c r="A1675" s="23" t="s">
        <v>3233</v>
      </c>
      <c r="B1675" s="24" t="s">
        <v>3234</v>
      </c>
      <c r="C1675" s="25"/>
      <c r="D1675" s="87">
        <f t="shared" si="42"/>
        <v>0</v>
      </c>
      <c r="E1675" s="88"/>
      <c r="F1675" s="89"/>
      <c r="G1675" s="3" t="str">
        <f t="shared" si="43"/>
        <v/>
      </c>
      <c r="H1675" s="103"/>
      <c r="I1675" s="103"/>
      <c r="J1675" s="103"/>
      <c r="K1675" s="103"/>
    </row>
    <row r="1676" spans="1:11" s="3" customFormat="1" x14ac:dyDescent="0.25">
      <c r="A1676" s="23" t="s">
        <v>3235</v>
      </c>
      <c r="B1676" s="24" t="s">
        <v>3236</v>
      </c>
      <c r="C1676" s="25"/>
      <c r="D1676" s="87">
        <f t="shared" si="42"/>
        <v>0</v>
      </c>
      <c r="E1676" s="88"/>
      <c r="F1676" s="89"/>
      <c r="G1676" s="3" t="str">
        <f t="shared" si="43"/>
        <v/>
      </c>
      <c r="H1676" s="103"/>
      <c r="I1676" s="103"/>
      <c r="J1676" s="103"/>
      <c r="K1676" s="103"/>
    </row>
    <row r="1677" spans="1:11" s="3" customFormat="1" x14ac:dyDescent="0.25">
      <c r="A1677" s="23" t="s">
        <v>3237</v>
      </c>
      <c r="B1677" s="24" t="s">
        <v>3238</v>
      </c>
      <c r="C1677" s="25"/>
      <c r="D1677" s="87">
        <f t="shared" si="42"/>
        <v>0</v>
      </c>
      <c r="E1677" s="88"/>
      <c r="F1677" s="89"/>
      <c r="G1677" s="3" t="str">
        <f t="shared" si="43"/>
        <v/>
      </c>
      <c r="H1677" s="103"/>
      <c r="I1677" s="103"/>
      <c r="J1677" s="103"/>
      <c r="K1677" s="103"/>
    </row>
    <row r="1678" spans="1:11" s="3" customFormat="1" x14ac:dyDescent="0.25">
      <c r="A1678" s="23" t="s">
        <v>3239</v>
      </c>
      <c r="B1678" s="24" t="s">
        <v>3240</v>
      </c>
      <c r="C1678" s="25"/>
      <c r="D1678" s="87">
        <f t="shared" si="42"/>
        <v>0</v>
      </c>
      <c r="E1678" s="88"/>
      <c r="F1678" s="89"/>
      <c r="G1678" s="3" t="str">
        <f t="shared" si="43"/>
        <v/>
      </c>
      <c r="H1678" s="103"/>
      <c r="I1678" s="103"/>
      <c r="J1678" s="103"/>
      <c r="K1678" s="103"/>
    </row>
    <row r="1679" spans="1:11" s="3" customFormat="1" x14ac:dyDescent="0.25">
      <c r="A1679" s="23" t="s">
        <v>3241</v>
      </c>
      <c r="B1679" s="24" t="s">
        <v>3242</v>
      </c>
      <c r="C1679" s="25"/>
      <c r="D1679" s="87">
        <f t="shared" si="42"/>
        <v>0</v>
      </c>
      <c r="E1679" s="88"/>
      <c r="F1679" s="89"/>
      <c r="G1679" s="3" t="str">
        <f t="shared" si="43"/>
        <v/>
      </c>
      <c r="H1679" s="103"/>
      <c r="I1679" s="103"/>
      <c r="J1679" s="103"/>
      <c r="K1679" s="103"/>
    </row>
    <row r="1680" spans="1:11" s="3" customFormat="1" ht="24" x14ac:dyDescent="0.25">
      <c r="A1680" s="23" t="s">
        <v>3243</v>
      </c>
      <c r="B1680" s="28" t="s">
        <v>3244</v>
      </c>
      <c r="C1680" s="25"/>
      <c r="D1680" s="87">
        <f t="shared" si="42"/>
        <v>0</v>
      </c>
      <c r="E1680" s="88"/>
      <c r="F1680" s="89"/>
      <c r="G1680" s="3" t="str">
        <f t="shared" si="43"/>
        <v/>
      </c>
      <c r="H1680" s="103"/>
      <c r="I1680" s="103"/>
      <c r="J1680" s="103"/>
      <c r="K1680" s="103"/>
    </row>
    <row r="1681" spans="1:11" s="3" customFormat="1" x14ac:dyDescent="0.25">
      <c r="A1681" s="23" t="s">
        <v>3245</v>
      </c>
      <c r="B1681" s="24" t="s">
        <v>3246</v>
      </c>
      <c r="C1681" s="25"/>
      <c r="D1681" s="87">
        <f t="shared" si="42"/>
        <v>0</v>
      </c>
      <c r="E1681" s="88"/>
      <c r="F1681" s="89"/>
      <c r="G1681" s="3" t="str">
        <f t="shared" si="43"/>
        <v/>
      </c>
      <c r="H1681" s="103"/>
      <c r="I1681" s="103"/>
      <c r="J1681" s="103"/>
      <c r="K1681" s="103"/>
    </row>
    <row r="1682" spans="1:11" s="3" customFormat="1" x14ac:dyDescent="0.25">
      <c r="A1682" s="23" t="s">
        <v>3247</v>
      </c>
      <c r="B1682" s="24" t="s">
        <v>3248</v>
      </c>
      <c r="C1682" s="25"/>
      <c r="D1682" s="87">
        <f t="shared" si="42"/>
        <v>0</v>
      </c>
      <c r="E1682" s="88"/>
      <c r="F1682" s="89"/>
      <c r="G1682" s="3" t="str">
        <f t="shared" si="43"/>
        <v/>
      </c>
      <c r="H1682" s="103"/>
      <c r="I1682" s="103"/>
      <c r="J1682" s="103"/>
      <c r="K1682" s="103"/>
    </row>
    <row r="1683" spans="1:11" s="3" customFormat="1" x14ac:dyDescent="0.25">
      <c r="A1683" s="23" t="s">
        <v>3249</v>
      </c>
      <c r="B1683" s="24" t="s">
        <v>3250</v>
      </c>
      <c r="C1683" s="25"/>
      <c r="D1683" s="87">
        <f t="shared" si="42"/>
        <v>0</v>
      </c>
      <c r="E1683" s="88"/>
      <c r="F1683" s="89"/>
      <c r="G1683" s="3" t="str">
        <f t="shared" si="43"/>
        <v/>
      </c>
      <c r="H1683" s="103"/>
      <c r="I1683" s="103"/>
      <c r="J1683" s="103"/>
      <c r="K1683" s="103"/>
    </row>
    <row r="1684" spans="1:11" s="3" customFormat="1" x14ac:dyDescent="0.25">
      <c r="A1684" s="23" t="s">
        <v>3251</v>
      </c>
      <c r="B1684" s="24" t="s">
        <v>3252</v>
      </c>
      <c r="C1684" s="25"/>
      <c r="D1684" s="87">
        <f t="shared" si="42"/>
        <v>0</v>
      </c>
      <c r="E1684" s="88"/>
      <c r="F1684" s="89"/>
      <c r="G1684" s="3" t="str">
        <f t="shared" si="43"/>
        <v/>
      </c>
      <c r="H1684" s="103"/>
      <c r="I1684" s="103"/>
      <c r="J1684" s="103"/>
      <c r="K1684" s="103"/>
    </row>
    <row r="1685" spans="1:11" s="3" customFormat="1" x14ac:dyDescent="0.25">
      <c r="A1685" s="23" t="s">
        <v>3253</v>
      </c>
      <c r="B1685" s="24" t="s">
        <v>3254</v>
      </c>
      <c r="C1685" s="25"/>
      <c r="D1685" s="87">
        <f t="shared" si="42"/>
        <v>0</v>
      </c>
      <c r="E1685" s="88"/>
      <c r="F1685" s="89"/>
      <c r="G1685" s="3" t="str">
        <f t="shared" si="43"/>
        <v/>
      </c>
      <c r="H1685" s="103"/>
      <c r="I1685" s="103"/>
      <c r="J1685" s="103"/>
      <c r="K1685" s="103"/>
    </row>
    <row r="1686" spans="1:11" s="3" customFormat="1" x14ac:dyDescent="0.25">
      <c r="A1686" s="23" t="s">
        <v>3255</v>
      </c>
      <c r="B1686" s="24" t="s">
        <v>3256</v>
      </c>
      <c r="C1686" s="25"/>
      <c r="D1686" s="87">
        <f t="shared" si="42"/>
        <v>0</v>
      </c>
      <c r="E1686" s="88"/>
      <c r="F1686" s="89"/>
      <c r="G1686" s="3" t="str">
        <f t="shared" si="43"/>
        <v/>
      </c>
      <c r="H1686" s="103"/>
      <c r="I1686" s="103"/>
      <c r="J1686" s="103"/>
      <c r="K1686" s="103"/>
    </row>
    <row r="1687" spans="1:11" s="3" customFormat="1" x14ac:dyDescent="0.25">
      <c r="A1687" s="23" t="s">
        <v>3257</v>
      </c>
      <c r="B1687" s="24" t="s">
        <v>3258</v>
      </c>
      <c r="C1687" s="25"/>
      <c r="D1687" s="87">
        <f t="shared" si="42"/>
        <v>0</v>
      </c>
      <c r="E1687" s="88"/>
      <c r="F1687" s="89"/>
      <c r="G1687" s="3" t="str">
        <f t="shared" si="43"/>
        <v/>
      </c>
      <c r="H1687" s="103"/>
      <c r="I1687" s="103"/>
      <c r="J1687" s="103"/>
      <c r="K1687" s="103"/>
    </row>
    <row r="1688" spans="1:11" s="3" customFormat="1" x14ac:dyDescent="0.25">
      <c r="A1688" s="23" t="s">
        <v>3259</v>
      </c>
      <c r="B1688" s="24" t="s">
        <v>3260</v>
      </c>
      <c r="C1688" s="25"/>
      <c r="D1688" s="87">
        <f t="shared" si="42"/>
        <v>0</v>
      </c>
      <c r="E1688" s="88"/>
      <c r="F1688" s="89"/>
      <c r="G1688" s="3" t="str">
        <f t="shared" si="43"/>
        <v/>
      </c>
      <c r="H1688" s="103"/>
      <c r="I1688" s="103"/>
      <c r="J1688" s="103"/>
      <c r="K1688" s="103"/>
    </row>
    <row r="1689" spans="1:11" s="3" customFormat="1" x14ac:dyDescent="0.25">
      <c r="A1689" s="23" t="s">
        <v>3261</v>
      </c>
      <c r="B1689" s="24" t="s">
        <v>3262</v>
      </c>
      <c r="C1689" s="25"/>
      <c r="D1689" s="87">
        <f t="shared" si="42"/>
        <v>0</v>
      </c>
      <c r="E1689" s="88"/>
      <c r="F1689" s="89"/>
      <c r="G1689" s="3" t="str">
        <f t="shared" si="43"/>
        <v/>
      </c>
      <c r="H1689" s="103"/>
      <c r="I1689" s="103"/>
      <c r="J1689" s="103"/>
      <c r="K1689" s="103"/>
    </row>
    <row r="1690" spans="1:11" s="3" customFormat="1" x14ac:dyDescent="0.25">
      <c r="A1690" s="23" t="s">
        <v>3263</v>
      </c>
      <c r="B1690" s="24" t="s">
        <v>3264</v>
      </c>
      <c r="C1690" s="25"/>
      <c r="D1690" s="87">
        <f t="shared" si="42"/>
        <v>0</v>
      </c>
      <c r="E1690" s="88"/>
      <c r="F1690" s="89"/>
      <c r="G1690" s="3" t="str">
        <f t="shared" si="43"/>
        <v/>
      </c>
      <c r="H1690" s="103"/>
      <c r="I1690" s="103"/>
      <c r="J1690" s="103"/>
      <c r="K1690" s="103"/>
    </row>
    <row r="1691" spans="1:11" s="3" customFormat="1" x14ac:dyDescent="0.25">
      <c r="A1691" s="23" t="s">
        <v>3265</v>
      </c>
      <c r="B1691" s="24" t="s">
        <v>3266</v>
      </c>
      <c r="C1691" s="25"/>
      <c r="D1691" s="87">
        <f t="shared" si="42"/>
        <v>0</v>
      </c>
      <c r="E1691" s="88"/>
      <c r="F1691" s="89"/>
      <c r="G1691" s="3" t="str">
        <f t="shared" si="43"/>
        <v/>
      </c>
      <c r="H1691" s="103"/>
      <c r="I1691" s="103"/>
      <c r="J1691" s="103"/>
      <c r="K1691" s="103"/>
    </row>
    <row r="1692" spans="1:11" s="3" customFormat="1" x14ac:dyDescent="0.25">
      <c r="A1692" s="23" t="s">
        <v>3267</v>
      </c>
      <c r="B1692" s="24" t="s">
        <v>3268</v>
      </c>
      <c r="C1692" s="25"/>
      <c r="D1692" s="87">
        <f t="shared" si="42"/>
        <v>0</v>
      </c>
      <c r="E1692" s="88"/>
      <c r="F1692" s="89"/>
      <c r="G1692" s="3" t="str">
        <f t="shared" si="43"/>
        <v/>
      </c>
      <c r="H1692" s="103"/>
      <c r="I1692" s="103"/>
      <c r="J1692" s="103"/>
      <c r="K1692" s="103"/>
    </row>
    <row r="1693" spans="1:11" s="3" customFormat="1" ht="24" x14ac:dyDescent="0.25">
      <c r="A1693" s="23" t="s">
        <v>3269</v>
      </c>
      <c r="B1693" s="28" t="s">
        <v>3270</v>
      </c>
      <c r="C1693" s="25"/>
      <c r="D1693" s="87">
        <f t="shared" si="42"/>
        <v>0</v>
      </c>
      <c r="E1693" s="88"/>
      <c r="F1693" s="89"/>
      <c r="G1693" s="3" t="str">
        <f t="shared" si="43"/>
        <v/>
      </c>
      <c r="H1693" s="103"/>
      <c r="I1693" s="103"/>
      <c r="J1693" s="103"/>
      <c r="K1693" s="103"/>
    </row>
    <row r="1694" spans="1:11" s="3" customFormat="1" x14ac:dyDescent="0.25">
      <c r="A1694" s="23" t="s">
        <v>3271</v>
      </c>
      <c r="B1694" s="24" t="s">
        <v>3272</v>
      </c>
      <c r="C1694" s="25"/>
      <c r="D1694" s="87">
        <f t="shared" si="42"/>
        <v>0</v>
      </c>
      <c r="E1694" s="88"/>
      <c r="F1694" s="89"/>
      <c r="G1694" s="3" t="str">
        <f t="shared" si="43"/>
        <v/>
      </c>
      <c r="H1694" s="103"/>
      <c r="I1694" s="103"/>
      <c r="J1694" s="103"/>
      <c r="K1694" s="103"/>
    </row>
    <row r="1695" spans="1:11" s="3" customFormat="1" x14ac:dyDescent="0.25">
      <c r="A1695" s="23" t="s">
        <v>3273</v>
      </c>
      <c r="B1695" s="24" t="s">
        <v>3274</v>
      </c>
      <c r="C1695" s="25"/>
      <c r="D1695" s="87">
        <f t="shared" si="42"/>
        <v>0</v>
      </c>
      <c r="E1695" s="88"/>
      <c r="F1695" s="89"/>
      <c r="G1695" s="3" t="str">
        <f t="shared" si="43"/>
        <v/>
      </c>
      <c r="H1695" s="103"/>
      <c r="I1695" s="103"/>
      <c r="J1695" s="103"/>
      <c r="K1695" s="103"/>
    </row>
    <row r="1696" spans="1:11" s="3" customFormat="1" x14ac:dyDescent="0.25">
      <c r="A1696" s="23" t="s">
        <v>3275</v>
      </c>
      <c r="B1696" s="24" t="s">
        <v>3276</v>
      </c>
      <c r="C1696" s="25"/>
      <c r="D1696" s="87">
        <f t="shared" si="42"/>
        <v>0</v>
      </c>
      <c r="E1696" s="88"/>
      <c r="F1696" s="89"/>
      <c r="G1696" s="3" t="str">
        <f t="shared" si="43"/>
        <v/>
      </c>
      <c r="H1696" s="103"/>
      <c r="I1696" s="103"/>
      <c r="J1696" s="103"/>
      <c r="K1696" s="103"/>
    </row>
    <row r="1697" spans="1:11" s="3" customFormat="1" x14ac:dyDescent="0.25">
      <c r="A1697" s="23" t="s">
        <v>3277</v>
      </c>
      <c r="B1697" s="24" t="s">
        <v>3278</v>
      </c>
      <c r="C1697" s="25"/>
      <c r="D1697" s="87">
        <f t="shared" si="42"/>
        <v>0</v>
      </c>
      <c r="E1697" s="88"/>
      <c r="F1697" s="89"/>
      <c r="G1697" s="3" t="str">
        <f t="shared" si="43"/>
        <v/>
      </c>
      <c r="H1697" s="103"/>
      <c r="I1697" s="103"/>
      <c r="J1697" s="103"/>
      <c r="K1697" s="103"/>
    </row>
    <row r="1698" spans="1:11" s="3" customFormat="1" x14ac:dyDescent="0.25">
      <c r="A1698" s="23" t="s">
        <v>3279</v>
      </c>
      <c r="B1698" s="24" t="s">
        <v>3280</v>
      </c>
      <c r="C1698" s="25"/>
      <c r="D1698" s="87">
        <f t="shared" si="42"/>
        <v>0</v>
      </c>
      <c r="E1698" s="88"/>
      <c r="F1698" s="89"/>
      <c r="G1698" s="3" t="str">
        <f t="shared" si="43"/>
        <v/>
      </c>
      <c r="H1698" s="103"/>
      <c r="I1698" s="103"/>
      <c r="J1698" s="103"/>
      <c r="K1698" s="103"/>
    </row>
    <row r="1699" spans="1:11" s="3" customFormat="1" x14ac:dyDescent="0.25">
      <c r="A1699" s="23" t="s">
        <v>3281</v>
      </c>
      <c r="B1699" s="24" t="s">
        <v>3282</v>
      </c>
      <c r="C1699" s="25"/>
      <c r="D1699" s="87">
        <f t="shared" si="42"/>
        <v>0</v>
      </c>
      <c r="E1699" s="88"/>
      <c r="F1699" s="89"/>
      <c r="G1699" s="3" t="str">
        <f t="shared" si="43"/>
        <v/>
      </c>
      <c r="H1699" s="103"/>
      <c r="I1699" s="103"/>
      <c r="J1699" s="103"/>
      <c r="K1699" s="103"/>
    </row>
    <row r="1700" spans="1:11" s="3" customFormat="1" ht="24" x14ac:dyDescent="0.25">
      <c r="A1700" s="23" t="s">
        <v>3283</v>
      </c>
      <c r="B1700" s="28" t="s">
        <v>3284</v>
      </c>
      <c r="C1700" s="25"/>
      <c r="D1700" s="87">
        <f t="shared" si="42"/>
        <v>0</v>
      </c>
      <c r="E1700" s="88"/>
      <c r="F1700" s="89"/>
      <c r="G1700" s="3" t="str">
        <f t="shared" si="43"/>
        <v/>
      </c>
      <c r="H1700" s="103"/>
      <c r="I1700" s="103"/>
      <c r="J1700" s="103"/>
      <c r="K1700" s="103"/>
    </row>
    <row r="1701" spans="1:11" s="3" customFormat="1" x14ac:dyDescent="0.25">
      <c r="A1701" s="23" t="s">
        <v>3285</v>
      </c>
      <c r="B1701" s="24" t="s">
        <v>3286</v>
      </c>
      <c r="C1701" s="25"/>
      <c r="D1701" s="87">
        <f t="shared" si="42"/>
        <v>0</v>
      </c>
      <c r="E1701" s="88"/>
      <c r="F1701" s="89"/>
      <c r="G1701" s="3" t="str">
        <f t="shared" si="43"/>
        <v/>
      </c>
      <c r="H1701" s="103"/>
      <c r="I1701" s="103"/>
      <c r="J1701" s="103"/>
      <c r="K1701" s="103"/>
    </row>
    <row r="1702" spans="1:11" s="3" customFormat="1" x14ac:dyDescent="0.25">
      <c r="A1702" s="23" t="s">
        <v>3287</v>
      </c>
      <c r="B1702" s="24" t="s">
        <v>3288</v>
      </c>
      <c r="C1702" s="25"/>
      <c r="D1702" s="87">
        <f t="shared" si="42"/>
        <v>0</v>
      </c>
      <c r="E1702" s="88"/>
      <c r="F1702" s="89"/>
      <c r="G1702" s="3" t="str">
        <f t="shared" si="43"/>
        <v/>
      </c>
      <c r="H1702" s="103"/>
      <c r="I1702" s="103"/>
      <c r="J1702" s="103"/>
      <c r="K1702" s="103"/>
    </row>
    <row r="1703" spans="1:11" s="3" customFormat="1" x14ac:dyDescent="0.25">
      <c r="A1703" s="23" t="s">
        <v>3289</v>
      </c>
      <c r="B1703" s="24" t="s">
        <v>3290</v>
      </c>
      <c r="C1703" s="25"/>
      <c r="D1703" s="87">
        <f t="shared" si="42"/>
        <v>0</v>
      </c>
      <c r="E1703" s="88"/>
      <c r="F1703" s="89"/>
      <c r="G1703" s="3" t="str">
        <f t="shared" si="43"/>
        <v/>
      </c>
      <c r="H1703" s="103"/>
      <c r="I1703" s="103"/>
      <c r="J1703" s="103"/>
      <c r="K1703" s="103"/>
    </row>
    <row r="1704" spans="1:11" s="3" customFormat="1" x14ac:dyDescent="0.25">
      <c r="A1704" s="23" t="s">
        <v>3291</v>
      </c>
      <c r="B1704" s="24" t="s">
        <v>3292</v>
      </c>
      <c r="C1704" s="25"/>
      <c r="D1704" s="87">
        <f t="shared" si="42"/>
        <v>0</v>
      </c>
      <c r="E1704" s="88"/>
      <c r="F1704" s="89"/>
      <c r="G1704" s="3" t="str">
        <f t="shared" si="43"/>
        <v/>
      </c>
      <c r="H1704" s="103"/>
      <c r="I1704" s="103"/>
      <c r="J1704" s="103"/>
      <c r="K1704" s="103"/>
    </row>
    <row r="1705" spans="1:11" s="3" customFormat="1" x14ac:dyDescent="0.25">
      <c r="A1705" s="23" t="s">
        <v>3293</v>
      </c>
      <c r="B1705" s="24" t="s">
        <v>3260</v>
      </c>
      <c r="C1705" s="25"/>
      <c r="D1705" s="87">
        <f t="shared" si="42"/>
        <v>0</v>
      </c>
      <c r="E1705" s="88"/>
      <c r="F1705" s="89"/>
      <c r="G1705" s="3" t="str">
        <f t="shared" si="43"/>
        <v/>
      </c>
      <c r="H1705" s="103"/>
      <c r="I1705" s="103"/>
      <c r="J1705" s="103"/>
      <c r="K1705" s="103"/>
    </row>
    <row r="1706" spans="1:11" s="3" customFormat="1" x14ac:dyDescent="0.25">
      <c r="A1706" s="23" t="s">
        <v>3294</v>
      </c>
      <c r="B1706" s="24" t="s">
        <v>3295</v>
      </c>
      <c r="C1706" s="25"/>
      <c r="D1706" s="87">
        <f t="shared" si="42"/>
        <v>0</v>
      </c>
      <c r="E1706" s="88"/>
      <c r="F1706" s="89"/>
      <c r="G1706" s="3" t="str">
        <f t="shared" si="43"/>
        <v/>
      </c>
      <c r="H1706" s="103"/>
      <c r="I1706" s="103"/>
      <c r="J1706" s="103"/>
      <c r="K1706" s="103"/>
    </row>
    <row r="1707" spans="1:11" s="3" customFormat="1" x14ac:dyDescent="0.25">
      <c r="A1707" s="23" t="s">
        <v>3296</v>
      </c>
      <c r="B1707" s="24" t="s">
        <v>3297</v>
      </c>
      <c r="C1707" s="25"/>
      <c r="D1707" s="87">
        <f t="shared" si="42"/>
        <v>0</v>
      </c>
      <c r="E1707" s="88"/>
      <c r="F1707" s="89"/>
      <c r="G1707" s="3" t="str">
        <f t="shared" si="43"/>
        <v/>
      </c>
      <c r="H1707" s="103"/>
      <c r="I1707" s="103"/>
      <c r="J1707" s="103"/>
      <c r="K1707" s="103"/>
    </row>
    <row r="1708" spans="1:11" s="3" customFormat="1" x14ac:dyDescent="0.25">
      <c r="A1708" s="23" t="s">
        <v>3298</v>
      </c>
      <c r="B1708" s="24" t="s">
        <v>3299</v>
      </c>
      <c r="C1708" s="25"/>
      <c r="D1708" s="87">
        <f t="shared" si="42"/>
        <v>0</v>
      </c>
      <c r="E1708" s="88"/>
      <c r="F1708" s="89"/>
      <c r="G1708" s="3" t="str">
        <f t="shared" si="43"/>
        <v/>
      </c>
      <c r="H1708" s="103"/>
      <c r="I1708" s="103"/>
      <c r="J1708" s="103"/>
      <c r="K1708" s="103"/>
    </row>
    <row r="1709" spans="1:11" s="3" customFormat="1" x14ac:dyDescent="0.25">
      <c r="A1709" s="23" t="s">
        <v>3300</v>
      </c>
      <c r="B1709" s="24" t="s">
        <v>3301</v>
      </c>
      <c r="C1709" s="25"/>
      <c r="D1709" s="87">
        <f t="shared" ref="D1709:D1772" si="44">+E1709+F1709</f>
        <v>0</v>
      </c>
      <c r="E1709" s="88"/>
      <c r="F1709" s="89"/>
      <c r="G1709" s="3" t="str">
        <f t="shared" si="43"/>
        <v/>
      </c>
      <c r="H1709" s="103"/>
      <c r="I1709" s="103"/>
      <c r="J1709" s="103"/>
      <c r="K1709" s="103"/>
    </row>
    <row r="1710" spans="1:11" s="3" customFormat="1" ht="24" x14ac:dyDescent="0.25">
      <c r="A1710" s="23" t="s">
        <v>3302</v>
      </c>
      <c r="B1710" s="28" t="s">
        <v>3303</v>
      </c>
      <c r="C1710" s="25"/>
      <c r="D1710" s="87">
        <f t="shared" si="44"/>
        <v>0</v>
      </c>
      <c r="E1710" s="88"/>
      <c r="F1710" s="89"/>
      <c r="G1710" s="3" t="str">
        <f t="shared" si="43"/>
        <v/>
      </c>
      <c r="H1710" s="103"/>
      <c r="I1710" s="103"/>
      <c r="J1710" s="103"/>
      <c r="K1710" s="103"/>
    </row>
    <row r="1711" spans="1:11" s="3" customFormat="1" x14ac:dyDescent="0.25">
      <c r="A1711" s="23" t="s">
        <v>3304</v>
      </c>
      <c r="B1711" s="24" t="s">
        <v>3305</v>
      </c>
      <c r="C1711" s="25"/>
      <c r="D1711" s="87">
        <f t="shared" si="44"/>
        <v>0</v>
      </c>
      <c r="E1711" s="88"/>
      <c r="F1711" s="89"/>
      <c r="G1711" s="3" t="str">
        <f t="shared" si="43"/>
        <v/>
      </c>
      <c r="H1711" s="103"/>
      <c r="I1711" s="103"/>
      <c r="J1711" s="103"/>
      <c r="K1711" s="103"/>
    </row>
    <row r="1712" spans="1:11" s="3" customFormat="1" x14ac:dyDescent="0.25">
      <c r="A1712" s="23" t="s">
        <v>3306</v>
      </c>
      <c r="B1712" s="24" t="s">
        <v>3307</v>
      </c>
      <c r="C1712" s="25"/>
      <c r="D1712" s="87">
        <f t="shared" si="44"/>
        <v>0</v>
      </c>
      <c r="E1712" s="88"/>
      <c r="F1712" s="89"/>
      <c r="G1712" s="3" t="str">
        <f t="shared" si="43"/>
        <v/>
      </c>
      <c r="H1712" s="103"/>
      <c r="I1712" s="103"/>
      <c r="J1712" s="103"/>
      <c r="K1712" s="103"/>
    </row>
    <row r="1713" spans="1:11" s="3" customFormat="1" x14ac:dyDescent="0.25">
      <c r="A1713" s="23" t="s">
        <v>3308</v>
      </c>
      <c r="B1713" s="24" t="s">
        <v>3309</v>
      </c>
      <c r="C1713" s="25"/>
      <c r="D1713" s="87">
        <f t="shared" si="44"/>
        <v>0</v>
      </c>
      <c r="E1713" s="88"/>
      <c r="F1713" s="89"/>
      <c r="G1713" s="3" t="str">
        <f t="shared" si="43"/>
        <v/>
      </c>
      <c r="H1713" s="103"/>
      <c r="I1713" s="103"/>
      <c r="J1713" s="103"/>
      <c r="K1713" s="103"/>
    </row>
    <row r="1714" spans="1:11" s="3" customFormat="1" x14ac:dyDescent="0.25">
      <c r="A1714" s="23" t="s">
        <v>3310</v>
      </c>
      <c r="B1714" s="24" t="s">
        <v>3311</v>
      </c>
      <c r="C1714" s="25"/>
      <c r="D1714" s="87">
        <f t="shared" si="44"/>
        <v>0</v>
      </c>
      <c r="E1714" s="88"/>
      <c r="F1714" s="89"/>
      <c r="G1714" s="3" t="str">
        <f t="shared" si="43"/>
        <v/>
      </c>
      <c r="H1714" s="103"/>
      <c r="I1714" s="103"/>
      <c r="J1714" s="103"/>
      <c r="K1714" s="103"/>
    </row>
    <row r="1715" spans="1:11" s="3" customFormat="1" x14ac:dyDescent="0.25">
      <c r="A1715" s="23" t="s">
        <v>3312</v>
      </c>
      <c r="B1715" s="24" t="s">
        <v>3313</v>
      </c>
      <c r="C1715" s="25"/>
      <c r="D1715" s="87">
        <f t="shared" si="44"/>
        <v>0</v>
      </c>
      <c r="E1715" s="88"/>
      <c r="F1715" s="89"/>
      <c r="G1715" s="3" t="str">
        <f t="shared" si="43"/>
        <v/>
      </c>
      <c r="H1715" s="103"/>
      <c r="I1715" s="103"/>
      <c r="J1715" s="103"/>
      <c r="K1715" s="103"/>
    </row>
    <row r="1716" spans="1:11" s="3" customFormat="1" x14ac:dyDescent="0.25">
      <c r="A1716" s="23" t="s">
        <v>3314</v>
      </c>
      <c r="B1716" s="24" t="s">
        <v>3315</v>
      </c>
      <c r="C1716" s="25"/>
      <c r="D1716" s="87">
        <f t="shared" si="44"/>
        <v>0</v>
      </c>
      <c r="E1716" s="88"/>
      <c r="F1716" s="89"/>
      <c r="G1716" s="3" t="str">
        <f t="shared" si="43"/>
        <v/>
      </c>
      <c r="H1716" s="103"/>
      <c r="I1716" s="103"/>
      <c r="J1716" s="103"/>
      <c r="K1716" s="103"/>
    </row>
    <row r="1717" spans="1:11" s="3" customFormat="1" x14ac:dyDescent="0.25">
      <c r="A1717" s="23" t="s">
        <v>3316</v>
      </c>
      <c r="B1717" s="24" t="s">
        <v>3317</v>
      </c>
      <c r="C1717" s="25"/>
      <c r="D1717" s="87">
        <f t="shared" si="44"/>
        <v>0</v>
      </c>
      <c r="E1717" s="88"/>
      <c r="F1717" s="89"/>
      <c r="G1717" s="3" t="str">
        <f t="shared" si="43"/>
        <v/>
      </c>
      <c r="H1717" s="103"/>
      <c r="I1717" s="103"/>
      <c r="J1717" s="103"/>
      <c r="K1717" s="103"/>
    </row>
    <row r="1718" spans="1:11" s="3" customFormat="1" ht="35.25" x14ac:dyDescent="0.25">
      <c r="A1718" s="23" t="s">
        <v>3318</v>
      </c>
      <c r="B1718" s="28" t="s">
        <v>3319</v>
      </c>
      <c r="C1718" s="25"/>
      <c r="D1718" s="87">
        <f t="shared" si="44"/>
        <v>0</v>
      </c>
      <c r="E1718" s="88"/>
      <c r="F1718" s="89"/>
      <c r="G1718" s="3" t="str">
        <f t="shared" si="43"/>
        <v/>
      </c>
      <c r="H1718" s="103"/>
      <c r="I1718" s="103"/>
      <c r="J1718" s="103"/>
      <c r="K1718" s="103"/>
    </row>
    <row r="1719" spans="1:11" s="3" customFormat="1" x14ac:dyDescent="0.25">
      <c r="A1719" s="23" t="s">
        <v>3320</v>
      </c>
      <c r="B1719" s="24" t="s">
        <v>3321</v>
      </c>
      <c r="C1719" s="25"/>
      <c r="D1719" s="87">
        <f t="shared" si="44"/>
        <v>0</v>
      </c>
      <c r="E1719" s="88"/>
      <c r="F1719" s="89"/>
      <c r="G1719" s="3" t="str">
        <f t="shared" si="43"/>
        <v/>
      </c>
      <c r="H1719" s="103"/>
      <c r="I1719" s="103"/>
      <c r="J1719" s="103"/>
      <c r="K1719" s="103"/>
    </row>
    <row r="1720" spans="1:11" s="3" customFormat="1" x14ac:dyDescent="0.25">
      <c r="A1720" s="23" t="s">
        <v>3322</v>
      </c>
      <c r="B1720" s="24" t="s">
        <v>3323</v>
      </c>
      <c r="C1720" s="25"/>
      <c r="D1720" s="87">
        <f t="shared" si="44"/>
        <v>0</v>
      </c>
      <c r="E1720" s="88"/>
      <c r="F1720" s="89"/>
      <c r="G1720" s="3" t="str">
        <f t="shared" si="43"/>
        <v/>
      </c>
      <c r="H1720" s="103"/>
      <c r="I1720" s="103"/>
      <c r="J1720" s="103"/>
      <c r="K1720" s="103"/>
    </row>
    <row r="1721" spans="1:11" s="3" customFormat="1" x14ac:dyDescent="0.25">
      <c r="A1721" s="23" t="s">
        <v>3324</v>
      </c>
      <c r="B1721" s="24" t="s">
        <v>3325</v>
      </c>
      <c r="C1721" s="25"/>
      <c r="D1721" s="87">
        <f t="shared" si="44"/>
        <v>0</v>
      </c>
      <c r="E1721" s="88"/>
      <c r="F1721" s="89"/>
      <c r="G1721" s="3" t="str">
        <f t="shared" si="43"/>
        <v/>
      </c>
      <c r="H1721" s="103"/>
      <c r="I1721" s="103"/>
      <c r="J1721" s="103"/>
      <c r="K1721" s="103"/>
    </row>
    <row r="1722" spans="1:11" s="3" customFormat="1" ht="24" x14ac:dyDescent="0.25">
      <c r="A1722" s="23" t="s">
        <v>3326</v>
      </c>
      <c r="B1722" s="28" t="s">
        <v>3327</v>
      </c>
      <c r="C1722" s="25"/>
      <c r="D1722" s="87">
        <f t="shared" si="44"/>
        <v>0</v>
      </c>
      <c r="E1722" s="88"/>
      <c r="F1722" s="89"/>
      <c r="G1722" s="3" t="str">
        <f t="shared" ref="G1722:G1785" si="45">IF(D1722&gt;C1722,"CMA ES MAYOR QUE TOTAL ACTIVIDADES","")</f>
        <v/>
      </c>
      <c r="H1722" s="103"/>
      <c r="I1722" s="103"/>
      <c r="J1722" s="103"/>
      <c r="K1722" s="103"/>
    </row>
    <row r="1723" spans="1:11" s="3" customFormat="1" x14ac:dyDescent="0.25">
      <c r="A1723" s="23" t="s">
        <v>3328</v>
      </c>
      <c r="B1723" s="24" t="s">
        <v>3329</v>
      </c>
      <c r="C1723" s="25"/>
      <c r="D1723" s="87">
        <f t="shared" si="44"/>
        <v>0</v>
      </c>
      <c r="E1723" s="88"/>
      <c r="F1723" s="89"/>
      <c r="G1723" s="3" t="str">
        <f t="shared" si="45"/>
        <v/>
      </c>
      <c r="H1723" s="103"/>
      <c r="I1723" s="103"/>
      <c r="J1723" s="103"/>
      <c r="K1723" s="103"/>
    </row>
    <row r="1724" spans="1:11" s="3" customFormat="1" x14ac:dyDescent="0.25">
      <c r="A1724" s="23" t="s">
        <v>3330</v>
      </c>
      <c r="B1724" s="24" t="s">
        <v>3331</v>
      </c>
      <c r="C1724" s="25"/>
      <c r="D1724" s="87">
        <f t="shared" si="44"/>
        <v>0</v>
      </c>
      <c r="E1724" s="88"/>
      <c r="F1724" s="89"/>
      <c r="G1724" s="3" t="str">
        <f t="shared" si="45"/>
        <v/>
      </c>
      <c r="H1724" s="103"/>
      <c r="I1724" s="103"/>
      <c r="J1724" s="103"/>
      <c r="K1724" s="103"/>
    </row>
    <row r="1725" spans="1:11" s="3" customFormat="1" x14ac:dyDescent="0.25">
      <c r="A1725" s="23" t="s">
        <v>3332</v>
      </c>
      <c r="B1725" s="24" t="s">
        <v>3333</v>
      </c>
      <c r="C1725" s="25"/>
      <c r="D1725" s="87">
        <f t="shared" si="44"/>
        <v>0</v>
      </c>
      <c r="E1725" s="88"/>
      <c r="F1725" s="89"/>
      <c r="G1725" s="3" t="str">
        <f t="shared" si="45"/>
        <v/>
      </c>
      <c r="H1725" s="103"/>
      <c r="I1725" s="103"/>
      <c r="J1725" s="103"/>
      <c r="K1725" s="103"/>
    </row>
    <row r="1726" spans="1:11" s="3" customFormat="1" x14ac:dyDescent="0.25">
      <c r="A1726" s="23" t="s">
        <v>3334</v>
      </c>
      <c r="B1726" s="24" t="s">
        <v>3335</v>
      </c>
      <c r="C1726" s="25"/>
      <c r="D1726" s="87">
        <f t="shared" si="44"/>
        <v>0</v>
      </c>
      <c r="E1726" s="88"/>
      <c r="F1726" s="89"/>
      <c r="G1726" s="3" t="str">
        <f t="shared" si="45"/>
        <v/>
      </c>
      <c r="H1726" s="103"/>
      <c r="I1726" s="103"/>
      <c r="J1726" s="103"/>
      <c r="K1726" s="103"/>
    </row>
    <row r="1727" spans="1:11" s="3" customFormat="1" x14ac:dyDescent="0.25">
      <c r="A1727" s="23" t="s">
        <v>3336</v>
      </c>
      <c r="B1727" s="24" t="s">
        <v>3337</v>
      </c>
      <c r="C1727" s="25"/>
      <c r="D1727" s="87">
        <f t="shared" si="44"/>
        <v>0</v>
      </c>
      <c r="E1727" s="88"/>
      <c r="F1727" s="89"/>
      <c r="G1727" s="3" t="str">
        <f t="shared" si="45"/>
        <v/>
      </c>
      <c r="H1727" s="103"/>
      <c r="I1727" s="103"/>
      <c r="J1727" s="103"/>
      <c r="K1727" s="103"/>
    </row>
    <row r="1728" spans="1:11" s="3" customFormat="1" x14ac:dyDescent="0.25">
      <c r="A1728" s="23" t="s">
        <v>3338</v>
      </c>
      <c r="B1728" s="24" t="s">
        <v>3339</v>
      </c>
      <c r="C1728" s="25"/>
      <c r="D1728" s="87">
        <f t="shared" si="44"/>
        <v>0</v>
      </c>
      <c r="E1728" s="88"/>
      <c r="F1728" s="89"/>
      <c r="G1728" s="3" t="str">
        <f t="shared" si="45"/>
        <v/>
      </c>
      <c r="H1728" s="103"/>
      <c r="I1728" s="103"/>
      <c r="J1728" s="103"/>
      <c r="K1728" s="103"/>
    </row>
    <row r="1729" spans="1:11" s="3" customFormat="1" x14ac:dyDescent="0.25">
      <c r="A1729" s="23" t="s">
        <v>3340</v>
      </c>
      <c r="B1729" s="24" t="s">
        <v>3341</v>
      </c>
      <c r="C1729" s="25"/>
      <c r="D1729" s="87">
        <f t="shared" si="44"/>
        <v>0</v>
      </c>
      <c r="E1729" s="88"/>
      <c r="F1729" s="89"/>
      <c r="G1729" s="3" t="str">
        <f t="shared" si="45"/>
        <v/>
      </c>
      <c r="H1729" s="103"/>
      <c r="I1729" s="103"/>
      <c r="J1729" s="103"/>
      <c r="K1729" s="103"/>
    </row>
    <row r="1730" spans="1:11" s="3" customFormat="1" x14ac:dyDescent="0.25">
      <c r="A1730" s="23" t="s">
        <v>3342</v>
      </c>
      <c r="B1730" s="24" t="s">
        <v>3343</v>
      </c>
      <c r="C1730" s="25"/>
      <c r="D1730" s="87">
        <f t="shared" si="44"/>
        <v>0</v>
      </c>
      <c r="E1730" s="88"/>
      <c r="F1730" s="89"/>
      <c r="G1730" s="3" t="str">
        <f t="shared" si="45"/>
        <v/>
      </c>
      <c r="H1730" s="103"/>
      <c r="I1730" s="103"/>
      <c r="J1730" s="103"/>
      <c r="K1730" s="103"/>
    </row>
    <row r="1731" spans="1:11" s="3" customFormat="1" x14ac:dyDescent="0.25">
      <c r="A1731" s="23" t="s">
        <v>3344</v>
      </c>
      <c r="B1731" s="24" t="s">
        <v>3345</v>
      </c>
      <c r="C1731" s="25"/>
      <c r="D1731" s="87">
        <f t="shared" si="44"/>
        <v>0</v>
      </c>
      <c r="E1731" s="88"/>
      <c r="F1731" s="89"/>
      <c r="G1731" s="3" t="str">
        <f t="shared" si="45"/>
        <v/>
      </c>
      <c r="H1731" s="103"/>
      <c r="I1731" s="103"/>
      <c r="J1731" s="103"/>
      <c r="K1731" s="103"/>
    </row>
    <row r="1732" spans="1:11" s="3" customFormat="1" x14ac:dyDescent="0.25">
      <c r="A1732" s="23" t="s">
        <v>3346</v>
      </c>
      <c r="B1732" s="24" t="s">
        <v>3347</v>
      </c>
      <c r="C1732" s="25"/>
      <c r="D1732" s="87">
        <f t="shared" si="44"/>
        <v>0</v>
      </c>
      <c r="E1732" s="88"/>
      <c r="F1732" s="89"/>
      <c r="G1732" s="3" t="str">
        <f t="shared" si="45"/>
        <v/>
      </c>
      <c r="H1732" s="103"/>
      <c r="I1732" s="103"/>
      <c r="J1732" s="103"/>
      <c r="K1732" s="103"/>
    </row>
    <row r="1733" spans="1:11" s="3" customFormat="1" x14ac:dyDescent="0.25">
      <c r="A1733" s="23" t="s">
        <v>3348</v>
      </c>
      <c r="B1733" s="24" t="s">
        <v>3349</v>
      </c>
      <c r="C1733" s="25"/>
      <c r="D1733" s="87">
        <f t="shared" si="44"/>
        <v>0</v>
      </c>
      <c r="E1733" s="88"/>
      <c r="F1733" s="89"/>
      <c r="G1733" s="3" t="str">
        <f t="shared" si="45"/>
        <v/>
      </c>
      <c r="H1733" s="103"/>
      <c r="I1733" s="103"/>
      <c r="J1733" s="103"/>
      <c r="K1733" s="103"/>
    </row>
    <row r="1734" spans="1:11" s="3" customFormat="1" x14ac:dyDescent="0.25">
      <c r="A1734" s="23" t="s">
        <v>3350</v>
      </c>
      <c r="B1734" s="24" t="s">
        <v>3351</v>
      </c>
      <c r="C1734" s="25"/>
      <c r="D1734" s="87">
        <f t="shared" si="44"/>
        <v>0</v>
      </c>
      <c r="E1734" s="88"/>
      <c r="F1734" s="89"/>
      <c r="G1734" s="3" t="str">
        <f t="shared" si="45"/>
        <v/>
      </c>
      <c r="H1734" s="103"/>
      <c r="I1734" s="103"/>
      <c r="J1734" s="103"/>
      <c r="K1734" s="103"/>
    </row>
    <row r="1735" spans="1:11" s="3" customFormat="1" x14ac:dyDescent="0.25">
      <c r="A1735" s="23" t="s">
        <v>3352</v>
      </c>
      <c r="B1735" s="24" t="s">
        <v>3353</v>
      </c>
      <c r="C1735" s="25"/>
      <c r="D1735" s="87">
        <f t="shared" si="44"/>
        <v>0</v>
      </c>
      <c r="E1735" s="88"/>
      <c r="F1735" s="89"/>
      <c r="G1735" s="3" t="str">
        <f t="shared" si="45"/>
        <v/>
      </c>
      <c r="H1735" s="103"/>
      <c r="I1735" s="103"/>
      <c r="J1735" s="103"/>
      <c r="K1735" s="103"/>
    </row>
    <row r="1736" spans="1:11" s="3" customFormat="1" x14ac:dyDescent="0.25">
      <c r="A1736" s="23" t="s">
        <v>3354</v>
      </c>
      <c r="B1736" s="24" t="s">
        <v>3355</v>
      </c>
      <c r="C1736" s="25"/>
      <c r="D1736" s="87">
        <f t="shared" si="44"/>
        <v>0</v>
      </c>
      <c r="E1736" s="88"/>
      <c r="F1736" s="89"/>
      <c r="G1736" s="3" t="str">
        <f t="shared" si="45"/>
        <v/>
      </c>
      <c r="H1736" s="103"/>
      <c r="I1736" s="103"/>
      <c r="J1736" s="103"/>
      <c r="K1736" s="103"/>
    </row>
    <row r="1737" spans="1:11" s="3" customFormat="1" x14ac:dyDescent="0.25">
      <c r="A1737" s="23" t="s">
        <v>3356</v>
      </c>
      <c r="B1737" s="24" t="s">
        <v>3357</v>
      </c>
      <c r="C1737" s="25"/>
      <c r="D1737" s="87">
        <f t="shared" si="44"/>
        <v>0</v>
      </c>
      <c r="E1737" s="88"/>
      <c r="F1737" s="89"/>
      <c r="G1737" s="3" t="str">
        <f t="shared" si="45"/>
        <v/>
      </c>
      <c r="H1737" s="103"/>
      <c r="I1737" s="103"/>
      <c r="J1737" s="103"/>
      <c r="K1737" s="103"/>
    </row>
    <row r="1738" spans="1:11" s="3" customFormat="1" x14ac:dyDescent="0.25">
      <c r="A1738" s="23" t="s">
        <v>3358</v>
      </c>
      <c r="B1738" s="24" t="s">
        <v>3359</v>
      </c>
      <c r="C1738" s="25"/>
      <c r="D1738" s="87">
        <f t="shared" si="44"/>
        <v>0</v>
      </c>
      <c r="E1738" s="88"/>
      <c r="F1738" s="89"/>
      <c r="G1738" s="3" t="str">
        <f t="shared" si="45"/>
        <v/>
      </c>
      <c r="H1738" s="103"/>
      <c r="I1738" s="103"/>
      <c r="J1738" s="103"/>
      <c r="K1738" s="103"/>
    </row>
    <row r="1739" spans="1:11" s="3" customFormat="1" ht="35.25" x14ac:dyDescent="0.25">
      <c r="A1739" s="23" t="s">
        <v>3360</v>
      </c>
      <c r="B1739" s="28" t="s">
        <v>3361</v>
      </c>
      <c r="C1739" s="25"/>
      <c r="D1739" s="87">
        <f t="shared" si="44"/>
        <v>0</v>
      </c>
      <c r="E1739" s="88"/>
      <c r="F1739" s="89"/>
      <c r="G1739" s="3" t="str">
        <f t="shared" si="45"/>
        <v/>
      </c>
      <c r="H1739" s="103"/>
      <c r="I1739" s="103"/>
      <c r="J1739" s="103"/>
      <c r="K1739" s="103"/>
    </row>
    <row r="1740" spans="1:11" s="3" customFormat="1" ht="24" x14ac:dyDescent="0.25">
      <c r="A1740" s="23" t="s">
        <v>3362</v>
      </c>
      <c r="B1740" s="28" t="s">
        <v>3363</v>
      </c>
      <c r="C1740" s="25"/>
      <c r="D1740" s="87">
        <f t="shared" si="44"/>
        <v>0</v>
      </c>
      <c r="E1740" s="88"/>
      <c r="F1740" s="89"/>
      <c r="G1740" s="3" t="str">
        <f t="shared" si="45"/>
        <v/>
      </c>
      <c r="H1740" s="103"/>
      <c r="I1740" s="103"/>
      <c r="J1740" s="103"/>
      <c r="K1740" s="103"/>
    </row>
    <row r="1741" spans="1:11" s="3" customFormat="1" x14ac:dyDescent="0.25">
      <c r="A1741" s="23" t="s">
        <v>3364</v>
      </c>
      <c r="B1741" s="24" t="s">
        <v>3365</v>
      </c>
      <c r="C1741" s="25"/>
      <c r="D1741" s="87">
        <f t="shared" si="44"/>
        <v>0</v>
      </c>
      <c r="E1741" s="88"/>
      <c r="F1741" s="89"/>
      <c r="G1741" s="3" t="str">
        <f t="shared" si="45"/>
        <v/>
      </c>
      <c r="H1741" s="103"/>
      <c r="I1741" s="103"/>
      <c r="J1741" s="103"/>
      <c r="K1741" s="103"/>
    </row>
    <row r="1742" spans="1:11" s="3" customFormat="1" x14ac:dyDescent="0.25">
      <c r="A1742" s="23" t="s">
        <v>3366</v>
      </c>
      <c r="B1742" s="24" t="s">
        <v>3367</v>
      </c>
      <c r="C1742" s="25"/>
      <c r="D1742" s="87">
        <f t="shared" si="44"/>
        <v>0</v>
      </c>
      <c r="E1742" s="88"/>
      <c r="F1742" s="89"/>
      <c r="G1742" s="3" t="str">
        <f t="shared" si="45"/>
        <v/>
      </c>
      <c r="H1742" s="103"/>
      <c r="I1742" s="103"/>
      <c r="J1742" s="103"/>
      <c r="K1742" s="103"/>
    </row>
    <row r="1743" spans="1:11" s="3" customFormat="1" ht="35.25" x14ac:dyDescent="0.25">
      <c r="A1743" s="23" t="s">
        <v>3368</v>
      </c>
      <c r="B1743" s="28" t="s">
        <v>3369</v>
      </c>
      <c r="C1743" s="25"/>
      <c r="D1743" s="87">
        <f t="shared" si="44"/>
        <v>0</v>
      </c>
      <c r="E1743" s="88"/>
      <c r="F1743" s="89"/>
      <c r="G1743" s="3" t="str">
        <f t="shared" si="45"/>
        <v/>
      </c>
      <c r="H1743" s="103"/>
      <c r="I1743" s="103"/>
      <c r="J1743" s="103"/>
      <c r="K1743" s="103"/>
    </row>
    <row r="1744" spans="1:11" s="3" customFormat="1" ht="24" x14ac:dyDescent="0.25">
      <c r="A1744" s="23" t="s">
        <v>3370</v>
      </c>
      <c r="B1744" s="28" t="s">
        <v>3371</v>
      </c>
      <c r="C1744" s="25"/>
      <c r="D1744" s="87">
        <f t="shared" si="44"/>
        <v>0</v>
      </c>
      <c r="E1744" s="88"/>
      <c r="F1744" s="89"/>
      <c r="G1744" s="3" t="str">
        <f t="shared" si="45"/>
        <v/>
      </c>
      <c r="H1744" s="103"/>
      <c r="I1744" s="103"/>
      <c r="J1744" s="103"/>
      <c r="K1744" s="103"/>
    </row>
    <row r="1745" spans="1:11" s="3" customFormat="1" x14ac:dyDescent="0.25">
      <c r="A1745" s="23" t="s">
        <v>3372</v>
      </c>
      <c r="B1745" s="24" t="s">
        <v>3373</v>
      </c>
      <c r="C1745" s="25"/>
      <c r="D1745" s="87">
        <f t="shared" si="44"/>
        <v>0</v>
      </c>
      <c r="E1745" s="88"/>
      <c r="F1745" s="89"/>
      <c r="G1745" s="3" t="str">
        <f t="shared" si="45"/>
        <v/>
      </c>
      <c r="H1745" s="103"/>
      <c r="I1745" s="103"/>
      <c r="J1745" s="103"/>
      <c r="K1745" s="103"/>
    </row>
    <row r="1746" spans="1:11" s="3" customFormat="1" ht="24" x14ac:dyDescent="0.25">
      <c r="A1746" s="23" t="s">
        <v>3374</v>
      </c>
      <c r="B1746" s="28" t="s">
        <v>3375</v>
      </c>
      <c r="C1746" s="25"/>
      <c r="D1746" s="87">
        <f t="shared" si="44"/>
        <v>0</v>
      </c>
      <c r="E1746" s="88"/>
      <c r="F1746" s="89"/>
      <c r="G1746" s="3" t="str">
        <f t="shared" si="45"/>
        <v/>
      </c>
      <c r="H1746" s="103"/>
      <c r="I1746" s="103"/>
      <c r="J1746" s="103"/>
      <c r="K1746" s="103"/>
    </row>
    <row r="1747" spans="1:11" s="3" customFormat="1" x14ac:dyDescent="0.25">
      <c r="A1747" s="23" t="s">
        <v>3376</v>
      </c>
      <c r="B1747" s="24" t="s">
        <v>3377</v>
      </c>
      <c r="C1747" s="25"/>
      <c r="D1747" s="87">
        <f t="shared" si="44"/>
        <v>0</v>
      </c>
      <c r="E1747" s="88"/>
      <c r="F1747" s="89"/>
      <c r="G1747" s="3" t="str">
        <f t="shared" si="45"/>
        <v/>
      </c>
      <c r="H1747" s="103"/>
      <c r="I1747" s="103"/>
      <c r="J1747" s="103"/>
      <c r="K1747" s="103"/>
    </row>
    <row r="1748" spans="1:11" s="3" customFormat="1" x14ac:dyDescent="0.25">
      <c r="A1748" s="23" t="s">
        <v>3378</v>
      </c>
      <c r="B1748" s="24" t="s">
        <v>3379</v>
      </c>
      <c r="C1748" s="25"/>
      <c r="D1748" s="87">
        <f t="shared" si="44"/>
        <v>0</v>
      </c>
      <c r="E1748" s="88"/>
      <c r="F1748" s="89"/>
      <c r="G1748" s="3" t="str">
        <f t="shared" si="45"/>
        <v/>
      </c>
      <c r="H1748" s="103"/>
      <c r="I1748" s="103"/>
      <c r="J1748" s="103"/>
      <c r="K1748" s="103"/>
    </row>
    <row r="1749" spans="1:11" s="3" customFormat="1" x14ac:dyDescent="0.25">
      <c r="A1749" s="23" t="s">
        <v>3380</v>
      </c>
      <c r="B1749" s="24" t="s">
        <v>3381</v>
      </c>
      <c r="C1749" s="25"/>
      <c r="D1749" s="87">
        <f t="shared" si="44"/>
        <v>0</v>
      </c>
      <c r="E1749" s="88"/>
      <c r="F1749" s="89"/>
      <c r="G1749" s="3" t="str">
        <f t="shared" si="45"/>
        <v/>
      </c>
      <c r="H1749" s="103"/>
      <c r="I1749" s="103"/>
      <c r="J1749" s="103"/>
      <c r="K1749" s="103"/>
    </row>
    <row r="1750" spans="1:11" s="3" customFormat="1" x14ac:dyDescent="0.25">
      <c r="A1750" s="23" t="s">
        <v>3382</v>
      </c>
      <c r="B1750" s="24" t="s">
        <v>3383</v>
      </c>
      <c r="C1750" s="25"/>
      <c r="D1750" s="87">
        <f t="shared" si="44"/>
        <v>0</v>
      </c>
      <c r="E1750" s="88"/>
      <c r="F1750" s="89"/>
      <c r="G1750" s="3" t="str">
        <f t="shared" si="45"/>
        <v/>
      </c>
      <c r="H1750" s="103"/>
      <c r="I1750" s="103"/>
      <c r="J1750" s="103"/>
      <c r="K1750" s="103"/>
    </row>
    <row r="1751" spans="1:11" s="3" customFormat="1" x14ac:dyDescent="0.25">
      <c r="A1751" s="23" t="s">
        <v>3384</v>
      </c>
      <c r="B1751" s="24" t="s">
        <v>3385</v>
      </c>
      <c r="C1751" s="25"/>
      <c r="D1751" s="87">
        <f t="shared" si="44"/>
        <v>0</v>
      </c>
      <c r="E1751" s="88"/>
      <c r="F1751" s="89"/>
      <c r="G1751" s="3" t="str">
        <f t="shared" si="45"/>
        <v/>
      </c>
      <c r="H1751" s="103"/>
      <c r="I1751" s="103"/>
      <c r="J1751" s="103"/>
      <c r="K1751" s="103"/>
    </row>
    <row r="1752" spans="1:11" s="3" customFormat="1" x14ac:dyDescent="0.25">
      <c r="A1752" s="23" t="s">
        <v>3386</v>
      </c>
      <c r="B1752" s="24" t="s">
        <v>3387</v>
      </c>
      <c r="C1752" s="25"/>
      <c r="D1752" s="87">
        <f t="shared" si="44"/>
        <v>0</v>
      </c>
      <c r="E1752" s="88"/>
      <c r="F1752" s="89"/>
      <c r="G1752" s="3" t="str">
        <f t="shared" si="45"/>
        <v/>
      </c>
      <c r="H1752" s="103"/>
      <c r="I1752" s="103"/>
      <c r="J1752" s="103"/>
      <c r="K1752" s="103"/>
    </row>
    <row r="1753" spans="1:11" s="3" customFormat="1" x14ac:dyDescent="0.25">
      <c r="A1753" s="23" t="s">
        <v>3388</v>
      </c>
      <c r="B1753" s="24" t="s">
        <v>3389</v>
      </c>
      <c r="C1753" s="25"/>
      <c r="D1753" s="87">
        <f t="shared" si="44"/>
        <v>0</v>
      </c>
      <c r="E1753" s="88"/>
      <c r="F1753" s="89"/>
      <c r="G1753" s="3" t="str">
        <f t="shared" si="45"/>
        <v/>
      </c>
      <c r="H1753" s="103"/>
      <c r="I1753" s="103"/>
      <c r="J1753" s="103"/>
      <c r="K1753" s="103"/>
    </row>
    <row r="1754" spans="1:11" s="3" customFormat="1" x14ac:dyDescent="0.25">
      <c r="A1754" s="23" t="s">
        <v>3390</v>
      </c>
      <c r="B1754" s="24" t="s">
        <v>3391</v>
      </c>
      <c r="C1754" s="25"/>
      <c r="D1754" s="87">
        <f t="shared" si="44"/>
        <v>0</v>
      </c>
      <c r="E1754" s="88"/>
      <c r="F1754" s="89"/>
      <c r="G1754" s="3" t="str">
        <f t="shared" si="45"/>
        <v/>
      </c>
      <c r="H1754" s="103"/>
      <c r="I1754" s="103"/>
      <c r="J1754" s="103"/>
      <c r="K1754" s="103"/>
    </row>
    <row r="1755" spans="1:11" s="3" customFormat="1" ht="24" x14ac:dyDescent="0.25">
      <c r="A1755" s="23" t="s">
        <v>3392</v>
      </c>
      <c r="B1755" s="28" t="s">
        <v>3393</v>
      </c>
      <c r="C1755" s="25"/>
      <c r="D1755" s="87">
        <f t="shared" si="44"/>
        <v>0</v>
      </c>
      <c r="E1755" s="88"/>
      <c r="F1755" s="89"/>
      <c r="G1755" s="3" t="str">
        <f t="shared" si="45"/>
        <v/>
      </c>
      <c r="H1755" s="103"/>
      <c r="I1755" s="103"/>
      <c r="J1755" s="103"/>
      <c r="K1755" s="103"/>
    </row>
    <row r="1756" spans="1:11" s="3" customFormat="1" ht="24" x14ac:dyDescent="0.25">
      <c r="A1756" s="23" t="s">
        <v>3394</v>
      </c>
      <c r="B1756" s="94" t="s">
        <v>3395</v>
      </c>
      <c r="C1756" s="25"/>
      <c r="D1756" s="87">
        <f t="shared" si="44"/>
        <v>0</v>
      </c>
      <c r="E1756" s="88"/>
      <c r="F1756" s="89"/>
      <c r="G1756" s="3" t="str">
        <f t="shared" si="45"/>
        <v/>
      </c>
      <c r="H1756" s="103"/>
      <c r="I1756" s="103"/>
      <c r="J1756" s="103"/>
      <c r="K1756" s="103"/>
    </row>
    <row r="1757" spans="1:11" s="3" customFormat="1" x14ac:dyDescent="0.25">
      <c r="A1757" s="23" t="s">
        <v>3396</v>
      </c>
      <c r="B1757" s="24" t="s">
        <v>3397</v>
      </c>
      <c r="C1757" s="25"/>
      <c r="D1757" s="87">
        <f t="shared" si="44"/>
        <v>0</v>
      </c>
      <c r="E1757" s="88"/>
      <c r="F1757" s="89"/>
      <c r="G1757" s="3" t="str">
        <f t="shared" si="45"/>
        <v/>
      </c>
      <c r="H1757" s="103"/>
      <c r="I1757" s="103"/>
      <c r="J1757" s="103"/>
      <c r="K1757" s="103"/>
    </row>
    <row r="1758" spans="1:11" s="3" customFormat="1" x14ac:dyDescent="0.25">
      <c r="A1758" s="23" t="s">
        <v>3398</v>
      </c>
      <c r="B1758" s="24" t="s">
        <v>3399</v>
      </c>
      <c r="C1758" s="25"/>
      <c r="D1758" s="87">
        <f t="shared" si="44"/>
        <v>0</v>
      </c>
      <c r="E1758" s="88"/>
      <c r="F1758" s="89"/>
      <c r="G1758" s="3" t="str">
        <f t="shared" si="45"/>
        <v/>
      </c>
      <c r="H1758" s="103"/>
      <c r="I1758" s="103"/>
      <c r="J1758" s="103"/>
      <c r="K1758" s="103"/>
    </row>
    <row r="1759" spans="1:11" s="3" customFormat="1" x14ac:dyDescent="0.25">
      <c r="A1759" s="23" t="s">
        <v>3400</v>
      </c>
      <c r="B1759" s="24" t="s">
        <v>3401</v>
      </c>
      <c r="C1759" s="25"/>
      <c r="D1759" s="87">
        <f t="shared" si="44"/>
        <v>0</v>
      </c>
      <c r="E1759" s="88"/>
      <c r="F1759" s="89"/>
      <c r="G1759" s="3" t="str">
        <f t="shared" si="45"/>
        <v/>
      </c>
      <c r="H1759" s="103"/>
      <c r="I1759" s="103"/>
      <c r="J1759" s="103"/>
      <c r="K1759" s="103"/>
    </row>
    <row r="1760" spans="1:11" s="3" customFormat="1" ht="24" x14ac:dyDescent="0.25">
      <c r="A1760" s="23" t="s">
        <v>3402</v>
      </c>
      <c r="B1760" s="28" t="s">
        <v>3403</v>
      </c>
      <c r="C1760" s="25"/>
      <c r="D1760" s="87">
        <f t="shared" si="44"/>
        <v>0</v>
      </c>
      <c r="E1760" s="88"/>
      <c r="F1760" s="89"/>
      <c r="G1760" s="3" t="str">
        <f t="shared" si="45"/>
        <v/>
      </c>
      <c r="H1760" s="103"/>
      <c r="I1760" s="103"/>
      <c r="J1760" s="103"/>
      <c r="K1760" s="103"/>
    </row>
    <row r="1761" spans="1:11" s="3" customFormat="1" ht="24" x14ac:dyDescent="0.25">
      <c r="A1761" s="23" t="s">
        <v>3404</v>
      </c>
      <c r="B1761" s="28" t="s">
        <v>3405</v>
      </c>
      <c r="C1761" s="25"/>
      <c r="D1761" s="87">
        <f t="shared" si="44"/>
        <v>0</v>
      </c>
      <c r="E1761" s="88"/>
      <c r="F1761" s="89"/>
      <c r="G1761" s="3" t="str">
        <f t="shared" si="45"/>
        <v/>
      </c>
      <c r="H1761" s="103"/>
      <c r="I1761" s="103"/>
      <c r="J1761" s="103"/>
      <c r="K1761" s="103"/>
    </row>
    <row r="1762" spans="1:11" s="3" customFormat="1" x14ac:dyDescent="0.25">
      <c r="A1762" s="23" t="s">
        <v>3406</v>
      </c>
      <c r="B1762" s="24" t="s">
        <v>3407</v>
      </c>
      <c r="C1762" s="25"/>
      <c r="D1762" s="87">
        <f t="shared" si="44"/>
        <v>0</v>
      </c>
      <c r="E1762" s="88"/>
      <c r="F1762" s="89"/>
      <c r="G1762" s="3" t="str">
        <f t="shared" si="45"/>
        <v/>
      </c>
      <c r="H1762" s="103"/>
      <c r="I1762" s="103"/>
      <c r="J1762" s="103"/>
      <c r="K1762" s="103"/>
    </row>
    <row r="1763" spans="1:11" s="3" customFormat="1" x14ac:dyDescent="0.25">
      <c r="A1763" s="23" t="s">
        <v>3408</v>
      </c>
      <c r="B1763" s="24" t="s">
        <v>3234</v>
      </c>
      <c r="C1763" s="25"/>
      <c r="D1763" s="87">
        <f t="shared" si="44"/>
        <v>0</v>
      </c>
      <c r="E1763" s="88"/>
      <c r="F1763" s="89"/>
      <c r="G1763" s="3" t="str">
        <f t="shared" si="45"/>
        <v/>
      </c>
      <c r="H1763" s="103"/>
      <c r="I1763" s="103"/>
      <c r="J1763" s="103"/>
      <c r="K1763" s="103"/>
    </row>
    <row r="1764" spans="1:11" s="3" customFormat="1" x14ac:dyDescent="0.25">
      <c r="A1764" s="23" t="s">
        <v>3409</v>
      </c>
      <c r="B1764" s="24" t="s">
        <v>3410</v>
      </c>
      <c r="C1764" s="25"/>
      <c r="D1764" s="87">
        <f t="shared" si="44"/>
        <v>0</v>
      </c>
      <c r="E1764" s="88"/>
      <c r="F1764" s="89"/>
      <c r="G1764" s="3" t="str">
        <f t="shared" si="45"/>
        <v/>
      </c>
      <c r="H1764" s="103"/>
      <c r="I1764" s="103"/>
      <c r="J1764" s="103"/>
      <c r="K1764" s="103"/>
    </row>
    <row r="1765" spans="1:11" s="3" customFormat="1" x14ac:dyDescent="0.25">
      <c r="A1765" s="23" t="s">
        <v>3411</v>
      </c>
      <c r="B1765" s="24" t="s">
        <v>3412</v>
      </c>
      <c r="C1765" s="25"/>
      <c r="D1765" s="87">
        <f t="shared" si="44"/>
        <v>0</v>
      </c>
      <c r="E1765" s="88"/>
      <c r="F1765" s="89"/>
      <c r="G1765" s="3" t="str">
        <f t="shared" si="45"/>
        <v/>
      </c>
      <c r="H1765" s="103"/>
      <c r="I1765" s="103"/>
      <c r="J1765" s="103"/>
      <c r="K1765" s="103"/>
    </row>
    <row r="1766" spans="1:11" s="3" customFormat="1" x14ac:dyDescent="0.25">
      <c r="A1766" s="23" t="s">
        <v>3413</v>
      </c>
      <c r="B1766" s="24" t="s">
        <v>3414</v>
      </c>
      <c r="C1766" s="25"/>
      <c r="D1766" s="87">
        <f t="shared" si="44"/>
        <v>0</v>
      </c>
      <c r="E1766" s="88"/>
      <c r="F1766" s="89"/>
      <c r="G1766" s="3" t="str">
        <f t="shared" si="45"/>
        <v/>
      </c>
      <c r="H1766" s="103"/>
      <c r="I1766" s="103"/>
      <c r="J1766" s="103"/>
      <c r="K1766" s="103"/>
    </row>
    <row r="1767" spans="1:11" s="3" customFormat="1" x14ac:dyDescent="0.25">
      <c r="A1767" s="23" t="s">
        <v>3415</v>
      </c>
      <c r="B1767" s="24" t="s">
        <v>3416</v>
      </c>
      <c r="C1767" s="25"/>
      <c r="D1767" s="87">
        <f t="shared" si="44"/>
        <v>0</v>
      </c>
      <c r="E1767" s="88"/>
      <c r="F1767" s="89"/>
      <c r="G1767" s="3" t="str">
        <f t="shared" si="45"/>
        <v/>
      </c>
      <c r="H1767" s="103"/>
      <c r="I1767" s="103"/>
      <c r="J1767" s="103"/>
      <c r="K1767" s="103"/>
    </row>
    <row r="1768" spans="1:11" s="3" customFormat="1" ht="24" x14ac:dyDescent="0.25">
      <c r="A1768" s="23" t="s">
        <v>3417</v>
      </c>
      <c r="B1768" s="28" t="s">
        <v>3418</v>
      </c>
      <c r="C1768" s="25"/>
      <c r="D1768" s="87">
        <f t="shared" si="44"/>
        <v>0</v>
      </c>
      <c r="E1768" s="88"/>
      <c r="F1768" s="89"/>
      <c r="G1768" s="3" t="str">
        <f t="shared" si="45"/>
        <v/>
      </c>
      <c r="H1768" s="103"/>
      <c r="I1768" s="103"/>
      <c r="J1768" s="103"/>
      <c r="K1768" s="103"/>
    </row>
    <row r="1769" spans="1:11" s="3" customFormat="1" x14ac:dyDescent="0.25">
      <c r="A1769" s="23" t="s">
        <v>3419</v>
      </c>
      <c r="B1769" s="24" t="s">
        <v>3420</v>
      </c>
      <c r="C1769" s="25"/>
      <c r="D1769" s="87">
        <f t="shared" si="44"/>
        <v>0</v>
      </c>
      <c r="E1769" s="88"/>
      <c r="F1769" s="89"/>
      <c r="G1769" s="3" t="str">
        <f t="shared" si="45"/>
        <v/>
      </c>
      <c r="H1769" s="103"/>
      <c r="I1769" s="103"/>
      <c r="J1769" s="103"/>
      <c r="K1769" s="103"/>
    </row>
    <row r="1770" spans="1:11" s="3" customFormat="1" x14ac:dyDescent="0.25">
      <c r="A1770" s="23" t="s">
        <v>3421</v>
      </c>
      <c r="B1770" s="24" t="s">
        <v>3422</v>
      </c>
      <c r="C1770" s="25"/>
      <c r="D1770" s="87">
        <f t="shared" si="44"/>
        <v>0</v>
      </c>
      <c r="E1770" s="88"/>
      <c r="F1770" s="89"/>
      <c r="G1770" s="3" t="str">
        <f t="shared" si="45"/>
        <v/>
      </c>
      <c r="H1770" s="103"/>
      <c r="I1770" s="103"/>
      <c r="J1770" s="103"/>
      <c r="K1770" s="103"/>
    </row>
    <row r="1771" spans="1:11" s="3" customFormat="1" x14ac:dyDescent="0.25">
      <c r="A1771" s="23" t="s">
        <v>3423</v>
      </c>
      <c r="B1771" s="24" t="s">
        <v>3424</v>
      </c>
      <c r="C1771" s="25"/>
      <c r="D1771" s="87">
        <f t="shared" si="44"/>
        <v>0</v>
      </c>
      <c r="E1771" s="88"/>
      <c r="F1771" s="89"/>
      <c r="G1771" s="3" t="str">
        <f t="shared" si="45"/>
        <v/>
      </c>
      <c r="H1771" s="103"/>
      <c r="I1771" s="103"/>
      <c r="J1771" s="103"/>
      <c r="K1771" s="103"/>
    </row>
    <row r="1772" spans="1:11" s="3" customFormat="1" x14ac:dyDescent="0.25">
      <c r="A1772" s="23" t="s">
        <v>3425</v>
      </c>
      <c r="B1772" s="24" t="s">
        <v>3276</v>
      </c>
      <c r="C1772" s="25"/>
      <c r="D1772" s="87">
        <f t="shared" si="44"/>
        <v>0</v>
      </c>
      <c r="E1772" s="88"/>
      <c r="F1772" s="89"/>
      <c r="G1772" s="3" t="str">
        <f t="shared" si="45"/>
        <v/>
      </c>
      <c r="H1772" s="103"/>
      <c r="I1772" s="103"/>
      <c r="J1772" s="103"/>
      <c r="K1772" s="103"/>
    </row>
    <row r="1773" spans="1:11" s="3" customFormat="1" x14ac:dyDescent="0.25">
      <c r="A1773" s="23" t="s">
        <v>3426</v>
      </c>
      <c r="B1773" s="24" t="s">
        <v>3427</v>
      </c>
      <c r="C1773" s="25"/>
      <c r="D1773" s="87">
        <f t="shared" ref="D1773:D1832" si="46">+E1773+F1773</f>
        <v>0</v>
      </c>
      <c r="E1773" s="88"/>
      <c r="F1773" s="89"/>
      <c r="G1773" s="3" t="str">
        <f t="shared" si="45"/>
        <v/>
      </c>
      <c r="H1773" s="103"/>
      <c r="I1773" s="103"/>
      <c r="J1773" s="103"/>
      <c r="K1773" s="103"/>
    </row>
    <row r="1774" spans="1:11" s="3" customFormat="1" x14ac:dyDescent="0.25">
      <c r="A1774" s="23" t="s">
        <v>3428</v>
      </c>
      <c r="B1774" s="24" t="s">
        <v>3429</v>
      </c>
      <c r="C1774" s="25"/>
      <c r="D1774" s="87">
        <f t="shared" si="46"/>
        <v>0</v>
      </c>
      <c r="E1774" s="88"/>
      <c r="F1774" s="89"/>
      <c r="G1774" s="3" t="str">
        <f t="shared" si="45"/>
        <v/>
      </c>
      <c r="H1774" s="103"/>
      <c r="I1774" s="103"/>
      <c r="J1774" s="103"/>
      <c r="K1774" s="103"/>
    </row>
    <row r="1775" spans="1:11" s="3" customFormat="1" x14ac:dyDescent="0.25">
      <c r="A1775" s="23" t="s">
        <v>3430</v>
      </c>
      <c r="B1775" s="24" t="s">
        <v>3431</v>
      </c>
      <c r="C1775" s="25"/>
      <c r="D1775" s="87">
        <f t="shared" si="46"/>
        <v>0</v>
      </c>
      <c r="E1775" s="88"/>
      <c r="F1775" s="89"/>
      <c r="G1775" s="3" t="str">
        <f t="shared" si="45"/>
        <v/>
      </c>
      <c r="H1775" s="103"/>
      <c r="I1775" s="103"/>
      <c r="J1775" s="103"/>
      <c r="K1775" s="103"/>
    </row>
    <row r="1776" spans="1:11" s="3" customFormat="1" ht="24" x14ac:dyDescent="0.25">
      <c r="A1776" s="23" t="s">
        <v>3432</v>
      </c>
      <c r="B1776" s="28" t="s">
        <v>3433</v>
      </c>
      <c r="C1776" s="25"/>
      <c r="D1776" s="87">
        <f t="shared" si="46"/>
        <v>0</v>
      </c>
      <c r="E1776" s="88"/>
      <c r="F1776" s="89"/>
      <c r="G1776" s="3" t="str">
        <f t="shared" si="45"/>
        <v/>
      </c>
      <c r="H1776" s="103"/>
      <c r="I1776" s="103"/>
      <c r="J1776" s="103"/>
      <c r="K1776" s="103"/>
    </row>
    <row r="1777" spans="1:11" s="3" customFormat="1" x14ac:dyDescent="0.25">
      <c r="A1777" s="23" t="s">
        <v>3434</v>
      </c>
      <c r="B1777" s="24" t="s">
        <v>3435</v>
      </c>
      <c r="C1777" s="25"/>
      <c r="D1777" s="87">
        <f t="shared" si="46"/>
        <v>0</v>
      </c>
      <c r="E1777" s="88"/>
      <c r="F1777" s="89"/>
      <c r="G1777" s="3" t="str">
        <f t="shared" si="45"/>
        <v/>
      </c>
      <c r="H1777" s="103"/>
      <c r="I1777" s="103"/>
      <c r="J1777" s="103"/>
      <c r="K1777" s="103"/>
    </row>
    <row r="1778" spans="1:11" s="3" customFormat="1" x14ac:dyDescent="0.25">
      <c r="A1778" s="23" t="s">
        <v>3436</v>
      </c>
      <c r="B1778" s="24" t="s">
        <v>3437</v>
      </c>
      <c r="C1778" s="25"/>
      <c r="D1778" s="87">
        <f t="shared" si="46"/>
        <v>0</v>
      </c>
      <c r="E1778" s="88"/>
      <c r="F1778" s="89"/>
      <c r="G1778" s="3" t="str">
        <f t="shared" si="45"/>
        <v/>
      </c>
      <c r="H1778" s="103"/>
      <c r="I1778" s="103"/>
      <c r="J1778" s="103"/>
      <c r="K1778" s="103"/>
    </row>
    <row r="1779" spans="1:11" s="3" customFormat="1" x14ac:dyDescent="0.25">
      <c r="A1779" s="23" t="s">
        <v>3438</v>
      </c>
      <c r="B1779" s="24" t="s">
        <v>3439</v>
      </c>
      <c r="C1779" s="25"/>
      <c r="D1779" s="87">
        <f t="shared" si="46"/>
        <v>0</v>
      </c>
      <c r="E1779" s="88"/>
      <c r="F1779" s="89"/>
      <c r="G1779" s="3" t="str">
        <f t="shared" si="45"/>
        <v/>
      </c>
      <c r="H1779" s="103"/>
      <c r="I1779" s="103"/>
      <c r="J1779" s="103"/>
      <c r="K1779" s="103"/>
    </row>
    <row r="1780" spans="1:11" s="3" customFormat="1" x14ac:dyDescent="0.25">
      <c r="A1780" s="23" t="s">
        <v>3440</v>
      </c>
      <c r="B1780" s="24" t="s">
        <v>3441</v>
      </c>
      <c r="C1780" s="25"/>
      <c r="D1780" s="87">
        <f t="shared" si="46"/>
        <v>0</v>
      </c>
      <c r="E1780" s="88"/>
      <c r="F1780" s="89"/>
      <c r="G1780" s="3" t="str">
        <f t="shared" si="45"/>
        <v/>
      </c>
      <c r="H1780" s="103"/>
      <c r="I1780" s="103"/>
      <c r="J1780" s="103"/>
      <c r="K1780" s="103"/>
    </row>
    <row r="1781" spans="1:11" s="3" customFormat="1" x14ac:dyDescent="0.25">
      <c r="A1781" s="23" t="s">
        <v>3442</v>
      </c>
      <c r="B1781" s="24" t="s">
        <v>3391</v>
      </c>
      <c r="C1781" s="25"/>
      <c r="D1781" s="87">
        <f t="shared" si="46"/>
        <v>0</v>
      </c>
      <c r="E1781" s="88"/>
      <c r="F1781" s="89"/>
      <c r="G1781" s="3" t="str">
        <f t="shared" si="45"/>
        <v/>
      </c>
      <c r="H1781" s="103"/>
      <c r="I1781" s="103"/>
      <c r="J1781" s="103"/>
      <c r="K1781" s="103"/>
    </row>
    <row r="1782" spans="1:11" s="3" customFormat="1" x14ac:dyDescent="0.25">
      <c r="A1782" s="23" t="s">
        <v>3443</v>
      </c>
      <c r="B1782" s="24" t="s">
        <v>3444</v>
      </c>
      <c r="C1782" s="25"/>
      <c r="D1782" s="87">
        <f t="shared" si="46"/>
        <v>0</v>
      </c>
      <c r="E1782" s="88"/>
      <c r="F1782" s="89"/>
      <c r="G1782" s="3" t="str">
        <f t="shared" si="45"/>
        <v/>
      </c>
      <c r="H1782" s="103"/>
      <c r="I1782" s="103"/>
      <c r="J1782" s="103"/>
      <c r="K1782" s="103"/>
    </row>
    <row r="1783" spans="1:11" s="3" customFormat="1" x14ac:dyDescent="0.25">
      <c r="A1783" s="23" t="s">
        <v>3445</v>
      </c>
      <c r="B1783" s="24" t="s">
        <v>3260</v>
      </c>
      <c r="C1783" s="25"/>
      <c r="D1783" s="87">
        <f t="shared" si="46"/>
        <v>0</v>
      </c>
      <c r="E1783" s="88"/>
      <c r="F1783" s="89"/>
      <c r="G1783" s="3" t="str">
        <f t="shared" si="45"/>
        <v/>
      </c>
      <c r="H1783" s="103"/>
      <c r="I1783" s="103"/>
      <c r="J1783" s="103"/>
      <c r="K1783" s="103"/>
    </row>
    <row r="1784" spans="1:11" s="3" customFormat="1" x14ac:dyDescent="0.25">
      <c r="A1784" s="23" t="s">
        <v>3446</v>
      </c>
      <c r="B1784" s="24" t="s">
        <v>3447</v>
      </c>
      <c r="C1784" s="25"/>
      <c r="D1784" s="87">
        <f t="shared" si="46"/>
        <v>0</v>
      </c>
      <c r="E1784" s="88"/>
      <c r="F1784" s="89"/>
      <c r="G1784" s="3" t="str">
        <f t="shared" si="45"/>
        <v/>
      </c>
      <c r="H1784" s="103"/>
      <c r="I1784" s="103"/>
      <c r="J1784" s="103"/>
      <c r="K1784" s="103"/>
    </row>
    <row r="1785" spans="1:11" s="3" customFormat="1" ht="24" x14ac:dyDescent="0.25">
      <c r="A1785" s="23" t="s">
        <v>3448</v>
      </c>
      <c r="B1785" s="28" t="s">
        <v>3449</v>
      </c>
      <c r="C1785" s="25"/>
      <c r="D1785" s="87">
        <f t="shared" si="46"/>
        <v>0</v>
      </c>
      <c r="E1785" s="88"/>
      <c r="F1785" s="89"/>
      <c r="G1785" s="3" t="str">
        <f t="shared" si="45"/>
        <v/>
      </c>
      <c r="H1785" s="103"/>
      <c r="I1785" s="103"/>
      <c r="J1785" s="103"/>
      <c r="K1785" s="103"/>
    </row>
    <row r="1786" spans="1:11" s="3" customFormat="1" ht="24" x14ac:dyDescent="0.25">
      <c r="A1786" s="23" t="s">
        <v>3450</v>
      </c>
      <c r="B1786" s="28" t="s">
        <v>3451</v>
      </c>
      <c r="C1786" s="25"/>
      <c r="D1786" s="87">
        <f t="shared" si="46"/>
        <v>0</v>
      </c>
      <c r="E1786" s="88"/>
      <c r="F1786" s="89"/>
      <c r="G1786" s="3" t="str">
        <f t="shared" ref="G1786:G1837" si="47">IF(D1786&gt;C1786,"CMA ES MAYOR QUE TOTAL ACTIVIDADES","")</f>
        <v/>
      </c>
      <c r="H1786" s="103"/>
      <c r="I1786" s="103"/>
      <c r="J1786" s="103"/>
      <c r="K1786" s="103"/>
    </row>
    <row r="1787" spans="1:11" s="3" customFormat="1" x14ac:dyDescent="0.25">
      <c r="A1787" s="23" t="s">
        <v>3452</v>
      </c>
      <c r="B1787" s="24" t="s">
        <v>3453</v>
      </c>
      <c r="C1787" s="25"/>
      <c r="D1787" s="87">
        <f t="shared" si="46"/>
        <v>0</v>
      </c>
      <c r="E1787" s="88"/>
      <c r="F1787" s="89"/>
      <c r="G1787" s="3" t="str">
        <f t="shared" si="47"/>
        <v/>
      </c>
      <c r="H1787" s="103"/>
      <c r="I1787" s="103"/>
      <c r="J1787" s="103"/>
      <c r="K1787" s="103"/>
    </row>
    <row r="1788" spans="1:11" s="3" customFormat="1" x14ac:dyDescent="0.25">
      <c r="A1788" s="23" t="s">
        <v>3454</v>
      </c>
      <c r="B1788" s="24" t="s">
        <v>3455</v>
      </c>
      <c r="C1788" s="25"/>
      <c r="D1788" s="87">
        <f t="shared" si="46"/>
        <v>0</v>
      </c>
      <c r="E1788" s="88"/>
      <c r="F1788" s="89"/>
      <c r="G1788" s="3" t="str">
        <f t="shared" si="47"/>
        <v/>
      </c>
      <c r="H1788" s="103"/>
      <c r="I1788" s="103"/>
      <c r="J1788" s="103"/>
      <c r="K1788" s="103"/>
    </row>
    <row r="1789" spans="1:11" s="3" customFormat="1" ht="24" x14ac:dyDescent="0.25">
      <c r="A1789" s="23" t="s">
        <v>3456</v>
      </c>
      <c r="B1789" s="28" t="s">
        <v>3457</v>
      </c>
      <c r="C1789" s="25"/>
      <c r="D1789" s="87">
        <f t="shared" si="46"/>
        <v>0</v>
      </c>
      <c r="E1789" s="88"/>
      <c r="F1789" s="89"/>
      <c r="G1789" s="3" t="str">
        <f t="shared" si="47"/>
        <v/>
      </c>
      <c r="H1789" s="103"/>
      <c r="I1789" s="103"/>
      <c r="J1789" s="103"/>
      <c r="K1789" s="103"/>
    </row>
    <row r="1790" spans="1:11" s="3" customFormat="1" x14ac:dyDescent="0.25">
      <c r="A1790" s="23" t="s">
        <v>3458</v>
      </c>
      <c r="B1790" s="24" t="s">
        <v>3459</v>
      </c>
      <c r="C1790" s="25"/>
      <c r="D1790" s="87">
        <f t="shared" si="46"/>
        <v>0</v>
      </c>
      <c r="E1790" s="88"/>
      <c r="F1790" s="89"/>
      <c r="G1790" s="3" t="str">
        <f t="shared" si="47"/>
        <v/>
      </c>
      <c r="H1790" s="103"/>
      <c r="I1790" s="103"/>
      <c r="J1790" s="103"/>
      <c r="K1790" s="103"/>
    </row>
    <row r="1791" spans="1:11" s="3" customFormat="1" x14ac:dyDescent="0.25">
      <c r="A1791" s="23" t="s">
        <v>3460</v>
      </c>
      <c r="B1791" s="24" t="s">
        <v>3461</v>
      </c>
      <c r="C1791" s="25"/>
      <c r="D1791" s="87">
        <f t="shared" si="46"/>
        <v>0</v>
      </c>
      <c r="E1791" s="88"/>
      <c r="F1791" s="89"/>
      <c r="G1791" s="3" t="str">
        <f t="shared" si="47"/>
        <v/>
      </c>
      <c r="H1791" s="103"/>
      <c r="I1791" s="103"/>
      <c r="J1791" s="103"/>
      <c r="K1791" s="103"/>
    </row>
    <row r="1792" spans="1:11" s="3" customFormat="1" x14ac:dyDescent="0.25">
      <c r="A1792" s="23" t="s">
        <v>3462</v>
      </c>
      <c r="B1792" s="24" t="s">
        <v>3463</v>
      </c>
      <c r="C1792" s="25"/>
      <c r="D1792" s="87">
        <f t="shared" si="46"/>
        <v>0</v>
      </c>
      <c r="E1792" s="88"/>
      <c r="F1792" s="89"/>
      <c r="G1792" s="3" t="str">
        <f t="shared" si="47"/>
        <v/>
      </c>
      <c r="H1792" s="103"/>
      <c r="I1792" s="103"/>
      <c r="J1792" s="103"/>
      <c r="K1792" s="103"/>
    </row>
    <row r="1793" spans="1:11" s="3" customFormat="1" x14ac:dyDescent="0.25">
      <c r="A1793" s="23" t="s">
        <v>3464</v>
      </c>
      <c r="B1793" s="24" t="s">
        <v>3465</v>
      </c>
      <c r="C1793" s="25"/>
      <c r="D1793" s="87">
        <f t="shared" si="46"/>
        <v>0</v>
      </c>
      <c r="E1793" s="88"/>
      <c r="F1793" s="89"/>
      <c r="G1793" s="3" t="str">
        <f t="shared" si="47"/>
        <v/>
      </c>
      <c r="H1793" s="103"/>
      <c r="I1793" s="103"/>
      <c r="J1793" s="103"/>
      <c r="K1793" s="103"/>
    </row>
    <row r="1794" spans="1:11" s="3" customFormat="1" x14ac:dyDescent="0.25">
      <c r="A1794" s="23" t="s">
        <v>3466</v>
      </c>
      <c r="B1794" s="24" t="s">
        <v>3276</v>
      </c>
      <c r="C1794" s="25"/>
      <c r="D1794" s="87">
        <f t="shared" si="46"/>
        <v>0</v>
      </c>
      <c r="E1794" s="88"/>
      <c r="F1794" s="89"/>
      <c r="G1794" s="3" t="str">
        <f t="shared" si="47"/>
        <v/>
      </c>
      <c r="H1794" s="103"/>
      <c r="I1794" s="103"/>
      <c r="J1794" s="103"/>
      <c r="K1794" s="103"/>
    </row>
    <row r="1795" spans="1:11" s="3" customFormat="1" x14ac:dyDescent="0.25">
      <c r="A1795" s="23" t="s">
        <v>3467</v>
      </c>
      <c r="B1795" s="24" t="s">
        <v>3468</v>
      </c>
      <c r="C1795" s="25"/>
      <c r="D1795" s="87">
        <f t="shared" si="46"/>
        <v>0</v>
      </c>
      <c r="E1795" s="88"/>
      <c r="F1795" s="89"/>
      <c r="G1795" s="3" t="str">
        <f t="shared" si="47"/>
        <v/>
      </c>
      <c r="H1795" s="103"/>
      <c r="I1795" s="103"/>
      <c r="J1795" s="103"/>
      <c r="K1795" s="103"/>
    </row>
    <row r="1796" spans="1:11" s="3" customFormat="1" x14ac:dyDescent="0.25">
      <c r="A1796" s="23" t="s">
        <v>3469</v>
      </c>
      <c r="B1796" s="24" t="s">
        <v>3470</v>
      </c>
      <c r="C1796" s="25"/>
      <c r="D1796" s="87">
        <f t="shared" si="46"/>
        <v>0</v>
      </c>
      <c r="E1796" s="88"/>
      <c r="F1796" s="89"/>
      <c r="G1796" s="3" t="str">
        <f t="shared" si="47"/>
        <v/>
      </c>
      <c r="H1796" s="103"/>
      <c r="I1796" s="103"/>
      <c r="J1796" s="103"/>
      <c r="K1796" s="103"/>
    </row>
    <row r="1797" spans="1:11" s="3" customFormat="1" x14ac:dyDescent="0.25">
      <c r="A1797" s="23" t="s">
        <v>3471</v>
      </c>
      <c r="B1797" s="24" t="s">
        <v>3472</v>
      </c>
      <c r="C1797" s="25"/>
      <c r="D1797" s="87">
        <f t="shared" si="46"/>
        <v>0</v>
      </c>
      <c r="E1797" s="88"/>
      <c r="F1797" s="89"/>
      <c r="G1797" s="3" t="str">
        <f t="shared" si="47"/>
        <v/>
      </c>
      <c r="H1797" s="103"/>
      <c r="I1797" s="103"/>
      <c r="J1797" s="103"/>
      <c r="K1797" s="103"/>
    </row>
    <row r="1798" spans="1:11" s="3" customFormat="1" x14ac:dyDescent="0.25">
      <c r="A1798" s="23" t="s">
        <v>3473</v>
      </c>
      <c r="B1798" s="24" t="s">
        <v>3474</v>
      </c>
      <c r="C1798" s="25"/>
      <c r="D1798" s="87">
        <f t="shared" si="46"/>
        <v>0</v>
      </c>
      <c r="E1798" s="88"/>
      <c r="F1798" s="89"/>
      <c r="G1798" s="3" t="str">
        <f t="shared" si="47"/>
        <v/>
      </c>
      <c r="H1798" s="103"/>
      <c r="I1798" s="103"/>
      <c r="J1798" s="103"/>
      <c r="K1798" s="103"/>
    </row>
    <row r="1799" spans="1:11" s="3" customFormat="1" ht="24" x14ac:dyDescent="0.25">
      <c r="A1799" s="23" t="s">
        <v>3475</v>
      </c>
      <c r="B1799" s="28" t="s">
        <v>3433</v>
      </c>
      <c r="C1799" s="25"/>
      <c r="D1799" s="87">
        <f t="shared" si="46"/>
        <v>0</v>
      </c>
      <c r="E1799" s="88"/>
      <c r="F1799" s="89"/>
      <c r="G1799" s="3" t="str">
        <f t="shared" si="47"/>
        <v/>
      </c>
      <c r="H1799" s="103"/>
      <c r="I1799" s="103"/>
      <c r="J1799" s="103"/>
      <c r="K1799" s="103"/>
    </row>
    <row r="1800" spans="1:11" s="3" customFormat="1" x14ac:dyDescent="0.25">
      <c r="A1800" s="23" t="s">
        <v>3476</v>
      </c>
      <c r="B1800" s="24" t="s">
        <v>3477</v>
      </c>
      <c r="C1800" s="25"/>
      <c r="D1800" s="87">
        <f t="shared" si="46"/>
        <v>0</v>
      </c>
      <c r="E1800" s="88"/>
      <c r="F1800" s="89"/>
      <c r="G1800" s="3" t="str">
        <f t="shared" si="47"/>
        <v/>
      </c>
      <c r="H1800" s="103"/>
      <c r="I1800" s="103"/>
      <c r="J1800" s="103"/>
      <c r="K1800" s="103"/>
    </row>
    <row r="1801" spans="1:11" s="3" customFormat="1" x14ac:dyDescent="0.25">
      <c r="A1801" s="23" t="s">
        <v>3478</v>
      </c>
      <c r="B1801" s="24" t="s">
        <v>3479</v>
      </c>
      <c r="C1801" s="25"/>
      <c r="D1801" s="87">
        <f t="shared" si="46"/>
        <v>0</v>
      </c>
      <c r="E1801" s="88"/>
      <c r="F1801" s="89"/>
      <c r="G1801" s="3" t="str">
        <f t="shared" si="47"/>
        <v/>
      </c>
      <c r="H1801" s="103"/>
      <c r="I1801" s="103"/>
      <c r="J1801" s="103"/>
      <c r="K1801" s="103"/>
    </row>
    <row r="1802" spans="1:11" s="3" customFormat="1" x14ac:dyDescent="0.25">
      <c r="A1802" s="23" t="s">
        <v>3480</v>
      </c>
      <c r="B1802" s="24" t="s">
        <v>3481</v>
      </c>
      <c r="C1802" s="25"/>
      <c r="D1802" s="87">
        <f t="shared" si="46"/>
        <v>0</v>
      </c>
      <c r="E1802" s="88"/>
      <c r="F1802" s="89"/>
      <c r="G1802" s="3" t="str">
        <f t="shared" si="47"/>
        <v/>
      </c>
      <c r="H1802" s="103"/>
      <c r="I1802" s="103"/>
      <c r="J1802" s="103"/>
      <c r="K1802" s="103"/>
    </row>
    <row r="1803" spans="1:11" s="3" customFormat="1" x14ac:dyDescent="0.25">
      <c r="A1803" s="23" t="s">
        <v>3482</v>
      </c>
      <c r="B1803" s="24" t="s">
        <v>3391</v>
      </c>
      <c r="C1803" s="25"/>
      <c r="D1803" s="87">
        <f t="shared" si="46"/>
        <v>0</v>
      </c>
      <c r="E1803" s="88"/>
      <c r="F1803" s="89"/>
      <c r="G1803" s="3" t="str">
        <f t="shared" si="47"/>
        <v/>
      </c>
      <c r="H1803" s="103"/>
      <c r="I1803" s="103"/>
      <c r="J1803" s="103"/>
      <c r="K1803" s="103"/>
    </row>
    <row r="1804" spans="1:11" s="3" customFormat="1" x14ac:dyDescent="0.25">
      <c r="A1804" s="23" t="s">
        <v>3483</v>
      </c>
      <c r="B1804" s="24" t="s">
        <v>3484</v>
      </c>
      <c r="C1804" s="25"/>
      <c r="D1804" s="87">
        <f t="shared" si="46"/>
        <v>0</v>
      </c>
      <c r="E1804" s="88"/>
      <c r="F1804" s="89"/>
      <c r="G1804" s="3" t="str">
        <f t="shared" si="47"/>
        <v/>
      </c>
      <c r="H1804" s="103"/>
      <c r="I1804" s="103"/>
      <c r="J1804" s="103"/>
      <c r="K1804" s="103"/>
    </row>
    <row r="1805" spans="1:11" s="3" customFormat="1" x14ac:dyDescent="0.25">
      <c r="A1805" s="23" t="s">
        <v>3485</v>
      </c>
      <c r="B1805" s="24" t="s">
        <v>3486</v>
      </c>
      <c r="C1805" s="25"/>
      <c r="D1805" s="87">
        <f t="shared" si="46"/>
        <v>0</v>
      </c>
      <c r="E1805" s="88"/>
      <c r="F1805" s="89"/>
      <c r="G1805" s="3" t="str">
        <f t="shared" si="47"/>
        <v/>
      </c>
      <c r="H1805" s="103"/>
      <c r="I1805" s="103"/>
      <c r="J1805" s="103"/>
      <c r="K1805" s="103"/>
    </row>
    <row r="1806" spans="1:11" s="3" customFormat="1" x14ac:dyDescent="0.25">
      <c r="A1806" s="23" t="s">
        <v>3487</v>
      </c>
      <c r="B1806" s="24" t="s">
        <v>3488</v>
      </c>
      <c r="C1806" s="25"/>
      <c r="D1806" s="87">
        <f t="shared" si="46"/>
        <v>0</v>
      </c>
      <c r="E1806" s="88"/>
      <c r="F1806" s="89"/>
      <c r="G1806" s="3" t="str">
        <f t="shared" si="47"/>
        <v/>
      </c>
      <c r="H1806" s="103"/>
      <c r="I1806" s="103"/>
      <c r="J1806" s="103"/>
      <c r="K1806" s="103"/>
    </row>
    <row r="1807" spans="1:11" s="3" customFormat="1" x14ac:dyDescent="0.25">
      <c r="A1807" s="23" t="s">
        <v>3489</v>
      </c>
      <c r="B1807" s="24" t="s">
        <v>3490</v>
      </c>
      <c r="C1807" s="25"/>
      <c r="D1807" s="87">
        <f t="shared" si="46"/>
        <v>0</v>
      </c>
      <c r="E1807" s="88"/>
      <c r="F1807" s="89"/>
      <c r="G1807" s="3" t="str">
        <f t="shared" si="47"/>
        <v/>
      </c>
      <c r="H1807" s="103"/>
      <c r="I1807" s="103"/>
      <c r="J1807" s="103"/>
      <c r="K1807" s="103"/>
    </row>
    <row r="1808" spans="1:11" s="3" customFormat="1" x14ac:dyDescent="0.25">
      <c r="A1808" s="23" t="s">
        <v>3491</v>
      </c>
      <c r="B1808" s="24" t="s">
        <v>3492</v>
      </c>
      <c r="C1808" s="25"/>
      <c r="D1808" s="87">
        <f t="shared" si="46"/>
        <v>0</v>
      </c>
      <c r="E1808" s="88"/>
      <c r="F1808" s="89"/>
      <c r="G1808" s="3" t="str">
        <f t="shared" si="47"/>
        <v/>
      </c>
      <c r="H1808" s="103"/>
      <c r="I1808" s="103"/>
      <c r="J1808" s="103"/>
      <c r="K1808" s="103"/>
    </row>
    <row r="1809" spans="1:11" s="3" customFormat="1" ht="24" x14ac:dyDescent="0.25">
      <c r="A1809" s="23" t="s">
        <v>3493</v>
      </c>
      <c r="B1809" s="28" t="s">
        <v>3494</v>
      </c>
      <c r="C1809" s="25"/>
      <c r="D1809" s="87">
        <f t="shared" si="46"/>
        <v>0</v>
      </c>
      <c r="E1809" s="88"/>
      <c r="F1809" s="89"/>
      <c r="G1809" s="3" t="str">
        <f t="shared" si="47"/>
        <v/>
      </c>
      <c r="H1809" s="103"/>
      <c r="I1809" s="103"/>
      <c r="J1809" s="103"/>
      <c r="K1809" s="103"/>
    </row>
    <row r="1810" spans="1:11" s="3" customFormat="1" x14ac:dyDescent="0.25">
      <c r="A1810" s="23" t="s">
        <v>3495</v>
      </c>
      <c r="B1810" s="24" t="s">
        <v>3496</v>
      </c>
      <c r="C1810" s="25"/>
      <c r="D1810" s="87">
        <f t="shared" si="46"/>
        <v>0</v>
      </c>
      <c r="E1810" s="88"/>
      <c r="F1810" s="89"/>
      <c r="G1810" s="3" t="str">
        <f t="shared" si="47"/>
        <v/>
      </c>
      <c r="H1810" s="103"/>
      <c r="I1810" s="103"/>
      <c r="J1810" s="103"/>
      <c r="K1810" s="103"/>
    </row>
    <row r="1811" spans="1:11" s="3" customFormat="1" ht="24" x14ac:dyDescent="0.25">
      <c r="A1811" s="23" t="s">
        <v>3497</v>
      </c>
      <c r="B1811" s="28" t="s">
        <v>3498</v>
      </c>
      <c r="C1811" s="25"/>
      <c r="D1811" s="87">
        <f t="shared" si="46"/>
        <v>0</v>
      </c>
      <c r="E1811" s="88"/>
      <c r="F1811" s="89"/>
      <c r="G1811" s="3" t="str">
        <f t="shared" si="47"/>
        <v/>
      </c>
      <c r="H1811" s="103"/>
      <c r="I1811" s="103"/>
      <c r="J1811" s="103"/>
      <c r="K1811" s="103"/>
    </row>
    <row r="1812" spans="1:11" s="3" customFormat="1" x14ac:dyDescent="0.25">
      <c r="A1812" s="23" t="s">
        <v>3499</v>
      </c>
      <c r="B1812" s="24" t="s">
        <v>3500</v>
      </c>
      <c r="C1812" s="25"/>
      <c r="D1812" s="87">
        <f t="shared" si="46"/>
        <v>0</v>
      </c>
      <c r="E1812" s="88"/>
      <c r="F1812" s="89"/>
      <c r="G1812" s="3" t="str">
        <f t="shared" si="47"/>
        <v/>
      </c>
      <c r="H1812" s="103"/>
      <c r="I1812" s="103"/>
      <c r="J1812" s="103"/>
      <c r="K1812" s="103"/>
    </row>
    <row r="1813" spans="1:11" s="3" customFormat="1" ht="24" x14ac:dyDescent="0.25">
      <c r="A1813" s="23" t="s">
        <v>3501</v>
      </c>
      <c r="B1813" s="28" t="s">
        <v>3502</v>
      </c>
      <c r="C1813" s="25"/>
      <c r="D1813" s="87">
        <f t="shared" si="46"/>
        <v>0</v>
      </c>
      <c r="E1813" s="88"/>
      <c r="F1813" s="89"/>
      <c r="G1813" s="3" t="str">
        <f t="shared" si="47"/>
        <v/>
      </c>
      <c r="H1813" s="103"/>
      <c r="I1813" s="103"/>
      <c r="J1813" s="103"/>
      <c r="K1813" s="103"/>
    </row>
    <row r="1814" spans="1:11" s="3" customFormat="1" x14ac:dyDescent="0.25">
      <c r="A1814" s="23" t="s">
        <v>3503</v>
      </c>
      <c r="B1814" s="24" t="s">
        <v>3504</v>
      </c>
      <c r="C1814" s="25"/>
      <c r="D1814" s="87">
        <f t="shared" si="46"/>
        <v>0</v>
      </c>
      <c r="E1814" s="88"/>
      <c r="F1814" s="89"/>
      <c r="G1814" s="3" t="str">
        <f t="shared" si="47"/>
        <v/>
      </c>
      <c r="H1814" s="103"/>
      <c r="I1814" s="103"/>
      <c r="J1814" s="103"/>
      <c r="K1814" s="103"/>
    </row>
    <row r="1815" spans="1:11" s="3" customFormat="1" x14ac:dyDescent="0.25">
      <c r="A1815" s="23" t="s">
        <v>3505</v>
      </c>
      <c r="B1815" s="24" t="s">
        <v>3506</v>
      </c>
      <c r="C1815" s="25"/>
      <c r="D1815" s="87">
        <f t="shared" si="46"/>
        <v>0</v>
      </c>
      <c r="E1815" s="88"/>
      <c r="F1815" s="89"/>
      <c r="G1815" s="3" t="str">
        <f t="shared" si="47"/>
        <v/>
      </c>
      <c r="H1815" s="103"/>
      <c r="I1815" s="103"/>
      <c r="J1815" s="103"/>
      <c r="K1815" s="103"/>
    </row>
    <row r="1816" spans="1:11" s="3" customFormat="1" x14ac:dyDescent="0.25">
      <c r="A1816" s="23" t="s">
        <v>3507</v>
      </c>
      <c r="B1816" s="24" t="s">
        <v>3508</v>
      </c>
      <c r="C1816" s="25"/>
      <c r="D1816" s="87">
        <f t="shared" si="46"/>
        <v>0</v>
      </c>
      <c r="E1816" s="88"/>
      <c r="F1816" s="89"/>
      <c r="G1816" s="3" t="str">
        <f t="shared" si="47"/>
        <v/>
      </c>
      <c r="H1816" s="103"/>
      <c r="I1816" s="103"/>
      <c r="J1816" s="103"/>
      <c r="K1816" s="103"/>
    </row>
    <row r="1817" spans="1:11" s="3" customFormat="1" x14ac:dyDescent="0.25">
      <c r="A1817" s="23" t="s">
        <v>3509</v>
      </c>
      <c r="B1817" s="24" t="s">
        <v>3510</v>
      </c>
      <c r="C1817" s="25"/>
      <c r="D1817" s="87">
        <f t="shared" si="46"/>
        <v>0</v>
      </c>
      <c r="E1817" s="88"/>
      <c r="F1817" s="89"/>
      <c r="G1817" s="3" t="str">
        <f t="shared" si="47"/>
        <v/>
      </c>
      <c r="H1817" s="103"/>
      <c r="I1817" s="103"/>
      <c r="J1817" s="103"/>
      <c r="K1817" s="103"/>
    </row>
    <row r="1818" spans="1:11" s="3" customFormat="1" x14ac:dyDescent="0.25">
      <c r="A1818" s="23" t="s">
        <v>3511</v>
      </c>
      <c r="B1818" s="24" t="s">
        <v>3512</v>
      </c>
      <c r="C1818" s="25"/>
      <c r="D1818" s="87">
        <f t="shared" si="46"/>
        <v>0</v>
      </c>
      <c r="E1818" s="88"/>
      <c r="F1818" s="89"/>
      <c r="G1818" s="3" t="str">
        <f t="shared" si="47"/>
        <v/>
      </c>
      <c r="H1818" s="103"/>
      <c r="I1818" s="103"/>
      <c r="J1818" s="103"/>
      <c r="K1818" s="103"/>
    </row>
    <row r="1819" spans="1:11" s="3" customFormat="1" x14ac:dyDescent="0.25">
      <c r="A1819" s="23" t="s">
        <v>3513</v>
      </c>
      <c r="B1819" s="24" t="s">
        <v>3514</v>
      </c>
      <c r="C1819" s="25"/>
      <c r="D1819" s="87">
        <f t="shared" si="46"/>
        <v>0</v>
      </c>
      <c r="E1819" s="88"/>
      <c r="F1819" s="89"/>
      <c r="G1819" s="3" t="str">
        <f t="shared" si="47"/>
        <v/>
      </c>
      <c r="H1819" s="103"/>
      <c r="I1819" s="103"/>
      <c r="J1819" s="103"/>
      <c r="K1819" s="103"/>
    </row>
    <row r="1820" spans="1:11" s="3" customFormat="1" x14ac:dyDescent="0.25">
      <c r="A1820" s="23" t="s">
        <v>3515</v>
      </c>
      <c r="B1820" s="24" t="s">
        <v>3516</v>
      </c>
      <c r="C1820" s="25"/>
      <c r="D1820" s="87">
        <f t="shared" si="46"/>
        <v>0</v>
      </c>
      <c r="E1820" s="88"/>
      <c r="F1820" s="89"/>
      <c r="G1820" s="3" t="str">
        <f t="shared" si="47"/>
        <v/>
      </c>
      <c r="H1820" s="103"/>
      <c r="I1820" s="103"/>
      <c r="J1820" s="103"/>
      <c r="K1820" s="103"/>
    </row>
    <row r="1821" spans="1:11" s="3" customFormat="1" x14ac:dyDescent="0.25">
      <c r="A1821" s="23" t="s">
        <v>3517</v>
      </c>
      <c r="B1821" s="24" t="s">
        <v>3518</v>
      </c>
      <c r="C1821" s="25"/>
      <c r="D1821" s="87">
        <f t="shared" si="46"/>
        <v>0</v>
      </c>
      <c r="E1821" s="88"/>
      <c r="F1821" s="89"/>
      <c r="G1821" s="3" t="str">
        <f t="shared" si="47"/>
        <v/>
      </c>
      <c r="H1821" s="103"/>
      <c r="I1821" s="103"/>
      <c r="J1821" s="103"/>
      <c r="K1821" s="103"/>
    </row>
    <row r="1822" spans="1:11" s="3" customFormat="1" x14ac:dyDescent="0.25">
      <c r="A1822" s="23" t="s">
        <v>3519</v>
      </c>
      <c r="B1822" s="24" t="s">
        <v>3520</v>
      </c>
      <c r="C1822" s="25"/>
      <c r="D1822" s="87">
        <f t="shared" si="46"/>
        <v>0</v>
      </c>
      <c r="E1822" s="88"/>
      <c r="F1822" s="89"/>
      <c r="G1822" s="3" t="str">
        <f t="shared" si="47"/>
        <v/>
      </c>
      <c r="H1822" s="103"/>
      <c r="I1822" s="103"/>
      <c r="J1822" s="103"/>
      <c r="K1822" s="103"/>
    </row>
    <row r="1823" spans="1:11" s="3" customFormat="1" x14ac:dyDescent="0.25">
      <c r="A1823" s="23" t="s">
        <v>3521</v>
      </c>
      <c r="B1823" s="24" t="s">
        <v>3522</v>
      </c>
      <c r="C1823" s="25"/>
      <c r="D1823" s="87">
        <f t="shared" si="46"/>
        <v>0</v>
      </c>
      <c r="E1823" s="88"/>
      <c r="F1823" s="89"/>
      <c r="G1823" s="3" t="str">
        <f t="shared" si="47"/>
        <v/>
      </c>
      <c r="H1823" s="103"/>
      <c r="I1823" s="103"/>
      <c r="J1823" s="103"/>
      <c r="K1823" s="103"/>
    </row>
    <row r="1824" spans="1:11" s="3" customFormat="1" x14ac:dyDescent="0.25">
      <c r="A1824" s="23" t="s">
        <v>3523</v>
      </c>
      <c r="B1824" s="24" t="s">
        <v>3524</v>
      </c>
      <c r="C1824" s="25"/>
      <c r="D1824" s="87">
        <f t="shared" si="46"/>
        <v>0</v>
      </c>
      <c r="E1824" s="88"/>
      <c r="F1824" s="89"/>
      <c r="G1824" s="3" t="str">
        <f t="shared" si="47"/>
        <v/>
      </c>
      <c r="H1824" s="103"/>
      <c r="I1824" s="103"/>
      <c r="J1824" s="103"/>
      <c r="K1824" s="103"/>
    </row>
    <row r="1825" spans="1:11" s="3" customFormat="1" x14ac:dyDescent="0.25">
      <c r="A1825" s="23" t="s">
        <v>3525</v>
      </c>
      <c r="B1825" s="24" t="s">
        <v>3526</v>
      </c>
      <c r="C1825" s="25"/>
      <c r="D1825" s="87">
        <f t="shared" si="46"/>
        <v>0</v>
      </c>
      <c r="E1825" s="88"/>
      <c r="F1825" s="89"/>
      <c r="G1825" s="3" t="str">
        <f t="shared" si="47"/>
        <v/>
      </c>
      <c r="H1825" s="103"/>
      <c r="I1825" s="103"/>
      <c r="J1825" s="103"/>
      <c r="K1825" s="103"/>
    </row>
    <row r="1826" spans="1:11" s="3" customFormat="1" ht="24" x14ac:dyDescent="0.25">
      <c r="A1826" s="23" t="s">
        <v>3527</v>
      </c>
      <c r="B1826" s="28" t="s">
        <v>3528</v>
      </c>
      <c r="C1826" s="25"/>
      <c r="D1826" s="87">
        <f t="shared" si="46"/>
        <v>0</v>
      </c>
      <c r="E1826" s="88"/>
      <c r="F1826" s="89"/>
      <c r="G1826" s="3" t="str">
        <f t="shared" si="47"/>
        <v/>
      </c>
      <c r="H1826" s="103"/>
      <c r="I1826" s="103"/>
      <c r="J1826" s="103"/>
      <c r="K1826" s="103"/>
    </row>
    <row r="1827" spans="1:11" s="3" customFormat="1" x14ac:dyDescent="0.25">
      <c r="A1827" s="23" t="s">
        <v>3529</v>
      </c>
      <c r="B1827" s="24" t="s">
        <v>3530</v>
      </c>
      <c r="C1827" s="25"/>
      <c r="D1827" s="87">
        <f t="shared" si="46"/>
        <v>0</v>
      </c>
      <c r="E1827" s="88"/>
      <c r="F1827" s="89"/>
      <c r="G1827" s="3" t="str">
        <f t="shared" si="47"/>
        <v/>
      </c>
      <c r="H1827" s="103"/>
      <c r="I1827" s="103"/>
      <c r="J1827" s="103"/>
      <c r="K1827" s="103"/>
    </row>
    <row r="1828" spans="1:11" s="3" customFormat="1" x14ac:dyDescent="0.25">
      <c r="A1828" s="23" t="s">
        <v>3531</v>
      </c>
      <c r="B1828" s="24" t="s">
        <v>3532</v>
      </c>
      <c r="C1828" s="25"/>
      <c r="D1828" s="87">
        <f t="shared" si="46"/>
        <v>0</v>
      </c>
      <c r="E1828" s="88"/>
      <c r="F1828" s="89"/>
      <c r="G1828" s="3" t="str">
        <f t="shared" si="47"/>
        <v/>
      </c>
      <c r="H1828" s="103"/>
      <c r="I1828" s="103"/>
      <c r="J1828" s="103"/>
      <c r="K1828" s="103"/>
    </row>
    <row r="1829" spans="1:11" s="3" customFormat="1" x14ac:dyDescent="0.25">
      <c r="A1829" s="23" t="s">
        <v>3533</v>
      </c>
      <c r="B1829" s="24" t="s">
        <v>3534</v>
      </c>
      <c r="C1829" s="25"/>
      <c r="D1829" s="87">
        <f t="shared" si="46"/>
        <v>0</v>
      </c>
      <c r="E1829" s="88"/>
      <c r="F1829" s="89"/>
      <c r="G1829" s="3" t="str">
        <f t="shared" si="47"/>
        <v/>
      </c>
      <c r="H1829" s="103"/>
      <c r="I1829" s="103"/>
      <c r="J1829" s="103"/>
      <c r="K1829" s="103"/>
    </row>
    <row r="1830" spans="1:11" s="3" customFormat="1" x14ac:dyDescent="0.25">
      <c r="A1830" s="23" t="s">
        <v>3535</v>
      </c>
      <c r="B1830" s="24" t="s">
        <v>3536</v>
      </c>
      <c r="C1830" s="25"/>
      <c r="D1830" s="87">
        <f t="shared" si="46"/>
        <v>0</v>
      </c>
      <c r="E1830" s="88"/>
      <c r="F1830" s="89"/>
      <c r="G1830" s="3" t="str">
        <f t="shared" si="47"/>
        <v/>
      </c>
      <c r="H1830" s="103"/>
      <c r="I1830" s="103"/>
      <c r="J1830" s="103"/>
      <c r="K1830" s="103"/>
    </row>
    <row r="1831" spans="1:11" s="3" customFormat="1" x14ac:dyDescent="0.25">
      <c r="A1831" s="23" t="s">
        <v>3537</v>
      </c>
      <c r="B1831" s="24" t="s">
        <v>3349</v>
      </c>
      <c r="C1831" s="25"/>
      <c r="D1831" s="87">
        <f t="shared" si="46"/>
        <v>0</v>
      </c>
      <c r="E1831" s="88"/>
      <c r="F1831" s="89"/>
      <c r="G1831" s="3" t="str">
        <f t="shared" si="47"/>
        <v/>
      </c>
      <c r="H1831" s="103"/>
      <c r="I1831" s="103"/>
      <c r="J1831" s="103"/>
      <c r="K1831" s="103"/>
    </row>
    <row r="1832" spans="1:11" s="3" customFormat="1" x14ac:dyDescent="0.25">
      <c r="A1832" s="23" t="s">
        <v>3538</v>
      </c>
      <c r="B1832" s="53" t="s">
        <v>3539</v>
      </c>
      <c r="C1832" s="25"/>
      <c r="D1832" s="87">
        <f t="shared" si="46"/>
        <v>0</v>
      </c>
      <c r="E1832" s="88"/>
      <c r="F1832" s="89"/>
      <c r="G1832" s="3" t="str">
        <f t="shared" si="47"/>
        <v/>
      </c>
      <c r="H1832" s="103"/>
      <c r="I1832" s="103"/>
      <c r="J1832" s="103"/>
      <c r="K1832" s="103"/>
    </row>
    <row r="1833" spans="1:11" s="3" customFormat="1" x14ac:dyDescent="0.25">
      <c r="A1833" s="47"/>
      <c r="B1833" s="102" t="s">
        <v>3540</v>
      </c>
      <c r="C1833" s="41">
        <f>SUM(C1834:C1836)</f>
        <v>0</v>
      </c>
      <c r="D1833" s="93">
        <f>SUM(D1834:D1836)</f>
        <v>0</v>
      </c>
      <c r="E1833" s="93">
        <f>SUM(E1834:E1836)</f>
        <v>0</v>
      </c>
      <c r="F1833" s="69">
        <f>SUM(F1834:F1836)</f>
        <v>0</v>
      </c>
      <c r="G1833" s="3" t="str">
        <f t="shared" si="47"/>
        <v/>
      </c>
      <c r="H1833" s="103"/>
      <c r="I1833" s="103"/>
      <c r="J1833" s="103"/>
      <c r="K1833" s="103"/>
    </row>
    <row r="1834" spans="1:11" s="3" customFormat="1" ht="24" x14ac:dyDescent="0.25">
      <c r="A1834" s="23" t="s">
        <v>3541</v>
      </c>
      <c r="B1834" s="28" t="s">
        <v>3542</v>
      </c>
      <c r="C1834" s="25"/>
      <c r="D1834" s="87">
        <f>+E1834+F1834</f>
        <v>0</v>
      </c>
      <c r="E1834" s="88"/>
      <c r="F1834" s="89"/>
      <c r="G1834" s="3" t="str">
        <f t="shared" si="47"/>
        <v/>
      </c>
      <c r="H1834" s="103"/>
      <c r="I1834" s="103"/>
      <c r="J1834" s="103"/>
      <c r="K1834" s="103"/>
    </row>
    <row r="1835" spans="1:11" s="3" customFormat="1" x14ac:dyDescent="0.25">
      <c r="A1835" s="23" t="s">
        <v>3543</v>
      </c>
      <c r="B1835" s="24" t="s">
        <v>3544</v>
      </c>
      <c r="C1835" s="25"/>
      <c r="D1835" s="87">
        <f>+E1835+F1835</f>
        <v>0</v>
      </c>
      <c r="E1835" s="88"/>
      <c r="F1835" s="89"/>
      <c r="G1835" s="3" t="str">
        <f t="shared" si="47"/>
        <v/>
      </c>
      <c r="H1835" s="103"/>
      <c r="I1835" s="103"/>
      <c r="J1835" s="103"/>
      <c r="K1835" s="103"/>
    </row>
    <row r="1836" spans="1:11" s="3" customFormat="1" x14ac:dyDescent="0.25">
      <c r="A1836" s="23" t="s">
        <v>3545</v>
      </c>
      <c r="B1836" s="53" t="s">
        <v>3546</v>
      </c>
      <c r="C1836" s="25"/>
      <c r="D1836" s="87">
        <f>+E1836+F1836</f>
        <v>0</v>
      </c>
      <c r="E1836" s="88"/>
      <c r="F1836" s="89"/>
      <c r="G1836" s="3" t="str">
        <f t="shared" si="47"/>
        <v/>
      </c>
      <c r="H1836" s="103"/>
      <c r="I1836" s="103"/>
      <c r="J1836" s="103"/>
      <c r="K1836" s="103"/>
    </row>
    <row r="1837" spans="1:11" s="3" customFormat="1" x14ac:dyDescent="0.25">
      <c r="A1837" s="47"/>
      <c r="B1837" s="102" t="s">
        <v>3547</v>
      </c>
      <c r="C1837" s="41">
        <f>SUM(C1838:C1847)</f>
        <v>0</v>
      </c>
      <c r="D1837" s="93"/>
      <c r="E1837" s="93"/>
      <c r="F1837" s="69"/>
      <c r="G1837" s="3" t="str">
        <f t="shared" si="47"/>
        <v/>
      </c>
      <c r="H1837" s="103"/>
      <c r="I1837" s="103"/>
      <c r="J1837" s="103"/>
      <c r="K1837" s="103"/>
    </row>
    <row r="1838" spans="1:11" s="3" customFormat="1" ht="24" x14ac:dyDescent="0.25">
      <c r="A1838" s="23" t="s">
        <v>3548</v>
      </c>
      <c r="B1838" s="28" t="s">
        <v>3549</v>
      </c>
      <c r="C1838" s="25"/>
      <c r="D1838" s="26"/>
      <c r="E1838" s="26"/>
      <c r="F1838" s="27"/>
      <c r="H1838" s="103"/>
      <c r="I1838" s="103"/>
      <c r="J1838" s="103"/>
      <c r="K1838" s="103"/>
    </row>
    <row r="1839" spans="1:11" s="3" customFormat="1" x14ac:dyDescent="0.25">
      <c r="A1839" s="23" t="s">
        <v>3550</v>
      </c>
      <c r="B1839" s="24" t="s">
        <v>3551</v>
      </c>
      <c r="C1839" s="25"/>
      <c r="D1839" s="26"/>
      <c r="E1839" s="26"/>
      <c r="F1839" s="27"/>
      <c r="H1839" s="103"/>
      <c r="I1839" s="103"/>
      <c r="J1839" s="103"/>
      <c r="K1839" s="103"/>
    </row>
    <row r="1840" spans="1:11" s="3" customFormat="1" x14ac:dyDescent="0.25">
      <c r="A1840" s="23" t="s">
        <v>3552</v>
      </c>
      <c r="B1840" s="24" t="s">
        <v>3553</v>
      </c>
      <c r="C1840" s="25"/>
      <c r="D1840" s="26"/>
      <c r="E1840" s="26"/>
      <c r="F1840" s="27"/>
      <c r="H1840" s="103"/>
      <c r="I1840" s="103"/>
      <c r="J1840" s="103"/>
      <c r="K1840" s="103"/>
    </row>
    <row r="1841" spans="1:11" s="3" customFormat="1" ht="24" x14ac:dyDescent="0.25">
      <c r="A1841" s="23" t="s">
        <v>3554</v>
      </c>
      <c r="B1841" s="28" t="s">
        <v>3555</v>
      </c>
      <c r="C1841" s="25"/>
      <c r="D1841" s="26"/>
      <c r="E1841" s="26"/>
      <c r="F1841" s="27"/>
      <c r="H1841" s="103"/>
      <c r="I1841" s="103"/>
      <c r="J1841" s="103"/>
      <c r="K1841" s="103"/>
    </row>
    <row r="1842" spans="1:11" s="3" customFormat="1" ht="24" x14ac:dyDescent="0.25">
      <c r="A1842" s="23" t="s">
        <v>3556</v>
      </c>
      <c r="B1842" s="28" t="s">
        <v>3557</v>
      </c>
      <c r="C1842" s="25"/>
      <c r="D1842" s="26"/>
      <c r="E1842" s="26"/>
      <c r="F1842" s="27"/>
      <c r="H1842" s="103"/>
      <c r="I1842" s="103"/>
      <c r="J1842" s="103"/>
      <c r="K1842" s="103"/>
    </row>
    <row r="1843" spans="1:11" s="3" customFormat="1" x14ac:dyDescent="0.25">
      <c r="A1843" s="23" t="s">
        <v>3558</v>
      </c>
      <c r="B1843" s="24" t="s">
        <v>3559</v>
      </c>
      <c r="C1843" s="25"/>
      <c r="D1843" s="26"/>
      <c r="E1843" s="26"/>
      <c r="F1843" s="27"/>
      <c r="H1843" s="103"/>
      <c r="I1843" s="103"/>
      <c r="J1843" s="103"/>
      <c r="K1843" s="103"/>
    </row>
    <row r="1844" spans="1:11" s="3" customFormat="1" x14ac:dyDescent="0.25">
      <c r="A1844" s="23" t="s">
        <v>3560</v>
      </c>
      <c r="B1844" s="24" t="s">
        <v>3561</v>
      </c>
      <c r="C1844" s="25"/>
      <c r="D1844" s="26"/>
      <c r="E1844" s="26"/>
      <c r="F1844" s="27"/>
      <c r="H1844" s="103"/>
      <c r="I1844" s="103"/>
      <c r="J1844" s="103"/>
      <c r="K1844" s="103"/>
    </row>
    <row r="1845" spans="1:11" s="3" customFormat="1" x14ac:dyDescent="0.25">
      <c r="A1845" s="23" t="s">
        <v>3562</v>
      </c>
      <c r="B1845" s="24" t="s">
        <v>3563</v>
      </c>
      <c r="C1845" s="25"/>
      <c r="D1845" s="26"/>
      <c r="E1845" s="26"/>
      <c r="F1845" s="27"/>
      <c r="H1845" s="103"/>
      <c r="I1845" s="103"/>
      <c r="J1845" s="103"/>
      <c r="K1845" s="103"/>
    </row>
    <row r="1846" spans="1:11" s="3" customFormat="1" ht="24" x14ac:dyDescent="0.25">
      <c r="A1846" s="23" t="s">
        <v>3564</v>
      </c>
      <c r="B1846" s="28" t="s">
        <v>3565</v>
      </c>
      <c r="C1846" s="25"/>
      <c r="D1846" s="26"/>
      <c r="E1846" s="26"/>
      <c r="F1846" s="27"/>
      <c r="H1846" s="103"/>
      <c r="I1846" s="103"/>
      <c r="J1846" s="103"/>
      <c r="K1846" s="103"/>
    </row>
    <row r="1847" spans="1:11" s="3" customFormat="1" x14ac:dyDescent="0.25">
      <c r="A1847" s="23" t="s">
        <v>3566</v>
      </c>
      <c r="B1847" s="53" t="s">
        <v>3567</v>
      </c>
      <c r="C1847" s="25"/>
      <c r="D1847" s="26"/>
      <c r="E1847" s="26"/>
      <c r="F1847" s="27"/>
      <c r="H1847" s="103"/>
      <c r="I1847" s="103"/>
      <c r="J1847" s="103"/>
      <c r="K1847" s="103"/>
    </row>
    <row r="1848" spans="1:11" s="3" customFormat="1" x14ac:dyDescent="0.25">
      <c r="A1848" s="47"/>
      <c r="B1848" s="48" t="s">
        <v>3568</v>
      </c>
      <c r="C1848" s="41">
        <f>+C1849</f>
        <v>0</v>
      </c>
      <c r="D1848" s="42"/>
      <c r="E1848" s="42"/>
      <c r="F1848" s="43"/>
      <c r="H1848" s="103"/>
      <c r="I1848" s="103"/>
      <c r="J1848" s="103"/>
      <c r="K1848" s="103"/>
    </row>
    <row r="1849" spans="1:11" s="3" customFormat="1" x14ac:dyDescent="0.25">
      <c r="A1849" s="23" t="s">
        <v>3569</v>
      </c>
      <c r="B1849" s="53" t="s">
        <v>3570</v>
      </c>
      <c r="C1849" s="25"/>
      <c r="D1849" s="26"/>
      <c r="E1849" s="26"/>
      <c r="F1849" s="27"/>
      <c r="H1849" s="103"/>
      <c r="I1849" s="103"/>
      <c r="J1849" s="103"/>
      <c r="K1849" s="103"/>
    </row>
    <row r="1850" spans="1:11" s="3" customFormat="1" x14ac:dyDescent="0.25">
      <c r="A1850" s="47"/>
      <c r="B1850" s="48" t="s">
        <v>3571</v>
      </c>
      <c r="C1850" s="41">
        <f>SUM(C1851:C1857)</f>
        <v>0</v>
      </c>
      <c r="D1850" s="42"/>
      <c r="E1850" s="42"/>
      <c r="F1850" s="43"/>
      <c r="H1850" s="103"/>
      <c r="I1850" s="103"/>
      <c r="J1850" s="103"/>
      <c r="K1850" s="103"/>
    </row>
    <row r="1851" spans="1:11" s="3" customFormat="1" x14ac:dyDescent="0.25">
      <c r="A1851" s="23" t="s">
        <v>3572</v>
      </c>
      <c r="B1851" s="24" t="s">
        <v>3573</v>
      </c>
      <c r="C1851" s="25"/>
      <c r="D1851" s="26"/>
      <c r="E1851" s="26"/>
      <c r="F1851" s="27"/>
      <c r="H1851" s="103"/>
      <c r="I1851" s="103"/>
      <c r="J1851" s="103"/>
      <c r="K1851" s="103"/>
    </row>
    <row r="1852" spans="1:11" s="3" customFormat="1" x14ac:dyDescent="0.25">
      <c r="A1852" s="23" t="s">
        <v>3574</v>
      </c>
      <c r="B1852" s="24" t="s">
        <v>3575</v>
      </c>
      <c r="C1852" s="25"/>
      <c r="D1852" s="26"/>
      <c r="E1852" s="26"/>
      <c r="F1852" s="27"/>
      <c r="H1852" s="103"/>
      <c r="I1852" s="103"/>
      <c r="J1852" s="103"/>
      <c r="K1852" s="103"/>
    </row>
    <row r="1853" spans="1:11" s="3" customFormat="1" x14ac:dyDescent="0.25">
      <c r="A1853" s="23" t="s">
        <v>3576</v>
      </c>
      <c r="B1853" s="24" t="s">
        <v>3577</v>
      </c>
      <c r="C1853" s="25"/>
      <c r="D1853" s="26"/>
      <c r="E1853" s="26"/>
      <c r="F1853" s="27"/>
      <c r="H1853" s="103"/>
      <c r="I1853" s="103"/>
      <c r="J1853" s="103"/>
      <c r="K1853" s="103"/>
    </row>
    <row r="1854" spans="1:11" s="3" customFormat="1" x14ac:dyDescent="0.25">
      <c r="A1854" s="23" t="s">
        <v>3578</v>
      </c>
      <c r="B1854" s="24" t="s">
        <v>3579</v>
      </c>
      <c r="C1854" s="25"/>
      <c r="D1854" s="26"/>
      <c r="E1854" s="26"/>
      <c r="F1854" s="27"/>
      <c r="H1854" s="103"/>
      <c r="I1854" s="103"/>
      <c r="J1854" s="103"/>
      <c r="K1854" s="103"/>
    </row>
    <row r="1855" spans="1:11" s="3" customFormat="1" x14ac:dyDescent="0.25">
      <c r="A1855" s="23" t="s">
        <v>3580</v>
      </c>
      <c r="B1855" s="24" t="s">
        <v>3581</v>
      </c>
      <c r="C1855" s="25"/>
      <c r="D1855" s="26"/>
      <c r="E1855" s="26"/>
      <c r="F1855" s="27"/>
      <c r="H1855" s="103"/>
      <c r="I1855" s="103"/>
      <c r="J1855" s="103"/>
      <c r="K1855" s="103"/>
    </row>
    <row r="1856" spans="1:11" s="3" customFormat="1" x14ac:dyDescent="0.25">
      <c r="A1856" s="23" t="s">
        <v>3582</v>
      </c>
      <c r="B1856" s="24" t="s">
        <v>3583</v>
      </c>
      <c r="C1856" s="25"/>
      <c r="D1856" s="26"/>
      <c r="E1856" s="26"/>
      <c r="F1856" s="27"/>
      <c r="H1856" s="103"/>
      <c r="I1856" s="103"/>
      <c r="J1856" s="103"/>
      <c r="K1856" s="103"/>
    </row>
    <row r="1857" spans="1:11" s="3" customFormat="1" x14ac:dyDescent="0.25">
      <c r="A1857" s="23" t="s">
        <v>3584</v>
      </c>
      <c r="B1857" s="53" t="s">
        <v>3585</v>
      </c>
      <c r="C1857" s="25"/>
      <c r="D1857" s="26"/>
      <c r="E1857" s="26"/>
      <c r="F1857" s="27"/>
      <c r="H1857" s="103"/>
      <c r="I1857" s="103"/>
      <c r="J1857" s="103"/>
      <c r="K1857" s="103"/>
    </row>
    <row r="1858" spans="1:11" s="3" customFormat="1" x14ac:dyDescent="0.25">
      <c r="A1858" s="47"/>
      <c r="B1858" s="48" t="s">
        <v>3586</v>
      </c>
      <c r="C1858" s="69"/>
      <c r="D1858" s="42"/>
      <c r="E1858" s="42"/>
      <c r="F1858" s="43"/>
      <c r="H1858" s="103"/>
      <c r="I1858" s="103"/>
      <c r="J1858" s="103"/>
      <c r="K1858" s="103"/>
    </row>
    <row r="1859" spans="1:11" s="3" customFormat="1" x14ac:dyDescent="0.25">
      <c r="A1859" s="47"/>
      <c r="B1859" s="55" t="s">
        <v>3587</v>
      </c>
      <c r="C1859" s="69">
        <f>SUM(C1860:C1875)</f>
        <v>0</v>
      </c>
      <c r="D1859" s="42"/>
      <c r="E1859" s="42"/>
      <c r="F1859" s="43"/>
      <c r="H1859" s="103"/>
      <c r="I1859" s="103"/>
      <c r="J1859" s="103"/>
      <c r="K1859" s="103"/>
    </row>
    <row r="1860" spans="1:11" s="3" customFormat="1" x14ac:dyDescent="0.25">
      <c r="A1860" s="23" t="s">
        <v>3588</v>
      </c>
      <c r="B1860" s="24" t="s">
        <v>3589</v>
      </c>
      <c r="C1860" s="25"/>
      <c r="D1860" s="26"/>
      <c r="E1860" s="26"/>
      <c r="F1860" s="27"/>
      <c r="H1860" s="103"/>
      <c r="I1860" s="103"/>
      <c r="J1860" s="103"/>
      <c r="K1860" s="103"/>
    </row>
    <row r="1861" spans="1:11" s="3" customFormat="1" x14ac:dyDescent="0.25">
      <c r="A1861" s="23" t="s">
        <v>3590</v>
      </c>
      <c r="B1861" s="24" t="s">
        <v>3591</v>
      </c>
      <c r="C1861" s="25"/>
      <c r="D1861" s="26"/>
      <c r="E1861" s="26"/>
      <c r="F1861" s="27"/>
      <c r="H1861" s="103"/>
      <c r="I1861" s="103"/>
      <c r="J1861" s="103"/>
      <c r="K1861" s="103"/>
    </row>
    <row r="1862" spans="1:11" s="3" customFormat="1" x14ac:dyDescent="0.25">
      <c r="A1862" s="23" t="s">
        <v>3592</v>
      </c>
      <c r="B1862" s="24" t="s">
        <v>3593</v>
      </c>
      <c r="C1862" s="25"/>
      <c r="D1862" s="26"/>
      <c r="E1862" s="26"/>
      <c r="F1862" s="27"/>
      <c r="H1862" s="103"/>
      <c r="I1862" s="103"/>
      <c r="J1862" s="103"/>
      <c r="K1862" s="103"/>
    </row>
    <row r="1863" spans="1:11" s="3" customFormat="1" x14ac:dyDescent="0.25">
      <c r="A1863" s="23" t="s">
        <v>3594</v>
      </c>
      <c r="B1863" s="24" t="s">
        <v>3595</v>
      </c>
      <c r="C1863" s="25"/>
      <c r="D1863" s="26"/>
      <c r="E1863" s="26"/>
      <c r="F1863" s="27"/>
      <c r="H1863" s="103"/>
      <c r="I1863" s="103"/>
      <c r="J1863" s="103"/>
      <c r="K1863" s="103"/>
    </row>
    <row r="1864" spans="1:11" s="3" customFormat="1" x14ac:dyDescent="0.25">
      <c r="A1864" s="23" t="s">
        <v>3596</v>
      </c>
      <c r="B1864" s="24" t="s">
        <v>3597</v>
      </c>
      <c r="C1864" s="25"/>
      <c r="D1864" s="26"/>
      <c r="E1864" s="26"/>
      <c r="F1864" s="27"/>
      <c r="H1864" s="103"/>
      <c r="I1864" s="103"/>
      <c r="J1864" s="103"/>
      <c r="K1864" s="103"/>
    </row>
    <row r="1865" spans="1:11" s="3" customFormat="1" x14ac:dyDescent="0.25">
      <c r="A1865" s="23" t="s">
        <v>3598</v>
      </c>
      <c r="B1865" s="24" t="s">
        <v>3599</v>
      </c>
      <c r="C1865" s="25"/>
      <c r="D1865" s="26"/>
      <c r="E1865" s="26"/>
      <c r="F1865" s="27"/>
      <c r="H1865" s="103"/>
      <c r="I1865" s="103"/>
      <c r="J1865" s="103"/>
      <c r="K1865" s="103"/>
    </row>
    <row r="1866" spans="1:11" s="3" customFormat="1" x14ac:dyDescent="0.25">
      <c r="A1866" s="23" t="s">
        <v>3600</v>
      </c>
      <c r="B1866" s="24" t="s">
        <v>3601</v>
      </c>
      <c r="C1866" s="25"/>
      <c r="D1866" s="26"/>
      <c r="E1866" s="26"/>
      <c r="F1866" s="27"/>
      <c r="H1866" s="103"/>
      <c r="I1866" s="103"/>
      <c r="J1866" s="103"/>
      <c r="K1866" s="103"/>
    </row>
    <row r="1867" spans="1:11" s="3" customFormat="1" x14ac:dyDescent="0.25">
      <c r="A1867" s="23" t="s">
        <v>3602</v>
      </c>
      <c r="B1867" s="24" t="s">
        <v>3603</v>
      </c>
      <c r="C1867" s="25"/>
      <c r="D1867" s="26"/>
      <c r="E1867" s="26"/>
      <c r="F1867" s="27"/>
      <c r="H1867" s="103"/>
      <c r="I1867" s="103"/>
      <c r="J1867" s="103"/>
      <c r="K1867" s="103"/>
    </row>
    <row r="1868" spans="1:11" s="3" customFormat="1" x14ac:dyDescent="0.25">
      <c r="A1868" s="23" t="s">
        <v>3604</v>
      </c>
      <c r="B1868" s="24" t="s">
        <v>3605</v>
      </c>
      <c r="C1868" s="25"/>
      <c r="D1868" s="26"/>
      <c r="E1868" s="26"/>
      <c r="F1868" s="27"/>
      <c r="H1868" s="103"/>
      <c r="I1868" s="103"/>
      <c r="J1868" s="103"/>
      <c r="K1868" s="103"/>
    </row>
    <row r="1869" spans="1:11" s="3" customFormat="1" x14ac:dyDescent="0.25">
      <c r="A1869" s="23" t="s">
        <v>3606</v>
      </c>
      <c r="B1869" s="24" t="s">
        <v>3607</v>
      </c>
      <c r="C1869" s="25"/>
      <c r="D1869" s="26"/>
      <c r="E1869" s="26"/>
      <c r="F1869" s="27"/>
      <c r="H1869" s="103"/>
      <c r="I1869" s="103"/>
      <c r="J1869" s="103"/>
      <c r="K1869" s="103"/>
    </row>
    <row r="1870" spans="1:11" s="3" customFormat="1" x14ac:dyDescent="0.25">
      <c r="A1870" s="23" t="s">
        <v>3608</v>
      </c>
      <c r="B1870" s="24" t="s">
        <v>3609</v>
      </c>
      <c r="C1870" s="25"/>
      <c r="D1870" s="26"/>
      <c r="E1870" s="26"/>
      <c r="F1870" s="27"/>
      <c r="H1870" s="103"/>
      <c r="I1870" s="103"/>
      <c r="J1870" s="103"/>
      <c r="K1870" s="103"/>
    </row>
    <row r="1871" spans="1:11" s="3" customFormat="1" x14ac:dyDescent="0.25">
      <c r="A1871" s="23" t="s">
        <v>3610</v>
      </c>
      <c r="B1871" s="24" t="s">
        <v>3611</v>
      </c>
      <c r="C1871" s="25"/>
      <c r="D1871" s="26"/>
      <c r="E1871" s="26"/>
      <c r="F1871" s="27"/>
      <c r="H1871" s="103"/>
      <c r="I1871" s="103"/>
      <c r="J1871" s="103"/>
      <c r="K1871" s="103"/>
    </row>
    <row r="1872" spans="1:11" s="3" customFormat="1" x14ac:dyDescent="0.25">
      <c r="A1872" s="23" t="s">
        <v>3612</v>
      </c>
      <c r="B1872" s="24" t="s">
        <v>3613</v>
      </c>
      <c r="C1872" s="25"/>
      <c r="D1872" s="26"/>
      <c r="E1872" s="26"/>
      <c r="F1872" s="27"/>
      <c r="H1872" s="103"/>
      <c r="I1872" s="103"/>
      <c r="J1872" s="103"/>
      <c r="K1872" s="103"/>
    </row>
    <row r="1873" spans="1:11" s="3" customFormat="1" x14ac:dyDescent="0.25">
      <c r="A1873" s="23" t="s">
        <v>3614</v>
      </c>
      <c r="B1873" s="24" t="s">
        <v>3615</v>
      </c>
      <c r="C1873" s="25"/>
      <c r="D1873" s="26"/>
      <c r="E1873" s="26"/>
      <c r="F1873" s="27"/>
      <c r="H1873" s="103"/>
      <c r="I1873" s="103"/>
      <c r="J1873" s="103"/>
      <c r="K1873" s="103"/>
    </row>
    <row r="1874" spans="1:11" s="3" customFormat="1" x14ac:dyDescent="0.25">
      <c r="A1874" s="23" t="s">
        <v>3616</v>
      </c>
      <c r="B1874" s="24" t="s">
        <v>3617</v>
      </c>
      <c r="C1874" s="25"/>
      <c r="D1874" s="26"/>
      <c r="E1874" s="26"/>
      <c r="F1874" s="27"/>
      <c r="H1874" s="103"/>
      <c r="I1874" s="103"/>
      <c r="J1874" s="103"/>
      <c r="K1874" s="103"/>
    </row>
    <row r="1875" spans="1:11" s="3" customFormat="1" x14ac:dyDescent="0.25">
      <c r="A1875" s="23" t="s">
        <v>3618</v>
      </c>
      <c r="B1875" s="53" t="s">
        <v>3619</v>
      </c>
      <c r="C1875" s="25"/>
      <c r="D1875" s="26"/>
      <c r="E1875" s="26"/>
      <c r="F1875" s="27"/>
      <c r="H1875" s="103"/>
      <c r="I1875" s="103"/>
      <c r="J1875" s="103"/>
      <c r="K1875" s="103"/>
    </row>
    <row r="1876" spans="1:11" s="3" customFormat="1" x14ac:dyDescent="0.25">
      <c r="A1876" s="47"/>
      <c r="B1876" s="102" t="s">
        <v>3620</v>
      </c>
      <c r="C1876" s="41">
        <f>SUM(C1877:C1894)</f>
        <v>0</v>
      </c>
      <c r="D1876" s="42"/>
      <c r="E1876" s="42"/>
      <c r="F1876" s="43"/>
      <c r="H1876" s="103"/>
      <c r="I1876" s="103"/>
      <c r="J1876" s="103"/>
      <c r="K1876" s="103"/>
    </row>
    <row r="1877" spans="1:11" s="3" customFormat="1" x14ac:dyDescent="0.25">
      <c r="A1877" s="23" t="s">
        <v>3621</v>
      </c>
      <c r="B1877" s="24" t="s">
        <v>3622</v>
      </c>
      <c r="C1877" s="25"/>
      <c r="D1877" s="26"/>
      <c r="E1877" s="26"/>
      <c r="F1877" s="27"/>
      <c r="H1877" s="103"/>
      <c r="I1877" s="103"/>
      <c r="J1877" s="103"/>
      <c r="K1877" s="103"/>
    </row>
    <row r="1878" spans="1:11" s="3" customFormat="1" x14ac:dyDescent="0.25">
      <c r="A1878" s="23" t="s">
        <v>3623</v>
      </c>
      <c r="B1878" s="24" t="s">
        <v>3624</v>
      </c>
      <c r="C1878" s="25"/>
      <c r="D1878" s="26"/>
      <c r="E1878" s="26"/>
      <c r="F1878" s="27"/>
      <c r="H1878" s="103"/>
      <c r="I1878" s="103"/>
      <c r="J1878" s="103"/>
      <c r="K1878" s="103"/>
    </row>
    <row r="1879" spans="1:11" s="3" customFormat="1" x14ac:dyDescent="0.25">
      <c r="A1879" s="23" t="s">
        <v>3625</v>
      </c>
      <c r="B1879" s="24" t="s">
        <v>3626</v>
      </c>
      <c r="C1879" s="25"/>
      <c r="D1879" s="26"/>
      <c r="E1879" s="26"/>
      <c r="F1879" s="27"/>
      <c r="H1879" s="103"/>
      <c r="I1879" s="103"/>
      <c r="J1879" s="103"/>
      <c r="K1879" s="103"/>
    </row>
    <row r="1880" spans="1:11" s="3" customFormat="1" ht="24" x14ac:dyDescent="0.25">
      <c r="A1880" s="23" t="s">
        <v>3627</v>
      </c>
      <c r="B1880" s="28" t="s">
        <v>3628</v>
      </c>
      <c r="C1880" s="25"/>
      <c r="D1880" s="26"/>
      <c r="E1880" s="26"/>
      <c r="F1880" s="27"/>
      <c r="H1880" s="103"/>
      <c r="I1880" s="103"/>
      <c r="J1880" s="103"/>
      <c r="K1880" s="103"/>
    </row>
    <row r="1881" spans="1:11" s="3" customFormat="1" x14ac:dyDescent="0.25">
      <c r="A1881" s="23" t="s">
        <v>3629</v>
      </c>
      <c r="B1881" s="24" t="s">
        <v>3630</v>
      </c>
      <c r="C1881" s="25"/>
      <c r="D1881" s="26"/>
      <c r="E1881" s="26"/>
      <c r="F1881" s="27"/>
      <c r="H1881" s="103"/>
      <c r="I1881" s="103"/>
      <c r="J1881" s="103"/>
      <c r="K1881" s="103"/>
    </row>
    <row r="1882" spans="1:11" s="3" customFormat="1" x14ac:dyDescent="0.25">
      <c r="A1882" s="23" t="s">
        <v>3631</v>
      </c>
      <c r="B1882" s="24" t="s">
        <v>3632</v>
      </c>
      <c r="C1882" s="25"/>
      <c r="D1882" s="26"/>
      <c r="E1882" s="26"/>
      <c r="F1882" s="27"/>
      <c r="H1882" s="103"/>
      <c r="I1882" s="103"/>
      <c r="J1882" s="103"/>
      <c r="K1882" s="103"/>
    </row>
    <row r="1883" spans="1:11" s="3" customFormat="1" x14ac:dyDescent="0.25">
      <c r="A1883" s="23" t="s">
        <v>3633</v>
      </c>
      <c r="B1883" s="24" t="s">
        <v>3634</v>
      </c>
      <c r="C1883" s="25"/>
      <c r="D1883" s="26"/>
      <c r="E1883" s="26"/>
      <c r="F1883" s="27"/>
      <c r="H1883" s="103"/>
      <c r="I1883" s="103"/>
      <c r="J1883" s="103"/>
      <c r="K1883" s="103"/>
    </row>
    <row r="1884" spans="1:11" s="3" customFormat="1" x14ac:dyDescent="0.25">
      <c r="A1884" s="23" t="s">
        <v>3635</v>
      </c>
      <c r="B1884" s="24" t="s">
        <v>3636</v>
      </c>
      <c r="C1884" s="25"/>
      <c r="D1884" s="26"/>
      <c r="E1884" s="26"/>
      <c r="F1884" s="27"/>
      <c r="H1884" s="103"/>
      <c r="I1884" s="103"/>
      <c r="J1884" s="103"/>
      <c r="K1884" s="103"/>
    </row>
    <row r="1885" spans="1:11" s="3" customFormat="1" x14ac:dyDescent="0.25">
      <c r="A1885" s="23" t="s">
        <v>3637</v>
      </c>
      <c r="B1885" s="24" t="s">
        <v>3638</v>
      </c>
      <c r="C1885" s="25"/>
      <c r="D1885" s="26"/>
      <c r="E1885" s="26"/>
      <c r="F1885" s="27"/>
      <c r="H1885" s="103"/>
      <c r="I1885" s="103"/>
      <c r="J1885" s="103"/>
      <c r="K1885" s="103"/>
    </row>
    <row r="1886" spans="1:11" s="3" customFormat="1" x14ac:dyDescent="0.25">
      <c r="A1886" s="23" t="s">
        <v>3639</v>
      </c>
      <c r="B1886" s="24" t="s">
        <v>3640</v>
      </c>
      <c r="C1886" s="25"/>
      <c r="D1886" s="26"/>
      <c r="E1886" s="26"/>
      <c r="F1886" s="27"/>
      <c r="H1886" s="103"/>
      <c r="I1886" s="103"/>
      <c r="J1886" s="103"/>
      <c r="K1886" s="103"/>
    </row>
    <row r="1887" spans="1:11" s="3" customFormat="1" x14ac:dyDescent="0.25">
      <c r="A1887" s="23" t="s">
        <v>3641</v>
      </c>
      <c r="B1887" s="24" t="s">
        <v>3642</v>
      </c>
      <c r="C1887" s="25"/>
      <c r="D1887" s="26"/>
      <c r="E1887" s="26"/>
      <c r="F1887" s="27"/>
      <c r="H1887" s="103"/>
      <c r="I1887" s="103"/>
      <c r="J1887" s="103"/>
      <c r="K1887" s="103"/>
    </row>
    <row r="1888" spans="1:11" s="3" customFormat="1" x14ac:dyDescent="0.25">
      <c r="A1888" s="23" t="s">
        <v>3643</v>
      </c>
      <c r="B1888" s="24" t="s">
        <v>3644</v>
      </c>
      <c r="C1888" s="25"/>
      <c r="D1888" s="26"/>
      <c r="E1888" s="26"/>
      <c r="F1888" s="27"/>
      <c r="H1888" s="103"/>
      <c r="I1888" s="103"/>
      <c r="J1888" s="103"/>
      <c r="K1888" s="103"/>
    </row>
    <row r="1889" spans="1:11" s="3" customFormat="1" x14ac:dyDescent="0.25">
      <c r="A1889" s="23" t="s">
        <v>3645</v>
      </c>
      <c r="B1889" s="24" t="s">
        <v>3646</v>
      </c>
      <c r="C1889" s="25"/>
      <c r="D1889" s="26"/>
      <c r="E1889" s="26"/>
      <c r="F1889" s="27"/>
      <c r="H1889" s="103"/>
      <c r="I1889" s="103"/>
      <c r="J1889" s="103"/>
      <c r="K1889" s="103"/>
    </row>
    <row r="1890" spans="1:11" s="3" customFormat="1" x14ac:dyDescent="0.25">
      <c r="A1890" s="23" t="s">
        <v>3647</v>
      </c>
      <c r="B1890" s="24" t="s">
        <v>3648</v>
      </c>
      <c r="C1890" s="25"/>
      <c r="D1890" s="26"/>
      <c r="E1890" s="26"/>
      <c r="F1890" s="27"/>
      <c r="H1890" s="103"/>
      <c r="I1890" s="103"/>
      <c r="J1890" s="103"/>
      <c r="K1890" s="103"/>
    </row>
    <row r="1891" spans="1:11" s="3" customFormat="1" x14ac:dyDescent="0.25">
      <c r="A1891" s="23" t="s">
        <v>3649</v>
      </c>
      <c r="B1891" s="24" t="s">
        <v>3650</v>
      </c>
      <c r="C1891" s="25"/>
      <c r="D1891" s="26"/>
      <c r="E1891" s="26"/>
      <c r="F1891" s="27"/>
      <c r="H1891" s="103"/>
      <c r="I1891" s="103"/>
      <c r="J1891" s="103"/>
      <c r="K1891" s="103"/>
    </row>
    <row r="1892" spans="1:11" s="3" customFormat="1" x14ac:dyDescent="0.25">
      <c r="A1892" s="23" t="s">
        <v>3651</v>
      </c>
      <c r="B1892" s="24" t="s">
        <v>3652</v>
      </c>
      <c r="C1892" s="25"/>
      <c r="D1892" s="26"/>
      <c r="E1892" s="26"/>
      <c r="F1892" s="27"/>
      <c r="H1892" s="103"/>
      <c r="I1892" s="103"/>
      <c r="J1892" s="103"/>
      <c r="K1892" s="103"/>
    </row>
    <row r="1893" spans="1:11" s="3" customFormat="1" x14ac:dyDescent="0.25">
      <c r="A1893" s="23" t="s">
        <v>3653</v>
      </c>
      <c r="B1893" s="24" t="s">
        <v>3654</v>
      </c>
      <c r="C1893" s="25"/>
      <c r="D1893" s="26"/>
      <c r="E1893" s="26"/>
      <c r="F1893" s="27"/>
      <c r="H1893" s="103"/>
      <c r="I1893" s="103"/>
      <c r="J1893" s="103"/>
      <c r="K1893" s="103"/>
    </row>
    <row r="1894" spans="1:11" s="3" customFormat="1" x14ac:dyDescent="0.25">
      <c r="A1894" s="23" t="s">
        <v>3655</v>
      </c>
      <c r="B1894" s="53" t="s">
        <v>3656</v>
      </c>
      <c r="C1894" s="25"/>
      <c r="D1894" s="26"/>
      <c r="E1894" s="26"/>
      <c r="F1894" s="27"/>
      <c r="H1894" s="103"/>
      <c r="I1894" s="103"/>
      <c r="J1894" s="103"/>
      <c r="K1894" s="103"/>
    </row>
    <row r="1895" spans="1:11" s="3" customFormat="1" x14ac:dyDescent="0.25">
      <c r="A1895" s="47"/>
      <c r="B1895" s="102" t="s">
        <v>3657</v>
      </c>
      <c r="C1895" s="41">
        <f>SUM(C1896:C1917)</f>
        <v>0</v>
      </c>
      <c r="D1895" s="42">
        <f>SUM(D1896:D1917)</f>
        <v>0</v>
      </c>
      <c r="E1895" s="42">
        <f>SUM(E1896:E1917)</f>
        <v>0</v>
      </c>
      <c r="F1895" s="43">
        <f>SUM(F1896:F1917)</f>
        <v>0</v>
      </c>
      <c r="H1895" s="103"/>
      <c r="I1895" s="103"/>
      <c r="J1895" s="103"/>
      <c r="K1895" s="103"/>
    </row>
    <row r="1896" spans="1:11" s="3" customFormat="1" x14ac:dyDescent="0.25">
      <c r="A1896" s="23" t="s">
        <v>3658</v>
      </c>
      <c r="B1896" s="24" t="s">
        <v>3659</v>
      </c>
      <c r="C1896" s="25"/>
      <c r="D1896" s="26"/>
      <c r="E1896" s="26"/>
      <c r="F1896" s="27"/>
      <c r="H1896" s="103"/>
      <c r="I1896" s="103"/>
      <c r="J1896" s="103"/>
      <c r="K1896" s="103"/>
    </row>
    <row r="1897" spans="1:11" s="3" customFormat="1" x14ac:dyDescent="0.25">
      <c r="A1897" s="23" t="s">
        <v>3660</v>
      </c>
      <c r="B1897" s="24" t="s">
        <v>3661</v>
      </c>
      <c r="C1897" s="25"/>
      <c r="D1897" s="26"/>
      <c r="E1897" s="26"/>
      <c r="F1897" s="27"/>
      <c r="H1897" s="103"/>
      <c r="I1897" s="103"/>
      <c r="J1897" s="103"/>
      <c r="K1897" s="103"/>
    </row>
    <row r="1898" spans="1:11" s="3" customFormat="1" x14ac:dyDescent="0.25">
      <c r="A1898" s="23" t="s">
        <v>3662</v>
      </c>
      <c r="B1898" s="24" t="s">
        <v>3663</v>
      </c>
      <c r="C1898" s="25"/>
      <c r="D1898" s="26"/>
      <c r="E1898" s="26"/>
      <c r="F1898" s="27"/>
      <c r="H1898" s="103"/>
      <c r="I1898" s="103"/>
      <c r="J1898" s="103"/>
      <c r="K1898" s="103"/>
    </row>
    <row r="1899" spans="1:11" s="3" customFormat="1" x14ac:dyDescent="0.25">
      <c r="A1899" s="23" t="s">
        <v>3664</v>
      </c>
      <c r="B1899" s="24" t="s">
        <v>3665</v>
      </c>
      <c r="C1899" s="25"/>
      <c r="D1899" s="26"/>
      <c r="E1899" s="26"/>
      <c r="F1899" s="27"/>
      <c r="H1899" s="103"/>
      <c r="I1899" s="103"/>
      <c r="J1899" s="103"/>
      <c r="K1899" s="103"/>
    </row>
    <row r="1900" spans="1:11" s="3" customFormat="1" x14ac:dyDescent="0.25">
      <c r="A1900" s="23" t="s">
        <v>3666</v>
      </c>
      <c r="B1900" s="24" t="s">
        <v>3667</v>
      </c>
      <c r="C1900" s="25"/>
      <c r="D1900" s="26"/>
      <c r="E1900" s="26"/>
      <c r="F1900" s="27"/>
      <c r="H1900" s="103"/>
      <c r="I1900" s="103"/>
      <c r="J1900" s="103"/>
      <c r="K1900" s="103"/>
    </row>
    <row r="1901" spans="1:11" s="3" customFormat="1" x14ac:dyDescent="0.25">
      <c r="A1901" s="23" t="s">
        <v>3668</v>
      </c>
      <c r="B1901" s="24" t="s">
        <v>3669</v>
      </c>
      <c r="C1901" s="25"/>
      <c r="D1901" s="26"/>
      <c r="E1901" s="26"/>
      <c r="F1901" s="27"/>
      <c r="H1901" s="103"/>
      <c r="I1901" s="103"/>
      <c r="J1901" s="103"/>
      <c r="K1901" s="103"/>
    </row>
    <row r="1902" spans="1:11" s="3" customFormat="1" x14ac:dyDescent="0.25">
      <c r="A1902" s="23" t="s">
        <v>3670</v>
      </c>
      <c r="B1902" s="24" t="s">
        <v>3671</v>
      </c>
      <c r="C1902" s="25"/>
      <c r="D1902" s="26"/>
      <c r="E1902" s="26"/>
      <c r="F1902" s="27"/>
      <c r="H1902" s="103"/>
      <c r="I1902" s="103"/>
      <c r="J1902" s="103"/>
      <c r="K1902" s="103"/>
    </row>
    <row r="1903" spans="1:11" s="3" customFormat="1" x14ac:dyDescent="0.25">
      <c r="A1903" s="23" t="s">
        <v>3672</v>
      </c>
      <c r="B1903" s="24" t="s">
        <v>3673</v>
      </c>
      <c r="C1903" s="25"/>
      <c r="D1903" s="26"/>
      <c r="E1903" s="26"/>
      <c r="F1903" s="27"/>
      <c r="H1903" s="103"/>
      <c r="I1903" s="103"/>
      <c r="J1903" s="103"/>
      <c r="K1903" s="103"/>
    </row>
    <row r="1904" spans="1:11" s="3" customFormat="1" x14ac:dyDescent="0.25">
      <c r="A1904" s="23" t="s">
        <v>3674</v>
      </c>
      <c r="B1904" s="24" t="s">
        <v>3675</v>
      </c>
      <c r="C1904" s="25"/>
      <c r="D1904" s="26"/>
      <c r="E1904" s="26"/>
      <c r="F1904" s="27"/>
      <c r="H1904" s="103"/>
      <c r="I1904" s="103"/>
      <c r="J1904" s="103"/>
      <c r="K1904" s="103"/>
    </row>
    <row r="1905" spans="1:11" s="3" customFormat="1" x14ac:dyDescent="0.25">
      <c r="A1905" s="23" t="s">
        <v>3676</v>
      </c>
      <c r="B1905" s="24" t="s">
        <v>3677</v>
      </c>
      <c r="C1905" s="25"/>
      <c r="D1905" s="26"/>
      <c r="E1905" s="26"/>
      <c r="F1905" s="27"/>
      <c r="H1905" s="103"/>
      <c r="I1905" s="103"/>
      <c r="J1905" s="103"/>
      <c r="K1905" s="103"/>
    </row>
    <row r="1906" spans="1:11" s="3" customFormat="1" x14ac:dyDescent="0.25">
      <c r="A1906" s="23" t="s">
        <v>3678</v>
      </c>
      <c r="B1906" s="24" t="s">
        <v>3679</v>
      </c>
      <c r="C1906" s="25"/>
      <c r="D1906" s="26"/>
      <c r="E1906" s="26"/>
      <c r="F1906" s="27"/>
      <c r="H1906" s="103"/>
      <c r="I1906" s="103"/>
      <c r="J1906" s="103"/>
      <c r="K1906" s="103"/>
    </row>
    <row r="1907" spans="1:11" s="3" customFormat="1" x14ac:dyDescent="0.25">
      <c r="A1907" s="23" t="s">
        <v>3680</v>
      </c>
      <c r="B1907" s="24" t="s">
        <v>3681</v>
      </c>
      <c r="C1907" s="25"/>
      <c r="D1907" s="26"/>
      <c r="E1907" s="26"/>
      <c r="F1907" s="27"/>
      <c r="H1907" s="103"/>
      <c r="I1907" s="103"/>
      <c r="J1907" s="103"/>
      <c r="K1907" s="103"/>
    </row>
    <row r="1908" spans="1:11" s="3" customFormat="1" ht="24" x14ac:dyDescent="0.25">
      <c r="A1908" s="23" t="s">
        <v>3682</v>
      </c>
      <c r="B1908" s="28" t="s">
        <v>3683</v>
      </c>
      <c r="C1908" s="25"/>
      <c r="D1908" s="26"/>
      <c r="E1908" s="26"/>
      <c r="F1908" s="27"/>
      <c r="H1908" s="103"/>
      <c r="I1908" s="103"/>
      <c r="J1908" s="103"/>
      <c r="K1908" s="103"/>
    </row>
    <row r="1909" spans="1:11" s="3" customFormat="1" x14ac:dyDescent="0.25">
      <c r="A1909" s="23" t="s">
        <v>3684</v>
      </c>
      <c r="B1909" s="24" t="s">
        <v>3685</v>
      </c>
      <c r="C1909" s="25"/>
      <c r="D1909" s="26"/>
      <c r="E1909" s="26"/>
      <c r="F1909" s="27"/>
      <c r="H1909" s="103"/>
      <c r="I1909" s="103"/>
      <c r="J1909" s="103"/>
      <c r="K1909" s="103"/>
    </row>
    <row r="1910" spans="1:11" s="3" customFormat="1" x14ac:dyDescent="0.25">
      <c r="A1910" s="23" t="s">
        <v>3686</v>
      </c>
      <c r="B1910" s="24" t="s">
        <v>3687</v>
      </c>
      <c r="C1910" s="25"/>
      <c r="D1910" s="26"/>
      <c r="E1910" s="26"/>
      <c r="F1910" s="27"/>
      <c r="H1910" s="103"/>
      <c r="I1910" s="103"/>
      <c r="J1910" s="103"/>
      <c r="K1910" s="103"/>
    </row>
    <row r="1911" spans="1:11" s="3" customFormat="1" x14ac:dyDescent="0.25">
      <c r="A1911" s="23" t="s">
        <v>3688</v>
      </c>
      <c r="B1911" s="24" t="s">
        <v>3689</v>
      </c>
      <c r="C1911" s="25"/>
      <c r="D1911" s="26"/>
      <c r="E1911" s="26"/>
      <c r="F1911" s="27"/>
      <c r="H1911" s="103"/>
      <c r="I1911" s="103"/>
      <c r="J1911" s="103"/>
      <c r="K1911" s="103"/>
    </row>
    <row r="1912" spans="1:11" s="3" customFormat="1" x14ac:dyDescent="0.25">
      <c r="A1912" s="23" t="s">
        <v>3690</v>
      </c>
      <c r="B1912" s="24" t="s">
        <v>3691</v>
      </c>
      <c r="C1912" s="25"/>
      <c r="D1912" s="26"/>
      <c r="E1912" s="26"/>
      <c r="F1912" s="27"/>
      <c r="H1912" s="103"/>
      <c r="I1912" s="103"/>
      <c r="J1912" s="103"/>
      <c r="K1912" s="103"/>
    </row>
    <row r="1913" spans="1:11" s="3" customFormat="1" x14ac:dyDescent="0.25">
      <c r="A1913" s="23" t="s">
        <v>3692</v>
      </c>
      <c r="B1913" s="24" t="s">
        <v>3693</v>
      </c>
      <c r="C1913" s="25"/>
      <c r="D1913" s="26"/>
      <c r="E1913" s="26"/>
      <c r="F1913" s="27"/>
      <c r="H1913" s="103"/>
      <c r="I1913" s="103"/>
      <c r="J1913" s="103"/>
      <c r="K1913" s="103"/>
    </row>
    <row r="1914" spans="1:11" s="3" customFormat="1" x14ac:dyDescent="0.25">
      <c r="A1914" s="23" t="s">
        <v>3694</v>
      </c>
      <c r="B1914" s="24" t="s">
        <v>3695</v>
      </c>
      <c r="C1914" s="25"/>
      <c r="D1914" s="26"/>
      <c r="E1914" s="26"/>
      <c r="F1914" s="27"/>
      <c r="H1914" s="103"/>
      <c r="I1914" s="103"/>
      <c r="J1914" s="103"/>
      <c r="K1914" s="103"/>
    </row>
    <row r="1915" spans="1:11" s="3" customFormat="1" x14ac:dyDescent="0.25">
      <c r="A1915" s="23" t="s">
        <v>3696</v>
      </c>
      <c r="B1915" s="24" t="s">
        <v>3697</v>
      </c>
      <c r="C1915" s="25"/>
      <c r="D1915" s="26"/>
      <c r="E1915" s="26"/>
      <c r="F1915" s="27"/>
      <c r="H1915" s="103"/>
      <c r="I1915" s="103"/>
      <c r="J1915" s="103"/>
      <c r="K1915" s="103"/>
    </row>
    <row r="1916" spans="1:11" s="3" customFormat="1" x14ac:dyDescent="0.25">
      <c r="A1916" s="23" t="s">
        <v>3698</v>
      </c>
      <c r="B1916" s="24" t="s">
        <v>3699</v>
      </c>
      <c r="C1916" s="25"/>
      <c r="D1916" s="26"/>
      <c r="E1916" s="26"/>
      <c r="F1916" s="27"/>
      <c r="H1916" s="103"/>
      <c r="I1916" s="103"/>
      <c r="J1916" s="103"/>
      <c r="K1916" s="103"/>
    </row>
    <row r="1917" spans="1:11" s="3" customFormat="1" x14ac:dyDescent="0.25">
      <c r="A1917" s="23" t="s">
        <v>3700</v>
      </c>
      <c r="B1917" s="53" t="s">
        <v>3701</v>
      </c>
      <c r="C1917" s="25"/>
      <c r="D1917" s="26"/>
      <c r="E1917" s="26"/>
      <c r="F1917" s="27"/>
      <c r="H1917" s="103"/>
      <c r="I1917" s="103"/>
      <c r="J1917" s="103"/>
      <c r="K1917" s="103"/>
    </row>
    <row r="1918" spans="1:11" s="3" customFormat="1" x14ac:dyDescent="0.25">
      <c r="A1918" s="47"/>
      <c r="B1918" s="97" t="s">
        <v>3702</v>
      </c>
      <c r="C1918" s="41"/>
      <c r="D1918" s="42"/>
      <c r="E1918" s="42"/>
      <c r="F1918" s="43"/>
      <c r="H1918" s="103"/>
      <c r="I1918" s="103"/>
      <c r="J1918" s="103"/>
      <c r="K1918" s="103"/>
    </row>
    <row r="1919" spans="1:11" s="3" customFormat="1" x14ac:dyDescent="0.25">
      <c r="A1919" s="47"/>
      <c r="B1919" s="19" t="s">
        <v>3703</v>
      </c>
      <c r="C1919" s="41">
        <f>SUM(C1920:C1921)</f>
        <v>0</v>
      </c>
      <c r="D1919" s="42"/>
      <c r="E1919" s="42"/>
      <c r="F1919" s="43"/>
      <c r="H1919" s="103"/>
      <c r="I1919" s="103"/>
      <c r="J1919" s="103"/>
      <c r="K1919" s="103"/>
    </row>
    <row r="1920" spans="1:11" s="3" customFormat="1" x14ac:dyDescent="0.25">
      <c r="A1920" s="23" t="s">
        <v>3704</v>
      </c>
      <c r="B1920" s="24" t="s">
        <v>3705</v>
      </c>
      <c r="C1920" s="25"/>
      <c r="D1920" s="26"/>
      <c r="E1920" s="26"/>
      <c r="F1920" s="27"/>
      <c r="H1920" s="103"/>
      <c r="I1920" s="103"/>
      <c r="J1920" s="103"/>
      <c r="K1920" s="103"/>
    </row>
    <row r="1921" spans="1:11" s="3" customFormat="1" x14ac:dyDescent="0.25">
      <c r="A1921" s="23" t="s">
        <v>3706</v>
      </c>
      <c r="B1921" s="53" t="s">
        <v>3707</v>
      </c>
      <c r="C1921" s="25"/>
      <c r="D1921" s="26"/>
      <c r="E1921" s="26"/>
      <c r="F1921" s="27"/>
      <c r="H1921" s="103"/>
      <c r="I1921" s="103"/>
      <c r="J1921" s="103"/>
      <c r="K1921" s="103"/>
    </row>
    <row r="1922" spans="1:11" s="3" customFormat="1" x14ac:dyDescent="0.25">
      <c r="A1922" s="47"/>
      <c r="B1922" s="102" t="s">
        <v>3708</v>
      </c>
      <c r="C1922" s="41">
        <f>SUM(C1923:C1960)</f>
        <v>0</v>
      </c>
      <c r="D1922" s="42"/>
      <c r="E1922" s="42"/>
      <c r="F1922" s="43"/>
      <c r="H1922" s="103"/>
      <c r="I1922" s="103"/>
      <c r="J1922" s="103"/>
      <c r="K1922" s="103"/>
    </row>
    <row r="1923" spans="1:11" s="3" customFormat="1" x14ac:dyDescent="0.25">
      <c r="A1923" s="23" t="s">
        <v>3709</v>
      </c>
      <c r="B1923" s="24" t="s">
        <v>3710</v>
      </c>
      <c r="C1923" s="25"/>
      <c r="D1923" s="26"/>
      <c r="E1923" s="26"/>
      <c r="F1923" s="27"/>
      <c r="H1923" s="103"/>
      <c r="I1923" s="103"/>
      <c r="J1923" s="103"/>
      <c r="K1923" s="103"/>
    </row>
    <row r="1924" spans="1:11" s="3" customFormat="1" x14ac:dyDescent="0.25">
      <c r="A1924" s="23" t="s">
        <v>3711</v>
      </c>
      <c r="B1924" s="24" t="s">
        <v>3712</v>
      </c>
      <c r="C1924" s="25"/>
      <c r="D1924" s="26"/>
      <c r="E1924" s="26"/>
      <c r="F1924" s="27"/>
      <c r="H1924" s="103"/>
      <c r="I1924" s="103"/>
      <c r="J1924" s="103"/>
      <c r="K1924" s="103"/>
    </row>
    <row r="1925" spans="1:11" s="3" customFormat="1" x14ac:dyDescent="0.25">
      <c r="A1925" s="23" t="s">
        <v>3713</v>
      </c>
      <c r="B1925" s="24" t="s">
        <v>3714</v>
      </c>
      <c r="C1925" s="25"/>
      <c r="D1925" s="26"/>
      <c r="E1925" s="26"/>
      <c r="F1925" s="27"/>
      <c r="H1925" s="103"/>
      <c r="I1925" s="103"/>
      <c r="J1925" s="103"/>
      <c r="K1925" s="103"/>
    </row>
    <row r="1926" spans="1:11" s="3" customFormat="1" x14ac:dyDescent="0.25">
      <c r="A1926" s="23" t="s">
        <v>3715</v>
      </c>
      <c r="B1926" s="24" t="s">
        <v>3716</v>
      </c>
      <c r="C1926" s="25"/>
      <c r="D1926" s="26"/>
      <c r="E1926" s="26"/>
      <c r="F1926" s="27"/>
      <c r="H1926" s="103"/>
      <c r="I1926" s="103"/>
      <c r="J1926" s="103"/>
      <c r="K1926" s="103"/>
    </row>
    <row r="1927" spans="1:11" s="3" customFormat="1" x14ac:dyDescent="0.25">
      <c r="A1927" s="23" t="s">
        <v>3717</v>
      </c>
      <c r="B1927" s="24" t="s">
        <v>3718</v>
      </c>
      <c r="C1927" s="25"/>
      <c r="D1927" s="26"/>
      <c r="E1927" s="26"/>
      <c r="F1927" s="27"/>
      <c r="H1927" s="103"/>
      <c r="I1927" s="103"/>
      <c r="J1927" s="103"/>
      <c r="K1927" s="103"/>
    </row>
    <row r="1928" spans="1:11" s="3" customFormat="1" x14ac:dyDescent="0.25">
      <c r="A1928" s="23" t="s">
        <v>3719</v>
      </c>
      <c r="B1928" s="24" t="s">
        <v>3720</v>
      </c>
      <c r="C1928" s="25"/>
      <c r="D1928" s="26"/>
      <c r="E1928" s="26"/>
      <c r="F1928" s="27"/>
      <c r="H1928" s="103"/>
      <c r="I1928" s="103"/>
      <c r="J1928" s="103"/>
      <c r="K1928" s="103"/>
    </row>
    <row r="1929" spans="1:11" s="3" customFormat="1" x14ac:dyDescent="0.25">
      <c r="A1929" s="23" t="s">
        <v>3721</v>
      </c>
      <c r="B1929" s="24" t="s">
        <v>3722</v>
      </c>
      <c r="C1929" s="25"/>
      <c r="D1929" s="26"/>
      <c r="E1929" s="26"/>
      <c r="F1929" s="27"/>
      <c r="H1929" s="103"/>
      <c r="I1929" s="103"/>
      <c r="J1929" s="103"/>
      <c r="K1929" s="103"/>
    </row>
    <row r="1930" spans="1:11" s="3" customFormat="1" x14ac:dyDescent="0.25">
      <c r="A1930" s="23" t="s">
        <v>3723</v>
      </c>
      <c r="B1930" s="24" t="s">
        <v>3724</v>
      </c>
      <c r="C1930" s="25"/>
      <c r="D1930" s="26"/>
      <c r="E1930" s="26"/>
      <c r="F1930" s="27"/>
      <c r="H1930" s="103"/>
      <c r="I1930" s="103"/>
      <c r="J1930" s="103"/>
      <c r="K1930" s="103"/>
    </row>
    <row r="1931" spans="1:11" s="3" customFormat="1" x14ac:dyDescent="0.25">
      <c r="A1931" s="23" t="s">
        <v>3725</v>
      </c>
      <c r="B1931" s="24" t="s">
        <v>3726</v>
      </c>
      <c r="C1931" s="25"/>
      <c r="D1931" s="26"/>
      <c r="E1931" s="26"/>
      <c r="F1931" s="27"/>
      <c r="H1931" s="103"/>
      <c r="I1931" s="103"/>
      <c r="J1931" s="103"/>
      <c r="K1931" s="103"/>
    </row>
    <row r="1932" spans="1:11" s="3" customFormat="1" x14ac:dyDescent="0.25">
      <c r="A1932" s="23" t="s">
        <v>3727</v>
      </c>
      <c r="B1932" s="24" t="s">
        <v>3728</v>
      </c>
      <c r="C1932" s="25"/>
      <c r="D1932" s="26"/>
      <c r="E1932" s="26"/>
      <c r="F1932" s="27"/>
      <c r="H1932" s="103"/>
      <c r="I1932" s="103"/>
      <c r="J1932" s="103"/>
      <c r="K1932" s="103"/>
    </row>
    <row r="1933" spans="1:11" s="3" customFormat="1" x14ac:dyDescent="0.25">
      <c r="A1933" s="23" t="s">
        <v>3729</v>
      </c>
      <c r="B1933" s="24" t="s">
        <v>3730</v>
      </c>
      <c r="C1933" s="25"/>
      <c r="D1933" s="26"/>
      <c r="E1933" s="26"/>
      <c r="F1933" s="27"/>
      <c r="H1933" s="103"/>
      <c r="I1933" s="103"/>
      <c r="J1933" s="103"/>
      <c r="K1933" s="103"/>
    </row>
    <row r="1934" spans="1:11" s="3" customFormat="1" x14ac:dyDescent="0.25">
      <c r="A1934" s="23" t="s">
        <v>3731</v>
      </c>
      <c r="B1934" s="24" t="s">
        <v>3732</v>
      </c>
      <c r="C1934" s="25"/>
      <c r="D1934" s="26"/>
      <c r="E1934" s="26"/>
      <c r="F1934" s="27"/>
      <c r="H1934" s="103"/>
      <c r="I1934" s="103"/>
      <c r="J1934" s="103"/>
      <c r="K1934" s="103"/>
    </row>
    <row r="1935" spans="1:11" s="3" customFormat="1" x14ac:dyDescent="0.25">
      <c r="A1935" s="23" t="s">
        <v>3733</v>
      </c>
      <c r="B1935" s="24" t="s">
        <v>3734</v>
      </c>
      <c r="C1935" s="25"/>
      <c r="D1935" s="26"/>
      <c r="E1935" s="26"/>
      <c r="F1935" s="27"/>
      <c r="H1935" s="103"/>
      <c r="I1935" s="103"/>
      <c r="J1935" s="103"/>
      <c r="K1935" s="103"/>
    </row>
    <row r="1936" spans="1:11" s="3" customFormat="1" x14ac:dyDescent="0.25">
      <c r="A1936" s="23" t="s">
        <v>3735</v>
      </c>
      <c r="B1936" s="24" t="s">
        <v>3736</v>
      </c>
      <c r="C1936" s="25"/>
      <c r="D1936" s="26"/>
      <c r="E1936" s="26"/>
      <c r="F1936" s="27"/>
      <c r="H1936" s="103"/>
      <c r="I1936" s="103"/>
      <c r="J1936" s="103"/>
      <c r="K1936" s="103"/>
    </row>
    <row r="1937" spans="1:11" s="3" customFormat="1" x14ac:dyDescent="0.25">
      <c r="A1937" s="23" t="s">
        <v>3737</v>
      </c>
      <c r="B1937" s="24" t="s">
        <v>3710</v>
      </c>
      <c r="C1937" s="25"/>
      <c r="D1937" s="26"/>
      <c r="E1937" s="26"/>
      <c r="F1937" s="27"/>
      <c r="H1937" s="103"/>
      <c r="I1937" s="103"/>
      <c r="J1937" s="103"/>
      <c r="K1937" s="103"/>
    </row>
    <row r="1938" spans="1:11" s="3" customFormat="1" x14ac:dyDescent="0.25">
      <c r="A1938" s="23" t="s">
        <v>3738</v>
      </c>
      <c r="B1938" s="24" t="s">
        <v>3739</v>
      </c>
      <c r="C1938" s="25"/>
      <c r="D1938" s="26"/>
      <c r="E1938" s="26"/>
      <c r="F1938" s="27"/>
      <c r="H1938" s="103"/>
      <c r="I1938" s="103"/>
      <c r="J1938" s="103"/>
      <c r="K1938" s="103"/>
    </row>
    <row r="1939" spans="1:11" s="3" customFormat="1" x14ac:dyDescent="0.25">
      <c r="A1939" s="23" t="s">
        <v>3740</v>
      </c>
      <c r="B1939" s="24" t="s">
        <v>3741</v>
      </c>
      <c r="C1939" s="25"/>
      <c r="D1939" s="26"/>
      <c r="E1939" s="26"/>
      <c r="F1939" s="27"/>
      <c r="H1939" s="103"/>
      <c r="I1939" s="103"/>
      <c r="J1939" s="103"/>
      <c r="K1939" s="103"/>
    </row>
    <row r="1940" spans="1:11" s="3" customFormat="1" x14ac:dyDescent="0.25">
      <c r="A1940" s="23" t="s">
        <v>3742</v>
      </c>
      <c r="B1940" s="24" t="s">
        <v>3743</v>
      </c>
      <c r="C1940" s="25"/>
      <c r="D1940" s="26"/>
      <c r="E1940" s="26"/>
      <c r="F1940" s="27"/>
      <c r="H1940" s="103"/>
      <c r="I1940" s="103"/>
      <c r="J1940" s="103"/>
      <c r="K1940" s="103"/>
    </row>
    <row r="1941" spans="1:11" s="3" customFormat="1" x14ac:dyDescent="0.25">
      <c r="A1941" s="23" t="s">
        <v>3744</v>
      </c>
      <c r="B1941" s="24" t="s">
        <v>3745</v>
      </c>
      <c r="C1941" s="25"/>
      <c r="D1941" s="26"/>
      <c r="E1941" s="26"/>
      <c r="F1941" s="27"/>
      <c r="H1941" s="103"/>
      <c r="I1941" s="103"/>
      <c r="J1941" s="103"/>
      <c r="K1941" s="103"/>
    </row>
    <row r="1942" spans="1:11" s="3" customFormat="1" x14ac:dyDescent="0.25">
      <c r="A1942" s="23" t="s">
        <v>3746</v>
      </c>
      <c r="B1942" s="24" t="s">
        <v>3747</v>
      </c>
      <c r="C1942" s="25"/>
      <c r="D1942" s="26"/>
      <c r="E1942" s="26"/>
      <c r="F1942" s="27"/>
      <c r="H1942" s="103"/>
      <c r="I1942" s="103"/>
      <c r="J1942" s="103"/>
      <c r="K1942" s="103"/>
    </row>
    <row r="1943" spans="1:11" s="3" customFormat="1" x14ac:dyDescent="0.25">
      <c r="A1943" s="23" t="s">
        <v>3748</v>
      </c>
      <c r="B1943" s="24" t="s">
        <v>3749</v>
      </c>
      <c r="C1943" s="25"/>
      <c r="D1943" s="26"/>
      <c r="E1943" s="26"/>
      <c r="F1943" s="27"/>
      <c r="H1943" s="103"/>
      <c r="I1943" s="103"/>
      <c r="J1943" s="103"/>
      <c r="K1943" s="103"/>
    </row>
    <row r="1944" spans="1:11" s="3" customFormat="1" x14ac:dyDescent="0.25">
      <c r="A1944" s="23" t="s">
        <v>3750</v>
      </c>
      <c r="B1944" s="24" t="s">
        <v>3751</v>
      </c>
      <c r="C1944" s="25"/>
      <c r="D1944" s="26"/>
      <c r="E1944" s="26"/>
      <c r="F1944" s="27"/>
      <c r="H1944" s="103"/>
      <c r="I1944" s="103"/>
      <c r="J1944" s="103"/>
      <c r="K1944" s="103"/>
    </row>
    <row r="1945" spans="1:11" s="3" customFormat="1" x14ac:dyDescent="0.25">
      <c r="A1945" s="23" t="s">
        <v>3752</v>
      </c>
      <c r="B1945" s="24" t="s">
        <v>3753</v>
      </c>
      <c r="C1945" s="25"/>
      <c r="D1945" s="26"/>
      <c r="E1945" s="26"/>
      <c r="F1945" s="27"/>
      <c r="H1945" s="103"/>
      <c r="I1945" s="103"/>
      <c r="J1945" s="103"/>
      <c r="K1945" s="103"/>
    </row>
    <row r="1946" spans="1:11" s="3" customFormat="1" x14ac:dyDescent="0.25">
      <c r="A1946" s="23" t="s">
        <v>3754</v>
      </c>
      <c r="B1946" s="24" t="s">
        <v>3755</v>
      </c>
      <c r="C1946" s="25"/>
      <c r="D1946" s="26"/>
      <c r="E1946" s="26"/>
      <c r="F1946" s="27"/>
      <c r="H1946" s="103"/>
      <c r="I1946" s="103"/>
      <c r="J1946" s="103"/>
      <c r="K1946" s="103"/>
    </row>
    <row r="1947" spans="1:11" s="3" customFormat="1" x14ac:dyDescent="0.25">
      <c r="A1947" s="23" t="s">
        <v>3756</v>
      </c>
      <c r="B1947" s="24" t="s">
        <v>3757</v>
      </c>
      <c r="C1947" s="25"/>
      <c r="D1947" s="26"/>
      <c r="E1947" s="26"/>
      <c r="F1947" s="27"/>
      <c r="H1947" s="103"/>
      <c r="I1947" s="103"/>
      <c r="J1947" s="103"/>
      <c r="K1947" s="103"/>
    </row>
    <row r="1948" spans="1:11" s="3" customFormat="1" x14ac:dyDescent="0.25">
      <c r="A1948" s="23" t="s">
        <v>3758</v>
      </c>
      <c r="B1948" s="24" t="s">
        <v>3759</v>
      </c>
      <c r="C1948" s="25"/>
      <c r="D1948" s="26"/>
      <c r="E1948" s="26"/>
      <c r="F1948" s="27"/>
      <c r="H1948" s="103"/>
      <c r="I1948" s="103"/>
      <c r="J1948" s="103"/>
      <c r="K1948" s="103"/>
    </row>
    <row r="1949" spans="1:11" s="3" customFormat="1" x14ac:dyDescent="0.25">
      <c r="A1949" s="23" t="s">
        <v>3760</v>
      </c>
      <c r="B1949" s="24" t="s">
        <v>3761</v>
      </c>
      <c r="C1949" s="25"/>
      <c r="D1949" s="26"/>
      <c r="E1949" s="26"/>
      <c r="F1949" s="27"/>
      <c r="H1949" s="103"/>
      <c r="I1949" s="103"/>
      <c r="J1949" s="103"/>
      <c r="K1949" s="103"/>
    </row>
    <row r="1950" spans="1:11" s="3" customFormat="1" x14ac:dyDescent="0.25">
      <c r="A1950" s="23" t="s">
        <v>3762</v>
      </c>
      <c r="B1950" s="24" t="s">
        <v>3763</v>
      </c>
      <c r="C1950" s="25"/>
      <c r="D1950" s="26"/>
      <c r="E1950" s="26"/>
      <c r="F1950" s="27"/>
      <c r="H1950" s="103"/>
      <c r="I1950" s="103"/>
      <c r="J1950" s="103"/>
      <c r="K1950" s="103"/>
    </row>
    <row r="1951" spans="1:11" s="3" customFormat="1" x14ac:dyDescent="0.25">
      <c r="A1951" s="23" t="s">
        <v>3764</v>
      </c>
      <c r="B1951" s="24" t="s">
        <v>3765</v>
      </c>
      <c r="C1951" s="25"/>
      <c r="D1951" s="26"/>
      <c r="E1951" s="26"/>
      <c r="F1951" s="27"/>
      <c r="H1951" s="103"/>
      <c r="I1951" s="103"/>
      <c r="J1951" s="103"/>
      <c r="K1951" s="103"/>
    </row>
    <row r="1952" spans="1:11" s="3" customFormat="1" x14ac:dyDescent="0.25">
      <c r="A1952" s="23" t="s">
        <v>3766</v>
      </c>
      <c r="B1952" s="24" t="s">
        <v>3767</v>
      </c>
      <c r="C1952" s="25"/>
      <c r="D1952" s="26"/>
      <c r="E1952" s="26"/>
      <c r="F1952" s="27"/>
      <c r="H1952" s="103"/>
      <c r="I1952" s="103"/>
      <c r="J1952" s="103"/>
      <c r="K1952" s="103"/>
    </row>
    <row r="1953" spans="1:11" s="3" customFormat="1" x14ac:dyDescent="0.25">
      <c r="A1953" s="23" t="s">
        <v>3768</v>
      </c>
      <c r="B1953" s="24" t="s">
        <v>3769</v>
      </c>
      <c r="C1953" s="25"/>
      <c r="D1953" s="26"/>
      <c r="E1953" s="26"/>
      <c r="F1953" s="27"/>
      <c r="H1953" s="103"/>
      <c r="I1953" s="103"/>
      <c r="J1953" s="103"/>
      <c r="K1953" s="103"/>
    </row>
    <row r="1954" spans="1:11" s="3" customFormat="1" x14ac:dyDescent="0.25">
      <c r="A1954" s="23" t="s">
        <v>3770</v>
      </c>
      <c r="B1954" s="24" t="s">
        <v>3771</v>
      </c>
      <c r="C1954" s="25"/>
      <c r="D1954" s="26"/>
      <c r="E1954" s="26"/>
      <c r="F1954" s="27"/>
      <c r="H1954" s="103"/>
      <c r="I1954" s="103"/>
      <c r="J1954" s="103"/>
      <c r="K1954" s="103"/>
    </row>
    <row r="1955" spans="1:11" s="3" customFormat="1" x14ac:dyDescent="0.25">
      <c r="A1955" s="23" t="s">
        <v>3772</v>
      </c>
      <c r="B1955" s="24" t="s">
        <v>3773</v>
      </c>
      <c r="C1955" s="25"/>
      <c r="D1955" s="26"/>
      <c r="E1955" s="26"/>
      <c r="F1955" s="27"/>
      <c r="H1955" s="103"/>
      <c r="I1955" s="103"/>
      <c r="J1955" s="103"/>
      <c r="K1955" s="103"/>
    </row>
    <row r="1956" spans="1:11" s="3" customFormat="1" x14ac:dyDescent="0.25">
      <c r="A1956" s="23" t="s">
        <v>3774</v>
      </c>
      <c r="B1956" s="24" t="s">
        <v>3775</v>
      </c>
      <c r="C1956" s="25"/>
      <c r="D1956" s="26"/>
      <c r="E1956" s="26"/>
      <c r="F1956" s="27"/>
      <c r="H1956" s="103"/>
      <c r="I1956" s="103"/>
      <c r="J1956" s="103"/>
      <c r="K1956" s="103"/>
    </row>
    <row r="1957" spans="1:11" s="3" customFormat="1" x14ac:dyDescent="0.25">
      <c r="A1957" s="23" t="s">
        <v>3776</v>
      </c>
      <c r="B1957" s="24" t="s">
        <v>3777</v>
      </c>
      <c r="C1957" s="25"/>
      <c r="D1957" s="26"/>
      <c r="E1957" s="26"/>
      <c r="F1957" s="27"/>
      <c r="H1957" s="103"/>
      <c r="I1957" s="103"/>
      <c r="J1957" s="103"/>
      <c r="K1957" s="103"/>
    </row>
    <row r="1958" spans="1:11" s="3" customFormat="1" x14ac:dyDescent="0.25">
      <c r="A1958" s="23" t="s">
        <v>3778</v>
      </c>
      <c r="B1958" s="24" t="s">
        <v>3779</v>
      </c>
      <c r="C1958" s="25"/>
      <c r="D1958" s="26"/>
      <c r="E1958" s="26"/>
      <c r="F1958" s="27"/>
      <c r="H1958" s="103"/>
      <c r="I1958" s="103"/>
      <c r="J1958" s="103"/>
      <c r="K1958" s="103"/>
    </row>
    <row r="1959" spans="1:11" s="3" customFormat="1" x14ac:dyDescent="0.25">
      <c r="A1959" s="23" t="s">
        <v>3780</v>
      </c>
      <c r="B1959" s="24" t="s">
        <v>3781</v>
      </c>
      <c r="C1959" s="25"/>
      <c r="D1959" s="26"/>
      <c r="E1959" s="26"/>
      <c r="F1959" s="27"/>
      <c r="H1959" s="103"/>
      <c r="I1959" s="103"/>
      <c r="J1959" s="103"/>
      <c r="K1959" s="103"/>
    </row>
    <row r="1960" spans="1:11" s="3" customFormat="1" ht="24" x14ac:dyDescent="0.25">
      <c r="A1960" s="23" t="s">
        <v>3782</v>
      </c>
      <c r="B1960" s="95" t="s">
        <v>3783</v>
      </c>
      <c r="C1960" s="25"/>
      <c r="D1960" s="26"/>
      <c r="E1960" s="26"/>
      <c r="F1960" s="27"/>
      <c r="H1960" s="103"/>
      <c r="I1960" s="103"/>
      <c r="J1960" s="103"/>
      <c r="K1960" s="103"/>
    </row>
    <row r="1961" spans="1:11" s="3" customFormat="1" x14ac:dyDescent="0.25">
      <c r="A1961" s="47"/>
      <c r="B1961" s="102" t="s">
        <v>3784</v>
      </c>
      <c r="C1961" s="41">
        <f>SUM(C1962:C1966)</f>
        <v>0</v>
      </c>
      <c r="D1961" s="42"/>
      <c r="E1961" s="42"/>
      <c r="F1961" s="43"/>
      <c r="H1961" s="103"/>
      <c r="I1961" s="103"/>
      <c r="J1961" s="103"/>
      <c r="K1961" s="103"/>
    </row>
    <row r="1962" spans="1:11" s="3" customFormat="1" x14ac:dyDescent="0.25">
      <c r="A1962" s="23" t="s">
        <v>3785</v>
      </c>
      <c r="B1962" s="24" t="s">
        <v>3786</v>
      </c>
      <c r="C1962" s="25"/>
      <c r="D1962" s="26"/>
      <c r="E1962" s="26"/>
      <c r="F1962" s="27"/>
      <c r="H1962" s="103"/>
      <c r="I1962" s="103"/>
      <c r="J1962" s="103"/>
      <c r="K1962" s="103"/>
    </row>
    <row r="1963" spans="1:11" s="3" customFormat="1" x14ac:dyDescent="0.25">
      <c r="A1963" s="23" t="s">
        <v>3787</v>
      </c>
      <c r="B1963" s="24" t="s">
        <v>3788</v>
      </c>
      <c r="C1963" s="25"/>
      <c r="D1963" s="26"/>
      <c r="E1963" s="26"/>
      <c r="F1963" s="27"/>
      <c r="H1963" s="103"/>
      <c r="I1963" s="103"/>
      <c r="J1963" s="103"/>
      <c r="K1963" s="103"/>
    </row>
    <row r="1964" spans="1:11" s="3" customFormat="1" x14ac:dyDescent="0.25">
      <c r="A1964" s="23" t="s">
        <v>3789</v>
      </c>
      <c r="B1964" s="24" t="s">
        <v>3790</v>
      </c>
      <c r="C1964" s="25"/>
      <c r="D1964" s="26"/>
      <c r="E1964" s="26"/>
      <c r="F1964" s="27"/>
      <c r="H1964" s="103"/>
      <c r="I1964" s="103"/>
      <c r="J1964" s="103"/>
      <c r="K1964" s="103"/>
    </row>
    <row r="1965" spans="1:11" s="3" customFormat="1" x14ac:dyDescent="0.25">
      <c r="A1965" s="23" t="s">
        <v>3791</v>
      </c>
      <c r="B1965" s="24" t="s">
        <v>3792</v>
      </c>
      <c r="C1965" s="25"/>
      <c r="D1965" s="26"/>
      <c r="E1965" s="26"/>
      <c r="F1965" s="27"/>
      <c r="H1965" s="103"/>
      <c r="I1965" s="103"/>
      <c r="J1965" s="103"/>
      <c r="K1965" s="103"/>
    </row>
    <row r="1966" spans="1:11" s="3" customFormat="1" x14ac:dyDescent="0.25">
      <c r="A1966" s="23" t="s">
        <v>3793</v>
      </c>
      <c r="B1966" s="36" t="s">
        <v>3794</v>
      </c>
      <c r="C1966" s="37"/>
      <c r="D1966" s="30"/>
      <c r="E1966" s="30"/>
      <c r="F1966" s="31"/>
      <c r="H1966" s="103"/>
      <c r="I1966" s="103"/>
      <c r="J1966" s="103"/>
      <c r="K1966" s="103"/>
    </row>
    <row r="1967" spans="1:11" x14ac:dyDescent="0.25">
      <c r="A1967" s="153" t="s">
        <v>3795</v>
      </c>
      <c r="B1967" s="154"/>
      <c r="C1967" s="107">
        <f>SUM(C1968:C2006)</f>
        <v>0</v>
      </c>
      <c r="D1967" s="108"/>
      <c r="E1967" s="109"/>
      <c r="F1967" s="110"/>
    </row>
    <row r="1968" spans="1:11" x14ac:dyDescent="0.25">
      <c r="A1968" s="111" t="s">
        <v>3796</v>
      </c>
      <c r="B1968" s="112" t="s">
        <v>3797</v>
      </c>
      <c r="C1968" s="25"/>
      <c r="D1968" s="113"/>
      <c r="E1968" s="26"/>
      <c r="F1968" s="27"/>
    </row>
    <row r="1969" spans="1:6" x14ac:dyDescent="0.25">
      <c r="A1969" s="111" t="s">
        <v>3798</v>
      </c>
      <c r="B1969" s="112" t="s">
        <v>3799</v>
      </c>
      <c r="C1969" s="25"/>
      <c r="D1969" s="113"/>
      <c r="E1969" s="26"/>
      <c r="F1969" s="27"/>
    </row>
    <row r="1970" spans="1:6" x14ac:dyDescent="0.25">
      <c r="A1970" s="111" t="s">
        <v>3800</v>
      </c>
      <c r="B1970" s="112" t="s">
        <v>3801</v>
      </c>
      <c r="C1970" s="25"/>
      <c r="D1970" s="113"/>
      <c r="E1970" s="26"/>
      <c r="F1970" s="27"/>
    </row>
    <row r="1971" spans="1:6" x14ac:dyDescent="0.25">
      <c r="A1971" s="111" t="s">
        <v>3802</v>
      </c>
      <c r="B1971" s="112" t="s">
        <v>3803</v>
      </c>
      <c r="C1971" s="25"/>
      <c r="D1971" s="113"/>
      <c r="E1971" s="26"/>
      <c r="F1971" s="27"/>
    </row>
    <row r="1972" spans="1:6" x14ac:dyDescent="0.25">
      <c r="A1972" s="111" t="s">
        <v>3804</v>
      </c>
      <c r="B1972" s="112" t="s">
        <v>3805</v>
      </c>
      <c r="C1972" s="25"/>
      <c r="D1972" s="113"/>
      <c r="E1972" s="26"/>
      <c r="F1972" s="27"/>
    </row>
    <row r="1973" spans="1:6" x14ac:dyDescent="0.25">
      <c r="A1973" s="111" t="s">
        <v>3806</v>
      </c>
      <c r="B1973" s="112" t="s">
        <v>3807</v>
      </c>
      <c r="C1973" s="25"/>
      <c r="D1973" s="113"/>
      <c r="E1973" s="26"/>
      <c r="F1973" s="27"/>
    </row>
    <row r="1974" spans="1:6" x14ac:dyDescent="0.25">
      <c r="A1974" s="111" t="s">
        <v>3808</v>
      </c>
      <c r="B1974" s="112" t="s">
        <v>3809</v>
      </c>
      <c r="C1974" s="25"/>
      <c r="D1974" s="113"/>
      <c r="E1974" s="26"/>
      <c r="F1974" s="27"/>
    </row>
    <row r="1975" spans="1:6" x14ac:dyDescent="0.25">
      <c r="A1975" s="111" t="s">
        <v>3810</v>
      </c>
      <c r="B1975" s="112" t="s">
        <v>3811</v>
      </c>
      <c r="C1975" s="25"/>
      <c r="D1975" s="113"/>
      <c r="E1975" s="26"/>
      <c r="F1975" s="27"/>
    </row>
    <row r="1976" spans="1:6" x14ac:dyDescent="0.25">
      <c r="A1976" s="111" t="s">
        <v>3812</v>
      </c>
      <c r="B1976" s="112" t="s">
        <v>3813</v>
      </c>
      <c r="C1976" s="25"/>
      <c r="D1976" s="113"/>
      <c r="E1976" s="26"/>
      <c r="F1976" s="27"/>
    </row>
    <row r="1977" spans="1:6" x14ac:dyDescent="0.25">
      <c r="A1977" s="111" t="s">
        <v>3814</v>
      </c>
      <c r="B1977" s="112" t="s">
        <v>3815</v>
      </c>
      <c r="C1977" s="25"/>
      <c r="D1977" s="113"/>
      <c r="E1977" s="26"/>
      <c r="F1977" s="27"/>
    </row>
    <row r="1978" spans="1:6" x14ac:dyDescent="0.25">
      <c r="A1978" s="111" t="s">
        <v>3816</v>
      </c>
      <c r="B1978" s="112" t="s">
        <v>3817</v>
      </c>
      <c r="C1978" s="25"/>
      <c r="D1978" s="113"/>
      <c r="E1978" s="26"/>
      <c r="F1978" s="27"/>
    </row>
    <row r="1979" spans="1:6" x14ac:dyDescent="0.25">
      <c r="A1979" s="111" t="s">
        <v>3818</v>
      </c>
      <c r="B1979" s="112" t="s">
        <v>3819</v>
      </c>
      <c r="C1979" s="25"/>
      <c r="D1979" s="113"/>
      <c r="E1979" s="26"/>
      <c r="F1979" s="27"/>
    </row>
    <row r="1980" spans="1:6" x14ac:dyDescent="0.25">
      <c r="A1980" s="111" t="s">
        <v>3820</v>
      </c>
      <c r="B1980" s="112" t="s">
        <v>3821</v>
      </c>
      <c r="C1980" s="25"/>
      <c r="D1980" s="113"/>
      <c r="E1980" s="26"/>
      <c r="F1980" s="27"/>
    </row>
    <row r="1981" spans="1:6" x14ac:dyDescent="0.25">
      <c r="A1981" s="111" t="s">
        <v>3822</v>
      </c>
      <c r="B1981" s="112" t="s">
        <v>3823</v>
      </c>
      <c r="C1981" s="25"/>
      <c r="D1981" s="113"/>
      <c r="E1981" s="26"/>
      <c r="F1981" s="27"/>
    </row>
    <row r="1982" spans="1:6" x14ac:dyDescent="0.25">
      <c r="A1982" s="111" t="s">
        <v>3824</v>
      </c>
      <c r="B1982" s="112" t="s">
        <v>3825</v>
      </c>
      <c r="C1982" s="25"/>
      <c r="D1982" s="113"/>
      <c r="E1982" s="26"/>
      <c r="F1982" s="27"/>
    </row>
    <row r="1983" spans="1:6" x14ac:dyDescent="0.25">
      <c r="A1983" s="111" t="s">
        <v>3826</v>
      </c>
      <c r="B1983" s="112" t="s">
        <v>3827</v>
      </c>
      <c r="C1983" s="25"/>
      <c r="D1983" s="113"/>
      <c r="E1983" s="26"/>
      <c r="F1983" s="27"/>
    </row>
    <row r="1984" spans="1:6" x14ac:dyDescent="0.25">
      <c r="A1984" s="111" t="s">
        <v>3828</v>
      </c>
      <c r="B1984" s="112" t="s">
        <v>3829</v>
      </c>
      <c r="C1984" s="25"/>
      <c r="D1984" s="113"/>
      <c r="E1984" s="26"/>
      <c r="F1984" s="27"/>
    </row>
    <row r="1985" spans="1:6" x14ac:dyDescent="0.25">
      <c r="A1985" s="111" t="s">
        <v>3830</v>
      </c>
      <c r="B1985" s="112" t="s">
        <v>3831</v>
      </c>
      <c r="C1985" s="25"/>
      <c r="D1985" s="113"/>
      <c r="E1985" s="26"/>
      <c r="F1985" s="27"/>
    </row>
    <row r="1986" spans="1:6" x14ac:dyDescent="0.25">
      <c r="A1986" s="111" t="s">
        <v>3832</v>
      </c>
      <c r="B1986" s="112" t="s">
        <v>3833</v>
      </c>
      <c r="C1986" s="25"/>
      <c r="D1986" s="113"/>
      <c r="E1986" s="26"/>
      <c r="F1986" s="27"/>
    </row>
    <row r="1987" spans="1:6" x14ac:dyDescent="0.25">
      <c r="A1987" s="111" t="s">
        <v>3834</v>
      </c>
      <c r="B1987" s="112" t="s">
        <v>3835</v>
      </c>
      <c r="C1987" s="25"/>
      <c r="D1987" s="113"/>
      <c r="E1987" s="26"/>
      <c r="F1987" s="27"/>
    </row>
    <row r="1988" spans="1:6" x14ac:dyDescent="0.25">
      <c r="A1988" s="111" t="s">
        <v>3836</v>
      </c>
      <c r="B1988" s="112" t="s">
        <v>3837</v>
      </c>
      <c r="C1988" s="25"/>
      <c r="D1988" s="113"/>
      <c r="E1988" s="26"/>
      <c r="F1988" s="27"/>
    </row>
    <row r="1989" spans="1:6" x14ac:dyDescent="0.25">
      <c r="A1989" s="111" t="s">
        <v>3838</v>
      </c>
      <c r="B1989" s="112" t="s">
        <v>3839</v>
      </c>
      <c r="C1989" s="25"/>
      <c r="D1989" s="113"/>
      <c r="E1989" s="26"/>
      <c r="F1989" s="27"/>
    </row>
    <row r="1990" spans="1:6" x14ac:dyDescent="0.25">
      <c r="A1990" s="111" t="s">
        <v>3840</v>
      </c>
      <c r="B1990" s="112" t="s">
        <v>3841</v>
      </c>
      <c r="C1990" s="25"/>
      <c r="D1990" s="113"/>
      <c r="E1990" s="26"/>
      <c r="F1990" s="27"/>
    </row>
    <row r="1991" spans="1:6" x14ac:dyDescent="0.25">
      <c r="A1991" s="111" t="s">
        <v>3842</v>
      </c>
      <c r="B1991" s="112" t="s">
        <v>3843</v>
      </c>
      <c r="C1991" s="25"/>
      <c r="D1991" s="113"/>
      <c r="E1991" s="26"/>
      <c r="F1991" s="27"/>
    </row>
    <row r="1992" spans="1:6" x14ac:dyDescent="0.25">
      <c r="A1992" s="111" t="s">
        <v>3844</v>
      </c>
      <c r="B1992" s="112" t="s">
        <v>3845</v>
      </c>
      <c r="C1992" s="25"/>
      <c r="D1992" s="113"/>
      <c r="E1992" s="26"/>
      <c r="F1992" s="27"/>
    </row>
    <row r="1993" spans="1:6" x14ac:dyDescent="0.25">
      <c r="A1993" s="111" t="s">
        <v>3846</v>
      </c>
      <c r="B1993" s="112" t="s">
        <v>3847</v>
      </c>
      <c r="C1993" s="25"/>
      <c r="D1993" s="113"/>
      <c r="E1993" s="26"/>
      <c r="F1993" s="27"/>
    </row>
    <row r="1994" spans="1:6" x14ac:dyDescent="0.25">
      <c r="A1994" s="111" t="s">
        <v>3848</v>
      </c>
      <c r="B1994" s="112" t="s">
        <v>3849</v>
      </c>
      <c r="C1994" s="25"/>
      <c r="D1994" s="113"/>
      <c r="E1994" s="26"/>
      <c r="F1994" s="27"/>
    </row>
    <row r="1995" spans="1:6" x14ac:dyDescent="0.25">
      <c r="A1995" s="111" t="s">
        <v>3850</v>
      </c>
      <c r="B1995" s="112" t="s">
        <v>3851</v>
      </c>
      <c r="C1995" s="25"/>
      <c r="D1995" s="113"/>
      <c r="E1995" s="26"/>
      <c r="F1995" s="27"/>
    </row>
    <row r="1996" spans="1:6" ht="12" customHeight="1" x14ac:dyDescent="0.25">
      <c r="A1996" s="111" t="s">
        <v>3852</v>
      </c>
      <c r="B1996" s="112" t="s">
        <v>3853</v>
      </c>
      <c r="C1996" s="25"/>
      <c r="D1996" s="113"/>
      <c r="E1996" s="26"/>
      <c r="F1996" s="27"/>
    </row>
    <row r="1997" spans="1:6" x14ac:dyDescent="0.25">
      <c r="A1997" s="111" t="s">
        <v>3854</v>
      </c>
      <c r="B1997" s="112" t="s">
        <v>3855</v>
      </c>
      <c r="C1997" s="25"/>
      <c r="D1997" s="113"/>
      <c r="E1997" s="26"/>
      <c r="F1997" s="27"/>
    </row>
    <row r="1998" spans="1:6" x14ac:dyDescent="0.25">
      <c r="A1998" s="111" t="s">
        <v>3856</v>
      </c>
      <c r="B1998" s="112" t="s">
        <v>3857</v>
      </c>
      <c r="C1998" s="25"/>
      <c r="D1998" s="113"/>
      <c r="E1998" s="26"/>
      <c r="F1998" s="27"/>
    </row>
    <row r="1999" spans="1:6" x14ac:dyDescent="0.25">
      <c r="A1999" s="111" t="s">
        <v>3858</v>
      </c>
      <c r="B1999" s="112" t="s">
        <v>3859</v>
      </c>
      <c r="C1999" s="25"/>
      <c r="D1999" s="113"/>
      <c r="E1999" s="26"/>
      <c r="F1999" s="27"/>
    </row>
    <row r="2000" spans="1:6" x14ac:dyDescent="0.25">
      <c r="A2000" s="111" t="s">
        <v>3860</v>
      </c>
      <c r="B2000" s="112" t="s">
        <v>3861</v>
      </c>
      <c r="C2000" s="25"/>
      <c r="D2000" s="113"/>
      <c r="E2000" s="26"/>
      <c r="F2000" s="27"/>
    </row>
    <row r="2001" spans="1:6" x14ac:dyDescent="0.25">
      <c r="A2001" s="111" t="s">
        <v>3862</v>
      </c>
      <c r="B2001" s="112" t="s">
        <v>3863</v>
      </c>
      <c r="C2001" s="25"/>
      <c r="D2001" s="113"/>
      <c r="E2001" s="26"/>
      <c r="F2001" s="27"/>
    </row>
    <row r="2002" spans="1:6" x14ac:dyDescent="0.25">
      <c r="A2002" s="111" t="s">
        <v>3864</v>
      </c>
      <c r="B2002" s="112" t="s">
        <v>3865</v>
      </c>
      <c r="C2002" s="25"/>
      <c r="D2002" s="113"/>
      <c r="E2002" s="26"/>
      <c r="F2002" s="27"/>
    </row>
    <row r="2003" spans="1:6" x14ac:dyDescent="0.25">
      <c r="A2003" s="111" t="s">
        <v>3866</v>
      </c>
      <c r="B2003" s="112" t="s">
        <v>3867</v>
      </c>
      <c r="C2003" s="25"/>
      <c r="D2003" s="113"/>
      <c r="E2003" s="26"/>
      <c r="F2003" s="27"/>
    </row>
    <row r="2004" spans="1:6" x14ac:dyDescent="0.25">
      <c r="A2004" s="111" t="s">
        <v>3868</v>
      </c>
      <c r="B2004" s="112" t="s">
        <v>3869</v>
      </c>
      <c r="C2004" s="25"/>
      <c r="D2004" s="113"/>
      <c r="E2004" s="26"/>
      <c r="F2004" s="27"/>
    </row>
    <row r="2005" spans="1:6" x14ac:dyDescent="0.25">
      <c r="A2005" s="111" t="s">
        <v>3870</v>
      </c>
      <c r="B2005" s="112" t="s">
        <v>3871</v>
      </c>
      <c r="C2005" s="25"/>
      <c r="D2005" s="113"/>
      <c r="E2005" s="26"/>
      <c r="F2005" s="27"/>
    </row>
    <row r="2006" spans="1:6" x14ac:dyDescent="0.25">
      <c r="A2006" s="111" t="s">
        <v>3872</v>
      </c>
      <c r="B2006" s="112" t="s">
        <v>3873</v>
      </c>
      <c r="C2006" s="25"/>
      <c r="D2006" s="113"/>
      <c r="E2006" s="26"/>
      <c r="F2006" s="27"/>
    </row>
    <row r="2007" spans="1:6" x14ac:dyDescent="0.25">
      <c r="A2007" s="151" t="s">
        <v>3874</v>
      </c>
      <c r="B2007" s="152"/>
      <c r="C2007" s="87">
        <f>SUM(C2008:C2047)</f>
        <v>0</v>
      </c>
      <c r="D2007" s="113"/>
      <c r="E2007" s="26"/>
      <c r="F2007" s="27"/>
    </row>
    <row r="2008" spans="1:6" x14ac:dyDescent="0.25">
      <c r="A2008" s="111" t="s">
        <v>3875</v>
      </c>
      <c r="B2008" s="112" t="s">
        <v>3876</v>
      </c>
      <c r="C2008" s="25"/>
      <c r="D2008" s="113"/>
      <c r="E2008" s="26"/>
      <c r="F2008" s="27"/>
    </row>
    <row r="2009" spans="1:6" x14ac:dyDescent="0.25">
      <c r="A2009" s="111" t="s">
        <v>3877</v>
      </c>
      <c r="B2009" s="112" t="s">
        <v>3878</v>
      </c>
      <c r="C2009" s="25"/>
      <c r="D2009" s="113"/>
      <c r="E2009" s="26"/>
      <c r="F2009" s="27"/>
    </row>
    <row r="2010" spans="1:6" x14ac:dyDescent="0.25">
      <c r="A2010" s="111" t="s">
        <v>3879</v>
      </c>
      <c r="B2010" s="112" t="s">
        <v>3880</v>
      </c>
      <c r="C2010" s="25"/>
      <c r="D2010" s="113"/>
      <c r="E2010" s="26"/>
      <c r="F2010" s="27"/>
    </row>
    <row r="2011" spans="1:6" x14ac:dyDescent="0.25">
      <c r="A2011" s="111" t="s">
        <v>3881</v>
      </c>
      <c r="B2011" s="112" t="s">
        <v>3882</v>
      </c>
      <c r="C2011" s="25"/>
      <c r="D2011" s="113"/>
      <c r="E2011" s="26"/>
      <c r="F2011" s="27"/>
    </row>
    <row r="2012" spans="1:6" x14ac:dyDescent="0.25">
      <c r="A2012" s="111" t="s">
        <v>3883</v>
      </c>
      <c r="B2012" s="112" t="s">
        <v>3884</v>
      </c>
      <c r="C2012" s="25"/>
      <c r="D2012" s="113"/>
      <c r="E2012" s="26"/>
      <c r="F2012" s="27"/>
    </row>
    <row r="2013" spans="1:6" x14ac:dyDescent="0.25">
      <c r="A2013" s="111" t="s">
        <v>3885</v>
      </c>
      <c r="B2013" s="112" t="s">
        <v>3886</v>
      </c>
      <c r="C2013" s="25"/>
      <c r="D2013" s="113"/>
      <c r="E2013" s="26"/>
      <c r="F2013" s="27"/>
    </row>
    <row r="2014" spans="1:6" x14ac:dyDescent="0.25">
      <c r="A2014" s="111" t="s">
        <v>3887</v>
      </c>
      <c r="B2014" s="112" t="s">
        <v>3888</v>
      </c>
      <c r="C2014" s="25"/>
      <c r="D2014" s="113"/>
      <c r="E2014" s="26"/>
      <c r="F2014" s="27"/>
    </row>
    <row r="2015" spans="1:6" x14ac:dyDescent="0.25">
      <c r="A2015" s="111" t="s">
        <v>3889</v>
      </c>
      <c r="B2015" s="112" t="s">
        <v>3890</v>
      </c>
      <c r="C2015" s="25"/>
      <c r="D2015" s="113"/>
      <c r="E2015" s="26"/>
      <c r="F2015" s="27"/>
    </row>
    <row r="2016" spans="1:6" x14ac:dyDescent="0.25">
      <c r="A2016" s="111" t="s">
        <v>3891</v>
      </c>
      <c r="B2016" s="112" t="s">
        <v>3892</v>
      </c>
      <c r="C2016" s="25"/>
      <c r="D2016" s="113"/>
      <c r="E2016" s="26"/>
      <c r="F2016" s="27"/>
    </row>
    <row r="2017" spans="1:6" x14ac:dyDescent="0.25">
      <c r="A2017" s="111" t="s">
        <v>3893</v>
      </c>
      <c r="B2017" s="112" t="s">
        <v>3894</v>
      </c>
      <c r="C2017" s="25"/>
      <c r="D2017" s="113"/>
      <c r="E2017" s="26"/>
      <c r="F2017" s="27"/>
    </row>
    <row r="2018" spans="1:6" x14ac:dyDescent="0.25">
      <c r="A2018" s="111" t="s">
        <v>3895</v>
      </c>
      <c r="B2018" s="112" t="s">
        <v>3896</v>
      </c>
      <c r="C2018" s="25"/>
      <c r="D2018" s="113"/>
      <c r="E2018" s="26"/>
      <c r="F2018" s="27"/>
    </row>
    <row r="2019" spans="1:6" x14ac:dyDescent="0.25">
      <c r="A2019" s="111" t="s">
        <v>3897</v>
      </c>
      <c r="B2019" s="112" t="s">
        <v>3898</v>
      </c>
      <c r="C2019" s="25"/>
      <c r="D2019" s="113"/>
      <c r="E2019" s="26"/>
      <c r="F2019" s="27"/>
    </row>
    <row r="2020" spans="1:6" x14ac:dyDescent="0.25">
      <c r="A2020" s="111" t="s">
        <v>3899</v>
      </c>
      <c r="B2020" s="112" t="s">
        <v>3900</v>
      </c>
      <c r="C2020" s="25"/>
      <c r="D2020" s="113"/>
      <c r="E2020" s="26"/>
      <c r="F2020" s="27"/>
    </row>
    <row r="2021" spans="1:6" x14ac:dyDescent="0.25">
      <c r="A2021" s="111" t="s">
        <v>3901</v>
      </c>
      <c r="B2021" s="112" t="s">
        <v>3902</v>
      </c>
      <c r="C2021" s="25"/>
      <c r="D2021" s="113"/>
      <c r="E2021" s="26"/>
      <c r="F2021" s="27"/>
    </row>
    <row r="2022" spans="1:6" x14ac:dyDescent="0.25">
      <c r="A2022" s="111" t="s">
        <v>3903</v>
      </c>
      <c r="B2022" s="112" t="s">
        <v>3904</v>
      </c>
      <c r="C2022" s="25"/>
      <c r="D2022" s="113"/>
      <c r="E2022" s="26"/>
      <c r="F2022" s="27"/>
    </row>
    <row r="2023" spans="1:6" x14ac:dyDescent="0.25">
      <c r="A2023" s="111" t="s">
        <v>3905</v>
      </c>
      <c r="B2023" s="112" t="s">
        <v>3906</v>
      </c>
      <c r="C2023" s="25"/>
      <c r="D2023" s="113"/>
      <c r="E2023" s="26"/>
      <c r="F2023" s="27"/>
    </row>
    <row r="2024" spans="1:6" x14ac:dyDescent="0.25">
      <c r="A2024" s="111" t="s">
        <v>3907</v>
      </c>
      <c r="B2024" s="112" t="s">
        <v>3908</v>
      </c>
      <c r="C2024" s="25"/>
      <c r="D2024" s="113"/>
      <c r="E2024" s="26"/>
      <c r="F2024" s="27"/>
    </row>
    <row r="2025" spans="1:6" x14ac:dyDescent="0.25">
      <c r="A2025" s="111" t="s">
        <v>3909</v>
      </c>
      <c r="B2025" s="112" t="s">
        <v>3910</v>
      </c>
      <c r="C2025" s="25"/>
      <c r="D2025" s="113"/>
      <c r="E2025" s="26"/>
      <c r="F2025" s="27"/>
    </row>
    <row r="2026" spans="1:6" x14ac:dyDescent="0.25">
      <c r="A2026" s="111" t="s">
        <v>3911</v>
      </c>
      <c r="B2026" s="112" t="s">
        <v>3912</v>
      </c>
      <c r="C2026" s="25"/>
      <c r="D2026" s="113"/>
      <c r="E2026" s="26"/>
      <c r="F2026" s="27"/>
    </row>
    <row r="2027" spans="1:6" x14ac:dyDescent="0.25">
      <c r="A2027" s="111" t="s">
        <v>3913</v>
      </c>
      <c r="B2027" s="112" t="s">
        <v>3914</v>
      </c>
      <c r="C2027" s="25"/>
      <c r="D2027" s="113"/>
      <c r="E2027" s="26"/>
      <c r="F2027" s="27"/>
    </row>
    <row r="2028" spans="1:6" x14ac:dyDescent="0.25">
      <c r="A2028" s="111" t="s">
        <v>3915</v>
      </c>
      <c r="B2028" s="112" t="s">
        <v>3916</v>
      </c>
      <c r="C2028" s="25"/>
      <c r="D2028" s="113"/>
      <c r="E2028" s="26"/>
      <c r="F2028" s="27"/>
    </row>
    <row r="2029" spans="1:6" x14ac:dyDescent="0.25">
      <c r="A2029" s="111" t="s">
        <v>3917</v>
      </c>
      <c r="B2029" s="112" t="s">
        <v>3918</v>
      </c>
      <c r="C2029" s="25"/>
      <c r="D2029" s="113"/>
      <c r="E2029" s="26"/>
      <c r="F2029" s="27"/>
    </row>
    <row r="2030" spans="1:6" x14ac:dyDescent="0.25">
      <c r="A2030" s="111" t="s">
        <v>3919</v>
      </c>
      <c r="B2030" s="112" t="s">
        <v>3920</v>
      </c>
      <c r="C2030" s="25"/>
      <c r="D2030" s="113"/>
      <c r="E2030" s="26"/>
      <c r="F2030" s="27"/>
    </row>
    <row r="2031" spans="1:6" x14ac:dyDescent="0.25">
      <c r="A2031" s="111" t="s">
        <v>3921</v>
      </c>
      <c r="B2031" s="112" t="s">
        <v>3922</v>
      </c>
      <c r="C2031" s="25"/>
      <c r="D2031" s="113"/>
      <c r="E2031" s="26"/>
      <c r="F2031" s="27"/>
    </row>
    <row r="2032" spans="1:6" x14ac:dyDescent="0.25">
      <c r="A2032" s="111" t="s">
        <v>3923</v>
      </c>
      <c r="B2032" s="112" t="s">
        <v>3924</v>
      </c>
      <c r="C2032" s="25"/>
      <c r="D2032" s="113"/>
      <c r="E2032" s="26"/>
      <c r="F2032" s="27"/>
    </row>
    <row r="2033" spans="1:6" x14ac:dyDescent="0.25">
      <c r="A2033" s="111" t="s">
        <v>3925</v>
      </c>
      <c r="B2033" s="112" t="s">
        <v>3926</v>
      </c>
      <c r="C2033" s="25"/>
      <c r="D2033" s="113"/>
      <c r="E2033" s="26"/>
      <c r="F2033" s="27"/>
    </row>
    <row r="2034" spans="1:6" x14ac:dyDescent="0.25">
      <c r="A2034" s="111" t="s">
        <v>3927</v>
      </c>
      <c r="B2034" s="112" t="s">
        <v>3928</v>
      </c>
      <c r="C2034" s="25"/>
      <c r="D2034" s="113"/>
      <c r="E2034" s="26"/>
      <c r="F2034" s="27"/>
    </row>
    <row r="2035" spans="1:6" x14ac:dyDescent="0.25">
      <c r="A2035" s="111" t="s">
        <v>3929</v>
      </c>
      <c r="B2035" s="112" t="s">
        <v>3930</v>
      </c>
      <c r="C2035" s="25"/>
      <c r="D2035" s="113"/>
      <c r="E2035" s="26"/>
      <c r="F2035" s="27"/>
    </row>
    <row r="2036" spans="1:6" x14ac:dyDescent="0.25">
      <c r="A2036" s="111" t="s">
        <v>3931</v>
      </c>
      <c r="B2036" s="112" t="s">
        <v>3932</v>
      </c>
      <c r="C2036" s="25"/>
      <c r="D2036" s="113"/>
      <c r="E2036" s="26"/>
      <c r="F2036" s="27"/>
    </row>
    <row r="2037" spans="1:6" x14ac:dyDescent="0.25">
      <c r="A2037" s="111" t="s">
        <v>3933</v>
      </c>
      <c r="B2037" s="112" t="s">
        <v>3934</v>
      </c>
      <c r="C2037" s="25"/>
      <c r="D2037" s="113"/>
      <c r="E2037" s="26"/>
      <c r="F2037" s="27"/>
    </row>
    <row r="2038" spans="1:6" x14ac:dyDescent="0.25">
      <c r="A2038" s="111" t="s">
        <v>3935</v>
      </c>
      <c r="B2038" s="112" t="s">
        <v>3936</v>
      </c>
      <c r="C2038" s="25"/>
      <c r="D2038" s="113"/>
      <c r="E2038" s="26"/>
      <c r="F2038" s="27"/>
    </row>
    <row r="2039" spans="1:6" x14ac:dyDescent="0.25">
      <c r="A2039" s="111" t="s">
        <v>3937</v>
      </c>
      <c r="B2039" s="112" t="s">
        <v>3938</v>
      </c>
      <c r="C2039" s="25"/>
      <c r="D2039" s="113"/>
      <c r="E2039" s="26"/>
      <c r="F2039" s="27"/>
    </row>
    <row r="2040" spans="1:6" x14ac:dyDescent="0.25">
      <c r="A2040" s="111" t="s">
        <v>3939</v>
      </c>
      <c r="B2040" s="112" t="s">
        <v>3940</v>
      </c>
      <c r="C2040" s="25"/>
      <c r="D2040" s="113"/>
      <c r="E2040" s="26"/>
      <c r="F2040" s="27"/>
    </row>
    <row r="2041" spans="1:6" x14ac:dyDescent="0.25">
      <c r="A2041" s="111" t="s">
        <v>3941</v>
      </c>
      <c r="B2041" s="112" t="s">
        <v>3942</v>
      </c>
      <c r="C2041" s="25"/>
      <c r="D2041" s="113"/>
      <c r="E2041" s="26"/>
      <c r="F2041" s="27"/>
    </row>
    <row r="2042" spans="1:6" x14ac:dyDescent="0.25">
      <c r="A2042" s="111" t="s">
        <v>3943</v>
      </c>
      <c r="B2042" s="112" t="s">
        <v>3944</v>
      </c>
      <c r="C2042" s="25"/>
      <c r="D2042" s="113"/>
      <c r="E2042" s="26"/>
      <c r="F2042" s="27"/>
    </row>
    <row r="2043" spans="1:6" x14ac:dyDescent="0.25">
      <c r="A2043" s="111" t="s">
        <v>3945</v>
      </c>
      <c r="B2043" s="112" t="s">
        <v>3946</v>
      </c>
      <c r="C2043" s="25"/>
      <c r="D2043" s="113"/>
      <c r="E2043" s="26"/>
      <c r="F2043" s="27"/>
    </row>
    <row r="2044" spans="1:6" x14ac:dyDescent="0.25">
      <c r="A2044" s="111" t="s">
        <v>3947</v>
      </c>
      <c r="B2044" s="112" t="s">
        <v>3948</v>
      </c>
      <c r="C2044" s="25"/>
      <c r="D2044" s="113"/>
      <c r="E2044" s="26"/>
      <c r="F2044" s="27"/>
    </row>
    <row r="2045" spans="1:6" x14ac:dyDescent="0.25">
      <c r="A2045" s="111" t="s">
        <v>3949</v>
      </c>
      <c r="B2045" s="112" t="s">
        <v>3950</v>
      </c>
      <c r="C2045" s="25"/>
      <c r="D2045" s="113"/>
      <c r="E2045" s="26"/>
      <c r="F2045" s="27"/>
    </row>
    <row r="2046" spans="1:6" x14ac:dyDescent="0.25">
      <c r="A2046" s="111" t="s">
        <v>3951</v>
      </c>
      <c r="B2046" s="112" t="s">
        <v>3952</v>
      </c>
      <c r="C2046" s="25"/>
      <c r="D2046" s="113"/>
      <c r="E2046" s="26"/>
      <c r="F2046" s="27"/>
    </row>
    <row r="2047" spans="1:6" x14ac:dyDescent="0.25">
      <c r="A2047" s="111" t="s">
        <v>3953</v>
      </c>
      <c r="B2047" s="112" t="s">
        <v>3954</v>
      </c>
      <c r="C2047" s="25"/>
      <c r="D2047" s="113"/>
      <c r="E2047" s="26"/>
      <c r="F2047" s="27"/>
    </row>
    <row r="2048" spans="1:6" x14ac:dyDescent="0.25">
      <c r="A2048" s="151" t="s">
        <v>3955</v>
      </c>
      <c r="B2048" s="152"/>
      <c r="C2048" s="87">
        <f>SUM(C2049:C2090)</f>
        <v>0</v>
      </c>
      <c r="D2048" s="113"/>
      <c r="E2048" s="26"/>
      <c r="F2048" s="27"/>
    </row>
    <row r="2049" spans="1:6" x14ac:dyDescent="0.25">
      <c r="A2049" s="111" t="s">
        <v>3956</v>
      </c>
      <c r="B2049" s="112" t="s">
        <v>3957</v>
      </c>
      <c r="C2049" s="25"/>
      <c r="D2049" s="113"/>
      <c r="E2049" s="26"/>
      <c r="F2049" s="27"/>
    </row>
    <row r="2050" spans="1:6" x14ac:dyDescent="0.25">
      <c r="A2050" s="111" t="s">
        <v>3958</v>
      </c>
      <c r="B2050" s="112" t="s">
        <v>3959</v>
      </c>
      <c r="C2050" s="25"/>
      <c r="D2050" s="113"/>
      <c r="E2050" s="26"/>
      <c r="F2050" s="27"/>
    </row>
    <row r="2051" spans="1:6" x14ac:dyDescent="0.25">
      <c r="A2051" s="111" t="s">
        <v>3960</v>
      </c>
      <c r="B2051" s="112" t="s">
        <v>3961</v>
      </c>
      <c r="C2051" s="25"/>
      <c r="D2051" s="113"/>
      <c r="E2051" s="26"/>
      <c r="F2051" s="27"/>
    </row>
    <row r="2052" spans="1:6" x14ac:dyDescent="0.25">
      <c r="A2052" s="111" t="s">
        <v>3962</v>
      </c>
      <c r="B2052" s="112" t="s">
        <v>3963</v>
      </c>
      <c r="C2052" s="25"/>
      <c r="D2052" s="113"/>
      <c r="E2052" s="26"/>
      <c r="F2052" s="27"/>
    </row>
    <row r="2053" spans="1:6" x14ac:dyDescent="0.25">
      <c r="A2053" s="111" t="s">
        <v>3964</v>
      </c>
      <c r="B2053" s="112" t="s">
        <v>3965</v>
      </c>
      <c r="C2053" s="25"/>
      <c r="D2053" s="113"/>
      <c r="E2053" s="26"/>
      <c r="F2053" s="27"/>
    </row>
    <row r="2054" spans="1:6" x14ac:dyDescent="0.25">
      <c r="A2054" s="111" t="s">
        <v>3966</v>
      </c>
      <c r="B2054" s="112" t="s">
        <v>3967</v>
      </c>
      <c r="C2054" s="25"/>
      <c r="D2054" s="113"/>
      <c r="E2054" s="26"/>
      <c r="F2054" s="27"/>
    </row>
    <row r="2055" spans="1:6" x14ac:dyDescent="0.25">
      <c r="A2055" s="111" t="s">
        <v>3968</v>
      </c>
      <c r="B2055" s="112" t="s">
        <v>3969</v>
      </c>
      <c r="C2055" s="25"/>
      <c r="D2055" s="113"/>
      <c r="E2055" s="26"/>
      <c r="F2055" s="27"/>
    </row>
    <row r="2056" spans="1:6" x14ac:dyDescent="0.25">
      <c r="A2056" s="111" t="s">
        <v>3970</v>
      </c>
      <c r="B2056" s="112" t="s">
        <v>3971</v>
      </c>
      <c r="C2056" s="25"/>
      <c r="D2056" s="113"/>
      <c r="E2056" s="26"/>
      <c r="F2056" s="27"/>
    </row>
    <row r="2057" spans="1:6" x14ac:dyDescent="0.25">
      <c r="A2057" s="111" t="s">
        <v>3972</v>
      </c>
      <c r="B2057" s="112" t="s">
        <v>3973</v>
      </c>
      <c r="C2057" s="25"/>
      <c r="D2057" s="113"/>
      <c r="E2057" s="26"/>
      <c r="F2057" s="27"/>
    </row>
    <row r="2058" spans="1:6" x14ac:dyDescent="0.25">
      <c r="A2058" s="111" t="s">
        <v>3974</v>
      </c>
      <c r="B2058" s="112" t="s">
        <v>3975</v>
      </c>
      <c r="C2058" s="25"/>
      <c r="D2058" s="113"/>
      <c r="E2058" s="26"/>
      <c r="F2058" s="27"/>
    </row>
    <row r="2059" spans="1:6" x14ac:dyDescent="0.25">
      <c r="A2059" s="111" t="s">
        <v>3976</v>
      </c>
      <c r="B2059" s="112" t="s">
        <v>3977</v>
      </c>
      <c r="C2059" s="25"/>
      <c r="D2059" s="113"/>
      <c r="E2059" s="26"/>
      <c r="F2059" s="27"/>
    </row>
    <row r="2060" spans="1:6" x14ac:dyDescent="0.25">
      <c r="A2060" s="111" t="s">
        <v>3978</v>
      </c>
      <c r="B2060" s="112" t="s">
        <v>3979</v>
      </c>
      <c r="C2060" s="25"/>
      <c r="D2060" s="113"/>
      <c r="E2060" s="26"/>
      <c r="F2060" s="27"/>
    </row>
    <row r="2061" spans="1:6" x14ac:dyDescent="0.25">
      <c r="A2061" s="111" t="s">
        <v>3980</v>
      </c>
      <c r="B2061" s="112" t="s">
        <v>3981</v>
      </c>
      <c r="C2061" s="25"/>
      <c r="D2061" s="113"/>
      <c r="E2061" s="26"/>
      <c r="F2061" s="27"/>
    </row>
    <row r="2062" spans="1:6" x14ac:dyDescent="0.25">
      <c r="A2062" s="111" t="s">
        <v>3982</v>
      </c>
      <c r="B2062" s="112" t="s">
        <v>3983</v>
      </c>
      <c r="C2062" s="25"/>
      <c r="D2062" s="113"/>
      <c r="E2062" s="26"/>
      <c r="F2062" s="27"/>
    </row>
    <row r="2063" spans="1:6" x14ac:dyDescent="0.25">
      <c r="A2063" s="111" t="s">
        <v>3984</v>
      </c>
      <c r="B2063" s="112" t="s">
        <v>3985</v>
      </c>
      <c r="C2063" s="25"/>
      <c r="D2063" s="113"/>
      <c r="E2063" s="26"/>
      <c r="F2063" s="27"/>
    </row>
    <row r="2064" spans="1:6" x14ac:dyDescent="0.25">
      <c r="A2064" s="111" t="s">
        <v>3986</v>
      </c>
      <c r="B2064" s="112" t="s">
        <v>3987</v>
      </c>
      <c r="C2064" s="25"/>
      <c r="D2064" s="113"/>
      <c r="E2064" s="26"/>
      <c r="F2064" s="27"/>
    </row>
    <row r="2065" spans="1:6" x14ac:dyDescent="0.25">
      <c r="A2065" s="111" t="s">
        <v>3988</v>
      </c>
      <c r="B2065" s="112" t="s">
        <v>3989</v>
      </c>
      <c r="C2065" s="25"/>
      <c r="D2065" s="113"/>
      <c r="E2065" s="26"/>
      <c r="F2065" s="27"/>
    </row>
    <row r="2066" spans="1:6" x14ac:dyDescent="0.25">
      <c r="A2066" s="111" t="s">
        <v>3990</v>
      </c>
      <c r="B2066" s="112" t="s">
        <v>3991</v>
      </c>
      <c r="C2066" s="25"/>
      <c r="D2066" s="113"/>
      <c r="E2066" s="26"/>
      <c r="F2066" s="27"/>
    </row>
    <row r="2067" spans="1:6" x14ac:dyDescent="0.25">
      <c r="A2067" s="111" t="s">
        <v>3992</v>
      </c>
      <c r="B2067" s="112" t="s">
        <v>3993</v>
      </c>
      <c r="C2067" s="25"/>
      <c r="D2067" s="113"/>
      <c r="E2067" s="26"/>
      <c r="F2067" s="27"/>
    </row>
    <row r="2068" spans="1:6" x14ac:dyDescent="0.25">
      <c r="A2068" s="111" t="s">
        <v>3994</v>
      </c>
      <c r="B2068" s="112" t="s">
        <v>3995</v>
      </c>
      <c r="C2068" s="25"/>
      <c r="D2068" s="113"/>
      <c r="E2068" s="26"/>
      <c r="F2068" s="27"/>
    </row>
    <row r="2069" spans="1:6" x14ac:dyDescent="0.25">
      <c r="A2069" s="111" t="s">
        <v>3996</v>
      </c>
      <c r="B2069" s="112" t="s">
        <v>3997</v>
      </c>
      <c r="C2069" s="25"/>
      <c r="D2069" s="113"/>
      <c r="E2069" s="26"/>
      <c r="F2069" s="27"/>
    </row>
    <row r="2070" spans="1:6" x14ac:dyDescent="0.25">
      <c r="A2070" s="111" t="s">
        <v>3998</v>
      </c>
      <c r="B2070" s="112" t="s">
        <v>3999</v>
      </c>
      <c r="C2070" s="25"/>
      <c r="D2070" s="113"/>
      <c r="E2070" s="26"/>
      <c r="F2070" s="27"/>
    </row>
    <row r="2071" spans="1:6" x14ac:dyDescent="0.25">
      <c r="A2071" s="111" t="s">
        <v>4000</v>
      </c>
      <c r="B2071" s="112" t="s">
        <v>4001</v>
      </c>
      <c r="C2071" s="25"/>
      <c r="D2071" s="113"/>
      <c r="E2071" s="26"/>
      <c r="F2071" s="27"/>
    </row>
    <row r="2072" spans="1:6" x14ac:dyDescent="0.25">
      <c r="A2072" s="111" t="s">
        <v>4002</v>
      </c>
      <c r="B2072" s="112" t="s">
        <v>4003</v>
      </c>
      <c r="C2072" s="25"/>
      <c r="D2072" s="113"/>
      <c r="E2072" s="26"/>
      <c r="F2072" s="27"/>
    </row>
    <row r="2073" spans="1:6" x14ac:dyDescent="0.25">
      <c r="A2073" s="111" t="s">
        <v>4004</v>
      </c>
      <c r="B2073" s="112" t="s">
        <v>4005</v>
      </c>
      <c r="C2073" s="25"/>
      <c r="D2073" s="113"/>
      <c r="E2073" s="26"/>
      <c r="F2073" s="27"/>
    </row>
    <row r="2074" spans="1:6" x14ac:dyDescent="0.25">
      <c r="A2074" s="111" t="s">
        <v>4006</v>
      </c>
      <c r="B2074" s="112" t="s">
        <v>4007</v>
      </c>
      <c r="C2074" s="25"/>
      <c r="D2074" s="113"/>
      <c r="E2074" s="26"/>
      <c r="F2074" s="27"/>
    </row>
    <row r="2075" spans="1:6" x14ac:dyDescent="0.25">
      <c r="A2075" s="111" t="s">
        <v>4008</v>
      </c>
      <c r="B2075" s="112" t="s">
        <v>4009</v>
      </c>
      <c r="C2075" s="25"/>
      <c r="D2075" s="113"/>
      <c r="E2075" s="26"/>
      <c r="F2075" s="27"/>
    </row>
    <row r="2076" spans="1:6" x14ac:dyDescent="0.25">
      <c r="A2076" s="111" t="s">
        <v>4010</v>
      </c>
      <c r="B2076" s="112" t="s">
        <v>4007</v>
      </c>
      <c r="C2076" s="25"/>
      <c r="D2076" s="113"/>
      <c r="E2076" s="26"/>
      <c r="F2076" s="27"/>
    </row>
    <row r="2077" spans="1:6" x14ac:dyDescent="0.25">
      <c r="A2077" s="111" t="s">
        <v>4011</v>
      </c>
      <c r="B2077" s="112" t="s">
        <v>4009</v>
      </c>
      <c r="C2077" s="25"/>
      <c r="D2077" s="113"/>
      <c r="E2077" s="26"/>
      <c r="F2077" s="27"/>
    </row>
    <row r="2078" spans="1:6" x14ac:dyDescent="0.25">
      <c r="A2078" s="111" t="s">
        <v>4012</v>
      </c>
      <c r="B2078" s="112" t="s">
        <v>4013</v>
      </c>
      <c r="C2078" s="25"/>
      <c r="D2078" s="113"/>
      <c r="E2078" s="26"/>
      <c r="F2078" s="27"/>
    </row>
    <row r="2079" spans="1:6" x14ac:dyDescent="0.25">
      <c r="A2079" s="111" t="s">
        <v>4014</v>
      </c>
      <c r="B2079" s="112" t="s">
        <v>4009</v>
      </c>
      <c r="C2079" s="25"/>
      <c r="D2079" s="113"/>
      <c r="E2079" s="26"/>
      <c r="F2079" s="27"/>
    </row>
    <row r="2080" spans="1:6" x14ac:dyDescent="0.25">
      <c r="A2080" s="111" t="s">
        <v>4015</v>
      </c>
      <c r="B2080" s="112" t="s">
        <v>4007</v>
      </c>
      <c r="C2080" s="25"/>
      <c r="D2080" s="113"/>
      <c r="E2080" s="26"/>
      <c r="F2080" s="27"/>
    </row>
    <row r="2081" spans="1:6" x14ac:dyDescent="0.25">
      <c r="A2081" s="111" t="s">
        <v>4016</v>
      </c>
      <c r="B2081" s="112" t="s">
        <v>4017</v>
      </c>
      <c r="C2081" s="25"/>
      <c r="D2081" s="113"/>
      <c r="E2081" s="26"/>
      <c r="F2081" s="27"/>
    </row>
    <row r="2082" spans="1:6" x14ac:dyDescent="0.25">
      <c r="A2082" s="111" t="s">
        <v>4018</v>
      </c>
      <c r="B2082" s="112" t="s">
        <v>4019</v>
      </c>
      <c r="C2082" s="25"/>
      <c r="D2082" s="113"/>
      <c r="E2082" s="26"/>
      <c r="F2082" s="27"/>
    </row>
    <row r="2083" spans="1:6" x14ac:dyDescent="0.25">
      <c r="A2083" s="111" t="s">
        <v>4020</v>
      </c>
      <c r="B2083" s="112" t="s">
        <v>4007</v>
      </c>
      <c r="C2083" s="25"/>
      <c r="D2083" s="113"/>
      <c r="E2083" s="26"/>
      <c r="F2083" s="27"/>
    </row>
    <row r="2084" spans="1:6" x14ac:dyDescent="0.25">
      <c r="A2084" s="111" t="s">
        <v>4021</v>
      </c>
      <c r="B2084" s="112" t="s">
        <v>4009</v>
      </c>
      <c r="C2084" s="25"/>
      <c r="D2084" s="113"/>
      <c r="E2084" s="26"/>
      <c r="F2084" s="27"/>
    </row>
    <row r="2085" spans="1:6" x14ac:dyDescent="0.25">
      <c r="A2085" s="111" t="s">
        <v>4022</v>
      </c>
      <c r="B2085" s="112" t="s">
        <v>4023</v>
      </c>
      <c r="C2085" s="25"/>
      <c r="D2085" s="113"/>
      <c r="E2085" s="26"/>
      <c r="F2085" s="27"/>
    </row>
    <row r="2086" spans="1:6" x14ac:dyDescent="0.25">
      <c r="A2086" s="111" t="s">
        <v>4024</v>
      </c>
      <c r="B2086" s="112" t="s">
        <v>4025</v>
      </c>
      <c r="C2086" s="25"/>
      <c r="D2086" s="113"/>
      <c r="E2086" s="26"/>
      <c r="F2086" s="27"/>
    </row>
    <row r="2087" spans="1:6" x14ac:dyDescent="0.25">
      <c r="A2087" s="111" t="s">
        <v>4026</v>
      </c>
      <c r="B2087" s="112" t="s">
        <v>4027</v>
      </c>
      <c r="C2087" s="25"/>
      <c r="D2087" s="113"/>
      <c r="E2087" s="26"/>
      <c r="F2087" s="27"/>
    </row>
    <row r="2088" spans="1:6" x14ac:dyDescent="0.25">
      <c r="A2088" s="111" t="s">
        <v>4028</v>
      </c>
      <c r="B2088" s="112" t="s">
        <v>4029</v>
      </c>
      <c r="C2088" s="25"/>
      <c r="D2088" s="113"/>
      <c r="E2088" s="26"/>
      <c r="F2088" s="27"/>
    </row>
    <row r="2089" spans="1:6" x14ac:dyDescent="0.25">
      <c r="A2089" s="111" t="s">
        <v>4030</v>
      </c>
      <c r="B2089" s="112" t="s">
        <v>4031</v>
      </c>
      <c r="C2089" s="25"/>
      <c r="D2089" s="113"/>
      <c r="E2089" s="26"/>
      <c r="F2089" s="27"/>
    </row>
    <row r="2090" spans="1:6" x14ac:dyDescent="0.25">
      <c r="A2090" s="111" t="s">
        <v>4032</v>
      </c>
      <c r="B2090" s="112" t="s">
        <v>4033</v>
      </c>
      <c r="C2090" s="25"/>
      <c r="D2090" s="113"/>
      <c r="E2090" s="26"/>
      <c r="F2090" s="27"/>
    </row>
    <row r="2091" spans="1:6" x14ac:dyDescent="0.25">
      <c r="A2091" s="151" t="s">
        <v>4034</v>
      </c>
      <c r="B2091" s="152"/>
      <c r="C2091" s="87">
        <f>SUM(C2092:C2119)</f>
        <v>0</v>
      </c>
      <c r="D2091" s="113"/>
      <c r="E2091" s="26"/>
      <c r="F2091" s="27"/>
    </row>
    <row r="2092" spans="1:6" x14ac:dyDescent="0.25">
      <c r="A2092" s="111" t="s">
        <v>4035</v>
      </c>
      <c r="B2092" s="112" t="s">
        <v>4036</v>
      </c>
      <c r="C2092" s="25"/>
      <c r="D2092" s="113"/>
      <c r="E2092" s="26"/>
      <c r="F2092" s="27"/>
    </row>
    <row r="2093" spans="1:6" x14ac:dyDescent="0.25">
      <c r="A2093" s="111" t="s">
        <v>4037</v>
      </c>
      <c r="B2093" s="112" t="s">
        <v>4038</v>
      </c>
      <c r="C2093" s="25"/>
      <c r="D2093" s="113"/>
      <c r="E2093" s="26"/>
      <c r="F2093" s="27"/>
    </row>
    <row r="2094" spans="1:6" x14ac:dyDescent="0.25">
      <c r="A2094" s="111" t="s">
        <v>4039</v>
      </c>
      <c r="B2094" s="112" t="s">
        <v>2270</v>
      </c>
      <c r="C2094" s="25"/>
      <c r="D2094" s="113"/>
      <c r="E2094" s="26"/>
      <c r="F2094" s="27"/>
    </row>
    <row r="2095" spans="1:6" x14ac:dyDescent="0.25">
      <c r="A2095" s="111" t="s">
        <v>4040</v>
      </c>
      <c r="B2095" s="112" t="s">
        <v>4041</v>
      </c>
      <c r="C2095" s="25"/>
      <c r="D2095" s="113"/>
      <c r="E2095" s="26"/>
      <c r="F2095" s="27"/>
    </row>
    <row r="2096" spans="1:6" x14ac:dyDescent="0.25">
      <c r="A2096" s="111" t="s">
        <v>4042</v>
      </c>
      <c r="B2096" s="112" t="s">
        <v>4043</v>
      </c>
      <c r="C2096" s="25"/>
      <c r="D2096" s="113"/>
      <c r="E2096" s="26"/>
      <c r="F2096" s="27"/>
    </row>
    <row r="2097" spans="1:6" x14ac:dyDescent="0.25">
      <c r="A2097" s="111" t="s">
        <v>4044</v>
      </c>
      <c r="B2097" s="112" t="s">
        <v>4045</v>
      </c>
      <c r="C2097" s="25"/>
      <c r="D2097" s="113"/>
      <c r="E2097" s="26"/>
      <c r="F2097" s="27"/>
    </row>
    <row r="2098" spans="1:6" x14ac:dyDescent="0.25">
      <c r="A2098" s="111" t="s">
        <v>4046</v>
      </c>
      <c r="B2098" s="112" t="s">
        <v>4047</v>
      </c>
      <c r="C2098" s="25"/>
      <c r="D2098" s="113"/>
      <c r="E2098" s="26"/>
      <c r="F2098" s="27"/>
    </row>
    <row r="2099" spans="1:6" x14ac:dyDescent="0.25">
      <c r="A2099" s="111" t="s">
        <v>4048</v>
      </c>
      <c r="B2099" s="112" t="s">
        <v>4049</v>
      </c>
      <c r="C2099" s="25"/>
      <c r="D2099" s="113"/>
      <c r="E2099" s="26"/>
      <c r="F2099" s="27"/>
    </row>
    <row r="2100" spans="1:6" x14ac:dyDescent="0.25">
      <c r="A2100" s="111" t="s">
        <v>4050</v>
      </c>
      <c r="B2100" s="112" t="s">
        <v>4051</v>
      </c>
      <c r="C2100" s="25"/>
      <c r="D2100" s="113"/>
      <c r="E2100" s="26"/>
      <c r="F2100" s="27"/>
    </row>
    <row r="2101" spans="1:6" x14ac:dyDescent="0.25">
      <c r="A2101" s="111" t="s">
        <v>4052</v>
      </c>
      <c r="B2101" s="112" t="s">
        <v>4053</v>
      </c>
      <c r="C2101" s="25"/>
      <c r="D2101" s="113"/>
      <c r="E2101" s="26"/>
      <c r="F2101" s="27"/>
    </row>
    <row r="2102" spans="1:6" x14ac:dyDescent="0.25">
      <c r="A2102" s="111" t="s">
        <v>4054</v>
      </c>
      <c r="B2102" s="112" t="s">
        <v>4055</v>
      </c>
      <c r="C2102" s="25"/>
      <c r="D2102" s="113"/>
      <c r="E2102" s="26"/>
      <c r="F2102" s="27"/>
    </row>
    <row r="2103" spans="1:6" x14ac:dyDescent="0.25">
      <c r="A2103" s="111" t="s">
        <v>4056</v>
      </c>
      <c r="B2103" s="112" t="s">
        <v>4057</v>
      </c>
      <c r="C2103" s="25"/>
      <c r="D2103" s="113"/>
      <c r="E2103" s="26"/>
      <c r="F2103" s="27"/>
    </row>
    <row r="2104" spans="1:6" x14ac:dyDescent="0.25">
      <c r="A2104" s="111" t="s">
        <v>4058</v>
      </c>
      <c r="B2104" s="112" t="s">
        <v>4059</v>
      </c>
      <c r="C2104" s="25"/>
      <c r="D2104" s="113"/>
      <c r="E2104" s="26"/>
      <c r="F2104" s="27"/>
    </row>
    <row r="2105" spans="1:6" x14ac:dyDescent="0.25">
      <c r="A2105" s="111" t="s">
        <v>4060</v>
      </c>
      <c r="B2105" s="112" t="s">
        <v>4061</v>
      </c>
      <c r="C2105" s="25"/>
      <c r="D2105" s="113"/>
      <c r="E2105" s="26"/>
      <c r="F2105" s="27"/>
    </row>
    <row r="2106" spans="1:6" x14ac:dyDescent="0.25">
      <c r="A2106" s="111" t="s">
        <v>4062</v>
      </c>
      <c r="B2106" s="112" t="s">
        <v>4063</v>
      </c>
      <c r="C2106" s="25"/>
      <c r="D2106" s="113"/>
      <c r="E2106" s="26"/>
      <c r="F2106" s="27"/>
    </row>
    <row r="2107" spans="1:6" x14ac:dyDescent="0.25">
      <c r="A2107" s="111" t="s">
        <v>4064</v>
      </c>
      <c r="B2107" s="112" t="s">
        <v>4065</v>
      </c>
      <c r="C2107" s="25"/>
      <c r="D2107" s="113"/>
      <c r="E2107" s="26"/>
      <c r="F2107" s="27"/>
    </row>
    <row r="2108" spans="1:6" x14ac:dyDescent="0.25">
      <c r="A2108" s="111" t="s">
        <v>4066</v>
      </c>
      <c r="B2108" s="112" t="s">
        <v>4067</v>
      </c>
      <c r="C2108" s="25"/>
      <c r="D2108" s="113"/>
      <c r="E2108" s="26"/>
      <c r="F2108" s="27"/>
    </row>
    <row r="2109" spans="1:6" x14ac:dyDescent="0.25">
      <c r="A2109" s="111" t="s">
        <v>4068</v>
      </c>
      <c r="B2109" s="112" t="s">
        <v>4069</v>
      </c>
      <c r="C2109" s="25"/>
      <c r="D2109" s="113"/>
      <c r="E2109" s="26"/>
      <c r="F2109" s="27"/>
    </row>
    <row r="2110" spans="1:6" x14ac:dyDescent="0.25">
      <c r="A2110" s="111" t="s">
        <v>4070</v>
      </c>
      <c r="B2110" s="112" t="s">
        <v>4071</v>
      </c>
      <c r="C2110" s="25"/>
      <c r="D2110" s="113"/>
      <c r="E2110" s="26"/>
      <c r="F2110" s="27"/>
    </row>
    <row r="2111" spans="1:6" x14ac:dyDescent="0.25">
      <c r="A2111" s="111" t="s">
        <v>4072</v>
      </c>
      <c r="B2111" s="112" t="s">
        <v>4073</v>
      </c>
      <c r="C2111" s="25"/>
      <c r="D2111" s="113"/>
      <c r="E2111" s="26"/>
      <c r="F2111" s="27"/>
    </row>
    <row r="2112" spans="1:6" x14ac:dyDescent="0.25">
      <c r="A2112" s="111" t="s">
        <v>4074</v>
      </c>
      <c r="B2112" s="112" t="s">
        <v>4075</v>
      </c>
      <c r="C2112" s="25"/>
      <c r="D2112" s="113"/>
      <c r="E2112" s="26"/>
      <c r="F2112" s="27"/>
    </row>
    <row r="2113" spans="1:6" x14ac:dyDescent="0.25">
      <c r="A2113" s="111" t="s">
        <v>4076</v>
      </c>
      <c r="B2113" s="112" t="s">
        <v>4077</v>
      </c>
      <c r="C2113" s="25"/>
      <c r="D2113" s="113"/>
      <c r="E2113" s="26"/>
      <c r="F2113" s="27"/>
    </row>
    <row r="2114" spans="1:6" x14ac:dyDescent="0.25">
      <c r="A2114" s="111" t="s">
        <v>4078</v>
      </c>
      <c r="B2114" s="112" t="s">
        <v>4079</v>
      </c>
      <c r="C2114" s="25"/>
      <c r="D2114" s="113"/>
      <c r="E2114" s="26"/>
      <c r="F2114" s="27"/>
    </row>
    <row r="2115" spans="1:6" x14ac:dyDescent="0.25">
      <c r="A2115" s="111" t="s">
        <v>4080</v>
      </c>
      <c r="B2115" s="112" t="s">
        <v>4081</v>
      </c>
      <c r="C2115" s="25"/>
      <c r="D2115" s="113"/>
      <c r="E2115" s="26"/>
      <c r="F2115" s="27"/>
    </row>
    <row r="2116" spans="1:6" x14ac:dyDescent="0.25">
      <c r="A2116" s="111" t="s">
        <v>4082</v>
      </c>
      <c r="B2116" s="112" t="s">
        <v>4083</v>
      </c>
      <c r="C2116" s="25"/>
      <c r="D2116" s="113"/>
      <c r="E2116" s="26"/>
      <c r="F2116" s="27"/>
    </row>
    <row r="2117" spans="1:6" x14ac:dyDescent="0.25">
      <c r="A2117" s="111" t="s">
        <v>4084</v>
      </c>
      <c r="B2117" s="112" t="s">
        <v>4085</v>
      </c>
      <c r="C2117" s="25"/>
      <c r="D2117" s="113"/>
      <c r="E2117" s="26"/>
      <c r="F2117" s="27"/>
    </row>
    <row r="2118" spans="1:6" x14ac:dyDescent="0.25">
      <c r="A2118" s="111" t="s">
        <v>4086</v>
      </c>
      <c r="B2118" s="112" t="s">
        <v>4087</v>
      </c>
      <c r="C2118" s="25"/>
      <c r="D2118" s="113"/>
      <c r="E2118" s="26"/>
      <c r="F2118" s="27"/>
    </row>
    <row r="2119" spans="1:6" x14ac:dyDescent="0.25">
      <c r="A2119" s="111" t="s">
        <v>4088</v>
      </c>
      <c r="B2119" s="112" t="s">
        <v>4089</v>
      </c>
      <c r="C2119" s="25"/>
      <c r="D2119" s="113"/>
      <c r="E2119" s="26"/>
      <c r="F2119" s="27"/>
    </row>
    <row r="2120" spans="1:6" x14ac:dyDescent="0.25">
      <c r="A2120" s="151" t="s">
        <v>4090</v>
      </c>
      <c r="B2120" s="152"/>
      <c r="C2120" s="87">
        <f>SUM(C2121:C2191)</f>
        <v>0</v>
      </c>
      <c r="D2120" s="113"/>
      <c r="E2120" s="26"/>
      <c r="F2120" s="27"/>
    </row>
    <row r="2121" spans="1:6" x14ac:dyDescent="0.25">
      <c r="A2121" s="111" t="s">
        <v>4091</v>
      </c>
      <c r="B2121" s="112" t="s">
        <v>4092</v>
      </c>
      <c r="C2121" s="25"/>
      <c r="D2121" s="113"/>
      <c r="E2121" s="26"/>
      <c r="F2121" s="27"/>
    </row>
    <row r="2122" spans="1:6" x14ac:dyDescent="0.25">
      <c r="A2122" s="111" t="s">
        <v>4093</v>
      </c>
      <c r="B2122" s="112" t="s">
        <v>4094</v>
      </c>
      <c r="C2122" s="25"/>
      <c r="D2122" s="113"/>
      <c r="E2122" s="26"/>
      <c r="F2122" s="27"/>
    </row>
    <row r="2123" spans="1:6" x14ac:dyDescent="0.25">
      <c r="A2123" s="111" t="s">
        <v>4095</v>
      </c>
      <c r="B2123" s="112" t="s">
        <v>4096</v>
      </c>
      <c r="C2123" s="25"/>
      <c r="D2123" s="113"/>
      <c r="E2123" s="26"/>
      <c r="F2123" s="27"/>
    </row>
    <row r="2124" spans="1:6" x14ac:dyDescent="0.25">
      <c r="A2124" s="111" t="s">
        <v>4097</v>
      </c>
      <c r="B2124" s="112" t="s">
        <v>4098</v>
      </c>
      <c r="C2124" s="25"/>
      <c r="D2124" s="113"/>
      <c r="E2124" s="26"/>
      <c r="F2124" s="27"/>
    </row>
    <row r="2125" spans="1:6" x14ac:dyDescent="0.25">
      <c r="A2125" s="111" t="s">
        <v>4099</v>
      </c>
      <c r="B2125" s="112" t="s">
        <v>4100</v>
      </c>
      <c r="C2125" s="25"/>
      <c r="D2125" s="113"/>
      <c r="E2125" s="26"/>
      <c r="F2125" s="27"/>
    </row>
    <row r="2126" spans="1:6" x14ac:dyDescent="0.25">
      <c r="A2126" s="111" t="s">
        <v>4101</v>
      </c>
      <c r="B2126" s="112" t="s">
        <v>4102</v>
      </c>
      <c r="C2126" s="25"/>
      <c r="D2126" s="113"/>
      <c r="E2126" s="26"/>
      <c r="F2126" s="27"/>
    </row>
    <row r="2127" spans="1:6" x14ac:dyDescent="0.25">
      <c r="A2127" s="111" t="s">
        <v>4103</v>
      </c>
      <c r="B2127" s="112" t="s">
        <v>4104</v>
      </c>
      <c r="C2127" s="25"/>
      <c r="D2127" s="113"/>
      <c r="E2127" s="26"/>
      <c r="F2127" s="27"/>
    </row>
    <row r="2128" spans="1:6" x14ac:dyDescent="0.25">
      <c r="A2128" s="111" t="s">
        <v>4105</v>
      </c>
      <c r="B2128" s="112" t="s">
        <v>4106</v>
      </c>
      <c r="C2128" s="25"/>
      <c r="D2128" s="113"/>
      <c r="E2128" s="26"/>
      <c r="F2128" s="27"/>
    </row>
    <row r="2129" spans="1:6" x14ac:dyDescent="0.25">
      <c r="A2129" s="111" t="s">
        <v>4107</v>
      </c>
      <c r="B2129" s="112" t="s">
        <v>4108</v>
      </c>
      <c r="C2129" s="25"/>
      <c r="D2129" s="113"/>
      <c r="E2129" s="26"/>
      <c r="F2129" s="27"/>
    </row>
    <row r="2130" spans="1:6" x14ac:dyDescent="0.25">
      <c r="A2130" s="111" t="s">
        <v>4109</v>
      </c>
      <c r="B2130" s="112" t="s">
        <v>4110</v>
      </c>
      <c r="C2130" s="25"/>
      <c r="D2130" s="113"/>
      <c r="E2130" s="26"/>
      <c r="F2130" s="27"/>
    </row>
    <row r="2131" spans="1:6" x14ac:dyDescent="0.25">
      <c r="A2131" s="111" t="s">
        <v>4111</v>
      </c>
      <c r="B2131" s="112" t="s">
        <v>4112</v>
      </c>
      <c r="C2131" s="25"/>
      <c r="D2131" s="113"/>
      <c r="E2131" s="26"/>
      <c r="F2131" s="27"/>
    </row>
    <row r="2132" spans="1:6" x14ac:dyDescent="0.25">
      <c r="A2132" s="111" t="s">
        <v>4113</v>
      </c>
      <c r="B2132" s="112" t="s">
        <v>4114</v>
      </c>
      <c r="C2132" s="25"/>
      <c r="D2132" s="113"/>
      <c r="E2132" s="26"/>
      <c r="F2132" s="27"/>
    </row>
    <row r="2133" spans="1:6" x14ac:dyDescent="0.25">
      <c r="A2133" s="111" t="s">
        <v>4115</v>
      </c>
      <c r="B2133" s="112" t="s">
        <v>4116</v>
      </c>
      <c r="C2133" s="25"/>
      <c r="D2133" s="113"/>
      <c r="E2133" s="26"/>
      <c r="F2133" s="27"/>
    </row>
    <row r="2134" spans="1:6" x14ac:dyDescent="0.25">
      <c r="A2134" s="111" t="s">
        <v>4117</v>
      </c>
      <c r="B2134" s="112" t="s">
        <v>4118</v>
      </c>
      <c r="C2134" s="25"/>
      <c r="D2134" s="113"/>
      <c r="E2134" s="26"/>
      <c r="F2134" s="27"/>
    </row>
    <row r="2135" spans="1:6" x14ac:dyDescent="0.25">
      <c r="A2135" s="111" t="s">
        <v>4119</v>
      </c>
      <c r="B2135" s="112" t="s">
        <v>4120</v>
      </c>
      <c r="C2135" s="25"/>
      <c r="D2135" s="113"/>
      <c r="E2135" s="26"/>
      <c r="F2135" s="27"/>
    </row>
    <row r="2136" spans="1:6" x14ac:dyDescent="0.25">
      <c r="A2136" s="111" t="s">
        <v>4119</v>
      </c>
      <c r="B2136" s="112" t="s">
        <v>4121</v>
      </c>
      <c r="C2136" s="25"/>
      <c r="D2136" s="113"/>
      <c r="E2136" s="26"/>
      <c r="F2136" s="27"/>
    </row>
    <row r="2137" spans="1:6" x14ac:dyDescent="0.25">
      <c r="A2137" s="111" t="s">
        <v>4122</v>
      </c>
      <c r="B2137" s="112" t="s">
        <v>4123</v>
      </c>
      <c r="C2137" s="25"/>
      <c r="D2137" s="113"/>
      <c r="E2137" s="26"/>
      <c r="F2137" s="27"/>
    </row>
    <row r="2138" spans="1:6" x14ac:dyDescent="0.25">
      <c r="A2138" s="111" t="s">
        <v>4124</v>
      </c>
      <c r="B2138" s="112" t="s">
        <v>4125</v>
      </c>
      <c r="C2138" s="25"/>
      <c r="D2138" s="113"/>
      <c r="E2138" s="26"/>
      <c r="F2138" s="27"/>
    </row>
    <row r="2139" spans="1:6" x14ac:dyDescent="0.25">
      <c r="A2139" s="111" t="s">
        <v>4126</v>
      </c>
      <c r="B2139" s="112" t="s">
        <v>4127</v>
      </c>
      <c r="C2139" s="25"/>
      <c r="D2139" s="113"/>
      <c r="E2139" s="26"/>
      <c r="F2139" s="27"/>
    </row>
    <row r="2140" spans="1:6" x14ac:dyDescent="0.25">
      <c r="A2140" s="111" t="s">
        <v>4128</v>
      </c>
      <c r="B2140" s="112" t="s">
        <v>4129</v>
      </c>
      <c r="C2140" s="25"/>
      <c r="D2140" s="113"/>
      <c r="E2140" s="26"/>
      <c r="F2140" s="27"/>
    </row>
    <row r="2141" spans="1:6" x14ac:dyDescent="0.25">
      <c r="A2141" s="111" t="s">
        <v>4130</v>
      </c>
      <c r="B2141" s="112" t="s">
        <v>4131</v>
      </c>
      <c r="C2141" s="25"/>
      <c r="D2141" s="113"/>
      <c r="E2141" s="26"/>
      <c r="F2141" s="27"/>
    </row>
    <row r="2142" spans="1:6" x14ac:dyDescent="0.25">
      <c r="A2142" s="111" t="s">
        <v>4132</v>
      </c>
      <c r="B2142" s="112" t="s">
        <v>4133</v>
      </c>
      <c r="C2142" s="25"/>
      <c r="D2142" s="113"/>
      <c r="E2142" s="26"/>
      <c r="F2142" s="27"/>
    </row>
    <row r="2143" spans="1:6" x14ac:dyDescent="0.25">
      <c r="A2143" s="111" t="s">
        <v>4134</v>
      </c>
      <c r="B2143" s="112" t="s">
        <v>4135</v>
      </c>
      <c r="C2143" s="25"/>
      <c r="D2143" s="113"/>
      <c r="E2143" s="26"/>
      <c r="F2143" s="27"/>
    </row>
    <row r="2144" spans="1:6" x14ac:dyDescent="0.25">
      <c r="A2144" s="111" t="s">
        <v>4136</v>
      </c>
      <c r="B2144" s="112" t="s">
        <v>4137</v>
      </c>
      <c r="C2144" s="25"/>
      <c r="D2144" s="113"/>
      <c r="E2144" s="26"/>
      <c r="F2144" s="27"/>
    </row>
    <row r="2145" spans="1:6" x14ac:dyDescent="0.25">
      <c r="A2145" s="111" t="s">
        <v>4138</v>
      </c>
      <c r="B2145" s="112" t="s">
        <v>4139</v>
      </c>
      <c r="C2145" s="25"/>
      <c r="D2145" s="113"/>
      <c r="E2145" s="26"/>
      <c r="F2145" s="27"/>
    </row>
    <row r="2146" spans="1:6" x14ac:dyDescent="0.25">
      <c r="A2146" s="111" t="s">
        <v>4140</v>
      </c>
      <c r="B2146" s="112" t="s">
        <v>4141</v>
      </c>
      <c r="C2146" s="25"/>
      <c r="D2146" s="113"/>
      <c r="E2146" s="26"/>
      <c r="F2146" s="27"/>
    </row>
    <row r="2147" spans="1:6" x14ac:dyDescent="0.25">
      <c r="A2147" s="111" t="s">
        <v>4142</v>
      </c>
      <c r="B2147" s="112" t="s">
        <v>4143</v>
      </c>
      <c r="C2147" s="25"/>
      <c r="D2147" s="113"/>
      <c r="E2147" s="26"/>
      <c r="F2147" s="27"/>
    </row>
    <row r="2148" spans="1:6" x14ac:dyDescent="0.25">
      <c r="A2148" s="111" t="s">
        <v>4144</v>
      </c>
      <c r="B2148" s="112" t="s">
        <v>4145</v>
      </c>
      <c r="C2148" s="25"/>
      <c r="D2148" s="113"/>
      <c r="E2148" s="26"/>
      <c r="F2148" s="27"/>
    </row>
    <row r="2149" spans="1:6" x14ac:dyDescent="0.25">
      <c r="A2149" s="111" t="s">
        <v>4146</v>
      </c>
      <c r="B2149" s="112" t="s">
        <v>4147</v>
      </c>
      <c r="C2149" s="25"/>
      <c r="D2149" s="113"/>
      <c r="E2149" s="26"/>
      <c r="F2149" s="27"/>
    </row>
    <row r="2150" spans="1:6" x14ac:dyDescent="0.25">
      <c r="A2150" s="111" t="s">
        <v>4148</v>
      </c>
      <c r="B2150" s="112" t="s">
        <v>4149</v>
      </c>
      <c r="C2150" s="25"/>
      <c r="D2150" s="113"/>
      <c r="E2150" s="26"/>
      <c r="F2150" s="27"/>
    </row>
    <row r="2151" spans="1:6" x14ac:dyDescent="0.25">
      <c r="A2151" s="111" t="s">
        <v>4150</v>
      </c>
      <c r="B2151" s="112" t="s">
        <v>4151</v>
      </c>
      <c r="C2151" s="25"/>
      <c r="D2151" s="113"/>
      <c r="E2151" s="26"/>
      <c r="F2151" s="27"/>
    </row>
    <row r="2152" spans="1:6" x14ac:dyDescent="0.25">
      <c r="A2152" s="111" t="s">
        <v>4152</v>
      </c>
      <c r="B2152" s="112" t="s">
        <v>4153</v>
      </c>
      <c r="C2152" s="25"/>
      <c r="D2152" s="113"/>
      <c r="E2152" s="26"/>
      <c r="F2152" s="27"/>
    </row>
    <row r="2153" spans="1:6" x14ac:dyDescent="0.25">
      <c r="A2153" s="111" t="s">
        <v>4154</v>
      </c>
      <c r="B2153" s="112" t="s">
        <v>4155</v>
      </c>
      <c r="C2153" s="25"/>
      <c r="D2153" s="113"/>
      <c r="E2153" s="26"/>
      <c r="F2153" s="27"/>
    </row>
    <row r="2154" spans="1:6" x14ac:dyDescent="0.25">
      <c r="A2154" s="111" t="s">
        <v>4156</v>
      </c>
      <c r="B2154" s="112" t="s">
        <v>4157</v>
      </c>
      <c r="C2154" s="25"/>
      <c r="D2154" s="113"/>
      <c r="E2154" s="26"/>
      <c r="F2154" s="27"/>
    </row>
    <row r="2155" spans="1:6" x14ac:dyDescent="0.25">
      <c r="A2155" s="111" t="s">
        <v>4158</v>
      </c>
      <c r="B2155" s="112" t="s">
        <v>4159</v>
      </c>
      <c r="C2155" s="25"/>
      <c r="D2155" s="113"/>
      <c r="E2155" s="26"/>
      <c r="F2155" s="27"/>
    </row>
    <row r="2156" spans="1:6" x14ac:dyDescent="0.25">
      <c r="A2156" s="111" t="s">
        <v>4160</v>
      </c>
      <c r="B2156" s="112" t="s">
        <v>4161</v>
      </c>
      <c r="C2156" s="25"/>
      <c r="D2156" s="113"/>
      <c r="E2156" s="26"/>
      <c r="F2156" s="27"/>
    </row>
    <row r="2157" spans="1:6" x14ac:dyDescent="0.25">
      <c r="A2157" s="111" t="s">
        <v>4162</v>
      </c>
      <c r="B2157" s="112" t="s">
        <v>4163</v>
      </c>
      <c r="C2157" s="25"/>
      <c r="D2157" s="113"/>
      <c r="E2157" s="26"/>
      <c r="F2157" s="27"/>
    </row>
    <row r="2158" spans="1:6" x14ac:dyDescent="0.25">
      <c r="A2158" s="111" t="s">
        <v>4164</v>
      </c>
      <c r="B2158" s="112" t="s">
        <v>4165</v>
      </c>
      <c r="C2158" s="25"/>
      <c r="D2158" s="113"/>
      <c r="E2158" s="26"/>
      <c r="F2158" s="27"/>
    </row>
    <row r="2159" spans="1:6" x14ac:dyDescent="0.25">
      <c r="A2159" s="111" t="s">
        <v>4166</v>
      </c>
      <c r="B2159" s="112" t="s">
        <v>4167</v>
      </c>
      <c r="C2159" s="25"/>
      <c r="D2159" s="113"/>
      <c r="E2159" s="26"/>
      <c r="F2159" s="27"/>
    </row>
    <row r="2160" spans="1:6" x14ac:dyDescent="0.25">
      <c r="A2160" s="111" t="s">
        <v>4168</v>
      </c>
      <c r="B2160" s="112" t="s">
        <v>4169</v>
      </c>
      <c r="C2160" s="25"/>
      <c r="D2160" s="113"/>
      <c r="E2160" s="26"/>
      <c r="F2160" s="27"/>
    </row>
    <row r="2161" spans="1:6" x14ac:dyDescent="0.25">
      <c r="A2161" s="111" t="s">
        <v>4170</v>
      </c>
      <c r="B2161" s="112" t="s">
        <v>4171</v>
      </c>
      <c r="C2161" s="25"/>
      <c r="D2161" s="113"/>
      <c r="E2161" s="26"/>
      <c r="F2161" s="27"/>
    </row>
    <row r="2162" spans="1:6" x14ac:dyDescent="0.25">
      <c r="A2162" s="111" t="s">
        <v>4172</v>
      </c>
      <c r="B2162" s="112" t="s">
        <v>4173</v>
      </c>
      <c r="C2162" s="25"/>
      <c r="D2162" s="113"/>
      <c r="E2162" s="26"/>
      <c r="F2162" s="27"/>
    </row>
    <row r="2163" spans="1:6" x14ac:dyDescent="0.25">
      <c r="A2163" s="111" t="s">
        <v>4174</v>
      </c>
      <c r="B2163" s="112" t="s">
        <v>4175</v>
      </c>
      <c r="C2163" s="25"/>
      <c r="D2163" s="113"/>
      <c r="E2163" s="26"/>
      <c r="F2163" s="27"/>
    </row>
    <row r="2164" spans="1:6" x14ac:dyDescent="0.25">
      <c r="A2164" s="111" t="s">
        <v>4176</v>
      </c>
      <c r="B2164" s="112" t="s">
        <v>4177</v>
      </c>
      <c r="C2164" s="25"/>
      <c r="D2164" s="113"/>
      <c r="E2164" s="26"/>
      <c r="F2164" s="27"/>
    </row>
    <row r="2165" spans="1:6" x14ac:dyDescent="0.25">
      <c r="A2165" s="111" t="s">
        <v>4178</v>
      </c>
      <c r="B2165" s="112" t="s">
        <v>4179</v>
      </c>
      <c r="C2165" s="25"/>
      <c r="D2165" s="113"/>
      <c r="E2165" s="26"/>
      <c r="F2165" s="27"/>
    </row>
    <row r="2166" spans="1:6" x14ac:dyDescent="0.25">
      <c r="A2166" s="111" t="s">
        <v>4180</v>
      </c>
      <c r="B2166" s="112" t="s">
        <v>4181</v>
      </c>
      <c r="C2166" s="25"/>
      <c r="D2166" s="113"/>
      <c r="E2166" s="26"/>
      <c r="F2166" s="27"/>
    </row>
    <row r="2167" spans="1:6" x14ac:dyDescent="0.25">
      <c r="A2167" s="111" t="s">
        <v>4182</v>
      </c>
      <c r="B2167" s="112" t="s">
        <v>4183</v>
      </c>
      <c r="C2167" s="25"/>
      <c r="D2167" s="113"/>
      <c r="E2167" s="26"/>
      <c r="F2167" s="27"/>
    </row>
    <row r="2168" spans="1:6" x14ac:dyDescent="0.25">
      <c r="A2168" s="111" t="s">
        <v>4184</v>
      </c>
      <c r="B2168" s="112" t="s">
        <v>4185</v>
      </c>
      <c r="C2168" s="25"/>
      <c r="D2168" s="113"/>
      <c r="E2168" s="26"/>
      <c r="F2168" s="27"/>
    </row>
    <row r="2169" spans="1:6" x14ac:dyDescent="0.25">
      <c r="A2169" s="111" t="s">
        <v>4186</v>
      </c>
      <c r="B2169" s="112" t="s">
        <v>4187</v>
      </c>
      <c r="C2169" s="25"/>
      <c r="D2169" s="113"/>
      <c r="E2169" s="26"/>
      <c r="F2169" s="27"/>
    </row>
    <row r="2170" spans="1:6" x14ac:dyDescent="0.25">
      <c r="A2170" s="111" t="s">
        <v>4188</v>
      </c>
      <c r="B2170" s="112" t="s">
        <v>4189</v>
      </c>
      <c r="C2170" s="25"/>
      <c r="D2170" s="113"/>
      <c r="E2170" s="26"/>
      <c r="F2170" s="27"/>
    </row>
    <row r="2171" spans="1:6" x14ac:dyDescent="0.25">
      <c r="A2171" s="111" t="s">
        <v>4190</v>
      </c>
      <c r="B2171" s="112" t="s">
        <v>4191</v>
      </c>
      <c r="C2171" s="25"/>
      <c r="D2171" s="113"/>
      <c r="E2171" s="26"/>
      <c r="F2171" s="27"/>
    </row>
    <row r="2172" spans="1:6" x14ac:dyDescent="0.25">
      <c r="A2172" s="111" t="s">
        <v>4192</v>
      </c>
      <c r="B2172" s="112" t="s">
        <v>4193</v>
      </c>
      <c r="C2172" s="25"/>
      <c r="D2172" s="113"/>
      <c r="E2172" s="26"/>
      <c r="F2172" s="27"/>
    </row>
    <row r="2173" spans="1:6" x14ac:dyDescent="0.25">
      <c r="A2173" s="111" t="s">
        <v>4194</v>
      </c>
      <c r="B2173" s="112" t="s">
        <v>4195</v>
      </c>
      <c r="C2173" s="25"/>
      <c r="D2173" s="113"/>
      <c r="E2173" s="26"/>
      <c r="F2173" s="27"/>
    </row>
    <row r="2174" spans="1:6" x14ac:dyDescent="0.25">
      <c r="A2174" s="111" t="s">
        <v>4196</v>
      </c>
      <c r="B2174" s="112" t="s">
        <v>4197</v>
      </c>
      <c r="C2174" s="25"/>
      <c r="D2174" s="113"/>
      <c r="E2174" s="26"/>
      <c r="F2174" s="27"/>
    </row>
    <row r="2175" spans="1:6" x14ac:dyDescent="0.25">
      <c r="A2175" s="111" t="s">
        <v>4198</v>
      </c>
      <c r="B2175" s="112" t="s">
        <v>4199</v>
      </c>
      <c r="C2175" s="25"/>
      <c r="D2175" s="113"/>
      <c r="E2175" s="26"/>
      <c r="F2175" s="27"/>
    </row>
    <row r="2176" spans="1:6" x14ac:dyDescent="0.25">
      <c r="A2176" s="111" t="s">
        <v>4200</v>
      </c>
      <c r="B2176" s="112" t="s">
        <v>4201</v>
      </c>
      <c r="C2176" s="25"/>
      <c r="D2176" s="113"/>
      <c r="E2176" s="26"/>
      <c r="F2176" s="27"/>
    </row>
    <row r="2177" spans="1:6" x14ac:dyDescent="0.25">
      <c r="A2177" s="111" t="s">
        <v>4202</v>
      </c>
      <c r="B2177" s="112" t="s">
        <v>4203</v>
      </c>
      <c r="C2177" s="25"/>
      <c r="D2177" s="113"/>
      <c r="E2177" s="26"/>
      <c r="F2177" s="27"/>
    </row>
    <row r="2178" spans="1:6" x14ac:dyDescent="0.25">
      <c r="A2178" s="111" t="s">
        <v>4204</v>
      </c>
      <c r="B2178" s="112" t="s">
        <v>4205</v>
      </c>
      <c r="C2178" s="25"/>
      <c r="D2178" s="113"/>
      <c r="E2178" s="26"/>
      <c r="F2178" s="27"/>
    </row>
    <row r="2179" spans="1:6" x14ac:dyDescent="0.25">
      <c r="A2179" s="111" t="s">
        <v>4206</v>
      </c>
      <c r="B2179" s="112" t="s">
        <v>4207</v>
      </c>
      <c r="C2179" s="25"/>
      <c r="D2179" s="113"/>
      <c r="E2179" s="26"/>
      <c r="F2179" s="27"/>
    </row>
    <row r="2180" spans="1:6" x14ac:dyDescent="0.25">
      <c r="A2180" s="111" t="s">
        <v>4206</v>
      </c>
      <c r="B2180" s="112" t="s">
        <v>4208</v>
      </c>
      <c r="C2180" s="25"/>
      <c r="D2180" s="113"/>
      <c r="E2180" s="26"/>
      <c r="F2180" s="27"/>
    </row>
    <row r="2181" spans="1:6" x14ac:dyDescent="0.25">
      <c r="A2181" s="111" t="s">
        <v>4209</v>
      </c>
      <c r="B2181" s="112" t="s">
        <v>4210</v>
      </c>
      <c r="C2181" s="25"/>
      <c r="D2181" s="113"/>
      <c r="E2181" s="26"/>
      <c r="F2181" s="27"/>
    </row>
    <row r="2182" spans="1:6" x14ac:dyDescent="0.25">
      <c r="A2182" s="111" t="s">
        <v>4211</v>
      </c>
      <c r="B2182" s="112" t="s">
        <v>4212</v>
      </c>
      <c r="C2182" s="25"/>
      <c r="D2182" s="113"/>
      <c r="E2182" s="26"/>
      <c r="F2182" s="27"/>
    </row>
    <row r="2183" spans="1:6" x14ac:dyDescent="0.25">
      <c r="A2183" s="111" t="s">
        <v>4213</v>
      </c>
      <c r="B2183" s="112" t="s">
        <v>4214</v>
      </c>
      <c r="C2183" s="25"/>
      <c r="D2183" s="113"/>
      <c r="E2183" s="26"/>
      <c r="F2183" s="27"/>
    </row>
    <row r="2184" spans="1:6" x14ac:dyDescent="0.25">
      <c r="A2184" s="111" t="s">
        <v>4215</v>
      </c>
      <c r="B2184" s="112" t="s">
        <v>4216</v>
      </c>
      <c r="C2184" s="25"/>
      <c r="D2184" s="113"/>
      <c r="E2184" s="26"/>
      <c r="F2184" s="27"/>
    </row>
    <row r="2185" spans="1:6" x14ac:dyDescent="0.25">
      <c r="A2185" s="111" t="s">
        <v>4217</v>
      </c>
      <c r="B2185" s="112" t="s">
        <v>4218</v>
      </c>
      <c r="C2185" s="25"/>
      <c r="D2185" s="113"/>
      <c r="E2185" s="26"/>
      <c r="F2185" s="27"/>
    </row>
    <row r="2186" spans="1:6" x14ac:dyDescent="0.25">
      <c r="A2186" s="111" t="s">
        <v>4219</v>
      </c>
      <c r="B2186" s="112" t="s">
        <v>4220</v>
      </c>
      <c r="C2186" s="25"/>
      <c r="D2186" s="113"/>
      <c r="E2186" s="26"/>
      <c r="F2186" s="27"/>
    </row>
    <row r="2187" spans="1:6" x14ac:dyDescent="0.25">
      <c r="A2187" s="111" t="s">
        <v>4221</v>
      </c>
      <c r="B2187" s="112" t="s">
        <v>4222</v>
      </c>
      <c r="C2187" s="25"/>
      <c r="D2187" s="113"/>
      <c r="E2187" s="26"/>
      <c r="F2187" s="27"/>
    </row>
    <row r="2188" spans="1:6" x14ac:dyDescent="0.25">
      <c r="A2188" s="111" t="s">
        <v>4223</v>
      </c>
      <c r="B2188" s="112" t="s">
        <v>4224</v>
      </c>
      <c r="C2188" s="25"/>
      <c r="D2188" s="113"/>
      <c r="E2188" s="26"/>
      <c r="F2188" s="27"/>
    </row>
    <row r="2189" spans="1:6" x14ac:dyDescent="0.25">
      <c r="A2189" s="111" t="s">
        <v>4225</v>
      </c>
      <c r="B2189" s="112" t="s">
        <v>4226</v>
      </c>
      <c r="C2189" s="25"/>
      <c r="D2189" s="113"/>
      <c r="E2189" s="26"/>
      <c r="F2189" s="27"/>
    </row>
    <row r="2190" spans="1:6" x14ac:dyDescent="0.25">
      <c r="A2190" s="111" t="s">
        <v>4227</v>
      </c>
      <c r="B2190" s="112" t="s">
        <v>4228</v>
      </c>
      <c r="C2190" s="25"/>
      <c r="D2190" s="113"/>
      <c r="E2190" s="26"/>
      <c r="F2190" s="27"/>
    </row>
    <row r="2191" spans="1:6" x14ac:dyDescent="0.25">
      <c r="A2191" s="111" t="s">
        <v>4229</v>
      </c>
      <c r="B2191" s="112" t="s">
        <v>4230</v>
      </c>
      <c r="C2191" s="25"/>
      <c r="D2191" s="113"/>
      <c r="E2191" s="26"/>
      <c r="F2191" s="27"/>
    </row>
    <row r="2192" spans="1:6" x14ac:dyDescent="0.25">
      <c r="A2192" s="151" t="s">
        <v>4231</v>
      </c>
      <c r="B2192" s="152"/>
      <c r="C2192" s="87">
        <f>SUM(C2193:C2232)</f>
        <v>0</v>
      </c>
      <c r="D2192" s="113"/>
      <c r="E2192" s="26"/>
      <c r="F2192" s="27"/>
    </row>
    <row r="2193" spans="1:6" x14ac:dyDescent="0.25">
      <c r="A2193" s="111" t="s">
        <v>4232</v>
      </c>
      <c r="B2193" s="112" t="s">
        <v>4233</v>
      </c>
      <c r="C2193" s="25"/>
      <c r="D2193" s="113"/>
      <c r="E2193" s="26"/>
      <c r="F2193" s="27"/>
    </row>
    <row r="2194" spans="1:6" x14ac:dyDescent="0.25">
      <c r="A2194" s="111" t="s">
        <v>4234</v>
      </c>
      <c r="B2194" s="112" t="s">
        <v>4235</v>
      </c>
      <c r="C2194" s="25"/>
      <c r="D2194" s="113"/>
      <c r="E2194" s="26"/>
      <c r="F2194" s="27"/>
    </row>
    <row r="2195" spans="1:6" x14ac:dyDescent="0.25">
      <c r="A2195" s="111" t="s">
        <v>4236</v>
      </c>
      <c r="B2195" s="112" t="s">
        <v>4237</v>
      </c>
      <c r="C2195" s="25"/>
      <c r="D2195" s="113"/>
      <c r="E2195" s="26"/>
      <c r="F2195" s="27"/>
    </row>
    <row r="2196" spans="1:6" x14ac:dyDescent="0.25">
      <c r="A2196" s="111" t="s">
        <v>4238</v>
      </c>
      <c r="B2196" s="112" t="s">
        <v>4239</v>
      </c>
      <c r="C2196" s="25"/>
      <c r="D2196" s="113"/>
      <c r="E2196" s="26"/>
      <c r="F2196" s="27"/>
    </row>
    <row r="2197" spans="1:6" x14ac:dyDescent="0.25">
      <c r="A2197" s="111" t="s">
        <v>4238</v>
      </c>
      <c r="B2197" s="112" t="s">
        <v>4240</v>
      </c>
      <c r="C2197" s="25"/>
      <c r="D2197" s="113"/>
      <c r="E2197" s="26"/>
      <c r="F2197" s="27"/>
    </row>
    <row r="2198" spans="1:6" x14ac:dyDescent="0.25">
      <c r="A2198" s="111" t="s">
        <v>4241</v>
      </c>
      <c r="B2198" s="112" t="s">
        <v>4242</v>
      </c>
      <c r="C2198" s="25"/>
      <c r="D2198" s="113"/>
      <c r="E2198" s="26"/>
      <c r="F2198" s="27"/>
    </row>
    <row r="2199" spans="1:6" x14ac:dyDescent="0.25">
      <c r="A2199" s="111" t="s">
        <v>4243</v>
      </c>
      <c r="B2199" s="112" t="s">
        <v>4244</v>
      </c>
      <c r="C2199" s="25"/>
      <c r="D2199" s="113"/>
      <c r="E2199" s="26"/>
      <c r="F2199" s="27"/>
    </row>
    <row r="2200" spans="1:6" x14ac:dyDescent="0.25">
      <c r="A2200" s="111" t="s">
        <v>4245</v>
      </c>
      <c r="B2200" s="112" t="s">
        <v>4246</v>
      </c>
      <c r="C2200" s="25"/>
      <c r="D2200" s="113"/>
      <c r="E2200" s="26"/>
      <c r="F2200" s="27"/>
    </row>
    <row r="2201" spans="1:6" x14ac:dyDescent="0.25">
      <c r="A2201" s="111" t="s">
        <v>4247</v>
      </c>
      <c r="B2201" s="112" t="s">
        <v>4248</v>
      </c>
      <c r="C2201" s="25"/>
      <c r="D2201" s="113"/>
      <c r="E2201" s="26"/>
      <c r="F2201" s="27"/>
    </row>
    <row r="2202" spans="1:6" x14ac:dyDescent="0.25">
      <c r="A2202" s="111" t="s">
        <v>4249</v>
      </c>
      <c r="B2202" s="112" t="s">
        <v>4250</v>
      </c>
      <c r="C2202" s="25"/>
      <c r="D2202" s="113"/>
      <c r="E2202" s="26"/>
      <c r="F2202" s="27"/>
    </row>
    <row r="2203" spans="1:6" x14ac:dyDescent="0.25">
      <c r="A2203" s="111" t="s">
        <v>4251</v>
      </c>
      <c r="B2203" s="112" t="s">
        <v>4252</v>
      </c>
      <c r="C2203" s="25"/>
      <c r="D2203" s="113"/>
      <c r="E2203" s="26"/>
      <c r="F2203" s="27"/>
    </row>
    <row r="2204" spans="1:6" x14ac:dyDescent="0.25">
      <c r="A2204" s="111" t="s">
        <v>4253</v>
      </c>
      <c r="B2204" s="112" t="s">
        <v>4254</v>
      </c>
      <c r="C2204" s="25"/>
      <c r="D2204" s="113"/>
      <c r="E2204" s="26"/>
      <c r="F2204" s="27"/>
    </row>
    <row r="2205" spans="1:6" x14ac:dyDescent="0.25">
      <c r="A2205" s="111" t="s">
        <v>4255</v>
      </c>
      <c r="B2205" s="112" t="s">
        <v>4256</v>
      </c>
      <c r="C2205" s="25"/>
      <c r="D2205" s="113"/>
      <c r="E2205" s="26"/>
      <c r="F2205" s="27"/>
    </row>
    <row r="2206" spans="1:6" x14ac:dyDescent="0.25">
      <c r="A2206" s="111" t="s">
        <v>4257</v>
      </c>
      <c r="B2206" s="112" t="s">
        <v>4258</v>
      </c>
      <c r="C2206" s="25"/>
      <c r="D2206" s="113"/>
      <c r="E2206" s="26"/>
      <c r="F2206" s="27"/>
    </row>
    <row r="2207" spans="1:6" x14ac:dyDescent="0.25">
      <c r="A2207" s="111" t="s">
        <v>4259</v>
      </c>
      <c r="B2207" s="112" t="s">
        <v>4260</v>
      </c>
      <c r="C2207" s="25"/>
      <c r="D2207" s="113"/>
      <c r="E2207" s="26"/>
      <c r="F2207" s="27"/>
    </row>
    <row r="2208" spans="1:6" x14ac:dyDescent="0.25">
      <c r="A2208" s="111" t="s">
        <v>4261</v>
      </c>
      <c r="B2208" s="112" t="s">
        <v>4262</v>
      </c>
      <c r="C2208" s="25"/>
      <c r="D2208" s="113"/>
      <c r="E2208" s="26"/>
      <c r="F2208" s="27"/>
    </row>
    <row r="2209" spans="1:6" x14ac:dyDescent="0.25">
      <c r="A2209" s="111" t="s">
        <v>4263</v>
      </c>
      <c r="B2209" s="112" t="s">
        <v>4264</v>
      </c>
      <c r="C2209" s="25"/>
      <c r="D2209" s="113"/>
      <c r="E2209" s="26"/>
      <c r="F2209" s="27"/>
    </row>
    <row r="2210" spans="1:6" x14ac:dyDescent="0.25">
      <c r="A2210" s="111" t="s">
        <v>4265</v>
      </c>
      <c r="B2210" s="112" t="s">
        <v>4266</v>
      </c>
      <c r="C2210" s="25"/>
      <c r="D2210" s="113"/>
      <c r="E2210" s="26"/>
      <c r="F2210" s="27"/>
    </row>
    <row r="2211" spans="1:6" x14ac:dyDescent="0.25">
      <c r="A2211" s="111" t="s">
        <v>4267</v>
      </c>
      <c r="B2211" s="112" t="s">
        <v>4268</v>
      </c>
      <c r="C2211" s="25"/>
      <c r="D2211" s="113"/>
      <c r="E2211" s="26"/>
      <c r="F2211" s="27"/>
    </row>
    <row r="2212" spans="1:6" x14ac:dyDescent="0.25">
      <c r="A2212" s="111" t="s">
        <v>4269</v>
      </c>
      <c r="B2212" s="112" t="s">
        <v>4270</v>
      </c>
      <c r="C2212" s="25"/>
      <c r="D2212" s="113"/>
      <c r="E2212" s="26"/>
      <c r="F2212" s="27"/>
    </row>
    <row r="2213" spans="1:6" x14ac:dyDescent="0.25">
      <c r="A2213" s="111" t="s">
        <v>4271</v>
      </c>
      <c r="B2213" s="112" t="s">
        <v>4272</v>
      </c>
      <c r="C2213" s="25"/>
      <c r="D2213" s="113"/>
      <c r="E2213" s="26"/>
      <c r="F2213" s="27"/>
    </row>
    <row r="2214" spans="1:6" x14ac:dyDescent="0.25">
      <c r="A2214" s="111" t="s">
        <v>4273</v>
      </c>
      <c r="B2214" s="112" t="s">
        <v>4274</v>
      </c>
      <c r="C2214" s="25"/>
      <c r="D2214" s="113"/>
      <c r="E2214" s="26"/>
      <c r="F2214" s="27"/>
    </row>
    <row r="2215" spans="1:6" x14ac:dyDescent="0.25">
      <c r="A2215" s="111" t="s">
        <v>4275</v>
      </c>
      <c r="B2215" s="112" t="s">
        <v>4276</v>
      </c>
      <c r="C2215" s="25"/>
      <c r="D2215" s="113"/>
      <c r="E2215" s="26"/>
      <c r="F2215" s="27"/>
    </row>
    <row r="2216" spans="1:6" x14ac:dyDescent="0.25">
      <c r="A2216" s="111" t="s">
        <v>4277</v>
      </c>
      <c r="B2216" s="112" t="s">
        <v>4278</v>
      </c>
      <c r="C2216" s="25"/>
      <c r="D2216" s="113"/>
      <c r="E2216" s="26"/>
      <c r="F2216" s="27"/>
    </row>
    <row r="2217" spans="1:6" x14ac:dyDescent="0.25">
      <c r="A2217" s="111" t="s">
        <v>4279</v>
      </c>
      <c r="B2217" s="112" t="s">
        <v>4280</v>
      </c>
      <c r="C2217" s="25"/>
      <c r="D2217" s="113"/>
      <c r="E2217" s="26"/>
      <c r="F2217" s="27"/>
    </row>
    <row r="2218" spans="1:6" x14ac:dyDescent="0.25">
      <c r="A2218" s="111" t="s">
        <v>4281</v>
      </c>
      <c r="B2218" s="112" t="s">
        <v>4282</v>
      </c>
      <c r="C2218" s="25"/>
      <c r="D2218" s="113"/>
      <c r="E2218" s="26"/>
      <c r="F2218" s="27"/>
    </row>
    <row r="2219" spans="1:6" x14ac:dyDescent="0.25">
      <c r="A2219" s="111" t="s">
        <v>4283</v>
      </c>
      <c r="B2219" s="112" t="s">
        <v>4284</v>
      </c>
      <c r="C2219" s="25"/>
      <c r="D2219" s="113"/>
      <c r="E2219" s="26"/>
      <c r="F2219" s="27"/>
    </row>
    <row r="2220" spans="1:6" x14ac:dyDescent="0.25">
      <c r="A2220" s="111" t="s">
        <v>4285</v>
      </c>
      <c r="B2220" s="112" t="s">
        <v>4286</v>
      </c>
      <c r="C2220" s="25"/>
      <c r="D2220" s="113"/>
      <c r="E2220" s="26"/>
      <c r="F2220" s="27"/>
    </row>
    <row r="2221" spans="1:6" x14ac:dyDescent="0.25">
      <c r="A2221" s="111" t="s">
        <v>4287</v>
      </c>
      <c r="B2221" s="112" t="s">
        <v>4288</v>
      </c>
      <c r="C2221" s="25"/>
      <c r="D2221" s="113"/>
      <c r="E2221" s="26"/>
      <c r="F2221" s="27"/>
    </row>
    <row r="2222" spans="1:6" x14ac:dyDescent="0.25">
      <c r="A2222" s="111" t="s">
        <v>4289</v>
      </c>
      <c r="B2222" s="112" t="s">
        <v>4290</v>
      </c>
      <c r="C2222" s="25"/>
      <c r="D2222" s="113"/>
      <c r="E2222" s="26"/>
      <c r="F2222" s="27"/>
    </row>
    <row r="2223" spans="1:6" x14ac:dyDescent="0.25">
      <c r="A2223" s="111" t="s">
        <v>4291</v>
      </c>
      <c r="B2223" s="112" t="s">
        <v>4292</v>
      </c>
      <c r="C2223" s="25"/>
      <c r="D2223" s="113"/>
      <c r="E2223" s="26"/>
      <c r="F2223" s="27"/>
    </row>
    <row r="2224" spans="1:6" x14ac:dyDescent="0.25">
      <c r="A2224" s="111" t="s">
        <v>4293</v>
      </c>
      <c r="B2224" s="112" t="s">
        <v>4294</v>
      </c>
      <c r="C2224" s="25"/>
      <c r="D2224" s="113"/>
      <c r="E2224" s="26"/>
      <c r="F2224" s="27"/>
    </row>
    <row r="2225" spans="1:6" x14ac:dyDescent="0.25">
      <c r="A2225" s="111" t="s">
        <v>4295</v>
      </c>
      <c r="B2225" s="112" t="s">
        <v>4296</v>
      </c>
      <c r="C2225" s="25"/>
      <c r="D2225" s="113"/>
      <c r="E2225" s="26"/>
      <c r="F2225" s="27"/>
    </row>
    <row r="2226" spans="1:6" x14ac:dyDescent="0.25">
      <c r="A2226" s="111" t="s">
        <v>4297</v>
      </c>
      <c r="B2226" s="112" t="s">
        <v>4298</v>
      </c>
      <c r="C2226" s="25"/>
      <c r="D2226" s="113"/>
      <c r="E2226" s="26"/>
      <c r="F2226" s="27"/>
    </row>
    <row r="2227" spans="1:6" x14ac:dyDescent="0.25">
      <c r="A2227" s="111" t="s">
        <v>4299</v>
      </c>
      <c r="B2227" s="112" t="s">
        <v>4300</v>
      </c>
      <c r="C2227" s="25"/>
      <c r="D2227" s="113"/>
      <c r="E2227" s="26"/>
      <c r="F2227" s="27"/>
    </row>
    <row r="2228" spans="1:6" x14ac:dyDescent="0.25">
      <c r="A2228" s="111" t="s">
        <v>4301</v>
      </c>
      <c r="B2228" s="112" t="s">
        <v>4302</v>
      </c>
      <c r="C2228" s="25"/>
      <c r="D2228" s="113"/>
      <c r="E2228" s="26"/>
      <c r="F2228" s="27"/>
    </row>
    <row r="2229" spans="1:6" x14ac:dyDescent="0.25">
      <c r="A2229" s="111" t="s">
        <v>4303</v>
      </c>
      <c r="B2229" s="112" t="s">
        <v>4304</v>
      </c>
      <c r="C2229" s="25"/>
      <c r="D2229" s="113"/>
      <c r="E2229" s="26"/>
      <c r="F2229" s="27"/>
    </row>
    <row r="2230" spans="1:6" x14ac:dyDescent="0.25">
      <c r="A2230" s="111" t="s">
        <v>4305</v>
      </c>
      <c r="B2230" s="112" t="s">
        <v>4306</v>
      </c>
      <c r="C2230" s="25"/>
      <c r="D2230" s="113"/>
      <c r="E2230" s="26"/>
      <c r="F2230" s="27"/>
    </row>
    <row r="2231" spans="1:6" x14ac:dyDescent="0.25">
      <c r="A2231" s="111" t="s">
        <v>4307</v>
      </c>
      <c r="B2231" s="112" t="s">
        <v>4308</v>
      </c>
      <c r="C2231" s="25"/>
      <c r="D2231" s="113"/>
      <c r="E2231" s="26"/>
      <c r="F2231" s="27"/>
    </row>
    <row r="2232" spans="1:6" x14ac:dyDescent="0.25">
      <c r="A2232" s="111" t="s">
        <v>4309</v>
      </c>
      <c r="B2232" s="112" t="s">
        <v>4310</v>
      </c>
      <c r="C2232" s="25"/>
      <c r="D2232" s="113"/>
      <c r="E2232" s="26"/>
      <c r="F2232" s="27"/>
    </row>
    <row r="2233" spans="1:6" x14ac:dyDescent="0.25">
      <c r="A2233" s="151" t="s">
        <v>4311</v>
      </c>
      <c r="B2233" s="152"/>
      <c r="C2233" s="87">
        <f>SUM(C2234:C2255)</f>
        <v>0</v>
      </c>
      <c r="D2233" s="113"/>
      <c r="E2233" s="26"/>
      <c r="F2233" s="27"/>
    </row>
    <row r="2234" spans="1:6" x14ac:dyDescent="0.25">
      <c r="A2234" s="111" t="s">
        <v>4312</v>
      </c>
      <c r="B2234" s="112" t="s">
        <v>4313</v>
      </c>
      <c r="C2234" s="25"/>
      <c r="D2234" s="113"/>
      <c r="E2234" s="26"/>
      <c r="F2234" s="27"/>
    </row>
    <row r="2235" spans="1:6" x14ac:dyDescent="0.25">
      <c r="A2235" s="111" t="s">
        <v>4314</v>
      </c>
      <c r="B2235" s="112" t="s">
        <v>4315</v>
      </c>
      <c r="C2235" s="25"/>
      <c r="D2235" s="113"/>
      <c r="E2235" s="26"/>
      <c r="F2235" s="27"/>
    </row>
    <row r="2236" spans="1:6" x14ac:dyDescent="0.25">
      <c r="A2236" s="111" t="s">
        <v>4316</v>
      </c>
      <c r="B2236" s="112" t="s">
        <v>4317</v>
      </c>
      <c r="C2236" s="25"/>
      <c r="D2236" s="113"/>
      <c r="E2236" s="26"/>
      <c r="F2236" s="27"/>
    </row>
    <row r="2237" spans="1:6" x14ac:dyDescent="0.25">
      <c r="A2237" s="111" t="s">
        <v>4318</v>
      </c>
      <c r="B2237" s="112" t="s">
        <v>4319</v>
      </c>
      <c r="C2237" s="25"/>
      <c r="D2237" s="113"/>
      <c r="E2237" s="26"/>
      <c r="F2237" s="27"/>
    </row>
    <row r="2238" spans="1:6" x14ac:dyDescent="0.25">
      <c r="A2238" s="111" t="s">
        <v>4320</v>
      </c>
      <c r="B2238" s="112" t="s">
        <v>4321</v>
      </c>
      <c r="C2238" s="25"/>
      <c r="D2238" s="113"/>
      <c r="E2238" s="26"/>
      <c r="F2238" s="27"/>
    </row>
    <row r="2239" spans="1:6" x14ac:dyDescent="0.25">
      <c r="A2239" s="111" t="s">
        <v>4322</v>
      </c>
      <c r="B2239" s="112" t="s">
        <v>4323</v>
      </c>
      <c r="C2239" s="25"/>
      <c r="D2239" s="113"/>
      <c r="E2239" s="26"/>
      <c r="F2239" s="27"/>
    </row>
    <row r="2240" spans="1:6" x14ac:dyDescent="0.25">
      <c r="A2240" s="111" t="s">
        <v>4324</v>
      </c>
      <c r="B2240" s="112" t="s">
        <v>4325</v>
      </c>
      <c r="C2240" s="25"/>
      <c r="D2240" s="113"/>
      <c r="E2240" s="26"/>
      <c r="F2240" s="27"/>
    </row>
    <row r="2241" spans="1:6" x14ac:dyDescent="0.25">
      <c r="A2241" s="111" t="s">
        <v>4326</v>
      </c>
      <c r="B2241" s="112" t="s">
        <v>4327</v>
      </c>
      <c r="C2241" s="25"/>
      <c r="D2241" s="113"/>
      <c r="E2241" s="26"/>
      <c r="F2241" s="27"/>
    </row>
    <row r="2242" spans="1:6" x14ac:dyDescent="0.25">
      <c r="A2242" s="111" t="s">
        <v>4328</v>
      </c>
      <c r="B2242" s="112" t="s">
        <v>4329</v>
      </c>
      <c r="C2242" s="25"/>
      <c r="D2242" s="113"/>
      <c r="E2242" s="26"/>
      <c r="F2242" s="27"/>
    </row>
    <row r="2243" spans="1:6" x14ac:dyDescent="0.25">
      <c r="A2243" s="111" t="s">
        <v>4330</v>
      </c>
      <c r="B2243" s="112" t="s">
        <v>4331</v>
      </c>
      <c r="C2243" s="25"/>
      <c r="D2243" s="113"/>
      <c r="E2243" s="26"/>
      <c r="F2243" s="27"/>
    </row>
    <row r="2244" spans="1:6" x14ac:dyDescent="0.25">
      <c r="A2244" s="111" t="s">
        <v>4332</v>
      </c>
      <c r="B2244" s="112" t="s">
        <v>4333</v>
      </c>
      <c r="C2244" s="25"/>
      <c r="D2244" s="113"/>
      <c r="E2244" s="26"/>
      <c r="F2244" s="27"/>
    </row>
    <row r="2245" spans="1:6" x14ac:dyDescent="0.25">
      <c r="A2245" s="111" t="s">
        <v>4334</v>
      </c>
      <c r="B2245" s="112" t="s">
        <v>4335</v>
      </c>
      <c r="C2245" s="25"/>
      <c r="D2245" s="113"/>
      <c r="E2245" s="26"/>
      <c r="F2245" s="27"/>
    </row>
    <row r="2246" spans="1:6" x14ac:dyDescent="0.25">
      <c r="A2246" s="111" t="s">
        <v>4336</v>
      </c>
      <c r="B2246" s="112" t="s">
        <v>4337</v>
      </c>
      <c r="C2246" s="25"/>
      <c r="D2246" s="113"/>
      <c r="E2246" s="26"/>
      <c r="F2246" s="27"/>
    </row>
    <row r="2247" spans="1:6" x14ac:dyDescent="0.25">
      <c r="A2247" s="111" t="s">
        <v>4338</v>
      </c>
      <c r="B2247" s="112" t="s">
        <v>4339</v>
      </c>
      <c r="C2247" s="25"/>
      <c r="D2247" s="113"/>
      <c r="E2247" s="26"/>
      <c r="F2247" s="27"/>
    </row>
    <row r="2248" spans="1:6" x14ac:dyDescent="0.25">
      <c r="A2248" s="111" t="s">
        <v>4340</v>
      </c>
      <c r="B2248" s="112" t="s">
        <v>4341</v>
      </c>
      <c r="C2248" s="25"/>
      <c r="D2248" s="113"/>
      <c r="E2248" s="26"/>
      <c r="F2248" s="27"/>
    </row>
    <row r="2249" spans="1:6" x14ac:dyDescent="0.25">
      <c r="A2249" s="111" t="s">
        <v>4342</v>
      </c>
      <c r="B2249" s="112" t="s">
        <v>4343</v>
      </c>
      <c r="C2249" s="25"/>
      <c r="D2249" s="113"/>
      <c r="E2249" s="26"/>
      <c r="F2249" s="27"/>
    </row>
    <row r="2250" spans="1:6" x14ac:dyDescent="0.25">
      <c r="A2250" s="111" t="s">
        <v>4344</v>
      </c>
      <c r="B2250" s="112" t="s">
        <v>4345</v>
      </c>
      <c r="C2250" s="25"/>
      <c r="D2250" s="113"/>
      <c r="E2250" s="26"/>
      <c r="F2250" s="27"/>
    </row>
    <row r="2251" spans="1:6" x14ac:dyDescent="0.25">
      <c r="A2251" s="111" t="s">
        <v>4346</v>
      </c>
      <c r="B2251" s="112" t="s">
        <v>4347</v>
      </c>
      <c r="C2251" s="25"/>
      <c r="D2251" s="113"/>
      <c r="E2251" s="26"/>
      <c r="F2251" s="27"/>
    </row>
    <row r="2252" spans="1:6" x14ac:dyDescent="0.25">
      <c r="A2252" s="111" t="s">
        <v>4348</v>
      </c>
      <c r="B2252" s="112" t="s">
        <v>4349</v>
      </c>
      <c r="C2252" s="25"/>
      <c r="D2252" s="113"/>
      <c r="E2252" s="26"/>
      <c r="F2252" s="27"/>
    </row>
    <row r="2253" spans="1:6" x14ac:dyDescent="0.25">
      <c r="A2253" s="111" t="s">
        <v>4350</v>
      </c>
      <c r="B2253" s="112" t="s">
        <v>4351</v>
      </c>
      <c r="C2253" s="25"/>
      <c r="D2253" s="113"/>
      <c r="E2253" s="26"/>
      <c r="F2253" s="27"/>
    </row>
    <row r="2254" spans="1:6" x14ac:dyDescent="0.25">
      <c r="A2254" s="111" t="s">
        <v>4352</v>
      </c>
      <c r="B2254" s="112" t="s">
        <v>4353</v>
      </c>
      <c r="C2254" s="25"/>
      <c r="D2254" s="113"/>
      <c r="E2254" s="26"/>
      <c r="F2254" s="27"/>
    </row>
    <row r="2255" spans="1:6" x14ac:dyDescent="0.25">
      <c r="A2255" s="111" t="s">
        <v>4354</v>
      </c>
      <c r="B2255" s="112" t="s">
        <v>4355</v>
      </c>
      <c r="C2255" s="25"/>
      <c r="D2255" s="113"/>
      <c r="E2255" s="26"/>
      <c r="F2255" s="27"/>
    </row>
    <row r="2256" spans="1:6" x14ac:dyDescent="0.25">
      <c r="A2256" s="151" t="s">
        <v>4356</v>
      </c>
      <c r="B2256" s="152"/>
      <c r="C2256" s="87">
        <f>SUM(C2257:C2272)</f>
        <v>0</v>
      </c>
      <c r="D2256" s="113"/>
      <c r="E2256" s="26"/>
      <c r="F2256" s="27"/>
    </row>
    <row r="2257" spans="1:6" x14ac:dyDescent="0.25">
      <c r="A2257" s="111" t="s">
        <v>4357</v>
      </c>
      <c r="B2257" s="112" t="s">
        <v>4358</v>
      </c>
      <c r="C2257" s="25"/>
      <c r="D2257" s="113"/>
      <c r="E2257" s="26"/>
      <c r="F2257" s="27"/>
    </row>
    <row r="2258" spans="1:6" x14ac:dyDescent="0.25">
      <c r="A2258" s="111" t="s">
        <v>4359</v>
      </c>
      <c r="B2258" s="112" t="s">
        <v>4360</v>
      </c>
      <c r="C2258" s="25"/>
      <c r="D2258" s="113"/>
      <c r="E2258" s="26"/>
      <c r="F2258" s="27"/>
    </row>
    <row r="2259" spans="1:6" x14ac:dyDescent="0.25">
      <c r="A2259" s="111" t="s">
        <v>4361</v>
      </c>
      <c r="B2259" s="112" t="s">
        <v>4362</v>
      </c>
      <c r="C2259" s="25"/>
      <c r="D2259" s="113"/>
      <c r="E2259" s="26"/>
      <c r="F2259" s="27"/>
    </row>
    <row r="2260" spans="1:6" x14ac:dyDescent="0.25">
      <c r="A2260" s="111" t="s">
        <v>4363</v>
      </c>
      <c r="B2260" s="112" t="s">
        <v>4364</v>
      </c>
      <c r="C2260" s="25"/>
      <c r="D2260" s="113"/>
      <c r="E2260" s="26"/>
      <c r="F2260" s="27"/>
    </row>
    <row r="2261" spans="1:6" x14ac:dyDescent="0.25">
      <c r="A2261" s="111" t="s">
        <v>4365</v>
      </c>
      <c r="B2261" s="112" t="s">
        <v>4366</v>
      </c>
      <c r="C2261" s="25"/>
      <c r="D2261" s="113"/>
      <c r="E2261" s="26"/>
      <c r="F2261" s="27"/>
    </row>
    <row r="2262" spans="1:6" x14ac:dyDescent="0.25">
      <c r="A2262" s="111" t="s">
        <v>4367</v>
      </c>
      <c r="B2262" s="112" t="s">
        <v>4368</v>
      </c>
      <c r="C2262" s="25"/>
      <c r="D2262" s="113"/>
      <c r="E2262" s="26"/>
      <c r="F2262" s="27"/>
    </row>
    <row r="2263" spans="1:6" x14ac:dyDescent="0.25">
      <c r="A2263" s="111" t="s">
        <v>4369</v>
      </c>
      <c r="B2263" s="112" t="s">
        <v>4370</v>
      </c>
      <c r="C2263" s="25"/>
      <c r="D2263" s="113"/>
      <c r="E2263" s="26"/>
      <c r="F2263" s="27"/>
    </row>
    <row r="2264" spans="1:6" x14ac:dyDescent="0.25">
      <c r="A2264" s="111" t="s">
        <v>4371</v>
      </c>
      <c r="B2264" s="112" t="s">
        <v>4372</v>
      </c>
      <c r="C2264" s="25"/>
      <c r="D2264" s="113"/>
      <c r="E2264" s="26"/>
      <c r="F2264" s="27"/>
    </row>
    <row r="2265" spans="1:6" x14ac:dyDescent="0.25">
      <c r="A2265" s="111" t="s">
        <v>4373</v>
      </c>
      <c r="B2265" s="112" t="s">
        <v>4374</v>
      </c>
      <c r="C2265" s="25"/>
      <c r="D2265" s="113"/>
      <c r="E2265" s="26"/>
      <c r="F2265" s="27"/>
    </row>
    <row r="2266" spans="1:6" x14ac:dyDescent="0.25">
      <c r="A2266" s="111" t="s">
        <v>4375</v>
      </c>
      <c r="B2266" s="112" t="s">
        <v>4376</v>
      </c>
      <c r="C2266" s="25"/>
      <c r="D2266" s="113"/>
      <c r="E2266" s="26"/>
      <c r="F2266" s="27"/>
    </row>
    <row r="2267" spans="1:6" x14ac:dyDescent="0.25">
      <c r="A2267" s="111" t="s">
        <v>4377</v>
      </c>
      <c r="B2267" s="112" t="s">
        <v>4378</v>
      </c>
      <c r="C2267" s="25"/>
      <c r="D2267" s="113"/>
      <c r="E2267" s="26"/>
      <c r="F2267" s="27"/>
    </row>
    <row r="2268" spans="1:6" x14ac:dyDescent="0.25">
      <c r="A2268" s="111" t="s">
        <v>4379</v>
      </c>
      <c r="B2268" s="112" t="s">
        <v>4380</v>
      </c>
      <c r="C2268" s="25"/>
      <c r="D2268" s="113"/>
      <c r="E2268" s="26"/>
      <c r="F2268" s="27"/>
    </row>
    <row r="2269" spans="1:6" x14ac:dyDescent="0.25">
      <c r="A2269" s="111" t="s">
        <v>4381</v>
      </c>
      <c r="B2269" s="112" t="s">
        <v>4382</v>
      </c>
      <c r="C2269" s="25"/>
      <c r="D2269" s="113"/>
      <c r="E2269" s="26"/>
      <c r="F2269" s="27"/>
    </row>
    <row r="2270" spans="1:6" x14ac:dyDescent="0.25">
      <c r="A2270" s="111" t="s">
        <v>4383</v>
      </c>
      <c r="B2270" s="112" t="s">
        <v>4384</v>
      </c>
      <c r="C2270" s="25"/>
      <c r="D2270" s="113"/>
      <c r="E2270" s="26"/>
      <c r="F2270" s="27"/>
    </row>
    <row r="2271" spans="1:6" x14ac:dyDescent="0.25">
      <c r="A2271" s="111" t="s">
        <v>4385</v>
      </c>
      <c r="B2271" s="112" t="s">
        <v>4386</v>
      </c>
      <c r="C2271" s="25"/>
      <c r="D2271" s="113"/>
      <c r="E2271" s="26"/>
      <c r="F2271" s="27"/>
    </row>
    <row r="2272" spans="1:6" x14ac:dyDescent="0.25">
      <c r="A2272" s="111" t="s">
        <v>4387</v>
      </c>
      <c r="B2272" s="112" t="s">
        <v>4388</v>
      </c>
      <c r="C2272" s="25"/>
      <c r="D2272" s="113"/>
      <c r="E2272" s="26"/>
      <c r="F2272" s="27"/>
    </row>
    <row r="2273" spans="1:6" x14ac:dyDescent="0.25">
      <c r="A2273" s="151" t="s">
        <v>4389</v>
      </c>
      <c r="B2273" s="152"/>
      <c r="C2273" s="87">
        <f>SUM(C2274:C2280)</f>
        <v>0</v>
      </c>
      <c r="D2273" s="113"/>
      <c r="E2273" s="26"/>
      <c r="F2273" s="27"/>
    </row>
    <row r="2274" spans="1:6" x14ac:dyDescent="0.25">
      <c r="A2274" s="111" t="s">
        <v>4390</v>
      </c>
      <c r="B2274" s="112" t="s">
        <v>4391</v>
      </c>
      <c r="C2274" s="25"/>
      <c r="D2274" s="113"/>
      <c r="E2274" s="26"/>
      <c r="F2274" s="27"/>
    </row>
    <row r="2275" spans="1:6" x14ac:dyDescent="0.25">
      <c r="A2275" s="111" t="s">
        <v>4392</v>
      </c>
      <c r="B2275" s="112" t="s">
        <v>4393</v>
      </c>
      <c r="C2275" s="25"/>
      <c r="D2275" s="113"/>
      <c r="E2275" s="26"/>
      <c r="F2275" s="27"/>
    </row>
    <row r="2276" spans="1:6" x14ac:dyDescent="0.25">
      <c r="A2276" s="111" t="s">
        <v>4394</v>
      </c>
      <c r="B2276" s="112" t="s">
        <v>4395</v>
      </c>
      <c r="C2276" s="25"/>
      <c r="D2276" s="113"/>
      <c r="E2276" s="26"/>
      <c r="F2276" s="27"/>
    </row>
    <row r="2277" spans="1:6" x14ac:dyDescent="0.25">
      <c r="A2277" s="111" t="s">
        <v>4396</v>
      </c>
      <c r="B2277" s="112" t="s">
        <v>4397</v>
      </c>
      <c r="C2277" s="25"/>
      <c r="D2277" s="113"/>
      <c r="E2277" s="26"/>
      <c r="F2277" s="27"/>
    </row>
    <row r="2278" spans="1:6" x14ac:dyDescent="0.25">
      <c r="A2278" s="111" t="s">
        <v>4398</v>
      </c>
      <c r="B2278" s="112" t="s">
        <v>4399</v>
      </c>
      <c r="C2278" s="25"/>
      <c r="D2278" s="113"/>
      <c r="E2278" s="26"/>
      <c r="F2278" s="27"/>
    </row>
    <row r="2279" spans="1:6" x14ac:dyDescent="0.25">
      <c r="A2279" s="111" t="s">
        <v>4400</v>
      </c>
      <c r="B2279" s="112" t="s">
        <v>4401</v>
      </c>
      <c r="C2279" s="25"/>
      <c r="D2279" s="113"/>
      <c r="E2279" s="26"/>
      <c r="F2279" s="27"/>
    </row>
    <row r="2280" spans="1:6" x14ac:dyDescent="0.25">
      <c r="A2280" s="114" t="s">
        <v>4402</v>
      </c>
      <c r="B2280" s="115" t="s">
        <v>4403</v>
      </c>
      <c r="C2280" s="37"/>
      <c r="D2280" s="116"/>
      <c r="E2280" s="30"/>
      <c r="F2280" s="31"/>
    </row>
    <row r="2281" spans="1:6" x14ac:dyDescent="0.25">
      <c r="A2281" s="117"/>
      <c r="B2281" s="118"/>
      <c r="C2281" s="119"/>
      <c r="D2281" s="119"/>
      <c r="E2281" s="119"/>
      <c r="F2281" s="119"/>
    </row>
    <row r="2282" spans="1:6" x14ac:dyDescent="0.25">
      <c r="A2282" s="117"/>
      <c r="B2282" s="118"/>
      <c r="C2282" s="119"/>
      <c r="D2282" s="119"/>
      <c r="E2282" s="119"/>
      <c r="F2282" s="119"/>
    </row>
    <row r="2283" spans="1:6" x14ac:dyDescent="0.25">
      <c r="A2283" s="117"/>
      <c r="B2283" s="118"/>
      <c r="C2283" s="119"/>
      <c r="D2283" s="119"/>
      <c r="E2283" s="119"/>
      <c r="F2283" s="119"/>
    </row>
    <row r="2284" spans="1:6" x14ac:dyDescent="0.25">
      <c r="A2284" s="117"/>
      <c r="B2284" s="118"/>
      <c r="C2284" s="119"/>
      <c r="D2284" s="119"/>
      <c r="E2284" s="119"/>
      <c r="F2284" s="119"/>
    </row>
    <row r="2285" spans="1:6" x14ac:dyDescent="0.25">
      <c r="A2285" s="117"/>
      <c r="B2285" s="118"/>
      <c r="C2285" s="119"/>
      <c r="D2285" s="119"/>
      <c r="E2285" s="119"/>
      <c r="F2285" s="119"/>
    </row>
    <row r="2286" spans="1:6" x14ac:dyDescent="0.25">
      <c r="A2286" s="117"/>
      <c r="B2286" s="118"/>
      <c r="C2286" s="119"/>
      <c r="D2286" s="119"/>
      <c r="E2286" s="119"/>
      <c r="F2286" s="119"/>
    </row>
    <row r="2287" spans="1:6" x14ac:dyDescent="0.25">
      <c r="A2287" s="117"/>
      <c r="B2287" s="118"/>
      <c r="C2287" s="119"/>
      <c r="D2287" s="119"/>
      <c r="E2287" s="119"/>
      <c r="F2287" s="119"/>
    </row>
    <row r="2288" spans="1:6" x14ac:dyDescent="0.25">
      <c r="A2288" s="117"/>
      <c r="B2288" s="118"/>
      <c r="C2288" s="119"/>
      <c r="D2288" s="119"/>
      <c r="E2288" s="119"/>
      <c r="F2288" s="119"/>
    </row>
    <row r="2289" spans="1:6" x14ac:dyDescent="0.25">
      <c r="A2289" s="117"/>
      <c r="B2289" s="118"/>
      <c r="C2289" s="119"/>
      <c r="D2289" s="119"/>
      <c r="E2289" s="119"/>
      <c r="F2289" s="119"/>
    </row>
    <row r="2290" spans="1:6" x14ac:dyDescent="0.25">
      <c r="A2290" s="117"/>
      <c r="B2290" s="118"/>
      <c r="C2290" s="119"/>
      <c r="D2290" s="119"/>
      <c r="E2290" s="119"/>
      <c r="F2290" s="119"/>
    </row>
    <row r="2291" spans="1:6" x14ac:dyDescent="0.25">
      <c r="A2291" s="117"/>
      <c r="B2291" s="118"/>
      <c r="C2291" s="119"/>
      <c r="D2291" s="119"/>
      <c r="E2291" s="119"/>
      <c r="F2291" s="119"/>
    </row>
    <row r="2292" spans="1:6" x14ac:dyDescent="0.25">
      <c r="A2292" s="117"/>
      <c r="B2292" s="118"/>
      <c r="C2292" s="119"/>
      <c r="D2292" s="119"/>
      <c r="E2292" s="119"/>
      <c r="F2292" s="119"/>
    </row>
    <row r="2293" spans="1:6" x14ac:dyDescent="0.25">
      <c r="A2293" s="117"/>
      <c r="B2293" s="118"/>
      <c r="C2293" s="119"/>
      <c r="D2293" s="119"/>
      <c r="E2293" s="119"/>
      <c r="F2293" s="119"/>
    </row>
    <row r="2294" spans="1:6" x14ac:dyDescent="0.25">
      <c r="A2294" s="117"/>
      <c r="B2294" s="118"/>
      <c r="C2294" s="119"/>
      <c r="D2294" s="119"/>
      <c r="E2294" s="119"/>
      <c r="F2294" s="119"/>
    </row>
    <row r="2295" spans="1:6" x14ac:dyDescent="0.25">
      <c r="A2295" s="117"/>
      <c r="B2295" s="118"/>
      <c r="C2295" s="119"/>
      <c r="D2295" s="119"/>
      <c r="E2295" s="119"/>
      <c r="F2295" s="119"/>
    </row>
    <row r="2296" spans="1:6" x14ac:dyDescent="0.25">
      <c r="A2296" s="117"/>
      <c r="B2296" s="118"/>
      <c r="C2296" s="119"/>
      <c r="D2296" s="119"/>
      <c r="E2296" s="119"/>
      <c r="F2296" s="119"/>
    </row>
    <row r="2297" spans="1:6" x14ac:dyDescent="0.25">
      <c r="A2297" s="117"/>
      <c r="B2297" s="118"/>
      <c r="C2297" s="119"/>
      <c r="D2297" s="119"/>
      <c r="E2297" s="119"/>
      <c r="F2297" s="119"/>
    </row>
    <row r="2298" spans="1:6" x14ac:dyDescent="0.25">
      <c r="A2298" s="117"/>
      <c r="B2298" s="118"/>
      <c r="C2298" s="119"/>
      <c r="D2298" s="119"/>
      <c r="E2298" s="119"/>
      <c r="F2298" s="119"/>
    </row>
    <row r="2299" spans="1:6" x14ac:dyDescent="0.25">
      <c r="A2299" s="117"/>
      <c r="B2299" s="118"/>
      <c r="C2299" s="119"/>
      <c r="D2299" s="119"/>
      <c r="E2299" s="119"/>
      <c r="F2299" s="119"/>
    </row>
    <row r="2300" spans="1:6" x14ac:dyDescent="0.25">
      <c r="A2300" s="117"/>
      <c r="B2300" s="118"/>
      <c r="C2300" s="119"/>
      <c r="D2300" s="119"/>
      <c r="E2300" s="119"/>
      <c r="F2300" s="119"/>
    </row>
    <row r="2301" spans="1:6" x14ac:dyDescent="0.25">
      <c r="A2301" s="117"/>
      <c r="B2301" s="118"/>
      <c r="C2301" s="119"/>
      <c r="D2301" s="119"/>
      <c r="E2301" s="119"/>
      <c r="F2301" s="119"/>
    </row>
    <row r="2302" spans="1:6" x14ac:dyDescent="0.25">
      <c r="A2302" s="117"/>
      <c r="B2302" s="118"/>
      <c r="C2302" s="119"/>
      <c r="D2302" s="119"/>
      <c r="E2302" s="119"/>
      <c r="F2302" s="119"/>
    </row>
    <row r="2303" spans="1:6" x14ac:dyDescent="0.25">
      <c r="A2303" s="117"/>
      <c r="B2303" s="118"/>
      <c r="C2303" s="119"/>
      <c r="D2303" s="119"/>
      <c r="E2303" s="119"/>
      <c r="F2303" s="119"/>
    </row>
    <row r="2304" spans="1:6" x14ac:dyDescent="0.25">
      <c r="A2304" s="117"/>
      <c r="B2304" s="118"/>
      <c r="C2304" s="119"/>
      <c r="D2304" s="119"/>
      <c r="E2304" s="119"/>
      <c r="F2304" s="119"/>
    </row>
    <row r="2305" spans="1:6" x14ac:dyDescent="0.25">
      <c r="A2305" s="117"/>
      <c r="B2305" s="118"/>
      <c r="C2305" s="119"/>
      <c r="D2305" s="119"/>
      <c r="E2305" s="119"/>
      <c r="F2305" s="119"/>
    </row>
    <row r="2306" spans="1:6" x14ac:dyDescent="0.25">
      <c r="A2306" s="117"/>
      <c r="B2306" s="118"/>
      <c r="C2306" s="119"/>
      <c r="D2306" s="119"/>
      <c r="E2306" s="119"/>
      <c r="F2306" s="119"/>
    </row>
    <row r="2307" spans="1:6" x14ac:dyDescent="0.25">
      <c r="A2307" s="117"/>
      <c r="B2307" s="118"/>
      <c r="C2307" s="119"/>
      <c r="D2307" s="119"/>
      <c r="E2307" s="119"/>
      <c r="F2307" s="119"/>
    </row>
    <row r="2308" spans="1:6" x14ac:dyDescent="0.25">
      <c r="A2308" s="117"/>
      <c r="B2308" s="118"/>
      <c r="C2308" s="119"/>
      <c r="D2308" s="119"/>
      <c r="E2308" s="119"/>
      <c r="F2308" s="119"/>
    </row>
    <row r="2309" spans="1:6" x14ac:dyDescent="0.25">
      <c r="A2309" s="117"/>
      <c r="B2309" s="118"/>
      <c r="C2309" s="119"/>
      <c r="D2309" s="119"/>
      <c r="E2309" s="119"/>
      <c r="F2309" s="119"/>
    </row>
    <row r="2310" spans="1:6" x14ac:dyDescent="0.25">
      <c r="A2310" s="117"/>
      <c r="B2310" s="118"/>
      <c r="C2310" s="119"/>
      <c r="D2310" s="119"/>
      <c r="E2310" s="119"/>
      <c r="F2310" s="119"/>
    </row>
    <row r="2311" spans="1:6" x14ac:dyDescent="0.25">
      <c r="A2311" s="117"/>
      <c r="B2311" s="118"/>
      <c r="C2311" s="119"/>
      <c r="D2311" s="119"/>
      <c r="E2311" s="119"/>
      <c r="F2311" s="119"/>
    </row>
    <row r="2312" spans="1:6" x14ac:dyDescent="0.25">
      <c r="A2312" s="117"/>
      <c r="B2312" s="118"/>
      <c r="C2312" s="119"/>
      <c r="D2312" s="119"/>
      <c r="E2312" s="119"/>
      <c r="F2312" s="119"/>
    </row>
    <row r="2313" spans="1:6" x14ac:dyDescent="0.25">
      <c r="A2313" s="117"/>
      <c r="B2313" s="118"/>
      <c r="C2313" s="119"/>
      <c r="D2313" s="119"/>
      <c r="E2313" s="119"/>
      <c r="F2313" s="119"/>
    </row>
    <row r="2314" spans="1:6" x14ac:dyDescent="0.25">
      <c r="A2314" s="117"/>
      <c r="B2314" s="118"/>
      <c r="C2314" s="119"/>
      <c r="D2314" s="119"/>
      <c r="E2314" s="119"/>
      <c r="F2314" s="119"/>
    </row>
    <row r="2315" spans="1:6" x14ac:dyDescent="0.25">
      <c r="A2315" s="117"/>
      <c r="B2315" s="118"/>
      <c r="C2315" s="119"/>
      <c r="D2315" s="119"/>
      <c r="E2315" s="119"/>
      <c r="F2315" s="119"/>
    </row>
    <row r="2316" spans="1:6" x14ac:dyDescent="0.25">
      <c r="A2316" s="117"/>
      <c r="B2316" s="118"/>
      <c r="C2316" s="119"/>
      <c r="D2316" s="119"/>
      <c r="E2316" s="119"/>
      <c r="F2316" s="119"/>
    </row>
    <row r="2317" spans="1:6" x14ac:dyDescent="0.25">
      <c r="A2317" s="117"/>
      <c r="B2317" s="118"/>
      <c r="C2317" s="119"/>
      <c r="D2317" s="119"/>
      <c r="E2317" s="119"/>
      <c r="F2317" s="119"/>
    </row>
    <row r="2318" spans="1:6" x14ac:dyDescent="0.25">
      <c r="A2318" s="117"/>
      <c r="B2318" s="118"/>
      <c r="C2318" s="119"/>
      <c r="D2318" s="119"/>
      <c r="E2318" s="119"/>
      <c r="F2318" s="119"/>
    </row>
    <row r="2319" spans="1:6" x14ac:dyDescent="0.25">
      <c r="A2319" s="117"/>
      <c r="B2319" s="118"/>
      <c r="C2319" s="119"/>
      <c r="D2319" s="119"/>
      <c r="E2319" s="119"/>
      <c r="F2319" s="119"/>
    </row>
    <row r="2320" spans="1:6" x14ac:dyDescent="0.25">
      <c r="A2320" s="117"/>
      <c r="B2320" s="118"/>
      <c r="C2320" s="119"/>
      <c r="D2320" s="119"/>
      <c r="E2320" s="119"/>
      <c r="F2320" s="119"/>
    </row>
    <row r="2321" spans="1:6" x14ac:dyDescent="0.25">
      <c r="A2321" s="117"/>
      <c r="B2321" s="118"/>
      <c r="C2321" s="119"/>
      <c r="D2321" s="119"/>
      <c r="E2321" s="119"/>
      <c r="F2321" s="119"/>
    </row>
    <row r="2322" spans="1:6" x14ac:dyDescent="0.25">
      <c r="A2322" s="117"/>
      <c r="B2322" s="118"/>
      <c r="C2322" s="119"/>
      <c r="D2322" s="119"/>
      <c r="E2322" s="119"/>
      <c r="F2322" s="119"/>
    </row>
    <row r="2323" spans="1:6" x14ac:dyDescent="0.25">
      <c r="A2323" s="117"/>
      <c r="B2323" s="118"/>
      <c r="C2323" s="119"/>
      <c r="D2323" s="119"/>
      <c r="E2323" s="119"/>
      <c r="F2323" s="119"/>
    </row>
    <row r="2324" spans="1:6" x14ac:dyDescent="0.25">
      <c r="A2324" s="117"/>
      <c r="B2324" s="118"/>
      <c r="C2324" s="119"/>
      <c r="D2324" s="119"/>
      <c r="E2324" s="119"/>
      <c r="F2324" s="119"/>
    </row>
    <row r="2325" spans="1:6" x14ac:dyDescent="0.25">
      <c r="A2325" s="117"/>
      <c r="B2325" s="118"/>
      <c r="C2325" s="119"/>
      <c r="D2325" s="119"/>
      <c r="E2325" s="119"/>
      <c r="F2325" s="119"/>
    </row>
    <row r="2326" spans="1:6" x14ac:dyDescent="0.25">
      <c r="A2326" s="117"/>
      <c r="B2326" s="118"/>
      <c r="C2326" s="119"/>
      <c r="D2326" s="119"/>
      <c r="E2326" s="119"/>
      <c r="F2326" s="119"/>
    </row>
    <row r="2327" spans="1:6" x14ac:dyDescent="0.25">
      <c r="A2327" s="117"/>
      <c r="B2327" s="118"/>
      <c r="C2327" s="119"/>
      <c r="D2327" s="119"/>
      <c r="E2327" s="119"/>
      <c r="F2327" s="119"/>
    </row>
    <row r="2328" spans="1:6" x14ac:dyDescent="0.25">
      <c r="A2328" s="117"/>
      <c r="B2328" s="118"/>
      <c r="C2328" s="119"/>
      <c r="D2328" s="119"/>
      <c r="E2328" s="119"/>
      <c r="F2328" s="119"/>
    </row>
    <row r="2329" spans="1:6" x14ac:dyDescent="0.25">
      <c r="A2329" s="117"/>
      <c r="B2329" s="118"/>
      <c r="C2329" s="119"/>
      <c r="D2329" s="119"/>
      <c r="E2329" s="119"/>
      <c r="F2329" s="119"/>
    </row>
    <row r="2330" spans="1:6" x14ac:dyDescent="0.25">
      <c r="A2330" s="117"/>
      <c r="B2330" s="118"/>
      <c r="C2330" s="119"/>
      <c r="D2330" s="119"/>
      <c r="E2330" s="119"/>
      <c r="F2330" s="119"/>
    </row>
    <row r="2331" spans="1:6" x14ac:dyDescent="0.25">
      <c r="A2331" s="117"/>
      <c r="B2331" s="118"/>
      <c r="C2331" s="119"/>
      <c r="D2331" s="119"/>
      <c r="E2331" s="119"/>
      <c r="F2331" s="119"/>
    </row>
    <row r="2332" spans="1:6" x14ac:dyDescent="0.25">
      <c r="A2332" s="117"/>
      <c r="B2332" s="118"/>
      <c r="C2332" s="119"/>
      <c r="D2332" s="119"/>
      <c r="E2332" s="119"/>
      <c r="F2332" s="119"/>
    </row>
    <row r="2333" spans="1:6" x14ac:dyDescent="0.25">
      <c r="A2333" s="117"/>
      <c r="B2333" s="118"/>
      <c r="C2333" s="119"/>
      <c r="D2333" s="119"/>
      <c r="E2333" s="119"/>
      <c r="F2333" s="119"/>
    </row>
    <row r="2334" spans="1:6" x14ac:dyDescent="0.25">
      <c r="A2334" s="117"/>
      <c r="B2334" s="118"/>
      <c r="C2334" s="119"/>
      <c r="D2334" s="119"/>
      <c r="E2334" s="119"/>
      <c r="F2334" s="119"/>
    </row>
    <row r="2335" spans="1:6" x14ac:dyDescent="0.25">
      <c r="A2335" s="117"/>
      <c r="B2335" s="118"/>
      <c r="C2335" s="119"/>
      <c r="D2335" s="119"/>
      <c r="E2335" s="119"/>
      <c r="F2335" s="119"/>
    </row>
    <row r="2336" spans="1:6" x14ac:dyDescent="0.25">
      <c r="A2336" s="117"/>
      <c r="B2336" s="118"/>
      <c r="C2336" s="119"/>
      <c r="D2336" s="119"/>
      <c r="E2336" s="119"/>
      <c r="F2336" s="119"/>
    </row>
    <row r="2337" spans="1:6" x14ac:dyDescent="0.25">
      <c r="A2337" s="117"/>
      <c r="B2337" s="118"/>
      <c r="C2337" s="119"/>
      <c r="D2337" s="119"/>
      <c r="E2337" s="119"/>
      <c r="F2337" s="119"/>
    </row>
    <row r="2338" spans="1:6" x14ac:dyDescent="0.25">
      <c r="A2338" s="117"/>
      <c r="B2338" s="118"/>
      <c r="C2338" s="119"/>
      <c r="D2338" s="119"/>
      <c r="E2338" s="119"/>
      <c r="F2338" s="119"/>
    </row>
    <row r="2339" spans="1:6" x14ac:dyDescent="0.25">
      <c r="A2339" s="117"/>
      <c r="B2339" s="118"/>
      <c r="C2339" s="119"/>
      <c r="D2339" s="119"/>
      <c r="E2339" s="119"/>
      <c r="F2339" s="119"/>
    </row>
    <row r="2340" spans="1:6" x14ac:dyDescent="0.25">
      <c r="A2340" s="117"/>
      <c r="B2340" s="118"/>
      <c r="C2340" s="119"/>
      <c r="D2340" s="119"/>
      <c r="E2340" s="119"/>
      <c r="F2340" s="119"/>
    </row>
    <row r="2341" spans="1:6" x14ac:dyDescent="0.25">
      <c r="A2341" s="117"/>
      <c r="B2341" s="118"/>
      <c r="C2341" s="119"/>
      <c r="D2341" s="119"/>
      <c r="E2341" s="119"/>
      <c r="F2341" s="119"/>
    </row>
    <row r="2342" spans="1:6" x14ac:dyDescent="0.25">
      <c r="A2342" s="117"/>
      <c r="B2342" s="118"/>
      <c r="C2342" s="119"/>
      <c r="D2342" s="119"/>
      <c r="E2342" s="119"/>
      <c r="F2342" s="119"/>
    </row>
    <row r="2343" spans="1:6" x14ac:dyDescent="0.25">
      <c r="A2343" s="117"/>
      <c r="B2343" s="118"/>
      <c r="C2343" s="119"/>
      <c r="D2343" s="119"/>
      <c r="E2343" s="119"/>
      <c r="F2343" s="119"/>
    </row>
    <row r="2344" spans="1:6" x14ac:dyDescent="0.25">
      <c r="A2344" s="117"/>
      <c r="B2344" s="118"/>
      <c r="C2344" s="119"/>
      <c r="D2344" s="119"/>
      <c r="E2344" s="119"/>
      <c r="F2344" s="119"/>
    </row>
    <row r="2345" spans="1:6" x14ac:dyDescent="0.25">
      <c r="A2345" s="117"/>
      <c r="B2345" s="118"/>
      <c r="C2345" s="119"/>
      <c r="D2345" s="119"/>
      <c r="E2345" s="119"/>
      <c r="F2345" s="119"/>
    </row>
    <row r="2346" spans="1:6" x14ac:dyDescent="0.25">
      <c r="A2346" s="117"/>
      <c r="B2346" s="118"/>
      <c r="C2346" s="119"/>
      <c r="D2346" s="119"/>
      <c r="E2346" s="119"/>
      <c r="F2346" s="119"/>
    </row>
    <row r="2347" spans="1:6" x14ac:dyDescent="0.25">
      <c r="A2347" s="117"/>
      <c r="B2347" s="118"/>
      <c r="C2347" s="119"/>
      <c r="D2347" s="119"/>
      <c r="E2347" s="119"/>
      <c r="F2347" s="119"/>
    </row>
    <row r="2348" spans="1:6" x14ac:dyDescent="0.25">
      <c r="A2348" s="117"/>
      <c r="B2348" s="118"/>
      <c r="C2348" s="119"/>
      <c r="D2348" s="119"/>
      <c r="E2348" s="119"/>
      <c r="F2348" s="119"/>
    </row>
    <row r="2349" spans="1:6" x14ac:dyDescent="0.25">
      <c r="A2349" s="117"/>
      <c r="B2349" s="118"/>
      <c r="C2349" s="119"/>
      <c r="D2349" s="119"/>
      <c r="E2349" s="119"/>
      <c r="F2349" s="119"/>
    </row>
    <row r="2350" spans="1:6" x14ac:dyDescent="0.25">
      <c r="A2350" s="117"/>
      <c r="B2350" s="118"/>
      <c r="C2350" s="119"/>
      <c r="D2350" s="119"/>
      <c r="E2350" s="119"/>
      <c r="F2350" s="119"/>
    </row>
    <row r="2351" spans="1:6" x14ac:dyDescent="0.25">
      <c r="A2351" s="117"/>
      <c r="B2351" s="118"/>
      <c r="C2351" s="119"/>
      <c r="D2351" s="119"/>
      <c r="E2351" s="119"/>
      <c r="F2351" s="119"/>
    </row>
    <row r="2352" spans="1:6" x14ac:dyDescent="0.25">
      <c r="A2352" s="117"/>
      <c r="B2352" s="118"/>
      <c r="C2352" s="119"/>
      <c r="D2352" s="119"/>
      <c r="E2352" s="119"/>
      <c r="F2352" s="119"/>
    </row>
    <row r="2353" spans="1:6" x14ac:dyDescent="0.25">
      <c r="A2353" s="117"/>
      <c r="B2353" s="118"/>
      <c r="C2353" s="119"/>
      <c r="D2353" s="119"/>
      <c r="E2353" s="119"/>
      <c r="F2353" s="119"/>
    </row>
    <row r="2354" spans="1:6" x14ac:dyDescent="0.25">
      <c r="A2354" s="117"/>
      <c r="B2354" s="118"/>
      <c r="C2354" s="119"/>
      <c r="D2354" s="119"/>
      <c r="E2354" s="119"/>
      <c r="F2354" s="119"/>
    </row>
    <row r="2355" spans="1:6" x14ac:dyDescent="0.25">
      <c r="A2355" s="117"/>
      <c r="B2355" s="118"/>
      <c r="C2355" s="119"/>
      <c r="D2355" s="119"/>
      <c r="E2355" s="119"/>
      <c r="F2355" s="119"/>
    </row>
    <row r="2356" spans="1:6" x14ac:dyDescent="0.25">
      <c r="A2356" s="117"/>
      <c r="B2356" s="118"/>
      <c r="C2356" s="119"/>
      <c r="D2356" s="119"/>
      <c r="E2356" s="119"/>
      <c r="F2356" s="119"/>
    </row>
    <row r="2357" spans="1:6" x14ac:dyDescent="0.25">
      <c r="A2357" s="117"/>
      <c r="B2357" s="118"/>
      <c r="C2357" s="119"/>
      <c r="D2357" s="119"/>
      <c r="E2357" s="119"/>
      <c r="F2357" s="119"/>
    </row>
    <row r="2358" spans="1:6" x14ac:dyDescent="0.25">
      <c r="A2358" s="117"/>
      <c r="B2358" s="118"/>
      <c r="C2358" s="119"/>
      <c r="D2358" s="119"/>
      <c r="E2358" s="119"/>
      <c r="F2358" s="119"/>
    </row>
    <row r="2359" spans="1:6" x14ac:dyDescent="0.25">
      <c r="A2359" s="117"/>
      <c r="B2359" s="118"/>
      <c r="C2359" s="119"/>
      <c r="D2359" s="119"/>
      <c r="E2359" s="119"/>
      <c r="F2359" s="119"/>
    </row>
    <row r="2360" spans="1:6" x14ac:dyDescent="0.25">
      <c r="A2360" s="117"/>
      <c r="B2360" s="118"/>
      <c r="C2360" s="119"/>
      <c r="D2360" s="119"/>
      <c r="E2360" s="119"/>
      <c r="F2360" s="119"/>
    </row>
    <row r="2361" spans="1:6" x14ac:dyDescent="0.25">
      <c r="A2361" s="117"/>
      <c r="B2361" s="118"/>
      <c r="C2361" s="119"/>
      <c r="D2361" s="119"/>
      <c r="E2361" s="119"/>
      <c r="F2361" s="119"/>
    </row>
    <row r="2362" spans="1:6" x14ac:dyDescent="0.25">
      <c r="A2362" s="117"/>
      <c r="B2362" s="118"/>
      <c r="C2362" s="119"/>
      <c r="D2362" s="119"/>
      <c r="E2362" s="119"/>
      <c r="F2362" s="119"/>
    </row>
    <row r="2363" spans="1:6" x14ac:dyDescent="0.25">
      <c r="A2363" s="117"/>
      <c r="B2363" s="118"/>
      <c r="C2363" s="119"/>
      <c r="D2363" s="119"/>
      <c r="E2363" s="119"/>
      <c r="F2363" s="119"/>
    </row>
    <row r="2364" spans="1:6" x14ac:dyDescent="0.25">
      <c r="A2364" s="117"/>
      <c r="B2364" s="118"/>
      <c r="C2364" s="119"/>
      <c r="D2364" s="119"/>
      <c r="E2364" s="119"/>
      <c r="F2364" s="119"/>
    </row>
    <row r="2365" spans="1:6" x14ac:dyDescent="0.25">
      <c r="A2365" s="117"/>
      <c r="B2365" s="118"/>
      <c r="C2365" s="119"/>
      <c r="D2365" s="119"/>
      <c r="E2365" s="119"/>
      <c r="F2365" s="119"/>
    </row>
    <row r="2366" spans="1:6" x14ac:dyDescent="0.25">
      <c r="A2366" s="117"/>
      <c r="B2366" s="118"/>
      <c r="C2366" s="119"/>
      <c r="D2366" s="119"/>
      <c r="E2366" s="119"/>
      <c r="F2366" s="119"/>
    </row>
    <row r="2367" spans="1:6" x14ac:dyDescent="0.25">
      <c r="A2367" s="117"/>
      <c r="B2367" s="118"/>
      <c r="C2367" s="119"/>
      <c r="D2367" s="119"/>
      <c r="E2367" s="119"/>
      <c r="F2367" s="119"/>
    </row>
    <row r="2368" spans="1:6" x14ac:dyDescent="0.25">
      <c r="A2368" s="117"/>
      <c r="B2368" s="118"/>
      <c r="C2368" s="119"/>
      <c r="D2368" s="119"/>
      <c r="E2368" s="119"/>
      <c r="F2368" s="119"/>
    </row>
    <row r="2369" spans="1:6" x14ac:dyDescent="0.25">
      <c r="A2369" s="117"/>
      <c r="B2369" s="118"/>
      <c r="C2369" s="119"/>
      <c r="D2369" s="119"/>
      <c r="E2369" s="119"/>
      <c r="F2369" s="119"/>
    </row>
    <row r="2370" spans="1:6" x14ac:dyDescent="0.25">
      <c r="A2370" s="117"/>
      <c r="B2370" s="118"/>
      <c r="C2370" s="119"/>
      <c r="D2370" s="119"/>
      <c r="E2370" s="119"/>
      <c r="F2370" s="119"/>
    </row>
    <row r="2371" spans="1:6" x14ac:dyDescent="0.25">
      <c r="A2371" s="117"/>
      <c r="B2371" s="118"/>
      <c r="C2371" s="119"/>
      <c r="D2371" s="119"/>
      <c r="E2371" s="119"/>
      <c r="F2371" s="119"/>
    </row>
    <row r="2372" spans="1:6" x14ac:dyDescent="0.25">
      <c r="A2372" s="117"/>
      <c r="B2372" s="118"/>
      <c r="C2372" s="119"/>
      <c r="D2372" s="119"/>
      <c r="E2372" s="119"/>
      <c r="F2372" s="119"/>
    </row>
    <row r="2373" spans="1:6" x14ac:dyDescent="0.25">
      <c r="A2373" s="117"/>
      <c r="B2373" s="118"/>
      <c r="C2373" s="119"/>
      <c r="D2373" s="119"/>
      <c r="E2373" s="119"/>
      <c r="F2373" s="119"/>
    </row>
    <row r="2374" spans="1:6" x14ac:dyDescent="0.25">
      <c r="A2374" s="117"/>
      <c r="B2374" s="118"/>
      <c r="C2374" s="119"/>
      <c r="D2374" s="119"/>
      <c r="E2374" s="119"/>
      <c r="F2374" s="119"/>
    </row>
    <row r="2375" spans="1:6" x14ac:dyDescent="0.25">
      <c r="A2375" s="117"/>
      <c r="B2375" s="118"/>
      <c r="C2375" s="119"/>
      <c r="D2375" s="119"/>
      <c r="E2375" s="119"/>
      <c r="F2375" s="119"/>
    </row>
    <row r="2376" spans="1:6" x14ac:dyDescent="0.25">
      <c r="A2376" s="117"/>
      <c r="B2376" s="118"/>
      <c r="C2376" s="119"/>
      <c r="D2376" s="119"/>
      <c r="E2376" s="119"/>
      <c r="F2376" s="119"/>
    </row>
    <row r="2377" spans="1:6" x14ac:dyDescent="0.25">
      <c r="A2377" s="117"/>
      <c r="B2377" s="118"/>
      <c r="C2377" s="119"/>
      <c r="D2377" s="119"/>
      <c r="E2377" s="119"/>
      <c r="F2377" s="119"/>
    </row>
    <row r="2378" spans="1:6" x14ac:dyDescent="0.25">
      <c r="A2378" s="117"/>
      <c r="B2378" s="118"/>
      <c r="C2378" s="119"/>
      <c r="D2378" s="119"/>
      <c r="E2378" s="119"/>
      <c r="F2378" s="119"/>
    </row>
    <row r="2379" spans="1:6" x14ac:dyDescent="0.25">
      <c r="A2379" s="117"/>
      <c r="B2379" s="118"/>
      <c r="C2379" s="119"/>
      <c r="D2379" s="119"/>
      <c r="E2379" s="119"/>
      <c r="F2379" s="119"/>
    </row>
    <row r="2380" spans="1:6" x14ac:dyDescent="0.25">
      <c r="A2380" s="117"/>
      <c r="B2380" s="118"/>
      <c r="C2380" s="119"/>
      <c r="D2380" s="119"/>
      <c r="E2380" s="119"/>
      <c r="F2380" s="119"/>
    </row>
    <row r="2381" spans="1:6" x14ac:dyDescent="0.25">
      <c r="A2381" s="117"/>
      <c r="B2381" s="118"/>
      <c r="C2381" s="119"/>
      <c r="D2381" s="119"/>
      <c r="E2381" s="119"/>
      <c r="F2381" s="119"/>
    </row>
    <row r="2382" spans="1:6" x14ac:dyDescent="0.25">
      <c r="A2382" s="117"/>
      <c r="B2382" s="118"/>
      <c r="C2382" s="119"/>
      <c r="D2382" s="119"/>
      <c r="E2382" s="119"/>
      <c r="F2382" s="119"/>
    </row>
    <row r="2383" spans="1:6" x14ac:dyDescent="0.25">
      <c r="A2383" s="117"/>
      <c r="B2383" s="118"/>
      <c r="C2383" s="119"/>
      <c r="D2383" s="119"/>
      <c r="E2383" s="119"/>
      <c r="F2383" s="119"/>
    </row>
    <row r="2384" spans="1:6" x14ac:dyDescent="0.25">
      <c r="A2384" s="117"/>
      <c r="B2384" s="118"/>
      <c r="C2384" s="119"/>
      <c r="D2384" s="119"/>
      <c r="E2384" s="119"/>
      <c r="F2384" s="119"/>
    </row>
    <row r="2385" spans="1:6" x14ac:dyDescent="0.25">
      <c r="A2385" s="117"/>
      <c r="B2385" s="118"/>
      <c r="C2385" s="119"/>
      <c r="D2385" s="119"/>
      <c r="E2385" s="119"/>
      <c r="F2385" s="119"/>
    </row>
    <row r="2386" spans="1:6" x14ac:dyDescent="0.25">
      <c r="A2386" s="117"/>
      <c r="B2386" s="118"/>
      <c r="C2386" s="119"/>
      <c r="D2386" s="119"/>
      <c r="E2386" s="119"/>
      <c r="F2386" s="119"/>
    </row>
    <row r="2387" spans="1:6" x14ac:dyDescent="0.25">
      <c r="A2387" s="117"/>
      <c r="B2387" s="118"/>
      <c r="C2387" s="119"/>
      <c r="D2387" s="119"/>
      <c r="E2387" s="119"/>
      <c r="F2387" s="119"/>
    </row>
    <row r="2388" spans="1:6" x14ac:dyDescent="0.25">
      <c r="A2388" s="117"/>
      <c r="B2388" s="118"/>
      <c r="C2388" s="119"/>
      <c r="D2388" s="119"/>
      <c r="E2388" s="119"/>
      <c r="F2388" s="119"/>
    </row>
    <row r="2389" spans="1:6" x14ac:dyDescent="0.25">
      <c r="A2389" s="117"/>
      <c r="B2389" s="118"/>
      <c r="C2389" s="119"/>
      <c r="D2389" s="119"/>
      <c r="E2389" s="119"/>
      <c r="F2389" s="119"/>
    </row>
    <row r="2390" spans="1:6" x14ac:dyDescent="0.25">
      <c r="A2390" s="117"/>
      <c r="B2390" s="118"/>
      <c r="C2390" s="119"/>
      <c r="D2390" s="119"/>
      <c r="E2390" s="119"/>
      <c r="F2390" s="119"/>
    </row>
    <row r="2391" spans="1:6" x14ac:dyDescent="0.25">
      <c r="A2391" s="117"/>
      <c r="B2391" s="118"/>
      <c r="C2391" s="119"/>
      <c r="D2391" s="119"/>
      <c r="E2391" s="119"/>
      <c r="F2391" s="119"/>
    </row>
    <row r="2392" spans="1:6" x14ac:dyDescent="0.25">
      <c r="A2392" s="117"/>
      <c r="B2392" s="118"/>
      <c r="C2392" s="119"/>
      <c r="D2392" s="119"/>
      <c r="E2392" s="119"/>
      <c r="F2392" s="119"/>
    </row>
    <row r="2393" spans="1:6" x14ac:dyDescent="0.25">
      <c r="A2393" s="117"/>
      <c r="B2393" s="118"/>
      <c r="C2393" s="119"/>
      <c r="D2393" s="119"/>
      <c r="E2393" s="119"/>
      <c r="F2393" s="119"/>
    </row>
    <row r="2394" spans="1:6" x14ac:dyDescent="0.25">
      <c r="A2394" s="117"/>
      <c r="B2394" s="118"/>
      <c r="C2394" s="119"/>
      <c r="D2394" s="119"/>
      <c r="E2394" s="119"/>
      <c r="F2394" s="119"/>
    </row>
    <row r="2395" spans="1:6" x14ac:dyDescent="0.25">
      <c r="A2395" s="117"/>
      <c r="B2395" s="118"/>
      <c r="C2395" s="119"/>
      <c r="D2395" s="119"/>
      <c r="E2395" s="119"/>
      <c r="F2395" s="119"/>
    </row>
    <row r="2396" spans="1:6" ht="27.75" customHeight="1" x14ac:dyDescent="0.25">
      <c r="A2396" s="117"/>
      <c r="B2396" s="118"/>
      <c r="C2396" s="119"/>
      <c r="D2396" s="119"/>
      <c r="E2396" s="119"/>
      <c r="F2396" s="119"/>
    </row>
    <row r="2397" spans="1:6" ht="15" customHeight="1" x14ac:dyDescent="0.25">
      <c r="A2397" s="117"/>
      <c r="B2397" s="118"/>
      <c r="C2397" s="119"/>
      <c r="D2397" s="119"/>
      <c r="E2397" s="119"/>
      <c r="F2397" s="119"/>
    </row>
    <row r="2398" spans="1:6" x14ac:dyDescent="0.25">
      <c r="A2398" s="117"/>
      <c r="B2398" s="118"/>
      <c r="C2398" s="119"/>
      <c r="D2398" s="119"/>
      <c r="E2398" s="119"/>
      <c r="F2398" s="119"/>
    </row>
    <row r="2399" spans="1:6" ht="15" customHeight="1" x14ac:dyDescent="0.25">
      <c r="A2399" s="117"/>
      <c r="B2399" s="118"/>
      <c r="C2399" s="119"/>
      <c r="D2399" s="119"/>
      <c r="E2399" s="119"/>
      <c r="F2399" s="119"/>
    </row>
    <row r="2400" spans="1:6" x14ac:dyDescent="0.25">
      <c r="A2400" s="117"/>
      <c r="B2400" s="118"/>
      <c r="C2400" s="119"/>
      <c r="D2400" s="119"/>
      <c r="E2400" s="119"/>
      <c r="F2400" s="119"/>
    </row>
    <row r="2401" spans="1:6" x14ac:dyDescent="0.25">
      <c r="A2401" s="117"/>
      <c r="B2401" s="118"/>
      <c r="C2401" s="119"/>
      <c r="D2401" s="119"/>
      <c r="E2401" s="119"/>
      <c r="F2401" s="119"/>
    </row>
    <row r="2402" spans="1:6" x14ac:dyDescent="0.25">
      <c r="A2402" s="117"/>
      <c r="B2402" s="118"/>
      <c r="C2402" s="119"/>
      <c r="D2402" s="119"/>
      <c r="E2402" s="119"/>
      <c r="F2402" s="119"/>
    </row>
    <row r="2403" spans="1:6" x14ac:dyDescent="0.25">
      <c r="A2403" s="117"/>
      <c r="B2403" s="118"/>
      <c r="C2403" s="119"/>
      <c r="D2403" s="119"/>
      <c r="E2403" s="119"/>
      <c r="F2403" s="119"/>
    </row>
    <row r="2404" spans="1:6" x14ac:dyDescent="0.25">
      <c r="A2404" s="117"/>
      <c r="B2404" s="118"/>
      <c r="C2404" s="119"/>
      <c r="D2404" s="119"/>
      <c r="E2404" s="119"/>
      <c r="F2404" s="119"/>
    </row>
    <row r="2405" spans="1:6" x14ac:dyDescent="0.25">
      <c r="A2405" s="117"/>
      <c r="B2405" s="118"/>
      <c r="C2405" s="119"/>
      <c r="D2405" s="119"/>
      <c r="E2405" s="119"/>
      <c r="F2405" s="119"/>
    </row>
    <row r="2406" spans="1:6" x14ac:dyDescent="0.25">
      <c r="A2406" s="117"/>
      <c r="B2406" s="118"/>
      <c r="C2406" s="119"/>
      <c r="D2406" s="119"/>
      <c r="E2406" s="119"/>
      <c r="F2406" s="119"/>
    </row>
    <row r="2407" spans="1:6" x14ac:dyDescent="0.25">
      <c r="A2407" s="117"/>
      <c r="B2407" s="118"/>
      <c r="C2407" s="119"/>
      <c r="D2407" s="119"/>
      <c r="E2407" s="119"/>
      <c r="F2407" s="119"/>
    </row>
    <row r="2408" spans="1:6" x14ac:dyDescent="0.25">
      <c r="A2408" s="117"/>
      <c r="B2408" s="118"/>
      <c r="C2408" s="119"/>
      <c r="D2408" s="119"/>
      <c r="E2408" s="119"/>
      <c r="F2408" s="119"/>
    </row>
    <row r="2409" spans="1:6" x14ac:dyDescent="0.25">
      <c r="A2409" s="117"/>
      <c r="B2409" s="118"/>
      <c r="C2409" s="119"/>
      <c r="D2409" s="119"/>
      <c r="E2409" s="119"/>
      <c r="F2409" s="119"/>
    </row>
    <row r="2410" spans="1:6" x14ac:dyDescent="0.25">
      <c r="A2410" s="117"/>
      <c r="B2410" s="118"/>
      <c r="C2410" s="119"/>
      <c r="D2410" s="119"/>
      <c r="E2410" s="119"/>
      <c r="F2410" s="119"/>
    </row>
    <row r="2411" spans="1:6" x14ac:dyDescent="0.25">
      <c r="A2411" s="117"/>
      <c r="B2411" s="118"/>
      <c r="C2411" s="119"/>
      <c r="D2411" s="119"/>
      <c r="E2411" s="119"/>
      <c r="F2411" s="119"/>
    </row>
    <row r="2412" spans="1:6" x14ac:dyDescent="0.25">
      <c r="A2412" s="117"/>
      <c r="B2412" s="118"/>
      <c r="C2412" s="119"/>
      <c r="D2412" s="119"/>
      <c r="E2412" s="119"/>
      <c r="F2412" s="119"/>
    </row>
    <row r="2413" spans="1:6" x14ac:dyDescent="0.25">
      <c r="A2413" s="117"/>
      <c r="B2413" s="118"/>
      <c r="C2413" s="119"/>
      <c r="D2413" s="119"/>
      <c r="E2413" s="119"/>
      <c r="F2413" s="119"/>
    </row>
    <row r="2414" spans="1:6" x14ac:dyDescent="0.25">
      <c r="A2414" s="117"/>
      <c r="B2414" s="118"/>
      <c r="C2414" s="119"/>
      <c r="D2414" s="119"/>
      <c r="E2414" s="119"/>
      <c r="F2414" s="119"/>
    </row>
    <row r="2415" spans="1:6" x14ac:dyDescent="0.25">
      <c r="A2415" s="117"/>
      <c r="B2415" s="118"/>
      <c r="C2415" s="119"/>
      <c r="D2415" s="119"/>
      <c r="E2415" s="119"/>
      <c r="F2415" s="119"/>
    </row>
    <row r="2416" spans="1:6" x14ac:dyDescent="0.25">
      <c r="A2416" s="117"/>
      <c r="B2416" s="118"/>
      <c r="C2416" s="119"/>
      <c r="D2416" s="119"/>
      <c r="E2416" s="119"/>
      <c r="F2416" s="119"/>
    </row>
    <row r="2417" spans="1:6" x14ac:dyDescent="0.25">
      <c r="A2417" s="117"/>
      <c r="B2417" s="118"/>
      <c r="C2417" s="119"/>
      <c r="D2417" s="119"/>
      <c r="E2417" s="119"/>
      <c r="F2417" s="119"/>
    </row>
    <row r="2418" spans="1:6" x14ac:dyDescent="0.25">
      <c r="A2418" s="117"/>
      <c r="B2418" s="118"/>
      <c r="C2418" s="119"/>
      <c r="D2418" s="119"/>
      <c r="E2418" s="119"/>
      <c r="F2418" s="119"/>
    </row>
    <row r="2419" spans="1:6" x14ac:dyDescent="0.25">
      <c r="A2419" s="117"/>
      <c r="B2419" s="118"/>
      <c r="C2419" s="119"/>
      <c r="D2419" s="119"/>
      <c r="E2419" s="119"/>
      <c r="F2419" s="119"/>
    </row>
    <row r="2420" spans="1:6" x14ac:dyDescent="0.25">
      <c r="A2420" s="117"/>
      <c r="B2420" s="118"/>
      <c r="C2420" s="119"/>
      <c r="D2420" s="119"/>
      <c r="E2420" s="119"/>
      <c r="F2420" s="119"/>
    </row>
    <row r="2421" spans="1:6" x14ac:dyDescent="0.25">
      <c r="A2421" s="117"/>
      <c r="B2421" s="118"/>
      <c r="C2421" s="119"/>
      <c r="D2421" s="119"/>
      <c r="E2421" s="119"/>
      <c r="F2421" s="119"/>
    </row>
    <row r="2422" spans="1:6" x14ac:dyDescent="0.25">
      <c r="A2422" s="117"/>
      <c r="B2422" s="118"/>
      <c r="C2422" s="119"/>
      <c r="D2422" s="119"/>
      <c r="E2422" s="119"/>
      <c r="F2422" s="119"/>
    </row>
    <row r="2423" spans="1:6" x14ac:dyDescent="0.25">
      <c r="A2423" s="117"/>
      <c r="B2423" s="118"/>
      <c r="C2423" s="119"/>
      <c r="D2423" s="119"/>
      <c r="E2423" s="119"/>
      <c r="F2423" s="119"/>
    </row>
    <row r="2424" spans="1:6" x14ac:dyDescent="0.25">
      <c r="A2424" s="117"/>
      <c r="B2424" s="118"/>
      <c r="C2424" s="119"/>
      <c r="D2424" s="119"/>
      <c r="E2424" s="119"/>
      <c r="F2424" s="119"/>
    </row>
    <row r="2425" spans="1:6" x14ac:dyDescent="0.25">
      <c r="A2425" s="117"/>
      <c r="B2425" s="118"/>
      <c r="C2425" s="119"/>
      <c r="D2425" s="119"/>
      <c r="E2425" s="119"/>
      <c r="F2425" s="119"/>
    </row>
    <row r="2426" spans="1:6" x14ac:dyDescent="0.25">
      <c r="A2426" s="117"/>
      <c r="B2426" s="118"/>
      <c r="C2426" s="119"/>
      <c r="D2426" s="119"/>
      <c r="E2426" s="119"/>
      <c r="F2426" s="119"/>
    </row>
    <row r="2427" spans="1:6" x14ac:dyDescent="0.25">
      <c r="A2427" s="117"/>
      <c r="B2427" s="118"/>
      <c r="C2427" s="119"/>
      <c r="D2427" s="119"/>
      <c r="E2427" s="119"/>
      <c r="F2427" s="119"/>
    </row>
    <row r="2428" spans="1:6" x14ac:dyDescent="0.25">
      <c r="A2428" s="117"/>
      <c r="B2428" s="118"/>
      <c r="C2428" s="119"/>
      <c r="D2428" s="119"/>
      <c r="E2428" s="119"/>
      <c r="F2428" s="119"/>
    </row>
    <row r="2429" spans="1:6" x14ac:dyDescent="0.25">
      <c r="A2429" s="117"/>
      <c r="B2429" s="118"/>
      <c r="C2429" s="119"/>
      <c r="D2429" s="119"/>
      <c r="E2429" s="119"/>
      <c r="F2429" s="119"/>
    </row>
    <row r="2430" spans="1:6" x14ac:dyDescent="0.25">
      <c r="A2430" s="117"/>
      <c r="B2430" s="118"/>
      <c r="C2430" s="119"/>
      <c r="D2430" s="119"/>
      <c r="E2430" s="119"/>
      <c r="F2430" s="119"/>
    </row>
    <row r="2431" spans="1:6" x14ac:dyDescent="0.25">
      <c r="A2431" s="117"/>
      <c r="B2431" s="118"/>
      <c r="C2431" s="119"/>
      <c r="D2431" s="119"/>
      <c r="E2431" s="119"/>
      <c r="F2431" s="119"/>
    </row>
    <row r="2432" spans="1:6" x14ac:dyDescent="0.25">
      <c r="A2432" s="117"/>
      <c r="B2432" s="118"/>
      <c r="C2432" s="119"/>
      <c r="D2432" s="119"/>
      <c r="E2432" s="119"/>
      <c r="F2432" s="119"/>
    </row>
    <row r="2433" spans="1:6" x14ac:dyDescent="0.25">
      <c r="A2433" s="117"/>
      <c r="B2433" s="118"/>
      <c r="C2433" s="119"/>
      <c r="D2433" s="119"/>
      <c r="E2433" s="119"/>
      <c r="F2433" s="119"/>
    </row>
    <row r="2434" spans="1:6" x14ac:dyDescent="0.25">
      <c r="A2434" s="117"/>
      <c r="B2434" s="118"/>
      <c r="C2434" s="119"/>
      <c r="D2434" s="119"/>
      <c r="E2434" s="119"/>
      <c r="F2434" s="119"/>
    </row>
    <row r="2435" spans="1:6" x14ac:dyDescent="0.25">
      <c r="A2435" s="117"/>
      <c r="B2435" s="118"/>
      <c r="C2435" s="119"/>
      <c r="D2435" s="119"/>
      <c r="E2435" s="119"/>
      <c r="F2435" s="119"/>
    </row>
    <row r="2436" spans="1:6" x14ac:dyDescent="0.25">
      <c r="A2436" s="117"/>
      <c r="B2436" s="118"/>
      <c r="C2436" s="119"/>
      <c r="D2436" s="119"/>
      <c r="E2436" s="119"/>
      <c r="F2436" s="119"/>
    </row>
    <row r="2437" spans="1:6" x14ac:dyDescent="0.25">
      <c r="A2437" s="117"/>
      <c r="B2437" s="118"/>
      <c r="C2437" s="119"/>
      <c r="D2437" s="119"/>
      <c r="E2437" s="119"/>
      <c r="F2437" s="119"/>
    </row>
    <row r="2438" spans="1:6" ht="11.25" customHeight="1" x14ac:dyDescent="0.25">
      <c r="C2438" s="4"/>
      <c r="D2438" s="4"/>
      <c r="E2438" s="4"/>
      <c r="F2438" s="4"/>
    </row>
    <row r="2439" spans="1:6" ht="11.25" customHeight="1" x14ac:dyDescent="0.25">
      <c r="C2439" s="4"/>
      <c r="D2439" s="4"/>
      <c r="E2439" s="4"/>
      <c r="F2439" s="4"/>
    </row>
    <row r="2440" spans="1:6" x14ac:dyDescent="0.25">
      <c r="C2440" s="4"/>
      <c r="D2440" s="4"/>
      <c r="E2440" s="4"/>
      <c r="F2440" s="4"/>
    </row>
    <row r="2441" spans="1:6" x14ac:dyDescent="0.25">
      <c r="C2441" s="4"/>
      <c r="D2441" s="4"/>
      <c r="E2441" s="4"/>
      <c r="F2441" s="4"/>
    </row>
    <row r="2442" spans="1:6" x14ac:dyDescent="0.25">
      <c r="C2442" s="4"/>
      <c r="D2442" s="4"/>
      <c r="E2442" s="4"/>
      <c r="F2442" s="4"/>
    </row>
    <row r="2443" spans="1:6" x14ac:dyDescent="0.25">
      <c r="C2443" s="4"/>
      <c r="D2443" s="4"/>
      <c r="E2443" s="4"/>
      <c r="F2443" s="4"/>
    </row>
    <row r="2444" spans="1:6" x14ac:dyDescent="0.25">
      <c r="C2444" s="4"/>
      <c r="D2444" s="4"/>
      <c r="E2444" s="4"/>
      <c r="F2444" s="4"/>
    </row>
    <row r="2445" spans="1:6" x14ac:dyDescent="0.25">
      <c r="C2445" s="4"/>
      <c r="D2445" s="4"/>
      <c r="E2445" s="4"/>
      <c r="F2445" s="4"/>
    </row>
    <row r="2446" spans="1:6" x14ac:dyDescent="0.25">
      <c r="C2446" s="4"/>
      <c r="D2446" s="4"/>
      <c r="E2446" s="4"/>
      <c r="F2446" s="4"/>
    </row>
    <row r="2447" spans="1:6" x14ac:dyDescent="0.25">
      <c r="C2447" s="4"/>
      <c r="D2447" s="4"/>
      <c r="E2447" s="4"/>
      <c r="F2447" s="4"/>
    </row>
    <row r="2448" spans="1:6" x14ac:dyDescent="0.25">
      <c r="C2448" s="4"/>
      <c r="D2448" s="4"/>
      <c r="E2448" s="4"/>
      <c r="F2448" s="4"/>
    </row>
    <row r="2449" spans="3:6" x14ac:dyDescent="0.25">
      <c r="C2449" s="4"/>
      <c r="D2449" s="4"/>
      <c r="E2449" s="4"/>
      <c r="F2449" s="4"/>
    </row>
    <row r="2450" spans="3:6" x14ac:dyDescent="0.25">
      <c r="C2450" s="4"/>
      <c r="D2450" s="4"/>
      <c r="E2450" s="4"/>
      <c r="F2450" s="4"/>
    </row>
    <row r="2451" spans="3:6" x14ac:dyDescent="0.25">
      <c r="C2451" s="4"/>
      <c r="D2451" s="4"/>
      <c r="E2451" s="4"/>
      <c r="F2451" s="4"/>
    </row>
    <row r="2452" spans="3:6" x14ac:dyDescent="0.25">
      <c r="C2452" s="4"/>
      <c r="D2452" s="4"/>
      <c r="E2452" s="4"/>
      <c r="F2452" s="4"/>
    </row>
    <row r="2453" spans="3:6" x14ac:dyDescent="0.25">
      <c r="C2453" s="4"/>
      <c r="D2453" s="4"/>
      <c r="E2453" s="4"/>
      <c r="F2453" s="4"/>
    </row>
    <row r="2454" spans="3:6" x14ac:dyDescent="0.25">
      <c r="C2454" s="4"/>
      <c r="D2454" s="4"/>
      <c r="E2454" s="4"/>
      <c r="F2454" s="4"/>
    </row>
    <row r="2455" spans="3:6" x14ac:dyDescent="0.25">
      <c r="C2455" s="4"/>
      <c r="D2455" s="4"/>
      <c r="E2455" s="4"/>
      <c r="F2455" s="4"/>
    </row>
    <row r="2456" spans="3:6" x14ac:dyDescent="0.25">
      <c r="C2456" s="4"/>
      <c r="D2456" s="4"/>
      <c r="E2456" s="4"/>
      <c r="F2456" s="4"/>
    </row>
    <row r="2457" spans="3:6" x14ac:dyDescent="0.25">
      <c r="C2457" s="4"/>
      <c r="D2457" s="4"/>
      <c r="E2457" s="4"/>
      <c r="F2457" s="4"/>
    </row>
    <row r="2458" spans="3:6" x14ac:dyDescent="0.25">
      <c r="C2458" s="4"/>
      <c r="D2458" s="4"/>
      <c r="E2458" s="4"/>
      <c r="F2458" s="4"/>
    </row>
    <row r="2459" spans="3:6" x14ac:dyDescent="0.25">
      <c r="C2459" s="4"/>
      <c r="D2459" s="4"/>
      <c r="E2459" s="4"/>
      <c r="F2459" s="4"/>
    </row>
    <row r="2460" spans="3:6" x14ac:dyDescent="0.25">
      <c r="C2460" s="4"/>
      <c r="D2460" s="4"/>
      <c r="E2460" s="4"/>
      <c r="F2460" s="4"/>
    </row>
    <row r="2461" spans="3:6" x14ac:dyDescent="0.25">
      <c r="C2461" s="4"/>
      <c r="D2461" s="4"/>
      <c r="E2461" s="4"/>
      <c r="F2461" s="4"/>
    </row>
    <row r="2462" spans="3:6" x14ac:dyDescent="0.25">
      <c r="C2462" s="4"/>
      <c r="D2462" s="4"/>
      <c r="E2462" s="4"/>
      <c r="F2462" s="4"/>
    </row>
    <row r="2463" spans="3:6" x14ac:dyDescent="0.25">
      <c r="C2463" s="4"/>
      <c r="D2463" s="4"/>
      <c r="E2463" s="4"/>
      <c r="F2463" s="4"/>
    </row>
    <row r="2464" spans="3:6" x14ac:dyDescent="0.25">
      <c r="C2464" s="4"/>
      <c r="D2464" s="4"/>
      <c r="E2464" s="4"/>
      <c r="F2464" s="4"/>
    </row>
    <row r="2465" spans="3:6" x14ac:dyDescent="0.25">
      <c r="C2465" s="4"/>
      <c r="D2465" s="4"/>
      <c r="E2465" s="4"/>
      <c r="F2465" s="4"/>
    </row>
    <row r="2466" spans="3:6" x14ac:dyDescent="0.25">
      <c r="C2466" s="4"/>
      <c r="D2466" s="4"/>
      <c r="E2466" s="4"/>
      <c r="F2466" s="4"/>
    </row>
    <row r="2467" spans="3:6" x14ac:dyDescent="0.25">
      <c r="C2467" s="4"/>
      <c r="D2467" s="4"/>
      <c r="E2467" s="4"/>
      <c r="F2467" s="4"/>
    </row>
    <row r="2468" spans="3:6" x14ac:dyDescent="0.25">
      <c r="C2468" s="4"/>
      <c r="D2468" s="4"/>
      <c r="E2468" s="4"/>
      <c r="F2468" s="4"/>
    </row>
    <row r="2469" spans="3:6" x14ac:dyDescent="0.25">
      <c r="C2469" s="4"/>
      <c r="D2469" s="4"/>
      <c r="E2469" s="4"/>
      <c r="F2469" s="4"/>
    </row>
    <row r="2470" spans="3:6" x14ac:dyDescent="0.25">
      <c r="C2470" s="4"/>
      <c r="D2470" s="4"/>
      <c r="E2470" s="4"/>
      <c r="F2470" s="4"/>
    </row>
    <row r="2471" spans="3:6" x14ac:dyDescent="0.25">
      <c r="C2471" s="4"/>
      <c r="D2471" s="4"/>
      <c r="E2471" s="4"/>
      <c r="F2471" s="4"/>
    </row>
    <row r="2472" spans="3:6" x14ac:dyDescent="0.25">
      <c r="C2472" s="4"/>
      <c r="D2472" s="4"/>
      <c r="E2472" s="4"/>
      <c r="F2472" s="4"/>
    </row>
    <row r="2473" spans="3:6" x14ac:dyDescent="0.25">
      <c r="C2473" s="4"/>
      <c r="D2473" s="4"/>
      <c r="E2473" s="4"/>
      <c r="F2473" s="4"/>
    </row>
    <row r="2474" spans="3:6" x14ac:dyDescent="0.25">
      <c r="C2474" s="4"/>
      <c r="D2474" s="4"/>
      <c r="E2474" s="4"/>
      <c r="F2474" s="4"/>
    </row>
    <row r="2475" spans="3:6" x14ac:dyDescent="0.25">
      <c r="C2475" s="4"/>
      <c r="D2475" s="4"/>
      <c r="E2475" s="4"/>
      <c r="F2475" s="4"/>
    </row>
    <row r="2476" spans="3:6" x14ac:dyDescent="0.25">
      <c r="C2476" s="4"/>
      <c r="D2476" s="4"/>
      <c r="E2476" s="4"/>
      <c r="F2476" s="4"/>
    </row>
    <row r="2477" spans="3:6" x14ac:dyDescent="0.25">
      <c r="C2477" s="4"/>
      <c r="D2477" s="4"/>
      <c r="E2477" s="4"/>
      <c r="F2477" s="4"/>
    </row>
    <row r="2478" spans="3:6" x14ac:dyDescent="0.25">
      <c r="C2478" s="4"/>
      <c r="D2478" s="4"/>
      <c r="E2478" s="4"/>
      <c r="F2478" s="4"/>
    </row>
    <row r="2479" spans="3:6" x14ac:dyDescent="0.25">
      <c r="C2479" s="4"/>
      <c r="D2479" s="4"/>
      <c r="E2479" s="4"/>
      <c r="F2479" s="4"/>
    </row>
    <row r="2480" spans="3:6" ht="11.25" customHeight="1" x14ac:dyDescent="0.25">
      <c r="C2480" s="4"/>
      <c r="D2480" s="4"/>
      <c r="E2480" s="4"/>
      <c r="F2480" s="4"/>
    </row>
    <row r="2481" spans="3:6" x14ac:dyDescent="0.25">
      <c r="C2481" s="4"/>
      <c r="D2481" s="4"/>
      <c r="E2481" s="4"/>
      <c r="F2481" s="4"/>
    </row>
    <row r="2482" spans="3:6" x14ac:dyDescent="0.25">
      <c r="C2482" s="4"/>
      <c r="D2482" s="4"/>
      <c r="E2482" s="4"/>
      <c r="F2482" s="4"/>
    </row>
    <row r="2483" spans="3:6" x14ac:dyDescent="0.25">
      <c r="C2483" s="4"/>
      <c r="D2483" s="4"/>
      <c r="E2483" s="4"/>
      <c r="F2483" s="4"/>
    </row>
    <row r="2484" spans="3:6" x14ac:dyDescent="0.25">
      <c r="C2484" s="4"/>
      <c r="D2484" s="4"/>
      <c r="E2484" s="4"/>
      <c r="F2484" s="4"/>
    </row>
    <row r="2485" spans="3:6" x14ac:dyDescent="0.25">
      <c r="C2485" s="4"/>
      <c r="D2485" s="4"/>
      <c r="E2485" s="4"/>
      <c r="F2485" s="4"/>
    </row>
    <row r="2486" spans="3:6" x14ac:dyDescent="0.25">
      <c r="C2486" s="4"/>
      <c r="D2486" s="4"/>
      <c r="E2486" s="4"/>
      <c r="F2486" s="4"/>
    </row>
    <row r="2487" spans="3:6" x14ac:dyDescent="0.25">
      <c r="C2487" s="4"/>
      <c r="D2487" s="4"/>
      <c r="E2487" s="4"/>
      <c r="F2487" s="4"/>
    </row>
    <row r="2488" spans="3:6" x14ac:dyDescent="0.25">
      <c r="C2488" s="4"/>
      <c r="D2488" s="4"/>
      <c r="E2488" s="4"/>
      <c r="F2488" s="4"/>
    </row>
    <row r="2489" spans="3:6" x14ac:dyDescent="0.25">
      <c r="C2489" s="4"/>
      <c r="D2489" s="4"/>
      <c r="E2489" s="4"/>
      <c r="F2489" s="4"/>
    </row>
    <row r="2490" spans="3:6" x14ac:dyDescent="0.25">
      <c r="C2490" s="4"/>
      <c r="D2490" s="4"/>
      <c r="E2490" s="4"/>
      <c r="F2490" s="4"/>
    </row>
    <row r="2491" spans="3:6" x14ac:dyDescent="0.25">
      <c r="C2491" s="4"/>
      <c r="D2491" s="4"/>
      <c r="E2491" s="4"/>
      <c r="F2491" s="4"/>
    </row>
    <row r="2492" spans="3:6" x14ac:dyDescent="0.25">
      <c r="C2492" s="4"/>
      <c r="D2492" s="4"/>
      <c r="E2492" s="4"/>
      <c r="F2492" s="4"/>
    </row>
    <row r="2493" spans="3:6" x14ac:dyDescent="0.25">
      <c r="C2493" s="4"/>
      <c r="D2493" s="4"/>
      <c r="E2493" s="4"/>
      <c r="F2493" s="4"/>
    </row>
    <row r="2494" spans="3:6" x14ac:dyDescent="0.25">
      <c r="C2494" s="4"/>
      <c r="D2494" s="4"/>
      <c r="E2494" s="4"/>
      <c r="F2494" s="4"/>
    </row>
    <row r="2495" spans="3:6" x14ac:dyDescent="0.25">
      <c r="C2495" s="4"/>
      <c r="D2495" s="4"/>
      <c r="E2495" s="4"/>
      <c r="F2495" s="4"/>
    </row>
    <row r="2496" spans="3:6" x14ac:dyDescent="0.25">
      <c r="C2496" s="4"/>
      <c r="D2496" s="4"/>
      <c r="E2496" s="4"/>
      <c r="F2496" s="4"/>
    </row>
    <row r="2497" spans="3:6" x14ac:dyDescent="0.25">
      <c r="C2497" s="4"/>
      <c r="D2497" s="4"/>
      <c r="E2497" s="4"/>
      <c r="F2497" s="4"/>
    </row>
    <row r="2498" spans="3:6" x14ac:dyDescent="0.25">
      <c r="C2498" s="4"/>
      <c r="D2498" s="4"/>
      <c r="E2498" s="4"/>
      <c r="F2498" s="4"/>
    </row>
    <row r="2499" spans="3:6" x14ac:dyDescent="0.25">
      <c r="C2499" s="4"/>
      <c r="D2499" s="4"/>
      <c r="E2499" s="4"/>
      <c r="F2499" s="4"/>
    </row>
    <row r="2500" spans="3:6" x14ac:dyDescent="0.25">
      <c r="C2500" s="4"/>
      <c r="D2500" s="4"/>
      <c r="E2500" s="4"/>
      <c r="F2500" s="4"/>
    </row>
    <row r="2501" spans="3:6" x14ac:dyDescent="0.25">
      <c r="C2501" s="4"/>
      <c r="D2501" s="4"/>
      <c r="E2501" s="4"/>
      <c r="F2501" s="4"/>
    </row>
    <row r="2502" spans="3:6" x14ac:dyDescent="0.25">
      <c r="C2502" s="4"/>
      <c r="D2502" s="4"/>
      <c r="E2502" s="4"/>
      <c r="F2502" s="4"/>
    </row>
    <row r="2503" spans="3:6" x14ac:dyDescent="0.25">
      <c r="C2503" s="4"/>
      <c r="D2503" s="4"/>
      <c r="E2503" s="4"/>
      <c r="F2503" s="4"/>
    </row>
    <row r="2504" spans="3:6" x14ac:dyDescent="0.25">
      <c r="C2504" s="4"/>
      <c r="D2504" s="4"/>
      <c r="E2504" s="4"/>
      <c r="F2504" s="4"/>
    </row>
    <row r="2505" spans="3:6" x14ac:dyDescent="0.25">
      <c r="C2505" s="4"/>
      <c r="D2505" s="4"/>
      <c r="E2505" s="4"/>
      <c r="F2505" s="4"/>
    </row>
    <row r="2506" spans="3:6" x14ac:dyDescent="0.25">
      <c r="C2506" s="4"/>
      <c r="D2506" s="4"/>
      <c r="E2506" s="4"/>
      <c r="F2506" s="4"/>
    </row>
    <row r="2507" spans="3:6" x14ac:dyDescent="0.25">
      <c r="C2507" s="4"/>
      <c r="D2507" s="4"/>
      <c r="E2507" s="4"/>
      <c r="F2507" s="4"/>
    </row>
    <row r="2508" spans="3:6" x14ac:dyDescent="0.25">
      <c r="C2508" s="4"/>
      <c r="D2508" s="4"/>
      <c r="E2508" s="4"/>
      <c r="F2508" s="4"/>
    </row>
    <row r="2509" spans="3:6" x14ac:dyDescent="0.25">
      <c r="C2509" s="4"/>
      <c r="D2509" s="4"/>
      <c r="E2509" s="4"/>
      <c r="F2509" s="4"/>
    </row>
    <row r="2510" spans="3:6" x14ac:dyDescent="0.25">
      <c r="C2510" s="4"/>
      <c r="D2510" s="4"/>
      <c r="E2510" s="4"/>
      <c r="F2510" s="4"/>
    </row>
    <row r="2511" spans="3:6" x14ac:dyDescent="0.25">
      <c r="C2511" s="4"/>
      <c r="D2511" s="4"/>
      <c r="E2511" s="4"/>
      <c r="F2511" s="4"/>
    </row>
    <row r="2512" spans="3:6" x14ac:dyDescent="0.25">
      <c r="C2512" s="4"/>
      <c r="D2512" s="4"/>
      <c r="E2512" s="4"/>
      <c r="F2512" s="4"/>
    </row>
    <row r="2513" spans="3:6" x14ac:dyDescent="0.25">
      <c r="C2513" s="4"/>
      <c r="D2513" s="4"/>
      <c r="E2513" s="4"/>
      <c r="F2513" s="4"/>
    </row>
    <row r="2514" spans="3:6" x14ac:dyDescent="0.25">
      <c r="C2514" s="4"/>
      <c r="D2514" s="4"/>
      <c r="E2514" s="4"/>
      <c r="F2514" s="4"/>
    </row>
    <row r="2515" spans="3:6" x14ac:dyDescent="0.25">
      <c r="C2515" s="4"/>
      <c r="D2515" s="4"/>
      <c r="E2515" s="4"/>
      <c r="F2515" s="4"/>
    </row>
    <row r="2516" spans="3:6" x14ac:dyDescent="0.25">
      <c r="C2516" s="4"/>
      <c r="D2516" s="4"/>
      <c r="E2516" s="4"/>
      <c r="F2516" s="4"/>
    </row>
    <row r="2517" spans="3:6" x14ac:dyDescent="0.25">
      <c r="C2517" s="4"/>
      <c r="D2517" s="4"/>
      <c r="E2517" s="4"/>
      <c r="F2517" s="4"/>
    </row>
    <row r="2518" spans="3:6" x14ac:dyDescent="0.25">
      <c r="C2518" s="4"/>
      <c r="D2518" s="4"/>
      <c r="E2518" s="4"/>
      <c r="F2518" s="4"/>
    </row>
    <row r="2519" spans="3:6" x14ac:dyDescent="0.25">
      <c r="C2519" s="4"/>
      <c r="D2519" s="4"/>
      <c r="E2519" s="4"/>
      <c r="F2519" s="4"/>
    </row>
    <row r="2520" spans="3:6" x14ac:dyDescent="0.25">
      <c r="C2520" s="4"/>
      <c r="D2520" s="4"/>
      <c r="E2520" s="4"/>
      <c r="F2520" s="4"/>
    </row>
    <row r="2521" spans="3:6" x14ac:dyDescent="0.25">
      <c r="C2521" s="4"/>
      <c r="D2521" s="4"/>
      <c r="E2521" s="4"/>
      <c r="F2521" s="4"/>
    </row>
    <row r="2522" spans="3:6" x14ac:dyDescent="0.25">
      <c r="C2522" s="4"/>
      <c r="D2522" s="4"/>
      <c r="E2522" s="4"/>
      <c r="F2522" s="4"/>
    </row>
    <row r="2523" spans="3:6" x14ac:dyDescent="0.25">
      <c r="C2523" s="4"/>
      <c r="D2523" s="4"/>
      <c r="E2523" s="4"/>
      <c r="F2523" s="4"/>
    </row>
    <row r="2524" spans="3:6" ht="11.25" customHeight="1" x14ac:dyDescent="0.25">
      <c r="C2524" s="4"/>
      <c r="D2524" s="4"/>
      <c r="E2524" s="4"/>
      <c r="F2524" s="4"/>
    </row>
    <row r="2525" spans="3:6" x14ac:dyDescent="0.25">
      <c r="C2525" s="4"/>
      <c r="D2525" s="4"/>
      <c r="E2525" s="4"/>
      <c r="F2525" s="4"/>
    </row>
    <row r="2526" spans="3:6" x14ac:dyDescent="0.25">
      <c r="C2526" s="4"/>
      <c r="D2526" s="4"/>
      <c r="E2526" s="4"/>
      <c r="F2526" s="4"/>
    </row>
    <row r="2527" spans="3:6" x14ac:dyDescent="0.25">
      <c r="C2527" s="4"/>
      <c r="D2527" s="4"/>
      <c r="E2527" s="4"/>
      <c r="F2527" s="4"/>
    </row>
    <row r="2528" spans="3:6" x14ac:dyDescent="0.25">
      <c r="C2528" s="4"/>
      <c r="D2528" s="4"/>
      <c r="E2528" s="4"/>
      <c r="F2528" s="4"/>
    </row>
    <row r="2529" spans="3:6" x14ac:dyDescent="0.25">
      <c r="C2529" s="4"/>
      <c r="D2529" s="4"/>
      <c r="E2529" s="4"/>
      <c r="F2529" s="4"/>
    </row>
    <row r="2530" spans="3:6" x14ac:dyDescent="0.25">
      <c r="C2530" s="4"/>
      <c r="D2530" s="4"/>
      <c r="E2530" s="4"/>
      <c r="F2530" s="4"/>
    </row>
    <row r="2531" spans="3:6" x14ac:dyDescent="0.25">
      <c r="C2531" s="4"/>
      <c r="D2531" s="4"/>
      <c r="E2531" s="4"/>
      <c r="F2531" s="4"/>
    </row>
    <row r="2532" spans="3:6" x14ac:dyDescent="0.25">
      <c r="C2532" s="4"/>
      <c r="D2532" s="4"/>
      <c r="E2532" s="4"/>
      <c r="F2532" s="4"/>
    </row>
    <row r="2533" spans="3:6" x14ac:dyDescent="0.25">
      <c r="C2533" s="4"/>
      <c r="D2533" s="4"/>
      <c r="E2533" s="4"/>
      <c r="F2533" s="4"/>
    </row>
    <row r="2534" spans="3:6" x14ac:dyDescent="0.25">
      <c r="C2534" s="4"/>
      <c r="D2534" s="4"/>
      <c r="E2534" s="4"/>
      <c r="F2534" s="4"/>
    </row>
    <row r="2535" spans="3:6" x14ac:dyDescent="0.25">
      <c r="C2535" s="4"/>
      <c r="D2535" s="4"/>
      <c r="E2535" s="4"/>
      <c r="F2535" s="4"/>
    </row>
    <row r="2536" spans="3:6" x14ac:dyDescent="0.25">
      <c r="C2536" s="4"/>
      <c r="D2536" s="4"/>
      <c r="E2536" s="4"/>
      <c r="F2536" s="4"/>
    </row>
    <row r="2537" spans="3:6" x14ac:dyDescent="0.25">
      <c r="C2537" s="4"/>
      <c r="D2537" s="4"/>
      <c r="E2537" s="4"/>
      <c r="F2537" s="4"/>
    </row>
    <row r="2538" spans="3:6" x14ac:dyDescent="0.25">
      <c r="C2538" s="4"/>
      <c r="D2538" s="4"/>
      <c r="E2538" s="4"/>
      <c r="F2538" s="4"/>
    </row>
    <row r="2539" spans="3:6" x14ac:dyDescent="0.25">
      <c r="C2539" s="4"/>
      <c r="D2539" s="4"/>
      <c r="E2539" s="4"/>
      <c r="F2539" s="4"/>
    </row>
    <row r="2540" spans="3:6" x14ac:dyDescent="0.25">
      <c r="C2540" s="4"/>
      <c r="D2540" s="4"/>
      <c r="E2540" s="4"/>
      <c r="F2540" s="4"/>
    </row>
    <row r="2541" spans="3:6" x14ac:dyDescent="0.25">
      <c r="C2541" s="4"/>
      <c r="D2541" s="4"/>
      <c r="E2541" s="4"/>
      <c r="F2541" s="4"/>
    </row>
    <row r="2542" spans="3:6" x14ac:dyDescent="0.25">
      <c r="C2542" s="4"/>
      <c r="D2542" s="4"/>
      <c r="E2542" s="4"/>
      <c r="F2542" s="4"/>
    </row>
    <row r="2543" spans="3:6" x14ac:dyDescent="0.25">
      <c r="C2543" s="4"/>
      <c r="D2543" s="4"/>
      <c r="E2543" s="4"/>
      <c r="F2543" s="4"/>
    </row>
    <row r="2544" spans="3:6" x14ac:dyDescent="0.25">
      <c r="C2544" s="4"/>
      <c r="D2544" s="4"/>
      <c r="E2544" s="4"/>
      <c r="F2544" s="4"/>
    </row>
    <row r="2545" spans="3:6" x14ac:dyDescent="0.25">
      <c r="C2545" s="4"/>
      <c r="D2545" s="4"/>
      <c r="E2545" s="4"/>
      <c r="F2545" s="4"/>
    </row>
    <row r="2546" spans="3:6" x14ac:dyDescent="0.25">
      <c r="C2546" s="4"/>
      <c r="D2546" s="4"/>
      <c r="E2546" s="4"/>
      <c r="F2546" s="4"/>
    </row>
    <row r="2547" spans="3:6" x14ac:dyDescent="0.25">
      <c r="C2547" s="4"/>
      <c r="D2547" s="4"/>
      <c r="E2547" s="4"/>
      <c r="F2547" s="4"/>
    </row>
    <row r="2548" spans="3:6" x14ac:dyDescent="0.25">
      <c r="C2548" s="4"/>
      <c r="D2548" s="4"/>
      <c r="E2548" s="4"/>
      <c r="F2548" s="4"/>
    </row>
    <row r="2549" spans="3:6" x14ac:dyDescent="0.25">
      <c r="C2549" s="4"/>
      <c r="D2549" s="4"/>
      <c r="E2549" s="4"/>
      <c r="F2549" s="4"/>
    </row>
    <row r="2550" spans="3:6" x14ac:dyDescent="0.25">
      <c r="C2550" s="4"/>
      <c r="D2550" s="4"/>
      <c r="E2550" s="4"/>
      <c r="F2550" s="4"/>
    </row>
    <row r="2551" spans="3:6" x14ac:dyDescent="0.25">
      <c r="C2551" s="4"/>
      <c r="D2551" s="4"/>
      <c r="E2551" s="4"/>
      <c r="F2551" s="4"/>
    </row>
    <row r="2552" spans="3:6" x14ac:dyDescent="0.25">
      <c r="C2552" s="4"/>
      <c r="D2552" s="4"/>
      <c r="E2552" s="4"/>
      <c r="F2552" s="4"/>
    </row>
    <row r="2553" spans="3:6" ht="11.25" customHeight="1" x14ac:dyDescent="0.25">
      <c r="C2553" s="4"/>
      <c r="D2553" s="4"/>
      <c r="E2553" s="4"/>
      <c r="F2553" s="4"/>
    </row>
    <row r="2554" spans="3:6" x14ac:dyDescent="0.25">
      <c r="C2554" s="4"/>
      <c r="D2554" s="4"/>
      <c r="E2554" s="4"/>
      <c r="F2554" s="4"/>
    </row>
    <row r="2555" spans="3:6" x14ac:dyDescent="0.25">
      <c r="C2555" s="4"/>
      <c r="D2555" s="4"/>
      <c r="E2555" s="4"/>
      <c r="F2555" s="4"/>
    </row>
    <row r="2556" spans="3:6" x14ac:dyDescent="0.25">
      <c r="C2556" s="4"/>
      <c r="D2556" s="4"/>
      <c r="E2556" s="4"/>
      <c r="F2556" s="4"/>
    </row>
    <row r="2557" spans="3:6" x14ac:dyDescent="0.25">
      <c r="C2557" s="4"/>
      <c r="D2557" s="4"/>
      <c r="E2557" s="4"/>
      <c r="F2557" s="4"/>
    </row>
    <row r="2558" spans="3:6" x14ac:dyDescent="0.25">
      <c r="C2558" s="4"/>
      <c r="D2558" s="4"/>
      <c r="E2558" s="4"/>
      <c r="F2558" s="4"/>
    </row>
    <row r="2559" spans="3:6" x14ac:dyDescent="0.25">
      <c r="C2559" s="4"/>
      <c r="D2559" s="4"/>
      <c r="E2559" s="4"/>
      <c r="F2559" s="4"/>
    </row>
    <row r="2560" spans="3:6" x14ac:dyDescent="0.25">
      <c r="C2560" s="4"/>
      <c r="D2560" s="4"/>
      <c r="E2560" s="4"/>
      <c r="F2560" s="4"/>
    </row>
    <row r="2561" spans="3:6" x14ac:dyDescent="0.25">
      <c r="C2561" s="4"/>
      <c r="D2561" s="4"/>
      <c r="E2561" s="4"/>
      <c r="F2561" s="4"/>
    </row>
    <row r="2562" spans="3:6" x14ac:dyDescent="0.25">
      <c r="C2562" s="4"/>
      <c r="D2562" s="4"/>
      <c r="E2562" s="4"/>
      <c r="F2562" s="4"/>
    </row>
    <row r="2563" spans="3:6" x14ac:dyDescent="0.25">
      <c r="C2563" s="4"/>
      <c r="D2563" s="4"/>
      <c r="E2563" s="4"/>
      <c r="F2563" s="4"/>
    </row>
    <row r="2564" spans="3:6" x14ac:dyDescent="0.25">
      <c r="C2564" s="4"/>
      <c r="D2564" s="4"/>
      <c r="E2564" s="4"/>
      <c r="F2564" s="4"/>
    </row>
    <row r="2565" spans="3:6" x14ac:dyDescent="0.25">
      <c r="C2565" s="4"/>
      <c r="D2565" s="4"/>
      <c r="E2565" s="4"/>
      <c r="F2565" s="4"/>
    </row>
    <row r="2566" spans="3:6" x14ac:dyDescent="0.25">
      <c r="C2566" s="4"/>
      <c r="D2566" s="4"/>
      <c r="E2566" s="4"/>
      <c r="F2566" s="4"/>
    </row>
    <row r="2567" spans="3:6" x14ac:dyDescent="0.25">
      <c r="C2567" s="4"/>
      <c r="D2567" s="4"/>
      <c r="E2567" s="4"/>
      <c r="F2567" s="4"/>
    </row>
    <row r="2568" spans="3:6" x14ac:dyDescent="0.25">
      <c r="C2568" s="4"/>
      <c r="D2568" s="4"/>
      <c r="E2568" s="4"/>
      <c r="F2568" s="4"/>
    </row>
    <row r="2569" spans="3:6" x14ac:dyDescent="0.25">
      <c r="C2569" s="4"/>
      <c r="D2569" s="4"/>
      <c r="E2569" s="4"/>
      <c r="F2569" s="4"/>
    </row>
    <row r="2570" spans="3:6" x14ac:dyDescent="0.25">
      <c r="C2570" s="4"/>
      <c r="D2570" s="4"/>
      <c r="E2570" s="4"/>
      <c r="F2570" s="4"/>
    </row>
    <row r="2571" spans="3:6" x14ac:dyDescent="0.25">
      <c r="C2571" s="4"/>
      <c r="D2571" s="4"/>
      <c r="E2571" s="4"/>
      <c r="F2571" s="4"/>
    </row>
    <row r="2572" spans="3:6" x14ac:dyDescent="0.25">
      <c r="C2572" s="4"/>
      <c r="D2572" s="4"/>
      <c r="E2572" s="4"/>
      <c r="F2572" s="4"/>
    </row>
    <row r="2573" spans="3:6" x14ac:dyDescent="0.25">
      <c r="C2573" s="4"/>
      <c r="D2573" s="4"/>
      <c r="E2573" s="4"/>
      <c r="F2573" s="4"/>
    </row>
    <row r="2574" spans="3:6" x14ac:dyDescent="0.25">
      <c r="C2574" s="4"/>
      <c r="D2574" s="4"/>
      <c r="E2574" s="4"/>
      <c r="F2574" s="4"/>
    </row>
    <row r="2575" spans="3:6" x14ac:dyDescent="0.25">
      <c r="C2575" s="4"/>
      <c r="D2575" s="4"/>
      <c r="E2575" s="4"/>
      <c r="F2575" s="4"/>
    </row>
    <row r="2576" spans="3:6" x14ac:dyDescent="0.25">
      <c r="C2576" s="4"/>
      <c r="D2576" s="4"/>
      <c r="E2576" s="4"/>
      <c r="F2576" s="4"/>
    </row>
    <row r="2577" spans="3:6" x14ac:dyDescent="0.25">
      <c r="C2577" s="4"/>
      <c r="D2577" s="4"/>
      <c r="E2577" s="4"/>
      <c r="F2577" s="4"/>
    </row>
    <row r="2578" spans="3:6" x14ac:dyDescent="0.25">
      <c r="C2578" s="4"/>
      <c r="D2578" s="4"/>
      <c r="E2578" s="4"/>
      <c r="F2578" s="4"/>
    </row>
    <row r="2579" spans="3:6" x14ac:dyDescent="0.25">
      <c r="C2579" s="4"/>
      <c r="D2579" s="4"/>
      <c r="E2579" s="4"/>
      <c r="F2579" s="4"/>
    </row>
    <row r="2580" spans="3:6" x14ac:dyDescent="0.25">
      <c r="C2580" s="4"/>
      <c r="D2580" s="4"/>
      <c r="E2580" s="4"/>
      <c r="F2580" s="4"/>
    </row>
    <row r="2581" spans="3:6" x14ac:dyDescent="0.25">
      <c r="C2581" s="4"/>
      <c r="D2581" s="4"/>
      <c r="E2581" s="4"/>
      <c r="F2581" s="4"/>
    </row>
    <row r="2582" spans="3:6" x14ac:dyDescent="0.25">
      <c r="C2582" s="4"/>
      <c r="D2582" s="4"/>
      <c r="E2582" s="4"/>
      <c r="F2582" s="4"/>
    </row>
    <row r="2583" spans="3:6" x14ac:dyDescent="0.25">
      <c r="C2583" s="4"/>
      <c r="D2583" s="4"/>
      <c r="E2583" s="4"/>
      <c r="F2583" s="4"/>
    </row>
    <row r="2584" spans="3:6" x14ac:dyDescent="0.25">
      <c r="C2584" s="4"/>
      <c r="D2584" s="4"/>
      <c r="E2584" s="4"/>
      <c r="F2584" s="4"/>
    </row>
    <row r="2585" spans="3:6" x14ac:dyDescent="0.25">
      <c r="C2585" s="4"/>
      <c r="D2585" s="4"/>
      <c r="E2585" s="4"/>
      <c r="F2585" s="4"/>
    </row>
    <row r="2586" spans="3:6" x14ac:dyDescent="0.25">
      <c r="C2586" s="4"/>
      <c r="D2586" s="4"/>
      <c r="E2586" s="4"/>
      <c r="F2586" s="4"/>
    </row>
    <row r="2587" spans="3:6" x14ac:dyDescent="0.25">
      <c r="C2587" s="4"/>
      <c r="D2587" s="4"/>
      <c r="E2587" s="4"/>
      <c r="F2587" s="4"/>
    </row>
    <row r="2588" spans="3:6" x14ac:dyDescent="0.25">
      <c r="C2588" s="4"/>
      <c r="D2588" s="4"/>
      <c r="E2588" s="4"/>
      <c r="F2588" s="4"/>
    </row>
    <row r="2589" spans="3:6" x14ac:dyDescent="0.25">
      <c r="C2589" s="4"/>
      <c r="D2589" s="4"/>
      <c r="E2589" s="4"/>
      <c r="F2589" s="4"/>
    </row>
    <row r="2590" spans="3:6" x14ac:dyDescent="0.25">
      <c r="C2590" s="4"/>
      <c r="D2590" s="4"/>
      <c r="E2590" s="4"/>
      <c r="F2590" s="4"/>
    </row>
    <row r="2591" spans="3:6" x14ac:dyDescent="0.25">
      <c r="C2591" s="4"/>
      <c r="D2591" s="4"/>
      <c r="E2591" s="4"/>
      <c r="F2591" s="4"/>
    </row>
    <row r="2592" spans="3:6" x14ac:dyDescent="0.25">
      <c r="C2592" s="4"/>
      <c r="D2592" s="4"/>
      <c r="E2592" s="4"/>
      <c r="F2592" s="4"/>
    </row>
    <row r="2593" spans="3:6" x14ac:dyDescent="0.25">
      <c r="C2593" s="4"/>
      <c r="D2593" s="4"/>
      <c r="E2593" s="4"/>
      <c r="F2593" s="4"/>
    </row>
    <row r="2594" spans="3:6" x14ac:dyDescent="0.25">
      <c r="C2594" s="4"/>
      <c r="D2594" s="4"/>
      <c r="E2594" s="4"/>
      <c r="F2594" s="4"/>
    </row>
    <row r="2595" spans="3:6" x14ac:dyDescent="0.25">
      <c r="C2595" s="4"/>
      <c r="D2595" s="4"/>
      <c r="E2595" s="4"/>
      <c r="F2595" s="4"/>
    </row>
    <row r="2596" spans="3:6" x14ac:dyDescent="0.25">
      <c r="C2596" s="4"/>
      <c r="D2596" s="4"/>
      <c r="E2596" s="4"/>
      <c r="F2596" s="4"/>
    </row>
    <row r="2597" spans="3:6" x14ac:dyDescent="0.25">
      <c r="C2597" s="4"/>
      <c r="D2597" s="4"/>
      <c r="E2597" s="4"/>
      <c r="F2597" s="4"/>
    </row>
    <row r="2598" spans="3:6" x14ac:dyDescent="0.25">
      <c r="C2598" s="4"/>
      <c r="D2598" s="4"/>
      <c r="E2598" s="4"/>
      <c r="F2598" s="4"/>
    </row>
    <row r="2599" spans="3:6" x14ac:dyDescent="0.25">
      <c r="C2599" s="4"/>
      <c r="D2599" s="4"/>
      <c r="E2599" s="4"/>
      <c r="F2599" s="4"/>
    </row>
    <row r="2600" spans="3:6" x14ac:dyDescent="0.25">
      <c r="C2600" s="4"/>
      <c r="D2600" s="4"/>
      <c r="E2600" s="4"/>
      <c r="F2600" s="4"/>
    </row>
    <row r="2601" spans="3:6" x14ac:dyDescent="0.25">
      <c r="C2601" s="4"/>
      <c r="D2601" s="4"/>
      <c r="E2601" s="4"/>
      <c r="F2601" s="4"/>
    </row>
    <row r="2602" spans="3:6" x14ac:dyDescent="0.25">
      <c r="C2602" s="4"/>
      <c r="D2602" s="4"/>
      <c r="E2602" s="4"/>
      <c r="F2602" s="4"/>
    </row>
    <row r="2603" spans="3:6" x14ac:dyDescent="0.25">
      <c r="C2603" s="4"/>
      <c r="D2603" s="4"/>
      <c r="E2603" s="4"/>
      <c r="F2603" s="4"/>
    </row>
    <row r="2604" spans="3:6" x14ac:dyDescent="0.25">
      <c r="C2604" s="4"/>
      <c r="D2604" s="4"/>
      <c r="E2604" s="4"/>
      <c r="F2604" s="4"/>
    </row>
    <row r="2605" spans="3:6" x14ac:dyDescent="0.25">
      <c r="C2605" s="4"/>
      <c r="D2605" s="4"/>
      <c r="E2605" s="4"/>
      <c r="F2605" s="4"/>
    </row>
    <row r="2606" spans="3:6" x14ac:dyDescent="0.25">
      <c r="C2606" s="4"/>
      <c r="D2606" s="4"/>
      <c r="E2606" s="4"/>
      <c r="F2606" s="4"/>
    </row>
    <row r="2607" spans="3:6" x14ac:dyDescent="0.25">
      <c r="C2607" s="4"/>
      <c r="D2607" s="4"/>
      <c r="E2607" s="4"/>
      <c r="F2607" s="4"/>
    </row>
    <row r="2608" spans="3:6" x14ac:dyDescent="0.25">
      <c r="C2608" s="4"/>
      <c r="D2608" s="4"/>
      <c r="E2608" s="4"/>
      <c r="F2608" s="4"/>
    </row>
    <row r="2609" spans="3:6" x14ac:dyDescent="0.25">
      <c r="C2609" s="4"/>
      <c r="D2609" s="4"/>
      <c r="E2609" s="4"/>
      <c r="F2609" s="4"/>
    </row>
    <row r="2610" spans="3:6" x14ac:dyDescent="0.25">
      <c r="C2610" s="4"/>
      <c r="D2610" s="4"/>
      <c r="E2610" s="4"/>
      <c r="F2610" s="4"/>
    </row>
    <row r="2611" spans="3:6" x14ac:dyDescent="0.25">
      <c r="C2611" s="4"/>
      <c r="D2611" s="4"/>
      <c r="E2611" s="4"/>
      <c r="F2611" s="4"/>
    </row>
    <row r="2612" spans="3:6" x14ac:dyDescent="0.25">
      <c r="C2612" s="4"/>
      <c r="D2612" s="4"/>
      <c r="E2612" s="4"/>
      <c r="F2612" s="4"/>
    </row>
    <row r="2613" spans="3:6" x14ac:dyDescent="0.25">
      <c r="C2613" s="4"/>
      <c r="D2613" s="4"/>
      <c r="E2613" s="4"/>
      <c r="F2613" s="4"/>
    </row>
    <row r="2614" spans="3:6" x14ac:dyDescent="0.25">
      <c r="C2614" s="4"/>
      <c r="D2614" s="4"/>
      <c r="E2614" s="4"/>
      <c r="F2614" s="4"/>
    </row>
    <row r="2615" spans="3:6" x14ac:dyDescent="0.25">
      <c r="C2615" s="4"/>
      <c r="D2615" s="4"/>
      <c r="E2615" s="4"/>
      <c r="F2615" s="4"/>
    </row>
    <row r="2616" spans="3:6" x14ac:dyDescent="0.25">
      <c r="C2616" s="4"/>
      <c r="D2616" s="4"/>
      <c r="E2616" s="4"/>
      <c r="F2616" s="4"/>
    </row>
    <row r="2617" spans="3:6" x14ac:dyDescent="0.25">
      <c r="C2617" s="4"/>
      <c r="D2617" s="4"/>
      <c r="E2617" s="4"/>
      <c r="F2617" s="4"/>
    </row>
    <row r="2618" spans="3:6" x14ac:dyDescent="0.25">
      <c r="C2618" s="4"/>
      <c r="D2618" s="4"/>
      <c r="E2618" s="4"/>
      <c r="F2618" s="4"/>
    </row>
    <row r="2619" spans="3:6" x14ac:dyDescent="0.25">
      <c r="C2619" s="4"/>
      <c r="D2619" s="4"/>
      <c r="E2619" s="4"/>
      <c r="F2619" s="4"/>
    </row>
    <row r="2620" spans="3:6" x14ac:dyDescent="0.25">
      <c r="C2620" s="4"/>
      <c r="D2620" s="4"/>
      <c r="E2620" s="4"/>
      <c r="F2620" s="4"/>
    </row>
    <row r="2621" spans="3:6" x14ac:dyDescent="0.25">
      <c r="C2621" s="4"/>
      <c r="D2621" s="4"/>
      <c r="E2621" s="4"/>
      <c r="F2621" s="4"/>
    </row>
    <row r="2622" spans="3:6" x14ac:dyDescent="0.25">
      <c r="C2622" s="4"/>
      <c r="D2622" s="4"/>
      <c r="E2622" s="4"/>
      <c r="F2622" s="4"/>
    </row>
    <row r="2623" spans="3:6" ht="15" customHeight="1" x14ac:dyDescent="0.25">
      <c r="C2623" s="4"/>
      <c r="D2623" s="4"/>
      <c r="E2623" s="4"/>
      <c r="F2623" s="4"/>
    </row>
    <row r="2624" spans="3:6" x14ac:dyDescent="0.25">
      <c r="C2624" s="4"/>
      <c r="D2624" s="4"/>
      <c r="E2624" s="4"/>
      <c r="F2624" s="4"/>
    </row>
    <row r="2625" spans="3:6" x14ac:dyDescent="0.25">
      <c r="C2625" s="4"/>
      <c r="D2625" s="4"/>
      <c r="E2625" s="4"/>
      <c r="F2625" s="4"/>
    </row>
    <row r="2626" spans="3:6" x14ac:dyDescent="0.25">
      <c r="C2626" s="4"/>
      <c r="D2626" s="4"/>
      <c r="E2626" s="4"/>
      <c r="F2626" s="4"/>
    </row>
    <row r="2627" spans="3:6" x14ac:dyDescent="0.25">
      <c r="C2627" s="4"/>
      <c r="D2627" s="4"/>
      <c r="E2627" s="4"/>
      <c r="F2627" s="4"/>
    </row>
    <row r="2628" spans="3:6" x14ac:dyDescent="0.25">
      <c r="C2628" s="4"/>
      <c r="D2628" s="4"/>
      <c r="E2628" s="4"/>
      <c r="F2628" s="4"/>
    </row>
    <row r="2629" spans="3:6" x14ac:dyDescent="0.25">
      <c r="C2629" s="4"/>
      <c r="D2629" s="4"/>
      <c r="E2629" s="4"/>
      <c r="F2629" s="4"/>
    </row>
    <row r="2630" spans="3:6" x14ac:dyDescent="0.25">
      <c r="C2630" s="4"/>
      <c r="D2630" s="4"/>
      <c r="E2630" s="4"/>
      <c r="F2630" s="4"/>
    </row>
    <row r="2631" spans="3:6" x14ac:dyDescent="0.25">
      <c r="C2631" s="4"/>
      <c r="D2631" s="4"/>
      <c r="E2631" s="4"/>
      <c r="F2631" s="4"/>
    </row>
    <row r="2632" spans="3:6" x14ac:dyDescent="0.25">
      <c r="C2632" s="4"/>
      <c r="D2632" s="4"/>
      <c r="E2632" s="4"/>
      <c r="F2632" s="4"/>
    </row>
    <row r="2633" spans="3:6" x14ac:dyDescent="0.25">
      <c r="C2633" s="4"/>
      <c r="D2633" s="4"/>
      <c r="E2633" s="4"/>
      <c r="F2633" s="4"/>
    </row>
    <row r="2634" spans="3:6" x14ac:dyDescent="0.25">
      <c r="C2634" s="4"/>
      <c r="D2634" s="4"/>
      <c r="E2634" s="4"/>
      <c r="F2634" s="4"/>
    </row>
    <row r="2635" spans="3:6" x14ac:dyDescent="0.25">
      <c r="C2635" s="4"/>
      <c r="D2635" s="4"/>
      <c r="E2635" s="4"/>
      <c r="F2635" s="4"/>
    </row>
    <row r="2636" spans="3:6" x14ac:dyDescent="0.25">
      <c r="C2636" s="4"/>
      <c r="D2636" s="4"/>
      <c r="E2636" s="4"/>
      <c r="F2636" s="4"/>
    </row>
    <row r="2637" spans="3:6" x14ac:dyDescent="0.25">
      <c r="C2637" s="4"/>
      <c r="D2637" s="4"/>
      <c r="E2637" s="4"/>
      <c r="F2637" s="4"/>
    </row>
    <row r="2638" spans="3:6" x14ac:dyDescent="0.25">
      <c r="C2638" s="4"/>
      <c r="D2638" s="4"/>
      <c r="E2638" s="4"/>
      <c r="F2638" s="4"/>
    </row>
    <row r="2639" spans="3:6" x14ac:dyDescent="0.25">
      <c r="C2639" s="4"/>
      <c r="D2639" s="4"/>
      <c r="E2639" s="4"/>
      <c r="F2639" s="4"/>
    </row>
    <row r="2640" spans="3:6" x14ac:dyDescent="0.25">
      <c r="C2640" s="4"/>
      <c r="D2640" s="4"/>
      <c r="E2640" s="4"/>
      <c r="F2640" s="4"/>
    </row>
    <row r="2641" spans="3:6" x14ac:dyDescent="0.25">
      <c r="C2641" s="4"/>
      <c r="D2641" s="4"/>
      <c r="E2641" s="4"/>
      <c r="F2641" s="4"/>
    </row>
    <row r="2642" spans="3:6" x14ac:dyDescent="0.25">
      <c r="C2642" s="4"/>
      <c r="D2642" s="4"/>
      <c r="E2642" s="4"/>
      <c r="F2642" s="4"/>
    </row>
    <row r="2643" spans="3:6" x14ac:dyDescent="0.25">
      <c r="C2643" s="4"/>
      <c r="D2643" s="4"/>
      <c r="E2643" s="4"/>
      <c r="F2643" s="4"/>
    </row>
    <row r="2644" spans="3:6" x14ac:dyDescent="0.25">
      <c r="C2644" s="4"/>
      <c r="D2644" s="4"/>
      <c r="E2644" s="4"/>
      <c r="F2644" s="4"/>
    </row>
    <row r="2645" spans="3:6" x14ac:dyDescent="0.25">
      <c r="C2645" s="4"/>
      <c r="D2645" s="4"/>
      <c r="E2645" s="4"/>
      <c r="F2645" s="4"/>
    </row>
    <row r="2646" spans="3:6" x14ac:dyDescent="0.25">
      <c r="C2646" s="4"/>
      <c r="D2646" s="4"/>
      <c r="E2646" s="4"/>
      <c r="F2646" s="4"/>
    </row>
    <row r="2647" spans="3:6" x14ac:dyDescent="0.25">
      <c r="C2647" s="4"/>
      <c r="D2647" s="4"/>
      <c r="E2647" s="4"/>
      <c r="F2647" s="4"/>
    </row>
    <row r="2648" spans="3:6" x14ac:dyDescent="0.25">
      <c r="C2648" s="4"/>
      <c r="D2648" s="4"/>
      <c r="E2648" s="4"/>
      <c r="F2648" s="4"/>
    </row>
    <row r="2649" spans="3:6" x14ac:dyDescent="0.25">
      <c r="C2649" s="4"/>
      <c r="D2649" s="4"/>
      <c r="E2649" s="4"/>
      <c r="F2649" s="4"/>
    </row>
    <row r="2650" spans="3:6" x14ac:dyDescent="0.25">
      <c r="C2650" s="4"/>
      <c r="D2650" s="4"/>
      <c r="E2650" s="4"/>
      <c r="F2650" s="4"/>
    </row>
    <row r="2651" spans="3:6" x14ac:dyDescent="0.25">
      <c r="C2651" s="4"/>
      <c r="D2651" s="4"/>
      <c r="E2651" s="4"/>
      <c r="F2651" s="4"/>
    </row>
    <row r="2652" spans="3:6" x14ac:dyDescent="0.25">
      <c r="C2652" s="4"/>
      <c r="D2652" s="4"/>
      <c r="E2652" s="4"/>
      <c r="F2652" s="4"/>
    </row>
    <row r="2653" spans="3:6" x14ac:dyDescent="0.25">
      <c r="C2653" s="4"/>
      <c r="D2653" s="4"/>
      <c r="E2653" s="4"/>
      <c r="F2653" s="4"/>
    </row>
    <row r="2654" spans="3:6" x14ac:dyDescent="0.25">
      <c r="C2654" s="4"/>
      <c r="D2654" s="4"/>
      <c r="E2654" s="4"/>
      <c r="F2654" s="4"/>
    </row>
    <row r="2655" spans="3:6" x14ac:dyDescent="0.25">
      <c r="C2655" s="4"/>
      <c r="D2655" s="4"/>
      <c r="E2655" s="4"/>
      <c r="F2655" s="4"/>
    </row>
    <row r="2656" spans="3:6" x14ac:dyDescent="0.25">
      <c r="C2656" s="4"/>
      <c r="D2656" s="4"/>
      <c r="E2656" s="4"/>
      <c r="F2656" s="4"/>
    </row>
    <row r="2657" spans="3:6" x14ac:dyDescent="0.25">
      <c r="C2657" s="4"/>
      <c r="D2657" s="4"/>
      <c r="E2657" s="4"/>
      <c r="F2657" s="4"/>
    </row>
    <row r="2658" spans="3:6" x14ac:dyDescent="0.25">
      <c r="C2658" s="4"/>
      <c r="D2658" s="4"/>
      <c r="E2658" s="4"/>
      <c r="F2658" s="4"/>
    </row>
    <row r="2659" spans="3:6" x14ac:dyDescent="0.25">
      <c r="C2659" s="4"/>
      <c r="D2659" s="4"/>
      <c r="E2659" s="4"/>
      <c r="F2659" s="4"/>
    </row>
    <row r="2660" spans="3:6" x14ac:dyDescent="0.25">
      <c r="C2660" s="4"/>
      <c r="D2660" s="4"/>
      <c r="E2660" s="4"/>
      <c r="F2660" s="4"/>
    </row>
    <row r="2661" spans="3:6" x14ac:dyDescent="0.25">
      <c r="C2661" s="4"/>
      <c r="D2661" s="4"/>
      <c r="E2661" s="4"/>
      <c r="F2661" s="4"/>
    </row>
    <row r="2662" spans="3:6" x14ac:dyDescent="0.25">
      <c r="C2662" s="4"/>
      <c r="D2662" s="4"/>
      <c r="E2662" s="4"/>
      <c r="F2662" s="4"/>
    </row>
    <row r="2663" spans="3:6" ht="15" customHeight="1" x14ac:dyDescent="0.25">
      <c r="C2663" s="4"/>
      <c r="D2663" s="4"/>
      <c r="E2663" s="4"/>
      <c r="F2663" s="4"/>
    </row>
    <row r="2664" spans="3:6" x14ac:dyDescent="0.25">
      <c r="C2664" s="4"/>
      <c r="D2664" s="4"/>
      <c r="E2664" s="4"/>
      <c r="F2664" s="4"/>
    </row>
    <row r="2665" spans="3:6" x14ac:dyDescent="0.25">
      <c r="C2665" s="4"/>
      <c r="D2665" s="4"/>
      <c r="E2665" s="4"/>
      <c r="F2665" s="4"/>
    </row>
    <row r="2666" spans="3:6" x14ac:dyDescent="0.25">
      <c r="C2666" s="4"/>
      <c r="D2666" s="4"/>
      <c r="E2666" s="4"/>
      <c r="F2666" s="4"/>
    </row>
    <row r="2667" spans="3:6" x14ac:dyDescent="0.25">
      <c r="C2667" s="4"/>
      <c r="D2667" s="4"/>
      <c r="E2667" s="4"/>
      <c r="F2667" s="4"/>
    </row>
    <row r="2668" spans="3:6" x14ac:dyDescent="0.25">
      <c r="C2668" s="4"/>
      <c r="D2668" s="4"/>
      <c r="E2668" s="4"/>
      <c r="F2668" s="4"/>
    </row>
    <row r="2669" spans="3:6" x14ac:dyDescent="0.25">
      <c r="C2669" s="4"/>
      <c r="D2669" s="4"/>
      <c r="E2669" s="4"/>
      <c r="F2669" s="4"/>
    </row>
    <row r="2670" spans="3:6" x14ac:dyDescent="0.25">
      <c r="C2670" s="4"/>
      <c r="D2670" s="4"/>
      <c r="E2670" s="4"/>
      <c r="F2670" s="4"/>
    </row>
    <row r="2671" spans="3:6" x14ac:dyDescent="0.25">
      <c r="C2671" s="4"/>
      <c r="D2671" s="4"/>
      <c r="E2671" s="4"/>
      <c r="F2671" s="4"/>
    </row>
    <row r="2672" spans="3:6" x14ac:dyDescent="0.25">
      <c r="C2672" s="4"/>
      <c r="D2672" s="4"/>
      <c r="E2672" s="4"/>
      <c r="F2672" s="4"/>
    </row>
    <row r="2673" spans="3:6" x14ac:dyDescent="0.25">
      <c r="C2673" s="4"/>
      <c r="D2673" s="4"/>
      <c r="E2673" s="4"/>
      <c r="F2673" s="4"/>
    </row>
    <row r="2674" spans="3:6" x14ac:dyDescent="0.25">
      <c r="C2674" s="4"/>
      <c r="D2674" s="4"/>
      <c r="E2674" s="4"/>
      <c r="F2674" s="4"/>
    </row>
    <row r="2675" spans="3:6" x14ac:dyDescent="0.25">
      <c r="C2675" s="4"/>
      <c r="D2675" s="4"/>
      <c r="E2675" s="4"/>
      <c r="F2675" s="4"/>
    </row>
    <row r="2676" spans="3:6" x14ac:dyDescent="0.25">
      <c r="C2676" s="4"/>
      <c r="D2676" s="4"/>
      <c r="E2676" s="4"/>
      <c r="F2676" s="4"/>
    </row>
    <row r="2677" spans="3:6" x14ac:dyDescent="0.25">
      <c r="C2677" s="4"/>
      <c r="D2677" s="4"/>
      <c r="E2677" s="4"/>
      <c r="F2677" s="4"/>
    </row>
    <row r="2678" spans="3:6" x14ac:dyDescent="0.25">
      <c r="C2678" s="4"/>
      <c r="D2678" s="4"/>
      <c r="E2678" s="4"/>
      <c r="F2678" s="4"/>
    </row>
    <row r="2679" spans="3:6" x14ac:dyDescent="0.25">
      <c r="C2679" s="4"/>
      <c r="D2679" s="4"/>
      <c r="E2679" s="4"/>
      <c r="F2679" s="4"/>
    </row>
    <row r="2680" spans="3:6" x14ac:dyDescent="0.25">
      <c r="C2680" s="4"/>
      <c r="D2680" s="4"/>
      <c r="E2680" s="4"/>
      <c r="F2680" s="4"/>
    </row>
    <row r="2681" spans="3:6" x14ac:dyDescent="0.25">
      <c r="C2681" s="4"/>
      <c r="D2681" s="4"/>
      <c r="E2681" s="4"/>
      <c r="F2681" s="4"/>
    </row>
    <row r="2682" spans="3:6" x14ac:dyDescent="0.25">
      <c r="C2682" s="4"/>
      <c r="D2682" s="4"/>
      <c r="E2682" s="4"/>
      <c r="F2682" s="4"/>
    </row>
    <row r="2683" spans="3:6" x14ac:dyDescent="0.25">
      <c r="C2683" s="4"/>
      <c r="D2683" s="4"/>
      <c r="E2683" s="4"/>
      <c r="F2683" s="4"/>
    </row>
    <row r="2684" spans="3:6" x14ac:dyDescent="0.25">
      <c r="C2684" s="4"/>
      <c r="D2684" s="4"/>
      <c r="E2684" s="4"/>
      <c r="F2684" s="4"/>
    </row>
    <row r="2685" spans="3:6" x14ac:dyDescent="0.25">
      <c r="C2685" s="4"/>
      <c r="D2685" s="4"/>
      <c r="E2685" s="4"/>
      <c r="F2685" s="4"/>
    </row>
    <row r="2686" spans="3:6" ht="15" customHeight="1" x14ac:dyDescent="0.25">
      <c r="C2686" s="4"/>
      <c r="D2686" s="4"/>
      <c r="E2686" s="4"/>
      <c r="F2686" s="4"/>
    </row>
    <row r="2687" spans="3:6" x14ac:dyDescent="0.25">
      <c r="C2687" s="4"/>
      <c r="D2687" s="4"/>
      <c r="E2687" s="4"/>
      <c r="F2687" s="4"/>
    </row>
    <row r="2688" spans="3:6" x14ac:dyDescent="0.25">
      <c r="C2688" s="4"/>
      <c r="D2688" s="4"/>
      <c r="E2688" s="4"/>
      <c r="F2688" s="4"/>
    </row>
    <row r="2689" spans="3:6" x14ac:dyDescent="0.25">
      <c r="C2689" s="4"/>
      <c r="D2689" s="4"/>
      <c r="E2689" s="4"/>
      <c r="F2689" s="4"/>
    </row>
    <row r="2690" spans="3:6" x14ac:dyDescent="0.25">
      <c r="C2690" s="4"/>
      <c r="D2690" s="4"/>
      <c r="E2690" s="4"/>
      <c r="F2690" s="4"/>
    </row>
    <row r="2691" spans="3:6" x14ac:dyDescent="0.25">
      <c r="C2691" s="4"/>
      <c r="D2691" s="4"/>
      <c r="E2691" s="4"/>
      <c r="F2691" s="4"/>
    </row>
    <row r="2692" spans="3:6" x14ac:dyDescent="0.25">
      <c r="C2692" s="4"/>
      <c r="D2692" s="4"/>
      <c r="E2692" s="4"/>
      <c r="F2692" s="4"/>
    </row>
    <row r="2693" spans="3:6" x14ac:dyDescent="0.25">
      <c r="C2693" s="4"/>
      <c r="D2693" s="4"/>
      <c r="E2693" s="4"/>
      <c r="F2693" s="4"/>
    </row>
    <row r="2694" spans="3:6" x14ac:dyDescent="0.25">
      <c r="C2694" s="4"/>
      <c r="D2694" s="4"/>
      <c r="E2694" s="4"/>
      <c r="F2694" s="4"/>
    </row>
    <row r="2695" spans="3:6" x14ac:dyDescent="0.25">
      <c r="C2695" s="4"/>
      <c r="D2695" s="4"/>
      <c r="E2695" s="4"/>
      <c r="F2695" s="4"/>
    </row>
    <row r="2696" spans="3:6" x14ac:dyDescent="0.25">
      <c r="C2696" s="4"/>
      <c r="D2696" s="4"/>
      <c r="E2696" s="4"/>
      <c r="F2696" s="4"/>
    </row>
    <row r="2697" spans="3:6" x14ac:dyDescent="0.25">
      <c r="C2697" s="4"/>
      <c r="D2697" s="4"/>
      <c r="E2697" s="4"/>
      <c r="F2697" s="4"/>
    </row>
    <row r="2698" spans="3:6" x14ac:dyDescent="0.25">
      <c r="C2698" s="4"/>
      <c r="D2698" s="4"/>
      <c r="E2698" s="4"/>
      <c r="F2698" s="4"/>
    </row>
    <row r="2699" spans="3:6" x14ac:dyDescent="0.25">
      <c r="C2699" s="4"/>
      <c r="D2699" s="4"/>
      <c r="E2699" s="4"/>
      <c r="F2699" s="4"/>
    </row>
    <row r="2700" spans="3:6" x14ac:dyDescent="0.25">
      <c r="C2700" s="4"/>
      <c r="D2700" s="4"/>
      <c r="E2700" s="4"/>
      <c r="F2700" s="4"/>
    </row>
    <row r="2701" spans="3:6" x14ac:dyDescent="0.25">
      <c r="C2701" s="4"/>
      <c r="D2701" s="4"/>
      <c r="E2701" s="4"/>
      <c r="F2701" s="4"/>
    </row>
    <row r="2702" spans="3:6" x14ac:dyDescent="0.25">
      <c r="C2702" s="4"/>
      <c r="D2702" s="4"/>
      <c r="E2702" s="4"/>
      <c r="F2702" s="4"/>
    </row>
    <row r="2703" spans="3:6" x14ac:dyDescent="0.25">
      <c r="C2703" s="4"/>
      <c r="D2703" s="4"/>
      <c r="E2703" s="4"/>
      <c r="F2703" s="4"/>
    </row>
    <row r="2704" spans="3:6" x14ac:dyDescent="0.25">
      <c r="C2704" s="4"/>
      <c r="D2704" s="4"/>
      <c r="E2704" s="4"/>
      <c r="F2704" s="4"/>
    </row>
    <row r="2705" spans="3:6" ht="15" customHeight="1" x14ac:dyDescent="0.25">
      <c r="C2705" s="4"/>
      <c r="D2705" s="4"/>
      <c r="E2705" s="4"/>
      <c r="F2705" s="4"/>
    </row>
    <row r="2706" spans="3:6" x14ac:dyDescent="0.25">
      <c r="C2706" s="4"/>
      <c r="D2706" s="4"/>
      <c r="E2706" s="4"/>
      <c r="F2706" s="4"/>
    </row>
    <row r="2707" spans="3:6" x14ac:dyDescent="0.25">
      <c r="C2707" s="4"/>
      <c r="D2707" s="4"/>
      <c r="E2707" s="4"/>
      <c r="F2707" s="4"/>
    </row>
    <row r="2708" spans="3:6" x14ac:dyDescent="0.25">
      <c r="C2708" s="4"/>
      <c r="D2708" s="4"/>
      <c r="E2708" s="4"/>
      <c r="F2708" s="4"/>
    </row>
    <row r="2709" spans="3:6" x14ac:dyDescent="0.25">
      <c r="C2709" s="4"/>
      <c r="D2709" s="4"/>
      <c r="E2709" s="4"/>
      <c r="F2709" s="4"/>
    </row>
    <row r="2710" spans="3:6" x14ac:dyDescent="0.25">
      <c r="C2710" s="4"/>
      <c r="D2710" s="4"/>
      <c r="E2710" s="4"/>
      <c r="F2710" s="4"/>
    </row>
    <row r="2711" spans="3:6" x14ac:dyDescent="0.25">
      <c r="C2711" s="4"/>
      <c r="D2711" s="4"/>
      <c r="E2711" s="4"/>
      <c r="F2711" s="4"/>
    </row>
    <row r="2712" spans="3:6" x14ac:dyDescent="0.25">
      <c r="C2712" s="4"/>
      <c r="D2712" s="4"/>
      <c r="E2712" s="4"/>
      <c r="F2712" s="4"/>
    </row>
    <row r="2713" spans="3:6" x14ac:dyDescent="0.25">
      <c r="C2713" s="4"/>
      <c r="D2713" s="4"/>
      <c r="E2713" s="4"/>
      <c r="F2713" s="4"/>
    </row>
    <row r="2714" spans="3:6" x14ac:dyDescent="0.25">
      <c r="C2714" s="4"/>
      <c r="D2714" s="4"/>
      <c r="E2714" s="4"/>
      <c r="F2714" s="4"/>
    </row>
    <row r="2715" spans="3:6" x14ac:dyDescent="0.25">
      <c r="C2715" s="4"/>
      <c r="D2715" s="4"/>
      <c r="E2715" s="4"/>
      <c r="F2715" s="4"/>
    </row>
    <row r="2716" spans="3:6" x14ac:dyDescent="0.25">
      <c r="C2716" s="4"/>
      <c r="D2716" s="4"/>
      <c r="E2716" s="4"/>
      <c r="F2716" s="4"/>
    </row>
    <row r="2717" spans="3:6" x14ac:dyDescent="0.25">
      <c r="C2717" s="4"/>
      <c r="D2717" s="4"/>
      <c r="E2717" s="4"/>
      <c r="F2717" s="4"/>
    </row>
    <row r="2718" spans="3:6" x14ac:dyDescent="0.25">
      <c r="C2718" s="4"/>
      <c r="D2718" s="4"/>
      <c r="E2718" s="4"/>
      <c r="F2718" s="4"/>
    </row>
    <row r="2719" spans="3:6" x14ac:dyDescent="0.25">
      <c r="C2719" s="4"/>
      <c r="D2719" s="4"/>
      <c r="E2719" s="4"/>
      <c r="F2719" s="4"/>
    </row>
    <row r="2720" spans="3:6" x14ac:dyDescent="0.25">
      <c r="C2720" s="4"/>
      <c r="D2720" s="4"/>
      <c r="E2720" s="4"/>
      <c r="F2720" s="4"/>
    </row>
    <row r="2721" spans="3:6" x14ac:dyDescent="0.25">
      <c r="C2721" s="4"/>
      <c r="D2721" s="4"/>
      <c r="E2721" s="4"/>
      <c r="F2721" s="4"/>
    </row>
    <row r="2722" spans="3:6" x14ac:dyDescent="0.25">
      <c r="C2722" s="4"/>
      <c r="D2722" s="4"/>
      <c r="E2722" s="4"/>
      <c r="F2722" s="4"/>
    </row>
    <row r="2723" spans="3:6" x14ac:dyDescent="0.25">
      <c r="C2723" s="4"/>
      <c r="D2723" s="4"/>
      <c r="E2723" s="4"/>
      <c r="F2723" s="4"/>
    </row>
    <row r="2724" spans="3:6" x14ac:dyDescent="0.25">
      <c r="C2724" s="4"/>
      <c r="D2724" s="4"/>
      <c r="E2724" s="4"/>
      <c r="F2724" s="4"/>
    </row>
    <row r="2725" spans="3:6" x14ac:dyDescent="0.25">
      <c r="C2725" s="4"/>
      <c r="D2725" s="4"/>
      <c r="E2725" s="4"/>
      <c r="F2725" s="4"/>
    </row>
    <row r="2726" spans="3:6" x14ac:dyDescent="0.25">
      <c r="C2726" s="4"/>
      <c r="D2726" s="4"/>
      <c r="E2726" s="4"/>
      <c r="F2726" s="4"/>
    </row>
    <row r="2727" spans="3:6" x14ac:dyDescent="0.25">
      <c r="C2727" s="4"/>
      <c r="D2727" s="4"/>
      <c r="E2727" s="4"/>
      <c r="F2727" s="4"/>
    </row>
    <row r="2728" spans="3:6" x14ac:dyDescent="0.25">
      <c r="C2728" s="4"/>
      <c r="D2728" s="4"/>
      <c r="E2728" s="4"/>
      <c r="F2728" s="4"/>
    </row>
    <row r="2729" spans="3:6" x14ac:dyDescent="0.25">
      <c r="C2729" s="4"/>
      <c r="D2729" s="4"/>
      <c r="E2729" s="4"/>
      <c r="F2729" s="4"/>
    </row>
    <row r="2730" spans="3:6" x14ac:dyDescent="0.25">
      <c r="C2730" s="4"/>
      <c r="D2730" s="4"/>
      <c r="E2730" s="4"/>
      <c r="F2730" s="4"/>
    </row>
    <row r="2731" spans="3:6" x14ac:dyDescent="0.25">
      <c r="C2731" s="4"/>
      <c r="D2731" s="4"/>
      <c r="E2731" s="4"/>
      <c r="F2731" s="4"/>
    </row>
    <row r="2732" spans="3:6" x14ac:dyDescent="0.25">
      <c r="C2732" s="4"/>
      <c r="D2732" s="4"/>
      <c r="E2732" s="4"/>
      <c r="F2732" s="4"/>
    </row>
    <row r="2733" spans="3:6" x14ac:dyDescent="0.25">
      <c r="C2733" s="4"/>
      <c r="D2733" s="4"/>
      <c r="E2733" s="4"/>
      <c r="F2733" s="4"/>
    </row>
    <row r="2734" spans="3:6" x14ac:dyDescent="0.25">
      <c r="C2734" s="4"/>
      <c r="D2734" s="4"/>
      <c r="E2734" s="4"/>
      <c r="F2734" s="4"/>
    </row>
    <row r="2735" spans="3:6" x14ac:dyDescent="0.25">
      <c r="C2735" s="4"/>
      <c r="D2735" s="4"/>
      <c r="E2735" s="4"/>
      <c r="F2735" s="4"/>
    </row>
    <row r="2736" spans="3:6" x14ac:dyDescent="0.25">
      <c r="C2736" s="4"/>
      <c r="D2736" s="4"/>
      <c r="E2736" s="4"/>
      <c r="F2736" s="4"/>
    </row>
    <row r="2737" spans="3:6" x14ac:dyDescent="0.25">
      <c r="C2737" s="4"/>
      <c r="D2737" s="4"/>
      <c r="E2737" s="4"/>
      <c r="F2737" s="4"/>
    </row>
    <row r="2738" spans="3:6" x14ac:dyDescent="0.25">
      <c r="C2738" s="4"/>
      <c r="D2738" s="4"/>
      <c r="E2738" s="4"/>
      <c r="F2738" s="4"/>
    </row>
    <row r="2739" spans="3:6" x14ac:dyDescent="0.25">
      <c r="C2739" s="4"/>
      <c r="D2739" s="4"/>
      <c r="E2739" s="4"/>
      <c r="F2739" s="4"/>
    </row>
    <row r="2740" spans="3:6" x14ac:dyDescent="0.25">
      <c r="C2740" s="4"/>
      <c r="D2740" s="4"/>
      <c r="E2740" s="4"/>
      <c r="F2740" s="4"/>
    </row>
    <row r="2741" spans="3:6" x14ac:dyDescent="0.25">
      <c r="C2741" s="4"/>
      <c r="D2741" s="4"/>
      <c r="E2741" s="4"/>
      <c r="F2741" s="4"/>
    </row>
    <row r="2742" spans="3:6" x14ac:dyDescent="0.25">
      <c r="C2742" s="4"/>
      <c r="D2742" s="4"/>
      <c r="E2742" s="4"/>
      <c r="F2742" s="4"/>
    </row>
    <row r="2743" spans="3:6" x14ac:dyDescent="0.25">
      <c r="C2743" s="4"/>
      <c r="D2743" s="4"/>
      <c r="E2743" s="4"/>
      <c r="F2743" s="4"/>
    </row>
    <row r="2744" spans="3:6" x14ac:dyDescent="0.25">
      <c r="C2744" s="4"/>
      <c r="D2744" s="4"/>
      <c r="E2744" s="4"/>
      <c r="F2744" s="4"/>
    </row>
    <row r="2745" spans="3:6" x14ac:dyDescent="0.25">
      <c r="C2745" s="4"/>
      <c r="D2745" s="4"/>
      <c r="E2745" s="4"/>
      <c r="F2745" s="4"/>
    </row>
    <row r="2746" spans="3:6" x14ac:dyDescent="0.25">
      <c r="C2746" s="4"/>
      <c r="D2746" s="4"/>
      <c r="E2746" s="4"/>
      <c r="F2746" s="4"/>
    </row>
    <row r="2747" spans="3:6" x14ac:dyDescent="0.25">
      <c r="C2747" s="4"/>
      <c r="D2747" s="4"/>
      <c r="E2747" s="4"/>
      <c r="F2747" s="4"/>
    </row>
    <row r="2748" spans="3:6" x14ac:dyDescent="0.25">
      <c r="C2748" s="4"/>
      <c r="D2748" s="4"/>
      <c r="E2748" s="4"/>
      <c r="F2748" s="4"/>
    </row>
    <row r="2749" spans="3:6" x14ac:dyDescent="0.25">
      <c r="C2749" s="4"/>
      <c r="D2749" s="4"/>
      <c r="E2749" s="4"/>
      <c r="F2749" s="4"/>
    </row>
    <row r="2750" spans="3:6" x14ac:dyDescent="0.25">
      <c r="C2750" s="4"/>
      <c r="D2750" s="4"/>
      <c r="E2750" s="4"/>
      <c r="F2750" s="4"/>
    </row>
    <row r="2751" spans="3:6" x14ac:dyDescent="0.25">
      <c r="C2751" s="4"/>
      <c r="D2751" s="4"/>
      <c r="E2751" s="4"/>
      <c r="F2751" s="4"/>
    </row>
    <row r="2752" spans="3:6" x14ac:dyDescent="0.25">
      <c r="C2752" s="4"/>
      <c r="D2752" s="4"/>
      <c r="E2752" s="4"/>
      <c r="F2752" s="4"/>
    </row>
    <row r="2753" spans="3:6" x14ac:dyDescent="0.25">
      <c r="C2753" s="4"/>
      <c r="D2753" s="4"/>
      <c r="E2753" s="4"/>
      <c r="F2753" s="4"/>
    </row>
    <row r="2754" spans="3:6" x14ac:dyDescent="0.25">
      <c r="C2754" s="4"/>
      <c r="D2754" s="4"/>
      <c r="E2754" s="4"/>
      <c r="F2754" s="4"/>
    </row>
    <row r="2755" spans="3:6" x14ac:dyDescent="0.25">
      <c r="C2755" s="4"/>
      <c r="D2755" s="4"/>
      <c r="E2755" s="4"/>
      <c r="F2755" s="4"/>
    </row>
    <row r="2756" spans="3:6" x14ac:dyDescent="0.25">
      <c r="C2756" s="4"/>
      <c r="D2756" s="4"/>
      <c r="E2756" s="4"/>
      <c r="F2756" s="4"/>
    </row>
    <row r="2757" spans="3:6" x14ac:dyDescent="0.25">
      <c r="C2757" s="4"/>
      <c r="D2757" s="4"/>
      <c r="E2757" s="4"/>
      <c r="F2757" s="4"/>
    </row>
    <row r="2758" spans="3:6" x14ac:dyDescent="0.25">
      <c r="C2758" s="4"/>
      <c r="D2758" s="4"/>
      <c r="E2758" s="4"/>
      <c r="F2758" s="4"/>
    </row>
    <row r="2759" spans="3:6" x14ac:dyDescent="0.25">
      <c r="C2759" s="4"/>
      <c r="D2759" s="4"/>
      <c r="E2759" s="4"/>
      <c r="F2759" s="4"/>
    </row>
    <row r="2760" spans="3:6" x14ac:dyDescent="0.25">
      <c r="C2760" s="4"/>
      <c r="D2760" s="4"/>
      <c r="E2760" s="4"/>
      <c r="F2760" s="4"/>
    </row>
    <row r="2761" spans="3:6" x14ac:dyDescent="0.25">
      <c r="C2761" s="4"/>
      <c r="D2761" s="4"/>
      <c r="E2761" s="4"/>
      <c r="F2761" s="4"/>
    </row>
    <row r="2762" spans="3:6" x14ac:dyDescent="0.25">
      <c r="C2762" s="4"/>
      <c r="D2762" s="4"/>
      <c r="E2762" s="4"/>
      <c r="F2762" s="4"/>
    </row>
    <row r="2763" spans="3:6" x14ac:dyDescent="0.25">
      <c r="C2763" s="4"/>
      <c r="D2763" s="4"/>
      <c r="E2763" s="4"/>
      <c r="F2763" s="4"/>
    </row>
    <row r="2764" spans="3:6" x14ac:dyDescent="0.25">
      <c r="C2764" s="4"/>
      <c r="D2764" s="4"/>
      <c r="E2764" s="4"/>
      <c r="F2764" s="4"/>
    </row>
    <row r="2765" spans="3:6" x14ac:dyDescent="0.25">
      <c r="C2765" s="4"/>
      <c r="D2765" s="4"/>
      <c r="E2765" s="4"/>
      <c r="F2765" s="4"/>
    </row>
    <row r="2766" spans="3:6" x14ac:dyDescent="0.25">
      <c r="C2766" s="4"/>
      <c r="D2766" s="4"/>
      <c r="E2766" s="4"/>
      <c r="F2766" s="4"/>
    </row>
    <row r="2767" spans="3:6" x14ac:dyDescent="0.25">
      <c r="C2767" s="4"/>
      <c r="D2767" s="4"/>
      <c r="E2767" s="4"/>
      <c r="F2767" s="4"/>
    </row>
    <row r="2768" spans="3:6" x14ac:dyDescent="0.25">
      <c r="C2768" s="4"/>
      <c r="D2768" s="4"/>
      <c r="E2768" s="4"/>
      <c r="F2768" s="4"/>
    </row>
    <row r="2769" spans="3:6" x14ac:dyDescent="0.25">
      <c r="C2769" s="4"/>
      <c r="D2769" s="4"/>
      <c r="E2769" s="4"/>
      <c r="F2769" s="4"/>
    </row>
    <row r="2770" spans="3:6" x14ac:dyDescent="0.25">
      <c r="C2770" s="4"/>
      <c r="D2770" s="4"/>
      <c r="E2770" s="4"/>
      <c r="F2770" s="4"/>
    </row>
    <row r="2771" spans="3:6" x14ac:dyDescent="0.25">
      <c r="C2771" s="4"/>
      <c r="D2771" s="4"/>
      <c r="E2771" s="4"/>
      <c r="F2771" s="4"/>
    </row>
    <row r="2772" spans="3:6" x14ac:dyDescent="0.25">
      <c r="C2772" s="4"/>
      <c r="D2772" s="4"/>
      <c r="E2772" s="4"/>
      <c r="F2772" s="4"/>
    </row>
    <row r="2773" spans="3:6" x14ac:dyDescent="0.25">
      <c r="C2773" s="4"/>
      <c r="D2773" s="4"/>
      <c r="E2773" s="4"/>
      <c r="F2773" s="4"/>
    </row>
    <row r="2774" spans="3:6" x14ac:dyDescent="0.25">
      <c r="C2774" s="4"/>
      <c r="D2774" s="4"/>
      <c r="E2774" s="4"/>
      <c r="F2774" s="4"/>
    </row>
    <row r="2775" spans="3:6" x14ac:dyDescent="0.25">
      <c r="C2775" s="4"/>
      <c r="D2775" s="4"/>
      <c r="E2775" s="4"/>
      <c r="F2775" s="4"/>
    </row>
    <row r="2776" spans="3:6" x14ac:dyDescent="0.25">
      <c r="C2776" s="4"/>
      <c r="D2776" s="4"/>
      <c r="E2776" s="4"/>
      <c r="F2776" s="4"/>
    </row>
    <row r="2777" spans="3:6" x14ac:dyDescent="0.25">
      <c r="C2777" s="4"/>
      <c r="D2777" s="4"/>
      <c r="E2777" s="4"/>
      <c r="F2777" s="4"/>
    </row>
    <row r="2778" spans="3:6" x14ac:dyDescent="0.25">
      <c r="C2778" s="4"/>
      <c r="D2778" s="4"/>
      <c r="E2778" s="4"/>
      <c r="F2778" s="4"/>
    </row>
    <row r="2779" spans="3:6" x14ac:dyDescent="0.25">
      <c r="C2779" s="4"/>
      <c r="D2779" s="4"/>
      <c r="E2779" s="4"/>
      <c r="F2779" s="4"/>
    </row>
    <row r="2780" spans="3:6" x14ac:dyDescent="0.25">
      <c r="C2780" s="4"/>
      <c r="D2780" s="4"/>
      <c r="E2780" s="4"/>
      <c r="F2780" s="4"/>
    </row>
    <row r="2781" spans="3:6" x14ac:dyDescent="0.25">
      <c r="C2781" s="4"/>
      <c r="D2781" s="4"/>
      <c r="E2781" s="4"/>
      <c r="F2781" s="4"/>
    </row>
    <row r="2782" spans="3:6" x14ac:dyDescent="0.25">
      <c r="C2782" s="4"/>
      <c r="D2782" s="4"/>
      <c r="E2782" s="4"/>
      <c r="F2782" s="4"/>
    </row>
    <row r="2783" spans="3:6" x14ac:dyDescent="0.25">
      <c r="C2783" s="4"/>
      <c r="D2783" s="4"/>
      <c r="E2783" s="4"/>
      <c r="F2783" s="4"/>
    </row>
    <row r="2784" spans="3:6" x14ac:dyDescent="0.25">
      <c r="C2784" s="4"/>
      <c r="D2784" s="4"/>
      <c r="E2784" s="4"/>
      <c r="F2784" s="4"/>
    </row>
    <row r="2785" spans="3:6" x14ac:dyDescent="0.25">
      <c r="C2785" s="4"/>
      <c r="D2785" s="4"/>
      <c r="E2785" s="4"/>
      <c r="F2785" s="4"/>
    </row>
    <row r="2786" spans="3:6" x14ac:dyDescent="0.25">
      <c r="C2786" s="4"/>
      <c r="D2786" s="4"/>
      <c r="E2786" s="4"/>
      <c r="F2786" s="4"/>
    </row>
    <row r="2787" spans="3:6" x14ac:dyDescent="0.25">
      <c r="C2787" s="4"/>
      <c r="D2787" s="4"/>
      <c r="E2787" s="4"/>
      <c r="F2787" s="4"/>
    </row>
    <row r="2788" spans="3:6" x14ac:dyDescent="0.25">
      <c r="C2788" s="4"/>
      <c r="D2788" s="4"/>
      <c r="E2788" s="4"/>
      <c r="F2788" s="4"/>
    </row>
    <row r="2789" spans="3:6" x14ac:dyDescent="0.25">
      <c r="C2789" s="4"/>
      <c r="D2789" s="4"/>
      <c r="E2789" s="4"/>
      <c r="F2789" s="4"/>
    </row>
    <row r="2790" spans="3:6" x14ac:dyDescent="0.25">
      <c r="C2790" s="4"/>
      <c r="D2790" s="4"/>
      <c r="E2790" s="4"/>
      <c r="F2790" s="4"/>
    </row>
    <row r="2791" spans="3:6" x14ac:dyDescent="0.25">
      <c r="C2791" s="4"/>
      <c r="D2791" s="4"/>
      <c r="E2791" s="4"/>
      <c r="F2791" s="4"/>
    </row>
    <row r="2792" spans="3:6" x14ac:dyDescent="0.25">
      <c r="C2792" s="4"/>
      <c r="D2792" s="4"/>
      <c r="E2792" s="4"/>
      <c r="F2792" s="4"/>
    </row>
    <row r="2793" spans="3:6" x14ac:dyDescent="0.25">
      <c r="C2793" s="4"/>
      <c r="D2793" s="4"/>
      <c r="E2793" s="4"/>
      <c r="F2793" s="4"/>
    </row>
    <row r="2794" spans="3:6" x14ac:dyDescent="0.25">
      <c r="C2794" s="4"/>
      <c r="D2794" s="4"/>
      <c r="E2794" s="4"/>
      <c r="F2794" s="4"/>
    </row>
    <row r="2795" spans="3:6" x14ac:dyDescent="0.25">
      <c r="C2795" s="4"/>
      <c r="D2795" s="4"/>
      <c r="E2795" s="4"/>
      <c r="F2795" s="4"/>
    </row>
    <row r="2796" spans="3:6" x14ac:dyDescent="0.25">
      <c r="C2796" s="4"/>
      <c r="D2796" s="4"/>
      <c r="E2796" s="4"/>
      <c r="F2796" s="4"/>
    </row>
    <row r="2797" spans="3:6" x14ac:dyDescent="0.25">
      <c r="C2797" s="4"/>
      <c r="D2797" s="4"/>
      <c r="E2797" s="4"/>
      <c r="F2797" s="4"/>
    </row>
    <row r="2798" spans="3:6" x14ac:dyDescent="0.25">
      <c r="C2798" s="4"/>
      <c r="D2798" s="4"/>
      <c r="E2798" s="4"/>
      <c r="F2798" s="4"/>
    </row>
    <row r="2799" spans="3:6" x14ac:dyDescent="0.25">
      <c r="C2799" s="4"/>
      <c r="D2799" s="4"/>
      <c r="E2799" s="4"/>
      <c r="F2799" s="4"/>
    </row>
    <row r="2800" spans="3:6" x14ac:dyDescent="0.25">
      <c r="C2800" s="4"/>
      <c r="D2800" s="4"/>
      <c r="E2800" s="4"/>
      <c r="F2800" s="4"/>
    </row>
    <row r="2801" spans="3:6" x14ac:dyDescent="0.25">
      <c r="C2801" s="4"/>
      <c r="D2801" s="4"/>
      <c r="E2801" s="4"/>
      <c r="F2801" s="4"/>
    </row>
    <row r="2802" spans="3:6" x14ac:dyDescent="0.25">
      <c r="C2802" s="4"/>
      <c r="D2802" s="4"/>
      <c r="E2802" s="4"/>
      <c r="F2802" s="4"/>
    </row>
    <row r="2803" spans="3:6" x14ac:dyDescent="0.25">
      <c r="C2803" s="4"/>
      <c r="D2803" s="4"/>
      <c r="E2803" s="4"/>
      <c r="F2803" s="4"/>
    </row>
    <row r="2804" spans="3:6" x14ac:dyDescent="0.25">
      <c r="C2804" s="4"/>
      <c r="D2804" s="4"/>
      <c r="E2804" s="4"/>
      <c r="F2804" s="4"/>
    </row>
    <row r="2805" spans="3:6" x14ac:dyDescent="0.25">
      <c r="C2805" s="4"/>
      <c r="D2805" s="4"/>
      <c r="E2805" s="4"/>
      <c r="F2805" s="4"/>
    </row>
    <row r="2806" spans="3:6" x14ac:dyDescent="0.25">
      <c r="C2806" s="4"/>
      <c r="D2806" s="4"/>
      <c r="E2806" s="4"/>
      <c r="F2806" s="4"/>
    </row>
    <row r="2807" spans="3:6" x14ac:dyDescent="0.25">
      <c r="C2807" s="4"/>
      <c r="D2807" s="4"/>
      <c r="E2807" s="4"/>
      <c r="F2807" s="4"/>
    </row>
    <row r="2808" spans="3:6" x14ac:dyDescent="0.25">
      <c r="C2808" s="4"/>
      <c r="D2808" s="4"/>
      <c r="E2808" s="4"/>
      <c r="F2808" s="4"/>
    </row>
    <row r="2809" spans="3:6" x14ac:dyDescent="0.25">
      <c r="C2809" s="4"/>
      <c r="D2809" s="4"/>
      <c r="E2809" s="4"/>
      <c r="F2809" s="4"/>
    </row>
    <row r="2810" spans="3:6" x14ac:dyDescent="0.25">
      <c r="C2810" s="4"/>
      <c r="D2810" s="4"/>
      <c r="E2810" s="4"/>
      <c r="F2810" s="4"/>
    </row>
    <row r="2811" spans="3:6" x14ac:dyDescent="0.25">
      <c r="C2811" s="4"/>
      <c r="D2811" s="4"/>
      <c r="E2811" s="4"/>
      <c r="F2811" s="4"/>
    </row>
    <row r="2812" spans="3:6" x14ac:dyDescent="0.25">
      <c r="C2812" s="4"/>
      <c r="D2812" s="4"/>
      <c r="E2812" s="4"/>
      <c r="F2812" s="4"/>
    </row>
    <row r="2813" spans="3:6" x14ac:dyDescent="0.25">
      <c r="C2813" s="4"/>
      <c r="D2813" s="4"/>
      <c r="E2813" s="4"/>
      <c r="F2813" s="4"/>
    </row>
    <row r="2814" spans="3:6" x14ac:dyDescent="0.25">
      <c r="C2814" s="4"/>
      <c r="D2814" s="4"/>
      <c r="E2814" s="4"/>
      <c r="F2814" s="4"/>
    </row>
    <row r="2815" spans="3:6" x14ac:dyDescent="0.25">
      <c r="C2815" s="4"/>
      <c r="D2815" s="4"/>
      <c r="E2815" s="4"/>
      <c r="F2815" s="4"/>
    </row>
    <row r="2816" spans="3:6" x14ac:dyDescent="0.25">
      <c r="C2816" s="4"/>
      <c r="D2816" s="4"/>
      <c r="E2816" s="4"/>
      <c r="F2816" s="4"/>
    </row>
    <row r="2817" spans="3:6" x14ac:dyDescent="0.25">
      <c r="C2817" s="4"/>
      <c r="D2817" s="4"/>
      <c r="E2817" s="4"/>
      <c r="F2817" s="4"/>
    </row>
    <row r="2818" spans="3:6" x14ac:dyDescent="0.25">
      <c r="C2818" s="4"/>
      <c r="D2818" s="4"/>
      <c r="E2818" s="4"/>
      <c r="F2818" s="4"/>
    </row>
    <row r="2819" spans="3:6" x14ac:dyDescent="0.25">
      <c r="C2819" s="4"/>
      <c r="D2819" s="4"/>
      <c r="E2819" s="4"/>
      <c r="F2819" s="4"/>
    </row>
    <row r="2820" spans="3:6" x14ac:dyDescent="0.25">
      <c r="C2820" s="4"/>
      <c r="D2820" s="4"/>
      <c r="E2820" s="4"/>
      <c r="F2820" s="4"/>
    </row>
    <row r="2821" spans="3:6" x14ac:dyDescent="0.25">
      <c r="C2821" s="4"/>
      <c r="D2821" s="4"/>
      <c r="E2821" s="4"/>
      <c r="F2821" s="4"/>
    </row>
    <row r="2822" spans="3:6" x14ac:dyDescent="0.25">
      <c r="C2822" s="4"/>
      <c r="D2822" s="4"/>
      <c r="E2822" s="4"/>
      <c r="F2822" s="4"/>
    </row>
    <row r="2823" spans="3:6" x14ac:dyDescent="0.25">
      <c r="C2823" s="4"/>
      <c r="D2823" s="4"/>
      <c r="E2823" s="4"/>
      <c r="F2823" s="4"/>
    </row>
    <row r="2824" spans="3:6" x14ac:dyDescent="0.25">
      <c r="C2824" s="4"/>
      <c r="D2824" s="4"/>
      <c r="E2824" s="4"/>
      <c r="F2824" s="4"/>
    </row>
    <row r="2825" spans="3:6" x14ac:dyDescent="0.25">
      <c r="C2825" s="4"/>
      <c r="D2825" s="4"/>
      <c r="E2825" s="4"/>
      <c r="F2825" s="4"/>
    </row>
    <row r="2826" spans="3:6" x14ac:dyDescent="0.25">
      <c r="C2826" s="4"/>
      <c r="D2826" s="4"/>
      <c r="E2826" s="4"/>
      <c r="F2826" s="4"/>
    </row>
    <row r="2827" spans="3:6" x14ac:dyDescent="0.25">
      <c r="C2827" s="4"/>
      <c r="D2827" s="4"/>
      <c r="E2827" s="4"/>
      <c r="F2827" s="4"/>
    </row>
    <row r="2828" spans="3:6" x14ac:dyDescent="0.25">
      <c r="C2828" s="4"/>
      <c r="D2828" s="4"/>
      <c r="E2828" s="4"/>
      <c r="F2828" s="4"/>
    </row>
    <row r="2829" spans="3:6" x14ac:dyDescent="0.25">
      <c r="C2829" s="4"/>
      <c r="D2829" s="4"/>
      <c r="E2829" s="4"/>
      <c r="F2829" s="4"/>
    </row>
    <row r="2830" spans="3:6" x14ac:dyDescent="0.25">
      <c r="C2830" s="4"/>
      <c r="D2830" s="4"/>
      <c r="E2830" s="4"/>
      <c r="F2830" s="4"/>
    </row>
    <row r="2831" spans="3:6" x14ac:dyDescent="0.25">
      <c r="C2831" s="4"/>
      <c r="D2831" s="4"/>
      <c r="E2831" s="4"/>
      <c r="F2831" s="4"/>
    </row>
    <row r="2832" spans="3:6" x14ac:dyDescent="0.25">
      <c r="C2832" s="4"/>
      <c r="D2832" s="4"/>
      <c r="E2832" s="4"/>
      <c r="F2832" s="4"/>
    </row>
    <row r="2833" spans="3:6" x14ac:dyDescent="0.25">
      <c r="C2833" s="4"/>
      <c r="D2833" s="4"/>
      <c r="E2833" s="4"/>
      <c r="F2833" s="4"/>
    </row>
    <row r="2834" spans="3:6" x14ac:dyDescent="0.25">
      <c r="C2834" s="4"/>
      <c r="D2834" s="4"/>
      <c r="E2834" s="4"/>
      <c r="F2834" s="4"/>
    </row>
    <row r="2835" spans="3:6" x14ac:dyDescent="0.25">
      <c r="C2835" s="4"/>
      <c r="D2835" s="4"/>
      <c r="E2835" s="4"/>
      <c r="F2835" s="4"/>
    </row>
    <row r="2836" spans="3:6" x14ac:dyDescent="0.25">
      <c r="C2836" s="4"/>
      <c r="D2836" s="4"/>
      <c r="E2836" s="4"/>
      <c r="F2836" s="4"/>
    </row>
    <row r="2837" spans="3:6" x14ac:dyDescent="0.25">
      <c r="C2837" s="4"/>
      <c r="D2837" s="4"/>
      <c r="E2837" s="4"/>
      <c r="F2837" s="4"/>
    </row>
    <row r="2838" spans="3:6" x14ac:dyDescent="0.25">
      <c r="C2838" s="4"/>
      <c r="D2838" s="4"/>
      <c r="E2838" s="4"/>
      <c r="F2838" s="4"/>
    </row>
    <row r="2839" spans="3:6" x14ac:dyDescent="0.25">
      <c r="C2839" s="4"/>
      <c r="D2839" s="4"/>
      <c r="E2839" s="4"/>
      <c r="F2839" s="4"/>
    </row>
    <row r="2840" spans="3:6" x14ac:dyDescent="0.25">
      <c r="C2840" s="4"/>
      <c r="D2840" s="4"/>
      <c r="E2840" s="4"/>
      <c r="F2840" s="4"/>
    </row>
    <row r="2841" spans="3:6" x14ac:dyDescent="0.25">
      <c r="C2841" s="4"/>
      <c r="D2841" s="4"/>
      <c r="E2841" s="4"/>
      <c r="F2841" s="4"/>
    </row>
    <row r="2842" spans="3:6" x14ac:dyDescent="0.25">
      <c r="C2842" s="4"/>
      <c r="D2842" s="4"/>
      <c r="E2842" s="4"/>
      <c r="F2842" s="4"/>
    </row>
    <row r="2843" spans="3:6" x14ac:dyDescent="0.25">
      <c r="C2843" s="4"/>
      <c r="D2843" s="4"/>
      <c r="E2843" s="4"/>
      <c r="F2843" s="4"/>
    </row>
    <row r="2844" spans="3:6" x14ac:dyDescent="0.25">
      <c r="C2844" s="4"/>
      <c r="D2844" s="4"/>
      <c r="E2844" s="4"/>
      <c r="F2844" s="4"/>
    </row>
    <row r="2845" spans="3:6" x14ac:dyDescent="0.25">
      <c r="C2845" s="4"/>
      <c r="D2845" s="4"/>
      <c r="E2845" s="4"/>
      <c r="F2845" s="4"/>
    </row>
    <row r="2846" spans="3:6" x14ac:dyDescent="0.25">
      <c r="C2846" s="4"/>
      <c r="D2846" s="4"/>
      <c r="E2846" s="4"/>
      <c r="F2846" s="4"/>
    </row>
    <row r="2847" spans="3:6" x14ac:dyDescent="0.25">
      <c r="C2847" s="4"/>
      <c r="D2847" s="4"/>
      <c r="E2847" s="4"/>
      <c r="F2847" s="4"/>
    </row>
    <row r="2848" spans="3:6" x14ac:dyDescent="0.25">
      <c r="C2848" s="4"/>
      <c r="D2848" s="4"/>
      <c r="E2848" s="4"/>
      <c r="F2848" s="4"/>
    </row>
    <row r="2849" spans="3:6" x14ac:dyDescent="0.25">
      <c r="C2849" s="4"/>
      <c r="D2849" s="4"/>
      <c r="E2849" s="4"/>
      <c r="F2849" s="4"/>
    </row>
    <row r="2850" spans="3:6" x14ac:dyDescent="0.25">
      <c r="C2850" s="4"/>
      <c r="D2850" s="4"/>
      <c r="E2850" s="4"/>
      <c r="F2850" s="4"/>
    </row>
    <row r="2851" spans="3:6" x14ac:dyDescent="0.25">
      <c r="C2851" s="4"/>
      <c r="D2851" s="4"/>
      <c r="E2851" s="4"/>
      <c r="F2851" s="4"/>
    </row>
    <row r="2852" spans="3:6" x14ac:dyDescent="0.25">
      <c r="C2852" s="4"/>
      <c r="D2852" s="4"/>
      <c r="E2852" s="4"/>
      <c r="F2852" s="4"/>
    </row>
    <row r="2853" spans="3:6" x14ac:dyDescent="0.25">
      <c r="C2853" s="4"/>
      <c r="D2853" s="4"/>
      <c r="E2853" s="4"/>
      <c r="F2853" s="4"/>
    </row>
    <row r="2854" spans="3:6" x14ac:dyDescent="0.25">
      <c r="C2854" s="4"/>
      <c r="D2854" s="4"/>
      <c r="E2854" s="4"/>
      <c r="F2854" s="4"/>
    </row>
    <row r="2855" spans="3:6" x14ac:dyDescent="0.25">
      <c r="C2855" s="4"/>
      <c r="D2855" s="4"/>
      <c r="E2855" s="4"/>
      <c r="F2855" s="4"/>
    </row>
    <row r="2856" spans="3:6" x14ac:dyDescent="0.25">
      <c r="C2856" s="4"/>
      <c r="D2856" s="4"/>
      <c r="E2856" s="4"/>
      <c r="F2856" s="4"/>
    </row>
    <row r="2857" spans="3:6" x14ac:dyDescent="0.25">
      <c r="C2857" s="4"/>
      <c r="D2857" s="4"/>
      <c r="E2857" s="4"/>
      <c r="F2857" s="4"/>
    </row>
    <row r="2858" spans="3:6" x14ac:dyDescent="0.25">
      <c r="C2858" s="4"/>
      <c r="D2858" s="4"/>
      <c r="E2858" s="4"/>
      <c r="F2858" s="4"/>
    </row>
    <row r="2859" spans="3:6" x14ac:dyDescent="0.25">
      <c r="C2859" s="4"/>
      <c r="D2859" s="4"/>
      <c r="E2859" s="4"/>
      <c r="F2859" s="4"/>
    </row>
    <row r="2860" spans="3:6" x14ac:dyDescent="0.25">
      <c r="C2860" s="4"/>
      <c r="D2860" s="4"/>
      <c r="E2860" s="4"/>
      <c r="F2860" s="4"/>
    </row>
    <row r="2861" spans="3:6" x14ac:dyDescent="0.25">
      <c r="C2861" s="4"/>
      <c r="D2861" s="4"/>
      <c r="E2861" s="4"/>
      <c r="F2861" s="4"/>
    </row>
    <row r="2862" spans="3:6" x14ac:dyDescent="0.25">
      <c r="C2862" s="4"/>
      <c r="D2862" s="4"/>
      <c r="E2862" s="4"/>
      <c r="F2862" s="4"/>
    </row>
    <row r="2863" spans="3:6" x14ac:dyDescent="0.25">
      <c r="C2863" s="4"/>
      <c r="D2863" s="4"/>
      <c r="E2863" s="4"/>
      <c r="F2863" s="4"/>
    </row>
    <row r="2864" spans="3:6" x14ac:dyDescent="0.25">
      <c r="C2864" s="4"/>
      <c r="D2864" s="4"/>
      <c r="E2864" s="4"/>
      <c r="F2864" s="4"/>
    </row>
    <row r="2865" spans="3:6" x14ac:dyDescent="0.25">
      <c r="C2865" s="4"/>
      <c r="D2865" s="4"/>
      <c r="E2865" s="4"/>
      <c r="F2865" s="4"/>
    </row>
    <row r="2866" spans="3:6" x14ac:dyDescent="0.25">
      <c r="C2866" s="4"/>
      <c r="D2866" s="4"/>
      <c r="E2866" s="4"/>
      <c r="F2866" s="4"/>
    </row>
    <row r="2867" spans="3:6" x14ac:dyDescent="0.25">
      <c r="C2867" s="4"/>
      <c r="D2867" s="4"/>
      <c r="E2867" s="4"/>
      <c r="F2867" s="4"/>
    </row>
    <row r="2868" spans="3:6" x14ac:dyDescent="0.25">
      <c r="C2868" s="4"/>
      <c r="D2868" s="4"/>
      <c r="E2868" s="4"/>
      <c r="F2868" s="4"/>
    </row>
    <row r="2869" spans="3:6" x14ac:dyDescent="0.25">
      <c r="C2869" s="4"/>
      <c r="D2869" s="4"/>
      <c r="E2869" s="4"/>
      <c r="F2869" s="4"/>
    </row>
    <row r="2870" spans="3:6" x14ac:dyDescent="0.25">
      <c r="C2870" s="4"/>
      <c r="D2870" s="4"/>
      <c r="E2870" s="4"/>
      <c r="F2870" s="4"/>
    </row>
    <row r="2871" spans="3:6" x14ac:dyDescent="0.25">
      <c r="C2871" s="4"/>
      <c r="D2871" s="4"/>
      <c r="E2871" s="4"/>
      <c r="F2871" s="4"/>
    </row>
    <row r="2872" spans="3:6" x14ac:dyDescent="0.25">
      <c r="C2872" s="4"/>
      <c r="D2872" s="4"/>
      <c r="E2872" s="4"/>
      <c r="F2872" s="4"/>
    </row>
    <row r="2873" spans="3:6" x14ac:dyDescent="0.25">
      <c r="C2873" s="4"/>
      <c r="D2873" s="4"/>
      <c r="E2873" s="4"/>
      <c r="F2873" s="4"/>
    </row>
    <row r="2874" spans="3:6" x14ac:dyDescent="0.25">
      <c r="C2874" s="4"/>
      <c r="D2874" s="4"/>
      <c r="E2874" s="4"/>
      <c r="F2874" s="4"/>
    </row>
    <row r="2875" spans="3:6" x14ac:dyDescent="0.25">
      <c r="C2875" s="4"/>
      <c r="D2875" s="4"/>
      <c r="E2875" s="4"/>
      <c r="F2875" s="4"/>
    </row>
    <row r="2876" spans="3:6" x14ac:dyDescent="0.25">
      <c r="C2876" s="4"/>
      <c r="D2876" s="4"/>
      <c r="E2876" s="4"/>
      <c r="F2876" s="4"/>
    </row>
    <row r="2877" spans="3:6" x14ac:dyDescent="0.25">
      <c r="C2877" s="4"/>
      <c r="D2877" s="4"/>
      <c r="E2877" s="4"/>
      <c r="F2877" s="4"/>
    </row>
    <row r="2878" spans="3:6" x14ac:dyDescent="0.25">
      <c r="C2878" s="4"/>
      <c r="D2878" s="4"/>
      <c r="E2878" s="4"/>
      <c r="F2878" s="4"/>
    </row>
    <row r="2879" spans="3:6" x14ac:dyDescent="0.25">
      <c r="C2879" s="4"/>
      <c r="D2879" s="4"/>
      <c r="E2879" s="4"/>
      <c r="F2879" s="4"/>
    </row>
    <row r="2880" spans="3:6" x14ac:dyDescent="0.25">
      <c r="C2880" s="4"/>
      <c r="D2880" s="4"/>
      <c r="E2880" s="4"/>
      <c r="F2880" s="4"/>
    </row>
    <row r="2881" spans="3:6" x14ac:dyDescent="0.25">
      <c r="C2881" s="4"/>
      <c r="D2881" s="4"/>
      <c r="E2881" s="4"/>
      <c r="F2881" s="4"/>
    </row>
    <row r="2882" spans="3:6" x14ac:dyDescent="0.25">
      <c r="C2882" s="4"/>
      <c r="D2882" s="4"/>
      <c r="E2882" s="4"/>
      <c r="F2882" s="4"/>
    </row>
    <row r="2883" spans="3:6" x14ac:dyDescent="0.25">
      <c r="C2883" s="4"/>
      <c r="D2883" s="4"/>
      <c r="E2883" s="4"/>
      <c r="F2883" s="4"/>
    </row>
    <row r="2884" spans="3:6" x14ac:dyDescent="0.25">
      <c r="C2884" s="4"/>
      <c r="D2884" s="4"/>
      <c r="E2884" s="4"/>
      <c r="F2884" s="4"/>
    </row>
    <row r="2885" spans="3:6" x14ac:dyDescent="0.25">
      <c r="C2885" s="4"/>
      <c r="D2885" s="4"/>
      <c r="E2885" s="4"/>
      <c r="F2885" s="4"/>
    </row>
    <row r="2886" spans="3:6" x14ac:dyDescent="0.25">
      <c r="C2886" s="4"/>
      <c r="D2886" s="4"/>
      <c r="E2886" s="4"/>
      <c r="F2886" s="4"/>
    </row>
    <row r="2887" spans="3:6" x14ac:dyDescent="0.25">
      <c r="C2887" s="4"/>
      <c r="D2887" s="4"/>
      <c r="E2887" s="4"/>
      <c r="F2887" s="4"/>
    </row>
    <row r="2888" spans="3:6" x14ac:dyDescent="0.25">
      <c r="C2888" s="4"/>
      <c r="D2888" s="4"/>
      <c r="E2888" s="4"/>
      <c r="F2888" s="4"/>
    </row>
    <row r="2889" spans="3:6" x14ac:dyDescent="0.25">
      <c r="C2889" s="4"/>
      <c r="D2889" s="4"/>
      <c r="E2889" s="4"/>
      <c r="F2889" s="4"/>
    </row>
    <row r="2890" spans="3:6" x14ac:dyDescent="0.25">
      <c r="C2890" s="4"/>
      <c r="D2890" s="4"/>
      <c r="E2890" s="4"/>
      <c r="F2890" s="4"/>
    </row>
    <row r="2891" spans="3:6" x14ac:dyDescent="0.25">
      <c r="C2891" s="4"/>
      <c r="D2891" s="4"/>
      <c r="E2891" s="4"/>
      <c r="F2891" s="4"/>
    </row>
    <row r="2892" spans="3:6" x14ac:dyDescent="0.25">
      <c r="C2892" s="4"/>
      <c r="D2892" s="4"/>
      <c r="E2892" s="4"/>
      <c r="F2892" s="4"/>
    </row>
    <row r="2893" spans="3:6" x14ac:dyDescent="0.25">
      <c r="C2893" s="4"/>
      <c r="D2893" s="4"/>
      <c r="E2893" s="4"/>
      <c r="F2893" s="4"/>
    </row>
    <row r="2894" spans="3:6" x14ac:dyDescent="0.25">
      <c r="C2894" s="4"/>
      <c r="D2894" s="4"/>
      <c r="E2894" s="4"/>
      <c r="F2894" s="4"/>
    </row>
    <row r="2895" spans="3:6" x14ac:dyDescent="0.25">
      <c r="C2895" s="4"/>
      <c r="D2895" s="4"/>
      <c r="E2895" s="4"/>
      <c r="F2895" s="4"/>
    </row>
    <row r="2896" spans="3:6" x14ac:dyDescent="0.25">
      <c r="C2896" s="4"/>
      <c r="D2896" s="4"/>
      <c r="E2896" s="4"/>
      <c r="F2896" s="4"/>
    </row>
    <row r="2897" spans="3:6" x14ac:dyDescent="0.25">
      <c r="C2897" s="4"/>
      <c r="D2897" s="4"/>
      <c r="E2897" s="4"/>
      <c r="F2897" s="4"/>
    </row>
    <row r="2898" spans="3:6" x14ac:dyDescent="0.25">
      <c r="C2898" s="4"/>
      <c r="D2898" s="4"/>
      <c r="E2898" s="4"/>
      <c r="F2898" s="4"/>
    </row>
    <row r="2899" spans="3:6" x14ac:dyDescent="0.25">
      <c r="C2899" s="4"/>
      <c r="D2899" s="4"/>
      <c r="E2899" s="4"/>
      <c r="F2899" s="4"/>
    </row>
    <row r="2900" spans="3:6" x14ac:dyDescent="0.25">
      <c r="C2900" s="4"/>
      <c r="D2900" s="4"/>
      <c r="E2900" s="4"/>
      <c r="F2900" s="4"/>
    </row>
    <row r="2901" spans="3:6" x14ac:dyDescent="0.25">
      <c r="C2901" s="4"/>
      <c r="D2901" s="4"/>
      <c r="E2901" s="4"/>
      <c r="F2901" s="4"/>
    </row>
    <row r="2902" spans="3:6" x14ac:dyDescent="0.25">
      <c r="C2902" s="4"/>
      <c r="D2902" s="4"/>
      <c r="E2902" s="4"/>
      <c r="F2902" s="4"/>
    </row>
    <row r="2903" spans="3:6" x14ac:dyDescent="0.25">
      <c r="C2903" s="4"/>
      <c r="D2903" s="4"/>
      <c r="E2903" s="4"/>
      <c r="F2903" s="4"/>
    </row>
    <row r="2904" spans="3:6" x14ac:dyDescent="0.25">
      <c r="C2904" s="4"/>
      <c r="D2904" s="4"/>
      <c r="E2904" s="4"/>
      <c r="F2904" s="4"/>
    </row>
    <row r="2905" spans="3:6" x14ac:dyDescent="0.25">
      <c r="C2905" s="4"/>
      <c r="D2905" s="4"/>
      <c r="E2905" s="4"/>
      <c r="F2905" s="4"/>
    </row>
    <row r="2906" spans="3:6" x14ac:dyDescent="0.25">
      <c r="C2906" s="4"/>
      <c r="D2906" s="4"/>
      <c r="E2906" s="4"/>
      <c r="F2906" s="4"/>
    </row>
    <row r="2907" spans="3:6" x14ac:dyDescent="0.25">
      <c r="C2907" s="4"/>
      <c r="D2907" s="4"/>
      <c r="E2907" s="4"/>
      <c r="F2907" s="4"/>
    </row>
    <row r="2908" spans="3:6" x14ac:dyDescent="0.25">
      <c r="C2908" s="4"/>
      <c r="D2908" s="4"/>
      <c r="E2908" s="4"/>
      <c r="F2908" s="4"/>
    </row>
    <row r="2909" spans="3:6" x14ac:dyDescent="0.25">
      <c r="C2909" s="4"/>
      <c r="D2909" s="4"/>
      <c r="E2909" s="4"/>
      <c r="F2909" s="4"/>
    </row>
    <row r="2910" spans="3:6" x14ac:dyDescent="0.25">
      <c r="C2910" s="4"/>
      <c r="D2910" s="4"/>
      <c r="E2910" s="4"/>
      <c r="F2910" s="4"/>
    </row>
    <row r="2911" spans="3:6" x14ac:dyDescent="0.25">
      <c r="C2911" s="4"/>
      <c r="D2911" s="4"/>
      <c r="E2911" s="4"/>
      <c r="F2911" s="4"/>
    </row>
    <row r="2912" spans="3:6" x14ac:dyDescent="0.25">
      <c r="C2912" s="4"/>
      <c r="D2912" s="4"/>
      <c r="E2912" s="4"/>
      <c r="F2912" s="4"/>
    </row>
    <row r="2913" spans="3:6" x14ac:dyDescent="0.25">
      <c r="C2913" s="4"/>
      <c r="D2913" s="4"/>
      <c r="E2913" s="4"/>
      <c r="F2913" s="4"/>
    </row>
    <row r="2914" spans="3:6" x14ac:dyDescent="0.25">
      <c r="C2914" s="4"/>
      <c r="D2914" s="4"/>
      <c r="E2914" s="4"/>
      <c r="F2914" s="4"/>
    </row>
    <row r="2915" spans="3:6" x14ac:dyDescent="0.25">
      <c r="C2915" s="4"/>
      <c r="D2915" s="4"/>
      <c r="E2915" s="4"/>
      <c r="F2915" s="4"/>
    </row>
    <row r="2916" spans="3:6" x14ac:dyDescent="0.25">
      <c r="C2916" s="4"/>
      <c r="D2916" s="4"/>
      <c r="E2916" s="4"/>
      <c r="F2916" s="4"/>
    </row>
    <row r="2917" spans="3:6" x14ac:dyDescent="0.25">
      <c r="C2917" s="4"/>
      <c r="D2917" s="4"/>
      <c r="E2917" s="4"/>
      <c r="F2917" s="4"/>
    </row>
    <row r="2918" spans="3:6" x14ac:dyDescent="0.25">
      <c r="C2918" s="4"/>
      <c r="D2918" s="4"/>
      <c r="E2918" s="4"/>
      <c r="F2918" s="4"/>
    </row>
    <row r="2919" spans="3:6" x14ac:dyDescent="0.25">
      <c r="C2919" s="4"/>
      <c r="D2919" s="4"/>
      <c r="E2919" s="4"/>
      <c r="F2919" s="4"/>
    </row>
    <row r="2920" spans="3:6" x14ac:dyDescent="0.25">
      <c r="C2920" s="4"/>
      <c r="D2920" s="4"/>
      <c r="E2920" s="4"/>
      <c r="F2920" s="4"/>
    </row>
    <row r="2921" spans="3:6" x14ac:dyDescent="0.25">
      <c r="C2921" s="4"/>
      <c r="D2921" s="4"/>
      <c r="E2921" s="4"/>
      <c r="F2921" s="4"/>
    </row>
    <row r="2922" spans="3:6" x14ac:dyDescent="0.25">
      <c r="C2922" s="4"/>
      <c r="D2922" s="4"/>
      <c r="E2922" s="4"/>
      <c r="F2922" s="4"/>
    </row>
    <row r="2923" spans="3:6" x14ac:dyDescent="0.25">
      <c r="C2923" s="4"/>
      <c r="D2923" s="4"/>
      <c r="E2923" s="4"/>
      <c r="F2923" s="4"/>
    </row>
    <row r="2924" spans="3:6" x14ac:dyDescent="0.25">
      <c r="C2924" s="4"/>
      <c r="D2924" s="4"/>
      <c r="E2924" s="4"/>
      <c r="F2924" s="4"/>
    </row>
    <row r="2925" spans="3:6" x14ac:dyDescent="0.25">
      <c r="C2925" s="4"/>
      <c r="D2925" s="4"/>
      <c r="E2925" s="4"/>
      <c r="F2925" s="4"/>
    </row>
    <row r="2926" spans="3:6" x14ac:dyDescent="0.25">
      <c r="C2926" s="4"/>
      <c r="D2926" s="4"/>
      <c r="E2926" s="4"/>
      <c r="F2926" s="4"/>
    </row>
    <row r="2927" spans="3:6" x14ac:dyDescent="0.25">
      <c r="C2927" s="4"/>
      <c r="D2927" s="4"/>
      <c r="E2927" s="4"/>
      <c r="F2927" s="4"/>
    </row>
    <row r="2928" spans="3:6" x14ac:dyDescent="0.25">
      <c r="C2928" s="4"/>
      <c r="D2928" s="4"/>
      <c r="E2928" s="4"/>
      <c r="F2928" s="4"/>
    </row>
    <row r="2929" spans="3:6" x14ac:dyDescent="0.25">
      <c r="C2929" s="4"/>
      <c r="D2929" s="4"/>
      <c r="E2929" s="4"/>
      <c r="F2929" s="4"/>
    </row>
    <row r="2930" spans="3:6" x14ac:dyDescent="0.25">
      <c r="C2930" s="4"/>
      <c r="D2930" s="4"/>
      <c r="E2930" s="4"/>
      <c r="F2930" s="4"/>
    </row>
    <row r="2931" spans="3:6" x14ac:dyDescent="0.25">
      <c r="C2931" s="4"/>
      <c r="D2931" s="4"/>
      <c r="E2931" s="4"/>
      <c r="F2931" s="4"/>
    </row>
    <row r="2932" spans="3:6" x14ac:dyDescent="0.25">
      <c r="C2932" s="4"/>
      <c r="D2932" s="4"/>
      <c r="E2932" s="4"/>
      <c r="F2932" s="4"/>
    </row>
    <row r="2933" spans="3:6" x14ac:dyDescent="0.25">
      <c r="C2933" s="4"/>
      <c r="D2933" s="4"/>
      <c r="E2933" s="4"/>
      <c r="F2933" s="4"/>
    </row>
    <row r="2934" spans="3:6" x14ac:dyDescent="0.25">
      <c r="C2934" s="4"/>
      <c r="D2934" s="4"/>
      <c r="E2934" s="4"/>
      <c r="F2934" s="4"/>
    </row>
    <row r="2935" spans="3:6" x14ac:dyDescent="0.25">
      <c r="C2935" s="4"/>
      <c r="D2935" s="4"/>
      <c r="E2935" s="4"/>
      <c r="F2935" s="4"/>
    </row>
    <row r="2936" spans="3:6" x14ac:dyDescent="0.25">
      <c r="C2936" s="4"/>
      <c r="D2936" s="4"/>
      <c r="E2936" s="4"/>
      <c r="F2936" s="4"/>
    </row>
    <row r="2937" spans="3:6" x14ac:dyDescent="0.25">
      <c r="C2937" s="4"/>
      <c r="D2937" s="4"/>
      <c r="E2937" s="4"/>
      <c r="F2937" s="4"/>
    </row>
    <row r="2938" spans="3:6" x14ac:dyDescent="0.25">
      <c r="C2938" s="4"/>
      <c r="D2938" s="4"/>
      <c r="E2938" s="4"/>
      <c r="F2938" s="4"/>
    </row>
    <row r="2939" spans="3:6" x14ac:dyDescent="0.25">
      <c r="C2939" s="4"/>
      <c r="D2939" s="4"/>
      <c r="E2939" s="4"/>
      <c r="F2939" s="4"/>
    </row>
    <row r="2940" spans="3:6" x14ac:dyDescent="0.25">
      <c r="C2940" s="4"/>
      <c r="D2940" s="4"/>
      <c r="E2940" s="4"/>
      <c r="F2940" s="4"/>
    </row>
    <row r="2941" spans="3:6" x14ac:dyDescent="0.25">
      <c r="C2941" s="4"/>
      <c r="D2941" s="4"/>
      <c r="E2941" s="4"/>
      <c r="F2941" s="4"/>
    </row>
    <row r="2942" spans="3:6" x14ac:dyDescent="0.25">
      <c r="C2942" s="4"/>
      <c r="D2942" s="4"/>
      <c r="E2942" s="4"/>
      <c r="F2942" s="4"/>
    </row>
    <row r="2943" spans="3:6" x14ac:dyDescent="0.25">
      <c r="C2943" s="4"/>
      <c r="D2943" s="4"/>
      <c r="E2943" s="4"/>
      <c r="F2943" s="4"/>
    </row>
    <row r="2944" spans="3:6" x14ac:dyDescent="0.25">
      <c r="C2944" s="4"/>
      <c r="D2944" s="4"/>
      <c r="E2944" s="4"/>
      <c r="F2944" s="4"/>
    </row>
    <row r="2945" spans="3:6" x14ac:dyDescent="0.25">
      <c r="C2945" s="4"/>
      <c r="D2945" s="4"/>
      <c r="E2945" s="4"/>
      <c r="F2945" s="4"/>
    </row>
    <row r="2946" spans="3:6" x14ac:dyDescent="0.25">
      <c r="C2946" s="4"/>
      <c r="D2946" s="4"/>
      <c r="E2946" s="4"/>
      <c r="F2946" s="4"/>
    </row>
    <row r="2947" spans="3:6" x14ac:dyDescent="0.25">
      <c r="C2947" s="4"/>
      <c r="D2947" s="4"/>
      <c r="E2947" s="4"/>
      <c r="F2947" s="4"/>
    </row>
    <row r="2948" spans="3:6" x14ac:dyDescent="0.25">
      <c r="C2948" s="4"/>
      <c r="D2948" s="4"/>
      <c r="E2948" s="4"/>
      <c r="F2948" s="4"/>
    </row>
    <row r="2949" spans="3:6" x14ac:dyDescent="0.25">
      <c r="C2949" s="4"/>
      <c r="D2949" s="4"/>
      <c r="E2949" s="4"/>
      <c r="F2949" s="4"/>
    </row>
    <row r="2950" spans="3:6" x14ac:dyDescent="0.25">
      <c r="C2950" s="4"/>
      <c r="D2950" s="4"/>
      <c r="E2950" s="4"/>
      <c r="F2950" s="4"/>
    </row>
    <row r="2951" spans="3:6" x14ac:dyDescent="0.25">
      <c r="C2951" s="4"/>
      <c r="D2951" s="4"/>
      <c r="E2951" s="4"/>
      <c r="F2951" s="4"/>
    </row>
    <row r="2952" spans="3:6" x14ac:dyDescent="0.25">
      <c r="C2952" s="4"/>
      <c r="D2952" s="4"/>
      <c r="E2952" s="4"/>
      <c r="F2952" s="4"/>
    </row>
    <row r="2953" spans="3:6" x14ac:dyDescent="0.25">
      <c r="C2953" s="4"/>
      <c r="D2953" s="4"/>
      <c r="E2953" s="4"/>
      <c r="F2953" s="4"/>
    </row>
    <row r="2954" spans="3:6" x14ac:dyDescent="0.25">
      <c r="C2954" s="4"/>
      <c r="D2954" s="4"/>
      <c r="E2954" s="4"/>
      <c r="F2954" s="4"/>
    </row>
    <row r="2955" spans="3:6" x14ac:dyDescent="0.25">
      <c r="C2955" s="4"/>
      <c r="D2955" s="4"/>
      <c r="E2955" s="4"/>
      <c r="F2955" s="4"/>
    </row>
    <row r="2956" spans="3:6" x14ac:dyDescent="0.25">
      <c r="C2956" s="4"/>
      <c r="D2956" s="4"/>
      <c r="E2956" s="4"/>
      <c r="F2956" s="4"/>
    </row>
    <row r="2957" spans="3:6" x14ac:dyDescent="0.25">
      <c r="C2957" s="4"/>
      <c r="D2957" s="4"/>
      <c r="E2957" s="4"/>
      <c r="F2957" s="4"/>
    </row>
    <row r="2958" spans="3:6" x14ac:dyDescent="0.25">
      <c r="C2958" s="4"/>
      <c r="D2958" s="4"/>
      <c r="E2958" s="4"/>
      <c r="F2958" s="4"/>
    </row>
    <row r="2959" spans="3:6" x14ac:dyDescent="0.25">
      <c r="C2959" s="4"/>
      <c r="D2959" s="4"/>
      <c r="E2959" s="4"/>
      <c r="F2959" s="4"/>
    </row>
    <row r="2960" spans="3:6" x14ac:dyDescent="0.25">
      <c r="C2960" s="4"/>
      <c r="D2960" s="4"/>
      <c r="E2960" s="4"/>
      <c r="F2960" s="4"/>
    </row>
    <row r="2961" spans="3:6" x14ac:dyDescent="0.25">
      <c r="C2961" s="4"/>
      <c r="D2961" s="4"/>
      <c r="E2961" s="4"/>
      <c r="F2961" s="4"/>
    </row>
    <row r="2962" spans="3:6" x14ac:dyDescent="0.25">
      <c r="C2962" s="4"/>
      <c r="D2962" s="4"/>
      <c r="E2962" s="4"/>
      <c r="F2962" s="4"/>
    </row>
    <row r="2963" spans="3:6" x14ac:dyDescent="0.25">
      <c r="C2963" s="4"/>
      <c r="D2963" s="4"/>
      <c r="E2963" s="4"/>
      <c r="F2963" s="4"/>
    </row>
    <row r="2964" spans="3:6" x14ac:dyDescent="0.25">
      <c r="C2964" s="4"/>
      <c r="D2964" s="4"/>
      <c r="E2964" s="4"/>
      <c r="F2964" s="4"/>
    </row>
    <row r="2965" spans="3:6" x14ac:dyDescent="0.25">
      <c r="C2965" s="4"/>
      <c r="D2965" s="4"/>
      <c r="E2965" s="4"/>
      <c r="F2965" s="4"/>
    </row>
    <row r="2966" spans="3:6" x14ac:dyDescent="0.25">
      <c r="C2966" s="4"/>
      <c r="D2966" s="4"/>
      <c r="E2966" s="4"/>
      <c r="F2966" s="4"/>
    </row>
    <row r="2967" spans="3:6" x14ac:dyDescent="0.25">
      <c r="C2967" s="4"/>
      <c r="D2967" s="4"/>
      <c r="E2967" s="4"/>
      <c r="F2967" s="4"/>
    </row>
    <row r="2968" spans="3:6" x14ac:dyDescent="0.25">
      <c r="C2968" s="4"/>
      <c r="D2968" s="4"/>
      <c r="E2968" s="4"/>
      <c r="F2968" s="4"/>
    </row>
    <row r="2969" spans="3:6" x14ac:dyDescent="0.25">
      <c r="C2969" s="4"/>
      <c r="D2969" s="4"/>
      <c r="E2969" s="4"/>
      <c r="F2969" s="4"/>
    </row>
    <row r="2970" spans="3:6" x14ac:dyDescent="0.25">
      <c r="C2970" s="4"/>
      <c r="D2970" s="4"/>
      <c r="E2970" s="4"/>
      <c r="F2970" s="4"/>
    </row>
    <row r="2971" spans="3:6" x14ac:dyDescent="0.25">
      <c r="C2971" s="4"/>
      <c r="D2971" s="4"/>
      <c r="E2971" s="4"/>
      <c r="F2971" s="4"/>
    </row>
    <row r="2972" spans="3:6" x14ac:dyDescent="0.25">
      <c r="C2972" s="4"/>
      <c r="D2972" s="4"/>
      <c r="E2972" s="4"/>
      <c r="F2972" s="4"/>
    </row>
    <row r="2973" spans="3:6" x14ac:dyDescent="0.25">
      <c r="C2973" s="4"/>
      <c r="D2973" s="4"/>
      <c r="E2973" s="4"/>
      <c r="F2973" s="4"/>
    </row>
    <row r="2974" spans="3:6" x14ac:dyDescent="0.25">
      <c r="C2974" s="4"/>
      <c r="D2974" s="4"/>
      <c r="E2974" s="4"/>
      <c r="F2974" s="4"/>
    </row>
    <row r="2975" spans="3:6" x14ac:dyDescent="0.25">
      <c r="C2975" s="4"/>
      <c r="D2975" s="4"/>
      <c r="E2975" s="4"/>
      <c r="F2975" s="4"/>
    </row>
    <row r="2976" spans="3:6" x14ac:dyDescent="0.25">
      <c r="C2976" s="4"/>
      <c r="D2976" s="4"/>
      <c r="E2976" s="4"/>
      <c r="F2976" s="4"/>
    </row>
    <row r="2977" spans="3:6" x14ac:dyDescent="0.25">
      <c r="C2977" s="4"/>
      <c r="D2977" s="4"/>
      <c r="E2977" s="4"/>
      <c r="F2977" s="4"/>
    </row>
    <row r="2978" spans="3:6" x14ac:dyDescent="0.25">
      <c r="C2978" s="4"/>
      <c r="D2978" s="4"/>
      <c r="E2978" s="4"/>
      <c r="F2978" s="4"/>
    </row>
    <row r="2979" spans="3:6" x14ac:dyDescent="0.25">
      <c r="C2979" s="4"/>
      <c r="D2979" s="4"/>
      <c r="E2979" s="4"/>
      <c r="F2979" s="4"/>
    </row>
    <row r="2980" spans="3:6" x14ac:dyDescent="0.25">
      <c r="C2980" s="4"/>
      <c r="D2980" s="4"/>
      <c r="E2980" s="4"/>
      <c r="F2980" s="4"/>
    </row>
    <row r="2981" spans="3:6" x14ac:dyDescent="0.25">
      <c r="C2981" s="4"/>
      <c r="D2981" s="4"/>
      <c r="E2981" s="4"/>
      <c r="F2981" s="4"/>
    </row>
    <row r="2982" spans="3:6" x14ac:dyDescent="0.25">
      <c r="C2982" s="4"/>
      <c r="D2982" s="4"/>
      <c r="E2982" s="4"/>
      <c r="F2982" s="4"/>
    </row>
    <row r="2983" spans="3:6" x14ac:dyDescent="0.25">
      <c r="C2983" s="4"/>
      <c r="D2983" s="4"/>
      <c r="E2983" s="4"/>
      <c r="F2983" s="4"/>
    </row>
    <row r="2984" spans="3:6" x14ac:dyDescent="0.25">
      <c r="C2984" s="4"/>
      <c r="D2984" s="4"/>
      <c r="E2984" s="4"/>
      <c r="F2984" s="4"/>
    </row>
    <row r="2985" spans="3:6" x14ac:dyDescent="0.25">
      <c r="C2985" s="4"/>
      <c r="D2985" s="4"/>
      <c r="E2985" s="4"/>
      <c r="F2985" s="4"/>
    </row>
    <row r="2986" spans="3:6" x14ac:dyDescent="0.25">
      <c r="C2986" s="4"/>
      <c r="D2986" s="4"/>
      <c r="E2986" s="4"/>
      <c r="F2986" s="4"/>
    </row>
    <row r="2987" spans="3:6" x14ac:dyDescent="0.25">
      <c r="C2987" s="4"/>
      <c r="D2987" s="4"/>
      <c r="E2987" s="4"/>
      <c r="F2987" s="4"/>
    </row>
    <row r="2988" spans="3:6" x14ac:dyDescent="0.25">
      <c r="C2988" s="4"/>
      <c r="D2988" s="4"/>
      <c r="E2988" s="4"/>
      <c r="F2988" s="4"/>
    </row>
    <row r="2989" spans="3:6" x14ac:dyDescent="0.25">
      <c r="C2989" s="4"/>
      <c r="D2989" s="4"/>
      <c r="E2989" s="4"/>
      <c r="F2989" s="4"/>
    </row>
    <row r="2990" spans="3:6" x14ac:dyDescent="0.25">
      <c r="C2990" s="4"/>
      <c r="D2990" s="4"/>
      <c r="E2990" s="4"/>
      <c r="F2990" s="4"/>
    </row>
    <row r="2991" spans="3:6" x14ac:dyDescent="0.25">
      <c r="C2991" s="4"/>
      <c r="D2991" s="4"/>
      <c r="E2991" s="4"/>
      <c r="F2991" s="4"/>
    </row>
    <row r="2992" spans="3:6" x14ac:dyDescent="0.25">
      <c r="C2992" s="4"/>
      <c r="D2992" s="4"/>
      <c r="E2992" s="4"/>
      <c r="F2992" s="4"/>
    </row>
    <row r="2993" spans="3:6" x14ac:dyDescent="0.25">
      <c r="C2993" s="4"/>
      <c r="D2993" s="4"/>
      <c r="E2993" s="4"/>
      <c r="F2993" s="4"/>
    </row>
    <row r="2994" spans="3:6" x14ac:dyDescent="0.25">
      <c r="C2994" s="4"/>
      <c r="D2994" s="4"/>
      <c r="E2994" s="4"/>
      <c r="F2994" s="4"/>
    </row>
    <row r="2995" spans="3:6" x14ac:dyDescent="0.25">
      <c r="C2995" s="4"/>
      <c r="D2995" s="4"/>
      <c r="E2995" s="4"/>
      <c r="F2995" s="4"/>
    </row>
    <row r="2996" spans="3:6" x14ac:dyDescent="0.25">
      <c r="C2996" s="4"/>
      <c r="D2996" s="4"/>
      <c r="E2996" s="4"/>
      <c r="F2996" s="4"/>
    </row>
    <row r="2997" spans="3:6" x14ac:dyDescent="0.25">
      <c r="C2997" s="4"/>
      <c r="D2997" s="4"/>
      <c r="E2997" s="4"/>
      <c r="F2997" s="4"/>
    </row>
    <row r="2998" spans="3:6" x14ac:dyDescent="0.25">
      <c r="C2998" s="4"/>
      <c r="D2998" s="4"/>
      <c r="E2998" s="4"/>
      <c r="F2998" s="4"/>
    </row>
    <row r="2999" spans="3:6" x14ac:dyDescent="0.25">
      <c r="C2999" s="4"/>
      <c r="D2999" s="4"/>
      <c r="E2999" s="4"/>
      <c r="F2999" s="4"/>
    </row>
    <row r="3000" spans="3:6" x14ac:dyDescent="0.25">
      <c r="C3000" s="4"/>
      <c r="D3000" s="4"/>
      <c r="E3000" s="4"/>
      <c r="F3000" s="4"/>
    </row>
    <row r="3001" spans="3:6" x14ac:dyDescent="0.25">
      <c r="C3001" s="4"/>
      <c r="D3001" s="4"/>
      <c r="E3001" s="4"/>
      <c r="F3001" s="4"/>
    </row>
    <row r="3002" spans="3:6" x14ac:dyDescent="0.25">
      <c r="C3002" s="4"/>
      <c r="D3002" s="4"/>
      <c r="E3002" s="4"/>
      <c r="F3002" s="4"/>
    </row>
    <row r="3003" spans="3:6" x14ac:dyDescent="0.25">
      <c r="C3003" s="4"/>
      <c r="D3003" s="4"/>
      <c r="E3003" s="4"/>
      <c r="F3003" s="4"/>
    </row>
    <row r="3004" spans="3:6" x14ac:dyDescent="0.25">
      <c r="C3004" s="4"/>
      <c r="D3004" s="4"/>
      <c r="E3004" s="4"/>
      <c r="F3004" s="4"/>
    </row>
    <row r="3005" spans="3:6" x14ac:dyDescent="0.25">
      <c r="C3005" s="4"/>
      <c r="D3005" s="4"/>
      <c r="E3005" s="4"/>
      <c r="F3005" s="4"/>
    </row>
    <row r="3006" spans="3:6" x14ac:dyDescent="0.25">
      <c r="C3006" s="4"/>
      <c r="D3006" s="4"/>
      <c r="E3006" s="4"/>
      <c r="F3006" s="4"/>
    </row>
    <row r="3007" spans="3:6" x14ac:dyDescent="0.25">
      <c r="C3007" s="4"/>
      <c r="D3007" s="4"/>
      <c r="E3007" s="4"/>
      <c r="F3007" s="4"/>
    </row>
    <row r="3008" spans="3:6" x14ac:dyDescent="0.25">
      <c r="C3008" s="4"/>
      <c r="D3008" s="4"/>
      <c r="E3008" s="4"/>
      <c r="F3008" s="4"/>
    </row>
    <row r="3009" spans="3:6" x14ac:dyDescent="0.25">
      <c r="C3009" s="4"/>
      <c r="D3009" s="4"/>
      <c r="E3009" s="4"/>
      <c r="F3009" s="4"/>
    </row>
    <row r="3010" spans="3:6" x14ac:dyDescent="0.25">
      <c r="C3010" s="4"/>
      <c r="D3010" s="4"/>
      <c r="E3010" s="4"/>
      <c r="F3010" s="4"/>
    </row>
    <row r="3011" spans="3:6" x14ac:dyDescent="0.25">
      <c r="C3011" s="4"/>
      <c r="D3011" s="4"/>
      <c r="E3011" s="4"/>
      <c r="F3011" s="4"/>
    </row>
    <row r="3012" spans="3:6" x14ac:dyDescent="0.25">
      <c r="C3012" s="4"/>
      <c r="D3012" s="4"/>
      <c r="E3012" s="4"/>
      <c r="F3012" s="4"/>
    </row>
    <row r="3013" spans="3:6" x14ac:dyDescent="0.25">
      <c r="C3013" s="4"/>
      <c r="D3013" s="4"/>
      <c r="E3013" s="4"/>
      <c r="F3013" s="4"/>
    </row>
    <row r="3014" spans="3:6" x14ac:dyDescent="0.25">
      <c r="C3014" s="4"/>
      <c r="D3014" s="4"/>
      <c r="E3014" s="4"/>
      <c r="F3014" s="4"/>
    </row>
    <row r="3015" spans="3:6" x14ac:dyDescent="0.25">
      <c r="C3015" s="4"/>
      <c r="D3015" s="4"/>
      <c r="E3015" s="4"/>
      <c r="F3015" s="4"/>
    </row>
    <row r="3016" spans="3:6" x14ac:dyDescent="0.25">
      <c r="C3016" s="4"/>
      <c r="D3016" s="4"/>
      <c r="E3016" s="4"/>
      <c r="F3016" s="4"/>
    </row>
    <row r="3017" spans="3:6" x14ac:dyDescent="0.25">
      <c r="C3017" s="4"/>
      <c r="D3017" s="4"/>
      <c r="E3017" s="4"/>
      <c r="F3017" s="4"/>
    </row>
    <row r="3018" spans="3:6" x14ac:dyDescent="0.25">
      <c r="C3018" s="4"/>
      <c r="D3018" s="4"/>
      <c r="E3018" s="4"/>
      <c r="F3018" s="4"/>
    </row>
    <row r="3019" spans="3:6" x14ac:dyDescent="0.25">
      <c r="C3019" s="4"/>
      <c r="D3019" s="4"/>
      <c r="E3019" s="4"/>
      <c r="F3019" s="4"/>
    </row>
    <row r="3020" spans="3:6" x14ac:dyDescent="0.25">
      <c r="C3020" s="4"/>
      <c r="D3020" s="4"/>
      <c r="E3020" s="4"/>
      <c r="F3020" s="4"/>
    </row>
    <row r="3021" spans="3:6" x14ac:dyDescent="0.25">
      <c r="C3021" s="4"/>
      <c r="D3021" s="4"/>
      <c r="E3021" s="4"/>
      <c r="F3021" s="4"/>
    </row>
    <row r="3022" spans="3:6" x14ac:dyDescent="0.25">
      <c r="C3022" s="4"/>
      <c r="D3022" s="4"/>
      <c r="E3022" s="4"/>
      <c r="F3022" s="4"/>
    </row>
    <row r="3023" spans="3:6" x14ac:dyDescent="0.25">
      <c r="C3023" s="4"/>
      <c r="D3023" s="4"/>
      <c r="E3023" s="4"/>
      <c r="F3023" s="4"/>
    </row>
    <row r="3024" spans="3:6" x14ac:dyDescent="0.25">
      <c r="C3024" s="4"/>
      <c r="D3024" s="4"/>
      <c r="E3024" s="4"/>
      <c r="F3024" s="4"/>
    </row>
    <row r="3025" spans="3:6" x14ac:dyDescent="0.25">
      <c r="C3025" s="4"/>
      <c r="D3025" s="4"/>
      <c r="E3025" s="4"/>
      <c r="F3025" s="4"/>
    </row>
    <row r="3026" spans="3:6" x14ac:dyDescent="0.25">
      <c r="C3026" s="4"/>
      <c r="D3026" s="4"/>
      <c r="E3026" s="4"/>
      <c r="F3026" s="4"/>
    </row>
    <row r="3027" spans="3:6" x14ac:dyDescent="0.25">
      <c r="C3027" s="4"/>
      <c r="D3027" s="4"/>
      <c r="E3027" s="4"/>
      <c r="F3027" s="4"/>
    </row>
    <row r="3028" spans="3:6" x14ac:dyDescent="0.25">
      <c r="C3028" s="4"/>
      <c r="D3028" s="4"/>
      <c r="E3028" s="4"/>
      <c r="F3028" s="4"/>
    </row>
    <row r="3029" spans="3:6" x14ac:dyDescent="0.25">
      <c r="C3029" s="4"/>
      <c r="D3029" s="4"/>
      <c r="E3029" s="4"/>
      <c r="F3029" s="4"/>
    </row>
    <row r="3030" spans="3:6" x14ac:dyDescent="0.25">
      <c r="C3030" s="4"/>
      <c r="D3030" s="4"/>
      <c r="E3030" s="4"/>
      <c r="F3030" s="4"/>
    </row>
    <row r="3031" spans="3:6" x14ac:dyDescent="0.25">
      <c r="C3031" s="4"/>
      <c r="D3031" s="4"/>
      <c r="E3031" s="4"/>
      <c r="F3031" s="4"/>
    </row>
    <row r="3032" spans="3:6" x14ac:dyDescent="0.25">
      <c r="C3032" s="4"/>
      <c r="D3032" s="4"/>
      <c r="E3032" s="4"/>
      <c r="F3032" s="4"/>
    </row>
    <row r="3033" spans="3:6" x14ac:dyDescent="0.25">
      <c r="C3033" s="4"/>
      <c r="D3033" s="4"/>
      <c r="E3033" s="4"/>
      <c r="F3033" s="4"/>
    </row>
    <row r="3034" spans="3:6" x14ac:dyDescent="0.25">
      <c r="C3034" s="4"/>
      <c r="D3034" s="4"/>
      <c r="E3034" s="4"/>
      <c r="F3034" s="4"/>
    </row>
    <row r="3035" spans="3:6" x14ac:dyDescent="0.25">
      <c r="C3035" s="4"/>
      <c r="D3035" s="4"/>
      <c r="E3035" s="4"/>
      <c r="F3035" s="4"/>
    </row>
    <row r="3036" spans="3:6" x14ac:dyDescent="0.25">
      <c r="C3036" s="4"/>
      <c r="D3036" s="4"/>
      <c r="E3036" s="4"/>
      <c r="F3036" s="4"/>
    </row>
    <row r="3037" spans="3:6" x14ac:dyDescent="0.25">
      <c r="C3037" s="4"/>
      <c r="D3037" s="4"/>
      <c r="E3037" s="4"/>
      <c r="F3037" s="4"/>
    </row>
    <row r="3038" spans="3:6" x14ac:dyDescent="0.25">
      <c r="C3038" s="4"/>
      <c r="D3038" s="4"/>
      <c r="E3038" s="4"/>
      <c r="F3038" s="4"/>
    </row>
    <row r="3039" spans="3:6" x14ac:dyDescent="0.25">
      <c r="C3039" s="4"/>
      <c r="D3039" s="4"/>
      <c r="E3039" s="4"/>
      <c r="F3039" s="4"/>
    </row>
    <row r="3040" spans="3:6" x14ac:dyDescent="0.25">
      <c r="C3040" s="4"/>
      <c r="D3040" s="4"/>
      <c r="E3040" s="4"/>
      <c r="F3040" s="4"/>
    </row>
    <row r="3041" spans="3:6" x14ac:dyDescent="0.25">
      <c r="C3041" s="4"/>
      <c r="D3041" s="4"/>
      <c r="E3041" s="4"/>
      <c r="F3041" s="4"/>
    </row>
    <row r="3042" spans="3:6" x14ac:dyDescent="0.25">
      <c r="C3042" s="4"/>
      <c r="D3042" s="4"/>
      <c r="E3042" s="4"/>
      <c r="F3042" s="4"/>
    </row>
    <row r="3043" spans="3:6" x14ac:dyDescent="0.25">
      <c r="C3043" s="4"/>
      <c r="D3043" s="4"/>
      <c r="E3043" s="4"/>
      <c r="F3043" s="4"/>
    </row>
    <row r="3044" spans="3:6" x14ac:dyDescent="0.25">
      <c r="C3044" s="4"/>
      <c r="D3044" s="4"/>
      <c r="E3044" s="4"/>
      <c r="F3044" s="4"/>
    </row>
    <row r="3045" spans="3:6" x14ac:dyDescent="0.25">
      <c r="C3045" s="4"/>
      <c r="D3045" s="4"/>
      <c r="E3045" s="4"/>
      <c r="F3045" s="4"/>
    </row>
    <row r="3046" spans="3:6" x14ac:dyDescent="0.25">
      <c r="C3046" s="4"/>
      <c r="D3046" s="4"/>
      <c r="E3046" s="4"/>
      <c r="F3046" s="4"/>
    </row>
    <row r="3047" spans="3:6" x14ac:dyDescent="0.25">
      <c r="C3047" s="4"/>
      <c r="D3047" s="4"/>
      <c r="E3047" s="4"/>
      <c r="F3047" s="4"/>
    </row>
    <row r="3048" spans="3:6" x14ac:dyDescent="0.25">
      <c r="C3048" s="4"/>
      <c r="D3048" s="4"/>
      <c r="E3048" s="4"/>
      <c r="F3048" s="4"/>
    </row>
    <row r="3049" spans="3:6" x14ac:dyDescent="0.25">
      <c r="C3049" s="4"/>
      <c r="D3049" s="4"/>
      <c r="E3049" s="4"/>
      <c r="F3049" s="4"/>
    </row>
    <row r="3050" spans="3:6" x14ac:dyDescent="0.25">
      <c r="C3050" s="4"/>
      <c r="D3050" s="4"/>
      <c r="E3050" s="4"/>
      <c r="F3050" s="4"/>
    </row>
    <row r="3051" spans="3:6" x14ac:dyDescent="0.25">
      <c r="C3051" s="4"/>
      <c r="D3051" s="4"/>
      <c r="E3051" s="4"/>
      <c r="F3051" s="4"/>
    </row>
    <row r="3052" spans="3:6" x14ac:dyDescent="0.25">
      <c r="C3052" s="4"/>
      <c r="D3052" s="4"/>
      <c r="E3052" s="4"/>
      <c r="F3052" s="4"/>
    </row>
    <row r="3053" spans="3:6" x14ac:dyDescent="0.25">
      <c r="C3053" s="4"/>
      <c r="D3053" s="4"/>
      <c r="E3053" s="4"/>
      <c r="F3053" s="4"/>
    </row>
    <row r="3054" spans="3:6" x14ac:dyDescent="0.25">
      <c r="C3054" s="4"/>
      <c r="D3054" s="4"/>
      <c r="E3054" s="4"/>
      <c r="F3054" s="4"/>
    </row>
    <row r="3055" spans="3:6" x14ac:dyDescent="0.25">
      <c r="C3055" s="4"/>
      <c r="D3055" s="4"/>
      <c r="E3055" s="4"/>
      <c r="F3055" s="4"/>
    </row>
    <row r="3056" spans="3:6" x14ac:dyDescent="0.25">
      <c r="C3056" s="4"/>
      <c r="D3056" s="4"/>
      <c r="E3056" s="4"/>
      <c r="F3056" s="4"/>
    </row>
    <row r="3057" spans="3:6" x14ac:dyDescent="0.25">
      <c r="C3057" s="4"/>
      <c r="D3057" s="4"/>
      <c r="E3057" s="4"/>
      <c r="F3057" s="4"/>
    </row>
    <row r="3058" spans="3:6" x14ac:dyDescent="0.25">
      <c r="C3058" s="4"/>
      <c r="D3058" s="4"/>
      <c r="E3058" s="4"/>
      <c r="F3058" s="4"/>
    </row>
    <row r="3059" spans="3:6" x14ac:dyDescent="0.25">
      <c r="C3059" s="4"/>
      <c r="D3059" s="4"/>
      <c r="E3059" s="4"/>
      <c r="F3059" s="4"/>
    </row>
    <row r="3060" spans="3:6" x14ac:dyDescent="0.25">
      <c r="C3060" s="4"/>
      <c r="D3060" s="4"/>
      <c r="E3060" s="4"/>
      <c r="F3060" s="4"/>
    </row>
    <row r="3061" spans="3:6" x14ac:dyDescent="0.25">
      <c r="C3061" s="4"/>
      <c r="D3061" s="4"/>
      <c r="E3061" s="4"/>
      <c r="F3061" s="4"/>
    </row>
    <row r="3062" spans="3:6" x14ac:dyDescent="0.25">
      <c r="C3062" s="4"/>
      <c r="D3062" s="4"/>
      <c r="E3062" s="4"/>
      <c r="F3062" s="4"/>
    </row>
    <row r="3063" spans="3:6" x14ac:dyDescent="0.25">
      <c r="C3063" s="4"/>
      <c r="D3063" s="4"/>
      <c r="E3063" s="4"/>
      <c r="F3063" s="4"/>
    </row>
    <row r="3064" spans="3:6" x14ac:dyDescent="0.25">
      <c r="C3064" s="4"/>
      <c r="D3064" s="4"/>
      <c r="E3064" s="4"/>
      <c r="F3064" s="4"/>
    </row>
    <row r="3065" spans="3:6" x14ac:dyDescent="0.25">
      <c r="C3065" s="4"/>
      <c r="D3065" s="4"/>
      <c r="E3065" s="4"/>
      <c r="F3065" s="4"/>
    </row>
    <row r="3066" spans="3:6" x14ac:dyDescent="0.25">
      <c r="C3066" s="4"/>
      <c r="D3066" s="4"/>
      <c r="E3066" s="4"/>
      <c r="F3066" s="4"/>
    </row>
    <row r="3067" spans="3:6" x14ac:dyDescent="0.25">
      <c r="C3067" s="4"/>
      <c r="D3067" s="4"/>
      <c r="E3067" s="4"/>
      <c r="F3067" s="4"/>
    </row>
    <row r="3068" spans="3:6" x14ac:dyDescent="0.25">
      <c r="C3068" s="4"/>
      <c r="D3068" s="4"/>
      <c r="E3068" s="4"/>
      <c r="F3068" s="4"/>
    </row>
    <row r="3069" spans="3:6" x14ac:dyDescent="0.25">
      <c r="C3069" s="4"/>
      <c r="D3069" s="4"/>
      <c r="E3069" s="4"/>
      <c r="F3069" s="4"/>
    </row>
    <row r="3070" spans="3:6" x14ac:dyDescent="0.25">
      <c r="C3070" s="4"/>
      <c r="D3070" s="4"/>
      <c r="E3070" s="4"/>
      <c r="F3070" s="4"/>
    </row>
    <row r="3071" spans="3:6" x14ac:dyDescent="0.25">
      <c r="C3071" s="4"/>
      <c r="D3071" s="4"/>
      <c r="E3071" s="4"/>
      <c r="F3071" s="4"/>
    </row>
    <row r="3072" spans="3:6" x14ac:dyDescent="0.25">
      <c r="C3072" s="4"/>
      <c r="D3072" s="4"/>
      <c r="E3072" s="4"/>
      <c r="F3072" s="4"/>
    </row>
    <row r="3073" spans="3:6" x14ac:dyDescent="0.25">
      <c r="C3073" s="4"/>
      <c r="D3073" s="4"/>
      <c r="E3073" s="4"/>
      <c r="F3073" s="4"/>
    </row>
    <row r="3074" spans="3:6" x14ac:dyDescent="0.25">
      <c r="C3074" s="4"/>
      <c r="D3074" s="4"/>
      <c r="E3074" s="4"/>
      <c r="F3074" s="4"/>
    </row>
    <row r="3075" spans="3:6" x14ac:dyDescent="0.25">
      <c r="C3075" s="4"/>
      <c r="D3075" s="4"/>
      <c r="E3075" s="4"/>
      <c r="F3075" s="4"/>
    </row>
    <row r="3076" spans="3:6" x14ac:dyDescent="0.25">
      <c r="C3076" s="4"/>
      <c r="D3076" s="4"/>
      <c r="E3076" s="4"/>
      <c r="F3076" s="4"/>
    </row>
    <row r="3077" spans="3:6" x14ac:dyDescent="0.25">
      <c r="C3077" s="4"/>
      <c r="D3077" s="4"/>
      <c r="E3077" s="4"/>
      <c r="F3077" s="4"/>
    </row>
    <row r="3078" spans="3:6" x14ac:dyDescent="0.25">
      <c r="C3078" s="4"/>
      <c r="D3078" s="4"/>
      <c r="E3078" s="4"/>
      <c r="F3078" s="4"/>
    </row>
    <row r="3079" spans="3:6" x14ac:dyDescent="0.25">
      <c r="C3079" s="4"/>
      <c r="D3079" s="4"/>
      <c r="E3079" s="4"/>
      <c r="F3079" s="4"/>
    </row>
    <row r="3080" spans="3:6" x14ac:dyDescent="0.25">
      <c r="C3080" s="4"/>
      <c r="D3080" s="4"/>
      <c r="E3080" s="4"/>
      <c r="F3080" s="4"/>
    </row>
    <row r="3081" spans="3:6" x14ac:dyDescent="0.25">
      <c r="C3081" s="4"/>
      <c r="D3081" s="4"/>
      <c r="E3081" s="4"/>
      <c r="F3081" s="4"/>
    </row>
    <row r="3082" spans="3:6" x14ac:dyDescent="0.25">
      <c r="C3082" s="4"/>
      <c r="D3082" s="4"/>
      <c r="E3082" s="4"/>
      <c r="F3082" s="4"/>
    </row>
    <row r="3083" spans="3:6" x14ac:dyDescent="0.25">
      <c r="C3083" s="4"/>
      <c r="D3083" s="4"/>
      <c r="E3083" s="4"/>
      <c r="F3083" s="4"/>
    </row>
    <row r="3084" spans="3:6" x14ac:dyDescent="0.25">
      <c r="C3084" s="4"/>
      <c r="D3084" s="4"/>
      <c r="E3084" s="4"/>
      <c r="F3084" s="4"/>
    </row>
    <row r="3085" spans="3:6" x14ac:dyDescent="0.25">
      <c r="C3085" s="4"/>
      <c r="D3085" s="4"/>
      <c r="E3085" s="4"/>
      <c r="F3085" s="4"/>
    </row>
    <row r="3086" spans="3:6" x14ac:dyDescent="0.25">
      <c r="C3086" s="4"/>
      <c r="D3086" s="4"/>
      <c r="E3086" s="4"/>
      <c r="F3086" s="4"/>
    </row>
    <row r="3087" spans="3:6" x14ac:dyDescent="0.25">
      <c r="C3087" s="4"/>
      <c r="D3087" s="4"/>
      <c r="E3087" s="4"/>
      <c r="F3087" s="4"/>
    </row>
    <row r="3088" spans="3:6" x14ac:dyDescent="0.25">
      <c r="C3088" s="4"/>
      <c r="D3088" s="4"/>
      <c r="E3088" s="4"/>
      <c r="F3088" s="4"/>
    </row>
    <row r="3089" spans="3:6" x14ac:dyDescent="0.25">
      <c r="C3089" s="4"/>
      <c r="D3089" s="4"/>
      <c r="E3089" s="4"/>
      <c r="F3089" s="4"/>
    </row>
    <row r="3090" spans="3:6" x14ac:dyDescent="0.25">
      <c r="C3090" s="4"/>
      <c r="D3090" s="4"/>
      <c r="E3090" s="4"/>
      <c r="F3090" s="4"/>
    </row>
    <row r="3091" spans="3:6" x14ac:dyDescent="0.25">
      <c r="C3091" s="4"/>
      <c r="D3091" s="4"/>
      <c r="E3091" s="4"/>
      <c r="F3091" s="4"/>
    </row>
    <row r="3092" spans="3:6" x14ac:dyDescent="0.25">
      <c r="C3092" s="4"/>
      <c r="D3092" s="4"/>
      <c r="E3092" s="4"/>
      <c r="F3092" s="4"/>
    </row>
    <row r="3093" spans="3:6" x14ac:dyDescent="0.25">
      <c r="C3093" s="4"/>
      <c r="D3093" s="4"/>
      <c r="E3093" s="4"/>
      <c r="F3093" s="4"/>
    </row>
    <row r="3094" spans="3:6" x14ac:dyDescent="0.25">
      <c r="C3094" s="4"/>
      <c r="D3094" s="4"/>
      <c r="E3094" s="4"/>
      <c r="F3094" s="4"/>
    </row>
    <row r="3095" spans="3:6" x14ac:dyDescent="0.25">
      <c r="C3095" s="4"/>
      <c r="D3095" s="4"/>
      <c r="E3095" s="4"/>
      <c r="F3095" s="4"/>
    </row>
    <row r="3096" spans="3:6" x14ac:dyDescent="0.25">
      <c r="C3096" s="4"/>
      <c r="D3096" s="4"/>
      <c r="E3096" s="4"/>
      <c r="F3096" s="4"/>
    </row>
    <row r="3097" spans="3:6" x14ac:dyDescent="0.25">
      <c r="C3097" s="4"/>
      <c r="D3097" s="4"/>
      <c r="E3097" s="4"/>
      <c r="F3097" s="4"/>
    </row>
    <row r="3098" spans="3:6" x14ac:dyDescent="0.25">
      <c r="C3098" s="4"/>
      <c r="D3098" s="4"/>
      <c r="E3098" s="4"/>
      <c r="F3098" s="4"/>
    </row>
    <row r="3099" spans="3:6" x14ac:dyDescent="0.25">
      <c r="C3099" s="4"/>
      <c r="D3099" s="4"/>
      <c r="E3099" s="4"/>
      <c r="F3099" s="4"/>
    </row>
    <row r="3100" spans="3:6" x14ac:dyDescent="0.25">
      <c r="C3100" s="4"/>
      <c r="D3100" s="4"/>
      <c r="E3100" s="4"/>
      <c r="F3100" s="4"/>
    </row>
    <row r="3101" spans="3:6" x14ac:dyDescent="0.25">
      <c r="C3101" s="4"/>
      <c r="D3101" s="4"/>
      <c r="E3101" s="4"/>
      <c r="F3101" s="4"/>
    </row>
    <row r="3102" spans="3:6" x14ac:dyDescent="0.25">
      <c r="C3102" s="4"/>
      <c r="D3102" s="4"/>
      <c r="E3102" s="4"/>
      <c r="F3102" s="4"/>
    </row>
    <row r="3103" spans="3:6" x14ac:dyDescent="0.25">
      <c r="C3103" s="4"/>
      <c r="D3103" s="4"/>
      <c r="E3103" s="4"/>
      <c r="F3103" s="4"/>
    </row>
    <row r="3104" spans="3:6" x14ac:dyDescent="0.25">
      <c r="C3104" s="4"/>
      <c r="D3104" s="4"/>
      <c r="E3104" s="4"/>
      <c r="F3104" s="4"/>
    </row>
    <row r="3105" spans="3:6" x14ac:dyDescent="0.25">
      <c r="C3105" s="4"/>
      <c r="D3105" s="4"/>
      <c r="E3105" s="4"/>
      <c r="F3105" s="4"/>
    </row>
    <row r="3106" spans="3:6" x14ac:dyDescent="0.25">
      <c r="C3106" s="4"/>
      <c r="D3106" s="4"/>
      <c r="E3106" s="4"/>
      <c r="F3106" s="4"/>
    </row>
    <row r="3107" spans="3:6" x14ac:dyDescent="0.25">
      <c r="C3107" s="4"/>
      <c r="D3107" s="4"/>
      <c r="E3107" s="4"/>
      <c r="F3107" s="4"/>
    </row>
    <row r="3108" spans="3:6" x14ac:dyDescent="0.25">
      <c r="C3108" s="4"/>
      <c r="D3108" s="4"/>
      <c r="E3108" s="4"/>
      <c r="F3108" s="4"/>
    </row>
    <row r="3109" spans="3:6" x14ac:dyDescent="0.25">
      <c r="C3109" s="4"/>
      <c r="D3109" s="4"/>
      <c r="E3109" s="4"/>
      <c r="F3109" s="4"/>
    </row>
    <row r="3110" spans="3:6" x14ac:dyDescent="0.25">
      <c r="C3110" s="4"/>
      <c r="D3110" s="4"/>
      <c r="E3110" s="4"/>
      <c r="F3110" s="4"/>
    </row>
    <row r="3111" spans="3:6" x14ac:dyDescent="0.25">
      <c r="C3111" s="4"/>
      <c r="D3111" s="4"/>
      <c r="E3111" s="4"/>
      <c r="F3111" s="4"/>
    </row>
    <row r="3112" spans="3:6" x14ac:dyDescent="0.25">
      <c r="C3112" s="4"/>
      <c r="D3112" s="4"/>
      <c r="E3112" s="4"/>
      <c r="F3112" s="4"/>
    </row>
    <row r="3113" spans="3:6" x14ac:dyDescent="0.25">
      <c r="C3113" s="4"/>
      <c r="D3113" s="4"/>
      <c r="E3113" s="4"/>
      <c r="F3113" s="4"/>
    </row>
    <row r="3114" spans="3:6" x14ac:dyDescent="0.25">
      <c r="C3114" s="4"/>
      <c r="D3114" s="4"/>
      <c r="E3114" s="4"/>
      <c r="F3114" s="4"/>
    </row>
    <row r="3115" spans="3:6" x14ac:dyDescent="0.25">
      <c r="C3115" s="4"/>
      <c r="D3115" s="4"/>
      <c r="E3115" s="4"/>
      <c r="F3115" s="4"/>
    </row>
    <row r="3116" spans="3:6" x14ac:dyDescent="0.25">
      <c r="C3116" s="4"/>
      <c r="D3116" s="4"/>
      <c r="E3116" s="4"/>
      <c r="F3116" s="4"/>
    </row>
    <row r="3117" spans="3:6" x14ac:dyDescent="0.25">
      <c r="C3117" s="4"/>
      <c r="D3117" s="4"/>
      <c r="E3117" s="4"/>
      <c r="F3117" s="4"/>
    </row>
    <row r="3118" spans="3:6" x14ac:dyDescent="0.25">
      <c r="C3118" s="4"/>
      <c r="D3118" s="4"/>
      <c r="E3118" s="4"/>
      <c r="F3118" s="4"/>
    </row>
    <row r="3119" spans="3:6" x14ac:dyDescent="0.25">
      <c r="C3119" s="4"/>
      <c r="D3119" s="4"/>
      <c r="E3119" s="4"/>
      <c r="F3119" s="4"/>
    </row>
    <row r="3120" spans="3:6" x14ac:dyDescent="0.25">
      <c r="C3120" s="4"/>
      <c r="D3120" s="4"/>
      <c r="E3120" s="4"/>
      <c r="F3120" s="4"/>
    </row>
    <row r="3121" spans="3:6" x14ac:dyDescent="0.25">
      <c r="C3121" s="4"/>
      <c r="D3121" s="4"/>
      <c r="E3121" s="4"/>
      <c r="F3121" s="4"/>
    </row>
    <row r="3122" spans="3:6" x14ac:dyDescent="0.25">
      <c r="C3122" s="4"/>
      <c r="D3122" s="4"/>
      <c r="E3122" s="4"/>
      <c r="F3122" s="4"/>
    </row>
    <row r="3123" spans="3:6" x14ac:dyDescent="0.25">
      <c r="C3123" s="4"/>
      <c r="D3123" s="4"/>
      <c r="E3123" s="4"/>
      <c r="F3123" s="4"/>
    </row>
    <row r="3124" spans="3:6" x14ac:dyDescent="0.25">
      <c r="C3124" s="4"/>
      <c r="D3124" s="4"/>
      <c r="E3124" s="4"/>
      <c r="F3124" s="4"/>
    </row>
    <row r="3125" spans="3:6" x14ac:dyDescent="0.25">
      <c r="C3125" s="4"/>
      <c r="D3125" s="4"/>
      <c r="E3125" s="4"/>
      <c r="F3125" s="4"/>
    </row>
    <row r="3126" spans="3:6" x14ac:dyDescent="0.25">
      <c r="C3126" s="4"/>
      <c r="D3126" s="4"/>
      <c r="E3126" s="4"/>
      <c r="F3126" s="4"/>
    </row>
    <row r="3127" spans="3:6" x14ac:dyDescent="0.25">
      <c r="C3127" s="4"/>
      <c r="D3127" s="4"/>
      <c r="E3127" s="4"/>
      <c r="F3127" s="4"/>
    </row>
    <row r="3128" spans="3:6" x14ac:dyDescent="0.25">
      <c r="C3128" s="4"/>
      <c r="D3128" s="4"/>
      <c r="E3128" s="4"/>
      <c r="F3128" s="4"/>
    </row>
    <row r="3129" spans="3:6" x14ac:dyDescent="0.25">
      <c r="C3129" s="4"/>
      <c r="D3129" s="4"/>
      <c r="E3129" s="4"/>
      <c r="F3129" s="4"/>
    </row>
    <row r="3130" spans="3:6" x14ac:dyDescent="0.25">
      <c r="C3130" s="4"/>
      <c r="D3130" s="4"/>
      <c r="E3130" s="4"/>
      <c r="F3130" s="4"/>
    </row>
    <row r="3131" spans="3:6" x14ac:dyDescent="0.25">
      <c r="C3131" s="4"/>
      <c r="D3131" s="4"/>
      <c r="E3131" s="4"/>
      <c r="F3131" s="4"/>
    </row>
    <row r="3132" spans="3:6" x14ac:dyDescent="0.25">
      <c r="C3132" s="4"/>
      <c r="D3132" s="4"/>
      <c r="E3132" s="4"/>
      <c r="F3132" s="4"/>
    </row>
    <row r="3133" spans="3:6" x14ac:dyDescent="0.25">
      <c r="C3133" s="4"/>
      <c r="D3133" s="4"/>
      <c r="E3133" s="4"/>
      <c r="F3133" s="4"/>
    </row>
    <row r="3134" spans="3:6" x14ac:dyDescent="0.25">
      <c r="C3134" s="4"/>
      <c r="D3134" s="4"/>
      <c r="E3134" s="4"/>
      <c r="F3134" s="4"/>
    </row>
    <row r="3135" spans="3:6" x14ac:dyDescent="0.25">
      <c r="C3135" s="4"/>
      <c r="D3135" s="4"/>
      <c r="E3135" s="4"/>
      <c r="F3135" s="4"/>
    </row>
    <row r="3136" spans="3:6" x14ac:dyDescent="0.25">
      <c r="C3136" s="4"/>
      <c r="D3136" s="4"/>
      <c r="E3136" s="4"/>
      <c r="F3136" s="4"/>
    </row>
    <row r="3137" spans="3:6" x14ac:dyDescent="0.25">
      <c r="C3137" s="4"/>
      <c r="D3137" s="4"/>
      <c r="E3137" s="4"/>
      <c r="F3137" s="4"/>
    </row>
    <row r="3138" spans="3:6" x14ac:dyDescent="0.25">
      <c r="C3138" s="4"/>
      <c r="D3138" s="4"/>
      <c r="E3138" s="4"/>
      <c r="F3138" s="4"/>
    </row>
    <row r="3139" spans="3:6" x14ac:dyDescent="0.25">
      <c r="C3139" s="4"/>
      <c r="D3139" s="4"/>
      <c r="E3139" s="4"/>
      <c r="F3139" s="4"/>
    </row>
    <row r="3140" spans="3:6" x14ac:dyDescent="0.25">
      <c r="C3140" s="4"/>
      <c r="D3140" s="4"/>
      <c r="E3140" s="4"/>
      <c r="F3140" s="4"/>
    </row>
    <row r="3141" spans="3:6" x14ac:dyDescent="0.25">
      <c r="C3141" s="4"/>
      <c r="D3141" s="4"/>
      <c r="E3141" s="4"/>
      <c r="F3141" s="4"/>
    </row>
    <row r="3142" spans="3:6" x14ac:dyDescent="0.25">
      <c r="C3142" s="4"/>
      <c r="D3142" s="4"/>
      <c r="E3142" s="4"/>
      <c r="F3142" s="4"/>
    </row>
    <row r="3143" spans="3:6" x14ac:dyDescent="0.25">
      <c r="C3143" s="4"/>
      <c r="D3143" s="4"/>
      <c r="E3143" s="4"/>
      <c r="F3143" s="4"/>
    </row>
    <row r="3144" spans="3:6" x14ac:dyDescent="0.25">
      <c r="C3144" s="4"/>
      <c r="D3144" s="4"/>
      <c r="E3144" s="4"/>
      <c r="F3144" s="4"/>
    </row>
    <row r="3145" spans="3:6" x14ac:dyDescent="0.25">
      <c r="C3145" s="4"/>
      <c r="D3145" s="4"/>
      <c r="E3145" s="4"/>
      <c r="F3145" s="4"/>
    </row>
    <row r="3146" spans="3:6" x14ac:dyDescent="0.25">
      <c r="C3146" s="4"/>
      <c r="D3146" s="4"/>
      <c r="E3146" s="4"/>
      <c r="F3146" s="4"/>
    </row>
    <row r="3147" spans="3:6" x14ac:dyDescent="0.25">
      <c r="C3147" s="4"/>
      <c r="D3147" s="4"/>
      <c r="E3147" s="4"/>
      <c r="F3147" s="4"/>
    </row>
    <row r="3148" spans="3:6" x14ac:dyDescent="0.25">
      <c r="C3148" s="4"/>
      <c r="D3148" s="4"/>
      <c r="E3148" s="4"/>
      <c r="F3148" s="4"/>
    </row>
    <row r="3149" spans="3:6" x14ac:dyDescent="0.25">
      <c r="C3149" s="4"/>
      <c r="D3149" s="4"/>
      <c r="E3149" s="4"/>
      <c r="F3149" s="4"/>
    </row>
    <row r="3150" spans="3:6" x14ac:dyDescent="0.25">
      <c r="C3150" s="4"/>
      <c r="D3150" s="4"/>
      <c r="E3150" s="4"/>
      <c r="F3150" s="4"/>
    </row>
    <row r="3151" spans="3:6" x14ac:dyDescent="0.25">
      <c r="C3151" s="4"/>
      <c r="D3151" s="4"/>
      <c r="E3151" s="4"/>
      <c r="F3151" s="4"/>
    </row>
    <row r="3152" spans="3:6" x14ac:dyDescent="0.25">
      <c r="C3152" s="4"/>
      <c r="D3152" s="4"/>
      <c r="E3152" s="4"/>
      <c r="F3152" s="4"/>
    </row>
    <row r="3153" spans="3:6" x14ac:dyDescent="0.25">
      <c r="C3153" s="4"/>
      <c r="D3153" s="4"/>
      <c r="E3153" s="4"/>
      <c r="F3153" s="4"/>
    </row>
    <row r="3154" spans="3:6" x14ac:dyDescent="0.25">
      <c r="C3154" s="4"/>
      <c r="D3154" s="4"/>
      <c r="E3154" s="4"/>
      <c r="F3154" s="4"/>
    </row>
    <row r="3155" spans="3:6" x14ac:dyDescent="0.25">
      <c r="C3155" s="4"/>
      <c r="D3155" s="4"/>
      <c r="E3155" s="4"/>
      <c r="F3155" s="4"/>
    </row>
    <row r="3156" spans="3:6" x14ac:dyDescent="0.25">
      <c r="C3156" s="4"/>
      <c r="D3156" s="4"/>
      <c r="E3156" s="4"/>
      <c r="F3156" s="4"/>
    </row>
    <row r="3157" spans="3:6" x14ac:dyDescent="0.25">
      <c r="C3157" s="4"/>
      <c r="D3157" s="4"/>
      <c r="E3157" s="4"/>
      <c r="F3157" s="4"/>
    </row>
    <row r="3158" spans="3:6" x14ac:dyDescent="0.25">
      <c r="C3158" s="4"/>
      <c r="D3158" s="4"/>
      <c r="E3158" s="4"/>
      <c r="F3158" s="4"/>
    </row>
    <row r="3159" spans="3:6" x14ac:dyDescent="0.25">
      <c r="C3159" s="4"/>
      <c r="D3159" s="4"/>
      <c r="E3159" s="4"/>
      <c r="F3159" s="4"/>
    </row>
    <row r="3160" spans="3:6" x14ac:dyDescent="0.25">
      <c r="C3160" s="4"/>
      <c r="D3160" s="4"/>
      <c r="E3160" s="4"/>
      <c r="F3160" s="4"/>
    </row>
    <row r="3161" spans="3:6" x14ac:dyDescent="0.25">
      <c r="C3161" s="4"/>
      <c r="D3161" s="4"/>
      <c r="E3161" s="4"/>
      <c r="F3161" s="4"/>
    </row>
    <row r="3162" spans="3:6" x14ac:dyDescent="0.25">
      <c r="C3162" s="4"/>
      <c r="D3162" s="4"/>
      <c r="E3162" s="4"/>
      <c r="F3162" s="4"/>
    </row>
    <row r="3163" spans="3:6" x14ac:dyDescent="0.25">
      <c r="C3163" s="4"/>
      <c r="D3163" s="4"/>
      <c r="E3163" s="4"/>
      <c r="F3163" s="4"/>
    </row>
    <row r="3164" spans="3:6" x14ac:dyDescent="0.25">
      <c r="C3164" s="4"/>
      <c r="D3164" s="4"/>
      <c r="E3164" s="4"/>
      <c r="F3164" s="4"/>
    </row>
    <row r="3165" spans="3:6" x14ac:dyDescent="0.25">
      <c r="C3165" s="4"/>
      <c r="D3165" s="4"/>
      <c r="E3165" s="4"/>
      <c r="F3165" s="4"/>
    </row>
    <row r="3166" spans="3:6" x14ac:dyDescent="0.25">
      <c r="C3166" s="4"/>
      <c r="D3166" s="4"/>
      <c r="E3166" s="4"/>
      <c r="F3166" s="4"/>
    </row>
    <row r="3167" spans="3:6" x14ac:dyDescent="0.25">
      <c r="C3167" s="4"/>
      <c r="D3167" s="4"/>
      <c r="E3167" s="4"/>
      <c r="F3167" s="4"/>
    </row>
    <row r="3168" spans="3:6" x14ac:dyDescent="0.25">
      <c r="C3168" s="4"/>
      <c r="D3168" s="4"/>
      <c r="E3168" s="4"/>
      <c r="F3168" s="4"/>
    </row>
    <row r="3169" spans="3:6" x14ac:dyDescent="0.25">
      <c r="C3169" s="4"/>
      <c r="D3169" s="4"/>
      <c r="E3169" s="4"/>
      <c r="F3169" s="4"/>
    </row>
    <row r="3170" spans="3:6" x14ac:dyDescent="0.25">
      <c r="C3170" s="4"/>
      <c r="D3170" s="4"/>
      <c r="E3170" s="4"/>
      <c r="F3170" s="4"/>
    </row>
    <row r="3171" spans="3:6" x14ac:dyDescent="0.25">
      <c r="C3171" s="4"/>
      <c r="D3171" s="4"/>
      <c r="E3171" s="4"/>
      <c r="F3171" s="4"/>
    </row>
    <row r="3172" spans="3:6" x14ac:dyDescent="0.25">
      <c r="C3172" s="4"/>
      <c r="D3172" s="4"/>
      <c r="E3172" s="4"/>
      <c r="F3172" s="4"/>
    </row>
    <row r="3173" spans="3:6" x14ac:dyDescent="0.25">
      <c r="C3173" s="4"/>
      <c r="D3173" s="4"/>
      <c r="E3173" s="4"/>
      <c r="F3173" s="4"/>
    </row>
    <row r="3174" spans="3:6" x14ac:dyDescent="0.25">
      <c r="C3174" s="4"/>
      <c r="D3174" s="4"/>
      <c r="E3174" s="4"/>
      <c r="F3174" s="4"/>
    </row>
    <row r="3175" spans="3:6" x14ac:dyDescent="0.25">
      <c r="C3175" s="4"/>
      <c r="D3175" s="4"/>
      <c r="E3175" s="4"/>
      <c r="F3175" s="4"/>
    </row>
    <row r="3176" spans="3:6" x14ac:dyDescent="0.25">
      <c r="C3176" s="4"/>
      <c r="D3176" s="4"/>
      <c r="E3176" s="4"/>
      <c r="F3176" s="4"/>
    </row>
    <row r="3177" spans="3:6" x14ac:dyDescent="0.25">
      <c r="C3177" s="4"/>
      <c r="D3177" s="4"/>
      <c r="E3177" s="4"/>
      <c r="F3177" s="4"/>
    </row>
    <row r="3178" spans="3:6" x14ac:dyDescent="0.25">
      <c r="C3178" s="4"/>
      <c r="D3178" s="4"/>
      <c r="E3178" s="4"/>
      <c r="F3178" s="4"/>
    </row>
    <row r="3179" spans="3:6" x14ac:dyDescent="0.25">
      <c r="C3179" s="4"/>
      <c r="D3179" s="4"/>
      <c r="E3179" s="4"/>
      <c r="F3179" s="4"/>
    </row>
    <row r="3180" spans="3:6" x14ac:dyDescent="0.25">
      <c r="C3180" s="4"/>
      <c r="D3180" s="4"/>
      <c r="E3180" s="4"/>
      <c r="F3180" s="4"/>
    </row>
    <row r="3181" spans="3:6" x14ac:dyDescent="0.25">
      <c r="C3181" s="4"/>
      <c r="D3181" s="4"/>
      <c r="E3181" s="4"/>
      <c r="F3181" s="4"/>
    </row>
    <row r="3182" spans="3:6" x14ac:dyDescent="0.25">
      <c r="C3182" s="4"/>
      <c r="D3182" s="4"/>
      <c r="E3182" s="4"/>
      <c r="F3182" s="4"/>
    </row>
    <row r="3183" spans="3:6" x14ac:dyDescent="0.25">
      <c r="C3183" s="4"/>
      <c r="D3183" s="4"/>
      <c r="E3183" s="4"/>
      <c r="F3183" s="4"/>
    </row>
    <row r="3184" spans="3:6" x14ac:dyDescent="0.25">
      <c r="C3184" s="4"/>
      <c r="D3184" s="4"/>
      <c r="E3184" s="4"/>
      <c r="F3184" s="4"/>
    </row>
    <row r="3185" spans="3:6" x14ac:dyDescent="0.25">
      <c r="C3185" s="4"/>
      <c r="D3185" s="4"/>
      <c r="E3185" s="4"/>
      <c r="F3185" s="4"/>
    </row>
    <row r="3186" spans="3:6" x14ac:dyDescent="0.25">
      <c r="C3186" s="4"/>
      <c r="D3186" s="4"/>
      <c r="E3186" s="4"/>
      <c r="F3186" s="4"/>
    </row>
    <row r="3187" spans="3:6" x14ac:dyDescent="0.25">
      <c r="C3187" s="4"/>
      <c r="D3187" s="4"/>
      <c r="E3187" s="4"/>
      <c r="F3187" s="4"/>
    </row>
    <row r="3188" spans="3:6" x14ac:dyDescent="0.25">
      <c r="C3188" s="4"/>
      <c r="D3188" s="4"/>
      <c r="E3188" s="4"/>
      <c r="F3188" s="4"/>
    </row>
    <row r="3189" spans="3:6" x14ac:dyDescent="0.25">
      <c r="C3189" s="4"/>
      <c r="D3189" s="4"/>
      <c r="E3189" s="4"/>
      <c r="F3189" s="4"/>
    </row>
    <row r="3190" spans="3:6" x14ac:dyDescent="0.25">
      <c r="C3190" s="4"/>
      <c r="D3190" s="4"/>
      <c r="E3190" s="4"/>
      <c r="F3190" s="4"/>
    </row>
    <row r="3191" spans="3:6" x14ac:dyDescent="0.25">
      <c r="C3191" s="4"/>
      <c r="D3191" s="4"/>
      <c r="E3191" s="4"/>
      <c r="F3191" s="4"/>
    </row>
    <row r="3192" spans="3:6" x14ac:dyDescent="0.25">
      <c r="C3192" s="4"/>
      <c r="D3192" s="4"/>
      <c r="E3192" s="4"/>
      <c r="F3192" s="4"/>
    </row>
    <row r="3193" spans="3:6" x14ac:dyDescent="0.25">
      <c r="C3193" s="4"/>
      <c r="D3193" s="4"/>
      <c r="E3193" s="4"/>
      <c r="F3193" s="4"/>
    </row>
    <row r="3194" spans="3:6" x14ac:dyDescent="0.25">
      <c r="C3194" s="4"/>
      <c r="D3194" s="4"/>
      <c r="E3194" s="4"/>
      <c r="F3194" s="4"/>
    </row>
    <row r="3195" spans="3:6" x14ac:dyDescent="0.25">
      <c r="C3195" s="4"/>
      <c r="D3195" s="4"/>
      <c r="E3195" s="4"/>
      <c r="F3195" s="4"/>
    </row>
    <row r="3196" spans="3:6" x14ac:dyDescent="0.25">
      <c r="C3196" s="4"/>
      <c r="D3196" s="4"/>
      <c r="E3196" s="4"/>
      <c r="F3196" s="4"/>
    </row>
    <row r="3197" spans="3:6" x14ac:dyDescent="0.25">
      <c r="C3197" s="4"/>
      <c r="D3197" s="4"/>
      <c r="E3197" s="4"/>
      <c r="F3197" s="4"/>
    </row>
    <row r="3198" spans="3:6" x14ac:dyDescent="0.25">
      <c r="C3198" s="4"/>
      <c r="D3198" s="4"/>
      <c r="E3198" s="4"/>
      <c r="F3198" s="4"/>
    </row>
    <row r="3199" spans="3:6" x14ac:dyDescent="0.25">
      <c r="C3199" s="4"/>
      <c r="D3199" s="4"/>
      <c r="E3199" s="4"/>
      <c r="F3199" s="4"/>
    </row>
    <row r="3200" spans="3:6" x14ac:dyDescent="0.25">
      <c r="C3200" s="4"/>
      <c r="D3200" s="4"/>
      <c r="E3200" s="4"/>
      <c r="F3200" s="4"/>
    </row>
    <row r="3201" spans="3:6" x14ac:dyDescent="0.25">
      <c r="C3201" s="4"/>
      <c r="D3201" s="4"/>
      <c r="E3201" s="4"/>
      <c r="F3201" s="4"/>
    </row>
    <row r="3202" spans="3:6" x14ac:dyDescent="0.25">
      <c r="C3202" s="4"/>
      <c r="D3202" s="4"/>
      <c r="E3202" s="4"/>
      <c r="F3202" s="4"/>
    </row>
    <row r="3203" spans="3:6" x14ac:dyDescent="0.25">
      <c r="C3203" s="4"/>
      <c r="D3203" s="4"/>
      <c r="E3203" s="4"/>
      <c r="F3203" s="4"/>
    </row>
    <row r="3204" spans="3:6" x14ac:dyDescent="0.25">
      <c r="C3204" s="4"/>
      <c r="D3204" s="4"/>
      <c r="E3204" s="4"/>
      <c r="F3204" s="4"/>
    </row>
    <row r="3205" spans="3:6" x14ac:dyDescent="0.25">
      <c r="C3205" s="4"/>
      <c r="D3205" s="4"/>
      <c r="E3205" s="4"/>
      <c r="F3205" s="4"/>
    </row>
    <row r="3206" spans="3:6" x14ac:dyDescent="0.25">
      <c r="C3206" s="4"/>
      <c r="D3206" s="4"/>
      <c r="E3206" s="4"/>
      <c r="F3206" s="4"/>
    </row>
    <row r="3207" spans="3:6" x14ac:dyDescent="0.25">
      <c r="C3207" s="4"/>
      <c r="D3207" s="4"/>
      <c r="E3207" s="4"/>
      <c r="F3207" s="4"/>
    </row>
    <row r="3208" spans="3:6" x14ac:dyDescent="0.25">
      <c r="C3208" s="4"/>
      <c r="D3208" s="4"/>
      <c r="E3208" s="4"/>
      <c r="F3208" s="4"/>
    </row>
    <row r="3209" spans="3:6" x14ac:dyDescent="0.25">
      <c r="C3209" s="4"/>
      <c r="D3209" s="4"/>
      <c r="E3209" s="4"/>
      <c r="F3209" s="4"/>
    </row>
    <row r="3210" spans="3:6" x14ac:dyDescent="0.25">
      <c r="C3210" s="4"/>
      <c r="D3210" s="4"/>
      <c r="E3210" s="4"/>
      <c r="F3210" s="4"/>
    </row>
    <row r="3211" spans="3:6" x14ac:dyDescent="0.25">
      <c r="C3211" s="4"/>
      <c r="D3211" s="4"/>
      <c r="E3211" s="4"/>
      <c r="F3211" s="4"/>
    </row>
    <row r="3212" spans="3:6" x14ac:dyDescent="0.25">
      <c r="C3212" s="4"/>
      <c r="D3212" s="4"/>
      <c r="E3212" s="4"/>
      <c r="F3212" s="4"/>
    </row>
    <row r="3213" spans="3:6" x14ac:dyDescent="0.25">
      <c r="C3213" s="4"/>
      <c r="D3213" s="4"/>
      <c r="E3213" s="4"/>
      <c r="F3213" s="4"/>
    </row>
    <row r="3214" spans="3:6" x14ac:dyDescent="0.25">
      <c r="C3214" s="4"/>
      <c r="D3214" s="4"/>
      <c r="E3214" s="4"/>
      <c r="F3214" s="4"/>
    </row>
    <row r="3215" spans="3:6" x14ac:dyDescent="0.25">
      <c r="C3215" s="4"/>
      <c r="D3215" s="4"/>
      <c r="E3215" s="4"/>
      <c r="F3215" s="4"/>
    </row>
    <row r="3216" spans="3:6" x14ac:dyDescent="0.25">
      <c r="C3216" s="4"/>
      <c r="D3216" s="4"/>
      <c r="E3216" s="4"/>
      <c r="F3216" s="4"/>
    </row>
    <row r="3217" spans="3:6" x14ac:dyDescent="0.25">
      <c r="C3217" s="4"/>
      <c r="D3217" s="4"/>
      <c r="E3217" s="4"/>
      <c r="F3217" s="4"/>
    </row>
    <row r="3218" spans="3:6" x14ac:dyDescent="0.25">
      <c r="C3218" s="4"/>
      <c r="D3218" s="4"/>
      <c r="E3218" s="4"/>
      <c r="F3218" s="4"/>
    </row>
    <row r="3219" spans="3:6" x14ac:dyDescent="0.25">
      <c r="C3219" s="4"/>
      <c r="D3219" s="4"/>
      <c r="E3219" s="4"/>
      <c r="F3219" s="4"/>
    </row>
    <row r="3220" spans="3:6" x14ac:dyDescent="0.25">
      <c r="C3220" s="4"/>
      <c r="D3220" s="4"/>
      <c r="E3220" s="4"/>
      <c r="F3220" s="4"/>
    </row>
    <row r="3221" spans="3:6" x14ac:dyDescent="0.25">
      <c r="C3221" s="4"/>
      <c r="D3221" s="4"/>
      <c r="E3221" s="4"/>
      <c r="F3221" s="4"/>
    </row>
    <row r="3222" spans="3:6" x14ac:dyDescent="0.25">
      <c r="C3222" s="4"/>
      <c r="D3222" s="4"/>
      <c r="E3222" s="4"/>
      <c r="F3222" s="4"/>
    </row>
    <row r="3223" spans="3:6" x14ac:dyDescent="0.25">
      <c r="C3223" s="4"/>
      <c r="D3223" s="4"/>
      <c r="E3223" s="4"/>
      <c r="F3223" s="4"/>
    </row>
    <row r="3224" spans="3:6" x14ac:dyDescent="0.25">
      <c r="C3224" s="4"/>
      <c r="D3224" s="4"/>
      <c r="E3224" s="4"/>
      <c r="F3224" s="4"/>
    </row>
    <row r="3225" spans="3:6" x14ac:dyDescent="0.25">
      <c r="C3225" s="4"/>
      <c r="D3225" s="4"/>
      <c r="E3225" s="4"/>
      <c r="F3225" s="4"/>
    </row>
    <row r="3226" spans="3:6" x14ac:dyDescent="0.25">
      <c r="C3226" s="4"/>
      <c r="D3226" s="4"/>
      <c r="E3226" s="4"/>
      <c r="F3226" s="4"/>
    </row>
    <row r="3227" spans="3:6" x14ac:dyDescent="0.25">
      <c r="C3227" s="4"/>
      <c r="D3227" s="4"/>
      <c r="E3227" s="4"/>
      <c r="F3227" s="4"/>
    </row>
    <row r="3228" spans="3:6" x14ac:dyDescent="0.25">
      <c r="C3228" s="4"/>
      <c r="D3228" s="4"/>
      <c r="E3228" s="4"/>
      <c r="F3228" s="4"/>
    </row>
    <row r="3229" spans="3:6" x14ac:dyDescent="0.25">
      <c r="C3229" s="4"/>
      <c r="D3229" s="4"/>
      <c r="E3229" s="4"/>
      <c r="F3229" s="4"/>
    </row>
    <row r="3230" spans="3:6" x14ac:dyDescent="0.25">
      <c r="C3230" s="4"/>
      <c r="D3230" s="4"/>
      <c r="E3230" s="4"/>
      <c r="F3230" s="4"/>
    </row>
    <row r="3231" spans="3:6" x14ac:dyDescent="0.25">
      <c r="C3231" s="4"/>
      <c r="D3231" s="4"/>
      <c r="E3231" s="4"/>
      <c r="F3231" s="4"/>
    </row>
    <row r="3232" spans="3:6" x14ac:dyDescent="0.25">
      <c r="C3232" s="4"/>
      <c r="D3232" s="4"/>
      <c r="E3232" s="4"/>
      <c r="F3232" s="4"/>
    </row>
    <row r="3233" spans="3:6" x14ac:dyDescent="0.25">
      <c r="C3233" s="4"/>
      <c r="D3233" s="4"/>
      <c r="E3233" s="4"/>
      <c r="F3233" s="4"/>
    </row>
    <row r="3234" spans="3:6" x14ac:dyDescent="0.25">
      <c r="C3234" s="4"/>
      <c r="D3234" s="4"/>
      <c r="E3234" s="4"/>
      <c r="F3234" s="4"/>
    </row>
    <row r="3235" spans="3:6" x14ac:dyDescent="0.25">
      <c r="C3235" s="4"/>
      <c r="D3235" s="4"/>
      <c r="E3235" s="4"/>
      <c r="F3235" s="4"/>
    </row>
    <row r="3236" spans="3:6" x14ac:dyDescent="0.25">
      <c r="C3236" s="4"/>
      <c r="D3236" s="4"/>
      <c r="E3236" s="4"/>
      <c r="F3236" s="4"/>
    </row>
    <row r="3237" spans="3:6" x14ac:dyDescent="0.25">
      <c r="C3237" s="4"/>
      <c r="D3237" s="4"/>
      <c r="E3237" s="4"/>
      <c r="F3237" s="4"/>
    </row>
    <row r="3238" spans="3:6" x14ac:dyDescent="0.25">
      <c r="C3238" s="4"/>
      <c r="D3238" s="4"/>
      <c r="E3238" s="4"/>
      <c r="F3238" s="4"/>
    </row>
    <row r="3239" spans="3:6" x14ac:dyDescent="0.25">
      <c r="C3239" s="4"/>
      <c r="D3239" s="4"/>
      <c r="E3239" s="4"/>
      <c r="F3239" s="4"/>
    </row>
    <row r="3240" spans="3:6" x14ac:dyDescent="0.25">
      <c r="C3240" s="4"/>
      <c r="D3240" s="4"/>
      <c r="E3240" s="4"/>
      <c r="F3240" s="4"/>
    </row>
    <row r="3241" spans="3:6" x14ac:dyDescent="0.25">
      <c r="C3241" s="4"/>
      <c r="D3241" s="4"/>
      <c r="E3241" s="4"/>
      <c r="F3241" s="4"/>
    </row>
    <row r="3242" spans="3:6" x14ac:dyDescent="0.25">
      <c r="C3242" s="4"/>
      <c r="D3242" s="4"/>
      <c r="E3242" s="4"/>
      <c r="F3242" s="4"/>
    </row>
    <row r="3243" spans="3:6" x14ac:dyDescent="0.25">
      <c r="C3243" s="4"/>
      <c r="D3243" s="4"/>
      <c r="E3243" s="4"/>
      <c r="F3243" s="4"/>
    </row>
    <row r="3244" spans="3:6" x14ac:dyDescent="0.25">
      <c r="C3244" s="4"/>
      <c r="D3244" s="4"/>
      <c r="E3244" s="4"/>
      <c r="F3244" s="4"/>
    </row>
    <row r="3245" spans="3:6" x14ac:dyDescent="0.25">
      <c r="C3245" s="4"/>
      <c r="D3245" s="4"/>
      <c r="E3245" s="4"/>
      <c r="F3245" s="4"/>
    </row>
    <row r="3246" spans="3:6" x14ac:dyDescent="0.25">
      <c r="C3246" s="4"/>
      <c r="D3246" s="4"/>
      <c r="E3246" s="4"/>
      <c r="F3246" s="4"/>
    </row>
    <row r="3247" spans="3:6" x14ac:dyDescent="0.25">
      <c r="C3247" s="4"/>
      <c r="D3247" s="4"/>
      <c r="E3247" s="4"/>
      <c r="F3247" s="4"/>
    </row>
    <row r="3248" spans="3:6" x14ac:dyDescent="0.25">
      <c r="C3248" s="4"/>
      <c r="D3248" s="4"/>
      <c r="E3248" s="4"/>
      <c r="F3248" s="4"/>
    </row>
    <row r="3249" spans="3:6" x14ac:dyDescent="0.25">
      <c r="C3249" s="4"/>
      <c r="D3249" s="4"/>
      <c r="E3249" s="4"/>
      <c r="F3249" s="4"/>
    </row>
    <row r="3250" spans="3:6" x14ac:dyDescent="0.25">
      <c r="C3250" s="4"/>
      <c r="D3250" s="4"/>
      <c r="E3250" s="4"/>
      <c r="F3250" s="4"/>
    </row>
    <row r="3251" spans="3:6" x14ac:dyDescent="0.25">
      <c r="C3251" s="4"/>
      <c r="D3251" s="4"/>
      <c r="E3251" s="4"/>
      <c r="F3251" s="4"/>
    </row>
    <row r="3252" spans="3:6" x14ac:dyDescent="0.25">
      <c r="C3252" s="4"/>
      <c r="D3252" s="4"/>
      <c r="E3252" s="4"/>
      <c r="F3252" s="4"/>
    </row>
    <row r="3253" spans="3:6" x14ac:dyDescent="0.25">
      <c r="C3253" s="4"/>
      <c r="D3253" s="4"/>
      <c r="E3253" s="4"/>
      <c r="F3253" s="4"/>
    </row>
    <row r="3254" spans="3:6" x14ac:dyDescent="0.25">
      <c r="C3254" s="4"/>
      <c r="D3254" s="4"/>
      <c r="E3254" s="4"/>
      <c r="F3254" s="4"/>
    </row>
    <row r="3255" spans="3:6" x14ac:dyDescent="0.25">
      <c r="C3255" s="4"/>
      <c r="D3255" s="4"/>
      <c r="E3255" s="4"/>
      <c r="F3255" s="4"/>
    </row>
    <row r="3256" spans="3:6" x14ac:dyDescent="0.25">
      <c r="C3256" s="4"/>
      <c r="D3256" s="4"/>
      <c r="E3256" s="4"/>
      <c r="F3256" s="4"/>
    </row>
    <row r="3257" spans="3:6" x14ac:dyDescent="0.25">
      <c r="C3257" s="4"/>
      <c r="D3257" s="4"/>
      <c r="E3257" s="4"/>
      <c r="F3257" s="4"/>
    </row>
    <row r="3258" spans="3:6" x14ac:dyDescent="0.25">
      <c r="C3258" s="4"/>
      <c r="D3258" s="4"/>
      <c r="E3258" s="4"/>
      <c r="F3258" s="4"/>
    </row>
    <row r="3259" spans="3:6" x14ac:dyDescent="0.25">
      <c r="C3259" s="4"/>
      <c r="D3259" s="4"/>
      <c r="E3259" s="4"/>
      <c r="F3259" s="4"/>
    </row>
    <row r="3260" spans="3:6" x14ac:dyDescent="0.25">
      <c r="C3260" s="4"/>
      <c r="D3260" s="4"/>
      <c r="E3260" s="4"/>
      <c r="F3260" s="4"/>
    </row>
    <row r="3261" spans="3:6" x14ac:dyDescent="0.25">
      <c r="C3261" s="4"/>
      <c r="D3261" s="4"/>
      <c r="E3261" s="4"/>
      <c r="F3261" s="4"/>
    </row>
    <row r="3262" spans="3:6" x14ac:dyDescent="0.25">
      <c r="C3262" s="4"/>
      <c r="D3262" s="4"/>
      <c r="E3262" s="4"/>
      <c r="F3262" s="4"/>
    </row>
    <row r="3263" spans="3:6" x14ac:dyDescent="0.25">
      <c r="C3263" s="4"/>
      <c r="D3263" s="4"/>
      <c r="E3263" s="4"/>
      <c r="F3263" s="4"/>
    </row>
    <row r="3264" spans="3:6" x14ac:dyDescent="0.25">
      <c r="C3264" s="4"/>
      <c r="D3264" s="4"/>
      <c r="E3264" s="4"/>
      <c r="F3264" s="4"/>
    </row>
    <row r="3265" spans="3:6" x14ac:dyDescent="0.25">
      <c r="C3265" s="4"/>
      <c r="D3265" s="4"/>
      <c r="E3265" s="4"/>
      <c r="F3265" s="4"/>
    </row>
    <row r="3266" spans="3:6" x14ac:dyDescent="0.25">
      <c r="C3266" s="4"/>
      <c r="D3266" s="4"/>
      <c r="E3266" s="4"/>
      <c r="F3266" s="4"/>
    </row>
    <row r="3267" spans="3:6" x14ac:dyDescent="0.25">
      <c r="C3267" s="4"/>
      <c r="D3267" s="4"/>
      <c r="E3267" s="4"/>
      <c r="F3267" s="4"/>
    </row>
    <row r="3268" spans="3:6" x14ac:dyDescent="0.25">
      <c r="C3268" s="4"/>
      <c r="D3268" s="4"/>
      <c r="E3268" s="4"/>
      <c r="F3268" s="4"/>
    </row>
    <row r="3269" spans="3:6" x14ac:dyDescent="0.25">
      <c r="C3269" s="4"/>
      <c r="D3269" s="4"/>
      <c r="E3269" s="4"/>
      <c r="F3269" s="4"/>
    </row>
    <row r="3270" spans="3:6" x14ac:dyDescent="0.25">
      <c r="C3270" s="4"/>
      <c r="D3270" s="4"/>
      <c r="E3270" s="4"/>
      <c r="F3270" s="4"/>
    </row>
    <row r="3271" spans="3:6" x14ac:dyDescent="0.25">
      <c r="C3271" s="4"/>
      <c r="D3271" s="4"/>
      <c r="E3271" s="4"/>
      <c r="F3271" s="4"/>
    </row>
    <row r="3272" spans="3:6" x14ac:dyDescent="0.25">
      <c r="C3272" s="4"/>
      <c r="D3272" s="4"/>
      <c r="E3272" s="4"/>
      <c r="F3272" s="4"/>
    </row>
    <row r="3273" spans="3:6" x14ac:dyDescent="0.25">
      <c r="C3273" s="4"/>
      <c r="D3273" s="4"/>
      <c r="E3273" s="4"/>
      <c r="F3273" s="4"/>
    </row>
    <row r="3274" spans="3:6" x14ac:dyDescent="0.25">
      <c r="C3274" s="4"/>
      <c r="D3274" s="4"/>
      <c r="E3274" s="4"/>
      <c r="F3274" s="4"/>
    </row>
    <row r="3275" spans="3:6" x14ac:dyDescent="0.25">
      <c r="C3275" s="4"/>
      <c r="D3275" s="4"/>
      <c r="E3275" s="4"/>
      <c r="F3275" s="4"/>
    </row>
    <row r="3276" spans="3:6" x14ac:dyDescent="0.25">
      <c r="C3276" s="4"/>
      <c r="D3276" s="4"/>
      <c r="E3276" s="4"/>
      <c r="F3276" s="4"/>
    </row>
    <row r="3277" spans="3:6" x14ac:dyDescent="0.25">
      <c r="C3277" s="4"/>
      <c r="D3277" s="4"/>
      <c r="E3277" s="4"/>
      <c r="F3277" s="4"/>
    </row>
    <row r="3278" spans="3:6" x14ac:dyDescent="0.25">
      <c r="C3278" s="4"/>
      <c r="D3278" s="4"/>
      <c r="E3278" s="4"/>
      <c r="F3278" s="4"/>
    </row>
    <row r="3279" spans="3:6" x14ac:dyDescent="0.25">
      <c r="C3279" s="4"/>
      <c r="D3279" s="4"/>
      <c r="E3279" s="4"/>
      <c r="F3279" s="4"/>
    </row>
    <row r="3280" spans="3:6" x14ac:dyDescent="0.25">
      <c r="C3280" s="4"/>
      <c r="D3280" s="4"/>
      <c r="E3280" s="4"/>
      <c r="F3280" s="4"/>
    </row>
    <row r="3281" spans="3:6" x14ac:dyDescent="0.25">
      <c r="C3281" s="4"/>
      <c r="D3281" s="4"/>
      <c r="E3281" s="4"/>
      <c r="F3281" s="4"/>
    </row>
    <row r="3282" spans="3:6" x14ac:dyDescent="0.25">
      <c r="C3282" s="4"/>
      <c r="D3282" s="4"/>
      <c r="E3282" s="4"/>
      <c r="F3282" s="4"/>
    </row>
    <row r="3283" spans="3:6" x14ac:dyDescent="0.25">
      <c r="C3283" s="4"/>
      <c r="D3283" s="4"/>
      <c r="E3283" s="4"/>
      <c r="F3283" s="4"/>
    </row>
    <row r="3284" spans="3:6" x14ac:dyDescent="0.25">
      <c r="C3284" s="4"/>
      <c r="D3284" s="4"/>
      <c r="E3284" s="4"/>
      <c r="F3284" s="4"/>
    </row>
    <row r="3285" spans="3:6" x14ac:dyDescent="0.25">
      <c r="C3285" s="4"/>
      <c r="D3285" s="4"/>
      <c r="E3285" s="4"/>
      <c r="F3285" s="4"/>
    </row>
    <row r="3286" spans="3:6" x14ac:dyDescent="0.25">
      <c r="C3286" s="4"/>
      <c r="D3286" s="4"/>
      <c r="E3286" s="4"/>
      <c r="F3286" s="4"/>
    </row>
    <row r="3287" spans="3:6" x14ac:dyDescent="0.25">
      <c r="C3287" s="4"/>
      <c r="D3287" s="4"/>
      <c r="E3287" s="4"/>
      <c r="F3287" s="4"/>
    </row>
    <row r="3288" spans="3:6" x14ac:dyDescent="0.25">
      <c r="C3288" s="4"/>
      <c r="D3288" s="4"/>
      <c r="E3288" s="4"/>
      <c r="F3288" s="4"/>
    </row>
    <row r="3289" spans="3:6" x14ac:dyDescent="0.25">
      <c r="C3289" s="4"/>
      <c r="D3289" s="4"/>
      <c r="E3289" s="4"/>
      <c r="F3289" s="4"/>
    </row>
    <row r="3290" spans="3:6" x14ac:dyDescent="0.25">
      <c r="C3290" s="4"/>
      <c r="D3290" s="4"/>
      <c r="E3290" s="4"/>
      <c r="F3290" s="4"/>
    </row>
    <row r="3291" spans="3:6" x14ac:dyDescent="0.25">
      <c r="C3291" s="4"/>
      <c r="D3291" s="4"/>
      <c r="E3291" s="4"/>
      <c r="F3291" s="4"/>
    </row>
    <row r="3292" spans="3:6" x14ac:dyDescent="0.25">
      <c r="C3292" s="4"/>
      <c r="D3292" s="4"/>
      <c r="E3292" s="4"/>
      <c r="F3292" s="4"/>
    </row>
    <row r="3293" spans="3:6" x14ac:dyDescent="0.25">
      <c r="C3293" s="4"/>
      <c r="D3293" s="4"/>
      <c r="E3293" s="4"/>
      <c r="F3293" s="4"/>
    </row>
    <row r="3294" spans="3:6" x14ac:dyDescent="0.25">
      <c r="C3294" s="4"/>
      <c r="D3294" s="4"/>
      <c r="E3294" s="4"/>
      <c r="F3294" s="4"/>
    </row>
    <row r="3295" spans="3:6" x14ac:dyDescent="0.25">
      <c r="C3295" s="4"/>
      <c r="D3295" s="4"/>
      <c r="E3295" s="4"/>
      <c r="F3295" s="4"/>
    </row>
    <row r="3296" spans="3:6" x14ac:dyDescent="0.25">
      <c r="C3296" s="4"/>
      <c r="D3296" s="4"/>
      <c r="E3296" s="4"/>
      <c r="F3296" s="4"/>
    </row>
    <row r="3297" spans="3:6" x14ac:dyDescent="0.25">
      <c r="C3297" s="4"/>
      <c r="D3297" s="4"/>
      <c r="E3297" s="4"/>
      <c r="F3297" s="4"/>
    </row>
    <row r="3298" spans="3:6" x14ac:dyDescent="0.25">
      <c r="C3298" s="4"/>
      <c r="D3298" s="4"/>
      <c r="E3298" s="4"/>
      <c r="F3298" s="4"/>
    </row>
    <row r="3299" spans="3:6" x14ac:dyDescent="0.25">
      <c r="C3299" s="4"/>
      <c r="D3299" s="4"/>
      <c r="E3299" s="4"/>
      <c r="F3299" s="4"/>
    </row>
    <row r="3300" spans="3:6" x14ac:dyDescent="0.25">
      <c r="C3300" s="4"/>
      <c r="D3300" s="4"/>
      <c r="E3300" s="4"/>
      <c r="F3300" s="4"/>
    </row>
    <row r="3301" spans="3:6" x14ac:dyDescent="0.25">
      <c r="C3301" s="4"/>
      <c r="D3301" s="4"/>
      <c r="E3301" s="4"/>
      <c r="F3301" s="4"/>
    </row>
    <row r="3302" spans="3:6" x14ac:dyDescent="0.25">
      <c r="C3302" s="4"/>
      <c r="D3302" s="4"/>
      <c r="E3302" s="4"/>
      <c r="F3302" s="4"/>
    </row>
    <row r="3303" spans="3:6" x14ac:dyDescent="0.25">
      <c r="C3303" s="4"/>
      <c r="D3303" s="4"/>
      <c r="E3303" s="4"/>
      <c r="F3303" s="4"/>
    </row>
    <row r="3304" spans="3:6" x14ac:dyDescent="0.25">
      <c r="C3304" s="4"/>
      <c r="D3304" s="4"/>
      <c r="E3304" s="4"/>
      <c r="F3304" s="4"/>
    </row>
    <row r="3305" spans="3:6" x14ac:dyDescent="0.25">
      <c r="C3305" s="4"/>
      <c r="D3305" s="4"/>
      <c r="E3305" s="4"/>
      <c r="F3305" s="4"/>
    </row>
    <row r="3306" spans="3:6" x14ac:dyDescent="0.25">
      <c r="C3306" s="4"/>
      <c r="D3306" s="4"/>
      <c r="E3306" s="4"/>
      <c r="F3306" s="4"/>
    </row>
    <row r="3307" spans="3:6" x14ac:dyDescent="0.25">
      <c r="C3307" s="4"/>
      <c r="D3307" s="4"/>
      <c r="E3307" s="4"/>
      <c r="F3307" s="4"/>
    </row>
    <row r="3308" spans="3:6" x14ac:dyDescent="0.25">
      <c r="C3308" s="4"/>
      <c r="D3308" s="4"/>
      <c r="E3308" s="4"/>
      <c r="F3308" s="4"/>
    </row>
    <row r="3309" spans="3:6" x14ac:dyDescent="0.25">
      <c r="C3309" s="4"/>
      <c r="D3309" s="4"/>
      <c r="E3309" s="4"/>
      <c r="F3309" s="4"/>
    </row>
    <row r="3310" spans="3:6" x14ac:dyDescent="0.25">
      <c r="C3310" s="4"/>
      <c r="D3310" s="4"/>
      <c r="E3310" s="4"/>
      <c r="F3310" s="4"/>
    </row>
    <row r="3311" spans="3:6" x14ac:dyDescent="0.25">
      <c r="C3311" s="4"/>
      <c r="D3311" s="4"/>
      <c r="E3311" s="4"/>
      <c r="F3311" s="4"/>
    </row>
    <row r="3312" spans="3:6" x14ac:dyDescent="0.25">
      <c r="C3312" s="4"/>
      <c r="D3312" s="4"/>
      <c r="E3312" s="4"/>
      <c r="F3312" s="4"/>
    </row>
    <row r="3313" spans="3:6" x14ac:dyDescent="0.25">
      <c r="C3313" s="4"/>
      <c r="D3313" s="4"/>
      <c r="E3313" s="4"/>
      <c r="F3313" s="4"/>
    </row>
    <row r="3314" spans="3:6" x14ac:dyDescent="0.25">
      <c r="C3314" s="4"/>
      <c r="D3314" s="4"/>
      <c r="E3314" s="4"/>
      <c r="F3314" s="4"/>
    </row>
    <row r="3315" spans="3:6" x14ac:dyDescent="0.25">
      <c r="C3315" s="4"/>
      <c r="D3315" s="4"/>
      <c r="E3315" s="4"/>
      <c r="F3315" s="4"/>
    </row>
    <row r="3316" spans="3:6" x14ac:dyDescent="0.25">
      <c r="C3316" s="4"/>
      <c r="D3316" s="4"/>
      <c r="E3316" s="4"/>
      <c r="F3316" s="4"/>
    </row>
    <row r="3317" spans="3:6" x14ac:dyDescent="0.25">
      <c r="C3317" s="4"/>
      <c r="D3317" s="4"/>
      <c r="E3317" s="4"/>
      <c r="F3317" s="4"/>
    </row>
    <row r="3318" spans="3:6" x14ac:dyDescent="0.25">
      <c r="C3318" s="4"/>
      <c r="D3318" s="4"/>
      <c r="E3318" s="4"/>
      <c r="F3318" s="4"/>
    </row>
    <row r="3319" spans="3:6" x14ac:dyDescent="0.25">
      <c r="C3319" s="4"/>
      <c r="D3319" s="4"/>
      <c r="E3319" s="4"/>
      <c r="F3319" s="4"/>
    </row>
    <row r="3320" spans="3:6" x14ac:dyDescent="0.25">
      <c r="C3320" s="4"/>
      <c r="D3320" s="4"/>
      <c r="E3320" s="4"/>
      <c r="F3320" s="4"/>
    </row>
    <row r="3321" spans="3:6" x14ac:dyDescent="0.25">
      <c r="C3321" s="4"/>
      <c r="D3321" s="4"/>
      <c r="E3321" s="4"/>
      <c r="F3321" s="4"/>
    </row>
    <row r="3322" spans="3:6" x14ac:dyDescent="0.25">
      <c r="C3322" s="4"/>
      <c r="D3322" s="4"/>
      <c r="E3322" s="4"/>
      <c r="F3322" s="4"/>
    </row>
    <row r="3323" spans="3:6" x14ac:dyDescent="0.25">
      <c r="C3323" s="4"/>
      <c r="D3323" s="4"/>
      <c r="E3323" s="4"/>
      <c r="F3323" s="4"/>
    </row>
    <row r="3324" spans="3:6" x14ac:dyDescent="0.25">
      <c r="C3324" s="4"/>
      <c r="D3324" s="4"/>
      <c r="E3324" s="4"/>
      <c r="F3324" s="4"/>
    </row>
    <row r="3325" spans="3:6" x14ac:dyDescent="0.25">
      <c r="C3325" s="4"/>
      <c r="D3325" s="4"/>
      <c r="E3325" s="4"/>
      <c r="F3325" s="4"/>
    </row>
    <row r="3326" spans="3:6" x14ac:dyDescent="0.25">
      <c r="C3326" s="4"/>
      <c r="D3326" s="4"/>
      <c r="E3326" s="4"/>
      <c r="F3326" s="4"/>
    </row>
    <row r="3327" spans="3:6" x14ac:dyDescent="0.25">
      <c r="C3327" s="4"/>
      <c r="D3327" s="4"/>
      <c r="E3327" s="4"/>
      <c r="F3327" s="4"/>
    </row>
    <row r="3328" spans="3:6" x14ac:dyDescent="0.25">
      <c r="C3328" s="4"/>
      <c r="D3328" s="4"/>
      <c r="E3328" s="4"/>
      <c r="F3328" s="4"/>
    </row>
    <row r="3329" spans="3:6" x14ac:dyDescent="0.25">
      <c r="C3329" s="4"/>
      <c r="D3329" s="4"/>
      <c r="E3329" s="4"/>
      <c r="F3329" s="4"/>
    </row>
    <row r="3330" spans="3:6" x14ac:dyDescent="0.25">
      <c r="C3330" s="4"/>
      <c r="D3330" s="4"/>
      <c r="E3330" s="4"/>
      <c r="F3330" s="4"/>
    </row>
    <row r="3331" spans="3:6" x14ac:dyDescent="0.25">
      <c r="C3331" s="4"/>
      <c r="D3331" s="4"/>
      <c r="E3331" s="4"/>
      <c r="F3331" s="4"/>
    </row>
    <row r="3332" spans="3:6" x14ac:dyDescent="0.25">
      <c r="C3332" s="4"/>
      <c r="D3332" s="4"/>
      <c r="E3332" s="4"/>
      <c r="F3332" s="4"/>
    </row>
    <row r="3333" spans="3:6" x14ac:dyDescent="0.25">
      <c r="C3333" s="4"/>
      <c r="D3333" s="4"/>
      <c r="E3333" s="4"/>
      <c r="F3333" s="4"/>
    </row>
    <row r="3334" spans="3:6" x14ac:dyDescent="0.25">
      <c r="C3334" s="4"/>
      <c r="D3334" s="4"/>
      <c r="E3334" s="4"/>
      <c r="F3334" s="4"/>
    </row>
    <row r="3335" spans="3:6" x14ac:dyDescent="0.25">
      <c r="C3335" s="4"/>
      <c r="D3335" s="4"/>
      <c r="E3335" s="4"/>
      <c r="F3335" s="4"/>
    </row>
    <row r="3336" spans="3:6" x14ac:dyDescent="0.25">
      <c r="C3336" s="4"/>
      <c r="D3336" s="4"/>
      <c r="E3336" s="4"/>
      <c r="F3336" s="4"/>
    </row>
    <row r="3337" spans="3:6" x14ac:dyDescent="0.25">
      <c r="C3337" s="4"/>
      <c r="D3337" s="4"/>
      <c r="E3337" s="4"/>
      <c r="F3337" s="4"/>
    </row>
    <row r="3338" spans="3:6" x14ac:dyDescent="0.25">
      <c r="C3338" s="4"/>
      <c r="D3338" s="4"/>
      <c r="E3338" s="4"/>
      <c r="F3338" s="4"/>
    </row>
    <row r="3339" spans="3:6" x14ac:dyDescent="0.25">
      <c r="C3339" s="4"/>
      <c r="D3339" s="4"/>
      <c r="E3339" s="4"/>
      <c r="F3339" s="4"/>
    </row>
    <row r="3340" spans="3:6" x14ac:dyDescent="0.25">
      <c r="C3340" s="4"/>
      <c r="D3340" s="4"/>
      <c r="E3340" s="4"/>
      <c r="F3340" s="4"/>
    </row>
    <row r="3341" spans="3:6" x14ac:dyDescent="0.25">
      <c r="C3341" s="4"/>
      <c r="D3341" s="4"/>
      <c r="E3341" s="4"/>
      <c r="F3341" s="4"/>
    </row>
    <row r="3342" spans="3:6" x14ac:dyDescent="0.25">
      <c r="C3342" s="4"/>
      <c r="D3342" s="4"/>
      <c r="E3342" s="4"/>
      <c r="F3342" s="4"/>
    </row>
    <row r="3343" spans="3:6" x14ac:dyDescent="0.25">
      <c r="C3343" s="4"/>
      <c r="D3343" s="4"/>
      <c r="E3343" s="4"/>
      <c r="F3343" s="4"/>
    </row>
    <row r="3344" spans="3:6" x14ac:dyDescent="0.25">
      <c r="C3344" s="4"/>
      <c r="D3344" s="4"/>
      <c r="E3344" s="4"/>
      <c r="F3344" s="4"/>
    </row>
    <row r="3345" spans="3:6" x14ac:dyDescent="0.25">
      <c r="C3345" s="4"/>
      <c r="D3345" s="4"/>
      <c r="E3345" s="4"/>
      <c r="F3345" s="4"/>
    </row>
    <row r="3346" spans="3:6" x14ac:dyDescent="0.25">
      <c r="C3346" s="4"/>
      <c r="D3346" s="4"/>
      <c r="E3346" s="4"/>
      <c r="F3346" s="4"/>
    </row>
    <row r="3347" spans="3:6" x14ac:dyDescent="0.25">
      <c r="C3347" s="4"/>
      <c r="D3347" s="4"/>
      <c r="E3347" s="4"/>
      <c r="F3347" s="4"/>
    </row>
    <row r="3348" spans="3:6" x14ac:dyDescent="0.25">
      <c r="C3348" s="4"/>
      <c r="D3348" s="4"/>
      <c r="E3348" s="4"/>
      <c r="F3348" s="4"/>
    </row>
    <row r="3349" spans="3:6" x14ac:dyDescent="0.25">
      <c r="C3349" s="4"/>
      <c r="D3349" s="4"/>
      <c r="E3349" s="4"/>
      <c r="F3349" s="4"/>
    </row>
    <row r="3350" spans="3:6" x14ac:dyDescent="0.25">
      <c r="C3350" s="4"/>
      <c r="D3350" s="4"/>
      <c r="E3350" s="4"/>
      <c r="F3350" s="4"/>
    </row>
    <row r="3351" spans="3:6" x14ac:dyDescent="0.25">
      <c r="C3351" s="4"/>
      <c r="D3351" s="4"/>
      <c r="E3351" s="4"/>
      <c r="F3351" s="4"/>
    </row>
    <row r="3352" spans="3:6" x14ac:dyDescent="0.25">
      <c r="C3352" s="4"/>
      <c r="D3352" s="4"/>
      <c r="E3352" s="4"/>
      <c r="F3352" s="4"/>
    </row>
    <row r="3353" spans="3:6" x14ac:dyDescent="0.25">
      <c r="C3353" s="4"/>
      <c r="D3353" s="4"/>
      <c r="E3353" s="4"/>
      <c r="F3353" s="4"/>
    </row>
    <row r="3354" spans="3:6" x14ac:dyDescent="0.25">
      <c r="C3354" s="4"/>
      <c r="D3354" s="4"/>
      <c r="E3354" s="4"/>
      <c r="F3354" s="4"/>
    </row>
    <row r="3355" spans="3:6" x14ac:dyDescent="0.25">
      <c r="C3355" s="4"/>
      <c r="D3355" s="4"/>
      <c r="E3355" s="4"/>
      <c r="F3355" s="4"/>
    </row>
    <row r="3356" spans="3:6" x14ac:dyDescent="0.25">
      <c r="C3356" s="4"/>
      <c r="D3356" s="4"/>
      <c r="E3356" s="4"/>
      <c r="F3356" s="4"/>
    </row>
    <row r="3357" spans="3:6" x14ac:dyDescent="0.25">
      <c r="C3357" s="4"/>
      <c r="D3357" s="4"/>
      <c r="E3357" s="4"/>
      <c r="F3357" s="4"/>
    </row>
    <row r="3358" spans="3:6" x14ac:dyDescent="0.25">
      <c r="C3358" s="4"/>
      <c r="D3358" s="4"/>
      <c r="E3358" s="4"/>
      <c r="F3358" s="4"/>
    </row>
    <row r="3359" spans="3:6" x14ac:dyDescent="0.25">
      <c r="C3359" s="4"/>
      <c r="D3359" s="4"/>
      <c r="E3359" s="4"/>
      <c r="F3359" s="4"/>
    </row>
    <row r="3360" spans="3:6" x14ac:dyDescent="0.25">
      <c r="C3360" s="4"/>
      <c r="D3360" s="4"/>
      <c r="E3360" s="4"/>
      <c r="F3360" s="4"/>
    </row>
    <row r="3361" spans="3:6" x14ac:dyDescent="0.25">
      <c r="C3361" s="4"/>
      <c r="D3361" s="4"/>
      <c r="E3361" s="4"/>
      <c r="F3361" s="4"/>
    </row>
    <row r="3362" spans="3:6" x14ac:dyDescent="0.25">
      <c r="C3362" s="4"/>
      <c r="D3362" s="4"/>
      <c r="E3362" s="4"/>
      <c r="F3362" s="4"/>
    </row>
    <row r="3363" spans="3:6" x14ac:dyDescent="0.25">
      <c r="C3363" s="4"/>
      <c r="D3363" s="4"/>
      <c r="E3363" s="4"/>
      <c r="F3363" s="4"/>
    </row>
    <row r="3364" spans="3:6" x14ac:dyDescent="0.25">
      <c r="C3364" s="4"/>
      <c r="D3364" s="4"/>
      <c r="E3364" s="4"/>
      <c r="F3364" s="4"/>
    </row>
    <row r="3365" spans="3:6" x14ac:dyDescent="0.25">
      <c r="C3365" s="4"/>
      <c r="D3365" s="4"/>
      <c r="E3365" s="4"/>
      <c r="F3365" s="4"/>
    </row>
    <row r="3366" spans="3:6" x14ac:dyDescent="0.25">
      <c r="C3366" s="4"/>
      <c r="D3366" s="4"/>
      <c r="E3366" s="4"/>
      <c r="F3366" s="4"/>
    </row>
    <row r="3367" spans="3:6" x14ac:dyDescent="0.25">
      <c r="C3367" s="4"/>
      <c r="D3367" s="4"/>
      <c r="E3367" s="4"/>
      <c r="F3367" s="4"/>
    </row>
    <row r="3368" spans="3:6" x14ac:dyDescent="0.25">
      <c r="C3368" s="4"/>
      <c r="D3368" s="4"/>
      <c r="E3368" s="4"/>
      <c r="F3368" s="4"/>
    </row>
    <row r="3369" spans="3:6" x14ac:dyDescent="0.25">
      <c r="C3369" s="4"/>
      <c r="D3369" s="4"/>
      <c r="E3369" s="4"/>
      <c r="F3369" s="4"/>
    </row>
    <row r="3370" spans="3:6" x14ac:dyDescent="0.25">
      <c r="C3370" s="4"/>
      <c r="D3370" s="4"/>
      <c r="E3370" s="4"/>
      <c r="F3370" s="4"/>
    </row>
    <row r="3371" spans="3:6" x14ac:dyDescent="0.25">
      <c r="C3371" s="4"/>
      <c r="D3371" s="4"/>
      <c r="E3371" s="4"/>
      <c r="F3371" s="4"/>
    </row>
    <row r="3372" spans="3:6" x14ac:dyDescent="0.25">
      <c r="C3372" s="4"/>
      <c r="D3372" s="4"/>
      <c r="E3372" s="4"/>
      <c r="F3372" s="4"/>
    </row>
    <row r="3373" spans="3:6" x14ac:dyDescent="0.25">
      <c r="C3373" s="4"/>
      <c r="D3373" s="4"/>
      <c r="E3373" s="4"/>
      <c r="F3373" s="4"/>
    </row>
    <row r="3374" spans="3:6" x14ac:dyDescent="0.25">
      <c r="C3374" s="4"/>
      <c r="D3374" s="4"/>
      <c r="E3374" s="4"/>
      <c r="F3374" s="4"/>
    </row>
    <row r="3375" spans="3:6" x14ac:dyDescent="0.25">
      <c r="C3375" s="4"/>
      <c r="D3375" s="4"/>
      <c r="E3375" s="4"/>
      <c r="F3375" s="4"/>
    </row>
    <row r="3376" spans="3:6" x14ac:dyDescent="0.25">
      <c r="C3376" s="4"/>
      <c r="D3376" s="4"/>
      <c r="E3376" s="4"/>
      <c r="F3376" s="4"/>
    </row>
    <row r="3377" spans="3:6" x14ac:dyDescent="0.25">
      <c r="C3377" s="4"/>
      <c r="D3377" s="4"/>
      <c r="E3377" s="4"/>
      <c r="F3377" s="4"/>
    </row>
    <row r="3378" spans="3:6" x14ac:dyDescent="0.25">
      <c r="C3378" s="4"/>
      <c r="D3378" s="4"/>
      <c r="E3378" s="4"/>
      <c r="F3378" s="4"/>
    </row>
    <row r="3379" spans="3:6" x14ac:dyDescent="0.25">
      <c r="C3379" s="4"/>
      <c r="D3379" s="4"/>
      <c r="E3379" s="4"/>
      <c r="F3379" s="4"/>
    </row>
    <row r="3380" spans="3:6" x14ac:dyDescent="0.25">
      <c r="C3380" s="4"/>
      <c r="D3380" s="4"/>
      <c r="E3380" s="4"/>
      <c r="F3380" s="4"/>
    </row>
    <row r="3381" spans="3:6" x14ac:dyDescent="0.25">
      <c r="C3381" s="4"/>
      <c r="D3381" s="4"/>
      <c r="E3381" s="4"/>
      <c r="F3381" s="4"/>
    </row>
    <row r="3382" spans="3:6" x14ac:dyDescent="0.25">
      <c r="C3382" s="4"/>
      <c r="D3382" s="4"/>
      <c r="E3382" s="4"/>
      <c r="F3382" s="4"/>
    </row>
    <row r="3383" spans="3:6" x14ac:dyDescent="0.25">
      <c r="C3383" s="4"/>
      <c r="D3383" s="4"/>
      <c r="E3383" s="4"/>
      <c r="F3383" s="4"/>
    </row>
    <row r="3384" spans="3:6" x14ac:dyDescent="0.25">
      <c r="C3384" s="4"/>
      <c r="D3384" s="4"/>
      <c r="E3384" s="4"/>
      <c r="F3384" s="4"/>
    </row>
    <row r="3385" spans="3:6" x14ac:dyDescent="0.25">
      <c r="C3385" s="4"/>
      <c r="D3385" s="4"/>
      <c r="E3385" s="4"/>
      <c r="F3385" s="4"/>
    </row>
    <row r="3386" spans="3:6" x14ac:dyDescent="0.25">
      <c r="C3386" s="4"/>
      <c r="D3386" s="4"/>
      <c r="E3386" s="4"/>
      <c r="F3386" s="4"/>
    </row>
    <row r="3387" spans="3:6" x14ac:dyDescent="0.25">
      <c r="C3387" s="4"/>
      <c r="D3387" s="4"/>
      <c r="E3387" s="4"/>
      <c r="F3387" s="4"/>
    </row>
    <row r="3388" spans="3:6" x14ac:dyDescent="0.25">
      <c r="C3388" s="4"/>
      <c r="D3388" s="4"/>
      <c r="E3388" s="4"/>
      <c r="F3388" s="4"/>
    </row>
    <row r="3389" spans="3:6" x14ac:dyDescent="0.25">
      <c r="C3389" s="4"/>
      <c r="D3389" s="4"/>
      <c r="E3389" s="4"/>
      <c r="F3389" s="4"/>
    </row>
    <row r="3390" spans="3:6" x14ac:dyDescent="0.25">
      <c r="C3390" s="4"/>
      <c r="D3390" s="4"/>
      <c r="E3390" s="4"/>
      <c r="F3390" s="4"/>
    </row>
    <row r="3391" spans="3:6" x14ac:dyDescent="0.25">
      <c r="C3391" s="4"/>
      <c r="D3391" s="4"/>
      <c r="E3391" s="4"/>
      <c r="F3391" s="4"/>
    </row>
    <row r="3392" spans="3:6" x14ac:dyDescent="0.25">
      <c r="C3392" s="4"/>
      <c r="D3392" s="4"/>
      <c r="E3392" s="4"/>
      <c r="F3392" s="4"/>
    </row>
    <row r="3393" spans="3:6" x14ac:dyDescent="0.25">
      <c r="C3393" s="4"/>
      <c r="D3393" s="4"/>
      <c r="E3393" s="4"/>
      <c r="F3393" s="4"/>
    </row>
    <row r="3394" spans="3:6" x14ac:dyDescent="0.25">
      <c r="C3394" s="4"/>
      <c r="D3394" s="4"/>
      <c r="E3394" s="4"/>
      <c r="F3394" s="4"/>
    </row>
    <row r="3395" spans="3:6" x14ac:dyDescent="0.25">
      <c r="C3395" s="4"/>
      <c r="D3395" s="4"/>
      <c r="E3395" s="4"/>
      <c r="F3395" s="4"/>
    </row>
    <row r="3396" spans="3:6" x14ac:dyDescent="0.25">
      <c r="C3396" s="4"/>
      <c r="D3396" s="4"/>
      <c r="E3396" s="4"/>
      <c r="F3396" s="4"/>
    </row>
    <row r="3397" spans="3:6" x14ac:dyDescent="0.25">
      <c r="C3397" s="4"/>
      <c r="D3397" s="4"/>
      <c r="E3397" s="4"/>
      <c r="F3397" s="4"/>
    </row>
    <row r="3398" spans="3:6" x14ac:dyDescent="0.25">
      <c r="C3398" s="4"/>
      <c r="D3398" s="4"/>
      <c r="E3398" s="4"/>
      <c r="F3398" s="4"/>
    </row>
    <row r="3399" spans="3:6" x14ac:dyDescent="0.25">
      <c r="C3399" s="4"/>
      <c r="D3399" s="4"/>
      <c r="E3399" s="4"/>
      <c r="F3399" s="4"/>
    </row>
    <row r="3400" spans="3:6" x14ac:dyDescent="0.25">
      <c r="C3400" s="4"/>
      <c r="D3400" s="4"/>
      <c r="E3400" s="4"/>
      <c r="F3400" s="4"/>
    </row>
    <row r="3401" spans="3:6" x14ac:dyDescent="0.25">
      <c r="C3401" s="4"/>
      <c r="D3401" s="4"/>
      <c r="E3401" s="4"/>
      <c r="F3401" s="4"/>
    </row>
    <row r="3402" spans="3:6" x14ac:dyDescent="0.25">
      <c r="C3402" s="4"/>
      <c r="D3402" s="4"/>
      <c r="E3402" s="4"/>
      <c r="F3402" s="4"/>
    </row>
    <row r="3403" spans="3:6" x14ac:dyDescent="0.25">
      <c r="C3403" s="4"/>
      <c r="D3403" s="4"/>
      <c r="E3403" s="4"/>
      <c r="F3403" s="4"/>
    </row>
    <row r="3404" spans="3:6" x14ac:dyDescent="0.25">
      <c r="C3404" s="4"/>
      <c r="D3404" s="4"/>
      <c r="E3404" s="4"/>
      <c r="F3404" s="4"/>
    </row>
    <row r="3405" spans="3:6" x14ac:dyDescent="0.25">
      <c r="C3405" s="4"/>
      <c r="D3405" s="4"/>
      <c r="E3405" s="4"/>
      <c r="F3405" s="4"/>
    </row>
    <row r="3406" spans="3:6" x14ac:dyDescent="0.25">
      <c r="C3406" s="4"/>
      <c r="D3406" s="4"/>
      <c r="E3406" s="4"/>
      <c r="F3406" s="4"/>
    </row>
    <row r="3407" spans="3:6" x14ac:dyDescent="0.25">
      <c r="C3407" s="4"/>
      <c r="D3407" s="4"/>
      <c r="E3407" s="4"/>
      <c r="F3407" s="4"/>
    </row>
    <row r="3408" spans="3:6" x14ac:dyDescent="0.25">
      <c r="C3408" s="4"/>
      <c r="D3408" s="4"/>
      <c r="E3408" s="4"/>
      <c r="F3408" s="4"/>
    </row>
    <row r="3409" spans="3:6" x14ac:dyDescent="0.25">
      <c r="C3409" s="4"/>
      <c r="D3409" s="4"/>
      <c r="E3409" s="4"/>
      <c r="F3409" s="4"/>
    </row>
    <row r="3410" spans="3:6" x14ac:dyDescent="0.25">
      <c r="C3410" s="4"/>
      <c r="D3410" s="4"/>
      <c r="E3410" s="4"/>
      <c r="F3410" s="4"/>
    </row>
    <row r="3411" spans="3:6" x14ac:dyDescent="0.25">
      <c r="C3411" s="4"/>
      <c r="D3411" s="4"/>
      <c r="E3411" s="4"/>
      <c r="F3411" s="4"/>
    </row>
    <row r="3412" spans="3:6" x14ac:dyDescent="0.25">
      <c r="C3412" s="4"/>
      <c r="D3412" s="4"/>
      <c r="E3412" s="4"/>
      <c r="F3412" s="4"/>
    </row>
    <row r="3413" spans="3:6" x14ac:dyDescent="0.25">
      <c r="C3413" s="4"/>
      <c r="D3413" s="4"/>
      <c r="E3413" s="4"/>
      <c r="F3413" s="4"/>
    </row>
    <row r="3414" spans="3:6" x14ac:dyDescent="0.25">
      <c r="C3414" s="4"/>
      <c r="D3414" s="4"/>
      <c r="E3414" s="4"/>
      <c r="F3414" s="4"/>
    </row>
    <row r="3415" spans="3:6" x14ac:dyDescent="0.25">
      <c r="C3415" s="4"/>
      <c r="D3415" s="4"/>
      <c r="E3415" s="4"/>
      <c r="F3415" s="4"/>
    </row>
    <row r="3416" spans="3:6" x14ac:dyDescent="0.25">
      <c r="C3416" s="4"/>
      <c r="D3416" s="4"/>
      <c r="E3416" s="4"/>
      <c r="F3416" s="4"/>
    </row>
    <row r="3417" spans="3:6" x14ac:dyDescent="0.25">
      <c r="C3417" s="4"/>
      <c r="D3417" s="4"/>
      <c r="E3417" s="4"/>
      <c r="F3417" s="4"/>
    </row>
    <row r="3418" spans="3:6" x14ac:dyDescent="0.25">
      <c r="C3418" s="4"/>
      <c r="D3418" s="4"/>
      <c r="E3418" s="4"/>
      <c r="F3418" s="4"/>
    </row>
    <row r="3419" spans="3:6" x14ac:dyDescent="0.25">
      <c r="C3419" s="4"/>
      <c r="D3419" s="4"/>
      <c r="E3419" s="4"/>
      <c r="F3419" s="4"/>
    </row>
    <row r="3420" spans="3:6" x14ac:dyDescent="0.25">
      <c r="C3420" s="4"/>
      <c r="D3420" s="4"/>
      <c r="E3420" s="4"/>
      <c r="F3420" s="4"/>
    </row>
    <row r="3421" spans="3:6" x14ac:dyDescent="0.25">
      <c r="C3421" s="4"/>
      <c r="D3421" s="4"/>
      <c r="E3421" s="4"/>
      <c r="F3421" s="4"/>
    </row>
    <row r="3422" spans="3:6" x14ac:dyDescent="0.25">
      <c r="C3422" s="4"/>
      <c r="D3422" s="4"/>
      <c r="E3422" s="4"/>
      <c r="F3422" s="4"/>
    </row>
    <row r="3423" spans="3:6" x14ac:dyDescent="0.25">
      <c r="C3423" s="4"/>
      <c r="D3423" s="4"/>
      <c r="E3423" s="4"/>
      <c r="F3423" s="4"/>
    </row>
    <row r="3424" spans="3:6" x14ac:dyDescent="0.25">
      <c r="C3424" s="4"/>
      <c r="D3424" s="4"/>
      <c r="E3424" s="4"/>
      <c r="F3424" s="4"/>
    </row>
    <row r="3425" spans="3:6" x14ac:dyDescent="0.25">
      <c r="C3425" s="4"/>
      <c r="D3425" s="4"/>
      <c r="E3425" s="4"/>
      <c r="F3425" s="4"/>
    </row>
    <row r="3426" spans="3:6" x14ac:dyDescent="0.25">
      <c r="C3426" s="4"/>
      <c r="D3426" s="4"/>
      <c r="E3426" s="4"/>
      <c r="F3426" s="4"/>
    </row>
    <row r="3427" spans="3:6" x14ac:dyDescent="0.25">
      <c r="C3427" s="4"/>
      <c r="D3427" s="4"/>
      <c r="E3427" s="4"/>
      <c r="F3427" s="4"/>
    </row>
    <row r="3428" spans="3:6" x14ac:dyDescent="0.25">
      <c r="C3428" s="4"/>
      <c r="D3428" s="4"/>
      <c r="E3428" s="4"/>
      <c r="F3428" s="4"/>
    </row>
    <row r="3429" spans="3:6" x14ac:dyDescent="0.25">
      <c r="C3429" s="4"/>
      <c r="D3429" s="4"/>
      <c r="E3429" s="4"/>
      <c r="F3429" s="4"/>
    </row>
    <row r="3430" spans="3:6" x14ac:dyDescent="0.25">
      <c r="C3430" s="4"/>
      <c r="D3430" s="4"/>
      <c r="E3430" s="4"/>
      <c r="F3430" s="4"/>
    </row>
    <row r="3431" spans="3:6" x14ac:dyDescent="0.25">
      <c r="C3431" s="4"/>
      <c r="D3431" s="4"/>
      <c r="E3431" s="4"/>
      <c r="F3431" s="4"/>
    </row>
    <row r="3432" spans="3:6" x14ac:dyDescent="0.25">
      <c r="C3432" s="4"/>
      <c r="D3432" s="4"/>
      <c r="E3432" s="4"/>
      <c r="F3432" s="4"/>
    </row>
    <row r="3433" spans="3:6" x14ac:dyDescent="0.25">
      <c r="C3433" s="4"/>
      <c r="D3433" s="4"/>
      <c r="E3433" s="4"/>
      <c r="F3433" s="4"/>
    </row>
    <row r="3434" spans="3:6" x14ac:dyDescent="0.25">
      <c r="C3434" s="4"/>
      <c r="D3434" s="4"/>
      <c r="E3434" s="4"/>
      <c r="F3434" s="4"/>
    </row>
    <row r="3435" spans="3:6" x14ac:dyDescent="0.25">
      <c r="C3435" s="4"/>
      <c r="D3435" s="4"/>
      <c r="E3435" s="4"/>
      <c r="F3435" s="4"/>
    </row>
    <row r="3436" spans="3:6" x14ac:dyDescent="0.25">
      <c r="C3436" s="4"/>
      <c r="D3436" s="4"/>
      <c r="E3436" s="4"/>
      <c r="F3436" s="4"/>
    </row>
    <row r="3437" spans="3:6" x14ac:dyDescent="0.25">
      <c r="C3437" s="4"/>
      <c r="D3437" s="4"/>
      <c r="E3437" s="4"/>
      <c r="F3437" s="4"/>
    </row>
    <row r="3438" spans="3:6" x14ac:dyDescent="0.25">
      <c r="C3438" s="4"/>
      <c r="D3438" s="4"/>
      <c r="E3438" s="4"/>
      <c r="F3438" s="4"/>
    </row>
    <row r="3439" spans="3:6" x14ac:dyDescent="0.25">
      <c r="C3439" s="4"/>
      <c r="D3439" s="4"/>
      <c r="E3439" s="4"/>
      <c r="F3439" s="4"/>
    </row>
    <row r="3440" spans="3:6" x14ac:dyDescent="0.25">
      <c r="C3440" s="4"/>
      <c r="D3440" s="4"/>
      <c r="E3440" s="4"/>
      <c r="F3440" s="4"/>
    </row>
    <row r="3441" spans="3:6" x14ac:dyDescent="0.25">
      <c r="C3441" s="4"/>
      <c r="D3441" s="4"/>
      <c r="E3441" s="4"/>
      <c r="F3441" s="4"/>
    </row>
    <row r="3442" spans="3:6" x14ac:dyDescent="0.25">
      <c r="C3442" s="4"/>
      <c r="D3442" s="4"/>
      <c r="E3442" s="4"/>
      <c r="F3442" s="4"/>
    </row>
    <row r="3443" spans="3:6" x14ac:dyDescent="0.25">
      <c r="C3443" s="4"/>
      <c r="D3443" s="4"/>
      <c r="E3443" s="4"/>
      <c r="F3443" s="4"/>
    </row>
    <row r="3444" spans="3:6" x14ac:dyDescent="0.25">
      <c r="C3444" s="4"/>
      <c r="D3444" s="4"/>
      <c r="E3444" s="4"/>
      <c r="F3444" s="4"/>
    </row>
    <row r="3445" spans="3:6" x14ac:dyDescent="0.25">
      <c r="C3445" s="4"/>
      <c r="D3445" s="4"/>
      <c r="E3445" s="4"/>
      <c r="F3445" s="4"/>
    </row>
    <row r="3446" spans="3:6" x14ac:dyDescent="0.25">
      <c r="C3446" s="4"/>
      <c r="D3446" s="4"/>
      <c r="E3446" s="4"/>
      <c r="F3446" s="4"/>
    </row>
    <row r="3447" spans="3:6" x14ac:dyDescent="0.25">
      <c r="C3447" s="4"/>
      <c r="D3447" s="4"/>
      <c r="E3447" s="4"/>
      <c r="F3447" s="4"/>
    </row>
    <row r="3448" spans="3:6" x14ac:dyDescent="0.25">
      <c r="C3448" s="4"/>
      <c r="D3448" s="4"/>
      <c r="E3448" s="4"/>
      <c r="F3448" s="4"/>
    </row>
    <row r="3449" spans="3:6" x14ac:dyDescent="0.25">
      <c r="C3449" s="4"/>
      <c r="D3449" s="4"/>
      <c r="E3449" s="4"/>
      <c r="F3449" s="4"/>
    </row>
    <row r="3450" spans="3:6" x14ac:dyDescent="0.25">
      <c r="C3450" s="4"/>
      <c r="D3450" s="4"/>
      <c r="E3450" s="4"/>
      <c r="F3450" s="4"/>
    </row>
    <row r="3451" spans="3:6" x14ac:dyDescent="0.25">
      <c r="C3451" s="4"/>
      <c r="D3451" s="4"/>
      <c r="E3451" s="4"/>
      <c r="F3451" s="4"/>
    </row>
    <row r="3452" spans="3:6" x14ac:dyDescent="0.25">
      <c r="C3452" s="4"/>
      <c r="D3452" s="4"/>
      <c r="E3452" s="4"/>
      <c r="F3452" s="4"/>
    </row>
    <row r="3453" spans="3:6" x14ac:dyDescent="0.25">
      <c r="C3453" s="4"/>
      <c r="D3453" s="4"/>
      <c r="E3453" s="4"/>
      <c r="F3453" s="4"/>
    </row>
    <row r="3454" spans="3:6" x14ac:dyDescent="0.25">
      <c r="C3454" s="4"/>
      <c r="D3454" s="4"/>
      <c r="E3454" s="4"/>
      <c r="F3454" s="4"/>
    </row>
    <row r="3455" spans="3:6" x14ac:dyDescent="0.25">
      <c r="C3455" s="4"/>
      <c r="D3455" s="4"/>
      <c r="E3455" s="4"/>
      <c r="F3455" s="4"/>
    </row>
    <row r="3456" spans="3:6" x14ac:dyDescent="0.25">
      <c r="C3456" s="4"/>
      <c r="D3456" s="4"/>
      <c r="E3456" s="4"/>
      <c r="F3456" s="4"/>
    </row>
    <row r="3457" spans="3:6" x14ac:dyDescent="0.25">
      <c r="C3457" s="4"/>
      <c r="D3457" s="4"/>
      <c r="E3457" s="4"/>
      <c r="F3457" s="4"/>
    </row>
    <row r="3458" spans="3:6" x14ac:dyDescent="0.25">
      <c r="C3458" s="4"/>
      <c r="D3458" s="4"/>
      <c r="E3458" s="4"/>
      <c r="F3458" s="4"/>
    </row>
    <row r="3459" spans="3:6" x14ac:dyDescent="0.25">
      <c r="C3459" s="4"/>
      <c r="D3459" s="4"/>
      <c r="E3459" s="4"/>
      <c r="F3459" s="4"/>
    </row>
    <row r="3460" spans="3:6" x14ac:dyDescent="0.25">
      <c r="C3460" s="4"/>
      <c r="D3460" s="4"/>
      <c r="E3460" s="4"/>
      <c r="F3460" s="4"/>
    </row>
    <row r="3461" spans="3:6" x14ac:dyDescent="0.25">
      <c r="C3461" s="4"/>
      <c r="D3461" s="4"/>
      <c r="E3461" s="4"/>
      <c r="F3461" s="4"/>
    </row>
    <row r="3462" spans="3:6" x14ac:dyDescent="0.25">
      <c r="C3462" s="4"/>
      <c r="D3462" s="4"/>
      <c r="E3462" s="4"/>
      <c r="F3462" s="4"/>
    </row>
    <row r="3463" spans="3:6" x14ac:dyDescent="0.25">
      <c r="C3463" s="4"/>
      <c r="D3463" s="4"/>
      <c r="E3463" s="4"/>
      <c r="F3463" s="4"/>
    </row>
    <row r="3464" spans="3:6" x14ac:dyDescent="0.25">
      <c r="C3464" s="4"/>
      <c r="D3464" s="4"/>
      <c r="E3464" s="4"/>
      <c r="F3464" s="4"/>
    </row>
    <row r="3465" spans="3:6" x14ac:dyDescent="0.25">
      <c r="C3465" s="4"/>
      <c r="D3465" s="4"/>
      <c r="E3465" s="4"/>
      <c r="F3465" s="4"/>
    </row>
    <row r="3466" spans="3:6" x14ac:dyDescent="0.25">
      <c r="C3466" s="4"/>
      <c r="D3466" s="4"/>
      <c r="E3466" s="4"/>
      <c r="F3466" s="4"/>
    </row>
    <row r="3467" spans="3:6" x14ac:dyDescent="0.25">
      <c r="C3467" s="4"/>
      <c r="D3467" s="4"/>
      <c r="E3467" s="4"/>
      <c r="F3467" s="4"/>
    </row>
    <row r="3468" spans="3:6" x14ac:dyDescent="0.25">
      <c r="C3468" s="4"/>
      <c r="D3468" s="4"/>
      <c r="E3468" s="4"/>
      <c r="F3468" s="4"/>
    </row>
    <row r="3469" spans="3:6" x14ac:dyDescent="0.25">
      <c r="C3469" s="4"/>
      <c r="D3469" s="4"/>
      <c r="E3469" s="4"/>
      <c r="F3469" s="4"/>
    </row>
    <row r="3470" spans="3:6" x14ac:dyDescent="0.25">
      <c r="C3470" s="4"/>
      <c r="D3470" s="4"/>
      <c r="E3470" s="4"/>
      <c r="F3470" s="4"/>
    </row>
    <row r="3471" spans="3:6" x14ac:dyDescent="0.25">
      <c r="C3471" s="4"/>
      <c r="D3471" s="4"/>
      <c r="E3471" s="4"/>
      <c r="F3471" s="4"/>
    </row>
    <row r="3472" spans="3:6" x14ac:dyDescent="0.25">
      <c r="C3472" s="4"/>
      <c r="D3472" s="4"/>
      <c r="E3472" s="4"/>
      <c r="F3472" s="4"/>
    </row>
    <row r="3473" spans="3:6" x14ac:dyDescent="0.25">
      <c r="C3473" s="4"/>
      <c r="D3473" s="4"/>
      <c r="E3473" s="4"/>
      <c r="F3473" s="4"/>
    </row>
    <row r="3474" spans="3:6" x14ac:dyDescent="0.25">
      <c r="C3474" s="4"/>
      <c r="D3474" s="4"/>
      <c r="E3474" s="4"/>
      <c r="F3474" s="4"/>
    </row>
    <row r="3475" spans="3:6" x14ac:dyDescent="0.25">
      <c r="C3475" s="4"/>
      <c r="D3475" s="4"/>
      <c r="E3475" s="4"/>
      <c r="F3475" s="4"/>
    </row>
    <row r="3476" spans="3:6" x14ac:dyDescent="0.25">
      <c r="C3476" s="4"/>
      <c r="D3476" s="4"/>
      <c r="E3476" s="4"/>
      <c r="F3476" s="4"/>
    </row>
    <row r="3477" spans="3:6" x14ac:dyDescent="0.25">
      <c r="C3477" s="4"/>
      <c r="D3477" s="4"/>
      <c r="E3477" s="4"/>
      <c r="F3477" s="4"/>
    </row>
    <row r="3478" spans="3:6" x14ac:dyDescent="0.25">
      <c r="C3478" s="4"/>
      <c r="D3478" s="4"/>
      <c r="E3478" s="4"/>
      <c r="F3478" s="4"/>
    </row>
    <row r="3479" spans="3:6" x14ac:dyDescent="0.25">
      <c r="C3479" s="4"/>
      <c r="D3479" s="4"/>
      <c r="E3479" s="4"/>
      <c r="F3479" s="4"/>
    </row>
    <row r="3480" spans="3:6" x14ac:dyDescent="0.25">
      <c r="C3480" s="4"/>
      <c r="D3480" s="4"/>
      <c r="E3480" s="4"/>
      <c r="F3480" s="4"/>
    </row>
    <row r="3481" spans="3:6" x14ac:dyDescent="0.25">
      <c r="C3481" s="4"/>
      <c r="D3481" s="4"/>
      <c r="E3481" s="4"/>
      <c r="F3481" s="4"/>
    </row>
    <row r="3482" spans="3:6" x14ac:dyDescent="0.25">
      <c r="C3482" s="4"/>
      <c r="D3482" s="4"/>
      <c r="E3482" s="4"/>
      <c r="F3482" s="4"/>
    </row>
    <row r="3483" spans="3:6" x14ac:dyDescent="0.25">
      <c r="C3483" s="4"/>
      <c r="D3483" s="4"/>
      <c r="E3483" s="4"/>
      <c r="F3483" s="4"/>
    </row>
    <row r="3484" spans="3:6" x14ac:dyDescent="0.25">
      <c r="C3484" s="4"/>
      <c r="D3484" s="4"/>
      <c r="E3484" s="4"/>
      <c r="F3484" s="4"/>
    </row>
    <row r="3485" spans="3:6" x14ac:dyDescent="0.25">
      <c r="C3485" s="4"/>
      <c r="D3485" s="4"/>
      <c r="E3485" s="4"/>
      <c r="F3485" s="4"/>
    </row>
    <row r="3486" spans="3:6" x14ac:dyDescent="0.25">
      <c r="C3486" s="4"/>
      <c r="D3486" s="4"/>
      <c r="E3486" s="4"/>
      <c r="F3486" s="4"/>
    </row>
    <row r="3487" spans="3:6" x14ac:dyDescent="0.25">
      <c r="C3487" s="4"/>
      <c r="D3487" s="4"/>
      <c r="E3487" s="4"/>
      <c r="F3487" s="4"/>
    </row>
    <row r="3488" spans="3:6" x14ac:dyDescent="0.25">
      <c r="C3488" s="4"/>
      <c r="D3488" s="4"/>
      <c r="E3488" s="4"/>
      <c r="F3488" s="4"/>
    </row>
    <row r="3489" spans="3:6" x14ac:dyDescent="0.25">
      <c r="C3489" s="4"/>
      <c r="D3489" s="4"/>
      <c r="E3489" s="4"/>
      <c r="F3489" s="4"/>
    </row>
    <row r="3490" spans="3:6" x14ac:dyDescent="0.25">
      <c r="C3490" s="4"/>
      <c r="D3490" s="4"/>
      <c r="E3490" s="4"/>
      <c r="F3490" s="4"/>
    </row>
    <row r="3491" spans="3:6" x14ac:dyDescent="0.25">
      <c r="C3491" s="4"/>
      <c r="D3491" s="4"/>
      <c r="E3491" s="4"/>
      <c r="F3491" s="4"/>
    </row>
    <row r="3492" spans="3:6" x14ac:dyDescent="0.25">
      <c r="C3492" s="4"/>
      <c r="D3492" s="4"/>
      <c r="E3492" s="4"/>
      <c r="F3492" s="4"/>
    </row>
    <row r="3493" spans="3:6" x14ac:dyDescent="0.25">
      <c r="C3493" s="4"/>
      <c r="D3493" s="4"/>
      <c r="E3493" s="4"/>
      <c r="F3493" s="4"/>
    </row>
    <row r="3494" spans="3:6" x14ac:dyDescent="0.25">
      <c r="C3494" s="4"/>
      <c r="D3494" s="4"/>
      <c r="E3494" s="4"/>
      <c r="F3494" s="4"/>
    </row>
    <row r="3495" spans="3:6" x14ac:dyDescent="0.25">
      <c r="C3495" s="4"/>
      <c r="D3495" s="4"/>
      <c r="E3495" s="4"/>
      <c r="F3495" s="4"/>
    </row>
    <row r="3496" spans="3:6" x14ac:dyDescent="0.25">
      <c r="C3496" s="4"/>
      <c r="D3496" s="4"/>
      <c r="E3496" s="4"/>
      <c r="F3496" s="4"/>
    </row>
    <row r="3497" spans="3:6" x14ac:dyDescent="0.25">
      <c r="C3497" s="4"/>
      <c r="D3497" s="4"/>
      <c r="E3497" s="4"/>
      <c r="F3497" s="4"/>
    </row>
    <row r="3498" spans="3:6" x14ac:dyDescent="0.25">
      <c r="C3498" s="4"/>
      <c r="D3498" s="4"/>
      <c r="E3498" s="4"/>
      <c r="F3498" s="4"/>
    </row>
    <row r="3499" spans="3:6" x14ac:dyDescent="0.25">
      <c r="C3499" s="4"/>
      <c r="D3499" s="4"/>
      <c r="E3499" s="4"/>
      <c r="F3499" s="4"/>
    </row>
    <row r="3500" spans="3:6" x14ac:dyDescent="0.25">
      <c r="C3500" s="4"/>
      <c r="D3500" s="4"/>
      <c r="E3500" s="4"/>
      <c r="F3500" s="4"/>
    </row>
    <row r="3501" spans="3:6" x14ac:dyDescent="0.25">
      <c r="C3501" s="4"/>
      <c r="D3501" s="4"/>
      <c r="E3501" s="4"/>
      <c r="F3501" s="4"/>
    </row>
    <row r="3502" spans="3:6" x14ac:dyDescent="0.25">
      <c r="C3502" s="4"/>
      <c r="D3502" s="4"/>
      <c r="E3502" s="4"/>
      <c r="F3502" s="4"/>
    </row>
    <row r="3503" spans="3:6" x14ac:dyDescent="0.25">
      <c r="C3503" s="4"/>
      <c r="D3503" s="4"/>
      <c r="E3503" s="4"/>
      <c r="F3503" s="4"/>
    </row>
    <row r="3504" spans="3:6" x14ac:dyDescent="0.25">
      <c r="C3504" s="4"/>
      <c r="D3504" s="4"/>
      <c r="E3504" s="4"/>
      <c r="F3504" s="4"/>
    </row>
    <row r="3505" spans="3:6" x14ac:dyDescent="0.25">
      <c r="C3505" s="4"/>
      <c r="D3505" s="4"/>
      <c r="E3505" s="4"/>
      <c r="F3505" s="4"/>
    </row>
    <row r="3506" spans="3:6" x14ac:dyDescent="0.25">
      <c r="C3506" s="4"/>
      <c r="D3506" s="4"/>
      <c r="E3506" s="4"/>
      <c r="F3506" s="4"/>
    </row>
    <row r="3507" spans="3:6" x14ac:dyDescent="0.25">
      <c r="C3507" s="4"/>
      <c r="D3507" s="4"/>
      <c r="E3507" s="4"/>
      <c r="F3507" s="4"/>
    </row>
    <row r="3508" spans="3:6" x14ac:dyDescent="0.25">
      <c r="C3508" s="4"/>
      <c r="D3508" s="4"/>
      <c r="E3508" s="4"/>
      <c r="F3508" s="4"/>
    </row>
    <row r="3509" spans="3:6" x14ac:dyDescent="0.25">
      <c r="C3509" s="4"/>
      <c r="D3509" s="4"/>
      <c r="E3509" s="4"/>
      <c r="F3509" s="4"/>
    </row>
    <row r="3510" spans="3:6" x14ac:dyDescent="0.25">
      <c r="C3510" s="4"/>
      <c r="D3510" s="4"/>
      <c r="E3510" s="4"/>
      <c r="F3510" s="4"/>
    </row>
    <row r="3511" spans="3:6" x14ac:dyDescent="0.25">
      <c r="C3511" s="4"/>
      <c r="D3511" s="4"/>
      <c r="E3511" s="4"/>
      <c r="F3511" s="4"/>
    </row>
    <row r="3512" spans="3:6" x14ac:dyDescent="0.25">
      <c r="C3512" s="4"/>
      <c r="D3512" s="4"/>
      <c r="E3512" s="4"/>
      <c r="F3512" s="4"/>
    </row>
    <row r="3513" spans="3:6" x14ac:dyDescent="0.25">
      <c r="C3513" s="4"/>
      <c r="D3513" s="4"/>
      <c r="E3513" s="4"/>
      <c r="F3513" s="4"/>
    </row>
    <row r="3514" spans="3:6" x14ac:dyDescent="0.25">
      <c r="C3514" s="4"/>
      <c r="D3514" s="4"/>
      <c r="E3514" s="4"/>
      <c r="F3514" s="4"/>
    </row>
    <row r="3515" spans="3:6" x14ac:dyDescent="0.25">
      <c r="C3515" s="4"/>
      <c r="D3515" s="4"/>
      <c r="E3515" s="4"/>
      <c r="F3515" s="4"/>
    </row>
    <row r="3516" spans="3:6" x14ac:dyDescent="0.25">
      <c r="C3516" s="4"/>
      <c r="D3516" s="4"/>
      <c r="E3516" s="4"/>
      <c r="F3516" s="4"/>
    </row>
    <row r="3517" spans="3:6" x14ac:dyDescent="0.25">
      <c r="C3517" s="4"/>
      <c r="D3517" s="4"/>
      <c r="E3517" s="4"/>
      <c r="F3517" s="4"/>
    </row>
    <row r="3518" spans="3:6" x14ac:dyDescent="0.25">
      <c r="C3518" s="4"/>
      <c r="D3518" s="4"/>
      <c r="E3518" s="4"/>
      <c r="F3518" s="4"/>
    </row>
    <row r="3519" spans="3:6" x14ac:dyDescent="0.25">
      <c r="C3519" s="4"/>
      <c r="D3519" s="4"/>
      <c r="E3519" s="4"/>
      <c r="F3519" s="4"/>
    </row>
    <row r="3520" spans="3:6" x14ac:dyDescent="0.25">
      <c r="C3520" s="4"/>
      <c r="D3520" s="4"/>
      <c r="E3520" s="4"/>
      <c r="F3520" s="4"/>
    </row>
    <row r="3521" spans="3:6" x14ac:dyDescent="0.25">
      <c r="C3521" s="4"/>
      <c r="D3521" s="4"/>
      <c r="E3521" s="4"/>
      <c r="F3521" s="4"/>
    </row>
    <row r="3522" spans="3:6" x14ac:dyDescent="0.25">
      <c r="C3522" s="4"/>
      <c r="D3522" s="4"/>
      <c r="E3522" s="4"/>
      <c r="F3522" s="4"/>
    </row>
    <row r="3523" spans="3:6" x14ac:dyDescent="0.25">
      <c r="C3523" s="4"/>
      <c r="D3523" s="4"/>
      <c r="E3523" s="4"/>
      <c r="F3523" s="4"/>
    </row>
    <row r="3524" spans="3:6" x14ac:dyDescent="0.25">
      <c r="C3524" s="4"/>
      <c r="D3524" s="4"/>
      <c r="E3524" s="4"/>
      <c r="F3524" s="4"/>
    </row>
    <row r="3525" spans="3:6" x14ac:dyDescent="0.25">
      <c r="C3525" s="4"/>
      <c r="D3525" s="4"/>
      <c r="E3525" s="4"/>
      <c r="F3525" s="4"/>
    </row>
    <row r="3526" spans="3:6" x14ac:dyDescent="0.25">
      <c r="C3526" s="4"/>
      <c r="D3526" s="4"/>
      <c r="E3526" s="4"/>
      <c r="F3526" s="4"/>
    </row>
    <row r="3527" spans="3:6" x14ac:dyDescent="0.25">
      <c r="C3527" s="4"/>
      <c r="D3527" s="4"/>
      <c r="E3527" s="4"/>
      <c r="F3527" s="4"/>
    </row>
    <row r="3528" spans="3:6" x14ac:dyDescent="0.25">
      <c r="C3528" s="4"/>
      <c r="D3528" s="4"/>
      <c r="E3528" s="4"/>
      <c r="F3528" s="4"/>
    </row>
    <row r="3529" spans="3:6" x14ac:dyDescent="0.25">
      <c r="C3529" s="4"/>
      <c r="D3529" s="4"/>
      <c r="E3529" s="4"/>
      <c r="F3529" s="4"/>
    </row>
    <row r="3530" spans="3:6" x14ac:dyDescent="0.25">
      <c r="C3530" s="4"/>
      <c r="D3530" s="4"/>
      <c r="E3530" s="4"/>
      <c r="F3530" s="4"/>
    </row>
    <row r="3531" spans="3:6" x14ac:dyDescent="0.25">
      <c r="C3531" s="4"/>
      <c r="D3531" s="4"/>
      <c r="E3531" s="4"/>
      <c r="F3531" s="4"/>
    </row>
    <row r="3532" spans="3:6" x14ac:dyDescent="0.25">
      <c r="C3532" s="4"/>
      <c r="D3532" s="4"/>
      <c r="E3532" s="4"/>
      <c r="F3532" s="4"/>
    </row>
    <row r="3533" spans="3:6" x14ac:dyDescent="0.25">
      <c r="C3533" s="4"/>
      <c r="D3533" s="4"/>
      <c r="E3533" s="4"/>
      <c r="F3533" s="4"/>
    </row>
    <row r="3534" spans="3:6" x14ac:dyDescent="0.25">
      <c r="C3534" s="4"/>
      <c r="D3534" s="4"/>
      <c r="E3534" s="4"/>
      <c r="F3534" s="4"/>
    </row>
    <row r="3535" spans="3:6" x14ac:dyDescent="0.25">
      <c r="C3535" s="4"/>
      <c r="D3535" s="4"/>
      <c r="E3535" s="4"/>
      <c r="F3535" s="4"/>
    </row>
    <row r="3536" spans="3:6" x14ac:dyDescent="0.25">
      <c r="C3536" s="4"/>
      <c r="D3536" s="4"/>
      <c r="E3536" s="4"/>
      <c r="F3536" s="4"/>
    </row>
    <row r="3537" spans="3:6" x14ac:dyDescent="0.25">
      <c r="C3537" s="4"/>
      <c r="D3537" s="4"/>
      <c r="E3537" s="4"/>
      <c r="F3537" s="4"/>
    </row>
    <row r="3538" spans="3:6" x14ac:dyDescent="0.25">
      <c r="C3538" s="4"/>
      <c r="D3538" s="4"/>
      <c r="E3538" s="4"/>
      <c r="F3538" s="4"/>
    </row>
    <row r="3539" spans="3:6" x14ac:dyDescent="0.25">
      <c r="C3539" s="4"/>
      <c r="D3539" s="4"/>
      <c r="E3539" s="4"/>
      <c r="F3539" s="4"/>
    </row>
    <row r="3540" spans="3:6" x14ac:dyDescent="0.25">
      <c r="C3540" s="4"/>
      <c r="D3540" s="4"/>
      <c r="E3540" s="4"/>
      <c r="F3540" s="4"/>
    </row>
    <row r="3541" spans="3:6" x14ac:dyDescent="0.25">
      <c r="C3541" s="4"/>
      <c r="D3541" s="4"/>
      <c r="E3541" s="4"/>
      <c r="F3541" s="4"/>
    </row>
    <row r="3542" spans="3:6" x14ac:dyDescent="0.25">
      <c r="C3542" s="4"/>
      <c r="D3542" s="4"/>
      <c r="E3542" s="4"/>
      <c r="F3542" s="4"/>
    </row>
    <row r="3543" spans="3:6" x14ac:dyDescent="0.25">
      <c r="C3543" s="4"/>
      <c r="D3543" s="4"/>
      <c r="E3543" s="4"/>
      <c r="F3543" s="4"/>
    </row>
    <row r="3544" spans="3:6" x14ac:dyDescent="0.25">
      <c r="C3544" s="4"/>
      <c r="D3544" s="4"/>
      <c r="E3544" s="4"/>
      <c r="F3544" s="4"/>
    </row>
    <row r="3545" spans="3:6" x14ac:dyDescent="0.25">
      <c r="C3545" s="4"/>
      <c r="D3545" s="4"/>
      <c r="E3545" s="4"/>
      <c r="F3545" s="4"/>
    </row>
    <row r="3546" spans="3:6" x14ac:dyDescent="0.25">
      <c r="C3546" s="4"/>
      <c r="D3546" s="4"/>
      <c r="E3546" s="4"/>
      <c r="F3546" s="4"/>
    </row>
    <row r="3547" spans="3:6" x14ac:dyDescent="0.25">
      <c r="C3547" s="4"/>
      <c r="D3547" s="4"/>
      <c r="E3547" s="4"/>
      <c r="F3547" s="4"/>
    </row>
    <row r="3548" spans="3:6" x14ac:dyDescent="0.25">
      <c r="C3548" s="4"/>
      <c r="D3548" s="4"/>
      <c r="E3548" s="4"/>
      <c r="F3548" s="4"/>
    </row>
    <row r="3549" spans="3:6" x14ac:dyDescent="0.25">
      <c r="C3549" s="4"/>
      <c r="D3549" s="4"/>
      <c r="E3549" s="4"/>
      <c r="F3549" s="4"/>
    </row>
    <row r="3550" spans="3:6" x14ac:dyDescent="0.25">
      <c r="C3550" s="4"/>
      <c r="D3550" s="4"/>
      <c r="E3550" s="4"/>
      <c r="F3550" s="4"/>
    </row>
    <row r="3551" spans="3:6" x14ac:dyDescent="0.25">
      <c r="C3551" s="4"/>
      <c r="D3551" s="4"/>
      <c r="E3551" s="4"/>
      <c r="F3551" s="4"/>
    </row>
    <row r="3552" spans="3:6" x14ac:dyDescent="0.25">
      <c r="C3552" s="4"/>
      <c r="D3552" s="4"/>
      <c r="E3552" s="4"/>
      <c r="F3552" s="4"/>
    </row>
    <row r="3553" spans="3:6" x14ac:dyDescent="0.25">
      <c r="C3553" s="4"/>
      <c r="D3553" s="4"/>
      <c r="E3553" s="4"/>
      <c r="F3553" s="4"/>
    </row>
    <row r="3554" spans="3:6" x14ac:dyDescent="0.25">
      <c r="C3554" s="4"/>
      <c r="D3554" s="4"/>
      <c r="E3554" s="4"/>
      <c r="F3554" s="4"/>
    </row>
    <row r="3555" spans="3:6" x14ac:dyDescent="0.25">
      <c r="C3555" s="4"/>
      <c r="D3555" s="4"/>
      <c r="E3555" s="4"/>
      <c r="F3555" s="4"/>
    </row>
    <row r="3556" spans="3:6" x14ac:dyDescent="0.25">
      <c r="C3556" s="4"/>
      <c r="D3556" s="4"/>
      <c r="E3556" s="4"/>
      <c r="F3556" s="4"/>
    </row>
    <row r="3557" spans="3:6" x14ac:dyDescent="0.25">
      <c r="C3557" s="4"/>
      <c r="D3557" s="4"/>
      <c r="E3557" s="4"/>
      <c r="F3557" s="4"/>
    </row>
    <row r="3558" spans="3:6" x14ac:dyDescent="0.25">
      <c r="C3558" s="4"/>
      <c r="D3558" s="4"/>
      <c r="E3558" s="4"/>
      <c r="F3558" s="4"/>
    </row>
    <row r="3559" spans="3:6" x14ac:dyDescent="0.25">
      <c r="C3559" s="4"/>
      <c r="D3559" s="4"/>
      <c r="E3559" s="4"/>
      <c r="F3559" s="4"/>
    </row>
    <row r="3560" spans="3:6" x14ac:dyDescent="0.25">
      <c r="C3560" s="4"/>
      <c r="D3560" s="4"/>
      <c r="E3560" s="4"/>
      <c r="F3560" s="4"/>
    </row>
    <row r="3561" spans="3:6" x14ac:dyDescent="0.25">
      <c r="C3561" s="4"/>
      <c r="D3561" s="4"/>
      <c r="E3561" s="4"/>
      <c r="F3561" s="4"/>
    </row>
    <row r="3562" spans="3:6" x14ac:dyDescent="0.25">
      <c r="C3562" s="4"/>
      <c r="D3562" s="4"/>
      <c r="E3562" s="4"/>
      <c r="F3562" s="4"/>
    </row>
    <row r="3563" spans="3:6" x14ac:dyDescent="0.25">
      <c r="C3563" s="4"/>
      <c r="D3563" s="4"/>
      <c r="E3563" s="4"/>
      <c r="F3563" s="4"/>
    </row>
    <row r="3564" spans="3:6" x14ac:dyDescent="0.25">
      <c r="C3564" s="4"/>
      <c r="D3564" s="4"/>
      <c r="E3564" s="4"/>
      <c r="F3564" s="4"/>
    </row>
    <row r="3565" spans="3:6" x14ac:dyDescent="0.25">
      <c r="C3565" s="4"/>
      <c r="D3565" s="4"/>
      <c r="E3565" s="4"/>
      <c r="F3565" s="4"/>
    </row>
    <row r="3566" spans="3:6" x14ac:dyDescent="0.25">
      <c r="C3566" s="4"/>
      <c r="D3566" s="4"/>
      <c r="E3566" s="4"/>
      <c r="F3566" s="4"/>
    </row>
    <row r="3567" spans="3:6" x14ac:dyDescent="0.25">
      <c r="C3567" s="4"/>
      <c r="D3567" s="4"/>
      <c r="E3567" s="4"/>
      <c r="F3567" s="4"/>
    </row>
    <row r="3568" spans="3:6" x14ac:dyDescent="0.25">
      <c r="C3568" s="4"/>
      <c r="D3568" s="4"/>
      <c r="E3568" s="4"/>
      <c r="F3568" s="4"/>
    </row>
    <row r="3569" spans="3:6" x14ac:dyDescent="0.25">
      <c r="C3569" s="4"/>
      <c r="D3569" s="4"/>
      <c r="E3569" s="4"/>
      <c r="F3569" s="4"/>
    </row>
    <row r="3570" spans="3:6" x14ac:dyDescent="0.25">
      <c r="C3570" s="4"/>
      <c r="D3570" s="4"/>
      <c r="E3570" s="4"/>
      <c r="F3570" s="4"/>
    </row>
    <row r="3571" spans="3:6" x14ac:dyDescent="0.25">
      <c r="C3571" s="4"/>
      <c r="D3571" s="4"/>
      <c r="E3571" s="4"/>
      <c r="F3571" s="4"/>
    </row>
    <row r="3572" spans="3:6" x14ac:dyDescent="0.25">
      <c r="C3572" s="4"/>
      <c r="D3572" s="4"/>
      <c r="E3572" s="4"/>
      <c r="F3572" s="4"/>
    </row>
    <row r="3573" spans="3:6" x14ac:dyDescent="0.25">
      <c r="C3573" s="4"/>
      <c r="D3573" s="4"/>
      <c r="E3573" s="4"/>
      <c r="F3573" s="4"/>
    </row>
    <row r="3574" spans="3:6" x14ac:dyDescent="0.25">
      <c r="C3574" s="4"/>
      <c r="D3574" s="4"/>
      <c r="E3574" s="4"/>
      <c r="F3574" s="4"/>
    </row>
    <row r="3575" spans="3:6" x14ac:dyDescent="0.25">
      <c r="C3575" s="4"/>
      <c r="D3575" s="4"/>
      <c r="E3575" s="4"/>
      <c r="F3575" s="4"/>
    </row>
    <row r="3576" spans="3:6" x14ac:dyDescent="0.25">
      <c r="C3576" s="4"/>
      <c r="D3576" s="4"/>
      <c r="E3576" s="4"/>
      <c r="F3576" s="4"/>
    </row>
    <row r="3577" spans="3:6" x14ac:dyDescent="0.25">
      <c r="C3577" s="4"/>
      <c r="D3577" s="4"/>
      <c r="E3577" s="4"/>
      <c r="F3577" s="4"/>
    </row>
    <row r="3578" spans="3:6" x14ac:dyDescent="0.25">
      <c r="C3578" s="4"/>
      <c r="D3578" s="4"/>
      <c r="E3578" s="4"/>
      <c r="F3578" s="4"/>
    </row>
    <row r="3579" spans="3:6" x14ac:dyDescent="0.25">
      <c r="C3579" s="4"/>
      <c r="D3579" s="4"/>
      <c r="E3579" s="4"/>
      <c r="F3579" s="4"/>
    </row>
    <row r="3580" spans="3:6" x14ac:dyDescent="0.25">
      <c r="C3580" s="4"/>
      <c r="D3580" s="4"/>
      <c r="E3580" s="4"/>
      <c r="F3580" s="4"/>
    </row>
    <row r="3581" spans="3:6" x14ac:dyDescent="0.25">
      <c r="C3581" s="4"/>
      <c r="D3581" s="4"/>
      <c r="E3581" s="4"/>
      <c r="F3581" s="4"/>
    </row>
    <row r="3582" spans="3:6" x14ac:dyDescent="0.25">
      <c r="C3582" s="4"/>
      <c r="D3582" s="4"/>
      <c r="E3582" s="4"/>
      <c r="F3582" s="4"/>
    </row>
    <row r="3583" spans="3:6" x14ac:dyDescent="0.25">
      <c r="C3583" s="4"/>
      <c r="D3583" s="4"/>
      <c r="E3583" s="4"/>
      <c r="F3583" s="4"/>
    </row>
    <row r="3584" spans="3:6" x14ac:dyDescent="0.25">
      <c r="C3584" s="4"/>
      <c r="D3584" s="4"/>
      <c r="E3584" s="4"/>
      <c r="F3584" s="4"/>
    </row>
    <row r="3585" spans="3:6" x14ac:dyDescent="0.25">
      <c r="C3585" s="4"/>
      <c r="D3585" s="4"/>
      <c r="E3585" s="4"/>
      <c r="F3585" s="4"/>
    </row>
    <row r="3586" spans="3:6" x14ac:dyDescent="0.25">
      <c r="C3586" s="4"/>
      <c r="D3586" s="4"/>
      <c r="E3586" s="4"/>
      <c r="F3586" s="4"/>
    </row>
    <row r="3587" spans="3:6" x14ac:dyDescent="0.25">
      <c r="C3587" s="4"/>
      <c r="D3587" s="4"/>
      <c r="E3587" s="4"/>
      <c r="F3587" s="4"/>
    </row>
    <row r="3588" spans="3:6" x14ac:dyDescent="0.25">
      <c r="C3588" s="4"/>
      <c r="D3588" s="4"/>
      <c r="E3588" s="4"/>
      <c r="F3588" s="4"/>
    </row>
    <row r="3589" spans="3:6" x14ac:dyDescent="0.25">
      <c r="C3589" s="4"/>
      <c r="D3589" s="4"/>
      <c r="E3589" s="4"/>
      <c r="F3589" s="4"/>
    </row>
    <row r="3590" spans="3:6" x14ac:dyDescent="0.25">
      <c r="C3590" s="4"/>
      <c r="D3590" s="4"/>
      <c r="E3590" s="4"/>
      <c r="F3590" s="4"/>
    </row>
    <row r="3591" spans="3:6" x14ac:dyDescent="0.25">
      <c r="C3591" s="4"/>
      <c r="D3591" s="4"/>
      <c r="E3591" s="4"/>
      <c r="F3591" s="4"/>
    </row>
    <row r="3592" spans="3:6" x14ac:dyDescent="0.25">
      <c r="C3592" s="4"/>
      <c r="D3592" s="4"/>
      <c r="E3592" s="4"/>
      <c r="F3592" s="4"/>
    </row>
    <row r="3593" spans="3:6" x14ac:dyDescent="0.25">
      <c r="C3593" s="4"/>
      <c r="D3593" s="4"/>
      <c r="E3593" s="4"/>
      <c r="F3593" s="4"/>
    </row>
    <row r="3594" spans="3:6" x14ac:dyDescent="0.25">
      <c r="C3594" s="4"/>
      <c r="D3594" s="4"/>
      <c r="E3594" s="4"/>
      <c r="F3594" s="4"/>
    </row>
    <row r="3595" spans="3:6" x14ac:dyDescent="0.25">
      <c r="C3595" s="4"/>
      <c r="D3595" s="4"/>
      <c r="E3595" s="4"/>
      <c r="F3595" s="4"/>
    </row>
    <row r="3596" spans="3:6" x14ac:dyDescent="0.25">
      <c r="C3596" s="4"/>
      <c r="D3596" s="4"/>
      <c r="E3596" s="4"/>
      <c r="F3596" s="4"/>
    </row>
    <row r="3597" spans="3:6" x14ac:dyDescent="0.25">
      <c r="C3597" s="4"/>
      <c r="D3597" s="4"/>
      <c r="E3597" s="4"/>
      <c r="F3597" s="4"/>
    </row>
    <row r="3598" spans="3:6" x14ac:dyDescent="0.25">
      <c r="C3598" s="4"/>
      <c r="D3598" s="4"/>
      <c r="E3598" s="4"/>
      <c r="F3598" s="4"/>
    </row>
    <row r="3599" spans="3:6" x14ac:dyDescent="0.25">
      <c r="C3599" s="4"/>
      <c r="D3599" s="4"/>
      <c r="E3599" s="4"/>
      <c r="F3599" s="4"/>
    </row>
    <row r="3600" spans="3:6" x14ac:dyDescent="0.25">
      <c r="C3600" s="4"/>
      <c r="D3600" s="4"/>
      <c r="E3600" s="4"/>
      <c r="F3600" s="4"/>
    </row>
    <row r="3601" spans="3:6" x14ac:dyDescent="0.25">
      <c r="C3601" s="4"/>
      <c r="D3601" s="4"/>
      <c r="E3601" s="4"/>
      <c r="F3601" s="4"/>
    </row>
    <row r="3602" spans="3:6" x14ac:dyDescent="0.25">
      <c r="C3602" s="4"/>
      <c r="D3602" s="4"/>
      <c r="E3602" s="4"/>
      <c r="F3602" s="4"/>
    </row>
    <row r="3603" spans="3:6" x14ac:dyDescent="0.25">
      <c r="C3603" s="4"/>
      <c r="D3603" s="4"/>
      <c r="E3603" s="4"/>
      <c r="F3603" s="4"/>
    </row>
    <row r="3604" spans="3:6" x14ac:dyDescent="0.25">
      <c r="C3604" s="4"/>
      <c r="D3604" s="4"/>
      <c r="E3604" s="4"/>
      <c r="F3604" s="4"/>
    </row>
    <row r="3605" spans="3:6" x14ac:dyDescent="0.25">
      <c r="C3605" s="4"/>
      <c r="D3605" s="4"/>
      <c r="E3605" s="4"/>
      <c r="F3605" s="4"/>
    </row>
    <row r="3606" spans="3:6" x14ac:dyDescent="0.25">
      <c r="C3606" s="4"/>
      <c r="D3606" s="4"/>
      <c r="E3606" s="4"/>
      <c r="F3606" s="4"/>
    </row>
    <row r="3607" spans="3:6" x14ac:dyDescent="0.25">
      <c r="C3607" s="4"/>
      <c r="D3607" s="4"/>
      <c r="E3607" s="4"/>
      <c r="F3607" s="4"/>
    </row>
    <row r="3608" spans="3:6" x14ac:dyDescent="0.25">
      <c r="C3608" s="4"/>
      <c r="D3608" s="4"/>
      <c r="E3608" s="4"/>
      <c r="F3608" s="4"/>
    </row>
    <row r="3609" spans="3:6" x14ac:dyDescent="0.25">
      <c r="C3609" s="4"/>
      <c r="D3609" s="4"/>
      <c r="E3609" s="4"/>
      <c r="F3609" s="4"/>
    </row>
    <row r="3610" spans="3:6" x14ac:dyDescent="0.25">
      <c r="C3610" s="4"/>
      <c r="D3610" s="4"/>
      <c r="E3610" s="4"/>
      <c r="F3610" s="4"/>
    </row>
    <row r="3611" spans="3:6" x14ac:dyDescent="0.25">
      <c r="C3611" s="4"/>
      <c r="D3611" s="4"/>
      <c r="E3611" s="4"/>
      <c r="F3611" s="4"/>
    </row>
    <row r="3612" spans="3:6" x14ac:dyDescent="0.25">
      <c r="C3612" s="4"/>
      <c r="D3612" s="4"/>
      <c r="E3612" s="4"/>
      <c r="F3612" s="4"/>
    </row>
    <row r="3613" spans="3:6" x14ac:dyDescent="0.25">
      <c r="C3613" s="4"/>
      <c r="D3613" s="4"/>
      <c r="E3613" s="4"/>
      <c r="F3613" s="4"/>
    </row>
    <row r="3614" spans="3:6" x14ac:dyDescent="0.25">
      <c r="C3614" s="4"/>
      <c r="D3614" s="4"/>
      <c r="E3614" s="4"/>
      <c r="F3614" s="4"/>
    </row>
    <row r="3615" spans="3:6" x14ac:dyDescent="0.25">
      <c r="C3615" s="4"/>
      <c r="D3615" s="4"/>
      <c r="E3615" s="4"/>
      <c r="F3615" s="4"/>
    </row>
    <row r="3616" spans="3:6" x14ac:dyDescent="0.25">
      <c r="C3616" s="4"/>
      <c r="D3616" s="4"/>
      <c r="E3616" s="4"/>
      <c r="F3616" s="4"/>
    </row>
    <row r="3617" spans="3:6" x14ac:dyDescent="0.25">
      <c r="C3617" s="4"/>
      <c r="D3617" s="4"/>
      <c r="E3617" s="4"/>
      <c r="F3617" s="4"/>
    </row>
    <row r="3618" spans="3:6" x14ac:dyDescent="0.25">
      <c r="C3618" s="4"/>
      <c r="D3618" s="4"/>
      <c r="E3618" s="4"/>
      <c r="F3618" s="4"/>
    </row>
    <row r="3619" spans="3:6" x14ac:dyDescent="0.25">
      <c r="C3619" s="4"/>
      <c r="D3619" s="4"/>
      <c r="E3619" s="4"/>
      <c r="F3619" s="4"/>
    </row>
    <row r="3620" spans="3:6" x14ac:dyDescent="0.25">
      <c r="C3620" s="4"/>
      <c r="D3620" s="4"/>
      <c r="E3620" s="4"/>
      <c r="F3620" s="4"/>
    </row>
    <row r="3621" spans="3:6" x14ac:dyDescent="0.25">
      <c r="C3621" s="4"/>
      <c r="D3621" s="4"/>
      <c r="E3621" s="4"/>
      <c r="F3621" s="4"/>
    </row>
    <row r="3622" spans="3:6" x14ac:dyDescent="0.25">
      <c r="C3622" s="4"/>
      <c r="D3622" s="4"/>
      <c r="E3622" s="4"/>
      <c r="F3622" s="4"/>
    </row>
    <row r="3623" spans="3:6" x14ac:dyDescent="0.25">
      <c r="C3623" s="4"/>
      <c r="D3623" s="4"/>
      <c r="E3623" s="4"/>
      <c r="F3623" s="4"/>
    </row>
    <row r="3624" spans="3:6" x14ac:dyDescent="0.25">
      <c r="C3624" s="4"/>
      <c r="D3624" s="4"/>
      <c r="E3624" s="4"/>
      <c r="F3624" s="4"/>
    </row>
    <row r="3625" spans="3:6" x14ac:dyDescent="0.25">
      <c r="C3625" s="4"/>
      <c r="D3625" s="4"/>
      <c r="E3625" s="4"/>
      <c r="F3625" s="4"/>
    </row>
    <row r="3626" spans="3:6" x14ac:dyDescent="0.25">
      <c r="C3626" s="4"/>
      <c r="D3626" s="4"/>
      <c r="E3626" s="4"/>
      <c r="F3626" s="4"/>
    </row>
    <row r="3627" spans="3:6" x14ac:dyDescent="0.25">
      <c r="C3627" s="4"/>
      <c r="D3627" s="4"/>
      <c r="E3627" s="4"/>
      <c r="F3627" s="4"/>
    </row>
    <row r="3628" spans="3:6" x14ac:dyDescent="0.25">
      <c r="C3628" s="4"/>
      <c r="D3628" s="4"/>
      <c r="E3628" s="4"/>
      <c r="F3628" s="4"/>
    </row>
    <row r="3629" spans="3:6" x14ac:dyDescent="0.25">
      <c r="C3629" s="4"/>
      <c r="D3629" s="4"/>
      <c r="E3629" s="4"/>
      <c r="F3629" s="4"/>
    </row>
    <row r="3630" spans="3:6" x14ac:dyDescent="0.25">
      <c r="C3630" s="4"/>
      <c r="D3630" s="4"/>
      <c r="E3630" s="4"/>
      <c r="F3630" s="4"/>
    </row>
    <row r="3631" spans="3:6" x14ac:dyDescent="0.25">
      <c r="C3631" s="4"/>
      <c r="D3631" s="4"/>
      <c r="E3631" s="4"/>
      <c r="F3631" s="4"/>
    </row>
    <row r="3632" spans="3:6" x14ac:dyDescent="0.25">
      <c r="C3632" s="4"/>
      <c r="D3632" s="4"/>
      <c r="E3632" s="4"/>
      <c r="F3632" s="4"/>
    </row>
    <row r="3633" spans="3:6" x14ac:dyDescent="0.25">
      <c r="C3633" s="4"/>
      <c r="D3633" s="4"/>
      <c r="E3633" s="4"/>
      <c r="F3633" s="4"/>
    </row>
    <row r="3634" spans="3:6" x14ac:dyDescent="0.25">
      <c r="C3634" s="4"/>
      <c r="D3634" s="4"/>
      <c r="E3634" s="4"/>
      <c r="F3634" s="4"/>
    </row>
    <row r="3635" spans="3:6" x14ac:dyDescent="0.25">
      <c r="C3635" s="4"/>
      <c r="D3635" s="4"/>
      <c r="E3635" s="4"/>
      <c r="F3635" s="4"/>
    </row>
    <row r="3636" spans="3:6" x14ac:dyDescent="0.25">
      <c r="C3636" s="4"/>
      <c r="D3636" s="4"/>
      <c r="E3636" s="4"/>
      <c r="F3636" s="4"/>
    </row>
    <row r="3637" spans="3:6" x14ac:dyDescent="0.25">
      <c r="C3637" s="4"/>
      <c r="D3637" s="4"/>
      <c r="E3637" s="4"/>
      <c r="F3637" s="4"/>
    </row>
    <row r="3638" spans="3:6" x14ac:dyDescent="0.25">
      <c r="C3638" s="4"/>
      <c r="D3638" s="4"/>
      <c r="E3638" s="4"/>
      <c r="F3638" s="4"/>
    </row>
    <row r="3639" spans="3:6" x14ac:dyDescent="0.25">
      <c r="C3639" s="4"/>
      <c r="D3639" s="4"/>
      <c r="E3639" s="4"/>
      <c r="F3639" s="4"/>
    </row>
    <row r="3640" spans="3:6" x14ac:dyDescent="0.25">
      <c r="C3640" s="4"/>
      <c r="D3640" s="4"/>
      <c r="E3640" s="4"/>
      <c r="F3640" s="4"/>
    </row>
    <row r="3641" spans="3:6" x14ac:dyDescent="0.25">
      <c r="C3641" s="4"/>
      <c r="D3641" s="4"/>
      <c r="E3641" s="4"/>
      <c r="F3641" s="4"/>
    </row>
    <row r="3642" spans="3:6" x14ac:dyDescent="0.25">
      <c r="C3642" s="4"/>
      <c r="D3642" s="4"/>
      <c r="E3642" s="4"/>
      <c r="F3642" s="4"/>
    </row>
    <row r="3643" spans="3:6" x14ac:dyDescent="0.25">
      <c r="C3643" s="4"/>
      <c r="D3643" s="4"/>
      <c r="E3643" s="4"/>
      <c r="F3643" s="4"/>
    </row>
    <row r="3644" spans="3:6" x14ac:dyDescent="0.25">
      <c r="C3644" s="4"/>
      <c r="D3644" s="4"/>
      <c r="E3644" s="4"/>
      <c r="F3644" s="4"/>
    </row>
    <row r="3645" spans="3:6" x14ac:dyDescent="0.25">
      <c r="C3645" s="4"/>
      <c r="D3645" s="4"/>
      <c r="E3645" s="4"/>
      <c r="F3645" s="4"/>
    </row>
    <row r="3646" spans="3:6" x14ac:dyDescent="0.25">
      <c r="C3646" s="4"/>
      <c r="D3646" s="4"/>
      <c r="E3646" s="4"/>
      <c r="F3646" s="4"/>
    </row>
    <row r="3647" spans="3:6" x14ac:dyDescent="0.25">
      <c r="C3647" s="4"/>
      <c r="D3647" s="4"/>
      <c r="E3647" s="4"/>
      <c r="F3647" s="4"/>
    </row>
    <row r="3648" spans="3:6" x14ac:dyDescent="0.25">
      <c r="C3648" s="4"/>
      <c r="D3648" s="4"/>
      <c r="E3648" s="4"/>
      <c r="F3648" s="4"/>
    </row>
    <row r="3649" spans="3:6" x14ac:dyDescent="0.25">
      <c r="C3649" s="4"/>
      <c r="D3649" s="4"/>
      <c r="E3649" s="4"/>
      <c r="F3649" s="4"/>
    </row>
    <row r="3650" spans="3:6" x14ac:dyDescent="0.25">
      <c r="C3650" s="4"/>
      <c r="D3650" s="4"/>
      <c r="E3650" s="4"/>
      <c r="F3650" s="4"/>
    </row>
    <row r="3651" spans="3:6" x14ac:dyDescent="0.25">
      <c r="C3651" s="4"/>
      <c r="D3651" s="4"/>
      <c r="E3651" s="4"/>
      <c r="F3651" s="4"/>
    </row>
    <row r="3652" spans="3:6" x14ac:dyDescent="0.25">
      <c r="C3652" s="4"/>
      <c r="D3652" s="4"/>
      <c r="E3652" s="4"/>
      <c r="F3652" s="4"/>
    </row>
    <row r="3653" spans="3:6" x14ac:dyDescent="0.25">
      <c r="C3653" s="4"/>
      <c r="D3653" s="4"/>
      <c r="E3653" s="4"/>
      <c r="F3653" s="4"/>
    </row>
    <row r="3654" spans="3:6" x14ac:dyDescent="0.25">
      <c r="C3654" s="4"/>
      <c r="D3654" s="4"/>
      <c r="E3654" s="4"/>
      <c r="F3654" s="4"/>
    </row>
    <row r="3655" spans="3:6" x14ac:dyDescent="0.25">
      <c r="C3655" s="4"/>
      <c r="D3655" s="4"/>
      <c r="E3655" s="4"/>
      <c r="F3655" s="4"/>
    </row>
    <row r="3656" spans="3:6" x14ac:dyDescent="0.25">
      <c r="C3656" s="4"/>
      <c r="D3656" s="4"/>
      <c r="E3656" s="4"/>
      <c r="F3656" s="4"/>
    </row>
    <row r="3657" spans="3:6" x14ac:dyDescent="0.25">
      <c r="C3657" s="4"/>
      <c r="D3657" s="4"/>
      <c r="E3657" s="4"/>
      <c r="F3657" s="4"/>
    </row>
    <row r="3658" spans="3:6" x14ac:dyDescent="0.25">
      <c r="C3658" s="4"/>
      <c r="D3658" s="4"/>
      <c r="E3658" s="4"/>
      <c r="F3658" s="4"/>
    </row>
    <row r="3659" spans="3:6" x14ac:dyDescent="0.25">
      <c r="C3659" s="4"/>
      <c r="D3659" s="4"/>
      <c r="E3659" s="4"/>
      <c r="F3659" s="4"/>
    </row>
    <row r="3660" spans="3:6" x14ac:dyDescent="0.25">
      <c r="C3660" s="4"/>
      <c r="D3660" s="4"/>
      <c r="E3660" s="4"/>
      <c r="F3660" s="4"/>
    </row>
    <row r="3661" spans="3:6" x14ac:dyDescent="0.25">
      <c r="C3661" s="4"/>
      <c r="D3661" s="4"/>
      <c r="E3661" s="4"/>
      <c r="F3661" s="4"/>
    </row>
    <row r="3662" spans="3:6" x14ac:dyDescent="0.25">
      <c r="C3662" s="4"/>
      <c r="D3662" s="4"/>
      <c r="E3662" s="4"/>
      <c r="F3662" s="4"/>
    </row>
    <row r="3663" spans="3:6" x14ac:dyDescent="0.25">
      <c r="C3663" s="4"/>
      <c r="D3663" s="4"/>
      <c r="E3663" s="4"/>
      <c r="F3663" s="4"/>
    </row>
    <row r="3664" spans="3:6" x14ac:dyDescent="0.25">
      <c r="C3664" s="4"/>
      <c r="D3664" s="4"/>
      <c r="E3664" s="4"/>
      <c r="F3664" s="4"/>
    </row>
    <row r="3665" spans="3:6" x14ac:dyDescent="0.25">
      <c r="C3665" s="4"/>
      <c r="D3665" s="4"/>
      <c r="E3665" s="4"/>
      <c r="F3665" s="4"/>
    </row>
    <row r="3666" spans="3:6" x14ac:dyDescent="0.25">
      <c r="C3666" s="4"/>
      <c r="D3666" s="4"/>
      <c r="E3666" s="4"/>
      <c r="F3666" s="4"/>
    </row>
    <row r="3667" spans="3:6" x14ac:dyDescent="0.25">
      <c r="C3667" s="4"/>
      <c r="D3667" s="4"/>
      <c r="E3667" s="4"/>
      <c r="F3667" s="4"/>
    </row>
    <row r="3668" spans="3:6" x14ac:dyDescent="0.25">
      <c r="C3668" s="4"/>
      <c r="D3668" s="4"/>
      <c r="E3668" s="4"/>
      <c r="F3668" s="4"/>
    </row>
    <row r="3669" spans="3:6" x14ac:dyDescent="0.25">
      <c r="C3669" s="4"/>
      <c r="D3669" s="4"/>
      <c r="E3669" s="4"/>
      <c r="F3669" s="4"/>
    </row>
    <row r="3670" spans="3:6" x14ac:dyDescent="0.25">
      <c r="C3670" s="4"/>
      <c r="D3670" s="4"/>
      <c r="E3670" s="4"/>
      <c r="F3670" s="4"/>
    </row>
    <row r="3671" spans="3:6" x14ac:dyDescent="0.25">
      <c r="C3671" s="4"/>
      <c r="D3671" s="4"/>
      <c r="E3671" s="4"/>
      <c r="F3671" s="4"/>
    </row>
    <row r="3672" spans="3:6" x14ac:dyDescent="0.25">
      <c r="C3672" s="4"/>
      <c r="D3672" s="4"/>
      <c r="E3672" s="4"/>
      <c r="F3672" s="4"/>
    </row>
    <row r="3673" spans="3:6" x14ac:dyDescent="0.25">
      <c r="C3673" s="4"/>
      <c r="D3673" s="4"/>
      <c r="E3673" s="4"/>
      <c r="F3673" s="4"/>
    </row>
    <row r="3674" spans="3:6" x14ac:dyDescent="0.25">
      <c r="C3674" s="4"/>
      <c r="D3674" s="4"/>
      <c r="E3674" s="4"/>
      <c r="F3674" s="4"/>
    </row>
    <row r="3675" spans="3:6" x14ac:dyDescent="0.25">
      <c r="C3675" s="4"/>
      <c r="D3675" s="4"/>
      <c r="E3675" s="4"/>
      <c r="F3675" s="4"/>
    </row>
    <row r="3676" spans="3:6" x14ac:dyDescent="0.25">
      <c r="C3676" s="4"/>
      <c r="D3676" s="4"/>
      <c r="E3676" s="4"/>
      <c r="F3676" s="4"/>
    </row>
    <row r="3677" spans="3:6" x14ac:dyDescent="0.25">
      <c r="C3677" s="4"/>
      <c r="D3677" s="4"/>
      <c r="E3677" s="4"/>
      <c r="F3677" s="4"/>
    </row>
    <row r="3678" spans="3:6" x14ac:dyDescent="0.25">
      <c r="C3678" s="4"/>
      <c r="D3678" s="4"/>
      <c r="E3678" s="4"/>
      <c r="F3678" s="4"/>
    </row>
    <row r="3679" spans="3:6" x14ac:dyDescent="0.25">
      <c r="C3679" s="4"/>
      <c r="D3679" s="4"/>
      <c r="E3679" s="4"/>
      <c r="F3679" s="4"/>
    </row>
    <row r="3680" spans="3:6" x14ac:dyDescent="0.25">
      <c r="C3680" s="4"/>
      <c r="D3680" s="4"/>
      <c r="E3680" s="4"/>
      <c r="F3680" s="4"/>
    </row>
    <row r="3681" spans="3:6" x14ac:dyDescent="0.25">
      <c r="C3681" s="4"/>
      <c r="D3681" s="4"/>
      <c r="E3681" s="4"/>
      <c r="F3681" s="4"/>
    </row>
    <row r="3682" spans="3:6" x14ac:dyDescent="0.25">
      <c r="C3682" s="4"/>
      <c r="D3682" s="4"/>
      <c r="E3682" s="4"/>
      <c r="F3682" s="4"/>
    </row>
    <row r="3683" spans="3:6" x14ac:dyDescent="0.25">
      <c r="C3683" s="4"/>
      <c r="D3683" s="4"/>
      <c r="E3683" s="4"/>
      <c r="F3683" s="4"/>
    </row>
    <row r="3684" spans="3:6" x14ac:dyDescent="0.25">
      <c r="C3684" s="4"/>
      <c r="D3684" s="4"/>
      <c r="E3684" s="4"/>
      <c r="F3684" s="4"/>
    </row>
    <row r="3685" spans="3:6" x14ac:dyDescent="0.25">
      <c r="C3685" s="4"/>
      <c r="D3685" s="4"/>
      <c r="E3685" s="4"/>
      <c r="F3685" s="4"/>
    </row>
    <row r="3686" spans="3:6" x14ac:dyDescent="0.25">
      <c r="C3686" s="4"/>
      <c r="D3686" s="4"/>
      <c r="E3686" s="4"/>
      <c r="F3686" s="4"/>
    </row>
    <row r="3687" spans="3:6" x14ac:dyDescent="0.25">
      <c r="C3687" s="4"/>
      <c r="D3687" s="4"/>
      <c r="E3687" s="4"/>
      <c r="F3687" s="4"/>
    </row>
    <row r="3688" spans="3:6" x14ac:dyDescent="0.25">
      <c r="C3688" s="4"/>
      <c r="D3688" s="4"/>
      <c r="E3688" s="4"/>
      <c r="F3688" s="4"/>
    </row>
    <row r="3689" spans="3:6" x14ac:dyDescent="0.25">
      <c r="C3689" s="4"/>
      <c r="D3689" s="4"/>
      <c r="E3689" s="4"/>
      <c r="F3689" s="4"/>
    </row>
    <row r="3690" spans="3:6" x14ac:dyDescent="0.25">
      <c r="C3690" s="4"/>
      <c r="D3690" s="4"/>
      <c r="E3690" s="4"/>
      <c r="F3690" s="4"/>
    </row>
    <row r="3691" spans="3:6" x14ac:dyDescent="0.25">
      <c r="C3691" s="4"/>
      <c r="D3691" s="4"/>
      <c r="E3691" s="4"/>
      <c r="F3691" s="4"/>
    </row>
    <row r="3692" spans="3:6" x14ac:dyDescent="0.25">
      <c r="C3692" s="4"/>
      <c r="D3692" s="4"/>
      <c r="E3692" s="4"/>
      <c r="F3692" s="4"/>
    </row>
    <row r="3693" spans="3:6" x14ac:dyDescent="0.25">
      <c r="C3693" s="4"/>
      <c r="D3693" s="4"/>
      <c r="E3693" s="4"/>
      <c r="F3693" s="4"/>
    </row>
    <row r="3694" spans="3:6" x14ac:dyDescent="0.25">
      <c r="C3694" s="4"/>
      <c r="D3694" s="4"/>
      <c r="E3694" s="4"/>
      <c r="F3694" s="4"/>
    </row>
    <row r="3695" spans="3:6" x14ac:dyDescent="0.25">
      <c r="C3695" s="4"/>
      <c r="D3695" s="4"/>
      <c r="E3695" s="4"/>
      <c r="F3695" s="4"/>
    </row>
    <row r="3696" spans="3:6" x14ac:dyDescent="0.25">
      <c r="C3696" s="4"/>
      <c r="D3696" s="4"/>
      <c r="E3696" s="4"/>
      <c r="F3696" s="4"/>
    </row>
    <row r="3697" spans="3:6" x14ac:dyDescent="0.25">
      <c r="C3697" s="4"/>
      <c r="D3697" s="4"/>
      <c r="E3697" s="4"/>
      <c r="F3697" s="4"/>
    </row>
    <row r="3698" spans="3:6" x14ac:dyDescent="0.25">
      <c r="C3698" s="4"/>
      <c r="D3698" s="4"/>
      <c r="E3698" s="4"/>
      <c r="F3698" s="4"/>
    </row>
    <row r="3699" spans="3:6" x14ac:dyDescent="0.25">
      <c r="C3699" s="4"/>
      <c r="D3699" s="4"/>
      <c r="E3699" s="4"/>
      <c r="F3699" s="4"/>
    </row>
    <row r="3700" spans="3:6" x14ac:dyDescent="0.25">
      <c r="C3700" s="4"/>
      <c r="D3700" s="4"/>
      <c r="E3700" s="4"/>
      <c r="F3700" s="4"/>
    </row>
    <row r="3701" spans="3:6" x14ac:dyDescent="0.25">
      <c r="C3701" s="4"/>
      <c r="D3701" s="4"/>
      <c r="E3701" s="4"/>
      <c r="F3701" s="4"/>
    </row>
    <row r="3702" spans="3:6" x14ac:dyDescent="0.25">
      <c r="C3702" s="4"/>
      <c r="D3702" s="4"/>
      <c r="E3702" s="4"/>
      <c r="F3702" s="4"/>
    </row>
    <row r="3703" spans="3:6" x14ac:dyDescent="0.25">
      <c r="C3703" s="4"/>
      <c r="D3703" s="4"/>
      <c r="E3703" s="4"/>
      <c r="F3703" s="4"/>
    </row>
    <row r="3704" spans="3:6" x14ac:dyDescent="0.25">
      <c r="C3704" s="4"/>
      <c r="D3704" s="4"/>
      <c r="E3704" s="4"/>
      <c r="F3704" s="4"/>
    </row>
    <row r="3705" spans="3:6" x14ac:dyDescent="0.25">
      <c r="C3705" s="4"/>
      <c r="D3705" s="4"/>
      <c r="E3705" s="4"/>
      <c r="F3705" s="4"/>
    </row>
    <row r="3706" spans="3:6" x14ac:dyDescent="0.25">
      <c r="C3706" s="4"/>
      <c r="D3706" s="4"/>
      <c r="E3706" s="4"/>
      <c r="F3706" s="4"/>
    </row>
    <row r="3707" spans="3:6" x14ac:dyDescent="0.25">
      <c r="C3707" s="4"/>
      <c r="D3707" s="4"/>
      <c r="E3707" s="4"/>
      <c r="F3707" s="4"/>
    </row>
    <row r="3708" spans="3:6" x14ac:dyDescent="0.25">
      <c r="C3708" s="4"/>
      <c r="D3708" s="4"/>
      <c r="E3708" s="4"/>
      <c r="F3708" s="4"/>
    </row>
    <row r="3709" spans="3:6" x14ac:dyDescent="0.25">
      <c r="C3709" s="4"/>
      <c r="D3709" s="4"/>
      <c r="E3709" s="4"/>
      <c r="F3709" s="4"/>
    </row>
    <row r="3710" spans="3:6" x14ac:dyDescent="0.25">
      <c r="C3710" s="4"/>
      <c r="D3710" s="4"/>
      <c r="E3710" s="4"/>
      <c r="F3710" s="4"/>
    </row>
    <row r="3711" spans="3:6" x14ac:dyDescent="0.25">
      <c r="C3711" s="4"/>
      <c r="D3711" s="4"/>
      <c r="E3711" s="4"/>
      <c r="F3711" s="4"/>
    </row>
    <row r="3712" spans="3:6" x14ac:dyDescent="0.25">
      <c r="C3712" s="4"/>
      <c r="D3712" s="4"/>
      <c r="E3712" s="4"/>
      <c r="F3712" s="4"/>
    </row>
    <row r="3713" spans="3:6" x14ac:dyDescent="0.25">
      <c r="C3713" s="4"/>
      <c r="D3713" s="4"/>
      <c r="E3713" s="4"/>
      <c r="F3713" s="4"/>
    </row>
    <row r="3714" spans="3:6" x14ac:dyDescent="0.25">
      <c r="C3714" s="4"/>
      <c r="D3714" s="4"/>
      <c r="E3714" s="4"/>
      <c r="F3714" s="4"/>
    </row>
    <row r="3715" spans="3:6" x14ac:dyDescent="0.25">
      <c r="C3715" s="4"/>
      <c r="D3715" s="4"/>
      <c r="E3715" s="4"/>
      <c r="F3715" s="4"/>
    </row>
    <row r="3716" spans="3:6" x14ac:dyDescent="0.25">
      <c r="C3716" s="4"/>
      <c r="D3716" s="4"/>
      <c r="E3716" s="4"/>
      <c r="F3716" s="4"/>
    </row>
    <row r="3717" spans="3:6" x14ac:dyDescent="0.25">
      <c r="C3717" s="4"/>
      <c r="D3717" s="4"/>
      <c r="E3717" s="4"/>
      <c r="F3717" s="4"/>
    </row>
    <row r="3718" spans="3:6" x14ac:dyDescent="0.25">
      <c r="C3718" s="4"/>
      <c r="D3718" s="4"/>
      <c r="E3718" s="4"/>
      <c r="F3718" s="4"/>
    </row>
    <row r="3719" spans="3:6" x14ac:dyDescent="0.25">
      <c r="C3719" s="4"/>
      <c r="D3719" s="4"/>
      <c r="E3719" s="4"/>
      <c r="F3719" s="4"/>
    </row>
    <row r="3720" spans="3:6" x14ac:dyDescent="0.25">
      <c r="C3720" s="4"/>
      <c r="D3720" s="4"/>
      <c r="E3720" s="4"/>
      <c r="F3720" s="4"/>
    </row>
    <row r="3721" spans="3:6" x14ac:dyDescent="0.25">
      <c r="C3721" s="4"/>
      <c r="D3721" s="4"/>
      <c r="E3721" s="4"/>
      <c r="F3721" s="4"/>
    </row>
    <row r="3722" spans="3:6" x14ac:dyDescent="0.25">
      <c r="C3722" s="4"/>
      <c r="D3722" s="4"/>
      <c r="E3722" s="4"/>
      <c r="F3722" s="4"/>
    </row>
    <row r="3723" spans="3:6" x14ac:dyDescent="0.25">
      <c r="C3723" s="4"/>
      <c r="D3723" s="4"/>
      <c r="E3723" s="4"/>
      <c r="F3723" s="4"/>
    </row>
    <row r="3724" spans="3:6" x14ac:dyDescent="0.25">
      <c r="C3724" s="4"/>
      <c r="D3724" s="4"/>
      <c r="E3724" s="4"/>
      <c r="F3724" s="4"/>
    </row>
    <row r="3725" spans="3:6" x14ac:dyDescent="0.25">
      <c r="C3725" s="4"/>
      <c r="D3725" s="4"/>
      <c r="E3725" s="4"/>
      <c r="F3725" s="4"/>
    </row>
    <row r="3726" spans="3:6" x14ac:dyDescent="0.25">
      <c r="C3726" s="4"/>
      <c r="D3726" s="4"/>
      <c r="E3726" s="4"/>
      <c r="F3726" s="4"/>
    </row>
    <row r="3727" spans="3:6" x14ac:dyDescent="0.25">
      <c r="C3727" s="4"/>
      <c r="D3727" s="4"/>
      <c r="E3727" s="4"/>
      <c r="F3727" s="4"/>
    </row>
    <row r="3728" spans="3:6" x14ac:dyDescent="0.25">
      <c r="C3728" s="4"/>
      <c r="D3728" s="4"/>
      <c r="E3728" s="4"/>
      <c r="F3728" s="4"/>
    </row>
    <row r="3729" spans="3:6" x14ac:dyDescent="0.25">
      <c r="C3729" s="4"/>
      <c r="D3729" s="4"/>
      <c r="E3729" s="4"/>
      <c r="F3729" s="4"/>
    </row>
    <row r="3730" spans="3:6" x14ac:dyDescent="0.25">
      <c r="C3730" s="4"/>
      <c r="D3730" s="4"/>
      <c r="E3730" s="4"/>
      <c r="F3730" s="4"/>
    </row>
    <row r="3731" spans="3:6" x14ac:dyDescent="0.25">
      <c r="C3731" s="4"/>
      <c r="D3731" s="4"/>
      <c r="E3731" s="4"/>
      <c r="F3731" s="4"/>
    </row>
    <row r="3732" spans="3:6" x14ac:dyDescent="0.25">
      <c r="C3732" s="4"/>
      <c r="D3732" s="4"/>
      <c r="E3732" s="4"/>
      <c r="F3732" s="4"/>
    </row>
    <row r="3733" spans="3:6" x14ac:dyDescent="0.25">
      <c r="C3733" s="4"/>
      <c r="D3733" s="4"/>
      <c r="E3733" s="4"/>
      <c r="F3733" s="4"/>
    </row>
    <row r="3734" spans="3:6" x14ac:dyDescent="0.25">
      <c r="C3734" s="4"/>
      <c r="D3734" s="4"/>
      <c r="E3734" s="4"/>
      <c r="F3734" s="4"/>
    </row>
    <row r="3735" spans="3:6" x14ac:dyDescent="0.25">
      <c r="C3735" s="4"/>
      <c r="D3735" s="4"/>
      <c r="E3735" s="4"/>
      <c r="F3735" s="4"/>
    </row>
    <row r="3736" spans="3:6" x14ac:dyDescent="0.25">
      <c r="C3736" s="4"/>
      <c r="D3736" s="4"/>
      <c r="E3736" s="4"/>
      <c r="F3736" s="4"/>
    </row>
    <row r="3737" spans="3:6" x14ac:dyDescent="0.25">
      <c r="C3737" s="4"/>
      <c r="D3737" s="4"/>
      <c r="E3737" s="4"/>
      <c r="F3737" s="4"/>
    </row>
    <row r="3738" spans="3:6" x14ac:dyDescent="0.25">
      <c r="C3738" s="4"/>
      <c r="D3738" s="4"/>
      <c r="E3738" s="4"/>
      <c r="F3738" s="4"/>
    </row>
    <row r="3739" spans="3:6" x14ac:dyDescent="0.25">
      <c r="C3739" s="4"/>
      <c r="D3739" s="4"/>
      <c r="E3739" s="4"/>
      <c r="F3739" s="4"/>
    </row>
    <row r="3740" spans="3:6" x14ac:dyDescent="0.25">
      <c r="C3740" s="4"/>
      <c r="D3740" s="4"/>
      <c r="E3740" s="4"/>
      <c r="F3740" s="4"/>
    </row>
    <row r="3741" spans="3:6" x14ac:dyDescent="0.25">
      <c r="C3741" s="4"/>
      <c r="D3741" s="4"/>
      <c r="E3741" s="4"/>
      <c r="F3741" s="4"/>
    </row>
    <row r="3742" spans="3:6" x14ac:dyDescent="0.25">
      <c r="C3742" s="4"/>
      <c r="D3742" s="4"/>
      <c r="E3742" s="4"/>
      <c r="F3742" s="4"/>
    </row>
    <row r="3743" spans="3:6" x14ac:dyDescent="0.25">
      <c r="C3743" s="4"/>
      <c r="D3743" s="4"/>
      <c r="E3743" s="4"/>
      <c r="F3743" s="4"/>
    </row>
    <row r="3744" spans="3:6" x14ac:dyDescent="0.25">
      <c r="C3744" s="4"/>
      <c r="D3744" s="4"/>
      <c r="E3744" s="4"/>
      <c r="F3744" s="4"/>
    </row>
    <row r="3745" spans="3:6" x14ac:dyDescent="0.25">
      <c r="C3745" s="4"/>
      <c r="D3745" s="4"/>
      <c r="E3745" s="4"/>
      <c r="F3745" s="4"/>
    </row>
    <row r="3746" spans="3:6" x14ac:dyDescent="0.25">
      <c r="C3746" s="4"/>
      <c r="D3746" s="4"/>
      <c r="E3746" s="4"/>
      <c r="F3746" s="4"/>
    </row>
    <row r="3747" spans="3:6" x14ac:dyDescent="0.25">
      <c r="C3747" s="4"/>
      <c r="D3747" s="4"/>
      <c r="E3747" s="4"/>
      <c r="F3747" s="4"/>
    </row>
    <row r="3748" spans="3:6" x14ac:dyDescent="0.25">
      <c r="C3748" s="4"/>
      <c r="D3748" s="4"/>
      <c r="E3748" s="4"/>
      <c r="F3748" s="4"/>
    </row>
    <row r="3749" spans="3:6" x14ac:dyDescent="0.25">
      <c r="C3749" s="4"/>
      <c r="D3749" s="4"/>
      <c r="E3749" s="4"/>
      <c r="F3749" s="4"/>
    </row>
    <row r="3750" spans="3:6" x14ac:dyDescent="0.25">
      <c r="C3750" s="4"/>
      <c r="D3750" s="4"/>
      <c r="E3750" s="4"/>
      <c r="F3750" s="4"/>
    </row>
    <row r="3751" spans="3:6" x14ac:dyDescent="0.25">
      <c r="C3751" s="4"/>
      <c r="D3751" s="4"/>
      <c r="E3751" s="4"/>
      <c r="F3751" s="4"/>
    </row>
    <row r="3752" spans="3:6" x14ac:dyDescent="0.25">
      <c r="C3752" s="4"/>
      <c r="D3752" s="4"/>
      <c r="E3752" s="4"/>
      <c r="F3752" s="4"/>
    </row>
    <row r="3753" spans="3:6" x14ac:dyDescent="0.25">
      <c r="C3753" s="4"/>
      <c r="D3753" s="4"/>
      <c r="E3753" s="4"/>
      <c r="F3753" s="4"/>
    </row>
    <row r="3754" spans="3:6" x14ac:dyDescent="0.25">
      <c r="C3754" s="4"/>
      <c r="D3754" s="4"/>
      <c r="E3754" s="4"/>
      <c r="F3754" s="4"/>
    </row>
    <row r="3755" spans="3:6" x14ac:dyDescent="0.25">
      <c r="C3755" s="4"/>
      <c r="D3755" s="4"/>
      <c r="E3755" s="4"/>
      <c r="F3755" s="4"/>
    </row>
    <row r="3756" spans="3:6" x14ac:dyDescent="0.25">
      <c r="C3756" s="4"/>
      <c r="D3756" s="4"/>
      <c r="E3756" s="4"/>
      <c r="F3756" s="4"/>
    </row>
    <row r="3757" spans="3:6" x14ac:dyDescent="0.25">
      <c r="C3757" s="4"/>
      <c r="D3757" s="4"/>
      <c r="E3757" s="4"/>
      <c r="F3757" s="4"/>
    </row>
    <row r="3758" spans="3:6" x14ac:dyDescent="0.25">
      <c r="C3758" s="4"/>
      <c r="D3758" s="4"/>
      <c r="E3758" s="4"/>
      <c r="F3758" s="4"/>
    </row>
    <row r="3759" spans="3:6" x14ac:dyDescent="0.25">
      <c r="C3759" s="4"/>
      <c r="D3759" s="4"/>
      <c r="E3759" s="4"/>
      <c r="F3759" s="4"/>
    </row>
    <row r="3760" spans="3:6" x14ac:dyDescent="0.25">
      <c r="C3760" s="4"/>
      <c r="D3760" s="4"/>
      <c r="E3760" s="4"/>
      <c r="F3760" s="4"/>
    </row>
    <row r="3761" spans="3:6" x14ac:dyDescent="0.25">
      <c r="C3761" s="4"/>
      <c r="D3761" s="4"/>
      <c r="E3761" s="4"/>
      <c r="F3761" s="4"/>
    </row>
    <row r="3762" spans="3:6" x14ac:dyDescent="0.25">
      <c r="C3762" s="4"/>
      <c r="D3762" s="4"/>
      <c r="E3762" s="4"/>
      <c r="F3762" s="4"/>
    </row>
    <row r="3763" spans="3:6" x14ac:dyDescent="0.25">
      <c r="C3763" s="4"/>
      <c r="D3763" s="4"/>
      <c r="E3763" s="4"/>
      <c r="F3763" s="4"/>
    </row>
    <row r="3764" spans="3:6" x14ac:dyDescent="0.25">
      <c r="C3764" s="4"/>
      <c r="D3764" s="4"/>
      <c r="E3764" s="4"/>
      <c r="F3764" s="4"/>
    </row>
    <row r="3765" spans="3:6" x14ac:dyDescent="0.25">
      <c r="C3765" s="4"/>
      <c r="D3765" s="4"/>
      <c r="E3765" s="4"/>
      <c r="F3765" s="4"/>
    </row>
    <row r="3766" spans="3:6" x14ac:dyDescent="0.25">
      <c r="C3766" s="4"/>
      <c r="D3766" s="4"/>
      <c r="E3766" s="4"/>
      <c r="F3766" s="4"/>
    </row>
    <row r="3767" spans="3:6" x14ac:dyDescent="0.25">
      <c r="C3767" s="4"/>
      <c r="D3767" s="4"/>
      <c r="E3767" s="4"/>
      <c r="F3767" s="4"/>
    </row>
    <row r="3768" spans="3:6" x14ac:dyDescent="0.25">
      <c r="C3768" s="4"/>
      <c r="D3768" s="4"/>
      <c r="E3768" s="4"/>
      <c r="F3768" s="4"/>
    </row>
    <row r="3769" spans="3:6" x14ac:dyDescent="0.25">
      <c r="C3769" s="4"/>
      <c r="D3769" s="4"/>
      <c r="E3769" s="4"/>
      <c r="F3769" s="4"/>
    </row>
    <row r="3770" spans="3:6" x14ac:dyDescent="0.25">
      <c r="C3770" s="4"/>
      <c r="D3770" s="4"/>
      <c r="E3770" s="4"/>
      <c r="F3770" s="4"/>
    </row>
    <row r="3771" spans="3:6" x14ac:dyDescent="0.25">
      <c r="C3771" s="4"/>
      <c r="D3771" s="4"/>
      <c r="E3771" s="4"/>
      <c r="F3771" s="4"/>
    </row>
    <row r="3772" spans="3:6" x14ac:dyDescent="0.25">
      <c r="C3772" s="4"/>
      <c r="D3772" s="4"/>
      <c r="E3772" s="4"/>
      <c r="F3772" s="4"/>
    </row>
    <row r="3773" spans="3:6" x14ac:dyDescent="0.25">
      <c r="C3773" s="4"/>
      <c r="D3773" s="4"/>
      <c r="E3773" s="4"/>
      <c r="F3773" s="4"/>
    </row>
    <row r="3774" spans="3:6" x14ac:dyDescent="0.25">
      <c r="C3774" s="4"/>
      <c r="D3774" s="4"/>
      <c r="E3774" s="4"/>
      <c r="F3774" s="4"/>
    </row>
    <row r="3775" spans="3:6" x14ac:dyDescent="0.25">
      <c r="C3775" s="4"/>
      <c r="D3775" s="4"/>
      <c r="E3775" s="4"/>
      <c r="F3775" s="4"/>
    </row>
    <row r="3776" spans="3:6" x14ac:dyDescent="0.25">
      <c r="C3776" s="4"/>
      <c r="D3776" s="4"/>
      <c r="E3776" s="4"/>
      <c r="F3776" s="4"/>
    </row>
    <row r="3777" spans="3:6" x14ac:dyDescent="0.25">
      <c r="C3777" s="4"/>
      <c r="D3777" s="4"/>
      <c r="E3777" s="4"/>
      <c r="F3777" s="4"/>
    </row>
    <row r="3778" spans="3:6" x14ac:dyDescent="0.25">
      <c r="C3778" s="4"/>
      <c r="D3778" s="4"/>
      <c r="E3778" s="4"/>
      <c r="F3778" s="4"/>
    </row>
    <row r="3779" spans="3:6" x14ac:dyDescent="0.25">
      <c r="C3779" s="4"/>
      <c r="D3779" s="4"/>
      <c r="E3779" s="4"/>
      <c r="F3779" s="4"/>
    </row>
    <row r="3780" spans="3:6" x14ac:dyDescent="0.25">
      <c r="C3780" s="4"/>
      <c r="D3780" s="4"/>
      <c r="E3780" s="4"/>
      <c r="F3780" s="4"/>
    </row>
    <row r="3781" spans="3:6" x14ac:dyDescent="0.25">
      <c r="C3781" s="4"/>
      <c r="D3781" s="4"/>
      <c r="E3781" s="4"/>
      <c r="F3781" s="4"/>
    </row>
    <row r="3782" spans="3:6" x14ac:dyDescent="0.25">
      <c r="C3782" s="4"/>
      <c r="D3782" s="4"/>
      <c r="E3782" s="4"/>
      <c r="F3782" s="4"/>
    </row>
    <row r="3783" spans="3:6" x14ac:dyDescent="0.25">
      <c r="C3783" s="4"/>
      <c r="D3783" s="4"/>
      <c r="E3783" s="4"/>
      <c r="F3783" s="4"/>
    </row>
    <row r="3784" spans="3:6" x14ac:dyDescent="0.25">
      <c r="C3784" s="4"/>
      <c r="D3784" s="4"/>
      <c r="E3784" s="4"/>
      <c r="F3784" s="4"/>
    </row>
    <row r="3785" spans="3:6" x14ac:dyDescent="0.25">
      <c r="C3785" s="4"/>
      <c r="D3785" s="4"/>
      <c r="E3785" s="4"/>
      <c r="F3785" s="4"/>
    </row>
    <row r="3786" spans="3:6" x14ac:dyDescent="0.25">
      <c r="C3786" s="4"/>
      <c r="D3786" s="4"/>
      <c r="E3786" s="4"/>
      <c r="F3786" s="4"/>
    </row>
    <row r="3787" spans="3:6" x14ac:dyDescent="0.25">
      <c r="C3787" s="4"/>
      <c r="D3787" s="4"/>
      <c r="E3787" s="4"/>
      <c r="F3787" s="4"/>
    </row>
    <row r="3788" spans="3:6" x14ac:dyDescent="0.25">
      <c r="C3788" s="4"/>
      <c r="D3788" s="4"/>
      <c r="E3788" s="4"/>
      <c r="F3788" s="4"/>
    </row>
    <row r="3789" spans="3:6" x14ac:dyDescent="0.25">
      <c r="C3789" s="4"/>
      <c r="D3789" s="4"/>
      <c r="E3789" s="4"/>
      <c r="F3789" s="4"/>
    </row>
    <row r="3790" spans="3:6" x14ac:dyDescent="0.25">
      <c r="C3790" s="4"/>
      <c r="D3790" s="4"/>
      <c r="E3790" s="4"/>
      <c r="F3790" s="4"/>
    </row>
    <row r="3791" spans="3:6" x14ac:dyDescent="0.25">
      <c r="C3791" s="4"/>
      <c r="D3791" s="4"/>
      <c r="E3791" s="4"/>
      <c r="F3791" s="4"/>
    </row>
    <row r="3792" spans="3:6" x14ac:dyDescent="0.25">
      <c r="C3792" s="4"/>
      <c r="D3792" s="4"/>
      <c r="E3792" s="4"/>
      <c r="F3792" s="4"/>
    </row>
    <row r="3793" spans="3:6" x14ac:dyDescent="0.25">
      <c r="C3793" s="4"/>
      <c r="D3793" s="4"/>
      <c r="E3793" s="4"/>
      <c r="F3793" s="4"/>
    </row>
    <row r="3794" spans="3:6" x14ac:dyDescent="0.25">
      <c r="C3794" s="4"/>
      <c r="D3794" s="4"/>
      <c r="E3794" s="4"/>
      <c r="F3794" s="4"/>
    </row>
    <row r="3795" spans="3:6" x14ac:dyDescent="0.25">
      <c r="C3795" s="4"/>
      <c r="D3795" s="4"/>
      <c r="E3795" s="4"/>
      <c r="F3795" s="4"/>
    </row>
    <row r="3796" spans="3:6" x14ac:dyDescent="0.25">
      <c r="C3796" s="4"/>
      <c r="D3796" s="4"/>
      <c r="E3796" s="4"/>
      <c r="F3796" s="4"/>
    </row>
    <row r="3797" spans="3:6" x14ac:dyDescent="0.25">
      <c r="C3797" s="4"/>
      <c r="D3797" s="4"/>
      <c r="E3797" s="4"/>
      <c r="F3797" s="4"/>
    </row>
    <row r="3798" spans="3:6" x14ac:dyDescent="0.25">
      <c r="C3798" s="4"/>
      <c r="D3798" s="4"/>
      <c r="E3798" s="4"/>
      <c r="F3798" s="4"/>
    </row>
    <row r="3799" spans="3:6" x14ac:dyDescent="0.25">
      <c r="C3799" s="4"/>
      <c r="D3799" s="4"/>
      <c r="E3799" s="4"/>
      <c r="F3799" s="4"/>
    </row>
    <row r="3800" spans="3:6" x14ac:dyDescent="0.25">
      <c r="C3800" s="4"/>
      <c r="D3800" s="4"/>
      <c r="E3800" s="4"/>
      <c r="F3800" s="4"/>
    </row>
    <row r="3801" spans="3:6" x14ac:dyDescent="0.25">
      <c r="C3801" s="4"/>
      <c r="D3801" s="4"/>
      <c r="E3801" s="4"/>
      <c r="F3801" s="4"/>
    </row>
    <row r="3802" spans="3:6" x14ac:dyDescent="0.25">
      <c r="C3802" s="4"/>
      <c r="D3802" s="4"/>
      <c r="E3802" s="4"/>
      <c r="F3802" s="4"/>
    </row>
    <row r="3803" spans="3:6" x14ac:dyDescent="0.25">
      <c r="C3803" s="4"/>
      <c r="D3803" s="4"/>
      <c r="E3803" s="4"/>
      <c r="F3803" s="4"/>
    </row>
    <row r="3804" spans="3:6" x14ac:dyDescent="0.25">
      <c r="C3804" s="4"/>
      <c r="D3804" s="4"/>
      <c r="E3804" s="4"/>
      <c r="F3804" s="4"/>
    </row>
    <row r="3805" spans="3:6" x14ac:dyDescent="0.25">
      <c r="C3805" s="4"/>
      <c r="D3805" s="4"/>
      <c r="E3805" s="4"/>
      <c r="F3805" s="4"/>
    </row>
    <row r="3806" spans="3:6" x14ac:dyDescent="0.25">
      <c r="C3806" s="4"/>
      <c r="D3806" s="4"/>
      <c r="E3806" s="4"/>
      <c r="F3806" s="4"/>
    </row>
    <row r="3807" spans="3:6" x14ac:dyDescent="0.25">
      <c r="C3807" s="4"/>
      <c r="D3807" s="4"/>
      <c r="E3807" s="4"/>
      <c r="F3807" s="4"/>
    </row>
    <row r="3808" spans="3:6" x14ac:dyDescent="0.25">
      <c r="C3808" s="4"/>
      <c r="D3808" s="4"/>
      <c r="E3808" s="4"/>
      <c r="F3808" s="4"/>
    </row>
    <row r="3809" spans="3:6" x14ac:dyDescent="0.25">
      <c r="C3809" s="4"/>
      <c r="D3809" s="4"/>
      <c r="E3809" s="4"/>
      <c r="F3809" s="4"/>
    </row>
    <row r="3810" spans="3:6" x14ac:dyDescent="0.25">
      <c r="C3810" s="4"/>
      <c r="D3810" s="4"/>
      <c r="E3810" s="4"/>
      <c r="F3810" s="4"/>
    </row>
    <row r="3811" spans="3:6" x14ac:dyDescent="0.25">
      <c r="C3811" s="4"/>
      <c r="D3811" s="4"/>
      <c r="E3811" s="4"/>
      <c r="F3811" s="4"/>
    </row>
    <row r="3812" spans="3:6" x14ac:dyDescent="0.25">
      <c r="C3812" s="4"/>
      <c r="D3812" s="4"/>
      <c r="E3812" s="4"/>
      <c r="F3812" s="4"/>
    </row>
    <row r="3813" spans="3:6" x14ac:dyDescent="0.25">
      <c r="C3813" s="4"/>
      <c r="D3813" s="4"/>
      <c r="E3813" s="4"/>
      <c r="F3813" s="4"/>
    </row>
    <row r="3814" spans="3:6" x14ac:dyDescent="0.25">
      <c r="C3814" s="4"/>
      <c r="D3814" s="4"/>
      <c r="E3814" s="4"/>
      <c r="F3814" s="4"/>
    </row>
    <row r="3815" spans="3:6" x14ac:dyDescent="0.25">
      <c r="C3815" s="4"/>
      <c r="D3815" s="4"/>
      <c r="E3815" s="4"/>
      <c r="F3815" s="4"/>
    </row>
    <row r="3816" spans="3:6" x14ac:dyDescent="0.25">
      <c r="C3816" s="4"/>
      <c r="D3816" s="4"/>
      <c r="E3816" s="4"/>
      <c r="F3816" s="4"/>
    </row>
    <row r="3817" spans="3:6" x14ac:dyDescent="0.25">
      <c r="C3817" s="4"/>
      <c r="D3817" s="4"/>
      <c r="E3817" s="4"/>
      <c r="F3817" s="4"/>
    </row>
    <row r="3818" spans="3:6" x14ac:dyDescent="0.25">
      <c r="C3818" s="4"/>
      <c r="D3818" s="4"/>
      <c r="E3818" s="4"/>
      <c r="F3818" s="4"/>
    </row>
    <row r="3819" spans="3:6" x14ac:dyDescent="0.25">
      <c r="C3819" s="4"/>
      <c r="D3819" s="4"/>
      <c r="E3819" s="4"/>
      <c r="F3819" s="4"/>
    </row>
    <row r="3820" spans="3:6" x14ac:dyDescent="0.25">
      <c r="C3820" s="4"/>
      <c r="D3820" s="4"/>
      <c r="E3820" s="4"/>
      <c r="F3820" s="4"/>
    </row>
    <row r="3821" spans="3:6" x14ac:dyDescent="0.25">
      <c r="C3821" s="4"/>
      <c r="D3821" s="4"/>
      <c r="E3821" s="4"/>
      <c r="F3821" s="4"/>
    </row>
    <row r="3822" spans="3:6" x14ac:dyDescent="0.25">
      <c r="C3822" s="4"/>
      <c r="D3822" s="4"/>
      <c r="E3822" s="4"/>
      <c r="F3822" s="4"/>
    </row>
    <row r="3823" spans="3:6" x14ac:dyDescent="0.25">
      <c r="C3823" s="4"/>
      <c r="D3823" s="4"/>
      <c r="E3823" s="4"/>
      <c r="F3823" s="4"/>
    </row>
    <row r="3824" spans="3:6" x14ac:dyDescent="0.25">
      <c r="C3824" s="4"/>
      <c r="D3824" s="4"/>
      <c r="E3824" s="4"/>
      <c r="F3824" s="4"/>
    </row>
    <row r="3825" spans="3:6" x14ac:dyDescent="0.25">
      <c r="C3825" s="4"/>
      <c r="D3825" s="4"/>
      <c r="E3825" s="4"/>
      <c r="F3825" s="4"/>
    </row>
    <row r="3826" spans="3:6" x14ac:dyDescent="0.25">
      <c r="C3826" s="4"/>
      <c r="D3826" s="4"/>
      <c r="E3826" s="4"/>
      <c r="F3826" s="4"/>
    </row>
    <row r="3827" spans="3:6" x14ac:dyDescent="0.25">
      <c r="C3827" s="4"/>
      <c r="D3827" s="4"/>
      <c r="E3827" s="4"/>
      <c r="F3827" s="4"/>
    </row>
    <row r="3828" spans="3:6" x14ac:dyDescent="0.25">
      <c r="C3828" s="4"/>
      <c r="D3828" s="4"/>
      <c r="E3828" s="4"/>
      <c r="F3828" s="4"/>
    </row>
    <row r="3829" spans="3:6" x14ac:dyDescent="0.25">
      <c r="C3829" s="4"/>
      <c r="D3829" s="4"/>
      <c r="E3829" s="4"/>
      <c r="F3829" s="4"/>
    </row>
    <row r="3830" spans="3:6" x14ac:dyDescent="0.25">
      <c r="C3830" s="4"/>
      <c r="D3830" s="4"/>
      <c r="E3830" s="4"/>
      <c r="F3830" s="4"/>
    </row>
    <row r="3831" spans="3:6" x14ac:dyDescent="0.25">
      <c r="C3831" s="4"/>
      <c r="D3831" s="4"/>
      <c r="E3831" s="4"/>
      <c r="F3831" s="4"/>
    </row>
    <row r="3832" spans="3:6" x14ac:dyDescent="0.25">
      <c r="C3832" s="4"/>
      <c r="D3832" s="4"/>
      <c r="E3832" s="4"/>
      <c r="F3832" s="4"/>
    </row>
    <row r="3833" spans="3:6" x14ac:dyDescent="0.25">
      <c r="C3833" s="4"/>
      <c r="D3833" s="4"/>
      <c r="E3833" s="4"/>
      <c r="F3833" s="4"/>
    </row>
    <row r="3834" spans="3:6" x14ac:dyDescent="0.25">
      <c r="C3834" s="4"/>
      <c r="D3834" s="4"/>
      <c r="E3834" s="4"/>
      <c r="F3834" s="4"/>
    </row>
    <row r="3835" spans="3:6" x14ac:dyDescent="0.25">
      <c r="C3835" s="4"/>
      <c r="D3835" s="4"/>
      <c r="E3835" s="4"/>
      <c r="F3835" s="4"/>
    </row>
    <row r="3836" spans="3:6" x14ac:dyDescent="0.25">
      <c r="C3836" s="4"/>
      <c r="D3836" s="4"/>
      <c r="E3836" s="4"/>
      <c r="F3836" s="4"/>
    </row>
    <row r="3837" spans="3:6" x14ac:dyDescent="0.25">
      <c r="C3837" s="4"/>
      <c r="D3837" s="4"/>
      <c r="E3837" s="4"/>
      <c r="F3837" s="4"/>
    </row>
    <row r="3838" spans="3:6" x14ac:dyDescent="0.25">
      <c r="C3838" s="4"/>
      <c r="D3838" s="4"/>
      <c r="E3838" s="4"/>
      <c r="F3838" s="4"/>
    </row>
    <row r="3839" spans="3:6" x14ac:dyDescent="0.25">
      <c r="C3839" s="4"/>
      <c r="D3839" s="4"/>
      <c r="E3839" s="4"/>
      <c r="F3839" s="4"/>
    </row>
    <row r="3840" spans="3:6" x14ac:dyDescent="0.25">
      <c r="C3840" s="4"/>
      <c r="D3840" s="4"/>
      <c r="E3840" s="4"/>
      <c r="F3840" s="4"/>
    </row>
    <row r="3841" spans="3:6" x14ac:dyDescent="0.25">
      <c r="C3841" s="4"/>
      <c r="D3841" s="4"/>
      <c r="E3841" s="4"/>
      <c r="F3841" s="4"/>
    </row>
    <row r="3842" spans="3:6" x14ac:dyDescent="0.25">
      <c r="C3842" s="4"/>
      <c r="D3842" s="4"/>
      <c r="E3842" s="4"/>
      <c r="F3842" s="4"/>
    </row>
    <row r="3843" spans="3:6" x14ac:dyDescent="0.25">
      <c r="C3843" s="4"/>
      <c r="D3843" s="4"/>
      <c r="E3843" s="4"/>
      <c r="F3843" s="4"/>
    </row>
    <row r="3844" spans="3:6" x14ac:dyDescent="0.25">
      <c r="C3844" s="4"/>
      <c r="D3844" s="4"/>
      <c r="E3844" s="4"/>
      <c r="F3844" s="4"/>
    </row>
    <row r="3845" spans="3:6" x14ac:dyDescent="0.25">
      <c r="C3845" s="4"/>
      <c r="D3845" s="4"/>
      <c r="E3845" s="4"/>
      <c r="F3845" s="4"/>
    </row>
    <row r="3846" spans="3:6" x14ac:dyDescent="0.25">
      <c r="C3846" s="4"/>
      <c r="D3846" s="4"/>
      <c r="E3846" s="4"/>
      <c r="F3846" s="4"/>
    </row>
    <row r="3847" spans="3:6" x14ac:dyDescent="0.25">
      <c r="C3847" s="4"/>
      <c r="D3847" s="4"/>
      <c r="E3847" s="4"/>
      <c r="F3847" s="4"/>
    </row>
    <row r="3848" spans="3:6" x14ac:dyDescent="0.25">
      <c r="C3848" s="4"/>
      <c r="D3848" s="4"/>
      <c r="E3848" s="4"/>
      <c r="F3848" s="4"/>
    </row>
    <row r="3849" spans="3:6" x14ac:dyDescent="0.25">
      <c r="C3849" s="4"/>
      <c r="D3849" s="4"/>
      <c r="E3849" s="4"/>
      <c r="F3849" s="4"/>
    </row>
    <row r="3850" spans="3:6" x14ac:dyDescent="0.25">
      <c r="C3850" s="4"/>
      <c r="D3850" s="4"/>
      <c r="E3850" s="4"/>
      <c r="F3850" s="4"/>
    </row>
    <row r="3851" spans="3:6" x14ac:dyDescent="0.25">
      <c r="C3851" s="4"/>
      <c r="D3851" s="4"/>
      <c r="E3851" s="4"/>
      <c r="F3851" s="4"/>
    </row>
    <row r="3852" spans="3:6" x14ac:dyDescent="0.25">
      <c r="C3852" s="4"/>
      <c r="D3852" s="4"/>
      <c r="E3852" s="4"/>
      <c r="F3852" s="4"/>
    </row>
    <row r="3853" spans="3:6" x14ac:dyDescent="0.25">
      <c r="C3853" s="4"/>
      <c r="D3853" s="4"/>
      <c r="E3853" s="4"/>
      <c r="F3853" s="4"/>
    </row>
    <row r="3854" spans="3:6" x14ac:dyDescent="0.25">
      <c r="C3854" s="4"/>
      <c r="D3854" s="4"/>
      <c r="E3854" s="4"/>
      <c r="F3854" s="4"/>
    </row>
    <row r="3855" spans="3:6" x14ac:dyDescent="0.25">
      <c r="C3855" s="4"/>
      <c r="D3855" s="4"/>
      <c r="E3855" s="4"/>
      <c r="F3855" s="4"/>
    </row>
    <row r="3856" spans="3:6" x14ac:dyDescent="0.25">
      <c r="C3856" s="4"/>
      <c r="D3856" s="4"/>
      <c r="E3856" s="4"/>
      <c r="F3856" s="4"/>
    </row>
    <row r="3857" spans="3:6" x14ac:dyDescent="0.25">
      <c r="C3857" s="4"/>
      <c r="D3857" s="4"/>
      <c r="E3857" s="4"/>
      <c r="F3857" s="4"/>
    </row>
    <row r="3858" spans="3:6" x14ac:dyDescent="0.25">
      <c r="C3858" s="4"/>
      <c r="D3858" s="4"/>
      <c r="E3858" s="4"/>
      <c r="F3858" s="4"/>
    </row>
    <row r="3859" spans="3:6" x14ac:dyDescent="0.25">
      <c r="C3859" s="4"/>
      <c r="D3859" s="4"/>
      <c r="E3859" s="4"/>
      <c r="F3859" s="4"/>
    </row>
    <row r="3860" spans="3:6" x14ac:dyDescent="0.25">
      <c r="C3860" s="4"/>
      <c r="D3860" s="4"/>
      <c r="E3860" s="4"/>
      <c r="F3860" s="4"/>
    </row>
    <row r="3861" spans="3:6" x14ac:dyDescent="0.25">
      <c r="C3861" s="4"/>
      <c r="D3861" s="4"/>
      <c r="E3861" s="4"/>
      <c r="F3861" s="4"/>
    </row>
    <row r="3862" spans="3:6" x14ac:dyDescent="0.25">
      <c r="C3862" s="4"/>
      <c r="D3862" s="4"/>
      <c r="E3862" s="4"/>
      <c r="F3862" s="4"/>
    </row>
    <row r="3863" spans="3:6" x14ac:dyDescent="0.25">
      <c r="C3863" s="4"/>
      <c r="D3863" s="4"/>
      <c r="E3863" s="4"/>
      <c r="F3863" s="4"/>
    </row>
    <row r="3864" spans="3:6" x14ac:dyDescent="0.25">
      <c r="C3864" s="4"/>
      <c r="D3864" s="4"/>
      <c r="E3864" s="4"/>
      <c r="F3864" s="4"/>
    </row>
    <row r="3865" spans="3:6" x14ac:dyDescent="0.25">
      <c r="C3865" s="4"/>
      <c r="D3865" s="4"/>
      <c r="E3865" s="4"/>
      <c r="F3865" s="4"/>
    </row>
    <row r="3866" spans="3:6" x14ac:dyDescent="0.25">
      <c r="C3866" s="4"/>
      <c r="D3866" s="4"/>
      <c r="E3866" s="4"/>
      <c r="F3866" s="4"/>
    </row>
    <row r="3867" spans="3:6" x14ac:dyDescent="0.25">
      <c r="C3867" s="4"/>
      <c r="D3867" s="4"/>
      <c r="E3867" s="4"/>
      <c r="F3867" s="4"/>
    </row>
    <row r="3868" spans="3:6" x14ac:dyDescent="0.25">
      <c r="C3868" s="4"/>
      <c r="D3868" s="4"/>
      <c r="E3868" s="4"/>
      <c r="F3868" s="4"/>
    </row>
    <row r="3869" spans="3:6" x14ac:dyDescent="0.25">
      <c r="C3869" s="4"/>
      <c r="D3869" s="4"/>
      <c r="E3869" s="4"/>
      <c r="F3869" s="4"/>
    </row>
    <row r="3870" spans="3:6" x14ac:dyDescent="0.25">
      <c r="C3870" s="4"/>
      <c r="D3870" s="4"/>
      <c r="E3870" s="4"/>
      <c r="F3870" s="4"/>
    </row>
    <row r="3871" spans="3:6" x14ac:dyDescent="0.25">
      <c r="C3871" s="4"/>
      <c r="D3871" s="4"/>
      <c r="E3871" s="4"/>
      <c r="F3871" s="4"/>
    </row>
    <row r="3872" spans="3:6" x14ac:dyDescent="0.25">
      <c r="C3872" s="4"/>
      <c r="D3872" s="4"/>
      <c r="E3872" s="4"/>
      <c r="F3872" s="4"/>
    </row>
    <row r="3873" spans="3:6" x14ac:dyDescent="0.25">
      <c r="C3873" s="4"/>
      <c r="D3873" s="4"/>
      <c r="E3873" s="4"/>
      <c r="F3873" s="4"/>
    </row>
    <row r="3874" spans="3:6" x14ac:dyDescent="0.25">
      <c r="C3874" s="4"/>
      <c r="D3874" s="4"/>
      <c r="E3874" s="4"/>
      <c r="F3874" s="4"/>
    </row>
    <row r="3875" spans="3:6" x14ac:dyDescent="0.25">
      <c r="C3875" s="4"/>
      <c r="D3875" s="4"/>
      <c r="E3875" s="4"/>
      <c r="F3875" s="4"/>
    </row>
    <row r="3876" spans="3:6" x14ac:dyDescent="0.25">
      <c r="C3876" s="4"/>
      <c r="D3876" s="4"/>
      <c r="E3876" s="4"/>
      <c r="F3876" s="4"/>
    </row>
    <row r="3877" spans="3:6" x14ac:dyDescent="0.25">
      <c r="C3877" s="4"/>
      <c r="D3877" s="4"/>
      <c r="E3877" s="4"/>
      <c r="F3877" s="4"/>
    </row>
    <row r="3878" spans="3:6" x14ac:dyDescent="0.25">
      <c r="C3878" s="4"/>
      <c r="D3878" s="4"/>
      <c r="E3878" s="4"/>
      <c r="F3878" s="4"/>
    </row>
    <row r="3879" spans="3:6" x14ac:dyDescent="0.25">
      <c r="C3879" s="4"/>
      <c r="D3879" s="4"/>
      <c r="E3879" s="4"/>
      <c r="F3879" s="4"/>
    </row>
    <row r="3880" spans="3:6" x14ac:dyDescent="0.25">
      <c r="C3880" s="4"/>
      <c r="D3880" s="4"/>
      <c r="E3880" s="4"/>
      <c r="F3880" s="4"/>
    </row>
    <row r="3881" spans="3:6" x14ac:dyDescent="0.25">
      <c r="C3881" s="4"/>
      <c r="D3881" s="4"/>
      <c r="E3881" s="4"/>
      <c r="F3881" s="4"/>
    </row>
    <row r="3882" spans="3:6" x14ac:dyDescent="0.25">
      <c r="C3882" s="4"/>
      <c r="D3882" s="4"/>
      <c r="E3882" s="4"/>
      <c r="F3882" s="4"/>
    </row>
    <row r="3883" spans="3:6" x14ac:dyDescent="0.25">
      <c r="C3883" s="4"/>
      <c r="D3883" s="4"/>
      <c r="E3883" s="4"/>
      <c r="F3883" s="4"/>
    </row>
    <row r="3884" spans="3:6" x14ac:dyDescent="0.25">
      <c r="C3884" s="4"/>
      <c r="D3884" s="4"/>
      <c r="E3884" s="4"/>
      <c r="F3884" s="4"/>
    </row>
    <row r="3885" spans="3:6" x14ac:dyDescent="0.25">
      <c r="C3885" s="4"/>
      <c r="D3885" s="4"/>
      <c r="E3885" s="4"/>
      <c r="F3885" s="4"/>
    </row>
    <row r="3886" spans="3:6" x14ac:dyDescent="0.25">
      <c r="C3886" s="4"/>
      <c r="D3886" s="4"/>
      <c r="E3886" s="4"/>
      <c r="F3886" s="4"/>
    </row>
    <row r="3887" spans="3:6" x14ac:dyDescent="0.25">
      <c r="C3887" s="4"/>
      <c r="D3887" s="4"/>
      <c r="E3887" s="4"/>
      <c r="F3887" s="4"/>
    </row>
    <row r="3888" spans="3:6" x14ac:dyDescent="0.25">
      <c r="C3888" s="4"/>
      <c r="D3888" s="4"/>
      <c r="E3888" s="4"/>
      <c r="F3888" s="4"/>
    </row>
    <row r="3889" spans="3:6" x14ac:dyDescent="0.25">
      <c r="C3889" s="4"/>
      <c r="D3889" s="4"/>
      <c r="E3889" s="4"/>
      <c r="F3889" s="4"/>
    </row>
    <row r="3890" spans="3:6" x14ac:dyDescent="0.25">
      <c r="C3890" s="4"/>
      <c r="D3890" s="4"/>
      <c r="E3890" s="4"/>
      <c r="F3890" s="4"/>
    </row>
    <row r="3891" spans="3:6" x14ac:dyDescent="0.25">
      <c r="C3891" s="4"/>
      <c r="D3891" s="4"/>
      <c r="E3891" s="4"/>
      <c r="F3891" s="4"/>
    </row>
    <row r="3892" spans="3:6" x14ac:dyDescent="0.25">
      <c r="C3892" s="4"/>
      <c r="D3892" s="4"/>
      <c r="E3892" s="4"/>
      <c r="F3892" s="4"/>
    </row>
    <row r="3893" spans="3:6" x14ac:dyDescent="0.25">
      <c r="C3893" s="4"/>
      <c r="D3893" s="4"/>
      <c r="E3893" s="4"/>
      <c r="F3893" s="4"/>
    </row>
    <row r="3894" spans="3:6" x14ac:dyDescent="0.25">
      <c r="C3894" s="4"/>
      <c r="D3894" s="4"/>
      <c r="E3894" s="4"/>
      <c r="F3894" s="4"/>
    </row>
    <row r="3895" spans="3:6" x14ac:dyDescent="0.25">
      <c r="C3895" s="4"/>
      <c r="D3895" s="4"/>
      <c r="E3895" s="4"/>
      <c r="F3895" s="4"/>
    </row>
    <row r="3896" spans="3:6" x14ac:dyDescent="0.25">
      <c r="C3896" s="4"/>
      <c r="D3896" s="4"/>
      <c r="E3896" s="4"/>
      <c r="F3896" s="4"/>
    </row>
    <row r="3897" spans="3:6" x14ac:dyDescent="0.25">
      <c r="C3897" s="4"/>
      <c r="D3897" s="4"/>
      <c r="E3897" s="4"/>
      <c r="F3897" s="4"/>
    </row>
    <row r="3898" spans="3:6" x14ac:dyDescent="0.25">
      <c r="C3898" s="4"/>
      <c r="D3898" s="4"/>
      <c r="E3898" s="4"/>
      <c r="F3898" s="4"/>
    </row>
    <row r="3899" spans="3:6" x14ac:dyDescent="0.25">
      <c r="C3899" s="4"/>
      <c r="D3899" s="4"/>
      <c r="E3899" s="4"/>
      <c r="F3899" s="4"/>
    </row>
    <row r="3900" spans="3:6" x14ac:dyDescent="0.25">
      <c r="C3900" s="4"/>
      <c r="D3900" s="4"/>
      <c r="E3900" s="4"/>
      <c r="F3900" s="4"/>
    </row>
    <row r="3901" spans="3:6" x14ac:dyDescent="0.25">
      <c r="C3901" s="4"/>
      <c r="D3901" s="4"/>
      <c r="E3901" s="4"/>
      <c r="F3901" s="4"/>
    </row>
    <row r="3902" spans="3:6" x14ac:dyDescent="0.25">
      <c r="C3902" s="4"/>
      <c r="D3902" s="4"/>
      <c r="E3902" s="4"/>
      <c r="F3902" s="4"/>
    </row>
    <row r="3903" spans="3:6" x14ac:dyDescent="0.25">
      <c r="C3903" s="4"/>
      <c r="D3903" s="4"/>
      <c r="E3903" s="4"/>
      <c r="F3903" s="4"/>
    </row>
    <row r="3904" spans="3:6" x14ac:dyDescent="0.25">
      <c r="C3904" s="4"/>
      <c r="D3904" s="4"/>
      <c r="E3904" s="4"/>
      <c r="F3904" s="4"/>
    </row>
    <row r="3905" spans="3:6" x14ac:dyDescent="0.25">
      <c r="C3905" s="4"/>
      <c r="D3905" s="4"/>
      <c r="E3905" s="4"/>
      <c r="F3905" s="4"/>
    </row>
    <row r="3906" spans="3:6" x14ac:dyDescent="0.25">
      <c r="C3906" s="4"/>
      <c r="D3906" s="4"/>
      <c r="E3906" s="4"/>
      <c r="F3906" s="4"/>
    </row>
    <row r="3907" spans="3:6" x14ac:dyDescent="0.25">
      <c r="C3907" s="4"/>
      <c r="D3907" s="4"/>
      <c r="E3907" s="4"/>
      <c r="F3907" s="4"/>
    </row>
    <row r="3908" spans="3:6" x14ac:dyDescent="0.25">
      <c r="C3908" s="4"/>
      <c r="D3908" s="4"/>
      <c r="E3908" s="4"/>
      <c r="F3908" s="4"/>
    </row>
    <row r="3909" spans="3:6" x14ac:dyDescent="0.25">
      <c r="C3909" s="4"/>
      <c r="D3909" s="4"/>
      <c r="E3909" s="4"/>
      <c r="F3909" s="4"/>
    </row>
    <row r="3910" spans="3:6" x14ac:dyDescent="0.25">
      <c r="C3910" s="4"/>
      <c r="D3910" s="4"/>
      <c r="E3910" s="4"/>
      <c r="F3910" s="4"/>
    </row>
    <row r="3911" spans="3:6" x14ac:dyDescent="0.25">
      <c r="C3911" s="4"/>
      <c r="D3911" s="4"/>
      <c r="E3911" s="4"/>
      <c r="F3911" s="4"/>
    </row>
    <row r="3912" spans="3:6" x14ac:dyDescent="0.25">
      <c r="C3912" s="4"/>
      <c r="D3912" s="4"/>
      <c r="E3912" s="4"/>
      <c r="F3912" s="4"/>
    </row>
    <row r="3913" spans="3:6" x14ac:dyDescent="0.25">
      <c r="C3913" s="4"/>
      <c r="D3913" s="4"/>
      <c r="E3913" s="4"/>
      <c r="F3913" s="4"/>
    </row>
    <row r="3914" spans="3:6" x14ac:dyDescent="0.25">
      <c r="C3914" s="4"/>
      <c r="D3914" s="4"/>
      <c r="E3914" s="4"/>
      <c r="F3914" s="4"/>
    </row>
    <row r="3915" spans="3:6" x14ac:dyDescent="0.25">
      <c r="C3915" s="4"/>
      <c r="D3915" s="4"/>
      <c r="E3915" s="4"/>
      <c r="F3915" s="4"/>
    </row>
    <row r="3916" spans="3:6" x14ac:dyDescent="0.25">
      <c r="C3916" s="4"/>
      <c r="D3916" s="4"/>
      <c r="E3916" s="4"/>
      <c r="F3916" s="4"/>
    </row>
    <row r="3917" spans="3:6" x14ac:dyDescent="0.25">
      <c r="C3917" s="4"/>
      <c r="D3917" s="4"/>
      <c r="E3917" s="4"/>
      <c r="F3917" s="4"/>
    </row>
    <row r="3918" spans="3:6" x14ac:dyDescent="0.25">
      <c r="C3918" s="4"/>
      <c r="D3918" s="4"/>
      <c r="E3918" s="4"/>
      <c r="F3918" s="4"/>
    </row>
    <row r="3919" spans="3:6" x14ac:dyDescent="0.25">
      <c r="C3919" s="4"/>
      <c r="D3919" s="4"/>
      <c r="E3919" s="4"/>
      <c r="F3919" s="4"/>
    </row>
    <row r="3920" spans="3:6" x14ac:dyDescent="0.25">
      <c r="C3920" s="4"/>
      <c r="D3920" s="4"/>
      <c r="E3920" s="4"/>
      <c r="F3920" s="4"/>
    </row>
    <row r="3921" spans="3:6" x14ac:dyDescent="0.25">
      <c r="C3921" s="4"/>
      <c r="D3921" s="4"/>
      <c r="E3921" s="4"/>
      <c r="F3921" s="4"/>
    </row>
    <row r="3922" spans="3:6" x14ac:dyDescent="0.25">
      <c r="C3922" s="4"/>
      <c r="D3922" s="4"/>
      <c r="E3922" s="4"/>
      <c r="F3922" s="4"/>
    </row>
    <row r="3923" spans="3:6" x14ac:dyDescent="0.25">
      <c r="C3923" s="4"/>
      <c r="D3923" s="4"/>
      <c r="E3923" s="4"/>
      <c r="F3923" s="4"/>
    </row>
    <row r="3924" spans="3:6" x14ac:dyDescent="0.25">
      <c r="C3924" s="4"/>
      <c r="D3924" s="4"/>
      <c r="E3924" s="4"/>
      <c r="F3924" s="4"/>
    </row>
    <row r="3925" spans="3:6" x14ac:dyDescent="0.25">
      <c r="C3925" s="4"/>
      <c r="D3925" s="4"/>
      <c r="E3925" s="4"/>
      <c r="F3925" s="4"/>
    </row>
    <row r="3926" spans="3:6" x14ac:dyDescent="0.25">
      <c r="C3926" s="4"/>
      <c r="D3926" s="4"/>
      <c r="E3926" s="4"/>
      <c r="F3926" s="4"/>
    </row>
    <row r="3927" spans="3:6" x14ac:dyDescent="0.25">
      <c r="C3927" s="4"/>
      <c r="D3927" s="4"/>
      <c r="E3927" s="4"/>
      <c r="F3927" s="4"/>
    </row>
    <row r="3928" spans="3:6" x14ac:dyDescent="0.25">
      <c r="C3928" s="4"/>
      <c r="D3928" s="4"/>
      <c r="E3928" s="4"/>
      <c r="F3928" s="4"/>
    </row>
    <row r="3929" spans="3:6" x14ac:dyDescent="0.25">
      <c r="C3929" s="4"/>
      <c r="D3929" s="4"/>
      <c r="E3929" s="4"/>
      <c r="F3929" s="4"/>
    </row>
    <row r="3930" spans="3:6" x14ac:dyDescent="0.25">
      <c r="C3930" s="4"/>
      <c r="D3930" s="4"/>
      <c r="E3930" s="4"/>
      <c r="F3930" s="4"/>
    </row>
    <row r="3931" spans="3:6" x14ac:dyDescent="0.25">
      <c r="C3931" s="4"/>
      <c r="D3931" s="4"/>
      <c r="E3931" s="4"/>
      <c r="F3931" s="4"/>
    </row>
    <row r="3932" spans="3:6" x14ac:dyDescent="0.25">
      <c r="C3932" s="4"/>
      <c r="D3932" s="4"/>
      <c r="E3932" s="4"/>
      <c r="F3932" s="4"/>
    </row>
    <row r="3933" spans="3:6" x14ac:dyDescent="0.25">
      <c r="C3933" s="4"/>
      <c r="D3933" s="4"/>
      <c r="E3933" s="4"/>
      <c r="F3933" s="4"/>
    </row>
    <row r="3934" spans="3:6" x14ac:dyDescent="0.25">
      <c r="C3934" s="4"/>
      <c r="D3934" s="4"/>
      <c r="E3934" s="4"/>
      <c r="F3934" s="4"/>
    </row>
    <row r="3935" spans="3:6" x14ac:dyDescent="0.25">
      <c r="C3935" s="4"/>
      <c r="D3935" s="4"/>
      <c r="E3935" s="4"/>
      <c r="F3935" s="4"/>
    </row>
    <row r="3936" spans="3:6" x14ac:dyDescent="0.25">
      <c r="C3936" s="4"/>
      <c r="D3936" s="4"/>
      <c r="E3936" s="4"/>
      <c r="F3936" s="4"/>
    </row>
    <row r="3937" spans="3:6" x14ac:dyDescent="0.25">
      <c r="C3937" s="4"/>
      <c r="D3937" s="4"/>
      <c r="E3937" s="4"/>
      <c r="F3937" s="4"/>
    </row>
    <row r="3938" spans="3:6" x14ac:dyDescent="0.25">
      <c r="C3938" s="4"/>
      <c r="D3938" s="4"/>
      <c r="E3938" s="4"/>
      <c r="F3938" s="4"/>
    </row>
    <row r="3939" spans="3:6" x14ac:dyDescent="0.25">
      <c r="C3939" s="4"/>
      <c r="D3939" s="4"/>
      <c r="E3939" s="4"/>
      <c r="F3939" s="4"/>
    </row>
    <row r="3940" spans="3:6" x14ac:dyDescent="0.25">
      <c r="C3940" s="4"/>
      <c r="D3940" s="4"/>
      <c r="E3940" s="4"/>
      <c r="F3940" s="4"/>
    </row>
    <row r="3941" spans="3:6" x14ac:dyDescent="0.25">
      <c r="C3941" s="4"/>
      <c r="D3941" s="4"/>
      <c r="E3941" s="4"/>
      <c r="F3941" s="4"/>
    </row>
    <row r="3942" spans="3:6" x14ac:dyDescent="0.25">
      <c r="C3942" s="4"/>
      <c r="D3942" s="4"/>
      <c r="E3942" s="4"/>
      <c r="F3942" s="4"/>
    </row>
    <row r="3943" spans="3:6" x14ac:dyDescent="0.25">
      <c r="C3943" s="4"/>
      <c r="D3943" s="4"/>
      <c r="E3943" s="4"/>
      <c r="F3943" s="4"/>
    </row>
    <row r="3944" spans="3:6" x14ac:dyDescent="0.25">
      <c r="C3944" s="4"/>
      <c r="D3944" s="4"/>
      <c r="E3944" s="4"/>
      <c r="F3944" s="4"/>
    </row>
    <row r="3945" spans="3:6" x14ac:dyDescent="0.25">
      <c r="C3945" s="4"/>
      <c r="D3945" s="4"/>
      <c r="E3945" s="4"/>
      <c r="F3945" s="4"/>
    </row>
    <row r="3946" spans="3:6" x14ac:dyDescent="0.25">
      <c r="C3946" s="4"/>
      <c r="D3946" s="4"/>
      <c r="E3946" s="4"/>
      <c r="F3946" s="4"/>
    </row>
    <row r="3947" spans="3:6" x14ac:dyDescent="0.25">
      <c r="C3947" s="4"/>
      <c r="D3947" s="4"/>
      <c r="E3947" s="4"/>
      <c r="F3947" s="4"/>
    </row>
    <row r="3948" spans="3:6" x14ac:dyDescent="0.25">
      <c r="C3948" s="4"/>
      <c r="D3948" s="4"/>
      <c r="E3948" s="4"/>
      <c r="F3948" s="4"/>
    </row>
    <row r="3949" spans="3:6" x14ac:dyDescent="0.25">
      <c r="C3949" s="4"/>
      <c r="D3949" s="4"/>
      <c r="E3949" s="4"/>
      <c r="F3949" s="4"/>
    </row>
    <row r="3950" spans="3:6" x14ac:dyDescent="0.25">
      <c r="C3950" s="4"/>
      <c r="D3950" s="4"/>
      <c r="E3950" s="4"/>
      <c r="F3950" s="4"/>
    </row>
    <row r="3951" spans="3:6" x14ac:dyDescent="0.25">
      <c r="C3951" s="4"/>
      <c r="D3951" s="4"/>
      <c r="E3951" s="4"/>
      <c r="F3951" s="4"/>
    </row>
    <row r="3952" spans="3:6" x14ac:dyDescent="0.25">
      <c r="C3952" s="4"/>
      <c r="D3952" s="4"/>
      <c r="E3952" s="4"/>
      <c r="F3952" s="4"/>
    </row>
    <row r="3953" spans="3:6" x14ac:dyDescent="0.25">
      <c r="C3953" s="4"/>
      <c r="D3953" s="4"/>
      <c r="E3953" s="4"/>
      <c r="F3953" s="4"/>
    </row>
    <row r="3954" spans="3:6" x14ac:dyDescent="0.25">
      <c r="C3954" s="4"/>
      <c r="D3954" s="4"/>
      <c r="E3954" s="4"/>
      <c r="F3954" s="4"/>
    </row>
    <row r="3955" spans="3:6" x14ac:dyDescent="0.25">
      <c r="C3955" s="4"/>
      <c r="D3955" s="4"/>
      <c r="E3955" s="4"/>
      <c r="F3955" s="4"/>
    </row>
    <row r="3956" spans="3:6" x14ac:dyDescent="0.25">
      <c r="C3956" s="4"/>
      <c r="D3956" s="4"/>
      <c r="E3956" s="4"/>
      <c r="F3956" s="4"/>
    </row>
    <row r="3957" spans="3:6" x14ac:dyDescent="0.25">
      <c r="C3957" s="4"/>
      <c r="D3957" s="4"/>
      <c r="E3957" s="4"/>
      <c r="F3957" s="4"/>
    </row>
    <row r="3958" spans="3:6" x14ac:dyDescent="0.25">
      <c r="C3958" s="4"/>
      <c r="D3958" s="4"/>
      <c r="E3958" s="4"/>
      <c r="F3958" s="4"/>
    </row>
    <row r="3959" spans="3:6" x14ac:dyDescent="0.25">
      <c r="C3959" s="4"/>
      <c r="D3959" s="4"/>
      <c r="E3959" s="4"/>
      <c r="F3959" s="4"/>
    </row>
    <row r="3960" spans="3:6" x14ac:dyDescent="0.25">
      <c r="C3960" s="4"/>
      <c r="D3960" s="4"/>
      <c r="E3960" s="4"/>
      <c r="F3960" s="4"/>
    </row>
    <row r="3961" spans="3:6" x14ac:dyDescent="0.25">
      <c r="C3961" s="4"/>
      <c r="D3961" s="4"/>
      <c r="E3961" s="4"/>
      <c r="F3961" s="4"/>
    </row>
    <row r="3962" spans="3:6" x14ac:dyDescent="0.25">
      <c r="C3962" s="4"/>
      <c r="D3962" s="4"/>
      <c r="E3962" s="4"/>
      <c r="F3962" s="4"/>
    </row>
    <row r="3963" spans="3:6" x14ac:dyDescent="0.25">
      <c r="C3963" s="4"/>
      <c r="D3963" s="4"/>
      <c r="E3963" s="4"/>
      <c r="F3963" s="4"/>
    </row>
    <row r="3964" spans="3:6" x14ac:dyDescent="0.25">
      <c r="C3964" s="4"/>
      <c r="D3964" s="4"/>
      <c r="E3964" s="4"/>
      <c r="F3964" s="4"/>
    </row>
    <row r="3965" spans="3:6" x14ac:dyDescent="0.25">
      <c r="C3965" s="4"/>
      <c r="D3965" s="4"/>
      <c r="E3965" s="4"/>
      <c r="F3965" s="4"/>
    </row>
    <row r="3966" spans="3:6" x14ac:dyDescent="0.25">
      <c r="C3966" s="4"/>
      <c r="D3966" s="4"/>
      <c r="E3966" s="4"/>
      <c r="F3966" s="4"/>
    </row>
    <row r="3967" spans="3:6" x14ac:dyDescent="0.25">
      <c r="C3967" s="4"/>
      <c r="D3967" s="4"/>
      <c r="E3967" s="4"/>
      <c r="F3967" s="4"/>
    </row>
    <row r="3968" spans="3:6" x14ac:dyDescent="0.25">
      <c r="C3968" s="4"/>
      <c r="D3968" s="4"/>
      <c r="E3968" s="4"/>
      <c r="F3968" s="4"/>
    </row>
    <row r="3969" spans="3:6" x14ac:dyDescent="0.25">
      <c r="C3969" s="4"/>
      <c r="D3969" s="4"/>
      <c r="E3969" s="4"/>
      <c r="F3969" s="4"/>
    </row>
    <row r="3970" spans="3:6" x14ac:dyDescent="0.25">
      <c r="C3970" s="4"/>
      <c r="D3970" s="4"/>
      <c r="E3970" s="4"/>
      <c r="F3970" s="4"/>
    </row>
    <row r="3971" spans="3:6" x14ac:dyDescent="0.25">
      <c r="C3971" s="4"/>
      <c r="D3971" s="4"/>
      <c r="E3971" s="4"/>
      <c r="F3971" s="4"/>
    </row>
    <row r="3972" spans="3:6" x14ac:dyDescent="0.25">
      <c r="C3972" s="4"/>
      <c r="D3972" s="4"/>
      <c r="E3972" s="4"/>
      <c r="F3972" s="4"/>
    </row>
    <row r="3973" spans="3:6" x14ac:dyDescent="0.25">
      <c r="C3973" s="4"/>
      <c r="D3973" s="4"/>
      <c r="E3973" s="4"/>
      <c r="F3973" s="4"/>
    </row>
    <row r="3974" spans="3:6" x14ac:dyDescent="0.25">
      <c r="C3974" s="4"/>
      <c r="D3974" s="4"/>
      <c r="E3974" s="4"/>
      <c r="F3974" s="4"/>
    </row>
    <row r="3975" spans="3:6" x14ac:dyDescent="0.25">
      <c r="C3975" s="4"/>
      <c r="D3975" s="4"/>
      <c r="E3975" s="4"/>
      <c r="F3975" s="4"/>
    </row>
    <row r="3976" spans="3:6" x14ac:dyDescent="0.25">
      <c r="C3976" s="4"/>
      <c r="D3976" s="4"/>
      <c r="E3976" s="4"/>
      <c r="F3976" s="4"/>
    </row>
    <row r="3977" spans="3:6" x14ac:dyDescent="0.25">
      <c r="C3977" s="4"/>
      <c r="D3977" s="4"/>
      <c r="E3977" s="4"/>
      <c r="F3977" s="4"/>
    </row>
    <row r="3978" spans="3:6" x14ac:dyDescent="0.25">
      <c r="C3978" s="4"/>
      <c r="D3978" s="4"/>
      <c r="E3978" s="4"/>
      <c r="F3978" s="4"/>
    </row>
    <row r="3979" spans="3:6" x14ac:dyDescent="0.25">
      <c r="C3979" s="4"/>
      <c r="D3979" s="4"/>
      <c r="E3979" s="4"/>
      <c r="F3979" s="4"/>
    </row>
    <row r="3980" spans="3:6" x14ac:dyDescent="0.25">
      <c r="C3980" s="4"/>
      <c r="D3980" s="4"/>
      <c r="E3980" s="4"/>
      <c r="F3980" s="4"/>
    </row>
    <row r="3981" spans="3:6" x14ac:dyDescent="0.25">
      <c r="C3981" s="4"/>
      <c r="D3981" s="4"/>
      <c r="E3981" s="4"/>
      <c r="F3981" s="4"/>
    </row>
    <row r="3982" spans="3:6" x14ac:dyDescent="0.25">
      <c r="C3982" s="4"/>
      <c r="D3982" s="4"/>
      <c r="E3982" s="4"/>
      <c r="F3982" s="4"/>
    </row>
    <row r="3983" spans="3:6" x14ac:dyDescent="0.25">
      <c r="C3983" s="4"/>
      <c r="D3983" s="4"/>
      <c r="E3983" s="4"/>
      <c r="F3983" s="4"/>
    </row>
    <row r="3984" spans="3:6" x14ac:dyDescent="0.25">
      <c r="C3984" s="4"/>
      <c r="D3984" s="4"/>
      <c r="E3984" s="4"/>
      <c r="F3984" s="4"/>
    </row>
    <row r="3985" spans="3:6" x14ac:dyDescent="0.25">
      <c r="C3985" s="4"/>
      <c r="D3985" s="4"/>
      <c r="E3985" s="4"/>
      <c r="F3985" s="4"/>
    </row>
    <row r="3986" spans="3:6" x14ac:dyDescent="0.25">
      <c r="C3986" s="4"/>
      <c r="D3986" s="4"/>
      <c r="E3986" s="4"/>
      <c r="F3986" s="4"/>
    </row>
    <row r="3987" spans="3:6" x14ac:dyDescent="0.25">
      <c r="C3987" s="4"/>
      <c r="D3987" s="4"/>
      <c r="E3987" s="4"/>
      <c r="F3987" s="4"/>
    </row>
    <row r="3988" spans="3:6" x14ac:dyDescent="0.25">
      <c r="C3988" s="4"/>
      <c r="D3988" s="4"/>
      <c r="E3988" s="4"/>
      <c r="F3988" s="4"/>
    </row>
    <row r="3989" spans="3:6" x14ac:dyDescent="0.25">
      <c r="C3989" s="4"/>
      <c r="D3989" s="4"/>
      <c r="E3989" s="4"/>
      <c r="F3989" s="4"/>
    </row>
    <row r="3990" spans="3:6" x14ac:dyDescent="0.25">
      <c r="C3990" s="4"/>
      <c r="D3990" s="4"/>
      <c r="E3990" s="4"/>
      <c r="F3990" s="4"/>
    </row>
    <row r="3991" spans="3:6" x14ac:dyDescent="0.25">
      <c r="C3991" s="4"/>
      <c r="D3991" s="4"/>
      <c r="E3991" s="4"/>
      <c r="F3991" s="4"/>
    </row>
    <row r="3992" spans="3:6" x14ac:dyDescent="0.25">
      <c r="C3992" s="4"/>
      <c r="D3992" s="4"/>
      <c r="E3992" s="4"/>
      <c r="F3992" s="4"/>
    </row>
    <row r="3993" spans="3:6" x14ac:dyDescent="0.25">
      <c r="C3993" s="4"/>
      <c r="D3993" s="4"/>
      <c r="E3993" s="4"/>
      <c r="F3993" s="4"/>
    </row>
    <row r="3994" spans="3:6" x14ac:dyDescent="0.25">
      <c r="C3994" s="4"/>
      <c r="D3994" s="4"/>
      <c r="E3994" s="4"/>
      <c r="F3994" s="4"/>
    </row>
    <row r="3995" spans="3:6" x14ac:dyDescent="0.25">
      <c r="C3995" s="4"/>
      <c r="D3995" s="4"/>
      <c r="E3995" s="4"/>
      <c r="F3995" s="4"/>
    </row>
    <row r="3996" spans="3:6" x14ac:dyDescent="0.25">
      <c r="C3996" s="4"/>
      <c r="D3996" s="4"/>
      <c r="E3996" s="4"/>
      <c r="F3996" s="4"/>
    </row>
    <row r="3997" spans="3:6" x14ac:dyDescent="0.25">
      <c r="C3997" s="4"/>
      <c r="D3997" s="4"/>
      <c r="E3997" s="4"/>
      <c r="F3997" s="4"/>
    </row>
    <row r="3998" spans="3:6" x14ac:dyDescent="0.25">
      <c r="C3998" s="4"/>
      <c r="D3998" s="4"/>
      <c r="E3998" s="4"/>
      <c r="F3998" s="4"/>
    </row>
    <row r="3999" spans="3:6" x14ac:dyDescent="0.25">
      <c r="C3999" s="4"/>
      <c r="D3999" s="4"/>
      <c r="E3999" s="4"/>
      <c r="F3999" s="4"/>
    </row>
    <row r="4000" spans="3:6" x14ac:dyDescent="0.25">
      <c r="C4000" s="4"/>
      <c r="D4000" s="4"/>
      <c r="E4000" s="4"/>
      <c r="F4000" s="4"/>
    </row>
    <row r="4001" spans="3:6" x14ac:dyDescent="0.25">
      <c r="C4001" s="4"/>
      <c r="D4001" s="4"/>
      <c r="E4001" s="4"/>
      <c r="F4001" s="4"/>
    </row>
    <row r="4002" spans="3:6" x14ac:dyDescent="0.25">
      <c r="C4002" s="4"/>
      <c r="D4002" s="4"/>
      <c r="E4002" s="4"/>
      <c r="F4002" s="4"/>
    </row>
    <row r="4003" spans="3:6" x14ac:dyDescent="0.25">
      <c r="C4003" s="4"/>
      <c r="D4003" s="4"/>
      <c r="E4003" s="4"/>
      <c r="F4003" s="4"/>
    </row>
    <row r="4004" spans="3:6" x14ac:dyDescent="0.25">
      <c r="C4004" s="4"/>
      <c r="D4004" s="4"/>
      <c r="E4004" s="4"/>
      <c r="F4004" s="4"/>
    </row>
    <row r="4005" spans="3:6" x14ac:dyDescent="0.25">
      <c r="C4005" s="4"/>
      <c r="D4005" s="4"/>
      <c r="E4005" s="4"/>
      <c r="F4005" s="4"/>
    </row>
    <row r="4006" spans="3:6" x14ac:dyDescent="0.25">
      <c r="C4006" s="4"/>
      <c r="D4006" s="4"/>
      <c r="E4006" s="4"/>
      <c r="F4006" s="4"/>
    </row>
    <row r="4007" spans="3:6" x14ac:dyDescent="0.25">
      <c r="C4007" s="4"/>
      <c r="D4007" s="4"/>
      <c r="E4007" s="4"/>
      <c r="F4007" s="4"/>
    </row>
    <row r="4008" spans="3:6" x14ac:dyDescent="0.25">
      <c r="C4008" s="4"/>
      <c r="D4008" s="4"/>
      <c r="E4008" s="4"/>
      <c r="F4008" s="4"/>
    </row>
    <row r="4009" spans="3:6" x14ac:dyDescent="0.25">
      <c r="C4009" s="4"/>
      <c r="D4009" s="4"/>
      <c r="E4009" s="4"/>
      <c r="F4009" s="4"/>
    </row>
    <row r="4010" spans="3:6" x14ac:dyDescent="0.25">
      <c r="C4010" s="4"/>
      <c r="D4010" s="4"/>
      <c r="E4010" s="4"/>
      <c r="F4010" s="4"/>
    </row>
    <row r="4011" spans="3:6" x14ac:dyDescent="0.25">
      <c r="C4011" s="4"/>
      <c r="D4011" s="4"/>
      <c r="E4011" s="4"/>
      <c r="F4011" s="4"/>
    </row>
    <row r="4012" spans="3:6" x14ac:dyDescent="0.25">
      <c r="C4012" s="4"/>
      <c r="D4012" s="4"/>
      <c r="E4012" s="4"/>
      <c r="F4012" s="4"/>
    </row>
    <row r="4013" spans="3:6" x14ac:dyDescent="0.25">
      <c r="C4013" s="4"/>
      <c r="D4013" s="4"/>
      <c r="E4013" s="4"/>
      <c r="F4013" s="4"/>
    </row>
    <row r="4014" spans="3:6" x14ac:dyDescent="0.25">
      <c r="C4014" s="4"/>
      <c r="D4014" s="4"/>
      <c r="E4014" s="4"/>
      <c r="F4014" s="4"/>
    </row>
    <row r="4015" spans="3:6" x14ac:dyDescent="0.25">
      <c r="C4015" s="4"/>
      <c r="D4015" s="4"/>
      <c r="E4015" s="4"/>
      <c r="F4015" s="4"/>
    </row>
    <row r="4016" spans="3:6" x14ac:dyDescent="0.25">
      <c r="C4016" s="4"/>
      <c r="D4016" s="4"/>
      <c r="E4016" s="4"/>
      <c r="F4016" s="4"/>
    </row>
    <row r="4017" spans="3:6" x14ac:dyDescent="0.25">
      <c r="C4017" s="4"/>
      <c r="D4017" s="4"/>
      <c r="E4017" s="4"/>
      <c r="F4017" s="4"/>
    </row>
    <row r="4018" spans="3:6" x14ac:dyDescent="0.25">
      <c r="C4018" s="4"/>
      <c r="D4018" s="4"/>
      <c r="E4018" s="4"/>
      <c r="F4018" s="4"/>
    </row>
    <row r="4019" spans="3:6" x14ac:dyDescent="0.25">
      <c r="C4019" s="4"/>
      <c r="D4019" s="4"/>
      <c r="E4019" s="4"/>
      <c r="F4019" s="4"/>
    </row>
    <row r="4020" spans="3:6" x14ac:dyDescent="0.25">
      <c r="C4020" s="4"/>
      <c r="D4020" s="4"/>
      <c r="E4020" s="4"/>
      <c r="F4020" s="4"/>
    </row>
    <row r="4021" spans="3:6" x14ac:dyDescent="0.25">
      <c r="C4021" s="4"/>
      <c r="D4021" s="4"/>
      <c r="E4021" s="4"/>
      <c r="F4021" s="4"/>
    </row>
    <row r="4022" spans="3:6" x14ac:dyDescent="0.25">
      <c r="C4022" s="4"/>
      <c r="D4022" s="4"/>
      <c r="E4022" s="4"/>
      <c r="F4022" s="4"/>
    </row>
    <row r="4023" spans="3:6" x14ac:dyDescent="0.25">
      <c r="C4023" s="4"/>
      <c r="D4023" s="4"/>
      <c r="E4023" s="4"/>
      <c r="F4023" s="4"/>
    </row>
    <row r="4024" spans="3:6" x14ac:dyDescent="0.25">
      <c r="C4024" s="4"/>
      <c r="D4024" s="4"/>
      <c r="E4024" s="4"/>
      <c r="F4024" s="4"/>
    </row>
    <row r="4025" spans="3:6" x14ac:dyDescent="0.25">
      <c r="C4025" s="4"/>
      <c r="D4025" s="4"/>
      <c r="E4025" s="4"/>
      <c r="F4025" s="4"/>
    </row>
    <row r="4026" spans="3:6" x14ac:dyDescent="0.25">
      <c r="C4026" s="4"/>
      <c r="D4026" s="4"/>
      <c r="E4026" s="4"/>
      <c r="F4026" s="4"/>
    </row>
    <row r="4027" spans="3:6" x14ac:dyDescent="0.25">
      <c r="C4027" s="4"/>
      <c r="D4027" s="4"/>
      <c r="E4027" s="4"/>
      <c r="F4027" s="4"/>
    </row>
    <row r="4028" spans="3:6" x14ac:dyDescent="0.25">
      <c r="C4028" s="4"/>
      <c r="D4028" s="4"/>
      <c r="E4028" s="4"/>
      <c r="F4028" s="4"/>
    </row>
    <row r="4029" spans="3:6" x14ac:dyDescent="0.25">
      <c r="C4029" s="4"/>
      <c r="D4029" s="4"/>
      <c r="E4029" s="4"/>
      <c r="F4029" s="4"/>
    </row>
    <row r="4030" spans="3:6" x14ac:dyDescent="0.25">
      <c r="C4030" s="4"/>
      <c r="D4030" s="4"/>
      <c r="E4030" s="4"/>
      <c r="F4030" s="4"/>
    </row>
    <row r="4031" spans="3:6" x14ac:dyDescent="0.25">
      <c r="C4031" s="4"/>
      <c r="D4031" s="4"/>
      <c r="E4031" s="4"/>
      <c r="F4031" s="4"/>
    </row>
    <row r="4032" spans="3:6" x14ac:dyDescent="0.25">
      <c r="C4032" s="4"/>
      <c r="D4032" s="4"/>
      <c r="E4032" s="4"/>
      <c r="F4032" s="4"/>
    </row>
    <row r="4033" spans="3:6" x14ac:dyDescent="0.25">
      <c r="C4033" s="4"/>
      <c r="D4033" s="4"/>
      <c r="E4033" s="4"/>
      <c r="F4033" s="4"/>
    </row>
    <row r="4034" spans="3:6" x14ac:dyDescent="0.25">
      <c r="C4034" s="4"/>
      <c r="D4034" s="4"/>
      <c r="E4034" s="4"/>
      <c r="F4034" s="4"/>
    </row>
    <row r="4035" spans="3:6" x14ac:dyDescent="0.25">
      <c r="C4035" s="4"/>
      <c r="D4035" s="4"/>
      <c r="E4035" s="4"/>
      <c r="F4035" s="4"/>
    </row>
    <row r="4036" spans="3:6" x14ac:dyDescent="0.25">
      <c r="C4036" s="4"/>
      <c r="D4036" s="4"/>
      <c r="E4036" s="4"/>
      <c r="F4036" s="4"/>
    </row>
    <row r="4037" spans="3:6" x14ac:dyDescent="0.25">
      <c r="C4037" s="4"/>
      <c r="D4037" s="4"/>
      <c r="E4037" s="4"/>
      <c r="F4037" s="4"/>
    </row>
    <row r="4038" spans="3:6" x14ac:dyDescent="0.25">
      <c r="C4038" s="4"/>
      <c r="D4038" s="4"/>
      <c r="E4038" s="4"/>
      <c r="F4038" s="4"/>
    </row>
    <row r="4039" spans="3:6" x14ac:dyDescent="0.25">
      <c r="C4039" s="4"/>
      <c r="D4039" s="4"/>
      <c r="E4039" s="4"/>
      <c r="F4039" s="4"/>
    </row>
    <row r="4040" spans="3:6" x14ac:dyDescent="0.25">
      <c r="C4040" s="4"/>
      <c r="D4040" s="4"/>
      <c r="E4040" s="4"/>
      <c r="F4040" s="4"/>
    </row>
    <row r="4041" spans="3:6" x14ac:dyDescent="0.25">
      <c r="C4041" s="4"/>
      <c r="D4041" s="4"/>
      <c r="E4041" s="4"/>
      <c r="F4041" s="4"/>
    </row>
    <row r="4042" spans="3:6" x14ac:dyDescent="0.25">
      <c r="C4042" s="4"/>
      <c r="D4042" s="4"/>
      <c r="E4042" s="4"/>
      <c r="F4042" s="4"/>
    </row>
    <row r="4043" spans="3:6" x14ac:dyDescent="0.25">
      <c r="C4043" s="4"/>
      <c r="D4043" s="4"/>
      <c r="E4043" s="4"/>
      <c r="F4043" s="4"/>
    </row>
    <row r="4044" spans="3:6" x14ac:dyDescent="0.25">
      <c r="C4044" s="4"/>
      <c r="D4044" s="4"/>
      <c r="E4044" s="4"/>
      <c r="F4044" s="4"/>
    </row>
    <row r="4045" spans="3:6" x14ac:dyDescent="0.25">
      <c r="C4045" s="4"/>
      <c r="D4045" s="4"/>
      <c r="E4045" s="4"/>
      <c r="F4045" s="4"/>
    </row>
    <row r="4046" spans="3:6" x14ac:dyDescent="0.25">
      <c r="C4046" s="4"/>
      <c r="D4046" s="4"/>
      <c r="E4046" s="4"/>
      <c r="F4046" s="4"/>
    </row>
    <row r="4047" spans="3:6" x14ac:dyDescent="0.25">
      <c r="C4047" s="4"/>
      <c r="D4047" s="4"/>
      <c r="E4047" s="4"/>
      <c r="F4047" s="4"/>
    </row>
    <row r="4048" spans="3:6" x14ac:dyDescent="0.25">
      <c r="C4048" s="4"/>
      <c r="D4048" s="4"/>
      <c r="E4048" s="4"/>
      <c r="F4048" s="4"/>
    </row>
    <row r="4049" spans="3:6" x14ac:dyDescent="0.25">
      <c r="C4049" s="4"/>
      <c r="D4049" s="4"/>
      <c r="E4049" s="4"/>
      <c r="F4049" s="4"/>
    </row>
    <row r="4050" spans="3:6" x14ac:dyDescent="0.25">
      <c r="C4050" s="4"/>
      <c r="D4050" s="4"/>
      <c r="E4050" s="4"/>
      <c r="F4050" s="4"/>
    </row>
    <row r="4051" spans="3:6" x14ac:dyDescent="0.25">
      <c r="C4051" s="4"/>
      <c r="D4051" s="4"/>
      <c r="E4051" s="4"/>
      <c r="F4051" s="4"/>
    </row>
    <row r="4052" spans="3:6" x14ac:dyDescent="0.25">
      <c r="C4052" s="4"/>
      <c r="D4052" s="4"/>
      <c r="E4052" s="4"/>
      <c r="F4052" s="4"/>
    </row>
    <row r="4053" spans="3:6" x14ac:dyDescent="0.25">
      <c r="C4053" s="4"/>
      <c r="D4053" s="4"/>
      <c r="E4053" s="4"/>
      <c r="F4053" s="4"/>
    </row>
    <row r="4054" spans="3:6" x14ac:dyDescent="0.25">
      <c r="C4054" s="4"/>
      <c r="D4054" s="4"/>
      <c r="E4054" s="4"/>
      <c r="F4054" s="4"/>
    </row>
    <row r="4055" spans="3:6" x14ac:dyDescent="0.25">
      <c r="C4055" s="4"/>
      <c r="D4055" s="4"/>
      <c r="E4055" s="4"/>
      <c r="F4055" s="4"/>
    </row>
    <row r="4056" spans="3:6" x14ac:dyDescent="0.25">
      <c r="C4056" s="4"/>
      <c r="D4056" s="4"/>
      <c r="E4056" s="4"/>
      <c r="F4056" s="4"/>
    </row>
    <row r="4057" spans="3:6" x14ac:dyDescent="0.25">
      <c r="C4057" s="4"/>
      <c r="D4057" s="4"/>
      <c r="E4057" s="4"/>
      <c r="F4057" s="4"/>
    </row>
    <row r="4058" spans="3:6" x14ac:dyDescent="0.25">
      <c r="C4058" s="4"/>
      <c r="D4058" s="4"/>
      <c r="E4058" s="4"/>
      <c r="F4058" s="4"/>
    </row>
    <row r="4059" spans="3:6" x14ac:dyDescent="0.25">
      <c r="C4059" s="4"/>
      <c r="D4059" s="4"/>
      <c r="E4059" s="4"/>
      <c r="F4059" s="4"/>
    </row>
    <row r="4060" spans="3:6" x14ac:dyDescent="0.25">
      <c r="C4060" s="4"/>
      <c r="D4060" s="4"/>
      <c r="E4060" s="4"/>
      <c r="F4060" s="4"/>
    </row>
    <row r="4061" spans="3:6" x14ac:dyDescent="0.25">
      <c r="C4061" s="4"/>
      <c r="D4061" s="4"/>
      <c r="E4061" s="4"/>
      <c r="F4061" s="4"/>
    </row>
    <row r="4062" spans="3:6" x14ac:dyDescent="0.25">
      <c r="C4062" s="4"/>
      <c r="D4062" s="4"/>
      <c r="E4062" s="4"/>
      <c r="F4062" s="4"/>
    </row>
    <row r="4063" spans="3:6" x14ac:dyDescent="0.25">
      <c r="C4063" s="4"/>
      <c r="D4063" s="4"/>
      <c r="E4063" s="4"/>
      <c r="F4063" s="4"/>
    </row>
    <row r="4064" spans="3:6" x14ac:dyDescent="0.25">
      <c r="C4064" s="4"/>
      <c r="D4064" s="4"/>
      <c r="E4064" s="4"/>
      <c r="F4064" s="4"/>
    </row>
    <row r="4065" spans="3:6" x14ac:dyDescent="0.25">
      <c r="C4065" s="4"/>
      <c r="D4065" s="4"/>
      <c r="E4065" s="4"/>
      <c r="F4065" s="4"/>
    </row>
    <row r="4066" spans="3:6" x14ac:dyDescent="0.25">
      <c r="C4066" s="4"/>
      <c r="D4066" s="4"/>
      <c r="E4066" s="4"/>
      <c r="F4066" s="4"/>
    </row>
    <row r="4067" spans="3:6" x14ac:dyDescent="0.25">
      <c r="C4067" s="4"/>
      <c r="D4067" s="4"/>
      <c r="E4067" s="4"/>
      <c r="F4067" s="4"/>
    </row>
    <row r="4068" spans="3:6" x14ac:dyDescent="0.25">
      <c r="C4068" s="4"/>
      <c r="D4068" s="4"/>
      <c r="E4068" s="4"/>
      <c r="F4068" s="4"/>
    </row>
    <row r="4069" spans="3:6" x14ac:dyDescent="0.25">
      <c r="C4069" s="4"/>
      <c r="D4069" s="4"/>
      <c r="E4069" s="4"/>
      <c r="F4069" s="4"/>
    </row>
    <row r="4070" spans="3:6" x14ac:dyDescent="0.25">
      <c r="C4070" s="4"/>
      <c r="D4070" s="4"/>
      <c r="E4070" s="4"/>
      <c r="F4070" s="4"/>
    </row>
    <row r="4071" spans="3:6" x14ac:dyDescent="0.25">
      <c r="C4071" s="4"/>
      <c r="D4071" s="4"/>
      <c r="E4071" s="4"/>
      <c r="F4071" s="4"/>
    </row>
    <row r="4072" spans="3:6" x14ac:dyDescent="0.25">
      <c r="C4072" s="4"/>
      <c r="D4072" s="4"/>
      <c r="E4072" s="4"/>
      <c r="F4072" s="4"/>
    </row>
    <row r="4073" spans="3:6" x14ac:dyDescent="0.25">
      <c r="C4073" s="4"/>
      <c r="D4073" s="4"/>
      <c r="E4073" s="4"/>
      <c r="F4073" s="4"/>
    </row>
    <row r="4074" spans="3:6" x14ac:dyDescent="0.25">
      <c r="C4074" s="4"/>
      <c r="D4074" s="4"/>
      <c r="E4074" s="4"/>
      <c r="F4074" s="4"/>
    </row>
    <row r="4075" spans="3:6" x14ac:dyDescent="0.25">
      <c r="C4075" s="4"/>
      <c r="D4075" s="4"/>
      <c r="E4075" s="4"/>
      <c r="F4075" s="4"/>
    </row>
    <row r="4076" spans="3:6" x14ac:dyDescent="0.25">
      <c r="C4076" s="4"/>
      <c r="D4076" s="4"/>
      <c r="E4076" s="4"/>
      <c r="F4076" s="4"/>
    </row>
    <row r="4077" spans="3:6" x14ac:dyDescent="0.25">
      <c r="C4077" s="4"/>
      <c r="D4077" s="4"/>
      <c r="E4077" s="4"/>
      <c r="F4077" s="4"/>
    </row>
    <row r="4078" spans="3:6" x14ac:dyDescent="0.25">
      <c r="C4078" s="4"/>
      <c r="D4078" s="4"/>
      <c r="E4078" s="4"/>
      <c r="F4078" s="4"/>
    </row>
    <row r="4079" spans="3:6" x14ac:dyDescent="0.25">
      <c r="C4079" s="4"/>
      <c r="D4079" s="4"/>
      <c r="E4079" s="4"/>
      <c r="F4079" s="4"/>
    </row>
    <row r="4080" spans="3:6" x14ac:dyDescent="0.25">
      <c r="C4080" s="4"/>
      <c r="D4080" s="4"/>
      <c r="E4080" s="4"/>
      <c r="F4080" s="4"/>
    </row>
    <row r="4081" spans="3:6" x14ac:dyDescent="0.25">
      <c r="C4081" s="4"/>
      <c r="D4081" s="4"/>
      <c r="E4081" s="4"/>
      <c r="F4081" s="4"/>
    </row>
    <row r="4082" spans="3:6" x14ac:dyDescent="0.25">
      <c r="C4082" s="4"/>
      <c r="D4082" s="4"/>
      <c r="E4082" s="4"/>
      <c r="F4082" s="4"/>
    </row>
    <row r="4083" spans="3:6" x14ac:dyDescent="0.25">
      <c r="C4083" s="4"/>
      <c r="D4083" s="4"/>
      <c r="E4083" s="4"/>
      <c r="F4083" s="4"/>
    </row>
    <row r="4084" spans="3:6" x14ac:dyDescent="0.25">
      <c r="C4084" s="4"/>
      <c r="D4084" s="4"/>
      <c r="E4084" s="4"/>
      <c r="F4084" s="4"/>
    </row>
    <row r="4085" spans="3:6" x14ac:dyDescent="0.25">
      <c r="C4085" s="4"/>
      <c r="D4085" s="4"/>
      <c r="E4085" s="4"/>
      <c r="F4085" s="4"/>
    </row>
    <row r="4086" spans="3:6" x14ac:dyDescent="0.25">
      <c r="C4086" s="4"/>
      <c r="D4086" s="4"/>
      <c r="E4086" s="4"/>
      <c r="F4086" s="4"/>
    </row>
    <row r="4087" spans="3:6" x14ac:dyDescent="0.25">
      <c r="C4087" s="4"/>
      <c r="D4087" s="4"/>
      <c r="E4087" s="4"/>
      <c r="F4087" s="4"/>
    </row>
    <row r="4088" spans="3:6" x14ac:dyDescent="0.25">
      <c r="C4088" s="4"/>
      <c r="D4088" s="4"/>
      <c r="E4088" s="4"/>
      <c r="F4088" s="4"/>
    </row>
    <row r="4089" spans="3:6" x14ac:dyDescent="0.25">
      <c r="C4089" s="4"/>
      <c r="D4089" s="4"/>
      <c r="E4089" s="4"/>
      <c r="F4089" s="4"/>
    </row>
    <row r="4090" spans="3:6" x14ac:dyDescent="0.25">
      <c r="C4090" s="4"/>
      <c r="D4090" s="4"/>
      <c r="E4090" s="4"/>
      <c r="F4090" s="4"/>
    </row>
    <row r="4091" spans="3:6" x14ac:dyDescent="0.25">
      <c r="C4091" s="4"/>
      <c r="D4091" s="4"/>
      <c r="E4091" s="4"/>
      <c r="F4091" s="4"/>
    </row>
    <row r="4092" spans="3:6" x14ac:dyDescent="0.25">
      <c r="C4092" s="4"/>
      <c r="D4092" s="4"/>
      <c r="E4092" s="4"/>
      <c r="F4092" s="4"/>
    </row>
    <row r="4093" spans="3:6" x14ac:dyDescent="0.25">
      <c r="C4093" s="4"/>
      <c r="D4093" s="4"/>
      <c r="E4093" s="4"/>
      <c r="F4093" s="4"/>
    </row>
    <row r="4094" spans="3:6" x14ac:dyDescent="0.25">
      <c r="C4094" s="4"/>
      <c r="D4094" s="4"/>
      <c r="E4094" s="4"/>
      <c r="F4094" s="4"/>
    </row>
    <row r="4095" spans="3:6" x14ac:dyDescent="0.25">
      <c r="C4095" s="4"/>
      <c r="D4095" s="4"/>
      <c r="E4095" s="4"/>
      <c r="F4095" s="4"/>
    </row>
    <row r="4096" spans="3:6" x14ac:dyDescent="0.25">
      <c r="C4096" s="4"/>
      <c r="D4096" s="4"/>
      <c r="E4096" s="4"/>
      <c r="F4096" s="4"/>
    </row>
    <row r="4097" spans="3:6" x14ac:dyDescent="0.25">
      <c r="C4097" s="4"/>
      <c r="D4097" s="4"/>
      <c r="E4097" s="4"/>
      <c r="F4097" s="4"/>
    </row>
    <row r="4098" spans="3:6" x14ac:dyDescent="0.25">
      <c r="C4098" s="4"/>
      <c r="D4098" s="4"/>
      <c r="E4098" s="4"/>
      <c r="F4098" s="4"/>
    </row>
    <row r="4099" spans="3:6" x14ac:dyDescent="0.25">
      <c r="C4099" s="4"/>
      <c r="D4099" s="4"/>
      <c r="E4099" s="4"/>
      <c r="F4099" s="4"/>
    </row>
    <row r="4100" spans="3:6" x14ac:dyDescent="0.25">
      <c r="C4100" s="4"/>
      <c r="D4100" s="4"/>
      <c r="E4100" s="4"/>
      <c r="F4100" s="4"/>
    </row>
    <row r="4101" spans="3:6" x14ac:dyDescent="0.25">
      <c r="C4101" s="4"/>
      <c r="D4101" s="4"/>
      <c r="E4101" s="4"/>
      <c r="F4101" s="4"/>
    </row>
    <row r="4102" spans="3:6" x14ac:dyDescent="0.25">
      <c r="C4102" s="4"/>
      <c r="D4102" s="4"/>
      <c r="E4102" s="4"/>
      <c r="F4102" s="4"/>
    </row>
    <row r="4103" spans="3:6" x14ac:dyDescent="0.25">
      <c r="C4103" s="4"/>
      <c r="D4103" s="4"/>
      <c r="E4103" s="4"/>
      <c r="F4103" s="4"/>
    </row>
    <row r="4104" spans="3:6" x14ac:dyDescent="0.25">
      <c r="C4104" s="4"/>
      <c r="D4104" s="4"/>
      <c r="E4104" s="4"/>
      <c r="F4104" s="4"/>
    </row>
    <row r="4105" spans="3:6" x14ac:dyDescent="0.25">
      <c r="C4105" s="4"/>
      <c r="D4105" s="4"/>
      <c r="E4105" s="4"/>
      <c r="F4105" s="4"/>
    </row>
    <row r="4106" spans="3:6" x14ac:dyDescent="0.25">
      <c r="C4106" s="4"/>
      <c r="D4106" s="4"/>
      <c r="E4106" s="4"/>
      <c r="F4106" s="4"/>
    </row>
    <row r="4107" spans="3:6" x14ac:dyDescent="0.25">
      <c r="C4107" s="4"/>
      <c r="D4107" s="4"/>
      <c r="E4107" s="4"/>
      <c r="F4107" s="4"/>
    </row>
    <row r="4108" spans="3:6" x14ac:dyDescent="0.25">
      <c r="C4108" s="4"/>
      <c r="D4108" s="4"/>
      <c r="E4108" s="4"/>
      <c r="F4108" s="4"/>
    </row>
    <row r="4109" spans="3:6" x14ac:dyDescent="0.25">
      <c r="C4109" s="4"/>
      <c r="D4109" s="4"/>
      <c r="E4109" s="4"/>
      <c r="F4109" s="4"/>
    </row>
    <row r="4110" spans="3:6" x14ac:dyDescent="0.25">
      <c r="C4110" s="4"/>
      <c r="D4110" s="4"/>
      <c r="E4110" s="4"/>
      <c r="F4110" s="4"/>
    </row>
    <row r="4111" spans="3:6" x14ac:dyDescent="0.25">
      <c r="C4111" s="4"/>
      <c r="D4111" s="4"/>
      <c r="E4111" s="4"/>
      <c r="F4111" s="4"/>
    </row>
    <row r="4112" spans="3:6" x14ac:dyDescent="0.25">
      <c r="C4112" s="4"/>
      <c r="D4112" s="4"/>
      <c r="E4112" s="4"/>
      <c r="F4112" s="4"/>
    </row>
    <row r="4113" spans="3:6" x14ac:dyDescent="0.25">
      <c r="C4113" s="4"/>
      <c r="D4113" s="4"/>
      <c r="E4113" s="4"/>
      <c r="F4113" s="4"/>
    </row>
    <row r="4114" spans="3:6" x14ac:dyDescent="0.25">
      <c r="C4114" s="4"/>
      <c r="D4114" s="4"/>
      <c r="E4114" s="4"/>
      <c r="F4114" s="4"/>
    </row>
    <row r="4115" spans="3:6" x14ac:dyDescent="0.25">
      <c r="C4115" s="4"/>
      <c r="D4115" s="4"/>
      <c r="E4115" s="4"/>
      <c r="F4115" s="4"/>
    </row>
    <row r="4116" spans="3:6" x14ac:dyDescent="0.25">
      <c r="C4116" s="4"/>
      <c r="D4116" s="4"/>
      <c r="E4116" s="4"/>
      <c r="F4116" s="4"/>
    </row>
    <row r="4117" spans="3:6" x14ac:dyDescent="0.25">
      <c r="C4117" s="4"/>
      <c r="D4117" s="4"/>
      <c r="E4117" s="4"/>
      <c r="F4117" s="4"/>
    </row>
    <row r="4118" spans="3:6" x14ac:dyDescent="0.25">
      <c r="C4118" s="4"/>
      <c r="D4118" s="4"/>
      <c r="E4118" s="4"/>
      <c r="F4118" s="4"/>
    </row>
    <row r="4119" spans="3:6" x14ac:dyDescent="0.25">
      <c r="C4119" s="4"/>
      <c r="D4119" s="4"/>
      <c r="E4119" s="4"/>
      <c r="F4119" s="4"/>
    </row>
    <row r="4120" spans="3:6" x14ac:dyDescent="0.25">
      <c r="C4120" s="4"/>
      <c r="D4120" s="4"/>
      <c r="E4120" s="4"/>
      <c r="F4120" s="4"/>
    </row>
    <row r="4121" spans="3:6" x14ac:dyDescent="0.25">
      <c r="C4121" s="4"/>
      <c r="D4121" s="4"/>
      <c r="E4121" s="4"/>
      <c r="F4121" s="4"/>
    </row>
    <row r="4122" spans="3:6" x14ac:dyDescent="0.25">
      <c r="C4122" s="4"/>
      <c r="D4122" s="4"/>
      <c r="E4122" s="4"/>
      <c r="F4122" s="4"/>
    </row>
    <row r="4123" spans="3:6" x14ac:dyDescent="0.25">
      <c r="C4123" s="4"/>
      <c r="D4123" s="4"/>
      <c r="E4123" s="4"/>
      <c r="F4123" s="4"/>
    </row>
    <row r="4124" spans="3:6" x14ac:dyDescent="0.25">
      <c r="C4124" s="4"/>
      <c r="D4124" s="4"/>
      <c r="E4124" s="4"/>
      <c r="F4124" s="4"/>
    </row>
    <row r="4125" spans="3:6" x14ac:dyDescent="0.25">
      <c r="C4125" s="4"/>
      <c r="D4125" s="4"/>
      <c r="E4125" s="4"/>
      <c r="F4125" s="4"/>
    </row>
    <row r="4126" spans="3:6" x14ac:dyDescent="0.25">
      <c r="C4126" s="4"/>
      <c r="D4126" s="4"/>
      <c r="E4126" s="4"/>
      <c r="F4126" s="4"/>
    </row>
    <row r="4127" spans="3:6" x14ac:dyDescent="0.25">
      <c r="C4127" s="4"/>
      <c r="D4127" s="4"/>
      <c r="E4127" s="4"/>
      <c r="F4127" s="4"/>
    </row>
    <row r="4128" spans="3:6" x14ac:dyDescent="0.25">
      <c r="C4128" s="4"/>
      <c r="D4128" s="4"/>
      <c r="E4128" s="4"/>
      <c r="F4128" s="4"/>
    </row>
    <row r="4129" spans="3:6" x14ac:dyDescent="0.25">
      <c r="C4129" s="4"/>
      <c r="D4129" s="4"/>
      <c r="E4129" s="4"/>
      <c r="F4129" s="4"/>
    </row>
    <row r="4130" spans="3:6" x14ac:dyDescent="0.25">
      <c r="C4130" s="4"/>
      <c r="D4130" s="4"/>
      <c r="E4130" s="4"/>
      <c r="F4130" s="4"/>
    </row>
    <row r="4131" spans="3:6" x14ac:dyDescent="0.25">
      <c r="C4131" s="4"/>
      <c r="D4131" s="4"/>
      <c r="E4131" s="4"/>
      <c r="F4131" s="4"/>
    </row>
    <row r="4132" spans="3:6" x14ac:dyDescent="0.25">
      <c r="C4132" s="4"/>
      <c r="D4132" s="4"/>
      <c r="E4132" s="4"/>
      <c r="F4132" s="4"/>
    </row>
  </sheetData>
  <mergeCells count="14">
    <mergeCell ref="A1967:B1967"/>
    <mergeCell ref="A8:F8"/>
    <mergeCell ref="A9:A10"/>
    <mergeCell ref="B9:B10"/>
    <mergeCell ref="C9:C10"/>
    <mergeCell ref="D9:F9"/>
    <mergeCell ref="A2256:B2256"/>
    <mergeCell ref="A2273:B2273"/>
    <mergeCell ref="A2007:B2007"/>
    <mergeCell ref="A2048:B2048"/>
    <mergeCell ref="A2091:B2091"/>
    <mergeCell ref="A2120:B2120"/>
    <mergeCell ref="A2192:B2192"/>
    <mergeCell ref="A2233:B223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4132"/>
  <sheetViews>
    <sheetView tabSelected="1" workbookViewId="0">
      <selection activeCell="A8" sqref="A8:F8"/>
    </sheetView>
  </sheetViews>
  <sheetFormatPr baseColWidth="10" defaultRowHeight="15" x14ac:dyDescent="0.25"/>
  <cols>
    <col min="1" max="1" width="12.7109375" style="120" customWidth="1"/>
    <col min="2" max="2" width="67.14062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" style="3" customWidth="1"/>
    <col min="7" max="7" width="4.7109375" style="4" customWidth="1"/>
    <col min="8" max="8" width="15.28515625" customWidth="1"/>
    <col min="9" max="11" width="3.140625" customWidth="1"/>
    <col min="12" max="23" width="3.140625" style="4" customWidth="1"/>
    <col min="24" max="25" width="3.140625" style="4" hidden="1" customWidth="1"/>
    <col min="26" max="53" width="3.140625" style="4" customWidth="1"/>
    <col min="54" max="256" width="11.42578125" style="4"/>
    <col min="257" max="257" width="12.7109375" style="4" customWidth="1"/>
    <col min="258" max="258" width="67.140625" style="4" customWidth="1"/>
    <col min="259" max="259" width="18.5703125" style="4" customWidth="1"/>
    <col min="260" max="260" width="15.28515625" style="4" customWidth="1"/>
    <col min="261" max="261" width="17.28515625" style="4" customWidth="1"/>
    <col min="262" max="262" width="16" style="4" customWidth="1"/>
    <col min="263" max="263" width="4.7109375" style="4" customWidth="1"/>
    <col min="264" max="264" width="15.28515625" style="4" customWidth="1"/>
    <col min="265" max="279" width="3.140625" style="4" customWidth="1"/>
    <col min="280" max="281" width="0" style="4" hidden="1" customWidth="1"/>
    <col min="282" max="309" width="3.140625" style="4" customWidth="1"/>
    <col min="310" max="512" width="11.42578125" style="4"/>
    <col min="513" max="513" width="12.7109375" style="4" customWidth="1"/>
    <col min="514" max="514" width="67.140625" style="4" customWidth="1"/>
    <col min="515" max="515" width="18.5703125" style="4" customWidth="1"/>
    <col min="516" max="516" width="15.28515625" style="4" customWidth="1"/>
    <col min="517" max="517" width="17.28515625" style="4" customWidth="1"/>
    <col min="518" max="518" width="16" style="4" customWidth="1"/>
    <col min="519" max="519" width="4.7109375" style="4" customWidth="1"/>
    <col min="520" max="520" width="15.28515625" style="4" customWidth="1"/>
    <col min="521" max="535" width="3.140625" style="4" customWidth="1"/>
    <col min="536" max="537" width="0" style="4" hidden="1" customWidth="1"/>
    <col min="538" max="565" width="3.140625" style="4" customWidth="1"/>
    <col min="566" max="768" width="11.42578125" style="4"/>
    <col min="769" max="769" width="12.7109375" style="4" customWidth="1"/>
    <col min="770" max="770" width="67.140625" style="4" customWidth="1"/>
    <col min="771" max="771" width="18.5703125" style="4" customWidth="1"/>
    <col min="772" max="772" width="15.28515625" style="4" customWidth="1"/>
    <col min="773" max="773" width="17.28515625" style="4" customWidth="1"/>
    <col min="774" max="774" width="16" style="4" customWidth="1"/>
    <col min="775" max="775" width="4.7109375" style="4" customWidth="1"/>
    <col min="776" max="776" width="15.28515625" style="4" customWidth="1"/>
    <col min="777" max="791" width="3.140625" style="4" customWidth="1"/>
    <col min="792" max="793" width="0" style="4" hidden="1" customWidth="1"/>
    <col min="794" max="821" width="3.140625" style="4" customWidth="1"/>
    <col min="822" max="1024" width="11.42578125" style="4"/>
    <col min="1025" max="1025" width="12.7109375" style="4" customWidth="1"/>
    <col min="1026" max="1026" width="67.140625" style="4" customWidth="1"/>
    <col min="1027" max="1027" width="18.5703125" style="4" customWidth="1"/>
    <col min="1028" max="1028" width="15.28515625" style="4" customWidth="1"/>
    <col min="1029" max="1029" width="17.28515625" style="4" customWidth="1"/>
    <col min="1030" max="1030" width="16" style="4" customWidth="1"/>
    <col min="1031" max="1031" width="4.7109375" style="4" customWidth="1"/>
    <col min="1032" max="1032" width="15.28515625" style="4" customWidth="1"/>
    <col min="1033" max="1047" width="3.140625" style="4" customWidth="1"/>
    <col min="1048" max="1049" width="0" style="4" hidden="1" customWidth="1"/>
    <col min="1050" max="1077" width="3.140625" style="4" customWidth="1"/>
    <col min="1078" max="1280" width="11.42578125" style="4"/>
    <col min="1281" max="1281" width="12.7109375" style="4" customWidth="1"/>
    <col min="1282" max="1282" width="67.140625" style="4" customWidth="1"/>
    <col min="1283" max="1283" width="18.5703125" style="4" customWidth="1"/>
    <col min="1284" max="1284" width="15.28515625" style="4" customWidth="1"/>
    <col min="1285" max="1285" width="17.28515625" style="4" customWidth="1"/>
    <col min="1286" max="1286" width="16" style="4" customWidth="1"/>
    <col min="1287" max="1287" width="4.7109375" style="4" customWidth="1"/>
    <col min="1288" max="1288" width="15.28515625" style="4" customWidth="1"/>
    <col min="1289" max="1303" width="3.140625" style="4" customWidth="1"/>
    <col min="1304" max="1305" width="0" style="4" hidden="1" customWidth="1"/>
    <col min="1306" max="1333" width="3.140625" style="4" customWidth="1"/>
    <col min="1334" max="1536" width="11.42578125" style="4"/>
    <col min="1537" max="1537" width="12.7109375" style="4" customWidth="1"/>
    <col min="1538" max="1538" width="67.140625" style="4" customWidth="1"/>
    <col min="1539" max="1539" width="18.5703125" style="4" customWidth="1"/>
    <col min="1540" max="1540" width="15.28515625" style="4" customWidth="1"/>
    <col min="1541" max="1541" width="17.28515625" style="4" customWidth="1"/>
    <col min="1542" max="1542" width="16" style="4" customWidth="1"/>
    <col min="1543" max="1543" width="4.7109375" style="4" customWidth="1"/>
    <col min="1544" max="1544" width="15.28515625" style="4" customWidth="1"/>
    <col min="1545" max="1559" width="3.140625" style="4" customWidth="1"/>
    <col min="1560" max="1561" width="0" style="4" hidden="1" customWidth="1"/>
    <col min="1562" max="1589" width="3.140625" style="4" customWidth="1"/>
    <col min="1590" max="1792" width="11.42578125" style="4"/>
    <col min="1793" max="1793" width="12.7109375" style="4" customWidth="1"/>
    <col min="1794" max="1794" width="67.140625" style="4" customWidth="1"/>
    <col min="1795" max="1795" width="18.5703125" style="4" customWidth="1"/>
    <col min="1796" max="1796" width="15.28515625" style="4" customWidth="1"/>
    <col min="1797" max="1797" width="17.28515625" style="4" customWidth="1"/>
    <col min="1798" max="1798" width="16" style="4" customWidth="1"/>
    <col min="1799" max="1799" width="4.7109375" style="4" customWidth="1"/>
    <col min="1800" max="1800" width="15.28515625" style="4" customWidth="1"/>
    <col min="1801" max="1815" width="3.140625" style="4" customWidth="1"/>
    <col min="1816" max="1817" width="0" style="4" hidden="1" customWidth="1"/>
    <col min="1818" max="1845" width="3.140625" style="4" customWidth="1"/>
    <col min="1846" max="2048" width="11.42578125" style="4"/>
    <col min="2049" max="2049" width="12.7109375" style="4" customWidth="1"/>
    <col min="2050" max="2050" width="67.140625" style="4" customWidth="1"/>
    <col min="2051" max="2051" width="18.5703125" style="4" customWidth="1"/>
    <col min="2052" max="2052" width="15.28515625" style="4" customWidth="1"/>
    <col min="2053" max="2053" width="17.28515625" style="4" customWidth="1"/>
    <col min="2054" max="2054" width="16" style="4" customWidth="1"/>
    <col min="2055" max="2055" width="4.7109375" style="4" customWidth="1"/>
    <col min="2056" max="2056" width="15.28515625" style="4" customWidth="1"/>
    <col min="2057" max="2071" width="3.140625" style="4" customWidth="1"/>
    <col min="2072" max="2073" width="0" style="4" hidden="1" customWidth="1"/>
    <col min="2074" max="2101" width="3.140625" style="4" customWidth="1"/>
    <col min="2102" max="2304" width="11.42578125" style="4"/>
    <col min="2305" max="2305" width="12.7109375" style="4" customWidth="1"/>
    <col min="2306" max="2306" width="67.140625" style="4" customWidth="1"/>
    <col min="2307" max="2307" width="18.5703125" style="4" customWidth="1"/>
    <col min="2308" max="2308" width="15.28515625" style="4" customWidth="1"/>
    <col min="2309" max="2309" width="17.28515625" style="4" customWidth="1"/>
    <col min="2310" max="2310" width="16" style="4" customWidth="1"/>
    <col min="2311" max="2311" width="4.7109375" style="4" customWidth="1"/>
    <col min="2312" max="2312" width="15.28515625" style="4" customWidth="1"/>
    <col min="2313" max="2327" width="3.140625" style="4" customWidth="1"/>
    <col min="2328" max="2329" width="0" style="4" hidden="1" customWidth="1"/>
    <col min="2330" max="2357" width="3.140625" style="4" customWidth="1"/>
    <col min="2358" max="2560" width="11.42578125" style="4"/>
    <col min="2561" max="2561" width="12.7109375" style="4" customWidth="1"/>
    <col min="2562" max="2562" width="67.140625" style="4" customWidth="1"/>
    <col min="2563" max="2563" width="18.5703125" style="4" customWidth="1"/>
    <col min="2564" max="2564" width="15.28515625" style="4" customWidth="1"/>
    <col min="2565" max="2565" width="17.28515625" style="4" customWidth="1"/>
    <col min="2566" max="2566" width="16" style="4" customWidth="1"/>
    <col min="2567" max="2567" width="4.7109375" style="4" customWidth="1"/>
    <col min="2568" max="2568" width="15.28515625" style="4" customWidth="1"/>
    <col min="2569" max="2583" width="3.140625" style="4" customWidth="1"/>
    <col min="2584" max="2585" width="0" style="4" hidden="1" customWidth="1"/>
    <col min="2586" max="2613" width="3.140625" style="4" customWidth="1"/>
    <col min="2614" max="2816" width="11.42578125" style="4"/>
    <col min="2817" max="2817" width="12.7109375" style="4" customWidth="1"/>
    <col min="2818" max="2818" width="67.140625" style="4" customWidth="1"/>
    <col min="2819" max="2819" width="18.5703125" style="4" customWidth="1"/>
    <col min="2820" max="2820" width="15.28515625" style="4" customWidth="1"/>
    <col min="2821" max="2821" width="17.28515625" style="4" customWidth="1"/>
    <col min="2822" max="2822" width="16" style="4" customWidth="1"/>
    <col min="2823" max="2823" width="4.7109375" style="4" customWidth="1"/>
    <col min="2824" max="2824" width="15.28515625" style="4" customWidth="1"/>
    <col min="2825" max="2839" width="3.140625" style="4" customWidth="1"/>
    <col min="2840" max="2841" width="0" style="4" hidden="1" customWidth="1"/>
    <col min="2842" max="2869" width="3.140625" style="4" customWidth="1"/>
    <col min="2870" max="3072" width="11.42578125" style="4"/>
    <col min="3073" max="3073" width="12.7109375" style="4" customWidth="1"/>
    <col min="3074" max="3074" width="67.140625" style="4" customWidth="1"/>
    <col min="3075" max="3075" width="18.5703125" style="4" customWidth="1"/>
    <col min="3076" max="3076" width="15.28515625" style="4" customWidth="1"/>
    <col min="3077" max="3077" width="17.28515625" style="4" customWidth="1"/>
    <col min="3078" max="3078" width="16" style="4" customWidth="1"/>
    <col min="3079" max="3079" width="4.7109375" style="4" customWidth="1"/>
    <col min="3080" max="3080" width="15.28515625" style="4" customWidth="1"/>
    <col min="3081" max="3095" width="3.140625" style="4" customWidth="1"/>
    <col min="3096" max="3097" width="0" style="4" hidden="1" customWidth="1"/>
    <col min="3098" max="3125" width="3.140625" style="4" customWidth="1"/>
    <col min="3126" max="3328" width="11.42578125" style="4"/>
    <col min="3329" max="3329" width="12.7109375" style="4" customWidth="1"/>
    <col min="3330" max="3330" width="67.140625" style="4" customWidth="1"/>
    <col min="3331" max="3331" width="18.5703125" style="4" customWidth="1"/>
    <col min="3332" max="3332" width="15.28515625" style="4" customWidth="1"/>
    <col min="3333" max="3333" width="17.28515625" style="4" customWidth="1"/>
    <col min="3334" max="3334" width="16" style="4" customWidth="1"/>
    <col min="3335" max="3335" width="4.7109375" style="4" customWidth="1"/>
    <col min="3336" max="3336" width="15.28515625" style="4" customWidth="1"/>
    <col min="3337" max="3351" width="3.140625" style="4" customWidth="1"/>
    <col min="3352" max="3353" width="0" style="4" hidden="1" customWidth="1"/>
    <col min="3354" max="3381" width="3.140625" style="4" customWidth="1"/>
    <col min="3382" max="3584" width="11.42578125" style="4"/>
    <col min="3585" max="3585" width="12.7109375" style="4" customWidth="1"/>
    <col min="3586" max="3586" width="67.140625" style="4" customWidth="1"/>
    <col min="3587" max="3587" width="18.5703125" style="4" customWidth="1"/>
    <col min="3588" max="3588" width="15.28515625" style="4" customWidth="1"/>
    <col min="3589" max="3589" width="17.28515625" style="4" customWidth="1"/>
    <col min="3590" max="3590" width="16" style="4" customWidth="1"/>
    <col min="3591" max="3591" width="4.7109375" style="4" customWidth="1"/>
    <col min="3592" max="3592" width="15.28515625" style="4" customWidth="1"/>
    <col min="3593" max="3607" width="3.140625" style="4" customWidth="1"/>
    <col min="3608" max="3609" width="0" style="4" hidden="1" customWidth="1"/>
    <col min="3610" max="3637" width="3.140625" style="4" customWidth="1"/>
    <col min="3638" max="3840" width="11.42578125" style="4"/>
    <col min="3841" max="3841" width="12.7109375" style="4" customWidth="1"/>
    <col min="3842" max="3842" width="67.140625" style="4" customWidth="1"/>
    <col min="3843" max="3843" width="18.5703125" style="4" customWidth="1"/>
    <col min="3844" max="3844" width="15.28515625" style="4" customWidth="1"/>
    <col min="3845" max="3845" width="17.28515625" style="4" customWidth="1"/>
    <col min="3846" max="3846" width="16" style="4" customWidth="1"/>
    <col min="3847" max="3847" width="4.7109375" style="4" customWidth="1"/>
    <col min="3848" max="3848" width="15.28515625" style="4" customWidth="1"/>
    <col min="3849" max="3863" width="3.140625" style="4" customWidth="1"/>
    <col min="3864" max="3865" width="0" style="4" hidden="1" customWidth="1"/>
    <col min="3866" max="3893" width="3.140625" style="4" customWidth="1"/>
    <col min="3894" max="4096" width="11.42578125" style="4"/>
    <col min="4097" max="4097" width="12.7109375" style="4" customWidth="1"/>
    <col min="4098" max="4098" width="67.140625" style="4" customWidth="1"/>
    <col min="4099" max="4099" width="18.5703125" style="4" customWidth="1"/>
    <col min="4100" max="4100" width="15.28515625" style="4" customWidth="1"/>
    <col min="4101" max="4101" width="17.28515625" style="4" customWidth="1"/>
    <col min="4102" max="4102" width="16" style="4" customWidth="1"/>
    <col min="4103" max="4103" width="4.7109375" style="4" customWidth="1"/>
    <col min="4104" max="4104" width="15.28515625" style="4" customWidth="1"/>
    <col min="4105" max="4119" width="3.140625" style="4" customWidth="1"/>
    <col min="4120" max="4121" width="0" style="4" hidden="1" customWidth="1"/>
    <col min="4122" max="4149" width="3.140625" style="4" customWidth="1"/>
    <col min="4150" max="4352" width="11.42578125" style="4"/>
    <col min="4353" max="4353" width="12.7109375" style="4" customWidth="1"/>
    <col min="4354" max="4354" width="67.140625" style="4" customWidth="1"/>
    <col min="4355" max="4355" width="18.5703125" style="4" customWidth="1"/>
    <col min="4356" max="4356" width="15.28515625" style="4" customWidth="1"/>
    <col min="4357" max="4357" width="17.28515625" style="4" customWidth="1"/>
    <col min="4358" max="4358" width="16" style="4" customWidth="1"/>
    <col min="4359" max="4359" width="4.7109375" style="4" customWidth="1"/>
    <col min="4360" max="4360" width="15.28515625" style="4" customWidth="1"/>
    <col min="4361" max="4375" width="3.140625" style="4" customWidth="1"/>
    <col min="4376" max="4377" width="0" style="4" hidden="1" customWidth="1"/>
    <col min="4378" max="4405" width="3.140625" style="4" customWidth="1"/>
    <col min="4406" max="4608" width="11.42578125" style="4"/>
    <col min="4609" max="4609" width="12.7109375" style="4" customWidth="1"/>
    <col min="4610" max="4610" width="67.140625" style="4" customWidth="1"/>
    <col min="4611" max="4611" width="18.5703125" style="4" customWidth="1"/>
    <col min="4612" max="4612" width="15.28515625" style="4" customWidth="1"/>
    <col min="4613" max="4613" width="17.28515625" style="4" customWidth="1"/>
    <col min="4614" max="4614" width="16" style="4" customWidth="1"/>
    <col min="4615" max="4615" width="4.7109375" style="4" customWidth="1"/>
    <col min="4616" max="4616" width="15.28515625" style="4" customWidth="1"/>
    <col min="4617" max="4631" width="3.140625" style="4" customWidth="1"/>
    <col min="4632" max="4633" width="0" style="4" hidden="1" customWidth="1"/>
    <col min="4634" max="4661" width="3.140625" style="4" customWidth="1"/>
    <col min="4662" max="4864" width="11.42578125" style="4"/>
    <col min="4865" max="4865" width="12.7109375" style="4" customWidth="1"/>
    <col min="4866" max="4866" width="67.140625" style="4" customWidth="1"/>
    <col min="4867" max="4867" width="18.5703125" style="4" customWidth="1"/>
    <col min="4868" max="4868" width="15.28515625" style="4" customWidth="1"/>
    <col min="4869" max="4869" width="17.28515625" style="4" customWidth="1"/>
    <col min="4870" max="4870" width="16" style="4" customWidth="1"/>
    <col min="4871" max="4871" width="4.7109375" style="4" customWidth="1"/>
    <col min="4872" max="4872" width="15.28515625" style="4" customWidth="1"/>
    <col min="4873" max="4887" width="3.140625" style="4" customWidth="1"/>
    <col min="4888" max="4889" width="0" style="4" hidden="1" customWidth="1"/>
    <col min="4890" max="4917" width="3.140625" style="4" customWidth="1"/>
    <col min="4918" max="5120" width="11.42578125" style="4"/>
    <col min="5121" max="5121" width="12.7109375" style="4" customWidth="1"/>
    <col min="5122" max="5122" width="67.140625" style="4" customWidth="1"/>
    <col min="5123" max="5123" width="18.5703125" style="4" customWidth="1"/>
    <col min="5124" max="5124" width="15.28515625" style="4" customWidth="1"/>
    <col min="5125" max="5125" width="17.28515625" style="4" customWidth="1"/>
    <col min="5126" max="5126" width="16" style="4" customWidth="1"/>
    <col min="5127" max="5127" width="4.7109375" style="4" customWidth="1"/>
    <col min="5128" max="5128" width="15.28515625" style="4" customWidth="1"/>
    <col min="5129" max="5143" width="3.140625" style="4" customWidth="1"/>
    <col min="5144" max="5145" width="0" style="4" hidden="1" customWidth="1"/>
    <col min="5146" max="5173" width="3.140625" style="4" customWidth="1"/>
    <col min="5174" max="5376" width="11.42578125" style="4"/>
    <col min="5377" max="5377" width="12.7109375" style="4" customWidth="1"/>
    <col min="5378" max="5378" width="67.140625" style="4" customWidth="1"/>
    <col min="5379" max="5379" width="18.5703125" style="4" customWidth="1"/>
    <col min="5380" max="5380" width="15.28515625" style="4" customWidth="1"/>
    <col min="5381" max="5381" width="17.28515625" style="4" customWidth="1"/>
    <col min="5382" max="5382" width="16" style="4" customWidth="1"/>
    <col min="5383" max="5383" width="4.7109375" style="4" customWidth="1"/>
    <col min="5384" max="5384" width="15.28515625" style="4" customWidth="1"/>
    <col min="5385" max="5399" width="3.140625" style="4" customWidth="1"/>
    <col min="5400" max="5401" width="0" style="4" hidden="1" customWidth="1"/>
    <col min="5402" max="5429" width="3.140625" style="4" customWidth="1"/>
    <col min="5430" max="5632" width="11.42578125" style="4"/>
    <col min="5633" max="5633" width="12.7109375" style="4" customWidth="1"/>
    <col min="5634" max="5634" width="67.140625" style="4" customWidth="1"/>
    <col min="5635" max="5635" width="18.5703125" style="4" customWidth="1"/>
    <col min="5636" max="5636" width="15.28515625" style="4" customWidth="1"/>
    <col min="5637" max="5637" width="17.28515625" style="4" customWidth="1"/>
    <col min="5638" max="5638" width="16" style="4" customWidth="1"/>
    <col min="5639" max="5639" width="4.7109375" style="4" customWidth="1"/>
    <col min="5640" max="5640" width="15.28515625" style="4" customWidth="1"/>
    <col min="5641" max="5655" width="3.140625" style="4" customWidth="1"/>
    <col min="5656" max="5657" width="0" style="4" hidden="1" customWidth="1"/>
    <col min="5658" max="5685" width="3.140625" style="4" customWidth="1"/>
    <col min="5686" max="5888" width="11.42578125" style="4"/>
    <col min="5889" max="5889" width="12.7109375" style="4" customWidth="1"/>
    <col min="5890" max="5890" width="67.140625" style="4" customWidth="1"/>
    <col min="5891" max="5891" width="18.5703125" style="4" customWidth="1"/>
    <col min="5892" max="5892" width="15.28515625" style="4" customWidth="1"/>
    <col min="5893" max="5893" width="17.28515625" style="4" customWidth="1"/>
    <col min="5894" max="5894" width="16" style="4" customWidth="1"/>
    <col min="5895" max="5895" width="4.7109375" style="4" customWidth="1"/>
    <col min="5896" max="5896" width="15.28515625" style="4" customWidth="1"/>
    <col min="5897" max="5911" width="3.140625" style="4" customWidth="1"/>
    <col min="5912" max="5913" width="0" style="4" hidden="1" customWidth="1"/>
    <col min="5914" max="5941" width="3.140625" style="4" customWidth="1"/>
    <col min="5942" max="6144" width="11.42578125" style="4"/>
    <col min="6145" max="6145" width="12.7109375" style="4" customWidth="1"/>
    <col min="6146" max="6146" width="67.140625" style="4" customWidth="1"/>
    <col min="6147" max="6147" width="18.5703125" style="4" customWidth="1"/>
    <col min="6148" max="6148" width="15.28515625" style="4" customWidth="1"/>
    <col min="6149" max="6149" width="17.28515625" style="4" customWidth="1"/>
    <col min="6150" max="6150" width="16" style="4" customWidth="1"/>
    <col min="6151" max="6151" width="4.7109375" style="4" customWidth="1"/>
    <col min="6152" max="6152" width="15.28515625" style="4" customWidth="1"/>
    <col min="6153" max="6167" width="3.140625" style="4" customWidth="1"/>
    <col min="6168" max="6169" width="0" style="4" hidden="1" customWidth="1"/>
    <col min="6170" max="6197" width="3.140625" style="4" customWidth="1"/>
    <col min="6198" max="6400" width="11.42578125" style="4"/>
    <col min="6401" max="6401" width="12.7109375" style="4" customWidth="1"/>
    <col min="6402" max="6402" width="67.140625" style="4" customWidth="1"/>
    <col min="6403" max="6403" width="18.5703125" style="4" customWidth="1"/>
    <col min="6404" max="6404" width="15.28515625" style="4" customWidth="1"/>
    <col min="6405" max="6405" width="17.28515625" style="4" customWidth="1"/>
    <col min="6406" max="6406" width="16" style="4" customWidth="1"/>
    <col min="6407" max="6407" width="4.7109375" style="4" customWidth="1"/>
    <col min="6408" max="6408" width="15.28515625" style="4" customWidth="1"/>
    <col min="6409" max="6423" width="3.140625" style="4" customWidth="1"/>
    <col min="6424" max="6425" width="0" style="4" hidden="1" customWidth="1"/>
    <col min="6426" max="6453" width="3.140625" style="4" customWidth="1"/>
    <col min="6454" max="6656" width="11.42578125" style="4"/>
    <col min="6657" max="6657" width="12.7109375" style="4" customWidth="1"/>
    <col min="6658" max="6658" width="67.140625" style="4" customWidth="1"/>
    <col min="6659" max="6659" width="18.5703125" style="4" customWidth="1"/>
    <col min="6660" max="6660" width="15.28515625" style="4" customWidth="1"/>
    <col min="6661" max="6661" width="17.28515625" style="4" customWidth="1"/>
    <col min="6662" max="6662" width="16" style="4" customWidth="1"/>
    <col min="6663" max="6663" width="4.7109375" style="4" customWidth="1"/>
    <col min="6664" max="6664" width="15.28515625" style="4" customWidth="1"/>
    <col min="6665" max="6679" width="3.140625" style="4" customWidth="1"/>
    <col min="6680" max="6681" width="0" style="4" hidden="1" customWidth="1"/>
    <col min="6682" max="6709" width="3.140625" style="4" customWidth="1"/>
    <col min="6710" max="6912" width="11.42578125" style="4"/>
    <col min="6913" max="6913" width="12.7109375" style="4" customWidth="1"/>
    <col min="6914" max="6914" width="67.140625" style="4" customWidth="1"/>
    <col min="6915" max="6915" width="18.5703125" style="4" customWidth="1"/>
    <col min="6916" max="6916" width="15.28515625" style="4" customWidth="1"/>
    <col min="6917" max="6917" width="17.28515625" style="4" customWidth="1"/>
    <col min="6918" max="6918" width="16" style="4" customWidth="1"/>
    <col min="6919" max="6919" width="4.7109375" style="4" customWidth="1"/>
    <col min="6920" max="6920" width="15.28515625" style="4" customWidth="1"/>
    <col min="6921" max="6935" width="3.140625" style="4" customWidth="1"/>
    <col min="6936" max="6937" width="0" style="4" hidden="1" customWidth="1"/>
    <col min="6938" max="6965" width="3.140625" style="4" customWidth="1"/>
    <col min="6966" max="7168" width="11.42578125" style="4"/>
    <col min="7169" max="7169" width="12.7109375" style="4" customWidth="1"/>
    <col min="7170" max="7170" width="67.140625" style="4" customWidth="1"/>
    <col min="7171" max="7171" width="18.5703125" style="4" customWidth="1"/>
    <col min="7172" max="7172" width="15.28515625" style="4" customWidth="1"/>
    <col min="7173" max="7173" width="17.28515625" style="4" customWidth="1"/>
    <col min="7174" max="7174" width="16" style="4" customWidth="1"/>
    <col min="7175" max="7175" width="4.7109375" style="4" customWidth="1"/>
    <col min="7176" max="7176" width="15.28515625" style="4" customWidth="1"/>
    <col min="7177" max="7191" width="3.140625" style="4" customWidth="1"/>
    <col min="7192" max="7193" width="0" style="4" hidden="1" customWidth="1"/>
    <col min="7194" max="7221" width="3.140625" style="4" customWidth="1"/>
    <col min="7222" max="7424" width="11.42578125" style="4"/>
    <col min="7425" max="7425" width="12.7109375" style="4" customWidth="1"/>
    <col min="7426" max="7426" width="67.140625" style="4" customWidth="1"/>
    <col min="7427" max="7427" width="18.5703125" style="4" customWidth="1"/>
    <col min="7428" max="7428" width="15.28515625" style="4" customWidth="1"/>
    <col min="7429" max="7429" width="17.28515625" style="4" customWidth="1"/>
    <col min="7430" max="7430" width="16" style="4" customWidth="1"/>
    <col min="7431" max="7431" width="4.7109375" style="4" customWidth="1"/>
    <col min="7432" max="7432" width="15.28515625" style="4" customWidth="1"/>
    <col min="7433" max="7447" width="3.140625" style="4" customWidth="1"/>
    <col min="7448" max="7449" width="0" style="4" hidden="1" customWidth="1"/>
    <col min="7450" max="7477" width="3.140625" style="4" customWidth="1"/>
    <col min="7478" max="7680" width="11.42578125" style="4"/>
    <col min="7681" max="7681" width="12.7109375" style="4" customWidth="1"/>
    <col min="7682" max="7682" width="67.140625" style="4" customWidth="1"/>
    <col min="7683" max="7683" width="18.5703125" style="4" customWidth="1"/>
    <col min="7684" max="7684" width="15.28515625" style="4" customWidth="1"/>
    <col min="7685" max="7685" width="17.28515625" style="4" customWidth="1"/>
    <col min="7686" max="7686" width="16" style="4" customWidth="1"/>
    <col min="7687" max="7687" width="4.7109375" style="4" customWidth="1"/>
    <col min="7688" max="7688" width="15.28515625" style="4" customWidth="1"/>
    <col min="7689" max="7703" width="3.140625" style="4" customWidth="1"/>
    <col min="7704" max="7705" width="0" style="4" hidden="1" customWidth="1"/>
    <col min="7706" max="7733" width="3.140625" style="4" customWidth="1"/>
    <col min="7734" max="7936" width="11.42578125" style="4"/>
    <col min="7937" max="7937" width="12.7109375" style="4" customWidth="1"/>
    <col min="7938" max="7938" width="67.140625" style="4" customWidth="1"/>
    <col min="7939" max="7939" width="18.5703125" style="4" customWidth="1"/>
    <col min="7940" max="7940" width="15.28515625" style="4" customWidth="1"/>
    <col min="7941" max="7941" width="17.28515625" style="4" customWidth="1"/>
    <col min="7942" max="7942" width="16" style="4" customWidth="1"/>
    <col min="7943" max="7943" width="4.7109375" style="4" customWidth="1"/>
    <col min="7944" max="7944" width="15.28515625" style="4" customWidth="1"/>
    <col min="7945" max="7959" width="3.140625" style="4" customWidth="1"/>
    <col min="7960" max="7961" width="0" style="4" hidden="1" customWidth="1"/>
    <col min="7962" max="7989" width="3.140625" style="4" customWidth="1"/>
    <col min="7990" max="8192" width="11.42578125" style="4"/>
    <col min="8193" max="8193" width="12.7109375" style="4" customWidth="1"/>
    <col min="8194" max="8194" width="67.140625" style="4" customWidth="1"/>
    <col min="8195" max="8195" width="18.5703125" style="4" customWidth="1"/>
    <col min="8196" max="8196" width="15.28515625" style="4" customWidth="1"/>
    <col min="8197" max="8197" width="17.28515625" style="4" customWidth="1"/>
    <col min="8198" max="8198" width="16" style="4" customWidth="1"/>
    <col min="8199" max="8199" width="4.7109375" style="4" customWidth="1"/>
    <col min="8200" max="8200" width="15.28515625" style="4" customWidth="1"/>
    <col min="8201" max="8215" width="3.140625" style="4" customWidth="1"/>
    <col min="8216" max="8217" width="0" style="4" hidden="1" customWidth="1"/>
    <col min="8218" max="8245" width="3.140625" style="4" customWidth="1"/>
    <col min="8246" max="8448" width="11.42578125" style="4"/>
    <col min="8449" max="8449" width="12.7109375" style="4" customWidth="1"/>
    <col min="8450" max="8450" width="67.140625" style="4" customWidth="1"/>
    <col min="8451" max="8451" width="18.5703125" style="4" customWidth="1"/>
    <col min="8452" max="8452" width="15.28515625" style="4" customWidth="1"/>
    <col min="8453" max="8453" width="17.28515625" style="4" customWidth="1"/>
    <col min="8454" max="8454" width="16" style="4" customWidth="1"/>
    <col min="8455" max="8455" width="4.7109375" style="4" customWidth="1"/>
    <col min="8456" max="8456" width="15.28515625" style="4" customWidth="1"/>
    <col min="8457" max="8471" width="3.140625" style="4" customWidth="1"/>
    <col min="8472" max="8473" width="0" style="4" hidden="1" customWidth="1"/>
    <col min="8474" max="8501" width="3.140625" style="4" customWidth="1"/>
    <col min="8502" max="8704" width="11.42578125" style="4"/>
    <col min="8705" max="8705" width="12.7109375" style="4" customWidth="1"/>
    <col min="8706" max="8706" width="67.140625" style="4" customWidth="1"/>
    <col min="8707" max="8707" width="18.5703125" style="4" customWidth="1"/>
    <col min="8708" max="8708" width="15.28515625" style="4" customWidth="1"/>
    <col min="8709" max="8709" width="17.28515625" style="4" customWidth="1"/>
    <col min="8710" max="8710" width="16" style="4" customWidth="1"/>
    <col min="8711" max="8711" width="4.7109375" style="4" customWidth="1"/>
    <col min="8712" max="8712" width="15.28515625" style="4" customWidth="1"/>
    <col min="8713" max="8727" width="3.140625" style="4" customWidth="1"/>
    <col min="8728" max="8729" width="0" style="4" hidden="1" customWidth="1"/>
    <col min="8730" max="8757" width="3.140625" style="4" customWidth="1"/>
    <col min="8758" max="8960" width="11.42578125" style="4"/>
    <col min="8961" max="8961" width="12.7109375" style="4" customWidth="1"/>
    <col min="8962" max="8962" width="67.140625" style="4" customWidth="1"/>
    <col min="8963" max="8963" width="18.5703125" style="4" customWidth="1"/>
    <col min="8964" max="8964" width="15.28515625" style="4" customWidth="1"/>
    <col min="8965" max="8965" width="17.28515625" style="4" customWidth="1"/>
    <col min="8966" max="8966" width="16" style="4" customWidth="1"/>
    <col min="8967" max="8967" width="4.7109375" style="4" customWidth="1"/>
    <col min="8968" max="8968" width="15.28515625" style="4" customWidth="1"/>
    <col min="8969" max="8983" width="3.140625" style="4" customWidth="1"/>
    <col min="8984" max="8985" width="0" style="4" hidden="1" customWidth="1"/>
    <col min="8986" max="9013" width="3.140625" style="4" customWidth="1"/>
    <col min="9014" max="9216" width="11.42578125" style="4"/>
    <col min="9217" max="9217" width="12.7109375" style="4" customWidth="1"/>
    <col min="9218" max="9218" width="67.140625" style="4" customWidth="1"/>
    <col min="9219" max="9219" width="18.5703125" style="4" customWidth="1"/>
    <col min="9220" max="9220" width="15.28515625" style="4" customWidth="1"/>
    <col min="9221" max="9221" width="17.28515625" style="4" customWidth="1"/>
    <col min="9222" max="9222" width="16" style="4" customWidth="1"/>
    <col min="9223" max="9223" width="4.7109375" style="4" customWidth="1"/>
    <col min="9224" max="9224" width="15.28515625" style="4" customWidth="1"/>
    <col min="9225" max="9239" width="3.140625" style="4" customWidth="1"/>
    <col min="9240" max="9241" width="0" style="4" hidden="1" customWidth="1"/>
    <col min="9242" max="9269" width="3.140625" style="4" customWidth="1"/>
    <col min="9270" max="9472" width="11.42578125" style="4"/>
    <col min="9473" max="9473" width="12.7109375" style="4" customWidth="1"/>
    <col min="9474" max="9474" width="67.140625" style="4" customWidth="1"/>
    <col min="9475" max="9475" width="18.5703125" style="4" customWidth="1"/>
    <col min="9476" max="9476" width="15.28515625" style="4" customWidth="1"/>
    <col min="9477" max="9477" width="17.28515625" style="4" customWidth="1"/>
    <col min="9478" max="9478" width="16" style="4" customWidth="1"/>
    <col min="9479" max="9479" width="4.7109375" style="4" customWidth="1"/>
    <col min="9480" max="9480" width="15.28515625" style="4" customWidth="1"/>
    <col min="9481" max="9495" width="3.140625" style="4" customWidth="1"/>
    <col min="9496" max="9497" width="0" style="4" hidden="1" customWidth="1"/>
    <col min="9498" max="9525" width="3.140625" style="4" customWidth="1"/>
    <col min="9526" max="9728" width="11.42578125" style="4"/>
    <col min="9729" max="9729" width="12.7109375" style="4" customWidth="1"/>
    <col min="9730" max="9730" width="67.140625" style="4" customWidth="1"/>
    <col min="9731" max="9731" width="18.5703125" style="4" customWidth="1"/>
    <col min="9732" max="9732" width="15.28515625" style="4" customWidth="1"/>
    <col min="9733" max="9733" width="17.28515625" style="4" customWidth="1"/>
    <col min="9734" max="9734" width="16" style="4" customWidth="1"/>
    <col min="9735" max="9735" width="4.7109375" style="4" customWidth="1"/>
    <col min="9736" max="9736" width="15.28515625" style="4" customWidth="1"/>
    <col min="9737" max="9751" width="3.140625" style="4" customWidth="1"/>
    <col min="9752" max="9753" width="0" style="4" hidden="1" customWidth="1"/>
    <col min="9754" max="9781" width="3.140625" style="4" customWidth="1"/>
    <col min="9782" max="9984" width="11.42578125" style="4"/>
    <col min="9985" max="9985" width="12.7109375" style="4" customWidth="1"/>
    <col min="9986" max="9986" width="67.140625" style="4" customWidth="1"/>
    <col min="9987" max="9987" width="18.5703125" style="4" customWidth="1"/>
    <col min="9988" max="9988" width="15.28515625" style="4" customWidth="1"/>
    <col min="9989" max="9989" width="17.28515625" style="4" customWidth="1"/>
    <col min="9990" max="9990" width="16" style="4" customWidth="1"/>
    <col min="9991" max="9991" width="4.7109375" style="4" customWidth="1"/>
    <col min="9992" max="9992" width="15.28515625" style="4" customWidth="1"/>
    <col min="9993" max="10007" width="3.140625" style="4" customWidth="1"/>
    <col min="10008" max="10009" width="0" style="4" hidden="1" customWidth="1"/>
    <col min="10010" max="10037" width="3.140625" style="4" customWidth="1"/>
    <col min="10038" max="10240" width="11.42578125" style="4"/>
    <col min="10241" max="10241" width="12.7109375" style="4" customWidth="1"/>
    <col min="10242" max="10242" width="67.140625" style="4" customWidth="1"/>
    <col min="10243" max="10243" width="18.5703125" style="4" customWidth="1"/>
    <col min="10244" max="10244" width="15.28515625" style="4" customWidth="1"/>
    <col min="10245" max="10245" width="17.28515625" style="4" customWidth="1"/>
    <col min="10246" max="10246" width="16" style="4" customWidth="1"/>
    <col min="10247" max="10247" width="4.7109375" style="4" customWidth="1"/>
    <col min="10248" max="10248" width="15.28515625" style="4" customWidth="1"/>
    <col min="10249" max="10263" width="3.140625" style="4" customWidth="1"/>
    <col min="10264" max="10265" width="0" style="4" hidden="1" customWidth="1"/>
    <col min="10266" max="10293" width="3.140625" style="4" customWidth="1"/>
    <col min="10294" max="10496" width="11.42578125" style="4"/>
    <col min="10497" max="10497" width="12.7109375" style="4" customWidth="1"/>
    <col min="10498" max="10498" width="67.140625" style="4" customWidth="1"/>
    <col min="10499" max="10499" width="18.5703125" style="4" customWidth="1"/>
    <col min="10500" max="10500" width="15.28515625" style="4" customWidth="1"/>
    <col min="10501" max="10501" width="17.28515625" style="4" customWidth="1"/>
    <col min="10502" max="10502" width="16" style="4" customWidth="1"/>
    <col min="10503" max="10503" width="4.7109375" style="4" customWidth="1"/>
    <col min="10504" max="10504" width="15.28515625" style="4" customWidth="1"/>
    <col min="10505" max="10519" width="3.140625" style="4" customWidth="1"/>
    <col min="10520" max="10521" width="0" style="4" hidden="1" customWidth="1"/>
    <col min="10522" max="10549" width="3.140625" style="4" customWidth="1"/>
    <col min="10550" max="10752" width="11.42578125" style="4"/>
    <col min="10753" max="10753" width="12.7109375" style="4" customWidth="1"/>
    <col min="10754" max="10754" width="67.140625" style="4" customWidth="1"/>
    <col min="10755" max="10755" width="18.5703125" style="4" customWidth="1"/>
    <col min="10756" max="10756" width="15.28515625" style="4" customWidth="1"/>
    <col min="10757" max="10757" width="17.28515625" style="4" customWidth="1"/>
    <col min="10758" max="10758" width="16" style="4" customWidth="1"/>
    <col min="10759" max="10759" width="4.7109375" style="4" customWidth="1"/>
    <col min="10760" max="10760" width="15.28515625" style="4" customWidth="1"/>
    <col min="10761" max="10775" width="3.140625" style="4" customWidth="1"/>
    <col min="10776" max="10777" width="0" style="4" hidden="1" customWidth="1"/>
    <col min="10778" max="10805" width="3.140625" style="4" customWidth="1"/>
    <col min="10806" max="11008" width="11.42578125" style="4"/>
    <col min="11009" max="11009" width="12.7109375" style="4" customWidth="1"/>
    <col min="11010" max="11010" width="67.140625" style="4" customWidth="1"/>
    <col min="11011" max="11011" width="18.5703125" style="4" customWidth="1"/>
    <col min="11012" max="11012" width="15.28515625" style="4" customWidth="1"/>
    <col min="11013" max="11013" width="17.28515625" style="4" customWidth="1"/>
    <col min="11014" max="11014" width="16" style="4" customWidth="1"/>
    <col min="11015" max="11015" width="4.7109375" style="4" customWidth="1"/>
    <col min="11016" max="11016" width="15.28515625" style="4" customWidth="1"/>
    <col min="11017" max="11031" width="3.140625" style="4" customWidth="1"/>
    <col min="11032" max="11033" width="0" style="4" hidden="1" customWidth="1"/>
    <col min="11034" max="11061" width="3.140625" style="4" customWidth="1"/>
    <col min="11062" max="11264" width="11.42578125" style="4"/>
    <col min="11265" max="11265" width="12.7109375" style="4" customWidth="1"/>
    <col min="11266" max="11266" width="67.140625" style="4" customWidth="1"/>
    <col min="11267" max="11267" width="18.5703125" style="4" customWidth="1"/>
    <col min="11268" max="11268" width="15.28515625" style="4" customWidth="1"/>
    <col min="11269" max="11269" width="17.28515625" style="4" customWidth="1"/>
    <col min="11270" max="11270" width="16" style="4" customWidth="1"/>
    <col min="11271" max="11271" width="4.7109375" style="4" customWidth="1"/>
    <col min="11272" max="11272" width="15.28515625" style="4" customWidth="1"/>
    <col min="11273" max="11287" width="3.140625" style="4" customWidth="1"/>
    <col min="11288" max="11289" width="0" style="4" hidden="1" customWidth="1"/>
    <col min="11290" max="11317" width="3.140625" style="4" customWidth="1"/>
    <col min="11318" max="11520" width="11.42578125" style="4"/>
    <col min="11521" max="11521" width="12.7109375" style="4" customWidth="1"/>
    <col min="11522" max="11522" width="67.140625" style="4" customWidth="1"/>
    <col min="11523" max="11523" width="18.5703125" style="4" customWidth="1"/>
    <col min="11524" max="11524" width="15.28515625" style="4" customWidth="1"/>
    <col min="11525" max="11525" width="17.28515625" style="4" customWidth="1"/>
    <col min="11526" max="11526" width="16" style="4" customWidth="1"/>
    <col min="11527" max="11527" width="4.7109375" style="4" customWidth="1"/>
    <col min="11528" max="11528" width="15.28515625" style="4" customWidth="1"/>
    <col min="11529" max="11543" width="3.140625" style="4" customWidth="1"/>
    <col min="11544" max="11545" width="0" style="4" hidden="1" customWidth="1"/>
    <col min="11546" max="11573" width="3.140625" style="4" customWidth="1"/>
    <col min="11574" max="11776" width="11.42578125" style="4"/>
    <col min="11777" max="11777" width="12.7109375" style="4" customWidth="1"/>
    <col min="11778" max="11778" width="67.140625" style="4" customWidth="1"/>
    <col min="11779" max="11779" width="18.5703125" style="4" customWidth="1"/>
    <col min="11780" max="11780" width="15.28515625" style="4" customWidth="1"/>
    <col min="11781" max="11781" width="17.28515625" style="4" customWidth="1"/>
    <col min="11782" max="11782" width="16" style="4" customWidth="1"/>
    <col min="11783" max="11783" width="4.7109375" style="4" customWidth="1"/>
    <col min="11784" max="11784" width="15.28515625" style="4" customWidth="1"/>
    <col min="11785" max="11799" width="3.140625" style="4" customWidth="1"/>
    <col min="11800" max="11801" width="0" style="4" hidden="1" customWidth="1"/>
    <col min="11802" max="11829" width="3.140625" style="4" customWidth="1"/>
    <col min="11830" max="12032" width="11.42578125" style="4"/>
    <col min="12033" max="12033" width="12.7109375" style="4" customWidth="1"/>
    <col min="12034" max="12034" width="67.140625" style="4" customWidth="1"/>
    <col min="12035" max="12035" width="18.5703125" style="4" customWidth="1"/>
    <col min="12036" max="12036" width="15.28515625" style="4" customWidth="1"/>
    <col min="12037" max="12037" width="17.28515625" style="4" customWidth="1"/>
    <col min="12038" max="12038" width="16" style="4" customWidth="1"/>
    <col min="12039" max="12039" width="4.7109375" style="4" customWidth="1"/>
    <col min="12040" max="12040" width="15.28515625" style="4" customWidth="1"/>
    <col min="12041" max="12055" width="3.140625" style="4" customWidth="1"/>
    <col min="12056" max="12057" width="0" style="4" hidden="1" customWidth="1"/>
    <col min="12058" max="12085" width="3.140625" style="4" customWidth="1"/>
    <col min="12086" max="12288" width="11.42578125" style="4"/>
    <col min="12289" max="12289" width="12.7109375" style="4" customWidth="1"/>
    <col min="12290" max="12290" width="67.140625" style="4" customWidth="1"/>
    <col min="12291" max="12291" width="18.5703125" style="4" customWidth="1"/>
    <col min="12292" max="12292" width="15.28515625" style="4" customWidth="1"/>
    <col min="12293" max="12293" width="17.28515625" style="4" customWidth="1"/>
    <col min="12294" max="12294" width="16" style="4" customWidth="1"/>
    <col min="12295" max="12295" width="4.7109375" style="4" customWidth="1"/>
    <col min="12296" max="12296" width="15.28515625" style="4" customWidth="1"/>
    <col min="12297" max="12311" width="3.140625" style="4" customWidth="1"/>
    <col min="12312" max="12313" width="0" style="4" hidden="1" customWidth="1"/>
    <col min="12314" max="12341" width="3.140625" style="4" customWidth="1"/>
    <col min="12342" max="12544" width="11.42578125" style="4"/>
    <col min="12545" max="12545" width="12.7109375" style="4" customWidth="1"/>
    <col min="12546" max="12546" width="67.140625" style="4" customWidth="1"/>
    <col min="12547" max="12547" width="18.5703125" style="4" customWidth="1"/>
    <col min="12548" max="12548" width="15.28515625" style="4" customWidth="1"/>
    <col min="12549" max="12549" width="17.28515625" style="4" customWidth="1"/>
    <col min="12550" max="12550" width="16" style="4" customWidth="1"/>
    <col min="12551" max="12551" width="4.7109375" style="4" customWidth="1"/>
    <col min="12552" max="12552" width="15.28515625" style="4" customWidth="1"/>
    <col min="12553" max="12567" width="3.140625" style="4" customWidth="1"/>
    <col min="12568" max="12569" width="0" style="4" hidden="1" customWidth="1"/>
    <col min="12570" max="12597" width="3.140625" style="4" customWidth="1"/>
    <col min="12598" max="12800" width="11.42578125" style="4"/>
    <col min="12801" max="12801" width="12.7109375" style="4" customWidth="1"/>
    <col min="12802" max="12802" width="67.140625" style="4" customWidth="1"/>
    <col min="12803" max="12803" width="18.5703125" style="4" customWidth="1"/>
    <col min="12804" max="12804" width="15.28515625" style="4" customWidth="1"/>
    <col min="12805" max="12805" width="17.28515625" style="4" customWidth="1"/>
    <col min="12806" max="12806" width="16" style="4" customWidth="1"/>
    <col min="12807" max="12807" width="4.7109375" style="4" customWidth="1"/>
    <col min="12808" max="12808" width="15.28515625" style="4" customWidth="1"/>
    <col min="12809" max="12823" width="3.140625" style="4" customWidth="1"/>
    <col min="12824" max="12825" width="0" style="4" hidden="1" customWidth="1"/>
    <col min="12826" max="12853" width="3.140625" style="4" customWidth="1"/>
    <col min="12854" max="13056" width="11.42578125" style="4"/>
    <col min="13057" max="13057" width="12.7109375" style="4" customWidth="1"/>
    <col min="13058" max="13058" width="67.140625" style="4" customWidth="1"/>
    <col min="13059" max="13059" width="18.5703125" style="4" customWidth="1"/>
    <col min="13060" max="13060" width="15.28515625" style="4" customWidth="1"/>
    <col min="13061" max="13061" width="17.28515625" style="4" customWidth="1"/>
    <col min="13062" max="13062" width="16" style="4" customWidth="1"/>
    <col min="13063" max="13063" width="4.7109375" style="4" customWidth="1"/>
    <col min="13064" max="13064" width="15.28515625" style="4" customWidth="1"/>
    <col min="13065" max="13079" width="3.140625" style="4" customWidth="1"/>
    <col min="13080" max="13081" width="0" style="4" hidden="1" customWidth="1"/>
    <col min="13082" max="13109" width="3.140625" style="4" customWidth="1"/>
    <col min="13110" max="13312" width="11.42578125" style="4"/>
    <col min="13313" max="13313" width="12.7109375" style="4" customWidth="1"/>
    <col min="13314" max="13314" width="67.140625" style="4" customWidth="1"/>
    <col min="13315" max="13315" width="18.5703125" style="4" customWidth="1"/>
    <col min="13316" max="13316" width="15.28515625" style="4" customWidth="1"/>
    <col min="13317" max="13317" width="17.28515625" style="4" customWidth="1"/>
    <col min="13318" max="13318" width="16" style="4" customWidth="1"/>
    <col min="13319" max="13319" width="4.7109375" style="4" customWidth="1"/>
    <col min="13320" max="13320" width="15.28515625" style="4" customWidth="1"/>
    <col min="13321" max="13335" width="3.140625" style="4" customWidth="1"/>
    <col min="13336" max="13337" width="0" style="4" hidden="1" customWidth="1"/>
    <col min="13338" max="13365" width="3.140625" style="4" customWidth="1"/>
    <col min="13366" max="13568" width="11.42578125" style="4"/>
    <col min="13569" max="13569" width="12.7109375" style="4" customWidth="1"/>
    <col min="13570" max="13570" width="67.140625" style="4" customWidth="1"/>
    <col min="13571" max="13571" width="18.5703125" style="4" customWidth="1"/>
    <col min="13572" max="13572" width="15.28515625" style="4" customWidth="1"/>
    <col min="13573" max="13573" width="17.28515625" style="4" customWidth="1"/>
    <col min="13574" max="13574" width="16" style="4" customWidth="1"/>
    <col min="13575" max="13575" width="4.7109375" style="4" customWidth="1"/>
    <col min="13576" max="13576" width="15.28515625" style="4" customWidth="1"/>
    <col min="13577" max="13591" width="3.140625" style="4" customWidth="1"/>
    <col min="13592" max="13593" width="0" style="4" hidden="1" customWidth="1"/>
    <col min="13594" max="13621" width="3.140625" style="4" customWidth="1"/>
    <col min="13622" max="13824" width="11.42578125" style="4"/>
    <col min="13825" max="13825" width="12.7109375" style="4" customWidth="1"/>
    <col min="13826" max="13826" width="67.140625" style="4" customWidth="1"/>
    <col min="13827" max="13827" width="18.5703125" style="4" customWidth="1"/>
    <col min="13828" max="13828" width="15.28515625" style="4" customWidth="1"/>
    <col min="13829" max="13829" width="17.28515625" style="4" customWidth="1"/>
    <col min="13830" max="13830" width="16" style="4" customWidth="1"/>
    <col min="13831" max="13831" width="4.7109375" style="4" customWidth="1"/>
    <col min="13832" max="13832" width="15.28515625" style="4" customWidth="1"/>
    <col min="13833" max="13847" width="3.140625" style="4" customWidth="1"/>
    <col min="13848" max="13849" width="0" style="4" hidden="1" customWidth="1"/>
    <col min="13850" max="13877" width="3.140625" style="4" customWidth="1"/>
    <col min="13878" max="14080" width="11.42578125" style="4"/>
    <col min="14081" max="14081" width="12.7109375" style="4" customWidth="1"/>
    <col min="14082" max="14082" width="67.140625" style="4" customWidth="1"/>
    <col min="14083" max="14083" width="18.5703125" style="4" customWidth="1"/>
    <col min="14084" max="14084" width="15.28515625" style="4" customWidth="1"/>
    <col min="14085" max="14085" width="17.28515625" style="4" customWidth="1"/>
    <col min="14086" max="14086" width="16" style="4" customWidth="1"/>
    <col min="14087" max="14087" width="4.7109375" style="4" customWidth="1"/>
    <col min="14088" max="14088" width="15.28515625" style="4" customWidth="1"/>
    <col min="14089" max="14103" width="3.140625" style="4" customWidth="1"/>
    <col min="14104" max="14105" width="0" style="4" hidden="1" customWidth="1"/>
    <col min="14106" max="14133" width="3.140625" style="4" customWidth="1"/>
    <col min="14134" max="14336" width="11.42578125" style="4"/>
    <col min="14337" max="14337" width="12.7109375" style="4" customWidth="1"/>
    <col min="14338" max="14338" width="67.140625" style="4" customWidth="1"/>
    <col min="14339" max="14339" width="18.5703125" style="4" customWidth="1"/>
    <col min="14340" max="14340" width="15.28515625" style="4" customWidth="1"/>
    <col min="14341" max="14341" width="17.28515625" style="4" customWidth="1"/>
    <col min="14342" max="14342" width="16" style="4" customWidth="1"/>
    <col min="14343" max="14343" width="4.7109375" style="4" customWidth="1"/>
    <col min="14344" max="14344" width="15.28515625" style="4" customWidth="1"/>
    <col min="14345" max="14359" width="3.140625" style="4" customWidth="1"/>
    <col min="14360" max="14361" width="0" style="4" hidden="1" customWidth="1"/>
    <col min="14362" max="14389" width="3.140625" style="4" customWidth="1"/>
    <col min="14390" max="14592" width="11.42578125" style="4"/>
    <col min="14593" max="14593" width="12.7109375" style="4" customWidth="1"/>
    <col min="14594" max="14594" width="67.140625" style="4" customWidth="1"/>
    <col min="14595" max="14595" width="18.5703125" style="4" customWidth="1"/>
    <col min="14596" max="14596" width="15.28515625" style="4" customWidth="1"/>
    <col min="14597" max="14597" width="17.28515625" style="4" customWidth="1"/>
    <col min="14598" max="14598" width="16" style="4" customWidth="1"/>
    <col min="14599" max="14599" width="4.7109375" style="4" customWidth="1"/>
    <col min="14600" max="14600" width="15.28515625" style="4" customWidth="1"/>
    <col min="14601" max="14615" width="3.140625" style="4" customWidth="1"/>
    <col min="14616" max="14617" width="0" style="4" hidden="1" customWidth="1"/>
    <col min="14618" max="14645" width="3.140625" style="4" customWidth="1"/>
    <col min="14646" max="14848" width="11.42578125" style="4"/>
    <col min="14849" max="14849" width="12.7109375" style="4" customWidth="1"/>
    <col min="14850" max="14850" width="67.140625" style="4" customWidth="1"/>
    <col min="14851" max="14851" width="18.5703125" style="4" customWidth="1"/>
    <col min="14852" max="14852" width="15.28515625" style="4" customWidth="1"/>
    <col min="14853" max="14853" width="17.28515625" style="4" customWidth="1"/>
    <col min="14854" max="14854" width="16" style="4" customWidth="1"/>
    <col min="14855" max="14855" width="4.7109375" style="4" customWidth="1"/>
    <col min="14856" max="14856" width="15.28515625" style="4" customWidth="1"/>
    <col min="14857" max="14871" width="3.140625" style="4" customWidth="1"/>
    <col min="14872" max="14873" width="0" style="4" hidden="1" customWidth="1"/>
    <col min="14874" max="14901" width="3.140625" style="4" customWidth="1"/>
    <col min="14902" max="15104" width="11.42578125" style="4"/>
    <col min="15105" max="15105" width="12.7109375" style="4" customWidth="1"/>
    <col min="15106" max="15106" width="67.140625" style="4" customWidth="1"/>
    <col min="15107" max="15107" width="18.5703125" style="4" customWidth="1"/>
    <col min="15108" max="15108" width="15.28515625" style="4" customWidth="1"/>
    <col min="15109" max="15109" width="17.28515625" style="4" customWidth="1"/>
    <col min="15110" max="15110" width="16" style="4" customWidth="1"/>
    <col min="15111" max="15111" width="4.7109375" style="4" customWidth="1"/>
    <col min="15112" max="15112" width="15.28515625" style="4" customWidth="1"/>
    <col min="15113" max="15127" width="3.140625" style="4" customWidth="1"/>
    <col min="15128" max="15129" width="0" style="4" hidden="1" customWidth="1"/>
    <col min="15130" max="15157" width="3.140625" style="4" customWidth="1"/>
    <col min="15158" max="15360" width="11.42578125" style="4"/>
    <col min="15361" max="15361" width="12.7109375" style="4" customWidth="1"/>
    <col min="15362" max="15362" width="67.140625" style="4" customWidth="1"/>
    <col min="15363" max="15363" width="18.5703125" style="4" customWidth="1"/>
    <col min="15364" max="15364" width="15.28515625" style="4" customWidth="1"/>
    <col min="15365" max="15365" width="17.28515625" style="4" customWidth="1"/>
    <col min="15366" max="15366" width="16" style="4" customWidth="1"/>
    <col min="15367" max="15367" width="4.7109375" style="4" customWidth="1"/>
    <col min="15368" max="15368" width="15.28515625" style="4" customWidth="1"/>
    <col min="15369" max="15383" width="3.140625" style="4" customWidth="1"/>
    <col min="15384" max="15385" width="0" style="4" hidden="1" customWidth="1"/>
    <col min="15386" max="15413" width="3.140625" style="4" customWidth="1"/>
    <col min="15414" max="15616" width="11.42578125" style="4"/>
    <col min="15617" max="15617" width="12.7109375" style="4" customWidth="1"/>
    <col min="15618" max="15618" width="67.140625" style="4" customWidth="1"/>
    <col min="15619" max="15619" width="18.5703125" style="4" customWidth="1"/>
    <col min="15620" max="15620" width="15.28515625" style="4" customWidth="1"/>
    <col min="15621" max="15621" width="17.28515625" style="4" customWidth="1"/>
    <col min="15622" max="15622" width="16" style="4" customWidth="1"/>
    <col min="15623" max="15623" width="4.7109375" style="4" customWidth="1"/>
    <col min="15624" max="15624" width="15.28515625" style="4" customWidth="1"/>
    <col min="15625" max="15639" width="3.140625" style="4" customWidth="1"/>
    <col min="15640" max="15641" width="0" style="4" hidden="1" customWidth="1"/>
    <col min="15642" max="15669" width="3.140625" style="4" customWidth="1"/>
    <col min="15670" max="15872" width="11.42578125" style="4"/>
    <col min="15873" max="15873" width="12.7109375" style="4" customWidth="1"/>
    <col min="15874" max="15874" width="67.140625" style="4" customWidth="1"/>
    <col min="15875" max="15875" width="18.5703125" style="4" customWidth="1"/>
    <col min="15876" max="15876" width="15.28515625" style="4" customWidth="1"/>
    <col min="15877" max="15877" width="17.28515625" style="4" customWidth="1"/>
    <col min="15878" max="15878" width="16" style="4" customWidth="1"/>
    <col min="15879" max="15879" width="4.7109375" style="4" customWidth="1"/>
    <col min="15880" max="15880" width="15.28515625" style="4" customWidth="1"/>
    <col min="15881" max="15895" width="3.140625" style="4" customWidth="1"/>
    <col min="15896" max="15897" width="0" style="4" hidden="1" customWidth="1"/>
    <col min="15898" max="15925" width="3.140625" style="4" customWidth="1"/>
    <col min="15926" max="16128" width="11.42578125" style="4"/>
    <col min="16129" max="16129" width="12.7109375" style="4" customWidth="1"/>
    <col min="16130" max="16130" width="67.140625" style="4" customWidth="1"/>
    <col min="16131" max="16131" width="18.5703125" style="4" customWidth="1"/>
    <col min="16132" max="16132" width="15.28515625" style="4" customWidth="1"/>
    <col min="16133" max="16133" width="17.28515625" style="4" customWidth="1"/>
    <col min="16134" max="16134" width="16" style="4" customWidth="1"/>
    <col min="16135" max="16135" width="4.7109375" style="4" customWidth="1"/>
    <col min="16136" max="16136" width="15.28515625" style="4" customWidth="1"/>
    <col min="16137" max="16151" width="3.140625" style="4" customWidth="1"/>
    <col min="16152" max="16153" width="0" style="4" hidden="1" customWidth="1"/>
    <col min="16154" max="16181" width="3.140625" style="4" customWidth="1"/>
    <col min="16182" max="16384" width="11.42578125" style="4"/>
  </cols>
  <sheetData>
    <row r="1" spans="1:148" x14ac:dyDescent="0.25">
      <c r="A1" s="1" t="s">
        <v>0</v>
      </c>
    </row>
    <row r="2" spans="1:148" x14ac:dyDescent="0.25">
      <c r="A2" s="1" t="str">
        <f>CONCATENATE("COMUNA: ",[2]NOMBRE!B2," - ","( ",[2]NOMBRE!C2,[2]NOMBRE!D2,[2]NOMBRE!E2,[2]NOMBRE!F2,[2]NOMBRE!G2," )")</f>
        <v>COMUNA: LINARES  - ( 07701 )</v>
      </c>
    </row>
    <row r="3" spans="1:148" x14ac:dyDescent="0.25">
      <c r="A3" s="1" t="str">
        <f>CONCATENATE("ESTABLECIMIENTO: ",[2]NOMBRE!B3," - ","( ",[2]NOMBRE!C3,[2]NOMBRE!D3,[2]NOMBRE!E3,[2]NOMBRE!F3,[2]NOMBRE!G3," )")</f>
        <v>ESTABLECIMIENTO: HOSPITAL LINARES  - ( 16108 )</v>
      </c>
      <c r="C3" s="5"/>
      <c r="D3" s="5"/>
      <c r="E3" s="5"/>
      <c r="F3" s="5"/>
    </row>
    <row r="4" spans="1:148" x14ac:dyDescent="0.25">
      <c r="A4" s="1" t="str">
        <f>CONCATENATE("MES: ",[2]NOMBRE!B6," - ","( ",[2]NOMBRE!C6,[2]NOMBRE!D6," )")</f>
        <v>MES: FEBRERO - ( 02 )</v>
      </c>
      <c r="C4" s="6"/>
      <c r="D4" s="6"/>
      <c r="E4" s="6"/>
      <c r="F4" s="6"/>
    </row>
    <row r="5" spans="1:148" x14ac:dyDescent="0.25">
      <c r="A5" s="1" t="str">
        <f>CONCATENATE("AÑO: ",[2]NOMBRE!B7)</f>
        <v>AÑO: 2011</v>
      </c>
    </row>
    <row r="6" spans="1:148" x14ac:dyDescent="0.25">
      <c r="A6" s="1"/>
    </row>
    <row r="7" spans="1:148" x14ac:dyDescent="0.25">
      <c r="A7" s="1"/>
    </row>
    <row r="8" spans="1:148" s="8" customFormat="1" ht="36.75" customHeight="1" x14ac:dyDescent="0.25">
      <c r="A8" s="155" t="s">
        <v>1</v>
      </c>
      <c r="B8" s="155"/>
      <c r="C8" s="155"/>
      <c r="D8" s="155"/>
      <c r="E8" s="155"/>
      <c r="F8" s="155"/>
      <c r="G8" s="7"/>
      <c r="H8"/>
      <c r="I8"/>
      <c r="J8"/>
      <c r="K8"/>
    </row>
    <row r="9" spans="1:148" ht="34.5" customHeight="1" x14ac:dyDescent="0.25">
      <c r="A9" s="156"/>
      <c r="B9" s="157"/>
      <c r="C9" s="158" t="s">
        <v>2</v>
      </c>
      <c r="D9" s="160" t="s">
        <v>3</v>
      </c>
      <c r="E9" s="161"/>
      <c r="F9" s="162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5">
      <c r="A10" s="156"/>
      <c r="B10" s="157"/>
      <c r="C10" s="159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5">
      <c r="A11" s="13"/>
      <c r="B11" s="14" t="s">
        <v>7</v>
      </c>
      <c r="C11" s="15"/>
      <c r="D11" s="16"/>
      <c r="E11" s="17"/>
      <c r="F11" s="17"/>
    </row>
    <row r="12" spans="1:148" x14ac:dyDescent="0.25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5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5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5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5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5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5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5">
      <c r="A19" s="23" t="s">
        <v>21</v>
      </c>
      <c r="B19" s="24" t="s">
        <v>22</v>
      </c>
      <c r="C19" s="25"/>
      <c r="D19" s="26"/>
      <c r="E19" s="26"/>
      <c r="F19" s="27"/>
    </row>
    <row r="20" spans="1:6" ht="24" x14ac:dyDescent="0.25">
      <c r="A20" s="23" t="s">
        <v>23</v>
      </c>
      <c r="B20" s="28" t="s">
        <v>24</v>
      </c>
      <c r="C20" s="25"/>
      <c r="D20" s="26"/>
      <c r="E20" s="26"/>
      <c r="F20" s="27"/>
    </row>
    <row r="21" spans="1:6" ht="35.25" x14ac:dyDescent="0.25">
      <c r="A21" s="23" t="s">
        <v>25</v>
      </c>
      <c r="B21" s="28" t="s">
        <v>26</v>
      </c>
      <c r="C21" s="25"/>
      <c r="D21" s="26"/>
      <c r="E21" s="26"/>
      <c r="F21" s="27"/>
    </row>
    <row r="22" spans="1:6" ht="35.25" x14ac:dyDescent="0.25">
      <c r="A22" s="23" t="s">
        <v>27</v>
      </c>
      <c r="B22" s="28" t="s">
        <v>28</v>
      </c>
      <c r="C22" s="25"/>
      <c r="D22" s="26"/>
      <c r="E22" s="26"/>
      <c r="F22" s="27"/>
    </row>
    <row r="23" spans="1:6" ht="24" x14ac:dyDescent="0.25">
      <c r="A23" s="23" t="s">
        <v>29</v>
      </c>
      <c r="B23" s="28" t="s">
        <v>30</v>
      </c>
      <c r="C23" s="25"/>
      <c r="D23" s="26"/>
      <c r="E23" s="26"/>
      <c r="F23" s="27"/>
    </row>
    <row r="24" spans="1:6" ht="35.25" x14ac:dyDescent="0.25">
      <c r="A24" s="23" t="s">
        <v>31</v>
      </c>
      <c r="B24" s="28" t="s">
        <v>32</v>
      </c>
      <c r="C24" s="25"/>
      <c r="D24" s="26"/>
      <c r="E24" s="26"/>
      <c r="F24" s="27"/>
    </row>
    <row r="25" spans="1:6" ht="35.25" x14ac:dyDescent="0.25">
      <c r="A25" s="23" t="s">
        <v>33</v>
      </c>
      <c r="B25" s="29" t="s">
        <v>34</v>
      </c>
      <c r="C25" s="25"/>
      <c r="D25" s="30"/>
      <c r="E25" s="30"/>
      <c r="F25" s="31"/>
    </row>
    <row r="26" spans="1:6" x14ac:dyDescent="0.25">
      <c r="A26" s="23"/>
      <c r="B26" s="32" t="s">
        <v>35</v>
      </c>
      <c r="C26" s="33">
        <f>SUM(C27:C32)</f>
        <v>0</v>
      </c>
      <c r="D26" s="34"/>
      <c r="E26" s="34"/>
      <c r="F26" s="35"/>
    </row>
    <row r="27" spans="1:6" x14ac:dyDescent="0.25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5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5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5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5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5">
      <c r="A32" s="23" t="s">
        <v>46</v>
      </c>
      <c r="B32" s="36" t="s">
        <v>47</v>
      </c>
      <c r="C32" s="25"/>
      <c r="D32" s="30"/>
      <c r="E32" s="30"/>
      <c r="F32" s="31"/>
    </row>
    <row r="33" spans="1:11" x14ac:dyDescent="0.25">
      <c r="A33" s="23"/>
      <c r="B33" s="32" t="s">
        <v>48</v>
      </c>
      <c r="C33" s="33">
        <f>SUM(C34:C37)</f>
        <v>0</v>
      </c>
      <c r="D33" s="34"/>
      <c r="E33" s="34"/>
      <c r="F33" s="35"/>
    </row>
    <row r="34" spans="1:11" x14ac:dyDescent="0.25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5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5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5">
      <c r="A37" s="23" t="s">
        <v>55</v>
      </c>
      <c r="B37" s="36" t="s">
        <v>56</v>
      </c>
      <c r="C37" s="25"/>
      <c r="D37" s="30"/>
      <c r="E37" s="30"/>
      <c r="F37" s="31"/>
    </row>
    <row r="38" spans="1:11" x14ac:dyDescent="0.25">
      <c r="A38" s="23"/>
      <c r="B38" s="32" t="s">
        <v>57</v>
      </c>
      <c r="C38" s="33">
        <f>SUM(C39:C41)</f>
        <v>0</v>
      </c>
      <c r="D38" s="34"/>
      <c r="E38" s="34"/>
      <c r="F38" s="35"/>
    </row>
    <row r="39" spans="1:11" x14ac:dyDescent="0.25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5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5">
      <c r="A41" s="23" t="s">
        <v>62</v>
      </c>
      <c r="B41" s="36" t="s">
        <v>63</v>
      </c>
      <c r="C41" s="25"/>
      <c r="D41" s="30"/>
      <c r="E41" s="30"/>
      <c r="F41" s="31"/>
    </row>
    <row r="42" spans="1:11" s="6" customFormat="1" x14ac:dyDescent="0.25">
      <c r="A42" s="23"/>
      <c r="B42" s="32" t="s">
        <v>64</v>
      </c>
      <c r="C42" s="33">
        <f>SUM(C43:C45)</f>
        <v>0</v>
      </c>
      <c r="D42" s="34"/>
      <c r="E42" s="34"/>
      <c r="F42" s="35"/>
      <c r="H42"/>
      <c r="I42"/>
      <c r="J42"/>
      <c r="K42"/>
    </row>
    <row r="43" spans="1:11" x14ac:dyDescent="0.25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5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5">
      <c r="A45" s="23" t="s">
        <v>69</v>
      </c>
      <c r="B45" s="36" t="s">
        <v>70</v>
      </c>
      <c r="C45" s="37"/>
      <c r="D45" s="30"/>
      <c r="E45" s="30"/>
      <c r="F45" s="31"/>
    </row>
    <row r="46" spans="1:11" x14ac:dyDescent="0.25">
      <c r="A46" s="23"/>
      <c r="B46" s="32" t="s">
        <v>71</v>
      </c>
      <c r="C46" s="33">
        <f>SUM(C47:C51)</f>
        <v>0</v>
      </c>
      <c r="D46" s="34"/>
      <c r="E46" s="34"/>
      <c r="F46" s="35"/>
    </row>
    <row r="47" spans="1:11" x14ac:dyDescent="0.25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5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5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5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5">
      <c r="A51" s="23" t="s">
        <v>80</v>
      </c>
      <c r="B51" s="36" t="s">
        <v>81</v>
      </c>
      <c r="C51" s="37"/>
      <c r="D51" s="30"/>
      <c r="E51" s="30"/>
      <c r="F51" s="31"/>
    </row>
    <row r="52" spans="1:6" x14ac:dyDescent="0.25">
      <c r="A52" s="23"/>
      <c r="B52" s="32" t="s">
        <v>82</v>
      </c>
      <c r="C52" s="33">
        <f>SUM(C53:C57)</f>
        <v>0</v>
      </c>
      <c r="D52" s="34"/>
      <c r="E52" s="34"/>
      <c r="F52" s="35"/>
    </row>
    <row r="53" spans="1:6" x14ac:dyDescent="0.25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5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5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5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5">
      <c r="A57" s="23" t="s">
        <v>91</v>
      </c>
      <c r="B57" s="36" t="s">
        <v>92</v>
      </c>
      <c r="C57" s="37"/>
      <c r="D57" s="30"/>
      <c r="E57" s="30"/>
      <c r="F57" s="31"/>
    </row>
    <row r="58" spans="1:6" x14ac:dyDescent="0.25">
      <c r="A58" s="23"/>
      <c r="B58" s="38" t="s">
        <v>93</v>
      </c>
      <c r="C58" s="33">
        <f>SUM(C59:C81)</f>
        <v>0</v>
      </c>
      <c r="D58" s="34"/>
      <c r="E58" s="34"/>
      <c r="F58" s="35"/>
    </row>
    <row r="59" spans="1:6" ht="35.25" x14ac:dyDescent="0.25">
      <c r="A59" s="39" t="s">
        <v>94</v>
      </c>
      <c r="B59" s="28" t="s">
        <v>95</v>
      </c>
      <c r="C59" s="25"/>
      <c r="D59" s="26"/>
      <c r="E59" s="26"/>
      <c r="F59" s="27"/>
    </row>
    <row r="60" spans="1:6" ht="35.25" x14ac:dyDescent="0.25">
      <c r="A60" s="23" t="s">
        <v>96</v>
      </c>
      <c r="B60" s="28" t="s">
        <v>97</v>
      </c>
      <c r="C60" s="25"/>
      <c r="D60" s="26"/>
      <c r="E60" s="26"/>
      <c r="F60" s="27"/>
    </row>
    <row r="61" spans="1:6" ht="35.25" x14ac:dyDescent="0.25">
      <c r="A61" s="23" t="s">
        <v>98</v>
      </c>
      <c r="B61" s="28" t="s">
        <v>99</v>
      </c>
      <c r="C61" s="25"/>
      <c r="D61" s="26"/>
      <c r="E61" s="26"/>
      <c r="F61" s="27"/>
    </row>
    <row r="62" spans="1:6" ht="24" x14ac:dyDescent="0.25">
      <c r="A62" s="23" t="s">
        <v>100</v>
      </c>
      <c r="B62" s="28" t="s">
        <v>101</v>
      </c>
      <c r="C62" s="25"/>
      <c r="D62" s="26"/>
      <c r="E62" s="26"/>
      <c r="F62" s="27"/>
    </row>
    <row r="63" spans="1:6" ht="24" x14ac:dyDescent="0.25">
      <c r="A63" s="23" t="s">
        <v>102</v>
      </c>
      <c r="B63" s="28" t="s">
        <v>103</v>
      </c>
      <c r="C63" s="25"/>
      <c r="D63" s="26"/>
      <c r="E63" s="26"/>
      <c r="F63" s="27"/>
    </row>
    <row r="64" spans="1:6" ht="24" x14ac:dyDescent="0.25">
      <c r="A64" s="23" t="s">
        <v>104</v>
      </c>
      <c r="B64" s="28" t="s">
        <v>105</v>
      </c>
      <c r="C64" s="25"/>
      <c r="D64" s="26"/>
      <c r="E64" s="26"/>
      <c r="F64" s="27"/>
    </row>
    <row r="65" spans="1:6" ht="24" x14ac:dyDescent="0.25">
      <c r="A65" s="23" t="s">
        <v>106</v>
      </c>
      <c r="B65" s="28" t="s">
        <v>107</v>
      </c>
      <c r="C65" s="25"/>
      <c r="D65" s="26"/>
      <c r="E65" s="26"/>
      <c r="F65" s="27"/>
    </row>
    <row r="66" spans="1:6" ht="24" x14ac:dyDescent="0.25">
      <c r="A66" s="23" t="s">
        <v>108</v>
      </c>
      <c r="B66" s="28" t="s">
        <v>109</v>
      </c>
      <c r="C66" s="25"/>
      <c r="D66" s="26"/>
      <c r="E66" s="26"/>
      <c r="F66" s="27"/>
    </row>
    <row r="67" spans="1:6" ht="24" x14ac:dyDescent="0.25">
      <c r="A67" s="23" t="s">
        <v>110</v>
      </c>
      <c r="B67" s="28" t="s">
        <v>111</v>
      </c>
      <c r="C67" s="25"/>
      <c r="D67" s="26"/>
      <c r="E67" s="26"/>
      <c r="F67" s="27"/>
    </row>
    <row r="68" spans="1:6" x14ac:dyDescent="0.25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5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5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5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5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5">
      <c r="A73" s="23" t="s">
        <v>122</v>
      </c>
      <c r="B73" s="24" t="s">
        <v>123</v>
      </c>
      <c r="C73" s="25"/>
      <c r="D73" s="26"/>
      <c r="E73" s="26"/>
      <c r="F73" s="27"/>
    </row>
    <row r="74" spans="1:6" ht="24" x14ac:dyDescent="0.25">
      <c r="A74" s="23" t="s">
        <v>124</v>
      </c>
      <c r="B74" s="28" t="s">
        <v>125</v>
      </c>
      <c r="C74" s="25"/>
      <c r="D74" s="26"/>
      <c r="E74" s="26"/>
      <c r="F74" s="27"/>
    </row>
    <row r="75" spans="1:6" x14ac:dyDescent="0.25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5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5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5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5">
      <c r="A79" s="23" t="s">
        <v>134</v>
      </c>
      <c r="B79" s="24" t="s">
        <v>135</v>
      </c>
      <c r="C79" s="25"/>
      <c r="D79" s="26"/>
      <c r="E79" s="26"/>
      <c r="F79" s="27"/>
    </row>
    <row r="80" spans="1:6" ht="24" x14ac:dyDescent="0.25">
      <c r="A80" s="23" t="s">
        <v>136</v>
      </c>
      <c r="B80" s="28" t="s">
        <v>137</v>
      </c>
      <c r="C80" s="25"/>
      <c r="D80" s="26"/>
      <c r="E80" s="26"/>
      <c r="F80" s="27"/>
    </row>
    <row r="81" spans="1:6" x14ac:dyDescent="0.25">
      <c r="A81" s="23" t="s">
        <v>138</v>
      </c>
      <c r="B81" s="36" t="s">
        <v>139</v>
      </c>
      <c r="C81" s="37"/>
      <c r="D81" s="30"/>
      <c r="E81" s="30"/>
      <c r="F81" s="31"/>
    </row>
    <row r="82" spans="1:6" x14ac:dyDescent="0.25">
      <c r="A82" s="23"/>
      <c r="B82" s="38" t="s">
        <v>140</v>
      </c>
      <c r="C82" s="20"/>
      <c r="D82" s="21"/>
      <c r="E82" s="21"/>
      <c r="F82" s="22"/>
    </row>
    <row r="83" spans="1:6" x14ac:dyDescent="0.25">
      <c r="A83" s="23"/>
      <c r="B83" s="40" t="s">
        <v>141</v>
      </c>
      <c r="C83" s="41">
        <f>SUM(C84:C173)</f>
        <v>0</v>
      </c>
      <c r="D83" s="42"/>
      <c r="E83" s="42"/>
      <c r="F83" s="43"/>
    </row>
    <row r="84" spans="1:6" x14ac:dyDescent="0.25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5">
      <c r="A85" s="23" t="s">
        <v>144</v>
      </c>
      <c r="B85" s="24" t="s">
        <v>145</v>
      </c>
      <c r="C85" s="25"/>
      <c r="D85" s="26"/>
      <c r="E85" s="26"/>
      <c r="F85" s="27"/>
    </row>
    <row r="86" spans="1:6" x14ac:dyDescent="0.25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5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5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5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5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5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5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5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5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5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5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5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5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5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5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5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5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5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5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5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5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5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5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5">
      <c r="A109" s="23" t="s">
        <v>192</v>
      </c>
      <c r="B109" s="24" t="s">
        <v>193</v>
      </c>
      <c r="C109" s="25"/>
      <c r="D109" s="26"/>
      <c r="E109" s="26"/>
      <c r="F109" s="27"/>
    </row>
    <row r="110" spans="1:6" x14ac:dyDescent="0.25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5">
      <c r="A111" s="23" t="s">
        <v>196</v>
      </c>
      <c r="B111" s="24" t="s">
        <v>197</v>
      </c>
      <c r="C111" s="25"/>
      <c r="D111" s="26"/>
      <c r="E111" s="26"/>
      <c r="F111" s="27"/>
    </row>
    <row r="112" spans="1:6" x14ac:dyDescent="0.25">
      <c r="A112" s="23" t="s">
        <v>198</v>
      </c>
      <c r="B112" s="24" t="s">
        <v>199</v>
      </c>
      <c r="C112" s="25"/>
      <c r="D112" s="26"/>
      <c r="E112" s="26"/>
      <c r="F112" s="27"/>
    </row>
    <row r="113" spans="1:6" x14ac:dyDescent="0.25">
      <c r="A113" s="23" t="s">
        <v>200</v>
      </c>
      <c r="B113" s="24" t="s">
        <v>201</v>
      </c>
      <c r="C113" s="25"/>
      <c r="D113" s="26"/>
      <c r="E113" s="26"/>
      <c r="F113" s="27"/>
    </row>
    <row r="114" spans="1:6" x14ac:dyDescent="0.25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5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4" x14ac:dyDescent="0.25">
      <c r="A116" s="23" t="s">
        <v>206</v>
      </c>
      <c r="B116" s="28" t="s">
        <v>207</v>
      </c>
      <c r="C116" s="25"/>
      <c r="D116" s="26"/>
      <c r="E116" s="26"/>
      <c r="F116" s="27"/>
    </row>
    <row r="117" spans="1:6" ht="24" x14ac:dyDescent="0.25">
      <c r="A117" s="23" t="s">
        <v>208</v>
      </c>
      <c r="B117" s="28" t="s">
        <v>209</v>
      </c>
      <c r="C117" s="25"/>
      <c r="D117" s="26"/>
      <c r="E117" s="26"/>
      <c r="F117" s="27"/>
    </row>
    <row r="118" spans="1:6" x14ac:dyDescent="0.25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5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5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5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5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5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5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5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5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5">
      <c r="A127" s="23" t="s">
        <v>228</v>
      </c>
      <c r="B127" s="24" t="s">
        <v>229</v>
      </c>
      <c r="C127" s="25"/>
      <c r="D127" s="26"/>
      <c r="E127" s="26"/>
      <c r="F127" s="27"/>
    </row>
    <row r="128" spans="1:6" ht="35.25" x14ac:dyDescent="0.25">
      <c r="A128" s="23" t="s">
        <v>230</v>
      </c>
      <c r="B128" s="28" t="s">
        <v>231</v>
      </c>
      <c r="C128" s="25"/>
      <c r="D128" s="26"/>
      <c r="E128" s="26"/>
      <c r="F128" s="27"/>
    </row>
    <row r="129" spans="1:6" x14ac:dyDescent="0.25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5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5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5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5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5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5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5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5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5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5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5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5">
      <c r="A141" s="23" t="s">
        <v>256</v>
      </c>
      <c r="B141" s="24" t="s">
        <v>257</v>
      </c>
      <c r="C141" s="25"/>
      <c r="D141" s="26"/>
      <c r="E141" s="26"/>
      <c r="F141" s="27"/>
    </row>
    <row r="142" spans="1:6" ht="9.75" customHeight="1" x14ac:dyDescent="0.25">
      <c r="A142" s="23" t="s">
        <v>258</v>
      </c>
      <c r="B142" s="28" t="s">
        <v>259</v>
      </c>
      <c r="C142" s="25"/>
      <c r="D142" s="26"/>
      <c r="E142" s="26"/>
      <c r="F142" s="27"/>
    </row>
    <row r="143" spans="1:6" x14ac:dyDescent="0.25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5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5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5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5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5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5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5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5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5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5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5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5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5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5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5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5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5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5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5">
      <c r="A162" s="23" t="s">
        <v>298</v>
      </c>
      <c r="B162" s="24" t="s">
        <v>299</v>
      </c>
      <c r="C162" s="25"/>
      <c r="D162" s="26"/>
      <c r="E162" s="26"/>
      <c r="F162" s="27"/>
    </row>
    <row r="163" spans="1:6" x14ac:dyDescent="0.25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5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5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5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5">
      <c r="A167" s="23" t="s">
        <v>308</v>
      </c>
      <c r="B167" s="24" t="s">
        <v>309</v>
      </c>
      <c r="C167" s="25"/>
      <c r="D167" s="26"/>
      <c r="E167" s="26"/>
      <c r="F167" s="27"/>
    </row>
    <row r="168" spans="1:6" ht="24" x14ac:dyDescent="0.25">
      <c r="A168" s="23" t="s">
        <v>310</v>
      </c>
      <c r="B168" s="28" t="s">
        <v>311</v>
      </c>
      <c r="C168" s="25"/>
      <c r="D168" s="26"/>
      <c r="E168" s="26"/>
      <c r="F168" s="27"/>
    </row>
    <row r="169" spans="1:6" x14ac:dyDescent="0.25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5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5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5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5">
      <c r="A173" s="23" t="s">
        <v>320</v>
      </c>
      <c r="B173" s="36" t="s">
        <v>321</v>
      </c>
      <c r="C173" s="25"/>
      <c r="D173" s="26"/>
      <c r="E173" s="26"/>
      <c r="F173" s="27"/>
    </row>
    <row r="174" spans="1:6" x14ac:dyDescent="0.25">
      <c r="A174" s="23"/>
      <c r="B174" s="32" t="s">
        <v>322</v>
      </c>
      <c r="C174" s="41">
        <f>SUM(C175:C242)</f>
        <v>0</v>
      </c>
      <c r="D174" s="42"/>
      <c r="E174" s="42"/>
      <c r="F174" s="43"/>
    </row>
    <row r="175" spans="1:6" x14ac:dyDescent="0.25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5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5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5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5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5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5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5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5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5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5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5">
      <c r="A186" s="23" t="s">
        <v>345</v>
      </c>
      <c r="B186" s="24" t="s">
        <v>346</v>
      </c>
      <c r="C186" s="25"/>
      <c r="D186" s="26"/>
      <c r="E186" s="26"/>
      <c r="F186" s="27"/>
    </row>
    <row r="187" spans="1:6" ht="24" x14ac:dyDescent="0.25">
      <c r="A187" s="23" t="s">
        <v>347</v>
      </c>
      <c r="B187" s="28" t="s">
        <v>348</v>
      </c>
      <c r="C187" s="25"/>
      <c r="D187" s="26"/>
      <c r="E187" s="26"/>
      <c r="F187" s="27"/>
    </row>
    <row r="188" spans="1:6" x14ac:dyDescent="0.25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5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5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5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5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5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5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5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5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5">
      <c r="A197" s="44" t="s">
        <v>367</v>
      </c>
      <c r="B197" s="24" t="s">
        <v>368</v>
      </c>
      <c r="C197" s="25"/>
      <c r="D197" s="26"/>
      <c r="E197" s="26"/>
      <c r="F197" s="27"/>
    </row>
    <row r="198" spans="1:6" x14ac:dyDescent="0.25">
      <c r="A198" s="44" t="s">
        <v>369</v>
      </c>
      <c r="B198" s="24" t="s">
        <v>370</v>
      </c>
      <c r="C198" s="25"/>
      <c r="D198" s="26"/>
      <c r="E198" s="26"/>
      <c r="F198" s="27"/>
    </row>
    <row r="199" spans="1:6" x14ac:dyDescent="0.25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5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5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5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5">
      <c r="A203" s="23" t="s">
        <v>379</v>
      </c>
      <c r="B203" s="28" t="s">
        <v>380</v>
      </c>
      <c r="C203" s="25"/>
      <c r="D203" s="26"/>
      <c r="E203" s="26"/>
      <c r="F203" s="27"/>
    </row>
    <row r="204" spans="1:6" x14ac:dyDescent="0.25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5">
      <c r="A205" s="23" t="s">
        <v>383</v>
      </c>
      <c r="B205" s="24" t="s">
        <v>384</v>
      </c>
      <c r="C205" s="25"/>
      <c r="D205" s="26"/>
      <c r="E205" s="26"/>
      <c r="F205" s="27"/>
    </row>
    <row r="206" spans="1:6" ht="24" x14ac:dyDescent="0.25">
      <c r="A206" s="23" t="s">
        <v>385</v>
      </c>
      <c r="B206" s="28" t="s">
        <v>386</v>
      </c>
      <c r="C206" s="25"/>
      <c r="D206" s="26"/>
      <c r="E206" s="26"/>
      <c r="F206" s="27"/>
    </row>
    <row r="207" spans="1:6" x14ac:dyDescent="0.25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5">
      <c r="A208" s="23" t="s">
        <v>389</v>
      </c>
      <c r="B208" s="24" t="s">
        <v>390</v>
      </c>
      <c r="C208" s="25"/>
      <c r="D208" s="26"/>
      <c r="E208" s="26"/>
      <c r="F208" s="27"/>
    </row>
    <row r="209" spans="1:6" ht="24" x14ac:dyDescent="0.25">
      <c r="A209" s="23" t="s">
        <v>391</v>
      </c>
      <c r="B209" s="28" t="s">
        <v>392</v>
      </c>
      <c r="C209" s="25"/>
      <c r="D209" s="26"/>
      <c r="E209" s="26"/>
      <c r="F209" s="27"/>
    </row>
    <row r="210" spans="1:6" ht="57.75" x14ac:dyDescent="0.25">
      <c r="A210" s="23" t="s">
        <v>393</v>
      </c>
      <c r="B210" s="45" t="s">
        <v>394</v>
      </c>
      <c r="C210" s="25"/>
      <c r="D210" s="26"/>
      <c r="E210" s="26"/>
      <c r="F210" s="27"/>
    </row>
    <row r="211" spans="1:6" x14ac:dyDescent="0.25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5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5">
      <c r="A213" s="23" t="s">
        <v>399</v>
      </c>
      <c r="B213" s="24" t="s">
        <v>400</v>
      </c>
      <c r="C213" s="25"/>
      <c r="D213" s="26"/>
      <c r="E213" s="26"/>
      <c r="F213" s="27"/>
    </row>
    <row r="214" spans="1:6" ht="24" x14ac:dyDescent="0.25">
      <c r="A214" s="23" t="s">
        <v>401</v>
      </c>
      <c r="B214" s="28" t="s">
        <v>402</v>
      </c>
      <c r="C214" s="25"/>
      <c r="D214" s="26"/>
      <c r="E214" s="26"/>
      <c r="F214" s="27"/>
    </row>
    <row r="215" spans="1:6" x14ac:dyDescent="0.25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5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5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5">
      <c r="A218" s="23" t="s">
        <v>409</v>
      </c>
      <c r="B218" s="24" t="s">
        <v>410</v>
      </c>
      <c r="C218" s="25"/>
      <c r="D218" s="26"/>
      <c r="E218" s="26"/>
      <c r="F218" s="27"/>
    </row>
    <row r="219" spans="1:6" ht="35.25" x14ac:dyDescent="0.25">
      <c r="A219" s="23" t="s">
        <v>411</v>
      </c>
      <c r="B219" s="28" t="s">
        <v>412</v>
      </c>
      <c r="C219" s="25"/>
      <c r="D219" s="26"/>
      <c r="E219" s="26"/>
      <c r="F219" s="27"/>
    </row>
    <row r="220" spans="1:6" x14ac:dyDescent="0.25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4" x14ac:dyDescent="0.25">
      <c r="A221" s="23" t="s">
        <v>415</v>
      </c>
      <c r="B221" s="28" t="s">
        <v>416</v>
      </c>
      <c r="C221" s="25"/>
      <c r="D221" s="26"/>
      <c r="E221" s="26"/>
      <c r="F221" s="27"/>
    </row>
    <row r="222" spans="1:6" x14ac:dyDescent="0.25">
      <c r="A222" s="23" t="s">
        <v>417</v>
      </c>
      <c r="B222" s="24" t="s">
        <v>418</v>
      </c>
      <c r="C222" s="25"/>
      <c r="D222" s="26"/>
      <c r="E222" s="26"/>
      <c r="F222" s="27"/>
    </row>
    <row r="223" spans="1:6" ht="35.25" x14ac:dyDescent="0.25">
      <c r="A223" s="23" t="s">
        <v>419</v>
      </c>
      <c r="B223" s="28" t="s">
        <v>420</v>
      </c>
      <c r="C223" s="25"/>
      <c r="D223" s="26"/>
      <c r="E223" s="26"/>
      <c r="F223" s="27"/>
    </row>
    <row r="224" spans="1:6" x14ac:dyDescent="0.25">
      <c r="A224" s="23" t="s">
        <v>421</v>
      </c>
      <c r="B224" s="24" t="s">
        <v>422</v>
      </c>
      <c r="C224" s="25"/>
      <c r="D224" s="26"/>
      <c r="E224" s="26"/>
      <c r="F224" s="27"/>
    </row>
    <row r="225" spans="1:6" ht="35.25" x14ac:dyDescent="0.25">
      <c r="A225" s="23" t="s">
        <v>423</v>
      </c>
      <c r="B225" s="28" t="s">
        <v>424</v>
      </c>
      <c r="C225" s="25"/>
      <c r="D225" s="26"/>
      <c r="E225" s="26"/>
      <c r="F225" s="27"/>
    </row>
    <row r="226" spans="1:6" x14ac:dyDescent="0.25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5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5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5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5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5">
      <c r="A231" s="23" t="s">
        <v>435</v>
      </c>
      <c r="B231" s="24" t="s">
        <v>436</v>
      </c>
      <c r="C231" s="25"/>
      <c r="D231" s="26"/>
      <c r="E231" s="26"/>
      <c r="F231" s="27"/>
    </row>
    <row r="232" spans="1:6" x14ac:dyDescent="0.25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5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5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5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5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5">
      <c r="A237" s="23" t="s">
        <v>447</v>
      </c>
      <c r="B237" s="24" t="s">
        <v>448</v>
      </c>
      <c r="C237" s="25"/>
      <c r="D237" s="26"/>
      <c r="E237" s="26"/>
      <c r="F237" s="27"/>
    </row>
    <row r="238" spans="1:6" ht="35.25" x14ac:dyDescent="0.25">
      <c r="A238" s="23" t="s">
        <v>449</v>
      </c>
      <c r="B238" s="28" t="s">
        <v>450</v>
      </c>
      <c r="C238" s="25"/>
      <c r="D238" s="26"/>
      <c r="E238" s="26"/>
      <c r="F238" s="27"/>
    </row>
    <row r="239" spans="1:6" x14ac:dyDescent="0.25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5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5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5">
      <c r="A242" s="23" t="s">
        <v>457</v>
      </c>
      <c r="B242" s="36" t="s">
        <v>458</v>
      </c>
      <c r="C242" s="25"/>
      <c r="D242" s="26"/>
      <c r="E242" s="26"/>
      <c r="F242" s="27"/>
    </row>
    <row r="243" spans="1:6" x14ac:dyDescent="0.25">
      <c r="A243" s="23"/>
      <c r="B243" s="46" t="s">
        <v>459</v>
      </c>
      <c r="C243" s="41">
        <f>SUM(C244:C288)</f>
        <v>0</v>
      </c>
      <c r="D243" s="42"/>
      <c r="E243" s="42"/>
      <c r="F243" s="43"/>
    </row>
    <row r="244" spans="1:6" x14ac:dyDescent="0.25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5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5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5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5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5">
      <c r="A249" s="23" t="s">
        <v>470</v>
      </c>
      <c r="B249" s="24" t="s">
        <v>471</v>
      </c>
      <c r="C249" s="25"/>
      <c r="D249" s="26"/>
      <c r="E249" s="26"/>
      <c r="F249" s="27"/>
    </row>
    <row r="250" spans="1:6" x14ac:dyDescent="0.25">
      <c r="A250" s="23" t="s">
        <v>472</v>
      </c>
      <c r="B250" s="24" t="s">
        <v>473</v>
      </c>
      <c r="C250" s="25"/>
      <c r="D250" s="26"/>
      <c r="E250" s="26"/>
      <c r="F250" s="27"/>
    </row>
    <row r="251" spans="1:6" x14ac:dyDescent="0.25">
      <c r="A251" s="23" t="s">
        <v>474</v>
      </c>
      <c r="B251" s="24" t="s">
        <v>475</v>
      </c>
      <c r="C251" s="25"/>
      <c r="D251" s="26"/>
      <c r="E251" s="26"/>
      <c r="F251" s="27"/>
    </row>
    <row r="252" spans="1:6" x14ac:dyDescent="0.25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5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5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5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5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4" x14ac:dyDescent="0.25">
      <c r="A257" s="23" t="s">
        <v>486</v>
      </c>
      <c r="B257" s="28" t="s">
        <v>487</v>
      </c>
      <c r="C257" s="25"/>
      <c r="D257" s="26"/>
      <c r="E257" s="26"/>
      <c r="F257" s="27"/>
    </row>
    <row r="258" spans="1:6" x14ac:dyDescent="0.25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5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5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5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5">
      <c r="A262" s="23" t="s">
        <v>496</v>
      </c>
      <c r="B262" s="24" t="s">
        <v>497</v>
      </c>
      <c r="C262" s="25"/>
      <c r="D262" s="26"/>
      <c r="E262" s="26"/>
      <c r="F262" s="27"/>
    </row>
    <row r="263" spans="1:6" ht="35.25" x14ac:dyDescent="0.25">
      <c r="A263" s="23" t="s">
        <v>498</v>
      </c>
      <c r="B263" s="28" t="s">
        <v>499</v>
      </c>
      <c r="C263" s="25"/>
      <c r="D263" s="26"/>
      <c r="E263" s="26"/>
      <c r="F263" s="27"/>
    </row>
    <row r="264" spans="1:6" x14ac:dyDescent="0.25">
      <c r="A264" s="23" t="s">
        <v>500</v>
      </c>
      <c r="B264" s="24" t="s">
        <v>501</v>
      </c>
      <c r="C264" s="25"/>
      <c r="D264" s="26"/>
      <c r="E264" s="26"/>
      <c r="F264" s="27"/>
    </row>
    <row r="265" spans="1:6" x14ac:dyDescent="0.25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5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5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5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5">
      <c r="A269" s="23" t="s">
        <v>510</v>
      </c>
      <c r="B269" s="24" t="s">
        <v>511</v>
      </c>
      <c r="C269" s="25"/>
      <c r="D269" s="26"/>
      <c r="E269" s="26"/>
      <c r="F269" s="27"/>
    </row>
    <row r="270" spans="1:6" x14ac:dyDescent="0.25">
      <c r="A270" s="23" t="s">
        <v>512</v>
      </c>
      <c r="B270" s="24" t="s">
        <v>513</v>
      </c>
      <c r="C270" s="25"/>
      <c r="D270" s="26"/>
      <c r="E270" s="26"/>
      <c r="F270" s="27"/>
    </row>
    <row r="271" spans="1:6" x14ac:dyDescent="0.25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5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5">
      <c r="A273" s="23" t="s">
        <v>518</v>
      </c>
      <c r="B273" s="24" t="s">
        <v>519</v>
      </c>
      <c r="C273" s="25"/>
      <c r="D273" s="26"/>
      <c r="E273" s="26"/>
      <c r="F273" s="27"/>
    </row>
    <row r="274" spans="1:6" x14ac:dyDescent="0.25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5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5">
      <c r="A276" s="23" t="s">
        <v>524</v>
      </c>
      <c r="B276" s="24" t="s">
        <v>525</v>
      </c>
      <c r="C276" s="25"/>
      <c r="D276" s="26"/>
      <c r="E276" s="26"/>
      <c r="F276" s="27"/>
    </row>
    <row r="277" spans="1:6" x14ac:dyDescent="0.25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5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5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5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5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5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4" x14ac:dyDescent="0.25">
      <c r="A283" s="23" t="s">
        <v>535</v>
      </c>
      <c r="B283" s="28" t="s">
        <v>536</v>
      </c>
      <c r="C283" s="25"/>
      <c r="D283" s="26"/>
      <c r="E283" s="26"/>
      <c r="F283" s="27"/>
    </row>
    <row r="284" spans="1:6" x14ac:dyDescent="0.25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5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5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5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5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5">
      <c r="A289" s="47"/>
      <c r="B289" s="19" t="s">
        <v>547</v>
      </c>
      <c r="C289" s="41">
        <f>SUM(C290:C294)</f>
        <v>0</v>
      </c>
      <c r="D289" s="42"/>
      <c r="E289" s="42"/>
      <c r="F289" s="43"/>
    </row>
    <row r="290" spans="1:6" ht="35.25" x14ac:dyDescent="0.25">
      <c r="A290" s="23" t="s">
        <v>548</v>
      </c>
      <c r="B290" s="28" t="s">
        <v>549</v>
      </c>
      <c r="C290" s="25"/>
      <c r="D290" s="26"/>
      <c r="E290" s="26"/>
      <c r="F290" s="27"/>
    </row>
    <row r="291" spans="1:6" ht="35.25" x14ac:dyDescent="0.25">
      <c r="A291" s="23" t="s">
        <v>550</v>
      </c>
      <c r="B291" s="28" t="s">
        <v>551</v>
      </c>
      <c r="C291" s="25"/>
      <c r="D291" s="26"/>
      <c r="E291" s="26"/>
      <c r="F291" s="27"/>
    </row>
    <row r="292" spans="1:6" ht="24" x14ac:dyDescent="0.25">
      <c r="A292" s="23" t="s">
        <v>552</v>
      </c>
      <c r="B292" s="28" t="s">
        <v>553</v>
      </c>
      <c r="C292" s="25"/>
      <c r="D292" s="26"/>
      <c r="E292" s="26"/>
      <c r="F292" s="27"/>
    </row>
    <row r="293" spans="1:6" ht="35.25" x14ac:dyDescent="0.25">
      <c r="A293" s="23" t="s">
        <v>554</v>
      </c>
      <c r="B293" s="28" t="s">
        <v>555</v>
      </c>
      <c r="C293" s="25"/>
      <c r="D293" s="26"/>
      <c r="E293" s="26"/>
      <c r="F293" s="27"/>
    </row>
    <row r="294" spans="1:6" ht="24" x14ac:dyDescent="0.25">
      <c r="A294" s="23" t="s">
        <v>556</v>
      </c>
      <c r="B294" s="29" t="s">
        <v>557</v>
      </c>
      <c r="C294" s="25"/>
      <c r="D294" s="26"/>
      <c r="E294" s="26"/>
      <c r="F294" s="27"/>
    </row>
    <row r="295" spans="1:6" x14ac:dyDescent="0.25">
      <c r="A295" s="47"/>
      <c r="B295" s="48" t="s">
        <v>558</v>
      </c>
      <c r="C295" s="41">
        <f>SUM(C296:C360)</f>
        <v>0</v>
      </c>
      <c r="D295" s="42"/>
      <c r="E295" s="42"/>
      <c r="F295" s="43"/>
    </row>
    <row r="296" spans="1:6" x14ac:dyDescent="0.25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5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5">
      <c r="A298" s="23" t="s">
        <v>563</v>
      </c>
      <c r="B298" s="24" t="s">
        <v>564</v>
      </c>
      <c r="C298" s="25"/>
      <c r="D298" s="26"/>
      <c r="E298" s="26"/>
      <c r="F298" s="27"/>
    </row>
    <row r="299" spans="1:6" ht="24" x14ac:dyDescent="0.25">
      <c r="A299" s="23" t="s">
        <v>565</v>
      </c>
      <c r="B299" s="28" t="s">
        <v>566</v>
      </c>
      <c r="C299" s="25"/>
      <c r="D299" s="26"/>
      <c r="E299" s="26"/>
      <c r="F299" s="27"/>
    </row>
    <row r="300" spans="1:6" ht="22.5" x14ac:dyDescent="0.25">
      <c r="A300" s="23" t="s">
        <v>567</v>
      </c>
      <c r="B300" s="49" t="s">
        <v>568</v>
      </c>
      <c r="C300" s="25"/>
      <c r="D300" s="26"/>
      <c r="E300" s="26"/>
      <c r="F300" s="27"/>
    </row>
    <row r="301" spans="1:6" x14ac:dyDescent="0.25">
      <c r="A301" s="23" t="s">
        <v>569</v>
      </c>
      <c r="B301" s="24" t="s">
        <v>570</v>
      </c>
      <c r="C301" s="25"/>
      <c r="D301" s="26"/>
      <c r="E301" s="26"/>
      <c r="F301" s="27"/>
    </row>
    <row r="302" spans="1:6" ht="35.25" x14ac:dyDescent="0.25">
      <c r="A302" s="23" t="s">
        <v>571</v>
      </c>
      <c r="B302" s="28" t="s">
        <v>572</v>
      </c>
      <c r="C302" s="25"/>
      <c r="D302" s="26"/>
      <c r="E302" s="26"/>
      <c r="F302" s="27"/>
    </row>
    <row r="303" spans="1:6" x14ac:dyDescent="0.25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5">
      <c r="A304" s="23" t="s">
        <v>575</v>
      </c>
      <c r="B304" s="24" t="s">
        <v>576</v>
      </c>
      <c r="C304" s="25"/>
      <c r="D304" s="26"/>
      <c r="E304" s="26"/>
      <c r="F304" s="27"/>
    </row>
    <row r="305" spans="1:6" x14ac:dyDescent="0.25">
      <c r="A305" s="23" t="s">
        <v>577</v>
      </c>
      <c r="B305" s="24" t="s">
        <v>578</v>
      </c>
      <c r="C305" s="25"/>
      <c r="D305" s="26"/>
      <c r="E305" s="26"/>
      <c r="F305" s="27"/>
    </row>
    <row r="306" spans="1:6" x14ac:dyDescent="0.25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5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5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5">
      <c r="A309" s="23" t="s">
        <v>585</v>
      </c>
      <c r="B309" s="24" t="s">
        <v>586</v>
      </c>
      <c r="C309" s="25"/>
      <c r="D309" s="26"/>
      <c r="E309" s="26"/>
      <c r="F309" s="27"/>
    </row>
    <row r="310" spans="1:6" x14ac:dyDescent="0.25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5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5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5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5">
      <c r="A314" s="23" t="s">
        <v>595</v>
      </c>
      <c r="B314" s="24" t="s">
        <v>596</v>
      </c>
      <c r="C314" s="25"/>
      <c r="D314" s="26"/>
      <c r="E314" s="26"/>
      <c r="F314" s="27"/>
    </row>
    <row r="315" spans="1:6" ht="24" x14ac:dyDescent="0.25">
      <c r="A315" s="23" t="s">
        <v>597</v>
      </c>
      <c r="B315" s="28" t="s">
        <v>598</v>
      </c>
      <c r="C315" s="25"/>
      <c r="D315" s="26"/>
      <c r="E315" s="26"/>
      <c r="F315" s="27"/>
    </row>
    <row r="316" spans="1:6" x14ac:dyDescent="0.25">
      <c r="A316" s="23" t="s">
        <v>599</v>
      </c>
      <c r="B316" s="24" t="s">
        <v>600</v>
      </c>
      <c r="C316" s="25"/>
      <c r="D316" s="26"/>
      <c r="E316" s="26"/>
      <c r="F316" s="27"/>
    </row>
    <row r="317" spans="1:6" ht="24" x14ac:dyDescent="0.25">
      <c r="A317" s="23" t="s">
        <v>601</v>
      </c>
      <c r="B317" s="28" t="s">
        <v>602</v>
      </c>
      <c r="C317" s="25"/>
      <c r="D317" s="26"/>
      <c r="E317" s="26"/>
      <c r="F317" s="27"/>
    </row>
    <row r="318" spans="1:6" x14ac:dyDescent="0.25">
      <c r="A318" s="23" t="s">
        <v>603</v>
      </c>
      <c r="B318" s="24" t="s">
        <v>604</v>
      </c>
      <c r="C318" s="25"/>
      <c r="D318" s="26"/>
      <c r="E318" s="26"/>
      <c r="F318" s="27"/>
    </row>
    <row r="319" spans="1:6" ht="24" x14ac:dyDescent="0.25">
      <c r="A319" s="23" t="s">
        <v>605</v>
      </c>
      <c r="B319" s="28" t="s">
        <v>606</v>
      </c>
      <c r="C319" s="25"/>
      <c r="D319" s="26"/>
      <c r="E319" s="26"/>
      <c r="F319" s="27"/>
    </row>
    <row r="320" spans="1:6" ht="24" x14ac:dyDescent="0.25">
      <c r="A320" s="23" t="s">
        <v>607</v>
      </c>
      <c r="B320" s="28" t="s">
        <v>608</v>
      </c>
      <c r="C320" s="25"/>
      <c r="D320" s="26"/>
      <c r="E320" s="26"/>
      <c r="F320" s="27"/>
    </row>
    <row r="321" spans="1:6" x14ac:dyDescent="0.25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5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5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5">
      <c r="A324" s="23" t="s">
        <v>615</v>
      </c>
      <c r="B324" s="24" t="s">
        <v>616</v>
      </c>
      <c r="C324" s="25"/>
      <c r="D324" s="26"/>
      <c r="E324" s="26"/>
      <c r="F324" s="27"/>
    </row>
    <row r="325" spans="1:6" x14ac:dyDescent="0.25">
      <c r="A325" s="23" t="s">
        <v>617</v>
      </c>
      <c r="B325" s="24" t="s">
        <v>618</v>
      </c>
      <c r="C325" s="25"/>
      <c r="D325" s="26"/>
      <c r="E325" s="26"/>
      <c r="F325" s="27"/>
    </row>
    <row r="326" spans="1:6" x14ac:dyDescent="0.25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5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5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5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5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5">
      <c r="A331" s="23" t="s">
        <v>629</v>
      </c>
      <c r="B331" s="24" t="s">
        <v>630</v>
      </c>
      <c r="C331" s="25"/>
      <c r="D331" s="26"/>
      <c r="E331" s="26"/>
      <c r="F331" s="27"/>
    </row>
    <row r="332" spans="1:6" ht="35.25" x14ac:dyDescent="0.25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5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5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5">
      <c r="A335" s="23" t="s">
        <v>637</v>
      </c>
      <c r="B335" s="24" t="s">
        <v>638</v>
      </c>
      <c r="C335" s="25"/>
      <c r="D335" s="26"/>
      <c r="E335" s="26"/>
      <c r="F335" s="27"/>
    </row>
    <row r="336" spans="1:6" ht="24" x14ac:dyDescent="0.25">
      <c r="A336" s="23" t="s">
        <v>639</v>
      </c>
      <c r="B336" s="28" t="s">
        <v>640</v>
      </c>
      <c r="C336" s="25"/>
      <c r="D336" s="26"/>
      <c r="E336" s="26"/>
      <c r="F336" s="27"/>
    </row>
    <row r="337" spans="1:6" ht="24" x14ac:dyDescent="0.25">
      <c r="A337" s="23" t="s">
        <v>641</v>
      </c>
      <c r="B337" s="28" t="s">
        <v>642</v>
      </c>
      <c r="C337" s="25"/>
      <c r="D337" s="26"/>
      <c r="E337" s="26"/>
      <c r="F337" s="27"/>
    </row>
    <row r="338" spans="1:6" x14ac:dyDescent="0.25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4" x14ac:dyDescent="0.25">
      <c r="A339" s="23" t="s">
        <v>645</v>
      </c>
      <c r="B339" s="28" t="s">
        <v>646</v>
      </c>
      <c r="C339" s="25"/>
      <c r="D339" s="26"/>
      <c r="E339" s="26"/>
      <c r="F339" s="27"/>
    </row>
    <row r="340" spans="1:6" x14ac:dyDescent="0.25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5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5">
      <c r="A342" s="23" t="s">
        <v>651</v>
      </c>
      <c r="B342" s="24" t="s">
        <v>652</v>
      </c>
      <c r="C342" s="25"/>
      <c r="D342" s="26"/>
      <c r="E342" s="26"/>
      <c r="F342" s="27"/>
    </row>
    <row r="343" spans="1:6" ht="24" x14ac:dyDescent="0.25">
      <c r="A343" s="23" t="s">
        <v>653</v>
      </c>
      <c r="B343" s="28" t="s">
        <v>654</v>
      </c>
      <c r="C343" s="25"/>
      <c r="D343" s="26"/>
      <c r="E343" s="26"/>
      <c r="F343" s="27"/>
    </row>
    <row r="344" spans="1:6" ht="35.25" x14ac:dyDescent="0.25">
      <c r="A344" s="23" t="s">
        <v>655</v>
      </c>
      <c r="B344" s="28" t="s">
        <v>656</v>
      </c>
      <c r="C344" s="25"/>
      <c r="D344" s="26"/>
      <c r="E344" s="26"/>
      <c r="F344" s="27"/>
    </row>
    <row r="345" spans="1:6" x14ac:dyDescent="0.25">
      <c r="A345" s="23" t="s">
        <v>657</v>
      </c>
      <c r="B345" s="24" t="s">
        <v>658</v>
      </c>
      <c r="C345" s="25"/>
      <c r="D345" s="26"/>
      <c r="E345" s="26"/>
      <c r="F345" s="27"/>
    </row>
    <row r="346" spans="1:6" ht="24" x14ac:dyDescent="0.25">
      <c r="A346" s="23" t="s">
        <v>659</v>
      </c>
      <c r="B346" s="28" t="s">
        <v>660</v>
      </c>
      <c r="C346" s="25"/>
      <c r="D346" s="26"/>
      <c r="E346" s="26"/>
      <c r="F346" s="27"/>
    </row>
    <row r="347" spans="1:6" ht="35.25" x14ac:dyDescent="0.25">
      <c r="A347" s="23" t="s">
        <v>661</v>
      </c>
      <c r="B347" s="28" t="s">
        <v>662</v>
      </c>
      <c r="C347" s="25"/>
      <c r="D347" s="26"/>
      <c r="E347" s="26"/>
      <c r="F347" s="27"/>
    </row>
    <row r="348" spans="1:6" x14ac:dyDescent="0.25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5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5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5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5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5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5">
      <c r="A354" s="23" t="s">
        <v>675</v>
      </c>
      <c r="B354" s="24" t="s">
        <v>676</v>
      </c>
      <c r="C354" s="25"/>
      <c r="D354" s="26"/>
      <c r="E354" s="26"/>
      <c r="F354" s="27"/>
    </row>
    <row r="355" spans="1:6" ht="24" x14ac:dyDescent="0.25">
      <c r="A355" s="23" t="s">
        <v>677</v>
      </c>
      <c r="B355" s="28" t="s">
        <v>678</v>
      </c>
      <c r="C355" s="25"/>
      <c r="D355" s="26"/>
      <c r="E355" s="26"/>
      <c r="F355" s="27"/>
    </row>
    <row r="356" spans="1:6" x14ac:dyDescent="0.25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5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5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5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5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5">
      <c r="A361" s="47"/>
      <c r="B361" s="54" t="s">
        <v>689</v>
      </c>
      <c r="C361" s="41"/>
      <c r="D361" s="42"/>
      <c r="E361" s="42"/>
      <c r="F361" s="43"/>
    </row>
    <row r="362" spans="1:6" x14ac:dyDescent="0.25">
      <c r="A362" s="47"/>
      <c r="B362" s="55" t="s">
        <v>690</v>
      </c>
      <c r="C362" s="41">
        <f>SUM(C363:C404)</f>
        <v>0</v>
      </c>
      <c r="D362" s="42"/>
      <c r="E362" s="42"/>
      <c r="F362" s="43"/>
    </row>
    <row r="363" spans="1:6" ht="24" x14ac:dyDescent="0.25">
      <c r="A363" s="23" t="s">
        <v>691</v>
      </c>
      <c r="B363" s="28" t="s">
        <v>692</v>
      </c>
      <c r="C363" s="25"/>
      <c r="D363" s="26"/>
      <c r="E363" s="26"/>
      <c r="F363" s="27"/>
    </row>
    <row r="364" spans="1:6" x14ac:dyDescent="0.25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5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5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5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5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5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5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5">
      <c r="A371" s="23" t="s">
        <v>707</v>
      </c>
      <c r="B371" s="24" t="s">
        <v>708</v>
      </c>
      <c r="C371" s="25"/>
      <c r="D371" s="26"/>
      <c r="E371" s="26"/>
      <c r="F371" s="27"/>
    </row>
    <row r="372" spans="1:6" ht="35.25" x14ac:dyDescent="0.25">
      <c r="A372" s="23" t="s">
        <v>709</v>
      </c>
      <c r="B372" s="28" t="s">
        <v>710</v>
      </c>
      <c r="C372" s="25"/>
      <c r="D372" s="26"/>
      <c r="E372" s="26"/>
      <c r="F372" s="27"/>
    </row>
    <row r="373" spans="1:6" x14ac:dyDescent="0.25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5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5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5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5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5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5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5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5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5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5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5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5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5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5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4" x14ac:dyDescent="0.25">
      <c r="A388" s="23" t="s">
        <v>741</v>
      </c>
      <c r="B388" s="28" t="s">
        <v>742</v>
      </c>
      <c r="C388" s="25"/>
      <c r="D388" s="26"/>
      <c r="E388" s="26"/>
      <c r="F388" s="27"/>
    </row>
    <row r="389" spans="1:6" ht="35.25" x14ac:dyDescent="0.25">
      <c r="A389" s="23" t="s">
        <v>743</v>
      </c>
      <c r="B389" s="28" t="s">
        <v>744</v>
      </c>
      <c r="C389" s="25"/>
      <c r="D389" s="26"/>
      <c r="E389" s="26"/>
      <c r="F389" s="27"/>
    </row>
    <row r="390" spans="1:6" x14ac:dyDescent="0.25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5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5">
      <c r="A392" s="23" t="s">
        <v>749</v>
      </c>
      <c r="B392" s="24" t="s">
        <v>750</v>
      </c>
      <c r="C392" s="25"/>
      <c r="D392" s="26"/>
      <c r="E392" s="26"/>
      <c r="F392" s="27"/>
    </row>
    <row r="393" spans="1:6" ht="24" x14ac:dyDescent="0.25">
      <c r="A393" s="23" t="s">
        <v>751</v>
      </c>
      <c r="B393" s="28" t="s">
        <v>752</v>
      </c>
      <c r="C393" s="25"/>
      <c r="D393" s="26"/>
      <c r="E393" s="26"/>
      <c r="F393" s="27"/>
    </row>
    <row r="394" spans="1:6" ht="24" x14ac:dyDescent="0.25">
      <c r="A394" s="23" t="s">
        <v>753</v>
      </c>
      <c r="B394" s="28" t="s">
        <v>754</v>
      </c>
      <c r="C394" s="25"/>
      <c r="D394" s="26"/>
      <c r="E394" s="26"/>
      <c r="F394" s="27"/>
    </row>
    <row r="395" spans="1:6" x14ac:dyDescent="0.25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5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4" x14ac:dyDescent="0.25">
      <c r="A397" s="23" t="s">
        <v>759</v>
      </c>
      <c r="B397" s="28" t="s">
        <v>760</v>
      </c>
      <c r="C397" s="25"/>
      <c r="D397" s="26"/>
      <c r="E397" s="26"/>
      <c r="F397" s="27"/>
    </row>
    <row r="398" spans="1:6" ht="24" x14ac:dyDescent="0.25">
      <c r="A398" s="23" t="s">
        <v>761</v>
      </c>
      <c r="B398" s="28" t="s">
        <v>762</v>
      </c>
      <c r="C398" s="25"/>
      <c r="D398" s="26"/>
      <c r="E398" s="26"/>
      <c r="F398" s="27"/>
    </row>
    <row r="399" spans="1:6" x14ac:dyDescent="0.25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5">
      <c r="A400" s="23" t="s">
        <v>765</v>
      </c>
      <c r="B400" s="24" t="s">
        <v>766</v>
      </c>
      <c r="C400" s="25"/>
      <c r="D400" s="26"/>
      <c r="E400" s="26"/>
      <c r="F400" s="27"/>
    </row>
    <row r="401" spans="1:6" ht="24" x14ac:dyDescent="0.25">
      <c r="A401" s="23" t="s">
        <v>767</v>
      </c>
      <c r="B401" s="28" t="s">
        <v>768</v>
      </c>
      <c r="C401" s="25"/>
      <c r="D401" s="26"/>
      <c r="E401" s="26"/>
      <c r="F401" s="27"/>
    </row>
    <row r="402" spans="1:6" x14ac:dyDescent="0.25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5">
      <c r="A403" s="23" t="s">
        <v>771</v>
      </c>
      <c r="B403" s="24" t="s">
        <v>772</v>
      </c>
      <c r="C403" s="25"/>
      <c r="D403" s="26"/>
      <c r="E403" s="26"/>
      <c r="F403" s="27"/>
    </row>
    <row r="404" spans="1:6" x14ac:dyDescent="0.25">
      <c r="A404" s="23" t="s">
        <v>773</v>
      </c>
      <c r="B404" s="36" t="s">
        <v>774</v>
      </c>
      <c r="C404" s="25"/>
      <c r="D404" s="26"/>
      <c r="E404" s="26"/>
      <c r="F404" s="27"/>
    </row>
    <row r="405" spans="1:6" x14ac:dyDescent="0.25">
      <c r="A405" s="47"/>
      <c r="B405" s="19" t="s">
        <v>775</v>
      </c>
      <c r="C405" s="41">
        <f>SUM(C406:C427)</f>
        <v>0</v>
      </c>
      <c r="D405" s="42"/>
      <c r="E405" s="42"/>
      <c r="F405" s="43"/>
    </row>
    <row r="406" spans="1:6" ht="24" x14ac:dyDescent="0.25">
      <c r="A406" s="23" t="s">
        <v>776</v>
      </c>
      <c r="B406" s="28" t="s">
        <v>777</v>
      </c>
      <c r="C406" s="25"/>
      <c r="D406" s="26"/>
      <c r="E406" s="26"/>
      <c r="F406" s="27"/>
    </row>
    <row r="407" spans="1:6" ht="12.75" customHeight="1" x14ac:dyDescent="0.25">
      <c r="A407" s="23" t="s">
        <v>778</v>
      </c>
      <c r="B407" s="45" t="s">
        <v>779</v>
      </c>
      <c r="C407" s="25"/>
      <c r="D407" s="26"/>
      <c r="E407" s="26"/>
      <c r="F407" s="27"/>
    </row>
    <row r="408" spans="1:6" ht="12.75" customHeight="1" x14ac:dyDescent="0.25">
      <c r="A408" s="23" t="s">
        <v>780</v>
      </c>
      <c r="B408" s="28" t="s">
        <v>781</v>
      </c>
      <c r="C408" s="25"/>
      <c r="D408" s="26"/>
      <c r="E408" s="26"/>
      <c r="F408" s="27"/>
    </row>
    <row r="409" spans="1:6" ht="35.25" x14ac:dyDescent="0.25">
      <c r="A409" s="23" t="s">
        <v>782</v>
      </c>
      <c r="B409" s="28" t="s">
        <v>783</v>
      </c>
      <c r="C409" s="25"/>
      <c r="D409" s="26"/>
      <c r="E409" s="26"/>
      <c r="F409" s="27"/>
    </row>
    <row r="410" spans="1:6" ht="35.25" x14ac:dyDescent="0.25">
      <c r="A410" s="23" t="s">
        <v>784</v>
      </c>
      <c r="B410" s="28" t="s">
        <v>785</v>
      </c>
      <c r="C410" s="25"/>
      <c r="D410" s="26"/>
      <c r="E410" s="26"/>
      <c r="F410" s="27"/>
    </row>
    <row r="411" spans="1:6" ht="35.25" x14ac:dyDescent="0.25">
      <c r="A411" s="23" t="s">
        <v>786</v>
      </c>
      <c r="B411" s="28" t="s">
        <v>787</v>
      </c>
      <c r="C411" s="25"/>
      <c r="D411" s="26"/>
      <c r="E411" s="26"/>
      <c r="F411" s="27"/>
    </row>
    <row r="412" spans="1:6" ht="46.5" x14ac:dyDescent="0.25">
      <c r="A412" s="23" t="s">
        <v>788</v>
      </c>
      <c r="B412" s="28" t="s">
        <v>789</v>
      </c>
      <c r="C412" s="25"/>
      <c r="D412" s="26"/>
      <c r="E412" s="26"/>
      <c r="F412" s="27"/>
    </row>
    <row r="413" spans="1:6" ht="24" x14ac:dyDescent="0.25">
      <c r="A413" s="23" t="s">
        <v>790</v>
      </c>
      <c r="B413" s="28" t="s">
        <v>791</v>
      </c>
      <c r="C413" s="25"/>
      <c r="D413" s="26"/>
      <c r="E413" s="26"/>
      <c r="F413" s="27"/>
    </row>
    <row r="414" spans="1:6" x14ac:dyDescent="0.25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4" x14ac:dyDescent="0.25">
      <c r="A415" s="23" t="s">
        <v>794</v>
      </c>
      <c r="B415" s="28" t="s">
        <v>795</v>
      </c>
      <c r="C415" s="25"/>
      <c r="D415" s="26"/>
      <c r="E415" s="26"/>
      <c r="F415" s="27"/>
    </row>
    <row r="416" spans="1:6" ht="24" x14ac:dyDescent="0.25">
      <c r="A416" s="23" t="s">
        <v>796</v>
      </c>
      <c r="B416" s="28" t="s">
        <v>797</v>
      </c>
      <c r="C416" s="25"/>
      <c r="D416" s="26"/>
      <c r="E416" s="26"/>
      <c r="F416" s="27"/>
    </row>
    <row r="417" spans="1:6" ht="24" x14ac:dyDescent="0.25">
      <c r="A417" s="23" t="s">
        <v>798</v>
      </c>
      <c r="B417" s="28" t="s">
        <v>799</v>
      </c>
      <c r="C417" s="25"/>
      <c r="D417" s="26"/>
      <c r="E417" s="26"/>
      <c r="F417" s="27"/>
    </row>
    <row r="418" spans="1:6" x14ac:dyDescent="0.25">
      <c r="A418" s="23" t="s">
        <v>800</v>
      </c>
      <c r="B418" s="24" t="s">
        <v>801</v>
      </c>
      <c r="C418" s="25"/>
      <c r="D418" s="26"/>
      <c r="E418" s="26"/>
      <c r="F418" s="27"/>
    </row>
    <row r="419" spans="1:6" ht="35.25" x14ac:dyDescent="0.25">
      <c r="A419" s="23" t="s">
        <v>802</v>
      </c>
      <c r="B419" s="28" t="s">
        <v>803</v>
      </c>
      <c r="C419" s="25"/>
      <c r="D419" s="26"/>
      <c r="E419" s="26"/>
      <c r="F419" s="27"/>
    </row>
    <row r="420" spans="1:6" ht="35.25" x14ac:dyDescent="0.25">
      <c r="A420" s="23" t="s">
        <v>804</v>
      </c>
      <c r="B420" s="28" t="s">
        <v>805</v>
      </c>
      <c r="C420" s="25"/>
      <c r="D420" s="26"/>
      <c r="E420" s="26"/>
      <c r="F420" s="27"/>
    </row>
    <row r="421" spans="1:6" x14ac:dyDescent="0.25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5">
      <c r="A422" s="23" t="s">
        <v>808</v>
      </c>
      <c r="B422" s="24" t="s">
        <v>809</v>
      </c>
      <c r="C422" s="25"/>
      <c r="D422" s="26"/>
      <c r="E422" s="26"/>
      <c r="F422" s="27"/>
    </row>
    <row r="423" spans="1:6" ht="24" x14ac:dyDescent="0.25">
      <c r="A423" s="23" t="s">
        <v>810</v>
      </c>
      <c r="B423" s="28" t="s">
        <v>811</v>
      </c>
      <c r="C423" s="25"/>
      <c r="D423" s="26"/>
      <c r="E423" s="26"/>
      <c r="F423" s="27"/>
    </row>
    <row r="424" spans="1:6" ht="24" x14ac:dyDescent="0.25">
      <c r="A424" s="23" t="s">
        <v>812</v>
      </c>
      <c r="B424" s="28" t="s">
        <v>813</v>
      </c>
      <c r="C424" s="25"/>
      <c r="D424" s="26"/>
      <c r="E424" s="26"/>
      <c r="F424" s="27"/>
    </row>
    <row r="425" spans="1:6" x14ac:dyDescent="0.25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4" x14ac:dyDescent="0.25">
      <c r="A426" s="23" t="s">
        <v>816</v>
      </c>
      <c r="B426" s="28" t="s">
        <v>817</v>
      </c>
      <c r="C426" s="25"/>
      <c r="D426" s="26"/>
      <c r="E426" s="26"/>
      <c r="F426" s="27"/>
    </row>
    <row r="427" spans="1:6" ht="24" x14ac:dyDescent="0.25">
      <c r="A427" s="23" t="s">
        <v>818</v>
      </c>
      <c r="B427" s="28" t="s">
        <v>819</v>
      </c>
      <c r="C427" s="25"/>
      <c r="D427" s="26"/>
      <c r="E427" s="26"/>
      <c r="F427" s="27"/>
    </row>
    <row r="428" spans="1:6" x14ac:dyDescent="0.25">
      <c r="A428" s="47"/>
      <c r="B428" s="19" t="s">
        <v>820</v>
      </c>
      <c r="C428" s="41">
        <f>SUM(C429:C445)</f>
        <v>0</v>
      </c>
      <c r="D428" s="42"/>
      <c r="E428" s="42"/>
      <c r="F428" s="43"/>
    </row>
    <row r="429" spans="1:6" ht="24" x14ac:dyDescent="0.25">
      <c r="A429" s="23" t="s">
        <v>821</v>
      </c>
      <c r="B429" s="28" t="s">
        <v>822</v>
      </c>
      <c r="C429" s="25"/>
      <c r="D429" s="26"/>
      <c r="E429" s="26"/>
      <c r="F429" s="27"/>
    </row>
    <row r="430" spans="1:6" ht="46.5" x14ac:dyDescent="0.25">
      <c r="A430" s="23" t="s">
        <v>823</v>
      </c>
      <c r="B430" s="28" t="s">
        <v>824</v>
      </c>
      <c r="C430" s="25"/>
      <c r="D430" s="26"/>
      <c r="E430" s="26"/>
      <c r="F430" s="27"/>
    </row>
    <row r="431" spans="1:6" x14ac:dyDescent="0.25">
      <c r="A431" s="23" t="s">
        <v>825</v>
      </c>
      <c r="B431" s="24" t="s">
        <v>826</v>
      </c>
      <c r="C431" s="25"/>
      <c r="D431" s="26"/>
      <c r="E431" s="26"/>
      <c r="F431" s="27"/>
    </row>
    <row r="432" spans="1:6" ht="35.25" x14ac:dyDescent="0.25">
      <c r="A432" s="23" t="s">
        <v>827</v>
      </c>
      <c r="B432" s="28" t="s">
        <v>828</v>
      </c>
      <c r="C432" s="25"/>
      <c r="D432" s="26"/>
      <c r="E432" s="26"/>
      <c r="F432" s="27"/>
    </row>
    <row r="433" spans="1:25" x14ac:dyDescent="0.25">
      <c r="A433" s="23" t="s">
        <v>829</v>
      </c>
      <c r="B433" s="24" t="s">
        <v>830</v>
      </c>
      <c r="C433" s="25"/>
      <c r="D433" s="26"/>
      <c r="E433" s="26"/>
      <c r="F433" s="27"/>
    </row>
    <row r="434" spans="1:25" x14ac:dyDescent="0.25">
      <c r="A434" s="23" t="s">
        <v>831</v>
      </c>
      <c r="B434" s="24" t="s">
        <v>832</v>
      </c>
      <c r="C434" s="25"/>
      <c r="D434" s="26"/>
      <c r="E434" s="26"/>
      <c r="F434" s="27"/>
    </row>
    <row r="435" spans="1:25" ht="24" x14ac:dyDescent="0.25">
      <c r="A435" s="23" t="s">
        <v>833</v>
      </c>
      <c r="B435" s="28" t="s">
        <v>834</v>
      </c>
      <c r="C435" s="25"/>
      <c r="D435" s="26"/>
      <c r="E435" s="26"/>
      <c r="F435" s="27"/>
    </row>
    <row r="436" spans="1:25" x14ac:dyDescent="0.25">
      <c r="A436" s="23" t="s">
        <v>835</v>
      </c>
      <c r="B436" s="24" t="s">
        <v>836</v>
      </c>
      <c r="C436" s="25"/>
      <c r="D436" s="26"/>
      <c r="E436" s="26"/>
      <c r="F436" s="27"/>
      <c r="X436" s="56" t="str">
        <f>IF(D436&gt;C436,1,"")</f>
        <v/>
      </c>
      <c r="Y436" s="56"/>
    </row>
    <row r="437" spans="1:25" x14ac:dyDescent="0.25">
      <c r="A437" s="23" t="s">
        <v>837</v>
      </c>
      <c r="B437" s="24" t="s">
        <v>838</v>
      </c>
      <c r="C437" s="25"/>
      <c r="D437" s="26"/>
      <c r="E437" s="26"/>
      <c r="F437" s="27"/>
      <c r="X437" s="56" t="str">
        <f t="shared" ref="X437:X501" si="0">IF(D437&gt;C437,1,"")</f>
        <v/>
      </c>
      <c r="Y437" s="56"/>
    </row>
    <row r="438" spans="1:25" x14ac:dyDescent="0.25">
      <c r="A438" s="23" t="s">
        <v>839</v>
      </c>
      <c r="B438" s="24" t="s">
        <v>840</v>
      </c>
      <c r="C438" s="25"/>
      <c r="D438" s="26"/>
      <c r="E438" s="26"/>
      <c r="F438" s="27"/>
      <c r="X438" s="56" t="str">
        <f t="shared" si="0"/>
        <v/>
      </c>
      <c r="Y438" s="56"/>
    </row>
    <row r="439" spans="1:25" x14ac:dyDescent="0.25">
      <c r="A439" s="23" t="s">
        <v>841</v>
      </c>
      <c r="B439" s="24" t="s">
        <v>842</v>
      </c>
      <c r="C439" s="25"/>
      <c r="D439" s="26"/>
      <c r="E439" s="26"/>
      <c r="F439" s="27"/>
      <c r="X439" s="56" t="str">
        <f t="shared" si="0"/>
        <v/>
      </c>
      <c r="Y439" s="56"/>
    </row>
    <row r="440" spans="1:25" x14ac:dyDescent="0.25">
      <c r="A440" s="23" t="s">
        <v>843</v>
      </c>
      <c r="B440" s="24" t="s">
        <v>844</v>
      </c>
      <c r="C440" s="25"/>
      <c r="D440" s="26"/>
      <c r="E440" s="26"/>
      <c r="F440" s="27"/>
      <c r="X440" s="56" t="str">
        <f t="shared" si="0"/>
        <v/>
      </c>
      <c r="Y440" s="56"/>
    </row>
    <row r="441" spans="1:25" x14ac:dyDescent="0.25">
      <c r="A441" s="23" t="s">
        <v>845</v>
      </c>
      <c r="B441" s="24" t="s">
        <v>846</v>
      </c>
      <c r="C441" s="25"/>
      <c r="D441" s="26"/>
      <c r="E441" s="26"/>
      <c r="F441" s="27"/>
      <c r="X441" s="56" t="str">
        <f t="shared" si="0"/>
        <v/>
      </c>
      <c r="Y441" s="56"/>
    </row>
    <row r="442" spans="1:25" x14ac:dyDescent="0.25">
      <c r="A442" s="23" t="s">
        <v>847</v>
      </c>
      <c r="B442" s="24" t="s">
        <v>848</v>
      </c>
      <c r="C442" s="25"/>
      <c r="D442" s="26"/>
      <c r="E442" s="26"/>
      <c r="F442" s="27"/>
      <c r="X442" s="56" t="str">
        <f t="shared" si="0"/>
        <v/>
      </c>
      <c r="Y442" s="56"/>
    </row>
    <row r="443" spans="1:25" x14ac:dyDescent="0.25">
      <c r="A443" s="23" t="s">
        <v>849</v>
      </c>
      <c r="B443" s="24" t="s">
        <v>850</v>
      </c>
      <c r="C443" s="25"/>
      <c r="D443" s="26"/>
      <c r="E443" s="26"/>
      <c r="F443" s="27"/>
      <c r="X443" s="56" t="str">
        <f t="shared" si="0"/>
        <v/>
      </c>
      <c r="Y443" s="56"/>
    </row>
    <row r="444" spans="1:25" x14ac:dyDescent="0.25">
      <c r="A444" s="23" t="s">
        <v>851</v>
      </c>
      <c r="B444" s="24" t="s">
        <v>852</v>
      </c>
      <c r="C444" s="25"/>
      <c r="D444" s="26"/>
      <c r="E444" s="26"/>
      <c r="F444" s="27"/>
      <c r="X444" s="56" t="str">
        <f t="shared" si="0"/>
        <v/>
      </c>
      <c r="Y444" s="56"/>
    </row>
    <row r="445" spans="1:25" x14ac:dyDescent="0.25">
      <c r="A445" s="23" t="s">
        <v>853</v>
      </c>
      <c r="B445" s="36" t="s">
        <v>854</v>
      </c>
      <c r="C445" s="25"/>
      <c r="D445" s="26"/>
      <c r="E445" s="26"/>
      <c r="F445" s="27"/>
      <c r="X445" s="56" t="str">
        <f t="shared" si="0"/>
        <v/>
      </c>
      <c r="Y445" s="56"/>
    </row>
    <row r="446" spans="1:25" ht="25.5" customHeight="1" x14ac:dyDescent="0.25">
      <c r="A446" s="47"/>
      <c r="B446" s="19" t="s">
        <v>855</v>
      </c>
      <c r="C446" s="41">
        <f>SUM(C447:C455)</f>
        <v>0</v>
      </c>
      <c r="D446" s="42"/>
      <c r="E446" s="42"/>
      <c r="F446" s="43"/>
      <c r="X446" s="56" t="str">
        <f t="shared" si="0"/>
        <v/>
      </c>
      <c r="Y446" s="56"/>
    </row>
    <row r="447" spans="1:25" x14ac:dyDescent="0.25">
      <c r="A447" s="23" t="s">
        <v>856</v>
      </c>
      <c r="B447" s="24" t="s">
        <v>857</v>
      </c>
      <c r="C447" s="25"/>
      <c r="D447" s="26"/>
      <c r="E447" s="26"/>
      <c r="F447" s="27"/>
      <c r="X447" s="56" t="str">
        <f t="shared" si="0"/>
        <v/>
      </c>
      <c r="Y447" s="56"/>
    </row>
    <row r="448" spans="1:25" x14ac:dyDescent="0.25">
      <c r="A448" s="23" t="s">
        <v>858</v>
      </c>
      <c r="B448" s="24" t="s">
        <v>859</v>
      </c>
      <c r="C448" s="25"/>
      <c r="D448" s="26"/>
      <c r="E448" s="26"/>
      <c r="F448" s="27"/>
      <c r="X448" s="56" t="str">
        <f t="shared" si="0"/>
        <v/>
      </c>
      <c r="Y448" s="56"/>
    </row>
    <row r="449" spans="1:25" x14ac:dyDescent="0.25">
      <c r="A449" s="23" t="s">
        <v>860</v>
      </c>
      <c r="B449" s="24" t="s">
        <v>861</v>
      </c>
      <c r="C449" s="25"/>
      <c r="D449" s="26"/>
      <c r="E449" s="26"/>
      <c r="F449" s="27"/>
      <c r="X449" s="56" t="str">
        <f t="shared" si="0"/>
        <v/>
      </c>
      <c r="Y449" s="56"/>
    </row>
    <row r="450" spans="1:25" x14ac:dyDescent="0.25">
      <c r="A450" s="23" t="s">
        <v>862</v>
      </c>
      <c r="B450" s="24" t="s">
        <v>863</v>
      </c>
      <c r="C450" s="25"/>
      <c r="D450" s="26"/>
      <c r="E450" s="26"/>
      <c r="F450" s="27"/>
      <c r="X450" s="56" t="str">
        <f t="shared" si="0"/>
        <v/>
      </c>
      <c r="Y450" s="56"/>
    </row>
    <row r="451" spans="1:25" x14ac:dyDescent="0.25">
      <c r="A451" s="23" t="s">
        <v>864</v>
      </c>
      <c r="B451" s="24" t="s">
        <v>865</v>
      </c>
      <c r="C451" s="25"/>
      <c r="D451" s="26"/>
      <c r="E451" s="26"/>
      <c r="F451" s="27"/>
      <c r="X451" s="56" t="str">
        <f t="shared" si="0"/>
        <v/>
      </c>
      <c r="Y451" s="56"/>
    </row>
    <row r="452" spans="1:25" x14ac:dyDescent="0.25">
      <c r="A452" s="23" t="s">
        <v>866</v>
      </c>
      <c r="B452" s="24" t="s">
        <v>867</v>
      </c>
      <c r="C452" s="25"/>
      <c r="D452" s="26"/>
      <c r="E452" s="26"/>
      <c r="F452" s="27"/>
      <c r="X452" s="56" t="str">
        <f t="shared" si="0"/>
        <v/>
      </c>
      <c r="Y452" s="56"/>
    </row>
    <row r="453" spans="1:25" x14ac:dyDescent="0.25">
      <c r="A453" s="23" t="s">
        <v>868</v>
      </c>
      <c r="B453" s="24" t="s">
        <v>869</v>
      </c>
      <c r="C453" s="25"/>
      <c r="D453" s="26"/>
      <c r="E453" s="26"/>
      <c r="F453" s="27"/>
      <c r="X453" s="56" t="str">
        <f t="shared" si="0"/>
        <v/>
      </c>
      <c r="Y453" s="56"/>
    </row>
    <row r="454" spans="1:25" x14ac:dyDescent="0.25">
      <c r="A454" s="52" t="s">
        <v>870</v>
      </c>
      <c r="B454" s="53" t="s">
        <v>871</v>
      </c>
      <c r="C454" s="25"/>
      <c r="D454" s="26"/>
      <c r="E454" s="26"/>
      <c r="F454" s="27"/>
      <c r="X454" s="56"/>
      <c r="Y454" s="56"/>
    </row>
    <row r="455" spans="1:25" x14ac:dyDescent="0.25">
      <c r="A455" s="50" t="s">
        <v>872</v>
      </c>
      <c r="B455" s="57" t="s">
        <v>873</v>
      </c>
      <c r="C455" s="25"/>
      <c r="D455" s="26"/>
      <c r="E455" s="26"/>
      <c r="F455" s="27"/>
      <c r="X455" s="56" t="str">
        <f t="shared" si="0"/>
        <v/>
      </c>
      <c r="Y455" s="56"/>
    </row>
    <row r="456" spans="1:25" ht="26.1" customHeight="1" x14ac:dyDescent="0.25">
      <c r="A456" s="47"/>
      <c r="B456" s="19" t="s">
        <v>874</v>
      </c>
      <c r="C456" s="41">
        <f>SUM(C457:C499)</f>
        <v>0</v>
      </c>
      <c r="D456" s="42"/>
      <c r="E456" s="42"/>
      <c r="F456" s="43"/>
      <c r="X456" s="56" t="str">
        <f t="shared" si="0"/>
        <v/>
      </c>
      <c r="Y456" s="56"/>
    </row>
    <row r="457" spans="1:25" x14ac:dyDescent="0.25">
      <c r="A457" s="23" t="s">
        <v>875</v>
      </c>
      <c r="B457" s="24" t="s">
        <v>876</v>
      </c>
      <c r="C457" s="25"/>
      <c r="D457" s="26"/>
      <c r="E457" s="26"/>
      <c r="F457" s="27"/>
      <c r="X457" s="56" t="str">
        <f t="shared" si="0"/>
        <v/>
      </c>
      <c r="Y457" s="56"/>
    </row>
    <row r="458" spans="1:25" x14ac:dyDescent="0.25">
      <c r="A458" s="23" t="s">
        <v>877</v>
      </c>
      <c r="B458" s="24" t="s">
        <v>878</v>
      </c>
      <c r="C458" s="25"/>
      <c r="D458" s="26"/>
      <c r="E458" s="26"/>
      <c r="F458" s="27"/>
      <c r="X458" s="56" t="str">
        <f t="shared" si="0"/>
        <v/>
      </c>
      <c r="Y458" s="56"/>
    </row>
    <row r="459" spans="1:25" x14ac:dyDescent="0.25">
      <c r="A459" s="23" t="s">
        <v>879</v>
      </c>
      <c r="B459" s="24" t="s">
        <v>880</v>
      </c>
      <c r="C459" s="25"/>
      <c r="D459" s="26"/>
      <c r="E459" s="26"/>
      <c r="F459" s="27"/>
      <c r="X459" s="56" t="str">
        <f t="shared" si="0"/>
        <v/>
      </c>
      <c r="Y459" s="56"/>
    </row>
    <row r="460" spans="1:25" ht="24" x14ac:dyDescent="0.25">
      <c r="A460" s="23" t="s">
        <v>881</v>
      </c>
      <c r="B460" s="28" t="s">
        <v>882</v>
      </c>
      <c r="C460" s="25"/>
      <c r="D460" s="26"/>
      <c r="E460" s="26"/>
      <c r="F460" s="27"/>
      <c r="X460" s="56" t="str">
        <f t="shared" si="0"/>
        <v/>
      </c>
      <c r="Y460" s="56"/>
    </row>
    <row r="461" spans="1:25" x14ac:dyDescent="0.25">
      <c r="A461" s="23" t="s">
        <v>883</v>
      </c>
      <c r="B461" s="24" t="s">
        <v>884</v>
      </c>
      <c r="C461" s="25"/>
      <c r="D461" s="26"/>
      <c r="E461" s="26"/>
      <c r="F461" s="27"/>
      <c r="X461" s="56" t="str">
        <f t="shared" si="0"/>
        <v/>
      </c>
      <c r="Y461" s="56"/>
    </row>
    <row r="462" spans="1:25" x14ac:dyDescent="0.25">
      <c r="A462" s="23" t="s">
        <v>885</v>
      </c>
      <c r="B462" s="24" t="s">
        <v>886</v>
      </c>
      <c r="C462" s="25"/>
      <c r="D462" s="26"/>
      <c r="E462" s="26"/>
      <c r="F462" s="27"/>
      <c r="X462" s="56" t="str">
        <f t="shared" si="0"/>
        <v/>
      </c>
      <c r="Y462" s="56"/>
    </row>
    <row r="463" spans="1:25" x14ac:dyDescent="0.25">
      <c r="A463" s="23" t="s">
        <v>887</v>
      </c>
      <c r="B463" s="24" t="s">
        <v>888</v>
      </c>
      <c r="C463" s="25"/>
      <c r="D463" s="26"/>
      <c r="E463" s="26"/>
      <c r="F463" s="27"/>
      <c r="X463" s="56" t="str">
        <f t="shared" si="0"/>
        <v/>
      </c>
      <c r="Y463" s="56"/>
    </row>
    <row r="464" spans="1:25" x14ac:dyDescent="0.25">
      <c r="A464" s="23" t="s">
        <v>889</v>
      </c>
      <c r="B464" s="24" t="s">
        <v>890</v>
      </c>
      <c r="C464" s="25"/>
      <c r="D464" s="26"/>
      <c r="E464" s="26"/>
      <c r="F464" s="27"/>
      <c r="X464" s="56" t="str">
        <f t="shared" si="0"/>
        <v/>
      </c>
      <c r="Y464" s="56"/>
    </row>
    <row r="465" spans="1:25" x14ac:dyDescent="0.25">
      <c r="A465" s="23" t="s">
        <v>891</v>
      </c>
      <c r="B465" s="24" t="s">
        <v>892</v>
      </c>
      <c r="C465" s="25"/>
      <c r="D465" s="26"/>
      <c r="E465" s="26"/>
      <c r="F465" s="27"/>
      <c r="X465" s="56" t="str">
        <f t="shared" si="0"/>
        <v/>
      </c>
      <c r="Y465" s="56"/>
    </row>
    <row r="466" spans="1:25" ht="24" x14ac:dyDescent="0.25">
      <c r="A466" s="23" t="s">
        <v>893</v>
      </c>
      <c r="B466" s="28" t="s">
        <v>894</v>
      </c>
      <c r="C466" s="25"/>
      <c r="D466" s="26"/>
      <c r="E466" s="26"/>
      <c r="F466" s="27"/>
      <c r="X466" s="56" t="str">
        <f t="shared" si="0"/>
        <v/>
      </c>
      <c r="Y466" s="56"/>
    </row>
    <row r="467" spans="1:25" x14ac:dyDescent="0.25">
      <c r="A467" s="23" t="s">
        <v>895</v>
      </c>
      <c r="B467" s="24" t="s">
        <v>896</v>
      </c>
      <c r="C467" s="25"/>
      <c r="D467" s="26"/>
      <c r="E467" s="26"/>
      <c r="F467" s="27"/>
      <c r="X467" s="56" t="str">
        <f t="shared" si="0"/>
        <v/>
      </c>
      <c r="Y467" s="56"/>
    </row>
    <row r="468" spans="1:25" x14ac:dyDescent="0.25">
      <c r="A468" s="23" t="s">
        <v>897</v>
      </c>
      <c r="B468" s="24" t="s">
        <v>898</v>
      </c>
      <c r="C468" s="25"/>
      <c r="D468" s="26"/>
      <c r="E468" s="26"/>
      <c r="F468" s="27"/>
      <c r="X468" s="56" t="str">
        <f t="shared" si="0"/>
        <v/>
      </c>
      <c r="Y468" s="56"/>
    </row>
    <row r="469" spans="1:25" x14ac:dyDescent="0.25">
      <c r="A469" s="23" t="s">
        <v>899</v>
      </c>
      <c r="B469" s="24" t="s">
        <v>900</v>
      </c>
      <c r="C469" s="25"/>
      <c r="D469" s="26"/>
      <c r="E469" s="26"/>
      <c r="F469" s="27"/>
      <c r="X469" s="56" t="str">
        <f t="shared" si="0"/>
        <v/>
      </c>
      <c r="Y469" s="56"/>
    </row>
    <row r="470" spans="1:25" ht="24" x14ac:dyDescent="0.25">
      <c r="A470" s="23" t="s">
        <v>901</v>
      </c>
      <c r="B470" s="28" t="s">
        <v>902</v>
      </c>
      <c r="C470" s="25"/>
      <c r="D470" s="26"/>
      <c r="E470" s="26"/>
      <c r="F470" s="27"/>
      <c r="X470" s="56" t="str">
        <f t="shared" si="0"/>
        <v/>
      </c>
      <c r="Y470" s="56"/>
    </row>
    <row r="471" spans="1:25" x14ac:dyDescent="0.25">
      <c r="A471" s="23" t="s">
        <v>903</v>
      </c>
      <c r="B471" s="24" t="s">
        <v>418</v>
      </c>
      <c r="C471" s="25"/>
      <c r="D471" s="26"/>
      <c r="E471" s="26"/>
      <c r="F471" s="27"/>
      <c r="X471" s="56" t="str">
        <f t="shared" si="0"/>
        <v/>
      </c>
      <c r="Y471" s="56"/>
    </row>
    <row r="472" spans="1:25" x14ac:dyDescent="0.25">
      <c r="A472" s="23" t="s">
        <v>904</v>
      </c>
      <c r="B472" s="24" t="s">
        <v>905</v>
      </c>
      <c r="C472" s="25"/>
      <c r="D472" s="26"/>
      <c r="E472" s="26"/>
      <c r="F472" s="27"/>
      <c r="X472" s="56" t="str">
        <f t="shared" si="0"/>
        <v/>
      </c>
      <c r="Y472" s="56"/>
    </row>
    <row r="473" spans="1:25" x14ac:dyDescent="0.25">
      <c r="A473" s="23" t="s">
        <v>906</v>
      </c>
      <c r="B473" s="24" t="s">
        <v>907</v>
      </c>
      <c r="C473" s="25"/>
      <c r="D473" s="26"/>
      <c r="E473" s="26"/>
      <c r="F473" s="27"/>
      <c r="X473" s="56" t="str">
        <f t="shared" si="0"/>
        <v/>
      </c>
      <c r="Y473" s="56"/>
    </row>
    <row r="474" spans="1:25" x14ac:dyDescent="0.25">
      <c r="A474" s="23" t="s">
        <v>908</v>
      </c>
      <c r="B474" s="24" t="s">
        <v>909</v>
      </c>
      <c r="C474" s="25"/>
      <c r="D474" s="26"/>
      <c r="E474" s="26"/>
      <c r="F474" s="27"/>
      <c r="X474" s="56" t="str">
        <f t="shared" si="0"/>
        <v/>
      </c>
      <c r="Y474" s="56"/>
    </row>
    <row r="475" spans="1:25" x14ac:dyDescent="0.25">
      <c r="A475" s="23" t="s">
        <v>910</v>
      </c>
      <c r="B475" s="24" t="s">
        <v>911</v>
      </c>
      <c r="C475" s="25"/>
      <c r="D475" s="26"/>
      <c r="E475" s="26"/>
      <c r="F475" s="27"/>
      <c r="X475" s="56" t="str">
        <f t="shared" si="0"/>
        <v/>
      </c>
      <c r="Y475" s="56"/>
    </row>
    <row r="476" spans="1:25" ht="24" x14ac:dyDescent="0.25">
      <c r="A476" s="23" t="s">
        <v>912</v>
      </c>
      <c r="B476" s="28" t="s">
        <v>913</v>
      </c>
      <c r="C476" s="25"/>
      <c r="D476" s="26"/>
      <c r="E476" s="26"/>
      <c r="F476" s="27"/>
      <c r="X476" s="56" t="str">
        <f t="shared" si="0"/>
        <v/>
      </c>
      <c r="Y476" s="56"/>
    </row>
    <row r="477" spans="1:25" x14ac:dyDescent="0.25">
      <c r="A477" s="23" t="s">
        <v>914</v>
      </c>
      <c r="B477" s="24" t="s">
        <v>915</v>
      </c>
      <c r="C477" s="25"/>
      <c r="D477" s="26"/>
      <c r="E477" s="26"/>
      <c r="F477" s="27"/>
      <c r="X477" s="56" t="str">
        <f t="shared" si="0"/>
        <v/>
      </c>
      <c r="Y477" s="56"/>
    </row>
    <row r="478" spans="1:25" ht="24" x14ac:dyDescent="0.25">
      <c r="A478" s="23" t="s">
        <v>916</v>
      </c>
      <c r="B478" s="28" t="s">
        <v>917</v>
      </c>
      <c r="C478" s="25"/>
      <c r="D478" s="26"/>
      <c r="E478" s="26"/>
      <c r="F478" s="27"/>
      <c r="X478" s="56" t="str">
        <f t="shared" si="0"/>
        <v/>
      </c>
      <c r="Y478" s="56"/>
    </row>
    <row r="479" spans="1:25" x14ac:dyDescent="0.25">
      <c r="A479" s="23" t="s">
        <v>918</v>
      </c>
      <c r="B479" s="24" t="s">
        <v>919</v>
      </c>
      <c r="C479" s="25"/>
      <c r="D479" s="26"/>
      <c r="E479" s="26"/>
      <c r="F479" s="27"/>
      <c r="X479" s="56" t="str">
        <f t="shared" si="0"/>
        <v/>
      </c>
      <c r="Y479" s="56"/>
    </row>
    <row r="480" spans="1:25" x14ac:dyDescent="0.25">
      <c r="A480" s="23" t="s">
        <v>920</v>
      </c>
      <c r="B480" s="24" t="s">
        <v>921</v>
      </c>
      <c r="C480" s="25"/>
      <c r="D480" s="26"/>
      <c r="E480" s="26"/>
      <c r="F480" s="27"/>
      <c r="X480" s="56" t="str">
        <f t="shared" si="0"/>
        <v/>
      </c>
      <c r="Y480" s="56"/>
    </row>
    <row r="481" spans="1:25" ht="24" x14ac:dyDescent="0.25">
      <c r="A481" s="23" t="s">
        <v>922</v>
      </c>
      <c r="B481" s="28" t="s">
        <v>923</v>
      </c>
      <c r="C481" s="25"/>
      <c r="D481" s="26"/>
      <c r="E481" s="26"/>
      <c r="F481" s="27"/>
      <c r="X481" s="56" t="str">
        <f t="shared" si="0"/>
        <v/>
      </c>
      <c r="Y481" s="56"/>
    </row>
    <row r="482" spans="1:25" x14ac:dyDescent="0.25">
      <c r="A482" s="23" t="s">
        <v>924</v>
      </c>
      <c r="B482" s="24" t="s">
        <v>925</v>
      </c>
      <c r="C482" s="25"/>
      <c r="D482" s="26"/>
      <c r="E482" s="26"/>
      <c r="F482" s="27"/>
      <c r="X482" s="56" t="str">
        <f t="shared" si="0"/>
        <v/>
      </c>
      <c r="Y482" s="56"/>
    </row>
    <row r="483" spans="1:25" x14ac:dyDescent="0.25">
      <c r="A483" s="23" t="s">
        <v>926</v>
      </c>
      <c r="B483" s="24" t="s">
        <v>927</v>
      </c>
      <c r="C483" s="25"/>
      <c r="D483" s="26"/>
      <c r="E483" s="26"/>
      <c r="F483" s="27"/>
      <c r="X483" s="56" t="str">
        <f t="shared" si="0"/>
        <v/>
      </c>
      <c r="Y483" s="56"/>
    </row>
    <row r="484" spans="1:25" x14ac:dyDescent="0.25">
      <c r="A484" s="23" t="s">
        <v>928</v>
      </c>
      <c r="B484" s="24" t="s">
        <v>929</v>
      </c>
      <c r="C484" s="25"/>
      <c r="D484" s="26"/>
      <c r="E484" s="26"/>
      <c r="F484" s="27"/>
      <c r="X484" s="56" t="str">
        <f t="shared" si="0"/>
        <v/>
      </c>
      <c r="Y484" s="56"/>
    </row>
    <row r="485" spans="1:25" ht="24" x14ac:dyDescent="0.25">
      <c r="A485" s="23" t="s">
        <v>930</v>
      </c>
      <c r="B485" s="28" t="s">
        <v>931</v>
      </c>
      <c r="C485" s="25"/>
      <c r="D485" s="26"/>
      <c r="E485" s="26"/>
      <c r="F485" s="27"/>
      <c r="X485" s="56" t="str">
        <f t="shared" si="0"/>
        <v/>
      </c>
      <c r="Y485" s="56"/>
    </row>
    <row r="486" spans="1:25" x14ac:dyDescent="0.25">
      <c r="A486" s="23" t="s">
        <v>932</v>
      </c>
      <c r="B486" s="24" t="s">
        <v>933</v>
      </c>
      <c r="C486" s="25"/>
      <c r="D486" s="26"/>
      <c r="E486" s="26"/>
      <c r="F486" s="27"/>
      <c r="X486" s="56" t="str">
        <f t="shared" si="0"/>
        <v/>
      </c>
      <c r="Y486" s="56"/>
    </row>
    <row r="487" spans="1:25" x14ac:dyDescent="0.25">
      <c r="A487" s="23" t="s">
        <v>934</v>
      </c>
      <c r="B487" s="24" t="s">
        <v>935</v>
      </c>
      <c r="C487" s="25"/>
      <c r="D487" s="26"/>
      <c r="E487" s="26"/>
      <c r="F487" s="27"/>
      <c r="X487" s="56" t="str">
        <f t="shared" si="0"/>
        <v/>
      </c>
      <c r="Y487" s="56"/>
    </row>
    <row r="488" spans="1:25" x14ac:dyDescent="0.25">
      <c r="A488" s="23" t="s">
        <v>936</v>
      </c>
      <c r="B488" s="24" t="s">
        <v>937</v>
      </c>
      <c r="C488" s="25"/>
      <c r="D488" s="26"/>
      <c r="E488" s="26"/>
      <c r="F488" s="27"/>
      <c r="X488" s="56" t="str">
        <f t="shared" si="0"/>
        <v/>
      </c>
      <c r="Y488" s="56"/>
    </row>
    <row r="489" spans="1:25" x14ac:dyDescent="0.25">
      <c r="A489" s="23" t="s">
        <v>938</v>
      </c>
      <c r="B489" s="24" t="s">
        <v>939</v>
      </c>
      <c r="C489" s="25"/>
      <c r="D489" s="26"/>
      <c r="E489" s="26"/>
      <c r="F489" s="27"/>
      <c r="X489" s="56" t="str">
        <f t="shared" si="0"/>
        <v/>
      </c>
      <c r="Y489" s="56"/>
    </row>
    <row r="490" spans="1:25" x14ac:dyDescent="0.25">
      <c r="A490" s="23" t="s">
        <v>940</v>
      </c>
      <c r="B490" s="24" t="s">
        <v>941</v>
      </c>
      <c r="C490" s="25"/>
      <c r="D490" s="26"/>
      <c r="E490" s="26"/>
      <c r="F490" s="27"/>
      <c r="X490" s="56" t="str">
        <f t="shared" si="0"/>
        <v/>
      </c>
      <c r="Y490" s="56"/>
    </row>
    <row r="491" spans="1:25" x14ac:dyDescent="0.25">
      <c r="A491" s="23" t="s">
        <v>942</v>
      </c>
      <c r="B491" s="24" t="s">
        <v>943</v>
      </c>
      <c r="C491" s="25"/>
      <c r="D491" s="26"/>
      <c r="E491" s="26"/>
      <c r="F491" s="27"/>
      <c r="X491" s="56" t="str">
        <f t="shared" si="0"/>
        <v/>
      </c>
      <c r="Y491" s="56"/>
    </row>
    <row r="492" spans="1:25" x14ac:dyDescent="0.25">
      <c r="A492" s="23" t="s">
        <v>944</v>
      </c>
      <c r="B492" s="24" t="s">
        <v>945</v>
      </c>
      <c r="C492" s="25"/>
      <c r="D492" s="26"/>
      <c r="E492" s="26"/>
      <c r="F492" s="27"/>
      <c r="X492" s="56" t="str">
        <f t="shared" si="0"/>
        <v/>
      </c>
      <c r="Y492" s="56"/>
    </row>
    <row r="493" spans="1:25" x14ac:dyDescent="0.25">
      <c r="A493" s="23" t="s">
        <v>946</v>
      </c>
      <c r="B493" s="24" t="s">
        <v>947</v>
      </c>
      <c r="C493" s="25"/>
      <c r="D493" s="26"/>
      <c r="E493" s="26"/>
      <c r="F493" s="27"/>
      <c r="X493" s="56" t="str">
        <f t="shared" si="0"/>
        <v/>
      </c>
      <c r="Y493" s="56"/>
    </row>
    <row r="494" spans="1:25" ht="24" x14ac:dyDescent="0.25">
      <c r="A494" s="23" t="s">
        <v>948</v>
      </c>
      <c r="B494" s="28" t="s">
        <v>949</v>
      </c>
      <c r="C494" s="25"/>
      <c r="D494" s="26"/>
      <c r="E494" s="26"/>
      <c r="F494" s="27"/>
      <c r="X494" s="56" t="str">
        <f t="shared" si="0"/>
        <v/>
      </c>
      <c r="Y494" s="56"/>
    </row>
    <row r="495" spans="1:25" x14ac:dyDescent="0.25">
      <c r="A495" s="23" t="s">
        <v>950</v>
      </c>
      <c r="B495" s="24" t="s">
        <v>951</v>
      </c>
      <c r="C495" s="25"/>
      <c r="D495" s="26"/>
      <c r="E495" s="26"/>
      <c r="F495" s="27"/>
      <c r="X495" s="56" t="str">
        <f t="shared" si="0"/>
        <v/>
      </c>
      <c r="Y495" s="56"/>
    </row>
    <row r="496" spans="1:25" x14ac:dyDescent="0.25">
      <c r="A496" s="23" t="s">
        <v>952</v>
      </c>
      <c r="B496" s="24" t="s">
        <v>953</v>
      </c>
      <c r="C496" s="25"/>
      <c r="D496" s="26"/>
      <c r="E496" s="26"/>
      <c r="F496" s="27"/>
      <c r="X496" s="56" t="str">
        <f t="shared" si="0"/>
        <v/>
      </c>
      <c r="Y496" s="56"/>
    </row>
    <row r="497" spans="1:25" x14ac:dyDescent="0.25">
      <c r="A497" s="23" t="s">
        <v>954</v>
      </c>
      <c r="B497" s="24" t="s">
        <v>955</v>
      </c>
      <c r="C497" s="25"/>
      <c r="D497" s="26"/>
      <c r="E497" s="26"/>
      <c r="F497" s="27"/>
      <c r="X497" s="56" t="str">
        <f t="shared" si="0"/>
        <v/>
      </c>
      <c r="Y497" s="56"/>
    </row>
    <row r="498" spans="1:25" x14ac:dyDescent="0.25">
      <c r="A498" s="23" t="s">
        <v>956</v>
      </c>
      <c r="B498" s="24" t="s">
        <v>957</v>
      </c>
      <c r="C498" s="25"/>
      <c r="D498" s="26"/>
      <c r="E498" s="26"/>
      <c r="F498" s="27"/>
      <c r="X498" s="56" t="str">
        <f t="shared" si="0"/>
        <v/>
      </c>
      <c r="Y498" s="56"/>
    </row>
    <row r="499" spans="1:25" ht="35.25" x14ac:dyDescent="0.25">
      <c r="A499" s="23" t="s">
        <v>958</v>
      </c>
      <c r="B499" s="29" t="s">
        <v>959</v>
      </c>
      <c r="C499" s="25"/>
      <c r="D499" s="26"/>
      <c r="E499" s="26"/>
      <c r="F499" s="27"/>
      <c r="X499" s="56" t="str">
        <f t="shared" si="0"/>
        <v/>
      </c>
      <c r="Y499" s="56"/>
    </row>
    <row r="500" spans="1:25" x14ac:dyDescent="0.25">
      <c r="A500" s="47"/>
      <c r="B500" s="19" t="s">
        <v>960</v>
      </c>
      <c r="C500" s="41">
        <f>SUM(C501:C533)</f>
        <v>0</v>
      </c>
      <c r="D500" s="42"/>
      <c r="E500" s="42"/>
      <c r="F500" s="43"/>
      <c r="X500" s="56" t="str">
        <f t="shared" si="0"/>
        <v/>
      </c>
      <c r="Y500" s="56"/>
    </row>
    <row r="501" spans="1:25" x14ac:dyDescent="0.25">
      <c r="A501" s="23" t="s">
        <v>961</v>
      </c>
      <c r="B501" s="24" t="s">
        <v>962</v>
      </c>
      <c r="C501" s="25"/>
      <c r="D501" s="26"/>
      <c r="E501" s="26"/>
      <c r="F501" s="27"/>
      <c r="X501" s="56" t="str">
        <f t="shared" si="0"/>
        <v/>
      </c>
      <c r="Y501" s="56"/>
    </row>
    <row r="502" spans="1:25" x14ac:dyDescent="0.25">
      <c r="A502" s="23" t="s">
        <v>963</v>
      </c>
      <c r="B502" s="24" t="s">
        <v>964</v>
      </c>
      <c r="C502" s="25"/>
      <c r="D502" s="26"/>
      <c r="E502" s="26"/>
      <c r="F502" s="27"/>
      <c r="X502" s="56" t="str">
        <f t="shared" ref="X502:X566" si="1">IF(D502&gt;C502,1,"")</f>
        <v/>
      </c>
      <c r="Y502" s="56"/>
    </row>
    <row r="503" spans="1:25" x14ac:dyDescent="0.25">
      <c r="A503" s="23" t="s">
        <v>965</v>
      </c>
      <c r="B503" s="24" t="s">
        <v>966</v>
      </c>
      <c r="C503" s="25"/>
      <c r="D503" s="26"/>
      <c r="E503" s="26"/>
      <c r="F503" s="27"/>
      <c r="X503" s="56" t="str">
        <f t="shared" si="1"/>
        <v/>
      </c>
      <c r="Y503" s="56"/>
    </row>
    <row r="504" spans="1:25" x14ac:dyDescent="0.25">
      <c r="A504" s="23" t="s">
        <v>967</v>
      </c>
      <c r="B504" s="24" t="s">
        <v>968</v>
      </c>
      <c r="C504" s="25"/>
      <c r="D504" s="26"/>
      <c r="E504" s="26"/>
      <c r="F504" s="27"/>
      <c r="X504" s="56" t="str">
        <f t="shared" si="1"/>
        <v/>
      </c>
      <c r="Y504" s="56"/>
    </row>
    <row r="505" spans="1:25" x14ac:dyDescent="0.25">
      <c r="A505" s="23" t="s">
        <v>969</v>
      </c>
      <c r="B505" s="24" t="s">
        <v>970</v>
      </c>
      <c r="C505" s="25"/>
      <c r="D505" s="26"/>
      <c r="E505" s="26"/>
      <c r="F505" s="27"/>
      <c r="X505" s="56" t="str">
        <f t="shared" si="1"/>
        <v/>
      </c>
      <c r="Y505" s="56"/>
    </row>
    <row r="506" spans="1:25" x14ac:dyDescent="0.25">
      <c r="A506" s="23" t="s">
        <v>971</v>
      </c>
      <c r="B506" s="24" t="s">
        <v>972</v>
      </c>
      <c r="C506" s="25"/>
      <c r="D506" s="26"/>
      <c r="E506" s="26"/>
      <c r="F506" s="27"/>
      <c r="X506" s="56" t="str">
        <f t="shared" si="1"/>
        <v/>
      </c>
      <c r="Y506" s="56"/>
    </row>
    <row r="507" spans="1:25" x14ac:dyDescent="0.25">
      <c r="A507" s="23" t="s">
        <v>973</v>
      </c>
      <c r="B507" s="24" t="s">
        <v>974</v>
      </c>
      <c r="C507" s="25"/>
      <c r="D507" s="26"/>
      <c r="E507" s="26"/>
      <c r="F507" s="27"/>
      <c r="X507" s="56" t="str">
        <f t="shared" si="1"/>
        <v/>
      </c>
      <c r="Y507" s="56"/>
    </row>
    <row r="508" spans="1:25" x14ac:dyDescent="0.25">
      <c r="A508" s="23" t="s">
        <v>975</v>
      </c>
      <c r="B508" s="24" t="s">
        <v>976</v>
      </c>
      <c r="C508" s="25"/>
      <c r="D508" s="26"/>
      <c r="E508" s="26"/>
      <c r="F508" s="27"/>
      <c r="X508" s="56" t="str">
        <f t="shared" si="1"/>
        <v/>
      </c>
      <c r="Y508" s="56"/>
    </row>
    <row r="509" spans="1:25" x14ac:dyDescent="0.25">
      <c r="A509" s="23" t="s">
        <v>977</v>
      </c>
      <c r="B509" s="24" t="s">
        <v>978</v>
      </c>
      <c r="C509" s="25"/>
      <c r="D509" s="26"/>
      <c r="E509" s="26"/>
      <c r="F509" s="27"/>
      <c r="X509" s="56" t="str">
        <f t="shared" si="1"/>
        <v/>
      </c>
      <c r="Y509" s="56"/>
    </row>
    <row r="510" spans="1:25" x14ac:dyDescent="0.25">
      <c r="A510" s="23" t="s">
        <v>979</v>
      </c>
      <c r="B510" s="24" t="s">
        <v>980</v>
      </c>
      <c r="C510" s="25"/>
      <c r="D510" s="26"/>
      <c r="E510" s="26"/>
      <c r="F510" s="27"/>
      <c r="X510" s="56" t="str">
        <f t="shared" si="1"/>
        <v/>
      </c>
      <c r="Y510" s="56"/>
    </row>
    <row r="511" spans="1:25" x14ac:dyDescent="0.25">
      <c r="A511" s="23" t="s">
        <v>981</v>
      </c>
      <c r="B511" s="24" t="s">
        <v>982</v>
      </c>
      <c r="C511" s="25"/>
      <c r="D511" s="26"/>
      <c r="E511" s="26"/>
      <c r="F511" s="27"/>
      <c r="X511" s="56" t="str">
        <f t="shared" si="1"/>
        <v/>
      </c>
      <c r="Y511" s="56"/>
    </row>
    <row r="512" spans="1:25" x14ac:dyDescent="0.25">
      <c r="A512" s="23" t="s">
        <v>983</v>
      </c>
      <c r="B512" s="24" t="s">
        <v>984</v>
      </c>
      <c r="C512" s="25"/>
      <c r="D512" s="26"/>
      <c r="E512" s="26"/>
      <c r="F512" s="27"/>
      <c r="X512" s="56" t="str">
        <f t="shared" si="1"/>
        <v/>
      </c>
      <c r="Y512" s="56"/>
    </row>
    <row r="513" spans="1:25" x14ac:dyDescent="0.25">
      <c r="A513" s="23" t="s">
        <v>985</v>
      </c>
      <c r="B513" s="24" t="s">
        <v>986</v>
      </c>
      <c r="C513" s="25"/>
      <c r="D513" s="26"/>
      <c r="E513" s="26"/>
      <c r="F513" s="27"/>
      <c r="X513" s="56" t="str">
        <f t="shared" si="1"/>
        <v/>
      </c>
      <c r="Y513" s="56"/>
    </row>
    <row r="514" spans="1:25" x14ac:dyDescent="0.25">
      <c r="A514" s="23" t="s">
        <v>987</v>
      </c>
      <c r="B514" s="24" t="s">
        <v>988</v>
      </c>
      <c r="C514" s="25"/>
      <c r="D514" s="26"/>
      <c r="E514" s="26"/>
      <c r="F514" s="27"/>
      <c r="X514" s="56" t="str">
        <f t="shared" si="1"/>
        <v/>
      </c>
      <c r="Y514" s="56"/>
    </row>
    <row r="515" spans="1:25" x14ac:dyDescent="0.25">
      <c r="A515" s="23" t="s">
        <v>989</v>
      </c>
      <c r="B515" s="24" t="s">
        <v>990</v>
      </c>
      <c r="C515" s="25"/>
      <c r="D515" s="26"/>
      <c r="E515" s="26"/>
      <c r="F515" s="27"/>
      <c r="X515" s="56" t="str">
        <f t="shared" si="1"/>
        <v/>
      </c>
      <c r="Y515" s="56"/>
    </row>
    <row r="516" spans="1:25" x14ac:dyDescent="0.25">
      <c r="A516" s="23" t="s">
        <v>991</v>
      </c>
      <c r="B516" s="24" t="s">
        <v>992</v>
      </c>
      <c r="C516" s="25"/>
      <c r="D516" s="26"/>
      <c r="E516" s="26"/>
      <c r="F516" s="27"/>
      <c r="X516" s="56" t="str">
        <f t="shared" si="1"/>
        <v/>
      </c>
      <c r="Y516" s="56"/>
    </row>
    <row r="517" spans="1:25" x14ac:dyDescent="0.25">
      <c r="A517" s="23" t="s">
        <v>993</v>
      </c>
      <c r="B517" s="24" t="s">
        <v>994</v>
      </c>
      <c r="C517" s="25"/>
      <c r="D517" s="26"/>
      <c r="E517" s="26"/>
      <c r="F517" s="27"/>
      <c r="X517" s="56" t="str">
        <f t="shared" si="1"/>
        <v/>
      </c>
      <c r="Y517" s="56"/>
    </row>
    <row r="518" spans="1:25" x14ac:dyDescent="0.25">
      <c r="A518" s="23" t="s">
        <v>995</v>
      </c>
      <c r="B518" s="24" t="s">
        <v>996</v>
      </c>
      <c r="C518" s="25"/>
      <c r="D518" s="26"/>
      <c r="E518" s="26"/>
      <c r="F518" s="27"/>
      <c r="X518" s="56" t="str">
        <f t="shared" si="1"/>
        <v/>
      </c>
      <c r="Y518" s="56"/>
    </row>
    <row r="519" spans="1:25" x14ac:dyDescent="0.25">
      <c r="A519" s="23" t="s">
        <v>997</v>
      </c>
      <c r="B519" s="24" t="s">
        <v>998</v>
      </c>
      <c r="C519" s="25"/>
      <c r="D519" s="26"/>
      <c r="E519" s="26"/>
      <c r="F519" s="27"/>
      <c r="X519" s="56" t="str">
        <f t="shared" si="1"/>
        <v/>
      </c>
      <c r="Y519" s="56"/>
    </row>
    <row r="520" spans="1:25" x14ac:dyDescent="0.25">
      <c r="A520" s="23" t="s">
        <v>999</v>
      </c>
      <c r="B520" s="24" t="s">
        <v>1000</v>
      </c>
      <c r="C520" s="25"/>
      <c r="D520" s="26"/>
      <c r="E520" s="26"/>
      <c r="F520" s="27"/>
      <c r="X520" s="56" t="str">
        <f t="shared" si="1"/>
        <v/>
      </c>
      <c r="Y520" s="56"/>
    </row>
    <row r="521" spans="1:25" x14ac:dyDescent="0.25">
      <c r="A521" s="23" t="s">
        <v>1001</v>
      </c>
      <c r="B521" s="24" t="s">
        <v>1002</v>
      </c>
      <c r="C521" s="25"/>
      <c r="D521" s="26"/>
      <c r="E521" s="26"/>
      <c r="F521" s="27"/>
      <c r="X521" s="56" t="str">
        <f t="shared" si="1"/>
        <v/>
      </c>
      <c r="Y521" s="56"/>
    </row>
    <row r="522" spans="1:25" x14ac:dyDescent="0.25">
      <c r="A522" s="23" t="s">
        <v>1003</v>
      </c>
      <c r="B522" s="24" t="s">
        <v>1004</v>
      </c>
      <c r="C522" s="25"/>
      <c r="D522" s="26"/>
      <c r="E522" s="26"/>
      <c r="F522" s="27"/>
      <c r="X522" s="56" t="str">
        <f t="shared" si="1"/>
        <v/>
      </c>
      <c r="Y522" s="56"/>
    </row>
    <row r="523" spans="1:25" x14ac:dyDescent="0.25">
      <c r="A523" s="23" t="s">
        <v>1005</v>
      </c>
      <c r="B523" s="24" t="s">
        <v>1006</v>
      </c>
      <c r="C523" s="25"/>
      <c r="D523" s="26"/>
      <c r="E523" s="26"/>
      <c r="F523" s="27"/>
      <c r="X523" s="56" t="str">
        <f t="shared" si="1"/>
        <v/>
      </c>
      <c r="Y523" s="56"/>
    </row>
    <row r="524" spans="1:25" x14ac:dyDescent="0.25">
      <c r="A524" s="23" t="s">
        <v>1007</v>
      </c>
      <c r="B524" s="24" t="s">
        <v>1008</v>
      </c>
      <c r="C524" s="25"/>
      <c r="D524" s="26"/>
      <c r="E524" s="26"/>
      <c r="F524" s="27"/>
      <c r="X524" s="56" t="str">
        <f t="shared" si="1"/>
        <v/>
      </c>
      <c r="Y524" s="56"/>
    </row>
    <row r="525" spans="1:25" ht="35.25" x14ac:dyDescent="0.25">
      <c r="A525" s="23" t="s">
        <v>1009</v>
      </c>
      <c r="B525" s="28" t="s">
        <v>1010</v>
      </c>
      <c r="C525" s="25"/>
      <c r="D525" s="26"/>
      <c r="E525" s="26"/>
      <c r="F525" s="27"/>
      <c r="X525" s="56" t="str">
        <f t="shared" si="1"/>
        <v/>
      </c>
      <c r="Y525" s="56"/>
    </row>
    <row r="526" spans="1:25" x14ac:dyDescent="0.25">
      <c r="A526" s="23" t="s">
        <v>1011</v>
      </c>
      <c r="B526" s="24" t="s">
        <v>1012</v>
      </c>
      <c r="C526" s="25"/>
      <c r="D526" s="26"/>
      <c r="E526" s="26"/>
      <c r="F526" s="27"/>
      <c r="X526" s="56" t="str">
        <f t="shared" si="1"/>
        <v/>
      </c>
      <c r="Y526" s="56"/>
    </row>
    <row r="527" spans="1:25" x14ac:dyDescent="0.25">
      <c r="A527" s="23" t="s">
        <v>1013</v>
      </c>
      <c r="B527" s="24" t="s">
        <v>440</v>
      </c>
      <c r="C527" s="25"/>
      <c r="D527" s="26"/>
      <c r="E527" s="26"/>
      <c r="F527" s="27"/>
      <c r="X527" s="56" t="str">
        <f t="shared" si="1"/>
        <v/>
      </c>
      <c r="Y527" s="56"/>
    </row>
    <row r="528" spans="1:25" x14ac:dyDescent="0.25">
      <c r="A528" s="23" t="s">
        <v>1014</v>
      </c>
      <c r="B528" s="24" t="s">
        <v>1015</v>
      </c>
      <c r="C528" s="25"/>
      <c r="D528" s="26"/>
      <c r="E528" s="26"/>
      <c r="F528" s="27"/>
      <c r="X528" s="56" t="str">
        <f t="shared" si="1"/>
        <v/>
      </c>
      <c r="Y528" s="56"/>
    </row>
    <row r="529" spans="1:25" x14ac:dyDescent="0.25">
      <c r="A529" s="23" t="s">
        <v>1016</v>
      </c>
      <c r="B529" s="24" t="s">
        <v>888</v>
      </c>
      <c r="C529" s="25"/>
      <c r="D529" s="26"/>
      <c r="E529" s="26"/>
      <c r="F529" s="27"/>
      <c r="X529" s="56" t="str">
        <f t="shared" si="1"/>
        <v/>
      </c>
      <c r="Y529" s="56"/>
    </row>
    <row r="530" spans="1:25" x14ac:dyDescent="0.25">
      <c r="A530" s="23" t="s">
        <v>1017</v>
      </c>
      <c r="B530" s="24" t="s">
        <v>1018</v>
      </c>
      <c r="C530" s="25"/>
      <c r="D530" s="26"/>
      <c r="E530" s="26"/>
      <c r="F530" s="27"/>
      <c r="X530" s="56" t="str">
        <f t="shared" si="1"/>
        <v/>
      </c>
      <c r="Y530" s="56"/>
    </row>
    <row r="531" spans="1:25" x14ac:dyDescent="0.25">
      <c r="A531" s="23" t="s">
        <v>1019</v>
      </c>
      <c r="B531" s="24" t="s">
        <v>1020</v>
      </c>
      <c r="C531" s="25"/>
      <c r="D531" s="26"/>
      <c r="E531" s="26"/>
      <c r="F531" s="27"/>
      <c r="X531" s="56" t="str">
        <f t="shared" si="1"/>
        <v/>
      </c>
      <c r="Y531" s="56"/>
    </row>
    <row r="532" spans="1:25" x14ac:dyDescent="0.25">
      <c r="A532" s="52" t="s">
        <v>1021</v>
      </c>
      <c r="B532" s="53" t="s">
        <v>1022</v>
      </c>
      <c r="C532" s="25"/>
      <c r="D532" s="26"/>
      <c r="E532" s="26"/>
      <c r="F532" s="27"/>
      <c r="X532" s="56"/>
      <c r="Y532" s="56"/>
    </row>
    <row r="533" spans="1:25" x14ac:dyDescent="0.25">
      <c r="A533" s="50" t="s">
        <v>1023</v>
      </c>
      <c r="B533" s="57" t="s">
        <v>1024</v>
      </c>
      <c r="C533" s="25"/>
      <c r="D533" s="26"/>
      <c r="E533" s="26"/>
      <c r="F533" s="27"/>
      <c r="X533" s="56" t="str">
        <f t="shared" si="1"/>
        <v/>
      </c>
      <c r="Y533" s="56"/>
    </row>
    <row r="534" spans="1:25" x14ac:dyDescent="0.25">
      <c r="A534" s="47"/>
      <c r="B534" s="58" t="s">
        <v>1025</v>
      </c>
      <c r="C534" s="41"/>
      <c r="D534" s="42"/>
      <c r="E534" s="42"/>
      <c r="F534" s="43"/>
      <c r="X534" s="56" t="str">
        <f t="shared" si="1"/>
        <v/>
      </c>
      <c r="Y534" s="56"/>
    </row>
    <row r="535" spans="1:25" ht="15.75" customHeight="1" x14ac:dyDescent="0.25">
      <c r="A535" s="47"/>
      <c r="B535" s="59" t="s">
        <v>1026</v>
      </c>
      <c r="C535" s="41">
        <f>SUM(C536:C589)</f>
        <v>0</v>
      </c>
      <c r="D535" s="42"/>
      <c r="E535" s="42"/>
      <c r="F535" s="43"/>
      <c r="X535" s="56" t="str">
        <f t="shared" si="1"/>
        <v/>
      </c>
      <c r="Y535" s="56"/>
    </row>
    <row r="536" spans="1:25" x14ac:dyDescent="0.25">
      <c r="A536" s="23" t="s">
        <v>1027</v>
      </c>
      <c r="B536" s="24" t="s">
        <v>1028</v>
      </c>
      <c r="C536" s="25"/>
      <c r="D536" s="26"/>
      <c r="E536" s="26"/>
      <c r="F536" s="27"/>
      <c r="X536" s="56" t="str">
        <f t="shared" si="1"/>
        <v/>
      </c>
      <c r="Y536" s="56"/>
    </row>
    <row r="537" spans="1:25" ht="24" x14ac:dyDescent="0.25">
      <c r="A537" s="23" t="s">
        <v>1029</v>
      </c>
      <c r="B537" s="28" t="s">
        <v>1030</v>
      </c>
      <c r="C537" s="25"/>
      <c r="D537" s="26"/>
      <c r="E537" s="26"/>
      <c r="F537" s="27"/>
      <c r="X537" s="56" t="str">
        <f t="shared" si="1"/>
        <v/>
      </c>
      <c r="Y537" s="56"/>
    </row>
    <row r="538" spans="1:25" ht="24" x14ac:dyDescent="0.25">
      <c r="A538" s="23" t="s">
        <v>1031</v>
      </c>
      <c r="B538" s="28" t="s">
        <v>1032</v>
      </c>
      <c r="C538" s="25"/>
      <c r="D538" s="26"/>
      <c r="E538" s="26"/>
      <c r="F538" s="27"/>
      <c r="X538" s="56" t="str">
        <f t="shared" si="1"/>
        <v/>
      </c>
      <c r="Y538" s="56"/>
    </row>
    <row r="539" spans="1:25" ht="24" x14ac:dyDescent="0.25">
      <c r="A539" s="23" t="s">
        <v>1033</v>
      </c>
      <c r="B539" s="28" t="s">
        <v>1034</v>
      </c>
      <c r="C539" s="25"/>
      <c r="D539" s="26"/>
      <c r="E539" s="26"/>
      <c r="F539" s="27"/>
      <c r="X539" s="56" t="str">
        <f t="shared" si="1"/>
        <v/>
      </c>
      <c r="Y539" s="56"/>
    </row>
    <row r="540" spans="1:25" ht="24" x14ac:dyDescent="0.25">
      <c r="A540" s="23" t="s">
        <v>1035</v>
      </c>
      <c r="B540" s="28" t="s">
        <v>1036</v>
      </c>
      <c r="C540" s="25"/>
      <c r="D540" s="26"/>
      <c r="E540" s="26"/>
      <c r="F540" s="27"/>
      <c r="X540" s="56" t="str">
        <f t="shared" si="1"/>
        <v/>
      </c>
      <c r="Y540" s="56"/>
    </row>
    <row r="541" spans="1:25" ht="24" x14ac:dyDescent="0.25">
      <c r="A541" s="23" t="s">
        <v>1037</v>
      </c>
      <c r="B541" s="28" t="s">
        <v>1038</v>
      </c>
      <c r="C541" s="25"/>
      <c r="D541" s="26"/>
      <c r="E541" s="26"/>
      <c r="F541" s="27"/>
      <c r="X541" s="56" t="str">
        <f t="shared" si="1"/>
        <v/>
      </c>
      <c r="Y541" s="56"/>
    </row>
    <row r="542" spans="1:25" ht="24" x14ac:dyDescent="0.25">
      <c r="A542" s="23" t="s">
        <v>1039</v>
      </c>
      <c r="B542" s="28" t="s">
        <v>1040</v>
      </c>
      <c r="C542" s="25"/>
      <c r="D542" s="26"/>
      <c r="E542" s="26"/>
      <c r="F542" s="27"/>
      <c r="X542" s="56" t="str">
        <f t="shared" si="1"/>
        <v/>
      </c>
      <c r="Y542" s="56"/>
    </row>
    <row r="543" spans="1:25" x14ac:dyDescent="0.25">
      <c r="A543" s="23" t="s">
        <v>1041</v>
      </c>
      <c r="B543" s="24" t="s">
        <v>1042</v>
      </c>
      <c r="C543" s="25"/>
      <c r="D543" s="26"/>
      <c r="E543" s="26"/>
      <c r="F543" s="27"/>
      <c r="X543" s="56" t="str">
        <f t="shared" si="1"/>
        <v/>
      </c>
      <c r="Y543" s="56"/>
    </row>
    <row r="544" spans="1:25" x14ac:dyDescent="0.25">
      <c r="A544" s="23" t="s">
        <v>1043</v>
      </c>
      <c r="B544" s="24" t="s">
        <v>1044</v>
      </c>
      <c r="C544" s="25"/>
      <c r="D544" s="26"/>
      <c r="E544" s="26"/>
      <c r="F544" s="27"/>
      <c r="X544" s="56" t="str">
        <f t="shared" si="1"/>
        <v/>
      </c>
      <c r="Y544" s="56"/>
    </row>
    <row r="545" spans="1:25" x14ac:dyDescent="0.25">
      <c r="A545" s="23" t="s">
        <v>1045</v>
      </c>
      <c r="B545" s="24" t="s">
        <v>1046</v>
      </c>
      <c r="C545" s="25"/>
      <c r="D545" s="26"/>
      <c r="E545" s="26"/>
      <c r="F545" s="27"/>
      <c r="X545" s="56" t="str">
        <f t="shared" si="1"/>
        <v/>
      </c>
      <c r="Y545" s="56"/>
    </row>
    <row r="546" spans="1:25" x14ac:dyDescent="0.25">
      <c r="A546" s="23" t="s">
        <v>1047</v>
      </c>
      <c r="B546" s="24" t="s">
        <v>1048</v>
      </c>
      <c r="C546" s="25"/>
      <c r="D546" s="26"/>
      <c r="E546" s="26"/>
      <c r="F546" s="27"/>
      <c r="X546" s="56" t="str">
        <f t="shared" si="1"/>
        <v/>
      </c>
      <c r="Y546" s="56"/>
    </row>
    <row r="547" spans="1:25" x14ac:dyDescent="0.25">
      <c r="A547" s="23" t="s">
        <v>1049</v>
      </c>
      <c r="B547" s="24" t="s">
        <v>1050</v>
      </c>
      <c r="C547" s="25"/>
      <c r="D547" s="26"/>
      <c r="E547" s="26"/>
      <c r="F547" s="27"/>
      <c r="X547" s="56" t="str">
        <f t="shared" si="1"/>
        <v/>
      </c>
      <c r="Y547" s="56"/>
    </row>
    <row r="548" spans="1:25" ht="24" x14ac:dyDescent="0.25">
      <c r="A548" s="23" t="s">
        <v>1051</v>
      </c>
      <c r="B548" s="28" t="s">
        <v>1052</v>
      </c>
      <c r="C548" s="25"/>
      <c r="D548" s="26"/>
      <c r="E548" s="26"/>
      <c r="F548" s="27"/>
      <c r="X548" s="56" t="str">
        <f t="shared" si="1"/>
        <v/>
      </c>
      <c r="Y548" s="56"/>
    </row>
    <row r="549" spans="1:25" ht="24" x14ac:dyDescent="0.25">
      <c r="A549" s="23" t="s">
        <v>1053</v>
      </c>
      <c r="B549" s="28" t="s">
        <v>1054</v>
      </c>
      <c r="C549" s="25"/>
      <c r="D549" s="26"/>
      <c r="E549" s="26"/>
      <c r="F549" s="27"/>
      <c r="X549" s="56" t="str">
        <f t="shared" si="1"/>
        <v/>
      </c>
      <c r="Y549" s="56"/>
    </row>
    <row r="550" spans="1:25" x14ac:dyDescent="0.25">
      <c r="A550" s="23" t="s">
        <v>1055</v>
      </c>
      <c r="B550" s="24" t="s">
        <v>1056</v>
      </c>
      <c r="C550" s="25"/>
      <c r="D550" s="26"/>
      <c r="E550" s="26"/>
      <c r="F550" s="27"/>
      <c r="X550" s="56" t="str">
        <f t="shared" si="1"/>
        <v/>
      </c>
      <c r="Y550" s="56"/>
    </row>
    <row r="551" spans="1:25" ht="24" x14ac:dyDescent="0.25">
      <c r="A551" s="23" t="s">
        <v>1057</v>
      </c>
      <c r="B551" s="28" t="s">
        <v>1058</v>
      </c>
      <c r="C551" s="25"/>
      <c r="D551" s="26"/>
      <c r="E551" s="26"/>
      <c r="F551" s="27"/>
      <c r="X551" s="56" t="str">
        <f t="shared" si="1"/>
        <v/>
      </c>
      <c r="Y551" s="56"/>
    </row>
    <row r="552" spans="1:25" ht="24" x14ac:dyDescent="0.25">
      <c r="A552" s="23" t="s">
        <v>1059</v>
      </c>
      <c r="B552" s="28" t="s">
        <v>1060</v>
      </c>
      <c r="C552" s="25"/>
      <c r="D552" s="26"/>
      <c r="E552" s="26"/>
      <c r="F552" s="27"/>
      <c r="X552" s="56" t="str">
        <f t="shared" si="1"/>
        <v/>
      </c>
      <c r="Y552" s="56"/>
    </row>
    <row r="553" spans="1:25" ht="24" x14ac:dyDescent="0.25">
      <c r="A553" s="23" t="s">
        <v>1061</v>
      </c>
      <c r="B553" s="28" t="s">
        <v>1062</v>
      </c>
      <c r="C553" s="25"/>
      <c r="D553" s="26"/>
      <c r="E553" s="26"/>
      <c r="F553" s="27"/>
      <c r="X553" s="56" t="str">
        <f t="shared" si="1"/>
        <v/>
      </c>
      <c r="Y553" s="56"/>
    </row>
    <row r="554" spans="1:25" x14ac:dyDescent="0.25">
      <c r="A554" s="23" t="s">
        <v>1063</v>
      </c>
      <c r="B554" s="24" t="s">
        <v>1064</v>
      </c>
      <c r="C554" s="25"/>
      <c r="D554" s="26"/>
      <c r="E554" s="26"/>
      <c r="F554" s="27"/>
      <c r="X554" s="56" t="str">
        <f t="shared" si="1"/>
        <v/>
      </c>
      <c r="Y554" s="56"/>
    </row>
    <row r="555" spans="1:25" x14ac:dyDescent="0.25">
      <c r="A555" s="23" t="s">
        <v>1065</v>
      </c>
      <c r="B555" s="24" t="s">
        <v>1066</v>
      </c>
      <c r="C555" s="25"/>
      <c r="D555" s="26"/>
      <c r="E555" s="26"/>
      <c r="F555" s="27"/>
      <c r="X555" s="56" t="str">
        <f t="shared" si="1"/>
        <v/>
      </c>
      <c r="Y555" s="56"/>
    </row>
    <row r="556" spans="1:25" x14ac:dyDescent="0.25">
      <c r="A556" s="23" t="s">
        <v>1067</v>
      </c>
      <c r="B556" s="24" t="s">
        <v>1068</v>
      </c>
      <c r="C556" s="25"/>
      <c r="D556" s="26"/>
      <c r="E556" s="26"/>
      <c r="F556" s="27"/>
      <c r="X556" s="56" t="str">
        <f t="shared" si="1"/>
        <v/>
      </c>
      <c r="Y556" s="56"/>
    </row>
    <row r="557" spans="1:25" x14ac:dyDescent="0.25">
      <c r="A557" s="23" t="s">
        <v>1069</v>
      </c>
      <c r="B557" s="24" t="s">
        <v>1070</v>
      </c>
      <c r="C557" s="25"/>
      <c r="D557" s="26"/>
      <c r="E557" s="26"/>
      <c r="F557" s="27"/>
      <c r="X557" s="56" t="str">
        <f t="shared" si="1"/>
        <v/>
      </c>
      <c r="Y557" s="56"/>
    </row>
    <row r="558" spans="1:25" ht="35.25" x14ac:dyDescent="0.25">
      <c r="A558" s="23" t="s">
        <v>1071</v>
      </c>
      <c r="B558" s="28" t="s">
        <v>1072</v>
      </c>
      <c r="C558" s="25"/>
      <c r="D558" s="26"/>
      <c r="E558" s="26"/>
      <c r="F558" s="27"/>
      <c r="X558" s="56" t="str">
        <f t="shared" si="1"/>
        <v/>
      </c>
      <c r="Y558" s="56"/>
    </row>
    <row r="559" spans="1:25" x14ac:dyDescent="0.25">
      <c r="A559" s="23" t="s">
        <v>1073</v>
      </c>
      <c r="B559" s="24" t="s">
        <v>1074</v>
      </c>
      <c r="C559" s="25"/>
      <c r="D559" s="26"/>
      <c r="E559" s="26"/>
      <c r="F559" s="27"/>
      <c r="X559" s="56" t="str">
        <f t="shared" si="1"/>
        <v/>
      </c>
      <c r="Y559" s="56"/>
    </row>
    <row r="560" spans="1:25" x14ac:dyDescent="0.25">
      <c r="A560" s="23" t="s">
        <v>1075</v>
      </c>
      <c r="B560" s="24" t="s">
        <v>1076</v>
      </c>
      <c r="C560" s="25"/>
      <c r="D560" s="26"/>
      <c r="E560" s="26"/>
      <c r="F560" s="27"/>
      <c r="X560" s="56" t="str">
        <f t="shared" si="1"/>
        <v/>
      </c>
      <c r="Y560" s="56"/>
    </row>
    <row r="561" spans="1:25" x14ac:dyDescent="0.25">
      <c r="A561" s="23" t="s">
        <v>1077</v>
      </c>
      <c r="B561" s="24" t="s">
        <v>1078</v>
      </c>
      <c r="C561" s="25"/>
      <c r="D561" s="26"/>
      <c r="E561" s="26"/>
      <c r="F561" s="27"/>
      <c r="X561" s="56" t="str">
        <f t="shared" si="1"/>
        <v/>
      </c>
      <c r="Y561" s="56"/>
    </row>
    <row r="562" spans="1:25" ht="35.25" x14ac:dyDescent="0.25">
      <c r="A562" s="23" t="s">
        <v>1079</v>
      </c>
      <c r="B562" s="28" t="s">
        <v>1080</v>
      </c>
      <c r="C562" s="25"/>
      <c r="D562" s="26"/>
      <c r="E562" s="26"/>
      <c r="F562" s="27"/>
      <c r="X562" s="56" t="str">
        <f t="shared" si="1"/>
        <v/>
      </c>
      <c r="Y562" s="56"/>
    </row>
    <row r="563" spans="1:25" x14ac:dyDescent="0.25">
      <c r="A563" s="23" t="s">
        <v>1081</v>
      </c>
      <c r="B563" s="24" t="s">
        <v>1082</v>
      </c>
      <c r="C563" s="25"/>
      <c r="D563" s="26"/>
      <c r="E563" s="26"/>
      <c r="F563" s="27"/>
      <c r="X563" s="56" t="str">
        <f t="shared" si="1"/>
        <v/>
      </c>
      <c r="Y563" s="56"/>
    </row>
    <row r="564" spans="1:25" ht="24" x14ac:dyDescent="0.25">
      <c r="A564" s="23" t="s">
        <v>1083</v>
      </c>
      <c r="B564" s="28" t="s">
        <v>1084</v>
      </c>
      <c r="C564" s="25"/>
      <c r="D564" s="26"/>
      <c r="E564" s="26"/>
      <c r="F564" s="27"/>
      <c r="X564" s="56" t="str">
        <f t="shared" si="1"/>
        <v/>
      </c>
      <c r="Y564" s="56"/>
    </row>
    <row r="565" spans="1:25" x14ac:dyDescent="0.25">
      <c r="A565" s="23" t="s">
        <v>1085</v>
      </c>
      <c r="B565" s="24" t="s">
        <v>1086</v>
      </c>
      <c r="C565" s="25"/>
      <c r="D565" s="26"/>
      <c r="E565" s="26"/>
      <c r="F565" s="27"/>
      <c r="X565" s="56" t="str">
        <f t="shared" si="1"/>
        <v/>
      </c>
      <c r="Y565" s="56"/>
    </row>
    <row r="566" spans="1:25" x14ac:dyDescent="0.25">
      <c r="A566" s="23" t="s">
        <v>1087</v>
      </c>
      <c r="B566" s="24" t="s">
        <v>1088</v>
      </c>
      <c r="C566" s="25"/>
      <c r="D566" s="26"/>
      <c r="E566" s="26"/>
      <c r="F566" s="27"/>
      <c r="X566" s="56" t="str">
        <f t="shared" si="1"/>
        <v/>
      </c>
      <c r="Y566" s="56"/>
    </row>
    <row r="567" spans="1:25" x14ac:dyDescent="0.25">
      <c r="A567" s="23" t="s">
        <v>1089</v>
      </c>
      <c r="B567" s="24" t="s">
        <v>1090</v>
      </c>
      <c r="C567" s="25"/>
      <c r="D567" s="26"/>
      <c r="E567" s="26"/>
      <c r="F567" s="27"/>
      <c r="X567" s="56" t="str">
        <f t="shared" ref="X567:X630" si="2">IF(D567&gt;C567,1,"")</f>
        <v/>
      </c>
      <c r="Y567" s="56"/>
    </row>
    <row r="568" spans="1:25" x14ac:dyDescent="0.25">
      <c r="A568" s="23" t="s">
        <v>1091</v>
      </c>
      <c r="B568" s="24" t="s">
        <v>1092</v>
      </c>
      <c r="C568" s="25"/>
      <c r="D568" s="26"/>
      <c r="E568" s="26"/>
      <c r="F568" s="27"/>
      <c r="X568" s="56" t="str">
        <f t="shared" si="2"/>
        <v/>
      </c>
      <c r="Y568" s="56"/>
    </row>
    <row r="569" spans="1:25" x14ac:dyDescent="0.25">
      <c r="A569" s="23" t="s">
        <v>1093</v>
      </c>
      <c r="B569" s="24" t="s">
        <v>1094</v>
      </c>
      <c r="C569" s="25"/>
      <c r="D569" s="26"/>
      <c r="E569" s="26"/>
      <c r="F569" s="27"/>
      <c r="X569" s="56" t="str">
        <f t="shared" si="2"/>
        <v/>
      </c>
      <c r="Y569" s="56"/>
    </row>
    <row r="570" spans="1:25" x14ac:dyDescent="0.25">
      <c r="A570" s="23" t="s">
        <v>1095</v>
      </c>
      <c r="B570" s="24" t="s">
        <v>1096</v>
      </c>
      <c r="C570" s="25"/>
      <c r="D570" s="26"/>
      <c r="E570" s="26"/>
      <c r="F570" s="27"/>
      <c r="X570" s="56" t="str">
        <f t="shared" si="2"/>
        <v/>
      </c>
      <c r="Y570" s="56"/>
    </row>
    <row r="571" spans="1:25" ht="24" x14ac:dyDescent="0.25">
      <c r="A571" s="23" t="s">
        <v>1097</v>
      </c>
      <c r="B571" s="28" t="s">
        <v>1098</v>
      </c>
      <c r="C571" s="25"/>
      <c r="D571" s="26"/>
      <c r="E571" s="26"/>
      <c r="F571" s="27"/>
      <c r="X571" s="56" t="str">
        <f t="shared" si="2"/>
        <v/>
      </c>
      <c r="Y571" s="56"/>
    </row>
    <row r="572" spans="1:25" ht="24" x14ac:dyDescent="0.25">
      <c r="A572" s="23" t="s">
        <v>1099</v>
      </c>
      <c r="B572" s="28" t="s">
        <v>1100</v>
      </c>
      <c r="C572" s="25"/>
      <c r="D572" s="26"/>
      <c r="E572" s="26"/>
      <c r="F572" s="27"/>
      <c r="X572" s="56" t="str">
        <f t="shared" si="2"/>
        <v/>
      </c>
      <c r="Y572" s="56"/>
    </row>
    <row r="573" spans="1:25" x14ac:dyDescent="0.25">
      <c r="A573" s="23" t="s">
        <v>1101</v>
      </c>
      <c r="B573" s="24" t="s">
        <v>1102</v>
      </c>
      <c r="C573" s="25"/>
      <c r="D573" s="26"/>
      <c r="E573" s="26"/>
      <c r="F573" s="27"/>
      <c r="X573" s="56" t="str">
        <f t="shared" si="2"/>
        <v/>
      </c>
      <c r="Y573" s="56"/>
    </row>
    <row r="574" spans="1:25" x14ac:dyDescent="0.25">
      <c r="A574" s="23" t="s">
        <v>1103</v>
      </c>
      <c r="B574" s="24" t="s">
        <v>1104</v>
      </c>
      <c r="C574" s="25"/>
      <c r="D574" s="26"/>
      <c r="E574" s="26"/>
      <c r="F574" s="27"/>
      <c r="X574" s="56" t="str">
        <f t="shared" si="2"/>
        <v/>
      </c>
      <c r="Y574" s="56"/>
    </row>
    <row r="575" spans="1:25" ht="24" x14ac:dyDescent="0.25">
      <c r="A575" s="23" t="s">
        <v>1105</v>
      </c>
      <c r="B575" s="28" t="s">
        <v>1106</v>
      </c>
      <c r="C575" s="25"/>
      <c r="D575" s="26"/>
      <c r="E575" s="26"/>
      <c r="F575" s="27"/>
      <c r="X575" s="56" t="str">
        <f t="shared" si="2"/>
        <v/>
      </c>
      <c r="Y575" s="56"/>
    </row>
    <row r="576" spans="1:25" x14ac:dyDescent="0.25">
      <c r="A576" s="23" t="s">
        <v>1107</v>
      </c>
      <c r="B576" s="24" t="s">
        <v>1108</v>
      </c>
      <c r="C576" s="25"/>
      <c r="D576" s="26"/>
      <c r="E576" s="26"/>
      <c r="F576" s="27"/>
      <c r="X576" s="56" t="str">
        <f t="shared" si="2"/>
        <v/>
      </c>
      <c r="Y576" s="56"/>
    </row>
    <row r="577" spans="1:25" ht="24" x14ac:dyDescent="0.25">
      <c r="A577" s="23" t="s">
        <v>1109</v>
      </c>
      <c r="B577" s="28" t="s">
        <v>1110</v>
      </c>
      <c r="C577" s="25"/>
      <c r="D577" s="26"/>
      <c r="E577" s="26"/>
      <c r="F577" s="27"/>
      <c r="X577" s="56" t="str">
        <f t="shared" si="2"/>
        <v/>
      </c>
      <c r="Y577" s="56"/>
    </row>
    <row r="578" spans="1:25" ht="35.25" x14ac:dyDescent="0.25">
      <c r="A578" s="23" t="s">
        <v>1111</v>
      </c>
      <c r="B578" s="28" t="s">
        <v>1112</v>
      </c>
      <c r="C578" s="25"/>
      <c r="D578" s="26"/>
      <c r="E578" s="26"/>
      <c r="F578" s="27"/>
      <c r="X578" s="56" t="str">
        <f t="shared" si="2"/>
        <v/>
      </c>
      <c r="Y578" s="56"/>
    </row>
    <row r="579" spans="1:25" x14ac:dyDescent="0.25">
      <c r="A579" s="23" t="s">
        <v>1113</v>
      </c>
      <c r="B579" s="24" t="s">
        <v>1114</v>
      </c>
      <c r="C579" s="25"/>
      <c r="D579" s="26"/>
      <c r="E579" s="26"/>
      <c r="F579" s="27"/>
      <c r="X579" s="56" t="str">
        <f t="shared" si="2"/>
        <v/>
      </c>
      <c r="Y579" s="56"/>
    </row>
    <row r="580" spans="1:25" ht="24" x14ac:dyDescent="0.25">
      <c r="A580" s="23" t="s">
        <v>1115</v>
      </c>
      <c r="B580" s="28" t="s">
        <v>1116</v>
      </c>
      <c r="C580" s="25"/>
      <c r="D580" s="26"/>
      <c r="E580" s="26"/>
      <c r="F580" s="27"/>
      <c r="X580" s="56" t="str">
        <f t="shared" si="2"/>
        <v/>
      </c>
      <c r="Y580" s="56"/>
    </row>
    <row r="581" spans="1:25" x14ac:dyDescent="0.25">
      <c r="A581" s="23" t="s">
        <v>1117</v>
      </c>
      <c r="B581" s="24" t="s">
        <v>1118</v>
      </c>
      <c r="C581" s="25"/>
      <c r="D581" s="26"/>
      <c r="E581" s="26"/>
      <c r="F581" s="27"/>
      <c r="X581" s="56" t="str">
        <f t="shared" si="2"/>
        <v/>
      </c>
      <c r="Y581" s="56"/>
    </row>
    <row r="582" spans="1:25" x14ac:dyDescent="0.25">
      <c r="A582" s="23" t="s">
        <v>1119</v>
      </c>
      <c r="B582" s="24" t="s">
        <v>1120</v>
      </c>
      <c r="C582" s="25"/>
      <c r="D582" s="26"/>
      <c r="E582" s="26"/>
      <c r="F582" s="27"/>
      <c r="X582" s="56" t="str">
        <f t="shared" si="2"/>
        <v/>
      </c>
      <c r="Y582" s="56"/>
    </row>
    <row r="583" spans="1:25" x14ac:dyDescent="0.25">
      <c r="A583" s="23" t="s">
        <v>1121</v>
      </c>
      <c r="B583" s="24" t="s">
        <v>1122</v>
      </c>
      <c r="C583" s="25"/>
      <c r="D583" s="26"/>
      <c r="E583" s="26"/>
      <c r="F583" s="27"/>
      <c r="X583" s="56" t="str">
        <f t="shared" si="2"/>
        <v/>
      </c>
      <c r="Y583" s="56"/>
    </row>
    <row r="584" spans="1:25" x14ac:dyDescent="0.25">
      <c r="A584" s="23" t="s">
        <v>1123</v>
      </c>
      <c r="B584" s="24" t="s">
        <v>1124</v>
      </c>
      <c r="C584" s="25"/>
      <c r="D584" s="26"/>
      <c r="E584" s="26"/>
      <c r="F584" s="27"/>
      <c r="X584" s="56" t="str">
        <f t="shared" si="2"/>
        <v/>
      </c>
      <c r="Y584" s="56"/>
    </row>
    <row r="585" spans="1:25" x14ac:dyDescent="0.25">
      <c r="A585" s="23" t="s">
        <v>1125</v>
      </c>
      <c r="B585" s="24" t="s">
        <v>1126</v>
      </c>
      <c r="C585" s="25"/>
      <c r="D585" s="26"/>
      <c r="E585" s="26"/>
      <c r="F585" s="27"/>
      <c r="X585" s="56" t="str">
        <f t="shared" si="2"/>
        <v/>
      </c>
      <c r="Y585" s="56"/>
    </row>
    <row r="586" spans="1:25" ht="24" x14ac:dyDescent="0.25">
      <c r="A586" s="23" t="s">
        <v>1127</v>
      </c>
      <c r="B586" s="28" t="s">
        <v>1128</v>
      </c>
      <c r="C586" s="25"/>
      <c r="D586" s="26"/>
      <c r="E586" s="26"/>
      <c r="F586" s="27"/>
      <c r="X586" s="56" t="str">
        <f t="shared" si="2"/>
        <v/>
      </c>
      <c r="Y586" s="56"/>
    </row>
    <row r="587" spans="1:25" ht="35.25" x14ac:dyDescent="0.25">
      <c r="A587" s="23" t="s">
        <v>1129</v>
      </c>
      <c r="B587" s="28" t="s">
        <v>1130</v>
      </c>
      <c r="C587" s="25"/>
      <c r="D587" s="26"/>
      <c r="E587" s="26"/>
      <c r="F587" s="27"/>
      <c r="X587" s="56" t="str">
        <f t="shared" si="2"/>
        <v/>
      </c>
      <c r="Y587" s="56"/>
    </row>
    <row r="588" spans="1:25" x14ac:dyDescent="0.25">
      <c r="A588" s="23" t="s">
        <v>1131</v>
      </c>
      <c r="B588" s="24" t="s">
        <v>1132</v>
      </c>
      <c r="C588" s="25"/>
      <c r="D588" s="26"/>
      <c r="E588" s="26"/>
      <c r="F588" s="27"/>
      <c r="X588" s="56" t="str">
        <f t="shared" si="2"/>
        <v/>
      </c>
      <c r="Y588" s="56"/>
    </row>
    <row r="589" spans="1:25" ht="24" x14ac:dyDescent="0.25">
      <c r="A589" s="23" t="s">
        <v>1133</v>
      </c>
      <c r="B589" s="29" t="s">
        <v>1134</v>
      </c>
      <c r="C589" s="25"/>
      <c r="D589" s="26"/>
      <c r="E589" s="26"/>
      <c r="F589" s="27"/>
      <c r="X589" s="56" t="str">
        <f t="shared" si="2"/>
        <v/>
      </c>
      <c r="Y589" s="56"/>
    </row>
    <row r="590" spans="1:25" ht="17.25" customHeight="1" x14ac:dyDescent="0.25">
      <c r="A590" s="47"/>
      <c r="B590" s="19" t="s">
        <v>1135</v>
      </c>
      <c r="C590" s="41">
        <f>SUM(C591:C614)</f>
        <v>0</v>
      </c>
      <c r="D590" s="42"/>
      <c r="E590" s="42"/>
      <c r="F590" s="43"/>
      <c r="X590" s="56" t="str">
        <f t="shared" si="2"/>
        <v/>
      </c>
      <c r="Y590" s="56"/>
    </row>
    <row r="591" spans="1:25" x14ac:dyDescent="0.25">
      <c r="A591" s="23" t="s">
        <v>1136</v>
      </c>
      <c r="B591" s="24" t="s">
        <v>1137</v>
      </c>
      <c r="C591" s="25"/>
      <c r="D591" s="26"/>
      <c r="E591" s="26"/>
      <c r="F591" s="27"/>
      <c r="X591" s="56" t="str">
        <f t="shared" si="2"/>
        <v/>
      </c>
      <c r="Y591" s="56"/>
    </row>
    <row r="592" spans="1:25" x14ac:dyDescent="0.25">
      <c r="A592" s="23" t="s">
        <v>1138</v>
      </c>
      <c r="B592" s="24" t="s">
        <v>1139</v>
      </c>
      <c r="C592" s="25"/>
      <c r="D592" s="26"/>
      <c r="E592" s="26"/>
      <c r="F592" s="27"/>
      <c r="X592" s="56" t="str">
        <f t="shared" si="2"/>
        <v/>
      </c>
      <c r="Y592" s="56"/>
    </row>
    <row r="593" spans="1:25" x14ac:dyDescent="0.25">
      <c r="A593" s="23" t="s">
        <v>1140</v>
      </c>
      <c r="B593" s="24" t="s">
        <v>1141</v>
      </c>
      <c r="C593" s="25"/>
      <c r="D593" s="26"/>
      <c r="E593" s="26"/>
      <c r="F593" s="27"/>
      <c r="X593" s="56" t="str">
        <f t="shared" si="2"/>
        <v/>
      </c>
      <c r="Y593" s="56"/>
    </row>
    <row r="594" spans="1:25" x14ac:dyDescent="0.25">
      <c r="A594" s="23" t="s">
        <v>1142</v>
      </c>
      <c r="B594" s="24" t="s">
        <v>1143</v>
      </c>
      <c r="C594" s="25"/>
      <c r="D594" s="26"/>
      <c r="E594" s="26"/>
      <c r="F594" s="27"/>
      <c r="X594" s="56" t="str">
        <f t="shared" si="2"/>
        <v/>
      </c>
      <c r="Y594" s="56"/>
    </row>
    <row r="595" spans="1:25" ht="24" x14ac:dyDescent="0.25">
      <c r="A595" s="23" t="s">
        <v>1144</v>
      </c>
      <c r="B595" s="28" t="s">
        <v>1145</v>
      </c>
      <c r="C595" s="25"/>
      <c r="D595" s="26"/>
      <c r="E595" s="26"/>
      <c r="F595" s="27"/>
      <c r="X595" s="56" t="str">
        <f t="shared" si="2"/>
        <v/>
      </c>
      <c r="Y595" s="56"/>
    </row>
    <row r="596" spans="1:25" x14ac:dyDescent="0.25">
      <c r="A596" s="23" t="s">
        <v>1146</v>
      </c>
      <c r="B596" s="24" t="s">
        <v>1147</v>
      </c>
      <c r="C596" s="25"/>
      <c r="D596" s="26"/>
      <c r="E596" s="26"/>
      <c r="F596" s="27"/>
      <c r="X596" s="56" t="str">
        <f t="shared" si="2"/>
        <v/>
      </c>
      <c r="Y596" s="56"/>
    </row>
    <row r="597" spans="1:25" x14ac:dyDescent="0.25">
      <c r="A597" s="23" t="s">
        <v>1148</v>
      </c>
      <c r="B597" s="24" t="s">
        <v>1149</v>
      </c>
      <c r="C597" s="25"/>
      <c r="D597" s="26"/>
      <c r="E597" s="26"/>
      <c r="F597" s="27"/>
      <c r="X597" s="56" t="str">
        <f t="shared" si="2"/>
        <v/>
      </c>
      <c r="Y597" s="56"/>
    </row>
    <row r="598" spans="1:25" x14ac:dyDescent="0.25">
      <c r="A598" s="23" t="s">
        <v>1150</v>
      </c>
      <c r="B598" s="24" t="s">
        <v>1151</v>
      </c>
      <c r="C598" s="25"/>
      <c r="D598" s="26"/>
      <c r="E598" s="26"/>
      <c r="F598" s="27"/>
      <c r="X598" s="56" t="str">
        <f t="shared" si="2"/>
        <v/>
      </c>
      <c r="Y598" s="56"/>
    </row>
    <row r="599" spans="1:25" x14ac:dyDescent="0.25">
      <c r="A599" s="23" t="s">
        <v>1152</v>
      </c>
      <c r="B599" s="24" t="s">
        <v>1153</v>
      </c>
      <c r="C599" s="25"/>
      <c r="D599" s="26"/>
      <c r="E599" s="26"/>
      <c r="F599" s="27"/>
      <c r="X599" s="56" t="str">
        <f t="shared" si="2"/>
        <v/>
      </c>
      <c r="Y599" s="56"/>
    </row>
    <row r="600" spans="1:25" ht="24" x14ac:dyDescent="0.25">
      <c r="A600" s="23" t="s">
        <v>1154</v>
      </c>
      <c r="B600" s="28" t="s">
        <v>1155</v>
      </c>
      <c r="C600" s="25"/>
      <c r="D600" s="26"/>
      <c r="E600" s="26"/>
      <c r="F600" s="27"/>
      <c r="X600" s="56" t="str">
        <f t="shared" si="2"/>
        <v/>
      </c>
      <c r="Y600" s="56"/>
    </row>
    <row r="601" spans="1:25" x14ac:dyDescent="0.25">
      <c r="A601" s="23" t="s">
        <v>1156</v>
      </c>
      <c r="B601" s="24" t="s">
        <v>1157</v>
      </c>
      <c r="C601" s="25"/>
      <c r="D601" s="26"/>
      <c r="E601" s="26"/>
      <c r="F601" s="27"/>
      <c r="X601" s="56" t="str">
        <f t="shared" si="2"/>
        <v/>
      </c>
      <c r="Y601" s="56"/>
    </row>
    <row r="602" spans="1:25" x14ac:dyDescent="0.25">
      <c r="A602" s="23" t="s">
        <v>1158</v>
      </c>
      <c r="B602" s="24" t="s">
        <v>1159</v>
      </c>
      <c r="C602" s="25"/>
      <c r="D602" s="26"/>
      <c r="E602" s="26"/>
      <c r="F602" s="27"/>
      <c r="X602" s="56" t="str">
        <f t="shared" si="2"/>
        <v/>
      </c>
      <c r="Y602" s="56"/>
    </row>
    <row r="603" spans="1:25" x14ac:dyDescent="0.25">
      <c r="A603" s="23" t="s">
        <v>1160</v>
      </c>
      <c r="B603" s="24" t="s">
        <v>1161</v>
      </c>
      <c r="C603" s="25"/>
      <c r="D603" s="26"/>
      <c r="E603" s="26"/>
      <c r="F603" s="27"/>
      <c r="X603" s="56" t="str">
        <f t="shared" si="2"/>
        <v/>
      </c>
      <c r="Y603" s="56"/>
    </row>
    <row r="604" spans="1:25" x14ac:dyDescent="0.25">
      <c r="A604" s="23" t="s">
        <v>1162</v>
      </c>
      <c r="B604" s="24" t="s">
        <v>1163</v>
      </c>
      <c r="C604" s="25"/>
      <c r="D604" s="26"/>
      <c r="E604" s="26"/>
      <c r="F604" s="27"/>
      <c r="X604" s="56" t="str">
        <f t="shared" si="2"/>
        <v/>
      </c>
      <c r="Y604" s="56"/>
    </row>
    <row r="605" spans="1:25" x14ac:dyDescent="0.25">
      <c r="A605" s="23" t="s">
        <v>1164</v>
      </c>
      <c r="B605" s="24" t="s">
        <v>1165</v>
      </c>
      <c r="C605" s="25"/>
      <c r="D605" s="26"/>
      <c r="E605" s="26"/>
      <c r="F605" s="27"/>
      <c r="X605" s="56" t="str">
        <f t="shared" si="2"/>
        <v/>
      </c>
      <c r="Y605" s="56"/>
    </row>
    <row r="606" spans="1:25" ht="24" x14ac:dyDescent="0.25">
      <c r="A606" s="23" t="s">
        <v>1166</v>
      </c>
      <c r="B606" s="28" t="s">
        <v>1167</v>
      </c>
      <c r="C606" s="25"/>
      <c r="D606" s="26"/>
      <c r="E606" s="26"/>
      <c r="F606" s="27"/>
      <c r="X606" s="56" t="str">
        <f t="shared" si="2"/>
        <v/>
      </c>
      <c r="Y606" s="56"/>
    </row>
    <row r="607" spans="1:25" ht="24" x14ac:dyDescent="0.25">
      <c r="A607" s="23" t="s">
        <v>1168</v>
      </c>
      <c r="B607" s="28" t="s">
        <v>1169</v>
      </c>
      <c r="C607" s="25"/>
      <c r="D607" s="26"/>
      <c r="E607" s="26"/>
      <c r="F607" s="27"/>
      <c r="X607" s="56" t="str">
        <f t="shared" si="2"/>
        <v/>
      </c>
      <c r="Y607" s="56"/>
    </row>
    <row r="608" spans="1:25" ht="24" x14ac:dyDescent="0.25">
      <c r="A608" s="23" t="s">
        <v>1170</v>
      </c>
      <c r="B608" s="28" t="s">
        <v>1171</v>
      </c>
      <c r="C608" s="25"/>
      <c r="D608" s="26"/>
      <c r="E608" s="26"/>
      <c r="F608" s="27"/>
      <c r="X608" s="56" t="str">
        <f t="shared" si="2"/>
        <v/>
      </c>
      <c r="Y608" s="56"/>
    </row>
    <row r="609" spans="1:25" x14ac:dyDescent="0.25">
      <c r="A609" s="23" t="s">
        <v>1172</v>
      </c>
      <c r="B609" s="24" t="s">
        <v>1173</v>
      </c>
      <c r="C609" s="25"/>
      <c r="D609" s="26"/>
      <c r="E609" s="26"/>
      <c r="F609" s="27"/>
      <c r="X609" s="56" t="str">
        <f t="shared" si="2"/>
        <v/>
      </c>
      <c r="Y609" s="56"/>
    </row>
    <row r="610" spans="1:25" x14ac:dyDescent="0.25">
      <c r="A610" s="23" t="s">
        <v>1174</v>
      </c>
      <c r="B610" s="24" t="s">
        <v>1175</v>
      </c>
      <c r="C610" s="25"/>
      <c r="D610" s="26"/>
      <c r="E610" s="26"/>
      <c r="F610" s="27"/>
      <c r="X610" s="56" t="str">
        <f t="shared" si="2"/>
        <v/>
      </c>
      <c r="Y610" s="56"/>
    </row>
    <row r="611" spans="1:25" x14ac:dyDescent="0.25">
      <c r="A611" s="23" t="s">
        <v>1176</v>
      </c>
      <c r="B611" s="24" t="s">
        <v>1177</v>
      </c>
      <c r="C611" s="25"/>
      <c r="D611" s="26"/>
      <c r="E611" s="26"/>
      <c r="F611" s="27"/>
      <c r="X611" s="56" t="str">
        <f t="shared" si="2"/>
        <v/>
      </c>
      <c r="Y611" s="56"/>
    </row>
    <row r="612" spans="1:25" x14ac:dyDescent="0.25">
      <c r="A612" s="23" t="s">
        <v>1178</v>
      </c>
      <c r="B612" s="24" t="s">
        <v>1179</v>
      </c>
      <c r="C612" s="25"/>
      <c r="D612" s="26"/>
      <c r="E612" s="26"/>
      <c r="F612" s="27"/>
      <c r="X612" s="56" t="str">
        <f t="shared" si="2"/>
        <v/>
      </c>
      <c r="Y612" s="56"/>
    </row>
    <row r="613" spans="1:25" x14ac:dyDescent="0.25">
      <c r="A613" s="23" t="s">
        <v>1180</v>
      </c>
      <c r="B613" s="24" t="s">
        <v>1181</v>
      </c>
      <c r="C613" s="25"/>
      <c r="D613" s="26"/>
      <c r="E613" s="26"/>
      <c r="F613" s="27"/>
      <c r="X613" s="56" t="str">
        <f t="shared" si="2"/>
        <v/>
      </c>
      <c r="Y613" s="56"/>
    </row>
    <row r="614" spans="1:25" x14ac:dyDescent="0.25">
      <c r="A614" s="23" t="s">
        <v>1182</v>
      </c>
      <c r="B614" s="24" t="s">
        <v>1183</v>
      </c>
      <c r="C614" s="25"/>
      <c r="D614" s="26"/>
      <c r="E614" s="26"/>
      <c r="F614" s="27"/>
      <c r="X614" s="56" t="str">
        <f t="shared" si="2"/>
        <v/>
      </c>
      <c r="Y614" s="56"/>
    </row>
    <row r="615" spans="1:25" ht="16.5" customHeight="1" x14ac:dyDescent="0.25">
      <c r="A615" s="47"/>
      <c r="B615" s="19" t="s">
        <v>1184</v>
      </c>
      <c r="C615" s="41">
        <f>SUM(C616:C632)</f>
        <v>0</v>
      </c>
      <c r="D615" s="42"/>
      <c r="E615" s="42"/>
      <c r="F615" s="43"/>
      <c r="X615" s="56" t="str">
        <f t="shared" si="2"/>
        <v/>
      </c>
      <c r="Y615" s="56"/>
    </row>
    <row r="616" spans="1:25" x14ac:dyDescent="0.25">
      <c r="A616" s="23" t="s">
        <v>1185</v>
      </c>
      <c r="B616" s="24" t="s">
        <v>1186</v>
      </c>
      <c r="C616" s="25"/>
      <c r="D616" s="26"/>
      <c r="E616" s="26"/>
      <c r="F616" s="27"/>
      <c r="X616" s="56" t="str">
        <f t="shared" si="2"/>
        <v/>
      </c>
      <c r="Y616" s="56"/>
    </row>
    <row r="617" spans="1:25" x14ac:dyDescent="0.25">
      <c r="A617" s="23" t="s">
        <v>1187</v>
      </c>
      <c r="B617" s="24" t="s">
        <v>1188</v>
      </c>
      <c r="C617" s="25"/>
      <c r="D617" s="26"/>
      <c r="E617" s="26"/>
      <c r="F617" s="27"/>
      <c r="X617" s="56" t="str">
        <f t="shared" si="2"/>
        <v/>
      </c>
      <c r="Y617" s="56"/>
    </row>
    <row r="618" spans="1:25" x14ac:dyDescent="0.25">
      <c r="A618" s="23" t="s">
        <v>1189</v>
      </c>
      <c r="B618" s="24" t="s">
        <v>1190</v>
      </c>
      <c r="C618" s="25"/>
      <c r="D618" s="26"/>
      <c r="E618" s="26"/>
      <c r="F618" s="27"/>
      <c r="X618" s="56" t="str">
        <f t="shared" si="2"/>
        <v/>
      </c>
      <c r="Y618" s="56"/>
    </row>
    <row r="619" spans="1:25" x14ac:dyDescent="0.25">
      <c r="A619" s="23" t="s">
        <v>1191</v>
      </c>
      <c r="B619" s="24" t="s">
        <v>1192</v>
      </c>
      <c r="C619" s="25"/>
      <c r="D619" s="26"/>
      <c r="E619" s="26"/>
      <c r="F619" s="27"/>
      <c r="X619" s="56" t="str">
        <f t="shared" si="2"/>
        <v/>
      </c>
      <c r="Y619" s="56"/>
    </row>
    <row r="620" spans="1:25" x14ac:dyDescent="0.25">
      <c r="A620" s="23" t="s">
        <v>1193</v>
      </c>
      <c r="B620" s="24" t="s">
        <v>1194</v>
      </c>
      <c r="C620" s="25"/>
      <c r="D620" s="26"/>
      <c r="E620" s="26"/>
      <c r="F620" s="27"/>
      <c r="X620" s="56" t="str">
        <f t="shared" si="2"/>
        <v/>
      </c>
      <c r="Y620" s="56"/>
    </row>
    <row r="621" spans="1:25" x14ac:dyDescent="0.25">
      <c r="A621" s="23" t="s">
        <v>1195</v>
      </c>
      <c r="B621" s="24" t="s">
        <v>1196</v>
      </c>
      <c r="C621" s="25"/>
      <c r="D621" s="26"/>
      <c r="E621" s="26"/>
      <c r="F621" s="27"/>
      <c r="X621" s="56" t="str">
        <f t="shared" si="2"/>
        <v/>
      </c>
      <c r="Y621" s="56"/>
    </row>
    <row r="622" spans="1:25" x14ac:dyDescent="0.25">
      <c r="A622" s="23" t="s">
        <v>1197</v>
      </c>
      <c r="B622" s="24" t="s">
        <v>1198</v>
      </c>
      <c r="C622" s="25"/>
      <c r="D622" s="26"/>
      <c r="E622" s="26"/>
      <c r="F622" s="27"/>
      <c r="X622" s="56" t="str">
        <f t="shared" si="2"/>
        <v/>
      </c>
      <c r="Y622" s="56"/>
    </row>
    <row r="623" spans="1:25" ht="24" x14ac:dyDescent="0.25">
      <c r="A623" s="23" t="s">
        <v>1199</v>
      </c>
      <c r="B623" s="28" t="s">
        <v>1200</v>
      </c>
      <c r="C623" s="25"/>
      <c r="D623" s="26"/>
      <c r="E623" s="26"/>
      <c r="F623" s="27"/>
      <c r="X623" s="56" t="str">
        <f t="shared" si="2"/>
        <v/>
      </c>
      <c r="Y623" s="56"/>
    </row>
    <row r="624" spans="1:25" x14ac:dyDescent="0.25">
      <c r="A624" s="23" t="s">
        <v>1201</v>
      </c>
      <c r="B624" s="24" t="s">
        <v>1202</v>
      </c>
      <c r="C624" s="25"/>
      <c r="D624" s="26"/>
      <c r="E624" s="26"/>
      <c r="F624" s="27"/>
      <c r="X624" s="56" t="str">
        <f t="shared" si="2"/>
        <v/>
      </c>
      <c r="Y624" s="56"/>
    </row>
    <row r="625" spans="1:25" x14ac:dyDescent="0.25">
      <c r="A625" s="23" t="s">
        <v>1203</v>
      </c>
      <c r="B625" s="24" t="s">
        <v>1204</v>
      </c>
      <c r="C625" s="25"/>
      <c r="D625" s="26"/>
      <c r="E625" s="26"/>
      <c r="F625" s="27"/>
      <c r="X625" s="56" t="str">
        <f t="shared" si="2"/>
        <v/>
      </c>
      <c r="Y625" s="56"/>
    </row>
    <row r="626" spans="1:25" x14ac:dyDescent="0.25">
      <c r="A626" s="23" t="s">
        <v>1205</v>
      </c>
      <c r="B626" s="24" t="s">
        <v>1206</v>
      </c>
      <c r="C626" s="25"/>
      <c r="D626" s="26"/>
      <c r="E626" s="26"/>
      <c r="F626" s="27"/>
      <c r="X626" s="56" t="str">
        <f t="shared" si="2"/>
        <v/>
      </c>
      <c r="Y626" s="56"/>
    </row>
    <row r="627" spans="1:25" ht="24" x14ac:dyDescent="0.25">
      <c r="A627" s="23" t="s">
        <v>1207</v>
      </c>
      <c r="B627" s="28" t="s">
        <v>1208</v>
      </c>
      <c r="C627" s="25"/>
      <c r="D627" s="26"/>
      <c r="E627" s="26"/>
      <c r="F627" s="27"/>
      <c r="X627" s="56" t="str">
        <f t="shared" si="2"/>
        <v/>
      </c>
      <c r="Y627" s="56"/>
    </row>
    <row r="628" spans="1:25" x14ac:dyDescent="0.25">
      <c r="A628" s="23" t="s">
        <v>1209</v>
      </c>
      <c r="B628" s="24" t="s">
        <v>1210</v>
      </c>
      <c r="C628" s="25"/>
      <c r="D628" s="26"/>
      <c r="E628" s="26"/>
      <c r="F628" s="27"/>
      <c r="X628" s="56" t="str">
        <f t="shared" si="2"/>
        <v/>
      </c>
      <c r="Y628" s="56"/>
    </row>
    <row r="629" spans="1:25" x14ac:dyDescent="0.25">
      <c r="A629" s="23" t="s">
        <v>1211</v>
      </c>
      <c r="B629" s="36" t="s">
        <v>1212</v>
      </c>
      <c r="C629" s="25"/>
      <c r="D629" s="26"/>
      <c r="E629" s="26"/>
      <c r="F629" s="27"/>
      <c r="X629" s="56" t="str">
        <f t="shared" si="2"/>
        <v/>
      </c>
      <c r="Y629" s="56"/>
    </row>
    <row r="630" spans="1:25" x14ac:dyDescent="0.25">
      <c r="A630" s="60" t="s">
        <v>1213</v>
      </c>
      <c r="B630" s="61" t="s">
        <v>1214</v>
      </c>
      <c r="C630" s="25"/>
      <c r="D630" s="26"/>
      <c r="E630" s="26"/>
      <c r="F630" s="27"/>
      <c r="X630" s="56" t="str">
        <f t="shared" si="2"/>
        <v/>
      </c>
      <c r="Y630" s="56"/>
    </row>
    <row r="631" spans="1:25" x14ac:dyDescent="0.25">
      <c r="A631" s="60" t="s">
        <v>1215</v>
      </c>
      <c r="B631" s="62" t="s">
        <v>1216</v>
      </c>
      <c r="C631" s="25"/>
      <c r="D631" s="26"/>
      <c r="E631" s="26"/>
      <c r="F631" s="27"/>
      <c r="X631" s="56" t="str">
        <f t="shared" ref="X631:X694" si="3">IF(D631&gt;C631,1,"")</f>
        <v/>
      </c>
      <c r="Y631" s="56"/>
    </row>
    <row r="632" spans="1:25" x14ac:dyDescent="0.25">
      <c r="A632" s="60" t="s">
        <v>1217</v>
      </c>
      <c r="B632" s="62" t="s">
        <v>1218</v>
      </c>
      <c r="C632" s="25"/>
      <c r="D632" s="26"/>
      <c r="E632" s="26"/>
      <c r="F632" s="27"/>
      <c r="X632" s="56" t="str">
        <f t="shared" si="3"/>
        <v/>
      </c>
      <c r="Y632" s="56"/>
    </row>
    <row r="633" spans="1:25" x14ac:dyDescent="0.25">
      <c r="A633" s="47"/>
      <c r="B633" s="19" t="s">
        <v>1219</v>
      </c>
      <c r="C633" s="41">
        <f>SUM(C634:C653)</f>
        <v>0</v>
      </c>
      <c r="D633" s="42"/>
      <c r="E633" s="42"/>
      <c r="F633" s="43"/>
      <c r="X633" s="56" t="str">
        <f t="shared" si="3"/>
        <v/>
      </c>
      <c r="Y633" s="56"/>
    </row>
    <row r="634" spans="1:25" x14ac:dyDescent="0.25">
      <c r="A634" s="23" t="s">
        <v>1220</v>
      </c>
      <c r="B634" s="24" t="s">
        <v>1221</v>
      </c>
      <c r="C634" s="25"/>
      <c r="D634" s="26"/>
      <c r="E634" s="26"/>
      <c r="F634" s="27"/>
      <c r="X634" s="56" t="str">
        <f t="shared" si="3"/>
        <v/>
      </c>
      <c r="Y634" s="56"/>
    </row>
    <row r="635" spans="1:25" ht="24" x14ac:dyDescent="0.25">
      <c r="A635" s="23" t="s">
        <v>1222</v>
      </c>
      <c r="B635" s="28" t="s">
        <v>1223</v>
      </c>
      <c r="C635" s="25"/>
      <c r="D635" s="26"/>
      <c r="E635" s="26"/>
      <c r="F635" s="27"/>
      <c r="X635" s="56" t="str">
        <f t="shared" si="3"/>
        <v/>
      </c>
      <c r="Y635" s="56"/>
    </row>
    <row r="636" spans="1:25" ht="24" x14ac:dyDescent="0.25">
      <c r="A636" s="23" t="s">
        <v>1224</v>
      </c>
      <c r="B636" s="28" t="s">
        <v>1225</v>
      </c>
      <c r="C636" s="25"/>
      <c r="D636" s="26"/>
      <c r="E636" s="26"/>
      <c r="F636" s="27"/>
      <c r="X636" s="56" t="str">
        <f t="shared" si="3"/>
        <v/>
      </c>
      <c r="Y636" s="56"/>
    </row>
    <row r="637" spans="1:25" x14ac:dyDescent="0.25">
      <c r="A637" s="23" t="s">
        <v>1226</v>
      </c>
      <c r="B637" s="24" t="s">
        <v>1227</v>
      </c>
      <c r="C637" s="25"/>
      <c r="D637" s="26"/>
      <c r="E637" s="26"/>
      <c r="F637" s="27"/>
      <c r="X637" s="56" t="str">
        <f t="shared" si="3"/>
        <v/>
      </c>
      <c r="Y637" s="56"/>
    </row>
    <row r="638" spans="1:25" ht="24" x14ac:dyDescent="0.25">
      <c r="A638" s="23" t="s">
        <v>1228</v>
      </c>
      <c r="B638" s="28" t="s">
        <v>1229</v>
      </c>
      <c r="C638" s="25"/>
      <c r="D638" s="26"/>
      <c r="E638" s="26"/>
      <c r="F638" s="27"/>
      <c r="X638" s="56" t="str">
        <f t="shared" si="3"/>
        <v/>
      </c>
      <c r="Y638" s="56"/>
    </row>
    <row r="639" spans="1:25" ht="24" x14ac:dyDescent="0.25">
      <c r="A639" s="23" t="s">
        <v>1230</v>
      </c>
      <c r="B639" s="28" t="s">
        <v>1231</v>
      </c>
      <c r="C639" s="25"/>
      <c r="D639" s="26"/>
      <c r="E639" s="26"/>
      <c r="F639" s="27"/>
      <c r="X639" s="56" t="str">
        <f t="shared" si="3"/>
        <v/>
      </c>
      <c r="Y639" s="56"/>
    </row>
    <row r="640" spans="1:25" ht="24" x14ac:dyDescent="0.25">
      <c r="A640" s="23" t="s">
        <v>1232</v>
      </c>
      <c r="B640" s="28" t="s">
        <v>1233</v>
      </c>
      <c r="C640" s="25"/>
      <c r="D640" s="26"/>
      <c r="E640" s="26"/>
      <c r="F640" s="27"/>
      <c r="X640" s="56" t="str">
        <f t="shared" si="3"/>
        <v/>
      </c>
      <c r="Y640" s="56"/>
    </row>
    <row r="641" spans="1:25" x14ac:dyDescent="0.25">
      <c r="A641" s="23" t="s">
        <v>1234</v>
      </c>
      <c r="B641" s="24" t="s">
        <v>1235</v>
      </c>
      <c r="C641" s="25"/>
      <c r="D641" s="26"/>
      <c r="E641" s="26"/>
      <c r="F641" s="27"/>
      <c r="X641" s="56" t="str">
        <f t="shared" si="3"/>
        <v/>
      </c>
      <c r="Y641" s="56"/>
    </row>
    <row r="642" spans="1:25" x14ac:dyDescent="0.25">
      <c r="A642" s="23" t="s">
        <v>1236</v>
      </c>
      <c r="B642" s="24" t="s">
        <v>1237</v>
      </c>
      <c r="C642" s="25"/>
      <c r="D642" s="26"/>
      <c r="E642" s="26"/>
      <c r="F642" s="27"/>
      <c r="X642" s="56" t="str">
        <f t="shared" si="3"/>
        <v/>
      </c>
      <c r="Y642" s="56"/>
    </row>
    <row r="643" spans="1:25" x14ac:dyDescent="0.25">
      <c r="A643" s="23" t="s">
        <v>1238</v>
      </c>
      <c r="B643" s="24" t="s">
        <v>1239</v>
      </c>
      <c r="C643" s="25"/>
      <c r="D643" s="26"/>
      <c r="E643" s="26"/>
      <c r="F643" s="27"/>
      <c r="X643" s="56" t="str">
        <f t="shared" si="3"/>
        <v/>
      </c>
      <c r="Y643" s="56"/>
    </row>
    <row r="644" spans="1:25" x14ac:dyDescent="0.25">
      <c r="A644" s="23" t="s">
        <v>1240</v>
      </c>
      <c r="B644" s="24" t="s">
        <v>1241</v>
      </c>
      <c r="C644" s="25"/>
      <c r="D644" s="26"/>
      <c r="E644" s="26"/>
      <c r="F644" s="27"/>
      <c r="X644" s="56" t="str">
        <f t="shared" si="3"/>
        <v/>
      </c>
      <c r="Y644" s="56"/>
    </row>
    <row r="645" spans="1:25" x14ac:dyDescent="0.25">
      <c r="A645" s="23" t="s">
        <v>1242</v>
      </c>
      <c r="B645" s="24" t="s">
        <v>1243</v>
      </c>
      <c r="C645" s="25"/>
      <c r="D645" s="26"/>
      <c r="E645" s="26"/>
      <c r="F645" s="27"/>
      <c r="X645" s="56" t="str">
        <f t="shared" si="3"/>
        <v/>
      </c>
      <c r="Y645" s="56"/>
    </row>
    <row r="646" spans="1:25" x14ac:dyDescent="0.25">
      <c r="A646" s="23" t="s">
        <v>1244</v>
      </c>
      <c r="B646" s="24" t="s">
        <v>1245</v>
      </c>
      <c r="C646" s="25"/>
      <c r="D646" s="26"/>
      <c r="E646" s="26"/>
      <c r="F646" s="27"/>
      <c r="X646" s="56" t="str">
        <f t="shared" si="3"/>
        <v/>
      </c>
      <c r="Y646" s="56"/>
    </row>
    <row r="647" spans="1:25" x14ac:dyDescent="0.25">
      <c r="A647" s="23" t="s">
        <v>1246</v>
      </c>
      <c r="B647" s="24" t="s">
        <v>1247</v>
      </c>
      <c r="C647" s="25"/>
      <c r="D647" s="26"/>
      <c r="E647" s="26"/>
      <c r="F647" s="27"/>
      <c r="X647" s="56" t="str">
        <f t="shared" si="3"/>
        <v/>
      </c>
      <c r="Y647" s="56"/>
    </row>
    <row r="648" spans="1:25" x14ac:dyDescent="0.25">
      <c r="A648" s="23" t="s">
        <v>1248</v>
      </c>
      <c r="B648" s="24" t="s">
        <v>1249</v>
      </c>
      <c r="C648" s="25"/>
      <c r="D648" s="26"/>
      <c r="E648" s="26"/>
      <c r="F648" s="27"/>
      <c r="X648" s="56" t="str">
        <f t="shared" si="3"/>
        <v/>
      </c>
      <c r="Y648" s="56"/>
    </row>
    <row r="649" spans="1:25" x14ac:dyDescent="0.25">
      <c r="A649" s="23" t="s">
        <v>1250</v>
      </c>
      <c r="B649" s="28" t="s">
        <v>1251</v>
      </c>
      <c r="C649" s="25"/>
      <c r="D649" s="26"/>
      <c r="E649" s="26"/>
      <c r="F649" s="27"/>
      <c r="X649" s="56" t="str">
        <f t="shared" si="3"/>
        <v/>
      </c>
      <c r="Y649" s="56"/>
    </row>
    <row r="650" spans="1:25" x14ac:dyDescent="0.25">
      <c r="A650" s="23" t="s">
        <v>1252</v>
      </c>
      <c r="B650" s="29" t="s">
        <v>1253</v>
      </c>
      <c r="C650" s="25"/>
      <c r="D650" s="26"/>
      <c r="E650" s="26"/>
      <c r="F650" s="27"/>
      <c r="X650" s="56" t="str">
        <f t="shared" si="3"/>
        <v/>
      </c>
      <c r="Y650" s="56"/>
    </row>
    <row r="651" spans="1:25" x14ac:dyDescent="0.25">
      <c r="A651" s="23" t="s">
        <v>1254</v>
      </c>
      <c r="B651" s="29" t="s">
        <v>1255</v>
      </c>
      <c r="C651" s="25"/>
      <c r="D651" s="26"/>
      <c r="E651" s="26"/>
      <c r="F651" s="27"/>
      <c r="X651" s="56" t="str">
        <f t="shared" si="3"/>
        <v/>
      </c>
      <c r="Y651" s="56"/>
    </row>
    <row r="652" spans="1:25" x14ac:dyDescent="0.25">
      <c r="A652" s="23" t="s">
        <v>1256</v>
      </c>
      <c r="B652" s="29" t="s">
        <v>1257</v>
      </c>
      <c r="C652" s="25"/>
      <c r="D652" s="26"/>
      <c r="E652" s="26"/>
      <c r="F652" s="27"/>
      <c r="X652" s="56" t="str">
        <f t="shared" si="3"/>
        <v/>
      </c>
      <c r="Y652" s="56"/>
    </row>
    <row r="653" spans="1:25" x14ac:dyDescent="0.25">
      <c r="A653" s="23" t="s">
        <v>1258</v>
      </c>
      <c r="B653" s="29" t="s">
        <v>1259</v>
      </c>
      <c r="C653" s="25"/>
      <c r="D653" s="26"/>
      <c r="E653" s="26"/>
      <c r="F653" s="27"/>
      <c r="X653" s="56" t="str">
        <f t="shared" si="3"/>
        <v/>
      </c>
      <c r="Y653" s="56"/>
    </row>
    <row r="654" spans="1:25" x14ac:dyDescent="0.25">
      <c r="A654" s="47"/>
      <c r="B654" s="19" t="s">
        <v>1260</v>
      </c>
      <c r="C654" s="41">
        <f>SUM(C655:C667)</f>
        <v>0</v>
      </c>
      <c r="D654" s="42"/>
      <c r="E654" s="42"/>
      <c r="F654" s="43"/>
      <c r="X654" s="56" t="str">
        <f t="shared" si="3"/>
        <v/>
      </c>
      <c r="Y654" s="56"/>
    </row>
    <row r="655" spans="1:25" x14ac:dyDescent="0.25">
      <c r="A655" s="23" t="s">
        <v>1261</v>
      </c>
      <c r="B655" s="24" t="s">
        <v>1262</v>
      </c>
      <c r="C655" s="25"/>
      <c r="D655" s="26"/>
      <c r="E655" s="26"/>
      <c r="F655" s="27"/>
      <c r="X655" s="56" t="str">
        <f t="shared" si="3"/>
        <v/>
      </c>
      <c r="Y655" s="56"/>
    </row>
    <row r="656" spans="1:25" x14ac:dyDescent="0.25">
      <c r="A656" s="23" t="s">
        <v>1263</v>
      </c>
      <c r="B656" s="28" t="s">
        <v>1264</v>
      </c>
      <c r="C656" s="25"/>
      <c r="D656" s="26"/>
      <c r="E656" s="26"/>
      <c r="F656" s="27"/>
      <c r="X656" s="56" t="str">
        <f t="shared" si="3"/>
        <v/>
      </c>
      <c r="Y656" s="56"/>
    </row>
    <row r="657" spans="1:25" x14ac:dyDescent="0.25">
      <c r="A657" s="23" t="s">
        <v>1265</v>
      </c>
      <c r="B657" s="28" t="s">
        <v>1266</v>
      </c>
      <c r="C657" s="25"/>
      <c r="D657" s="26"/>
      <c r="E657" s="26"/>
      <c r="F657" s="27"/>
      <c r="X657" s="56" t="str">
        <f t="shared" si="3"/>
        <v/>
      </c>
      <c r="Y657" s="56"/>
    </row>
    <row r="658" spans="1:25" x14ac:dyDescent="0.25">
      <c r="A658" s="23" t="s">
        <v>1267</v>
      </c>
      <c r="B658" s="24" t="s">
        <v>1268</v>
      </c>
      <c r="C658" s="25"/>
      <c r="D658" s="26"/>
      <c r="E658" s="26"/>
      <c r="F658" s="27"/>
      <c r="X658" s="56" t="str">
        <f t="shared" si="3"/>
        <v/>
      </c>
      <c r="Y658" s="56"/>
    </row>
    <row r="659" spans="1:25" x14ac:dyDescent="0.25">
      <c r="A659" s="23" t="s">
        <v>1269</v>
      </c>
      <c r="B659" s="28" t="s">
        <v>1270</v>
      </c>
      <c r="C659" s="25"/>
      <c r="D659" s="26"/>
      <c r="E659" s="26"/>
      <c r="F659" s="27"/>
      <c r="X659" s="56" t="str">
        <f t="shared" si="3"/>
        <v/>
      </c>
      <c r="Y659" s="56"/>
    </row>
    <row r="660" spans="1:25" x14ac:dyDescent="0.25">
      <c r="A660" s="23" t="s">
        <v>1271</v>
      </c>
      <c r="B660" s="28" t="s">
        <v>1272</v>
      </c>
      <c r="C660" s="25"/>
      <c r="D660" s="26"/>
      <c r="E660" s="26"/>
      <c r="F660" s="27"/>
      <c r="X660" s="56" t="str">
        <f t="shared" si="3"/>
        <v/>
      </c>
      <c r="Y660" s="56"/>
    </row>
    <row r="661" spans="1:25" x14ac:dyDescent="0.25">
      <c r="A661" s="23" t="s">
        <v>1273</v>
      </c>
      <c r="B661" s="28" t="s">
        <v>1274</v>
      </c>
      <c r="C661" s="25"/>
      <c r="D661" s="26"/>
      <c r="E661" s="26"/>
      <c r="F661" s="27"/>
      <c r="X661" s="56" t="str">
        <f t="shared" si="3"/>
        <v/>
      </c>
      <c r="Y661" s="56"/>
    </row>
    <row r="662" spans="1:25" x14ac:dyDescent="0.25">
      <c r="A662" s="23" t="s">
        <v>1275</v>
      </c>
      <c r="B662" s="24" t="s">
        <v>1276</v>
      </c>
      <c r="C662" s="25"/>
      <c r="D662" s="26"/>
      <c r="E662" s="26"/>
      <c r="F662" s="27"/>
      <c r="X662" s="56" t="str">
        <f t="shared" si="3"/>
        <v/>
      </c>
      <c r="Y662" s="56"/>
    </row>
    <row r="663" spans="1:25" x14ac:dyDescent="0.25">
      <c r="A663" s="23" t="s">
        <v>1277</v>
      </c>
      <c r="B663" s="24" t="s">
        <v>1278</v>
      </c>
      <c r="C663" s="25"/>
      <c r="D663" s="26"/>
      <c r="E663" s="26"/>
      <c r="F663" s="27"/>
      <c r="X663" s="56" t="str">
        <f t="shared" si="3"/>
        <v/>
      </c>
      <c r="Y663" s="56"/>
    </row>
    <row r="664" spans="1:25" x14ac:dyDescent="0.25">
      <c r="A664" s="23" t="s">
        <v>1279</v>
      </c>
      <c r="B664" s="24" t="s">
        <v>1280</v>
      </c>
      <c r="C664" s="25"/>
      <c r="D664" s="26"/>
      <c r="E664" s="26"/>
      <c r="F664" s="27"/>
      <c r="X664" s="56" t="str">
        <f t="shared" si="3"/>
        <v/>
      </c>
      <c r="Y664" s="56"/>
    </row>
    <row r="665" spans="1:25" x14ac:dyDescent="0.25">
      <c r="A665" s="23" t="s">
        <v>1281</v>
      </c>
      <c r="B665" s="24" t="s">
        <v>1282</v>
      </c>
      <c r="C665" s="25"/>
      <c r="D665" s="26"/>
      <c r="E665" s="26"/>
      <c r="F665" s="27"/>
      <c r="X665" s="56" t="str">
        <f t="shared" si="3"/>
        <v/>
      </c>
      <c r="Y665" s="56"/>
    </row>
    <row r="666" spans="1:25" x14ac:dyDescent="0.25">
      <c r="A666" s="23" t="s">
        <v>1283</v>
      </c>
      <c r="B666" s="24" t="s">
        <v>1284</v>
      </c>
      <c r="C666" s="25"/>
      <c r="D666" s="26"/>
      <c r="E666" s="26"/>
      <c r="F666" s="27"/>
      <c r="X666" s="56" t="str">
        <f t="shared" si="3"/>
        <v/>
      </c>
      <c r="Y666" s="56"/>
    </row>
    <row r="667" spans="1:25" x14ac:dyDescent="0.25">
      <c r="A667" s="23" t="s">
        <v>1285</v>
      </c>
      <c r="B667" s="24" t="s">
        <v>1286</v>
      </c>
      <c r="C667" s="25"/>
      <c r="D667" s="26"/>
      <c r="E667" s="26"/>
      <c r="F667" s="27"/>
      <c r="X667" s="56" t="str">
        <f t="shared" si="3"/>
        <v/>
      </c>
      <c r="Y667" s="56"/>
    </row>
    <row r="668" spans="1:25" ht="15.75" customHeight="1" x14ac:dyDescent="0.25">
      <c r="A668" s="47"/>
      <c r="B668" s="63" t="s">
        <v>1287</v>
      </c>
      <c r="C668" s="41"/>
      <c r="D668" s="42"/>
      <c r="E668" s="42"/>
      <c r="F668" s="43"/>
      <c r="X668" s="56" t="str">
        <f t="shared" si="3"/>
        <v/>
      </c>
      <c r="Y668" s="56"/>
    </row>
    <row r="669" spans="1:25" ht="14.25" customHeight="1" x14ac:dyDescent="0.25">
      <c r="A669" s="47"/>
      <c r="B669" s="59" t="s">
        <v>1288</v>
      </c>
      <c r="C669" s="41"/>
      <c r="D669" s="42"/>
      <c r="E669" s="42"/>
      <c r="F669" s="43"/>
      <c r="X669" s="56" t="str">
        <f t="shared" si="3"/>
        <v/>
      </c>
      <c r="Y669" s="56"/>
    </row>
    <row r="670" spans="1:25" ht="13.5" customHeight="1" x14ac:dyDescent="0.25">
      <c r="A670" s="47"/>
      <c r="B670" s="19" t="s">
        <v>1289</v>
      </c>
      <c r="C670" s="41">
        <f>SUM(C671:C696)</f>
        <v>0</v>
      </c>
      <c r="D670" s="42"/>
      <c r="E670" s="42"/>
      <c r="F670" s="43"/>
      <c r="X670" s="56" t="str">
        <f t="shared" si="3"/>
        <v/>
      </c>
      <c r="Y670" s="56"/>
    </row>
    <row r="671" spans="1:25" x14ac:dyDescent="0.25">
      <c r="A671" s="23" t="s">
        <v>1290</v>
      </c>
      <c r="B671" s="24" t="s">
        <v>1291</v>
      </c>
      <c r="C671" s="25"/>
      <c r="D671" s="26"/>
      <c r="E671" s="26"/>
      <c r="F671" s="27"/>
      <c r="X671" s="56" t="str">
        <f t="shared" si="3"/>
        <v/>
      </c>
      <c r="Y671" s="56"/>
    </row>
    <row r="672" spans="1:25" x14ac:dyDescent="0.25">
      <c r="A672" s="23" t="s">
        <v>1292</v>
      </c>
      <c r="B672" s="24" t="s">
        <v>1293</v>
      </c>
      <c r="C672" s="25"/>
      <c r="D672" s="26"/>
      <c r="E672" s="26"/>
      <c r="F672" s="27"/>
      <c r="X672" s="56" t="str">
        <f t="shared" si="3"/>
        <v/>
      </c>
      <c r="Y672" s="56"/>
    </row>
    <row r="673" spans="1:25" x14ac:dyDescent="0.25">
      <c r="A673" s="23" t="s">
        <v>1294</v>
      </c>
      <c r="B673" s="36" t="s">
        <v>1295</v>
      </c>
      <c r="C673" s="25"/>
      <c r="D673" s="26"/>
      <c r="E673" s="26"/>
      <c r="F673" s="27"/>
      <c r="X673" s="56" t="str">
        <f t="shared" si="3"/>
        <v/>
      </c>
      <c r="Y673" s="56"/>
    </row>
    <row r="674" spans="1:25" x14ac:dyDescent="0.25">
      <c r="A674" s="23"/>
      <c r="B674" s="46" t="s">
        <v>1296</v>
      </c>
      <c r="C674" s="25"/>
      <c r="D674" s="26"/>
      <c r="E674" s="26"/>
      <c r="F674" s="27"/>
      <c r="X674" s="56" t="str">
        <f t="shared" si="3"/>
        <v/>
      </c>
      <c r="Y674" s="56"/>
    </row>
    <row r="675" spans="1:25" ht="24" x14ac:dyDescent="0.25">
      <c r="A675" s="23" t="s">
        <v>1297</v>
      </c>
      <c r="B675" s="28" t="s">
        <v>1298</v>
      </c>
      <c r="C675" s="25"/>
      <c r="D675" s="26"/>
      <c r="E675" s="26"/>
      <c r="F675" s="27"/>
      <c r="X675" s="56" t="str">
        <f t="shared" si="3"/>
        <v/>
      </c>
      <c r="Y675" s="56"/>
    </row>
    <row r="676" spans="1:25" x14ac:dyDescent="0.25">
      <c r="A676" s="23" t="s">
        <v>1299</v>
      </c>
      <c r="B676" s="36" t="s">
        <v>1300</v>
      </c>
      <c r="C676" s="25"/>
      <c r="D676" s="26"/>
      <c r="E676" s="26"/>
      <c r="F676" s="27"/>
      <c r="X676" s="56" t="str">
        <f t="shared" si="3"/>
        <v/>
      </c>
      <c r="Y676" s="56"/>
    </row>
    <row r="677" spans="1:25" x14ac:dyDescent="0.25">
      <c r="A677" s="23"/>
      <c r="B677" s="46" t="s">
        <v>1301</v>
      </c>
      <c r="C677" s="25"/>
      <c r="D677" s="26"/>
      <c r="E677" s="26"/>
      <c r="F677" s="27"/>
      <c r="X677" s="56" t="str">
        <f t="shared" si="3"/>
        <v/>
      </c>
      <c r="Y677" s="56"/>
    </row>
    <row r="678" spans="1:25" x14ac:dyDescent="0.25">
      <c r="A678" s="23" t="s">
        <v>1302</v>
      </c>
      <c r="B678" s="24" t="s">
        <v>1303</v>
      </c>
      <c r="C678" s="25"/>
      <c r="D678" s="26"/>
      <c r="E678" s="26"/>
      <c r="F678" s="27"/>
      <c r="X678" s="56" t="str">
        <f t="shared" si="3"/>
        <v/>
      </c>
      <c r="Y678" s="56"/>
    </row>
    <row r="679" spans="1:25" x14ac:dyDescent="0.25">
      <c r="A679" s="23" t="s">
        <v>1304</v>
      </c>
      <c r="B679" s="24" t="s">
        <v>1305</v>
      </c>
      <c r="C679" s="25"/>
      <c r="D679" s="26"/>
      <c r="E679" s="26"/>
      <c r="F679" s="27"/>
      <c r="X679" s="56" t="str">
        <f t="shared" si="3"/>
        <v/>
      </c>
      <c r="Y679" s="56"/>
    </row>
    <row r="680" spans="1:25" x14ac:dyDescent="0.25">
      <c r="A680" s="23" t="s">
        <v>1306</v>
      </c>
      <c r="B680" s="24" t="s">
        <v>1307</v>
      </c>
      <c r="C680" s="25"/>
      <c r="D680" s="26"/>
      <c r="E680" s="26"/>
      <c r="F680" s="27"/>
      <c r="X680" s="56" t="str">
        <f t="shared" si="3"/>
        <v/>
      </c>
      <c r="Y680" s="56"/>
    </row>
    <row r="681" spans="1:25" x14ac:dyDescent="0.25">
      <c r="A681" s="23" t="s">
        <v>1308</v>
      </c>
      <c r="B681" s="24" t="s">
        <v>1309</v>
      </c>
      <c r="C681" s="25"/>
      <c r="D681" s="26"/>
      <c r="E681" s="26"/>
      <c r="F681" s="27"/>
      <c r="X681" s="56" t="str">
        <f t="shared" si="3"/>
        <v/>
      </c>
      <c r="Y681" s="56"/>
    </row>
    <row r="682" spans="1:25" x14ac:dyDescent="0.25">
      <c r="A682" s="23" t="s">
        <v>1310</v>
      </c>
      <c r="B682" s="36" t="s">
        <v>1311</v>
      </c>
      <c r="C682" s="25"/>
      <c r="D682" s="26"/>
      <c r="E682" s="26"/>
      <c r="F682" s="27"/>
      <c r="X682" s="56" t="str">
        <f t="shared" si="3"/>
        <v/>
      </c>
      <c r="Y682" s="56"/>
    </row>
    <row r="683" spans="1:25" x14ac:dyDescent="0.25">
      <c r="A683" s="23"/>
      <c r="B683" s="46" t="s">
        <v>1312</v>
      </c>
      <c r="C683" s="25"/>
      <c r="D683" s="26"/>
      <c r="E683" s="26"/>
      <c r="F683" s="27"/>
      <c r="X683" s="56" t="str">
        <f t="shared" si="3"/>
        <v/>
      </c>
      <c r="Y683" s="56"/>
    </row>
    <row r="684" spans="1:25" x14ac:dyDescent="0.25">
      <c r="A684" s="23" t="s">
        <v>1313</v>
      </c>
      <c r="B684" s="24" t="s">
        <v>1314</v>
      </c>
      <c r="C684" s="25"/>
      <c r="D684" s="26"/>
      <c r="E684" s="26"/>
      <c r="F684" s="27"/>
      <c r="X684" s="56" t="str">
        <f t="shared" si="3"/>
        <v/>
      </c>
      <c r="Y684" s="56"/>
    </row>
    <row r="685" spans="1:25" x14ac:dyDescent="0.25">
      <c r="A685" s="23" t="s">
        <v>1315</v>
      </c>
      <c r="B685" s="24" t="s">
        <v>1316</v>
      </c>
      <c r="C685" s="25"/>
      <c r="D685" s="26"/>
      <c r="E685" s="26"/>
      <c r="F685" s="27"/>
      <c r="X685" s="56" t="str">
        <f t="shared" si="3"/>
        <v/>
      </c>
      <c r="Y685" s="56"/>
    </row>
    <row r="686" spans="1:25" x14ac:dyDescent="0.25">
      <c r="A686" s="23" t="s">
        <v>1317</v>
      </c>
      <c r="B686" s="24" t="s">
        <v>1318</v>
      </c>
      <c r="C686" s="25"/>
      <c r="D686" s="26"/>
      <c r="E686" s="26"/>
      <c r="F686" s="27"/>
      <c r="X686" s="56" t="str">
        <f t="shared" si="3"/>
        <v/>
      </c>
      <c r="Y686" s="56"/>
    </row>
    <row r="687" spans="1:25" x14ac:dyDescent="0.25">
      <c r="A687" s="23" t="s">
        <v>1319</v>
      </c>
      <c r="B687" s="24" t="s">
        <v>1320</v>
      </c>
      <c r="C687" s="25"/>
      <c r="D687" s="26"/>
      <c r="E687" s="26"/>
      <c r="F687" s="27"/>
      <c r="X687" s="56" t="str">
        <f t="shared" si="3"/>
        <v/>
      </c>
      <c r="Y687" s="56"/>
    </row>
    <row r="688" spans="1:25" ht="24" x14ac:dyDescent="0.25">
      <c r="A688" s="23" t="s">
        <v>1321</v>
      </c>
      <c r="B688" s="28" t="s">
        <v>1322</v>
      </c>
      <c r="C688" s="25"/>
      <c r="D688" s="26"/>
      <c r="E688" s="26"/>
      <c r="F688" s="27"/>
      <c r="X688" s="56" t="str">
        <f t="shared" si="3"/>
        <v/>
      </c>
      <c r="Y688" s="56"/>
    </row>
    <row r="689" spans="1:25" x14ac:dyDescent="0.25">
      <c r="A689" s="23" t="s">
        <v>1323</v>
      </c>
      <c r="B689" s="24" t="s">
        <v>1324</v>
      </c>
      <c r="C689" s="25"/>
      <c r="D689" s="26"/>
      <c r="E689" s="26"/>
      <c r="F689" s="27"/>
      <c r="X689" s="56" t="str">
        <f t="shared" si="3"/>
        <v/>
      </c>
      <c r="Y689" s="56"/>
    </row>
    <row r="690" spans="1:25" ht="24" x14ac:dyDescent="0.25">
      <c r="A690" s="23" t="s">
        <v>1325</v>
      </c>
      <c r="B690" s="29" t="s">
        <v>1326</v>
      </c>
      <c r="C690" s="25"/>
      <c r="D690" s="26"/>
      <c r="E690" s="26"/>
      <c r="F690" s="27"/>
      <c r="X690" s="56" t="str">
        <f t="shared" si="3"/>
        <v/>
      </c>
      <c r="Y690" s="56"/>
    </row>
    <row r="691" spans="1:25" x14ac:dyDescent="0.25">
      <c r="A691" s="23"/>
      <c r="B691" s="46" t="s">
        <v>1327</v>
      </c>
      <c r="C691" s="25"/>
      <c r="D691" s="26"/>
      <c r="E691" s="26"/>
      <c r="F691" s="27"/>
      <c r="X691" s="56" t="str">
        <f t="shared" si="3"/>
        <v/>
      </c>
      <c r="Y691" s="56"/>
    </row>
    <row r="692" spans="1:25" x14ac:dyDescent="0.25">
      <c r="A692" s="23" t="s">
        <v>1328</v>
      </c>
      <c r="B692" s="24" t="s">
        <v>1329</v>
      </c>
      <c r="C692" s="25"/>
      <c r="D692" s="26"/>
      <c r="E692" s="26"/>
      <c r="F692" s="27"/>
      <c r="X692" s="56" t="str">
        <f t="shared" si="3"/>
        <v/>
      </c>
      <c r="Y692" s="56"/>
    </row>
    <row r="693" spans="1:25" x14ac:dyDescent="0.25">
      <c r="A693" s="23" t="s">
        <v>1330</v>
      </c>
      <c r="B693" s="24" t="s">
        <v>1331</v>
      </c>
      <c r="C693" s="25"/>
      <c r="D693" s="26"/>
      <c r="E693" s="26"/>
      <c r="F693" s="27"/>
      <c r="X693" s="56" t="str">
        <f t="shared" si="3"/>
        <v/>
      </c>
      <c r="Y693" s="56"/>
    </row>
    <row r="694" spans="1:25" x14ac:dyDescent="0.25">
      <c r="A694" s="23" t="s">
        <v>1332</v>
      </c>
      <c r="B694" s="24" t="s">
        <v>1333</v>
      </c>
      <c r="C694" s="25"/>
      <c r="D694" s="26"/>
      <c r="E694" s="26"/>
      <c r="F694" s="27"/>
      <c r="X694" s="56" t="str">
        <f t="shared" si="3"/>
        <v/>
      </c>
      <c r="Y694" s="56"/>
    </row>
    <row r="695" spans="1:25" x14ac:dyDescent="0.25">
      <c r="A695" s="23" t="s">
        <v>1334</v>
      </c>
      <c r="B695" s="24" t="s">
        <v>1335</v>
      </c>
      <c r="C695" s="25"/>
      <c r="D695" s="26"/>
      <c r="E695" s="26"/>
      <c r="F695" s="27"/>
      <c r="X695" s="56" t="str">
        <f t="shared" ref="X695:X758" si="4">IF(D695&gt;C695,1,"")</f>
        <v/>
      </c>
      <c r="Y695" s="56"/>
    </row>
    <row r="696" spans="1:25" x14ac:dyDescent="0.25">
      <c r="A696" s="23" t="s">
        <v>1336</v>
      </c>
      <c r="B696" s="36" t="s">
        <v>1337</v>
      </c>
      <c r="C696" s="25"/>
      <c r="D696" s="26"/>
      <c r="E696" s="26"/>
      <c r="F696" s="27"/>
      <c r="X696" s="56" t="str">
        <f t="shared" si="4"/>
        <v/>
      </c>
      <c r="Y696" s="56"/>
    </row>
    <row r="697" spans="1:25" x14ac:dyDescent="0.25">
      <c r="A697" s="47"/>
      <c r="B697" s="19" t="s">
        <v>1338</v>
      </c>
      <c r="C697" s="41">
        <f>SUM(C698:C714)</f>
        <v>0</v>
      </c>
      <c r="D697" s="42"/>
      <c r="E697" s="42"/>
      <c r="F697" s="43"/>
      <c r="X697" s="56" t="str">
        <f t="shared" si="4"/>
        <v/>
      </c>
      <c r="Y697" s="56"/>
    </row>
    <row r="698" spans="1:25" x14ac:dyDescent="0.25">
      <c r="A698" s="23" t="s">
        <v>1339</v>
      </c>
      <c r="B698" s="24" t="s">
        <v>1340</v>
      </c>
      <c r="C698" s="25"/>
      <c r="D698" s="26"/>
      <c r="E698" s="26"/>
      <c r="F698" s="27"/>
      <c r="X698" s="56" t="str">
        <f t="shared" si="4"/>
        <v/>
      </c>
      <c r="Y698" s="56"/>
    </row>
    <row r="699" spans="1:25" x14ac:dyDescent="0.25">
      <c r="A699" s="23" t="s">
        <v>1341</v>
      </c>
      <c r="B699" s="36" t="s">
        <v>1342</v>
      </c>
      <c r="C699" s="25"/>
      <c r="D699" s="26"/>
      <c r="E699" s="26"/>
      <c r="F699" s="27"/>
      <c r="X699" s="56" t="str">
        <f t="shared" si="4"/>
        <v/>
      </c>
      <c r="Y699" s="56"/>
    </row>
    <row r="700" spans="1:25" x14ac:dyDescent="0.25">
      <c r="A700" s="23"/>
      <c r="B700" s="46" t="s">
        <v>1343</v>
      </c>
      <c r="C700" s="25"/>
      <c r="D700" s="26"/>
      <c r="E700" s="26"/>
      <c r="F700" s="27"/>
      <c r="X700" s="56" t="str">
        <f t="shared" si="4"/>
        <v/>
      </c>
      <c r="Y700" s="56"/>
    </row>
    <row r="701" spans="1:25" x14ac:dyDescent="0.25">
      <c r="A701" s="23" t="s">
        <v>1344</v>
      </c>
      <c r="B701" s="24" t="s">
        <v>1345</v>
      </c>
      <c r="C701" s="25"/>
      <c r="D701" s="26"/>
      <c r="E701" s="26"/>
      <c r="F701" s="27"/>
      <c r="X701" s="56" t="str">
        <f t="shared" si="4"/>
        <v/>
      </c>
      <c r="Y701" s="56"/>
    </row>
    <row r="702" spans="1:25" ht="35.25" x14ac:dyDescent="0.25">
      <c r="A702" s="23" t="s">
        <v>1346</v>
      </c>
      <c r="B702" s="29" t="s">
        <v>1347</v>
      </c>
      <c r="C702" s="25"/>
      <c r="D702" s="26"/>
      <c r="E702" s="26"/>
      <c r="F702" s="27"/>
      <c r="X702" s="56" t="str">
        <f t="shared" si="4"/>
        <v/>
      </c>
      <c r="Y702" s="56"/>
    </row>
    <row r="703" spans="1:25" x14ac:dyDescent="0.25">
      <c r="A703" s="23"/>
      <c r="B703" s="46" t="s">
        <v>1348</v>
      </c>
      <c r="C703" s="25"/>
      <c r="D703" s="26"/>
      <c r="E703" s="26"/>
      <c r="F703" s="27"/>
      <c r="X703" s="56" t="str">
        <f t="shared" si="4"/>
        <v/>
      </c>
      <c r="Y703" s="56"/>
    </row>
    <row r="704" spans="1:25" ht="35.25" x14ac:dyDescent="0.25">
      <c r="A704" s="23" t="s">
        <v>1349</v>
      </c>
      <c r="B704" s="28" t="s">
        <v>1350</v>
      </c>
      <c r="C704" s="25"/>
      <c r="D704" s="26"/>
      <c r="E704" s="26"/>
      <c r="F704" s="27"/>
      <c r="X704" s="56" t="str">
        <f t="shared" si="4"/>
        <v/>
      </c>
      <c r="Y704" s="56"/>
    </row>
    <row r="705" spans="1:25" ht="24" x14ac:dyDescent="0.25">
      <c r="A705" s="23" t="s">
        <v>1351</v>
      </c>
      <c r="B705" s="29" t="s">
        <v>1352</v>
      </c>
      <c r="C705" s="25"/>
      <c r="D705" s="26"/>
      <c r="E705" s="26"/>
      <c r="F705" s="27"/>
      <c r="X705" s="56" t="str">
        <f t="shared" si="4"/>
        <v/>
      </c>
      <c r="Y705" s="56"/>
    </row>
    <row r="706" spans="1:25" x14ac:dyDescent="0.25">
      <c r="A706" s="23"/>
      <c r="B706" s="46" t="s">
        <v>1353</v>
      </c>
      <c r="C706" s="25"/>
      <c r="D706" s="26"/>
      <c r="E706" s="26"/>
      <c r="F706" s="27"/>
      <c r="X706" s="56" t="str">
        <f t="shared" si="4"/>
        <v/>
      </c>
      <c r="Y706" s="56"/>
    </row>
    <row r="707" spans="1:25" ht="24" x14ac:dyDescent="0.25">
      <c r="A707" s="23" t="s">
        <v>1354</v>
      </c>
      <c r="B707" s="28" t="s">
        <v>1355</v>
      </c>
      <c r="C707" s="25"/>
      <c r="D707" s="26"/>
      <c r="E707" s="26"/>
      <c r="F707" s="27"/>
      <c r="X707" s="56" t="str">
        <f t="shared" si="4"/>
        <v/>
      </c>
      <c r="Y707" s="56"/>
    </row>
    <row r="708" spans="1:25" ht="24" x14ac:dyDescent="0.25">
      <c r="A708" s="23" t="s">
        <v>1356</v>
      </c>
      <c r="B708" s="28" t="s">
        <v>1357</v>
      </c>
      <c r="C708" s="25"/>
      <c r="D708" s="26"/>
      <c r="E708" s="26"/>
      <c r="F708" s="27"/>
      <c r="X708" s="56" t="str">
        <f t="shared" si="4"/>
        <v/>
      </c>
      <c r="Y708" s="56"/>
    </row>
    <row r="709" spans="1:25" ht="24" x14ac:dyDescent="0.25">
      <c r="A709" s="23" t="s">
        <v>1358</v>
      </c>
      <c r="B709" s="28" t="s">
        <v>1359</v>
      </c>
      <c r="C709" s="25"/>
      <c r="D709" s="26"/>
      <c r="E709" s="26"/>
      <c r="F709" s="27"/>
      <c r="X709" s="56" t="str">
        <f t="shared" si="4"/>
        <v/>
      </c>
      <c r="Y709" s="56"/>
    </row>
    <row r="710" spans="1:25" x14ac:dyDescent="0.25">
      <c r="A710" s="23" t="s">
        <v>1360</v>
      </c>
      <c r="B710" s="24" t="s">
        <v>1361</v>
      </c>
      <c r="C710" s="25"/>
      <c r="D710" s="26"/>
      <c r="E710" s="26"/>
      <c r="F710" s="27"/>
      <c r="X710" s="56" t="str">
        <f t="shared" si="4"/>
        <v/>
      </c>
      <c r="Y710" s="56"/>
    </row>
    <row r="711" spans="1:25" ht="24" x14ac:dyDescent="0.25">
      <c r="A711" s="23" t="s">
        <v>1362</v>
      </c>
      <c r="B711" s="28" t="s">
        <v>1363</v>
      </c>
      <c r="C711" s="25"/>
      <c r="D711" s="26"/>
      <c r="E711" s="26"/>
      <c r="F711" s="27"/>
      <c r="X711" s="56" t="str">
        <f t="shared" si="4"/>
        <v/>
      </c>
      <c r="Y711" s="56"/>
    </row>
    <row r="712" spans="1:25" ht="24" x14ac:dyDescent="0.25">
      <c r="A712" s="23" t="s">
        <v>1364</v>
      </c>
      <c r="B712" s="29" t="s">
        <v>1365</v>
      </c>
      <c r="C712" s="25"/>
      <c r="D712" s="26"/>
      <c r="E712" s="26"/>
      <c r="F712" s="27"/>
      <c r="X712" s="56" t="str">
        <f t="shared" si="4"/>
        <v/>
      </c>
      <c r="Y712" s="56"/>
    </row>
    <row r="713" spans="1:25" x14ac:dyDescent="0.25">
      <c r="A713" s="23"/>
      <c r="B713" s="46" t="s">
        <v>1366</v>
      </c>
      <c r="C713" s="25"/>
      <c r="D713" s="26"/>
      <c r="E713" s="26"/>
      <c r="F713" s="27"/>
      <c r="X713" s="56" t="str">
        <f t="shared" si="4"/>
        <v/>
      </c>
      <c r="Y713" s="56"/>
    </row>
    <row r="714" spans="1:25" ht="24" x14ac:dyDescent="0.25">
      <c r="A714" s="23" t="s">
        <v>1367</v>
      </c>
      <c r="B714" s="29" t="s">
        <v>1368</v>
      </c>
      <c r="C714" s="25"/>
      <c r="D714" s="26"/>
      <c r="E714" s="26"/>
      <c r="F714" s="27"/>
      <c r="X714" s="56" t="str">
        <f t="shared" si="4"/>
        <v/>
      </c>
      <c r="Y714" s="56"/>
    </row>
    <row r="715" spans="1:25" x14ac:dyDescent="0.25">
      <c r="A715" s="47"/>
      <c r="B715" s="54" t="s">
        <v>1369</v>
      </c>
      <c r="C715" s="41"/>
      <c r="D715" s="42"/>
      <c r="E715" s="42"/>
      <c r="F715" s="43"/>
      <c r="X715" s="56" t="str">
        <f t="shared" si="4"/>
        <v/>
      </c>
      <c r="Y715" s="56"/>
    </row>
    <row r="716" spans="1:25" x14ac:dyDescent="0.25">
      <c r="A716" s="47"/>
      <c r="B716" s="55" t="s">
        <v>1370</v>
      </c>
      <c r="C716" s="41">
        <f>SUM(C717:C721)</f>
        <v>0</v>
      </c>
      <c r="D716" s="42"/>
      <c r="E716" s="42"/>
      <c r="F716" s="43"/>
      <c r="X716" s="56" t="str">
        <f t="shared" si="4"/>
        <v/>
      </c>
      <c r="Y716" s="56"/>
    </row>
    <row r="717" spans="1:25" x14ac:dyDescent="0.25">
      <c r="A717" s="23" t="s">
        <v>1371</v>
      </c>
      <c r="B717" s="24" t="s">
        <v>1372</v>
      </c>
      <c r="C717" s="25"/>
      <c r="D717" s="26"/>
      <c r="E717" s="26"/>
      <c r="F717" s="27"/>
      <c r="X717" s="56" t="str">
        <f t="shared" si="4"/>
        <v/>
      </c>
      <c r="Y717" s="56"/>
    </row>
    <row r="718" spans="1:25" x14ac:dyDescent="0.25">
      <c r="A718" s="23" t="s">
        <v>1373</v>
      </c>
      <c r="B718" s="24" t="s">
        <v>1374</v>
      </c>
      <c r="C718" s="25"/>
      <c r="D718" s="26"/>
      <c r="E718" s="26"/>
      <c r="F718" s="27"/>
      <c r="X718" s="56" t="str">
        <f t="shared" si="4"/>
        <v/>
      </c>
      <c r="Y718" s="56"/>
    </row>
    <row r="719" spans="1:25" x14ac:dyDescent="0.25">
      <c r="A719" s="23" t="s">
        <v>1375</v>
      </c>
      <c r="B719" s="24" t="s">
        <v>1376</v>
      </c>
      <c r="C719" s="25"/>
      <c r="D719" s="26"/>
      <c r="E719" s="26"/>
      <c r="F719" s="27"/>
      <c r="X719" s="56" t="str">
        <f t="shared" si="4"/>
        <v/>
      </c>
      <c r="Y719" s="56"/>
    </row>
    <row r="720" spans="1:25" x14ac:dyDescent="0.25">
      <c r="A720" s="23" t="s">
        <v>1377</v>
      </c>
      <c r="B720" s="24" t="s">
        <v>1378</v>
      </c>
      <c r="C720" s="25"/>
      <c r="D720" s="26"/>
      <c r="E720" s="26"/>
      <c r="F720" s="27"/>
      <c r="X720" s="56" t="str">
        <f t="shared" si="4"/>
        <v/>
      </c>
      <c r="Y720" s="56"/>
    </row>
    <row r="721" spans="1:25" x14ac:dyDescent="0.25">
      <c r="A721" s="23" t="s">
        <v>1379</v>
      </c>
      <c r="B721" s="36" t="s">
        <v>1380</v>
      </c>
      <c r="C721" s="25"/>
      <c r="D721" s="26"/>
      <c r="E721" s="26"/>
      <c r="F721" s="27"/>
      <c r="X721" s="56" t="str">
        <f t="shared" si="4"/>
        <v/>
      </c>
      <c r="Y721" s="56"/>
    </row>
    <row r="722" spans="1:25" x14ac:dyDescent="0.25">
      <c r="A722" s="47"/>
      <c r="B722" s="64" t="s">
        <v>1381</v>
      </c>
      <c r="C722" s="41"/>
      <c r="D722" s="42"/>
      <c r="E722" s="42"/>
      <c r="F722" s="43"/>
      <c r="X722" s="56" t="str">
        <f t="shared" si="4"/>
        <v/>
      </c>
      <c r="Y722" s="56"/>
    </row>
    <row r="723" spans="1:25" x14ac:dyDescent="0.25">
      <c r="A723" s="47"/>
      <c r="B723" s="65" t="s">
        <v>1382</v>
      </c>
      <c r="C723" s="41">
        <f>SUM(C724:C725)</f>
        <v>0</v>
      </c>
      <c r="D723" s="42"/>
      <c r="E723" s="42"/>
      <c r="F723" s="43"/>
      <c r="X723" s="56" t="str">
        <f t="shared" si="4"/>
        <v/>
      </c>
      <c r="Y723" s="56"/>
    </row>
    <row r="724" spans="1:25" x14ac:dyDescent="0.25">
      <c r="A724" s="23" t="s">
        <v>1383</v>
      </c>
      <c r="B724" s="66" t="s">
        <v>1384</v>
      </c>
      <c r="C724" s="25"/>
      <c r="D724" s="26"/>
      <c r="E724" s="26"/>
      <c r="F724" s="27"/>
      <c r="X724" s="56" t="str">
        <f t="shared" si="4"/>
        <v/>
      </c>
      <c r="Y724" s="56"/>
    </row>
    <row r="725" spans="1:25" x14ac:dyDescent="0.25">
      <c r="A725" s="23" t="s">
        <v>1385</v>
      </c>
      <c r="B725" s="36" t="s">
        <v>1386</v>
      </c>
      <c r="C725" s="25"/>
      <c r="D725" s="26"/>
      <c r="E725" s="26"/>
      <c r="F725" s="27"/>
      <c r="X725" s="56" t="str">
        <f t="shared" si="4"/>
        <v/>
      </c>
      <c r="Y725" s="56"/>
    </row>
    <row r="726" spans="1:25" ht="27" customHeight="1" x14ac:dyDescent="0.25">
      <c r="A726" s="47"/>
      <c r="B726" s="19" t="s">
        <v>1387</v>
      </c>
      <c r="C726" s="41">
        <f>SUM(C727:C742)</f>
        <v>0</v>
      </c>
      <c r="D726" s="42"/>
      <c r="E726" s="42"/>
      <c r="F726" s="43"/>
      <c r="X726" s="56" t="str">
        <f t="shared" si="4"/>
        <v/>
      </c>
      <c r="Y726" s="56"/>
    </row>
    <row r="727" spans="1:25" x14ac:dyDescent="0.25">
      <c r="A727" s="23" t="s">
        <v>1388</v>
      </c>
      <c r="B727" s="24" t="s">
        <v>1389</v>
      </c>
      <c r="C727" s="25"/>
      <c r="D727" s="26"/>
      <c r="E727" s="26"/>
      <c r="F727" s="27"/>
      <c r="X727" s="56" t="str">
        <f t="shared" si="4"/>
        <v/>
      </c>
      <c r="Y727" s="56"/>
    </row>
    <row r="728" spans="1:25" x14ac:dyDescent="0.25">
      <c r="A728" s="23" t="s">
        <v>1390</v>
      </c>
      <c r="B728" s="24" t="s">
        <v>1391</v>
      </c>
      <c r="C728" s="25"/>
      <c r="D728" s="26"/>
      <c r="E728" s="26"/>
      <c r="F728" s="27"/>
      <c r="X728" s="56" t="str">
        <f t="shared" si="4"/>
        <v/>
      </c>
      <c r="Y728" s="56"/>
    </row>
    <row r="729" spans="1:25" x14ac:dyDescent="0.25">
      <c r="A729" s="23" t="s">
        <v>1392</v>
      </c>
      <c r="B729" s="24" t="s">
        <v>1393</v>
      </c>
      <c r="C729" s="25"/>
      <c r="D729" s="26"/>
      <c r="E729" s="26"/>
      <c r="F729" s="27"/>
      <c r="X729" s="56" t="str">
        <f t="shared" si="4"/>
        <v/>
      </c>
      <c r="Y729" s="56"/>
    </row>
    <row r="730" spans="1:25" ht="24" x14ac:dyDescent="0.25">
      <c r="A730" s="23" t="s">
        <v>1394</v>
      </c>
      <c r="B730" s="28" t="s">
        <v>1395</v>
      </c>
      <c r="C730" s="25"/>
      <c r="D730" s="26"/>
      <c r="E730" s="26"/>
      <c r="F730" s="27"/>
      <c r="X730" s="56" t="str">
        <f t="shared" si="4"/>
        <v/>
      </c>
      <c r="Y730" s="56"/>
    </row>
    <row r="731" spans="1:25" x14ac:dyDescent="0.25">
      <c r="A731" s="23" t="s">
        <v>1396</v>
      </c>
      <c r="B731" s="24" t="s">
        <v>1397</v>
      </c>
      <c r="C731" s="25"/>
      <c r="D731" s="26"/>
      <c r="E731" s="26"/>
      <c r="F731" s="27"/>
      <c r="X731" s="56" t="str">
        <f t="shared" si="4"/>
        <v/>
      </c>
      <c r="Y731" s="56"/>
    </row>
    <row r="732" spans="1:25" x14ac:dyDescent="0.25">
      <c r="A732" s="23" t="s">
        <v>1398</v>
      </c>
      <c r="B732" s="24" t="s">
        <v>1399</v>
      </c>
      <c r="C732" s="25"/>
      <c r="D732" s="26"/>
      <c r="E732" s="26"/>
      <c r="F732" s="27"/>
      <c r="X732" s="56" t="str">
        <f t="shared" si="4"/>
        <v/>
      </c>
      <c r="Y732" s="56"/>
    </row>
    <row r="733" spans="1:25" x14ac:dyDescent="0.25">
      <c r="A733" s="23" t="s">
        <v>1400</v>
      </c>
      <c r="B733" s="24" t="s">
        <v>1401</v>
      </c>
      <c r="C733" s="25"/>
      <c r="D733" s="26"/>
      <c r="E733" s="26"/>
      <c r="F733" s="27"/>
      <c r="X733" s="56" t="str">
        <f t="shared" si="4"/>
        <v/>
      </c>
      <c r="Y733" s="56"/>
    </row>
    <row r="734" spans="1:25" x14ac:dyDescent="0.25">
      <c r="A734" s="23" t="s">
        <v>1402</v>
      </c>
      <c r="B734" s="24" t="s">
        <v>1403</v>
      </c>
      <c r="C734" s="25"/>
      <c r="D734" s="26"/>
      <c r="E734" s="26"/>
      <c r="F734" s="27"/>
      <c r="X734" s="56" t="str">
        <f t="shared" si="4"/>
        <v/>
      </c>
      <c r="Y734" s="56"/>
    </row>
    <row r="735" spans="1:25" x14ac:dyDescent="0.25">
      <c r="A735" s="23" t="s">
        <v>1404</v>
      </c>
      <c r="B735" s="24" t="s">
        <v>1405</v>
      </c>
      <c r="C735" s="25"/>
      <c r="D735" s="26"/>
      <c r="E735" s="26"/>
      <c r="F735" s="27"/>
      <c r="X735" s="56" t="str">
        <f t="shared" si="4"/>
        <v/>
      </c>
      <c r="Y735" s="56"/>
    </row>
    <row r="736" spans="1:25" x14ac:dyDescent="0.25">
      <c r="A736" s="23" t="s">
        <v>1406</v>
      </c>
      <c r="B736" s="24" t="s">
        <v>1407</v>
      </c>
      <c r="C736" s="25"/>
      <c r="D736" s="26"/>
      <c r="E736" s="26"/>
      <c r="F736" s="27"/>
      <c r="X736" s="56" t="str">
        <f t="shared" si="4"/>
        <v/>
      </c>
      <c r="Y736" s="56"/>
    </row>
    <row r="737" spans="1:25" x14ac:dyDescent="0.25">
      <c r="A737" s="23" t="s">
        <v>1408</v>
      </c>
      <c r="B737" s="24" t="s">
        <v>1409</v>
      </c>
      <c r="C737" s="25"/>
      <c r="D737" s="26"/>
      <c r="E737" s="26"/>
      <c r="F737" s="27"/>
      <c r="X737" s="56" t="str">
        <f t="shared" si="4"/>
        <v/>
      </c>
      <c r="Y737" s="56"/>
    </row>
    <row r="738" spans="1:25" x14ac:dyDescent="0.25">
      <c r="A738" s="23" t="s">
        <v>1410</v>
      </c>
      <c r="B738" s="24" t="s">
        <v>1411</v>
      </c>
      <c r="C738" s="25"/>
      <c r="D738" s="26"/>
      <c r="E738" s="26"/>
      <c r="F738" s="27"/>
      <c r="X738" s="56" t="str">
        <f t="shared" si="4"/>
        <v/>
      </c>
      <c r="Y738" s="56"/>
    </row>
    <row r="739" spans="1:25" x14ac:dyDescent="0.25">
      <c r="A739" s="23" t="s">
        <v>1412</v>
      </c>
      <c r="B739" s="24" t="s">
        <v>1413</v>
      </c>
      <c r="C739" s="25"/>
      <c r="D739" s="26"/>
      <c r="E739" s="26"/>
      <c r="F739" s="27"/>
      <c r="X739" s="56" t="str">
        <f t="shared" si="4"/>
        <v/>
      </c>
      <c r="Y739" s="56"/>
    </row>
    <row r="740" spans="1:25" ht="24" x14ac:dyDescent="0.25">
      <c r="A740" s="23" t="s">
        <v>1414</v>
      </c>
      <c r="B740" s="28" t="s">
        <v>1415</v>
      </c>
      <c r="C740" s="25"/>
      <c r="D740" s="26"/>
      <c r="E740" s="26"/>
      <c r="F740" s="27"/>
      <c r="X740" s="56" t="str">
        <f t="shared" si="4"/>
        <v/>
      </c>
      <c r="Y740" s="56"/>
    </row>
    <row r="741" spans="1:25" x14ac:dyDescent="0.25">
      <c r="A741" s="23" t="s">
        <v>1416</v>
      </c>
      <c r="B741" s="24" t="s">
        <v>1417</v>
      </c>
      <c r="C741" s="25"/>
      <c r="D741" s="26"/>
      <c r="E741" s="26"/>
      <c r="F741" s="27"/>
      <c r="X741" s="56" t="str">
        <f t="shared" si="4"/>
        <v/>
      </c>
      <c r="Y741" s="56"/>
    </row>
    <row r="742" spans="1:25" x14ac:dyDescent="0.25">
      <c r="A742" s="23" t="s">
        <v>1418</v>
      </c>
      <c r="B742" s="36" t="s">
        <v>1419</v>
      </c>
      <c r="C742" s="25"/>
      <c r="D742" s="26"/>
      <c r="E742" s="26"/>
      <c r="F742" s="27"/>
      <c r="X742" s="56" t="str">
        <f t="shared" si="4"/>
        <v/>
      </c>
      <c r="Y742" s="56"/>
    </row>
    <row r="743" spans="1:25" x14ac:dyDescent="0.25">
      <c r="A743" s="47"/>
      <c r="B743" s="19" t="s">
        <v>1420</v>
      </c>
      <c r="C743" s="41">
        <f>SUM(C744:C759)</f>
        <v>0</v>
      </c>
      <c r="D743" s="42"/>
      <c r="E743" s="42"/>
      <c r="F743" s="43"/>
      <c r="X743" s="56" t="str">
        <f t="shared" si="4"/>
        <v/>
      </c>
      <c r="Y743" s="56"/>
    </row>
    <row r="744" spans="1:25" x14ac:dyDescent="0.25">
      <c r="A744" s="23" t="s">
        <v>1421</v>
      </c>
      <c r="B744" s="24" t="s">
        <v>1389</v>
      </c>
      <c r="C744" s="25"/>
      <c r="D744" s="26"/>
      <c r="E744" s="26"/>
      <c r="F744" s="27"/>
      <c r="X744" s="56" t="str">
        <f t="shared" si="4"/>
        <v/>
      </c>
      <c r="Y744" s="56"/>
    </row>
    <row r="745" spans="1:25" x14ac:dyDescent="0.25">
      <c r="A745" s="23" t="s">
        <v>1422</v>
      </c>
      <c r="B745" s="24" t="s">
        <v>1391</v>
      </c>
      <c r="C745" s="25"/>
      <c r="D745" s="26"/>
      <c r="E745" s="26"/>
      <c r="F745" s="27"/>
      <c r="X745" s="56" t="str">
        <f t="shared" si="4"/>
        <v/>
      </c>
      <c r="Y745" s="56"/>
    </row>
    <row r="746" spans="1:25" ht="24" x14ac:dyDescent="0.25">
      <c r="A746" s="23" t="s">
        <v>1423</v>
      </c>
      <c r="B746" s="28" t="s">
        <v>1424</v>
      </c>
      <c r="C746" s="25"/>
      <c r="D746" s="26"/>
      <c r="E746" s="26"/>
      <c r="F746" s="27"/>
      <c r="X746" s="56" t="str">
        <f t="shared" si="4"/>
        <v/>
      </c>
      <c r="Y746" s="56"/>
    </row>
    <row r="747" spans="1:25" x14ac:dyDescent="0.25">
      <c r="A747" s="23" t="s">
        <v>1425</v>
      </c>
      <c r="B747" s="24" t="s">
        <v>1393</v>
      </c>
      <c r="C747" s="25"/>
      <c r="D747" s="26"/>
      <c r="E747" s="26"/>
      <c r="F747" s="27"/>
      <c r="X747" s="56" t="str">
        <f t="shared" si="4"/>
        <v/>
      </c>
      <c r="Y747" s="56"/>
    </row>
    <row r="748" spans="1:25" x14ac:dyDescent="0.25">
      <c r="A748" s="23" t="s">
        <v>1426</v>
      </c>
      <c r="B748" s="24" t="s">
        <v>1397</v>
      </c>
      <c r="C748" s="25"/>
      <c r="D748" s="26"/>
      <c r="E748" s="26"/>
      <c r="F748" s="27"/>
      <c r="X748" s="56" t="str">
        <f t="shared" si="4"/>
        <v/>
      </c>
      <c r="Y748" s="56"/>
    </row>
    <row r="749" spans="1:25" x14ac:dyDescent="0.25">
      <c r="A749" s="23" t="s">
        <v>1427</v>
      </c>
      <c r="B749" s="24" t="s">
        <v>1428</v>
      </c>
      <c r="C749" s="25"/>
      <c r="D749" s="26"/>
      <c r="E749" s="26"/>
      <c r="F749" s="27"/>
      <c r="X749" s="56" t="str">
        <f t="shared" si="4"/>
        <v/>
      </c>
      <c r="Y749" s="56"/>
    </row>
    <row r="750" spans="1:25" x14ac:dyDescent="0.25">
      <c r="A750" s="23" t="s">
        <v>1429</v>
      </c>
      <c r="B750" s="24" t="s">
        <v>1401</v>
      </c>
      <c r="C750" s="25"/>
      <c r="D750" s="26"/>
      <c r="E750" s="26"/>
      <c r="F750" s="27"/>
      <c r="X750" s="56" t="str">
        <f t="shared" si="4"/>
        <v/>
      </c>
      <c r="Y750" s="56"/>
    </row>
    <row r="751" spans="1:25" x14ac:dyDescent="0.25">
      <c r="A751" s="23" t="s">
        <v>1430</v>
      </c>
      <c r="B751" s="24" t="s">
        <v>1403</v>
      </c>
      <c r="C751" s="25"/>
      <c r="D751" s="26"/>
      <c r="E751" s="26"/>
      <c r="F751" s="27"/>
      <c r="X751" s="56" t="str">
        <f t="shared" si="4"/>
        <v/>
      </c>
      <c r="Y751" s="56"/>
    </row>
    <row r="752" spans="1:25" x14ac:dyDescent="0.25">
      <c r="A752" s="23" t="s">
        <v>1431</v>
      </c>
      <c r="B752" s="24" t="s">
        <v>1405</v>
      </c>
      <c r="C752" s="25"/>
      <c r="D752" s="26"/>
      <c r="E752" s="26"/>
      <c r="F752" s="27"/>
      <c r="X752" s="56" t="str">
        <f t="shared" si="4"/>
        <v/>
      </c>
      <c r="Y752" s="56"/>
    </row>
    <row r="753" spans="1:25" x14ac:dyDescent="0.25">
      <c r="A753" s="23" t="s">
        <v>1432</v>
      </c>
      <c r="B753" s="24" t="s">
        <v>1407</v>
      </c>
      <c r="C753" s="25"/>
      <c r="D753" s="26"/>
      <c r="E753" s="26"/>
      <c r="F753" s="27"/>
      <c r="X753" s="56" t="str">
        <f t="shared" si="4"/>
        <v/>
      </c>
      <c r="Y753" s="56"/>
    </row>
    <row r="754" spans="1:25" x14ac:dyDescent="0.25">
      <c r="A754" s="23" t="s">
        <v>1433</v>
      </c>
      <c r="B754" s="24" t="s">
        <v>1434</v>
      </c>
      <c r="C754" s="25"/>
      <c r="D754" s="26"/>
      <c r="E754" s="26"/>
      <c r="F754" s="27"/>
      <c r="X754" s="56" t="str">
        <f t="shared" si="4"/>
        <v/>
      </c>
      <c r="Y754" s="56"/>
    </row>
    <row r="755" spans="1:25" x14ac:dyDescent="0.25">
      <c r="A755" s="23" t="s">
        <v>1435</v>
      </c>
      <c r="B755" s="24" t="s">
        <v>1411</v>
      </c>
      <c r="C755" s="25"/>
      <c r="D755" s="26"/>
      <c r="E755" s="26"/>
      <c r="F755" s="27"/>
      <c r="X755" s="56" t="str">
        <f t="shared" si="4"/>
        <v/>
      </c>
      <c r="Y755" s="56"/>
    </row>
    <row r="756" spans="1:25" x14ac:dyDescent="0.25">
      <c r="A756" s="23" t="s">
        <v>1436</v>
      </c>
      <c r="B756" s="24" t="s">
        <v>1413</v>
      </c>
      <c r="C756" s="25"/>
      <c r="D756" s="26"/>
      <c r="E756" s="26"/>
      <c r="F756" s="27"/>
      <c r="X756" s="56" t="str">
        <f t="shared" si="4"/>
        <v/>
      </c>
      <c r="Y756" s="56"/>
    </row>
    <row r="757" spans="1:25" ht="24" x14ac:dyDescent="0.25">
      <c r="A757" s="23" t="s">
        <v>1437</v>
      </c>
      <c r="B757" s="28" t="s">
        <v>1438</v>
      </c>
      <c r="C757" s="25"/>
      <c r="D757" s="26"/>
      <c r="E757" s="26"/>
      <c r="F757" s="27"/>
      <c r="X757" s="56" t="str">
        <f t="shared" si="4"/>
        <v/>
      </c>
      <c r="Y757" s="56"/>
    </row>
    <row r="758" spans="1:25" x14ac:dyDescent="0.25">
      <c r="A758" s="23" t="s">
        <v>1439</v>
      </c>
      <c r="B758" s="24" t="s">
        <v>1417</v>
      </c>
      <c r="C758" s="25"/>
      <c r="D758" s="26"/>
      <c r="E758" s="26"/>
      <c r="F758" s="27"/>
      <c r="X758" s="56" t="str">
        <f t="shared" si="4"/>
        <v/>
      </c>
      <c r="Y758" s="56"/>
    </row>
    <row r="759" spans="1:25" x14ac:dyDescent="0.25">
      <c r="A759" s="23" t="s">
        <v>1440</v>
      </c>
      <c r="B759" s="36" t="s">
        <v>1419</v>
      </c>
      <c r="C759" s="25"/>
      <c r="D759" s="26"/>
      <c r="E759" s="26"/>
      <c r="F759" s="27"/>
      <c r="X759" s="56" t="str">
        <f t="shared" ref="X759:X816" si="5">IF(D759&gt;C759,1,"")</f>
        <v/>
      </c>
      <c r="Y759" s="56"/>
    </row>
    <row r="760" spans="1:25" x14ac:dyDescent="0.25">
      <c r="A760" s="47"/>
      <c r="B760" s="19" t="s">
        <v>1441</v>
      </c>
      <c r="C760" s="41">
        <f>SUM(C761:C763)</f>
        <v>0</v>
      </c>
      <c r="D760" s="42"/>
      <c r="E760" s="42"/>
      <c r="F760" s="43"/>
      <c r="X760" s="56" t="str">
        <f t="shared" si="5"/>
        <v/>
      </c>
      <c r="Y760" s="56"/>
    </row>
    <row r="761" spans="1:25" x14ac:dyDescent="0.25">
      <c r="A761" s="23" t="s">
        <v>1442</v>
      </c>
      <c r="B761" s="24" t="s">
        <v>1443</v>
      </c>
      <c r="C761" s="25"/>
      <c r="D761" s="26"/>
      <c r="E761" s="26"/>
      <c r="F761" s="27"/>
      <c r="X761" s="56" t="str">
        <f t="shared" si="5"/>
        <v/>
      </c>
      <c r="Y761" s="56"/>
    </row>
    <row r="762" spans="1:25" x14ac:dyDescent="0.25">
      <c r="A762" s="23" t="s">
        <v>1444</v>
      </c>
      <c r="B762" s="24" t="s">
        <v>1401</v>
      </c>
      <c r="C762" s="25"/>
      <c r="D762" s="26"/>
      <c r="E762" s="26"/>
      <c r="F762" s="27"/>
      <c r="X762" s="56" t="str">
        <f t="shared" si="5"/>
        <v/>
      </c>
      <c r="Y762" s="56"/>
    </row>
    <row r="763" spans="1:25" x14ac:dyDescent="0.25">
      <c r="A763" s="23" t="s">
        <v>1445</v>
      </c>
      <c r="B763" s="36" t="s">
        <v>1446</v>
      </c>
      <c r="C763" s="25"/>
      <c r="D763" s="26"/>
      <c r="E763" s="26"/>
      <c r="F763" s="27"/>
      <c r="X763" s="56" t="str">
        <f t="shared" si="5"/>
        <v/>
      </c>
      <c r="Y763" s="56"/>
    </row>
    <row r="764" spans="1:25" x14ac:dyDescent="0.25">
      <c r="A764" s="23"/>
      <c r="B764" s="38" t="s">
        <v>1447</v>
      </c>
      <c r="C764" s="41">
        <f>SUM(C765:C778)</f>
        <v>0</v>
      </c>
      <c r="D764" s="42"/>
      <c r="E764" s="42"/>
      <c r="F764" s="43"/>
      <c r="X764" s="56" t="str">
        <f t="shared" si="5"/>
        <v/>
      </c>
      <c r="Y764" s="56"/>
    </row>
    <row r="765" spans="1:25" ht="35.25" x14ac:dyDescent="0.25">
      <c r="A765" s="23" t="s">
        <v>1448</v>
      </c>
      <c r="B765" s="28" t="s">
        <v>1449</v>
      </c>
      <c r="C765" s="25"/>
      <c r="D765" s="26"/>
      <c r="E765" s="26"/>
      <c r="F765" s="27"/>
      <c r="X765" s="56" t="str">
        <f t="shared" si="5"/>
        <v/>
      </c>
      <c r="Y765" s="56"/>
    </row>
    <row r="766" spans="1:25" ht="24" x14ac:dyDescent="0.25">
      <c r="A766" s="23" t="s">
        <v>1450</v>
      </c>
      <c r="B766" s="28" t="s">
        <v>1451</v>
      </c>
      <c r="C766" s="25"/>
      <c r="D766" s="26"/>
      <c r="E766" s="26"/>
      <c r="F766" s="27"/>
      <c r="X766" s="56" t="str">
        <f t="shared" si="5"/>
        <v/>
      </c>
      <c r="Y766" s="56"/>
    </row>
    <row r="767" spans="1:25" ht="46.5" x14ac:dyDescent="0.25">
      <c r="A767" s="23" t="s">
        <v>1452</v>
      </c>
      <c r="B767" s="28" t="s">
        <v>1453</v>
      </c>
      <c r="C767" s="25"/>
      <c r="D767" s="26"/>
      <c r="E767" s="26"/>
      <c r="F767" s="27"/>
      <c r="X767" s="56" t="str">
        <f t="shared" si="5"/>
        <v/>
      </c>
      <c r="Y767" s="56"/>
    </row>
    <row r="768" spans="1:25" ht="46.5" x14ac:dyDescent="0.25">
      <c r="A768" s="23" t="s">
        <v>1454</v>
      </c>
      <c r="B768" s="28" t="s">
        <v>1455</v>
      </c>
      <c r="C768" s="25"/>
      <c r="D768" s="26"/>
      <c r="E768" s="26"/>
      <c r="F768" s="27"/>
      <c r="X768" s="56" t="str">
        <f t="shared" si="5"/>
        <v/>
      </c>
      <c r="Y768" s="56"/>
    </row>
    <row r="769" spans="1:25" x14ac:dyDescent="0.25">
      <c r="A769" s="23" t="s">
        <v>1456</v>
      </c>
      <c r="B769" s="24" t="s">
        <v>1457</v>
      </c>
      <c r="C769" s="25"/>
      <c r="D769" s="26"/>
      <c r="E769" s="26"/>
      <c r="F769" s="27"/>
      <c r="X769" s="56" t="str">
        <f t="shared" si="5"/>
        <v/>
      </c>
      <c r="Y769" s="56"/>
    </row>
    <row r="770" spans="1:25" ht="35.25" x14ac:dyDescent="0.25">
      <c r="A770" s="23" t="s">
        <v>1458</v>
      </c>
      <c r="B770" s="28" t="s">
        <v>1459</v>
      </c>
      <c r="C770" s="25"/>
      <c r="D770" s="26"/>
      <c r="E770" s="26"/>
      <c r="F770" s="27"/>
      <c r="X770" s="56" t="str">
        <f t="shared" si="5"/>
        <v/>
      </c>
      <c r="Y770" s="56"/>
    </row>
    <row r="771" spans="1:25" ht="35.25" x14ac:dyDescent="0.25">
      <c r="A771" s="23" t="s">
        <v>1460</v>
      </c>
      <c r="B771" s="28" t="s">
        <v>1461</v>
      </c>
      <c r="C771" s="25"/>
      <c r="D771" s="26"/>
      <c r="E771" s="26"/>
      <c r="F771" s="27"/>
      <c r="X771" s="56" t="str">
        <f t="shared" si="5"/>
        <v/>
      </c>
      <c r="Y771" s="56"/>
    </row>
    <row r="772" spans="1:25" ht="46.5" x14ac:dyDescent="0.25">
      <c r="A772" s="23" t="s">
        <v>1462</v>
      </c>
      <c r="B772" s="28" t="s">
        <v>1463</v>
      </c>
      <c r="C772" s="25"/>
      <c r="D772" s="26"/>
      <c r="E772" s="26"/>
      <c r="F772" s="27"/>
      <c r="X772" s="56" t="str">
        <f t="shared" si="5"/>
        <v/>
      </c>
      <c r="Y772" s="56"/>
    </row>
    <row r="773" spans="1:25" ht="35.25" x14ac:dyDescent="0.25">
      <c r="A773" s="23" t="s">
        <v>1464</v>
      </c>
      <c r="B773" s="67" t="s">
        <v>1465</v>
      </c>
      <c r="C773" s="25"/>
      <c r="D773" s="26"/>
      <c r="E773" s="26"/>
      <c r="F773" s="27"/>
      <c r="X773" s="56" t="str">
        <f t="shared" si="5"/>
        <v/>
      </c>
      <c r="Y773" s="56"/>
    </row>
    <row r="774" spans="1:25" ht="35.25" x14ac:dyDescent="0.25">
      <c r="A774" s="23" t="s">
        <v>1466</v>
      </c>
      <c r="B774" s="28" t="s">
        <v>1467</v>
      </c>
      <c r="C774" s="25"/>
      <c r="D774" s="26"/>
      <c r="E774" s="26"/>
      <c r="F774" s="27"/>
      <c r="X774" s="56" t="str">
        <f t="shared" si="5"/>
        <v/>
      </c>
      <c r="Y774" s="56"/>
    </row>
    <row r="775" spans="1:25" ht="35.25" x14ac:dyDescent="0.25">
      <c r="A775" s="23" t="s">
        <v>1468</v>
      </c>
      <c r="B775" s="28" t="s">
        <v>1469</v>
      </c>
      <c r="C775" s="25"/>
      <c r="D775" s="26"/>
      <c r="E775" s="26"/>
      <c r="F775" s="27"/>
      <c r="X775" s="56" t="str">
        <f t="shared" si="5"/>
        <v/>
      </c>
      <c r="Y775" s="56"/>
    </row>
    <row r="776" spans="1:25" ht="24" x14ac:dyDescent="0.25">
      <c r="A776" s="23" t="s">
        <v>1470</v>
      </c>
      <c r="B776" s="28" t="s">
        <v>1471</v>
      </c>
      <c r="C776" s="25"/>
      <c r="D776" s="26"/>
      <c r="E776" s="26"/>
      <c r="F776" s="27"/>
      <c r="X776" s="56" t="str">
        <f t="shared" si="5"/>
        <v/>
      </c>
      <c r="Y776" s="56"/>
    </row>
    <row r="777" spans="1:25" x14ac:dyDescent="0.25">
      <c r="A777" s="23" t="s">
        <v>1472</v>
      </c>
      <c r="B777" s="24" t="s">
        <v>1473</v>
      </c>
      <c r="C777" s="25"/>
      <c r="D777" s="26"/>
      <c r="E777" s="26"/>
      <c r="F777" s="27"/>
      <c r="X777" s="56" t="str">
        <f t="shared" si="5"/>
        <v/>
      </c>
      <c r="Y777" s="56"/>
    </row>
    <row r="778" spans="1:25" ht="24" x14ac:dyDescent="0.25">
      <c r="A778" s="23" t="s">
        <v>1474</v>
      </c>
      <c r="B778" s="29" t="s">
        <v>1475</v>
      </c>
      <c r="C778" s="25"/>
      <c r="D778" s="26"/>
      <c r="E778" s="26"/>
      <c r="F778" s="27"/>
      <c r="X778" s="56" t="str">
        <f t="shared" si="5"/>
        <v/>
      </c>
      <c r="Y778" s="56"/>
    </row>
    <row r="779" spans="1:25" x14ac:dyDescent="0.25">
      <c r="A779" s="47"/>
      <c r="B779" s="68" t="s">
        <v>1476</v>
      </c>
      <c r="C779" s="41">
        <f>SUM(C780:C789)</f>
        <v>0</v>
      </c>
      <c r="D779" s="42"/>
      <c r="E779" s="42"/>
      <c r="F779" s="43"/>
      <c r="X779" s="56" t="str">
        <f t="shared" si="5"/>
        <v/>
      </c>
      <c r="Y779" s="56"/>
    </row>
    <row r="780" spans="1:25" ht="24" x14ac:dyDescent="0.25">
      <c r="A780" s="23" t="s">
        <v>1477</v>
      </c>
      <c r="B780" s="28" t="s">
        <v>1478</v>
      </c>
      <c r="C780" s="25"/>
      <c r="D780" s="26"/>
      <c r="E780" s="26"/>
      <c r="F780" s="27"/>
      <c r="X780" s="56" t="str">
        <f t="shared" si="5"/>
        <v/>
      </c>
      <c r="Y780" s="56"/>
    </row>
    <row r="781" spans="1:25" x14ac:dyDescent="0.25">
      <c r="A781" s="23" t="s">
        <v>1479</v>
      </c>
      <c r="B781" s="24" t="s">
        <v>1480</v>
      </c>
      <c r="C781" s="25"/>
      <c r="D781" s="26"/>
      <c r="E781" s="26"/>
      <c r="F781" s="27"/>
      <c r="X781" s="56" t="str">
        <f t="shared" si="5"/>
        <v/>
      </c>
      <c r="Y781" s="56"/>
    </row>
    <row r="782" spans="1:25" x14ac:dyDescent="0.25">
      <c r="A782" s="23" t="s">
        <v>1481</v>
      </c>
      <c r="B782" s="24" t="s">
        <v>1482</v>
      </c>
      <c r="C782" s="25"/>
      <c r="D782" s="26"/>
      <c r="E782" s="26"/>
      <c r="F782" s="27"/>
      <c r="X782" s="56" t="str">
        <f t="shared" si="5"/>
        <v/>
      </c>
      <c r="Y782" s="56"/>
    </row>
    <row r="783" spans="1:25" ht="24" x14ac:dyDescent="0.25">
      <c r="A783" s="23" t="s">
        <v>1483</v>
      </c>
      <c r="B783" s="28" t="s">
        <v>1484</v>
      </c>
      <c r="C783" s="25"/>
      <c r="D783" s="26"/>
      <c r="E783" s="26"/>
      <c r="F783" s="27"/>
      <c r="X783" s="56" t="str">
        <f t="shared" si="5"/>
        <v/>
      </c>
      <c r="Y783" s="56"/>
    </row>
    <row r="784" spans="1:25" ht="24" x14ac:dyDescent="0.25">
      <c r="A784" s="23" t="s">
        <v>1485</v>
      </c>
      <c r="B784" s="28" t="s">
        <v>1486</v>
      </c>
      <c r="C784" s="25"/>
      <c r="D784" s="26"/>
      <c r="E784" s="26"/>
      <c r="F784" s="27"/>
      <c r="X784" s="56" t="str">
        <f t="shared" si="5"/>
        <v/>
      </c>
      <c r="Y784" s="56"/>
    </row>
    <row r="785" spans="1:25" ht="35.25" x14ac:dyDescent="0.25">
      <c r="A785" s="23" t="s">
        <v>1487</v>
      </c>
      <c r="B785" s="28" t="s">
        <v>1488</v>
      </c>
      <c r="C785" s="25"/>
      <c r="D785" s="26"/>
      <c r="E785" s="26"/>
      <c r="F785" s="27"/>
      <c r="X785" s="56" t="str">
        <f t="shared" si="5"/>
        <v/>
      </c>
      <c r="Y785" s="56"/>
    </row>
    <row r="786" spans="1:25" ht="46.5" x14ac:dyDescent="0.25">
      <c r="A786" s="23" t="s">
        <v>1489</v>
      </c>
      <c r="B786" s="28" t="s">
        <v>1490</v>
      </c>
      <c r="C786" s="25"/>
      <c r="D786" s="26"/>
      <c r="E786" s="26"/>
      <c r="F786" s="27"/>
      <c r="X786" s="56" t="str">
        <f t="shared" si="5"/>
        <v/>
      </c>
      <c r="Y786" s="56"/>
    </row>
    <row r="787" spans="1:25" x14ac:dyDescent="0.25">
      <c r="A787" s="23" t="s">
        <v>1491</v>
      </c>
      <c r="B787" s="24" t="s">
        <v>1492</v>
      </c>
      <c r="C787" s="25"/>
      <c r="D787" s="26"/>
      <c r="E787" s="26"/>
      <c r="F787" s="27"/>
      <c r="X787" s="56" t="str">
        <f t="shared" si="5"/>
        <v/>
      </c>
      <c r="Y787" s="56"/>
    </row>
    <row r="788" spans="1:25" x14ac:dyDescent="0.25">
      <c r="A788" s="23" t="s">
        <v>1493</v>
      </c>
      <c r="B788" s="24" t="s">
        <v>1494</v>
      </c>
      <c r="C788" s="25"/>
      <c r="D788" s="26"/>
      <c r="E788" s="26"/>
      <c r="F788" s="27"/>
      <c r="X788" s="56" t="str">
        <f t="shared" si="5"/>
        <v/>
      </c>
      <c r="Y788" s="56"/>
    </row>
    <row r="789" spans="1:25" ht="24" x14ac:dyDescent="0.25">
      <c r="A789" s="23" t="s">
        <v>1495</v>
      </c>
      <c r="B789" s="29" t="s">
        <v>1496</v>
      </c>
      <c r="C789" s="25"/>
      <c r="D789" s="26"/>
      <c r="E789" s="26"/>
      <c r="F789" s="27"/>
      <c r="X789" s="56" t="str">
        <f t="shared" si="5"/>
        <v/>
      </c>
      <c r="Y789" s="56"/>
    </row>
    <row r="790" spans="1:25" x14ac:dyDescent="0.25">
      <c r="A790" s="47"/>
      <c r="B790" s="68" t="s">
        <v>1497</v>
      </c>
      <c r="C790" s="41">
        <f>SUM(C791:C798)</f>
        <v>0</v>
      </c>
      <c r="D790" s="42"/>
      <c r="E790" s="42"/>
      <c r="F790" s="43"/>
      <c r="X790" s="56" t="str">
        <f t="shared" si="5"/>
        <v/>
      </c>
      <c r="Y790" s="56"/>
    </row>
    <row r="791" spans="1:25" x14ac:dyDescent="0.25">
      <c r="A791" s="23" t="s">
        <v>1498</v>
      </c>
      <c r="B791" s="24" t="s">
        <v>1499</v>
      </c>
      <c r="C791" s="25"/>
      <c r="D791" s="26"/>
      <c r="E791" s="26"/>
      <c r="F791" s="27"/>
      <c r="X791" s="56" t="str">
        <f t="shared" si="5"/>
        <v/>
      </c>
      <c r="Y791" s="56"/>
    </row>
    <row r="792" spans="1:25" x14ac:dyDescent="0.25">
      <c r="A792" s="23" t="s">
        <v>1500</v>
      </c>
      <c r="B792" s="24" t="s">
        <v>1501</v>
      </c>
      <c r="C792" s="25"/>
      <c r="D792" s="26"/>
      <c r="E792" s="26"/>
      <c r="F792" s="27"/>
      <c r="X792" s="56" t="str">
        <f t="shared" si="5"/>
        <v/>
      </c>
      <c r="Y792" s="56"/>
    </row>
    <row r="793" spans="1:25" x14ac:dyDescent="0.25">
      <c r="A793" s="23" t="s">
        <v>1502</v>
      </c>
      <c r="B793" s="24" t="s">
        <v>1503</v>
      </c>
      <c r="C793" s="25"/>
      <c r="D793" s="26"/>
      <c r="E793" s="26"/>
      <c r="F793" s="27"/>
      <c r="X793" s="56" t="str">
        <f t="shared" si="5"/>
        <v/>
      </c>
      <c r="Y793" s="56"/>
    </row>
    <row r="794" spans="1:25" x14ac:dyDescent="0.25">
      <c r="A794" s="23" t="s">
        <v>1504</v>
      </c>
      <c r="B794" s="24" t="s">
        <v>1505</v>
      </c>
      <c r="C794" s="25"/>
      <c r="D794" s="26"/>
      <c r="E794" s="26"/>
      <c r="F794" s="27"/>
      <c r="X794" s="56" t="str">
        <f t="shared" si="5"/>
        <v/>
      </c>
      <c r="Y794" s="56"/>
    </row>
    <row r="795" spans="1:25" x14ac:dyDescent="0.25">
      <c r="A795" s="23" t="s">
        <v>1506</v>
      </c>
      <c r="B795" s="24" t="s">
        <v>1507</v>
      </c>
      <c r="C795" s="25"/>
      <c r="D795" s="26"/>
      <c r="E795" s="26"/>
      <c r="F795" s="27"/>
      <c r="X795" s="56" t="str">
        <f t="shared" si="5"/>
        <v/>
      </c>
      <c r="Y795" s="56"/>
    </row>
    <row r="796" spans="1:25" ht="24" x14ac:dyDescent="0.25">
      <c r="A796" s="23" t="s">
        <v>1508</v>
      </c>
      <c r="B796" s="28" t="s">
        <v>1509</v>
      </c>
      <c r="C796" s="25"/>
      <c r="D796" s="26"/>
      <c r="E796" s="26"/>
      <c r="F796" s="27"/>
      <c r="X796" s="56" t="str">
        <f t="shared" si="5"/>
        <v/>
      </c>
      <c r="Y796" s="56"/>
    </row>
    <row r="797" spans="1:25" x14ac:dyDescent="0.25">
      <c r="A797" s="23" t="s">
        <v>1510</v>
      </c>
      <c r="B797" s="24" t="s">
        <v>1511</v>
      </c>
      <c r="C797" s="25"/>
      <c r="D797" s="26"/>
      <c r="E797" s="26"/>
      <c r="F797" s="27"/>
      <c r="X797" s="56" t="str">
        <f t="shared" si="5"/>
        <v/>
      </c>
      <c r="Y797" s="56"/>
    </row>
    <row r="798" spans="1:25" x14ac:dyDescent="0.25">
      <c r="A798" s="23" t="s">
        <v>1512</v>
      </c>
      <c r="B798" s="36" t="s">
        <v>1513</v>
      </c>
      <c r="C798" s="25"/>
      <c r="D798" s="26"/>
      <c r="E798" s="26"/>
      <c r="F798" s="27"/>
      <c r="X798" s="56" t="str">
        <f t="shared" si="5"/>
        <v/>
      </c>
      <c r="Y798" s="56"/>
    </row>
    <row r="799" spans="1:25" ht="17.25" customHeight="1" x14ac:dyDescent="0.25">
      <c r="A799" s="47"/>
      <c r="B799" s="63" t="s">
        <v>1514</v>
      </c>
      <c r="C799" s="69"/>
      <c r="D799" s="42"/>
      <c r="E799" s="42"/>
      <c r="F799" s="43"/>
      <c r="X799" s="56" t="str">
        <f t="shared" si="5"/>
        <v/>
      </c>
      <c r="Y799" s="56"/>
    </row>
    <row r="800" spans="1:25" ht="15.75" customHeight="1" x14ac:dyDescent="0.25">
      <c r="A800" s="47"/>
      <c r="B800" s="59" t="s">
        <v>1515</v>
      </c>
      <c r="C800" s="69">
        <f>SUM(C801:C806)</f>
        <v>0</v>
      </c>
      <c r="D800" s="42"/>
      <c r="E800" s="42"/>
      <c r="F800" s="43"/>
      <c r="X800" s="56" t="str">
        <f t="shared" si="5"/>
        <v/>
      </c>
      <c r="Y800" s="56"/>
    </row>
    <row r="801" spans="1:25" ht="12.75" customHeight="1" x14ac:dyDescent="0.25">
      <c r="A801" s="23" t="s">
        <v>1516</v>
      </c>
      <c r="B801" s="70" t="s">
        <v>1517</v>
      </c>
      <c r="C801" s="25"/>
      <c r="D801" s="26"/>
      <c r="E801" s="26"/>
      <c r="F801" s="27"/>
      <c r="X801" s="56" t="str">
        <f t="shared" si="5"/>
        <v/>
      </c>
      <c r="Y801" s="56"/>
    </row>
    <row r="802" spans="1:25" ht="46.5" x14ac:dyDescent="0.25">
      <c r="A802" s="23" t="s">
        <v>1518</v>
      </c>
      <c r="B802" s="71" t="s">
        <v>1519</v>
      </c>
      <c r="C802" s="72"/>
      <c r="D802" s="73"/>
      <c r="E802" s="73"/>
      <c r="F802" s="74"/>
      <c r="X802" s="56" t="str">
        <f t="shared" si="5"/>
        <v/>
      </c>
      <c r="Y802" s="56"/>
    </row>
    <row r="803" spans="1:25" ht="24" x14ac:dyDescent="0.25">
      <c r="A803" s="52" t="s">
        <v>1520</v>
      </c>
      <c r="B803" s="75" t="s">
        <v>1521</v>
      </c>
      <c r="C803" s="72"/>
      <c r="D803" s="73"/>
      <c r="E803" s="73"/>
      <c r="F803" s="74"/>
      <c r="X803" s="56" t="str">
        <f>IF(D803&gt;C803,1,"")</f>
        <v/>
      </c>
      <c r="Y803" s="56"/>
    </row>
    <row r="804" spans="1:25" ht="24" x14ac:dyDescent="0.25">
      <c r="A804" s="52" t="s">
        <v>1522</v>
      </c>
      <c r="B804" s="75" t="s">
        <v>1523</v>
      </c>
      <c r="C804" s="72"/>
      <c r="D804" s="73"/>
      <c r="E804" s="73"/>
      <c r="F804" s="74"/>
      <c r="X804" s="56" t="str">
        <f>IF(D804&gt;C804,1,"")</f>
        <v/>
      </c>
      <c r="Y804" s="56"/>
    </row>
    <row r="805" spans="1:25" x14ac:dyDescent="0.25">
      <c r="A805" s="52" t="s">
        <v>1524</v>
      </c>
      <c r="B805" s="75" t="s">
        <v>1525</v>
      </c>
      <c r="C805" s="72"/>
      <c r="D805" s="73"/>
      <c r="E805" s="73"/>
      <c r="F805" s="74"/>
      <c r="X805" s="56" t="str">
        <f>IF(D805&gt;C805,1,"")</f>
        <v/>
      </c>
      <c r="Y805" s="56"/>
    </row>
    <row r="806" spans="1:25" ht="22.5" customHeight="1" x14ac:dyDescent="0.25">
      <c r="A806" s="76" t="s">
        <v>1526</v>
      </c>
      <c r="B806" s="77" t="s">
        <v>1527</v>
      </c>
      <c r="C806" s="72"/>
      <c r="D806" s="73"/>
      <c r="E806" s="73"/>
      <c r="F806" s="74"/>
      <c r="X806" s="56" t="str">
        <f t="shared" si="5"/>
        <v/>
      </c>
      <c r="Y806" s="56"/>
    </row>
    <row r="807" spans="1:25" x14ac:dyDescent="0.25">
      <c r="A807" s="78"/>
      <c r="B807" s="79" t="s">
        <v>1528</v>
      </c>
      <c r="C807" s="80">
        <f>SUM(C808:C877)</f>
        <v>0</v>
      </c>
      <c r="D807" s="81">
        <f>SUM(D808:D877)</f>
        <v>0</v>
      </c>
      <c r="E807" s="81">
        <f>SUM(E808:E877)</f>
        <v>0</v>
      </c>
      <c r="F807" s="82">
        <f>SUM(F808:F877)</f>
        <v>0</v>
      </c>
      <c r="G807" s="4" t="str">
        <f t="shared" ref="G807:G870" si="6">IF(D807&gt;C807,"CMA ES MAYOR QUE TOTAL ACTIVIDADES","")</f>
        <v/>
      </c>
      <c r="X807" s="56" t="str">
        <f t="shared" si="5"/>
        <v/>
      </c>
      <c r="Y807" s="56"/>
    </row>
    <row r="808" spans="1:25" x14ac:dyDescent="0.25">
      <c r="A808" s="23" t="s">
        <v>1529</v>
      </c>
      <c r="B808" s="24" t="s">
        <v>1530</v>
      </c>
      <c r="C808" s="83"/>
      <c r="D808" s="84">
        <f>+E808+F808</f>
        <v>0</v>
      </c>
      <c r="E808" s="85"/>
      <c r="F808" s="86"/>
      <c r="G808" s="4" t="str">
        <f t="shared" si="6"/>
        <v/>
      </c>
      <c r="X808" s="56" t="str">
        <f t="shared" si="5"/>
        <v/>
      </c>
      <c r="Y808" s="56"/>
    </row>
    <row r="809" spans="1:25" x14ac:dyDescent="0.25">
      <c r="A809" s="23" t="s">
        <v>1531</v>
      </c>
      <c r="B809" s="24" t="s">
        <v>1532</v>
      </c>
      <c r="C809" s="25"/>
      <c r="D809" s="87">
        <f t="shared" ref="D809:D872" si="7">+E809+F809</f>
        <v>0</v>
      </c>
      <c r="E809" s="88"/>
      <c r="F809" s="89"/>
      <c r="G809" s="4" t="str">
        <f t="shared" si="6"/>
        <v/>
      </c>
      <c r="X809" s="56" t="str">
        <f t="shared" si="5"/>
        <v/>
      </c>
      <c r="Y809" s="56"/>
    </row>
    <row r="810" spans="1:25" x14ac:dyDescent="0.25">
      <c r="A810" s="23" t="s">
        <v>1533</v>
      </c>
      <c r="B810" s="24" t="s">
        <v>1534</v>
      </c>
      <c r="C810" s="25"/>
      <c r="D810" s="87">
        <f t="shared" si="7"/>
        <v>0</v>
      </c>
      <c r="E810" s="88"/>
      <c r="F810" s="89"/>
      <c r="G810" s="4" t="str">
        <f t="shared" si="6"/>
        <v/>
      </c>
      <c r="X810" s="56" t="str">
        <f t="shared" si="5"/>
        <v/>
      </c>
      <c r="Y810" s="56"/>
    </row>
    <row r="811" spans="1:25" x14ac:dyDescent="0.25">
      <c r="A811" s="23" t="s">
        <v>1535</v>
      </c>
      <c r="B811" s="24" t="s">
        <v>1536</v>
      </c>
      <c r="C811" s="25"/>
      <c r="D811" s="87">
        <f t="shared" si="7"/>
        <v>0</v>
      </c>
      <c r="E811" s="88"/>
      <c r="F811" s="89"/>
      <c r="G811" s="4" t="str">
        <f t="shared" si="6"/>
        <v/>
      </c>
      <c r="X811" s="56" t="str">
        <f t="shared" si="5"/>
        <v/>
      </c>
      <c r="Y811" s="56"/>
    </row>
    <row r="812" spans="1:25" x14ac:dyDescent="0.25">
      <c r="A812" s="23" t="s">
        <v>1537</v>
      </c>
      <c r="B812" s="24" t="s">
        <v>1538</v>
      </c>
      <c r="C812" s="25"/>
      <c r="D812" s="87">
        <f t="shared" si="7"/>
        <v>0</v>
      </c>
      <c r="E812" s="88"/>
      <c r="F812" s="89"/>
      <c r="G812" s="4" t="str">
        <f t="shared" si="6"/>
        <v/>
      </c>
      <c r="X812" s="56" t="str">
        <f t="shared" si="5"/>
        <v/>
      </c>
      <c r="Y812" s="56"/>
    </row>
    <row r="813" spans="1:25" x14ac:dyDescent="0.25">
      <c r="A813" s="23" t="s">
        <v>1539</v>
      </c>
      <c r="B813" s="24" t="s">
        <v>1540</v>
      </c>
      <c r="C813" s="25"/>
      <c r="D813" s="87">
        <f t="shared" si="7"/>
        <v>0</v>
      </c>
      <c r="E813" s="88"/>
      <c r="F813" s="89"/>
      <c r="G813" s="4" t="str">
        <f t="shared" si="6"/>
        <v/>
      </c>
      <c r="X813" s="56" t="str">
        <f t="shared" si="5"/>
        <v/>
      </c>
      <c r="Y813" s="56"/>
    </row>
    <row r="814" spans="1:25" x14ac:dyDescent="0.25">
      <c r="A814" s="23" t="s">
        <v>1541</v>
      </c>
      <c r="B814" s="24" t="s">
        <v>1542</v>
      </c>
      <c r="C814" s="25"/>
      <c r="D814" s="87">
        <f t="shared" si="7"/>
        <v>0</v>
      </c>
      <c r="E814" s="88"/>
      <c r="F814" s="89"/>
      <c r="G814" s="4" t="str">
        <f t="shared" si="6"/>
        <v/>
      </c>
      <c r="X814" s="56" t="str">
        <f t="shared" si="5"/>
        <v/>
      </c>
      <c r="Y814" s="56"/>
    </row>
    <row r="815" spans="1:25" x14ac:dyDescent="0.25">
      <c r="A815" s="23" t="s">
        <v>1543</v>
      </c>
      <c r="B815" s="24" t="s">
        <v>1544</v>
      </c>
      <c r="C815" s="25"/>
      <c r="D815" s="87">
        <f t="shared" si="7"/>
        <v>0</v>
      </c>
      <c r="E815" s="88"/>
      <c r="F815" s="89"/>
      <c r="G815" s="4" t="str">
        <f t="shared" si="6"/>
        <v/>
      </c>
      <c r="X815" s="56" t="str">
        <f t="shared" si="5"/>
        <v/>
      </c>
      <c r="Y815" s="56"/>
    </row>
    <row r="816" spans="1:25" x14ac:dyDescent="0.25">
      <c r="A816" s="23" t="s">
        <v>1545</v>
      </c>
      <c r="B816" s="24" t="s">
        <v>1546</v>
      </c>
      <c r="C816" s="25"/>
      <c r="D816" s="87">
        <f t="shared" si="7"/>
        <v>0</v>
      </c>
      <c r="E816" s="88"/>
      <c r="F816" s="89"/>
      <c r="G816" s="4" t="str">
        <f t="shared" si="6"/>
        <v/>
      </c>
      <c r="X816" s="56" t="str">
        <f t="shared" si="5"/>
        <v/>
      </c>
      <c r="Y816" s="56"/>
    </row>
    <row r="817" spans="1:25" x14ac:dyDescent="0.25">
      <c r="A817" s="23" t="s">
        <v>1547</v>
      </c>
      <c r="B817" s="24" t="s">
        <v>1548</v>
      </c>
      <c r="C817" s="25"/>
      <c r="D817" s="87">
        <f t="shared" si="7"/>
        <v>0</v>
      </c>
      <c r="E817" s="88"/>
      <c r="F817" s="89"/>
      <c r="G817" s="4" t="str">
        <f t="shared" si="6"/>
        <v/>
      </c>
      <c r="X817" s="56"/>
      <c r="Y817" s="56"/>
    </row>
    <row r="818" spans="1:25" x14ac:dyDescent="0.25">
      <c r="A818" s="23" t="s">
        <v>1549</v>
      </c>
      <c r="B818" s="24" t="s">
        <v>1550</v>
      </c>
      <c r="C818" s="25"/>
      <c r="D818" s="87">
        <f t="shared" si="7"/>
        <v>0</v>
      </c>
      <c r="E818" s="88"/>
      <c r="F818" s="89"/>
      <c r="G818" s="4" t="str">
        <f t="shared" si="6"/>
        <v/>
      </c>
      <c r="X818" s="56"/>
      <c r="Y818" s="56"/>
    </row>
    <row r="819" spans="1:25" x14ac:dyDescent="0.25">
      <c r="A819" s="23" t="s">
        <v>1551</v>
      </c>
      <c r="B819" s="24" t="s">
        <v>1552</v>
      </c>
      <c r="C819" s="25"/>
      <c r="D819" s="87">
        <f t="shared" si="7"/>
        <v>0</v>
      </c>
      <c r="E819" s="88"/>
      <c r="F819" s="89"/>
      <c r="G819" s="4" t="str">
        <f t="shared" si="6"/>
        <v/>
      </c>
      <c r="X819" s="56"/>
      <c r="Y819" s="56"/>
    </row>
    <row r="820" spans="1:25" x14ac:dyDescent="0.25">
      <c r="A820" s="23" t="s">
        <v>1553</v>
      </c>
      <c r="B820" s="24" t="s">
        <v>1554</v>
      </c>
      <c r="C820" s="25"/>
      <c r="D820" s="87">
        <f t="shared" si="7"/>
        <v>0</v>
      </c>
      <c r="E820" s="88"/>
      <c r="F820" s="89"/>
      <c r="G820" s="4" t="str">
        <f t="shared" si="6"/>
        <v/>
      </c>
      <c r="X820" s="56"/>
      <c r="Y820" s="56"/>
    </row>
    <row r="821" spans="1:25" x14ac:dyDescent="0.25">
      <c r="A821" s="23" t="s">
        <v>1555</v>
      </c>
      <c r="B821" s="24" t="s">
        <v>1556</v>
      </c>
      <c r="C821" s="25"/>
      <c r="D821" s="87">
        <f t="shared" si="7"/>
        <v>0</v>
      </c>
      <c r="E821" s="88"/>
      <c r="F821" s="89"/>
      <c r="G821" s="4" t="str">
        <f t="shared" si="6"/>
        <v/>
      </c>
      <c r="X821" s="56"/>
      <c r="Y821" s="56"/>
    </row>
    <row r="822" spans="1:25" x14ac:dyDescent="0.25">
      <c r="A822" s="23" t="s">
        <v>1557</v>
      </c>
      <c r="B822" s="24" t="s">
        <v>1558</v>
      </c>
      <c r="C822" s="25"/>
      <c r="D822" s="87">
        <f t="shared" si="7"/>
        <v>0</v>
      </c>
      <c r="E822" s="88"/>
      <c r="F822" s="89"/>
      <c r="G822" s="4" t="str">
        <f t="shared" si="6"/>
        <v/>
      </c>
      <c r="X822" s="56"/>
      <c r="Y822" s="56"/>
    </row>
    <row r="823" spans="1:25" x14ac:dyDescent="0.25">
      <c r="A823" s="23" t="s">
        <v>1559</v>
      </c>
      <c r="B823" s="24" t="s">
        <v>1560</v>
      </c>
      <c r="C823" s="25"/>
      <c r="D823" s="87">
        <f t="shared" si="7"/>
        <v>0</v>
      </c>
      <c r="E823" s="88"/>
      <c r="F823" s="89"/>
      <c r="G823" s="4" t="str">
        <f t="shared" si="6"/>
        <v/>
      </c>
      <c r="X823" s="56"/>
      <c r="Y823" s="56"/>
    </row>
    <row r="824" spans="1:25" ht="24" x14ac:dyDescent="0.25">
      <c r="A824" s="23" t="s">
        <v>1561</v>
      </c>
      <c r="B824" s="28" t="s">
        <v>1562</v>
      </c>
      <c r="C824" s="25"/>
      <c r="D824" s="87">
        <f t="shared" si="7"/>
        <v>0</v>
      </c>
      <c r="E824" s="88"/>
      <c r="F824" s="89"/>
      <c r="G824" s="4" t="str">
        <f t="shared" si="6"/>
        <v/>
      </c>
      <c r="X824" s="56"/>
      <c r="Y824" s="56"/>
    </row>
    <row r="825" spans="1:25" ht="35.25" x14ac:dyDescent="0.25">
      <c r="A825" s="23" t="s">
        <v>1563</v>
      </c>
      <c r="B825" s="28" t="s">
        <v>1564</v>
      </c>
      <c r="C825" s="25"/>
      <c r="D825" s="87">
        <f t="shared" si="7"/>
        <v>0</v>
      </c>
      <c r="E825" s="88"/>
      <c r="F825" s="89"/>
      <c r="G825" s="4" t="str">
        <f t="shared" si="6"/>
        <v/>
      </c>
      <c r="X825" s="56"/>
      <c r="Y825" s="56"/>
    </row>
    <row r="826" spans="1:25" x14ac:dyDescent="0.25">
      <c r="A826" s="23" t="s">
        <v>1565</v>
      </c>
      <c r="B826" s="24" t="s">
        <v>1566</v>
      </c>
      <c r="C826" s="25"/>
      <c r="D826" s="87">
        <f t="shared" si="7"/>
        <v>0</v>
      </c>
      <c r="E826" s="88"/>
      <c r="F826" s="89"/>
      <c r="G826" s="4" t="str">
        <f t="shared" si="6"/>
        <v/>
      </c>
      <c r="X826" s="56"/>
      <c r="Y826" s="56"/>
    </row>
    <row r="827" spans="1:25" x14ac:dyDescent="0.25">
      <c r="A827" s="23" t="s">
        <v>1567</v>
      </c>
      <c r="B827" s="24" t="s">
        <v>1568</v>
      </c>
      <c r="C827" s="25"/>
      <c r="D827" s="87">
        <f t="shared" si="7"/>
        <v>0</v>
      </c>
      <c r="E827" s="88"/>
      <c r="F827" s="89"/>
      <c r="G827" s="4" t="str">
        <f t="shared" si="6"/>
        <v/>
      </c>
      <c r="X827" s="56"/>
      <c r="Y827" s="56"/>
    </row>
    <row r="828" spans="1:25" x14ac:dyDescent="0.25">
      <c r="A828" s="23" t="s">
        <v>1569</v>
      </c>
      <c r="B828" s="24" t="s">
        <v>1570</v>
      </c>
      <c r="C828" s="25"/>
      <c r="D828" s="87">
        <f t="shared" si="7"/>
        <v>0</v>
      </c>
      <c r="E828" s="88"/>
      <c r="F828" s="89"/>
      <c r="G828" s="4" t="str">
        <f t="shared" si="6"/>
        <v/>
      </c>
      <c r="X828" s="56"/>
      <c r="Y828" s="56"/>
    </row>
    <row r="829" spans="1:25" x14ac:dyDescent="0.25">
      <c r="A829" s="23" t="s">
        <v>1571</v>
      </c>
      <c r="B829" s="24" t="s">
        <v>1572</v>
      </c>
      <c r="C829" s="25"/>
      <c r="D829" s="87">
        <f t="shared" si="7"/>
        <v>0</v>
      </c>
      <c r="E829" s="88"/>
      <c r="F829" s="89"/>
      <c r="G829" s="4" t="str">
        <f t="shared" si="6"/>
        <v/>
      </c>
      <c r="X829" s="56"/>
      <c r="Y829" s="56"/>
    </row>
    <row r="830" spans="1:25" x14ac:dyDescent="0.25">
      <c r="A830" s="23" t="s">
        <v>1573</v>
      </c>
      <c r="B830" s="24" t="s">
        <v>1574</v>
      </c>
      <c r="C830" s="25"/>
      <c r="D830" s="87">
        <f t="shared" si="7"/>
        <v>0</v>
      </c>
      <c r="E830" s="88"/>
      <c r="F830" s="89"/>
      <c r="G830" s="4" t="str">
        <f t="shared" si="6"/>
        <v/>
      </c>
      <c r="X830" s="56"/>
      <c r="Y830" s="56"/>
    </row>
    <row r="831" spans="1:25" x14ac:dyDescent="0.25">
      <c r="A831" s="23" t="s">
        <v>1575</v>
      </c>
      <c r="B831" s="24" t="s">
        <v>1576</v>
      </c>
      <c r="C831" s="25"/>
      <c r="D831" s="87">
        <f t="shared" si="7"/>
        <v>0</v>
      </c>
      <c r="E831" s="88"/>
      <c r="F831" s="89"/>
      <c r="G831" s="4" t="str">
        <f t="shared" si="6"/>
        <v/>
      </c>
      <c r="X831" s="56"/>
      <c r="Y831" s="56"/>
    </row>
    <row r="832" spans="1:25" x14ac:dyDescent="0.25">
      <c r="A832" s="23" t="s">
        <v>1577</v>
      </c>
      <c r="B832" s="24" t="s">
        <v>1578</v>
      </c>
      <c r="C832" s="25"/>
      <c r="D832" s="87">
        <f t="shared" si="7"/>
        <v>0</v>
      </c>
      <c r="E832" s="88"/>
      <c r="F832" s="89"/>
      <c r="G832" s="4" t="str">
        <f t="shared" si="6"/>
        <v/>
      </c>
      <c r="X832" s="56"/>
      <c r="Y832" s="56"/>
    </row>
    <row r="833" spans="1:25" x14ac:dyDescent="0.25">
      <c r="A833" s="23" t="s">
        <v>1579</v>
      </c>
      <c r="B833" s="24" t="s">
        <v>1580</v>
      </c>
      <c r="C833" s="25"/>
      <c r="D833" s="87">
        <f t="shared" si="7"/>
        <v>0</v>
      </c>
      <c r="E833" s="88"/>
      <c r="F833" s="89"/>
      <c r="G833" s="4" t="str">
        <f t="shared" si="6"/>
        <v/>
      </c>
      <c r="X833" s="56"/>
      <c r="Y833" s="56"/>
    </row>
    <row r="834" spans="1:25" ht="24" x14ac:dyDescent="0.25">
      <c r="A834" s="23" t="s">
        <v>1581</v>
      </c>
      <c r="B834" s="28" t="s">
        <v>1582</v>
      </c>
      <c r="C834" s="25"/>
      <c r="D834" s="87">
        <f t="shared" si="7"/>
        <v>0</v>
      </c>
      <c r="E834" s="88"/>
      <c r="F834" s="89"/>
      <c r="G834" s="4" t="str">
        <f t="shared" si="6"/>
        <v/>
      </c>
      <c r="X834" s="56"/>
      <c r="Y834" s="56"/>
    </row>
    <row r="835" spans="1:25" x14ac:dyDescent="0.25">
      <c r="A835" s="23" t="s">
        <v>1583</v>
      </c>
      <c r="B835" s="24" t="s">
        <v>1584</v>
      </c>
      <c r="C835" s="25"/>
      <c r="D835" s="87">
        <f t="shared" si="7"/>
        <v>0</v>
      </c>
      <c r="E835" s="88"/>
      <c r="F835" s="89"/>
      <c r="G835" s="4" t="str">
        <f t="shared" si="6"/>
        <v/>
      </c>
      <c r="X835" s="56"/>
      <c r="Y835" s="56"/>
    </row>
    <row r="836" spans="1:25" x14ac:dyDescent="0.25">
      <c r="A836" s="23" t="s">
        <v>1585</v>
      </c>
      <c r="B836" s="24" t="s">
        <v>1586</v>
      </c>
      <c r="C836" s="25"/>
      <c r="D836" s="87">
        <f t="shared" si="7"/>
        <v>0</v>
      </c>
      <c r="E836" s="88"/>
      <c r="F836" s="89"/>
      <c r="G836" s="4" t="str">
        <f t="shared" si="6"/>
        <v/>
      </c>
      <c r="X836" s="56"/>
      <c r="Y836" s="56"/>
    </row>
    <row r="837" spans="1:25" x14ac:dyDescent="0.25">
      <c r="A837" s="23" t="s">
        <v>1587</v>
      </c>
      <c r="B837" s="24" t="s">
        <v>1588</v>
      </c>
      <c r="C837" s="25"/>
      <c r="D837" s="87">
        <f t="shared" si="7"/>
        <v>0</v>
      </c>
      <c r="E837" s="88"/>
      <c r="F837" s="89"/>
      <c r="G837" s="4" t="str">
        <f t="shared" si="6"/>
        <v/>
      </c>
      <c r="X837" s="56"/>
      <c r="Y837" s="56"/>
    </row>
    <row r="838" spans="1:25" ht="24" x14ac:dyDescent="0.25">
      <c r="A838" s="23" t="s">
        <v>1589</v>
      </c>
      <c r="B838" s="28" t="s">
        <v>1590</v>
      </c>
      <c r="C838" s="25"/>
      <c r="D838" s="87">
        <f t="shared" si="7"/>
        <v>0</v>
      </c>
      <c r="E838" s="88"/>
      <c r="F838" s="89"/>
      <c r="G838" s="4" t="str">
        <f t="shared" si="6"/>
        <v/>
      </c>
      <c r="X838" s="56"/>
      <c r="Y838" s="56"/>
    </row>
    <row r="839" spans="1:25" x14ac:dyDescent="0.25">
      <c r="A839" s="23" t="s">
        <v>1591</v>
      </c>
      <c r="B839" s="24" t="s">
        <v>1592</v>
      </c>
      <c r="C839" s="25"/>
      <c r="D839" s="87">
        <f t="shared" si="7"/>
        <v>0</v>
      </c>
      <c r="E839" s="88"/>
      <c r="F839" s="89"/>
      <c r="G839" s="4" t="str">
        <f t="shared" si="6"/>
        <v/>
      </c>
      <c r="X839" s="56"/>
      <c r="Y839" s="56"/>
    </row>
    <row r="840" spans="1:25" x14ac:dyDescent="0.25">
      <c r="A840" s="23" t="s">
        <v>1593</v>
      </c>
      <c r="B840" s="24" t="s">
        <v>1594</v>
      </c>
      <c r="C840" s="25"/>
      <c r="D840" s="87">
        <f t="shared" si="7"/>
        <v>0</v>
      </c>
      <c r="E840" s="88"/>
      <c r="F840" s="89"/>
      <c r="G840" s="4" t="str">
        <f t="shared" si="6"/>
        <v/>
      </c>
      <c r="X840" s="56"/>
      <c r="Y840" s="56"/>
    </row>
    <row r="841" spans="1:25" x14ac:dyDescent="0.25">
      <c r="A841" s="23" t="s">
        <v>1595</v>
      </c>
      <c r="B841" s="24" t="s">
        <v>1596</v>
      </c>
      <c r="C841" s="25"/>
      <c r="D841" s="87">
        <f t="shared" si="7"/>
        <v>0</v>
      </c>
      <c r="E841" s="88"/>
      <c r="F841" s="89"/>
      <c r="G841" s="4" t="str">
        <f t="shared" si="6"/>
        <v/>
      </c>
      <c r="X841" s="56"/>
      <c r="Y841" s="56"/>
    </row>
    <row r="842" spans="1:25" x14ac:dyDescent="0.25">
      <c r="A842" s="23" t="s">
        <v>1597</v>
      </c>
      <c r="B842" s="24" t="s">
        <v>1598</v>
      </c>
      <c r="C842" s="25"/>
      <c r="D842" s="87">
        <f t="shared" si="7"/>
        <v>0</v>
      </c>
      <c r="E842" s="88"/>
      <c r="F842" s="89"/>
      <c r="G842" s="4" t="str">
        <f t="shared" si="6"/>
        <v/>
      </c>
      <c r="X842" s="56"/>
      <c r="Y842" s="56"/>
    </row>
    <row r="843" spans="1:25" ht="24" x14ac:dyDescent="0.25">
      <c r="A843" s="23" t="s">
        <v>1599</v>
      </c>
      <c r="B843" s="28" t="s">
        <v>1600</v>
      </c>
      <c r="C843" s="25"/>
      <c r="D843" s="87">
        <f t="shared" si="7"/>
        <v>0</v>
      </c>
      <c r="E843" s="88"/>
      <c r="F843" s="89"/>
      <c r="G843" s="4" t="str">
        <f t="shared" si="6"/>
        <v/>
      </c>
      <c r="X843" s="56" t="str">
        <f t="shared" ref="X843:X906" si="8">IF(D843&gt;C843,1,"")</f>
        <v/>
      </c>
      <c r="Y843" s="56"/>
    </row>
    <row r="844" spans="1:25" ht="24" x14ac:dyDescent="0.25">
      <c r="A844" s="23" t="s">
        <v>1601</v>
      </c>
      <c r="B844" s="28" t="s">
        <v>1602</v>
      </c>
      <c r="C844" s="25"/>
      <c r="D844" s="87">
        <f t="shared" si="7"/>
        <v>0</v>
      </c>
      <c r="E844" s="88"/>
      <c r="F844" s="89"/>
      <c r="G844" s="4" t="str">
        <f t="shared" si="6"/>
        <v/>
      </c>
      <c r="X844" s="56" t="str">
        <f t="shared" si="8"/>
        <v/>
      </c>
      <c r="Y844" s="56"/>
    </row>
    <row r="845" spans="1:25" x14ac:dyDescent="0.25">
      <c r="A845" s="23" t="s">
        <v>1603</v>
      </c>
      <c r="B845" s="24" t="s">
        <v>1604</v>
      </c>
      <c r="C845" s="25"/>
      <c r="D845" s="87">
        <f t="shared" si="7"/>
        <v>0</v>
      </c>
      <c r="E845" s="88"/>
      <c r="F845" s="89"/>
      <c r="G845" s="4" t="str">
        <f t="shared" si="6"/>
        <v/>
      </c>
      <c r="X845" s="56" t="str">
        <f t="shared" si="8"/>
        <v/>
      </c>
      <c r="Y845" s="56"/>
    </row>
    <row r="846" spans="1:25" x14ac:dyDescent="0.25">
      <c r="A846" s="23" t="s">
        <v>1605</v>
      </c>
      <c r="B846" s="24" t="s">
        <v>1606</v>
      </c>
      <c r="C846" s="25"/>
      <c r="D846" s="87">
        <f t="shared" si="7"/>
        <v>0</v>
      </c>
      <c r="E846" s="88"/>
      <c r="F846" s="89"/>
      <c r="G846" s="4" t="str">
        <f t="shared" si="6"/>
        <v/>
      </c>
      <c r="X846" s="56" t="str">
        <f t="shared" si="8"/>
        <v/>
      </c>
      <c r="Y846" s="56"/>
    </row>
    <row r="847" spans="1:25" x14ac:dyDescent="0.25">
      <c r="A847" s="23" t="s">
        <v>1607</v>
      </c>
      <c r="B847" s="24" t="s">
        <v>1608</v>
      </c>
      <c r="C847" s="25"/>
      <c r="D847" s="87">
        <f t="shared" si="7"/>
        <v>0</v>
      </c>
      <c r="E847" s="88"/>
      <c r="F847" s="89"/>
      <c r="G847" s="4" t="str">
        <f t="shared" si="6"/>
        <v/>
      </c>
      <c r="X847" s="56" t="str">
        <f t="shared" si="8"/>
        <v/>
      </c>
      <c r="Y847" s="56"/>
    </row>
    <row r="848" spans="1:25" x14ac:dyDescent="0.25">
      <c r="A848" s="23" t="s">
        <v>1609</v>
      </c>
      <c r="B848" s="24" t="s">
        <v>1610</v>
      </c>
      <c r="C848" s="25"/>
      <c r="D848" s="87">
        <f t="shared" si="7"/>
        <v>0</v>
      </c>
      <c r="E848" s="88"/>
      <c r="F848" s="89"/>
      <c r="G848" s="4" t="str">
        <f t="shared" si="6"/>
        <v/>
      </c>
      <c r="X848" s="56" t="str">
        <f t="shared" si="8"/>
        <v/>
      </c>
      <c r="Y848" s="56"/>
    </row>
    <row r="849" spans="1:25" x14ac:dyDescent="0.25">
      <c r="A849" s="23" t="s">
        <v>1611</v>
      </c>
      <c r="B849" s="24" t="s">
        <v>1612</v>
      </c>
      <c r="C849" s="25"/>
      <c r="D849" s="87">
        <f t="shared" si="7"/>
        <v>0</v>
      </c>
      <c r="E849" s="88"/>
      <c r="F849" s="89"/>
      <c r="G849" s="4" t="str">
        <f t="shared" si="6"/>
        <v/>
      </c>
      <c r="X849" s="56" t="str">
        <f t="shared" si="8"/>
        <v/>
      </c>
      <c r="Y849" s="56"/>
    </row>
    <row r="850" spans="1:25" x14ac:dyDescent="0.25">
      <c r="A850" s="23" t="s">
        <v>1613</v>
      </c>
      <c r="B850" s="24" t="s">
        <v>1614</v>
      </c>
      <c r="C850" s="25"/>
      <c r="D850" s="87">
        <f t="shared" si="7"/>
        <v>0</v>
      </c>
      <c r="E850" s="88"/>
      <c r="F850" s="89"/>
      <c r="G850" s="4" t="str">
        <f t="shared" si="6"/>
        <v/>
      </c>
      <c r="X850" s="56" t="str">
        <f t="shared" si="8"/>
        <v/>
      </c>
      <c r="Y850" s="56"/>
    </row>
    <row r="851" spans="1:25" x14ac:dyDescent="0.25">
      <c r="A851" s="23" t="s">
        <v>1615</v>
      </c>
      <c r="B851" s="24" t="s">
        <v>1616</v>
      </c>
      <c r="C851" s="25"/>
      <c r="D851" s="87">
        <f t="shared" si="7"/>
        <v>0</v>
      </c>
      <c r="E851" s="88"/>
      <c r="F851" s="89"/>
      <c r="G851" s="4" t="str">
        <f t="shared" si="6"/>
        <v/>
      </c>
      <c r="X851" s="56" t="str">
        <f t="shared" si="8"/>
        <v/>
      </c>
      <c r="Y851" s="56"/>
    </row>
    <row r="852" spans="1:25" ht="24" x14ac:dyDescent="0.25">
      <c r="A852" s="23" t="s">
        <v>1617</v>
      </c>
      <c r="B852" s="28" t="s">
        <v>1618</v>
      </c>
      <c r="C852" s="25"/>
      <c r="D852" s="87">
        <f t="shared" si="7"/>
        <v>0</v>
      </c>
      <c r="E852" s="88"/>
      <c r="F852" s="89"/>
      <c r="G852" s="4" t="str">
        <f t="shared" si="6"/>
        <v/>
      </c>
      <c r="X852" s="56" t="str">
        <f t="shared" si="8"/>
        <v/>
      </c>
      <c r="Y852" s="56"/>
    </row>
    <row r="853" spans="1:25" x14ac:dyDescent="0.25">
      <c r="A853" s="23" t="s">
        <v>1619</v>
      </c>
      <c r="B853" s="24" t="s">
        <v>1620</v>
      </c>
      <c r="C853" s="25"/>
      <c r="D853" s="87">
        <f t="shared" si="7"/>
        <v>0</v>
      </c>
      <c r="E853" s="88"/>
      <c r="F853" s="89"/>
      <c r="G853" s="4" t="str">
        <f t="shared" si="6"/>
        <v/>
      </c>
      <c r="X853" s="56" t="str">
        <f t="shared" si="8"/>
        <v/>
      </c>
      <c r="Y853" s="56"/>
    </row>
    <row r="854" spans="1:25" x14ac:dyDescent="0.25">
      <c r="A854" s="23" t="s">
        <v>1621</v>
      </c>
      <c r="B854" s="24" t="s">
        <v>1622</v>
      </c>
      <c r="C854" s="25"/>
      <c r="D854" s="87">
        <f t="shared" si="7"/>
        <v>0</v>
      </c>
      <c r="E854" s="88"/>
      <c r="F854" s="89"/>
      <c r="G854" s="4" t="str">
        <f t="shared" si="6"/>
        <v/>
      </c>
      <c r="X854" s="56" t="str">
        <f t="shared" si="8"/>
        <v/>
      </c>
      <c r="Y854" s="56"/>
    </row>
    <row r="855" spans="1:25" ht="24" x14ac:dyDescent="0.25">
      <c r="A855" s="23" t="s">
        <v>1623</v>
      </c>
      <c r="B855" s="28" t="s">
        <v>1624</v>
      </c>
      <c r="C855" s="25"/>
      <c r="D855" s="87">
        <f t="shared" si="7"/>
        <v>0</v>
      </c>
      <c r="E855" s="88"/>
      <c r="F855" s="89"/>
      <c r="G855" s="4" t="str">
        <f t="shared" si="6"/>
        <v/>
      </c>
      <c r="X855" s="56" t="str">
        <f t="shared" si="8"/>
        <v/>
      </c>
      <c r="Y855" s="56"/>
    </row>
    <row r="856" spans="1:25" x14ac:dyDescent="0.25">
      <c r="A856" s="23" t="s">
        <v>1625</v>
      </c>
      <c r="B856" s="24" t="s">
        <v>1626</v>
      </c>
      <c r="C856" s="25"/>
      <c r="D856" s="87">
        <f t="shared" si="7"/>
        <v>0</v>
      </c>
      <c r="E856" s="88"/>
      <c r="F856" s="89"/>
      <c r="G856" s="4" t="str">
        <f t="shared" si="6"/>
        <v/>
      </c>
      <c r="X856" s="56" t="str">
        <f t="shared" si="8"/>
        <v/>
      </c>
      <c r="Y856" s="56"/>
    </row>
    <row r="857" spans="1:25" ht="24" x14ac:dyDescent="0.25">
      <c r="A857" s="23" t="s">
        <v>1627</v>
      </c>
      <c r="B857" s="28" t="s">
        <v>1628</v>
      </c>
      <c r="C857" s="25"/>
      <c r="D857" s="87">
        <f t="shared" si="7"/>
        <v>0</v>
      </c>
      <c r="E857" s="88"/>
      <c r="F857" s="89"/>
      <c r="G857" s="4" t="str">
        <f t="shared" si="6"/>
        <v/>
      </c>
      <c r="X857" s="56" t="str">
        <f t="shared" si="8"/>
        <v/>
      </c>
      <c r="Y857" s="56"/>
    </row>
    <row r="858" spans="1:25" x14ac:dyDescent="0.25">
      <c r="A858" s="23" t="s">
        <v>1629</v>
      </c>
      <c r="B858" s="24" t="s">
        <v>1630</v>
      </c>
      <c r="C858" s="25"/>
      <c r="D858" s="87">
        <f t="shared" si="7"/>
        <v>0</v>
      </c>
      <c r="E858" s="88"/>
      <c r="F858" s="89"/>
      <c r="G858" s="4" t="str">
        <f t="shared" si="6"/>
        <v/>
      </c>
      <c r="X858" s="56" t="str">
        <f t="shared" si="8"/>
        <v/>
      </c>
      <c r="Y858" s="56"/>
    </row>
    <row r="859" spans="1:25" ht="24" x14ac:dyDescent="0.25">
      <c r="A859" s="23" t="s">
        <v>1631</v>
      </c>
      <c r="B859" s="28" t="s">
        <v>1632</v>
      </c>
      <c r="C859" s="25"/>
      <c r="D859" s="87">
        <f t="shared" si="7"/>
        <v>0</v>
      </c>
      <c r="E859" s="88"/>
      <c r="F859" s="89"/>
      <c r="G859" s="4" t="str">
        <f t="shared" si="6"/>
        <v/>
      </c>
      <c r="X859" s="56" t="str">
        <f t="shared" si="8"/>
        <v/>
      </c>
      <c r="Y859" s="56"/>
    </row>
    <row r="860" spans="1:25" x14ac:dyDescent="0.25">
      <c r="A860" s="23" t="s">
        <v>1633</v>
      </c>
      <c r="B860" s="24" t="s">
        <v>1634</v>
      </c>
      <c r="C860" s="25"/>
      <c r="D860" s="87">
        <f t="shared" si="7"/>
        <v>0</v>
      </c>
      <c r="E860" s="88"/>
      <c r="F860" s="89"/>
      <c r="G860" s="4" t="str">
        <f t="shared" si="6"/>
        <v/>
      </c>
      <c r="X860" s="56" t="str">
        <f t="shared" si="8"/>
        <v/>
      </c>
      <c r="Y860" s="56"/>
    </row>
    <row r="861" spans="1:25" x14ac:dyDescent="0.25">
      <c r="A861" s="23" t="s">
        <v>1635</v>
      </c>
      <c r="B861" s="24" t="s">
        <v>1636</v>
      </c>
      <c r="C861" s="25"/>
      <c r="D861" s="87">
        <f t="shared" si="7"/>
        <v>0</v>
      </c>
      <c r="E861" s="88"/>
      <c r="F861" s="89"/>
      <c r="G861" s="4" t="str">
        <f t="shared" si="6"/>
        <v/>
      </c>
      <c r="X861" s="56" t="str">
        <f t="shared" si="8"/>
        <v/>
      </c>
      <c r="Y861" s="56"/>
    </row>
    <row r="862" spans="1:25" x14ac:dyDescent="0.25">
      <c r="A862" s="23" t="s">
        <v>1637</v>
      </c>
      <c r="B862" s="24" t="s">
        <v>1638</v>
      </c>
      <c r="C862" s="25"/>
      <c r="D862" s="87">
        <f t="shared" si="7"/>
        <v>0</v>
      </c>
      <c r="E862" s="88"/>
      <c r="F862" s="89"/>
      <c r="G862" s="4" t="str">
        <f t="shared" si="6"/>
        <v/>
      </c>
      <c r="X862" s="56" t="str">
        <f t="shared" si="8"/>
        <v/>
      </c>
      <c r="Y862" s="56"/>
    </row>
    <row r="863" spans="1:25" x14ac:dyDescent="0.25">
      <c r="A863" s="23" t="s">
        <v>1639</v>
      </c>
      <c r="B863" s="24" t="s">
        <v>1640</v>
      </c>
      <c r="C863" s="25"/>
      <c r="D863" s="87">
        <f t="shared" si="7"/>
        <v>0</v>
      </c>
      <c r="E863" s="88"/>
      <c r="F863" s="89"/>
      <c r="G863" s="4" t="str">
        <f t="shared" si="6"/>
        <v/>
      </c>
      <c r="X863" s="56" t="str">
        <f t="shared" si="8"/>
        <v/>
      </c>
      <c r="Y863" s="56"/>
    </row>
    <row r="864" spans="1:25" x14ac:dyDescent="0.25">
      <c r="A864" s="23" t="s">
        <v>1641</v>
      </c>
      <c r="B864" s="24" t="s">
        <v>1642</v>
      </c>
      <c r="C864" s="25"/>
      <c r="D864" s="87">
        <f t="shared" si="7"/>
        <v>0</v>
      </c>
      <c r="E864" s="88"/>
      <c r="F864" s="89"/>
      <c r="G864" s="4" t="str">
        <f t="shared" si="6"/>
        <v/>
      </c>
      <c r="X864" s="56" t="str">
        <f t="shared" si="8"/>
        <v/>
      </c>
      <c r="Y864" s="56"/>
    </row>
    <row r="865" spans="1:25" x14ac:dyDescent="0.25">
      <c r="A865" s="23" t="s">
        <v>1643</v>
      </c>
      <c r="B865" s="24" t="s">
        <v>1644</v>
      </c>
      <c r="C865" s="25"/>
      <c r="D865" s="87">
        <f t="shared" si="7"/>
        <v>0</v>
      </c>
      <c r="E865" s="88"/>
      <c r="F865" s="89"/>
      <c r="G865" s="4" t="str">
        <f t="shared" si="6"/>
        <v/>
      </c>
      <c r="X865" s="56" t="str">
        <f t="shared" si="8"/>
        <v/>
      </c>
      <c r="Y865" s="56"/>
    </row>
    <row r="866" spans="1:25" x14ac:dyDescent="0.25">
      <c r="A866" s="23" t="s">
        <v>1645</v>
      </c>
      <c r="B866" s="24" t="s">
        <v>1646</v>
      </c>
      <c r="C866" s="25"/>
      <c r="D866" s="87">
        <f t="shared" si="7"/>
        <v>0</v>
      </c>
      <c r="E866" s="88"/>
      <c r="F866" s="89"/>
      <c r="G866" s="4" t="str">
        <f t="shared" si="6"/>
        <v/>
      </c>
      <c r="X866" s="56" t="str">
        <f t="shared" si="8"/>
        <v/>
      </c>
      <c r="Y866" s="56"/>
    </row>
    <row r="867" spans="1:25" x14ac:dyDescent="0.25">
      <c r="A867" s="23" t="s">
        <v>1647</v>
      </c>
      <c r="B867" s="24" t="s">
        <v>1648</v>
      </c>
      <c r="C867" s="25"/>
      <c r="D867" s="87">
        <f t="shared" si="7"/>
        <v>0</v>
      </c>
      <c r="E867" s="88"/>
      <c r="F867" s="89"/>
      <c r="G867" s="4" t="str">
        <f t="shared" si="6"/>
        <v/>
      </c>
      <c r="X867" s="56" t="str">
        <f t="shared" si="8"/>
        <v/>
      </c>
      <c r="Y867" s="56"/>
    </row>
    <row r="868" spans="1:25" ht="24" x14ac:dyDescent="0.25">
      <c r="A868" s="23" t="s">
        <v>1649</v>
      </c>
      <c r="B868" s="28" t="s">
        <v>1650</v>
      </c>
      <c r="C868" s="25"/>
      <c r="D868" s="87">
        <f t="shared" si="7"/>
        <v>0</v>
      </c>
      <c r="E868" s="88"/>
      <c r="F868" s="89"/>
      <c r="G868" s="4" t="str">
        <f t="shared" si="6"/>
        <v/>
      </c>
      <c r="X868" s="56" t="str">
        <f t="shared" si="8"/>
        <v/>
      </c>
      <c r="Y868" s="56"/>
    </row>
    <row r="869" spans="1:25" x14ac:dyDescent="0.25">
      <c r="A869" s="23" t="s">
        <v>1651</v>
      </c>
      <c r="B869" s="24" t="s">
        <v>1652</v>
      </c>
      <c r="C869" s="25"/>
      <c r="D869" s="87">
        <f t="shared" si="7"/>
        <v>0</v>
      </c>
      <c r="E869" s="88"/>
      <c r="F869" s="89"/>
      <c r="G869" s="4" t="str">
        <f t="shared" si="6"/>
        <v/>
      </c>
      <c r="X869" s="56" t="str">
        <f t="shared" si="8"/>
        <v/>
      </c>
      <c r="Y869" s="56"/>
    </row>
    <row r="870" spans="1:25" x14ac:dyDescent="0.25">
      <c r="A870" s="23" t="s">
        <v>1653</v>
      </c>
      <c r="B870" s="24" t="s">
        <v>1654</v>
      </c>
      <c r="C870" s="25"/>
      <c r="D870" s="87">
        <f t="shared" si="7"/>
        <v>0</v>
      </c>
      <c r="E870" s="88"/>
      <c r="F870" s="89"/>
      <c r="G870" s="4" t="str">
        <f t="shared" si="6"/>
        <v/>
      </c>
      <c r="X870" s="56" t="str">
        <f t="shared" si="8"/>
        <v/>
      </c>
      <c r="Y870" s="56"/>
    </row>
    <row r="871" spans="1:25" x14ac:dyDescent="0.25">
      <c r="A871" s="23" t="s">
        <v>1655</v>
      </c>
      <c r="B871" s="24" t="s">
        <v>1656</v>
      </c>
      <c r="C871" s="25"/>
      <c r="D871" s="87">
        <f t="shared" si="7"/>
        <v>0</v>
      </c>
      <c r="E871" s="88"/>
      <c r="F871" s="89"/>
      <c r="G871" s="4" t="str">
        <f t="shared" ref="G871:G934" si="9">IF(D871&gt;C871,"CMA ES MAYOR QUE TOTAL ACTIVIDADES","")</f>
        <v/>
      </c>
      <c r="X871" s="56" t="str">
        <f t="shared" si="8"/>
        <v/>
      </c>
      <c r="Y871" s="56"/>
    </row>
    <row r="872" spans="1:25" x14ac:dyDescent="0.25">
      <c r="A872" s="23" t="s">
        <v>1657</v>
      </c>
      <c r="B872" s="24" t="s">
        <v>1658</v>
      </c>
      <c r="C872" s="25"/>
      <c r="D872" s="87">
        <f t="shared" si="7"/>
        <v>0</v>
      </c>
      <c r="E872" s="88"/>
      <c r="F872" s="89"/>
      <c r="G872" s="4" t="str">
        <f t="shared" si="9"/>
        <v/>
      </c>
      <c r="X872" s="56" t="str">
        <f t="shared" si="8"/>
        <v/>
      </c>
      <c r="Y872" s="56"/>
    </row>
    <row r="873" spans="1:25" x14ac:dyDescent="0.25">
      <c r="A873" s="23" t="s">
        <v>1659</v>
      </c>
      <c r="B873" s="24" t="s">
        <v>1660</v>
      </c>
      <c r="C873" s="25"/>
      <c r="D873" s="87">
        <f t="shared" ref="D873:D936" si="10">+E873+F873</f>
        <v>0</v>
      </c>
      <c r="E873" s="88"/>
      <c r="F873" s="89"/>
      <c r="G873" s="4" t="str">
        <f t="shared" si="9"/>
        <v/>
      </c>
      <c r="X873" s="56" t="str">
        <f t="shared" si="8"/>
        <v/>
      </c>
      <c r="Y873" s="56"/>
    </row>
    <row r="874" spans="1:25" x14ac:dyDescent="0.25">
      <c r="A874" s="23" t="s">
        <v>1661</v>
      </c>
      <c r="B874" s="24" t="s">
        <v>1662</v>
      </c>
      <c r="C874" s="25"/>
      <c r="D874" s="87">
        <f t="shared" si="10"/>
        <v>0</v>
      </c>
      <c r="E874" s="88"/>
      <c r="F874" s="89"/>
      <c r="G874" s="4" t="str">
        <f t="shared" si="9"/>
        <v/>
      </c>
      <c r="X874" s="56" t="str">
        <f t="shared" si="8"/>
        <v/>
      </c>
      <c r="Y874" s="56"/>
    </row>
    <row r="875" spans="1:25" x14ac:dyDescent="0.25">
      <c r="A875" s="23" t="s">
        <v>1663</v>
      </c>
      <c r="B875" s="24" t="s">
        <v>1664</v>
      </c>
      <c r="C875" s="25"/>
      <c r="D875" s="87">
        <f t="shared" si="10"/>
        <v>0</v>
      </c>
      <c r="E875" s="88"/>
      <c r="F875" s="89"/>
      <c r="G875" s="4" t="str">
        <f t="shared" si="9"/>
        <v/>
      </c>
      <c r="X875" s="56" t="str">
        <f t="shared" si="8"/>
        <v/>
      </c>
      <c r="Y875" s="56"/>
    </row>
    <row r="876" spans="1:25" x14ac:dyDescent="0.25">
      <c r="A876" s="23" t="s">
        <v>1665</v>
      </c>
      <c r="B876" s="24" t="s">
        <v>1666</v>
      </c>
      <c r="C876" s="25"/>
      <c r="D876" s="87">
        <f t="shared" si="10"/>
        <v>0</v>
      </c>
      <c r="E876" s="88"/>
      <c r="F876" s="89"/>
      <c r="G876" s="4" t="str">
        <f t="shared" si="9"/>
        <v/>
      </c>
      <c r="X876" s="56" t="str">
        <f t="shared" si="8"/>
        <v/>
      </c>
      <c r="Y876" s="56"/>
    </row>
    <row r="877" spans="1:25" x14ac:dyDescent="0.25">
      <c r="A877" s="23" t="s">
        <v>1667</v>
      </c>
      <c r="B877" s="36" t="s">
        <v>1668</v>
      </c>
      <c r="C877" s="37"/>
      <c r="D877" s="90">
        <f t="shared" si="10"/>
        <v>0</v>
      </c>
      <c r="E877" s="91"/>
      <c r="F877" s="92"/>
      <c r="G877" s="4" t="str">
        <f t="shared" si="9"/>
        <v/>
      </c>
      <c r="X877" s="56" t="str">
        <f t="shared" si="8"/>
        <v/>
      </c>
      <c r="Y877" s="56"/>
    </row>
    <row r="878" spans="1:25" x14ac:dyDescent="0.25">
      <c r="A878" s="18"/>
      <c r="B878" s="48" t="s">
        <v>1669</v>
      </c>
      <c r="C878" s="41">
        <f>SUM(C879:C956)</f>
        <v>0</v>
      </c>
      <c r="D878" s="93">
        <f>SUM(D879:D956)</f>
        <v>0</v>
      </c>
      <c r="E878" s="93">
        <f>SUM(E879:E956)</f>
        <v>0</v>
      </c>
      <c r="F878" s="69">
        <f>SUM(F879:F956)</f>
        <v>0</v>
      </c>
      <c r="G878" s="4" t="str">
        <f t="shared" si="9"/>
        <v/>
      </c>
      <c r="X878" s="56" t="str">
        <f t="shared" si="8"/>
        <v/>
      </c>
      <c r="Y878" s="56"/>
    </row>
    <row r="879" spans="1:25" x14ac:dyDescent="0.25">
      <c r="A879" s="23" t="s">
        <v>1670</v>
      </c>
      <c r="B879" s="24" t="s">
        <v>1671</v>
      </c>
      <c r="C879" s="25"/>
      <c r="D879" s="87">
        <f t="shared" si="10"/>
        <v>0</v>
      </c>
      <c r="E879" s="88"/>
      <c r="F879" s="89"/>
      <c r="G879" s="4" t="str">
        <f t="shared" si="9"/>
        <v/>
      </c>
      <c r="X879" s="56" t="str">
        <f t="shared" si="8"/>
        <v/>
      </c>
      <c r="Y879" s="56"/>
    </row>
    <row r="880" spans="1:25" x14ac:dyDescent="0.25">
      <c r="A880" s="23" t="s">
        <v>1672</v>
      </c>
      <c r="B880" s="24" t="s">
        <v>1673</v>
      </c>
      <c r="C880" s="25"/>
      <c r="D880" s="87">
        <f t="shared" si="10"/>
        <v>0</v>
      </c>
      <c r="E880" s="88"/>
      <c r="F880" s="89"/>
      <c r="G880" s="4" t="str">
        <f t="shared" si="9"/>
        <v/>
      </c>
      <c r="X880" s="56" t="str">
        <f t="shared" si="8"/>
        <v/>
      </c>
      <c r="Y880" s="56"/>
    </row>
    <row r="881" spans="1:25" x14ac:dyDescent="0.25">
      <c r="A881" s="23" t="s">
        <v>1674</v>
      </c>
      <c r="B881" s="24" t="s">
        <v>1675</v>
      </c>
      <c r="C881" s="25"/>
      <c r="D881" s="87">
        <f t="shared" si="10"/>
        <v>0</v>
      </c>
      <c r="E881" s="88"/>
      <c r="F881" s="89"/>
      <c r="G881" s="4" t="str">
        <f t="shared" si="9"/>
        <v/>
      </c>
      <c r="X881" s="56" t="str">
        <f t="shared" si="8"/>
        <v/>
      </c>
      <c r="Y881" s="56"/>
    </row>
    <row r="882" spans="1:25" x14ac:dyDescent="0.25">
      <c r="A882" s="23" t="s">
        <v>1676</v>
      </c>
      <c r="B882" s="24" t="s">
        <v>1677</v>
      </c>
      <c r="C882" s="25"/>
      <c r="D882" s="87">
        <f t="shared" si="10"/>
        <v>0</v>
      </c>
      <c r="E882" s="88"/>
      <c r="F882" s="89"/>
      <c r="G882" s="4" t="str">
        <f t="shared" si="9"/>
        <v/>
      </c>
      <c r="X882" s="56" t="str">
        <f t="shared" si="8"/>
        <v/>
      </c>
      <c r="Y882" s="56"/>
    </row>
    <row r="883" spans="1:25" x14ac:dyDescent="0.25">
      <c r="A883" s="23" t="s">
        <v>1678</v>
      </c>
      <c r="B883" s="24" t="s">
        <v>1679</v>
      </c>
      <c r="C883" s="25"/>
      <c r="D883" s="87">
        <f t="shared" si="10"/>
        <v>0</v>
      </c>
      <c r="E883" s="88"/>
      <c r="F883" s="89"/>
      <c r="G883" s="4" t="str">
        <f t="shared" si="9"/>
        <v/>
      </c>
      <c r="X883" s="56" t="str">
        <f t="shared" si="8"/>
        <v/>
      </c>
      <c r="Y883" s="56"/>
    </row>
    <row r="884" spans="1:25" x14ac:dyDescent="0.25">
      <c r="A884" s="23" t="s">
        <v>1680</v>
      </c>
      <c r="B884" s="24" t="s">
        <v>1681</v>
      </c>
      <c r="C884" s="25"/>
      <c r="D884" s="87">
        <f t="shared" si="10"/>
        <v>0</v>
      </c>
      <c r="E884" s="88"/>
      <c r="F884" s="89"/>
      <c r="G884" s="4" t="str">
        <f t="shared" si="9"/>
        <v/>
      </c>
      <c r="X884" s="56" t="str">
        <f t="shared" si="8"/>
        <v/>
      </c>
      <c r="Y884" s="56"/>
    </row>
    <row r="885" spans="1:25" x14ac:dyDescent="0.25">
      <c r="A885" s="23" t="s">
        <v>1682</v>
      </c>
      <c r="B885" s="24" t="s">
        <v>1683</v>
      </c>
      <c r="C885" s="25"/>
      <c r="D885" s="87">
        <f t="shared" si="10"/>
        <v>0</v>
      </c>
      <c r="E885" s="88"/>
      <c r="F885" s="89"/>
      <c r="G885" s="4" t="str">
        <f t="shared" si="9"/>
        <v/>
      </c>
      <c r="X885" s="56" t="str">
        <f t="shared" si="8"/>
        <v/>
      </c>
      <c r="Y885" s="56"/>
    </row>
    <row r="886" spans="1:25" x14ac:dyDescent="0.25">
      <c r="A886" s="23" t="s">
        <v>1684</v>
      </c>
      <c r="B886" s="24" t="s">
        <v>1685</v>
      </c>
      <c r="C886" s="25"/>
      <c r="D886" s="87">
        <f t="shared" si="10"/>
        <v>0</v>
      </c>
      <c r="E886" s="88"/>
      <c r="F886" s="89"/>
      <c r="G886" s="4" t="str">
        <f t="shared" si="9"/>
        <v/>
      </c>
      <c r="X886" s="56" t="str">
        <f t="shared" si="8"/>
        <v/>
      </c>
      <c r="Y886" s="56"/>
    </row>
    <row r="887" spans="1:25" x14ac:dyDescent="0.25">
      <c r="A887" s="23" t="s">
        <v>1686</v>
      </c>
      <c r="B887" s="24" t="s">
        <v>1687</v>
      </c>
      <c r="C887" s="25"/>
      <c r="D887" s="87">
        <f t="shared" si="10"/>
        <v>0</v>
      </c>
      <c r="E887" s="88"/>
      <c r="F887" s="89"/>
      <c r="G887" s="4" t="str">
        <f t="shared" si="9"/>
        <v/>
      </c>
      <c r="X887" s="56" t="str">
        <f t="shared" si="8"/>
        <v/>
      </c>
      <c r="Y887" s="56"/>
    </row>
    <row r="888" spans="1:25" x14ac:dyDescent="0.25">
      <c r="A888" s="23" t="s">
        <v>1688</v>
      </c>
      <c r="B888" s="24" t="s">
        <v>1689</v>
      </c>
      <c r="C888" s="25"/>
      <c r="D888" s="87">
        <f t="shared" si="10"/>
        <v>0</v>
      </c>
      <c r="E888" s="88"/>
      <c r="F888" s="89"/>
      <c r="G888" s="4" t="str">
        <f t="shared" si="9"/>
        <v/>
      </c>
      <c r="X888" s="56" t="str">
        <f t="shared" si="8"/>
        <v/>
      </c>
      <c r="Y888" s="56"/>
    </row>
    <row r="889" spans="1:25" x14ac:dyDescent="0.25">
      <c r="A889" s="23" t="s">
        <v>1690</v>
      </c>
      <c r="B889" s="24" t="s">
        <v>1691</v>
      </c>
      <c r="C889" s="25"/>
      <c r="D889" s="87">
        <f t="shared" si="10"/>
        <v>0</v>
      </c>
      <c r="E889" s="88"/>
      <c r="F889" s="89"/>
      <c r="G889" s="4" t="str">
        <f t="shared" si="9"/>
        <v/>
      </c>
      <c r="X889" s="56" t="str">
        <f t="shared" si="8"/>
        <v/>
      </c>
      <c r="Y889" s="56"/>
    </row>
    <row r="890" spans="1:25" x14ac:dyDescent="0.25">
      <c r="A890" s="23" t="s">
        <v>1692</v>
      </c>
      <c r="B890" s="24" t="s">
        <v>1693</v>
      </c>
      <c r="C890" s="25"/>
      <c r="D890" s="87">
        <f t="shared" si="10"/>
        <v>0</v>
      </c>
      <c r="E890" s="88"/>
      <c r="F890" s="89"/>
      <c r="G890" s="4" t="str">
        <f t="shared" si="9"/>
        <v/>
      </c>
      <c r="X890" s="56" t="str">
        <f t="shared" si="8"/>
        <v/>
      </c>
      <c r="Y890" s="56"/>
    </row>
    <row r="891" spans="1:25" x14ac:dyDescent="0.25">
      <c r="A891" s="23" t="s">
        <v>1694</v>
      </c>
      <c r="B891" s="24" t="s">
        <v>1695</v>
      </c>
      <c r="C891" s="25"/>
      <c r="D891" s="87">
        <f t="shared" si="10"/>
        <v>0</v>
      </c>
      <c r="E891" s="88"/>
      <c r="F891" s="89"/>
      <c r="G891" s="4" t="str">
        <f t="shared" si="9"/>
        <v/>
      </c>
      <c r="X891" s="56" t="str">
        <f t="shared" si="8"/>
        <v/>
      </c>
      <c r="Y891" s="56"/>
    </row>
    <row r="892" spans="1:25" x14ac:dyDescent="0.25">
      <c r="A892" s="23" t="s">
        <v>1696</v>
      </c>
      <c r="B892" s="24" t="s">
        <v>1697</v>
      </c>
      <c r="C892" s="25"/>
      <c r="D892" s="87">
        <f t="shared" si="10"/>
        <v>0</v>
      </c>
      <c r="E892" s="88"/>
      <c r="F892" s="89"/>
      <c r="G892" s="4" t="str">
        <f t="shared" si="9"/>
        <v/>
      </c>
      <c r="X892" s="56" t="str">
        <f t="shared" si="8"/>
        <v/>
      </c>
      <c r="Y892" s="56"/>
    </row>
    <row r="893" spans="1:25" x14ac:dyDescent="0.25">
      <c r="A893" s="23" t="s">
        <v>1698</v>
      </c>
      <c r="B893" s="24" t="s">
        <v>1699</v>
      </c>
      <c r="C893" s="25"/>
      <c r="D893" s="87">
        <f t="shared" si="10"/>
        <v>0</v>
      </c>
      <c r="E893" s="88"/>
      <c r="F893" s="89"/>
      <c r="G893" s="4" t="str">
        <f t="shared" si="9"/>
        <v/>
      </c>
      <c r="X893" s="56" t="str">
        <f t="shared" si="8"/>
        <v/>
      </c>
      <c r="Y893" s="56"/>
    </row>
    <row r="894" spans="1:25" ht="24" x14ac:dyDescent="0.25">
      <c r="A894" s="23" t="s">
        <v>1700</v>
      </c>
      <c r="B894" s="28" t="s">
        <v>1701</v>
      </c>
      <c r="C894" s="25"/>
      <c r="D894" s="87">
        <f t="shared" si="10"/>
        <v>0</v>
      </c>
      <c r="E894" s="88"/>
      <c r="F894" s="89"/>
      <c r="G894" s="4" t="str">
        <f t="shared" si="9"/>
        <v/>
      </c>
      <c r="X894" s="56" t="str">
        <f t="shared" si="8"/>
        <v/>
      </c>
      <c r="Y894" s="56"/>
    </row>
    <row r="895" spans="1:25" x14ac:dyDescent="0.25">
      <c r="A895" s="23" t="s">
        <v>1702</v>
      </c>
      <c r="B895" s="24" t="s">
        <v>1703</v>
      </c>
      <c r="C895" s="25"/>
      <c r="D895" s="87">
        <f t="shared" si="10"/>
        <v>0</v>
      </c>
      <c r="E895" s="88"/>
      <c r="F895" s="89"/>
      <c r="G895" s="4" t="str">
        <f t="shared" si="9"/>
        <v/>
      </c>
      <c r="X895" s="56" t="str">
        <f t="shared" si="8"/>
        <v/>
      </c>
      <c r="Y895" s="56"/>
    </row>
    <row r="896" spans="1:25" x14ac:dyDescent="0.25">
      <c r="A896" s="23" t="s">
        <v>1704</v>
      </c>
      <c r="B896" s="24" t="s">
        <v>1705</v>
      </c>
      <c r="C896" s="25"/>
      <c r="D896" s="87">
        <f t="shared" si="10"/>
        <v>0</v>
      </c>
      <c r="E896" s="88"/>
      <c r="F896" s="89"/>
      <c r="G896" s="4" t="str">
        <f t="shared" si="9"/>
        <v/>
      </c>
      <c r="X896" s="56" t="str">
        <f t="shared" si="8"/>
        <v/>
      </c>
      <c r="Y896" s="56"/>
    </row>
    <row r="897" spans="1:25" x14ac:dyDescent="0.25">
      <c r="A897" s="23" t="s">
        <v>1706</v>
      </c>
      <c r="B897" s="24" t="s">
        <v>1707</v>
      </c>
      <c r="C897" s="25"/>
      <c r="D897" s="87">
        <f t="shared" si="10"/>
        <v>0</v>
      </c>
      <c r="E897" s="88"/>
      <c r="F897" s="89"/>
      <c r="G897" s="4" t="str">
        <f t="shared" si="9"/>
        <v/>
      </c>
      <c r="X897" s="56" t="str">
        <f t="shared" si="8"/>
        <v/>
      </c>
      <c r="Y897" s="56"/>
    </row>
    <row r="898" spans="1:25" x14ac:dyDescent="0.25">
      <c r="A898" s="23" t="s">
        <v>1708</v>
      </c>
      <c r="B898" s="24" t="s">
        <v>1709</v>
      </c>
      <c r="C898" s="25"/>
      <c r="D898" s="87">
        <f t="shared" si="10"/>
        <v>0</v>
      </c>
      <c r="E898" s="88"/>
      <c r="F898" s="89"/>
      <c r="G898" s="4" t="str">
        <f t="shared" si="9"/>
        <v/>
      </c>
      <c r="X898" s="56" t="str">
        <f t="shared" si="8"/>
        <v/>
      </c>
      <c r="Y898" s="56"/>
    </row>
    <row r="899" spans="1:25" x14ac:dyDescent="0.25">
      <c r="A899" s="23" t="s">
        <v>1710</v>
      </c>
      <c r="B899" s="24" t="s">
        <v>1711</v>
      </c>
      <c r="C899" s="25"/>
      <c r="D899" s="87">
        <f t="shared" si="10"/>
        <v>0</v>
      </c>
      <c r="E899" s="88"/>
      <c r="F899" s="89"/>
      <c r="G899" s="4" t="str">
        <f t="shared" si="9"/>
        <v/>
      </c>
      <c r="X899" s="56" t="str">
        <f t="shared" si="8"/>
        <v/>
      </c>
      <c r="Y899" s="56"/>
    </row>
    <row r="900" spans="1:25" x14ac:dyDescent="0.25">
      <c r="A900" s="23" t="s">
        <v>1712</v>
      </c>
      <c r="B900" s="24" t="s">
        <v>1713</v>
      </c>
      <c r="C900" s="25"/>
      <c r="D900" s="87">
        <f t="shared" si="10"/>
        <v>0</v>
      </c>
      <c r="E900" s="88"/>
      <c r="F900" s="89"/>
      <c r="G900" s="4" t="str">
        <f t="shared" si="9"/>
        <v/>
      </c>
      <c r="X900" s="56" t="str">
        <f t="shared" si="8"/>
        <v/>
      </c>
      <c r="Y900" s="56"/>
    </row>
    <row r="901" spans="1:25" x14ac:dyDescent="0.25">
      <c r="A901" s="23" t="s">
        <v>1714</v>
      </c>
      <c r="B901" s="24" t="s">
        <v>1715</v>
      </c>
      <c r="C901" s="25"/>
      <c r="D901" s="87">
        <f t="shared" si="10"/>
        <v>0</v>
      </c>
      <c r="E901" s="88"/>
      <c r="F901" s="89"/>
      <c r="G901" s="4" t="str">
        <f t="shared" si="9"/>
        <v/>
      </c>
      <c r="X901" s="56" t="str">
        <f t="shared" si="8"/>
        <v/>
      </c>
      <c r="Y901" s="56"/>
    </row>
    <row r="902" spans="1:25" x14ac:dyDescent="0.25">
      <c r="A902" s="23" t="s">
        <v>1716</v>
      </c>
      <c r="B902" s="24" t="s">
        <v>1717</v>
      </c>
      <c r="C902" s="25"/>
      <c r="D902" s="87">
        <f t="shared" si="10"/>
        <v>0</v>
      </c>
      <c r="E902" s="88"/>
      <c r="F902" s="89"/>
      <c r="G902" s="4" t="str">
        <f t="shared" si="9"/>
        <v/>
      </c>
      <c r="X902" s="56" t="str">
        <f t="shared" si="8"/>
        <v/>
      </c>
      <c r="Y902" s="56"/>
    </row>
    <row r="903" spans="1:25" x14ac:dyDescent="0.25">
      <c r="A903" s="23" t="s">
        <v>1718</v>
      </c>
      <c r="B903" s="24" t="s">
        <v>1719</v>
      </c>
      <c r="C903" s="25"/>
      <c r="D903" s="87">
        <f t="shared" si="10"/>
        <v>0</v>
      </c>
      <c r="E903" s="88"/>
      <c r="F903" s="89"/>
      <c r="G903" s="4" t="str">
        <f t="shared" si="9"/>
        <v/>
      </c>
      <c r="X903" s="56" t="str">
        <f t="shared" si="8"/>
        <v/>
      </c>
      <c r="Y903" s="56"/>
    </row>
    <row r="904" spans="1:25" x14ac:dyDescent="0.25">
      <c r="A904" s="23" t="s">
        <v>1720</v>
      </c>
      <c r="B904" s="24" t="s">
        <v>1721</v>
      </c>
      <c r="C904" s="25"/>
      <c r="D904" s="87">
        <f t="shared" si="10"/>
        <v>0</v>
      </c>
      <c r="E904" s="88"/>
      <c r="F904" s="89"/>
      <c r="G904" s="4" t="str">
        <f t="shared" si="9"/>
        <v/>
      </c>
      <c r="X904" s="56" t="str">
        <f t="shared" si="8"/>
        <v/>
      </c>
      <c r="Y904" s="56"/>
    </row>
    <row r="905" spans="1:25" x14ac:dyDescent="0.25">
      <c r="A905" s="23" t="s">
        <v>1722</v>
      </c>
      <c r="B905" s="24" t="s">
        <v>1723</v>
      </c>
      <c r="C905" s="25"/>
      <c r="D905" s="87">
        <f t="shared" si="10"/>
        <v>0</v>
      </c>
      <c r="E905" s="88"/>
      <c r="F905" s="89"/>
      <c r="G905" s="4" t="str">
        <f t="shared" si="9"/>
        <v/>
      </c>
      <c r="X905" s="56" t="str">
        <f t="shared" si="8"/>
        <v/>
      </c>
      <c r="Y905" s="56"/>
    </row>
    <row r="906" spans="1:25" x14ac:dyDescent="0.25">
      <c r="A906" s="23" t="s">
        <v>1724</v>
      </c>
      <c r="B906" s="24" t="s">
        <v>1725</v>
      </c>
      <c r="C906" s="25"/>
      <c r="D906" s="87">
        <f t="shared" si="10"/>
        <v>0</v>
      </c>
      <c r="E906" s="88"/>
      <c r="F906" s="89"/>
      <c r="G906" s="4" t="str">
        <f t="shared" si="9"/>
        <v/>
      </c>
      <c r="X906" s="56" t="str">
        <f t="shared" si="8"/>
        <v/>
      </c>
      <c r="Y906" s="56"/>
    </row>
    <row r="907" spans="1:25" x14ac:dyDescent="0.25">
      <c r="A907" s="23" t="s">
        <v>1726</v>
      </c>
      <c r="B907" s="24" t="s">
        <v>1727</v>
      </c>
      <c r="C907" s="25"/>
      <c r="D907" s="87">
        <f t="shared" si="10"/>
        <v>0</v>
      </c>
      <c r="E907" s="88"/>
      <c r="F907" s="89"/>
      <c r="G907" s="4" t="str">
        <f t="shared" si="9"/>
        <v/>
      </c>
      <c r="X907" s="56" t="str">
        <f t="shared" ref="X907:X970" si="11">IF(D907&gt;C907,1,"")</f>
        <v/>
      </c>
      <c r="Y907" s="56"/>
    </row>
    <row r="908" spans="1:25" x14ac:dyDescent="0.25">
      <c r="A908" s="23" t="s">
        <v>1728</v>
      </c>
      <c r="B908" s="24" t="s">
        <v>1689</v>
      </c>
      <c r="C908" s="25"/>
      <c r="D908" s="87">
        <f t="shared" si="10"/>
        <v>0</v>
      </c>
      <c r="E908" s="88"/>
      <c r="F908" s="89"/>
      <c r="G908" s="4" t="str">
        <f t="shared" si="9"/>
        <v/>
      </c>
      <c r="X908" s="56" t="str">
        <f t="shared" si="11"/>
        <v/>
      </c>
      <c r="Y908" s="56"/>
    </row>
    <row r="909" spans="1:25" x14ac:dyDescent="0.25">
      <c r="A909" s="23" t="s">
        <v>1729</v>
      </c>
      <c r="B909" s="24" t="s">
        <v>1730</v>
      </c>
      <c r="C909" s="25"/>
      <c r="D909" s="87">
        <f t="shared" si="10"/>
        <v>0</v>
      </c>
      <c r="E909" s="88"/>
      <c r="F909" s="89"/>
      <c r="G909" s="4" t="str">
        <f t="shared" si="9"/>
        <v/>
      </c>
      <c r="X909" s="56" t="str">
        <f t="shared" si="11"/>
        <v/>
      </c>
      <c r="Y909" s="56"/>
    </row>
    <row r="910" spans="1:25" x14ac:dyDescent="0.25">
      <c r="A910" s="23" t="s">
        <v>1731</v>
      </c>
      <c r="B910" s="24" t="s">
        <v>1732</v>
      </c>
      <c r="C910" s="25"/>
      <c r="D910" s="87">
        <f t="shared" si="10"/>
        <v>0</v>
      </c>
      <c r="E910" s="88"/>
      <c r="F910" s="89"/>
      <c r="G910" s="4" t="str">
        <f t="shared" si="9"/>
        <v/>
      </c>
      <c r="X910" s="56" t="str">
        <f t="shared" si="11"/>
        <v/>
      </c>
      <c r="Y910" s="56"/>
    </row>
    <row r="911" spans="1:25" x14ac:dyDescent="0.25">
      <c r="A911" s="23" t="s">
        <v>1733</v>
      </c>
      <c r="B911" s="24" t="s">
        <v>1734</v>
      </c>
      <c r="C911" s="25"/>
      <c r="D911" s="87">
        <f t="shared" si="10"/>
        <v>0</v>
      </c>
      <c r="E911" s="88"/>
      <c r="F911" s="89"/>
      <c r="G911" s="4" t="str">
        <f t="shared" si="9"/>
        <v/>
      </c>
      <c r="X911" s="56" t="str">
        <f t="shared" si="11"/>
        <v/>
      </c>
      <c r="Y911" s="56"/>
    </row>
    <row r="912" spans="1:25" x14ac:dyDescent="0.25">
      <c r="A912" s="23" t="s">
        <v>1735</v>
      </c>
      <c r="B912" s="24" t="s">
        <v>1736</v>
      </c>
      <c r="C912" s="25"/>
      <c r="D912" s="87">
        <f t="shared" si="10"/>
        <v>0</v>
      </c>
      <c r="E912" s="88"/>
      <c r="F912" s="89"/>
      <c r="G912" s="4" t="str">
        <f t="shared" si="9"/>
        <v/>
      </c>
      <c r="X912" s="56" t="str">
        <f t="shared" si="11"/>
        <v/>
      </c>
      <c r="Y912" s="56"/>
    </row>
    <row r="913" spans="1:25" x14ac:dyDescent="0.25">
      <c r="A913" s="23" t="s">
        <v>1737</v>
      </c>
      <c r="B913" s="24" t="s">
        <v>1738</v>
      </c>
      <c r="C913" s="25"/>
      <c r="D913" s="87">
        <f t="shared" si="10"/>
        <v>0</v>
      </c>
      <c r="E913" s="88"/>
      <c r="F913" s="89"/>
      <c r="G913" s="4" t="str">
        <f t="shared" si="9"/>
        <v/>
      </c>
      <c r="X913" s="56" t="str">
        <f t="shared" si="11"/>
        <v/>
      </c>
      <c r="Y913" s="56"/>
    </row>
    <row r="914" spans="1:25" x14ac:dyDescent="0.25">
      <c r="A914" s="23" t="s">
        <v>1739</v>
      </c>
      <c r="B914" s="24" t="s">
        <v>1740</v>
      </c>
      <c r="C914" s="25"/>
      <c r="D914" s="87">
        <f t="shared" si="10"/>
        <v>0</v>
      </c>
      <c r="E914" s="88"/>
      <c r="F914" s="89"/>
      <c r="G914" s="4" t="str">
        <f t="shared" si="9"/>
        <v/>
      </c>
      <c r="X914" s="56" t="str">
        <f t="shared" si="11"/>
        <v/>
      </c>
      <c r="Y914" s="56"/>
    </row>
    <row r="915" spans="1:25" x14ac:dyDescent="0.25">
      <c r="A915" s="23" t="s">
        <v>1741</v>
      </c>
      <c r="B915" s="24" t="s">
        <v>1742</v>
      </c>
      <c r="C915" s="25"/>
      <c r="D915" s="87">
        <f t="shared" si="10"/>
        <v>0</v>
      </c>
      <c r="E915" s="88"/>
      <c r="F915" s="89"/>
      <c r="G915" s="4" t="str">
        <f t="shared" si="9"/>
        <v/>
      </c>
      <c r="X915" s="56" t="str">
        <f t="shared" si="11"/>
        <v/>
      </c>
      <c r="Y915" s="56"/>
    </row>
    <row r="916" spans="1:25" x14ac:dyDescent="0.25">
      <c r="A916" s="23" t="s">
        <v>1743</v>
      </c>
      <c r="B916" s="24" t="s">
        <v>1744</v>
      </c>
      <c r="C916" s="25"/>
      <c r="D916" s="87">
        <f t="shared" si="10"/>
        <v>0</v>
      </c>
      <c r="E916" s="88"/>
      <c r="F916" s="89"/>
      <c r="G916" s="4" t="str">
        <f t="shared" si="9"/>
        <v/>
      </c>
      <c r="X916" s="56" t="str">
        <f t="shared" si="11"/>
        <v/>
      </c>
      <c r="Y916" s="56"/>
    </row>
    <row r="917" spans="1:25" x14ac:dyDescent="0.25">
      <c r="A917" s="23" t="s">
        <v>1745</v>
      </c>
      <c r="B917" s="24" t="s">
        <v>1746</v>
      </c>
      <c r="C917" s="25"/>
      <c r="D917" s="87">
        <f t="shared" si="10"/>
        <v>0</v>
      </c>
      <c r="E917" s="88"/>
      <c r="F917" s="89"/>
      <c r="G917" s="4" t="str">
        <f t="shared" si="9"/>
        <v/>
      </c>
      <c r="X917" s="56" t="str">
        <f t="shared" si="11"/>
        <v/>
      </c>
      <c r="Y917" s="56"/>
    </row>
    <row r="918" spans="1:25" x14ac:dyDescent="0.25">
      <c r="A918" s="23" t="s">
        <v>1747</v>
      </c>
      <c r="B918" s="24" t="s">
        <v>1748</v>
      </c>
      <c r="C918" s="25"/>
      <c r="D918" s="87">
        <f t="shared" si="10"/>
        <v>0</v>
      </c>
      <c r="E918" s="88"/>
      <c r="F918" s="89"/>
      <c r="G918" s="4" t="str">
        <f t="shared" si="9"/>
        <v/>
      </c>
      <c r="X918" s="56" t="str">
        <f t="shared" si="11"/>
        <v/>
      </c>
      <c r="Y918" s="56"/>
    </row>
    <row r="919" spans="1:25" x14ac:dyDescent="0.25">
      <c r="A919" s="23" t="s">
        <v>1749</v>
      </c>
      <c r="B919" s="24" t="s">
        <v>1750</v>
      </c>
      <c r="C919" s="25"/>
      <c r="D919" s="87">
        <f t="shared" si="10"/>
        <v>0</v>
      </c>
      <c r="E919" s="88"/>
      <c r="F919" s="89"/>
      <c r="G919" s="4" t="str">
        <f t="shared" si="9"/>
        <v/>
      </c>
      <c r="X919" s="56" t="str">
        <f t="shared" si="11"/>
        <v/>
      </c>
      <c r="Y919" s="56"/>
    </row>
    <row r="920" spans="1:25" x14ac:dyDescent="0.25">
      <c r="A920" s="23" t="s">
        <v>1751</v>
      </c>
      <c r="B920" s="24" t="s">
        <v>1752</v>
      </c>
      <c r="C920" s="25"/>
      <c r="D920" s="87">
        <f t="shared" si="10"/>
        <v>0</v>
      </c>
      <c r="E920" s="88"/>
      <c r="F920" s="89"/>
      <c r="G920" s="4" t="str">
        <f t="shared" si="9"/>
        <v/>
      </c>
      <c r="X920" s="56" t="str">
        <f t="shared" si="11"/>
        <v/>
      </c>
      <c r="Y920" s="56"/>
    </row>
    <row r="921" spans="1:25" x14ac:dyDescent="0.25">
      <c r="A921" s="23" t="s">
        <v>1753</v>
      </c>
      <c r="B921" s="24" t="s">
        <v>1754</v>
      </c>
      <c r="C921" s="25"/>
      <c r="D921" s="87">
        <f t="shared" si="10"/>
        <v>0</v>
      </c>
      <c r="E921" s="88"/>
      <c r="F921" s="89"/>
      <c r="G921" s="4" t="str">
        <f t="shared" si="9"/>
        <v/>
      </c>
      <c r="X921" s="56" t="str">
        <f t="shared" si="11"/>
        <v/>
      </c>
      <c r="Y921" s="56"/>
    </row>
    <row r="922" spans="1:25" x14ac:dyDescent="0.25">
      <c r="A922" s="23" t="s">
        <v>1755</v>
      </c>
      <c r="B922" s="24" t="s">
        <v>1756</v>
      </c>
      <c r="C922" s="25"/>
      <c r="D922" s="87">
        <f t="shared" si="10"/>
        <v>0</v>
      </c>
      <c r="E922" s="88"/>
      <c r="F922" s="89"/>
      <c r="G922" s="4" t="str">
        <f t="shared" si="9"/>
        <v/>
      </c>
      <c r="X922" s="56" t="str">
        <f t="shared" si="11"/>
        <v/>
      </c>
      <c r="Y922" s="56"/>
    </row>
    <row r="923" spans="1:25" x14ac:dyDescent="0.25">
      <c r="A923" s="23" t="s">
        <v>1757</v>
      </c>
      <c r="B923" s="24" t="s">
        <v>1758</v>
      </c>
      <c r="C923" s="25"/>
      <c r="D923" s="87">
        <f t="shared" si="10"/>
        <v>0</v>
      </c>
      <c r="E923" s="88"/>
      <c r="F923" s="89"/>
      <c r="G923" s="4" t="str">
        <f t="shared" si="9"/>
        <v/>
      </c>
      <c r="X923" s="56" t="str">
        <f t="shared" si="11"/>
        <v/>
      </c>
      <c r="Y923" s="56"/>
    </row>
    <row r="924" spans="1:25" x14ac:dyDescent="0.25">
      <c r="A924" s="23" t="s">
        <v>1759</v>
      </c>
      <c r="B924" s="24" t="s">
        <v>1760</v>
      </c>
      <c r="C924" s="25"/>
      <c r="D924" s="87">
        <f t="shared" si="10"/>
        <v>0</v>
      </c>
      <c r="E924" s="88"/>
      <c r="F924" s="89"/>
      <c r="G924" s="4" t="str">
        <f t="shared" si="9"/>
        <v/>
      </c>
      <c r="X924" s="56" t="str">
        <f t="shared" si="11"/>
        <v/>
      </c>
      <c r="Y924" s="56"/>
    </row>
    <row r="925" spans="1:25" x14ac:dyDescent="0.25">
      <c r="A925" s="23" t="s">
        <v>1761</v>
      </c>
      <c r="B925" s="24" t="s">
        <v>1762</v>
      </c>
      <c r="C925" s="25"/>
      <c r="D925" s="87">
        <f t="shared" si="10"/>
        <v>0</v>
      </c>
      <c r="E925" s="88"/>
      <c r="F925" s="89"/>
      <c r="G925" s="4" t="str">
        <f t="shared" si="9"/>
        <v/>
      </c>
      <c r="X925" s="56" t="str">
        <f t="shared" si="11"/>
        <v/>
      </c>
      <c r="Y925" s="56"/>
    </row>
    <row r="926" spans="1:25" x14ac:dyDescent="0.25">
      <c r="A926" s="23" t="s">
        <v>1763</v>
      </c>
      <c r="B926" s="24" t="s">
        <v>1764</v>
      </c>
      <c r="C926" s="25"/>
      <c r="D926" s="87">
        <f t="shared" si="10"/>
        <v>0</v>
      </c>
      <c r="E926" s="88"/>
      <c r="F926" s="89"/>
      <c r="G926" s="4" t="str">
        <f t="shared" si="9"/>
        <v/>
      </c>
      <c r="X926" s="56" t="str">
        <f t="shared" si="11"/>
        <v/>
      </c>
      <c r="Y926" s="56"/>
    </row>
    <row r="927" spans="1:25" x14ac:dyDescent="0.25">
      <c r="A927" s="23" t="s">
        <v>1765</v>
      </c>
      <c r="B927" s="24" t="s">
        <v>1766</v>
      </c>
      <c r="C927" s="25"/>
      <c r="D927" s="87">
        <f t="shared" si="10"/>
        <v>0</v>
      </c>
      <c r="E927" s="88"/>
      <c r="F927" s="89"/>
      <c r="G927" s="4" t="str">
        <f t="shared" si="9"/>
        <v/>
      </c>
      <c r="X927" s="56" t="str">
        <f t="shared" si="11"/>
        <v/>
      </c>
      <c r="Y927" s="56"/>
    </row>
    <row r="928" spans="1:25" x14ac:dyDescent="0.25">
      <c r="A928" s="23" t="s">
        <v>1767</v>
      </c>
      <c r="B928" s="24" t="s">
        <v>1768</v>
      </c>
      <c r="C928" s="25"/>
      <c r="D928" s="87">
        <f t="shared" si="10"/>
        <v>0</v>
      </c>
      <c r="E928" s="88"/>
      <c r="F928" s="89"/>
      <c r="G928" s="4" t="str">
        <f t="shared" si="9"/>
        <v/>
      </c>
      <c r="X928" s="56" t="str">
        <f t="shared" si="11"/>
        <v/>
      </c>
      <c r="Y928" s="56"/>
    </row>
    <row r="929" spans="1:25" x14ac:dyDescent="0.25">
      <c r="A929" s="23" t="s">
        <v>1769</v>
      </c>
      <c r="B929" s="24" t="s">
        <v>1770</v>
      </c>
      <c r="C929" s="25"/>
      <c r="D929" s="87">
        <f t="shared" si="10"/>
        <v>0</v>
      </c>
      <c r="E929" s="88"/>
      <c r="F929" s="89"/>
      <c r="G929" s="4" t="str">
        <f t="shared" si="9"/>
        <v/>
      </c>
      <c r="X929" s="56" t="str">
        <f t="shared" si="11"/>
        <v/>
      </c>
      <c r="Y929" s="56"/>
    </row>
    <row r="930" spans="1:25" x14ac:dyDescent="0.25">
      <c r="A930" s="23" t="s">
        <v>1771</v>
      </c>
      <c r="B930" s="24" t="s">
        <v>1772</v>
      </c>
      <c r="C930" s="25"/>
      <c r="D930" s="87">
        <f t="shared" si="10"/>
        <v>0</v>
      </c>
      <c r="E930" s="88"/>
      <c r="F930" s="89"/>
      <c r="G930" s="4" t="str">
        <f t="shared" si="9"/>
        <v/>
      </c>
      <c r="X930" s="56" t="str">
        <f t="shared" si="11"/>
        <v/>
      </c>
      <c r="Y930" s="56"/>
    </row>
    <row r="931" spans="1:25" x14ac:dyDescent="0.25">
      <c r="A931" s="23" t="s">
        <v>1773</v>
      </c>
      <c r="B931" s="24" t="s">
        <v>1774</v>
      </c>
      <c r="C931" s="25"/>
      <c r="D931" s="87">
        <f t="shared" si="10"/>
        <v>0</v>
      </c>
      <c r="E931" s="88"/>
      <c r="F931" s="89"/>
      <c r="G931" s="4" t="str">
        <f t="shared" si="9"/>
        <v/>
      </c>
      <c r="X931" s="56" t="str">
        <f t="shared" si="11"/>
        <v/>
      </c>
      <c r="Y931" s="56"/>
    </row>
    <row r="932" spans="1:25" ht="24" x14ac:dyDescent="0.25">
      <c r="A932" s="23" t="s">
        <v>1775</v>
      </c>
      <c r="B932" s="28" t="s">
        <v>1776</v>
      </c>
      <c r="C932" s="25"/>
      <c r="D932" s="87">
        <f t="shared" si="10"/>
        <v>0</v>
      </c>
      <c r="E932" s="88"/>
      <c r="F932" s="89"/>
      <c r="G932" s="4" t="str">
        <f t="shared" si="9"/>
        <v/>
      </c>
      <c r="X932" s="56" t="str">
        <f t="shared" si="11"/>
        <v/>
      </c>
      <c r="Y932" s="56"/>
    </row>
    <row r="933" spans="1:25" ht="24" x14ac:dyDescent="0.25">
      <c r="A933" s="23" t="s">
        <v>1777</v>
      </c>
      <c r="B933" s="28" t="s">
        <v>1778</v>
      </c>
      <c r="C933" s="25"/>
      <c r="D933" s="87">
        <f t="shared" si="10"/>
        <v>0</v>
      </c>
      <c r="E933" s="88"/>
      <c r="F933" s="89"/>
      <c r="G933" s="4" t="str">
        <f t="shared" si="9"/>
        <v/>
      </c>
      <c r="X933" s="56" t="str">
        <f t="shared" si="11"/>
        <v/>
      </c>
      <c r="Y933" s="56"/>
    </row>
    <row r="934" spans="1:25" x14ac:dyDescent="0.25">
      <c r="A934" s="23" t="s">
        <v>1779</v>
      </c>
      <c r="B934" s="24" t="s">
        <v>1780</v>
      </c>
      <c r="C934" s="25"/>
      <c r="D934" s="87">
        <f t="shared" si="10"/>
        <v>0</v>
      </c>
      <c r="E934" s="88"/>
      <c r="F934" s="89"/>
      <c r="G934" s="4" t="str">
        <f t="shared" si="9"/>
        <v/>
      </c>
      <c r="X934" s="56" t="str">
        <f t="shared" si="11"/>
        <v/>
      </c>
      <c r="Y934" s="56"/>
    </row>
    <row r="935" spans="1:25" x14ac:dyDescent="0.25">
      <c r="A935" s="23" t="s">
        <v>1781</v>
      </c>
      <c r="B935" s="24" t="s">
        <v>1782</v>
      </c>
      <c r="C935" s="25"/>
      <c r="D935" s="87">
        <f t="shared" si="10"/>
        <v>0</v>
      </c>
      <c r="E935" s="88"/>
      <c r="F935" s="89"/>
      <c r="G935" s="4" t="str">
        <f t="shared" ref="G935:G998" si="12">IF(D935&gt;C935,"CMA ES MAYOR QUE TOTAL ACTIVIDADES","")</f>
        <v/>
      </c>
      <c r="X935" s="56" t="str">
        <f t="shared" si="11"/>
        <v/>
      </c>
      <c r="Y935" s="56"/>
    </row>
    <row r="936" spans="1:25" x14ac:dyDescent="0.25">
      <c r="A936" s="23" t="s">
        <v>1783</v>
      </c>
      <c r="B936" s="24" t="s">
        <v>1784</v>
      </c>
      <c r="C936" s="25"/>
      <c r="D936" s="87">
        <f t="shared" si="10"/>
        <v>0</v>
      </c>
      <c r="E936" s="88"/>
      <c r="F936" s="89"/>
      <c r="G936" s="4" t="str">
        <f t="shared" si="12"/>
        <v/>
      </c>
      <c r="X936" s="56" t="str">
        <f t="shared" si="11"/>
        <v/>
      </c>
      <c r="Y936" s="56"/>
    </row>
    <row r="937" spans="1:25" ht="24" x14ac:dyDescent="0.25">
      <c r="A937" s="23" t="s">
        <v>1785</v>
      </c>
      <c r="B937" s="28" t="s">
        <v>1786</v>
      </c>
      <c r="C937" s="25"/>
      <c r="D937" s="87">
        <f t="shared" ref="D937:D1000" si="13">+E937+F937</f>
        <v>0</v>
      </c>
      <c r="E937" s="88"/>
      <c r="F937" s="89"/>
      <c r="G937" s="4" t="str">
        <f t="shared" si="12"/>
        <v/>
      </c>
      <c r="X937" s="56" t="str">
        <f t="shared" si="11"/>
        <v/>
      </c>
      <c r="Y937" s="56"/>
    </row>
    <row r="938" spans="1:25" x14ac:dyDescent="0.25">
      <c r="A938" s="23" t="s">
        <v>1787</v>
      </c>
      <c r="B938" s="24" t="s">
        <v>1788</v>
      </c>
      <c r="C938" s="25"/>
      <c r="D938" s="87">
        <f t="shared" si="13"/>
        <v>0</v>
      </c>
      <c r="E938" s="88"/>
      <c r="F938" s="89"/>
      <c r="G938" s="4" t="str">
        <f t="shared" si="12"/>
        <v/>
      </c>
      <c r="X938" s="56" t="str">
        <f t="shared" si="11"/>
        <v/>
      </c>
      <c r="Y938" s="56"/>
    </row>
    <row r="939" spans="1:25" x14ac:dyDescent="0.25">
      <c r="A939" s="23" t="s">
        <v>1789</v>
      </c>
      <c r="B939" s="24" t="s">
        <v>1790</v>
      </c>
      <c r="C939" s="25"/>
      <c r="D939" s="87">
        <f t="shared" si="13"/>
        <v>0</v>
      </c>
      <c r="E939" s="88"/>
      <c r="F939" s="89"/>
      <c r="G939" s="4" t="str">
        <f t="shared" si="12"/>
        <v/>
      </c>
      <c r="X939" s="56" t="str">
        <f t="shared" si="11"/>
        <v/>
      </c>
      <c r="Y939" s="56"/>
    </row>
    <row r="940" spans="1:25" ht="24" x14ac:dyDescent="0.25">
      <c r="A940" s="23" t="s">
        <v>1791</v>
      </c>
      <c r="B940" s="28" t="s">
        <v>1792</v>
      </c>
      <c r="C940" s="25"/>
      <c r="D940" s="87">
        <f t="shared" si="13"/>
        <v>0</v>
      </c>
      <c r="E940" s="88"/>
      <c r="F940" s="89"/>
      <c r="G940" s="4" t="str">
        <f t="shared" si="12"/>
        <v/>
      </c>
      <c r="X940" s="56" t="str">
        <f t="shared" si="11"/>
        <v/>
      </c>
      <c r="Y940" s="56"/>
    </row>
    <row r="941" spans="1:25" x14ac:dyDescent="0.25">
      <c r="A941" s="23" t="s">
        <v>1793</v>
      </c>
      <c r="B941" s="24" t="s">
        <v>1794</v>
      </c>
      <c r="C941" s="25"/>
      <c r="D941" s="87">
        <f t="shared" si="13"/>
        <v>0</v>
      </c>
      <c r="E941" s="88"/>
      <c r="F941" s="89"/>
      <c r="G941" s="4" t="str">
        <f t="shared" si="12"/>
        <v/>
      </c>
      <c r="X941" s="56" t="str">
        <f t="shared" si="11"/>
        <v/>
      </c>
      <c r="Y941" s="56"/>
    </row>
    <row r="942" spans="1:25" x14ac:dyDescent="0.25">
      <c r="A942" s="23" t="s">
        <v>1795</v>
      </c>
      <c r="B942" s="24" t="s">
        <v>1796</v>
      </c>
      <c r="C942" s="25"/>
      <c r="D942" s="87">
        <f t="shared" si="13"/>
        <v>0</v>
      </c>
      <c r="E942" s="88"/>
      <c r="F942" s="89"/>
      <c r="G942" s="4" t="str">
        <f t="shared" si="12"/>
        <v/>
      </c>
      <c r="X942" s="56" t="str">
        <f t="shared" si="11"/>
        <v/>
      </c>
      <c r="Y942" s="56"/>
    </row>
    <row r="943" spans="1:25" x14ac:dyDescent="0.25">
      <c r="A943" s="23" t="s">
        <v>1797</v>
      </c>
      <c r="B943" s="24" t="s">
        <v>1798</v>
      </c>
      <c r="C943" s="25"/>
      <c r="D943" s="87">
        <f t="shared" si="13"/>
        <v>0</v>
      </c>
      <c r="E943" s="88"/>
      <c r="F943" s="89"/>
      <c r="G943" s="4" t="str">
        <f t="shared" si="12"/>
        <v/>
      </c>
      <c r="X943" s="56" t="str">
        <f t="shared" si="11"/>
        <v/>
      </c>
      <c r="Y943" s="56"/>
    </row>
    <row r="944" spans="1:25" x14ac:dyDescent="0.25">
      <c r="A944" s="23" t="s">
        <v>1799</v>
      </c>
      <c r="B944" s="24" t="s">
        <v>1800</v>
      </c>
      <c r="C944" s="25"/>
      <c r="D944" s="87">
        <f t="shared" si="13"/>
        <v>0</v>
      </c>
      <c r="E944" s="88"/>
      <c r="F944" s="89"/>
      <c r="G944" s="4" t="str">
        <f t="shared" si="12"/>
        <v/>
      </c>
      <c r="X944" s="56" t="str">
        <f t="shared" si="11"/>
        <v/>
      </c>
      <c r="Y944" s="56"/>
    </row>
    <row r="945" spans="1:25" x14ac:dyDescent="0.25">
      <c r="A945" s="23" t="s">
        <v>1801</v>
      </c>
      <c r="B945" s="24" t="s">
        <v>1802</v>
      </c>
      <c r="C945" s="25"/>
      <c r="D945" s="87">
        <f t="shared" si="13"/>
        <v>0</v>
      </c>
      <c r="E945" s="88"/>
      <c r="F945" s="89"/>
      <c r="G945" s="4" t="str">
        <f t="shared" si="12"/>
        <v/>
      </c>
      <c r="X945" s="56" t="str">
        <f t="shared" si="11"/>
        <v/>
      </c>
      <c r="Y945" s="56"/>
    </row>
    <row r="946" spans="1:25" ht="24" x14ac:dyDescent="0.25">
      <c r="A946" s="23" t="s">
        <v>1803</v>
      </c>
      <c r="B946" s="94" t="s">
        <v>1804</v>
      </c>
      <c r="C946" s="25"/>
      <c r="D946" s="87">
        <f t="shared" si="13"/>
        <v>0</v>
      </c>
      <c r="E946" s="88"/>
      <c r="F946" s="89"/>
      <c r="G946" s="4" t="str">
        <f t="shared" si="12"/>
        <v/>
      </c>
      <c r="X946" s="56" t="str">
        <f t="shared" si="11"/>
        <v/>
      </c>
      <c r="Y946" s="56"/>
    </row>
    <row r="947" spans="1:25" ht="24" x14ac:dyDescent="0.25">
      <c r="A947" s="23" t="s">
        <v>1805</v>
      </c>
      <c r="B947" s="94" t="s">
        <v>1806</v>
      </c>
      <c r="C947" s="25"/>
      <c r="D947" s="87">
        <f t="shared" si="13"/>
        <v>0</v>
      </c>
      <c r="E947" s="88"/>
      <c r="F947" s="89"/>
      <c r="G947" s="4" t="str">
        <f t="shared" si="12"/>
        <v/>
      </c>
      <c r="X947" s="56" t="str">
        <f t="shared" si="11"/>
        <v/>
      </c>
      <c r="Y947" s="56"/>
    </row>
    <row r="948" spans="1:25" ht="24" x14ac:dyDescent="0.25">
      <c r="A948" s="23" t="s">
        <v>1807</v>
      </c>
      <c r="B948" s="94" t="s">
        <v>1808</v>
      </c>
      <c r="C948" s="25"/>
      <c r="D948" s="87">
        <f t="shared" si="13"/>
        <v>0</v>
      </c>
      <c r="E948" s="88"/>
      <c r="F948" s="89"/>
      <c r="G948" s="4" t="str">
        <f t="shared" si="12"/>
        <v/>
      </c>
      <c r="X948" s="56" t="str">
        <f t="shared" si="11"/>
        <v/>
      </c>
      <c r="Y948" s="56"/>
    </row>
    <row r="949" spans="1:25" x14ac:dyDescent="0.25">
      <c r="A949" s="23" t="s">
        <v>1809</v>
      </c>
      <c r="B949" s="24" t="s">
        <v>1810</v>
      </c>
      <c r="C949" s="25"/>
      <c r="D949" s="87">
        <f t="shared" si="13"/>
        <v>0</v>
      </c>
      <c r="E949" s="88"/>
      <c r="F949" s="89"/>
      <c r="G949" s="4" t="str">
        <f t="shared" si="12"/>
        <v/>
      </c>
      <c r="X949" s="56" t="str">
        <f t="shared" si="11"/>
        <v/>
      </c>
      <c r="Y949" s="56"/>
    </row>
    <row r="950" spans="1:25" x14ac:dyDescent="0.25">
      <c r="A950" s="23" t="s">
        <v>1811</v>
      </c>
      <c r="B950" s="24" t="s">
        <v>1812</v>
      </c>
      <c r="C950" s="25"/>
      <c r="D950" s="87">
        <f t="shared" si="13"/>
        <v>0</v>
      </c>
      <c r="E950" s="88"/>
      <c r="F950" s="89"/>
      <c r="G950" s="4" t="str">
        <f t="shared" si="12"/>
        <v/>
      </c>
      <c r="X950" s="56" t="str">
        <f t="shared" si="11"/>
        <v/>
      </c>
      <c r="Y950" s="56"/>
    </row>
    <row r="951" spans="1:25" x14ac:dyDescent="0.25">
      <c r="A951" s="23" t="s">
        <v>1813</v>
      </c>
      <c r="B951" s="24" t="s">
        <v>1814</v>
      </c>
      <c r="C951" s="25"/>
      <c r="D951" s="87">
        <f t="shared" si="13"/>
        <v>0</v>
      </c>
      <c r="E951" s="88"/>
      <c r="F951" s="89"/>
      <c r="G951" s="4" t="str">
        <f t="shared" si="12"/>
        <v/>
      </c>
      <c r="X951" s="56" t="str">
        <f t="shared" si="11"/>
        <v/>
      </c>
      <c r="Y951" s="56"/>
    </row>
    <row r="952" spans="1:25" ht="24" x14ac:dyDescent="0.25">
      <c r="A952" s="23" t="s">
        <v>1815</v>
      </c>
      <c r="B952" s="94" t="s">
        <v>1816</v>
      </c>
      <c r="C952" s="25"/>
      <c r="D952" s="87">
        <f t="shared" si="13"/>
        <v>0</v>
      </c>
      <c r="E952" s="88"/>
      <c r="F952" s="89"/>
      <c r="G952" s="4" t="str">
        <f t="shared" si="12"/>
        <v/>
      </c>
      <c r="X952" s="56" t="str">
        <f t="shared" si="11"/>
        <v/>
      </c>
      <c r="Y952" s="56"/>
    </row>
    <row r="953" spans="1:25" x14ac:dyDescent="0.25">
      <c r="A953" s="23" t="s">
        <v>1817</v>
      </c>
      <c r="B953" s="24" t="s">
        <v>1818</v>
      </c>
      <c r="C953" s="25"/>
      <c r="D953" s="87">
        <f t="shared" si="13"/>
        <v>0</v>
      </c>
      <c r="E953" s="88"/>
      <c r="F953" s="89"/>
      <c r="G953" s="4" t="str">
        <f t="shared" si="12"/>
        <v/>
      </c>
      <c r="X953" s="56" t="str">
        <f t="shared" si="11"/>
        <v/>
      </c>
      <c r="Y953" s="56"/>
    </row>
    <row r="954" spans="1:25" x14ac:dyDescent="0.25">
      <c r="A954" s="23" t="s">
        <v>1819</v>
      </c>
      <c r="B954" s="24" t="s">
        <v>1820</v>
      </c>
      <c r="C954" s="25"/>
      <c r="D954" s="87">
        <f t="shared" si="13"/>
        <v>0</v>
      </c>
      <c r="E954" s="88"/>
      <c r="F954" s="89"/>
      <c r="G954" s="4" t="str">
        <f t="shared" si="12"/>
        <v/>
      </c>
      <c r="X954" s="56" t="str">
        <f t="shared" si="11"/>
        <v/>
      </c>
      <c r="Y954" s="56"/>
    </row>
    <row r="955" spans="1:25" x14ac:dyDescent="0.25">
      <c r="A955" s="23" t="s">
        <v>1821</v>
      </c>
      <c r="B955" s="24" t="s">
        <v>1822</v>
      </c>
      <c r="C955" s="25"/>
      <c r="D955" s="87">
        <f t="shared" si="13"/>
        <v>0</v>
      </c>
      <c r="E955" s="88"/>
      <c r="F955" s="89"/>
      <c r="G955" s="4" t="str">
        <f t="shared" si="12"/>
        <v/>
      </c>
      <c r="X955" s="56" t="str">
        <f t="shared" si="11"/>
        <v/>
      </c>
      <c r="Y955" s="56"/>
    </row>
    <row r="956" spans="1:25" ht="24" x14ac:dyDescent="0.25">
      <c r="A956" s="23" t="s">
        <v>1823</v>
      </c>
      <c r="B956" s="95" t="s">
        <v>1824</v>
      </c>
      <c r="C956" s="25"/>
      <c r="D956" s="87">
        <f t="shared" si="13"/>
        <v>0</v>
      </c>
      <c r="E956" s="88"/>
      <c r="F956" s="89"/>
      <c r="G956" s="4" t="str">
        <f t="shared" si="12"/>
        <v/>
      </c>
      <c r="X956" s="56" t="str">
        <f t="shared" si="11"/>
        <v/>
      </c>
      <c r="Y956" s="56"/>
    </row>
    <row r="957" spans="1:25" x14ac:dyDescent="0.25">
      <c r="A957" s="47"/>
      <c r="B957" s="48" t="s">
        <v>1825</v>
      </c>
      <c r="C957" s="41">
        <f>SUM(C958:C1029)</f>
        <v>0</v>
      </c>
      <c r="D957" s="93">
        <f>SUM(D958:D1029)</f>
        <v>0</v>
      </c>
      <c r="E957" s="93">
        <f>SUM(E958:E1029)</f>
        <v>0</v>
      </c>
      <c r="F957" s="69">
        <f>SUM(F958:F1029)</f>
        <v>0</v>
      </c>
      <c r="G957" s="4" t="str">
        <f t="shared" si="12"/>
        <v/>
      </c>
      <c r="X957" s="56" t="str">
        <f t="shared" si="11"/>
        <v/>
      </c>
      <c r="Y957" s="56"/>
    </row>
    <row r="958" spans="1:25" x14ac:dyDescent="0.25">
      <c r="A958" s="23" t="s">
        <v>1826</v>
      </c>
      <c r="B958" s="96" t="s">
        <v>1827</v>
      </c>
      <c r="C958" s="25"/>
      <c r="D958" s="87">
        <f t="shared" si="13"/>
        <v>0</v>
      </c>
      <c r="E958" s="88"/>
      <c r="F958" s="89"/>
      <c r="G958" s="4" t="str">
        <f t="shared" si="12"/>
        <v/>
      </c>
      <c r="X958" s="56" t="str">
        <f t="shared" si="11"/>
        <v/>
      </c>
      <c r="Y958" s="56"/>
    </row>
    <row r="959" spans="1:25" ht="24" x14ac:dyDescent="0.25">
      <c r="A959" s="23" t="s">
        <v>1828</v>
      </c>
      <c r="B959" s="28" t="s">
        <v>1829</v>
      </c>
      <c r="C959" s="25"/>
      <c r="D959" s="87">
        <f t="shared" si="13"/>
        <v>0</v>
      </c>
      <c r="E959" s="88"/>
      <c r="F959" s="89"/>
      <c r="G959" s="4" t="str">
        <f t="shared" si="12"/>
        <v/>
      </c>
      <c r="X959" s="56" t="str">
        <f t="shared" si="11"/>
        <v/>
      </c>
      <c r="Y959" s="56"/>
    </row>
    <row r="960" spans="1:25" x14ac:dyDescent="0.25">
      <c r="A960" s="23" t="s">
        <v>1830</v>
      </c>
      <c r="B960" s="24" t="s">
        <v>1831</v>
      </c>
      <c r="C960" s="25"/>
      <c r="D960" s="87">
        <f t="shared" si="13"/>
        <v>0</v>
      </c>
      <c r="E960" s="88"/>
      <c r="F960" s="89"/>
      <c r="G960" s="4" t="str">
        <f t="shared" si="12"/>
        <v/>
      </c>
      <c r="X960" s="56" t="str">
        <f t="shared" si="11"/>
        <v/>
      </c>
      <c r="Y960" s="56"/>
    </row>
    <row r="961" spans="1:25" x14ac:dyDescent="0.25">
      <c r="A961" s="23" t="s">
        <v>1832</v>
      </c>
      <c r="B961" s="24" t="s">
        <v>1833</v>
      </c>
      <c r="C961" s="25"/>
      <c r="D961" s="87">
        <f t="shared" si="13"/>
        <v>0</v>
      </c>
      <c r="E961" s="88"/>
      <c r="F961" s="89"/>
      <c r="G961" s="4" t="str">
        <f t="shared" si="12"/>
        <v/>
      </c>
      <c r="X961" s="56" t="str">
        <f t="shared" si="11"/>
        <v/>
      </c>
      <c r="Y961" s="56"/>
    </row>
    <row r="962" spans="1:25" x14ac:dyDescent="0.25">
      <c r="A962" s="23" t="s">
        <v>1834</v>
      </c>
      <c r="B962" s="24" t="s">
        <v>1835</v>
      </c>
      <c r="C962" s="25"/>
      <c r="D962" s="87">
        <f t="shared" si="13"/>
        <v>0</v>
      </c>
      <c r="E962" s="88"/>
      <c r="F962" s="89"/>
      <c r="G962" s="4" t="str">
        <f t="shared" si="12"/>
        <v/>
      </c>
      <c r="X962" s="56" t="str">
        <f t="shared" si="11"/>
        <v/>
      </c>
      <c r="Y962" s="56"/>
    </row>
    <row r="963" spans="1:25" x14ac:dyDescent="0.25">
      <c r="A963" s="23" t="s">
        <v>1836</v>
      </c>
      <c r="B963" s="24" t="s">
        <v>1837</v>
      </c>
      <c r="C963" s="25"/>
      <c r="D963" s="87">
        <f t="shared" si="13"/>
        <v>0</v>
      </c>
      <c r="E963" s="88"/>
      <c r="F963" s="89"/>
      <c r="G963" s="4" t="str">
        <f t="shared" si="12"/>
        <v/>
      </c>
      <c r="X963" s="56" t="str">
        <f t="shared" si="11"/>
        <v/>
      </c>
      <c r="Y963" s="56"/>
    </row>
    <row r="964" spans="1:25" x14ac:dyDescent="0.25">
      <c r="A964" s="23" t="s">
        <v>1838</v>
      </c>
      <c r="B964" s="24" t="s">
        <v>1839</v>
      </c>
      <c r="C964" s="25"/>
      <c r="D964" s="87">
        <f t="shared" si="13"/>
        <v>0</v>
      </c>
      <c r="E964" s="88"/>
      <c r="F964" s="89"/>
      <c r="G964" s="4" t="str">
        <f t="shared" si="12"/>
        <v/>
      </c>
      <c r="X964" s="56" t="str">
        <f t="shared" si="11"/>
        <v/>
      </c>
      <c r="Y964" s="56"/>
    </row>
    <row r="965" spans="1:25" x14ac:dyDescent="0.25">
      <c r="A965" s="23" t="s">
        <v>1840</v>
      </c>
      <c r="B965" s="24" t="s">
        <v>1841</v>
      </c>
      <c r="C965" s="25"/>
      <c r="D965" s="87">
        <f t="shared" si="13"/>
        <v>0</v>
      </c>
      <c r="E965" s="88"/>
      <c r="F965" s="89"/>
      <c r="G965" s="4" t="str">
        <f t="shared" si="12"/>
        <v/>
      </c>
      <c r="X965" s="56" t="str">
        <f t="shared" si="11"/>
        <v/>
      </c>
      <c r="Y965" s="56"/>
    </row>
    <row r="966" spans="1:25" x14ac:dyDescent="0.25">
      <c r="A966" s="23" t="s">
        <v>1842</v>
      </c>
      <c r="B966" s="24" t="s">
        <v>1843</v>
      </c>
      <c r="C966" s="25"/>
      <c r="D966" s="87">
        <f t="shared" si="13"/>
        <v>0</v>
      </c>
      <c r="E966" s="88"/>
      <c r="F966" s="89"/>
      <c r="G966" s="4" t="str">
        <f t="shared" si="12"/>
        <v/>
      </c>
      <c r="X966" s="56" t="str">
        <f t="shared" si="11"/>
        <v/>
      </c>
      <c r="Y966" s="56"/>
    </row>
    <row r="967" spans="1:25" x14ac:dyDescent="0.25">
      <c r="A967" s="23" t="s">
        <v>1844</v>
      </c>
      <c r="B967" s="24" t="s">
        <v>1845</v>
      </c>
      <c r="C967" s="25"/>
      <c r="D967" s="87">
        <f t="shared" si="13"/>
        <v>0</v>
      </c>
      <c r="E967" s="88"/>
      <c r="F967" s="89"/>
      <c r="G967" s="4" t="str">
        <f t="shared" si="12"/>
        <v/>
      </c>
      <c r="X967" s="56" t="str">
        <f t="shared" si="11"/>
        <v/>
      </c>
      <c r="Y967" s="56"/>
    </row>
    <row r="968" spans="1:25" x14ac:dyDescent="0.25">
      <c r="A968" s="23" t="s">
        <v>1846</v>
      </c>
      <c r="B968" s="24" t="s">
        <v>1847</v>
      </c>
      <c r="C968" s="25"/>
      <c r="D968" s="87">
        <f t="shared" si="13"/>
        <v>0</v>
      </c>
      <c r="E968" s="88"/>
      <c r="F968" s="89"/>
      <c r="G968" s="4" t="str">
        <f t="shared" si="12"/>
        <v/>
      </c>
      <c r="X968" s="56" t="str">
        <f t="shared" si="11"/>
        <v/>
      </c>
      <c r="Y968" s="56"/>
    </row>
    <row r="969" spans="1:25" x14ac:dyDescent="0.25">
      <c r="A969" s="23" t="s">
        <v>1848</v>
      </c>
      <c r="B969" s="24" t="s">
        <v>1849</v>
      </c>
      <c r="C969" s="25"/>
      <c r="D969" s="87">
        <f t="shared" si="13"/>
        <v>0</v>
      </c>
      <c r="E969" s="88"/>
      <c r="F969" s="89"/>
      <c r="G969" s="4" t="str">
        <f t="shared" si="12"/>
        <v/>
      </c>
      <c r="X969" s="56" t="str">
        <f t="shared" si="11"/>
        <v/>
      </c>
      <c r="Y969" s="56"/>
    </row>
    <row r="970" spans="1:25" x14ac:dyDescent="0.25">
      <c r="A970" s="23" t="s">
        <v>1850</v>
      </c>
      <c r="B970" s="24" t="s">
        <v>1851</v>
      </c>
      <c r="C970" s="25"/>
      <c r="D970" s="87">
        <f t="shared" si="13"/>
        <v>0</v>
      </c>
      <c r="E970" s="88"/>
      <c r="F970" s="89"/>
      <c r="G970" s="4" t="str">
        <f t="shared" si="12"/>
        <v/>
      </c>
      <c r="X970" s="56" t="str">
        <f t="shared" si="11"/>
        <v/>
      </c>
      <c r="Y970" s="56"/>
    </row>
    <row r="971" spans="1:25" x14ac:dyDescent="0.25">
      <c r="A971" s="23" t="s">
        <v>1852</v>
      </c>
      <c r="B971" s="24" t="s">
        <v>1853</v>
      </c>
      <c r="C971" s="25"/>
      <c r="D971" s="87">
        <f t="shared" si="13"/>
        <v>0</v>
      </c>
      <c r="E971" s="88"/>
      <c r="F971" s="89"/>
      <c r="G971" s="4" t="str">
        <f t="shared" si="12"/>
        <v/>
      </c>
      <c r="X971" s="56" t="str">
        <f t="shared" ref="X971:X1034" si="14">IF(D971&gt;C971,1,"")</f>
        <v/>
      </c>
      <c r="Y971" s="56"/>
    </row>
    <row r="972" spans="1:25" x14ac:dyDescent="0.25">
      <c r="A972" s="23" t="s">
        <v>1854</v>
      </c>
      <c r="B972" s="24" t="s">
        <v>1855</v>
      </c>
      <c r="C972" s="25"/>
      <c r="D972" s="87">
        <f t="shared" si="13"/>
        <v>0</v>
      </c>
      <c r="E972" s="88"/>
      <c r="F972" s="89"/>
      <c r="G972" s="4" t="str">
        <f t="shared" si="12"/>
        <v/>
      </c>
      <c r="X972" s="56" t="str">
        <f t="shared" si="14"/>
        <v/>
      </c>
      <c r="Y972" s="56"/>
    </row>
    <row r="973" spans="1:25" ht="24" x14ac:dyDescent="0.25">
      <c r="A973" s="23" t="s">
        <v>1856</v>
      </c>
      <c r="B973" s="28" t="s">
        <v>1857</v>
      </c>
      <c r="C973" s="25"/>
      <c r="D973" s="87">
        <f t="shared" si="13"/>
        <v>0</v>
      </c>
      <c r="E973" s="88"/>
      <c r="F973" s="89"/>
      <c r="G973" s="4" t="str">
        <f t="shared" si="12"/>
        <v/>
      </c>
      <c r="X973" s="56" t="str">
        <f t="shared" si="14"/>
        <v/>
      </c>
      <c r="Y973" s="56"/>
    </row>
    <row r="974" spans="1:25" x14ac:dyDescent="0.25">
      <c r="A974" s="23" t="s">
        <v>1858</v>
      </c>
      <c r="B974" s="24" t="s">
        <v>1859</v>
      </c>
      <c r="C974" s="25"/>
      <c r="D974" s="87">
        <f t="shared" si="13"/>
        <v>0</v>
      </c>
      <c r="E974" s="88"/>
      <c r="F974" s="89"/>
      <c r="G974" s="4" t="str">
        <f t="shared" si="12"/>
        <v/>
      </c>
      <c r="X974" s="56" t="str">
        <f t="shared" si="14"/>
        <v/>
      </c>
      <c r="Y974" s="56"/>
    </row>
    <row r="975" spans="1:25" x14ac:dyDescent="0.25">
      <c r="A975" s="23" t="s">
        <v>1860</v>
      </c>
      <c r="B975" s="24" t="s">
        <v>1861</v>
      </c>
      <c r="C975" s="25"/>
      <c r="D975" s="87">
        <f t="shared" si="13"/>
        <v>0</v>
      </c>
      <c r="E975" s="88"/>
      <c r="F975" s="89"/>
      <c r="G975" s="4" t="str">
        <f t="shared" si="12"/>
        <v/>
      </c>
      <c r="X975" s="56" t="str">
        <f t="shared" si="14"/>
        <v/>
      </c>
      <c r="Y975" s="56"/>
    </row>
    <row r="976" spans="1:25" ht="24" x14ac:dyDescent="0.25">
      <c r="A976" s="23" t="s">
        <v>1862</v>
      </c>
      <c r="B976" s="28" t="s">
        <v>1863</v>
      </c>
      <c r="C976" s="25"/>
      <c r="D976" s="87">
        <f t="shared" si="13"/>
        <v>0</v>
      </c>
      <c r="E976" s="88"/>
      <c r="F976" s="89"/>
      <c r="G976" s="4" t="str">
        <f t="shared" si="12"/>
        <v/>
      </c>
      <c r="X976" s="56"/>
      <c r="Y976" s="56"/>
    </row>
    <row r="977" spans="1:25" x14ac:dyDescent="0.25">
      <c r="A977" s="23" t="s">
        <v>1864</v>
      </c>
      <c r="B977" s="24" t="s">
        <v>1865</v>
      </c>
      <c r="C977" s="25"/>
      <c r="D977" s="87">
        <f t="shared" si="13"/>
        <v>0</v>
      </c>
      <c r="E977" s="88"/>
      <c r="F977" s="89"/>
      <c r="G977" s="4" t="str">
        <f t="shared" si="12"/>
        <v/>
      </c>
      <c r="X977" s="56"/>
      <c r="Y977" s="56"/>
    </row>
    <row r="978" spans="1:25" x14ac:dyDescent="0.25">
      <c r="A978" s="23" t="s">
        <v>1866</v>
      </c>
      <c r="B978" s="24" t="s">
        <v>1867</v>
      </c>
      <c r="C978" s="25"/>
      <c r="D978" s="87">
        <f t="shared" si="13"/>
        <v>0</v>
      </c>
      <c r="E978" s="88"/>
      <c r="F978" s="89"/>
      <c r="G978" s="4" t="str">
        <f t="shared" si="12"/>
        <v/>
      </c>
      <c r="X978" s="56"/>
      <c r="Y978" s="56"/>
    </row>
    <row r="979" spans="1:25" x14ac:dyDescent="0.25">
      <c r="A979" s="23" t="s">
        <v>1868</v>
      </c>
      <c r="B979" s="24" t="s">
        <v>1869</v>
      </c>
      <c r="C979" s="25"/>
      <c r="D979" s="87">
        <f t="shared" si="13"/>
        <v>0</v>
      </c>
      <c r="E979" s="88"/>
      <c r="F979" s="89"/>
      <c r="G979" s="4" t="str">
        <f t="shared" si="12"/>
        <v/>
      </c>
      <c r="X979" s="56" t="str">
        <f t="shared" si="14"/>
        <v/>
      </c>
      <c r="Y979" s="56"/>
    </row>
    <row r="980" spans="1:25" x14ac:dyDescent="0.25">
      <c r="A980" s="23" t="s">
        <v>1870</v>
      </c>
      <c r="B980" s="24" t="s">
        <v>1871</v>
      </c>
      <c r="C980" s="25"/>
      <c r="D980" s="87">
        <f t="shared" si="13"/>
        <v>0</v>
      </c>
      <c r="E980" s="88"/>
      <c r="F980" s="89"/>
      <c r="G980" s="4" t="str">
        <f t="shared" si="12"/>
        <v/>
      </c>
      <c r="X980" s="56" t="str">
        <f t="shared" si="14"/>
        <v/>
      </c>
      <c r="Y980" s="56"/>
    </row>
    <row r="981" spans="1:25" x14ac:dyDescent="0.25">
      <c r="A981" s="23" t="s">
        <v>1872</v>
      </c>
      <c r="B981" s="24" t="s">
        <v>1873</v>
      </c>
      <c r="C981" s="25"/>
      <c r="D981" s="87">
        <f t="shared" si="13"/>
        <v>0</v>
      </c>
      <c r="E981" s="88"/>
      <c r="F981" s="89"/>
      <c r="G981" s="4" t="str">
        <f t="shared" si="12"/>
        <v/>
      </c>
      <c r="X981" s="56" t="str">
        <f t="shared" si="14"/>
        <v/>
      </c>
      <c r="Y981" s="56"/>
    </row>
    <row r="982" spans="1:25" x14ac:dyDescent="0.25">
      <c r="A982" s="23" t="s">
        <v>1874</v>
      </c>
      <c r="B982" s="24" t="s">
        <v>1875</v>
      </c>
      <c r="C982" s="25"/>
      <c r="D982" s="87">
        <f t="shared" si="13"/>
        <v>0</v>
      </c>
      <c r="E982" s="88"/>
      <c r="F982" s="89"/>
      <c r="G982" s="4" t="str">
        <f t="shared" si="12"/>
        <v/>
      </c>
      <c r="X982" s="56" t="str">
        <f t="shared" si="14"/>
        <v/>
      </c>
      <c r="Y982" s="56"/>
    </row>
    <row r="983" spans="1:25" x14ac:dyDescent="0.25">
      <c r="A983" s="23" t="s">
        <v>1876</v>
      </c>
      <c r="B983" s="24" t="s">
        <v>1877</v>
      </c>
      <c r="C983" s="25"/>
      <c r="D983" s="87">
        <f t="shared" si="13"/>
        <v>0</v>
      </c>
      <c r="E983" s="88"/>
      <c r="F983" s="89"/>
      <c r="G983" s="4" t="str">
        <f t="shared" si="12"/>
        <v/>
      </c>
      <c r="X983" s="56" t="str">
        <f t="shared" si="14"/>
        <v/>
      </c>
      <c r="Y983" s="56"/>
    </row>
    <row r="984" spans="1:25" x14ac:dyDescent="0.25">
      <c r="A984" s="23" t="s">
        <v>1878</v>
      </c>
      <c r="B984" s="24" t="s">
        <v>1879</v>
      </c>
      <c r="C984" s="25"/>
      <c r="D984" s="87">
        <f t="shared" si="13"/>
        <v>0</v>
      </c>
      <c r="E984" s="88"/>
      <c r="F984" s="89"/>
      <c r="G984" s="4" t="str">
        <f t="shared" si="12"/>
        <v/>
      </c>
      <c r="X984" s="56" t="str">
        <f t="shared" si="14"/>
        <v/>
      </c>
      <c r="Y984" s="56"/>
    </row>
    <row r="985" spans="1:25" x14ac:dyDescent="0.25">
      <c r="A985" s="23" t="s">
        <v>1880</v>
      </c>
      <c r="B985" s="24" t="s">
        <v>1881</v>
      </c>
      <c r="C985" s="25"/>
      <c r="D985" s="87">
        <f t="shared" si="13"/>
        <v>0</v>
      </c>
      <c r="E985" s="88"/>
      <c r="F985" s="89"/>
      <c r="G985" s="4" t="str">
        <f t="shared" si="12"/>
        <v/>
      </c>
      <c r="X985" s="56" t="str">
        <f t="shared" si="14"/>
        <v/>
      </c>
      <c r="Y985" s="56"/>
    </row>
    <row r="986" spans="1:25" x14ac:dyDescent="0.25">
      <c r="A986" s="23" t="s">
        <v>1882</v>
      </c>
      <c r="B986" s="24" t="s">
        <v>1883</v>
      </c>
      <c r="C986" s="25"/>
      <c r="D986" s="87">
        <f t="shared" si="13"/>
        <v>0</v>
      </c>
      <c r="E986" s="88"/>
      <c r="F986" s="89"/>
      <c r="G986" s="4" t="str">
        <f t="shared" si="12"/>
        <v/>
      </c>
      <c r="X986" s="56" t="str">
        <f t="shared" si="14"/>
        <v/>
      </c>
      <c r="Y986" s="56"/>
    </row>
    <row r="987" spans="1:25" x14ac:dyDescent="0.25">
      <c r="A987" s="23" t="s">
        <v>1884</v>
      </c>
      <c r="B987" s="24" t="s">
        <v>1885</v>
      </c>
      <c r="C987" s="25"/>
      <c r="D987" s="87">
        <f t="shared" si="13"/>
        <v>0</v>
      </c>
      <c r="E987" s="88"/>
      <c r="F987" s="89"/>
      <c r="G987" s="4" t="str">
        <f t="shared" si="12"/>
        <v/>
      </c>
      <c r="X987" s="56" t="str">
        <f t="shared" si="14"/>
        <v/>
      </c>
      <c r="Y987" s="56"/>
    </row>
    <row r="988" spans="1:25" ht="24" x14ac:dyDescent="0.25">
      <c r="A988" s="23" t="s">
        <v>1886</v>
      </c>
      <c r="B988" s="28" t="s">
        <v>1887</v>
      </c>
      <c r="C988" s="25"/>
      <c r="D988" s="87">
        <f t="shared" si="13"/>
        <v>0</v>
      </c>
      <c r="E988" s="88"/>
      <c r="F988" s="89"/>
      <c r="G988" s="4" t="str">
        <f t="shared" si="12"/>
        <v/>
      </c>
      <c r="X988" s="56" t="str">
        <f t="shared" si="14"/>
        <v/>
      </c>
      <c r="Y988" s="56"/>
    </row>
    <row r="989" spans="1:25" x14ac:dyDescent="0.25">
      <c r="A989" s="23" t="s">
        <v>1888</v>
      </c>
      <c r="B989" s="24" t="s">
        <v>1889</v>
      </c>
      <c r="C989" s="25"/>
      <c r="D989" s="87">
        <f t="shared" si="13"/>
        <v>0</v>
      </c>
      <c r="E989" s="88"/>
      <c r="F989" s="89"/>
      <c r="G989" s="4" t="str">
        <f t="shared" si="12"/>
        <v/>
      </c>
      <c r="X989" s="56" t="str">
        <f t="shared" si="14"/>
        <v/>
      </c>
      <c r="Y989" s="56"/>
    </row>
    <row r="990" spans="1:25" x14ac:dyDescent="0.25">
      <c r="A990" s="23" t="s">
        <v>1890</v>
      </c>
      <c r="B990" s="24" t="s">
        <v>1891</v>
      </c>
      <c r="C990" s="25"/>
      <c r="D990" s="87">
        <f t="shared" si="13"/>
        <v>0</v>
      </c>
      <c r="E990" s="88"/>
      <c r="F990" s="89"/>
      <c r="G990" s="4" t="str">
        <f t="shared" si="12"/>
        <v/>
      </c>
      <c r="X990" s="56" t="str">
        <f t="shared" si="14"/>
        <v/>
      </c>
      <c r="Y990" s="56"/>
    </row>
    <row r="991" spans="1:25" x14ac:dyDescent="0.25">
      <c r="A991" s="23" t="s">
        <v>1892</v>
      </c>
      <c r="B991" s="24" t="s">
        <v>1893</v>
      </c>
      <c r="C991" s="25"/>
      <c r="D991" s="87">
        <f t="shared" si="13"/>
        <v>0</v>
      </c>
      <c r="E991" s="88"/>
      <c r="F991" s="89"/>
      <c r="G991" s="4" t="str">
        <f t="shared" si="12"/>
        <v/>
      </c>
      <c r="X991" s="56" t="str">
        <f t="shared" si="14"/>
        <v/>
      </c>
      <c r="Y991" s="56"/>
    </row>
    <row r="992" spans="1:25" x14ac:dyDescent="0.25">
      <c r="A992" s="23" t="s">
        <v>1894</v>
      </c>
      <c r="B992" s="24" t="s">
        <v>1895</v>
      </c>
      <c r="C992" s="25"/>
      <c r="D992" s="87">
        <f t="shared" si="13"/>
        <v>0</v>
      </c>
      <c r="E992" s="88"/>
      <c r="F992" s="89"/>
      <c r="G992" s="4" t="str">
        <f t="shared" si="12"/>
        <v/>
      </c>
      <c r="X992" s="56" t="str">
        <f t="shared" si="14"/>
        <v/>
      </c>
      <c r="Y992" s="56"/>
    </row>
    <row r="993" spans="1:25" x14ac:dyDescent="0.25">
      <c r="A993" s="23" t="s">
        <v>1896</v>
      </c>
      <c r="B993" s="24" t="s">
        <v>1897</v>
      </c>
      <c r="C993" s="25"/>
      <c r="D993" s="87">
        <f t="shared" si="13"/>
        <v>0</v>
      </c>
      <c r="E993" s="88"/>
      <c r="F993" s="89"/>
      <c r="G993" s="4" t="str">
        <f t="shared" si="12"/>
        <v/>
      </c>
      <c r="X993" s="56" t="str">
        <f t="shared" si="14"/>
        <v/>
      </c>
      <c r="Y993" s="56"/>
    </row>
    <row r="994" spans="1:25" ht="24" x14ac:dyDescent="0.25">
      <c r="A994" s="23" t="s">
        <v>1898</v>
      </c>
      <c r="B994" s="28" t="s">
        <v>1899</v>
      </c>
      <c r="C994" s="25"/>
      <c r="D994" s="87">
        <f t="shared" si="13"/>
        <v>0</v>
      </c>
      <c r="E994" s="88"/>
      <c r="F994" s="89"/>
      <c r="G994" s="4" t="str">
        <f t="shared" si="12"/>
        <v/>
      </c>
      <c r="X994" s="56" t="str">
        <f t="shared" si="14"/>
        <v/>
      </c>
      <c r="Y994" s="56"/>
    </row>
    <row r="995" spans="1:25" x14ac:dyDescent="0.25">
      <c r="A995" s="23" t="s">
        <v>1900</v>
      </c>
      <c r="B995" s="24" t="s">
        <v>1901</v>
      </c>
      <c r="C995" s="25"/>
      <c r="D995" s="87">
        <f t="shared" si="13"/>
        <v>0</v>
      </c>
      <c r="E995" s="88"/>
      <c r="F995" s="89"/>
      <c r="G995" s="4" t="str">
        <f t="shared" si="12"/>
        <v/>
      </c>
      <c r="X995" s="56" t="str">
        <f t="shared" si="14"/>
        <v/>
      </c>
      <c r="Y995" s="56"/>
    </row>
    <row r="996" spans="1:25" x14ac:dyDescent="0.25">
      <c r="A996" s="23" t="s">
        <v>1902</v>
      </c>
      <c r="B996" s="24" t="s">
        <v>1903</v>
      </c>
      <c r="C996" s="25"/>
      <c r="D996" s="87">
        <f t="shared" si="13"/>
        <v>0</v>
      </c>
      <c r="E996" s="88"/>
      <c r="F996" s="89"/>
      <c r="G996" s="4" t="str">
        <f t="shared" si="12"/>
        <v/>
      </c>
      <c r="X996" s="56" t="str">
        <f t="shared" si="14"/>
        <v/>
      </c>
      <c r="Y996" s="56"/>
    </row>
    <row r="997" spans="1:25" x14ac:dyDescent="0.25">
      <c r="A997" s="23" t="s">
        <v>1904</v>
      </c>
      <c r="B997" s="24" t="s">
        <v>1905</v>
      </c>
      <c r="C997" s="25"/>
      <c r="D997" s="87">
        <f t="shared" si="13"/>
        <v>0</v>
      </c>
      <c r="E997" s="88"/>
      <c r="F997" s="89"/>
      <c r="G997" s="4" t="str">
        <f t="shared" si="12"/>
        <v/>
      </c>
      <c r="X997" s="56" t="str">
        <f t="shared" si="14"/>
        <v/>
      </c>
      <c r="Y997" s="56"/>
    </row>
    <row r="998" spans="1:25" x14ac:dyDescent="0.25">
      <c r="A998" s="23" t="s">
        <v>1906</v>
      </c>
      <c r="B998" s="24" t="s">
        <v>1907</v>
      </c>
      <c r="C998" s="25"/>
      <c r="D998" s="87">
        <f t="shared" si="13"/>
        <v>0</v>
      </c>
      <c r="E998" s="88"/>
      <c r="F998" s="89"/>
      <c r="G998" s="4" t="str">
        <f t="shared" si="12"/>
        <v/>
      </c>
      <c r="X998" s="56" t="str">
        <f t="shared" si="14"/>
        <v/>
      </c>
      <c r="Y998" s="56"/>
    </row>
    <row r="999" spans="1:25" x14ac:dyDescent="0.25">
      <c r="A999" s="23" t="s">
        <v>1908</v>
      </c>
      <c r="B999" s="24" t="s">
        <v>1909</v>
      </c>
      <c r="C999" s="25"/>
      <c r="D999" s="87">
        <f t="shared" si="13"/>
        <v>0</v>
      </c>
      <c r="E999" s="88"/>
      <c r="F999" s="89"/>
      <c r="G999" s="4" t="str">
        <f t="shared" ref="G999:G1062" si="15">IF(D999&gt;C999,"CMA ES MAYOR QUE TOTAL ACTIVIDADES","")</f>
        <v/>
      </c>
      <c r="X999" s="56" t="str">
        <f t="shared" si="14"/>
        <v/>
      </c>
      <c r="Y999" s="56"/>
    </row>
    <row r="1000" spans="1:25" ht="24" x14ac:dyDescent="0.25">
      <c r="A1000" s="23" t="s">
        <v>1910</v>
      </c>
      <c r="B1000" s="28" t="s">
        <v>1911</v>
      </c>
      <c r="C1000" s="25"/>
      <c r="D1000" s="87">
        <f t="shared" si="13"/>
        <v>0</v>
      </c>
      <c r="E1000" s="88"/>
      <c r="F1000" s="89"/>
      <c r="G1000" s="4" t="str">
        <f t="shared" si="15"/>
        <v/>
      </c>
      <c r="X1000" s="56" t="str">
        <f t="shared" si="14"/>
        <v/>
      </c>
      <c r="Y1000" s="56"/>
    </row>
    <row r="1001" spans="1:25" x14ac:dyDescent="0.25">
      <c r="A1001" s="23" t="s">
        <v>1912</v>
      </c>
      <c r="B1001" s="24" t="s">
        <v>1913</v>
      </c>
      <c r="C1001" s="25"/>
      <c r="D1001" s="87">
        <f t="shared" ref="D1001:D1064" si="16">+E1001+F1001</f>
        <v>0</v>
      </c>
      <c r="E1001" s="88"/>
      <c r="F1001" s="89"/>
      <c r="G1001" s="4" t="str">
        <f t="shared" si="15"/>
        <v/>
      </c>
      <c r="X1001" s="56" t="str">
        <f t="shared" si="14"/>
        <v/>
      </c>
      <c r="Y1001" s="56"/>
    </row>
    <row r="1002" spans="1:25" x14ac:dyDescent="0.25">
      <c r="A1002" s="23" t="s">
        <v>1914</v>
      </c>
      <c r="B1002" s="24" t="s">
        <v>1915</v>
      </c>
      <c r="C1002" s="25"/>
      <c r="D1002" s="87">
        <f t="shared" si="16"/>
        <v>0</v>
      </c>
      <c r="E1002" s="88"/>
      <c r="F1002" s="89"/>
      <c r="G1002" s="4" t="str">
        <f t="shared" si="15"/>
        <v/>
      </c>
      <c r="X1002" s="56" t="str">
        <f t="shared" si="14"/>
        <v/>
      </c>
      <c r="Y1002" s="56"/>
    </row>
    <row r="1003" spans="1:25" x14ac:dyDescent="0.25">
      <c r="A1003" s="23" t="s">
        <v>1916</v>
      </c>
      <c r="B1003" s="24" t="s">
        <v>1917</v>
      </c>
      <c r="C1003" s="25"/>
      <c r="D1003" s="87">
        <f t="shared" si="16"/>
        <v>0</v>
      </c>
      <c r="E1003" s="88"/>
      <c r="F1003" s="89"/>
      <c r="G1003" s="4" t="str">
        <f t="shared" si="15"/>
        <v/>
      </c>
      <c r="X1003" s="56" t="str">
        <f t="shared" si="14"/>
        <v/>
      </c>
      <c r="Y1003" s="56"/>
    </row>
    <row r="1004" spans="1:25" x14ac:dyDescent="0.25">
      <c r="A1004" s="23" t="s">
        <v>1918</v>
      </c>
      <c r="B1004" s="24" t="s">
        <v>1919</v>
      </c>
      <c r="C1004" s="25"/>
      <c r="D1004" s="87">
        <f t="shared" si="16"/>
        <v>0</v>
      </c>
      <c r="E1004" s="88"/>
      <c r="F1004" s="89"/>
      <c r="G1004" s="4" t="str">
        <f t="shared" si="15"/>
        <v/>
      </c>
      <c r="X1004" s="56" t="str">
        <f t="shared" si="14"/>
        <v/>
      </c>
      <c r="Y1004" s="56"/>
    </row>
    <row r="1005" spans="1:25" x14ac:dyDescent="0.25">
      <c r="A1005" s="23" t="s">
        <v>1920</v>
      </c>
      <c r="B1005" s="24" t="s">
        <v>1921</v>
      </c>
      <c r="C1005" s="25"/>
      <c r="D1005" s="87">
        <f t="shared" si="16"/>
        <v>0</v>
      </c>
      <c r="E1005" s="88"/>
      <c r="F1005" s="89"/>
      <c r="G1005" s="4" t="str">
        <f t="shared" si="15"/>
        <v/>
      </c>
      <c r="X1005" s="56" t="str">
        <f t="shared" si="14"/>
        <v/>
      </c>
      <c r="Y1005" s="56"/>
    </row>
    <row r="1006" spans="1:25" x14ac:dyDescent="0.25">
      <c r="A1006" s="23" t="s">
        <v>1922</v>
      </c>
      <c r="B1006" s="24" t="s">
        <v>1923</v>
      </c>
      <c r="C1006" s="25"/>
      <c r="D1006" s="87">
        <f t="shared" si="16"/>
        <v>0</v>
      </c>
      <c r="E1006" s="88"/>
      <c r="F1006" s="89"/>
      <c r="G1006" s="4" t="str">
        <f t="shared" si="15"/>
        <v/>
      </c>
      <c r="X1006" s="56" t="str">
        <f t="shared" si="14"/>
        <v/>
      </c>
      <c r="Y1006" s="56"/>
    </row>
    <row r="1007" spans="1:25" ht="24" x14ac:dyDescent="0.25">
      <c r="A1007" s="23" t="s">
        <v>1924</v>
      </c>
      <c r="B1007" s="28" t="s">
        <v>1925</v>
      </c>
      <c r="C1007" s="25"/>
      <c r="D1007" s="87">
        <f t="shared" si="16"/>
        <v>0</v>
      </c>
      <c r="E1007" s="88"/>
      <c r="F1007" s="89"/>
      <c r="G1007" s="4" t="str">
        <f t="shared" si="15"/>
        <v/>
      </c>
      <c r="X1007" s="56" t="str">
        <f t="shared" si="14"/>
        <v/>
      </c>
      <c r="Y1007" s="56"/>
    </row>
    <row r="1008" spans="1:25" x14ac:dyDescent="0.25">
      <c r="A1008" s="23" t="s">
        <v>1926</v>
      </c>
      <c r="B1008" s="24" t="s">
        <v>1927</v>
      </c>
      <c r="C1008" s="25"/>
      <c r="D1008" s="87">
        <f t="shared" si="16"/>
        <v>0</v>
      </c>
      <c r="E1008" s="88"/>
      <c r="F1008" s="89"/>
      <c r="G1008" s="4" t="str">
        <f t="shared" si="15"/>
        <v/>
      </c>
      <c r="X1008" s="56" t="str">
        <f t="shared" si="14"/>
        <v/>
      </c>
      <c r="Y1008" s="56"/>
    </row>
    <row r="1009" spans="1:25" x14ac:dyDescent="0.25">
      <c r="A1009" s="23" t="s">
        <v>1928</v>
      </c>
      <c r="B1009" s="24" t="s">
        <v>1929</v>
      </c>
      <c r="C1009" s="25"/>
      <c r="D1009" s="87">
        <f t="shared" si="16"/>
        <v>0</v>
      </c>
      <c r="E1009" s="88"/>
      <c r="F1009" s="89"/>
      <c r="G1009" s="4" t="str">
        <f t="shared" si="15"/>
        <v/>
      </c>
      <c r="X1009" s="56" t="str">
        <f t="shared" si="14"/>
        <v/>
      </c>
      <c r="Y1009" s="56"/>
    </row>
    <row r="1010" spans="1:25" x14ac:dyDescent="0.25">
      <c r="A1010" s="23" t="s">
        <v>1930</v>
      </c>
      <c r="B1010" s="24" t="s">
        <v>1931</v>
      </c>
      <c r="C1010" s="25"/>
      <c r="D1010" s="87">
        <f t="shared" si="16"/>
        <v>0</v>
      </c>
      <c r="E1010" s="88"/>
      <c r="F1010" s="89"/>
      <c r="G1010" s="4" t="str">
        <f t="shared" si="15"/>
        <v/>
      </c>
      <c r="X1010" s="56" t="str">
        <f t="shared" si="14"/>
        <v/>
      </c>
      <c r="Y1010" s="56"/>
    </row>
    <row r="1011" spans="1:25" x14ac:dyDescent="0.25">
      <c r="A1011" s="23" t="s">
        <v>1932</v>
      </c>
      <c r="B1011" s="24" t="s">
        <v>1933</v>
      </c>
      <c r="C1011" s="25"/>
      <c r="D1011" s="87">
        <f t="shared" si="16"/>
        <v>0</v>
      </c>
      <c r="E1011" s="88"/>
      <c r="F1011" s="89"/>
      <c r="G1011" s="4" t="str">
        <f t="shared" si="15"/>
        <v/>
      </c>
      <c r="X1011" s="56" t="str">
        <f t="shared" si="14"/>
        <v/>
      </c>
      <c r="Y1011" s="56"/>
    </row>
    <row r="1012" spans="1:25" ht="24" x14ac:dyDescent="0.25">
      <c r="A1012" s="23" t="s">
        <v>1934</v>
      </c>
      <c r="B1012" s="28" t="s">
        <v>1935</v>
      </c>
      <c r="C1012" s="25"/>
      <c r="D1012" s="87">
        <f t="shared" si="16"/>
        <v>0</v>
      </c>
      <c r="E1012" s="88"/>
      <c r="F1012" s="89"/>
      <c r="G1012" s="4" t="str">
        <f t="shared" si="15"/>
        <v/>
      </c>
      <c r="X1012" s="56" t="str">
        <f t="shared" si="14"/>
        <v/>
      </c>
      <c r="Y1012" s="56"/>
    </row>
    <row r="1013" spans="1:25" x14ac:dyDescent="0.25">
      <c r="A1013" s="23" t="s">
        <v>1936</v>
      </c>
      <c r="B1013" s="24" t="s">
        <v>1937</v>
      </c>
      <c r="C1013" s="25"/>
      <c r="D1013" s="87">
        <f t="shared" si="16"/>
        <v>0</v>
      </c>
      <c r="E1013" s="88"/>
      <c r="F1013" s="89"/>
      <c r="G1013" s="4" t="str">
        <f t="shared" si="15"/>
        <v/>
      </c>
      <c r="X1013" s="56" t="str">
        <f t="shared" si="14"/>
        <v/>
      </c>
      <c r="Y1013" s="56"/>
    </row>
    <row r="1014" spans="1:25" x14ac:dyDescent="0.25">
      <c r="A1014" s="23" t="s">
        <v>1938</v>
      </c>
      <c r="B1014" s="24" t="s">
        <v>1939</v>
      </c>
      <c r="C1014" s="25"/>
      <c r="D1014" s="87">
        <f t="shared" si="16"/>
        <v>0</v>
      </c>
      <c r="E1014" s="88"/>
      <c r="F1014" s="89"/>
      <c r="G1014" s="4" t="str">
        <f t="shared" si="15"/>
        <v/>
      </c>
      <c r="X1014" s="56" t="str">
        <f t="shared" si="14"/>
        <v/>
      </c>
      <c r="Y1014" s="56"/>
    </row>
    <row r="1015" spans="1:25" x14ac:dyDescent="0.25">
      <c r="A1015" s="23" t="s">
        <v>1940</v>
      </c>
      <c r="B1015" s="24" t="s">
        <v>1941</v>
      </c>
      <c r="C1015" s="25"/>
      <c r="D1015" s="87">
        <f t="shared" si="16"/>
        <v>0</v>
      </c>
      <c r="E1015" s="88"/>
      <c r="F1015" s="89"/>
      <c r="G1015" s="4" t="str">
        <f t="shared" si="15"/>
        <v/>
      </c>
      <c r="X1015" s="56" t="str">
        <f t="shared" si="14"/>
        <v/>
      </c>
      <c r="Y1015" s="56"/>
    </row>
    <row r="1016" spans="1:25" x14ac:dyDescent="0.25">
      <c r="A1016" s="23" t="s">
        <v>1942</v>
      </c>
      <c r="B1016" s="24" t="s">
        <v>1943</v>
      </c>
      <c r="C1016" s="25"/>
      <c r="D1016" s="87">
        <f t="shared" si="16"/>
        <v>0</v>
      </c>
      <c r="E1016" s="88"/>
      <c r="F1016" s="89"/>
      <c r="G1016" s="4" t="str">
        <f t="shared" si="15"/>
        <v/>
      </c>
      <c r="X1016" s="56" t="str">
        <f t="shared" si="14"/>
        <v/>
      </c>
      <c r="Y1016" s="56"/>
    </row>
    <row r="1017" spans="1:25" x14ac:dyDescent="0.25">
      <c r="A1017" s="23" t="s">
        <v>1944</v>
      </c>
      <c r="B1017" s="24" t="s">
        <v>1945</v>
      </c>
      <c r="C1017" s="25"/>
      <c r="D1017" s="87">
        <f t="shared" si="16"/>
        <v>0</v>
      </c>
      <c r="E1017" s="88"/>
      <c r="F1017" s="89"/>
      <c r="G1017" s="4" t="str">
        <f t="shared" si="15"/>
        <v/>
      </c>
      <c r="X1017" s="56" t="str">
        <f t="shared" si="14"/>
        <v/>
      </c>
      <c r="Y1017" s="56"/>
    </row>
    <row r="1018" spans="1:25" x14ac:dyDescent="0.25">
      <c r="A1018" s="23" t="s">
        <v>1946</v>
      </c>
      <c r="B1018" s="24" t="s">
        <v>1947</v>
      </c>
      <c r="C1018" s="25"/>
      <c r="D1018" s="87">
        <f t="shared" si="16"/>
        <v>0</v>
      </c>
      <c r="E1018" s="88"/>
      <c r="F1018" s="89"/>
      <c r="G1018" s="4" t="str">
        <f t="shared" si="15"/>
        <v/>
      </c>
      <c r="X1018" s="56" t="str">
        <f t="shared" si="14"/>
        <v/>
      </c>
      <c r="Y1018" s="56"/>
    </row>
    <row r="1019" spans="1:25" x14ac:dyDescent="0.25">
      <c r="A1019" s="23" t="s">
        <v>1948</v>
      </c>
      <c r="B1019" s="24" t="s">
        <v>1949</v>
      </c>
      <c r="C1019" s="25"/>
      <c r="D1019" s="87">
        <f t="shared" si="16"/>
        <v>0</v>
      </c>
      <c r="E1019" s="88"/>
      <c r="F1019" s="89"/>
      <c r="G1019" s="4" t="str">
        <f t="shared" si="15"/>
        <v/>
      </c>
      <c r="X1019" s="56" t="str">
        <f t="shared" si="14"/>
        <v/>
      </c>
      <c r="Y1019" s="56"/>
    </row>
    <row r="1020" spans="1:25" x14ac:dyDescent="0.25">
      <c r="A1020" s="23" t="s">
        <v>1950</v>
      </c>
      <c r="B1020" s="24" t="s">
        <v>1951</v>
      </c>
      <c r="C1020" s="25"/>
      <c r="D1020" s="87">
        <f t="shared" si="16"/>
        <v>0</v>
      </c>
      <c r="E1020" s="88"/>
      <c r="F1020" s="89"/>
      <c r="G1020" s="4" t="str">
        <f t="shared" si="15"/>
        <v/>
      </c>
      <c r="X1020" s="56" t="str">
        <f t="shared" si="14"/>
        <v/>
      </c>
      <c r="Y1020" s="56"/>
    </row>
    <row r="1021" spans="1:25" x14ac:dyDescent="0.25">
      <c r="A1021" s="23" t="s">
        <v>1952</v>
      </c>
      <c r="B1021" s="24" t="s">
        <v>1953</v>
      </c>
      <c r="C1021" s="25"/>
      <c r="D1021" s="87">
        <f t="shared" si="16"/>
        <v>0</v>
      </c>
      <c r="E1021" s="88"/>
      <c r="F1021" s="89"/>
      <c r="G1021" s="4" t="str">
        <f t="shared" si="15"/>
        <v/>
      </c>
      <c r="X1021" s="56" t="str">
        <f t="shared" si="14"/>
        <v/>
      </c>
      <c r="Y1021" s="56"/>
    </row>
    <row r="1022" spans="1:25" x14ac:dyDescent="0.25">
      <c r="A1022" s="23" t="s">
        <v>1954</v>
      </c>
      <c r="B1022" s="24" t="s">
        <v>1955</v>
      </c>
      <c r="C1022" s="25"/>
      <c r="D1022" s="87">
        <f t="shared" si="16"/>
        <v>0</v>
      </c>
      <c r="E1022" s="88"/>
      <c r="F1022" s="89"/>
      <c r="G1022" s="4" t="str">
        <f t="shared" si="15"/>
        <v/>
      </c>
      <c r="X1022" s="56" t="str">
        <f t="shared" si="14"/>
        <v/>
      </c>
      <c r="Y1022" s="56"/>
    </row>
    <row r="1023" spans="1:25" x14ac:dyDescent="0.25">
      <c r="A1023" s="23" t="s">
        <v>1956</v>
      </c>
      <c r="B1023" s="24" t="s">
        <v>1957</v>
      </c>
      <c r="C1023" s="25"/>
      <c r="D1023" s="87">
        <f t="shared" si="16"/>
        <v>0</v>
      </c>
      <c r="E1023" s="88"/>
      <c r="F1023" s="89"/>
      <c r="G1023" s="4" t="str">
        <f t="shared" si="15"/>
        <v/>
      </c>
      <c r="X1023" s="56" t="str">
        <f t="shared" si="14"/>
        <v/>
      </c>
      <c r="Y1023" s="56"/>
    </row>
    <row r="1024" spans="1:25" x14ac:dyDescent="0.25">
      <c r="A1024" s="23" t="s">
        <v>1958</v>
      </c>
      <c r="B1024" s="24" t="s">
        <v>1959</v>
      </c>
      <c r="C1024" s="25"/>
      <c r="D1024" s="87">
        <f t="shared" si="16"/>
        <v>0</v>
      </c>
      <c r="E1024" s="88"/>
      <c r="F1024" s="89"/>
      <c r="G1024" s="4" t="str">
        <f t="shared" si="15"/>
        <v/>
      </c>
      <c r="X1024" s="56" t="str">
        <f t="shared" si="14"/>
        <v/>
      </c>
      <c r="Y1024" s="56"/>
    </row>
    <row r="1025" spans="1:25" ht="24" x14ac:dyDescent="0.25">
      <c r="A1025" s="23" t="s">
        <v>1960</v>
      </c>
      <c r="B1025" s="28" t="s">
        <v>1961</v>
      </c>
      <c r="C1025" s="25"/>
      <c r="D1025" s="87">
        <f t="shared" si="16"/>
        <v>0</v>
      </c>
      <c r="E1025" s="88"/>
      <c r="F1025" s="89"/>
      <c r="G1025" s="4" t="str">
        <f t="shared" si="15"/>
        <v/>
      </c>
      <c r="X1025" s="56" t="str">
        <f t="shared" si="14"/>
        <v/>
      </c>
      <c r="Y1025" s="56"/>
    </row>
    <row r="1026" spans="1:25" x14ac:dyDescent="0.25">
      <c r="A1026" s="23" t="s">
        <v>1962</v>
      </c>
      <c r="B1026" s="24" t="s">
        <v>1963</v>
      </c>
      <c r="C1026" s="25"/>
      <c r="D1026" s="87">
        <f t="shared" si="16"/>
        <v>0</v>
      </c>
      <c r="E1026" s="88"/>
      <c r="F1026" s="89"/>
      <c r="G1026" s="4" t="str">
        <f t="shared" si="15"/>
        <v/>
      </c>
      <c r="X1026" s="56" t="str">
        <f t="shared" si="14"/>
        <v/>
      </c>
      <c r="Y1026" s="56"/>
    </row>
    <row r="1027" spans="1:25" x14ac:dyDescent="0.25">
      <c r="A1027" s="23" t="s">
        <v>1964</v>
      </c>
      <c r="B1027" s="24" t="s">
        <v>1965</v>
      </c>
      <c r="C1027" s="25"/>
      <c r="D1027" s="87">
        <f t="shared" si="16"/>
        <v>0</v>
      </c>
      <c r="E1027" s="88"/>
      <c r="F1027" s="89"/>
      <c r="G1027" s="4" t="str">
        <f t="shared" si="15"/>
        <v/>
      </c>
      <c r="X1027" s="56" t="str">
        <f t="shared" si="14"/>
        <v/>
      </c>
      <c r="Y1027" s="56"/>
    </row>
    <row r="1028" spans="1:25" x14ac:dyDescent="0.25">
      <c r="A1028" s="23" t="s">
        <v>1966</v>
      </c>
      <c r="B1028" s="24" t="s">
        <v>1967</v>
      </c>
      <c r="C1028" s="25"/>
      <c r="D1028" s="87">
        <f t="shared" si="16"/>
        <v>0</v>
      </c>
      <c r="E1028" s="88"/>
      <c r="F1028" s="89"/>
      <c r="G1028" s="4" t="str">
        <f t="shared" si="15"/>
        <v/>
      </c>
      <c r="X1028" s="56" t="str">
        <f t="shared" si="14"/>
        <v/>
      </c>
      <c r="Y1028" s="56"/>
    </row>
    <row r="1029" spans="1:25" x14ac:dyDescent="0.25">
      <c r="A1029" s="23" t="s">
        <v>1968</v>
      </c>
      <c r="B1029" s="53" t="s">
        <v>1969</v>
      </c>
      <c r="C1029" s="25"/>
      <c r="D1029" s="87">
        <f t="shared" si="16"/>
        <v>0</v>
      </c>
      <c r="E1029" s="88"/>
      <c r="F1029" s="89"/>
      <c r="G1029" s="4" t="str">
        <f t="shared" si="15"/>
        <v/>
      </c>
      <c r="X1029" s="56" t="str">
        <f t="shared" si="14"/>
        <v/>
      </c>
      <c r="Y1029" s="56"/>
    </row>
    <row r="1030" spans="1:25" ht="16.5" customHeight="1" x14ac:dyDescent="0.25">
      <c r="A1030" s="47"/>
      <c r="B1030" s="97" t="s">
        <v>1970</v>
      </c>
      <c r="C1030" s="41"/>
      <c r="D1030" s="42"/>
      <c r="E1030" s="42"/>
      <c r="F1030" s="43"/>
      <c r="X1030" s="56" t="str">
        <f t="shared" si="14"/>
        <v/>
      </c>
      <c r="Y1030" s="56"/>
    </row>
    <row r="1031" spans="1:25" x14ac:dyDescent="0.25">
      <c r="A1031" s="47"/>
      <c r="B1031" s="19" t="s">
        <v>1971</v>
      </c>
      <c r="C1031" s="41">
        <f>+C1032</f>
        <v>0</v>
      </c>
      <c r="D1031" s="42"/>
      <c r="E1031" s="42"/>
      <c r="F1031" s="43"/>
      <c r="X1031" s="56" t="str">
        <f t="shared" si="14"/>
        <v/>
      </c>
      <c r="Y1031" s="56"/>
    </row>
    <row r="1032" spans="1:25" ht="24" x14ac:dyDescent="0.25">
      <c r="A1032" s="23" t="s">
        <v>1972</v>
      </c>
      <c r="B1032" s="29" t="s">
        <v>1973</v>
      </c>
      <c r="C1032" s="98"/>
      <c r="D1032" s="26"/>
      <c r="E1032" s="26"/>
      <c r="F1032" s="27"/>
      <c r="X1032" s="56" t="str">
        <f t="shared" si="14"/>
        <v/>
      </c>
      <c r="Y1032" s="56"/>
    </row>
    <row r="1033" spans="1:25" x14ac:dyDescent="0.25">
      <c r="A1033" s="47"/>
      <c r="B1033" s="19" t="s">
        <v>1974</v>
      </c>
      <c r="C1033" s="41">
        <f>SUM(C1034:C1092)</f>
        <v>0</v>
      </c>
      <c r="D1033" s="93">
        <f>SUM(D1034:D1092)</f>
        <v>0</v>
      </c>
      <c r="E1033" s="93">
        <f>SUM(E1034:E1092)</f>
        <v>0</v>
      </c>
      <c r="F1033" s="69">
        <f>SUM(F1034:F1092)</f>
        <v>0</v>
      </c>
      <c r="G1033" s="4" t="str">
        <f t="shared" si="15"/>
        <v/>
      </c>
      <c r="X1033" s="56" t="str">
        <f t="shared" si="14"/>
        <v/>
      </c>
      <c r="Y1033" s="56"/>
    </row>
    <row r="1034" spans="1:25" x14ac:dyDescent="0.25">
      <c r="A1034" s="23" t="s">
        <v>1975</v>
      </c>
      <c r="B1034" s="24" t="s">
        <v>1976</v>
      </c>
      <c r="C1034" s="25"/>
      <c r="D1034" s="87">
        <f t="shared" si="16"/>
        <v>0</v>
      </c>
      <c r="E1034" s="88"/>
      <c r="F1034" s="89"/>
      <c r="G1034" s="4" t="str">
        <f t="shared" si="15"/>
        <v/>
      </c>
      <c r="X1034" s="56" t="str">
        <f t="shared" si="14"/>
        <v/>
      </c>
      <c r="Y1034" s="56"/>
    </row>
    <row r="1035" spans="1:25" x14ac:dyDescent="0.25">
      <c r="A1035" s="23" t="s">
        <v>1977</v>
      </c>
      <c r="B1035" s="24" t="s">
        <v>1978</v>
      </c>
      <c r="C1035" s="25"/>
      <c r="D1035" s="87">
        <f t="shared" si="16"/>
        <v>0</v>
      </c>
      <c r="E1035" s="88"/>
      <c r="F1035" s="89"/>
      <c r="G1035" s="4" t="str">
        <f t="shared" si="15"/>
        <v/>
      </c>
      <c r="X1035" s="56" t="str">
        <f t="shared" ref="X1035:X1098" si="17">IF(D1035&gt;C1035,1,"")</f>
        <v/>
      </c>
      <c r="Y1035" s="56"/>
    </row>
    <row r="1036" spans="1:25" x14ac:dyDescent="0.25">
      <c r="A1036" s="23" t="s">
        <v>1979</v>
      </c>
      <c r="B1036" s="24" t="s">
        <v>1980</v>
      </c>
      <c r="C1036" s="25"/>
      <c r="D1036" s="87">
        <f t="shared" si="16"/>
        <v>0</v>
      </c>
      <c r="E1036" s="88"/>
      <c r="F1036" s="89"/>
      <c r="G1036" s="4" t="str">
        <f t="shared" si="15"/>
        <v/>
      </c>
      <c r="X1036" s="56" t="str">
        <f t="shared" si="17"/>
        <v/>
      </c>
      <c r="Y1036" s="56"/>
    </row>
    <row r="1037" spans="1:25" x14ac:dyDescent="0.25">
      <c r="A1037" s="23" t="s">
        <v>1981</v>
      </c>
      <c r="B1037" s="24" t="s">
        <v>1982</v>
      </c>
      <c r="C1037" s="25"/>
      <c r="D1037" s="87">
        <f t="shared" si="16"/>
        <v>0</v>
      </c>
      <c r="E1037" s="88"/>
      <c r="F1037" s="89"/>
      <c r="G1037" s="4" t="str">
        <f t="shared" si="15"/>
        <v/>
      </c>
      <c r="X1037" s="56" t="str">
        <f t="shared" si="17"/>
        <v/>
      </c>
      <c r="Y1037" s="56"/>
    </row>
    <row r="1038" spans="1:25" x14ac:dyDescent="0.25">
      <c r="A1038" s="23" t="s">
        <v>1983</v>
      </c>
      <c r="B1038" s="24" t="s">
        <v>1984</v>
      </c>
      <c r="C1038" s="25"/>
      <c r="D1038" s="87">
        <f t="shared" si="16"/>
        <v>0</v>
      </c>
      <c r="E1038" s="88"/>
      <c r="F1038" s="89"/>
      <c r="G1038" s="4" t="str">
        <f t="shared" si="15"/>
        <v/>
      </c>
      <c r="X1038" s="56" t="str">
        <f t="shared" si="17"/>
        <v/>
      </c>
      <c r="Y1038" s="56"/>
    </row>
    <row r="1039" spans="1:25" ht="24" x14ac:dyDescent="0.25">
      <c r="A1039" s="23" t="s">
        <v>1985</v>
      </c>
      <c r="B1039" s="28" t="s">
        <v>1986</v>
      </c>
      <c r="C1039" s="25"/>
      <c r="D1039" s="87">
        <f t="shared" si="16"/>
        <v>0</v>
      </c>
      <c r="E1039" s="88"/>
      <c r="F1039" s="89"/>
      <c r="G1039" s="4" t="str">
        <f t="shared" si="15"/>
        <v/>
      </c>
      <c r="X1039" s="56" t="str">
        <f t="shared" si="17"/>
        <v/>
      </c>
      <c r="Y1039" s="56"/>
    </row>
    <row r="1040" spans="1:25" ht="24" x14ac:dyDescent="0.25">
      <c r="A1040" s="23" t="s">
        <v>1987</v>
      </c>
      <c r="B1040" s="94" t="s">
        <v>1988</v>
      </c>
      <c r="C1040" s="25"/>
      <c r="D1040" s="87">
        <f t="shared" si="16"/>
        <v>0</v>
      </c>
      <c r="E1040" s="88"/>
      <c r="F1040" s="89"/>
      <c r="G1040" s="4" t="str">
        <f t="shared" si="15"/>
        <v/>
      </c>
      <c r="X1040" s="56" t="str">
        <f t="shared" si="17"/>
        <v/>
      </c>
      <c r="Y1040" s="56"/>
    </row>
    <row r="1041" spans="1:25" x14ac:dyDescent="0.25">
      <c r="A1041" s="23" t="s">
        <v>1989</v>
      </c>
      <c r="B1041" s="24" t="s">
        <v>1990</v>
      </c>
      <c r="C1041" s="25"/>
      <c r="D1041" s="87">
        <f t="shared" si="16"/>
        <v>0</v>
      </c>
      <c r="E1041" s="88"/>
      <c r="F1041" s="89"/>
      <c r="G1041" s="4" t="str">
        <f t="shared" si="15"/>
        <v/>
      </c>
      <c r="X1041" s="56" t="str">
        <f t="shared" si="17"/>
        <v/>
      </c>
      <c r="Y1041" s="56"/>
    </row>
    <row r="1042" spans="1:25" x14ac:dyDescent="0.25">
      <c r="A1042" s="23" t="s">
        <v>1991</v>
      </c>
      <c r="B1042" s="24" t="s">
        <v>1992</v>
      </c>
      <c r="C1042" s="25"/>
      <c r="D1042" s="87">
        <f t="shared" si="16"/>
        <v>0</v>
      </c>
      <c r="E1042" s="88"/>
      <c r="F1042" s="89"/>
      <c r="G1042" s="4" t="str">
        <f t="shared" si="15"/>
        <v/>
      </c>
      <c r="X1042" s="56" t="str">
        <f t="shared" si="17"/>
        <v/>
      </c>
      <c r="Y1042" s="56"/>
    </row>
    <row r="1043" spans="1:25" x14ac:dyDescent="0.25">
      <c r="A1043" s="23" t="s">
        <v>1993</v>
      </c>
      <c r="B1043" s="24" t="s">
        <v>1994</v>
      </c>
      <c r="C1043" s="25"/>
      <c r="D1043" s="87">
        <f t="shared" si="16"/>
        <v>0</v>
      </c>
      <c r="E1043" s="88"/>
      <c r="F1043" s="89"/>
      <c r="G1043" s="4" t="str">
        <f t="shared" si="15"/>
        <v/>
      </c>
      <c r="X1043" s="56" t="str">
        <f t="shared" si="17"/>
        <v/>
      </c>
      <c r="Y1043" s="56"/>
    </row>
    <row r="1044" spans="1:25" x14ac:dyDescent="0.25">
      <c r="A1044" s="23" t="s">
        <v>1995</v>
      </c>
      <c r="B1044" s="24" t="s">
        <v>1996</v>
      </c>
      <c r="C1044" s="25"/>
      <c r="D1044" s="87">
        <f t="shared" si="16"/>
        <v>0</v>
      </c>
      <c r="E1044" s="88"/>
      <c r="F1044" s="89"/>
      <c r="G1044" s="4" t="str">
        <f t="shared" si="15"/>
        <v/>
      </c>
      <c r="X1044" s="56" t="str">
        <f t="shared" si="17"/>
        <v/>
      </c>
      <c r="Y1044" s="56"/>
    </row>
    <row r="1045" spans="1:25" x14ac:dyDescent="0.25">
      <c r="A1045" s="23" t="s">
        <v>1997</v>
      </c>
      <c r="B1045" s="24" t="s">
        <v>1998</v>
      </c>
      <c r="C1045" s="25"/>
      <c r="D1045" s="87">
        <f t="shared" si="16"/>
        <v>0</v>
      </c>
      <c r="E1045" s="88"/>
      <c r="F1045" s="89"/>
      <c r="G1045" s="4" t="str">
        <f t="shared" si="15"/>
        <v/>
      </c>
      <c r="X1045" s="56" t="str">
        <f t="shared" si="17"/>
        <v/>
      </c>
      <c r="Y1045" s="56"/>
    </row>
    <row r="1046" spans="1:25" ht="24" x14ac:dyDescent="0.25">
      <c r="A1046" s="23" t="s">
        <v>1999</v>
      </c>
      <c r="B1046" s="94" t="s">
        <v>2000</v>
      </c>
      <c r="C1046" s="25"/>
      <c r="D1046" s="87">
        <f t="shared" si="16"/>
        <v>0</v>
      </c>
      <c r="E1046" s="88"/>
      <c r="F1046" s="89"/>
      <c r="G1046" s="4" t="str">
        <f t="shared" si="15"/>
        <v/>
      </c>
      <c r="X1046" s="56" t="str">
        <f t="shared" si="17"/>
        <v/>
      </c>
      <c r="Y1046" s="56"/>
    </row>
    <row r="1047" spans="1:25" x14ac:dyDescent="0.25">
      <c r="A1047" s="23" t="s">
        <v>2001</v>
      </c>
      <c r="B1047" s="24" t="s">
        <v>2002</v>
      </c>
      <c r="C1047" s="25"/>
      <c r="D1047" s="87">
        <f t="shared" si="16"/>
        <v>0</v>
      </c>
      <c r="E1047" s="88"/>
      <c r="F1047" s="89"/>
      <c r="G1047" s="4" t="str">
        <f t="shared" si="15"/>
        <v/>
      </c>
      <c r="X1047" s="56" t="str">
        <f t="shared" si="17"/>
        <v/>
      </c>
      <c r="Y1047" s="56"/>
    </row>
    <row r="1048" spans="1:25" ht="24" x14ac:dyDescent="0.25">
      <c r="A1048" s="23" t="s">
        <v>2003</v>
      </c>
      <c r="B1048" s="28" t="s">
        <v>2004</v>
      </c>
      <c r="C1048" s="25"/>
      <c r="D1048" s="87">
        <f t="shared" si="16"/>
        <v>0</v>
      </c>
      <c r="E1048" s="88"/>
      <c r="F1048" s="89"/>
      <c r="G1048" s="4" t="str">
        <f t="shared" si="15"/>
        <v/>
      </c>
      <c r="X1048" s="56" t="str">
        <f t="shared" si="17"/>
        <v/>
      </c>
      <c r="Y1048" s="56"/>
    </row>
    <row r="1049" spans="1:25" x14ac:dyDescent="0.25">
      <c r="A1049" s="23" t="s">
        <v>2005</v>
      </c>
      <c r="B1049" s="24" t="s">
        <v>2006</v>
      </c>
      <c r="C1049" s="25"/>
      <c r="D1049" s="87">
        <f t="shared" si="16"/>
        <v>0</v>
      </c>
      <c r="E1049" s="88"/>
      <c r="F1049" s="89"/>
      <c r="G1049" s="4" t="str">
        <f t="shared" si="15"/>
        <v/>
      </c>
      <c r="X1049" s="56" t="str">
        <f t="shared" si="17"/>
        <v/>
      </c>
      <c r="Y1049" s="56"/>
    </row>
    <row r="1050" spans="1:25" x14ac:dyDescent="0.25">
      <c r="A1050" s="23" t="s">
        <v>2007</v>
      </c>
      <c r="B1050" s="24" t="s">
        <v>2008</v>
      </c>
      <c r="C1050" s="25"/>
      <c r="D1050" s="87">
        <f t="shared" si="16"/>
        <v>0</v>
      </c>
      <c r="E1050" s="88"/>
      <c r="F1050" s="89"/>
      <c r="G1050" s="4" t="str">
        <f t="shared" si="15"/>
        <v/>
      </c>
      <c r="X1050" s="56" t="str">
        <f t="shared" si="17"/>
        <v/>
      </c>
      <c r="Y1050" s="56"/>
    </row>
    <row r="1051" spans="1:25" ht="24" x14ac:dyDescent="0.25">
      <c r="A1051" s="23" t="s">
        <v>2009</v>
      </c>
      <c r="B1051" s="28" t="s">
        <v>2010</v>
      </c>
      <c r="C1051" s="25"/>
      <c r="D1051" s="87">
        <f t="shared" si="16"/>
        <v>0</v>
      </c>
      <c r="E1051" s="88"/>
      <c r="F1051" s="89"/>
      <c r="G1051" s="4" t="str">
        <f t="shared" si="15"/>
        <v/>
      </c>
      <c r="X1051" s="56" t="str">
        <f t="shared" si="17"/>
        <v/>
      </c>
      <c r="Y1051" s="56"/>
    </row>
    <row r="1052" spans="1:25" x14ac:dyDescent="0.25">
      <c r="A1052" s="23" t="s">
        <v>2011</v>
      </c>
      <c r="B1052" s="24" t="s">
        <v>2012</v>
      </c>
      <c r="C1052" s="25"/>
      <c r="D1052" s="87">
        <f t="shared" si="16"/>
        <v>0</v>
      </c>
      <c r="E1052" s="88"/>
      <c r="F1052" s="89"/>
      <c r="G1052" s="4" t="str">
        <f t="shared" si="15"/>
        <v/>
      </c>
      <c r="X1052" s="56" t="str">
        <f t="shared" si="17"/>
        <v/>
      </c>
      <c r="Y1052" s="56"/>
    </row>
    <row r="1053" spans="1:25" x14ac:dyDescent="0.25">
      <c r="A1053" s="23" t="s">
        <v>2013</v>
      </c>
      <c r="B1053" s="24" t="s">
        <v>2014</v>
      </c>
      <c r="C1053" s="25"/>
      <c r="D1053" s="87">
        <f t="shared" si="16"/>
        <v>0</v>
      </c>
      <c r="E1053" s="88"/>
      <c r="F1053" s="89"/>
      <c r="G1053" s="4" t="str">
        <f t="shared" si="15"/>
        <v/>
      </c>
      <c r="X1053" s="56" t="str">
        <f t="shared" si="17"/>
        <v/>
      </c>
      <c r="Y1053" s="56"/>
    </row>
    <row r="1054" spans="1:25" x14ac:dyDescent="0.25">
      <c r="A1054" s="23" t="s">
        <v>2015</v>
      </c>
      <c r="B1054" s="24" t="s">
        <v>2016</v>
      </c>
      <c r="C1054" s="25"/>
      <c r="D1054" s="87">
        <f t="shared" si="16"/>
        <v>0</v>
      </c>
      <c r="E1054" s="88"/>
      <c r="F1054" s="89"/>
      <c r="G1054" s="4" t="str">
        <f t="shared" si="15"/>
        <v/>
      </c>
      <c r="X1054" s="56" t="str">
        <f t="shared" si="17"/>
        <v/>
      </c>
      <c r="Y1054" s="56"/>
    </row>
    <row r="1055" spans="1:25" x14ac:dyDescent="0.25">
      <c r="A1055" s="23" t="s">
        <v>2017</v>
      </c>
      <c r="B1055" s="24" t="s">
        <v>2018</v>
      </c>
      <c r="C1055" s="25"/>
      <c r="D1055" s="87">
        <f t="shared" si="16"/>
        <v>0</v>
      </c>
      <c r="E1055" s="88"/>
      <c r="F1055" s="89"/>
      <c r="G1055" s="4" t="str">
        <f t="shared" si="15"/>
        <v/>
      </c>
      <c r="X1055" s="56" t="str">
        <f t="shared" si="17"/>
        <v/>
      </c>
      <c r="Y1055" s="56"/>
    </row>
    <row r="1056" spans="1:25" x14ac:dyDescent="0.25">
      <c r="A1056" s="23" t="s">
        <v>2019</v>
      </c>
      <c r="B1056" s="24" t="s">
        <v>2020</v>
      </c>
      <c r="C1056" s="25"/>
      <c r="D1056" s="87">
        <f t="shared" si="16"/>
        <v>0</v>
      </c>
      <c r="E1056" s="88"/>
      <c r="F1056" s="89"/>
      <c r="G1056" s="4" t="str">
        <f t="shared" si="15"/>
        <v/>
      </c>
      <c r="X1056" s="56" t="str">
        <f t="shared" si="17"/>
        <v/>
      </c>
      <c r="Y1056" s="56"/>
    </row>
    <row r="1057" spans="1:25" ht="35.25" x14ac:dyDescent="0.25">
      <c r="A1057" s="23" t="s">
        <v>2021</v>
      </c>
      <c r="B1057" s="28" t="s">
        <v>2022</v>
      </c>
      <c r="C1057" s="25"/>
      <c r="D1057" s="87">
        <f t="shared" si="16"/>
        <v>0</v>
      </c>
      <c r="E1057" s="88"/>
      <c r="F1057" s="89"/>
      <c r="G1057" s="4" t="str">
        <f t="shared" si="15"/>
        <v/>
      </c>
      <c r="X1057" s="56" t="str">
        <f t="shared" si="17"/>
        <v/>
      </c>
      <c r="Y1057" s="56"/>
    </row>
    <row r="1058" spans="1:25" x14ac:dyDescent="0.25">
      <c r="A1058" s="23" t="s">
        <v>2023</v>
      </c>
      <c r="B1058" s="24" t="s">
        <v>2024</v>
      </c>
      <c r="C1058" s="25"/>
      <c r="D1058" s="87">
        <f t="shared" si="16"/>
        <v>0</v>
      </c>
      <c r="E1058" s="88"/>
      <c r="F1058" s="89"/>
      <c r="G1058" s="4" t="str">
        <f t="shared" si="15"/>
        <v/>
      </c>
      <c r="X1058" s="56" t="str">
        <f t="shared" si="17"/>
        <v/>
      </c>
      <c r="Y1058" s="56"/>
    </row>
    <row r="1059" spans="1:25" x14ac:dyDescent="0.25">
      <c r="A1059" s="23" t="s">
        <v>2025</v>
      </c>
      <c r="B1059" s="24" t="s">
        <v>2026</v>
      </c>
      <c r="C1059" s="25"/>
      <c r="D1059" s="87">
        <f t="shared" si="16"/>
        <v>0</v>
      </c>
      <c r="E1059" s="88"/>
      <c r="F1059" s="89"/>
      <c r="G1059" s="4" t="str">
        <f t="shared" si="15"/>
        <v/>
      </c>
      <c r="X1059" s="56" t="str">
        <f t="shared" si="17"/>
        <v/>
      </c>
      <c r="Y1059" s="56"/>
    </row>
    <row r="1060" spans="1:25" x14ac:dyDescent="0.25">
      <c r="A1060" s="23" t="s">
        <v>2027</v>
      </c>
      <c r="B1060" s="24" t="s">
        <v>2028</v>
      </c>
      <c r="C1060" s="25"/>
      <c r="D1060" s="87">
        <f t="shared" si="16"/>
        <v>0</v>
      </c>
      <c r="E1060" s="88"/>
      <c r="F1060" s="89"/>
      <c r="G1060" s="4" t="str">
        <f t="shared" si="15"/>
        <v/>
      </c>
      <c r="X1060" s="56" t="str">
        <f t="shared" si="17"/>
        <v/>
      </c>
      <c r="Y1060" s="56"/>
    </row>
    <row r="1061" spans="1:25" ht="24" x14ac:dyDescent="0.25">
      <c r="A1061" s="23" t="s">
        <v>2029</v>
      </c>
      <c r="B1061" s="28" t="s">
        <v>2030</v>
      </c>
      <c r="C1061" s="25"/>
      <c r="D1061" s="87">
        <f t="shared" si="16"/>
        <v>0</v>
      </c>
      <c r="E1061" s="88"/>
      <c r="F1061" s="89"/>
      <c r="G1061" s="4" t="str">
        <f t="shared" si="15"/>
        <v/>
      </c>
      <c r="X1061" s="56" t="str">
        <f t="shared" si="17"/>
        <v/>
      </c>
      <c r="Y1061" s="56"/>
    </row>
    <row r="1062" spans="1:25" x14ac:dyDescent="0.25">
      <c r="A1062" s="23" t="s">
        <v>2031</v>
      </c>
      <c r="B1062" s="24" t="s">
        <v>2032</v>
      </c>
      <c r="C1062" s="25"/>
      <c r="D1062" s="87">
        <f t="shared" si="16"/>
        <v>0</v>
      </c>
      <c r="E1062" s="88"/>
      <c r="F1062" s="89"/>
      <c r="G1062" s="4" t="str">
        <f t="shared" si="15"/>
        <v/>
      </c>
      <c r="X1062" s="56" t="str">
        <f t="shared" si="17"/>
        <v/>
      </c>
      <c r="Y1062" s="56"/>
    </row>
    <row r="1063" spans="1:25" ht="24" x14ac:dyDescent="0.25">
      <c r="A1063" s="23" t="s">
        <v>2033</v>
      </c>
      <c r="B1063" s="28" t="s">
        <v>2034</v>
      </c>
      <c r="C1063" s="25"/>
      <c r="D1063" s="87">
        <f t="shared" si="16"/>
        <v>0</v>
      </c>
      <c r="E1063" s="88"/>
      <c r="F1063" s="89"/>
      <c r="G1063" s="4" t="str">
        <f t="shared" ref="G1063:G1126" si="18">IF(D1063&gt;C1063,"CMA ES MAYOR QUE TOTAL ACTIVIDADES","")</f>
        <v/>
      </c>
      <c r="X1063" s="56" t="str">
        <f t="shared" si="17"/>
        <v/>
      </c>
      <c r="Y1063" s="56"/>
    </row>
    <row r="1064" spans="1:25" ht="24" x14ac:dyDescent="0.25">
      <c r="A1064" s="23" t="s">
        <v>2035</v>
      </c>
      <c r="B1064" s="28" t="s">
        <v>2036</v>
      </c>
      <c r="C1064" s="25"/>
      <c r="D1064" s="87">
        <f t="shared" si="16"/>
        <v>0</v>
      </c>
      <c r="E1064" s="88"/>
      <c r="F1064" s="89"/>
      <c r="G1064" s="4" t="str">
        <f t="shared" si="18"/>
        <v/>
      </c>
      <c r="X1064" s="56" t="str">
        <f t="shared" si="17"/>
        <v/>
      </c>
      <c r="Y1064" s="56"/>
    </row>
    <row r="1065" spans="1:25" x14ac:dyDescent="0.25">
      <c r="A1065" s="23" t="s">
        <v>2037</v>
      </c>
      <c r="B1065" s="24" t="s">
        <v>2038</v>
      </c>
      <c r="C1065" s="25"/>
      <c r="D1065" s="87">
        <f t="shared" ref="D1065:D1128" si="19">+E1065+F1065</f>
        <v>0</v>
      </c>
      <c r="E1065" s="88"/>
      <c r="F1065" s="89"/>
      <c r="G1065" s="4" t="str">
        <f t="shared" si="18"/>
        <v/>
      </c>
      <c r="X1065" s="56" t="str">
        <f t="shared" si="17"/>
        <v/>
      </c>
      <c r="Y1065" s="56"/>
    </row>
    <row r="1066" spans="1:25" x14ac:dyDescent="0.25">
      <c r="A1066" s="23" t="s">
        <v>2039</v>
      </c>
      <c r="B1066" s="24" t="s">
        <v>2040</v>
      </c>
      <c r="C1066" s="25"/>
      <c r="D1066" s="87">
        <f t="shared" si="19"/>
        <v>0</v>
      </c>
      <c r="E1066" s="88"/>
      <c r="F1066" s="89"/>
      <c r="G1066" s="4" t="str">
        <f t="shared" si="18"/>
        <v/>
      </c>
      <c r="X1066" s="56" t="str">
        <f t="shared" si="17"/>
        <v/>
      </c>
      <c r="Y1066" s="56"/>
    </row>
    <row r="1067" spans="1:25" x14ac:dyDescent="0.25">
      <c r="A1067" s="23" t="s">
        <v>2041</v>
      </c>
      <c r="B1067" s="24" t="s">
        <v>2042</v>
      </c>
      <c r="C1067" s="25"/>
      <c r="D1067" s="87">
        <f t="shared" si="19"/>
        <v>0</v>
      </c>
      <c r="E1067" s="88"/>
      <c r="F1067" s="89"/>
      <c r="G1067" s="4" t="str">
        <f t="shared" si="18"/>
        <v/>
      </c>
      <c r="X1067" s="56" t="str">
        <f t="shared" si="17"/>
        <v/>
      </c>
      <c r="Y1067" s="56"/>
    </row>
    <row r="1068" spans="1:25" ht="24" x14ac:dyDescent="0.25">
      <c r="A1068" s="23" t="s">
        <v>2043</v>
      </c>
      <c r="B1068" s="28" t="s">
        <v>2044</v>
      </c>
      <c r="C1068" s="25"/>
      <c r="D1068" s="87">
        <f t="shared" si="19"/>
        <v>0</v>
      </c>
      <c r="E1068" s="88"/>
      <c r="F1068" s="89"/>
      <c r="G1068" s="4" t="str">
        <f t="shared" si="18"/>
        <v/>
      </c>
      <c r="X1068" s="56" t="str">
        <f t="shared" si="17"/>
        <v/>
      </c>
      <c r="Y1068" s="56"/>
    </row>
    <row r="1069" spans="1:25" x14ac:dyDescent="0.25">
      <c r="A1069" s="23" t="s">
        <v>2045</v>
      </c>
      <c r="B1069" s="24" t="s">
        <v>2046</v>
      </c>
      <c r="C1069" s="25"/>
      <c r="D1069" s="87">
        <f t="shared" si="19"/>
        <v>0</v>
      </c>
      <c r="E1069" s="88"/>
      <c r="F1069" s="89"/>
      <c r="G1069" s="4" t="str">
        <f t="shared" si="18"/>
        <v/>
      </c>
      <c r="X1069" s="56" t="str">
        <f t="shared" si="17"/>
        <v/>
      </c>
      <c r="Y1069" s="56"/>
    </row>
    <row r="1070" spans="1:25" x14ac:dyDescent="0.25">
      <c r="A1070" s="23" t="s">
        <v>2047</v>
      </c>
      <c r="B1070" s="24" t="s">
        <v>2048</v>
      </c>
      <c r="C1070" s="25"/>
      <c r="D1070" s="87">
        <f t="shared" si="19"/>
        <v>0</v>
      </c>
      <c r="E1070" s="88"/>
      <c r="F1070" s="89"/>
      <c r="G1070" s="4" t="str">
        <f t="shared" si="18"/>
        <v/>
      </c>
      <c r="X1070" s="56" t="str">
        <f t="shared" si="17"/>
        <v/>
      </c>
      <c r="Y1070" s="56"/>
    </row>
    <row r="1071" spans="1:25" x14ac:dyDescent="0.25">
      <c r="A1071" s="23" t="s">
        <v>2049</v>
      </c>
      <c r="B1071" s="24" t="s">
        <v>2050</v>
      </c>
      <c r="C1071" s="25"/>
      <c r="D1071" s="87">
        <f t="shared" si="19"/>
        <v>0</v>
      </c>
      <c r="E1071" s="88"/>
      <c r="F1071" s="89"/>
      <c r="G1071" s="4" t="str">
        <f t="shared" si="18"/>
        <v/>
      </c>
      <c r="X1071" s="56" t="str">
        <f t="shared" si="17"/>
        <v/>
      </c>
      <c r="Y1071" s="56"/>
    </row>
    <row r="1072" spans="1:25" ht="24" x14ac:dyDescent="0.25">
      <c r="A1072" s="23" t="s">
        <v>2051</v>
      </c>
      <c r="B1072" s="28" t="s">
        <v>2052</v>
      </c>
      <c r="C1072" s="25"/>
      <c r="D1072" s="87">
        <f t="shared" si="19"/>
        <v>0</v>
      </c>
      <c r="E1072" s="88"/>
      <c r="F1072" s="89"/>
      <c r="G1072" s="4" t="str">
        <f t="shared" si="18"/>
        <v/>
      </c>
      <c r="X1072" s="56" t="str">
        <f t="shared" si="17"/>
        <v/>
      </c>
      <c r="Y1072" s="56"/>
    </row>
    <row r="1073" spans="1:25" ht="24" x14ac:dyDescent="0.25">
      <c r="A1073" s="23" t="s">
        <v>2053</v>
      </c>
      <c r="B1073" s="28" t="s">
        <v>2054</v>
      </c>
      <c r="C1073" s="25"/>
      <c r="D1073" s="87">
        <f t="shared" si="19"/>
        <v>0</v>
      </c>
      <c r="E1073" s="88"/>
      <c r="F1073" s="89"/>
      <c r="G1073" s="4" t="str">
        <f t="shared" si="18"/>
        <v/>
      </c>
      <c r="X1073" s="56" t="str">
        <f t="shared" si="17"/>
        <v/>
      </c>
      <c r="Y1073" s="56"/>
    </row>
    <row r="1074" spans="1:25" x14ac:dyDescent="0.25">
      <c r="A1074" s="23" t="s">
        <v>2055</v>
      </c>
      <c r="B1074" s="24" t="s">
        <v>2056</v>
      </c>
      <c r="C1074" s="25"/>
      <c r="D1074" s="87">
        <f t="shared" si="19"/>
        <v>0</v>
      </c>
      <c r="E1074" s="88"/>
      <c r="F1074" s="89"/>
      <c r="G1074" s="4" t="str">
        <f t="shared" si="18"/>
        <v/>
      </c>
      <c r="X1074" s="56" t="str">
        <f t="shared" si="17"/>
        <v/>
      </c>
      <c r="Y1074" s="56"/>
    </row>
    <row r="1075" spans="1:25" x14ac:dyDescent="0.25">
      <c r="A1075" s="23" t="s">
        <v>2057</v>
      </c>
      <c r="B1075" s="24" t="s">
        <v>2058</v>
      </c>
      <c r="C1075" s="25"/>
      <c r="D1075" s="87">
        <f t="shared" si="19"/>
        <v>0</v>
      </c>
      <c r="E1075" s="88"/>
      <c r="F1075" s="89"/>
      <c r="G1075" s="4" t="str">
        <f t="shared" si="18"/>
        <v/>
      </c>
      <c r="X1075" s="56" t="str">
        <f t="shared" si="17"/>
        <v/>
      </c>
      <c r="Y1075" s="56"/>
    </row>
    <row r="1076" spans="1:25" x14ac:dyDescent="0.25">
      <c r="A1076" s="23" t="s">
        <v>2059</v>
      </c>
      <c r="B1076" s="24" t="s">
        <v>2060</v>
      </c>
      <c r="C1076" s="25"/>
      <c r="D1076" s="87">
        <f t="shared" si="19"/>
        <v>0</v>
      </c>
      <c r="E1076" s="88"/>
      <c r="F1076" s="89"/>
      <c r="G1076" s="4" t="str">
        <f t="shared" si="18"/>
        <v/>
      </c>
      <c r="X1076" s="56" t="str">
        <f t="shared" si="17"/>
        <v/>
      </c>
      <c r="Y1076" s="56"/>
    </row>
    <row r="1077" spans="1:25" x14ac:dyDescent="0.25">
      <c r="A1077" s="23" t="s">
        <v>2061</v>
      </c>
      <c r="B1077" s="24" t="s">
        <v>2062</v>
      </c>
      <c r="C1077" s="25"/>
      <c r="D1077" s="87">
        <f t="shared" si="19"/>
        <v>0</v>
      </c>
      <c r="E1077" s="88"/>
      <c r="F1077" s="89"/>
      <c r="G1077" s="4" t="str">
        <f t="shared" si="18"/>
        <v/>
      </c>
      <c r="X1077" s="56" t="str">
        <f t="shared" si="17"/>
        <v/>
      </c>
      <c r="Y1077" s="56"/>
    </row>
    <row r="1078" spans="1:25" x14ac:dyDescent="0.25">
      <c r="A1078" s="23" t="s">
        <v>2063</v>
      </c>
      <c r="B1078" s="24" t="s">
        <v>2064</v>
      </c>
      <c r="C1078" s="25"/>
      <c r="D1078" s="87">
        <f t="shared" si="19"/>
        <v>0</v>
      </c>
      <c r="E1078" s="88"/>
      <c r="F1078" s="89"/>
      <c r="G1078" s="4" t="str">
        <f t="shared" si="18"/>
        <v/>
      </c>
      <c r="X1078" s="56" t="str">
        <f t="shared" si="17"/>
        <v/>
      </c>
      <c r="Y1078" s="56"/>
    </row>
    <row r="1079" spans="1:25" ht="24" x14ac:dyDescent="0.25">
      <c r="A1079" s="23" t="s">
        <v>2065</v>
      </c>
      <c r="B1079" s="28" t="s">
        <v>2066</v>
      </c>
      <c r="C1079" s="25"/>
      <c r="D1079" s="87">
        <f t="shared" si="19"/>
        <v>0</v>
      </c>
      <c r="E1079" s="88"/>
      <c r="F1079" s="89"/>
      <c r="G1079" s="4" t="str">
        <f t="shared" si="18"/>
        <v/>
      </c>
      <c r="X1079" s="56" t="str">
        <f t="shared" si="17"/>
        <v/>
      </c>
      <c r="Y1079" s="56"/>
    </row>
    <row r="1080" spans="1:25" x14ac:dyDescent="0.25">
      <c r="A1080" s="23" t="s">
        <v>2067</v>
      </c>
      <c r="B1080" s="24" t="s">
        <v>2068</v>
      </c>
      <c r="C1080" s="25"/>
      <c r="D1080" s="87">
        <f t="shared" si="19"/>
        <v>0</v>
      </c>
      <c r="E1080" s="88"/>
      <c r="F1080" s="89"/>
      <c r="G1080" s="4" t="str">
        <f t="shared" si="18"/>
        <v/>
      </c>
      <c r="X1080" s="56" t="str">
        <f t="shared" si="17"/>
        <v/>
      </c>
      <c r="Y1080" s="56"/>
    </row>
    <row r="1081" spans="1:25" x14ac:dyDescent="0.25">
      <c r="A1081" s="23" t="s">
        <v>2069</v>
      </c>
      <c r="B1081" s="24" t="s">
        <v>2070</v>
      </c>
      <c r="C1081" s="25"/>
      <c r="D1081" s="87">
        <f t="shared" si="19"/>
        <v>0</v>
      </c>
      <c r="E1081" s="88"/>
      <c r="F1081" s="89"/>
      <c r="G1081" s="4" t="str">
        <f t="shared" si="18"/>
        <v/>
      </c>
      <c r="X1081" s="56" t="str">
        <f t="shared" si="17"/>
        <v/>
      </c>
      <c r="Y1081" s="56"/>
    </row>
    <row r="1082" spans="1:25" x14ac:dyDescent="0.25">
      <c r="A1082" s="23" t="s">
        <v>2071</v>
      </c>
      <c r="B1082" s="24" t="s">
        <v>2072</v>
      </c>
      <c r="C1082" s="25"/>
      <c r="D1082" s="87">
        <f t="shared" si="19"/>
        <v>0</v>
      </c>
      <c r="E1082" s="88"/>
      <c r="F1082" s="89"/>
      <c r="G1082" s="4" t="str">
        <f t="shared" si="18"/>
        <v/>
      </c>
      <c r="X1082" s="56" t="str">
        <f t="shared" si="17"/>
        <v/>
      </c>
      <c r="Y1082" s="56"/>
    </row>
    <row r="1083" spans="1:25" x14ac:dyDescent="0.25">
      <c r="A1083" s="23" t="s">
        <v>2073</v>
      </c>
      <c r="B1083" s="24" t="s">
        <v>2074</v>
      </c>
      <c r="C1083" s="25"/>
      <c r="D1083" s="87">
        <f t="shared" si="19"/>
        <v>0</v>
      </c>
      <c r="E1083" s="88"/>
      <c r="F1083" s="89"/>
      <c r="G1083" s="4" t="str">
        <f t="shared" si="18"/>
        <v/>
      </c>
      <c r="X1083" s="56" t="str">
        <f t="shared" si="17"/>
        <v/>
      </c>
      <c r="Y1083" s="56"/>
    </row>
    <row r="1084" spans="1:25" ht="35.25" x14ac:dyDescent="0.25">
      <c r="A1084" s="23" t="s">
        <v>2075</v>
      </c>
      <c r="B1084" s="28" t="s">
        <v>2076</v>
      </c>
      <c r="C1084" s="25"/>
      <c r="D1084" s="87">
        <f t="shared" si="19"/>
        <v>0</v>
      </c>
      <c r="E1084" s="88"/>
      <c r="F1084" s="89"/>
      <c r="G1084" s="4" t="str">
        <f t="shared" si="18"/>
        <v/>
      </c>
      <c r="X1084" s="56" t="str">
        <f t="shared" si="17"/>
        <v/>
      </c>
      <c r="Y1084" s="56"/>
    </row>
    <row r="1085" spans="1:25" ht="24" x14ac:dyDescent="0.25">
      <c r="A1085" s="23" t="s">
        <v>2077</v>
      </c>
      <c r="B1085" s="28" t="s">
        <v>2078</v>
      </c>
      <c r="C1085" s="25"/>
      <c r="D1085" s="87">
        <f t="shared" si="19"/>
        <v>0</v>
      </c>
      <c r="E1085" s="88"/>
      <c r="F1085" s="89"/>
      <c r="G1085" s="4" t="str">
        <f t="shared" si="18"/>
        <v/>
      </c>
      <c r="X1085" s="56" t="str">
        <f t="shared" si="17"/>
        <v/>
      </c>
      <c r="Y1085" s="56"/>
    </row>
    <row r="1086" spans="1:25" x14ac:dyDescent="0.25">
      <c r="A1086" s="23" t="s">
        <v>2079</v>
      </c>
      <c r="B1086" s="24" t="s">
        <v>2080</v>
      </c>
      <c r="C1086" s="25"/>
      <c r="D1086" s="87">
        <f t="shared" si="19"/>
        <v>0</v>
      </c>
      <c r="E1086" s="88"/>
      <c r="F1086" s="89"/>
      <c r="G1086" s="4" t="str">
        <f t="shared" si="18"/>
        <v/>
      </c>
      <c r="X1086" s="56" t="str">
        <f t="shared" si="17"/>
        <v/>
      </c>
      <c r="Y1086" s="56"/>
    </row>
    <row r="1087" spans="1:25" ht="24" x14ac:dyDescent="0.25">
      <c r="A1087" s="23" t="s">
        <v>2081</v>
      </c>
      <c r="B1087" s="28" t="s">
        <v>2082</v>
      </c>
      <c r="C1087" s="25"/>
      <c r="D1087" s="87">
        <f t="shared" si="19"/>
        <v>0</v>
      </c>
      <c r="E1087" s="88"/>
      <c r="F1087" s="89"/>
      <c r="G1087" s="4" t="str">
        <f t="shared" si="18"/>
        <v/>
      </c>
      <c r="X1087" s="56" t="str">
        <f t="shared" si="17"/>
        <v/>
      </c>
      <c r="Y1087" s="56"/>
    </row>
    <row r="1088" spans="1:25" x14ac:dyDescent="0.25">
      <c r="A1088" s="23" t="s">
        <v>2083</v>
      </c>
      <c r="B1088" s="24" t="s">
        <v>2084</v>
      </c>
      <c r="C1088" s="25"/>
      <c r="D1088" s="87">
        <f t="shared" si="19"/>
        <v>0</v>
      </c>
      <c r="E1088" s="88"/>
      <c r="F1088" s="89"/>
      <c r="G1088" s="4" t="str">
        <f t="shared" si="18"/>
        <v/>
      </c>
      <c r="X1088" s="56" t="str">
        <f t="shared" si="17"/>
        <v/>
      </c>
      <c r="Y1088" s="56"/>
    </row>
    <row r="1089" spans="1:25" ht="35.25" x14ac:dyDescent="0.25">
      <c r="A1089" s="23" t="s">
        <v>2085</v>
      </c>
      <c r="B1089" s="28" t="s">
        <v>2086</v>
      </c>
      <c r="C1089" s="25"/>
      <c r="D1089" s="87">
        <f t="shared" si="19"/>
        <v>0</v>
      </c>
      <c r="E1089" s="88"/>
      <c r="F1089" s="89"/>
      <c r="G1089" s="4" t="str">
        <f t="shared" si="18"/>
        <v/>
      </c>
      <c r="X1089" s="56" t="str">
        <f t="shared" si="17"/>
        <v/>
      </c>
      <c r="Y1089" s="56"/>
    </row>
    <row r="1090" spans="1:25" ht="12.75" customHeight="1" x14ac:dyDescent="0.25">
      <c r="A1090" s="23" t="s">
        <v>2087</v>
      </c>
      <c r="B1090" s="28" t="s">
        <v>2088</v>
      </c>
      <c r="C1090" s="25"/>
      <c r="D1090" s="87">
        <f t="shared" si="19"/>
        <v>0</v>
      </c>
      <c r="E1090" s="88"/>
      <c r="F1090" s="89"/>
      <c r="G1090" s="4" t="str">
        <f t="shared" si="18"/>
        <v/>
      </c>
      <c r="X1090" s="56" t="str">
        <f t="shared" si="17"/>
        <v/>
      </c>
      <c r="Y1090" s="56"/>
    </row>
    <row r="1091" spans="1:25" x14ac:dyDescent="0.25">
      <c r="A1091" s="23" t="s">
        <v>2089</v>
      </c>
      <c r="B1091" s="24" t="s">
        <v>2090</v>
      </c>
      <c r="C1091" s="25"/>
      <c r="D1091" s="87">
        <f t="shared" si="19"/>
        <v>0</v>
      </c>
      <c r="E1091" s="88"/>
      <c r="F1091" s="89"/>
      <c r="G1091" s="4" t="str">
        <f t="shared" si="18"/>
        <v/>
      </c>
      <c r="X1091" s="56" t="str">
        <f t="shared" si="17"/>
        <v/>
      </c>
      <c r="Y1091" s="56"/>
    </row>
    <row r="1092" spans="1:25" x14ac:dyDescent="0.25">
      <c r="A1092" s="23" t="s">
        <v>2091</v>
      </c>
      <c r="B1092" s="36" t="s">
        <v>2092</v>
      </c>
      <c r="C1092" s="25"/>
      <c r="D1092" s="87">
        <f t="shared" si="19"/>
        <v>0</v>
      </c>
      <c r="E1092" s="88"/>
      <c r="F1092" s="89"/>
      <c r="G1092" s="4" t="str">
        <f t="shared" si="18"/>
        <v/>
      </c>
      <c r="X1092" s="56" t="str">
        <f t="shared" si="17"/>
        <v/>
      </c>
      <c r="Y1092" s="56"/>
    </row>
    <row r="1093" spans="1:25" x14ac:dyDescent="0.25">
      <c r="A1093" s="47"/>
      <c r="B1093" s="63" t="s">
        <v>2093</v>
      </c>
      <c r="C1093" s="41"/>
      <c r="D1093" s="93"/>
      <c r="E1093" s="93"/>
      <c r="F1093" s="69"/>
      <c r="G1093" s="4" t="str">
        <f t="shared" si="18"/>
        <v/>
      </c>
      <c r="X1093" s="56" t="str">
        <f t="shared" si="17"/>
        <v/>
      </c>
      <c r="Y1093" s="56"/>
    </row>
    <row r="1094" spans="1:25" x14ac:dyDescent="0.25">
      <c r="A1094" s="47"/>
      <c r="B1094" s="59" t="s">
        <v>2094</v>
      </c>
      <c r="C1094" s="41">
        <f>SUM(C1095:C1160)</f>
        <v>0</v>
      </c>
      <c r="D1094" s="93">
        <f>SUM(D1095:D1160)</f>
        <v>0</v>
      </c>
      <c r="E1094" s="93">
        <f>SUM(E1095:E1160)</f>
        <v>0</v>
      </c>
      <c r="F1094" s="69">
        <f>SUM(F1095:F1160)</f>
        <v>0</v>
      </c>
      <c r="G1094" s="4" t="str">
        <f t="shared" si="18"/>
        <v/>
      </c>
      <c r="X1094" s="56" t="str">
        <f t="shared" si="17"/>
        <v/>
      </c>
      <c r="Y1094" s="56"/>
    </row>
    <row r="1095" spans="1:25" ht="35.25" x14ac:dyDescent="0.25">
      <c r="A1095" s="23" t="s">
        <v>2095</v>
      </c>
      <c r="B1095" s="99" t="s">
        <v>2096</v>
      </c>
      <c r="C1095" s="25"/>
      <c r="D1095" s="87">
        <f t="shared" si="19"/>
        <v>0</v>
      </c>
      <c r="E1095" s="88"/>
      <c r="F1095" s="89"/>
      <c r="G1095" s="4" t="str">
        <f t="shared" si="18"/>
        <v/>
      </c>
      <c r="X1095" s="56" t="str">
        <f t="shared" si="17"/>
        <v/>
      </c>
      <c r="Y1095" s="56"/>
    </row>
    <row r="1096" spans="1:25" x14ac:dyDescent="0.25">
      <c r="A1096" s="23" t="s">
        <v>2097</v>
      </c>
      <c r="B1096" s="70" t="s">
        <v>2098</v>
      </c>
      <c r="C1096" s="25"/>
      <c r="D1096" s="87">
        <f t="shared" si="19"/>
        <v>0</v>
      </c>
      <c r="E1096" s="88"/>
      <c r="F1096" s="89"/>
      <c r="G1096" s="4" t="str">
        <f t="shared" si="18"/>
        <v/>
      </c>
      <c r="X1096" s="56" t="str">
        <f t="shared" si="17"/>
        <v/>
      </c>
      <c r="Y1096" s="56"/>
    </row>
    <row r="1097" spans="1:25" x14ac:dyDescent="0.25">
      <c r="A1097" s="23" t="s">
        <v>2099</v>
      </c>
      <c r="B1097" s="70" t="s">
        <v>2100</v>
      </c>
      <c r="C1097" s="25"/>
      <c r="D1097" s="87">
        <f t="shared" si="19"/>
        <v>0</v>
      </c>
      <c r="E1097" s="88"/>
      <c r="F1097" s="89"/>
      <c r="G1097" s="4" t="str">
        <f t="shared" si="18"/>
        <v/>
      </c>
      <c r="X1097" s="56" t="str">
        <f t="shared" si="17"/>
        <v/>
      </c>
      <c r="Y1097" s="56"/>
    </row>
    <row r="1098" spans="1:25" x14ac:dyDescent="0.25">
      <c r="A1098" s="23" t="s">
        <v>2101</v>
      </c>
      <c r="B1098" s="70" t="s">
        <v>2102</v>
      </c>
      <c r="C1098" s="25"/>
      <c r="D1098" s="87">
        <f t="shared" si="19"/>
        <v>0</v>
      </c>
      <c r="E1098" s="88"/>
      <c r="F1098" s="89"/>
      <c r="G1098" s="4" t="str">
        <f t="shared" si="18"/>
        <v/>
      </c>
      <c r="X1098" s="56" t="str">
        <f t="shared" si="17"/>
        <v/>
      </c>
      <c r="Y1098" s="56"/>
    </row>
    <row r="1099" spans="1:25" x14ac:dyDescent="0.25">
      <c r="A1099" s="23" t="s">
        <v>2103</v>
      </c>
      <c r="B1099" s="70" t="s">
        <v>2104</v>
      </c>
      <c r="C1099" s="25"/>
      <c r="D1099" s="87">
        <f t="shared" si="19"/>
        <v>0</v>
      </c>
      <c r="E1099" s="88"/>
      <c r="F1099" s="89"/>
      <c r="G1099" s="4" t="str">
        <f t="shared" si="18"/>
        <v/>
      </c>
      <c r="X1099" s="56" t="str">
        <f t="shared" ref="X1099:X1162" si="20">IF(D1099&gt;C1099,1,"")</f>
        <v/>
      </c>
      <c r="Y1099" s="56"/>
    </row>
    <row r="1100" spans="1:25" x14ac:dyDescent="0.25">
      <c r="A1100" s="23" t="s">
        <v>2105</v>
      </c>
      <c r="B1100" s="70" t="s">
        <v>2106</v>
      </c>
      <c r="C1100" s="25"/>
      <c r="D1100" s="87">
        <f t="shared" si="19"/>
        <v>0</v>
      </c>
      <c r="E1100" s="88"/>
      <c r="F1100" s="89"/>
      <c r="G1100" s="4" t="str">
        <f t="shared" si="18"/>
        <v/>
      </c>
      <c r="X1100" s="56" t="str">
        <f t="shared" si="20"/>
        <v/>
      </c>
      <c r="Y1100" s="56"/>
    </row>
    <row r="1101" spans="1:25" x14ac:dyDescent="0.25">
      <c r="A1101" s="23" t="s">
        <v>2107</v>
      </c>
      <c r="B1101" s="70" t="s">
        <v>2108</v>
      </c>
      <c r="C1101" s="25"/>
      <c r="D1101" s="87">
        <f t="shared" si="19"/>
        <v>0</v>
      </c>
      <c r="E1101" s="88"/>
      <c r="F1101" s="89"/>
      <c r="G1101" s="4" t="str">
        <f t="shared" si="18"/>
        <v/>
      </c>
      <c r="X1101" s="56"/>
      <c r="Y1101" s="56"/>
    </row>
    <row r="1102" spans="1:25" x14ac:dyDescent="0.25">
      <c r="A1102" s="23" t="s">
        <v>2109</v>
      </c>
      <c r="B1102" s="70" t="s">
        <v>2110</v>
      </c>
      <c r="C1102" s="25"/>
      <c r="D1102" s="87">
        <f t="shared" si="19"/>
        <v>0</v>
      </c>
      <c r="E1102" s="88"/>
      <c r="F1102" s="89"/>
      <c r="G1102" s="4" t="str">
        <f t="shared" si="18"/>
        <v/>
      </c>
      <c r="X1102" s="56"/>
      <c r="Y1102" s="56"/>
    </row>
    <row r="1103" spans="1:25" x14ac:dyDescent="0.25">
      <c r="A1103" s="23" t="s">
        <v>2111</v>
      </c>
      <c r="B1103" s="70" t="s">
        <v>2112</v>
      </c>
      <c r="C1103" s="25"/>
      <c r="D1103" s="87">
        <f t="shared" si="19"/>
        <v>0</v>
      </c>
      <c r="E1103" s="88"/>
      <c r="F1103" s="89"/>
      <c r="G1103" s="4" t="str">
        <f t="shared" si="18"/>
        <v/>
      </c>
      <c r="X1103" s="56"/>
      <c r="Y1103" s="56"/>
    </row>
    <row r="1104" spans="1:25" x14ac:dyDescent="0.25">
      <c r="A1104" s="23" t="s">
        <v>2113</v>
      </c>
      <c r="B1104" s="70" t="s">
        <v>2114</v>
      </c>
      <c r="C1104" s="25"/>
      <c r="D1104" s="87">
        <f t="shared" si="19"/>
        <v>0</v>
      </c>
      <c r="E1104" s="88"/>
      <c r="F1104" s="89"/>
      <c r="G1104" s="4" t="str">
        <f t="shared" si="18"/>
        <v/>
      </c>
      <c r="X1104" s="56"/>
      <c r="Y1104" s="56"/>
    </row>
    <row r="1105" spans="1:25" ht="24" x14ac:dyDescent="0.25">
      <c r="A1105" s="23" t="s">
        <v>2115</v>
      </c>
      <c r="B1105" s="71" t="s">
        <v>2116</v>
      </c>
      <c r="C1105" s="25"/>
      <c r="D1105" s="87">
        <f t="shared" si="19"/>
        <v>0</v>
      </c>
      <c r="E1105" s="88"/>
      <c r="F1105" s="89"/>
      <c r="G1105" s="4" t="str">
        <f t="shared" si="18"/>
        <v/>
      </c>
      <c r="X1105" s="56"/>
      <c r="Y1105" s="56"/>
    </row>
    <row r="1106" spans="1:25" x14ac:dyDescent="0.25">
      <c r="A1106" s="23" t="s">
        <v>2117</v>
      </c>
      <c r="B1106" s="70" t="s">
        <v>2118</v>
      </c>
      <c r="C1106" s="25"/>
      <c r="D1106" s="87">
        <f t="shared" si="19"/>
        <v>0</v>
      </c>
      <c r="E1106" s="88"/>
      <c r="F1106" s="89"/>
      <c r="G1106" s="4" t="str">
        <f t="shared" si="18"/>
        <v/>
      </c>
      <c r="X1106" s="56"/>
      <c r="Y1106" s="56"/>
    </row>
    <row r="1107" spans="1:25" x14ac:dyDescent="0.25">
      <c r="A1107" s="23" t="s">
        <v>2119</v>
      </c>
      <c r="B1107" s="70" t="s">
        <v>2120</v>
      </c>
      <c r="C1107" s="25"/>
      <c r="D1107" s="87">
        <f t="shared" si="19"/>
        <v>0</v>
      </c>
      <c r="E1107" s="88"/>
      <c r="F1107" s="89"/>
      <c r="G1107" s="4" t="str">
        <f t="shared" si="18"/>
        <v/>
      </c>
      <c r="X1107" s="56"/>
      <c r="Y1107" s="56"/>
    </row>
    <row r="1108" spans="1:25" x14ac:dyDescent="0.25">
      <c r="A1108" s="23" t="s">
        <v>2121</v>
      </c>
      <c r="B1108" s="70" t="s">
        <v>2122</v>
      </c>
      <c r="C1108" s="25"/>
      <c r="D1108" s="87">
        <f t="shared" si="19"/>
        <v>0</v>
      </c>
      <c r="E1108" s="88"/>
      <c r="F1108" s="89"/>
      <c r="G1108" s="4" t="str">
        <f t="shared" si="18"/>
        <v/>
      </c>
      <c r="X1108" s="56"/>
      <c r="Y1108" s="56"/>
    </row>
    <row r="1109" spans="1:25" x14ac:dyDescent="0.25">
      <c r="A1109" s="23" t="s">
        <v>2123</v>
      </c>
      <c r="B1109" s="70" t="s">
        <v>2124</v>
      </c>
      <c r="C1109" s="25"/>
      <c r="D1109" s="87">
        <f t="shared" si="19"/>
        <v>0</v>
      </c>
      <c r="E1109" s="88"/>
      <c r="F1109" s="89"/>
      <c r="G1109" s="4" t="str">
        <f t="shared" si="18"/>
        <v/>
      </c>
      <c r="X1109" s="56"/>
      <c r="Y1109" s="56"/>
    </row>
    <row r="1110" spans="1:25" ht="24" x14ac:dyDescent="0.25">
      <c r="A1110" s="23" t="s">
        <v>2125</v>
      </c>
      <c r="B1110" s="99" t="s">
        <v>2126</v>
      </c>
      <c r="C1110" s="25"/>
      <c r="D1110" s="87">
        <f t="shared" si="19"/>
        <v>0</v>
      </c>
      <c r="E1110" s="88"/>
      <c r="F1110" s="89"/>
      <c r="G1110" s="4" t="str">
        <f t="shared" si="18"/>
        <v/>
      </c>
      <c r="X1110" s="56" t="str">
        <f t="shared" si="20"/>
        <v/>
      </c>
      <c r="Y1110" s="56"/>
    </row>
    <row r="1111" spans="1:25" ht="24" x14ac:dyDescent="0.25">
      <c r="A1111" s="23" t="s">
        <v>2127</v>
      </c>
      <c r="B1111" s="99" t="s">
        <v>2128</v>
      </c>
      <c r="C1111" s="25"/>
      <c r="D1111" s="87">
        <f t="shared" si="19"/>
        <v>0</v>
      </c>
      <c r="E1111" s="88"/>
      <c r="F1111" s="89"/>
      <c r="G1111" s="4" t="str">
        <f t="shared" si="18"/>
        <v/>
      </c>
      <c r="X1111" s="56" t="str">
        <f t="shared" si="20"/>
        <v/>
      </c>
      <c r="Y1111" s="56"/>
    </row>
    <row r="1112" spans="1:25" x14ac:dyDescent="0.25">
      <c r="A1112" s="23" t="s">
        <v>2129</v>
      </c>
      <c r="B1112" s="70" t="s">
        <v>2130</v>
      </c>
      <c r="C1112" s="25"/>
      <c r="D1112" s="87">
        <f t="shared" si="19"/>
        <v>0</v>
      </c>
      <c r="E1112" s="88"/>
      <c r="F1112" s="89"/>
      <c r="G1112" s="4" t="str">
        <f t="shared" si="18"/>
        <v/>
      </c>
      <c r="X1112" s="56" t="str">
        <f t="shared" si="20"/>
        <v/>
      </c>
      <c r="Y1112" s="56"/>
    </row>
    <row r="1113" spans="1:25" x14ac:dyDescent="0.25">
      <c r="A1113" s="23" t="s">
        <v>2131</v>
      </c>
      <c r="B1113" s="70" t="s">
        <v>2132</v>
      </c>
      <c r="C1113" s="25"/>
      <c r="D1113" s="87">
        <f t="shared" si="19"/>
        <v>0</v>
      </c>
      <c r="E1113" s="88"/>
      <c r="F1113" s="89"/>
      <c r="G1113" s="4" t="str">
        <f t="shared" si="18"/>
        <v/>
      </c>
      <c r="X1113" s="56" t="str">
        <f t="shared" si="20"/>
        <v/>
      </c>
      <c r="Y1113" s="56"/>
    </row>
    <row r="1114" spans="1:25" x14ac:dyDescent="0.25">
      <c r="A1114" s="23" t="s">
        <v>2133</v>
      </c>
      <c r="B1114" s="70" t="s">
        <v>2134</v>
      </c>
      <c r="C1114" s="25"/>
      <c r="D1114" s="87">
        <f t="shared" si="19"/>
        <v>0</v>
      </c>
      <c r="E1114" s="88"/>
      <c r="F1114" s="89"/>
      <c r="G1114" s="4" t="str">
        <f t="shared" si="18"/>
        <v/>
      </c>
      <c r="X1114" s="56" t="str">
        <f t="shared" si="20"/>
        <v/>
      </c>
      <c r="Y1114" s="56"/>
    </row>
    <row r="1115" spans="1:25" x14ac:dyDescent="0.25">
      <c r="A1115" s="23" t="s">
        <v>2135</v>
      </c>
      <c r="B1115" s="70" t="s">
        <v>2136</v>
      </c>
      <c r="C1115" s="25"/>
      <c r="D1115" s="87">
        <f t="shared" si="19"/>
        <v>0</v>
      </c>
      <c r="E1115" s="88"/>
      <c r="F1115" s="89"/>
      <c r="G1115" s="4" t="str">
        <f t="shared" si="18"/>
        <v/>
      </c>
      <c r="X1115" s="56" t="str">
        <f t="shared" si="20"/>
        <v/>
      </c>
      <c r="Y1115" s="56"/>
    </row>
    <row r="1116" spans="1:25" x14ac:dyDescent="0.25">
      <c r="A1116" s="23" t="s">
        <v>2137</v>
      </c>
      <c r="B1116" s="70" t="s">
        <v>2138</v>
      </c>
      <c r="C1116" s="25"/>
      <c r="D1116" s="87">
        <f t="shared" si="19"/>
        <v>0</v>
      </c>
      <c r="E1116" s="88"/>
      <c r="F1116" s="89"/>
      <c r="G1116" s="4" t="str">
        <f t="shared" si="18"/>
        <v/>
      </c>
      <c r="X1116" s="56" t="str">
        <f t="shared" si="20"/>
        <v/>
      </c>
      <c r="Y1116" s="56"/>
    </row>
    <row r="1117" spans="1:25" x14ac:dyDescent="0.25">
      <c r="A1117" s="23" t="s">
        <v>2139</v>
      </c>
      <c r="B1117" s="70" t="s">
        <v>2140</v>
      </c>
      <c r="C1117" s="25"/>
      <c r="D1117" s="87">
        <f t="shared" si="19"/>
        <v>0</v>
      </c>
      <c r="E1117" s="88"/>
      <c r="F1117" s="89"/>
      <c r="G1117" s="4" t="str">
        <f t="shared" si="18"/>
        <v/>
      </c>
      <c r="X1117" s="56" t="str">
        <f t="shared" si="20"/>
        <v/>
      </c>
      <c r="Y1117" s="56"/>
    </row>
    <row r="1118" spans="1:25" x14ac:dyDescent="0.25">
      <c r="A1118" s="23" t="s">
        <v>2141</v>
      </c>
      <c r="B1118" s="70" t="s">
        <v>2142</v>
      </c>
      <c r="C1118" s="25"/>
      <c r="D1118" s="87">
        <f t="shared" si="19"/>
        <v>0</v>
      </c>
      <c r="E1118" s="88"/>
      <c r="F1118" s="89"/>
      <c r="G1118" s="4" t="str">
        <f t="shared" si="18"/>
        <v/>
      </c>
      <c r="X1118" s="56" t="str">
        <f t="shared" si="20"/>
        <v/>
      </c>
      <c r="Y1118" s="56"/>
    </row>
    <row r="1119" spans="1:25" x14ac:dyDescent="0.25">
      <c r="A1119" s="23" t="s">
        <v>2143</v>
      </c>
      <c r="B1119" s="70" t="s">
        <v>2144</v>
      </c>
      <c r="C1119" s="25"/>
      <c r="D1119" s="87">
        <f t="shared" si="19"/>
        <v>0</v>
      </c>
      <c r="E1119" s="88"/>
      <c r="F1119" s="89"/>
      <c r="G1119" s="4" t="str">
        <f t="shared" si="18"/>
        <v/>
      </c>
      <c r="X1119" s="56" t="str">
        <f t="shared" si="20"/>
        <v/>
      </c>
      <c r="Y1119" s="56"/>
    </row>
    <row r="1120" spans="1:25" x14ac:dyDescent="0.25">
      <c r="A1120" s="23" t="s">
        <v>2145</v>
      </c>
      <c r="B1120" s="70" t="s">
        <v>2146</v>
      </c>
      <c r="C1120" s="25"/>
      <c r="D1120" s="87">
        <f t="shared" si="19"/>
        <v>0</v>
      </c>
      <c r="E1120" s="88"/>
      <c r="F1120" s="89"/>
      <c r="G1120" s="4" t="str">
        <f t="shared" si="18"/>
        <v/>
      </c>
      <c r="X1120" s="56" t="str">
        <f t="shared" si="20"/>
        <v/>
      </c>
      <c r="Y1120" s="56"/>
    </row>
    <row r="1121" spans="1:25" ht="24" x14ac:dyDescent="0.25">
      <c r="A1121" s="23" t="s">
        <v>2147</v>
      </c>
      <c r="B1121" s="71" t="s">
        <v>2148</v>
      </c>
      <c r="C1121" s="25"/>
      <c r="D1121" s="87">
        <f t="shared" si="19"/>
        <v>0</v>
      </c>
      <c r="E1121" s="88"/>
      <c r="F1121" s="89"/>
      <c r="G1121" s="4" t="str">
        <f t="shared" si="18"/>
        <v/>
      </c>
      <c r="X1121" s="56" t="str">
        <f t="shared" si="20"/>
        <v/>
      </c>
      <c r="Y1121" s="56"/>
    </row>
    <row r="1122" spans="1:25" x14ac:dyDescent="0.25">
      <c r="A1122" s="23" t="s">
        <v>2149</v>
      </c>
      <c r="B1122" s="70" t="s">
        <v>2150</v>
      </c>
      <c r="C1122" s="25"/>
      <c r="D1122" s="87">
        <f t="shared" si="19"/>
        <v>0</v>
      </c>
      <c r="E1122" s="88"/>
      <c r="F1122" s="89"/>
      <c r="G1122" s="4" t="str">
        <f t="shared" si="18"/>
        <v/>
      </c>
      <c r="X1122" s="56" t="str">
        <f t="shared" si="20"/>
        <v/>
      </c>
      <c r="Y1122" s="56"/>
    </row>
    <row r="1123" spans="1:25" x14ac:dyDescent="0.25">
      <c r="A1123" s="23" t="s">
        <v>2151</v>
      </c>
      <c r="B1123" s="70" t="s">
        <v>2152</v>
      </c>
      <c r="C1123" s="25"/>
      <c r="D1123" s="87">
        <f t="shared" si="19"/>
        <v>0</v>
      </c>
      <c r="E1123" s="88"/>
      <c r="F1123" s="89"/>
      <c r="G1123" s="4" t="str">
        <f t="shared" si="18"/>
        <v/>
      </c>
      <c r="X1123" s="56" t="str">
        <f t="shared" si="20"/>
        <v/>
      </c>
      <c r="Y1123" s="56"/>
    </row>
    <row r="1124" spans="1:25" x14ac:dyDescent="0.25">
      <c r="A1124" s="23" t="s">
        <v>2153</v>
      </c>
      <c r="B1124" s="70" t="s">
        <v>2154</v>
      </c>
      <c r="C1124" s="25"/>
      <c r="D1124" s="87">
        <f t="shared" si="19"/>
        <v>0</v>
      </c>
      <c r="E1124" s="88"/>
      <c r="F1124" s="89"/>
      <c r="G1124" s="4" t="str">
        <f t="shared" si="18"/>
        <v/>
      </c>
      <c r="X1124" s="56" t="str">
        <f t="shared" si="20"/>
        <v/>
      </c>
      <c r="Y1124" s="56"/>
    </row>
    <row r="1125" spans="1:25" x14ac:dyDescent="0.25">
      <c r="A1125" s="23" t="s">
        <v>2155</v>
      </c>
      <c r="B1125" s="70" t="s">
        <v>2156</v>
      </c>
      <c r="C1125" s="25"/>
      <c r="D1125" s="87">
        <f t="shared" si="19"/>
        <v>0</v>
      </c>
      <c r="E1125" s="88"/>
      <c r="F1125" s="89"/>
      <c r="G1125" s="4" t="str">
        <f t="shared" si="18"/>
        <v/>
      </c>
      <c r="X1125" s="56" t="str">
        <f t="shared" si="20"/>
        <v/>
      </c>
      <c r="Y1125" s="56"/>
    </row>
    <row r="1126" spans="1:25" ht="24" x14ac:dyDescent="0.25">
      <c r="A1126" s="23" t="s">
        <v>2157</v>
      </c>
      <c r="B1126" s="71" t="s">
        <v>2158</v>
      </c>
      <c r="C1126" s="25"/>
      <c r="D1126" s="87">
        <f t="shared" si="19"/>
        <v>0</v>
      </c>
      <c r="E1126" s="88"/>
      <c r="F1126" s="89"/>
      <c r="G1126" s="4" t="str">
        <f t="shared" si="18"/>
        <v/>
      </c>
      <c r="X1126" s="56" t="str">
        <f t="shared" si="20"/>
        <v/>
      </c>
      <c r="Y1126" s="56"/>
    </row>
    <row r="1127" spans="1:25" x14ac:dyDescent="0.25">
      <c r="A1127" s="23" t="s">
        <v>2159</v>
      </c>
      <c r="B1127" s="70" t="s">
        <v>2160</v>
      </c>
      <c r="C1127" s="25"/>
      <c r="D1127" s="87">
        <f t="shared" si="19"/>
        <v>0</v>
      </c>
      <c r="E1127" s="88"/>
      <c r="F1127" s="89"/>
      <c r="G1127" s="4" t="str">
        <f t="shared" ref="G1127:G1183" si="21">IF(D1127&gt;C1127,"CMA ES MAYOR QUE TOTAL ACTIVIDADES","")</f>
        <v/>
      </c>
      <c r="X1127" s="56" t="str">
        <f t="shared" si="20"/>
        <v/>
      </c>
      <c r="Y1127" s="56"/>
    </row>
    <row r="1128" spans="1:25" x14ac:dyDescent="0.25">
      <c r="A1128" s="23" t="s">
        <v>2161</v>
      </c>
      <c r="B1128" s="70" t="s">
        <v>2162</v>
      </c>
      <c r="C1128" s="25"/>
      <c r="D1128" s="87">
        <f t="shared" si="19"/>
        <v>0</v>
      </c>
      <c r="E1128" s="88"/>
      <c r="F1128" s="89"/>
      <c r="G1128" s="4" t="str">
        <f t="shared" si="21"/>
        <v/>
      </c>
      <c r="X1128" s="56" t="str">
        <f t="shared" si="20"/>
        <v/>
      </c>
      <c r="Y1128" s="56"/>
    </row>
    <row r="1129" spans="1:25" x14ac:dyDescent="0.25">
      <c r="A1129" s="23" t="s">
        <v>2163</v>
      </c>
      <c r="B1129" s="70" t="s">
        <v>2164</v>
      </c>
      <c r="C1129" s="25"/>
      <c r="D1129" s="87">
        <f t="shared" ref="D1129:D1183" si="22">+E1129+F1129</f>
        <v>0</v>
      </c>
      <c r="E1129" s="88"/>
      <c r="F1129" s="89"/>
      <c r="G1129" s="4" t="str">
        <f t="shared" si="21"/>
        <v/>
      </c>
      <c r="X1129" s="56" t="str">
        <f t="shared" si="20"/>
        <v/>
      </c>
      <c r="Y1129" s="56"/>
    </row>
    <row r="1130" spans="1:25" x14ac:dyDescent="0.25">
      <c r="A1130" s="23" t="s">
        <v>2165</v>
      </c>
      <c r="B1130" s="70" t="s">
        <v>2166</v>
      </c>
      <c r="C1130" s="25"/>
      <c r="D1130" s="87">
        <f t="shared" si="22"/>
        <v>0</v>
      </c>
      <c r="E1130" s="88"/>
      <c r="F1130" s="89"/>
      <c r="G1130" s="4" t="str">
        <f t="shared" si="21"/>
        <v/>
      </c>
      <c r="X1130" s="56" t="str">
        <f t="shared" si="20"/>
        <v/>
      </c>
      <c r="Y1130" s="56"/>
    </row>
    <row r="1131" spans="1:25" ht="24" x14ac:dyDescent="0.25">
      <c r="A1131" s="23" t="s">
        <v>2167</v>
      </c>
      <c r="B1131" s="71" t="s">
        <v>2168</v>
      </c>
      <c r="C1131" s="25"/>
      <c r="D1131" s="87">
        <f t="shared" si="22"/>
        <v>0</v>
      </c>
      <c r="E1131" s="88"/>
      <c r="F1131" s="89"/>
      <c r="G1131" s="4" t="str">
        <f t="shared" si="21"/>
        <v/>
      </c>
      <c r="X1131" s="56" t="str">
        <f t="shared" si="20"/>
        <v/>
      </c>
      <c r="Y1131" s="56"/>
    </row>
    <row r="1132" spans="1:25" x14ac:dyDescent="0.25">
      <c r="A1132" s="23" t="s">
        <v>2169</v>
      </c>
      <c r="B1132" s="70" t="s">
        <v>2170</v>
      </c>
      <c r="C1132" s="25"/>
      <c r="D1132" s="87">
        <f t="shared" si="22"/>
        <v>0</v>
      </c>
      <c r="E1132" s="88"/>
      <c r="F1132" s="89"/>
      <c r="G1132" s="4" t="str">
        <f t="shared" si="21"/>
        <v/>
      </c>
      <c r="X1132" s="56" t="str">
        <f t="shared" si="20"/>
        <v/>
      </c>
      <c r="Y1132" s="56"/>
    </row>
    <row r="1133" spans="1:25" x14ac:dyDescent="0.25">
      <c r="A1133" s="23" t="s">
        <v>2171</v>
      </c>
      <c r="B1133" s="70" t="s">
        <v>2172</v>
      </c>
      <c r="C1133" s="25"/>
      <c r="D1133" s="87">
        <f t="shared" si="22"/>
        <v>0</v>
      </c>
      <c r="E1133" s="88"/>
      <c r="F1133" s="89"/>
      <c r="G1133" s="4" t="str">
        <f t="shared" si="21"/>
        <v/>
      </c>
      <c r="X1133" s="56" t="str">
        <f t="shared" si="20"/>
        <v/>
      </c>
      <c r="Y1133" s="56"/>
    </row>
    <row r="1134" spans="1:25" ht="24" x14ac:dyDescent="0.25">
      <c r="A1134" s="23" t="s">
        <v>2173</v>
      </c>
      <c r="B1134" s="71" t="s">
        <v>2174</v>
      </c>
      <c r="C1134" s="25"/>
      <c r="D1134" s="87">
        <f t="shared" si="22"/>
        <v>0</v>
      </c>
      <c r="E1134" s="88"/>
      <c r="F1134" s="89"/>
      <c r="G1134" s="4" t="str">
        <f t="shared" si="21"/>
        <v/>
      </c>
      <c r="X1134" s="56" t="str">
        <f t="shared" si="20"/>
        <v/>
      </c>
      <c r="Y1134" s="56"/>
    </row>
    <row r="1135" spans="1:25" x14ac:dyDescent="0.25">
      <c r="A1135" s="23" t="s">
        <v>2175</v>
      </c>
      <c r="B1135" s="70" t="s">
        <v>2176</v>
      </c>
      <c r="C1135" s="25"/>
      <c r="D1135" s="87">
        <f t="shared" si="22"/>
        <v>0</v>
      </c>
      <c r="E1135" s="88"/>
      <c r="F1135" s="89"/>
      <c r="G1135" s="4" t="str">
        <f t="shared" si="21"/>
        <v/>
      </c>
      <c r="X1135" s="56" t="str">
        <f t="shared" si="20"/>
        <v/>
      </c>
      <c r="Y1135" s="56"/>
    </row>
    <row r="1136" spans="1:25" ht="24" x14ac:dyDescent="0.25">
      <c r="A1136" s="23" t="s">
        <v>2177</v>
      </c>
      <c r="B1136" s="71" t="s">
        <v>2178</v>
      </c>
      <c r="C1136" s="25"/>
      <c r="D1136" s="87">
        <f t="shared" si="22"/>
        <v>0</v>
      </c>
      <c r="E1136" s="88"/>
      <c r="F1136" s="89"/>
      <c r="G1136" s="4" t="str">
        <f t="shared" si="21"/>
        <v/>
      </c>
      <c r="X1136" s="56" t="str">
        <f t="shared" si="20"/>
        <v/>
      </c>
      <c r="Y1136" s="56"/>
    </row>
    <row r="1137" spans="1:25" ht="24" x14ac:dyDescent="0.25">
      <c r="A1137" s="23" t="s">
        <v>2179</v>
      </c>
      <c r="B1137" s="71" t="s">
        <v>2180</v>
      </c>
      <c r="C1137" s="25"/>
      <c r="D1137" s="87">
        <f t="shared" si="22"/>
        <v>0</v>
      </c>
      <c r="E1137" s="88"/>
      <c r="F1137" s="89"/>
      <c r="G1137" s="4" t="str">
        <f t="shared" si="21"/>
        <v/>
      </c>
      <c r="X1137" s="56" t="str">
        <f t="shared" si="20"/>
        <v/>
      </c>
      <c r="Y1137" s="56"/>
    </row>
    <row r="1138" spans="1:25" x14ac:dyDescent="0.25">
      <c r="A1138" s="23" t="s">
        <v>2181</v>
      </c>
      <c r="B1138" s="70" t="s">
        <v>2182</v>
      </c>
      <c r="C1138" s="25"/>
      <c r="D1138" s="87">
        <f t="shared" si="22"/>
        <v>0</v>
      </c>
      <c r="E1138" s="88"/>
      <c r="F1138" s="89"/>
      <c r="G1138" s="4" t="str">
        <f t="shared" si="21"/>
        <v/>
      </c>
      <c r="X1138" s="56" t="str">
        <f t="shared" si="20"/>
        <v/>
      </c>
      <c r="Y1138" s="56"/>
    </row>
    <row r="1139" spans="1:25" x14ac:dyDescent="0.25">
      <c r="A1139" s="23" t="s">
        <v>2183</v>
      </c>
      <c r="B1139" s="70" t="s">
        <v>2184</v>
      </c>
      <c r="C1139" s="25"/>
      <c r="D1139" s="87">
        <f t="shared" si="22"/>
        <v>0</v>
      </c>
      <c r="E1139" s="88"/>
      <c r="F1139" s="89"/>
      <c r="G1139" s="4" t="str">
        <f t="shared" si="21"/>
        <v/>
      </c>
      <c r="X1139" s="56" t="str">
        <f t="shared" si="20"/>
        <v/>
      </c>
      <c r="Y1139" s="56"/>
    </row>
    <row r="1140" spans="1:25" x14ac:dyDescent="0.25">
      <c r="A1140" s="23" t="s">
        <v>2185</v>
      </c>
      <c r="B1140" s="70" t="s">
        <v>2186</v>
      </c>
      <c r="C1140" s="25"/>
      <c r="D1140" s="87">
        <f t="shared" si="22"/>
        <v>0</v>
      </c>
      <c r="E1140" s="88"/>
      <c r="F1140" s="89"/>
      <c r="G1140" s="4" t="str">
        <f t="shared" si="21"/>
        <v/>
      </c>
      <c r="X1140" s="56" t="str">
        <f t="shared" si="20"/>
        <v/>
      </c>
      <c r="Y1140" s="56"/>
    </row>
    <row r="1141" spans="1:25" x14ac:dyDescent="0.25">
      <c r="A1141" s="23" t="s">
        <v>2187</v>
      </c>
      <c r="B1141" s="70" t="s">
        <v>2188</v>
      </c>
      <c r="C1141" s="25"/>
      <c r="D1141" s="87">
        <f t="shared" si="22"/>
        <v>0</v>
      </c>
      <c r="E1141" s="88"/>
      <c r="F1141" s="89"/>
      <c r="G1141" s="4" t="str">
        <f t="shared" si="21"/>
        <v/>
      </c>
      <c r="X1141" s="56" t="str">
        <f t="shared" si="20"/>
        <v/>
      </c>
      <c r="Y1141" s="56"/>
    </row>
    <row r="1142" spans="1:25" x14ac:dyDescent="0.25">
      <c r="A1142" s="23" t="s">
        <v>2189</v>
      </c>
      <c r="B1142" s="70" t="s">
        <v>2190</v>
      </c>
      <c r="C1142" s="25"/>
      <c r="D1142" s="87">
        <f t="shared" si="22"/>
        <v>0</v>
      </c>
      <c r="E1142" s="88"/>
      <c r="F1142" s="89"/>
      <c r="G1142" s="4" t="str">
        <f t="shared" si="21"/>
        <v/>
      </c>
      <c r="X1142" s="56" t="str">
        <f t="shared" si="20"/>
        <v/>
      </c>
      <c r="Y1142" s="56"/>
    </row>
    <row r="1143" spans="1:25" x14ac:dyDescent="0.25">
      <c r="A1143" s="23" t="s">
        <v>2191</v>
      </c>
      <c r="B1143" s="70" t="s">
        <v>2192</v>
      </c>
      <c r="C1143" s="25"/>
      <c r="D1143" s="87">
        <f t="shared" si="22"/>
        <v>0</v>
      </c>
      <c r="E1143" s="88"/>
      <c r="F1143" s="89"/>
      <c r="G1143" s="4" t="str">
        <f t="shared" si="21"/>
        <v/>
      </c>
      <c r="X1143" s="56" t="str">
        <f t="shared" si="20"/>
        <v/>
      </c>
      <c r="Y1143" s="56"/>
    </row>
    <row r="1144" spans="1:25" ht="24" x14ac:dyDescent="0.25">
      <c r="A1144" s="23" t="s">
        <v>2193</v>
      </c>
      <c r="B1144" s="71" t="s">
        <v>2194</v>
      </c>
      <c r="C1144" s="25"/>
      <c r="D1144" s="87">
        <f t="shared" si="22"/>
        <v>0</v>
      </c>
      <c r="E1144" s="88"/>
      <c r="F1144" s="89"/>
      <c r="G1144" s="4" t="str">
        <f t="shared" si="21"/>
        <v/>
      </c>
      <c r="X1144" s="56" t="str">
        <f t="shared" si="20"/>
        <v/>
      </c>
      <c r="Y1144" s="56"/>
    </row>
    <row r="1145" spans="1:25" x14ac:dyDescent="0.25">
      <c r="A1145" s="23" t="s">
        <v>2195</v>
      </c>
      <c r="B1145" s="70" t="s">
        <v>2196</v>
      </c>
      <c r="C1145" s="25"/>
      <c r="D1145" s="87">
        <f t="shared" si="22"/>
        <v>0</v>
      </c>
      <c r="E1145" s="88"/>
      <c r="F1145" s="89"/>
      <c r="G1145" s="4" t="str">
        <f t="shared" si="21"/>
        <v/>
      </c>
      <c r="X1145" s="56" t="str">
        <f t="shared" si="20"/>
        <v/>
      </c>
      <c r="Y1145" s="56"/>
    </row>
    <row r="1146" spans="1:25" x14ac:dyDescent="0.25">
      <c r="A1146" s="23" t="s">
        <v>2197</v>
      </c>
      <c r="B1146" s="70" t="s">
        <v>2198</v>
      </c>
      <c r="C1146" s="25"/>
      <c r="D1146" s="87">
        <f t="shared" si="22"/>
        <v>0</v>
      </c>
      <c r="E1146" s="88"/>
      <c r="F1146" s="89"/>
      <c r="G1146" s="4" t="str">
        <f t="shared" si="21"/>
        <v/>
      </c>
      <c r="X1146" s="56" t="str">
        <f t="shared" si="20"/>
        <v/>
      </c>
      <c r="Y1146" s="56"/>
    </row>
    <row r="1147" spans="1:25" x14ac:dyDescent="0.25">
      <c r="A1147" s="23" t="s">
        <v>2199</v>
      </c>
      <c r="B1147" s="70" t="s">
        <v>2200</v>
      </c>
      <c r="C1147" s="25"/>
      <c r="D1147" s="87">
        <f t="shared" si="22"/>
        <v>0</v>
      </c>
      <c r="E1147" s="88"/>
      <c r="F1147" s="89"/>
      <c r="G1147" s="4" t="str">
        <f t="shared" si="21"/>
        <v/>
      </c>
      <c r="X1147" s="56" t="str">
        <f t="shared" si="20"/>
        <v/>
      </c>
      <c r="Y1147" s="56"/>
    </row>
    <row r="1148" spans="1:25" x14ac:dyDescent="0.25">
      <c r="A1148" s="23" t="s">
        <v>2201</v>
      </c>
      <c r="B1148" s="70" t="s">
        <v>2202</v>
      </c>
      <c r="C1148" s="25"/>
      <c r="D1148" s="87">
        <f t="shared" si="22"/>
        <v>0</v>
      </c>
      <c r="E1148" s="88"/>
      <c r="F1148" s="89"/>
      <c r="G1148" s="4" t="str">
        <f t="shared" si="21"/>
        <v/>
      </c>
      <c r="X1148" s="56" t="str">
        <f t="shared" si="20"/>
        <v/>
      </c>
      <c r="Y1148" s="56"/>
    </row>
    <row r="1149" spans="1:25" x14ac:dyDescent="0.25">
      <c r="A1149" s="23" t="s">
        <v>2203</v>
      </c>
      <c r="B1149" s="70" t="s">
        <v>2204</v>
      </c>
      <c r="C1149" s="25"/>
      <c r="D1149" s="87">
        <f t="shared" si="22"/>
        <v>0</v>
      </c>
      <c r="E1149" s="88"/>
      <c r="F1149" s="89"/>
      <c r="G1149" s="4" t="str">
        <f t="shared" si="21"/>
        <v/>
      </c>
      <c r="X1149" s="56" t="str">
        <f t="shared" si="20"/>
        <v/>
      </c>
      <c r="Y1149" s="56"/>
    </row>
    <row r="1150" spans="1:25" x14ac:dyDescent="0.25">
      <c r="A1150" s="23" t="s">
        <v>2205</v>
      </c>
      <c r="B1150" s="70" t="s">
        <v>2206</v>
      </c>
      <c r="C1150" s="25"/>
      <c r="D1150" s="87">
        <f t="shared" si="22"/>
        <v>0</v>
      </c>
      <c r="E1150" s="88"/>
      <c r="F1150" s="89"/>
      <c r="G1150" s="4" t="str">
        <f t="shared" si="21"/>
        <v/>
      </c>
      <c r="X1150" s="56" t="str">
        <f t="shared" si="20"/>
        <v/>
      </c>
      <c r="Y1150" s="56"/>
    </row>
    <row r="1151" spans="1:25" x14ac:dyDescent="0.25">
      <c r="A1151" s="23" t="s">
        <v>2207</v>
      </c>
      <c r="B1151" s="70" t="s">
        <v>2208</v>
      </c>
      <c r="C1151" s="25"/>
      <c r="D1151" s="87">
        <f t="shared" si="22"/>
        <v>0</v>
      </c>
      <c r="E1151" s="88"/>
      <c r="F1151" s="89"/>
      <c r="G1151" s="4" t="str">
        <f t="shared" si="21"/>
        <v/>
      </c>
      <c r="X1151" s="56" t="str">
        <f t="shared" si="20"/>
        <v/>
      </c>
      <c r="Y1151" s="56"/>
    </row>
    <row r="1152" spans="1:25" x14ac:dyDescent="0.25">
      <c r="A1152" s="23" t="s">
        <v>2209</v>
      </c>
      <c r="B1152" s="70" t="s">
        <v>2210</v>
      </c>
      <c r="C1152" s="25"/>
      <c r="D1152" s="87">
        <f t="shared" si="22"/>
        <v>0</v>
      </c>
      <c r="E1152" s="88"/>
      <c r="F1152" s="89"/>
      <c r="G1152" s="4" t="str">
        <f t="shared" si="21"/>
        <v/>
      </c>
      <c r="X1152" s="56" t="str">
        <f t="shared" si="20"/>
        <v/>
      </c>
      <c r="Y1152" s="56"/>
    </row>
    <row r="1153" spans="1:25" x14ac:dyDescent="0.25">
      <c r="A1153" s="23" t="s">
        <v>2211</v>
      </c>
      <c r="B1153" s="70" t="s">
        <v>2212</v>
      </c>
      <c r="C1153" s="25"/>
      <c r="D1153" s="87">
        <f t="shared" si="22"/>
        <v>0</v>
      </c>
      <c r="E1153" s="88"/>
      <c r="F1153" s="89"/>
      <c r="G1153" s="4" t="str">
        <f t="shared" si="21"/>
        <v/>
      </c>
      <c r="X1153" s="56" t="str">
        <f t="shared" si="20"/>
        <v/>
      </c>
      <c r="Y1153" s="56"/>
    </row>
    <row r="1154" spans="1:25" x14ac:dyDescent="0.25">
      <c r="A1154" s="23" t="s">
        <v>2213</v>
      </c>
      <c r="B1154" s="70" t="s">
        <v>2214</v>
      </c>
      <c r="C1154" s="25"/>
      <c r="D1154" s="87">
        <f t="shared" si="22"/>
        <v>0</v>
      </c>
      <c r="E1154" s="88"/>
      <c r="F1154" s="89"/>
      <c r="G1154" s="4" t="str">
        <f t="shared" si="21"/>
        <v/>
      </c>
      <c r="X1154" s="56" t="str">
        <f t="shared" si="20"/>
        <v/>
      </c>
      <c r="Y1154" s="56"/>
    </row>
    <row r="1155" spans="1:25" x14ac:dyDescent="0.25">
      <c r="A1155" s="23" t="s">
        <v>2215</v>
      </c>
      <c r="B1155" s="70" t="s">
        <v>2216</v>
      </c>
      <c r="C1155" s="25"/>
      <c r="D1155" s="87">
        <f t="shared" si="22"/>
        <v>0</v>
      </c>
      <c r="E1155" s="88"/>
      <c r="F1155" s="89"/>
      <c r="G1155" s="4" t="str">
        <f t="shared" si="21"/>
        <v/>
      </c>
      <c r="X1155" s="56" t="str">
        <f t="shared" si="20"/>
        <v/>
      </c>
      <c r="Y1155" s="56"/>
    </row>
    <row r="1156" spans="1:25" x14ac:dyDescent="0.25">
      <c r="A1156" s="23" t="s">
        <v>2217</v>
      </c>
      <c r="B1156" s="70" t="s">
        <v>2218</v>
      </c>
      <c r="C1156" s="25"/>
      <c r="D1156" s="87">
        <f t="shared" si="22"/>
        <v>0</v>
      </c>
      <c r="E1156" s="88"/>
      <c r="F1156" s="89"/>
      <c r="G1156" s="4" t="str">
        <f t="shared" si="21"/>
        <v/>
      </c>
      <c r="X1156" s="56" t="str">
        <f t="shared" si="20"/>
        <v/>
      </c>
      <c r="Y1156" s="56"/>
    </row>
    <row r="1157" spans="1:25" x14ac:dyDescent="0.25">
      <c r="A1157" s="23" t="s">
        <v>2219</v>
      </c>
      <c r="B1157" s="70" t="s">
        <v>2220</v>
      </c>
      <c r="C1157" s="25"/>
      <c r="D1157" s="87">
        <f t="shared" si="22"/>
        <v>0</v>
      </c>
      <c r="E1157" s="88"/>
      <c r="F1157" s="89"/>
      <c r="G1157" s="4" t="str">
        <f t="shared" si="21"/>
        <v/>
      </c>
      <c r="X1157" s="56" t="str">
        <f t="shared" si="20"/>
        <v/>
      </c>
      <c r="Y1157" s="56"/>
    </row>
    <row r="1158" spans="1:25" x14ac:dyDescent="0.25">
      <c r="A1158" s="23" t="s">
        <v>2221</v>
      </c>
      <c r="B1158" s="70" t="s">
        <v>2222</v>
      </c>
      <c r="C1158" s="25"/>
      <c r="D1158" s="87">
        <f t="shared" si="22"/>
        <v>0</v>
      </c>
      <c r="E1158" s="88"/>
      <c r="F1158" s="89"/>
      <c r="G1158" s="4" t="str">
        <f t="shared" si="21"/>
        <v/>
      </c>
      <c r="X1158" s="56" t="str">
        <f t="shared" si="20"/>
        <v/>
      </c>
      <c r="Y1158" s="56"/>
    </row>
    <row r="1159" spans="1:25" x14ac:dyDescent="0.25">
      <c r="A1159" s="23" t="s">
        <v>2223</v>
      </c>
      <c r="B1159" s="70" t="s">
        <v>2224</v>
      </c>
      <c r="C1159" s="25"/>
      <c r="D1159" s="87">
        <f t="shared" si="22"/>
        <v>0</v>
      </c>
      <c r="E1159" s="88"/>
      <c r="F1159" s="89"/>
      <c r="G1159" s="4" t="str">
        <f t="shared" si="21"/>
        <v/>
      </c>
      <c r="X1159" s="56" t="str">
        <f t="shared" si="20"/>
        <v/>
      </c>
      <c r="Y1159" s="56"/>
    </row>
    <row r="1160" spans="1:25" x14ac:dyDescent="0.25">
      <c r="A1160" s="23" t="s">
        <v>2225</v>
      </c>
      <c r="B1160" s="100" t="s">
        <v>2226</v>
      </c>
      <c r="C1160" s="25"/>
      <c r="D1160" s="87">
        <f t="shared" si="22"/>
        <v>0</v>
      </c>
      <c r="E1160" s="88"/>
      <c r="F1160" s="89"/>
      <c r="G1160" s="4" t="str">
        <f t="shared" si="21"/>
        <v/>
      </c>
      <c r="X1160" s="56" t="str">
        <f t="shared" si="20"/>
        <v/>
      </c>
      <c r="Y1160" s="56"/>
    </row>
    <row r="1161" spans="1:25" ht="17.25" customHeight="1" x14ac:dyDescent="0.25">
      <c r="A1161" s="47"/>
      <c r="B1161" s="97" t="s">
        <v>2227</v>
      </c>
      <c r="C1161" s="41"/>
      <c r="D1161" s="93"/>
      <c r="E1161" s="93"/>
      <c r="F1161" s="69"/>
      <c r="G1161" s="4" t="str">
        <f t="shared" si="21"/>
        <v/>
      </c>
      <c r="X1161" s="56" t="str">
        <f t="shared" si="20"/>
        <v/>
      </c>
      <c r="Y1161" s="56"/>
    </row>
    <row r="1162" spans="1:25" ht="18.75" customHeight="1" x14ac:dyDescent="0.25">
      <c r="A1162" s="47"/>
      <c r="B1162" s="19" t="s">
        <v>2228</v>
      </c>
      <c r="C1162" s="41">
        <f>SUM(C1163:C1183)</f>
        <v>0</v>
      </c>
      <c r="D1162" s="93">
        <f>SUM(D1163:D1183)</f>
        <v>0</v>
      </c>
      <c r="E1162" s="93">
        <f>SUM(E1163:E1183)</f>
        <v>0</v>
      </c>
      <c r="F1162" s="69">
        <f>SUM(F1163:F1183)</f>
        <v>0</v>
      </c>
      <c r="G1162" s="4" t="str">
        <f t="shared" si="21"/>
        <v/>
      </c>
      <c r="X1162" s="56" t="str">
        <f t="shared" si="20"/>
        <v/>
      </c>
      <c r="Y1162" s="56"/>
    </row>
    <row r="1163" spans="1:25" ht="24" x14ac:dyDescent="0.25">
      <c r="A1163" s="23" t="s">
        <v>2229</v>
      </c>
      <c r="B1163" s="28" t="s">
        <v>2230</v>
      </c>
      <c r="C1163" s="25"/>
      <c r="D1163" s="87">
        <f t="shared" si="22"/>
        <v>0</v>
      </c>
      <c r="E1163" s="88"/>
      <c r="F1163" s="89"/>
      <c r="G1163" s="4" t="str">
        <f t="shared" si="21"/>
        <v/>
      </c>
      <c r="X1163" s="56" t="str">
        <f t="shared" ref="X1163:X1194" si="23">IF(D1163&gt;C1163,1,"")</f>
        <v/>
      </c>
      <c r="Y1163" s="56"/>
    </row>
    <row r="1164" spans="1:25" ht="24" x14ac:dyDescent="0.25">
      <c r="A1164" s="23" t="s">
        <v>2231</v>
      </c>
      <c r="B1164" s="28" t="s">
        <v>2232</v>
      </c>
      <c r="C1164" s="25"/>
      <c r="D1164" s="87">
        <f t="shared" si="22"/>
        <v>0</v>
      </c>
      <c r="E1164" s="88"/>
      <c r="F1164" s="89"/>
      <c r="G1164" s="4" t="str">
        <f t="shared" si="21"/>
        <v/>
      </c>
      <c r="X1164" s="56" t="str">
        <f t="shared" si="23"/>
        <v/>
      </c>
      <c r="Y1164" s="56"/>
    </row>
    <row r="1165" spans="1:25" ht="24" x14ac:dyDescent="0.25">
      <c r="A1165" s="23" t="s">
        <v>2233</v>
      </c>
      <c r="B1165" s="28" t="s">
        <v>2234</v>
      </c>
      <c r="C1165" s="25"/>
      <c r="D1165" s="87">
        <f t="shared" si="22"/>
        <v>0</v>
      </c>
      <c r="E1165" s="88"/>
      <c r="F1165" s="89"/>
      <c r="G1165" s="4" t="str">
        <f t="shared" si="21"/>
        <v/>
      </c>
      <c r="X1165" s="56" t="str">
        <f t="shared" si="23"/>
        <v/>
      </c>
      <c r="Y1165" s="56"/>
    </row>
    <row r="1166" spans="1:25" x14ac:dyDescent="0.25">
      <c r="A1166" s="23" t="s">
        <v>2235</v>
      </c>
      <c r="B1166" s="24" t="s">
        <v>2236</v>
      </c>
      <c r="C1166" s="25"/>
      <c r="D1166" s="87">
        <f t="shared" si="22"/>
        <v>0</v>
      </c>
      <c r="E1166" s="88"/>
      <c r="F1166" s="89"/>
      <c r="G1166" s="4" t="str">
        <f t="shared" si="21"/>
        <v/>
      </c>
      <c r="X1166" s="56" t="str">
        <f t="shared" si="23"/>
        <v/>
      </c>
      <c r="Y1166" s="56"/>
    </row>
    <row r="1167" spans="1:25" ht="24" x14ac:dyDescent="0.25">
      <c r="A1167" s="23" t="s">
        <v>2237</v>
      </c>
      <c r="B1167" s="28" t="s">
        <v>2238</v>
      </c>
      <c r="C1167" s="25"/>
      <c r="D1167" s="87">
        <f t="shared" si="22"/>
        <v>0</v>
      </c>
      <c r="E1167" s="88"/>
      <c r="F1167" s="89"/>
      <c r="G1167" s="4" t="str">
        <f t="shared" si="21"/>
        <v/>
      </c>
      <c r="X1167" s="56" t="str">
        <f t="shared" si="23"/>
        <v/>
      </c>
      <c r="Y1167" s="56"/>
    </row>
    <row r="1168" spans="1:25" x14ac:dyDescent="0.25">
      <c r="A1168" s="23" t="s">
        <v>2239</v>
      </c>
      <c r="B1168" s="24" t="s">
        <v>2240</v>
      </c>
      <c r="C1168" s="25"/>
      <c r="D1168" s="87">
        <f t="shared" si="22"/>
        <v>0</v>
      </c>
      <c r="E1168" s="88"/>
      <c r="F1168" s="89"/>
      <c r="G1168" s="4" t="str">
        <f t="shared" si="21"/>
        <v/>
      </c>
      <c r="X1168" s="56" t="str">
        <f t="shared" si="23"/>
        <v/>
      </c>
      <c r="Y1168" s="56"/>
    </row>
    <row r="1169" spans="1:25" ht="35.25" x14ac:dyDescent="0.25">
      <c r="A1169" s="23" t="s">
        <v>2241</v>
      </c>
      <c r="B1169" s="28" t="s">
        <v>2242</v>
      </c>
      <c r="C1169" s="25"/>
      <c r="D1169" s="87">
        <f t="shared" si="22"/>
        <v>0</v>
      </c>
      <c r="E1169" s="88"/>
      <c r="F1169" s="89"/>
      <c r="G1169" s="4" t="str">
        <f t="shared" si="21"/>
        <v/>
      </c>
      <c r="X1169" s="56" t="str">
        <f t="shared" si="23"/>
        <v/>
      </c>
      <c r="Y1169" s="56"/>
    </row>
    <row r="1170" spans="1:25" ht="24" x14ac:dyDescent="0.25">
      <c r="A1170" s="23" t="s">
        <v>2243</v>
      </c>
      <c r="B1170" s="94" t="s">
        <v>2244</v>
      </c>
      <c r="C1170" s="25"/>
      <c r="D1170" s="87">
        <f t="shared" si="22"/>
        <v>0</v>
      </c>
      <c r="E1170" s="88"/>
      <c r="F1170" s="89"/>
      <c r="G1170" s="4" t="str">
        <f t="shared" si="21"/>
        <v/>
      </c>
      <c r="X1170" s="56" t="str">
        <f t="shared" si="23"/>
        <v/>
      </c>
      <c r="Y1170" s="56"/>
    </row>
    <row r="1171" spans="1:25" x14ac:dyDescent="0.25">
      <c r="A1171" s="23" t="s">
        <v>2245</v>
      </c>
      <c r="B1171" s="24" t="s">
        <v>2246</v>
      </c>
      <c r="C1171" s="25"/>
      <c r="D1171" s="87">
        <f t="shared" si="22"/>
        <v>0</v>
      </c>
      <c r="E1171" s="88"/>
      <c r="F1171" s="89"/>
      <c r="G1171" s="4" t="str">
        <f t="shared" si="21"/>
        <v/>
      </c>
      <c r="X1171" s="56" t="str">
        <f t="shared" si="23"/>
        <v/>
      </c>
      <c r="Y1171" s="56"/>
    </row>
    <row r="1172" spans="1:25" x14ac:dyDescent="0.25">
      <c r="A1172" s="23" t="s">
        <v>2247</v>
      </c>
      <c r="B1172" s="24" t="s">
        <v>2248</v>
      </c>
      <c r="C1172" s="25"/>
      <c r="D1172" s="87">
        <f t="shared" si="22"/>
        <v>0</v>
      </c>
      <c r="E1172" s="88"/>
      <c r="F1172" s="89"/>
      <c r="G1172" s="4" t="str">
        <f t="shared" si="21"/>
        <v/>
      </c>
      <c r="X1172" s="56" t="str">
        <f t="shared" si="23"/>
        <v/>
      </c>
      <c r="Y1172" s="56"/>
    </row>
    <row r="1173" spans="1:25" x14ac:dyDescent="0.25">
      <c r="A1173" s="23" t="s">
        <v>2249</v>
      </c>
      <c r="B1173" s="24" t="s">
        <v>2250</v>
      </c>
      <c r="C1173" s="25"/>
      <c r="D1173" s="87">
        <f t="shared" si="22"/>
        <v>0</v>
      </c>
      <c r="E1173" s="88"/>
      <c r="F1173" s="89"/>
      <c r="G1173" s="4" t="str">
        <f t="shared" si="21"/>
        <v/>
      </c>
      <c r="X1173" s="56" t="str">
        <f t="shared" si="23"/>
        <v/>
      </c>
      <c r="Y1173" s="56"/>
    </row>
    <row r="1174" spans="1:25" x14ac:dyDescent="0.25">
      <c r="A1174" s="23" t="s">
        <v>2251</v>
      </c>
      <c r="B1174" s="24" t="s">
        <v>2252</v>
      </c>
      <c r="C1174" s="25"/>
      <c r="D1174" s="87">
        <f t="shared" si="22"/>
        <v>0</v>
      </c>
      <c r="E1174" s="88"/>
      <c r="F1174" s="89"/>
      <c r="G1174" s="4" t="str">
        <f t="shared" si="21"/>
        <v/>
      </c>
      <c r="X1174" s="56" t="str">
        <f t="shared" si="23"/>
        <v/>
      </c>
      <c r="Y1174" s="56"/>
    </row>
    <row r="1175" spans="1:25" x14ac:dyDescent="0.25">
      <c r="A1175" s="23" t="s">
        <v>2253</v>
      </c>
      <c r="B1175" s="24" t="s">
        <v>2254</v>
      </c>
      <c r="C1175" s="25"/>
      <c r="D1175" s="87">
        <f t="shared" si="22"/>
        <v>0</v>
      </c>
      <c r="E1175" s="88"/>
      <c r="F1175" s="89"/>
      <c r="G1175" s="4" t="str">
        <f t="shared" si="21"/>
        <v/>
      </c>
      <c r="X1175" s="56" t="str">
        <f t="shared" si="23"/>
        <v/>
      </c>
      <c r="Y1175" s="56"/>
    </row>
    <row r="1176" spans="1:25" x14ac:dyDescent="0.25">
      <c r="A1176" s="23" t="s">
        <v>2255</v>
      </c>
      <c r="B1176" s="24" t="s">
        <v>2256</v>
      </c>
      <c r="C1176" s="25"/>
      <c r="D1176" s="87">
        <f t="shared" si="22"/>
        <v>0</v>
      </c>
      <c r="E1176" s="88"/>
      <c r="F1176" s="89"/>
      <c r="G1176" s="4" t="str">
        <f t="shared" si="21"/>
        <v/>
      </c>
      <c r="X1176" s="56" t="str">
        <f t="shared" si="23"/>
        <v/>
      </c>
      <c r="Y1176" s="56"/>
    </row>
    <row r="1177" spans="1:25" x14ac:dyDescent="0.25">
      <c r="A1177" s="23" t="s">
        <v>2257</v>
      </c>
      <c r="B1177" s="24" t="s">
        <v>2258</v>
      </c>
      <c r="C1177" s="25"/>
      <c r="D1177" s="87">
        <f t="shared" si="22"/>
        <v>0</v>
      </c>
      <c r="E1177" s="88"/>
      <c r="F1177" s="89"/>
      <c r="G1177" s="4" t="str">
        <f t="shared" si="21"/>
        <v/>
      </c>
      <c r="X1177" s="56" t="str">
        <f t="shared" si="23"/>
        <v/>
      </c>
      <c r="Y1177" s="56"/>
    </row>
    <row r="1178" spans="1:25" x14ac:dyDescent="0.25">
      <c r="A1178" s="23" t="s">
        <v>2259</v>
      </c>
      <c r="B1178" s="24" t="s">
        <v>2260</v>
      </c>
      <c r="C1178" s="25"/>
      <c r="D1178" s="87">
        <f t="shared" si="22"/>
        <v>0</v>
      </c>
      <c r="E1178" s="88"/>
      <c r="F1178" s="89"/>
      <c r="G1178" s="4" t="str">
        <f t="shared" si="21"/>
        <v/>
      </c>
      <c r="X1178" s="56" t="str">
        <f t="shared" si="23"/>
        <v/>
      </c>
      <c r="Y1178" s="56"/>
    </row>
    <row r="1179" spans="1:25" x14ac:dyDescent="0.25">
      <c r="A1179" s="23" t="s">
        <v>2261</v>
      </c>
      <c r="B1179" s="24" t="s">
        <v>2262</v>
      </c>
      <c r="C1179" s="25"/>
      <c r="D1179" s="87">
        <f t="shared" si="22"/>
        <v>0</v>
      </c>
      <c r="E1179" s="88"/>
      <c r="F1179" s="89"/>
      <c r="G1179" s="4" t="str">
        <f t="shared" si="21"/>
        <v/>
      </c>
      <c r="X1179" s="56" t="str">
        <f t="shared" si="23"/>
        <v/>
      </c>
      <c r="Y1179" s="56"/>
    </row>
    <row r="1180" spans="1:25" x14ac:dyDescent="0.25">
      <c r="A1180" s="23" t="s">
        <v>2263</v>
      </c>
      <c r="B1180" s="24" t="s">
        <v>2264</v>
      </c>
      <c r="C1180" s="25"/>
      <c r="D1180" s="87">
        <f t="shared" si="22"/>
        <v>0</v>
      </c>
      <c r="E1180" s="88"/>
      <c r="F1180" s="89"/>
      <c r="G1180" s="4" t="str">
        <f t="shared" si="21"/>
        <v/>
      </c>
      <c r="X1180" s="56" t="str">
        <f t="shared" si="23"/>
        <v/>
      </c>
      <c r="Y1180" s="56"/>
    </row>
    <row r="1181" spans="1:25" x14ac:dyDescent="0.25">
      <c r="A1181" s="23" t="s">
        <v>2265</v>
      </c>
      <c r="B1181" s="24" t="s">
        <v>2266</v>
      </c>
      <c r="C1181" s="25"/>
      <c r="D1181" s="87">
        <f t="shared" si="22"/>
        <v>0</v>
      </c>
      <c r="E1181" s="88"/>
      <c r="F1181" s="89"/>
      <c r="G1181" s="4" t="str">
        <f t="shared" si="21"/>
        <v/>
      </c>
      <c r="X1181" s="56" t="str">
        <f t="shared" si="23"/>
        <v/>
      </c>
      <c r="Y1181" s="56"/>
    </row>
    <row r="1182" spans="1:25" ht="24" x14ac:dyDescent="0.25">
      <c r="A1182" s="23" t="s">
        <v>2267</v>
      </c>
      <c r="B1182" s="28" t="s">
        <v>2268</v>
      </c>
      <c r="C1182" s="25"/>
      <c r="D1182" s="87">
        <f t="shared" si="22"/>
        <v>0</v>
      </c>
      <c r="E1182" s="88"/>
      <c r="F1182" s="89"/>
      <c r="G1182" s="4" t="str">
        <f t="shared" si="21"/>
        <v/>
      </c>
      <c r="X1182" s="56" t="str">
        <f t="shared" si="23"/>
        <v/>
      </c>
      <c r="Y1182" s="56"/>
    </row>
    <row r="1183" spans="1:25" x14ac:dyDescent="0.25">
      <c r="A1183" s="23" t="s">
        <v>2269</v>
      </c>
      <c r="B1183" s="53" t="s">
        <v>2270</v>
      </c>
      <c r="C1183" s="25"/>
      <c r="D1183" s="87">
        <f t="shared" si="22"/>
        <v>0</v>
      </c>
      <c r="E1183" s="88"/>
      <c r="F1183" s="89"/>
      <c r="G1183" s="4" t="str">
        <f t="shared" si="21"/>
        <v/>
      </c>
      <c r="X1183" s="56" t="str">
        <f t="shared" si="23"/>
        <v/>
      </c>
      <c r="Y1183" s="56"/>
    </row>
    <row r="1184" spans="1:25" x14ac:dyDescent="0.25">
      <c r="A1184" s="47"/>
      <c r="B1184" s="97" t="s">
        <v>2271</v>
      </c>
      <c r="C1184" s="41"/>
      <c r="D1184" s="42"/>
      <c r="E1184" s="42"/>
      <c r="F1184" s="43"/>
      <c r="X1184" s="56" t="str">
        <f t="shared" si="23"/>
        <v/>
      </c>
      <c r="Y1184" s="56"/>
    </row>
    <row r="1185" spans="1:25" x14ac:dyDescent="0.25">
      <c r="A1185" s="47"/>
      <c r="B1185" s="19" t="s">
        <v>2272</v>
      </c>
      <c r="C1185" s="41">
        <f>SUM(C1186:C1209)</f>
        <v>0</v>
      </c>
      <c r="D1185" s="42"/>
      <c r="E1185" s="42"/>
      <c r="F1185" s="43"/>
      <c r="X1185" s="56" t="str">
        <f t="shared" si="23"/>
        <v/>
      </c>
      <c r="Y1185" s="56"/>
    </row>
    <row r="1186" spans="1:25" ht="24" x14ac:dyDescent="0.25">
      <c r="A1186" s="23" t="s">
        <v>2273</v>
      </c>
      <c r="B1186" s="28" t="s">
        <v>2274</v>
      </c>
      <c r="C1186" s="25"/>
      <c r="D1186" s="26"/>
      <c r="E1186" s="26"/>
      <c r="F1186" s="27"/>
      <c r="X1186" s="56" t="str">
        <f t="shared" si="23"/>
        <v/>
      </c>
      <c r="Y1186" s="56"/>
    </row>
    <row r="1187" spans="1:25" ht="35.25" x14ac:dyDescent="0.25">
      <c r="A1187" s="23" t="s">
        <v>2275</v>
      </c>
      <c r="B1187" s="28" t="s">
        <v>2276</v>
      </c>
      <c r="C1187" s="25"/>
      <c r="D1187" s="26"/>
      <c r="E1187" s="26"/>
      <c r="F1187" s="27"/>
      <c r="X1187" s="56" t="str">
        <f t="shared" si="23"/>
        <v/>
      </c>
      <c r="Y1187" s="56"/>
    </row>
    <row r="1188" spans="1:25" ht="35.25" x14ac:dyDescent="0.25">
      <c r="A1188" s="23" t="s">
        <v>2277</v>
      </c>
      <c r="B1188" s="28" t="s">
        <v>2278</v>
      </c>
      <c r="C1188" s="25"/>
      <c r="D1188" s="26"/>
      <c r="E1188" s="26"/>
      <c r="F1188" s="27"/>
      <c r="X1188" s="56" t="str">
        <f t="shared" si="23"/>
        <v/>
      </c>
      <c r="Y1188" s="56"/>
    </row>
    <row r="1189" spans="1:25" x14ac:dyDescent="0.25">
      <c r="A1189" s="23" t="s">
        <v>2279</v>
      </c>
      <c r="B1189" s="24" t="s">
        <v>2280</v>
      </c>
      <c r="C1189" s="25"/>
      <c r="D1189" s="26"/>
      <c r="E1189" s="26"/>
      <c r="F1189" s="27"/>
      <c r="X1189" s="56" t="str">
        <f t="shared" si="23"/>
        <v/>
      </c>
      <c r="Y1189" s="56"/>
    </row>
    <row r="1190" spans="1:25" x14ac:dyDescent="0.25">
      <c r="A1190" s="23" t="s">
        <v>2281</v>
      </c>
      <c r="B1190" s="24" t="s">
        <v>2282</v>
      </c>
      <c r="C1190" s="25"/>
      <c r="D1190" s="26"/>
      <c r="E1190" s="26"/>
      <c r="F1190" s="27"/>
      <c r="X1190" s="56" t="str">
        <f t="shared" si="23"/>
        <v/>
      </c>
      <c r="Y1190" s="56"/>
    </row>
    <row r="1191" spans="1:25" ht="24" x14ac:dyDescent="0.25">
      <c r="A1191" s="23" t="s">
        <v>2283</v>
      </c>
      <c r="B1191" s="28" t="s">
        <v>2284</v>
      </c>
      <c r="C1191" s="25"/>
      <c r="D1191" s="26"/>
      <c r="E1191" s="26"/>
      <c r="F1191" s="27"/>
      <c r="X1191" s="56" t="str">
        <f t="shared" si="23"/>
        <v/>
      </c>
      <c r="Y1191" s="56"/>
    </row>
    <row r="1192" spans="1:25" x14ac:dyDescent="0.25">
      <c r="A1192" s="23" t="s">
        <v>2285</v>
      </c>
      <c r="B1192" s="24" t="s">
        <v>2286</v>
      </c>
      <c r="C1192" s="25"/>
      <c r="D1192" s="26"/>
      <c r="E1192" s="26"/>
      <c r="F1192" s="27"/>
      <c r="X1192" s="56" t="str">
        <f t="shared" si="23"/>
        <v/>
      </c>
      <c r="Y1192" s="56"/>
    </row>
    <row r="1193" spans="1:25" x14ac:dyDescent="0.25">
      <c r="A1193" s="23" t="s">
        <v>2287</v>
      </c>
      <c r="B1193" s="24" t="s">
        <v>2288</v>
      </c>
      <c r="C1193" s="25"/>
      <c r="D1193" s="26"/>
      <c r="E1193" s="26"/>
      <c r="F1193" s="27"/>
      <c r="X1193" s="56" t="str">
        <f t="shared" si="23"/>
        <v/>
      </c>
      <c r="Y1193" s="56"/>
    </row>
    <row r="1194" spans="1:25" x14ac:dyDescent="0.25">
      <c r="A1194" s="23" t="s">
        <v>2289</v>
      </c>
      <c r="B1194" s="24" t="s">
        <v>2290</v>
      </c>
      <c r="C1194" s="25"/>
      <c r="D1194" s="26"/>
      <c r="E1194" s="26"/>
      <c r="F1194" s="27"/>
      <c r="X1194" s="56" t="str">
        <f t="shared" si="23"/>
        <v/>
      </c>
      <c r="Y1194" s="56"/>
    </row>
    <row r="1195" spans="1:25" ht="24" x14ac:dyDescent="0.25">
      <c r="A1195" s="23" t="s">
        <v>2291</v>
      </c>
      <c r="B1195" s="28" t="s">
        <v>2292</v>
      </c>
      <c r="C1195" s="25"/>
      <c r="D1195" s="26"/>
      <c r="E1195" s="26"/>
      <c r="F1195" s="27"/>
      <c r="X1195" s="56"/>
      <c r="Y1195" s="56"/>
    </row>
    <row r="1196" spans="1:25" ht="24" x14ac:dyDescent="0.25">
      <c r="A1196" s="23" t="s">
        <v>2293</v>
      </c>
      <c r="B1196" s="28" t="s">
        <v>2294</v>
      </c>
      <c r="C1196" s="25"/>
      <c r="D1196" s="26"/>
      <c r="E1196" s="26"/>
      <c r="F1196" s="27"/>
      <c r="X1196" s="56"/>
      <c r="Y1196" s="56"/>
    </row>
    <row r="1197" spans="1:25" ht="24" x14ac:dyDescent="0.25">
      <c r="A1197" s="23" t="s">
        <v>2295</v>
      </c>
      <c r="B1197" s="28" t="s">
        <v>2296</v>
      </c>
      <c r="C1197" s="25"/>
      <c r="D1197" s="26"/>
      <c r="E1197" s="26"/>
      <c r="F1197" s="27"/>
      <c r="X1197" s="56"/>
      <c r="Y1197" s="56"/>
    </row>
    <row r="1198" spans="1:25" x14ac:dyDescent="0.25">
      <c r="A1198" s="23" t="s">
        <v>2297</v>
      </c>
      <c r="B1198" s="24" t="s">
        <v>2298</v>
      </c>
      <c r="C1198" s="25"/>
      <c r="D1198" s="26"/>
      <c r="E1198" s="26"/>
      <c r="F1198" s="27"/>
      <c r="X1198" s="56"/>
      <c r="Y1198" s="56"/>
    </row>
    <row r="1199" spans="1:25" x14ac:dyDescent="0.25">
      <c r="A1199" s="23" t="s">
        <v>2299</v>
      </c>
      <c r="B1199" s="24" t="s">
        <v>2300</v>
      </c>
      <c r="C1199" s="25"/>
      <c r="D1199" s="26"/>
      <c r="E1199" s="26"/>
      <c r="F1199" s="27"/>
      <c r="X1199" s="56"/>
      <c r="Y1199" s="56"/>
    </row>
    <row r="1200" spans="1:25" ht="24" x14ac:dyDescent="0.25">
      <c r="A1200" s="23" t="s">
        <v>2301</v>
      </c>
      <c r="B1200" s="28" t="s">
        <v>2302</v>
      </c>
      <c r="C1200" s="25"/>
      <c r="D1200" s="26"/>
      <c r="E1200" s="26"/>
      <c r="F1200" s="27"/>
      <c r="X1200" s="56"/>
      <c r="Y1200" s="56"/>
    </row>
    <row r="1201" spans="1:25" ht="24" x14ac:dyDescent="0.25">
      <c r="A1201" s="23" t="s">
        <v>2303</v>
      </c>
      <c r="B1201" s="28" t="s">
        <v>2304</v>
      </c>
      <c r="C1201" s="25"/>
      <c r="D1201" s="26"/>
      <c r="E1201" s="26"/>
      <c r="F1201" s="27"/>
      <c r="X1201" s="56"/>
      <c r="Y1201" s="56"/>
    </row>
    <row r="1202" spans="1:25" ht="24" x14ac:dyDescent="0.25">
      <c r="A1202" s="23" t="s">
        <v>2305</v>
      </c>
      <c r="B1202" s="28" t="s">
        <v>2306</v>
      </c>
      <c r="C1202" s="25"/>
      <c r="D1202" s="26"/>
      <c r="E1202" s="26"/>
      <c r="F1202" s="27"/>
      <c r="X1202" s="56"/>
      <c r="Y1202" s="56"/>
    </row>
    <row r="1203" spans="1:25" ht="24" x14ac:dyDescent="0.25">
      <c r="A1203" s="23" t="s">
        <v>2307</v>
      </c>
      <c r="B1203" s="28" t="s">
        <v>2308</v>
      </c>
      <c r="C1203" s="25"/>
      <c r="D1203" s="26"/>
      <c r="E1203" s="26"/>
      <c r="F1203" s="27"/>
      <c r="X1203" s="56"/>
      <c r="Y1203" s="56"/>
    </row>
    <row r="1204" spans="1:25" ht="24" x14ac:dyDescent="0.25">
      <c r="A1204" s="23" t="s">
        <v>2309</v>
      </c>
      <c r="B1204" s="28" t="s">
        <v>2310</v>
      </c>
      <c r="C1204" s="25"/>
      <c r="D1204" s="26"/>
      <c r="E1204" s="26"/>
      <c r="F1204" s="27"/>
      <c r="X1204" s="56"/>
      <c r="Y1204" s="56"/>
    </row>
    <row r="1205" spans="1:25" x14ac:dyDescent="0.25">
      <c r="A1205" s="23" t="s">
        <v>2311</v>
      </c>
      <c r="B1205" s="24" t="s">
        <v>2312</v>
      </c>
      <c r="C1205" s="25"/>
      <c r="D1205" s="26"/>
      <c r="E1205" s="26"/>
      <c r="F1205" s="27"/>
      <c r="X1205" s="56"/>
      <c r="Y1205" s="56"/>
    </row>
    <row r="1206" spans="1:25" x14ac:dyDescent="0.25">
      <c r="A1206" s="23" t="s">
        <v>2313</v>
      </c>
      <c r="B1206" s="24" t="s">
        <v>2314</v>
      </c>
      <c r="C1206" s="25"/>
      <c r="D1206" s="26"/>
      <c r="E1206" s="26"/>
      <c r="F1206" s="27"/>
      <c r="X1206" s="56"/>
      <c r="Y1206" s="56"/>
    </row>
    <row r="1207" spans="1:25" x14ac:dyDescent="0.25">
      <c r="A1207" s="23" t="s">
        <v>2315</v>
      </c>
      <c r="B1207" s="24" t="s">
        <v>2316</v>
      </c>
      <c r="C1207" s="25"/>
      <c r="D1207" s="26"/>
      <c r="E1207" s="26"/>
      <c r="F1207" s="27"/>
      <c r="X1207" s="56"/>
      <c r="Y1207" s="56"/>
    </row>
    <row r="1208" spans="1:25" ht="24" x14ac:dyDescent="0.25">
      <c r="A1208" s="23" t="s">
        <v>2317</v>
      </c>
      <c r="B1208" s="28" t="s">
        <v>2318</v>
      </c>
      <c r="C1208" s="25"/>
      <c r="D1208" s="26"/>
      <c r="E1208" s="26"/>
      <c r="F1208" s="27"/>
      <c r="X1208" s="56"/>
      <c r="Y1208" s="56"/>
    </row>
    <row r="1209" spans="1:25" ht="24" x14ac:dyDescent="0.25">
      <c r="A1209" s="23" t="s">
        <v>2319</v>
      </c>
      <c r="B1209" s="29" t="s">
        <v>2320</v>
      </c>
      <c r="C1209" s="25"/>
      <c r="D1209" s="26"/>
      <c r="E1209" s="26"/>
      <c r="F1209" s="27"/>
      <c r="X1209" s="56"/>
      <c r="Y1209" s="56"/>
    </row>
    <row r="1210" spans="1:25" x14ac:dyDescent="0.25">
      <c r="A1210" s="47"/>
      <c r="B1210" s="19" t="s">
        <v>2321</v>
      </c>
      <c r="C1210" s="41">
        <f>SUM(C1211:C1275)</f>
        <v>0</v>
      </c>
      <c r="D1210" s="93">
        <f>SUM(D1211:D1275)</f>
        <v>0</v>
      </c>
      <c r="E1210" s="93">
        <f>SUM(E1211:E1275)</f>
        <v>0</v>
      </c>
      <c r="F1210" s="69">
        <f>SUM(F1211:F1275)</f>
        <v>0</v>
      </c>
      <c r="G1210" s="4" t="str">
        <f t="shared" ref="G1210:G1273" si="24">IF(D1210&gt;C1210,"CMA ES MAYOR QUE TOTAL ACTIVIDADES","")</f>
        <v/>
      </c>
      <c r="X1210" s="56"/>
      <c r="Y1210" s="56"/>
    </row>
    <row r="1211" spans="1:25" ht="24" x14ac:dyDescent="0.25">
      <c r="A1211" s="23" t="s">
        <v>2322</v>
      </c>
      <c r="B1211" s="28" t="s">
        <v>2323</v>
      </c>
      <c r="C1211" s="25"/>
      <c r="D1211" s="87">
        <f t="shared" ref="D1211:D1274" si="25">+E1211+F1211</f>
        <v>0</v>
      </c>
      <c r="E1211" s="88"/>
      <c r="F1211" s="89"/>
      <c r="G1211" s="4" t="str">
        <f t="shared" si="24"/>
        <v/>
      </c>
      <c r="X1211" s="56"/>
      <c r="Y1211" s="56"/>
    </row>
    <row r="1212" spans="1:25" x14ac:dyDescent="0.25">
      <c r="A1212" s="23" t="s">
        <v>2324</v>
      </c>
      <c r="B1212" s="24" t="s">
        <v>2325</v>
      </c>
      <c r="C1212" s="25"/>
      <c r="D1212" s="87">
        <f t="shared" si="25"/>
        <v>0</v>
      </c>
      <c r="E1212" s="88"/>
      <c r="F1212" s="89"/>
      <c r="G1212" s="4" t="str">
        <f t="shared" si="24"/>
        <v/>
      </c>
      <c r="X1212" s="56"/>
      <c r="Y1212" s="56"/>
    </row>
    <row r="1213" spans="1:25" x14ac:dyDescent="0.25">
      <c r="A1213" s="23" t="s">
        <v>2326</v>
      </c>
      <c r="B1213" s="24" t="s">
        <v>2327</v>
      </c>
      <c r="C1213" s="25"/>
      <c r="D1213" s="87">
        <f t="shared" si="25"/>
        <v>0</v>
      </c>
      <c r="E1213" s="88"/>
      <c r="F1213" s="89"/>
      <c r="G1213" s="4" t="str">
        <f t="shared" si="24"/>
        <v/>
      </c>
      <c r="X1213" s="56" t="str">
        <f t="shared" ref="X1213:X1276" si="26">IF(D1213&gt;C1213,1,"")</f>
        <v/>
      </c>
      <c r="Y1213" s="56"/>
    </row>
    <row r="1214" spans="1:25" x14ac:dyDescent="0.25">
      <c r="A1214" s="23" t="s">
        <v>2328</v>
      </c>
      <c r="B1214" s="24" t="s">
        <v>2329</v>
      </c>
      <c r="C1214" s="25"/>
      <c r="D1214" s="87">
        <f t="shared" si="25"/>
        <v>0</v>
      </c>
      <c r="E1214" s="88"/>
      <c r="F1214" s="89"/>
      <c r="G1214" s="4" t="str">
        <f t="shared" si="24"/>
        <v/>
      </c>
      <c r="X1214" s="56" t="str">
        <f t="shared" si="26"/>
        <v/>
      </c>
      <c r="Y1214" s="56"/>
    </row>
    <row r="1215" spans="1:25" ht="35.25" x14ac:dyDescent="0.25">
      <c r="A1215" s="23" t="s">
        <v>2330</v>
      </c>
      <c r="B1215" s="28" t="s">
        <v>2331</v>
      </c>
      <c r="C1215" s="25"/>
      <c r="D1215" s="87">
        <f t="shared" si="25"/>
        <v>0</v>
      </c>
      <c r="E1215" s="88"/>
      <c r="F1215" s="89"/>
      <c r="G1215" s="4" t="str">
        <f t="shared" si="24"/>
        <v/>
      </c>
      <c r="X1215" s="56" t="str">
        <f t="shared" si="26"/>
        <v/>
      </c>
      <c r="Y1215" s="56"/>
    </row>
    <row r="1216" spans="1:25" ht="24" x14ac:dyDescent="0.25">
      <c r="A1216" s="23" t="s">
        <v>2332</v>
      </c>
      <c r="B1216" s="28" t="s">
        <v>2333</v>
      </c>
      <c r="C1216" s="25"/>
      <c r="D1216" s="87">
        <f t="shared" si="25"/>
        <v>0</v>
      </c>
      <c r="E1216" s="88"/>
      <c r="F1216" s="89"/>
      <c r="G1216" s="4" t="str">
        <f t="shared" si="24"/>
        <v/>
      </c>
      <c r="X1216" s="56" t="str">
        <f t="shared" si="26"/>
        <v/>
      </c>
      <c r="Y1216" s="56"/>
    </row>
    <row r="1217" spans="1:25" x14ac:dyDescent="0.25">
      <c r="A1217" s="23" t="s">
        <v>2334</v>
      </c>
      <c r="B1217" s="24" t="s">
        <v>2335</v>
      </c>
      <c r="C1217" s="25"/>
      <c r="D1217" s="87">
        <f t="shared" si="25"/>
        <v>0</v>
      </c>
      <c r="E1217" s="88"/>
      <c r="F1217" s="89"/>
      <c r="G1217" s="4" t="str">
        <f t="shared" si="24"/>
        <v/>
      </c>
      <c r="X1217" s="56" t="str">
        <f t="shared" si="26"/>
        <v/>
      </c>
      <c r="Y1217" s="56"/>
    </row>
    <row r="1218" spans="1:25" x14ac:dyDescent="0.25">
      <c r="A1218" s="23" t="s">
        <v>2336</v>
      </c>
      <c r="B1218" s="24" t="s">
        <v>2337</v>
      </c>
      <c r="C1218" s="25"/>
      <c r="D1218" s="87">
        <f t="shared" si="25"/>
        <v>0</v>
      </c>
      <c r="E1218" s="88"/>
      <c r="F1218" s="89"/>
      <c r="G1218" s="4" t="str">
        <f t="shared" si="24"/>
        <v/>
      </c>
      <c r="X1218" s="56" t="str">
        <f t="shared" si="26"/>
        <v/>
      </c>
      <c r="Y1218" s="56"/>
    </row>
    <row r="1219" spans="1:25" x14ac:dyDescent="0.25">
      <c r="A1219" s="23" t="s">
        <v>2338</v>
      </c>
      <c r="B1219" s="24" t="s">
        <v>2339</v>
      </c>
      <c r="C1219" s="25"/>
      <c r="D1219" s="87">
        <f t="shared" si="25"/>
        <v>0</v>
      </c>
      <c r="E1219" s="88"/>
      <c r="F1219" s="89"/>
      <c r="G1219" s="4" t="str">
        <f t="shared" si="24"/>
        <v/>
      </c>
      <c r="X1219" s="56" t="str">
        <f t="shared" si="26"/>
        <v/>
      </c>
      <c r="Y1219" s="56"/>
    </row>
    <row r="1220" spans="1:25" x14ac:dyDescent="0.25">
      <c r="A1220" s="23" t="s">
        <v>2340</v>
      </c>
      <c r="B1220" s="24" t="s">
        <v>2341</v>
      </c>
      <c r="C1220" s="25"/>
      <c r="D1220" s="87">
        <f t="shared" si="25"/>
        <v>0</v>
      </c>
      <c r="E1220" s="88"/>
      <c r="F1220" s="89"/>
      <c r="G1220" s="4" t="str">
        <f t="shared" si="24"/>
        <v/>
      </c>
      <c r="X1220" s="56" t="str">
        <f t="shared" si="26"/>
        <v/>
      </c>
      <c r="Y1220" s="56"/>
    </row>
    <row r="1221" spans="1:25" x14ac:dyDescent="0.25">
      <c r="A1221" s="23" t="s">
        <v>2342</v>
      </c>
      <c r="B1221" s="24" t="s">
        <v>2343</v>
      </c>
      <c r="C1221" s="25"/>
      <c r="D1221" s="87">
        <f t="shared" si="25"/>
        <v>0</v>
      </c>
      <c r="E1221" s="88"/>
      <c r="F1221" s="89"/>
      <c r="G1221" s="4" t="str">
        <f t="shared" si="24"/>
        <v/>
      </c>
      <c r="X1221" s="56" t="str">
        <f t="shared" si="26"/>
        <v/>
      </c>
      <c r="Y1221" s="56"/>
    </row>
    <row r="1222" spans="1:25" x14ac:dyDescent="0.25">
      <c r="A1222" s="23" t="s">
        <v>2344</v>
      </c>
      <c r="B1222" s="24" t="s">
        <v>2345</v>
      </c>
      <c r="C1222" s="25"/>
      <c r="D1222" s="87">
        <f t="shared" si="25"/>
        <v>0</v>
      </c>
      <c r="E1222" s="88"/>
      <c r="F1222" s="89"/>
      <c r="G1222" s="4" t="str">
        <f t="shared" si="24"/>
        <v/>
      </c>
      <c r="X1222" s="56" t="str">
        <f t="shared" si="26"/>
        <v/>
      </c>
      <c r="Y1222" s="56"/>
    </row>
    <row r="1223" spans="1:25" x14ac:dyDescent="0.25">
      <c r="A1223" s="23" t="s">
        <v>2346</v>
      </c>
      <c r="B1223" s="24" t="s">
        <v>2347</v>
      </c>
      <c r="C1223" s="25"/>
      <c r="D1223" s="87">
        <f t="shared" si="25"/>
        <v>0</v>
      </c>
      <c r="E1223" s="88"/>
      <c r="F1223" s="89"/>
      <c r="G1223" s="4" t="str">
        <f t="shared" si="24"/>
        <v/>
      </c>
      <c r="X1223" s="56" t="str">
        <f t="shared" si="26"/>
        <v/>
      </c>
      <c r="Y1223" s="56"/>
    </row>
    <row r="1224" spans="1:25" ht="24" x14ac:dyDescent="0.25">
      <c r="A1224" s="23" t="s">
        <v>2348</v>
      </c>
      <c r="B1224" s="28" t="s">
        <v>2349</v>
      </c>
      <c r="C1224" s="25"/>
      <c r="D1224" s="87">
        <f t="shared" si="25"/>
        <v>0</v>
      </c>
      <c r="E1224" s="88"/>
      <c r="F1224" s="89"/>
      <c r="G1224" s="4" t="str">
        <f t="shared" si="24"/>
        <v/>
      </c>
      <c r="X1224" s="56" t="str">
        <f t="shared" si="26"/>
        <v/>
      </c>
      <c r="Y1224" s="56"/>
    </row>
    <row r="1225" spans="1:25" ht="24" x14ac:dyDescent="0.25">
      <c r="A1225" s="23" t="s">
        <v>2350</v>
      </c>
      <c r="B1225" s="28" t="s">
        <v>2351</v>
      </c>
      <c r="C1225" s="25"/>
      <c r="D1225" s="87">
        <f t="shared" si="25"/>
        <v>0</v>
      </c>
      <c r="E1225" s="88"/>
      <c r="F1225" s="89"/>
      <c r="G1225" s="4" t="str">
        <f t="shared" si="24"/>
        <v/>
      </c>
      <c r="X1225" s="56" t="str">
        <f t="shared" si="26"/>
        <v/>
      </c>
      <c r="Y1225" s="56"/>
    </row>
    <row r="1226" spans="1:25" x14ac:dyDescent="0.25">
      <c r="A1226" s="23" t="s">
        <v>2352</v>
      </c>
      <c r="B1226" s="24" t="s">
        <v>2353</v>
      </c>
      <c r="C1226" s="25"/>
      <c r="D1226" s="87">
        <f t="shared" si="25"/>
        <v>0</v>
      </c>
      <c r="E1226" s="88"/>
      <c r="F1226" s="89"/>
      <c r="G1226" s="4" t="str">
        <f t="shared" si="24"/>
        <v/>
      </c>
      <c r="X1226" s="56" t="str">
        <f t="shared" si="26"/>
        <v/>
      </c>
      <c r="Y1226" s="56"/>
    </row>
    <row r="1227" spans="1:25" x14ac:dyDescent="0.25">
      <c r="A1227" s="23" t="s">
        <v>2354</v>
      </c>
      <c r="B1227" s="24" t="s">
        <v>2355</v>
      </c>
      <c r="C1227" s="25"/>
      <c r="D1227" s="87">
        <f t="shared" si="25"/>
        <v>0</v>
      </c>
      <c r="E1227" s="88"/>
      <c r="F1227" s="89"/>
      <c r="G1227" s="4" t="str">
        <f t="shared" si="24"/>
        <v/>
      </c>
      <c r="X1227" s="56" t="str">
        <f t="shared" si="26"/>
        <v/>
      </c>
      <c r="Y1227" s="56"/>
    </row>
    <row r="1228" spans="1:25" x14ac:dyDescent="0.25">
      <c r="A1228" s="23" t="s">
        <v>2356</v>
      </c>
      <c r="B1228" s="24" t="s">
        <v>2357</v>
      </c>
      <c r="C1228" s="25"/>
      <c r="D1228" s="87">
        <f t="shared" si="25"/>
        <v>0</v>
      </c>
      <c r="E1228" s="88"/>
      <c r="F1228" s="89"/>
      <c r="G1228" s="4" t="str">
        <f t="shared" si="24"/>
        <v/>
      </c>
      <c r="X1228" s="56" t="str">
        <f t="shared" si="26"/>
        <v/>
      </c>
      <c r="Y1228" s="56"/>
    </row>
    <row r="1229" spans="1:25" x14ac:dyDescent="0.25">
      <c r="A1229" s="23" t="s">
        <v>2358</v>
      </c>
      <c r="B1229" s="24" t="s">
        <v>2359</v>
      </c>
      <c r="C1229" s="25"/>
      <c r="D1229" s="87">
        <f t="shared" si="25"/>
        <v>0</v>
      </c>
      <c r="E1229" s="88"/>
      <c r="F1229" s="89"/>
      <c r="G1229" s="4" t="str">
        <f t="shared" si="24"/>
        <v/>
      </c>
      <c r="X1229" s="56" t="str">
        <f t="shared" si="26"/>
        <v/>
      </c>
      <c r="Y1229" s="56"/>
    </row>
    <row r="1230" spans="1:25" ht="24" x14ac:dyDescent="0.25">
      <c r="A1230" s="23" t="s">
        <v>2360</v>
      </c>
      <c r="B1230" s="28" t="s">
        <v>2361</v>
      </c>
      <c r="C1230" s="25"/>
      <c r="D1230" s="87">
        <f t="shared" si="25"/>
        <v>0</v>
      </c>
      <c r="E1230" s="88"/>
      <c r="F1230" s="89"/>
      <c r="G1230" s="4" t="str">
        <f t="shared" si="24"/>
        <v/>
      </c>
      <c r="X1230" s="56" t="str">
        <f t="shared" si="26"/>
        <v/>
      </c>
      <c r="Y1230" s="56"/>
    </row>
    <row r="1231" spans="1:25" x14ac:dyDescent="0.25">
      <c r="A1231" s="23" t="s">
        <v>2362</v>
      </c>
      <c r="B1231" s="24" t="s">
        <v>2363</v>
      </c>
      <c r="C1231" s="25"/>
      <c r="D1231" s="87">
        <f t="shared" si="25"/>
        <v>0</v>
      </c>
      <c r="E1231" s="88"/>
      <c r="F1231" s="89"/>
      <c r="G1231" s="4" t="str">
        <f t="shared" si="24"/>
        <v/>
      </c>
      <c r="X1231" s="56" t="str">
        <f t="shared" si="26"/>
        <v/>
      </c>
      <c r="Y1231" s="56"/>
    </row>
    <row r="1232" spans="1:25" x14ac:dyDescent="0.25">
      <c r="A1232" s="23" t="s">
        <v>2364</v>
      </c>
      <c r="B1232" s="24" t="s">
        <v>2365</v>
      </c>
      <c r="C1232" s="25"/>
      <c r="D1232" s="87">
        <f t="shared" si="25"/>
        <v>0</v>
      </c>
      <c r="E1232" s="88"/>
      <c r="F1232" s="89"/>
      <c r="G1232" s="4" t="str">
        <f t="shared" si="24"/>
        <v/>
      </c>
      <c r="X1232" s="56" t="str">
        <f t="shared" si="26"/>
        <v/>
      </c>
      <c r="Y1232" s="56"/>
    </row>
    <row r="1233" spans="1:25" x14ac:dyDescent="0.25">
      <c r="A1233" s="23" t="s">
        <v>2366</v>
      </c>
      <c r="B1233" s="24" t="s">
        <v>2367</v>
      </c>
      <c r="C1233" s="25"/>
      <c r="D1233" s="87">
        <f t="shared" si="25"/>
        <v>0</v>
      </c>
      <c r="E1233" s="88"/>
      <c r="F1233" s="89"/>
      <c r="G1233" s="4" t="str">
        <f t="shared" si="24"/>
        <v/>
      </c>
      <c r="X1233" s="56" t="str">
        <f t="shared" si="26"/>
        <v/>
      </c>
      <c r="Y1233" s="56"/>
    </row>
    <row r="1234" spans="1:25" x14ac:dyDescent="0.25">
      <c r="A1234" s="23" t="s">
        <v>2368</v>
      </c>
      <c r="B1234" s="24" t="s">
        <v>2369</v>
      </c>
      <c r="C1234" s="25"/>
      <c r="D1234" s="87">
        <f t="shared" si="25"/>
        <v>0</v>
      </c>
      <c r="E1234" s="88"/>
      <c r="F1234" s="89"/>
      <c r="G1234" s="4" t="str">
        <f t="shared" si="24"/>
        <v/>
      </c>
      <c r="X1234" s="56" t="str">
        <f t="shared" si="26"/>
        <v/>
      </c>
      <c r="Y1234" s="56"/>
    </row>
    <row r="1235" spans="1:25" x14ac:dyDescent="0.25">
      <c r="A1235" s="23" t="s">
        <v>2370</v>
      </c>
      <c r="B1235" s="24" t="s">
        <v>2371</v>
      </c>
      <c r="C1235" s="25"/>
      <c r="D1235" s="87">
        <f t="shared" si="25"/>
        <v>0</v>
      </c>
      <c r="E1235" s="88"/>
      <c r="F1235" s="89"/>
      <c r="G1235" s="4" t="str">
        <f t="shared" si="24"/>
        <v/>
      </c>
      <c r="X1235" s="56" t="str">
        <f t="shared" si="26"/>
        <v/>
      </c>
      <c r="Y1235" s="56"/>
    </row>
    <row r="1236" spans="1:25" x14ac:dyDescent="0.25">
      <c r="A1236" s="23" t="s">
        <v>2372</v>
      </c>
      <c r="B1236" s="24" t="s">
        <v>2373</v>
      </c>
      <c r="C1236" s="25"/>
      <c r="D1236" s="87">
        <f t="shared" si="25"/>
        <v>0</v>
      </c>
      <c r="E1236" s="88"/>
      <c r="F1236" s="89"/>
      <c r="G1236" s="4" t="str">
        <f t="shared" si="24"/>
        <v/>
      </c>
      <c r="X1236" s="56" t="str">
        <f t="shared" si="26"/>
        <v/>
      </c>
      <c r="Y1236" s="56"/>
    </row>
    <row r="1237" spans="1:25" ht="24" x14ac:dyDescent="0.25">
      <c r="A1237" s="23" t="s">
        <v>2374</v>
      </c>
      <c r="B1237" s="28" t="s">
        <v>2375</v>
      </c>
      <c r="C1237" s="25"/>
      <c r="D1237" s="87">
        <f t="shared" si="25"/>
        <v>0</v>
      </c>
      <c r="E1237" s="88"/>
      <c r="F1237" s="89"/>
      <c r="G1237" s="4" t="str">
        <f t="shared" si="24"/>
        <v/>
      </c>
      <c r="X1237" s="56" t="str">
        <f t="shared" si="26"/>
        <v/>
      </c>
      <c r="Y1237" s="56"/>
    </row>
    <row r="1238" spans="1:25" x14ac:dyDescent="0.25">
      <c r="A1238" s="23" t="s">
        <v>2376</v>
      </c>
      <c r="B1238" s="24" t="s">
        <v>2377</v>
      </c>
      <c r="C1238" s="25"/>
      <c r="D1238" s="87">
        <f t="shared" si="25"/>
        <v>0</v>
      </c>
      <c r="E1238" s="88"/>
      <c r="F1238" s="89"/>
      <c r="G1238" s="4" t="str">
        <f t="shared" si="24"/>
        <v/>
      </c>
      <c r="X1238" s="56" t="str">
        <f t="shared" si="26"/>
        <v/>
      </c>
      <c r="Y1238" s="56"/>
    </row>
    <row r="1239" spans="1:25" ht="24" x14ac:dyDescent="0.25">
      <c r="A1239" s="23" t="s">
        <v>2378</v>
      </c>
      <c r="B1239" s="28" t="s">
        <v>2379</v>
      </c>
      <c r="C1239" s="25"/>
      <c r="D1239" s="87">
        <f t="shared" si="25"/>
        <v>0</v>
      </c>
      <c r="E1239" s="88"/>
      <c r="F1239" s="89"/>
      <c r="G1239" s="4" t="str">
        <f t="shared" si="24"/>
        <v/>
      </c>
      <c r="X1239" s="56" t="str">
        <f t="shared" si="26"/>
        <v/>
      </c>
      <c r="Y1239" s="56"/>
    </row>
    <row r="1240" spans="1:25" x14ac:dyDescent="0.25">
      <c r="A1240" s="23" t="s">
        <v>2380</v>
      </c>
      <c r="B1240" s="24" t="s">
        <v>2381</v>
      </c>
      <c r="C1240" s="25"/>
      <c r="D1240" s="87">
        <f t="shared" si="25"/>
        <v>0</v>
      </c>
      <c r="E1240" s="88"/>
      <c r="F1240" s="89"/>
      <c r="G1240" s="4" t="str">
        <f t="shared" si="24"/>
        <v/>
      </c>
      <c r="X1240" s="56" t="str">
        <f t="shared" si="26"/>
        <v/>
      </c>
      <c r="Y1240" s="56"/>
    </row>
    <row r="1241" spans="1:25" x14ac:dyDescent="0.25">
      <c r="A1241" s="23" t="s">
        <v>2382</v>
      </c>
      <c r="B1241" s="24" t="s">
        <v>2383</v>
      </c>
      <c r="C1241" s="25"/>
      <c r="D1241" s="87">
        <f t="shared" si="25"/>
        <v>0</v>
      </c>
      <c r="E1241" s="88"/>
      <c r="F1241" s="89"/>
      <c r="G1241" s="4" t="str">
        <f t="shared" si="24"/>
        <v/>
      </c>
      <c r="X1241" s="56" t="str">
        <f t="shared" si="26"/>
        <v/>
      </c>
      <c r="Y1241" s="56"/>
    </row>
    <row r="1242" spans="1:25" x14ac:dyDescent="0.25">
      <c r="A1242" s="23" t="s">
        <v>2384</v>
      </c>
      <c r="B1242" s="24" t="s">
        <v>2385</v>
      </c>
      <c r="C1242" s="25"/>
      <c r="D1242" s="87">
        <f t="shared" si="25"/>
        <v>0</v>
      </c>
      <c r="E1242" s="88"/>
      <c r="F1242" s="89"/>
      <c r="G1242" s="4" t="str">
        <f t="shared" si="24"/>
        <v/>
      </c>
      <c r="X1242" s="56" t="str">
        <f t="shared" si="26"/>
        <v/>
      </c>
      <c r="Y1242" s="56"/>
    </row>
    <row r="1243" spans="1:25" x14ac:dyDescent="0.25">
      <c r="A1243" s="23" t="s">
        <v>2386</v>
      </c>
      <c r="B1243" s="24" t="s">
        <v>2387</v>
      </c>
      <c r="C1243" s="25"/>
      <c r="D1243" s="87">
        <f t="shared" si="25"/>
        <v>0</v>
      </c>
      <c r="E1243" s="88"/>
      <c r="F1243" s="89"/>
      <c r="G1243" s="4" t="str">
        <f t="shared" si="24"/>
        <v/>
      </c>
      <c r="X1243" s="56" t="str">
        <f t="shared" si="26"/>
        <v/>
      </c>
      <c r="Y1243" s="56"/>
    </row>
    <row r="1244" spans="1:25" x14ac:dyDescent="0.25">
      <c r="A1244" s="23" t="s">
        <v>2388</v>
      </c>
      <c r="B1244" s="24" t="s">
        <v>2389</v>
      </c>
      <c r="C1244" s="25"/>
      <c r="D1244" s="87">
        <f t="shared" si="25"/>
        <v>0</v>
      </c>
      <c r="E1244" s="88"/>
      <c r="F1244" s="89"/>
      <c r="G1244" s="4" t="str">
        <f t="shared" si="24"/>
        <v/>
      </c>
      <c r="X1244" s="56" t="str">
        <f t="shared" si="26"/>
        <v/>
      </c>
      <c r="Y1244" s="56"/>
    </row>
    <row r="1245" spans="1:25" ht="24" x14ac:dyDescent="0.25">
      <c r="A1245" s="23" t="s">
        <v>2390</v>
      </c>
      <c r="B1245" s="28" t="s">
        <v>2391</v>
      </c>
      <c r="C1245" s="25"/>
      <c r="D1245" s="87">
        <f t="shared" si="25"/>
        <v>0</v>
      </c>
      <c r="E1245" s="88"/>
      <c r="F1245" s="89"/>
      <c r="G1245" s="4" t="str">
        <f t="shared" si="24"/>
        <v/>
      </c>
      <c r="X1245" s="56" t="str">
        <f t="shared" si="26"/>
        <v/>
      </c>
      <c r="Y1245" s="56"/>
    </row>
    <row r="1246" spans="1:25" x14ac:dyDescent="0.25">
      <c r="A1246" s="23" t="s">
        <v>2392</v>
      </c>
      <c r="B1246" s="24" t="s">
        <v>2393</v>
      </c>
      <c r="C1246" s="25"/>
      <c r="D1246" s="87">
        <f t="shared" si="25"/>
        <v>0</v>
      </c>
      <c r="E1246" s="88"/>
      <c r="F1246" s="89"/>
      <c r="G1246" s="4" t="str">
        <f t="shared" si="24"/>
        <v/>
      </c>
      <c r="X1246" s="56" t="str">
        <f t="shared" si="26"/>
        <v/>
      </c>
      <c r="Y1246" s="56"/>
    </row>
    <row r="1247" spans="1:25" x14ac:dyDescent="0.25">
      <c r="A1247" s="23" t="s">
        <v>2394</v>
      </c>
      <c r="B1247" s="24" t="s">
        <v>2395</v>
      </c>
      <c r="C1247" s="25"/>
      <c r="D1247" s="87">
        <f t="shared" si="25"/>
        <v>0</v>
      </c>
      <c r="E1247" s="88"/>
      <c r="F1247" s="89"/>
      <c r="G1247" s="4" t="str">
        <f t="shared" si="24"/>
        <v/>
      </c>
      <c r="X1247" s="56" t="str">
        <f t="shared" si="26"/>
        <v/>
      </c>
      <c r="Y1247" s="56"/>
    </row>
    <row r="1248" spans="1:25" x14ac:dyDescent="0.25">
      <c r="A1248" s="23" t="s">
        <v>2396</v>
      </c>
      <c r="B1248" s="24" t="s">
        <v>2397</v>
      </c>
      <c r="C1248" s="25"/>
      <c r="D1248" s="87">
        <f t="shared" si="25"/>
        <v>0</v>
      </c>
      <c r="E1248" s="88"/>
      <c r="F1248" s="89"/>
      <c r="G1248" s="4" t="str">
        <f t="shared" si="24"/>
        <v/>
      </c>
      <c r="X1248" s="56" t="str">
        <f t="shared" si="26"/>
        <v/>
      </c>
      <c r="Y1248" s="56"/>
    </row>
    <row r="1249" spans="1:25" x14ac:dyDescent="0.25">
      <c r="A1249" s="23" t="s">
        <v>2398</v>
      </c>
      <c r="B1249" s="24" t="s">
        <v>2399</v>
      </c>
      <c r="C1249" s="25"/>
      <c r="D1249" s="87">
        <f t="shared" si="25"/>
        <v>0</v>
      </c>
      <c r="E1249" s="88"/>
      <c r="F1249" s="89"/>
      <c r="G1249" s="4" t="str">
        <f t="shared" si="24"/>
        <v/>
      </c>
      <c r="X1249" s="56" t="str">
        <f t="shared" si="26"/>
        <v/>
      </c>
      <c r="Y1249" s="56"/>
    </row>
    <row r="1250" spans="1:25" x14ac:dyDescent="0.25">
      <c r="A1250" s="23" t="s">
        <v>2400</v>
      </c>
      <c r="B1250" s="24" t="s">
        <v>2401</v>
      </c>
      <c r="C1250" s="25"/>
      <c r="D1250" s="87">
        <f t="shared" si="25"/>
        <v>0</v>
      </c>
      <c r="E1250" s="88"/>
      <c r="F1250" s="89"/>
      <c r="G1250" s="4" t="str">
        <f t="shared" si="24"/>
        <v/>
      </c>
      <c r="X1250" s="56" t="str">
        <f t="shared" si="26"/>
        <v/>
      </c>
      <c r="Y1250" s="56"/>
    </row>
    <row r="1251" spans="1:25" x14ac:dyDescent="0.25">
      <c r="A1251" s="23" t="s">
        <v>2402</v>
      </c>
      <c r="B1251" s="24" t="s">
        <v>2403</v>
      </c>
      <c r="C1251" s="25"/>
      <c r="D1251" s="87">
        <f t="shared" si="25"/>
        <v>0</v>
      </c>
      <c r="E1251" s="88"/>
      <c r="F1251" s="89"/>
      <c r="G1251" s="4" t="str">
        <f t="shared" si="24"/>
        <v/>
      </c>
      <c r="X1251" s="56" t="str">
        <f t="shared" si="26"/>
        <v/>
      </c>
      <c r="Y1251" s="56"/>
    </row>
    <row r="1252" spans="1:25" x14ac:dyDescent="0.25">
      <c r="A1252" s="23" t="s">
        <v>2404</v>
      </c>
      <c r="B1252" s="24" t="s">
        <v>2405</v>
      </c>
      <c r="C1252" s="25"/>
      <c r="D1252" s="87">
        <f t="shared" si="25"/>
        <v>0</v>
      </c>
      <c r="E1252" s="88"/>
      <c r="F1252" s="89"/>
      <c r="G1252" s="4" t="str">
        <f t="shared" si="24"/>
        <v/>
      </c>
      <c r="X1252" s="56" t="str">
        <f t="shared" si="26"/>
        <v/>
      </c>
      <c r="Y1252" s="56"/>
    </row>
    <row r="1253" spans="1:25" x14ac:dyDescent="0.25">
      <c r="A1253" s="23" t="s">
        <v>2406</v>
      </c>
      <c r="B1253" s="24" t="s">
        <v>2407</v>
      </c>
      <c r="C1253" s="25"/>
      <c r="D1253" s="87">
        <f t="shared" si="25"/>
        <v>0</v>
      </c>
      <c r="E1253" s="88"/>
      <c r="F1253" s="89"/>
      <c r="G1253" s="4" t="str">
        <f t="shared" si="24"/>
        <v/>
      </c>
      <c r="X1253" s="56" t="str">
        <f t="shared" si="26"/>
        <v/>
      </c>
      <c r="Y1253" s="56"/>
    </row>
    <row r="1254" spans="1:25" x14ac:dyDescent="0.25">
      <c r="A1254" s="23" t="s">
        <v>2408</v>
      </c>
      <c r="B1254" s="24" t="s">
        <v>2409</v>
      </c>
      <c r="C1254" s="25"/>
      <c r="D1254" s="87">
        <f t="shared" si="25"/>
        <v>0</v>
      </c>
      <c r="E1254" s="88"/>
      <c r="F1254" s="89"/>
      <c r="G1254" s="4" t="str">
        <f t="shared" si="24"/>
        <v/>
      </c>
      <c r="X1254" s="56" t="str">
        <f t="shared" si="26"/>
        <v/>
      </c>
      <c r="Y1254" s="56"/>
    </row>
    <row r="1255" spans="1:25" x14ac:dyDescent="0.25">
      <c r="A1255" s="23" t="s">
        <v>2410</v>
      </c>
      <c r="B1255" s="24" t="s">
        <v>2411</v>
      </c>
      <c r="C1255" s="25"/>
      <c r="D1255" s="87">
        <f t="shared" si="25"/>
        <v>0</v>
      </c>
      <c r="E1255" s="88"/>
      <c r="F1255" s="89"/>
      <c r="G1255" s="4" t="str">
        <f t="shared" si="24"/>
        <v/>
      </c>
      <c r="X1255" s="56" t="str">
        <f t="shared" si="26"/>
        <v/>
      </c>
      <c r="Y1255" s="56"/>
    </row>
    <row r="1256" spans="1:25" x14ac:dyDescent="0.25">
      <c r="A1256" s="23" t="s">
        <v>2412</v>
      </c>
      <c r="B1256" s="24" t="s">
        <v>2413</v>
      </c>
      <c r="C1256" s="25"/>
      <c r="D1256" s="87">
        <f t="shared" si="25"/>
        <v>0</v>
      </c>
      <c r="E1256" s="88"/>
      <c r="F1256" s="89"/>
      <c r="G1256" s="4" t="str">
        <f t="shared" si="24"/>
        <v/>
      </c>
      <c r="X1256" s="56" t="str">
        <f t="shared" si="26"/>
        <v/>
      </c>
      <c r="Y1256" s="56"/>
    </row>
    <row r="1257" spans="1:25" ht="24" x14ac:dyDescent="0.25">
      <c r="A1257" s="23" t="s">
        <v>2414</v>
      </c>
      <c r="B1257" s="28" t="s">
        <v>2415</v>
      </c>
      <c r="C1257" s="25"/>
      <c r="D1257" s="87">
        <f t="shared" si="25"/>
        <v>0</v>
      </c>
      <c r="E1257" s="88"/>
      <c r="F1257" s="89"/>
      <c r="G1257" s="4" t="str">
        <f t="shared" si="24"/>
        <v/>
      </c>
      <c r="X1257" s="56" t="str">
        <f t="shared" si="26"/>
        <v/>
      </c>
      <c r="Y1257" s="56"/>
    </row>
    <row r="1258" spans="1:25" ht="24" x14ac:dyDescent="0.25">
      <c r="A1258" s="23" t="s">
        <v>2416</v>
      </c>
      <c r="B1258" s="28" t="s">
        <v>2417</v>
      </c>
      <c r="C1258" s="25"/>
      <c r="D1258" s="87">
        <f t="shared" si="25"/>
        <v>0</v>
      </c>
      <c r="E1258" s="88"/>
      <c r="F1258" s="89"/>
      <c r="G1258" s="4" t="str">
        <f t="shared" si="24"/>
        <v/>
      </c>
      <c r="X1258" s="56" t="str">
        <f t="shared" si="26"/>
        <v/>
      </c>
      <c r="Y1258" s="56"/>
    </row>
    <row r="1259" spans="1:25" x14ac:dyDescent="0.25">
      <c r="A1259" s="23" t="s">
        <v>2418</v>
      </c>
      <c r="B1259" s="24" t="s">
        <v>2419</v>
      </c>
      <c r="C1259" s="25"/>
      <c r="D1259" s="87">
        <f t="shared" si="25"/>
        <v>0</v>
      </c>
      <c r="E1259" s="88"/>
      <c r="F1259" s="89"/>
      <c r="G1259" s="4" t="str">
        <f t="shared" si="24"/>
        <v/>
      </c>
      <c r="X1259" s="56" t="str">
        <f t="shared" si="26"/>
        <v/>
      </c>
      <c r="Y1259" s="56"/>
    </row>
    <row r="1260" spans="1:25" x14ac:dyDescent="0.25">
      <c r="A1260" s="23" t="s">
        <v>2420</v>
      </c>
      <c r="B1260" s="24" t="s">
        <v>2421</v>
      </c>
      <c r="C1260" s="25"/>
      <c r="D1260" s="87">
        <f t="shared" si="25"/>
        <v>0</v>
      </c>
      <c r="E1260" s="88"/>
      <c r="F1260" s="89"/>
      <c r="G1260" s="4" t="str">
        <f t="shared" si="24"/>
        <v/>
      </c>
      <c r="X1260" s="56" t="str">
        <f t="shared" si="26"/>
        <v/>
      </c>
      <c r="Y1260" s="56"/>
    </row>
    <row r="1261" spans="1:25" x14ac:dyDescent="0.25">
      <c r="A1261" s="23" t="s">
        <v>2422</v>
      </c>
      <c r="B1261" s="24" t="s">
        <v>2423</v>
      </c>
      <c r="C1261" s="25"/>
      <c r="D1261" s="87">
        <f t="shared" si="25"/>
        <v>0</v>
      </c>
      <c r="E1261" s="88"/>
      <c r="F1261" s="89"/>
      <c r="G1261" s="4" t="str">
        <f t="shared" si="24"/>
        <v/>
      </c>
      <c r="X1261" s="56" t="str">
        <f t="shared" si="26"/>
        <v/>
      </c>
      <c r="Y1261" s="56"/>
    </row>
    <row r="1262" spans="1:25" x14ac:dyDescent="0.25">
      <c r="A1262" s="23" t="s">
        <v>2424</v>
      </c>
      <c r="B1262" s="24" t="s">
        <v>2425</v>
      </c>
      <c r="C1262" s="25"/>
      <c r="D1262" s="87">
        <f t="shared" si="25"/>
        <v>0</v>
      </c>
      <c r="E1262" s="88"/>
      <c r="F1262" s="89"/>
      <c r="G1262" s="4" t="str">
        <f t="shared" si="24"/>
        <v/>
      </c>
      <c r="X1262" s="56" t="str">
        <f t="shared" si="26"/>
        <v/>
      </c>
      <c r="Y1262" s="56"/>
    </row>
    <row r="1263" spans="1:25" x14ac:dyDescent="0.25">
      <c r="A1263" s="23" t="s">
        <v>2426</v>
      </c>
      <c r="B1263" s="24" t="s">
        <v>2427</v>
      </c>
      <c r="C1263" s="25"/>
      <c r="D1263" s="87">
        <f t="shared" si="25"/>
        <v>0</v>
      </c>
      <c r="E1263" s="88"/>
      <c r="F1263" s="89"/>
      <c r="G1263" s="4" t="str">
        <f t="shared" si="24"/>
        <v/>
      </c>
      <c r="X1263" s="56" t="str">
        <f t="shared" si="26"/>
        <v/>
      </c>
      <c r="Y1263" s="56"/>
    </row>
    <row r="1264" spans="1:25" ht="24" x14ac:dyDescent="0.25">
      <c r="A1264" s="23" t="s">
        <v>2428</v>
      </c>
      <c r="B1264" s="28" t="s">
        <v>2429</v>
      </c>
      <c r="C1264" s="25"/>
      <c r="D1264" s="87">
        <f t="shared" si="25"/>
        <v>0</v>
      </c>
      <c r="E1264" s="88"/>
      <c r="F1264" s="89"/>
      <c r="G1264" s="4" t="str">
        <f t="shared" si="24"/>
        <v/>
      </c>
      <c r="X1264" s="56" t="str">
        <f t="shared" si="26"/>
        <v/>
      </c>
      <c r="Y1264" s="56"/>
    </row>
    <row r="1265" spans="1:25" ht="24" x14ac:dyDescent="0.25">
      <c r="A1265" s="23" t="s">
        <v>2430</v>
      </c>
      <c r="B1265" s="94" t="s">
        <v>2431</v>
      </c>
      <c r="C1265" s="25"/>
      <c r="D1265" s="87">
        <f t="shared" si="25"/>
        <v>0</v>
      </c>
      <c r="E1265" s="88"/>
      <c r="F1265" s="89"/>
      <c r="G1265" s="4" t="str">
        <f t="shared" si="24"/>
        <v/>
      </c>
      <c r="X1265" s="56" t="str">
        <f t="shared" si="26"/>
        <v/>
      </c>
      <c r="Y1265" s="56"/>
    </row>
    <row r="1266" spans="1:25" x14ac:dyDescent="0.25">
      <c r="A1266" s="23" t="s">
        <v>2432</v>
      </c>
      <c r="B1266" s="24" t="s">
        <v>2433</v>
      </c>
      <c r="C1266" s="25"/>
      <c r="D1266" s="87">
        <f t="shared" si="25"/>
        <v>0</v>
      </c>
      <c r="E1266" s="88"/>
      <c r="F1266" s="89"/>
      <c r="G1266" s="4" t="str">
        <f t="shared" si="24"/>
        <v/>
      </c>
      <c r="X1266" s="56" t="str">
        <f t="shared" si="26"/>
        <v/>
      </c>
      <c r="Y1266" s="56"/>
    </row>
    <row r="1267" spans="1:25" x14ac:dyDescent="0.25">
      <c r="A1267" s="23" t="s">
        <v>2434</v>
      </c>
      <c r="B1267" s="24" t="s">
        <v>2435</v>
      </c>
      <c r="C1267" s="25"/>
      <c r="D1267" s="87">
        <f t="shared" si="25"/>
        <v>0</v>
      </c>
      <c r="E1267" s="88"/>
      <c r="F1267" s="89"/>
      <c r="G1267" s="4" t="str">
        <f t="shared" si="24"/>
        <v/>
      </c>
      <c r="X1267" s="56" t="str">
        <f t="shared" si="26"/>
        <v/>
      </c>
      <c r="Y1267" s="56"/>
    </row>
    <row r="1268" spans="1:25" x14ac:dyDescent="0.25">
      <c r="A1268" s="23" t="s">
        <v>2436</v>
      </c>
      <c r="B1268" s="24" t="s">
        <v>2437</v>
      </c>
      <c r="C1268" s="25"/>
      <c r="D1268" s="87">
        <f t="shared" si="25"/>
        <v>0</v>
      </c>
      <c r="E1268" s="88"/>
      <c r="F1268" s="89"/>
      <c r="G1268" s="4" t="str">
        <f t="shared" si="24"/>
        <v/>
      </c>
      <c r="X1268" s="56" t="str">
        <f t="shared" si="26"/>
        <v/>
      </c>
      <c r="Y1268" s="56"/>
    </row>
    <row r="1269" spans="1:25" x14ac:dyDescent="0.25">
      <c r="A1269" s="23" t="s">
        <v>2438</v>
      </c>
      <c r="B1269" s="24" t="s">
        <v>2439</v>
      </c>
      <c r="C1269" s="25"/>
      <c r="D1269" s="87">
        <f t="shared" si="25"/>
        <v>0</v>
      </c>
      <c r="E1269" s="88"/>
      <c r="F1269" s="89"/>
      <c r="G1269" s="4" t="str">
        <f t="shared" si="24"/>
        <v/>
      </c>
      <c r="X1269" s="56" t="str">
        <f t="shared" si="26"/>
        <v/>
      </c>
      <c r="Y1269" s="56"/>
    </row>
    <row r="1270" spans="1:25" x14ac:dyDescent="0.25">
      <c r="A1270" s="23" t="s">
        <v>2440</v>
      </c>
      <c r="B1270" s="24" t="s">
        <v>2441</v>
      </c>
      <c r="C1270" s="25"/>
      <c r="D1270" s="87">
        <f t="shared" si="25"/>
        <v>0</v>
      </c>
      <c r="E1270" s="88"/>
      <c r="F1270" s="89"/>
      <c r="G1270" s="4" t="str">
        <f t="shared" si="24"/>
        <v/>
      </c>
      <c r="X1270" s="56" t="str">
        <f t="shared" si="26"/>
        <v/>
      </c>
      <c r="Y1270" s="56"/>
    </row>
    <row r="1271" spans="1:25" x14ac:dyDescent="0.25">
      <c r="A1271" s="23" t="s">
        <v>2442</v>
      </c>
      <c r="B1271" s="24" t="s">
        <v>2443</v>
      </c>
      <c r="C1271" s="25"/>
      <c r="D1271" s="87">
        <f t="shared" si="25"/>
        <v>0</v>
      </c>
      <c r="E1271" s="88"/>
      <c r="F1271" s="89"/>
      <c r="G1271" s="4" t="str">
        <f t="shared" si="24"/>
        <v/>
      </c>
      <c r="X1271" s="56" t="str">
        <f t="shared" si="26"/>
        <v/>
      </c>
      <c r="Y1271" s="56"/>
    </row>
    <row r="1272" spans="1:25" x14ac:dyDescent="0.25">
      <c r="A1272" s="23" t="s">
        <v>2444</v>
      </c>
      <c r="B1272" s="24" t="s">
        <v>2445</v>
      </c>
      <c r="C1272" s="25"/>
      <c r="D1272" s="87">
        <f t="shared" si="25"/>
        <v>0</v>
      </c>
      <c r="E1272" s="88"/>
      <c r="F1272" s="89"/>
      <c r="G1272" s="4" t="str">
        <f t="shared" si="24"/>
        <v/>
      </c>
      <c r="X1272" s="56" t="str">
        <f t="shared" si="26"/>
        <v/>
      </c>
      <c r="Y1272" s="56"/>
    </row>
    <row r="1273" spans="1:25" ht="46.5" x14ac:dyDescent="0.25">
      <c r="A1273" s="23" t="s">
        <v>2446</v>
      </c>
      <c r="B1273" s="94" t="s">
        <v>2447</v>
      </c>
      <c r="C1273" s="25"/>
      <c r="D1273" s="87">
        <f t="shared" si="25"/>
        <v>0</v>
      </c>
      <c r="E1273" s="88"/>
      <c r="F1273" s="89"/>
      <c r="G1273" s="4" t="str">
        <f t="shared" si="24"/>
        <v/>
      </c>
      <c r="X1273" s="56" t="str">
        <f t="shared" si="26"/>
        <v/>
      </c>
      <c r="Y1273" s="56"/>
    </row>
    <row r="1274" spans="1:25" ht="46.5" x14ac:dyDescent="0.25">
      <c r="A1274" s="23" t="s">
        <v>2448</v>
      </c>
      <c r="B1274" s="94" t="s">
        <v>2449</v>
      </c>
      <c r="C1274" s="25"/>
      <c r="D1274" s="87">
        <f t="shared" si="25"/>
        <v>0</v>
      </c>
      <c r="E1274" s="88"/>
      <c r="F1274" s="89"/>
      <c r="G1274" s="4" t="str">
        <f t="shared" ref="G1274:G1337" si="27">IF(D1274&gt;C1274,"CMA ES MAYOR QUE TOTAL ACTIVIDADES","")</f>
        <v/>
      </c>
      <c r="X1274" s="56" t="str">
        <f t="shared" si="26"/>
        <v/>
      </c>
      <c r="Y1274" s="56"/>
    </row>
    <row r="1275" spans="1:25" ht="24" x14ac:dyDescent="0.25">
      <c r="A1275" s="23" t="s">
        <v>2450</v>
      </c>
      <c r="B1275" s="101" t="s">
        <v>2451</v>
      </c>
      <c r="C1275" s="25"/>
      <c r="D1275" s="87">
        <f t="shared" ref="D1275:D1338" si="28">+E1275+F1275</f>
        <v>0</v>
      </c>
      <c r="E1275" s="88"/>
      <c r="F1275" s="89"/>
      <c r="G1275" s="4" t="str">
        <f t="shared" si="27"/>
        <v/>
      </c>
      <c r="X1275" s="56" t="str">
        <f t="shared" si="26"/>
        <v/>
      </c>
      <c r="Y1275" s="56"/>
    </row>
    <row r="1276" spans="1:25" x14ac:dyDescent="0.25">
      <c r="A1276" s="23"/>
      <c r="B1276" s="46" t="s">
        <v>2452</v>
      </c>
      <c r="C1276" s="41">
        <f>SUM(C1277:C1340)</f>
        <v>0</v>
      </c>
      <c r="D1276" s="93">
        <f>SUM(D1277:D1340)</f>
        <v>0</v>
      </c>
      <c r="E1276" s="93">
        <f>SUM(E1277:E1340)</f>
        <v>0</v>
      </c>
      <c r="F1276" s="69">
        <f>SUM(F1277:F1340)</f>
        <v>0</v>
      </c>
      <c r="G1276" s="4" t="str">
        <f t="shared" si="27"/>
        <v/>
      </c>
      <c r="X1276" s="56" t="str">
        <f t="shared" si="26"/>
        <v/>
      </c>
      <c r="Y1276" s="56"/>
    </row>
    <row r="1277" spans="1:25" x14ac:dyDescent="0.25">
      <c r="A1277" s="23" t="s">
        <v>2453</v>
      </c>
      <c r="B1277" s="24" t="s">
        <v>2454</v>
      </c>
      <c r="C1277" s="25"/>
      <c r="D1277" s="87">
        <f t="shared" si="28"/>
        <v>0</v>
      </c>
      <c r="E1277" s="88"/>
      <c r="F1277" s="89"/>
      <c r="G1277" s="4" t="str">
        <f t="shared" si="27"/>
        <v/>
      </c>
      <c r="X1277" s="56" t="str">
        <f t="shared" ref="X1277:X1340" si="29">IF(D1277&gt;C1277,1,"")</f>
        <v/>
      </c>
      <c r="Y1277" s="56"/>
    </row>
    <row r="1278" spans="1:25" ht="35.25" x14ac:dyDescent="0.25">
      <c r="A1278" s="23" t="s">
        <v>2455</v>
      </c>
      <c r="B1278" s="28" t="s">
        <v>2456</v>
      </c>
      <c r="C1278" s="25"/>
      <c r="D1278" s="87">
        <f t="shared" si="28"/>
        <v>0</v>
      </c>
      <c r="E1278" s="88"/>
      <c r="F1278" s="89"/>
      <c r="G1278" s="4" t="str">
        <f t="shared" si="27"/>
        <v/>
      </c>
      <c r="X1278" s="56" t="str">
        <f t="shared" si="29"/>
        <v/>
      </c>
      <c r="Y1278" s="56"/>
    </row>
    <row r="1279" spans="1:25" x14ac:dyDescent="0.25">
      <c r="A1279" s="23" t="s">
        <v>2457</v>
      </c>
      <c r="B1279" s="24" t="s">
        <v>2458</v>
      </c>
      <c r="C1279" s="25"/>
      <c r="D1279" s="87">
        <f t="shared" si="28"/>
        <v>0</v>
      </c>
      <c r="E1279" s="88"/>
      <c r="F1279" s="89"/>
      <c r="G1279" s="4" t="str">
        <f t="shared" si="27"/>
        <v/>
      </c>
      <c r="X1279" s="56" t="str">
        <f t="shared" si="29"/>
        <v/>
      </c>
      <c r="Y1279" s="56"/>
    </row>
    <row r="1280" spans="1:25" x14ac:dyDescent="0.25">
      <c r="A1280" s="23" t="s">
        <v>2459</v>
      </c>
      <c r="B1280" s="24" t="s">
        <v>2460</v>
      </c>
      <c r="C1280" s="25"/>
      <c r="D1280" s="87">
        <f t="shared" si="28"/>
        <v>0</v>
      </c>
      <c r="E1280" s="88"/>
      <c r="F1280" s="89"/>
      <c r="G1280" s="4" t="str">
        <f t="shared" si="27"/>
        <v/>
      </c>
      <c r="X1280" s="56" t="str">
        <f t="shared" si="29"/>
        <v/>
      </c>
      <c r="Y1280" s="56"/>
    </row>
    <row r="1281" spans="1:25" ht="24" x14ac:dyDescent="0.25">
      <c r="A1281" s="23" t="s">
        <v>2461</v>
      </c>
      <c r="B1281" s="28" t="s">
        <v>2462</v>
      </c>
      <c r="C1281" s="25"/>
      <c r="D1281" s="87">
        <f t="shared" si="28"/>
        <v>0</v>
      </c>
      <c r="E1281" s="88"/>
      <c r="F1281" s="89"/>
      <c r="G1281" s="4" t="str">
        <f t="shared" si="27"/>
        <v/>
      </c>
      <c r="X1281" s="56" t="str">
        <f t="shared" si="29"/>
        <v/>
      </c>
      <c r="Y1281" s="56"/>
    </row>
    <row r="1282" spans="1:25" ht="24" x14ac:dyDescent="0.25">
      <c r="A1282" s="23" t="s">
        <v>2463</v>
      </c>
      <c r="B1282" s="28" t="s">
        <v>2464</v>
      </c>
      <c r="C1282" s="25"/>
      <c r="D1282" s="87">
        <f t="shared" si="28"/>
        <v>0</v>
      </c>
      <c r="E1282" s="88"/>
      <c r="F1282" s="89"/>
      <c r="G1282" s="4" t="str">
        <f t="shared" si="27"/>
        <v/>
      </c>
      <c r="X1282" s="56" t="str">
        <f t="shared" si="29"/>
        <v/>
      </c>
      <c r="Y1282" s="56"/>
    </row>
    <row r="1283" spans="1:25" ht="24" x14ac:dyDescent="0.25">
      <c r="A1283" s="23" t="s">
        <v>2465</v>
      </c>
      <c r="B1283" s="28" t="s">
        <v>2466</v>
      </c>
      <c r="C1283" s="25"/>
      <c r="D1283" s="87">
        <f t="shared" si="28"/>
        <v>0</v>
      </c>
      <c r="E1283" s="88"/>
      <c r="F1283" s="89"/>
      <c r="G1283" s="4" t="str">
        <f t="shared" si="27"/>
        <v/>
      </c>
      <c r="X1283" s="56" t="str">
        <f t="shared" si="29"/>
        <v/>
      </c>
      <c r="Y1283" s="56"/>
    </row>
    <row r="1284" spans="1:25" x14ac:dyDescent="0.25">
      <c r="A1284" s="23" t="s">
        <v>2467</v>
      </c>
      <c r="B1284" s="24" t="s">
        <v>2468</v>
      </c>
      <c r="C1284" s="25"/>
      <c r="D1284" s="87">
        <f t="shared" si="28"/>
        <v>0</v>
      </c>
      <c r="E1284" s="88"/>
      <c r="F1284" s="89"/>
      <c r="G1284" s="4" t="str">
        <f t="shared" si="27"/>
        <v/>
      </c>
      <c r="X1284" s="56" t="str">
        <f t="shared" si="29"/>
        <v/>
      </c>
      <c r="Y1284" s="56"/>
    </row>
    <row r="1285" spans="1:25" x14ac:dyDescent="0.25">
      <c r="A1285" s="23" t="s">
        <v>2469</v>
      </c>
      <c r="B1285" s="24" t="s">
        <v>2470</v>
      </c>
      <c r="C1285" s="25"/>
      <c r="D1285" s="87">
        <f t="shared" si="28"/>
        <v>0</v>
      </c>
      <c r="E1285" s="88"/>
      <c r="F1285" s="89"/>
      <c r="G1285" s="4" t="str">
        <f t="shared" si="27"/>
        <v/>
      </c>
      <c r="X1285" s="56" t="str">
        <f t="shared" si="29"/>
        <v/>
      </c>
      <c r="Y1285" s="56"/>
    </row>
    <row r="1286" spans="1:25" x14ac:dyDescent="0.25">
      <c r="A1286" s="23" t="s">
        <v>2471</v>
      </c>
      <c r="B1286" s="24" t="s">
        <v>2472</v>
      </c>
      <c r="C1286" s="25"/>
      <c r="D1286" s="87">
        <f t="shared" si="28"/>
        <v>0</v>
      </c>
      <c r="E1286" s="88"/>
      <c r="F1286" s="89"/>
      <c r="G1286" s="4" t="str">
        <f t="shared" si="27"/>
        <v/>
      </c>
      <c r="X1286" s="56" t="str">
        <f t="shared" si="29"/>
        <v/>
      </c>
      <c r="Y1286" s="56"/>
    </row>
    <row r="1287" spans="1:25" x14ac:dyDescent="0.25">
      <c r="A1287" s="23" t="s">
        <v>2473</v>
      </c>
      <c r="B1287" s="24" t="s">
        <v>2474</v>
      </c>
      <c r="C1287" s="25"/>
      <c r="D1287" s="87">
        <f t="shared" si="28"/>
        <v>0</v>
      </c>
      <c r="E1287" s="88"/>
      <c r="F1287" s="89"/>
      <c r="G1287" s="4" t="str">
        <f t="shared" si="27"/>
        <v/>
      </c>
      <c r="X1287" s="56" t="str">
        <f t="shared" si="29"/>
        <v/>
      </c>
      <c r="Y1287" s="56"/>
    </row>
    <row r="1288" spans="1:25" x14ac:dyDescent="0.25">
      <c r="A1288" s="23" t="s">
        <v>2475</v>
      </c>
      <c r="B1288" s="24" t="s">
        <v>2476</v>
      </c>
      <c r="C1288" s="25"/>
      <c r="D1288" s="87">
        <f t="shared" si="28"/>
        <v>0</v>
      </c>
      <c r="E1288" s="88"/>
      <c r="F1288" s="89"/>
      <c r="G1288" s="4" t="str">
        <f t="shared" si="27"/>
        <v/>
      </c>
      <c r="X1288" s="56" t="str">
        <f t="shared" si="29"/>
        <v/>
      </c>
      <c r="Y1288" s="56"/>
    </row>
    <row r="1289" spans="1:25" x14ac:dyDescent="0.25">
      <c r="A1289" s="23" t="s">
        <v>2477</v>
      </c>
      <c r="B1289" s="24" t="s">
        <v>2478</v>
      </c>
      <c r="C1289" s="25"/>
      <c r="D1289" s="87">
        <f t="shared" si="28"/>
        <v>0</v>
      </c>
      <c r="E1289" s="88"/>
      <c r="F1289" s="89"/>
      <c r="G1289" s="4" t="str">
        <f t="shared" si="27"/>
        <v/>
      </c>
      <c r="X1289" s="56" t="str">
        <f t="shared" si="29"/>
        <v/>
      </c>
      <c r="Y1289" s="56"/>
    </row>
    <row r="1290" spans="1:25" x14ac:dyDescent="0.25">
      <c r="A1290" s="23" t="s">
        <v>2479</v>
      </c>
      <c r="B1290" s="24" t="s">
        <v>2480</v>
      </c>
      <c r="C1290" s="25"/>
      <c r="D1290" s="87">
        <f t="shared" si="28"/>
        <v>0</v>
      </c>
      <c r="E1290" s="88"/>
      <c r="F1290" s="89"/>
      <c r="G1290" s="4" t="str">
        <f t="shared" si="27"/>
        <v/>
      </c>
      <c r="X1290" s="56" t="str">
        <f t="shared" si="29"/>
        <v/>
      </c>
      <c r="Y1290" s="56"/>
    </row>
    <row r="1291" spans="1:25" x14ac:dyDescent="0.25">
      <c r="A1291" s="23" t="s">
        <v>2481</v>
      </c>
      <c r="B1291" s="24" t="s">
        <v>2482</v>
      </c>
      <c r="C1291" s="25"/>
      <c r="D1291" s="87">
        <f t="shared" si="28"/>
        <v>0</v>
      </c>
      <c r="E1291" s="88"/>
      <c r="F1291" s="89"/>
      <c r="G1291" s="4" t="str">
        <f t="shared" si="27"/>
        <v/>
      </c>
      <c r="X1291" s="56" t="str">
        <f t="shared" si="29"/>
        <v/>
      </c>
      <c r="Y1291" s="56"/>
    </row>
    <row r="1292" spans="1:25" x14ac:dyDescent="0.25">
      <c r="A1292" s="23" t="s">
        <v>2483</v>
      </c>
      <c r="B1292" s="24" t="s">
        <v>2484</v>
      </c>
      <c r="C1292" s="25"/>
      <c r="D1292" s="87">
        <f t="shared" si="28"/>
        <v>0</v>
      </c>
      <c r="E1292" s="88"/>
      <c r="F1292" s="89"/>
      <c r="G1292" s="4" t="str">
        <f t="shared" si="27"/>
        <v/>
      </c>
      <c r="X1292" s="56" t="str">
        <f t="shared" si="29"/>
        <v/>
      </c>
      <c r="Y1292" s="56"/>
    </row>
    <row r="1293" spans="1:25" ht="24" x14ac:dyDescent="0.25">
      <c r="A1293" s="23" t="s">
        <v>2485</v>
      </c>
      <c r="B1293" s="28" t="s">
        <v>2486</v>
      </c>
      <c r="C1293" s="25"/>
      <c r="D1293" s="87">
        <f t="shared" si="28"/>
        <v>0</v>
      </c>
      <c r="E1293" s="88"/>
      <c r="F1293" s="89"/>
      <c r="G1293" s="4" t="str">
        <f t="shared" si="27"/>
        <v/>
      </c>
      <c r="X1293" s="56" t="str">
        <f t="shared" si="29"/>
        <v/>
      </c>
      <c r="Y1293" s="56"/>
    </row>
    <row r="1294" spans="1:25" x14ac:dyDescent="0.25">
      <c r="A1294" s="23" t="s">
        <v>2487</v>
      </c>
      <c r="B1294" s="24" t="s">
        <v>2488</v>
      </c>
      <c r="C1294" s="25"/>
      <c r="D1294" s="87">
        <f t="shared" si="28"/>
        <v>0</v>
      </c>
      <c r="E1294" s="88"/>
      <c r="F1294" s="89"/>
      <c r="G1294" s="4" t="str">
        <f t="shared" si="27"/>
        <v/>
      </c>
      <c r="X1294" s="56" t="str">
        <f t="shared" si="29"/>
        <v/>
      </c>
      <c r="Y1294" s="56"/>
    </row>
    <row r="1295" spans="1:25" x14ac:dyDescent="0.25">
      <c r="A1295" s="23" t="s">
        <v>2489</v>
      </c>
      <c r="B1295" s="24" t="s">
        <v>2490</v>
      </c>
      <c r="C1295" s="25"/>
      <c r="D1295" s="87">
        <f t="shared" si="28"/>
        <v>0</v>
      </c>
      <c r="E1295" s="88"/>
      <c r="F1295" s="89"/>
      <c r="G1295" s="4" t="str">
        <f t="shared" si="27"/>
        <v/>
      </c>
      <c r="X1295" s="56" t="str">
        <f t="shared" si="29"/>
        <v/>
      </c>
      <c r="Y1295" s="56"/>
    </row>
    <row r="1296" spans="1:25" x14ac:dyDescent="0.25">
      <c r="A1296" s="23" t="s">
        <v>2491</v>
      </c>
      <c r="B1296" s="24" t="s">
        <v>2492</v>
      </c>
      <c r="C1296" s="25"/>
      <c r="D1296" s="87">
        <f t="shared" si="28"/>
        <v>0</v>
      </c>
      <c r="E1296" s="88"/>
      <c r="F1296" s="89"/>
      <c r="G1296" s="4" t="str">
        <f t="shared" si="27"/>
        <v/>
      </c>
      <c r="X1296" s="56" t="str">
        <f t="shared" si="29"/>
        <v/>
      </c>
      <c r="Y1296" s="56"/>
    </row>
    <row r="1297" spans="1:25" ht="24" x14ac:dyDescent="0.25">
      <c r="A1297" s="23" t="s">
        <v>2493</v>
      </c>
      <c r="B1297" s="28" t="s">
        <v>2494</v>
      </c>
      <c r="C1297" s="25"/>
      <c r="D1297" s="87">
        <f t="shared" si="28"/>
        <v>0</v>
      </c>
      <c r="E1297" s="88"/>
      <c r="F1297" s="89"/>
      <c r="G1297" s="4" t="str">
        <f t="shared" si="27"/>
        <v/>
      </c>
      <c r="X1297" s="56" t="str">
        <f t="shared" si="29"/>
        <v/>
      </c>
      <c r="Y1297" s="56"/>
    </row>
    <row r="1298" spans="1:25" x14ac:dyDescent="0.25">
      <c r="A1298" s="23" t="s">
        <v>2495</v>
      </c>
      <c r="B1298" s="24" t="s">
        <v>2496</v>
      </c>
      <c r="C1298" s="25"/>
      <c r="D1298" s="87">
        <f t="shared" si="28"/>
        <v>0</v>
      </c>
      <c r="E1298" s="88"/>
      <c r="F1298" s="89"/>
      <c r="G1298" s="4" t="str">
        <f t="shared" si="27"/>
        <v/>
      </c>
      <c r="X1298" s="56" t="str">
        <f t="shared" si="29"/>
        <v/>
      </c>
      <c r="Y1298" s="56"/>
    </row>
    <row r="1299" spans="1:25" ht="24" x14ac:dyDescent="0.25">
      <c r="A1299" s="23" t="s">
        <v>2497</v>
      </c>
      <c r="B1299" s="28" t="s">
        <v>2498</v>
      </c>
      <c r="C1299" s="25"/>
      <c r="D1299" s="87">
        <f t="shared" si="28"/>
        <v>0</v>
      </c>
      <c r="E1299" s="88"/>
      <c r="F1299" s="89"/>
      <c r="G1299" s="4" t="str">
        <f t="shared" si="27"/>
        <v/>
      </c>
      <c r="X1299" s="56" t="str">
        <f t="shared" si="29"/>
        <v/>
      </c>
      <c r="Y1299" s="56"/>
    </row>
    <row r="1300" spans="1:25" x14ac:dyDescent="0.25">
      <c r="A1300" s="23" t="s">
        <v>2499</v>
      </c>
      <c r="B1300" s="24" t="s">
        <v>2500</v>
      </c>
      <c r="C1300" s="25"/>
      <c r="D1300" s="87">
        <f t="shared" si="28"/>
        <v>0</v>
      </c>
      <c r="E1300" s="88"/>
      <c r="F1300" s="89"/>
      <c r="G1300" s="4" t="str">
        <f t="shared" si="27"/>
        <v/>
      </c>
      <c r="X1300" s="56" t="str">
        <f t="shared" si="29"/>
        <v/>
      </c>
      <c r="Y1300" s="56"/>
    </row>
    <row r="1301" spans="1:25" x14ac:dyDescent="0.25">
      <c r="A1301" s="23" t="s">
        <v>2501</v>
      </c>
      <c r="B1301" s="24" t="s">
        <v>2502</v>
      </c>
      <c r="C1301" s="25"/>
      <c r="D1301" s="87">
        <f t="shared" si="28"/>
        <v>0</v>
      </c>
      <c r="E1301" s="88"/>
      <c r="F1301" s="89"/>
      <c r="G1301" s="4" t="str">
        <f t="shared" si="27"/>
        <v/>
      </c>
      <c r="X1301" s="56" t="str">
        <f t="shared" si="29"/>
        <v/>
      </c>
      <c r="Y1301" s="56"/>
    </row>
    <row r="1302" spans="1:25" x14ac:dyDescent="0.25">
      <c r="A1302" s="23" t="s">
        <v>2503</v>
      </c>
      <c r="B1302" s="24" t="s">
        <v>2504</v>
      </c>
      <c r="C1302" s="25"/>
      <c r="D1302" s="87">
        <f t="shared" si="28"/>
        <v>0</v>
      </c>
      <c r="E1302" s="88"/>
      <c r="F1302" s="89"/>
      <c r="G1302" s="4" t="str">
        <f t="shared" si="27"/>
        <v/>
      </c>
      <c r="X1302" s="56" t="str">
        <f t="shared" si="29"/>
        <v/>
      </c>
      <c r="Y1302" s="56"/>
    </row>
    <row r="1303" spans="1:25" x14ac:dyDescent="0.25">
      <c r="A1303" s="23" t="s">
        <v>2505</v>
      </c>
      <c r="B1303" s="24" t="s">
        <v>2506</v>
      </c>
      <c r="C1303" s="25"/>
      <c r="D1303" s="87">
        <f t="shared" si="28"/>
        <v>0</v>
      </c>
      <c r="E1303" s="88"/>
      <c r="F1303" s="89"/>
      <c r="G1303" s="4" t="str">
        <f t="shared" si="27"/>
        <v/>
      </c>
      <c r="X1303" s="56" t="str">
        <f t="shared" si="29"/>
        <v/>
      </c>
      <c r="Y1303" s="56"/>
    </row>
    <row r="1304" spans="1:25" x14ac:dyDescent="0.25">
      <c r="A1304" s="23" t="s">
        <v>2507</v>
      </c>
      <c r="B1304" s="24" t="s">
        <v>2508</v>
      </c>
      <c r="C1304" s="25"/>
      <c r="D1304" s="87">
        <f t="shared" si="28"/>
        <v>0</v>
      </c>
      <c r="E1304" s="88"/>
      <c r="F1304" s="89"/>
      <c r="G1304" s="4" t="str">
        <f t="shared" si="27"/>
        <v/>
      </c>
      <c r="X1304" s="56" t="str">
        <f t="shared" si="29"/>
        <v/>
      </c>
      <c r="Y1304" s="56"/>
    </row>
    <row r="1305" spans="1:25" x14ac:dyDescent="0.25">
      <c r="A1305" s="23" t="s">
        <v>2509</v>
      </c>
      <c r="B1305" s="24" t="s">
        <v>2510</v>
      </c>
      <c r="C1305" s="25"/>
      <c r="D1305" s="87">
        <f t="shared" si="28"/>
        <v>0</v>
      </c>
      <c r="E1305" s="88"/>
      <c r="F1305" s="89"/>
      <c r="G1305" s="4" t="str">
        <f t="shared" si="27"/>
        <v/>
      </c>
      <c r="X1305" s="56" t="str">
        <f t="shared" si="29"/>
        <v/>
      </c>
      <c r="Y1305" s="56"/>
    </row>
    <row r="1306" spans="1:25" ht="24" x14ac:dyDescent="0.25">
      <c r="A1306" s="23" t="s">
        <v>2511</v>
      </c>
      <c r="B1306" s="28" t="s">
        <v>2512</v>
      </c>
      <c r="C1306" s="25"/>
      <c r="D1306" s="87">
        <f t="shared" si="28"/>
        <v>0</v>
      </c>
      <c r="E1306" s="88"/>
      <c r="F1306" s="89"/>
      <c r="G1306" s="4" t="str">
        <f t="shared" si="27"/>
        <v/>
      </c>
      <c r="X1306" s="56" t="str">
        <f t="shared" si="29"/>
        <v/>
      </c>
      <c r="Y1306" s="56"/>
    </row>
    <row r="1307" spans="1:25" ht="24" x14ac:dyDescent="0.25">
      <c r="A1307" s="23" t="s">
        <v>2513</v>
      </c>
      <c r="B1307" s="28" t="s">
        <v>2514</v>
      </c>
      <c r="C1307" s="25"/>
      <c r="D1307" s="87">
        <f t="shared" si="28"/>
        <v>0</v>
      </c>
      <c r="E1307" s="88"/>
      <c r="F1307" s="89"/>
      <c r="G1307" s="4" t="str">
        <f t="shared" si="27"/>
        <v/>
      </c>
      <c r="X1307" s="56" t="str">
        <f t="shared" si="29"/>
        <v/>
      </c>
      <c r="Y1307" s="56"/>
    </row>
    <row r="1308" spans="1:25" ht="24" x14ac:dyDescent="0.25">
      <c r="A1308" s="23" t="s">
        <v>2515</v>
      </c>
      <c r="B1308" s="28" t="s">
        <v>2516</v>
      </c>
      <c r="C1308" s="25"/>
      <c r="D1308" s="87">
        <f t="shared" si="28"/>
        <v>0</v>
      </c>
      <c r="E1308" s="88"/>
      <c r="F1308" s="89"/>
      <c r="G1308" s="4" t="str">
        <f t="shared" si="27"/>
        <v/>
      </c>
      <c r="X1308" s="56" t="str">
        <f t="shared" si="29"/>
        <v/>
      </c>
      <c r="Y1308" s="56"/>
    </row>
    <row r="1309" spans="1:25" x14ac:dyDescent="0.25">
      <c r="A1309" s="23" t="s">
        <v>2517</v>
      </c>
      <c r="B1309" s="24" t="s">
        <v>2518</v>
      </c>
      <c r="C1309" s="25"/>
      <c r="D1309" s="87">
        <f t="shared" si="28"/>
        <v>0</v>
      </c>
      <c r="E1309" s="88"/>
      <c r="F1309" s="89"/>
      <c r="G1309" s="4" t="str">
        <f t="shared" si="27"/>
        <v/>
      </c>
      <c r="X1309" s="56" t="str">
        <f t="shared" si="29"/>
        <v/>
      </c>
      <c r="Y1309" s="56"/>
    </row>
    <row r="1310" spans="1:25" x14ac:dyDescent="0.25">
      <c r="A1310" s="23" t="s">
        <v>2519</v>
      </c>
      <c r="B1310" s="24" t="s">
        <v>2520</v>
      </c>
      <c r="C1310" s="25"/>
      <c r="D1310" s="87">
        <f t="shared" si="28"/>
        <v>0</v>
      </c>
      <c r="E1310" s="88"/>
      <c r="F1310" s="89"/>
      <c r="G1310" s="4" t="str">
        <f t="shared" si="27"/>
        <v/>
      </c>
      <c r="X1310" s="56" t="str">
        <f t="shared" si="29"/>
        <v/>
      </c>
      <c r="Y1310" s="56"/>
    </row>
    <row r="1311" spans="1:25" x14ac:dyDescent="0.25">
      <c r="A1311" s="23" t="s">
        <v>2521</v>
      </c>
      <c r="B1311" s="24" t="s">
        <v>2522</v>
      </c>
      <c r="C1311" s="25"/>
      <c r="D1311" s="87">
        <f t="shared" si="28"/>
        <v>0</v>
      </c>
      <c r="E1311" s="88"/>
      <c r="F1311" s="89"/>
      <c r="G1311" s="4" t="str">
        <f t="shared" si="27"/>
        <v/>
      </c>
      <c r="X1311" s="56" t="str">
        <f t="shared" si="29"/>
        <v/>
      </c>
      <c r="Y1311" s="56"/>
    </row>
    <row r="1312" spans="1:25" x14ac:dyDescent="0.25">
      <c r="A1312" s="23" t="s">
        <v>2523</v>
      </c>
      <c r="B1312" s="24" t="s">
        <v>2524</v>
      </c>
      <c r="C1312" s="25"/>
      <c r="D1312" s="87">
        <f t="shared" si="28"/>
        <v>0</v>
      </c>
      <c r="E1312" s="88"/>
      <c r="F1312" s="89"/>
      <c r="G1312" s="4" t="str">
        <f t="shared" si="27"/>
        <v/>
      </c>
      <c r="X1312" s="56" t="str">
        <f t="shared" si="29"/>
        <v/>
      </c>
      <c r="Y1312" s="56"/>
    </row>
    <row r="1313" spans="1:25" x14ac:dyDescent="0.25">
      <c r="A1313" s="23" t="s">
        <v>2525</v>
      </c>
      <c r="B1313" s="24" t="s">
        <v>2526</v>
      </c>
      <c r="C1313" s="25"/>
      <c r="D1313" s="87">
        <f t="shared" si="28"/>
        <v>0</v>
      </c>
      <c r="E1313" s="88"/>
      <c r="F1313" s="89"/>
      <c r="G1313" s="4" t="str">
        <f t="shared" si="27"/>
        <v/>
      </c>
      <c r="X1313" s="56" t="str">
        <f t="shared" si="29"/>
        <v/>
      </c>
      <c r="Y1313" s="56"/>
    </row>
    <row r="1314" spans="1:25" x14ac:dyDescent="0.25">
      <c r="A1314" s="23" t="s">
        <v>2527</v>
      </c>
      <c r="B1314" s="24" t="s">
        <v>2528</v>
      </c>
      <c r="C1314" s="25"/>
      <c r="D1314" s="87">
        <f t="shared" si="28"/>
        <v>0</v>
      </c>
      <c r="E1314" s="88"/>
      <c r="F1314" s="89"/>
      <c r="G1314" s="4" t="str">
        <f t="shared" si="27"/>
        <v/>
      </c>
      <c r="X1314" s="56" t="str">
        <f t="shared" si="29"/>
        <v/>
      </c>
      <c r="Y1314" s="56"/>
    </row>
    <row r="1315" spans="1:25" x14ac:dyDescent="0.25">
      <c r="A1315" s="23" t="s">
        <v>2529</v>
      </c>
      <c r="B1315" s="24" t="s">
        <v>2530</v>
      </c>
      <c r="C1315" s="25"/>
      <c r="D1315" s="87">
        <f t="shared" si="28"/>
        <v>0</v>
      </c>
      <c r="E1315" s="88"/>
      <c r="F1315" s="89"/>
      <c r="G1315" s="4" t="str">
        <f t="shared" si="27"/>
        <v/>
      </c>
      <c r="X1315" s="56" t="str">
        <f t="shared" si="29"/>
        <v/>
      </c>
      <c r="Y1315" s="56"/>
    </row>
    <row r="1316" spans="1:25" x14ac:dyDescent="0.25">
      <c r="A1316" s="23" t="s">
        <v>2531</v>
      </c>
      <c r="B1316" s="24" t="s">
        <v>2532</v>
      </c>
      <c r="C1316" s="25"/>
      <c r="D1316" s="87">
        <f t="shared" si="28"/>
        <v>0</v>
      </c>
      <c r="E1316" s="88"/>
      <c r="F1316" s="89"/>
      <c r="G1316" s="4" t="str">
        <f t="shared" si="27"/>
        <v/>
      </c>
      <c r="X1316" s="56" t="str">
        <f t="shared" si="29"/>
        <v/>
      </c>
      <c r="Y1316" s="56"/>
    </row>
    <row r="1317" spans="1:25" x14ac:dyDescent="0.25">
      <c r="A1317" s="23" t="s">
        <v>2533</v>
      </c>
      <c r="B1317" s="24" t="s">
        <v>2534</v>
      </c>
      <c r="C1317" s="25"/>
      <c r="D1317" s="87">
        <f t="shared" si="28"/>
        <v>0</v>
      </c>
      <c r="E1317" s="88"/>
      <c r="F1317" s="89"/>
      <c r="G1317" s="4" t="str">
        <f t="shared" si="27"/>
        <v/>
      </c>
      <c r="X1317" s="56" t="str">
        <f t="shared" si="29"/>
        <v/>
      </c>
      <c r="Y1317" s="56"/>
    </row>
    <row r="1318" spans="1:25" x14ac:dyDescent="0.25">
      <c r="A1318" s="23" t="s">
        <v>2535</v>
      </c>
      <c r="B1318" s="24" t="s">
        <v>2536</v>
      </c>
      <c r="C1318" s="25"/>
      <c r="D1318" s="87">
        <f t="shared" si="28"/>
        <v>0</v>
      </c>
      <c r="E1318" s="88"/>
      <c r="F1318" s="89"/>
      <c r="G1318" s="4" t="str">
        <f t="shared" si="27"/>
        <v/>
      </c>
      <c r="X1318" s="56" t="str">
        <f t="shared" si="29"/>
        <v/>
      </c>
      <c r="Y1318" s="56"/>
    </row>
    <row r="1319" spans="1:25" x14ac:dyDescent="0.25">
      <c r="A1319" s="23" t="s">
        <v>2537</v>
      </c>
      <c r="B1319" s="24" t="s">
        <v>2538</v>
      </c>
      <c r="C1319" s="25"/>
      <c r="D1319" s="87">
        <f t="shared" si="28"/>
        <v>0</v>
      </c>
      <c r="E1319" s="88"/>
      <c r="F1319" s="89"/>
      <c r="G1319" s="4" t="str">
        <f t="shared" si="27"/>
        <v/>
      </c>
      <c r="X1319" s="56" t="str">
        <f t="shared" si="29"/>
        <v/>
      </c>
      <c r="Y1319" s="56"/>
    </row>
    <row r="1320" spans="1:25" x14ac:dyDescent="0.25">
      <c r="A1320" s="23" t="s">
        <v>2539</v>
      </c>
      <c r="B1320" s="24" t="s">
        <v>2540</v>
      </c>
      <c r="C1320" s="25"/>
      <c r="D1320" s="87">
        <f t="shared" si="28"/>
        <v>0</v>
      </c>
      <c r="E1320" s="88"/>
      <c r="F1320" s="89"/>
      <c r="G1320" s="4" t="str">
        <f t="shared" si="27"/>
        <v/>
      </c>
      <c r="X1320" s="56" t="str">
        <f t="shared" si="29"/>
        <v/>
      </c>
      <c r="Y1320" s="56"/>
    </row>
    <row r="1321" spans="1:25" x14ac:dyDescent="0.25">
      <c r="A1321" s="23" t="s">
        <v>2541</v>
      </c>
      <c r="B1321" s="24" t="s">
        <v>2542</v>
      </c>
      <c r="C1321" s="25"/>
      <c r="D1321" s="87">
        <f t="shared" si="28"/>
        <v>0</v>
      </c>
      <c r="E1321" s="88"/>
      <c r="F1321" s="89"/>
      <c r="G1321" s="4" t="str">
        <f t="shared" si="27"/>
        <v/>
      </c>
      <c r="X1321" s="56" t="str">
        <f t="shared" si="29"/>
        <v/>
      </c>
      <c r="Y1321" s="56"/>
    </row>
    <row r="1322" spans="1:25" x14ac:dyDescent="0.25">
      <c r="A1322" s="23" t="s">
        <v>2543</v>
      </c>
      <c r="B1322" s="24" t="s">
        <v>2544</v>
      </c>
      <c r="C1322" s="25"/>
      <c r="D1322" s="87">
        <f t="shared" si="28"/>
        <v>0</v>
      </c>
      <c r="E1322" s="88"/>
      <c r="F1322" s="89"/>
      <c r="G1322" s="4" t="str">
        <f t="shared" si="27"/>
        <v/>
      </c>
      <c r="X1322" s="56" t="str">
        <f t="shared" si="29"/>
        <v/>
      </c>
      <c r="Y1322" s="56"/>
    </row>
    <row r="1323" spans="1:25" x14ac:dyDescent="0.25">
      <c r="A1323" s="23" t="s">
        <v>2545</v>
      </c>
      <c r="B1323" s="24" t="s">
        <v>2546</v>
      </c>
      <c r="C1323" s="25"/>
      <c r="D1323" s="87">
        <f t="shared" si="28"/>
        <v>0</v>
      </c>
      <c r="E1323" s="88"/>
      <c r="F1323" s="89"/>
      <c r="G1323" s="4" t="str">
        <f t="shared" si="27"/>
        <v/>
      </c>
      <c r="X1323" s="56" t="str">
        <f t="shared" si="29"/>
        <v/>
      </c>
      <c r="Y1323" s="56"/>
    </row>
    <row r="1324" spans="1:25" x14ac:dyDescent="0.25">
      <c r="A1324" s="23" t="s">
        <v>2547</v>
      </c>
      <c r="B1324" s="24" t="s">
        <v>2548</v>
      </c>
      <c r="C1324" s="25"/>
      <c r="D1324" s="87">
        <f t="shared" si="28"/>
        <v>0</v>
      </c>
      <c r="E1324" s="88"/>
      <c r="F1324" s="89"/>
      <c r="G1324" s="4" t="str">
        <f t="shared" si="27"/>
        <v/>
      </c>
      <c r="X1324" s="56" t="str">
        <f t="shared" si="29"/>
        <v/>
      </c>
      <c r="Y1324" s="56"/>
    </row>
    <row r="1325" spans="1:25" x14ac:dyDescent="0.25">
      <c r="A1325" s="23" t="s">
        <v>2549</v>
      </c>
      <c r="B1325" s="24" t="s">
        <v>2550</v>
      </c>
      <c r="C1325" s="25"/>
      <c r="D1325" s="87">
        <f t="shared" si="28"/>
        <v>0</v>
      </c>
      <c r="E1325" s="88"/>
      <c r="F1325" s="89"/>
      <c r="G1325" s="4" t="str">
        <f t="shared" si="27"/>
        <v/>
      </c>
      <c r="X1325" s="56" t="str">
        <f t="shared" si="29"/>
        <v/>
      </c>
      <c r="Y1325" s="56"/>
    </row>
    <row r="1326" spans="1:25" x14ac:dyDescent="0.25">
      <c r="A1326" s="23" t="s">
        <v>2551</v>
      </c>
      <c r="B1326" s="24" t="s">
        <v>2552</v>
      </c>
      <c r="C1326" s="25"/>
      <c r="D1326" s="87">
        <f t="shared" si="28"/>
        <v>0</v>
      </c>
      <c r="E1326" s="88"/>
      <c r="F1326" s="89"/>
      <c r="G1326" s="4" t="str">
        <f t="shared" si="27"/>
        <v/>
      </c>
      <c r="X1326" s="56" t="str">
        <f t="shared" si="29"/>
        <v/>
      </c>
      <c r="Y1326" s="56"/>
    </row>
    <row r="1327" spans="1:25" x14ac:dyDescent="0.25">
      <c r="A1327" s="23" t="s">
        <v>2553</v>
      </c>
      <c r="B1327" s="24" t="s">
        <v>2554</v>
      </c>
      <c r="C1327" s="25"/>
      <c r="D1327" s="87">
        <f t="shared" si="28"/>
        <v>0</v>
      </c>
      <c r="E1327" s="88"/>
      <c r="F1327" s="89"/>
      <c r="G1327" s="4" t="str">
        <f t="shared" si="27"/>
        <v/>
      </c>
      <c r="X1327" s="56" t="str">
        <f t="shared" si="29"/>
        <v/>
      </c>
      <c r="Y1327" s="56"/>
    </row>
    <row r="1328" spans="1:25" x14ac:dyDescent="0.25">
      <c r="A1328" s="23" t="s">
        <v>2555</v>
      </c>
      <c r="B1328" s="24" t="s">
        <v>2556</v>
      </c>
      <c r="C1328" s="25"/>
      <c r="D1328" s="87">
        <f t="shared" si="28"/>
        <v>0</v>
      </c>
      <c r="E1328" s="88"/>
      <c r="F1328" s="89"/>
      <c r="G1328" s="4" t="str">
        <f t="shared" si="27"/>
        <v/>
      </c>
      <c r="X1328" s="56" t="str">
        <f t="shared" si="29"/>
        <v/>
      </c>
      <c r="Y1328" s="56"/>
    </row>
    <row r="1329" spans="1:25" x14ac:dyDescent="0.25">
      <c r="A1329" s="23" t="s">
        <v>2557</v>
      </c>
      <c r="B1329" s="24" t="s">
        <v>2558</v>
      </c>
      <c r="C1329" s="25"/>
      <c r="D1329" s="87">
        <f t="shared" si="28"/>
        <v>0</v>
      </c>
      <c r="E1329" s="88"/>
      <c r="F1329" s="89"/>
      <c r="G1329" s="4" t="str">
        <f t="shared" si="27"/>
        <v/>
      </c>
      <c r="X1329" s="56" t="str">
        <f t="shared" si="29"/>
        <v/>
      </c>
      <c r="Y1329" s="56"/>
    </row>
    <row r="1330" spans="1:25" x14ac:dyDescent="0.25">
      <c r="A1330" s="23" t="s">
        <v>2559</v>
      </c>
      <c r="B1330" s="24" t="s">
        <v>2560</v>
      </c>
      <c r="C1330" s="25"/>
      <c r="D1330" s="87">
        <f t="shared" si="28"/>
        <v>0</v>
      </c>
      <c r="E1330" s="88"/>
      <c r="F1330" s="89"/>
      <c r="G1330" s="4" t="str">
        <f t="shared" si="27"/>
        <v/>
      </c>
      <c r="X1330" s="56" t="str">
        <f t="shared" si="29"/>
        <v/>
      </c>
      <c r="Y1330" s="56"/>
    </row>
    <row r="1331" spans="1:25" x14ac:dyDescent="0.25">
      <c r="A1331" s="23" t="s">
        <v>2561</v>
      </c>
      <c r="B1331" s="24" t="s">
        <v>2562</v>
      </c>
      <c r="C1331" s="25"/>
      <c r="D1331" s="87">
        <f t="shared" si="28"/>
        <v>0</v>
      </c>
      <c r="E1331" s="88"/>
      <c r="F1331" s="89"/>
      <c r="G1331" s="4" t="str">
        <f t="shared" si="27"/>
        <v/>
      </c>
      <c r="X1331" s="56" t="str">
        <f t="shared" si="29"/>
        <v/>
      </c>
      <c r="Y1331" s="56"/>
    </row>
    <row r="1332" spans="1:25" x14ac:dyDescent="0.25">
      <c r="A1332" s="23" t="s">
        <v>2563</v>
      </c>
      <c r="B1332" s="24" t="s">
        <v>2564</v>
      </c>
      <c r="C1332" s="25"/>
      <c r="D1332" s="87">
        <f t="shared" si="28"/>
        <v>0</v>
      </c>
      <c r="E1332" s="88"/>
      <c r="F1332" s="89"/>
      <c r="G1332" s="4" t="str">
        <f t="shared" si="27"/>
        <v/>
      </c>
      <c r="X1332" s="56" t="str">
        <f t="shared" si="29"/>
        <v/>
      </c>
      <c r="Y1332" s="56"/>
    </row>
    <row r="1333" spans="1:25" ht="24" x14ac:dyDescent="0.25">
      <c r="A1333" s="23" t="s">
        <v>2565</v>
      </c>
      <c r="B1333" s="28" t="s">
        <v>2566</v>
      </c>
      <c r="C1333" s="25"/>
      <c r="D1333" s="87">
        <f t="shared" si="28"/>
        <v>0</v>
      </c>
      <c r="E1333" s="88"/>
      <c r="F1333" s="89"/>
      <c r="G1333" s="4" t="str">
        <f t="shared" si="27"/>
        <v/>
      </c>
      <c r="X1333" s="56" t="str">
        <f t="shared" si="29"/>
        <v/>
      </c>
      <c r="Y1333" s="56"/>
    </row>
    <row r="1334" spans="1:25" x14ac:dyDescent="0.25">
      <c r="A1334" s="23" t="s">
        <v>2567</v>
      </c>
      <c r="B1334" s="24" t="s">
        <v>2568</v>
      </c>
      <c r="C1334" s="25"/>
      <c r="D1334" s="87">
        <f t="shared" si="28"/>
        <v>0</v>
      </c>
      <c r="E1334" s="88"/>
      <c r="F1334" s="89"/>
      <c r="G1334" s="4" t="str">
        <f t="shared" si="27"/>
        <v/>
      </c>
      <c r="X1334" s="56" t="str">
        <f t="shared" si="29"/>
        <v/>
      </c>
      <c r="Y1334" s="56"/>
    </row>
    <row r="1335" spans="1:25" x14ac:dyDescent="0.25">
      <c r="A1335" s="23" t="s">
        <v>2569</v>
      </c>
      <c r="B1335" s="24" t="s">
        <v>2570</v>
      </c>
      <c r="C1335" s="25"/>
      <c r="D1335" s="87">
        <f t="shared" si="28"/>
        <v>0</v>
      </c>
      <c r="E1335" s="88"/>
      <c r="F1335" s="89"/>
      <c r="G1335" s="4" t="str">
        <f t="shared" si="27"/>
        <v/>
      </c>
      <c r="X1335" s="56" t="str">
        <f t="shared" si="29"/>
        <v/>
      </c>
      <c r="Y1335" s="56"/>
    </row>
    <row r="1336" spans="1:25" x14ac:dyDescent="0.25">
      <c r="A1336" s="23" t="s">
        <v>2571</v>
      </c>
      <c r="B1336" s="24" t="s">
        <v>2572</v>
      </c>
      <c r="C1336" s="25"/>
      <c r="D1336" s="87">
        <f t="shared" si="28"/>
        <v>0</v>
      </c>
      <c r="E1336" s="88"/>
      <c r="F1336" s="89"/>
      <c r="G1336" s="4" t="str">
        <f t="shared" si="27"/>
        <v/>
      </c>
      <c r="X1336" s="56" t="str">
        <f t="shared" si="29"/>
        <v/>
      </c>
      <c r="Y1336" s="56"/>
    </row>
    <row r="1337" spans="1:25" ht="24" x14ac:dyDescent="0.25">
      <c r="A1337" s="23" t="s">
        <v>2573</v>
      </c>
      <c r="B1337" s="28" t="s">
        <v>2574</v>
      </c>
      <c r="C1337" s="25"/>
      <c r="D1337" s="87">
        <f t="shared" si="28"/>
        <v>0</v>
      </c>
      <c r="E1337" s="88"/>
      <c r="F1337" s="89"/>
      <c r="G1337" s="4" t="str">
        <f t="shared" si="27"/>
        <v/>
      </c>
      <c r="X1337" s="56" t="str">
        <f t="shared" si="29"/>
        <v/>
      </c>
      <c r="Y1337" s="56"/>
    </row>
    <row r="1338" spans="1:25" x14ac:dyDescent="0.25">
      <c r="A1338" s="23" t="s">
        <v>2575</v>
      </c>
      <c r="B1338" s="24" t="s">
        <v>2576</v>
      </c>
      <c r="C1338" s="25"/>
      <c r="D1338" s="87">
        <f t="shared" si="28"/>
        <v>0</v>
      </c>
      <c r="E1338" s="88"/>
      <c r="F1338" s="89"/>
      <c r="G1338" s="4" t="str">
        <f t="shared" ref="G1338:G1401" si="30">IF(D1338&gt;C1338,"CMA ES MAYOR QUE TOTAL ACTIVIDADES","")</f>
        <v/>
      </c>
      <c r="X1338" s="56" t="str">
        <f t="shared" si="29"/>
        <v/>
      </c>
      <c r="Y1338" s="56"/>
    </row>
    <row r="1339" spans="1:25" x14ac:dyDescent="0.25">
      <c r="A1339" s="23" t="s">
        <v>2577</v>
      </c>
      <c r="B1339" s="24" t="s">
        <v>2578</v>
      </c>
      <c r="C1339" s="25"/>
      <c r="D1339" s="87">
        <f t="shared" ref="D1339:D1402" si="31">+E1339+F1339</f>
        <v>0</v>
      </c>
      <c r="E1339" s="88"/>
      <c r="F1339" s="89"/>
      <c r="G1339" s="4" t="str">
        <f t="shared" si="30"/>
        <v/>
      </c>
      <c r="X1339" s="56" t="str">
        <f t="shared" si="29"/>
        <v/>
      </c>
      <c r="Y1339" s="56"/>
    </row>
    <row r="1340" spans="1:25" x14ac:dyDescent="0.25">
      <c r="A1340" s="23" t="s">
        <v>2579</v>
      </c>
      <c r="B1340" s="53" t="s">
        <v>2580</v>
      </c>
      <c r="C1340" s="25"/>
      <c r="D1340" s="87">
        <f t="shared" si="31"/>
        <v>0</v>
      </c>
      <c r="E1340" s="88"/>
      <c r="F1340" s="89"/>
      <c r="G1340" s="4" t="str">
        <f t="shared" si="30"/>
        <v/>
      </c>
      <c r="X1340" s="56" t="str">
        <f t="shared" si="29"/>
        <v/>
      </c>
      <c r="Y1340" s="56"/>
    </row>
    <row r="1341" spans="1:25" x14ac:dyDescent="0.25">
      <c r="A1341" s="47"/>
      <c r="B1341" s="97" t="s">
        <v>2581</v>
      </c>
      <c r="C1341" s="41"/>
      <c r="D1341" s="42"/>
      <c r="E1341" s="42"/>
      <c r="F1341" s="43"/>
      <c r="X1341" s="56" t="str">
        <f t="shared" ref="X1341:X1404" si="32">IF(D1341&gt;C1341,1,"")</f>
        <v/>
      </c>
      <c r="Y1341" s="56"/>
    </row>
    <row r="1342" spans="1:25" x14ac:dyDescent="0.25">
      <c r="A1342" s="47"/>
      <c r="B1342" s="19" t="s">
        <v>2272</v>
      </c>
      <c r="C1342" s="41">
        <f>SUM(C1343:C1345)</f>
        <v>0</v>
      </c>
      <c r="D1342" s="42"/>
      <c r="E1342" s="42"/>
      <c r="F1342" s="43"/>
      <c r="X1342" s="56" t="str">
        <f t="shared" si="32"/>
        <v/>
      </c>
      <c r="Y1342" s="56"/>
    </row>
    <row r="1343" spans="1:25" x14ac:dyDescent="0.25">
      <c r="A1343" s="23" t="s">
        <v>2582</v>
      </c>
      <c r="B1343" s="24" t="s">
        <v>2583</v>
      </c>
      <c r="C1343" s="25"/>
      <c r="D1343" s="26"/>
      <c r="E1343" s="26"/>
      <c r="F1343" s="27"/>
      <c r="X1343" s="56" t="str">
        <f t="shared" si="32"/>
        <v/>
      </c>
      <c r="Y1343" s="56"/>
    </row>
    <row r="1344" spans="1:25" x14ac:dyDescent="0.25">
      <c r="A1344" s="23" t="s">
        <v>2584</v>
      </c>
      <c r="B1344" s="24" t="s">
        <v>2585</v>
      </c>
      <c r="C1344" s="25"/>
      <c r="D1344" s="26"/>
      <c r="E1344" s="26"/>
      <c r="F1344" s="27"/>
      <c r="X1344" s="56" t="str">
        <f t="shared" si="32"/>
        <v/>
      </c>
      <c r="Y1344" s="56"/>
    </row>
    <row r="1345" spans="1:25" x14ac:dyDescent="0.25">
      <c r="A1345" s="23" t="s">
        <v>2586</v>
      </c>
      <c r="B1345" s="36" t="s">
        <v>2587</v>
      </c>
      <c r="C1345" s="25"/>
      <c r="D1345" s="26"/>
      <c r="E1345" s="26"/>
      <c r="F1345" s="27"/>
      <c r="X1345" s="56" t="str">
        <f t="shared" si="32"/>
        <v/>
      </c>
      <c r="Y1345" s="56"/>
    </row>
    <row r="1346" spans="1:25" x14ac:dyDescent="0.25">
      <c r="A1346" s="47"/>
      <c r="B1346" s="19" t="s">
        <v>2588</v>
      </c>
      <c r="C1346" s="41">
        <f>SUM(C1347:C1429)</f>
        <v>0</v>
      </c>
      <c r="D1346" s="93">
        <f>SUM(D1347:D1429)</f>
        <v>0</v>
      </c>
      <c r="E1346" s="93">
        <f>SUM(E1347:E1429)</f>
        <v>0</v>
      </c>
      <c r="F1346" s="69">
        <f>SUM(F1347:F1429)</f>
        <v>0</v>
      </c>
      <c r="G1346" s="4" t="str">
        <f t="shared" si="30"/>
        <v/>
      </c>
      <c r="X1346" s="56" t="str">
        <f t="shared" si="32"/>
        <v/>
      </c>
      <c r="Y1346" s="56"/>
    </row>
    <row r="1347" spans="1:25" ht="24" x14ac:dyDescent="0.25">
      <c r="A1347" s="23" t="s">
        <v>2589</v>
      </c>
      <c r="B1347" s="28" t="s">
        <v>2590</v>
      </c>
      <c r="C1347" s="25"/>
      <c r="D1347" s="87">
        <f t="shared" si="31"/>
        <v>0</v>
      </c>
      <c r="E1347" s="88"/>
      <c r="F1347" s="89"/>
      <c r="G1347" s="4" t="str">
        <f t="shared" si="30"/>
        <v/>
      </c>
      <c r="X1347" s="56" t="str">
        <f t="shared" si="32"/>
        <v/>
      </c>
      <c r="Y1347" s="56"/>
    </row>
    <row r="1348" spans="1:25" ht="24" x14ac:dyDescent="0.25">
      <c r="A1348" s="23" t="s">
        <v>2591</v>
      </c>
      <c r="B1348" s="28" t="s">
        <v>2592</v>
      </c>
      <c r="C1348" s="25"/>
      <c r="D1348" s="87">
        <f t="shared" si="31"/>
        <v>0</v>
      </c>
      <c r="E1348" s="88"/>
      <c r="F1348" s="89"/>
      <c r="G1348" s="4" t="str">
        <f t="shared" si="30"/>
        <v/>
      </c>
      <c r="X1348" s="56" t="str">
        <f t="shared" si="32"/>
        <v/>
      </c>
      <c r="Y1348" s="56"/>
    </row>
    <row r="1349" spans="1:25" x14ac:dyDescent="0.25">
      <c r="A1349" s="23" t="s">
        <v>2593</v>
      </c>
      <c r="B1349" s="24" t="s">
        <v>2594</v>
      </c>
      <c r="C1349" s="25"/>
      <c r="D1349" s="87">
        <f t="shared" si="31"/>
        <v>0</v>
      </c>
      <c r="E1349" s="88"/>
      <c r="F1349" s="89"/>
      <c r="G1349" s="4" t="str">
        <f t="shared" si="30"/>
        <v/>
      </c>
      <c r="X1349" s="56" t="str">
        <f t="shared" si="32"/>
        <v/>
      </c>
      <c r="Y1349" s="56"/>
    </row>
    <row r="1350" spans="1:25" ht="24" x14ac:dyDescent="0.25">
      <c r="A1350" s="23" t="s">
        <v>2595</v>
      </c>
      <c r="B1350" s="28" t="s">
        <v>2596</v>
      </c>
      <c r="C1350" s="25"/>
      <c r="D1350" s="87">
        <f t="shared" si="31"/>
        <v>0</v>
      </c>
      <c r="E1350" s="88"/>
      <c r="F1350" s="89"/>
      <c r="G1350" s="4" t="str">
        <f t="shared" si="30"/>
        <v/>
      </c>
      <c r="X1350" s="56" t="str">
        <f t="shared" si="32"/>
        <v/>
      </c>
      <c r="Y1350" s="56"/>
    </row>
    <row r="1351" spans="1:25" ht="46.5" x14ac:dyDescent="0.25">
      <c r="A1351" s="23" t="s">
        <v>2597</v>
      </c>
      <c r="B1351" s="28" t="s">
        <v>2598</v>
      </c>
      <c r="C1351" s="25"/>
      <c r="D1351" s="87">
        <f t="shared" si="31"/>
        <v>0</v>
      </c>
      <c r="E1351" s="88"/>
      <c r="F1351" s="89"/>
      <c r="G1351" s="4" t="str">
        <f t="shared" si="30"/>
        <v/>
      </c>
      <c r="X1351" s="56" t="str">
        <f t="shared" si="32"/>
        <v/>
      </c>
      <c r="Y1351" s="56"/>
    </row>
    <row r="1352" spans="1:25" x14ac:dyDescent="0.25">
      <c r="A1352" s="23" t="s">
        <v>2599</v>
      </c>
      <c r="B1352" s="24" t="s">
        <v>2600</v>
      </c>
      <c r="C1352" s="25"/>
      <c r="D1352" s="87">
        <f t="shared" si="31"/>
        <v>0</v>
      </c>
      <c r="E1352" s="88"/>
      <c r="F1352" s="89"/>
      <c r="G1352" s="4" t="str">
        <f t="shared" si="30"/>
        <v/>
      </c>
      <c r="X1352" s="56" t="str">
        <f t="shared" si="32"/>
        <v/>
      </c>
      <c r="Y1352" s="56"/>
    </row>
    <row r="1353" spans="1:25" x14ac:dyDescent="0.25">
      <c r="A1353" s="23" t="s">
        <v>2601</v>
      </c>
      <c r="B1353" s="24" t="s">
        <v>2602</v>
      </c>
      <c r="C1353" s="25"/>
      <c r="D1353" s="87">
        <f t="shared" si="31"/>
        <v>0</v>
      </c>
      <c r="E1353" s="88"/>
      <c r="F1353" s="89"/>
      <c r="G1353" s="4" t="str">
        <f t="shared" si="30"/>
        <v/>
      </c>
      <c r="X1353" s="56" t="str">
        <f t="shared" si="32"/>
        <v/>
      </c>
      <c r="Y1353" s="56"/>
    </row>
    <row r="1354" spans="1:25" x14ac:dyDescent="0.25">
      <c r="A1354" s="23" t="s">
        <v>2603</v>
      </c>
      <c r="B1354" s="24" t="s">
        <v>2604</v>
      </c>
      <c r="C1354" s="25"/>
      <c r="D1354" s="87">
        <f t="shared" si="31"/>
        <v>0</v>
      </c>
      <c r="E1354" s="88"/>
      <c r="F1354" s="89"/>
      <c r="G1354" s="4" t="str">
        <f t="shared" si="30"/>
        <v/>
      </c>
      <c r="X1354" s="56" t="str">
        <f t="shared" si="32"/>
        <v/>
      </c>
      <c r="Y1354" s="56"/>
    </row>
    <row r="1355" spans="1:25" x14ac:dyDescent="0.25">
      <c r="A1355" s="23" t="s">
        <v>2605</v>
      </c>
      <c r="B1355" s="24" t="s">
        <v>2606</v>
      </c>
      <c r="C1355" s="25"/>
      <c r="D1355" s="87">
        <f t="shared" si="31"/>
        <v>0</v>
      </c>
      <c r="E1355" s="88"/>
      <c r="F1355" s="89"/>
      <c r="G1355" s="4" t="str">
        <f t="shared" si="30"/>
        <v/>
      </c>
      <c r="X1355" s="56" t="str">
        <f t="shared" si="32"/>
        <v/>
      </c>
      <c r="Y1355" s="56"/>
    </row>
    <row r="1356" spans="1:25" x14ac:dyDescent="0.25">
      <c r="A1356" s="23" t="s">
        <v>2607</v>
      </c>
      <c r="B1356" s="24" t="s">
        <v>2608</v>
      </c>
      <c r="C1356" s="25"/>
      <c r="D1356" s="87">
        <f t="shared" si="31"/>
        <v>0</v>
      </c>
      <c r="E1356" s="88"/>
      <c r="F1356" s="89"/>
      <c r="G1356" s="4" t="str">
        <f t="shared" si="30"/>
        <v/>
      </c>
      <c r="X1356" s="56" t="str">
        <f t="shared" si="32"/>
        <v/>
      </c>
      <c r="Y1356" s="56"/>
    </row>
    <row r="1357" spans="1:25" x14ac:dyDescent="0.25">
      <c r="A1357" s="23" t="s">
        <v>2609</v>
      </c>
      <c r="B1357" s="24" t="s">
        <v>2610</v>
      </c>
      <c r="C1357" s="25"/>
      <c r="D1357" s="87">
        <f t="shared" si="31"/>
        <v>0</v>
      </c>
      <c r="E1357" s="88"/>
      <c r="F1357" s="89"/>
      <c r="G1357" s="4" t="str">
        <f t="shared" si="30"/>
        <v/>
      </c>
      <c r="X1357" s="56" t="str">
        <f t="shared" si="32"/>
        <v/>
      </c>
      <c r="Y1357" s="56"/>
    </row>
    <row r="1358" spans="1:25" x14ac:dyDescent="0.25">
      <c r="A1358" s="23" t="s">
        <v>2611</v>
      </c>
      <c r="B1358" s="24" t="s">
        <v>2612</v>
      </c>
      <c r="C1358" s="25"/>
      <c r="D1358" s="87">
        <f t="shared" si="31"/>
        <v>0</v>
      </c>
      <c r="E1358" s="88"/>
      <c r="F1358" s="89"/>
      <c r="G1358" s="4" t="str">
        <f t="shared" si="30"/>
        <v/>
      </c>
      <c r="X1358" s="56" t="str">
        <f t="shared" si="32"/>
        <v/>
      </c>
      <c r="Y1358" s="56"/>
    </row>
    <row r="1359" spans="1:25" x14ac:dyDescent="0.25">
      <c r="A1359" s="23" t="s">
        <v>2613</v>
      </c>
      <c r="B1359" s="24" t="s">
        <v>2614</v>
      </c>
      <c r="C1359" s="25"/>
      <c r="D1359" s="87">
        <f t="shared" si="31"/>
        <v>0</v>
      </c>
      <c r="E1359" s="88"/>
      <c r="F1359" s="89"/>
      <c r="G1359" s="4" t="str">
        <f t="shared" si="30"/>
        <v/>
      </c>
      <c r="X1359" s="56" t="str">
        <f t="shared" si="32"/>
        <v/>
      </c>
      <c r="Y1359" s="56"/>
    </row>
    <row r="1360" spans="1:25" x14ac:dyDescent="0.25">
      <c r="A1360" s="23" t="s">
        <v>2615</v>
      </c>
      <c r="B1360" s="24" t="s">
        <v>2616</v>
      </c>
      <c r="C1360" s="25"/>
      <c r="D1360" s="87">
        <f t="shared" si="31"/>
        <v>0</v>
      </c>
      <c r="E1360" s="88"/>
      <c r="F1360" s="89"/>
      <c r="G1360" s="4" t="str">
        <f t="shared" si="30"/>
        <v/>
      </c>
      <c r="X1360" s="56" t="str">
        <f t="shared" si="32"/>
        <v/>
      </c>
      <c r="Y1360" s="56"/>
    </row>
    <row r="1361" spans="1:25" x14ac:dyDescent="0.25">
      <c r="A1361" s="23" t="s">
        <v>2617</v>
      </c>
      <c r="B1361" s="24" t="s">
        <v>2618</v>
      </c>
      <c r="C1361" s="25"/>
      <c r="D1361" s="87">
        <f t="shared" si="31"/>
        <v>0</v>
      </c>
      <c r="E1361" s="88"/>
      <c r="F1361" s="89"/>
      <c r="G1361" s="4" t="str">
        <f t="shared" si="30"/>
        <v/>
      </c>
      <c r="X1361" s="56" t="str">
        <f t="shared" si="32"/>
        <v/>
      </c>
      <c r="Y1361" s="56"/>
    </row>
    <row r="1362" spans="1:25" x14ac:dyDescent="0.25">
      <c r="A1362" s="23" t="s">
        <v>2619</v>
      </c>
      <c r="B1362" s="24" t="s">
        <v>2620</v>
      </c>
      <c r="C1362" s="25"/>
      <c r="D1362" s="87">
        <f t="shared" si="31"/>
        <v>0</v>
      </c>
      <c r="E1362" s="88"/>
      <c r="F1362" s="89"/>
      <c r="G1362" s="4" t="str">
        <f t="shared" si="30"/>
        <v/>
      </c>
      <c r="X1362" s="56" t="str">
        <f t="shared" si="32"/>
        <v/>
      </c>
      <c r="Y1362" s="56"/>
    </row>
    <row r="1363" spans="1:25" x14ac:dyDescent="0.25">
      <c r="A1363" s="23" t="s">
        <v>2621</v>
      </c>
      <c r="B1363" s="24" t="s">
        <v>2622</v>
      </c>
      <c r="C1363" s="25"/>
      <c r="D1363" s="87">
        <f t="shared" si="31"/>
        <v>0</v>
      </c>
      <c r="E1363" s="88"/>
      <c r="F1363" s="89"/>
      <c r="G1363" s="4" t="str">
        <f t="shared" si="30"/>
        <v/>
      </c>
      <c r="X1363" s="56" t="str">
        <f t="shared" si="32"/>
        <v/>
      </c>
      <c r="Y1363" s="56"/>
    </row>
    <row r="1364" spans="1:25" x14ac:dyDescent="0.25">
      <c r="A1364" s="23" t="s">
        <v>2623</v>
      </c>
      <c r="B1364" s="24" t="s">
        <v>2624</v>
      </c>
      <c r="C1364" s="25"/>
      <c r="D1364" s="87">
        <f t="shared" si="31"/>
        <v>0</v>
      </c>
      <c r="E1364" s="88"/>
      <c r="F1364" s="89"/>
      <c r="G1364" s="4" t="str">
        <f t="shared" si="30"/>
        <v/>
      </c>
      <c r="X1364" s="56" t="str">
        <f t="shared" si="32"/>
        <v/>
      </c>
      <c r="Y1364" s="56"/>
    </row>
    <row r="1365" spans="1:25" x14ac:dyDescent="0.25">
      <c r="A1365" s="23" t="s">
        <v>2625</v>
      </c>
      <c r="B1365" s="24" t="s">
        <v>2626</v>
      </c>
      <c r="C1365" s="25"/>
      <c r="D1365" s="87">
        <f t="shared" si="31"/>
        <v>0</v>
      </c>
      <c r="E1365" s="88"/>
      <c r="F1365" s="89"/>
      <c r="G1365" s="4" t="str">
        <f t="shared" si="30"/>
        <v/>
      </c>
      <c r="X1365" s="56" t="str">
        <f t="shared" si="32"/>
        <v/>
      </c>
      <c r="Y1365" s="56"/>
    </row>
    <row r="1366" spans="1:25" x14ac:dyDescent="0.25">
      <c r="A1366" s="23" t="s">
        <v>2627</v>
      </c>
      <c r="B1366" s="24" t="s">
        <v>2628</v>
      </c>
      <c r="C1366" s="25"/>
      <c r="D1366" s="87">
        <f t="shared" si="31"/>
        <v>0</v>
      </c>
      <c r="E1366" s="88"/>
      <c r="F1366" s="89"/>
      <c r="G1366" s="4" t="str">
        <f t="shared" si="30"/>
        <v/>
      </c>
      <c r="X1366" s="56" t="str">
        <f t="shared" si="32"/>
        <v/>
      </c>
      <c r="Y1366" s="56"/>
    </row>
    <row r="1367" spans="1:25" x14ac:dyDescent="0.25">
      <c r="A1367" s="23" t="s">
        <v>2629</v>
      </c>
      <c r="B1367" s="24" t="s">
        <v>2630</v>
      </c>
      <c r="C1367" s="25"/>
      <c r="D1367" s="87">
        <f t="shared" si="31"/>
        <v>0</v>
      </c>
      <c r="E1367" s="88"/>
      <c r="F1367" s="89"/>
      <c r="G1367" s="4" t="str">
        <f t="shared" si="30"/>
        <v/>
      </c>
      <c r="X1367" s="56" t="str">
        <f t="shared" si="32"/>
        <v/>
      </c>
      <c r="Y1367" s="56"/>
    </row>
    <row r="1368" spans="1:25" ht="24" x14ac:dyDescent="0.25">
      <c r="A1368" s="23" t="s">
        <v>2631</v>
      </c>
      <c r="B1368" s="28" t="s">
        <v>2632</v>
      </c>
      <c r="C1368" s="25"/>
      <c r="D1368" s="87">
        <f t="shared" si="31"/>
        <v>0</v>
      </c>
      <c r="E1368" s="88"/>
      <c r="F1368" s="89"/>
      <c r="G1368" s="4" t="str">
        <f t="shared" si="30"/>
        <v/>
      </c>
      <c r="X1368" s="56" t="str">
        <f t="shared" si="32"/>
        <v/>
      </c>
      <c r="Y1368" s="56"/>
    </row>
    <row r="1369" spans="1:25" x14ac:dyDescent="0.25">
      <c r="A1369" s="23" t="s">
        <v>2633</v>
      </c>
      <c r="B1369" s="24" t="s">
        <v>2634</v>
      </c>
      <c r="C1369" s="25"/>
      <c r="D1369" s="87">
        <f t="shared" si="31"/>
        <v>0</v>
      </c>
      <c r="E1369" s="88"/>
      <c r="F1369" s="89"/>
      <c r="G1369" s="4" t="str">
        <f t="shared" si="30"/>
        <v/>
      </c>
      <c r="X1369" s="56" t="str">
        <f t="shared" si="32"/>
        <v/>
      </c>
      <c r="Y1369" s="56"/>
    </row>
    <row r="1370" spans="1:25" ht="35.25" x14ac:dyDescent="0.25">
      <c r="A1370" s="23" t="s">
        <v>2635</v>
      </c>
      <c r="B1370" s="28" t="s">
        <v>2636</v>
      </c>
      <c r="C1370" s="25"/>
      <c r="D1370" s="87">
        <f t="shared" si="31"/>
        <v>0</v>
      </c>
      <c r="E1370" s="88"/>
      <c r="F1370" s="89"/>
      <c r="G1370" s="4" t="str">
        <f t="shared" si="30"/>
        <v/>
      </c>
      <c r="X1370" s="56" t="str">
        <f t="shared" si="32"/>
        <v/>
      </c>
      <c r="Y1370" s="56"/>
    </row>
    <row r="1371" spans="1:25" x14ac:dyDescent="0.25">
      <c r="A1371" s="23" t="s">
        <v>2637</v>
      </c>
      <c r="B1371" s="24" t="s">
        <v>2638</v>
      </c>
      <c r="C1371" s="25"/>
      <c r="D1371" s="87">
        <f t="shared" si="31"/>
        <v>0</v>
      </c>
      <c r="E1371" s="88"/>
      <c r="F1371" s="89"/>
      <c r="G1371" s="4" t="str">
        <f t="shared" si="30"/>
        <v/>
      </c>
      <c r="X1371" s="56" t="str">
        <f t="shared" si="32"/>
        <v/>
      </c>
      <c r="Y1371" s="56"/>
    </row>
    <row r="1372" spans="1:25" ht="24" x14ac:dyDescent="0.25">
      <c r="A1372" s="23" t="s">
        <v>2639</v>
      </c>
      <c r="B1372" s="28" t="s">
        <v>2640</v>
      </c>
      <c r="C1372" s="25"/>
      <c r="D1372" s="87">
        <f t="shared" si="31"/>
        <v>0</v>
      </c>
      <c r="E1372" s="88"/>
      <c r="F1372" s="89"/>
      <c r="G1372" s="4" t="str">
        <f t="shared" si="30"/>
        <v/>
      </c>
      <c r="X1372" s="56" t="str">
        <f t="shared" si="32"/>
        <v/>
      </c>
      <c r="Y1372" s="56"/>
    </row>
    <row r="1373" spans="1:25" x14ac:dyDescent="0.25">
      <c r="A1373" s="23" t="s">
        <v>2641</v>
      </c>
      <c r="B1373" s="24" t="s">
        <v>2642</v>
      </c>
      <c r="C1373" s="25"/>
      <c r="D1373" s="87">
        <f t="shared" si="31"/>
        <v>0</v>
      </c>
      <c r="E1373" s="88"/>
      <c r="F1373" s="89"/>
      <c r="G1373" s="4" t="str">
        <f t="shared" si="30"/>
        <v/>
      </c>
      <c r="X1373" s="56" t="str">
        <f t="shared" si="32"/>
        <v/>
      </c>
      <c r="Y1373" s="56"/>
    </row>
    <row r="1374" spans="1:25" ht="24" x14ac:dyDescent="0.25">
      <c r="A1374" s="23" t="s">
        <v>2643</v>
      </c>
      <c r="B1374" s="28" t="s">
        <v>2644</v>
      </c>
      <c r="C1374" s="25"/>
      <c r="D1374" s="87">
        <f t="shared" si="31"/>
        <v>0</v>
      </c>
      <c r="E1374" s="88"/>
      <c r="F1374" s="89"/>
      <c r="G1374" s="4" t="str">
        <f t="shared" si="30"/>
        <v/>
      </c>
      <c r="X1374" s="56" t="str">
        <f t="shared" si="32"/>
        <v/>
      </c>
      <c r="Y1374" s="56"/>
    </row>
    <row r="1375" spans="1:25" x14ac:dyDescent="0.25">
      <c r="A1375" s="23" t="s">
        <v>2645</v>
      </c>
      <c r="B1375" s="24" t="s">
        <v>2646</v>
      </c>
      <c r="C1375" s="25"/>
      <c r="D1375" s="87">
        <f t="shared" si="31"/>
        <v>0</v>
      </c>
      <c r="E1375" s="88"/>
      <c r="F1375" s="89"/>
      <c r="G1375" s="4" t="str">
        <f t="shared" si="30"/>
        <v/>
      </c>
      <c r="X1375" s="56" t="str">
        <f t="shared" si="32"/>
        <v/>
      </c>
      <c r="Y1375" s="56"/>
    </row>
    <row r="1376" spans="1:25" x14ac:dyDescent="0.25">
      <c r="A1376" s="23" t="s">
        <v>2647</v>
      </c>
      <c r="B1376" s="24" t="s">
        <v>2648</v>
      </c>
      <c r="C1376" s="25"/>
      <c r="D1376" s="87">
        <f t="shared" si="31"/>
        <v>0</v>
      </c>
      <c r="E1376" s="88"/>
      <c r="F1376" s="89"/>
      <c r="G1376" s="4" t="str">
        <f t="shared" si="30"/>
        <v/>
      </c>
      <c r="X1376" s="56" t="str">
        <f t="shared" si="32"/>
        <v/>
      </c>
      <c r="Y1376" s="56"/>
    </row>
    <row r="1377" spans="1:25" x14ac:dyDescent="0.25">
      <c r="A1377" s="23" t="s">
        <v>2649</v>
      </c>
      <c r="B1377" s="24" t="s">
        <v>2650</v>
      </c>
      <c r="C1377" s="25"/>
      <c r="D1377" s="87">
        <f t="shared" si="31"/>
        <v>0</v>
      </c>
      <c r="E1377" s="88"/>
      <c r="F1377" s="89"/>
      <c r="G1377" s="4" t="str">
        <f t="shared" si="30"/>
        <v/>
      </c>
      <c r="X1377" s="56" t="str">
        <f t="shared" si="32"/>
        <v/>
      </c>
      <c r="Y1377" s="56"/>
    </row>
    <row r="1378" spans="1:25" x14ac:dyDescent="0.25">
      <c r="A1378" s="23" t="s">
        <v>2651</v>
      </c>
      <c r="B1378" s="24" t="s">
        <v>2652</v>
      </c>
      <c r="C1378" s="25"/>
      <c r="D1378" s="87">
        <f t="shared" si="31"/>
        <v>0</v>
      </c>
      <c r="E1378" s="88"/>
      <c r="F1378" s="89"/>
      <c r="G1378" s="4" t="str">
        <f t="shared" si="30"/>
        <v/>
      </c>
      <c r="X1378" s="56" t="str">
        <f t="shared" si="32"/>
        <v/>
      </c>
      <c r="Y1378" s="56"/>
    </row>
    <row r="1379" spans="1:25" ht="24" x14ac:dyDescent="0.25">
      <c r="A1379" s="23" t="s">
        <v>2653</v>
      </c>
      <c r="B1379" s="28" t="s">
        <v>2654</v>
      </c>
      <c r="C1379" s="25"/>
      <c r="D1379" s="87">
        <f t="shared" si="31"/>
        <v>0</v>
      </c>
      <c r="E1379" s="88"/>
      <c r="F1379" s="89"/>
      <c r="G1379" s="4" t="str">
        <f t="shared" si="30"/>
        <v/>
      </c>
      <c r="X1379" s="56" t="str">
        <f t="shared" si="32"/>
        <v/>
      </c>
      <c r="Y1379" s="56"/>
    </row>
    <row r="1380" spans="1:25" x14ac:dyDescent="0.25">
      <c r="A1380" s="23" t="s">
        <v>2655</v>
      </c>
      <c r="B1380" s="24" t="s">
        <v>2656</v>
      </c>
      <c r="C1380" s="25"/>
      <c r="D1380" s="87">
        <f t="shared" si="31"/>
        <v>0</v>
      </c>
      <c r="E1380" s="88"/>
      <c r="F1380" s="89"/>
      <c r="G1380" s="4" t="str">
        <f t="shared" si="30"/>
        <v/>
      </c>
      <c r="X1380" s="56" t="str">
        <f t="shared" si="32"/>
        <v/>
      </c>
      <c r="Y1380" s="56"/>
    </row>
    <row r="1381" spans="1:25" x14ac:dyDescent="0.25">
      <c r="A1381" s="23" t="s">
        <v>2657</v>
      </c>
      <c r="B1381" s="24" t="s">
        <v>2658</v>
      </c>
      <c r="C1381" s="25"/>
      <c r="D1381" s="87">
        <f t="shared" si="31"/>
        <v>0</v>
      </c>
      <c r="E1381" s="88"/>
      <c r="F1381" s="89"/>
      <c r="G1381" s="4" t="str">
        <f t="shared" si="30"/>
        <v/>
      </c>
      <c r="X1381" s="56" t="str">
        <f t="shared" si="32"/>
        <v/>
      </c>
      <c r="Y1381" s="56"/>
    </row>
    <row r="1382" spans="1:25" x14ac:dyDescent="0.25">
      <c r="A1382" s="23" t="s">
        <v>2659</v>
      </c>
      <c r="B1382" s="24" t="s">
        <v>2660</v>
      </c>
      <c r="C1382" s="25"/>
      <c r="D1382" s="87">
        <f t="shared" si="31"/>
        <v>0</v>
      </c>
      <c r="E1382" s="88"/>
      <c r="F1382" s="89"/>
      <c r="G1382" s="4" t="str">
        <f t="shared" si="30"/>
        <v/>
      </c>
      <c r="X1382" s="56" t="str">
        <f t="shared" si="32"/>
        <v/>
      </c>
      <c r="Y1382" s="56"/>
    </row>
    <row r="1383" spans="1:25" x14ac:dyDescent="0.25">
      <c r="A1383" s="23" t="s">
        <v>2661</v>
      </c>
      <c r="B1383" s="24" t="s">
        <v>2662</v>
      </c>
      <c r="C1383" s="25"/>
      <c r="D1383" s="87">
        <f t="shared" si="31"/>
        <v>0</v>
      </c>
      <c r="E1383" s="88"/>
      <c r="F1383" s="89"/>
      <c r="G1383" s="4" t="str">
        <f t="shared" si="30"/>
        <v/>
      </c>
      <c r="X1383" s="56" t="str">
        <f t="shared" si="32"/>
        <v/>
      </c>
      <c r="Y1383" s="56"/>
    </row>
    <row r="1384" spans="1:25" x14ac:dyDescent="0.25">
      <c r="A1384" s="23" t="s">
        <v>2663</v>
      </c>
      <c r="B1384" s="24" t="s">
        <v>2664</v>
      </c>
      <c r="C1384" s="25"/>
      <c r="D1384" s="87">
        <f t="shared" si="31"/>
        <v>0</v>
      </c>
      <c r="E1384" s="88"/>
      <c r="F1384" s="89"/>
      <c r="G1384" s="4" t="str">
        <f t="shared" si="30"/>
        <v/>
      </c>
      <c r="X1384" s="56" t="str">
        <f t="shared" si="32"/>
        <v/>
      </c>
      <c r="Y1384" s="56"/>
    </row>
    <row r="1385" spans="1:25" x14ac:dyDescent="0.25">
      <c r="A1385" s="23" t="s">
        <v>2665</v>
      </c>
      <c r="B1385" s="24" t="s">
        <v>2666</v>
      </c>
      <c r="C1385" s="25"/>
      <c r="D1385" s="87">
        <f t="shared" si="31"/>
        <v>0</v>
      </c>
      <c r="E1385" s="88"/>
      <c r="F1385" s="89"/>
      <c r="G1385" s="4" t="str">
        <f t="shared" si="30"/>
        <v/>
      </c>
      <c r="X1385" s="56" t="str">
        <f t="shared" si="32"/>
        <v/>
      </c>
      <c r="Y1385" s="56"/>
    </row>
    <row r="1386" spans="1:25" x14ac:dyDescent="0.25">
      <c r="A1386" s="23" t="s">
        <v>2667</v>
      </c>
      <c r="B1386" s="24" t="s">
        <v>2668</v>
      </c>
      <c r="C1386" s="25"/>
      <c r="D1386" s="87">
        <f t="shared" si="31"/>
        <v>0</v>
      </c>
      <c r="E1386" s="88"/>
      <c r="F1386" s="89"/>
      <c r="G1386" s="4" t="str">
        <f t="shared" si="30"/>
        <v/>
      </c>
      <c r="X1386" s="56" t="str">
        <f t="shared" si="32"/>
        <v/>
      </c>
      <c r="Y1386" s="56"/>
    </row>
    <row r="1387" spans="1:25" x14ac:dyDescent="0.25">
      <c r="A1387" s="23" t="s">
        <v>2669</v>
      </c>
      <c r="B1387" s="24" t="s">
        <v>2670</v>
      </c>
      <c r="C1387" s="25"/>
      <c r="D1387" s="87">
        <f t="shared" si="31"/>
        <v>0</v>
      </c>
      <c r="E1387" s="88"/>
      <c r="F1387" s="89"/>
      <c r="G1387" s="4" t="str">
        <f t="shared" si="30"/>
        <v/>
      </c>
      <c r="X1387" s="56" t="str">
        <f t="shared" si="32"/>
        <v/>
      </c>
      <c r="Y1387" s="56"/>
    </row>
    <row r="1388" spans="1:25" x14ac:dyDescent="0.25">
      <c r="A1388" s="23" t="s">
        <v>2671</v>
      </c>
      <c r="B1388" s="24" t="s">
        <v>2672</v>
      </c>
      <c r="C1388" s="25"/>
      <c r="D1388" s="87">
        <f t="shared" si="31"/>
        <v>0</v>
      </c>
      <c r="E1388" s="88"/>
      <c r="F1388" s="89"/>
      <c r="G1388" s="4" t="str">
        <f t="shared" si="30"/>
        <v/>
      </c>
      <c r="X1388" s="56" t="str">
        <f t="shared" si="32"/>
        <v/>
      </c>
      <c r="Y1388" s="56"/>
    </row>
    <row r="1389" spans="1:25" x14ac:dyDescent="0.25">
      <c r="A1389" s="23" t="s">
        <v>2673</v>
      </c>
      <c r="B1389" s="24" t="s">
        <v>2674</v>
      </c>
      <c r="C1389" s="25"/>
      <c r="D1389" s="87">
        <f t="shared" si="31"/>
        <v>0</v>
      </c>
      <c r="E1389" s="88"/>
      <c r="F1389" s="89"/>
      <c r="G1389" s="4" t="str">
        <f t="shared" si="30"/>
        <v/>
      </c>
      <c r="X1389" s="56" t="str">
        <f t="shared" si="32"/>
        <v/>
      </c>
      <c r="Y1389" s="56"/>
    </row>
    <row r="1390" spans="1:25" x14ac:dyDescent="0.25">
      <c r="A1390" s="23" t="s">
        <v>2675</v>
      </c>
      <c r="B1390" s="24" t="s">
        <v>2676</v>
      </c>
      <c r="C1390" s="25"/>
      <c r="D1390" s="87">
        <f t="shared" si="31"/>
        <v>0</v>
      </c>
      <c r="E1390" s="88"/>
      <c r="F1390" s="89"/>
      <c r="G1390" s="4" t="str">
        <f t="shared" si="30"/>
        <v/>
      </c>
      <c r="X1390" s="56" t="str">
        <f t="shared" si="32"/>
        <v/>
      </c>
      <c r="Y1390" s="56"/>
    </row>
    <row r="1391" spans="1:25" x14ac:dyDescent="0.25">
      <c r="A1391" s="23" t="s">
        <v>2677</v>
      </c>
      <c r="B1391" s="24" t="s">
        <v>2678</v>
      </c>
      <c r="C1391" s="25"/>
      <c r="D1391" s="87">
        <f t="shared" si="31"/>
        <v>0</v>
      </c>
      <c r="E1391" s="88"/>
      <c r="F1391" s="89"/>
      <c r="G1391" s="4" t="str">
        <f t="shared" si="30"/>
        <v/>
      </c>
      <c r="X1391" s="56" t="str">
        <f t="shared" si="32"/>
        <v/>
      </c>
      <c r="Y1391" s="56"/>
    </row>
    <row r="1392" spans="1:25" ht="24" x14ac:dyDescent="0.25">
      <c r="A1392" s="23" t="s">
        <v>2679</v>
      </c>
      <c r="B1392" s="28" t="s">
        <v>2680</v>
      </c>
      <c r="C1392" s="25"/>
      <c r="D1392" s="87">
        <f t="shared" si="31"/>
        <v>0</v>
      </c>
      <c r="E1392" s="88"/>
      <c r="F1392" s="89"/>
      <c r="G1392" s="4" t="str">
        <f t="shared" si="30"/>
        <v/>
      </c>
      <c r="X1392" s="56" t="str">
        <f t="shared" si="32"/>
        <v/>
      </c>
      <c r="Y1392" s="56"/>
    </row>
    <row r="1393" spans="1:25" x14ac:dyDescent="0.25">
      <c r="A1393" s="23" t="s">
        <v>2681</v>
      </c>
      <c r="B1393" s="24" t="s">
        <v>2682</v>
      </c>
      <c r="C1393" s="25"/>
      <c r="D1393" s="87">
        <f t="shared" si="31"/>
        <v>0</v>
      </c>
      <c r="E1393" s="88"/>
      <c r="F1393" s="89"/>
      <c r="G1393" s="4" t="str">
        <f t="shared" si="30"/>
        <v/>
      </c>
      <c r="X1393" s="56" t="str">
        <f t="shared" si="32"/>
        <v/>
      </c>
      <c r="Y1393" s="56"/>
    </row>
    <row r="1394" spans="1:25" x14ac:dyDescent="0.25">
      <c r="A1394" s="23" t="s">
        <v>2683</v>
      </c>
      <c r="B1394" s="24" t="s">
        <v>2684</v>
      </c>
      <c r="C1394" s="25"/>
      <c r="D1394" s="87">
        <f t="shared" si="31"/>
        <v>0</v>
      </c>
      <c r="E1394" s="88"/>
      <c r="F1394" s="89"/>
      <c r="G1394" s="4" t="str">
        <f t="shared" si="30"/>
        <v/>
      </c>
      <c r="X1394" s="56" t="str">
        <f t="shared" si="32"/>
        <v/>
      </c>
      <c r="Y1394" s="56"/>
    </row>
    <row r="1395" spans="1:25" x14ac:dyDescent="0.25">
      <c r="A1395" s="23" t="s">
        <v>2685</v>
      </c>
      <c r="B1395" s="24" t="s">
        <v>2686</v>
      </c>
      <c r="C1395" s="25"/>
      <c r="D1395" s="87">
        <f t="shared" si="31"/>
        <v>0</v>
      </c>
      <c r="E1395" s="88"/>
      <c r="F1395" s="89"/>
      <c r="G1395" s="4" t="str">
        <f t="shared" si="30"/>
        <v/>
      </c>
      <c r="X1395" s="56" t="str">
        <f t="shared" si="32"/>
        <v/>
      </c>
      <c r="Y1395" s="56"/>
    </row>
    <row r="1396" spans="1:25" x14ac:dyDescent="0.25">
      <c r="A1396" s="23" t="s">
        <v>2687</v>
      </c>
      <c r="B1396" s="24" t="s">
        <v>2688</v>
      </c>
      <c r="C1396" s="25"/>
      <c r="D1396" s="87">
        <f t="shared" si="31"/>
        <v>0</v>
      </c>
      <c r="E1396" s="88"/>
      <c r="F1396" s="89"/>
      <c r="G1396" s="4" t="str">
        <f t="shared" si="30"/>
        <v/>
      </c>
      <c r="X1396" s="56" t="str">
        <f t="shared" si="32"/>
        <v/>
      </c>
      <c r="Y1396" s="56"/>
    </row>
    <row r="1397" spans="1:25" x14ac:dyDescent="0.25">
      <c r="A1397" s="23" t="s">
        <v>2689</v>
      </c>
      <c r="B1397" s="24" t="s">
        <v>2690</v>
      </c>
      <c r="C1397" s="25"/>
      <c r="D1397" s="87">
        <f t="shared" si="31"/>
        <v>0</v>
      </c>
      <c r="E1397" s="88"/>
      <c r="F1397" s="89"/>
      <c r="G1397" s="4" t="str">
        <f t="shared" si="30"/>
        <v/>
      </c>
      <c r="X1397" s="56" t="str">
        <f t="shared" si="32"/>
        <v/>
      </c>
      <c r="Y1397" s="56"/>
    </row>
    <row r="1398" spans="1:25" x14ac:dyDescent="0.25">
      <c r="A1398" s="23" t="s">
        <v>2691</v>
      </c>
      <c r="B1398" s="24" t="s">
        <v>2692</v>
      </c>
      <c r="C1398" s="25"/>
      <c r="D1398" s="87">
        <f t="shared" si="31"/>
        <v>0</v>
      </c>
      <c r="E1398" s="88"/>
      <c r="F1398" s="89"/>
      <c r="G1398" s="4" t="str">
        <f t="shared" si="30"/>
        <v/>
      </c>
      <c r="X1398" s="56" t="str">
        <f t="shared" si="32"/>
        <v/>
      </c>
      <c r="Y1398" s="56"/>
    </row>
    <row r="1399" spans="1:25" x14ac:dyDescent="0.25">
      <c r="A1399" s="23" t="s">
        <v>2693</v>
      </c>
      <c r="B1399" s="24" t="s">
        <v>2694</v>
      </c>
      <c r="C1399" s="25"/>
      <c r="D1399" s="87">
        <f t="shared" si="31"/>
        <v>0</v>
      </c>
      <c r="E1399" s="88"/>
      <c r="F1399" s="89"/>
      <c r="G1399" s="4" t="str">
        <f t="shared" si="30"/>
        <v/>
      </c>
      <c r="X1399" s="56" t="str">
        <f t="shared" si="32"/>
        <v/>
      </c>
      <c r="Y1399" s="56"/>
    </row>
    <row r="1400" spans="1:25" x14ac:dyDescent="0.25">
      <c r="A1400" s="23" t="s">
        <v>2695</v>
      </c>
      <c r="B1400" s="24" t="s">
        <v>2696</v>
      </c>
      <c r="C1400" s="25"/>
      <c r="D1400" s="87">
        <f t="shared" si="31"/>
        <v>0</v>
      </c>
      <c r="E1400" s="88"/>
      <c r="F1400" s="89"/>
      <c r="G1400" s="4" t="str">
        <f t="shared" si="30"/>
        <v/>
      </c>
      <c r="X1400" s="56" t="str">
        <f t="shared" si="32"/>
        <v/>
      </c>
      <c r="Y1400" s="56"/>
    </row>
    <row r="1401" spans="1:25" x14ac:dyDescent="0.25">
      <c r="A1401" s="23" t="s">
        <v>2697</v>
      </c>
      <c r="B1401" s="24" t="s">
        <v>2698</v>
      </c>
      <c r="C1401" s="25"/>
      <c r="D1401" s="87">
        <f t="shared" si="31"/>
        <v>0</v>
      </c>
      <c r="E1401" s="88"/>
      <c r="F1401" s="89"/>
      <c r="G1401" s="4" t="str">
        <f t="shared" si="30"/>
        <v/>
      </c>
      <c r="X1401" s="56" t="str">
        <f t="shared" si="32"/>
        <v/>
      </c>
      <c r="Y1401" s="56"/>
    </row>
    <row r="1402" spans="1:25" x14ac:dyDescent="0.25">
      <c r="A1402" s="23" t="s">
        <v>2699</v>
      </c>
      <c r="B1402" s="24" t="s">
        <v>2700</v>
      </c>
      <c r="C1402" s="25"/>
      <c r="D1402" s="87">
        <f t="shared" si="31"/>
        <v>0</v>
      </c>
      <c r="E1402" s="88"/>
      <c r="F1402" s="89"/>
      <c r="G1402" s="4" t="str">
        <f t="shared" ref="G1402:G1465" si="33">IF(D1402&gt;C1402,"CMA ES MAYOR QUE TOTAL ACTIVIDADES","")</f>
        <v/>
      </c>
      <c r="X1402" s="56" t="str">
        <f t="shared" si="32"/>
        <v/>
      </c>
      <c r="Y1402" s="56"/>
    </row>
    <row r="1403" spans="1:25" ht="24" x14ac:dyDescent="0.25">
      <c r="A1403" s="23" t="s">
        <v>2701</v>
      </c>
      <c r="B1403" s="28" t="s">
        <v>2702</v>
      </c>
      <c r="C1403" s="25"/>
      <c r="D1403" s="87">
        <f t="shared" ref="D1403:D1466" si="34">+E1403+F1403</f>
        <v>0</v>
      </c>
      <c r="E1403" s="88"/>
      <c r="F1403" s="89"/>
      <c r="G1403" s="4" t="str">
        <f t="shared" si="33"/>
        <v/>
      </c>
      <c r="X1403" s="56" t="str">
        <f t="shared" si="32"/>
        <v/>
      </c>
      <c r="Y1403" s="56"/>
    </row>
    <row r="1404" spans="1:25" x14ac:dyDescent="0.25">
      <c r="A1404" s="23" t="s">
        <v>2703</v>
      </c>
      <c r="B1404" s="24" t="s">
        <v>2704</v>
      </c>
      <c r="C1404" s="25"/>
      <c r="D1404" s="87">
        <f t="shared" si="34"/>
        <v>0</v>
      </c>
      <c r="E1404" s="88"/>
      <c r="F1404" s="89"/>
      <c r="G1404" s="4" t="str">
        <f t="shared" si="33"/>
        <v/>
      </c>
      <c r="X1404" s="56" t="str">
        <f t="shared" si="32"/>
        <v/>
      </c>
      <c r="Y1404" s="56"/>
    </row>
    <row r="1405" spans="1:25" x14ac:dyDescent="0.25">
      <c r="A1405" s="23" t="s">
        <v>2705</v>
      </c>
      <c r="B1405" s="24" t="s">
        <v>2706</v>
      </c>
      <c r="C1405" s="25"/>
      <c r="D1405" s="87">
        <f t="shared" si="34"/>
        <v>0</v>
      </c>
      <c r="E1405" s="88"/>
      <c r="F1405" s="89"/>
      <c r="G1405" s="4" t="str">
        <f t="shared" si="33"/>
        <v/>
      </c>
      <c r="X1405" s="56" t="str">
        <f t="shared" ref="X1405:X1465" si="35">IF(D1405&gt;C1405,1,"")</f>
        <v/>
      </c>
      <c r="Y1405" s="56"/>
    </row>
    <row r="1406" spans="1:25" x14ac:dyDescent="0.25">
      <c r="A1406" s="23" t="s">
        <v>2707</v>
      </c>
      <c r="B1406" s="24" t="s">
        <v>2708</v>
      </c>
      <c r="C1406" s="25"/>
      <c r="D1406" s="87">
        <f t="shared" si="34"/>
        <v>0</v>
      </c>
      <c r="E1406" s="88"/>
      <c r="F1406" s="89"/>
      <c r="G1406" s="4" t="str">
        <f t="shared" si="33"/>
        <v/>
      </c>
      <c r="X1406" s="56" t="str">
        <f t="shared" si="35"/>
        <v/>
      </c>
      <c r="Y1406" s="56"/>
    </row>
    <row r="1407" spans="1:25" x14ac:dyDescent="0.25">
      <c r="A1407" s="23" t="s">
        <v>2709</v>
      </c>
      <c r="B1407" s="24" t="s">
        <v>2710</v>
      </c>
      <c r="C1407" s="25"/>
      <c r="D1407" s="87">
        <f t="shared" si="34"/>
        <v>0</v>
      </c>
      <c r="E1407" s="88"/>
      <c r="F1407" s="89"/>
      <c r="G1407" s="4" t="str">
        <f t="shared" si="33"/>
        <v/>
      </c>
      <c r="X1407" s="56" t="str">
        <f t="shared" si="35"/>
        <v/>
      </c>
      <c r="Y1407" s="56"/>
    </row>
    <row r="1408" spans="1:25" x14ac:dyDescent="0.25">
      <c r="A1408" s="23" t="s">
        <v>2711</v>
      </c>
      <c r="B1408" s="24" t="s">
        <v>2712</v>
      </c>
      <c r="C1408" s="25"/>
      <c r="D1408" s="87">
        <f t="shared" si="34"/>
        <v>0</v>
      </c>
      <c r="E1408" s="88"/>
      <c r="F1408" s="89"/>
      <c r="G1408" s="4" t="str">
        <f t="shared" si="33"/>
        <v/>
      </c>
      <c r="X1408" s="56" t="str">
        <f t="shared" si="35"/>
        <v/>
      </c>
      <c r="Y1408" s="56"/>
    </row>
    <row r="1409" spans="1:25" x14ac:dyDescent="0.25">
      <c r="A1409" s="23" t="s">
        <v>2713</v>
      </c>
      <c r="B1409" s="24" t="s">
        <v>2714</v>
      </c>
      <c r="C1409" s="25"/>
      <c r="D1409" s="87">
        <f t="shared" si="34"/>
        <v>0</v>
      </c>
      <c r="E1409" s="88"/>
      <c r="F1409" s="89"/>
      <c r="G1409" s="4" t="str">
        <f t="shared" si="33"/>
        <v/>
      </c>
      <c r="X1409" s="56" t="str">
        <f t="shared" si="35"/>
        <v/>
      </c>
      <c r="Y1409" s="56"/>
    </row>
    <row r="1410" spans="1:25" x14ac:dyDescent="0.25">
      <c r="A1410" s="23" t="s">
        <v>2715</v>
      </c>
      <c r="B1410" s="24" t="s">
        <v>2716</v>
      </c>
      <c r="C1410" s="25"/>
      <c r="D1410" s="87">
        <f t="shared" si="34"/>
        <v>0</v>
      </c>
      <c r="E1410" s="88"/>
      <c r="F1410" s="89"/>
      <c r="G1410" s="4" t="str">
        <f t="shared" si="33"/>
        <v/>
      </c>
      <c r="X1410" s="56" t="str">
        <f t="shared" si="35"/>
        <v/>
      </c>
      <c r="Y1410" s="56"/>
    </row>
    <row r="1411" spans="1:25" x14ac:dyDescent="0.25">
      <c r="A1411" s="23" t="s">
        <v>2717</v>
      </c>
      <c r="B1411" s="24" t="s">
        <v>2718</v>
      </c>
      <c r="C1411" s="25"/>
      <c r="D1411" s="87">
        <f t="shared" si="34"/>
        <v>0</v>
      </c>
      <c r="E1411" s="88"/>
      <c r="F1411" s="89"/>
      <c r="G1411" s="4" t="str">
        <f t="shared" si="33"/>
        <v/>
      </c>
      <c r="X1411" s="56" t="str">
        <f t="shared" si="35"/>
        <v/>
      </c>
      <c r="Y1411" s="56"/>
    </row>
    <row r="1412" spans="1:25" x14ac:dyDescent="0.25">
      <c r="A1412" s="23" t="s">
        <v>2719</v>
      </c>
      <c r="B1412" s="24" t="s">
        <v>2720</v>
      </c>
      <c r="C1412" s="25"/>
      <c r="D1412" s="87">
        <f t="shared" si="34"/>
        <v>0</v>
      </c>
      <c r="E1412" s="88"/>
      <c r="F1412" s="89"/>
      <c r="G1412" s="4" t="str">
        <f t="shared" si="33"/>
        <v/>
      </c>
      <c r="X1412" s="56" t="str">
        <f t="shared" si="35"/>
        <v/>
      </c>
      <c r="Y1412" s="56"/>
    </row>
    <row r="1413" spans="1:25" x14ac:dyDescent="0.25">
      <c r="A1413" s="23" t="s">
        <v>2721</v>
      </c>
      <c r="B1413" s="24" t="s">
        <v>2722</v>
      </c>
      <c r="C1413" s="25"/>
      <c r="D1413" s="87">
        <f t="shared" si="34"/>
        <v>0</v>
      </c>
      <c r="E1413" s="88"/>
      <c r="F1413" s="89"/>
      <c r="G1413" s="4" t="str">
        <f t="shared" si="33"/>
        <v/>
      </c>
      <c r="X1413" s="56" t="str">
        <f t="shared" si="35"/>
        <v/>
      </c>
      <c r="Y1413" s="56"/>
    </row>
    <row r="1414" spans="1:25" x14ac:dyDescent="0.25">
      <c r="A1414" s="23" t="s">
        <v>2723</v>
      </c>
      <c r="B1414" s="24" t="s">
        <v>2724</v>
      </c>
      <c r="C1414" s="25"/>
      <c r="D1414" s="87">
        <f t="shared" si="34"/>
        <v>0</v>
      </c>
      <c r="E1414" s="88"/>
      <c r="F1414" s="89"/>
      <c r="G1414" s="4" t="str">
        <f t="shared" si="33"/>
        <v/>
      </c>
      <c r="X1414" s="56" t="str">
        <f t="shared" si="35"/>
        <v/>
      </c>
      <c r="Y1414" s="56"/>
    </row>
    <row r="1415" spans="1:25" x14ac:dyDescent="0.25">
      <c r="A1415" s="23" t="s">
        <v>2725</v>
      </c>
      <c r="B1415" s="24" t="s">
        <v>2726</v>
      </c>
      <c r="C1415" s="25"/>
      <c r="D1415" s="87">
        <f t="shared" si="34"/>
        <v>0</v>
      </c>
      <c r="E1415" s="88"/>
      <c r="F1415" s="89"/>
      <c r="G1415" s="4" t="str">
        <f t="shared" si="33"/>
        <v/>
      </c>
      <c r="X1415" s="56" t="str">
        <f t="shared" si="35"/>
        <v/>
      </c>
      <c r="Y1415" s="56"/>
    </row>
    <row r="1416" spans="1:25" x14ac:dyDescent="0.25">
      <c r="A1416" s="23" t="s">
        <v>2727</v>
      </c>
      <c r="B1416" s="24" t="s">
        <v>2728</v>
      </c>
      <c r="C1416" s="25"/>
      <c r="D1416" s="87">
        <f t="shared" si="34"/>
        <v>0</v>
      </c>
      <c r="E1416" s="88"/>
      <c r="F1416" s="89"/>
      <c r="G1416" s="4" t="str">
        <f t="shared" si="33"/>
        <v/>
      </c>
      <c r="X1416" s="56" t="str">
        <f t="shared" si="35"/>
        <v/>
      </c>
      <c r="Y1416" s="56"/>
    </row>
    <row r="1417" spans="1:25" x14ac:dyDescent="0.25">
      <c r="A1417" s="23" t="s">
        <v>2729</v>
      </c>
      <c r="B1417" s="24" t="s">
        <v>2730</v>
      </c>
      <c r="C1417" s="25"/>
      <c r="D1417" s="87">
        <f t="shared" si="34"/>
        <v>0</v>
      </c>
      <c r="E1417" s="88"/>
      <c r="F1417" s="89"/>
      <c r="G1417" s="4" t="str">
        <f t="shared" si="33"/>
        <v/>
      </c>
      <c r="X1417" s="56" t="str">
        <f t="shared" si="35"/>
        <v/>
      </c>
      <c r="Y1417" s="56"/>
    </row>
    <row r="1418" spans="1:25" x14ac:dyDescent="0.25">
      <c r="A1418" s="23" t="s">
        <v>2731</v>
      </c>
      <c r="B1418" s="24" t="s">
        <v>2732</v>
      </c>
      <c r="C1418" s="25"/>
      <c r="D1418" s="87">
        <f t="shared" si="34"/>
        <v>0</v>
      </c>
      <c r="E1418" s="88"/>
      <c r="F1418" s="89"/>
      <c r="G1418" s="4" t="str">
        <f t="shared" si="33"/>
        <v/>
      </c>
      <c r="X1418" s="56" t="str">
        <f t="shared" si="35"/>
        <v/>
      </c>
      <c r="Y1418" s="56"/>
    </row>
    <row r="1419" spans="1:25" x14ac:dyDescent="0.25">
      <c r="A1419" s="23" t="s">
        <v>2733</v>
      </c>
      <c r="B1419" s="24" t="s">
        <v>2734</v>
      </c>
      <c r="C1419" s="25"/>
      <c r="D1419" s="87">
        <f t="shared" si="34"/>
        <v>0</v>
      </c>
      <c r="E1419" s="88"/>
      <c r="F1419" s="89"/>
      <c r="G1419" s="4" t="str">
        <f t="shared" si="33"/>
        <v/>
      </c>
      <c r="X1419" s="56" t="str">
        <f t="shared" si="35"/>
        <v/>
      </c>
      <c r="Y1419" s="56"/>
    </row>
    <row r="1420" spans="1:25" ht="24" x14ac:dyDescent="0.25">
      <c r="A1420" s="23" t="s">
        <v>2735</v>
      </c>
      <c r="B1420" s="28" t="s">
        <v>2736</v>
      </c>
      <c r="C1420" s="25"/>
      <c r="D1420" s="87">
        <f t="shared" si="34"/>
        <v>0</v>
      </c>
      <c r="E1420" s="88"/>
      <c r="F1420" s="89"/>
      <c r="G1420" s="4" t="str">
        <f t="shared" si="33"/>
        <v/>
      </c>
      <c r="X1420" s="56" t="str">
        <f t="shared" si="35"/>
        <v/>
      </c>
      <c r="Y1420" s="56"/>
    </row>
    <row r="1421" spans="1:25" x14ac:dyDescent="0.25">
      <c r="A1421" s="23" t="s">
        <v>2737</v>
      </c>
      <c r="B1421" s="24" t="s">
        <v>2738</v>
      </c>
      <c r="C1421" s="25"/>
      <c r="D1421" s="87">
        <f t="shared" si="34"/>
        <v>0</v>
      </c>
      <c r="E1421" s="88"/>
      <c r="F1421" s="89"/>
      <c r="G1421" s="4" t="str">
        <f t="shared" si="33"/>
        <v/>
      </c>
      <c r="X1421" s="56" t="str">
        <f t="shared" si="35"/>
        <v/>
      </c>
      <c r="Y1421" s="56"/>
    </row>
    <row r="1422" spans="1:25" ht="24" x14ac:dyDescent="0.25">
      <c r="A1422" s="23" t="s">
        <v>2739</v>
      </c>
      <c r="B1422" s="28" t="s">
        <v>2740</v>
      </c>
      <c r="C1422" s="25"/>
      <c r="D1422" s="87">
        <f t="shared" si="34"/>
        <v>0</v>
      </c>
      <c r="E1422" s="88"/>
      <c r="F1422" s="89"/>
      <c r="G1422" s="4" t="str">
        <f t="shared" si="33"/>
        <v/>
      </c>
      <c r="X1422" s="56" t="str">
        <f t="shared" si="35"/>
        <v/>
      </c>
      <c r="Y1422" s="56"/>
    </row>
    <row r="1423" spans="1:25" ht="24" x14ac:dyDescent="0.25">
      <c r="A1423" s="23" t="s">
        <v>2741</v>
      </c>
      <c r="B1423" s="28" t="s">
        <v>2742</v>
      </c>
      <c r="C1423" s="25"/>
      <c r="D1423" s="87">
        <f t="shared" si="34"/>
        <v>0</v>
      </c>
      <c r="E1423" s="88"/>
      <c r="F1423" s="89"/>
      <c r="G1423" s="4" t="str">
        <f t="shared" si="33"/>
        <v/>
      </c>
      <c r="X1423" s="56" t="str">
        <f t="shared" si="35"/>
        <v/>
      </c>
      <c r="Y1423" s="56"/>
    </row>
    <row r="1424" spans="1:25" x14ac:dyDescent="0.25">
      <c r="A1424" s="23" t="s">
        <v>2743</v>
      </c>
      <c r="B1424" s="24" t="s">
        <v>2744</v>
      </c>
      <c r="C1424" s="25"/>
      <c r="D1424" s="87">
        <f t="shared" si="34"/>
        <v>0</v>
      </c>
      <c r="E1424" s="88"/>
      <c r="F1424" s="89"/>
      <c r="G1424" s="4" t="str">
        <f t="shared" si="33"/>
        <v/>
      </c>
      <c r="X1424" s="56" t="str">
        <f t="shared" si="35"/>
        <v/>
      </c>
      <c r="Y1424" s="56"/>
    </row>
    <row r="1425" spans="1:25" x14ac:dyDescent="0.25">
      <c r="A1425" s="23" t="s">
        <v>2745</v>
      </c>
      <c r="B1425" s="24" t="s">
        <v>2746</v>
      </c>
      <c r="C1425" s="25"/>
      <c r="D1425" s="87">
        <f t="shared" si="34"/>
        <v>0</v>
      </c>
      <c r="E1425" s="88"/>
      <c r="F1425" s="89"/>
      <c r="G1425" s="4" t="str">
        <f t="shared" si="33"/>
        <v/>
      </c>
      <c r="X1425" s="56" t="str">
        <f t="shared" si="35"/>
        <v/>
      </c>
      <c r="Y1425" s="56"/>
    </row>
    <row r="1426" spans="1:25" x14ac:dyDescent="0.25">
      <c r="A1426" s="23" t="s">
        <v>2747</v>
      </c>
      <c r="B1426" s="24" t="s">
        <v>2748</v>
      </c>
      <c r="C1426" s="25"/>
      <c r="D1426" s="87">
        <f t="shared" si="34"/>
        <v>0</v>
      </c>
      <c r="E1426" s="88"/>
      <c r="F1426" s="89"/>
      <c r="G1426" s="4" t="str">
        <f t="shared" si="33"/>
        <v/>
      </c>
      <c r="X1426" s="56" t="str">
        <f t="shared" si="35"/>
        <v/>
      </c>
      <c r="Y1426" s="56"/>
    </row>
    <row r="1427" spans="1:25" ht="24" x14ac:dyDescent="0.25">
      <c r="A1427" s="23" t="s">
        <v>2749</v>
      </c>
      <c r="B1427" s="28" t="s">
        <v>2750</v>
      </c>
      <c r="C1427" s="25"/>
      <c r="D1427" s="87">
        <f t="shared" si="34"/>
        <v>0</v>
      </c>
      <c r="E1427" s="88"/>
      <c r="F1427" s="89"/>
      <c r="G1427" s="4" t="str">
        <f t="shared" si="33"/>
        <v/>
      </c>
      <c r="X1427" s="56" t="str">
        <f t="shared" si="35"/>
        <v/>
      </c>
      <c r="Y1427" s="56"/>
    </row>
    <row r="1428" spans="1:25" x14ac:dyDescent="0.25">
      <c r="A1428" s="23" t="s">
        <v>2751</v>
      </c>
      <c r="B1428" s="24" t="s">
        <v>2752</v>
      </c>
      <c r="C1428" s="25"/>
      <c r="D1428" s="87">
        <f t="shared" si="34"/>
        <v>0</v>
      </c>
      <c r="E1428" s="88"/>
      <c r="F1428" s="89"/>
      <c r="G1428" s="4" t="str">
        <f t="shared" si="33"/>
        <v/>
      </c>
      <c r="X1428" s="56" t="str">
        <f t="shared" si="35"/>
        <v/>
      </c>
      <c r="Y1428" s="56"/>
    </row>
    <row r="1429" spans="1:25" x14ac:dyDescent="0.25">
      <c r="A1429" s="23" t="s">
        <v>2753</v>
      </c>
      <c r="B1429" s="36" t="s">
        <v>2754</v>
      </c>
      <c r="C1429" s="25"/>
      <c r="D1429" s="87">
        <f t="shared" si="34"/>
        <v>0</v>
      </c>
      <c r="E1429" s="88"/>
      <c r="F1429" s="89"/>
      <c r="G1429" s="4" t="str">
        <f t="shared" si="33"/>
        <v/>
      </c>
      <c r="X1429" s="56" t="str">
        <f t="shared" si="35"/>
        <v/>
      </c>
      <c r="Y1429" s="56"/>
    </row>
    <row r="1430" spans="1:25" x14ac:dyDescent="0.25">
      <c r="A1430" s="47"/>
      <c r="B1430" s="19" t="s">
        <v>2755</v>
      </c>
      <c r="C1430" s="41">
        <f>SUM(C1431:C1467)</f>
        <v>0</v>
      </c>
      <c r="D1430" s="93">
        <f>SUM(D1431:D1467)</f>
        <v>0</v>
      </c>
      <c r="E1430" s="93">
        <f>SUM(E1431:E1467)</f>
        <v>0</v>
      </c>
      <c r="F1430" s="69">
        <f>SUM(F1431:F1467)</f>
        <v>0</v>
      </c>
      <c r="G1430" s="4" t="str">
        <f t="shared" si="33"/>
        <v/>
      </c>
      <c r="X1430" s="56" t="str">
        <f t="shared" si="35"/>
        <v/>
      </c>
      <c r="Y1430" s="56"/>
    </row>
    <row r="1431" spans="1:25" ht="24" x14ac:dyDescent="0.25">
      <c r="A1431" s="23" t="s">
        <v>2756</v>
      </c>
      <c r="B1431" s="28" t="s">
        <v>2757</v>
      </c>
      <c r="C1431" s="25"/>
      <c r="D1431" s="87">
        <f t="shared" si="34"/>
        <v>0</v>
      </c>
      <c r="E1431" s="88"/>
      <c r="F1431" s="89"/>
      <c r="G1431" s="4" t="str">
        <f t="shared" si="33"/>
        <v/>
      </c>
      <c r="X1431" s="56" t="str">
        <f t="shared" si="35"/>
        <v/>
      </c>
      <c r="Y1431" s="56"/>
    </row>
    <row r="1432" spans="1:25" x14ac:dyDescent="0.25">
      <c r="A1432" s="23" t="s">
        <v>2758</v>
      </c>
      <c r="B1432" s="24" t="s">
        <v>2759</v>
      </c>
      <c r="C1432" s="25"/>
      <c r="D1432" s="87">
        <f t="shared" si="34"/>
        <v>0</v>
      </c>
      <c r="E1432" s="88"/>
      <c r="F1432" s="89"/>
      <c r="G1432" s="4" t="str">
        <f t="shared" si="33"/>
        <v/>
      </c>
      <c r="X1432" s="56" t="str">
        <f t="shared" si="35"/>
        <v/>
      </c>
      <c r="Y1432" s="56"/>
    </row>
    <row r="1433" spans="1:25" x14ac:dyDescent="0.25">
      <c r="A1433" s="23" t="s">
        <v>2760</v>
      </c>
      <c r="B1433" s="24" t="s">
        <v>2761</v>
      </c>
      <c r="C1433" s="25"/>
      <c r="D1433" s="87">
        <f t="shared" si="34"/>
        <v>0</v>
      </c>
      <c r="E1433" s="88"/>
      <c r="F1433" s="89"/>
      <c r="G1433" s="4" t="str">
        <f t="shared" si="33"/>
        <v/>
      </c>
      <c r="X1433" s="56" t="str">
        <f t="shared" si="35"/>
        <v/>
      </c>
      <c r="Y1433" s="56"/>
    </row>
    <row r="1434" spans="1:25" x14ac:dyDescent="0.25">
      <c r="A1434" s="23" t="s">
        <v>2762</v>
      </c>
      <c r="B1434" s="24" t="s">
        <v>2763</v>
      </c>
      <c r="C1434" s="25"/>
      <c r="D1434" s="87">
        <f t="shared" si="34"/>
        <v>0</v>
      </c>
      <c r="E1434" s="88"/>
      <c r="F1434" s="89"/>
      <c r="G1434" s="4" t="str">
        <f t="shared" si="33"/>
        <v/>
      </c>
      <c r="X1434" s="56" t="str">
        <f t="shared" si="35"/>
        <v/>
      </c>
      <c r="Y1434" s="56"/>
    </row>
    <row r="1435" spans="1:25" x14ac:dyDescent="0.25">
      <c r="A1435" s="23" t="s">
        <v>2764</v>
      </c>
      <c r="B1435" s="24" t="s">
        <v>2765</v>
      </c>
      <c r="C1435" s="25"/>
      <c r="D1435" s="87">
        <f t="shared" si="34"/>
        <v>0</v>
      </c>
      <c r="E1435" s="88"/>
      <c r="F1435" s="89"/>
      <c r="G1435" s="4" t="str">
        <f t="shared" si="33"/>
        <v/>
      </c>
      <c r="X1435" s="56" t="str">
        <f t="shared" si="35"/>
        <v/>
      </c>
      <c r="Y1435" s="56"/>
    </row>
    <row r="1436" spans="1:25" x14ac:dyDescent="0.25">
      <c r="A1436" s="23" t="s">
        <v>2766</v>
      </c>
      <c r="B1436" s="24" t="s">
        <v>2767</v>
      </c>
      <c r="C1436" s="25"/>
      <c r="D1436" s="87">
        <f t="shared" si="34"/>
        <v>0</v>
      </c>
      <c r="E1436" s="88"/>
      <c r="F1436" s="89"/>
      <c r="G1436" s="4" t="str">
        <f t="shared" si="33"/>
        <v/>
      </c>
      <c r="X1436" s="56" t="str">
        <f t="shared" si="35"/>
        <v/>
      </c>
      <c r="Y1436" s="56"/>
    </row>
    <row r="1437" spans="1:25" x14ac:dyDescent="0.25">
      <c r="A1437" s="23" t="s">
        <v>2768</v>
      </c>
      <c r="B1437" s="24" t="s">
        <v>2769</v>
      </c>
      <c r="C1437" s="25"/>
      <c r="D1437" s="87">
        <f t="shared" si="34"/>
        <v>0</v>
      </c>
      <c r="E1437" s="88"/>
      <c r="F1437" s="89"/>
      <c r="G1437" s="4" t="str">
        <f t="shared" si="33"/>
        <v/>
      </c>
      <c r="X1437" s="56" t="str">
        <f t="shared" si="35"/>
        <v/>
      </c>
      <c r="Y1437" s="56"/>
    </row>
    <row r="1438" spans="1:25" x14ac:dyDescent="0.25">
      <c r="A1438" s="23" t="s">
        <v>2770</v>
      </c>
      <c r="B1438" s="24" t="s">
        <v>2771</v>
      </c>
      <c r="C1438" s="25"/>
      <c r="D1438" s="87">
        <f t="shared" si="34"/>
        <v>0</v>
      </c>
      <c r="E1438" s="88"/>
      <c r="F1438" s="89"/>
      <c r="G1438" s="4" t="str">
        <f t="shared" si="33"/>
        <v/>
      </c>
      <c r="X1438" s="56" t="str">
        <f t="shared" si="35"/>
        <v/>
      </c>
      <c r="Y1438" s="56"/>
    </row>
    <row r="1439" spans="1:25" x14ac:dyDescent="0.25">
      <c r="A1439" s="23" t="s">
        <v>2772</v>
      </c>
      <c r="B1439" s="24" t="s">
        <v>2773</v>
      </c>
      <c r="C1439" s="25"/>
      <c r="D1439" s="87">
        <f t="shared" si="34"/>
        <v>0</v>
      </c>
      <c r="E1439" s="88"/>
      <c r="F1439" s="89"/>
      <c r="G1439" s="4" t="str">
        <f t="shared" si="33"/>
        <v/>
      </c>
      <c r="X1439" s="56" t="str">
        <f t="shared" si="35"/>
        <v/>
      </c>
      <c r="Y1439" s="56"/>
    </row>
    <row r="1440" spans="1:25" x14ac:dyDescent="0.25">
      <c r="A1440" s="23" t="s">
        <v>2774</v>
      </c>
      <c r="B1440" s="24" t="s">
        <v>2775</v>
      </c>
      <c r="C1440" s="25"/>
      <c r="D1440" s="87">
        <f t="shared" si="34"/>
        <v>0</v>
      </c>
      <c r="E1440" s="88"/>
      <c r="F1440" s="89"/>
      <c r="G1440" s="4" t="str">
        <f t="shared" si="33"/>
        <v/>
      </c>
      <c r="X1440" s="56" t="str">
        <f t="shared" si="35"/>
        <v/>
      </c>
      <c r="Y1440" s="56"/>
    </row>
    <row r="1441" spans="1:25" x14ac:dyDescent="0.25">
      <c r="A1441" s="23" t="s">
        <v>2776</v>
      </c>
      <c r="B1441" s="24" t="s">
        <v>2777</v>
      </c>
      <c r="C1441" s="25"/>
      <c r="D1441" s="87">
        <f t="shared" si="34"/>
        <v>0</v>
      </c>
      <c r="E1441" s="88"/>
      <c r="F1441" s="89"/>
      <c r="G1441" s="4" t="str">
        <f t="shared" si="33"/>
        <v/>
      </c>
      <c r="X1441" s="56" t="str">
        <f t="shared" si="35"/>
        <v/>
      </c>
      <c r="Y1441" s="56"/>
    </row>
    <row r="1442" spans="1:25" x14ac:dyDescent="0.25">
      <c r="A1442" s="23" t="s">
        <v>2778</v>
      </c>
      <c r="B1442" s="24" t="s">
        <v>2779</v>
      </c>
      <c r="C1442" s="25"/>
      <c r="D1442" s="87">
        <f t="shared" si="34"/>
        <v>0</v>
      </c>
      <c r="E1442" s="88"/>
      <c r="F1442" s="89"/>
      <c r="G1442" s="4" t="str">
        <f t="shared" si="33"/>
        <v/>
      </c>
      <c r="X1442" s="56" t="str">
        <f t="shared" si="35"/>
        <v/>
      </c>
      <c r="Y1442" s="56"/>
    </row>
    <row r="1443" spans="1:25" x14ac:dyDescent="0.25">
      <c r="A1443" s="23" t="s">
        <v>2780</v>
      </c>
      <c r="B1443" s="24" t="s">
        <v>2781</v>
      </c>
      <c r="C1443" s="25"/>
      <c r="D1443" s="87">
        <f t="shared" si="34"/>
        <v>0</v>
      </c>
      <c r="E1443" s="88"/>
      <c r="F1443" s="89"/>
      <c r="G1443" s="4" t="str">
        <f t="shared" si="33"/>
        <v/>
      </c>
      <c r="X1443" s="56" t="str">
        <f t="shared" si="35"/>
        <v/>
      </c>
      <c r="Y1443" s="56"/>
    </row>
    <row r="1444" spans="1:25" x14ac:dyDescent="0.25">
      <c r="A1444" s="23" t="s">
        <v>2782</v>
      </c>
      <c r="B1444" s="24" t="s">
        <v>2783</v>
      </c>
      <c r="C1444" s="25"/>
      <c r="D1444" s="87">
        <f t="shared" si="34"/>
        <v>0</v>
      </c>
      <c r="E1444" s="88"/>
      <c r="F1444" s="89"/>
      <c r="G1444" s="4" t="str">
        <f t="shared" si="33"/>
        <v/>
      </c>
      <c r="X1444" s="56" t="str">
        <f t="shared" si="35"/>
        <v/>
      </c>
      <c r="Y1444" s="56"/>
    </row>
    <row r="1445" spans="1:25" x14ac:dyDescent="0.25">
      <c r="A1445" s="23" t="s">
        <v>2784</v>
      </c>
      <c r="B1445" s="24" t="s">
        <v>2785</v>
      </c>
      <c r="C1445" s="25"/>
      <c r="D1445" s="87">
        <f t="shared" si="34"/>
        <v>0</v>
      </c>
      <c r="E1445" s="88"/>
      <c r="F1445" s="89"/>
      <c r="G1445" s="4" t="str">
        <f t="shared" si="33"/>
        <v/>
      </c>
      <c r="X1445" s="56" t="str">
        <f t="shared" si="35"/>
        <v/>
      </c>
      <c r="Y1445" s="56"/>
    </row>
    <row r="1446" spans="1:25" x14ac:dyDescent="0.25">
      <c r="A1446" s="23" t="s">
        <v>2786</v>
      </c>
      <c r="B1446" s="24" t="s">
        <v>2787</v>
      </c>
      <c r="C1446" s="25"/>
      <c r="D1446" s="87">
        <f t="shared" si="34"/>
        <v>0</v>
      </c>
      <c r="E1446" s="88"/>
      <c r="F1446" s="89"/>
      <c r="G1446" s="4" t="str">
        <f t="shared" si="33"/>
        <v/>
      </c>
      <c r="X1446" s="56" t="str">
        <f t="shared" si="35"/>
        <v/>
      </c>
      <c r="Y1446" s="56"/>
    </row>
    <row r="1447" spans="1:25" x14ac:dyDescent="0.25">
      <c r="A1447" s="23" t="s">
        <v>2788</v>
      </c>
      <c r="B1447" s="24" t="s">
        <v>2789</v>
      </c>
      <c r="C1447" s="25"/>
      <c r="D1447" s="87">
        <f t="shared" si="34"/>
        <v>0</v>
      </c>
      <c r="E1447" s="88"/>
      <c r="F1447" s="89"/>
      <c r="G1447" s="4" t="str">
        <f t="shared" si="33"/>
        <v/>
      </c>
      <c r="X1447" s="56" t="str">
        <f t="shared" si="35"/>
        <v/>
      </c>
      <c r="Y1447" s="56"/>
    </row>
    <row r="1448" spans="1:25" ht="24" x14ac:dyDescent="0.25">
      <c r="A1448" s="23" t="s">
        <v>2790</v>
      </c>
      <c r="B1448" s="28" t="s">
        <v>2791</v>
      </c>
      <c r="C1448" s="25"/>
      <c r="D1448" s="87">
        <f t="shared" si="34"/>
        <v>0</v>
      </c>
      <c r="E1448" s="88"/>
      <c r="F1448" s="89"/>
      <c r="G1448" s="4" t="str">
        <f t="shared" si="33"/>
        <v/>
      </c>
      <c r="X1448" s="56" t="str">
        <f t="shared" si="35"/>
        <v/>
      </c>
      <c r="Y1448" s="56"/>
    </row>
    <row r="1449" spans="1:25" x14ac:dyDescent="0.25">
      <c r="A1449" s="23" t="s">
        <v>2792</v>
      </c>
      <c r="B1449" s="24" t="s">
        <v>2793</v>
      </c>
      <c r="C1449" s="25"/>
      <c r="D1449" s="87">
        <f t="shared" si="34"/>
        <v>0</v>
      </c>
      <c r="E1449" s="88"/>
      <c r="F1449" s="89"/>
      <c r="G1449" s="4" t="str">
        <f t="shared" si="33"/>
        <v/>
      </c>
      <c r="X1449" s="56" t="str">
        <f t="shared" si="35"/>
        <v/>
      </c>
      <c r="Y1449" s="56"/>
    </row>
    <row r="1450" spans="1:25" x14ac:dyDescent="0.25">
      <c r="A1450" s="23" t="s">
        <v>2794</v>
      </c>
      <c r="B1450" s="24" t="s">
        <v>2795</v>
      </c>
      <c r="C1450" s="25"/>
      <c r="D1450" s="87">
        <f t="shared" si="34"/>
        <v>0</v>
      </c>
      <c r="E1450" s="88"/>
      <c r="F1450" s="89"/>
      <c r="G1450" s="4" t="str">
        <f t="shared" si="33"/>
        <v/>
      </c>
      <c r="X1450" s="56" t="str">
        <f t="shared" si="35"/>
        <v/>
      </c>
      <c r="Y1450" s="56"/>
    </row>
    <row r="1451" spans="1:25" x14ac:dyDescent="0.25">
      <c r="A1451" s="23" t="s">
        <v>2796</v>
      </c>
      <c r="B1451" s="24" t="s">
        <v>2797</v>
      </c>
      <c r="C1451" s="25"/>
      <c r="D1451" s="87">
        <f t="shared" si="34"/>
        <v>0</v>
      </c>
      <c r="E1451" s="88"/>
      <c r="F1451" s="89"/>
      <c r="G1451" s="4" t="str">
        <f t="shared" si="33"/>
        <v/>
      </c>
      <c r="X1451" s="56" t="str">
        <f t="shared" si="35"/>
        <v/>
      </c>
      <c r="Y1451" s="56"/>
    </row>
    <row r="1452" spans="1:25" x14ac:dyDescent="0.25">
      <c r="A1452" s="23" t="s">
        <v>2798</v>
      </c>
      <c r="B1452" s="24" t="s">
        <v>2799</v>
      </c>
      <c r="C1452" s="25"/>
      <c r="D1452" s="87">
        <f t="shared" si="34"/>
        <v>0</v>
      </c>
      <c r="E1452" s="88"/>
      <c r="F1452" s="89"/>
      <c r="G1452" s="4" t="str">
        <f t="shared" si="33"/>
        <v/>
      </c>
      <c r="X1452" s="56" t="str">
        <f t="shared" si="35"/>
        <v/>
      </c>
      <c r="Y1452" s="56"/>
    </row>
    <row r="1453" spans="1:25" x14ac:dyDescent="0.25">
      <c r="A1453" s="23" t="s">
        <v>2800</v>
      </c>
      <c r="B1453" s="24" t="s">
        <v>2801</v>
      </c>
      <c r="C1453" s="25"/>
      <c r="D1453" s="87">
        <f t="shared" si="34"/>
        <v>0</v>
      </c>
      <c r="E1453" s="88"/>
      <c r="F1453" s="89"/>
      <c r="G1453" s="4" t="str">
        <f t="shared" si="33"/>
        <v/>
      </c>
      <c r="X1453" s="56" t="str">
        <f t="shared" si="35"/>
        <v/>
      </c>
      <c r="Y1453" s="56"/>
    </row>
    <row r="1454" spans="1:25" x14ac:dyDescent="0.25">
      <c r="A1454" s="23" t="s">
        <v>2802</v>
      </c>
      <c r="B1454" s="24" t="s">
        <v>2803</v>
      </c>
      <c r="C1454" s="25"/>
      <c r="D1454" s="87">
        <f t="shared" si="34"/>
        <v>0</v>
      </c>
      <c r="E1454" s="88"/>
      <c r="F1454" s="89"/>
      <c r="G1454" s="4" t="str">
        <f t="shared" si="33"/>
        <v/>
      </c>
      <c r="X1454" s="56" t="str">
        <f t="shared" si="35"/>
        <v/>
      </c>
      <c r="Y1454" s="56"/>
    </row>
    <row r="1455" spans="1:25" x14ac:dyDescent="0.25">
      <c r="A1455" s="23" t="s">
        <v>2804</v>
      </c>
      <c r="B1455" s="24" t="s">
        <v>2805</v>
      </c>
      <c r="C1455" s="25"/>
      <c r="D1455" s="87">
        <f t="shared" si="34"/>
        <v>0</v>
      </c>
      <c r="E1455" s="88"/>
      <c r="F1455" s="89"/>
      <c r="G1455" s="4" t="str">
        <f t="shared" si="33"/>
        <v/>
      </c>
      <c r="X1455" s="56" t="str">
        <f t="shared" si="35"/>
        <v/>
      </c>
      <c r="Y1455" s="56"/>
    </row>
    <row r="1456" spans="1:25" x14ac:dyDescent="0.25">
      <c r="A1456" s="23" t="s">
        <v>2806</v>
      </c>
      <c r="B1456" s="24" t="s">
        <v>2807</v>
      </c>
      <c r="C1456" s="25"/>
      <c r="D1456" s="87">
        <f t="shared" si="34"/>
        <v>0</v>
      </c>
      <c r="E1456" s="88"/>
      <c r="F1456" s="89"/>
      <c r="G1456" s="4" t="str">
        <f t="shared" si="33"/>
        <v/>
      </c>
      <c r="X1456" s="56" t="str">
        <f t="shared" si="35"/>
        <v/>
      </c>
      <c r="Y1456" s="56"/>
    </row>
    <row r="1457" spans="1:25" x14ac:dyDescent="0.25">
      <c r="A1457" s="23" t="s">
        <v>2808</v>
      </c>
      <c r="B1457" s="24" t="s">
        <v>2809</v>
      </c>
      <c r="C1457" s="25"/>
      <c r="D1457" s="87">
        <f t="shared" si="34"/>
        <v>0</v>
      </c>
      <c r="E1457" s="88"/>
      <c r="F1457" s="89"/>
      <c r="G1457" s="4" t="str">
        <f t="shared" si="33"/>
        <v/>
      </c>
      <c r="X1457" s="56" t="str">
        <f t="shared" si="35"/>
        <v/>
      </c>
      <c r="Y1457" s="56"/>
    </row>
    <row r="1458" spans="1:25" x14ac:dyDescent="0.25">
      <c r="A1458" s="23" t="s">
        <v>2810</v>
      </c>
      <c r="B1458" s="24" t="s">
        <v>2811</v>
      </c>
      <c r="C1458" s="25"/>
      <c r="D1458" s="87">
        <f t="shared" si="34"/>
        <v>0</v>
      </c>
      <c r="E1458" s="88"/>
      <c r="F1458" s="89"/>
      <c r="G1458" s="4" t="str">
        <f t="shared" si="33"/>
        <v/>
      </c>
      <c r="X1458" s="56" t="str">
        <f t="shared" si="35"/>
        <v/>
      </c>
      <c r="Y1458" s="56"/>
    </row>
    <row r="1459" spans="1:25" x14ac:dyDescent="0.25">
      <c r="A1459" s="23" t="s">
        <v>2812</v>
      </c>
      <c r="B1459" s="24" t="s">
        <v>2813</v>
      </c>
      <c r="C1459" s="25"/>
      <c r="D1459" s="87">
        <f t="shared" si="34"/>
        <v>0</v>
      </c>
      <c r="E1459" s="88"/>
      <c r="F1459" s="89"/>
      <c r="G1459" s="4" t="str">
        <f t="shared" si="33"/>
        <v/>
      </c>
      <c r="X1459" s="56" t="str">
        <f t="shared" si="35"/>
        <v/>
      </c>
      <c r="Y1459" s="56"/>
    </row>
    <row r="1460" spans="1:25" x14ac:dyDescent="0.25">
      <c r="A1460" s="23" t="s">
        <v>2814</v>
      </c>
      <c r="B1460" s="24" t="s">
        <v>2815</v>
      </c>
      <c r="C1460" s="25"/>
      <c r="D1460" s="87">
        <f t="shared" si="34"/>
        <v>0</v>
      </c>
      <c r="E1460" s="88"/>
      <c r="F1460" s="89"/>
      <c r="G1460" s="4" t="str">
        <f t="shared" si="33"/>
        <v/>
      </c>
      <c r="X1460" s="56" t="str">
        <f t="shared" si="35"/>
        <v/>
      </c>
      <c r="Y1460" s="56"/>
    </row>
    <row r="1461" spans="1:25" x14ac:dyDescent="0.25">
      <c r="A1461" s="23" t="s">
        <v>2816</v>
      </c>
      <c r="B1461" s="24" t="s">
        <v>2817</v>
      </c>
      <c r="C1461" s="25"/>
      <c r="D1461" s="87">
        <f t="shared" si="34"/>
        <v>0</v>
      </c>
      <c r="E1461" s="88"/>
      <c r="F1461" s="89"/>
      <c r="G1461" s="4" t="str">
        <f t="shared" si="33"/>
        <v/>
      </c>
      <c r="X1461" s="56" t="str">
        <f t="shared" si="35"/>
        <v/>
      </c>
      <c r="Y1461" s="56"/>
    </row>
    <row r="1462" spans="1:25" x14ac:dyDescent="0.25">
      <c r="A1462" s="23" t="s">
        <v>2818</v>
      </c>
      <c r="B1462" s="24" t="s">
        <v>2819</v>
      </c>
      <c r="C1462" s="25"/>
      <c r="D1462" s="87">
        <f t="shared" si="34"/>
        <v>0</v>
      </c>
      <c r="E1462" s="88"/>
      <c r="F1462" s="89"/>
      <c r="G1462" s="4" t="str">
        <f t="shared" si="33"/>
        <v/>
      </c>
      <c r="X1462" s="56" t="str">
        <f t="shared" si="35"/>
        <v/>
      </c>
      <c r="Y1462" s="56"/>
    </row>
    <row r="1463" spans="1:25" ht="24" x14ac:dyDescent="0.25">
      <c r="A1463" s="23" t="s">
        <v>2820</v>
      </c>
      <c r="B1463" s="28" t="s">
        <v>2821</v>
      </c>
      <c r="C1463" s="25"/>
      <c r="D1463" s="87">
        <f t="shared" si="34"/>
        <v>0</v>
      </c>
      <c r="E1463" s="88"/>
      <c r="F1463" s="89"/>
      <c r="G1463" s="4" t="str">
        <f t="shared" si="33"/>
        <v/>
      </c>
      <c r="X1463" s="56" t="str">
        <f t="shared" si="35"/>
        <v/>
      </c>
      <c r="Y1463" s="56"/>
    </row>
    <row r="1464" spans="1:25" x14ac:dyDescent="0.25">
      <c r="A1464" s="23" t="s">
        <v>2822</v>
      </c>
      <c r="B1464" s="24" t="s">
        <v>2823</v>
      </c>
      <c r="C1464" s="25"/>
      <c r="D1464" s="87">
        <f t="shared" si="34"/>
        <v>0</v>
      </c>
      <c r="E1464" s="88"/>
      <c r="F1464" s="89"/>
      <c r="G1464" s="4" t="str">
        <f t="shared" si="33"/>
        <v/>
      </c>
      <c r="X1464" s="56" t="str">
        <f t="shared" si="35"/>
        <v/>
      </c>
      <c r="Y1464" s="56"/>
    </row>
    <row r="1465" spans="1:25" x14ac:dyDescent="0.25">
      <c r="A1465" s="23" t="s">
        <v>2824</v>
      </c>
      <c r="B1465" s="24" t="s">
        <v>2825</v>
      </c>
      <c r="C1465" s="25"/>
      <c r="D1465" s="87">
        <f t="shared" si="34"/>
        <v>0</v>
      </c>
      <c r="E1465" s="88"/>
      <c r="F1465" s="89"/>
      <c r="G1465" s="4" t="str">
        <f t="shared" si="33"/>
        <v/>
      </c>
      <c r="X1465" s="56" t="str">
        <f t="shared" si="35"/>
        <v/>
      </c>
      <c r="Y1465" s="56"/>
    </row>
    <row r="1466" spans="1:25" x14ac:dyDescent="0.25">
      <c r="A1466" s="23" t="s">
        <v>2826</v>
      </c>
      <c r="B1466" s="24" t="s">
        <v>2827</v>
      </c>
      <c r="C1466" s="25"/>
      <c r="D1466" s="87">
        <f t="shared" si="34"/>
        <v>0</v>
      </c>
      <c r="E1466" s="88"/>
      <c r="F1466" s="89"/>
      <c r="G1466" s="4" t="str">
        <f t="shared" ref="G1466:G1529" si="36">IF(D1466&gt;C1466,"CMA ES MAYOR QUE TOTAL ACTIVIDADES","")</f>
        <v/>
      </c>
      <c r="X1466" s="56" t="str">
        <f>IF(D1466&gt;C1466,1,"")</f>
        <v/>
      </c>
      <c r="Y1466" s="56"/>
    </row>
    <row r="1467" spans="1:25" ht="24" x14ac:dyDescent="0.25">
      <c r="A1467" s="23" t="s">
        <v>2828</v>
      </c>
      <c r="B1467" s="95" t="s">
        <v>2829</v>
      </c>
      <c r="C1467" s="25"/>
      <c r="D1467" s="87">
        <f t="shared" ref="D1467:D1530" si="37">+E1467+F1467</f>
        <v>0</v>
      </c>
      <c r="E1467" s="88"/>
      <c r="F1467" s="89"/>
      <c r="G1467" s="4" t="str">
        <f t="shared" si="36"/>
        <v/>
      </c>
      <c r="X1467" s="56" t="str">
        <f>IF(D1467&gt;C1467,1,"")</f>
        <v/>
      </c>
      <c r="Y1467" s="56"/>
    </row>
    <row r="1468" spans="1:25" x14ac:dyDescent="0.25">
      <c r="A1468" s="47"/>
      <c r="B1468" s="97" t="s">
        <v>2830</v>
      </c>
      <c r="C1468" s="41"/>
      <c r="D1468" s="42"/>
      <c r="E1468" s="42"/>
      <c r="F1468" s="43"/>
      <c r="X1468" s="56" t="str">
        <f>IF(D1468&gt;C1468,1,"")</f>
        <v/>
      </c>
      <c r="Y1468" s="56"/>
    </row>
    <row r="1469" spans="1:25" x14ac:dyDescent="0.25">
      <c r="A1469" s="47"/>
      <c r="B1469" s="19" t="s">
        <v>2831</v>
      </c>
      <c r="C1469" s="41">
        <f>SUM(C1470:C1476)</f>
        <v>0</v>
      </c>
      <c r="D1469" s="42"/>
      <c r="E1469" s="42"/>
      <c r="F1469" s="43"/>
      <c r="X1469" s="56" t="str">
        <f>IF(D1469&gt;C1469,1,"")</f>
        <v/>
      </c>
      <c r="Y1469" s="56"/>
    </row>
    <row r="1470" spans="1:25" x14ac:dyDescent="0.25">
      <c r="A1470" s="23" t="s">
        <v>2832</v>
      </c>
      <c r="B1470" s="24" t="s">
        <v>2833</v>
      </c>
      <c r="C1470" s="25"/>
      <c r="D1470" s="26"/>
      <c r="E1470" s="26"/>
      <c r="F1470" s="27"/>
    </row>
    <row r="1471" spans="1:25" x14ac:dyDescent="0.25">
      <c r="A1471" s="23" t="s">
        <v>2834</v>
      </c>
      <c r="B1471" s="24" t="s">
        <v>2835</v>
      </c>
      <c r="C1471" s="25"/>
      <c r="D1471" s="26"/>
      <c r="E1471" s="26"/>
      <c r="F1471" s="27"/>
    </row>
    <row r="1472" spans="1:25" x14ac:dyDescent="0.25">
      <c r="A1472" s="23" t="s">
        <v>2836</v>
      </c>
      <c r="B1472" s="24" t="s">
        <v>2837</v>
      </c>
      <c r="C1472" s="25"/>
      <c r="D1472" s="26"/>
      <c r="E1472" s="26"/>
      <c r="F1472" s="27"/>
    </row>
    <row r="1473" spans="1:7" ht="24" x14ac:dyDescent="0.25">
      <c r="A1473" s="23" t="s">
        <v>2838</v>
      </c>
      <c r="B1473" s="28" t="s">
        <v>2839</v>
      </c>
      <c r="C1473" s="25"/>
      <c r="D1473" s="26"/>
      <c r="E1473" s="26"/>
      <c r="F1473" s="27"/>
    </row>
    <row r="1474" spans="1:7" x14ac:dyDescent="0.25">
      <c r="A1474" s="23" t="s">
        <v>2840</v>
      </c>
      <c r="B1474" s="24" t="s">
        <v>2841</v>
      </c>
      <c r="C1474" s="25"/>
      <c r="D1474" s="26"/>
      <c r="E1474" s="26"/>
      <c r="F1474" s="27"/>
    </row>
    <row r="1475" spans="1:7" x14ac:dyDescent="0.25">
      <c r="A1475" s="23" t="s">
        <v>2842</v>
      </c>
      <c r="B1475" s="24" t="s">
        <v>2843</v>
      </c>
      <c r="C1475" s="25"/>
      <c r="D1475" s="26"/>
      <c r="E1475" s="26"/>
      <c r="F1475" s="27"/>
    </row>
    <row r="1476" spans="1:7" x14ac:dyDescent="0.25">
      <c r="A1476" s="23" t="s">
        <v>2844</v>
      </c>
      <c r="B1476" s="36" t="s">
        <v>2845</v>
      </c>
      <c r="C1476" s="25"/>
      <c r="D1476" s="26"/>
      <c r="E1476" s="26"/>
      <c r="F1476" s="27"/>
    </row>
    <row r="1477" spans="1:7" x14ac:dyDescent="0.25">
      <c r="A1477" s="47"/>
      <c r="B1477" s="102" t="s">
        <v>2846</v>
      </c>
      <c r="C1477" s="41">
        <f>SUM(C1478:C1560)</f>
        <v>0</v>
      </c>
      <c r="D1477" s="93">
        <f>SUM(D1478:D1560)</f>
        <v>0</v>
      </c>
      <c r="E1477" s="93">
        <f>SUM(E1478:E1560)</f>
        <v>0</v>
      </c>
      <c r="F1477" s="69">
        <f>SUM(F1478:F1560)</f>
        <v>0</v>
      </c>
      <c r="G1477" s="4" t="str">
        <f t="shared" si="36"/>
        <v/>
      </c>
    </row>
    <row r="1478" spans="1:7" x14ac:dyDescent="0.25">
      <c r="A1478" s="23" t="s">
        <v>2847</v>
      </c>
      <c r="B1478" s="24" t="s">
        <v>2848</v>
      </c>
      <c r="C1478" s="25"/>
      <c r="D1478" s="87">
        <f t="shared" si="37"/>
        <v>0</v>
      </c>
      <c r="E1478" s="88"/>
      <c r="F1478" s="89"/>
      <c r="G1478" s="4" t="str">
        <f t="shared" si="36"/>
        <v/>
      </c>
    </row>
    <row r="1479" spans="1:7" x14ac:dyDescent="0.25">
      <c r="A1479" s="23" t="s">
        <v>2849</v>
      </c>
      <c r="B1479" s="24" t="s">
        <v>2850</v>
      </c>
      <c r="C1479" s="25"/>
      <c r="D1479" s="87">
        <f t="shared" si="37"/>
        <v>0</v>
      </c>
      <c r="E1479" s="88"/>
      <c r="F1479" s="89"/>
      <c r="G1479" s="4" t="str">
        <f t="shared" si="36"/>
        <v/>
      </c>
    </row>
    <row r="1480" spans="1:7" x14ac:dyDescent="0.25">
      <c r="A1480" s="23" t="s">
        <v>2851</v>
      </c>
      <c r="B1480" s="24" t="s">
        <v>2852</v>
      </c>
      <c r="C1480" s="25"/>
      <c r="D1480" s="87">
        <f t="shared" si="37"/>
        <v>0</v>
      </c>
      <c r="E1480" s="88"/>
      <c r="F1480" s="89"/>
      <c r="G1480" s="4" t="str">
        <f t="shared" si="36"/>
        <v/>
      </c>
    </row>
    <row r="1481" spans="1:7" ht="24" x14ac:dyDescent="0.25">
      <c r="A1481" s="23" t="s">
        <v>2853</v>
      </c>
      <c r="B1481" s="28" t="s">
        <v>2854</v>
      </c>
      <c r="C1481" s="25"/>
      <c r="D1481" s="87">
        <f t="shared" si="37"/>
        <v>0</v>
      </c>
      <c r="E1481" s="88"/>
      <c r="F1481" s="89"/>
      <c r="G1481" s="4" t="str">
        <f t="shared" si="36"/>
        <v/>
      </c>
    </row>
    <row r="1482" spans="1:7" ht="24" x14ac:dyDescent="0.25">
      <c r="A1482" s="23" t="s">
        <v>2855</v>
      </c>
      <c r="B1482" s="28" t="s">
        <v>2856</v>
      </c>
      <c r="C1482" s="25"/>
      <c r="D1482" s="87">
        <f t="shared" si="37"/>
        <v>0</v>
      </c>
      <c r="E1482" s="88"/>
      <c r="F1482" s="89"/>
      <c r="G1482" s="4" t="str">
        <f t="shared" si="36"/>
        <v/>
      </c>
    </row>
    <row r="1483" spans="1:7" x14ac:dyDescent="0.25">
      <c r="A1483" s="23" t="s">
        <v>2857</v>
      </c>
      <c r="B1483" s="24" t="s">
        <v>2858</v>
      </c>
      <c r="C1483" s="25"/>
      <c r="D1483" s="87">
        <f t="shared" si="37"/>
        <v>0</v>
      </c>
      <c r="E1483" s="88"/>
      <c r="F1483" s="89"/>
      <c r="G1483" s="4" t="str">
        <f t="shared" si="36"/>
        <v/>
      </c>
    </row>
    <row r="1484" spans="1:7" x14ac:dyDescent="0.25">
      <c r="A1484" s="23" t="s">
        <v>2859</v>
      </c>
      <c r="B1484" s="24" t="s">
        <v>2860</v>
      </c>
      <c r="C1484" s="25"/>
      <c r="D1484" s="87">
        <f t="shared" si="37"/>
        <v>0</v>
      </c>
      <c r="E1484" s="88"/>
      <c r="F1484" s="89"/>
      <c r="G1484" s="4" t="str">
        <f t="shared" si="36"/>
        <v/>
      </c>
    </row>
    <row r="1485" spans="1:7" x14ac:dyDescent="0.25">
      <c r="A1485" s="23" t="s">
        <v>2861</v>
      </c>
      <c r="B1485" s="24" t="s">
        <v>2862</v>
      </c>
      <c r="C1485" s="25"/>
      <c r="D1485" s="87">
        <f t="shared" si="37"/>
        <v>0</v>
      </c>
      <c r="E1485" s="88"/>
      <c r="F1485" s="89"/>
      <c r="G1485" s="4" t="str">
        <f t="shared" si="36"/>
        <v/>
      </c>
    </row>
    <row r="1486" spans="1:7" x14ac:dyDescent="0.25">
      <c r="A1486" s="23" t="s">
        <v>2863</v>
      </c>
      <c r="B1486" s="24" t="s">
        <v>2864</v>
      </c>
      <c r="C1486" s="25"/>
      <c r="D1486" s="87">
        <f t="shared" si="37"/>
        <v>0</v>
      </c>
      <c r="E1486" s="88"/>
      <c r="F1486" s="89"/>
      <c r="G1486" s="4" t="str">
        <f t="shared" si="36"/>
        <v/>
      </c>
    </row>
    <row r="1487" spans="1:7" x14ac:dyDescent="0.25">
      <c r="A1487" s="23" t="s">
        <v>2865</v>
      </c>
      <c r="B1487" s="24" t="s">
        <v>2866</v>
      </c>
      <c r="C1487" s="25"/>
      <c r="D1487" s="87">
        <f t="shared" si="37"/>
        <v>0</v>
      </c>
      <c r="E1487" s="88"/>
      <c r="F1487" s="89"/>
      <c r="G1487" s="4" t="str">
        <f t="shared" si="36"/>
        <v/>
      </c>
    </row>
    <row r="1488" spans="1:7" x14ac:dyDescent="0.25">
      <c r="A1488" s="23" t="s">
        <v>2867</v>
      </c>
      <c r="B1488" s="24" t="s">
        <v>2868</v>
      </c>
      <c r="C1488" s="25"/>
      <c r="D1488" s="87">
        <f t="shared" si="37"/>
        <v>0</v>
      </c>
      <c r="E1488" s="88"/>
      <c r="F1488" s="89"/>
      <c r="G1488" s="4" t="str">
        <f t="shared" si="36"/>
        <v/>
      </c>
    </row>
    <row r="1489" spans="1:7" x14ac:dyDescent="0.25">
      <c r="A1489" s="23" t="s">
        <v>2869</v>
      </c>
      <c r="B1489" s="24" t="s">
        <v>2870</v>
      </c>
      <c r="C1489" s="25"/>
      <c r="D1489" s="87">
        <f t="shared" si="37"/>
        <v>0</v>
      </c>
      <c r="E1489" s="88"/>
      <c r="F1489" s="89"/>
      <c r="G1489" s="4" t="str">
        <f t="shared" si="36"/>
        <v/>
      </c>
    </row>
    <row r="1490" spans="1:7" ht="24" x14ac:dyDescent="0.25">
      <c r="A1490" s="23" t="s">
        <v>2871</v>
      </c>
      <c r="B1490" s="28" t="s">
        <v>2872</v>
      </c>
      <c r="C1490" s="25"/>
      <c r="D1490" s="87">
        <f t="shared" si="37"/>
        <v>0</v>
      </c>
      <c r="E1490" s="88"/>
      <c r="F1490" s="89"/>
      <c r="G1490" s="4" t="str">
        <f t="shared" si="36"/>
        <v/>
      </c>
    </row>
    <row r="1491" spans="1:7" x14ac:dyDescent="0.25">
      <c r="A1491" s="23" t="s">
        <v>2873</v>
      </c>
      <c r="B1491" s="24" t="s">
        <v>2874</v>
      </c>
      <c r="C1491" s="25"/>
      <c r="D1491" s="87">
        <f t="shared" si="37"/>
        <v>0</v>
      </c>
      <c r="E1491" s="88"/>
      <c r="F1491" s="89"/>
      <c r="G1491" s="4" t="str">
        <f t="shared" si="36"/>
        <v/>
      </c>
    </row>
    <row r="1492" spans="1:7" x14ac:dyDescent="0.25">
      <c r="A1492" s="23" t="s">
        <v>2875</v>
      </c>
      <c r="B1492" s="24" t="s">
        <v>2876</v>
      </c>
      <c r="C1492" s="25"/>
      <c r="D1492" s="87">
        <f t="shared" si="37"/>
        <v>0</v>
      </c>
      <c r="E1492" s="88"/>
      <c r="F1492" s="89"/>
      <c r="G1492" s="4" t="str">
        <f t="shared" si="36"/>
        <v/>
      </c>
    </row>
    <row r="1493" spans="1:7" x14ac:dyDescent="0.25">
      <c r="A1493" s="23" t="s">
        <v>2877</v>
      </c>
      <c r="B1493" s="24" t="s">
        <v>2878</v>
      </c>
      <c r="C1493" s="25"/>
      <c r="D1493" s="87">
        <f t="shared" si="37"/>
        <v>0</v>
      </c>
      <c r="E1493" s="88"/>
      <c r="F1493" s="89"/>
      <c r="G1493" s="4" t="str">
        <f t="shared" si="36"/>
        <v/>
      </c>
    </row>
    <row r="1494" spans="1:7" x14ac:dyDescent="0.25">
      <c r="A1494" s="23" t="s">
        <v>2879</v>
      </c>
      <c r="B1494" s="24" t="s">
        <v>2880</v>
      </c>
      <c r="C1494" s="25"/>
      <c r="D1494" s="87">
        <f t="shared" si="37"/>
        <v>0</v>
      </c>
      <c r="E1494" s="88"/>
      <c r="F1494" s="89"/>
      <c r="G1494" s="4" t="str">
        <f t="shared" si="36"/>
        <v/>
      </c>
    </row>
    <row r="1495" spans="1:7" x14ac:dyDescent="0.25">
      <c r="A1495" s="23" t="s">
        <v>2881</v>
      </c>
      <c r="B1495" s="24" t="s">
        <v>2882</v>
      </c>
      <c r="C1495" s="25"/>
      <c r="D1495" s="87">
        <f t="shared" si="37"/>
        <v>0</v>
      </c>
      <c r="E1495" s="88"/>
      <c r="F1495" s="89"/>
      <c r="G1495" s="4" t="str">
        <f t="shared" si="36"/>
        <v/>
      </c>
    </row>
    <row r="1496" spans="1:7" x14ac:dyDescent="0.25">
      <c r="A1496" s="23" t="s">
        <v>2883</v>
      </c>
      <c r="B1496" s="24" t="s">
        <v>2884</v>
      </c>
      <c r="C1496" s="25"/>
      <c r="D1496" s="87">
        <f t="shared" si="37"/>
        <v>0</v>
      </c>
      <c r="E1496" s="88"/>
      <c r="F1496" s="89"/>
      <c r="G1496" s="4" t="str">
        <f t="shared" si="36"/>
        <v/>
      </c>
    </row>
    <row r="1497" spans="1:7" x14ac:dyDescent="0.25">
      <c r="A1497" s="23" t="s">
        <v>2885</v>
      </c>
      <c r="B1497" s="24" t="s">
        <v>2886</v>
      </c>
      <c r="C1497" s="25"/>
      <c r="D1497" s="87">
        <f t="shared" si="37"/>
        <v>0</v>
      </c>
      <c r="E1497" s="88"/>
      <c r="F1497" s="89"/>
      <c r="G1497" s="4" t="str">
        <f t="shared" si="36"/>
        <v/>
      </c>
    </row>
    <row r="1498" spans="1:7" x14ac:dyDescent="0.25">
      <c r="A1498" s="23" t="s">
        <v>2887</v>
      </c>
      <c r="B1498" s="24" t="s">
        <v>2888</v>
      </c>
      <c r="C1498" s="25"/>
      <c r="D1498" s="87">
        <f t="shared" si="37"/>
        <v>0</v>
      </c>
      <c r="E1498" s="88"/>
      <c r="F1498" s="89"/>
      <c r="G1498" s="4" t="str">
        <f t="shared" si="36"/>
        <v/>
      </c>
    </row>
    <row r="1499" spans="1:7" x14ac:dyDescent="0.25">
      <c r="A1499" s="23" t="s">
        <v>2889</v>
      </c>
      <c r="B1499" s="24" t="s">
        <v>2890</v>
      </c>
      <c r="C1499" s="25"/>
      <c r="D1499" s="87">
        <f t="shared" si="37"/>
        <v>0</v>
      </c>
      <c r="E1499" s="88"/>
      <c r="F1499" s="89"/>
      <c r="G1499" s="4" t="str">
        <f t="shared" si="36"/>
        <v/>
      </c>
    </row>
    <row r="1500" spans="1:7" x14ac:dyDescent="0.25">
      <c r="A1500" s="23" t="s">
        <v>2891</v>
      </c>
      <c r="B1500" s="24" t="s">
        <v>2892</v>
      </c>
      <c r="C1500" s="25"/>
      <c r="D1500" s="87">
        <f t="shared" si="37"/>
        <v>0</v>
      </c>
      <c r="E1500" s="88"/>
      <c r="F1500" s="89"/>
      <c r="G1500" s="4" t="str">
        <f t="shared" si="36"/>
        <v/>
      </c>
    </row>
    <row r="1501" spans="1:7" x14ac:dyDescent="0.25">
      <c r="A1501" s="23" t="s">
        <v>2893</v>
      </c>
      <c r="B1501" s="24" t="s">
        <v>2894</v>
      </c>
      <c r="C1501" s="25"/>
      <c r="D1501" s="87">
        <f t="shared" si="37"/>
        <v>0</v>
      </c>
      <c r="E1501" s="88"/>
      <c r="F1501" s="89"/>
      <c r="G1501" s="4" t="str">
        <f t="shared" si="36"/>
        <v/>
      </c>
    </row>
    <row r="1502" spans="1:7" x14ac:dyDescent="0.25">
      <c r="A1502" s="23" t="s">
        <v>2895</v>
      </c>
      <c r="B1502" s="24" t="s">
        <v>2896</v>
      </c>
      <c r="C1502" s="25"/>
      <c r="D1502" s="87">
        <f t="shared" si="37"/>
        <v>0</v>
      </c>
      <c r="E1502" s="88"/>
      <c r="F1502" s="89"/>
      <c r="G1502" s="4" t="str">
        <f t="shared" si="36"/>
        <v/>
      </c>
    </row>
    <row r="1503" spans="1:7" x14ac:dyDescent="0.25">
      <c r="A1503" s="23" t="s">
        <v>2897</v>
      </c>
      <c r="B1503" s="24" t="s">
        <v>2898</v>
      </c>
      <c r="C1503" s="25"/>
      <c r="D1503" s="87">
        <f t="shared" si="37"/>
        <v>0</v>
      </c>
      <c r="E1503" s="88"/>
      <c r="F1503" s="89"/>
      <c r="G1503" s="4" t="str">
        <f t="shared" si="36"/>
        <v/>
      </c>
    </row>
    <row r="1504" spans="1:7" x14ac:dyDescent="0.25">
      <c r="A1504" s="23" t="s">
        <v>2899</v>
      </c>
      <c r="B1504" s="24" t="s">
        <v>2900</v>
      </c>
      <c r="C1504" s="25"/>
      <c r="D1504" s="87">
        <f t="shared" si="37"/>
        <v>0</v>
      </c>
      <c r="E1504" s="88"/>
      <c r="F1504" s="89"/>
      <c r="G1504" s="4" t="str">
        <f t="shared" si="36"/>
        <v/>
      </c>
    </row>
    <row r="1505" spans="1:7" x14ac:dyDescent="0.25">
      <c r="A1505" s="23" t="s">
        <v>2901</v>
      </c>
      <c r="B1505" s="24" t="s">
        <v>2902</v>
      </c>
      <c r="C1505" s="25"/>
      <c r="D1505" s="87">
        <f t="shared" si="37"/>
        <v>0</v>
      </c>
      <c r="E1505" s="88"/>
      <c r="F1505" s="89"/>
      <c r="G1505" s="4" t="str">
        <f t="shared" si="36"/>
        <v/>
      </c>
    </row>
    <row r="1506" spans="1:7" x14ac:dyDescent="0.25">
      <c r="A1506" s="23" t="s">
        <v>2903</v>
      </c>
      <c r="B1506" s="24" t="s">
        <v>2904</v>
      </c>
      <c r="C1506" s="25"/>
      <c r="D1506" s="87">
        <f t="shared" si="37"/>
        <v>0</v>
      </c>
      <c r="E1506" s="88"/>
      <c r="F1506" s="89"/>
      <c r="G1506" s="4" t="str">
        <f t="shared" si="36"/>
        <v/>
      </c>
    </row>
    <row r="1507" spans="1:7" x14ac:dyDescent="0.25">
      <c r="A1507" s="23" t="s">
        <v>2905</v>
      </c>
      <c r="B1507" s="24" t="s">
        <v>2906</v>
      </c>
      <c r="C1507" s="25"/>
      <c r="D1507" s="87">
        <f t="shared" si="37"/>
        <v>0</v>
      </c>
      <c r="E1507" s="88"/>
      <c r="F1507" s="89"/>
      <c r="G1507" s="4" t="str">
        <f t="shared" si="36"/>
        <v/>
      </c>
    </row>
    <row r="1508" spans="1:7" x14ac:dyDescent="0.25">
      <c r="A1508" s="23" t="s">
        <v>2907</v>
      </c>
      <c r="B1508" s="24" t="s">
        <v>2908</v>
      </c>
      <c r="C1508" s="25"/>
      <c r="D1508" s="87">
        <f t="shared" si="37"/>
        <v>0</v>
      </c>
      <c r="E1508" s="88"/>
      <c r="F1508" s="89"/>
      <c r="G1508" s="4" t="str">
        <f t="shared" si="36"/>
        <v/>
      </c>
    </row>
    <row r="1509" spans="1:7" x14ac:dyDescent="0.25">
      <c r="A1509" s="23" t="s">
        <v>2909</v>
      </c>
      <c r="B1509" s="24" t="s">
        <v>2910</v>
      </c>
      <c r="C1509" s="25"/>
      <c r="D1509" s="87">
        <f t="shared" si="37"/>
        <v>0</v>
      </c>
      <c r="E1509" s="88"/>
      <c r="F1509" s="89"/>
      <c r="G1509" s="4" t="str">
        <f t="shared" si="36"/>
        <v/>
      </c>
    </row>
    <row r="1510" spans="1:7" x14ac:dyDescent="0.25">
      <c r="A1510" s="23" t="s">
        <v>2911</v>
      </c>
      <c r="B1510" s="24" t="s">
        <v>2912</v>
      </c>
      <c r="C1510" s="25"/>
      <c r="D1510" s="87">
        <f t="shared" si="37"/>
        <v>0</v>
      </c>
      <c r="E1510" s="88"/>
      <c r="F1510" s="89"/>
      <c r="G1510" s="4" t="str">
        <f t="shared" si="36"/>
        <v/>
      </c>
    </row>
    <row r="1511" spans="1:7" x14ac:dyDescent="0.25">
      <c r="A1511" s="23" t="s">
        <v>2913</v>
      </c>
      <c r="B1511" s="24" t="s">
        <v>2914</v>
      </c>
      <c r="C1511" s="25"/>
      <c r="D1511" s="87">
        <f t="shared" si="37"/>
        <v>0</v>
      </c>
      <c r="E1511" s="88"/>
      <c r="F1511" s="89"/>
      <c r="G1511" s="4" t="str">
        <f t="shared" si="36"/>
        <v/>
      </c>
    </row>
    <row r="1512" spans="1:7" x14ac:dyDescent="0.25">
      <c r="A1512" s="23" t="s">
        <v>2915</v>
      </c>
      <c r="B1512" s="24" t="s">
        <v>2916</v>
      </c>
      <c r="C1512" s="25"/>
      <c r="D1512" s="87">
        <f t="shared" si="37"/>
        <v>0</v>
      </c>
      <c r="E1512" s="88"/>
      <c r="F1512" s="89"/>
      <c r="G1512" s="4" t="str">
        <f t="shared" si="36"/>
        <v/>
      </c>
    </row>
    <row r="1513" spans="1:7" x14ac:dyDescent="0.25">
      <c r="A1513" s="23" t="s">
        <v>2917</v>
      </c>
      <c r="B1513" s="24" t="s">
        <v>2918</v>
      </c>
      <c r="C1513" s="25"/>
      <c r="D1513" s="87">
        <f t="shared" si="37"/>
        <v>0</v>
      </c>
      <c r="E1513" s="88"/>
      <c r="F1513" s="89"/>
      <c r="G1513" s="4" t="str">
        <f t="shared" si="36"/>
        <v/>
      </c>
    </row>
    <row r="1514" spans="1:7" x14ac:dyDescent="0.25">
      <c r="A1514" s="23" t="s">
        <v>2919</v>
      </c>
      <c r="B1514" s="24" t="s">
        <v>2920</v>
      </c>
      <c r="C1514" s="25"/>
      <c r="D1514" s="87">
        <f t="shared" si="37"/>
        <v>0</v>
      </c>
      <c r="E1514" s="88"/>
      <c r="F1514" s="89"/>
      <c r="G1514" s="4" t="str">
        <f t="shared" si="36"/>
        <v/>
      </c>
    </row>
    <row r="1515" spans="1:7" ht="24" x14ac:dyDescent="0.25">
      <c r="A1515" s="23" t="s">
        <v>2921</v>
      </c>
      <c r="B1515" s="28" t="s">
        <v>2922</v>
      </c>
      <c r="C1515" s="25"/>
      <c r="D1515" s="87">
        <f t="shared" si="37"/>
        <v>0</v>
      </c>
      <c r="E1515" s="88"/>
      <c r="F1515" s="89"/>
      <c r="G1515" s="4" t="str">
        <f t="shared" si="36"/>
        <v/>
      </c>
    </row>
    <row r="1516" spans="1:7" x14ac:dyDescent="0.25">
      <c r="A1516" s="23" t="s">
        <v>2923</v>
      </c>
      <c r="B1516" s="24" t="s">
        <v>2924</v>
      </c>
      <c r="C1516" s="25"/>
      <c r="D1516" s="87">
        <f t="shared" si="37"/>
        <v>0</v>
      </c>
      <c r="E1516" s="88"/>
      <c r="F1516" s="89"/>
      <c r="G1516" s="4" t="str">
        <f t="shared" si="36"/>
        <v/>
      </c>
    </row>
    <row r="1517" spans="1:7" x14ac:dyDescent="0.25">
      <c r="A1517" s="23" t="s">
        <v>2925</v>
      </c>
      <c r="B1517" s="24" t="s">
        <v>2926</v>
      </c>
      <c r="C1517" s="25"/>
      <c r="D1517" s="87">
        <f t="shared" si="37"/>
        <v>0</v>
      </c>
      <c r="E1517" s="88"/>
      <c r="F1517" s="89"/>
      <c r="G1517" s="4" t="str">
        <f t="shared" si="36"/>
        <v/>
      </c>
    </row>
    <row r="1518" spans="1:7" x14ac:dyDescent="0.25">
      <c r="A1518" s="23" t="s">
        <v>2927</v>
      </c>
      <c r="B1518" s="24" t="s">
        <v>2928</v>
      </c>
      <c r="C1518" s="25"/>
      <c r="D1518" s="87">
        <f t="shared" si="37"/>
        <v>0</v>
      </c>
      <c r="E1518" s="88"/>
      <c r="F1518" s="89"/>
      <c r="G1518" s="4" t="str">
        <f t="shared" si="36"/>
        <v/>
      </c>
    </row>
    <row r="1519" spans="1:7" x14ac:dyDescent="0.25">
      <c r="A1519" s="23" t="s">
        <v>2929</v>
      </c>
      <c r="B1519" s="24" t="s">
        <v>2930</v>
      </c>
      <c r="C1519" s="25"/>
      <c r="D1519" s="87">
        <f t="shared" si="37"/>
        <v>0</v>
      </c>
      <c r="E1519" s="88"/>
      <c r="F1519" s="89"/>
      <c r="G1519" s="4" t="str">
        <f t="shared" si="36"/>
        <v/>
      </c>
    </row>
    <row r="1520" spans="1:7" ht="22.5" x14ac:dyDescent="0.25">
      <c r="A1520" s="23" t="s">
        <v>2931</v>
      </c>
      <c r="B1520" s="49" t="s">
        <v>2932</v>
      </c>
      <c r="C1520" s="25"/>
      <c r="D1520" s="87">
        <f t="shared" si="37"/>
        <v>0</v>
      </c>
      <c r="E1520" s="88"/>
      <c r="F1520" s="89"/>
      <c r="G1520" s="4" t="str">
        <f t="shared" si="36"/>
        <v/>
      </c>
    </row>
    <row r="1521" spans="1:11" x14ac:dyDescent="0.25">
      <c r="A1521" s="23" t="s">
        <v>2933</v>
      </c>
      <c r="B1521" s="24" t="s">
        <v>2934</v>
      </c>
      <c r="C1521" s="25"/>
      <c r="D1521" s="87">
        <f t="shared" si="37"/>
        <v>0</v>
      </c>
      <c r="E1521" s="88"/>
      <c r="F1521" s="89"/>
      <c r="G1521" s="4" t="str">
        <f t="shared" si="36"/>
        <v/>
      </c>
    </row>
    <row r="1522" spans="1:11" x14ac:dyDescent="0.25">
      <c r="A1522" s="23" t="s">
        <v>2935</v>
      </c>
      <c r="B1522" s="24" t="s">
        <v>2936</v>
      </c>
      <c r="C1522" s="25"/>
      <c r="D1522" s="87">
        <f t="shared" si="37"/>
        <v>0</v>
      </c>
      <c r="E1522" s="88"/>
      <c r="F1522" s="89"/>
      <c r="G1522" s="4" t="str">
        <f t="shared" si="36"/>
        <v/>
      </c>
    </row>
    <row r="1523" spans="1:11" x14ac:dyDescent="0.25">
      <c r="A1523" s="23" t="s">
        <v>2937</v>
      </c>
      <c r="B1523" s="24" t="s">
        <v>2938</v>
      </c>
      <c r="C1523" s="25"/>
      <c r="D1523" s="87">
        <f t="shared" si="37"/>
        <v>0</v>
      </c>
      <c r="E1523" s="88"/>
      <c r="F1523" s="89"/>
      <c r="G1523" s="4" t="str">
        <f t="shared" si="36"/>
        <v/>
      </c>
    </row>
    <row r="1524" spans="1:11" x14ac:dyDescent="0.25">
      <c r="A1524" s="23" t="s">
        <v>2939</v>
      </c>
      <c r="B1524" s="24" t="s">
        <v>2940</v>
      </c>
      <c r="C1524" s="25"/>
      <c r="D1524" s="87">
        <f t="shared" si="37"/>
        <v>0</v>
      </c>
      <c r="E1524" s="88"/>
      <c r="F1524" s="89"/>
      <c r="G1524" s="4" t="str">
        <f t="shared" si="36"/>
        <v/>
      </c>
    </row>
    <row r="1525" spans="1:11" x14ac:dyDescent="0.25">
      <c r="A1525" s="23" t="s">
        <v>2941</v>
      </c>
      <c r="B1525" s="24" t="s">
        <v>2942</v>
      </c>
      <c r="C1525" s="25"/>
      <c r="D1525" s="87">
        <f t="shared" si="37"/>
        <v>0</v>
      </c>
      <c r="E1525" s="88"/>
      <c r="F1525" s="89"/>
      <c r="G1525" s="4" t="str">
        <f t="shared" si="36"/>
        <v/>
      </c>
    </row>
    <row r="1526" spans="1:11" x14ac:dyDescent="0.25">
      <c r="A1526" s="23" t="s">
        <v>2943</v>
      </c>
      <c r="B1526" s="24" t="s">
        <v>2944</v>
      </c>
      <c r="C1526" s="25"/>
      <c r="D1526" s="87">
        <f t="shared" si="37"/>
        <v>0</v>
      </c>
      <c r="E1526" s="88"/>
      <c r="F1526" s="89"/>
      <c r="G1526" s="4" t="str">
        <f t="shared" si="36"/>
        <v/>
      </c>
    </row>
    <row r="1527" spans="1:11" x14ac:dyDescent="0.25">
      <c r="A1527" s="23" t="s">
        <v>2945</v>
      </c>
      <c r="B1527" s="24" t="s">
        <v>2946</v>
      </c>
      <c r="C1527" s="25"/>
      <c r="D1527" s="87">
        <f t="shared" si="37"/>
        <v>0</v>
      </c>
      <c r="E1527" s="88"/>
      <c r="F1527" s="89"/>
      <c r="G1527" s="4" t="str">
        <f t="shared" si="36"/>
        <v/>
      </c>
    </row>
    <row r="1528" spans="1:11" x14ac:dyDescent="0.25">
      <c r="A1528" s="23" t="s">
        <v>2947</v>
      </c>
      <c r="B1528" s="24" t="s">
        <v>2948</v>
      </c>
      <c r="C1528" s="25"/>
      <c r="D1528" s="87">
        <f t="shared" si="37"/>
        <v>0</v>
      </c>
      <c r="E1528" s="88"/>
      <c r="F1528" s="89"/>
      <c r="G1528" s="4" t="str">
        <f t="shared" si="36"/>
        <v/>
      </c>
    </row>
    <row r="1529" spans="1:11" x14ac:dyDescent="0.25">
      <c r="A1529" s="23" t="s">
        <v>2949</v>
      </c>
      <c r="B1529" s="24" t="s">
        <v>1689</v>
      </c>
      <c r="C1529" s="25"/>
      <c r="D1529" s="87">
        <f t="shared" si="37"/>
        <v>0</v>
      </c>
      <c r="E1529" s="88"/>
      <c r="F1529" s="89"/>
      <c r="G1529" s="4" t="str">
        <f t="shared" si="36"/>
        <v/>
      </c>
    </row>
    <row r="1530" spans="1:11" x14ac:dyDescent="0.25">
      <c r="A1530" s="23" t="s">
        <v>2950</v>
      </c>
      <c r="B1530" s="24" t="s">
        <v>2951</v>
      </c>
      <c r="C1530" s="25"/>
      <c r="D1530" s="87">
        <f t="shared" si="37"/>
        <v>0</v>
      </c>
      <c r="E1530" s="88"/>
      <c r="F1530" s="89"/>
      <c r="G1530" s="4" t="str">
        <f t="shared" ref="G1530:G1593" si="38">IF(D1530&gt;C1530,"CMA ES MAYOR QUE TOTAL ACTIVIDADES","")</f>
        <v/>
      </c>
    </row>
    <row r="1531" spans="1:11" x14ac:dyDescent="0.25">
      <c r="A1531" s="23" t="s">
        <v>2952</v>
      </c>
      <c r="B1531" s="24" t="s">
        <v>2953</v>
      </c>
      <c r="C1531" s="25"/>
      <c r="D1531" s="87">
        <f t="shared" ref="D1531:D1560" si="39">+E1531+F1531</f>
        <v>0</v>
      </c>
      <c r="E1531" s="88"/>
      <c r="F1531" s="89"/>
      <c r="G1531" s="4" t="str">
        <f t="shared" si="38"/>
        <v/>
      </c>
    </row>
    <row r="1532" spans="1:11" ht="24" x14ac:dyDescent="0.25">
      <c r="A1532" s="23" t="s">
        <v>2954</v>
      </c>
      <c r="B1532" s="28" t="s">
        <v>2955</v>
      </c>
      <c r="C1532" s="25"/>
      <c r="D1532" s="87">
        <f t="shared" si="39"/>
        <v>0</v>
      </c>
      <c r="E1532" s="88"/>
      <c r="F1532" s="89"/>
      <c r="G1532" s="4" t="str">
        <f t="shared" si="38"/>
        <v/>
      </c>
    </row>
    <row r="1533" spans="1:11" s="3" customFormat="1" x14ac:dyDescent="0.25">
      <c r="A1533" s="23" t="s">
        <v>2956</v>
      </c>
      <c r="B1533" s="24" t="s">
        <v>2957</v>
      </c>
      <c r="C1533" s="25"/>
      <c r="D1533" s="87">
        <f t="shared" si="39"/>
        <v>0</v>
      </c>
      <c r="E1533" s="88"/>
      <c r="F1533" s="89"/>
      <c r="G1533" s="3" t="str">
        <f t="shared" si="38"/>
        <v/>
      </c>
      <c r="H1533" s="103"/>
      <c r="I1533" s="103"/>
      <c r="J1533" s="103"/>
      <c r="K1533" s="103"/>
    </row>
    <row r="1534" spans="1:11" s="3" customFormat="1" x14ac:dyDescent="0.25">
      <c r="A1534" s="23" t="s">
        <v>2958</v>
      </c>
      <c r="B1534" s="24" t="s">
        <v>2959</v>
      </c>
      <c r="C1534" s="25"/>
      <c r="D1534" s="87">
        <f t="shared" si="39"/>
        <v>0</v>
      </c>
      <c r="E1534" s="88"/>
      <c r="F1534" s="89"/>
      <c r="G1534" s="3" t="str">
        <f t="shared" si="38"/>
        <v/>
      </c>
      <c r="H1534" s="103"/>
      <c r="I1534" s="103"/>
      <c r="J1534" s="103"/>
      <c r="K1534" s="103"/>
    </row>
    <row r="1535" spans="1:11" s="3" customFormat="1" x14ac:dyDescent="0.25">
      <c r="A1535" s="23" t="s">
        <v>2960</v>
      </c>
      <c r="B1535" s="24" t="s">
        <v>2961</v>
      </c>
      <c r="C1535" s="25"/>
      <c r="D1535" s="87">
        <f t="shared" si="39"/>
        <v>0</v>
      </c>
      <c r="E1535" s="88"/>
      <c r="F1535" s="89"/>
      <c r="G1535" s="3" t="str">
        <f t="shared" si="38"/>
        <v/>
      </c>
      <c r="H1535" s="103"/>
      <c r="I1535" s="103"/>
      <c r="J1535" s="103"/>
      <c r="K1535" s="103"/>
    </row>
    <row r="1536" spans="1:11" s="3" customFormat="1" x14ac:dyDescent="0.25">
      <c r="A1536" s="23" t="s">
        <v>2962</v>
      </c>
      <c r="B1536" s="24" t="s">
        <v>2963</v>
      </c>
      <c r="C1536" s="25"/>
      <c r="D1536" s="87">
        <f t="shared" si="39"/>
        <v>0</v>
      </c>
      <c r="E1536" s="88"/>
      <c r="F1536" s="89"/>
      <c r="G1536" s="3" t="str">
        <f t="shared" si="38"/>
        <v/>
      </c>
      <c r="H1536" s="103"/>
      <c r="I1536" s="103"/>
      <c r="J1536" s="103"/>
      <c r="K1536" s="103"/>
    </row>
    <row r="1537" spans="1:11" s="3" customFormat="1" x14ac:dyDescent="0.25">
      <c r="A1537" s="23" t="s">
        <v>2964</v>
      </c>
      <c r="B1537" s="24" t="s">
        <v>2965</v>
      </c>
      <c r="C1537" s="25"/>
      <c r="D1537" s="87">
        <f t="shared" si="39"/>
        <v>0</v>
      </c>
      <c r="E1537" s="88"/>
      <c r="F1537" s="89"/>
      <c r="G1537" s="3" t="str">
        <f t="shared" si="38"/>
        <v/>
      </c>
      <c r="H1537" s="103"/>
      <c r="I1537" s="103"/>
      <c r="J1537" s="103"/>
      <c r="K1537" s="103"/>
    </row>
    <row r="1538" spans="1:11" s="3" customFormat="1" x14ac:dyDescent="0.25">
      <c r="A1538" s="23" t="s">
        <v>2966</v>
      </c>
      <c r="B1538" s="24" t="s">
        <v>2967</v>
      </c>
      <c r="C1538" s="25"/>
      <c r="D1538" s="87">
        <f t="shared" si="39"/>
        <v>0</v>
      </c>
      <c r="E1538" s="88"/>
      <c r="F1538" s="89"/>
      <c r="G1538" s="3" t="str">
        <f t="shared" si="38"/>
        <v/>
      </c>
      <c r="H1538" s="103"/>
      <c r="I1538" s="103"/>
      <c r="J1538" s="103"/>
      <c r="K1538" s="103"/>
    </row>
    <row r="1539" spans="1:11" s="3" customFormat="1" x14ac:dyDescent="0.25">
      <c r="A1539" s="23" t="s">
        <v>2968</v>
      </c>
      <c r="B1539" s="24" t="s">
        <v>2969</v>
      </c>
      <c r="C1539" s="25"/>
      <c r="D1539" s="87">
        <f t="shared" si="39"/>
        <v>0</v>
      </c>
      <c r="E1539" s="88"/>
      <c r="F1539" s="89"/>
      <c r="G1539" s="3" t="str">
        <f t="shared" si="38"/>
        <v/>
      </c>
      <c r="H1539" s="103"/>
      <c r="I1539" s="103"/>
      <c r="J1539" s="103"/>
      <c r="K1539" s="103"/>
    </row>
    <row r="1540" spans="1:11" s="3" customFormat="1" x14ac:dyDescent="0.25">
      <c r="A1540" s="23" t="s">
        <v>2970</v>
      </c>
      <c r="B1540" s="24" t="s">
        <v>2971</v>
      </c>
      <c r="C1540" s="25"/>
      <c r="D1540" s="87">
        <f t="shared" si="39"/>
        <v>0</v>
      </c>
      <c r="E1540" s="88"/>
      <c r="F1540" s="89"/>
      <c r="G1540" s="3" t="str">
        <f t="shared" si="38"/>
        <v/>
      </c>
      <c r="H1540" s="103"/>
      <c r="I1540" s="103"/>
      <c r="J1540" s="103"/>
      <c r="K1540" s="103"/>
    </row>
    <row r="1541" spans="1:11" s="3" customFormat="1" x14ac:dyDescent="0.25">
      <c r="A1541" s="23" t="s">
        <v>2972</v>
      </c>
      <c r="B1541" s="24" t="s">
        <v>2973</v>
      </c>
      <c r="C1541" s="25"/>
      <c r="D1541" s="87">
        <f t="shared" si="39"/>
        <v>0</v>
      </c>
      <c r="E1541" s="88"/>
      <c r="F1541" s="89"/>
      <c r="G1541" s="3" t="str">
        <f t="shared" si="38"/>
        <v/>
      </c>
      <c r="H1541" s="103"/>
      <c r="I1541" s="103"/>
      <c r="J1541" s="103"/>
      <c r="K1541" s="103"/>
    </row>
    <row r="1542" spans="1:11" s="3" customFormat="1" x14ac:dyDescent="0.25">
      <c r="A1542" s="23" t="s">
        <v>2974</v>
      </c>
      <c r="B1542" s="24" t="s">
        <v>2975</v>
      </c>
      <c r="C1542" s="25"/>
      <c r="D1542" s="87">
        <f t="shared" si="39"/>
        <v>0</v>
      </c>
      <c r="E1542" s="88"/>
      <c r="F1542" s="89"/>
      <c r="G1542" s="3" t="str">
        <f t="shared" si="38"/>
        <v/>
      </c>
      <c r="H1542" s="103"/>
      <c r="I1542" s="103"/>
      <c r="J1542" s="103"/>
      <c r="K1542" s="103"/>
    </row>
    <row r="1543" spans="1:11" s="3" customFormat="1" ht="24" x14ac:dyDescent="0.25">
      <c r="A1543" s="23" t="s">
        <v>2976</v>
      </c>
      <c r="B1543" s="28" t="s">
        <v>2977</v>
      </c>
      <c r="C1543" s="25"/>
      <c r="D1543" s="87">
        <f t="shared" si="39"/>
        <v>0</v>
      </c>
      <c r="E1543" s="88"/>
      <c r="F1543" s="89"/>
      <c r="G1543" s="3" t="str">
        <f t="shared" si="38"/>
        <v/>
      </c>
      <c r="H1543" s="103"/>
      <c r="I1543" s="103"/>
      <c r="J1543" s="103"/>
      <c r="K1543" s="103"/>
    </row>
    <row r="1544" spans="1:11" s="3" customFormat="1" ht="24" x14ac:dyDescent="0.25">
      <c r="A1544" s="23" t="s">
        <v>2978</v>
      </c>
      <c r="B1544" s="28" t="s">
        <v>2979</v>
      </c>
      <c r="C1544" s="25"/>
      <c r="D1544" s="87">
        <f t="shared" si="39"/>
        <v>0</v>
      </c>
      <c r="E1544" s="88"/>
      <c r="F1544" s="89"/>
      <c r="G1544" s="3" t="str">
        <f t="shared" si="38"/>
        <v/>
      </c>
      <c r="H1544" s="103"/>
      <c r="I1544" s="103"/>
      <c r="J1544" s="103"/>
      <c r="K1544" s="103"/>
    </row>
    <row r="1545" spans="1:11" s="3" customFormat="1" x14ac:dyDescent="0.25">
      <c r="A1545" s="23" t="s">
        <v>2980</v>
      </c>
      <c r="B1545" s="24" t="s">
        <v>2981</v>
      </c>
      <c r="C1545" s="25"/>
      <c r="D1545" s="87">
        <f t="shared" si="39"/>
        <v>0</v>
      </c>
      <c r="E1545" s="88"/>
      <c r="F1545" s="89"/>
      <c r="G1545" s="3" t="str">
        <f t="shared" si="38"/>
        <v/>
      </c>
      <c r="H1545" s="103"/>
      <c r="I1545" s="103"/>
      <c r="J1545" s="103"/>
      <c r="K1545" s="103"/>
    </row>
    <row r="1546" spans="1:11" s="3" customFormat="1" x14ac:dyDescent="0.25">
      <c r="A1546" s="23" t="s">
        <v>2982</v>
      </c>
      <c r="B1546" s="24" t="s">
        <v>2983</v>
      </c>
      <c r="C1546" s="25"/>
      <c r="D1546" s="87">
        <f t="shared" si="39"/>
        <v>0</v>
      </c>
      <c r="E1546" s="88"/>
      <c r="F1546" s="89"/>
      <c r="G1546" s="3" t="str">
        <f t="shared" si="38"/>
        <v/>
      </c>
      <c r="H1546" s="103"/>
      <c r="I1546" s="103"/>
      <c r="J1546" s="103"/>
      <c r="K1546" s="103"/>
    </row>
    <row r="1547" spans="1:11" s="3" customFormat="1" x14ac:dyDescent="0.25">
      <c r="A1547" s="23" t="s">
        <v>2984</v>
      </c>
      <c r="B1547" s="24" t="s">
        <v>2985</v>
      </c>
      <c r="C1547" s="25"/>
      <c r="D1547" s="87">
        <f t="shared" si="39"/>
        <v>0</v>
      </c>
      <c r="E1547" s="88"/>
      <c r="F1547" s="89"/>
      <c r="G1547" s="3" t="str">
        <f t="shared" si="38"/>
        <v/>
      </c>
      <c r="H1547" s="103"/>
      <c r="I1547" s="103"/>
      <c r="J1547" s="103"/>
      <c r="K1547" s="103"/>
    </row>
    <row r="1548" spans="1:11" s="3" customFormat="1" ht="24" x14ac:dyDescent="0.25">
      <c r="A1548" s="23" t="s">
        <v>2986</v>
      </c>
      <c r="B1548" s="28" t="s">
        <v>2987</v>
      </c>
      <c r="C1548" s="25"/>
      <c r="D1548" s="87">
        <f t="shared" si="39"/>
        <v>0</v>
      </c>
      <c r="E1548" s="88"/>
      <c r="F1548" s="89"/>
      <c r="G1548" s="3" t="str">
        <f t="shared" si="38"/>
        <v/>
      </c>
      <c r="H1548" s="103"/>
      <c r="I1548" s="103"/>
      <c r="J1548" s="103"/>
      <c r="K1548" s="103"/>
    </row>
    <row r="1549" spans="1:11" s="3" customFormat="1" x14ac:dyDescent="0.25">
      <c r="A1549" s="23" t="s">
        <v>2988</v>
      </c>
      <c r="B1549" s="24" t="s">
        <v>2989</v>
      </c>
      <c r="C1549" s="25"/>
      <c r="D1549" s="87">
        <f t="shared" si="39"/>
        <v>0</v>
      </c>
      <c r="E1549" s="88"/>
      <c r="F1549" s="89"/>
      <c r="G1549" s="3" t="str">
        <f t="shared" si="38"/>
        <v/>
      </c>
      <c r="H1549" s="103"/>
      <c r="I1549" s="103"/>
      <c r="J1549" s="103"/>
      <c r="K1549" s="103"/>
    </row>
    <row r="1550" spans="1:11" s="3" customFormat="1" x14ac:dyDescent="0.25">
      <c r="A1550" s="23" t="s">
        <v>2990</v>
      </c>
      <c r="B1550" s="24" t="s">
        <v>2991</v>
      </c>
      <c r="C1550" s="25"/>
      <c r="D1550" s="87">
        <f t="shared" si="39"/>
        <v>0</v>
      </c>
      <c r="E1550" s="88"/>
      <c r="F1550" s="89"/>
      <c r="G1550" s="3" t="str">
        <f t="shared" si="38"/>
        <v/>
      </c>
      <c r="H1550" s="103"/>
      <c r="I1550" s="103"/>
      <c r="J1550" s="103"/>
      <c r="K1550" s="103"/>
    </row>
    <row r="1551" spans="1:11" s="3" customFormat="1" ht="35.25" x14ac:dyDescent="0.25">
      <c r="A1551" s="23" t="s">
        <v>2992</v>
      </c>
      <c r="B1551" s="28" t="s">
        <v>2993</v>
      </c>
      <c r="C1551" s="25"/>
      <c r="D1551" s="87">
        <f t="shared" si="39"/>
        <v>0</v>
      </c>
      <c r="E1551" s="88"/>
      <c r="F1551" s="89"/>
      <c r="G1551" s="3" t="str">
        <f t="shared" si="38"/>
        <v/>
      </c>
      <c r="H1551" s="103"/>
      <c r="I1551" s="103"/>
      <c r="J1551" s="103"/>
      <c r="K1551" s="103"/>
    </row>
    <row r="1552" spans="1:11" s="3" customFormat="1" x14ac:dyDescent="0.25">
      <c r="A1552" s="23" t="s">
        <v>2994</v>
      </c>
      <c r="B1552" s="24" t="s">
        <v>2995</v>
      </c>
      <c r="C1552" s="25"/>
      <c r="D1552" s="87">
        <f t="shared" si="39"/>
        <v>0</v>
      </c>
      <c r="E1552" s="88"/>
      <c r="F1552" s="89"/>
      <c r="G1552" s="3" t="str">
        <f t="shared" si="38"/>
        <v/>
      </c>
      <c r="H1552" s="103"/>
      <c r="I1552" s="103"/>
      <c r="J1552" s="103"/>
      <c r="K1552" s="103"/>
    </row>
    <row r="1553" spans="1:11" s="3" customFormat="1" x14ac:dyDescent="0.25">
      <c r="A1553" s="23" t="s">
        <v>2996</v>
      </c>
      <c r="B1553" s="24" t="s">
        <v>2997</v>
      </c>
      <c r="C1553" s="25"/>
      <c r="D1553" s="87">
        <f t="shared" si="39"/>
        <v>0</v>
      </c>
      <c r="E1553" s="88"/>
      <c r="F1553" s="89"/>
      <c r="G1553" s="3" t="str">
        <f t="shared" si="38"/>
        <v/>
      </c>
      <c r="H1553" s="103"/>
      <c r="I1553" s="103"/>
      <c r="J1553" s="103"/>
      <c r="K1553" s="103"/>
    </row>
    <row r="1554" spans="1:11" s="3" customFormat="1" x14ac:dyDescent="0.25">
      <c r="A1554" s="23" t="s">
        <v>2998</v>
      </c>
      <c r="B1554" s="24" t="s">
        <v>2999</v>
      </c>
      <c r="C1554" s="25"/>
      <c r="D1554" s="87">
        <f t="shared" si="39"/>
        <v>0</v>
      </c>
      <c r="E1554" s="88"/>
      <c r="F1554" s="89"/>
      <c r="G1554" s="3" t="str">
        <f t="shared" si="38"/>
        <v/>
      </c>
      <c r="H1554" s="103"/>
      <c r="I1554" s="103"/>
      <c r="J1554" s="103"/>
      <c r="K1554" s="103"/>
    </row>
    <row r="1555" spans="1:11" s="3" customFormat="1" x14ac:dyDescent="0.25">
      <c r="A1555" s="23" t="s">
        <v>3000</v>
      </c>
      <c r="B1555" s="24" t="s">
        <v>3001</v>
      </c>
      <c r="C1555" s="25"/>
      <c r="D1555" s="87">
        <f t="shared" si="39"/>
        <v>0</v>
      </c>
      <c r="E1555" s="88"/>
      <c r="F1555" s="89"/>
      <c r="G1555" s="3" t="str">
        <f t="shared" si="38"/>
        <v/>
      </c>
      <c r="H1555" s="103"/>
      <c r="I1555" s="103"/>
      <c r="J1555" s="103"/>
      <c r="K1555" s="103"/>
    </row>
    <row r="1556" spans="1:11" s="3" customFormat="1" ht="24" x14ac:dyDescent="0.25">
      <c r="A1556" s="23" t="s">
        <v>3002</v>
      </c>
      <c r="B1556" s="28" t="s">
        <v>3003</v>
      </c>
      <c r="C1556" s="25"/>
      <c r="D1556" s="87">
        <f t="shared" si="39"/>
        <v>0</v>
      </c>
      <c r="E1556" s="88"/>
      <c r="F1556" s="89"/>
      <c r="G1556" s="3" t="str">
        <f t="shared" si="38"/>
        <v/>
      </c>
      <c r="H1556" s="103"/>
      <c r="I1556" s="103"/>
      <c r="J1556" s="103"/>
      <c r="K1556" s="103"/>
    </row>
    <row r="1557" spans="1:11" s="3" customFormat="1" ht="24" x14ac:dyDescent="0.25">
      <c r="A1557" s="23" t="s">
        <v>3004</v>
      </c>
      <c r="B1557" s="28" t="s">
        <v>3005</v>
      </c>
      <c r="C1557" s="25"/>
      <c r="D1557" s="87">
        <f t="shared" si="39"/>
        <v>0</v>
      </c>
      <c r="E1557" s="88"/>
      <c r="F1557" s="89"/>
      <c r="G1557" s="3" t="str">
        <f t="shared" si="38"/>
        <v/>
      </c>
      <c r="H1557" s="103"/>
      <c r="I1557" s="103"/>
      <c r="J1557" s="103"/>
      <c r="K1557" s="103"/>
    </row>
    <row r="1558" spans="1:11" s="3" customFormat="1" x14ac:dyDescent="0.25">
      <c r="A1558" s="23" t="s">
        <v>3006</v>
      </c>
      <c r="B1558" s="24" t="s">
        <v>3007</v>
      </c>
      <c r="C1558" s="25"/>
      <c r="D1558" s="87">
        <f t="shared" si="39"/>
        <v>0</v>
      </c>
      <c r="E1558" s="88"/>
      <c r="F1558" s="89"/>
      <c r="G1558" s="3" t="str">
        <f t="shared" si="38"/>
        <v/>
      </c>
      <c r="H1558" s="103"/>
      <c r="I1558" s="103"/>
      <c r="J1558" s="103"/>
      <c r="K1558" s="103"/>
    </row>
    <row r="1559" spans="1:11" s="3" customFormat="1" x14ac:dyDescent="0.25">
      <c r="A1559" s="23" t="s">
        <v>3008</v>
      </c>
      <c r="B1559" s="24" t="s">
        <v>3009</v>
      </c>
      <c r="C1559" s="25"/>
      <c r="D1559" s="87">
        <f t="shared" si="39"/>
        <v>0</v>
      </c>
      <c r="E1559" s="88"/>
      <c r="F1559" s="89"/>
      <c r="G1559" s="3" t="str">
        <f t="shared" si="38"/>
        <v/>
      </c>
      <c r="H1559" s="103"/>
      <c r="I1559" s="103"/>
      <c r="J1559" s="103"/>
      <c r="K1559" s="103"/>
    </row>
    <row r="1560" spans="1:11" s="3" customFormat="1" x14ac:dyDescent="0.25">
      <c r="A1560" s="23" t="s">
        <v>3010</v>
      </c>
      <c r="B1560" s="53" t="s">
        <v>3011</v>
      </c>
      <c r="C1560" s="25"/>
      <c r="D1560" s="87">
        <f t="shared" si="39"/>
        <v>0</v>
      </c>
      <c r="E1560" s="88"/>
      <c r="F1560" s="89"/>
      <c r="G1560" s="3" t="str">
        <f t="shared" si="38"/>
        <v/>
      </c>
      <c r="H1560" s="103"/>
      <c r="I1560" s="103"/>
      <c r="J1560" s="103"/>
      <c r="K1560" s="103"/>
    </row>
    <row r="1561" spans="1:11" s="3" customFormat="1" x14ac:dyDescent="0.25">
      <c r="A1561" s="47"/>
      <c r="B1561" s="104" t="s">
        <v>3012</v>
      </c>
      <c r="C1561" s="41"/>
      <c r="D1561" s="42"/>
      <c r="E1561" s="42"/>
      <c r="F1561" s="43"/>
      <c r="H1561" s="103"/>
      <c r="I1561" s="103"/>
      <c r="J1561" s="103"/>
      <c r="K1561" s="103"/>
    </row>
    <row r="1562" spans="1:11" s="3" customFormat="1" x14ac:dyDescent="0.25">
      <c r="A1562" s="47"/>
      <c r="B1562" s="19" t="s">
        <v>3013</v>
      </c>
      <c r="C1562" s="41">
        <f>SUM(C1563:C1579)</f>
        <v>0</v>
      </c>
      <c r="D1562" s="42"/>
      <c r="E1562" s="42"/>
      <c r="F1562" s="43"/>
      <c r="H1562" s="103"/>
      <c r="I1562" s="103"/>
      <c r="J1562" s="103"/>
      <c r="K1562" s="103"/>
    </row>
    <row r="1563" spans="1:11" s="3" customFormat="1" x14ac:dyDescent="0.25">
      <c r="A1563" s="23" t="s">
        <v>3014</v>
      </c>
      <c r="B1563" s="24" t="s">
        <v>3015</v>
      </c>
      <c r="C1563" s="25"/>
      <c r="D1563" s="26"/>
      <c r="E1563" s="26"/>
      <c r="F1563" s="27"/>
      <c r="H1563" s="103"/>
      <c r="I1563" s="103"/>
      <c r="J1563" s="103"/>
      <c r="K1563" s="103"/>
    </row>
    <row r="1564" spans="1:11" s="3" customFormat="1" x14ac:dyDescent="0.25">
      <c r="A1564" s="23" t="s">
        <v>3016</v>
      </c>
      <c r="B1564" s="24" t="s">
        <v>3017</v>
      </c>
      <c r="C1564" s="25"/>
      <c r="D1564" s="26"/>
      <c r="E1564" s="26"/>
      <c r="F1564" s="27"/>
      <c r="H1564" s="103"/>
      <c r="I1564" s="103"/>
      <c r="J1564" s="103"/>
      <c r="K1564" s="103"/>
    </row>
    <row r="1565" spans="1:11" s="3" customFormat="1" x14ac:dyDescent="0.25">
      <c r="A1565" s="23" t="s">
        <v>3018</v>
      </c>
      <c r="B1565" s="24" t="s">
        <v>3019</v>
      </c>
      <c r="C1565" s="25"/>
      <c r="D1565" s="26"/>
      <c r="E1565" s="26"/>
      <c r="F1565" s="27"/>
      <c r="H1565" s="103"/>
      <c r="I1565" s="103"/>
      <c r="J1565" s="103"/>
      <c r="K1565" s="103"/>
    </row>
    <row r="1566" spans="1:11" s="3" customFormat="1" x14ac:dyDescent="0.25">
      <c r="A1566" s="23" t="s">
        <v>3020</v>
      </c>
      <c r="B1566" s="24" t="s">
        <v>3021</v>
      </c>
      <c r="C1566" s="25"/>
      <c r="D1566" s="26"/>
      <c r="E1566" s="26"/>
      <c r="F1566" s="27"/>
      <c r="H1566" s="103"/>
      <c r="I1566" s="103"/>
      <c r="J1566" s="103"/>
      <c r="K1566" s="103"/>
    </row>
    <row r="1567" spans="1:11" s="3" customFormat="1" x14ac:dyDescent="0.25">
      <c r="A1567" s="23" t="s">
        <v>3022</v>
      </c>
      <c r="B1567" s="24" t="s">
        <v>3023</v>
      </c>
      <c r="C1567" s="25"/>
      <c r="D1567" s="26"/>
      <c r="E1567" s="26"/>
      <c r="F1567" s="27"/>
      <c r="H1567" s="103"/>
      <c r="I1567" s="103"/>
      <c r="J1567" s="103"/>
      <c r="K1567" s="103"/>
    </row>
    <row r="1568" spans="1:11" s="3" customFormat="1" x14ac:dyDescent="0.25">
      <c r="A1568" s="23" t="s">
        <v>3024</v>
      </c>
      <c r="B1568" s="24" t="s">
        <v>3025</v>
      </c>
      <c r="C1568" s="25"/>
      <c r="D1568" s="26"/>
      <c r="E1568" s="26"/>
      <c r="F1568" s="27"/>
      <c r="H1568" s="103"/>
      <c r="I1568" s="103"/>
      <c r="J1568" s="103"/>
      <c r="K1568" s="103"/>
    </row>
    <row r="1569" spans="1:11" s="3" customFormat="1" x14ac:dyDescent="0.25">
      <c r="A1569" s="23" t="s">
        <v>3026</v>
      </c>
      <c r="B1569" s="24" t="s">
        <v>3027</v>
      </c>
      <c r="C1569" s="25"/>
      <c r="D1569" s="26"/>
      <c r="E1569" s="26"/>
      <c r="F1569" s="27"/>
      <c r="H1569" s="103"/>
      <c r="I1569" s="103"/>
      <c r="J1569" s="103"/>
      <c r="K1569" s="103"/>
    </row>
    <row r="1570" spans="1:11" s="3" customFormat="1" ht="24" x14ac:dyDescent="0.25">
      <c r="A1570" s="23" t="s">
        <v>3028</v>
      </c>
      <c r="B1570" s="28" t="s">
        <v>3029</v>
      </c>
      <c r="C1570" s="25"/>
      <c r="D1570" s="26"/>
      <c r="E1570" s="26"/>
      <c r="F1570" s="27"/>
      <c r="H1570" s="103"/>
      <c r="I1570" s="103"/>
      <c r="J1570" s="103"/>
      <c r="K1570" s="103"/>
    </row>
    <row r="1571" spans="1:11" s="3" customFormat="1" x14ac:dyDescent="0.25">
      <c r="A1571" s="23" t="s">
        <v>3030</v>
      </c>
      <c r="B1571" s="24" t="s">
        <v>3031</v>
      </c>
      <c r="C1571" s="25"/>
      <c r="D1571" s="26"/>
      <c r="E1571" s="26"/>
      <c r="F1571" s="27"/>
      <c r="H1571" s="103"/>
      <c r="I1571" s="103"/>
      <c r="J1571" s="103"/>
      <c r="K1571" s="103"/>
    </row>
    <row r="1572" spans="1:11" s="3" customFormat="1" x14ac:dyDescent="0.25">
      <c r="A1572" s="23" t="s">
        <v>3032</v>
      </c>
      <c r="B1572" s="24" t="s">
        <v>3033</v>
      </c>
      <c r="C1572" s="25"/>
      <c r="D1572" s="26"/>
      <c r="E1572" s="26"/>
      <c r="F1572" s="27"/>
      <c r="H1572" s="103"/>
      <c r="I1572" s="103"/>
      <c r="J1572" s="103"/>
      <c r="K1572" s="103"/>
    </row>
    <row r="1573" spans="1:11" s="3" customFormat="1" x14ac:dyDescent="0.25">
      <c r="A1573" s="23" t="s">
        <v>3034</v>
      </c>
      <c r="B1573" s="24" t="s">
        <v>3035</v>
      </c>
      <c r="C1573" s="25"/>
      <c r="D1573" s="26"/>
      <c r="E1573" s="26"/>
      <c r="F1573" s="27"/>
      <c r="H1573" s="103"/>
      <c r="I1573" s="103"/>
      <c r="J1573" s="103"/>
      <c r="K1573" s="103"/>
    </row>
    <row r="1574" spans="1:11" s="3" customFormat="1" x14ac:dyDescent="0.25">
      <c r="A1574" s="23" t="s">
        <v>3036</v>
      </c>
      <c r="B1574" s="24" t="s">
        <v>3037</v>
      </c>
      <c r="C1574" s="25"/>
      <c r="D1574" s="26"/>
      <c r="E1574" s="26"/>
      <c r="F1574" s="27"/>
      <c r="H1574" s="103"/>
      <c r="I1574" s="103"/>
      <c r="J1574" s="103"/>
      <c r="K1574" s="103"/>
    </row>
    <row r="1575" spans="1:11" s="3" customFormat="1" ht="24" x14ac:dyDescent="0.25">
      <c r="A1575" s="23" t="s">
        <v>3038</v>
      </c>
      <c r="B1575" s="28" t="s">
        <v>3039</v>
      </c>
      <c r="C1575" s="25"/>
      <c r="D1575" s="26"/>
      <c r="E1575" s="26"/>
      <c r="F1575" s="27"/>
      <c r="H1575" s="103"/>
      <c r="I1575" s="103"/>
      <c r="J1575" s="103"/>
      <c r="K1575" s="103"/>
    </row>
    <row r="1576" spans="1:11" s="3" customFormat="1" x14ac:dyDescent="0.25">
      <c r="A1576" s="23" t="s">
        <v>3040</v>
      </c>
      <c r="B1576" s="24" t="s">
        <v>3041</v>
      </c>
      <c r="C1576" s="25"/>
      <c r="D1576" s="26"/>
      <c r="E1576" s="26"/>
      <c r="F1576" s="27"/>
      <c r="H1576" s="103"/>
      <c r="I1576" s="103"/>
      <c r="J1576" s="103"/>
      <c r="K1576" s="103"/>
    </row>
    <row r="1577" spans="1:11" s="3" customFormat="1" x14ac:dyDescent="0.25">
      <c r="A1577" s="23" t="s">
        <v>3042</v>
      </c>
      <c r="B1577" s="24" t="s">
        <v>3043</v>
      </c>
      <c r="C1577" s="25"/>
      <c r="D1577" s="26"/>
      <c r="E1577" s="26"/>
      <c r="F1577" s="27"/>
      <c r="H1577" s="103"/>
      <c r="I1577" s="103"/>
      <c r="J1577" s="103"/>
      <c r="K1577" s="103"/>
    </row>
    <row r="1578" spans="1:11" s="3" customFormat="1" ht="24" x14ac:dyDescent="0.25">
      <c r="A1578" s="23" t="s">
        <v>3044</v>
      </c>
      <c r="B1578" s="95" t="s">
        <v>3045</v>
      </c>
      <c r="C1578" s="25"/>
      <c r="D1578" s="26"/>
      <c r="E1578" s="26"/>
      <c r="F1578" s="27"/>
      <c r="H1578" s="103"/>
      <c r="I1578" s="103"/>
      <c r="J1578" s="103"/>
      <c r="K1578" s="103"/>
    </row>
    <row r="1579" spans="1:11" s="3" customFormat="1" x14ac:dyDescent="0.25">
      <c r="A1579" s="23" t="s">
        <v>3046</v>
      </c>
      <c r="B1579" s="95" t="s">
        <v>3047</v>
      </c>
      <c r="C1579" s="25"/>
      <c r="D1579" s="26"/>
      <c r="E1579" s="26"/>
      <c r="F1579" s="27"/>
      <c r="H1579" s="103"/>
      <c r="I1579" s="103"/>
      <c r="J1579" s="103"/>
      <c r="K1579" s="103"/>
    </row>
    <row r="1580" spans="1:11" s="3" customFormat="1" x14ac:dyDescent="0.25">
      <c r="A1580" s="23"/>
      <c r="B1580" s="32" t="s">
        <v>3048</v>
      </c>
      <c r="C1580" s="41">
        <f>SUM(C1581:C1584)</f>
        <v>0</v>
      </c>
      <c r="D1580" s="93">
        <f>SUM(D1581:D1584)</f>
        <v>0</v>
      </c>
      <c r="E1580" s="93">
        <f>SUM(E1581:E1584)</f>
        <v>0</v>
      </c>
      <c r="F1580" s="69">
        <f>SUM(F1581:F1584)</f>
        <v>0</v>
      </c>
      <c r="G1580" s="3" t="str">
        <f t="shared" si="38"/>
        <v/>
      </c>
      <c r="H1580" s="103"/>
      <c r="I1580" s="103"/>
      <c r="J1580" s="103"/>
      <c r="K1580" s="103"/>
    </row>
    <row r="1581" spans="1:11" s="3" customFormat="1" x14ac:dyDescent="0.25">
      <c r="A1581" s="23" t="s">
        <v>3049</v>
      </c>
      <c r="B1581" s="24" t="s">
        <v>3050</v>
      </c>
      <c r="C1581" s="25"/>
      <c r="D1581" s="87">
        <f t="shared" ref="D1581:D1644" si="40">+E1581+F1581</f>
        <v>0</v>
      </c>
      <c r="E1581" s="88"/>
      <c r="F1581" s="89"/>
      <c r="G1581" s="3" t="str">
        <f t="shared" si="38"/>
        <v/>
      </c>
      <c r="H1581" s="103"/>
      <c r="I1581" s="103"/>
      <c r="J1581" s="103"/>
      <c r="K1581" s="103"/>
    </row>
    <row r="1582" spans="1:11" s="3" customFormat="1" ht="24" x14ac:dyDescent="0.25">
      <c r="A1582" s="23" t="s">
        <v>3051</v>
      </c>
      <c r="B1582" s="28" t="s">
        <v>3052</v>
      </c>
      <c r="C1582" s="25"/>
      <c r="D1582" s="87">
        <f t="shared" si="40"/>
        <v>0</v>
      </c>
      <c r="E1582" s="88"/>
      <c r="F1582" s="89"/>
      <c r="G1582" s="3" t="str">
        <f t="shared" si="38"/>
        <v/>
      </c>
      <c r="H1582" s="103"/>
      <c r="I1582" s="103"/>
      <c r="J1582" s="103"/>
      <c r="K1582" s="103"/>
    </row>
    <row r="1583" spans="1:11" s="3" customFormat="1" ht="24" x14ac:dyDescent="0.25">
      <c r="A1583" s="23" t="s">
        <v>3053</v>
      </c>
      <c r="B1583" s="28" t="s">
        <v>3054</v>
      </c>
      <c r="C1583" s="25"/>
      <c r="D1583" s="87">
        <f t="shared" si="40"/>
        <v>0</v>
      </c>
      <c r="E1583" s="88"/>
      <c r="F1583" s="89"/>
      <c r="G1583" s="3" t="str">
        <f t="shared" si="38"/>
        <v/>
      </c>
      <c r="H1583" s="103"/>
      <c r="I1583" s="103"/>
      <c r="J1583" s="103"/>
      <c r="K1583" s="103"/>
    </row>
    <row r="1584" spans="1:11" s="3" customFormat="1" ht="35.25" x14ac:dyDescent="0.25">
      <c r="A1584" s="23" t="s">
        <v>3055</v>
      </c>
      <c r="B1584" s="95" t="s">
        <v>3056</v>
      </c>
      <c r="C1584" s="25"/>
      <c r="D1584" s="87">
        <f t="shared" si="40"/>
        <v>0</v>
      </c>
      <c r="E1584" s="88"/>
      <c r="F1584" s="89"/>
      <c r="G1584" s="3" t="str">
        <f t="shared" si="38"/>
        <v/>
      </c>
      <c r="H1584" s="103"/>
      <c r="I1584" s="103"/>
      <c r="J1584" s="103"/>
      <c r="K1584" s="103"/>
    </row>
    <row r="1585" spans="1:11" s="3" customFormat="1" x14ac:dyDescent="0.25">
      <c r="A1585" s="47"/>
      <c r="B1585" s="102" t="s">
        <v>3057</v>
      </c>
      <c r="C1585" s="41">
        <f>SUM(C1586:C1618)</f>
        <v>0</v>
      </c>
      <c r="D1585" s="93">
        <f>SUM(D1586:D1618)</f>
        <v>0</v>
      </c>
      <c r="E1585" s="93">
        <f>SUM(E1586:E1618)</f>
        <v>0</v>
      </c>
      <c r="F1585" s="69">
        <f>SUM(F1586:F1618)</f>
        <v>0</v>
      </c>
      <c r="G1585" s="3" t="str">
        <f t="shared" si="38"/>
        <v/>
      </c>
      <c r="H1585" s="103"/>
      <c r="I1585" s="103"/>
      <c r="J1585" s="103"/>
      <c r="K1585" s="103"/>
    </row>
    <row r="1586" spans="1:11" s="3" customFormat="1" ht="35.25" x14ac:dyDescent="0.25">
      <c r="A1586" s="23" t="s">
        <v>3058</v>
      </c>
      <c r="B1586" s="28" t="s">
        <v>3059</v>
      </c>
      <c r="C1586" s="25"/>
      <c r="D1586" s="87">
        <f t="shared" si="40"/>
        <v>0</v>
      </c>
      <c r="E1586" s="88"/>
      <c r="F1586" s="89"/>
      <c r="G1586" s="3" t="str">
        <f t="shared" si="38"/>
        <v/>
      </c>
      <c r="H1586" s="103"/>
      <c r="I1586" s="103"/>
      <c r="J1586" s="103"/>
      <c r="K1586" s="103"/>
    </row>
    <row r="1587" spans="1:11" s="3" customFormat="1" x14ac:dyDescent="0.25">
      <c r="A1587" s="23" t="s">
        <v>3060</v>
      </c>
      <c r="B1587" s="24" t="s">
        <v>3061</v>
      </c>
      <c r="C1587" s="25"/>
      <c r="D1587" s="87">
        <f t="shared" si="40"/>
        <v>0</v>
      </c>
      <c r="E1587" s="88"/>
      <c r="F1587" s="89"/>
      <c r="G1587" s="3" t="str">
        <f t="shared" si="38"/>
        <v/>
      </c>
      <c r="H1587" s="103"/>
      <c r="I1587" s="103"/>
      <c r="J1587" s="103"/>
      <c r="K1587" s="103"/>
    </row>
    <row r="1588" spans="1:11" s="3" customFormat="1" x14ac:dyDescent="0.25">
      <c r="A1588" s="23" t="s">
        <v>3062</v>
      </c>
      <c r="B1588" s="24" t="s">
        <v>3063</v>
      </c>
      <c r="C1588" s="25"/>
      <c r="D1588" s="87">
        <f t="shared" si="40"/>
        <v>0</v>
      </c>
      <c r="E1588" s="88"/>
      <c r="F1588" s="89"/>
      <c r="G1588" s="3" t="str">
        <f t="shared" si="38"/>
        <v/>
      </c>
      <c r="H1588" s="103"/>
      <c r="I1588" s="103"/>
      <c r="J1588" s="103"/>
      <c r="K1588" s="103"/>
    </row>
    <row r="1589" spans="1:11" s="3" customFormat="1" x14ac:dyDescent="0.25">
      <c r="A1589" s="23" t="s">
        <v>3064</v>
      </c>
      <c r="B1589" s="24" t="s">
        <v>3065</v>
      </c>
      <c r="C1589" s="25"/>
      <c r="D1589" s="87">
        <f t="shared" si="40"/>
        <v>0</v>
      </c>
      <c r="E1589" s="88"/>
      <c r="F1589" s="89"/>
      <c r="G1589" s="3" t="str">
        <f t="shared" si="38"/>
        <v/>
      </c>
      <c r="H1589" s="103"/>
      <c r="I1589" s="103"/>
      <c r="J1589" s="103"/>
      <c r="K1589" s="103"/>
    </row>
    <row r="1590" spans="1:11" s="3" customFormat="1" ht="24" x14ac:dyDescent="0.25">
      <c r="A1590" s="23" t="s">
        <v>3066</v>
      </c>
      <c r="B1590" s="28" t="s">
        <v>3067</v>
      </c>
      <c r="C1590" s="25"/>
      <c r="D1590" s="87">
        <f t="shared" si="40"/>
        <v>0</v>
      </c>
      <c r="E1590" s="88"/>
      <c r="F1590" s="89"/>
      <c r="G1590" s="3" t="str">
        <f t="shared" si="38"/>
        <v/>
      </c>
      <c r="H1590" s="103"/>
      <c r="I1590" s="103"/>
      <c r="J1590" s="103"/>
      <c r="K1590" s="103"/>
    </row>
    <row r="1591" spans="1:11" s="3" customFormat="1" x14ac:dyDescent="0.25">
      <c r="A1591" s="23" t="s">
        <v>3068</v>
      </c>
      <c r="B1591" s="24" t="s">
        <v>3069</v>
      </c>
      <c r="C1591" s="25"/>
      <c r="D1591" s="87">
        <f t="shared" si="40"/>
        <v>0</v>
      </c>
      <c r="E1591" s="88"/>
      <c r="F1591" s="89"/>
      <c r="G1591" s="3" t="str">
        <f t="shared" si="38"/>
        <v/>
      </c>
      <c r="H1591" s="103"/>
      <c r="I1591" s="103"/>
      <c r="J1591" s="103"/>
      <c r="K1591" s="103"/>
    </row>
    <row r="1592" spans="1:11" s="3" customFormat="1" x14ac:dyDescent="0.25">
      <c r="A1592" s="23" t="s">
        <v>3070</v>
      </c>
      <c r="B1592" s="24" t="s">
        <v>3071</v>
      </c>
      <c r="C1592" s="25"/>
      <c r="D1592" s="87">
        <f t="shared" si="40"/>
        <v>0</v>
      </c>
      <c r="E1592" s="88"/>
      <c r="F1592" s="89"/>
      <c r="G1592" s="3" t="str">
        <f t="shared" si="38"/>
        <v/>
      </c>
      <c r="H1592" s="103"/>
      <c r="I1592" s="103"/>
      <c r="J1592" s="103"/>
      <c r="K1592" s="103"/>
    </row>
    <row r="1593" spans="1:11" s="3" customFormat="1" x14ac:dyDescent="0.25">
      <c r="A1593" s="23" t="s">
        <v>3072</v>
      </c>
      <c r="B1593" s="24" t="s">
        <v>3073</v>
      </c>
      <c r="C1593" s="25"/>
      <c r="D1593" s="87">
        <f t="shared" si="40"/>
        <v>0</v>
      </c>
      <c r="E1593" s="88"/>
      <c r="F1593" s="89"/>
      <c r="G1593" s="3" t="str">
        <f t="shared" si="38"/>
        <v/>
      </c>
      <c r="H1593" s="103"/>
      <c r="I1593" s="103"/>
      <c r="J1593" s="103"/>
      <c r="K1593" s="103"/>
    </row>
    <row r="1594" spans="1:11" s="3" customFormat="1" x14ac:dyDescent="0.25">
      <c r="A1594" s="23" t="s">
        <v>3074</v>
      </c>
      <c r="B1594" s="24" t="s">
        <v>3075</v>
      </c>
      <c r="C1594" s="25"/>
      <c r="D1594" s="87">
        <f t="shared" si="40"/>
        <v>0</v>
      </c>
      <c r="E1594" s="88"/>
      <c r="F1594" s="89"/>
      <c r="G1594" s="3" t="str">
        <f t="shared" ref="G1594:G1657" si="41">IF(D1594&gt;C1594,"CMA ES MAYOR QUE TOTAL ACTIVIDADES","")</f>
        <v/>
      </c>
      <c r="H1594" s="103"/>
      <c r="I1594" s="103"/>
      <c r="J1594" s="103"/>
      <c r="K1594" s="103"/>
    </row>
    <row r="1595" spans="1:11" s="3" customFormat="1" x14ac:dyDescent="0.25">
      <c r="A1595" s="23" t="s">
        <v>3076</v>
      </c>
      <c r="B1595" s="24" t="s">
        <v>3077</v>
      </c>
      <c r="C1595" s="25"/>
      <c r="D1595" s="87">
        <f t="shared" si="40"/>
        <v>0</v>
      </c>
      <c r="E1595" s="88"/>
      <c r="F1595" s="89"/>
      <c r="G1595" s="3" t="str">
        <f t="shared" si="41"/>
        <v/>
      </c>
      <c r="H1595" s="103"/>
      <c r="I1595" s="103"/>
      <c r="J1595" s="103"/>
      <c r="K1595" s="103"/>
    </row>
    <row r="1596" spans="1:11" s="3" customFormat="1" x14ac:dyDescent="0.25">
      <c r="A1596" s="23" t="s">
        <v>3078</v>
      </c>
      <c r="B1596" s="24" t="s">
        <v>3079</v>
      </c>
      <c r="C1596" s="25"/>
      <c r="D1596" s="87">
        <f t="shared" si="40"/>
        <v>0</v>
      </c>
      <c r="E1596" s="88"/>
      <c r="F1596" s="89"/>
      <c r="G1596" s="3" t="str">
        <f t="shared" si="41"/>
        <v/>
      </c>
      <c r="H1596" s="103"/>
      <c r="I1596" s="103"/>
      <c r="J1596" s="103"/>
      <c r="K1596" s="103"/>
    </row>
    <row r="1597" spans="1:11" s="3" customFormat="1" x14ac:dyDescent="0.25">
      <c r="A1597" s="23" t="s">
        <v>3080</v>
      </c>
      <c r="B1597" s="24" t="s">
        <v>3081</v>
      </c>
      <c r="C1597" s="25"/>
      <c r="D1597" s="87">
        <f t="shared" si="40"/>
        <v>0</v>
      </c>
      <c r="E1597" s="88"/>
      <c r="F1597" s="89"/>
      <c r="G1597" s="3" t="str">
        <f t="shared" si="41"/>
        <v/>
      </c>
      <c r="H1597" s="103"/>
      <c r="I1597" s="103"/>
      <c r="J1597" s="103"/>
      <c r="K1597" s="103"/>
    </row>
    <row r="1598" spans="1:11" s="3" customFormat="1" ht="24" x14ac:dyDescent="0.25">
      <c r="A1598" s="23" t="s">
        <v>3082</v>
      </c>
      <c r="B1598" s="28" t="s">
        <v>3083</v>
      </c>
      <c r="C1598" s="25"/>
      <c r="D1598" s="87">
        <f t="shared" si="40"/>
        <v>0</v>
      </c>
      <c r="E1598" s="88"/>
      <c r="F1598" s="89"/>
      <c r="G1598" s="3" t="str">
        <f t="shared" si="41"/>
        <v/>
      </c>
      <c r="H1598" s="103"/>
      <c r="I1598" s="103"/>
      <c r="J1598" s="103"/>
      <c r="K1598" s="103"/>
    </row>
    <row r="1599" spans="1:11" s="3" customFormat="1" ht="24" x14ac:dyDescent="0.25">
      <c r="A1599" s="23" t="s">
        <v>3084</v>
      </c>
      <c r="B1599" s="28" t="s">
        <v>3085</v>
      </c>
      <c r="C1599" s="25"/>
      <c r="D1599" s="87">
        <f t="shared" si="40"/>
        <v>0</v>
      </c>
      <c r="E1599" s="88"/>
      <c r="F1599" s="89"/>
      <c r="G1599" s="3" t="str">
        <f t="shared" si="41"/>
        <v/>
      </c>
      <c r="H1599" s="103"/>
      <c r="I1599" s="103"/>
      <c r="J1599" s="103"/>
      <c r="K1599" s="103"/>
    </row>
    <row r="1600" spans="1:11" s="3" customFormat="1" x14ac:dyDescent="0.25">
      <c r="A1600" s="23" t="s">
        <v>3086</v>
      </c>
      <c r="B1600" s="24" t="s">
        <v>3087</v>
      </c>
      <c r="C1600" s="25"/>
      <c r="D1600" s="87">
        <f t="shared" si="40"/>
        <v>0</v>
      </c>
      <c r="E1600" s="88"/>
      <c r="F1600" s="89"/>
      <c r="G1600" s="3" t="str">
        <f t="shared" si="41"/>
        <v/>
      </c>
      <c r="H1600" s="103"/>
      <c r="I1600" s="103"/>
      <c r="J1600" s="103"/>
      <c r="K1600" s="103"/>
    </row>
    <row r="1601" spans="1:11" s="3" customFormat="1" x14ac:dyDescent="0.25">
      <c r="A1601" s="23" t="s">
        <v>3088</v>
      </c>
      <c r="B1601" s="24" t="s">
        <v>3089</v>
      </c>
      <c r="C1601" s="25"/>
      <c r="D1601" s="87">
        <f t="shared" si="40"/>
        <v>0</v>
      </c>
      <c r="E1601" s="88"/>
      <c r="F1601" s="89"/>
      <c r="G1601" s="3" t="str">
        <f t="shared" si="41"/>
        <v/>
      </c>
      <c r="H1601" s="103"/>
      <c r="I1601" s="103"/>
      <c r="J1601" s="103"/>
      <c r="K1601" s="103"/>
    </row>
    <row r="1602" spans="1:11" s="3" customFormat="1" ht="35.25" x14ac:dyDescent="0.25">
      <c r="A1602" s="23" t="s">
        <v>3090</v>
      </c>
      <c r="B1602" s="28" t="s">
        <v>3091</v>
      </c>
      <c r="C1602" s="25"/>
      <c r="D1602" s="87">
        <f t="shared" si="40"/>
        <v>0</v>
      </c>
      <c r="E1602" s="88"/>
      <c r="F1602" s="89"/>
      <c r="G1602" s="3" t="str">
        <f t="shared" si="41"/>
        <v/>
      </c>
      <c r="H1602" s="103"/>
      <c r="I1602" s="103"/>
      <c r="J1602" s="103"/>
      <c r="K1602" s="103"/>
    </row>
    <row r="1603" spans="1:11" s="3" customFormat="1" ht="24" x14ac:dyDescent="0.25">
      <c r="A1603" s="23" t="s">
        <v>3092</v>
      </c>
      <c r="B1603" s="28" t="s">
        <v>3093</v>
      </c>
      <c r="C1603" s="25"/>
      <c r="D1603" s="87">
        <f t="shared" si="40"/>
        <v>0</v>
      </c>
      <c r="E1603" s="88"/>
      <c r="F1603" s="89"/>
      <c r="G1603" s="3" t="str">
        <f t="shared" si="41"/>
        <v/>
      </c>
      <c r="H1603" s="103"/>
      <c r="I1603" s="103"/>
      <c r="J1603" s="103"/>
      <c r="K1603" s="103"/>
    </row>
    <row r="1604" spans="1:11" s="3" customFormat="1" x14ac:dyDescent="0.25">
      <c r="A1604" s="23" t="s">
        <v>3094</v>
      </c>
      <c r="B1604" s="24" t="s">
        <v>3095</v>
      </c>
      <c r="C1604" s="25"/>
      <c r="D1604" s="87">
        <f t="shared" si="40"/>
        <v>0</v>
      </c>
      <c r="E1604" s="88"/>
      <c r="F1604" s="89"/>
      <c r="G1604" s="3" t="str">
        <f t="shared" si="41"/>
        <v/>
      </c>
      <c r="H1604" s="103"/>
      <c r="I1604" s="103"/>
      <c r="J1604" s="103"/>
      <c r="K1604" s="103"/>
    </row>
    <row r="1605" spans="1:11" s="3" customFormat="1" x14ac:dyDescent="0.25">
      <c r="A1605" s="23" t="s">
        <v>3096</v>
      </c>
      <c r="B1605" s="24" t="s">
        <v>3097</v>
      </c>
      <c r="C1605" s="25"/>
      <c r="D1605" s="87">
        <f t="shared" si="40"/>
        <v>0</v>
      </c>
      <c r="E1605" s="88"/>
      <c r="F1605" s="89"/>
      <c r="G1605" s="3" t="str">
        <f t="shared" si="41"/>
        <v/>
      </c>
      <c r="H1605" s="103"/>
      <c r="I1605" s="103"/>
      <c r="J1605" s="103"/>
      <c r="K1605" s="103"/>
    </row>
    <row r="1606" spans="1:11" s="3" customFormat="1" x14ac:dyDescent="0.25">
      <c r="A1606" s="23" t="s">
        <v>3098</v>
      </c>
      <c r="B1606" s="24" t="s">
        <v>3099</v>
      </c>
      <c r="C1606" s="25"/>
      <c r="D1606" s="87">
        <f t="shared" si="40"/>
        <v>0</v>
      </c>
      <c r="E1606" s="88"/>
      <c r="F1606" s="89"/>
      <c r="G1606" s="3" t="str">
        <f t="shared" si="41"/>
        <v/>
      </c>
      <c r="H1606" s="103"/>
      <c r="I1606" s="103"/>
      <c r="J1606" s="103"/>
      <c r="K1606" s="103"/>
    </row>
    <row r="1607" spans="1:11" s="3" customFormat="1" x14ac:dyDescent="0.25">
      <c r="A1607" s="23" t="s">
        <v>3100</v>
      </c>
      <c r="B1607" s="24" t="s">
        <v>3101</v>
      </c>
      <c r="C1607" s="25"/>
      <c r="D1607" s="87">
        <f t="shared" si="40"/>
        <v>0</v>
      </c>
      <c r="E1607" s="88"/>
      <c r="F1607" s="89"/>
      <c r="G1607" s="3" t="str">
        <f t="shared" si="41"/>
        <v/>
      </c>
      <c r="H1607" s="103"/>
      <c r="I1607" s="103"/>
      <c r="J1607" s="103"/>
      <c r="K1607" s="103"/>
    </row>
    <row r="1608" spans="1:11" s="3" customFormat="1" x14ac:dyDescent="0.25">
      <c r="A1608" s="23" t="s">
        <v>3102</v>
      </c>
      <c r="B1608" s="24" t="s">
        <v>3103</v>
      </c>
      <c r="C1608" s="25"/>
      <c r="D1608" s="87">
        <f t="shared" si="40"/>
        <v>0</v>
      </c>
      <c r="E1608" s="88"/>
      <c r="F1608" s="89"/>
      <c r="G1608" s="3" t="str">
        <f t="shared" si="41"/>
        <v/>
      </c>
      <c r="H1608" s="103"/>
      <c r="I1608" s="103"/>
      <c r="J1608" s="103"/>
      <c r="K1608" s="103"/>
    </row>
    <row r="1609" spans="1:11" s="3" customFormat="1" x14ac:dyDescent="0.25">
      <c r="A1609" s="23" t="s">
        <v>3104</v>
      </c>
      <c r="B1609" s="24" t="s">
        <v>3105</v>
      </c>
      <c r="C1609" s="25"/>
      <c r="D1609" s="87">
        <f t="shared" si="40"/>
        <v>0</v>
      </c>
      <c r="E1609" s="88"/>
      <c r="F1609" s="89"/>
      <c r="G1609" s="3" t="str">
        <f t="shared" si="41"/>
        <v/>
      </c>
      <c r="H1609" s="103"/>
      <c r="I1609" s="103"/>
      <c r="J1609" s="103"/>
      <c r="K1609" s="103"/>
    </row>
    <row r="1610" spans="1:11" s="3" customFormat="1" x14ac:dyDescent="0.25">
      <c r="A1610" s="23" t="s">
        <v>3106</v>
      </c>
      <c r="B1610" s="24" t="s">
        <v>3107</v>
      </c>
      <c r="C1610" s="25"/>
      <c r="D1610" s="87">
        <f t="shared" si="40"/>
        <v>0</v>
      </c>
      <c r="E1610" s="88"/>
      <c r="F1610" s="89"/>
      <c r="G1610" s="3" t="str">
        <f t="shared" si="41"/>
        <v/>
      </c>
      <c r="H1610" s="103"/>
      <c r="I1610" s="103"/>
      <c r="J1610" s="103"/>
      <c r="K1610" s="103"/>
    </row>
    <row r="1611" spans="1:11" s="3" customFormat="1" ht="24" x14ac:dyDescent="0.25">
      <c r="A1611" s="23" t="s">
        <v>3108</v>
      </c>
      <c r="B1611" s="28" t="s">
        <v>3109</v>
      </c>
      <c r="C1611" s="25"/>
      <c r="D1611" s="87">
        <f t="shared" si="40"/>
        <v>0</v>
      </c>
      <c r="E1611" s="88"/>
      <c r="F1611" s="89"/>
      <c r="G1611" s="3" t="str">
        <f t="shared" si="41"/>
        <v/>
      </c>
      <c r="H1611" s="103"/>
      <c r="I1611" s="103"/>
      <c r="J1611" s="103"/>
      <c r="K1611" s="103"/>
    </row>
    <row r="1612" spans="1:11" s="3" customFormat="1" ht="24" x14ac:dyDescent="0.25">
      <c r="A1612" s="23" t="s">
        <v>3110</v>
      </c>
      <c r="B1612" s="28" t="s">
        <v>3111</v>
      </c>
      <c r="C1612" s="25"/>
      <c r="D1612" s="87">
        <f t="shared" si="40"/>
        <v>0</v>
      </c>
      <c r="E1612" s="88"/>
      <c r="F1612" s="89"/>
      <c r="G1612" s="3" t="str">
        <f t="shared" si="41"/>
        <v/>
      </c>
      <c r="H1612" s="103"/>
      <c r="I1612" s="103"/>
      <c r="J1612" s="103"/>
      <c r="K1612" s="103"/>
    </row>
    <row r="1613" spans="1:11" s="3" customFormat="1" ht="24" x14ac:dyDescent="0.25">
      <c r="A1613" s="23" t="s">
        <v>3112</v>
      </c>
      <c r="B1613" s="28" t="s">
        <v>3113</v>
      </c>
      <c r="C1613" s="25"/>
      <c r="D1613" s="87">
        <f t="shared" si="40"/>
        <v>0</v>
      </c>
      <c r="E1613" s="88"/>
      <c r="F1613" s="89"/>
      <c r="G1613" s="3" t="str">
        <f t="shared" si="41"/>
        <v/>
      </c>
      <c r="H1613" s="103"/>
      <c r="I1613" s="103"/>
      <c r="J1613" s="103"/>
      <c r="K1613" s="103"/>
    </row>
    <row r="1614" spans="1:11" s="3" customFormat="1" x14ac:dyDescent="0.25">
      <c r="A1614" s="23" t="s">
        <v>3114</v>
      </c>
      <c r="B1614" s="24" t="s">
        <v>3115</v>
      </c>
      <c r="C1614" s="25"/>
      <c r="D1614" s="87">
        <f t="shared" si="40"/>
        <v>0</v>
      </c>
      <c r="E1614" s="88"/>
      <c r="F1614" s="89"/>
      <c r="G1614" s="3" t="str">
        <f t="shared" si="41"/>
        <v/>
      </c>
      <c r="H1614" s="103"/>
      <c r="I1614" s="103"/>
      <c r="J1614" s="103"/>
      <c r="K1614" s="103"/>
    </row>
    <row r="1615" spans="1:11" s="3" customFormat="1" x14ac:dyDescent="0.25">
      <c r="A1615" s="23" t="s">
        <v>3116</v>
      </c>
      <c r="B1615" s="24" t="s">
        <v>3117</v>
      </c>
      <c r="C1615" s="25"/>
      <c r="D1615" s="87">
        <f t="shared" si="40"/>
        <v>0</v>
      </c>
      <c r="E1615" s="88"/>
      <c r="F1615" s="89"/>
      <c r="G1615" s="3" t="str">
        <f t="shared" si="41"/>
        <v/>
      </c>
      <c r="H1615" s="103"/>
      <c r="I1615" s="103"/>
      <c r="J1615" s="103"/>
      <c r="K1615" s="103"/>
    </row>
    <row r="1616" spans="1:11" s="3" customFormat="1" x14ac:dyDescent="0.25">
      <c r="A1616" s="23" t="s">
        <v>3118</v>
      </c>
      <c r="B1616" s="24" t="s">
        <v>3119</v>
      </c>
      <c r="C1616" s="25"/>
      <c r="D1616" s="87">
        <f t="shared" si="40"/>
        <v>0</v>
      </c>
      <c r="E1616" s="88"/>
      <c r="F1616" s="89"/>
      <c r="G1616" s="3" t="str">
        <f t="shared" si="41"/>
        <v/>
      </c>
      <c r="H1616" s="103"/>
      <c r="I1616" s="103"/>
      <c r="J1616" s="103"/>
      <c r="K1616" s="103"/>
    </row>
    <row r="1617" spans="1:11" s="3" customFormat="1" x14ac:dyDescent="0.25">
      <c r="A1617" s="23" t="s">
        <v>3120</v>
      </c>
      <c r="B1617" s="24" t="s">
        <v>3121</v>
      </c>
      <c r="C1617" s="25"/>
      <c r="D1617" s="87">
        <f t="shared" si="40"/>
        <v>0</v>
      </c>
      <c r="E1617" s="88"/>
      <c r="F1617" s="89"/>
      <c r="G1617" s="3" t="str">
        <f t="shared" si="41"/>
        <v/>
      </c>
      <c r="H1617" s="103"/>
      <c r="I1617" s="103"/>
      <c r="J1617" s="103"/>
      <c r="K1617" s="103"/>
    </row>
    <row r="1618" spans="1:11" s="3" customFormat="1" x14ac:dyDescent="0.25">
      <c r="A1618" s="23" t="s">
        <v>3122</v>
      </c>
      <c r="B1618" s="53" t="s">
        <v>3123</v>
      </c>
      <c r="C1618" s="25"/>
      <c r="D1618" s="87">
        <f t="shared" si="40"/>
        <v>0</v>
      </c>
      <c r="E1618" s="88"/>
      <c r="F1618" s="89"/>
      <c r="G1618" s="3" t="str">
        <f t="shared" si="41"/>
        <v/>
      </c>
      <c r="H1618" s="103"/>
      <c r="I1618" s="103"/>
      <c r="J1618" s="103"/>
      <c r="K1618" s="103"/>
    </row>
    <row r="1619" spans="1:11" s="3" customFormat="1" x14ac:dyDescent="0.25">
      <c r="A1619" s="47"/>
      <c r="B1619" s="102" t="s">
        <v>3124</v>
      </c>
      <c r="C1619" s="41">
        <f>SUM(C1620:C1625)</f>
        <v>0</v>
      </c>
      <c r="D1619" s="93">
        <f>SUM(D1620:D1625)</f>
        <v>0</v>
      </c>
      <c r="E1619" s="93">
        <f>SUM(E1620:E1625)</f>
        <v>0</v>
      </c>
      <c r="F1619" s="69">
        <f>SUM(F1620:F1625)</f>
        <v>0</v>
      </c>
      <c r="G1619" s="3" t="str">
        <f t="shared" si="41"/>
        <v/>
      </c>
      <c r="H1619" s="103"/>
      <c r="I1619" s="103"/>
      <c r="J1619" s="103"/>
      <c r="K1619" s="103"/>
    </row>
    <row r="1620" spans="1:11" s="3" customFormat="1" ht="24" x14ac:dyDescent="0.25">
      <c r="A1620" s="23" t="s">
        <v>3125</v>
      </c>
      <c r="B1620" s="94" t="s">
        <v>3126</v>
      </c>
      <c r="C1620" s="25"/>
      <c r="D1620" s="84">
        <f t="shared" si="40"/>
        <v>0</v>
      </c>
      <c r="E1620" s="105"/>
      <c r="F1620" s="106"/>
      <c r="G1620" s="3" t="str">
        <f t="shared" si="41"/>
        <v/>
      </c>
      <c r="H1620" s="103"/>
      <c r="I1620" s="103"/>
      <c r="J1620" s="103"/>
      <c r="K1620" s="103"/>
    </row>
    <row r="1621" spans="1:11" s="3" customFormat="1" ht="24" x14ac:dyDescent="0.25">
      <c r="A1621" s="23" t="s">
        <v>3127</v>
      </c>
      <c r="B1621" s="94" t="s">
        <v>3128</v>
      </c>
      <c r="C1621" s="25"/>
      <c r="D1621" s="84">
        <f t="shared" si="40"/>
        <v>0</v>
      </c>
      <c r="E1621" s="105"/>
      <c r="F1621" s="106"/>
      <c r="G1621" s="3" t="str">
        <f t="shared" si="41"/>
        <v/>
      </c>
      <c r="H1621" s="103"/>
      <c r="I1621" s="103"/>
      <c r="J1621" s="103"/>
      <c r="K1621" s="103"/>
    </row>
    <row r="1622" spans="1:11" s="3" customFormat="1" x14ac:dyDescent="0.25">
      <c r="A1622" s="23" t="s">
        <v>3129</v>
      </c>
      <c r="B1622" s="24" t="s">
        <v>3130</v>
      </c>
      <c r="C1622" s="25"/>
      <c r="D1622" s="84">
        <f t="shared" si="40"/>
        <v>0</v>
      </c>
      <c r="E1622" s="105"/>
      <c r="F1622" s="106"/>
      <c r="G1622" s="3" t="str">
        <f t="shared" si="41"/>
        <v/>
      </c>
      <c r="H1622" s="103"/>
      <c r="I1622" s="103"/>
      <c r="J1622" s="103"/>
      <c r="K1622" s="103"/>
    </row>
    <row r="1623" spans="1:11" s="3" customFormat="1" x14ac:dyDescent="0.25">
      <c r="A1623" s="23" t="s">
        <v>3131</v>
      </c>
      <c r="B1623" s="24" t="s">
        <v>3132</v>
      </c>
      <c r="C1623" s="25"/>
      <c r="D1623" s="84">
        <f t="shared" si="40"/>
        <v>0</v>
      </c>
      <c r="E1623" s="105"/>
      <c r="F1623" s="106"/>
      <c r="G1623" s="3" t="str">
        <f t="shared" si="41"/>
        <v/>
      </c>
      <c r="H1623" s="103"/>
      <c r="I1623" s="103"/>
      <c r="J1623" s="103"/>
      <c r="K1623" s="103"/>
    </row>
    <row r="1624" spans="1:11" s="3" customFormat="1" x14ac:dyDescent="0.25">
      <c r="A1624" s="23" t="s">
        <v>3133</v>
      </c>
      <c r="B1624" s="24" t="s">
        <v>3134</v>
      </c>
      <c r="C1624" s="25"/>
      <c r="D1624" s="84">
        <f t="shared" si="40"/>
        <v>0</v>
      </c>
      <c r="E1624" s="105"/>
      <c r="F1624" s="106"/>
      <c r="G1624" s="3" t="str">
        <f t="shared" si="41"/>
        <v/>
      </c>
      <c r="H1624" s="103"/>
      <c r="I1624" s="103"/>
      <c r="J1624" s="103"/>
      <c r="K1624" s="103"/>
    </row>
    <row r="1625" spans="1:11" s="3" customFormat="1" x14ac:dyDescent="0.25">
      <c r="A1625" s="23" t="s">
        <v>3135</v>
      </c>
      <c r="B1625" s="53" t="s">
        <v>3136</v>
      </c>
      <c r="C1625" s="25"/>
      <c r="D1625" s="84">
        <f t="shared" si="40"/>
        <v>0</v>
      </c>
      <c r="E1625" s="105"/>
      <c r="F1625" s="106"/>
      <c r="G1625" s="3" t="str">
        <f t="shared" si="41"/>
        <v/>
      </c>
      <c r="H1625" s="103"/>
      <c r="I1625" s="103"/>
      <c r="J1625" s="103"/>
      <c r="K1625" s="103"/>
    </row>
    <row r="1626" spans="1:11" s="3" customFormat="1" x14ac:dyDescent="0.25">
      <c r="A1626" s="47"/>
      <c r="B1626" s="97" t="s">
        <v>3137</v>
      </c>
      <c r="C1626" s="41"/>
      <c r="D1626" s="93"/>
      <c r="E1626" s="93"/>
      <c r="F1626" s="69"/>
      <c r="G1626" s="3" t="str">
        <f t="shared" si="41"/>
        <v/>
      </c>
      <c r="H1626" s="103"/>
      <c r="I1626" s="103"/>
      <c r="J1626" s="103"/>
      <c r="K1626" s="103"/>
    </row>
    <row r="1627" spans="1:11" s="3" customFormat="1" x14ac:dyDescent="0.25">
      <c r="A1627" s="47"/>
      <c r="B1627" s="19" t="s">
        <v>3138</v>
      </c>
      <c r="C1627" s="41">
        <f>SUM(C1628:C1832)</f>
        <v>0</v>
      </c>
      <c r="D1627" s="93">
        <f>SUM(D1628:D1832)</f>
        <v>0</v>
      </c>
      <c r="E1627" s="93">
        <f>SUM(E1628:E1832)</f>
        <v>0</v>
      </c>
      <c r="F1627" s="69">
        <f>SUM(F1628:F1832)</f>
        <v>0</v>
      </c>
      <c r="G1627" s="3" t="str">
        <f t="shared" si="41"/>
        <v/>
      </c>
      <c r="H1627" s="103"/>
      <c r="I1627" s="103"/>
      <c r="J1627" s="103"/>
      <c r="K1627" s="103"/>
    </row>
    <row r="1628" spans="1:11" s="3" customFormat="1" ht="24" x14ac:dyDescent="0.25">
      <c r="A1628" s="23" t="s">
        <v>3139</v>
      </c>
      <c r="B1628" s="28" t="s">
        <v>3140</v>
      </c>
      <c r="C1628" s="25"/>
      <c r="D1628" s="87">
        <f t="shared" si="40"/>
        <v>0</v>
      </c>
      <c r="E1628" s="88"/>
      <c r="F1628" s="89"/>
      <c r="G1628" s="3" t="str">
        <f t="shared" si="41"/>
        <v/>
      </c>
      <c r="H1628" s="103"/>
      <c r="I1628" s="103"/>
      <c r="J1628" s="103"/>
      <c r="K1628" s="103"/>
    </row>
    <row r="1629" spans="1:11" s="3" customFormat="1" x14ac:dyDescent="0.25">
      <c r="A1629" s="23" t="s">
        <v>3141</v>
      </c>
      <c r="B1629" s="24" t="s">
        <v>3142</v>
      </c>
      <c r="C1629" s="25"/>
      <c r="D1629" s="87">
        <f t="shared" si="40"/>
        <v>0</v>
      </c>
      <c r="E1629" s="88"/>
      <c r="F1629" s="89"/>
      <c r="G1629" s="3" t="str">
        <f t="shared" si="41"/>
        <v/>
      </c>
      <c r="H1629" s="103"/>
      <c r="I1629" s="103"/>
      <c r="J1629" s="103"/>
      <c r="K1629" s="103"/>
    </row>
    <row r="1630" spans="1:11" s="3" customFormat="1" x14ac:dyDescent="0.25">
      <c r="A1630" s="23" t="s">
        <v>3143</v>
      </c>
      <c r="B1630" s="24" t="s">
        <v>3144</v>
      </c>
      <c r="C1630" s="25"/>
      <c r="D1630" s="87">
        <f t="shared" si="40"/>
        <v>0</v>
      </c>
      <c r="E1630" s="88"/>
      <c r="F1630" s="89"/>
      <c r="G1630" s="3" t="str">
        <f t="shared" si="41"/>
        <v/>
      </c>
      <c r="H1630" s="103"/>
      <c r="I1630" s="103"/>
      <c r="J1630" s="103"/>
      <c r="K1630" s="103"/>
    </row>
    <row r="1631" spans="1:11" s="3" customFormat="1" x14ac:dyDescent="0.25">
      <c r="A1631" s="23" t="s">
        <v>3145</v>
      </c>
      <c r="B1631" s="24" t="s">
        <v>3146</v>
      </c>
      <c r="C1631" s="25"/>
      <c r="D1631" s="87">
        <f t="shared" si="40"/>
        <v>0</v>
      </c>
      <c r="E1631" s="88"/>
      <c r="F1631" s="89"/>
      <c r="G1631" s="3" t="str">
        <f t="shared" si="41"/>
        <v/>
      </c>
      <c r="H1631" s="103"/>
      <c r="I1631" s="103"/>
      <c r="J1631" s="103"/>
      <c r="K1631" s="103"/>
    </row>
    <row r="1632" spans="1:11" s="3" customFormat="1" x14ac:dyDescent="0.25">
      <c r="A1632" s="23" t="s">
        <v>3147</v>
      </c>
      <c r="B1632" s="24" t="s">
        <v>3148</v>
      </c>
      <c r="C1632" s="25"/>
      <c r="D1632" s="87">
        <f t="shared" si="40"/>
        <v>0</v>
      </c>
      <c r="E1632" s="88"/>
      <c r="F1632" s="89"/>
      <c r="G1632" s="3" t="str">
        <f t="shared" si="41"/>
        <v/>
      </c>
      <c r="H1632" s="103"/>
      <c r="I1632" s="103"/>
      <c r="J1632" s="103"/>
      <c r="K1632" s="103"/>
    </row>
    <row r="1633" spans="1:11" s="3" customFormat="1" ht="24" x14ac:dyDescent="0.25">
      <c r="A1633" s="23" t="s">
        <v>3149</v>
      </c>
      <c r="B1633" s="28" t="s">
        <v>3150</v>
      </c>
      <c r="C1633" s="25"/>
      <c r="D1633" s="87">
        <f t="shared" si="40"/>
        <v>0</v>
      </c>
      <c r="E1633" s="88"/>
      <c r="F1633" s="89"/>
      <c r="G1633" s="3" t="str">
        <f t="shared" si="41"/>
        <v/>
      </c>
      <c r="H1633" s="103"/>
      <c r="I1633" s="103"/>
      <c r="J1633" s="103"/>
      <c r="K1633" s="103"/>
    </row>
    <row r="1634" spans="1:11" s="3" customFormat="1" x14ac:dyDescent="0.25">
      <c r="A1634" s="23" t="s">
        <v>3151</v>
      </c>
      <c r="B1634" s="24" t="s">
        <v>3152</v>
      </c>
      <c r="C1634" s="25"/>
      <c r="D1634" s="87">
        <f t="shared" si="40"/>
        <v>0</v>
      </c>
      <c r="E1634" s="88"/>
      <c r="F1634" s="89"/>
      <c r="G1634" s="3" t="str">
        <f t="shared" si="41"/>
        <v/>
      </c>
      <c r="H1634" s="103"/>
      <c r="I1634" s="103"/>
      <c r="J1634" s="103"/>
      <c r="K1634" s="103"/>
    </row>
    <row r="1635" spans="1:11" s="3" customFormat="1" x14ac:dyDescent="0.25">
      <c r="A1635" s="23" t="s">
        <v>3153</v>
      </c>
      <c r="B1635" s="24" t="s">
        <v>3154</v>
      </c>
      <c r="C1635" s="25"/>
      <c r="D1635" s="87">
        <f t="shared" si="40"/>
        <v>0</v>
      </c>
      <c r="E1635" s="88"/>
      <c r="F1635" s="89"/>
      <c r="G1635" s="3" t="str">
        <f t="shared" si="41"/>
        <v/>
      </c>
      <c r="H1635" s="103"/>
      <c r="I1635" s="103"/>
      <c r="J1635" s="103"/>
      <c r="K1635" s="103"/>
    </row>
    <row r="1636" spans="1:11" s="3" customFormat="1" x14ac:dyDescent="0.25">
      <c r="A1636" s="23" t="s">
        <v>3155</v>
      </c>
      <c r="B1636" s="24" t="s">
        <v>3156</v>
      </c>
      <c r="C1636" s="25"/>
      <c r="D1636" s="87">
        <f t="shared" si="40"/>
        <v>0</v>
      </c>
      <c r="E1636" s="88"/>
      <c r="F1636" s="89"/>
      <c r="G1636" s="3" t="str">
        <f t="shared" si="41"/>
        <v/>
      </c>
      <c r="H1636" s="103"/>
      <c r="I1636" s="103"/>
      <c r="J1636" s="103"/>
      <c r="K1636" s="103"/>
    </row>
    <row r="1637" spans="1:11" s="3" customFormat="1" x14ac:dyDescent="0.25">
      <c r="A1637" s="23" t="s">
        <v>3157</v>
      </c>
      <c r="B1637" s="24" t="s">
        <v>3158</v>
      </c>
      <c r="C1637" s="25"/>
      <c r="D1637" s="87">
        <f t="shared" si="40"/>
        <v>0</v>
      </c>
      <c r="E1637" s="88"/>
      <c r="F1637" s="89"/>
      <c r="G1637" s="3" t="str">
        <f t="shared" si="41"/>
        <v/>
      </c>
      <c r="H1637" s="103"/>
      <c r="I1637" s="103"/>
      <c r="J1637" s="103"/>
      <c r="K1637" s="103"/>
    </row>
    <row r="1638" spans="1:11" s="3" customFormat="1" x14ac:dyDescent="0.25">
      <c r="A1638" s="23" t="s">
        <v>3159</v>
      </c>
      <c r="B1638" s="24" t="s">
        <v>3160</v>
      </c>
      <c r="C1638" s="25"/>
      <c r="D1638" s="87">
        <f t="shared" si="40"/>
        <v>0</v>
      </c>
      <c r="E1638" s="88"/>
      <c r="F1638" s="89"/>
      <c r="G1638" s="3" t="str">
        <f t="shared" si="41"/>
        <v/>
      </c>
      <c r="H1638" s="103"/>
      <c r="I1638" s="103"/>
      <c r="J1638" s="103"/>
      <c r="K1638" s="103"/>
    </row>
    <row r="1639" spans="1:11" s="3" customFormat="1" x14ac:dyDescent="0.25">
      <c r="A1639" s="23" t="s">
        <v>3161</v>
      </c>
      <c r="B1639" s="24" t="s">
        <v>3162</v>
      </c>
      <c r="C1639" s="25"/>
      <c r="D1639" s="87">
        <f t="shared" si="40"/>
        <v>0</v>
      </c>
      <c r="E1639" s="88"/>
      <c r="F1639" s="89"/>
      <c r="G1639" s="3" t="str">
        <f t="shared" si="41"/>
        <v/>
      </c>
      <c r="H1639" s="103"/>
      <c r="I1639" s="103"/>
      <c r="J1639" s="103"/>
      <c r="K1639" s="103"/>
    </row>
    <row r="1640" spans="1:11" s="3" customFormat="1" ht="24" x14ac:dyDescent="0.25">
      <c r="A1640" s="23" t="s">
        <v>3163</v>
      </c>
      <c r="B1640" s="28" t="s">
        <v>3164</v>
      </c>
      <c r="C1640" s="25"/>
      <c r="D1640" s="87">
        <f t="shared" si="40"/>
        <v>0</v>
      </c>
      <c r="E1640" s="88"/>
      <c r="F1640" s="89"/>
      <c r="G1640" s="3" t="str">
        <f t="shared" si="41"/>
        <v/>
      </c>
      <c r="H1640" s="103"/>
      <c r="I1640" s="103"/>
      <c r="J1640" s="103"/>
      <c r="K1640" s="103"/>
    </row>
    <row r="1641" spans="1:11" s="3" customFormat="1" ht="24" x14ac:dyDescent="0.25">
      <c r="A1641" s="23" t="s">
        <v>3165</v>
      </c>
      <c r="B1641" s="28" t="s">
        <v>3166</v>
      </c>
      <c r="C1641" s="25"/>
      <c r="D1641" s="87">
        <f t="shared" si="40"/>
        <v>0</v>
      </c>
      <c r="E1641" s="88"/>
      <c r="F1641" s="89"/>
      <c r="G1641" s="3" t="str">
        <f t="shared" si="41"/>
        <v/>
      </c>
      <c r="H1641" s="103"/>
      <c r="I1641" s="103"/>
      <c r="J1641" s="103"/>
      <c r="K1641" s="103"/>
    </row>
    <row r="1642" spans="1:11" s="3" customFormat="1" x14ac:dyDescent="0.25">
      <c r="A1642" s="23" t="s">
        <v>3167</v>
      </c>
      <c r="B1642" s="24" t="s">
        <v>3168</v>
      </c>
      <c r="C1642" s="25"/>
      <c r="D1642" s="87">
        <f t="shared" si="40"/>
        <v>0</v>
      </c>
      <c r="E1642" s="88"/>
      <c r="F1642" s="89"/>
      <c r="G1642" s="3" t="str">
        <f t="shared" si="41"/>
        <v/>
      </c>
      <c r="H1642" s="103"/>
      <c r="I1642" s="103"/>
      <c r="J1642" s="103"/>
      <c r="K1642" s="103"/>
    </row>
    <row r="1643" spans="1:11" s="3" customFormat="1" x14ac:dyDescent="0.25">
      <c r="A1643" s="23" t="s">
        <v>3169</v>
      </c>
      <c r="B1643" s="24" t="s">
        <v>3170</v>
      </c>
      <c r="C1643" s="25"/>
      <c r="D1643" s="87">
        <f t="shared" si="40"/>
        <v>0</v>
      </c>
      <c r="E1643" s="88"/>
      <c r="F1643" s="89"/>
      <c r="G1643" s="3" t="str">
        <f t="shared" si="41"/>
        <v/>
      </c>
      <c r="H1643" s="103"/>
      <c r="I1643" s="103"/>
      <c r="J1643" s="103"/>
      <c r="K1643" s="103"/>
    </row>
    <row r="1644" spans="1:11" s="3" customFormat="1" ht="35.25" x14ac:dyDescent="0.25">
      <c r="A1644" s="23" t="s">
        <v>3171</v>
      </c>
      <c r="B1644" s="28" t="s">
        <v>3172</v>
      </c>
      <c r="C1644" s="25"/>
      <c r="D1644" s="87">
        <f t="shared" si="40"/>
        <v>0</v>
      </c>
      <c r="E1644" s="88"/>
      <c r="F1644" s="89"/>
      <c r="G1644" s="3" t="str">
        <f t="shared" si="41"/>
        <v/>
      </c>
      <c r="H1644" s="103"/>
      <c r="I1644" s="103"/>
      <c r="J1644" s="103"/>
      <c r="K1644" s="103"/>
    </row>
    <row r="1645" spans="1:11" s="3" customFormat="1" x14ac:dyDescent="0.25">
      <c r="A1645" s="23" t="s">
        <v>3173</v>
      </c>
      <c r="B1645" s="24" t="s">
        <v>3174</v>
      </c>
      <c r="C1645" s="25"/>
      <c r="D1645" s="87">
        <f t="shared" ref="D1645:D1708" si="42">+E1645+F1645</f>
        <v>0</v>
      </c>
      <c r="E1645" s="88"/>
      <c r="F1645" s="89"/>
      <c r="G1645" s="3" t="str">
        <f t="shared" si="41"/>
        <v/>
      </c>
      <c r="H1645" s="103"/>
      <c r="I1645" s="103"/>
      <c r="J1645" s="103"/>
      <c r="K1645" s="103"/>
    </row>
    <row r="1646" spans="1:11" s="3" customFormat="1" x14ac:dyDescent="0.25">
      <c r="A1646" s="23" t="s">
        <v>3175</v>
      </c>
      <c r="B1646" s="24" t="s">
        <v>3176</v>
      </c>
      <c r="C1646" s="25"/>
      <c r="D1646" s="87">
        <f t="shared" si="42"/>
        <v>0</v>
      </c>
      <c r="E1646" s="88"/>
      <c r="F1646" s="89"/>
      <c r="G1646" s="3" t="str">
        <f t="shared" si="41"/>
        <v/>
      </c>
      <c r="H1646" s="103"/>
      <c r="I1646" s="103"/>
      <c r="J1646" s="103"/>
      <c r="K1646" s="103"/>
    </row>
    <row r="1647" spans="1:11" s="3" customFormat="1" x14ac:dyDescent="0.25">
      <c r="A1647" s="23" t="s">
        <v>3177</v>
      </c>
      <c r="B1647" s="24" t="s">
        <v>3178</v>
      </c>
      <c r="C1647" s="25"/>
      <c r="D1647" s="87">
        <f t="shared" si="42"/>
        <v>0</v>
      </c>
      <c r="E1647" s="88"/>
      <c r="F1647" s="89"/>
      <c r="G1647" s="3" t="str">
        <f t="shared" si="41"/>
        <v/>
      </c>
      <c r="H1647" s="103"/>
      <c r="I1647" s="103"/>
      <c r="J1647" s="103"/>
      <c r="K1647" s="103"/>
    </row>
    <row r="1648" spans="1:11" s="3" customFormat="1" x14ac:dyDescent="0.25">
      <c r="A1648" s="23" t="s">
        <v>3179</v>
      </c>
      <c r="B1648" s="24" t="s">
        <v>3180</v>
      </c>
      <c r="C1648" s="25"/>
      <c r="D1648" s="87">
        <f t="shared" si="42"/>
        <v>0</v>
      </c>
      <c r="E1648" s="88"/>
      <c r="F1648" s="89"/>
      <c r="G1648" s="3" t="str">
        <f t="shared" si="41"/>
        <v/>
      </c>
      <c r="H1648" s="103"/>
      <c r="I1648" s="103"/>
      <c r="J1648" s="103"/>
      <c r="K1648" s="103"/>
    </row>
    <row r="1649" spans="1:11" s="3" customFormat="1" ht="35.25" x14ac:dyDescent="0.25">
      <c r="A1649" s="23" t="s">
        <v>3181</v>
      </c>
      <c r="B1649" s="28" t="s">
        <v>3182</v>
      </c>
      <c r="C1649" s="25"/>
      <c r="D1649" s="87">
        <f t="shared" si="42"/>
        <v>0</v>
      </c>
      <c r="E1649" s="88"/>
      <c r="F1649" s="89"/>
      <c r="G1649" s="3" t="str">
        <f t="shared" si="41"/>
        <v/>
      </c>
      <c r="H1649" s="103"/>
      <c r="I1649" s="103"/>
      <c r="J1649" s="103"/>
      <c r="K1649" s="103"/>
    </row>
    <row r="1650" spans="1:11" s="3" customFormat="1" x14ac:dyDescent="0.25">
      <c r="A1650" s="23" t="s">
        <v>3183</v>
      </c>
      <c r="B1650" s="24" t="s">
        <v>3184</v>
      </c>
      <c r="C1650" s="25"/>
      <c r="D1650" s="87">
        <f t="shared" si="42"/>
        <v>0</v>
      </c>
      <c r="E1650" s="88"/>
      <c r="F1650" s="89"/>
      <c r="G1650" s="3" t="str">
        <f t="shared" si="41"/>
        <v/>
      </c>
      <c r="H1650" s="103"/>
      <c r="I1650" s="103"/>
      <c r="J1650" s="103"/>
      <c r="K1650" s="103"/>
    </row>
    <row r="1651" spans="1:11" s="3" customFormat="1" ht="24" x14ac:dyDescent="0.25">
      <c r="A1651" s="23" t="s">
        <v>3185</v>
      </c>
      <c r="B1651" s="28" t="s">
        <v>3186</v>
      </c>
      <c r="C1651" s="25"/>
      <c r="D1651" s="87">
        <f t="shared" si="42"/>
        <v>0</v>
      </c>
      <c r="E1651" s="88"/>
      <c r="F1651" s="89"/>
      <c r="G1651" s="3" t="str">
        <f t="shared" si="41"/>
        <v/>
      </c>
      <c r="H1651" s="103"/>
      <c r="I1651" s="103"/>
      <c r="J1651" s="103"/>
      <c r="K1651" s="103"/>
    </row>
    <row r="1652" spans="1:11" s="3" customFormat="1" ht="24" x14ac:dyDescent="0.25">
      <c r="A1652" s="23" t="s">
        <v>3187</v>
      </c>
      <c r="B1652" s="28" t="s">
        <v>3188</v>
      </c>
      <c r="C1652" s="25"/>
      <c r="D1652" s="87">
        <f t="shared" si="42"/>
        <v>0</v>
      </c>
      <c r="E1652" s="88"/>
      <c r="F1652" s="89"/>
      <c r="G1652" s="3" t="str">
        <f t="shared" si="41"/>
        <v/>
      </c>
      <c r="H1652" s="103"/>
      <c r="I1652" s="103"/>
      <c r="J1652" s="103"/>
      <c r="K1652" s="103"/>
    </row>
    <row r="1653" spans="1:11" s="3" customFormat="1" ht="24" x14ac:dyDescent="0.25">
      <c r="A1653" s="23" t="s">
        <v>3189</v>
      </c>
      <c r="B1653" s="28" t="s">
        <v>3190</v>
      </c>
      <c r="C1653" s="25"/>
      <c r="D1653" s="87">
        <f t="shared" si="42"/>
        <v>0</v>
      </c>
      <c r="E1653" s="88"/>
      <c r="F1653" s="89"/>
      <c r="G1653" s="3" t="str">
        <f t="shared" si="41"/>
        <v/>
      </c>
      <c r="H1653" s="103"/>
      <c r="I1653" s="103"/>
      <c r="J1653" s="103"/>
      <c r="K1653" s="103"/>
    </row>
    <row r="1654" spans="1:11" s="3" customFormat="1" ht="24" x14ac:dyDescent="0.25">
      <c r="A1654" s="23" t="s">
        <v>3191</v>
      </c>
      <c r="B1654" s="28" t="s">
        <v>3192</v>
      </c>
      <c r="C1654" s="25"/>
      <c r="D1654" s="87">
        <f t="shared" si="42"/>
        <v>0</v>
      </c>
      <c r="E1654" s="88"/>
      <c r="F1654" s="89"/>
      <c r="G1654" s="3" t="str">
        <f t="shared" si="41"/>
        <v/>
      </c>
      <c r="H1654" s="103"/>
      <c r="I1654" s="103"/>
      <c r="J1654" s="103"/>
      <c r="K1654" s="103"/>
    </row>
    <row r="1655" spans="1:11" s="3" customFormat="1" ht="24" x14ac:dyDescent="0.25">
      <c r="A1655" s="23" t="s">
        <v>3193</v>
      </c>
      <c r="B1655" s="28" t="s">
        <v>3194</v>
      </c>
      <c r="C1655" s="25"/>
      <c r="D1655" s="87">
        <f t="shared" si="42"/>
        <v>0</v>
      </c>
      <c r="E1655" s="88"/>
      <c r="F1655" s="89"/>
      <c r="G1655" s="3" t="str">
        <f t="shared" si="41"/>
        <v/>
      </c>
      <c r="H1655" s="103"/>
      <c r="I1655" s="103"/>
      <c r="J1655" s="103"/>
      <c r="K1655" s="103"/>
    </row>
    <row r="1656" spans="1:11" s="3" customFormat="1" x14ac:dyDescent="0.25">
      <c r="A1656" s="23" t="s">
        <v>3195</v>
      </c>
      <c r="B1656" s="24" t="s">
        <v>3196</v>
      </c>
      <c r="C1656" s="25"/>
      <c r="D1656" s="87">
        <f t="shared" si="42"/>
        <v>0</v>
      </c>
      <c r="E1656" s="88"/>
      <c r="F1656" s="89"/>
      <c r="G1656" s="3" t="str">
        <f t="shared" si="41"/>
        <v/>
      </c>
      <c r="H1656" s="103"/>
      <c r="I1656" s="103"/>
      <c r="J1656" s="103"/>
      <c r="K1656" s="103"/>
    </row>
    <row r="1657" spans="1:11" s="3" customFormat="1" x14ac:dyDescent="0.25">
      <c r="A1657" s="23" t="s">
        <v>3197</v>
      </c>
      <c r="B1657" s="24" t="s">
        <v>3198</v>
      </c>
      <c r="C1657" s="25"/>
      <c r="D1657" s="87">
        <f t="shared" si="42"/>
        <v>0</v>
      </c>
      <c r="E1657" s="88"/>
      <c r="F1657" s="89"/>
      <c r="G1657" s="3" t="str">
        <f t="shared" si="41"/>
        <v/>
      </c>
      <c r="H1657" s="103"/>
      <c r="I1657" s="103"/>
      <c r="J1657" s="103"/>
      <c r="K1657" s="103"/>
    </row>
    <row r="1658" spans="1:11" s="3" customFormat="1" ht="24" x14ac:dyDescent="0.25">
      <c r="A1658" s="23" t="s">
        <v>3199</v>
      </c>
      <c r="B1658" s="28" t="s">
        <v>3200</v>
      </c>
      <c r="C1658" s="25"/>
      <c r="D1658" s="87">
        <f t="shared" si="42"/>
        <v>0</v>
      </c>
      <c r="E1658" s="88"/>
      <c r="F1658" s="89"/>
      <c r="G1658" s="3" t="str">
        <f t="shared" ref="G1658:G1721" si="43">IF(D1658&gt;C1658,"CMA ES MAYOR QUE TOTAL ACTIVIDADES","")</f>
        <v/>
      </c>
      <c r="H1658" s="103"/>
      <c r="I1658" s="103"/>
      <c r="J1658" s="103"/>
      <c r="K1658" s="103"/>
    </row>
    <row r="1659" spans="1:11" s="3" customFormat="1" x14ac:dyDescent="0.25">
      <c r="A1659" s="23" t="s">
        <v>3201</v>
      </c>
      <c r="B1659" s="24" t="s">
        <v>3202</v>
      </c>
      <c r="C1659" s="25"/>
      <c r="D1659" s="87">
        <f t="shared" si="42"/>
        <v>0</v>
      </c>
      <c r="E1659" s="88"/>
      <c r="F1659" s="89"/>
      <c r="G1659" s="3" t="str">
        <f t="shared" si="43"/>
        <v/>
      </c>
      <c r="H1659" s="103"/>
      <c r="I1659" s="103"/>
      <c r="J1659" s="103"/>
      <c r="K1659" s="103"/>
    </row>
    <row r="1660" spans="1:11" s="3" customFormat="1" x14ac:dyDescent="0.25">
      <c r="A1660" s="23" t="s">
        <v>3203</v>
      </c>
      <c r="B1660" s="24" t="s">
        <v>3204</v>
      </c>
      <c r="C1660" s="25"/>
      <c r="D1660" s="87">
        <f t="shared" si="42"/>
        <v>0</v>
      </c>
      <c r="E1660" s="88"/>
      <c r="F1660" s="89"/>
      <c r="G1660" s="3" t="str">
        <f t="shared" si="43"/>
        <v/>
      </c>
      <c r="H1660" s="103"/>
      <c r="I1660" s="103"/>
      <c r="J1660" s="103"/>
      <c r="K1660" s="103"/>
    </row>
    <row r="1661" spans="1:11" s="3" customFormat="1" x14ac:dyDescent="0.25">
      <c r="A1661" s="23" t="s">
        <v>3205</v>
      </c>
      <c r="B1661" s="24" t="s">
        <v>3206</v>
      </c>
      <c r="C1661" s="25"/>
      <c r="D1661" s="87">
        <f t="shared" si="42"/>
        <v>0</v>
      </c>
      <c r="E1661" s="88"/>
      <c r="F1661" s="89"/>
      <c r="G1661" s="3" t="str">
        <f t="shared" si="43"/>
        <v/>
      </c>
      <c r="H1661" s="103"/>
      <c r="I1661" s="103"/>
      <c r="J1661" s="103"/>
      <c r="K1661" s="103"/>
    </row>
    <row r="1662" spans="1:11" s="3" customFormat="1" x14ac:dyDescent="0.25">
      <c r="A1662" s="23" t="s">
        <v>3207</v>
      </c>
      <c r="B1662" s="24" t="s">
        <v>3208</v>
      </c>
      <c r="C1662" s="25"/>
      <c r="D1662" s="87">
        <f t="shared" si="42"/>
        <v>0</v>
      </c>
      <c r="E1662" s="88"/>
      <c r="F1662" s="89"/>
      <c r="G1662" s="3" t="str">
        <f t="shared" si="43"/>
        <v/>
      </c>
      <c r="H1662" s="103"/>
      <c r="I1662" s="103"/>
      <c r="J1662" s="103"/>
      <c r="K1662" s="103"/>
    </row>
    <row r="1663" spans="1:11" s="3" customFormat="1" x14ac:dyDescent="0.25">
      <c r="A1663" s="23" t="s">
        <v>3209</v>
      </c>
      <c r="B1663" s="24" t="s">
        <v>3210</v>
      </c>
      <c r="C1663" s="25"/>
      <c r="D1663" s="87">
        <f t="shared" si="42"/>
        <v>0</v>
      </c>
      <c r="E1663" s="88"/>
      <c r="F1663" s="89"/>
      <c r="G1663" s="3" t="str">
        <f t="shared" si="43"/>
        <v/>
      </c>
      <c r="H1663" s="103"/>
      <c r="I1663" s="103"/>
      <c r="J1663" s="103"/>
      <c r="K1663" s="103"/>
    </row>
    <row r="1664" spans="1:11" s="3" customFormat="1" x14ac:dyDescent="0.25">
      <c r="A1664" s="23" t="s">
        <v>3211</v>
      </c>
      <c r="B1664" s="24" t="s">
        <v>3212</v>
      </c>
      <c r="C1664" s="25"/>
      <c r="D1664" s="87">
        <f t="shared" si="42"/>
        <v>0</v>
      </c>
      <c r="E1664" s="88"/>
      <c r="F1664" s="89"/>
      <c r="G1664" s="3" t="str">
        <f t="shared" si="43"/>
        <v/>
      </c>
      <c r="H1664" s="103"/>
      <c r="I1664" s="103"/>
      <c r="J1664" s="103"/>
      <c r="K1664" s="103"/>
    </row>
    <row r="1665" spans="1:11" s="3" customFormat="1" x14ac:dyDescent="0.25">
      <c r="A1665" s="23" t="s">
        <v>3213</v>
      </c>
      <c r="B1665" s="24" t="s">
        <v>3214</v>
      </c>
      <c r="C1665" s="25"/>
      <c r="D1665" s="87">
        <f t="shared" si="42"/>
        <v>0</v>
      </c>
      <c r="E1665" s="88"/>
      <c r="F1665" s="89"/>
      <c r="G1665" s="3" t="str">
        <f t="shared" si="43"/>
        <v/>
      </c>
      <c r="H1665" s="103"/>
      <c r="I1665" s="103"/>
      <c r="J1665" s="103"/>
      <c r="K1665" s="103"/>
    </row>
    <row r="1666" spans="1:11" s="3" customFormat="1" x14ac:dyDescent="0.25">
      <c r="A1666" s="23" t="s">
        <v>3215</v>
      </c>
      <c r="B1666" s="24" t="s">
        <v>3216</v>
      </c>
      <c r="C1666" s="25"/>
      <c r="D1666" s="87">
        <f t="shared" si="42"/>
        <v>0</v>
      </c>
      <c r="E1666" s="88"/>
      <c r="F1666" s="89"/>
      <c r="G1666" s="3" t="str">
        <f t="shared" si="43"/>
        <v/>
      </c>
      <c r="H1666" s="103"/>
      <c r="I1666" s="103"/>
      <c r="J1666" s="103"/>
      <c r="K1666" s="103"/>
    </row>
    <row r="1667" spans="1:11" s="3" customFormat="1" x14ac:dyDescent="0.25">
      <c r="A1667" s="23" t="s">
        <v>3217</v>
      </c>
      <c r="B1667" s="24" t="s">
        <v>3218</v>
      </c>
      <c r="C1667" s="25"/>
      <c r="D1667" s="87">
        <f t="shared" si="42"/>
        <v>0</v>
      </c>
      <c r="E1667" s="88"/>
      <c r="F1667" s="89"/>
      <c r="G1667" s="3" t="str">
        <f t="shared" si="43"/>
        <v/>
      </c>
      <c r="H1667" s="103"/>
      <c r="I1667" s="103"/>
      <c r="J1667" s="103"/>
      <c r="K1667" s="103"/>
    </row>
    <row r="1668" spans="1:11" s="3" customFormat="1" x14ac:dyDescent="0.25">
      <c r="A1668" s="23" t="s">
        <v>3219</v>
      </c>
      <c r="B1668" s="24" t="s">
        <v>3220</v>
      </c>
      <c r="C1668" s="25"/>
      <c r="D1668" s="87">
        <f t="shared" si="42"/>
        <v>0</v>
      </c>
      <c r="E1668" s="88"/>
      <c r="F1668" s="89"/>
      <c r="G1668" s="3" t="str">
        <f t="shared" si="43"/>
        <v/>
      </c>
      <c r="H1668" s="103"/>
      <c r="I1668" s="103"/>
      <c r="J1668" s="103"/>
      <c r="K1668" s="103"/>
    </row>
    <row r="1669" spans="1:11" s="3" customFormat="1" x14ac:dyDescent="0.25">
      <c r="A1669" s="23" t="s">
        <v>3221</v>
      </c>
      <c r="B1669" s="24" t="s">
        <v>3222</v>
      </c>
      <c r="C1669" s="25"/>
      <c r="D1669" s="87">
        <f t="shared" si="42"/>
        <v>0</v>
      </c>
      <c r="E1669" s="88"/>
      <c r="F1669" s="89"/>
      <c r="G1669" s="3" t="str">
        <f t="shared" si="43"/>
        <v/>
      </c>
      <c r="H1669" s="103"/>
      <c r="I1669" s="103"/>
      <c r="J1669" s="103"/>
      <c r="K1669" s="103"/>
    </row>
    <row r="1670" spans="1:11" s="3" customFormat="1" x14ac:dyDescent="0.25">
      <c r="A1670" s="23" t="s">
        <v>3223</v>
      </c>
      <c r="B1670" s="24" t="s">
        <v>3224</v>
      </c>
      <c r="C1670" s="25"/>
      <c r="D1670" s="87">
        <f t="shared" si="42"/>
        <v>0</v>
      </c>
      <c r="E1670" s="88"/>
      <c r="F1670" s="89"/>
      <c r="G1670" s="3" t="str">
        <f t="shared" si="43"/>
        <v/>
      </c>
      <c r="H1670" s="103"/>
      <c r="I1670" s="103"/>
      <c r="J1670" s="103"/>
      <c r="K1670" s="103"/>
    </row>
    <row r="1671" spans="1:11" s="3" customFormat="1" x14ac:dyDescent="0.25">
      <c r="A1671" s="23" t="s">
        <v>3225</v>
      </c>
      <c r="B1671" s="24" t="s">
        <v>3226</v>
      </c>
      <c r="C1671" s="25"/>
      <c r="D1671" s="87">
        <f t="shared" si="42"/>
        <v>0</v>
      </c>
      <c r="E1671" s="88"/>
      <c r="F1671" s="89"/>
      <c r="G1671" s="3" t="str">
        <f t="shared" si="43"/>
        <v/>
      </c>
      <c r="H1671" s="103"/>
      <c r="I1671" s="103"/>
      <c r="J1671" s="103"/>
      <c r="K1671" s="103"/>
    </row>
    <row r="1672" spans="1:11" s="3" customFormat="1" x14ac:dyDescent="0.25">
      <c r="A1672" s="23" t="s">
        <v>3227</v>
      </c>
      <c r="B1672" s="24" t="s">
        <v>3228</v>
      </c>
      <c r="C1672" s="25"/>
      <c r="D1672" s="87">
        <f t="shared" si="42"/>
        <v>0</v>
      </c>
      <c r="E1672" s="88"/>
      <c r="F1672" s="89"/>
      <c r="G1672" s="3" t="str">
        <f t="shared" si="43"/>
        <v/>
      </c>
      <c r="H1672" s="103"/>
      <c r="I1672" s="103"/>
      <c r="J1672" s="103"/>
      <c r="K1672" s="103"/>
    </row>
    <row r="1673" spans="1:11" s="3" customFormat="1" ht="24" x14ac:dyDescent="0.25">
      <c r="A1673" s="23" t="s">
        <v>3229</v>
      </c>
      <c r="B1673" s="28" t="s">
        <v>3230</v>
      </c>
      <c r="C1673" s="25"/>
      <c r="D1673" s="87">
        <f t="shared" si="42"/>
        <v>0</v>
      </c>
      <c r="E1673" s="88"/>
      <c r="F1673" s="89"/>
      <c r="G1673" s="3" t="str">
        <f t="shared" si="43"/>
        <v/>
      </c>
      <c r="H1673" s="103"/>
      <c r="I1673" s="103"/>
      <c r="J1673" s="103"/>
      <c r="K1673" s="103"/>
    </row>
    <row r="1674" spans="1:11" s="3" customFormat="1" x14ac:dyDescent="0.25">
      <c r="A1674" s="23" t="s">
        <v>3231</v>
      </c>
      <c r="B1674" s="24" t="s">
        <v>3232</v>
      </c>
      <c r="C1674" s="25"/>
      <c r="D1674" s="87">
        <f t="shared" si="42"/>
        <v>0</v>
      </c>
      <c r="E1674" s="88"/>
      <c r="F1674" s="89"/>
      <c r="G1674" s="3" t="str">
        <f t="shared" si="43"/>
        <v/>
      </c>
      <c r="H1674" s="103"/>
      <c r="I1674" s="103"/>
      <c r="J1674" s="103"/>
      <c r="K1674" s="103"/>
    </row>
    <row r="1675" spans="1:11" s="3" customFormat="1" x14ac:dyDescent="0.25">
      <c r="A1675" s="23" t="s">
        <v>3233</v>
      </c>
      <c r="B1675" s="24" t="s">
        <v>3234</v>
      </c>
      <c r="C1675" s="25"/>
      <c r="D1675" s="87">
        <f t="shared" si="42"/>
        <v>0</v>
      </c>
      <c r="E1675" s="88"/>
      <c r="F1675" s="89"/>
      <c r="G1675" s="3" t="str">
        <f t="shared" si="43"/>
        <v/>
      </c>
      <c r="H1675" s="103"/>
      <c r="I1675" s="103"/>
      <c r="J1675" s="103"/>
      <c r="K1675" s="103"/>
    </row>
    <row r="1676" spans="1:11" s="3" customFormat="1" x14ac:dyDescent="0.25">
      <c r="A1676" s="23" t="s">
        <v>3235</v>
      </c>
      <c r="B1676" s="24" t="s">
        <v>3236</v>
      </c>
      <c r="C1676" s="25"/>
      <c r="D1676" s="87">
        <f t="shared" si="42"/>
        <v>0</v>
      </c>
      <c r="E1676" s="88"/>
      <c r="F1676" s="89"/>
      <c r="G1676" s="3" t="str">
        <f t="shared" si="43"/>
        <v/>
      </c>
      <c r="H1676" s="103"/>
      <c r="I1676" s="103"/>
      <c r="J1676" s="103"/>
      <c r="K1676" s="103"/>
    </row>
    <row r="1677" spans="1:11" s="3" customFormat="1" x14ac:dyDescent="0.25">
      <c r="A1677" s="23" t="s">
        <v>3237</v>
      </c>
      <c r="B1677" s="24" t="s">
        <v>3238</v>
      </c>
      <c r="C1677" s="25"/>
      <c r="D1677" s="87">
        <f t="shared" si="42"/>
        <v>0</v>
      </c>
      <c r="E1677" s="88"/>
      <c r="F1677" s="89"/>
      <c r="G1677" s="3" t="str">
        <f t="shared" si="43"/>
        <v/>
      </c>
      <c r="H1677" s="103"/>
      <c r="I1677" s="103"/>
      <c r="J1677" s="103"/>
      <c r="K1677" s="103"/>
    </row>
    <row r="1678" spans="1:11" s="3" customFormat="1" x14ac:dyDescent="0.25">
      <c r="A1678" s="23" t="s">
        <v>3239</v>
      </c>
      <c r="B1678" s="24" t="s">
        <v>3240</v>
      </c>
      <c r="C1678" s="25"/>
      <c r="D1678" s="87">
        <f t="shared" si="42"/>
        <v>0</v>
      </c>
      <c r="E1678" s="88"/>
      <c r="F1678" s="89"/>
      <c r="G1678" s="3" t="str">
        <f t="shared" si="43"/>
        <v/>
      </c>
      <c r="H1678" s="103"/>
      <c r="I1678" s="103"/>
      <c r="J1678" s="103"/>
      <c r="K1678" s="103"/>
    </row>
    <row r="1679" spans="1:11" s="3" customFormat="1" x14ac:dyDescent="0.25">
      <c r="A1679" s="23" t="s">
        <v>3241</v>
      </c>
      <c r="B1679" s="24" t="s">
        <v>3242</v>
      </c>
      <c r="C1679" s="25"/>
      <c r="D1679" s="87">
        <f t="shared" si="42"/>
        <v>0</v>
      </c>
      <c r="E1679" s="88"/>
      <c r="F1679" s="89"/>
      <c r="G1679" s="3" t="str">
        <f t="shared" si="43"/>
        <v/>
      </c>
      <c r="H1679" s="103"/>
      <c r="I1679" s="103"/>
      <c r="J1679" s="103"/>
      <c r="K1679" s="103"/>
    </row>
    <row r="1680" spans="1:11" s="3" customFormat="1" ht="24" x14ac:dyDescent="0.25">
      <c r="A1680" s="23" t="s">
        <v>3243</v>
      </c>
      <c r="B1680" s="28" t="s">
        <v>3244</v>
      </c>
      <c r="C1680" s="25"/>
      <c r="D1680" s="87">
        <f t="shared" si="42"/>
        <v>0</v>
      </c>
      <c r="E1680" s="88"/>
      <c r="F1680" s="89"/>
      <c r="G1680" s="3" t="str">
        <f t="shared" si="43"/>
        <v/>
      </c>
      <c r="H1680" s="103"/>
      <c r="I1680" s="103"/>
      <c r="J1680" s="103"/>
      <c r="K1680" s="103"/>
    </row>
    <row r="1681" spans="1:11" s="3" customFormat="1" x14ac:dyDescent="0.25">
      <c r="A1681" s="23" t="s">
        <v>3245</v>
      </c>
      <c r="B1681" s="24" t="s">
        <v>3246</v>
      </c>
      <c r="C1681" s="25"/>
      <c r="D1681" s="87">
        <f t="shared" si="42"/>
        <v>0</v>
      </c>
      <c r="E1681" s="88"/>
      <c r="F1681" s="89"/>
      <c r="G1681" s="3" t="str">
        <f t="shared" si="43"/>
        <v/>
      </c>
      <c r="H1681" s="103"/>
      <c r="I1681" s="103"/>
      <c r="J1681" s="103"/>
      <c r="K1681" s="103"/>
    </row>
    <row r="1682" spans="1:11" s="3" customFormat="1" x14ac:dyDescent="0.25">
      <c r="A1682" s="23" t="s">
        <v>3247</v>
      </c>
      <c r="B1682" s="24" t="s">
        <v>3248</v>
      </c>
      <c r="C1682" s="25"/>
      <c r="D1682" s="87">
        <f t="shared" si="42"/>
        <v>0</v>
      </c>
      <c r="E1682" s="88"/>
      <c r="F1682" s="89"/>
      <c r="G1682" s="3" t="str">
        <f t="shared" si="43"/>
        <v/>
      </c>
      <c r="H1682" s="103"/>
      <c r="I1682" s="103"/>
      <c r="J1682" s="103"/>
      <c r="K1682" s="103"/>
    </row>
    <row r="1683" spans="1:11" s="3" customFormat="1" x14ac:dyDescent="0.25">
      <c r="A1683" s="23" t="s">
        <v>3249</v>
      </c>
      <c r="B1683" s="24" t="s">
        <v>3250</v>
      </c>
      <c r="C1683" s="25"/>
      <c r="D1683" s="87">
        <f t="shared" si="42"/>
        <v>0</v>
      </c>
      <c r="E1683" s="88"/>
      <c r="F1683" s="89"/>
      <c r="G1683" s="3" t="str">
        <f t="shared" si="43"/>
        <v/>
      </c>
      <c r="H1683" s="103"/>
      <c r="I1683" s="103"/>
      <c r="J1683" s="103"/>
      <c r="K1683" s="103"/>
    </row>
    <row r="1684" spans="1:11" s="3" customFormat="1" x14ac:dyDescent="0.25">
      <c r="A1684" s="23" t="s">
        <v>3251</v>
      </c>
      <c r="B1684" s="24" t="s">
        <v>3252</v>
      </c>
      <c r="C1684" s="25"/>
      <c r="D1684" s="87">
        <f t="shared" si="42"/>
        <v>0</v>
      </c>
      <c r="E1684" s="88"/>
      <c r="F1684" s="89"/>
      <c r="G1684" s="3" t="str">
        <f t="shared" si="43"/>
        <v/>
      </c>
      <c r="H1684" s="103"/>
      <c r="I1684" s="103"/>
      <c r="J1684" s="103"/>
      <c r="K1684" s="103"/>
    </row>
    <row r="1685" spans="1:11" s="3" customFormat="1" x14ac:dyDescent="0.25">
      <c r="A1685" s="23" t="s">
        <v>3253</v>
      </c>
      <c r="B1685" s="24" t="s">
        <v>3254</v>
      </c>
      <c r="C1685" s="25"/>
      <c r="D1685" s="87">
        <f t="shared" si="42"/>
        <v>0</v>
      </c>
      <c r="E1685" s="88"/>
      <c r="F1685" s="89"/>
      <c r="G1685" s="3" t="str">
        <f t="shared" si="43"/>
        <v/>
      </c>
      <c r="H1685" s="103"/>
      <c r="I1685" s="103"/>
      <c r="J1685" s="103"/>
      <c r="K1685" s="103"/>
    </row>
    <row r="1686" spans="1:11" s="3" customFormat="1" x14ac:dyDescent="0.25">
      <c r="A1686" s="23" t="s">
        <v>3255</v>
      </c>
      <c r="B1686" s="24" t="s">
        <v>3256</v>
      </c>
      <c r="C1686" s="25"/>
      <c r="D1686" s="87">
        <f t="shared" si="42"/>
        <v>0</v>
      </c>
      <c r="E1686" s="88"/>
      <c r="F1686" s="89"/>
      <c r="G1686" s="3" t="str">
        <f t="shared" si="43"/>
        <v/>
      </c>
      <c r="H1686" s="103"/>
      <c r="I1686" s="103"/>
      <c r="J1686" s="103"/>
      <c r="K1686" s="103"/>
    </row>
    <row r="1687" spans="1:11" s="3" customFormat="1" x14ac:dyDescent="0.25">
      <c r="A1687" s="23" t="s">
        <v>3257</v>
      </c>
      <c r="B1687" s="24" t="s">
        <v>3258</v>
      </c>
      <c r="C1687" s="25"/>
      <c r="D1687" s="87">
        <f t="shared" si="42"/>
        <v>0</v>
      </c>
      <c r="E1687" s="88"/>
      <c r="F1687" s="89"/>
      <c r="G1687" s="3" t="str">
        <f t="shared" si="43"/>
        <v/>
      </c>
      <c r="H1687" s="103"/>
      <c r="I1687" s="103"/>
      <c r="J1687" s="103"/>
      <c r="K1687" s="103"/>
    </row>
    <row r="1688" spans="1:11" s="3" customFormat="1" x14ac:dyDescent="0.25">
      <c r="A1688" s="23" t="s">
        <v>3259</v>
      </c>
      <c r="B1688" s="24" t="s">
        <v>3260</v>
      </c>
      <c r="C1688" s="25"/>
      <c r="D1688" s="87">
        <f t="shared" si="42"/>
        <v>0</v>
      </c>
      <c r="E1688" s="88"/>
      <c r="F1688" s="89"/>
      <c r="G1688" s="3" t="str">
        <f t="shared" si="43"/>
        <v/>
      </c>
      <c r="H1688" s="103"/>
      <c r="I1688" s="103"/>
      <c r="J1688" s="103"/>
      <c r="K1688" s="103"/>
    </row>
    <row r="1689" spans="1:11" s="3" customFormat="1" x14ac:dyDescent="0.25">
      <c r="A1689" s="23" t="s">
        <v>3261</v>
      </c>
      <c r="B1689" s="24" t="s">
        <v>3262</v>
      </c>
      <c r="C1689" s="25"/>
      <c r="D1689" s="87">
        <f t="shared" si="42"/>
        <v>0</v>
      </c>
      <c r="E1689" s="88"/>
      <c r="F1689" s="89"/>
      <c r="G1689" s="3" t="str">
        <f t="shared" si="43"/>
        <v/>
      </c>
      <c r="H1689" s="103"/>
      <c r="I1689" s="103"/>
      <c r="J1689" s="103"/>
      <c r="K1689" s="103"/>
    </row>
    <row r="1690" spans="1:11" s="3" customFormat="1" x14ac:dyDescent="0.25">
      <c r="A1690" s="23" t="s">
        <v>3263</v>
      </c>
      <c r="B1690" s="24" t="s">
        <v>3264</v>
      </c>
      <c r="C1690" s="25"/>
      <c r="D1690" s="87">
        <f t="shared" si="42"/>
        <v>0</v>
      </c>
      <c r="E1690" s="88"/>
      <c r="F1690" s="89"/>
      <c r="G1690" s="3" t="str">
        <f t="shared" si="43"/>
        <v/>
      </c>
      <c r="H1690" s="103"/>
      <c r="I1690" s="103"/>
      <c r="J1690" s="103"/>
      <c r="K1690" s="103"/>
    </row>
    <row r="1691" spans="1:11" s="3" customFormat="1" x14ac:dyDescent="0.25">
      <c r="A1691" s="23" t="s">
        <v>3265</v>
      </c>
      <c r="B1691" s="24" t="s">
        <v>3266</v>
      </c>
      <c r="C1691" s="25"/>
      <c r="D1691" s="87">
        <f t="shared" si="42"/>
        <v>0</v>
      </c>
      <c r="E1691" s="88"/>
      <c r="F1691" s="89"/>
      <c r="G1691" s="3" t="str">
        <f t="shared" si="43"/>
        <v/>
      </c>
      <c r="H1691" s="103"/>
      <c r="I1691" s="103"/>
      <c r="J1691" s="103"/>
      <c r="K1691" s="103"/>
    </row>
    <row r="1692" spans="1:11" s="3" customFormat="1" x14ac:dyDescent="0.25">
      <c r="A1692" s="23" t="s">
        <v>3267</v>
      </c>
      <c r="B1692" s="24" t="s">
        <v>3268</v>
      </c>
      <c r="C1692" s="25"/>
      <c r="D1692" s="87">
        <f t="shared" si="42"/>
        <v>0</v>
      </c>
      <c r="E1692" s="88"/>
      <c r="F1692" s="89"/>
      <c r="G1692" s="3" t="str">
        <f t="shared" si="43"/>
        <v/>
      </c>
      <c r="H1692" s="103"/>
      <c r="I1692" s="103"/>
      <c r="J1692" s="103"/>
      <c r="K1692" s="103"/>
    </row>
    <row r="1693" spans="1:11" s="3" customFormat="1" ht="24" x14ac:dyDescent="0.25">
      <c r="A1693" s="23" t="s">
        <v>3269</v>
      </c>
      <c r="B1693" s="28" t="s">
        <v>3270</v>
      </c>
      <c r="C1693" s="25"/>
      <c r="D1693" s="87">
        <f t="shared" si="42"/>
        <v>0</v>
      </c>
      <c r="E1693" s="88"/>
      <c r="F1693" s="89"/>
      <c r="G1693" s="3" t="str">
        <f t="shared" si="43"/>
        <v/>
      </c>
      <c r="H1693" s="103"/>
      <c r="I1693" s="103"/>
      <c r="J1693" s="103"/>
      <c r="K1693" s="103"/>
    </row>
    <row r="1694" spans="1:11" s="3" customFormat="1" x14ac:dyDescent="0.25">
      <c r="A1694" s="23" t="s">
        <v>3271</v>
      </c>
      <c r="B1694" s="24" t="s">
        <v>3272</v>
      </c>
      <c r="C1694" s="25"/>
      <c r="D1694" s="87">
        <f t="shared" si="42"/>
        <v>0</v>
      </c>
      <c r="E1694" s="88"/>
      <c r="F1694" s="89"/>
      <c r="G1694" s="3" t="str">
        <f t="shared" si="43"/>
        <v/>
      </c>
      <c r="H1694" s="103"/>
      <c r="I1694" s="103"/>
      <c r="J1694" s="103"/>
      <c r="K1694" s="103"/>
    </row>
    <row r="1695" spans="1:11" s="3" customFormat="1" x14ac:dyDescent="0.25">
      <c r="A1695" s="23" t="s">
        <v>3273</v>
      </c>
      <c r="B1695" s="24" t="s">
        <v>3274</v>
      </c>
      <c r="C1695" s="25"/>
      <c r="D1695" s="87">
        <f t="shared" si="42"/>
        <v>0</v>
      </c>
      <c r="E1695" s="88"/>
      <c r="F1695" s="89"/>
      <c r="G1695" s="3" t="str">
        <f t="shared" si="43"/>
        <v/>
      </c>
      <c r="H1695" s="103"/>
      <c r="I1695" s="103"/>
      <c r="J1695" s="103"/>
      <c r="K1695" s="103"/>
    </row>
    <row r="1696" spans="1:11" s="3" customFormat="1" x14ac:dyDescent="0.25">
      <c r="A1696" s="23" t="s">
        <v>3275</v>
      </c>
      <c r="B1696" s="24" t="s">
        <v>3276</v>
      </c>
      <c r="C1696" s="25"/>
      <c r="D1696" s="87">
        <f t="shared" si="42"/>
        <v>0</v>
      </c>
      <c r="E1696" s="88"/>
      <c r="F1696" s="89"/>
      <c r="G1696" s="3" t="str">
        <f t="shared" si="43"/>
        <v/>
      </c>
      <c r="H1696" s="103"/>
      <c r="I1696" s="103"/>
      <c r="J1696" s="103"/>
      <c r="K1696" s="103"/>
    </row>
    <row r="1697" spans="1:11" s="3" customFormat="1" x14ac:dyDescent="0.25">
      <c r="A1697" s="23" t="s">
        <v>3277</v>
      </c>
      <c r="B1697" s="24" t="s">
        <v>3278</v>
      </c>
      <c r="C1697" s="25"/>
      <c r="D1697" s="87">
        <f t="shared" si="42"/>
        <v>0</v>
      </c>
      <c r="E1697" s="88"/>
      <c r="F1697" s="89"/>
      <c r="G1697" s="3" t="str">
        <f t="shared" si="43"/>
        <v/>
      </c>
      <c r="H1697" s="103"/>
      <c r="I1697" s="103"/>
      <c r="J1697" s="103"/>
      <c r="K1697" s="103"/>
    </row>
    <row r="1698" spans="1:11" s="3" customFormat="1" x14ac:dyDescent="0.25">
      <c r="A1698" s="23" t="s">
        <v>3279</v>
      </c>
      <c r="B1698" s="24" t="s">
        <v>3280</v>
      </c>
      <c r="C1698" s="25"/>
      <c r="D1698" s="87">
        <f t="shared" si="42"/>
        <v>0</v>
      </c>
      <c r="E1698" s="88"/>
      <c r="F1698" s="89"/>
      <c r="G1698" s="3" t="str">
        <f t="shared" si="43"/>
        <v/>
      </c>
      <c r="H1698" s="103"/>
      <c r="I1698" s="103"/>
      <c r="J1698" s="103"/>
      <c r="K1698" s="103"/>
    </row>
    <row r="1699" spans="1:11" s="3" customFormat="1" x14ac:dyDescent="0.25">
      <c r="A1699" s="23" t="s">
        <v>3281</v>
      </c>
      <c r="B1699" s="24" t="s">
        <v>3282</v>
      </c>
      <c r="C1699" s="25"/>
      <c r="D1699" s="87">
        <f t="shared" si="42"/>
        <v>0</v>
      </c>
      <c r="E1699" s="88"/>
      <c r="F1699" s="89"/>
      <c r="G1699" s="3" t="str">
        <f t="shared" si="43"/>
        <v/>
      </c>
      <c r="H1699" s="103"/>
      <c r="I1699" s="103"/>
      <c r="J1699" s="103"/>
      <c r="K1699" s="103"/>
    </row>
    <row r="1700" spans="1:11" s="3" customFormat="1" ht="24" x14ac:dyDescent="0.25">
      <c r="A1700" s="23" t="s">
        <v>3283</v>
      </c>
      <c r="B1700" s="28" t="s">
        <v>3284</v>
      </c>
      <c r="C1700" s="25"/>
      <c r="D1700" s="87">
        <f t="shared" si="42"/>
        <v>0</v>
      </c>
      <c r="E1700" s="88"/>
      <c r="F1700" s="89"/>
      <c r="G1700" s="3" t="str">
        <f t="shared" si="43"/>
        <v/>
      </c>
      <c r="H1700" s="103"/>
      <c r="I1700" s="103"/>
      <c r="J1700" s="103"/>
      <c r="K1700" s="103"/>
    </row>
    <row r="1701" spans="1:11" s="3" customFormat="1" x14ac:dyDescent="0.25">
      <c r="A1701" s="23" t="s">
        <v>3285</v>
      </c>
      <c r="B1701" s="24" t="s">
        <v>3286</v>
      </c>
      <c r="C1701" s="25"/>
      <c r="D1701" s="87">
        <f t="shared" si="42"/>
        <v>0</v>
      </c>
      <c r="E1701" s="88"/>
      <c r="F1701" s="89"/>
      <c r="G1701" s="3" t="str">
        <f t="shared" si="43"/>
        <v/>
      </c>
      <c r="H1701" s="103"/>
      <c r="I1701" s="103"/>
      <c r="J1701" s="103"/>
      <c r="K1701" s="103"/>
    </row>
    <row r="1702" spans="1:11" s="3" customFormat="1" x14ac:dyDescent="0.25">
      <c r="A1702" s="23" t="s">
        <v>3287</v>
      </c>
      <c r="B1702" s="24" t="s">
        <v>3288</v>
      </c>
      <c r="C1702" s="25"/>
      <c r="D1702" s="87">
        <f t="shared" si="42"/>
        <v>0</v>
      </c>
      <c r="E1702" s="88"/>
      <c r="F1702" s="89"/>
      <c r="G1702" s="3" t="str">
        <f t="shared" si="43"/>
        <v/>
      </c>
      <c r="H1702" s="103"/>
      <c r="I1702" s="103"/>
      <c r="J1702" s="103"/>
      <c r="K1702" s="103"/>
    </row>
    <row r="1703" spans="1:11" s="3" customFormat="1" x14ac:dyDescent="0.25">
      <c r="A1703" s="23" t="s">
        <v>3289</v>
      </c>
      <c r="B1703" s="24" t="s">
        <v>3290</v>
      </c>
      <c r="C1703" s="25"/>
      <c r="D1703" s="87">
        <f t="shared" si="42"/>
        <v>0</v>
      </c>
      <c r="E1703" s="88"/>
      <c r="F1703" s="89"/>
      <c r="G1703" s="3" t="str">
        <f t="shared" si="43"/>
        <v/>
      </c>
      <c r="H1703" s="103"/>
      <c r="I1703" s="103"/>
      <c r="J1703" s="103"/>
      <c r="K1703" s="103"/>
    </row>
    <row r="1704" spans="1:11" s="3" customFormat="1" x14ac:dyDescent="0.25">
      <c r="A1704" s="23" t="s">
        <v>3291</v>
      </c>
      <c r="B1704" s="24" t="s">
        <v>3292</v>
      </c>
      <c r="C1704" s="25"/>
      <c r="D1704" s="87">
        <f t="shared" si="42"/>
        <v>0</v>
      </c>
      <c r="E1704" s="88"/>
      <c r="F1704" s="89"/>
      <c r="G1704" s="3" t="str">
        <f t="shared" si="43"/>
        <v/>
      </c>
      <c r="H1704" s="103"/>
      <c r="I1704" s="103"/>
      <c r="J1704" s="103"/>
      <c r="K1704" s="103"/>
    </row>
    <row r="1705" spans="1:11" s="3" customFormat="1" x14ac:dyDescent="0.25">
      <c r="A1705" s="23" t="s">
        <v>3293</v>
      </c>
      <c r="B1705" s="24" t="s">
        <v>3260</v>
      </c>
      <c r="C1705" s="25"/>
      <c r="D1705" s="87">
        <f t="shared" si="42"/>
        <v>0</v>
      </c>
      <c r="E1705" s="88"/>
      <c r="F1705" s="89"/>
      <c r="G1705" s="3" t="str">
        <f t="shared" si="43"/>
        <v/>
      </c>
      <c r="H1705" s="103"/>
      <c r="I1705" s="103"/>
      <c r="J1705" s="103"/>
      <c r="K1705" s="103"/>
    </row>
    <row r="1706" spans="1:11" s="3" customFormat="1" x14ac:dyDescent="0.25">
      <c r="A1706" s="23" t="s">
        <v>3294</v>
      </c>
      <c r="B1706" s="24" t="s">
        <v>3295</v>
      </c>
      <c r="C1706" s="25"/>
      <c r="D1706" s="87">
        <f t="shared" si="42"/>
        <v>0</v>
      </c>
      <c r="E1706" s="88"/>
      <c r="F1706" s="89"/>
      <c r="G1706" s="3" t="str">
        <f t="shared" si="43"/>
        <v/>
      </c>
      <c r="H1706" s="103"/>
      <c r="I1706" s="103"/>
      <c r="J1706" s="103"/>
      <c r="K1706" s="103"/>
    </row>
    <row r="1707" spans="1:11" s="3" customFormat="1" x14ac:dyDescent="0.25">
      <c r="A1707" s="23" t="s">
        <v>3296</v>
      </c>
      <c r="B1707" s="24" t="s">
        <v>3297</v>
      </c>
      <c r="C1707" s="25"/>
      <c r="D1707" s="87">
        <f t="shared" si="42"/>
        <v>0</v>
      </c>
      <c r="E1707" s="88"/>
      <c r="F1707" s="89"/>
      <c r="G1707" s="3" t="str">
        <f t="shared" si="43"/>
        <v/>
      </c>
      <c r="H1707" s="103"/>
      <c r="I1707" s="103"/>
      <c r="J1707" s="103"/>
      <c r="K1707" s="103"/>
    </row>
    <row r="1708" spans="1:11" s="3" customFormat="1" x14ac:dyDescent="0.25">
      <c r="A1708" s="23" t="s">
        <v>3298</v>
      </c>
      <c r="B1708" s="24" t="s">
        <v>3299</v>
      </c>
      <c r="C1708" s="25"/>
      <c r="D1708" s="87">
        <f t="shared" si="42"/>
        <v>0</v>
      </c>
      <c r="E1708" s="88"/>
      <c r="F1708" s="89"/>
      <c r="G1708" s="3" t="str">
        <f t="shared" si="43"/>
        <v/>
      </c>
      <c r="H1708" s="103"/>
      <c r="I1708" s="103"/>
      <c r="J1708" s="103"/>
      <c r="K1708" s="103"/>
    </row>
    <row r="1709" spans="1:11" s="3" customFormat="1" x14ac:dyDescent="0.25">
      <c r="A1709" s="23" t="s">
        <v>3300</v>
      </c>
      <c r="B1709" s="24" t="s">
        <v>3301</v>
      </c>
      <c r="C1709" s="25"/>
      <c r="D1709" s="87">
        <f t="shared" ref="D1709:D1772" si="44">+E1709+F1709</f>
        <v>0</v>
      </c>
      <c r="E1709" s="88"/>
      <c r="F1709" s="89"/>
      <c r="G1709" s="3" t="str">
        <f t="shared" si="43"/>
        <v/>
      </c>
      <c r="H1709" s="103"/>
      <c r="I1709" s="103"/>
      <c r="J1709" s="103"/>
      <c r="K1709" s="103"/>
    </row>
    <row r="1710" spans="1:11" s="3" customFormat="1" ht="24" x14ac:dyDescent="0.25">
      <c r="A1710" s="23" t="s">
        <v>3302</v>
      </c>
      <c r="B1710" s="28" t="s">
        <v>3303</v>
      </c>
      <c r="C1710" s="25"/>
      <c r="D1710" s="87">
        <f t="shared" si="44"/>
        <v>0</v>
      </c>
      <c r="E1710" s="88"/>
      <c r="F1710" s="89"/>
      <c r="G1710" s="3" t="str">
        <f t="shared" si="43"/>
        <v/>
      </c>
      <c r="H1710" s="103"/>
      <c r="I1710" s="103"/>
      <c r="J1710" s="103"/>
      <c r="K1710" s="103"/>
    </row>
    <row r="1711" spans="1:11" s="3" customFormat="1" x14ac:dyDescent="0.25">
      <c r="A1711" s="23" t="s">
        <v>3304</v>
      </c>
      <c r="B1711" s="24" t="s">
        <v>3305</v>
      </c>
      <c r="C1711" s="25"/>
      <c r="D1711" s="87">
        <f t="shared" si="44"/>
        <v>0</v>
      </c>
      <c r="E1711" s="88"/>
      <c r="F1711" s="89"/>
      <c r="G1711" s="3" t="str">
        <f t="shared" si="43"/>
        <v/>
      </c>
      <c r="H1711" s="103"/>
      <c r="I1711" s="103"/>
      <c r="J1711" s="103"/>
      <c r="K1711" s="103"/>
    </row>
    <row r="1712" spans="1:11" s="3" customFormat="1" x14ac:dyDescent="0.25">
      <c r="A1712" s="23" t="s">
        <v>3306</v>
      </c>
      <c r="B1712" s="24" t="s">
        <v>3307</v>
      </c>
      <c r="C1712" s="25"/>
      <c r="D1712" s="87">
        <f t="shared" si="44"/>
        <v>0</v>
      </c>
      <c r="E1712" s="88"/>
      <c r="F1712" s="89"/>
      <c r="G1712" s="3" t="str">
        <f t="shared" si="43"/>
        <v/>
      </c>
      <c r="H1712" s="103"/>
      <c r="I1712" s="103"/>
      <c r="J1712" s="103"/>
      <c r="K1712" s="103"/>
    </row>
    <row r="1713" spans="1:11" s="3" customFormat="1" x14ac:dyDescent="0.25">
      <c r="A1713" s="23" t="s">
        <v>3308</v>
      </c>
      <c r="B1713" s="24" t="s">
        <v>3309</v>
      </c>
      <c r="C1713" s="25"/>
      <c r="D1713" s="87">
        <f t="shared" si="44"/>
        <v>0</v>
      </c>
      <c r="E1713" s="88"/>
      <c r="F1713" s="89"/>
      <c r="G1713" s="3" t="str">
        <f t="shared" si="43"/>
        <v/>
      </c>
      <c r="H1713" s="103"/>
      <c r="I1713" s="103"/>
      <c r="J1713" s="103"/>
      <c r="K1713" s="103"/>
    </row>
    <row r="1714" spans="1:11" s="3" customFormat="1" x14ac:dyDescent="0.25">
      <c r="A1714" s="23" t="s">
        <v>3310</v>
      </c>
      <c r="B1714" s="24" t="s">
        <v>3311</v>
      </c>
      <c r="C1714" s="25"/>
      <c r="D1714" s="87">
        <f t="shared" si="44"/>
        <v>0</v>
      </c>
      <c r="E1714" s="88"/>
      <c r="F1714" s="89"/>
      <c r="G1714" s="3" t="str">
        <f t="shared" si="43"/>
        <v/>
      </c>
      <c r="H1714" s="103"/>
      <c r="I1714" s="103"/>
      <c r="J1714" s="103"/>
      <c r="K1714" s="103"/>
    </row>
    <row r="1715" spans="1:11" s="3" customFormat="1" x14ac:dyDescent="0.25">
      <c r="A1715" s="23" t="s">
        <v>3312</v>
      </c>
      <c r="B1715" s="24" t="s">
        <v>3313</v>
      </c>
      <c r="C1715" s="25"/>
      <c r="D1715" s="87">
        <f t="shared" si="44"/>
        <v>0</v>
      </c>
      <c r="E1715" s="88"/>
      <c r="F1715" s="89"/>
      <c r="G1715" s="3" t="str">
        <f t="shared" si="43"/>
        <v/>
      </c>
      <c r="H1715" s="103"/>
      <c r="I1715" s="103"/>
      <c r="J1715" s="103"/>
      <c r="K1715" s="103"/>
    </row>
    <row r="1716" spans="1:11" s="3" customFormat="1" x14ac:dyDescent="0.25">
      <c r="A1716" s="23" t="s">
        <v>3314</v>
      </c>
      <c r="B1716" s="24" t="s">
        <v>3315</v>
      </c>
      <c r="C1716" s="25"/>
      <c r="D1716" s="87">
        <f t="shared" si="44"/>
        <v>0</v>
      </c>
      <c r="E1716" s="88"/>
      <c r="F1716" s="89"/>
      <c r="G1716" s="3" t="str">
        <f t="shared" si="43"/>
        <v/>
      </c>
      <c r="H1716" s="103"/>
      <c r="I1716" s="103"/>
      <c r="J1716" s="103"/>
      <c r="K1716" s="103"/>
    </row>
    <row r="1717" spans="1:11" s="3" customFormat="1" x14ac:dyDescent="0.25">
      <c r="A1717" s="23" t="s">
        <v>3316</v>
      </c>
      <c r="B1717" s="24" t="s">
        <v>3317</v>
      </c>
      <c r="C1717" s="25"/>
      <c r="D1717" s="87">
        <f t="shared" si="44"/>
        <v>0</v>
      </c>
      <c r="E1717" s="88"/>
      <c r="F1717" s="89"/>
      <c r="G1717" s="3" t="str">
        <f t="shared" si="43"/>
        <v/>
      </c>
      <c r="H1717" s="103"/>
      <c r="I1717" s="103"/>
      <c r="J1717" s="103"/>
      <c r="K1717" s="103"/>
    </row>
    <row r="1718" spans="1:11" s="3" customFormat="1" ht="35.25" x14ac:dyDescent="0.25">
      <c r="A1718" s="23" t="s">
        <v>3318</v>
      </c>
      <c r="B1718" s="28" t="s">
        <v>3319</v>
      </c>
      <c r="C1718" s="25"/>
      <c r="D1718" s="87">
        <f t="shared" si="44"/>
        <v>0</v>
      </c>
      <c r="E1718" s="88"/>
      <c r="F1718" s="89"/>
      <c r="G1718" s="3" t="str">
        <f t="shared" si="43"/>
        <v/>
      </c>
      <c r="H1718" s="103"/>
      <c r="I1718" s="103"/>
      <c r="J1718" s="103"/>
      <c r="K1718" s="103"/>
    </row>
    <row r="1719" spans="1:11" s="3" customFormat="1" x14ac:dyDescent="0.25">
      <c r="A1719" s="23" t="s">
        <v>3320</v>
      </c>
      <c r="B1719" s="24" t="s">
        <v>3321</v>
      </c>
      <c r="C1719" s="25"/>
      <c r="D1719" s="87">
        <f t="shared" si="44"/>
        <v>0</v>
      </c>
      <c r="E1719" s="88"/>
      <c r="F1719" s="89"/>
      <c r="G1719" s="3" t="str">
        <f t="shared" si="43"/>
        <v/>
      </c>
      <c r="H1719" s="103"/>
      <c r="I1719" s="103"/>
      <c r="J1719" s="103"/>
      <c r="K1719" s="103"/>
    </row>
    <row r="1720" spans="1:11" s="3" customFormat="1" x14ac:dyDescent="0.25">
      <c r="A1720" s="23" t="s">
        <v>3322</v>
      </c>
      <c r="B1720" s="24" t="s">
        <v>3323</v>
      </c>
      <c r="C1720" s="25"/>
      <c r="D1720" s="87">
        <f t="shared" si="44"/>
        <v>0</v>
      </c>
      <c r="E1720" s="88"/>
      <c r="F1720" s="89"/>
      <c r="G1720" s="3" t="str">
        <f t="shared" si="43"/>
        <v/>
      </c>
      <c r="H1720" s="103"/>
      <c r="I1720" s="103"/>
      <c r="J1720" s="103"/>
      <c r="K1720" s="103"/>
    </row>
    <row r="1721" spans="1:11" s="3" customFormat="1" x14ac:dyDescent="0.25">
      <c r="A1721" s="23" t="s">
        <v>3324</v>
      </c>
      <c r="B1721" s="24" t="s">
        <v>3325</v>
      </c>
      <c r="C1721" s="25"/>
      <c r="D1721" s="87">
        <f t="shared" si="44"/>
        <v>0</v>
      </c>
      <c r="E1721" s="88"/>
      <c r="F1721" s="89"/>
      <c r="G1721" s="3" t="str">
        <f t="shared" si="43"/>
        <v/>
      </c>
      <c r="H1721" s="103"/>
      <c r="I1721" s="103"/>
      <c r="J1721" s="103"/>
      <c r="K1721" s="103"/>
    </row>
    <row r="1722" spans="1:11" s="3" customFormat="1" ht="24" x14ac:dyDescent="0.25">
      <c r="A1722" s="23" t="s">
        <v>3326</v>
      </c>
      <c r="B1722" s="28" t="s">
        <v>3327</v>
      </c>
      <c r="C1722" s="25"/>
      <c r="D1722" s="87">
        <f t="shared" si="44"/>
        <v>0</v>
      </c>
      <c r="E1722" s="88"/>
      <c r="F1722" s="89"/>
      <c r="G1722" s="3" t="str">
        <f t="shared" ref="G1722:G1785" si="45">IF(D1722&gt;C1722,"CMA ES MAYOR QUE TOTAL ACTIVIDADES","")</f>
        <v/>
      </c>
      <c r="H1722" s="103"/>
      <c r="I1722" s="103"/>
      <c r="J1722" s="103"/>
      <c r="K1722" s="103"/>
    </row>
    <row r="1723" spans="1:11" s="3" customFormat="1" x14ac:dyDescent="0.25">
      <c r="A1723" s="23" t="s">
        <v>3328</v>
      </c>
      <c r="B1723" s="24" t="s">
        <v>3329</v>
      </c>
      <c r="C1723" s="25"/>
      <c r="D1723" s="87">
        <f t="shared" si="44"/>
        <v>0</v>
      </c>
      <c r="E1723" s="88"/>
      <c r="F1723" s="89"/>
      <c r="G1723" s="3" t="str">
        <f t="shared" si="45"/>
        <v/>
      </c>
      <c r="H1723" s="103"/>
      <c r="I1723" s="103"/>
      <c r="J1723" s="103"/>
      <c r="K1723" s="103"/>
    </row>
    <row r="1724" spans="1:11" s="3" customFormat="1" x14ac:dyDescent="0.25">
      <c r="A1724" s="23" t="s">
        <v>3330</v>
      </c>
      <c r="B1724" s="24" t="s">
        <v>3331</v>
      </c>
      <c r="C1724" s="25"/>
      <c r="D1724" s="87">
        <f t="shared" si="44"/>
        <v>0</v>
      </c>
      <c r="E1724" s="88"/>
      <c r="F1724" s="89"/>
      <c r="G1724" s="3" t="str">
        <f t="shared" si="45"/>
        <v/>
      </c>
      <c r="H1724" s="103"/>
      <c r="I1724" s="103"/>
      <c r="J1724" s="103"/>
      <c r="K1724" s="103"/>
    </row>
    <row r="1725" spans="1:11" s="3" customFormat="1" x14ac:dyDescent="0.25">
      <c r="A1725" s="23" t="s">
        <v>3332</v>
      </c>
      <c r="B1725" s="24" t="s">
        <v>3333</v>
      </c>
      <c r="C1725" s="25"/>
      <c r="D1725" s="87">
        <f t="shared" si="44"/>
        <v>0</v>
      </c>
      <c r="E1725" s="88"/>
      <c r="F1725" s="89"/>
      <c r="G1725" s="3" t="str">
        <f t="shared" si="45"/>
        <v/>
      </c>
      <c r="H1725" s="103"/>
      <c r="I1725" s="103"/>
      <c r="J1725" s="103"/>
      <c r="K1725" s="103"/>
    </row>
    <row r="1726" spans="1:11" s="3" customFormat="1" x14ac:dyDescent="0.25">
      <c r="A1726" s="23" t="s">
        <v>3334</v>
      </c>
      <c r="B1726" s="24" t="s">
        <v>3335</v>
      </c>
      <c r="C1726" s="25"/>
      <c r="D1726" s="87">
        <f t="shared" si="44"/>
        <v>0</v>
      </c>
      <c r="E1726" s="88"/>
      <c r="F1726" s="89"/>
      <c r="G1726" s="3" t="str">
        <f t="shared" si="45"/>
        <v/>
      </c>
      <c r="H1726" s="103"/>
      <c r="I1726" s="103"/>
      <c r="J1726" s="103"/>
      <c r="K1726" s="103"/>
    </row>
    <row r="1727" spans="1:11" s="3" customFormat="1" x14ac:dyDescent="0.25">
      <c r="A1727" s="23" t="s">
        <v>3336</v>
      </c>
      <c r="B1727" s="24" t="s">
        <v>3337</v>
      </c>
      <c r="C1727" s="25"/>
      <c r="D1727" s="87">
        <f t="shared" si="44"/>
        <v>0</v>
      </c>
      <c r="E1727" s="88"/>
      <c r="F1727" s="89"/>
      <c r="G1727" s="3" t="str">
        <f t="shared" si="45"/>
        <v/>
      </c>
      <c r="H1727" s="103"/>
      <c r="I1727" s="103"/>
      <c r="J1727" s="103"/>
      <c r="K1727" s="103"/>
    </row>
    <row r="1728" spans="1:11" s="3" customFormat="1" x14ac:dyDescent="0.25">
      <c r="A1728" s="23" t="s">
        <v>3338</v>
      </c>
      <c r="B1728" s="24" t="s">
        <v>3339</v>
      </c>
      <c r="C1728" s="25"/>
      <c r="D1728" s="87">
        <f t="shared" si="44"/>
        <v>0</v>
      </c>
      <c r="E1728" s="88"/>
      <c r="F1728" s="89"/>
      <c r="G1728" s="3" t="str">
        <f t="shared" si="45"/>
        <v/>
      </c>
      <c r="H1728" s="103"/>
      <c r="I1728" s="103"/>
      <c r="J1728" s="103"/>
      <c r="K1728" s="103"/>
    </row>
    <row r="1729" spans="1:11" s="3" customFormat="1" x14ac:dyDescent="0.25">
      <c r="A1729" s="23" t="s">
        <v>3340</v>
      </c>
      <c r="B1729" s="24" t="s">
        <v>3341</v>
      </c>
      <c r="C1729" s="25"/>
      <c r="D1729" s="87">
        <f t="shared" si="44"/>
        <v>0</v>
      </c>
      <c r="E1729" s="88"/>
      <c r="F1729" s="89"/>
      <c r="G1729" s="3" t="str">
        <f t="shared" si="45"/>
        <v/>
      </c>
      <c r="H1729" s="103"/>
      <c r="I1729" s="103"/>
      <c r="J1729" s="103"/>
      <c r="K1729" s="103"/>
    </row>
    <row r="1730" spans="1:11" s="3" customFormat="1" x14ac:dyDescent="0.25">
      <c r="A1730" s="23" t="s">
        <v>3342</v>
      </c>
      <c r="B1730" s="24" t="s">
        <v>3343</v>
      </c>
      <c r="C1730" s="25"/>
      <c r="D1730" s="87">
        <f t="shared" si="44"/>
        <v>0</v>
      </c>
      <c r="E1730" s="88"/>
      <c r="F1730" s="89"/>
      <c r="G1730" s="3" t="str">
        <f t="shared" si="45"/>
        <v/>
      </c>
      <c r="H1730" s="103"/>
      <c r="I1730" s="103"/>
      <c r="J1730" s="103"/>
      <c r="K1730" s="103"/>
    </row>
    <row r="1731" spans="1:11" s="3" customFormat="1" x14ac:dyDescent="0.25">
      <c r="A1731" s="23" t="s">
        <v>3344</v>
      </c>
      <c r="B1731" s="24" t="s">
        <v>3345</v>
      </c>
      <c r="C1731" s="25"/>
      <c r="D1731" s="87">
        <f t="shared" si="44"/>
        <v>0</v>
      </c>
      <c r="E1731" s="88"/>
      <c r="F1731" s="89"/>
      <c r="G1731" s="3" t="str">
        <f t="shared" si="45"/>
        <v/>
      </c>
      <c r="H1731" s="103"/>
      <c r="I1731" s="103"/>
      <c r="J1731" s="103"/>
      <c r="K1731" s="103"/>
    </row>
    <row r="1732" spans="1:11" s="3" customFormat="1" x14ac:dyDescent="0.25">
      <c r="A1732" s="23" t="s">
        <v>3346</v>
      </c>
      <c r="B1732" s="24" t="s">
        <v>3347</v>
      </c>
      <c r="C1732" s="25"/>
      <c r="D1732" s="87">
        <f t="shared" si="44"/>
        <v>0</v>
      </c>
      <c r="E1732" s="88"/>
      <c r="F1732" s="89"/>
      <c r="G1732" s="3" t="str">
        <f t="shared" si="45"/>
        <v/>
      </c>
      <c r="H1732" s="103"/>
      <c r="I1732" s="103"/>
      <c r="J1732" s="103"/>
      <c r="K1732" s="103"/>
    </row>
    <row r="1733" spans="1:11" s="3" customFormat="1" x14ac:dyDescent="0.25">
      <c r="A1733" s="23" t="s">
        <v>3348</v>
      </c>
      <c r="B1733" s="24" t="s">
        <v>3349</v>
      </c>
      <c r="C1733" s="25"/>
      <c r="D1733" s="87">
        <f t="shared" si="44"/>
        <v>0</v>
      </c>
      <c r="E1733" s="88"/>
      <c r="F1733" s="89"/>
      <c r="G1733" s="3" t="str">
        <f t="shared" si="45"/>
        <v/>
      </c>
      <c r="H1733" s="103"/>
      <c r="I1733" s="103"/>
      <c r="J1733" s="103"/>
      <c r="K1733" s="103"/>
    </row>
    <row r="1734" spans="1:11" s="3" customFormat="1" x14ac:dyDescent="0.25">
      <c r="A1734" s="23" t="s">
        <v>3350</v>
      </c>
      <c r="B1734" s="24" t="s">
        <v>3351</v>
      </c>
      <c r="C1734" s="25"/>
      <c r="D1734" s="87">
        <f t="shared" si="44"/>
        <v>0</v>
      </c>
      <c r="E1734" s="88"/>
      <c r="F1734" s="89"/>
      <c r="G1734" s="3" t="str">
        <f t="shared" si="45"/>
        <v/>
      </c>
      <c r="H1734" s="103"/>
      <c r="I1734" s="103"/>
      <c r="J1734" s="103"/>
      <c r="K1734" s="103"/>
    </row>
    <row r="1735" spans="1:11" s="3" customFormat="1" x14ac:dyDescent="0.25">
      <c r="A1735" s="23" t="s">
        <v>3352</v>
      </c>
      <c r="B1735" s="24" t="s">
        <v>3353</v>
      </c>
      <c r="C1735" s="25"/>
      <c r="D1735" s="87">
        <f t="shared" si="44"/>
        <v>0</v>
      </c>
      <c r="E1735" s="88"/>
      <c r="F1735" s="89"/>
      <c r="G1735" s="3" t="str">
        <f t="shared" si="45"/>
        <v/>
      </c>
      <c r="H1735" s="103"/>
      <c r="I1735" s="103"/>
      <c r="J1735" s="103"/>
      <c r="K1735" s="103"/>
    </row>
    <row r="1736" spans="1:11" s="3" customFormat="1" x14ac:dyDescent="0.25">
      <c r="A1736" s="23" t="s">
        <v>3354</v>
      </c>
      <c r="B1736" s="24" t="s">
        <v>3355</v>
      </c>
      <c r="C1736" s="25"/>
      <c r="D1736" s="87">
        <f t="shared" si="44"/>
        <v>0</v>
      </c>
      <c r="E1736" s="88"/>
      <c r="F1736" s="89"/>
      <c r="G1736" s="3" t="str">
        <f t="shared" si="45"/>
        <v/>
      </c>
      <c r="H1736" s="103"/>
      <c r="I1736" s="103"/>
      <c r="J1736" s="103"/>
      <c r="K1736" s="103"/>
    </row>
    <row r="1737" spans="1:11" s="3" customFormat="1" x14ac:dyDescent="0.25">
      <c r="A1737" s="23" t="s">
        <v>3356</v>
      </c>
      <c r="B1737" s="24" t="s">
        <v>3357</v>
      </c>
      <c r="C1737" s="25"/>
      <c r="D1737" s="87">
        <f t="shared" si="44"/>
        <v>0</v>
      </c>
      <c r="E1737" s="88"/>
      <c r="F1737" s="89"/>
      <c r="G1737" s="3" t="str">
        <f t="shared" si="45"/>
        <v/>
      </c>
      <c r="H1737" s="103"/>
      <c r="I1737" s="103"/>
      <c r="J1737" s="103"/>
      <c r="K1737" s="103"/>
    </row>
    <row r="1738" spans="1:11" s="3" customFormat="1" x14ac:dyDescent="0.25">
      <c r="A1738" s="23" t="s">
        <v>3358</v>
      </c>
      <c r="B1738" s="24" t="s">
        <v>3359</v>
      </c>
      <c r="C1738" s="25"/>
      <c r="D1738" s="87">
        <f t="shared" si="44"/>
        <v>0</v>
      </c>
      <c r="E1738" s="88"/>
      <c r="F1738" s="89"/>
      <c r="G1738" s="3" t="str">
        <f t="shared" si="45"/>
        <v/>
      </c>
      <c r="H1738" s="103"/>
      <c r="I1738" s="103"/>
      <c r="J1738" s="103"/>
      <c r="K1738" s="103"/>
    </row>
    <row r="1739" spans="1:11" s="3" customFormat="1" ht="35.25" x14ac:dyDescent="0.25">
      <c r="A1739" s="23" t="s">
        <v>3360</v>
      </c>
      <c r="B1739" s="28" t="s">
        <v>3361</v>
      </c>
      <c r="C1739" s="25"/>
      <c r="D1739" s="87">
        <f t="shared" si="44"/>
        <v>0</v>
      </c>
      <c r="E1739" s="88"/>
      <c r="F1739" s="89"/>
      <c r="G1739" s="3" t="str">
        <f t="shared" si="45"/>
        <v/>
      </c>
      <c r="H1739" s="103"/>
      <c r="I1739" s="103"/>
      <c r="J1739" s="103"/>
      <c r="K1739" s="103"/>
    </row>
    <row r="1740" spans="1:11" s="3" customFormat="1" ht="24" x14ac:dyDescent="0.25">
      <c r="A1740" s="23" t="s">
        <v>3362</v>
      </c>
      <c r="B1740" s="28" t="s">
        <v>3363</v>
      </c>
      <c r="C1740" s="25"/>
      <c r="D1740" s="87">
        <f t="shared" si="44"/>
        <v>0</v>
      </c>
      <c r="E1740" s="88"/>
      <c r="F1740" s="89"/>
      <c r="G1740" s="3" t="str">
        <f t="shared" si="45"/>
        <v/>
      </c>
      <c r="H1740" s="103"/>
      <c r="I1740" s="103"/>
      <c r="J1740" s="103"/>
      <c r="K1740" s="103"/>
    </row>
    <row r="1741" spans="1:11" s="3" customFormat="1" x14ac:dyDescent="0.25">
      <c r="A1741" s="23" t="s">
        <v>3364</v>
      </c>
      <c r="B1741" s="24" t="s">
        <v>3365</v>
      </c>
      <c r="C1741" s="25"/>
      <c r="D1741" s="87">
        <f t="shared" si="44"/>
        <v>0</v>
      </c>
      <c r="E1741" s="88"/>
      <c r="F1741" s="89"/>
      <c r="G1741" s="3" t="str">
        <f t="shared" si="45"/>
        <v/>
      </c>
      <c r="H1741" s="103"/>
      <c r="I1741" s="103"/>
      <c r="J1741" s="103"/>
      <c r="K1741" s="103"/>
    </row>
    <row r="1742" spans="1:11" s="3" customFormat="1" x14ac:dyDescent="0.25">
      <c r="A1742" s="23" t="s">
        <v>3366</v>
      </c>
      <c r="B1742" s="24" t="s">
        <v>3367</v>
      </c>
      <c r="C1742" s="25"/>
      <c r="D1742" s="87">
        <f t="shared" si="44"/>
        <v>0</v>
      </c>
      <c r="E1742" s="88"/>
      <c r="F1742" s="89"/>
      <c r="G1742" s="3" t="str">
        <f t="shared" si="45"/>
        <v/>
      </c>
      <c r="H1742" s="103"/>
      <c r="I1742" s="103"/>
      <c r="J1742" s="103"/>
      <c r="K1742" s="103"/>
    </row>
    <row r="1743" spans="1:11" s="3" customFormat="1" ht="35.25" x14ac:dyDescent="0.25">
      <c r="A1743" s="23" t="s">
        <v>3368</v>
      </c>
      <c r="B1743" s="28" t="s">
        <v>3369</v>
      </c>
      <c r="C1743" s="25"/>
      <c r="D1743" s="87">
        <f t="shared" si="44"/>
        <v>0</v>
      </c>
      <c r="E1743" s="88"/>
      <c r="F1743" s="89"/>
      <c r="G1743" s="3" t="str">
        <f t="shared" si="45"/>
        <v/>
      </c>
      <c r="H1743" s="103"/>
      <c r="I1743" s="103"/>
      <c r="J1743" s="103"/>
      <c r="K1743" s="103"/>
    </row>
    <row r="1744" spans="1:11" s="3" customFormat="1" ht="24" x14ac:dyDescent="0.25">
      <c r="A1744" s="23" t="s">
        <v>3370</v>
      </c>
      <c r="B1744" s="28" t="s">
        <v>3371</v>
      </c>
      <c r="C1744" s="25"/>
      <c r="D1744" s="87">
        <f t="shared" si="44"/>
        <v>0</v>
      </c>
      <c r="E1744" s="88"/>
      <c r="F1744" s="89"/>
      <c r="G1744" s="3" t="str">
        <f t="shared" si="45"/>
        <v/>
      </c>
      <c r="H1744" s="103"/>
      <c r="I1744" s="103"/>
      <c r="J1744" s="103"/>
      <c r="K1744" s="103"/>
    </row>
    <row r="1745" spans="1:11" s="3" customFormat="1" x14ac:dyDescent="0.25">
      <c r="A1745" s="23" t="s">
        <v>3372</v>
      </c>
      <c r="B1745" s="24" t="s">
        <v>3373</v>
      </c>
      <c r="C1745" s="25"/>
      <c r="D1745" s="87">
        <f t="shared" si="44"/>
        <v>0</v>
      </c>
      <c r="E1745" s="88"/>
      <c r="F1745" s="89"/>
      <c r="G1745" s="3" t="str">
        <f t="shared" si="45"/>
        <v/>
      </c>
      <c r="H1745" s="103"/>
      <c r="I1745" s="103"/>
      <c r="J1745" s="103"/>
      <c r="K1745" s="103"/>
    </row>
    <row r="1746" spans="1:11" s="3" customFormat="1" ht="24" x14ac:dyDescent="0.25">
      <c r="A1746" s="23" t="s">
        <v>3374</v>
      </c>
      <c r="B1746" s="28" t="s">
        <v>3375</v>
      </c>
      <c r="C1746" s="25"/>
      <c r="D1746" s="87">
        <f t="shared" si="44"/>
        <v>0</v>
      </c>
      <c r="E1746" s="88"/>
      <c r="F1746" s="89"/>
      <c r="G1746" s="3" t="str">
        <f t="shared" si="45"/>
        <v/>
      </c>
      <c r="H1746" s="103"/>
      <c r="I1746" s="103"/>
      <c r="J1746" s="103"/>
      <c r="K1746" s="103"/>
    </row>
    <row r="1747" spans="1:11" s="3" customFormat="1" x14ac:dyDescent="0.25">
      <c r="A1747" s="23" t="s">
        <v>3376</v>
      </c>
      <c r="B1747" s="24" t="s">
        <v>3377</v>
      </c>
      <c r="C1747" s="25"/>
      <c r="D1747" s="87">
        <f t="shared" si="44"/>
        <v>0</v>
      </c>
      <c r="E1747" s="88"/>
      <c r="F1747" s="89"/>
      <c r="G1747" s="3" t="str">
        <f t="shared" si="45"/>
        <v/>
      </c>
      <c r="H1747" s="103"/>
      <c r="I1747" s="103"/>
      <c r="J1747" s="103"/>
      <c r="K1747" s="103"/>
    </row>
    <row r="1748" spans="1:11" s="3" customFormat="1" x14ac:dyDescent="0.25">
      <c r="A1748" s="23" t="s">
        <v>3378</v>
      </c>
      <c r="B1748" s="24" t="s">
        <v>3379</v>
      </c>
      <c r="C1748" s="25"/>
      <c r="D1748" s="87">
        <f t="shared" si="44"/>
        <v>0</v>
      </c>
      <c r="E1748" s="88"/>
      <c r="F1748" s="89"/>
      <c r="G1748" s="3" t="str">
        <f t="shared" si="45"/>
        <v/>
      </c>
      <c r="H1748" s="103"/>
      <c r="I1748" s="103"/>
      <c r="J1748" s="103"/>
      <c r="K1748" s="103"/>
    </row>
    <row r="1749" spans="1:11" s="3" customFormat="1" x14ac:dyDescent="0.25">
      <c r="A1749" s="23" t="s">
        <v>3380</v>
      </c>
      <c r="B1749" s="24" t="s">
        <v>3381</v>
      </c>
      <c r="C1749" s="25"/>
      <c r="D1749" s="87">
        <f t="shared" si="44"/>
        <v>0</v>
      </c>
      <c r="E1749" s="88"/>
      <c r="F1749" s="89"/>
      <c r="G1749" s="3" t="str">
        <f t="shared" si="45"/>
        <v/>
      </c>
      <c r="H1749" s="103"/>
      <c r="I1749" s="103"/>
      <c r="J1749" s="103"/>
      <c r="K1749" s="103"/>
    </row>
    <row r="1750" spans="1:11" s="3" customFormat="1" x14ac:dyDescent="0.25">
      <c r="A1750" s="23" t="s">
        <v>3382</v>
      </c>
      <c r="B1750" s="24" t="s">
        <v>3383</v>
      </c>
      <c r="C1750" s="25"/>
      <c r="D1750" s="87">
        <f t="shared" si="44"/>
        <v>0</v>
      </c>
      <c r="E1750" s="88"/>
      <c r="F1750" s="89"/>
      <c r="G1750" s="3" t="str">
        <f t="shared" si="45"/>
        <v/>
      </c>
      <c r="H1750" s="103"/>
      <c r="I1750" s="103"/>
      <c r="J1750" s="103"/>
      <c r="K1750" s="103"/>
    </row>
    <row r="1751" spans="1:11" s="3" customFormat="1" x14ac:dyDescent="0.25">
      <c r="A1751" s="23" t="s">
        <v>3384</v>
      </c>
      <c r="B1751" s="24" t="s">
        <v>3385</v>
      </c>
      <c r="C1751" s="25"/>
      <c r="D1751" s="87">
        <f t="shared" si="44"/>
        <v>0</v>
      </c>
      <c r="E1751" s="88"/>
      <c r="F1751" s="89"/>
      <c r="G1751" s="3" t="str">
        <f t="shared" si="45"/>
        <v/>
      </c>
      <c r="H1751" s="103"/>
      <c r="I1751" s="103"/>
      <c r="J1751" s="103"/>
      <c r="K1751" s="103"/>
    </row>
    <row r="1752" spans="1:11" s="3" customFormat="1" x14ac:dyDescent="0.25">
      <c r="A1752" s="23" t="s">
        <v>3386</v>
      </c>
      <c r="B1752" s="24" t="s">
        <v>3387</v>
      </c>
      <c r="C1752" s="25"/>
      <c r="D1752" s="87">
        <f t="shared" si="44"/>
        <v>0</v>
      </c>
      <c r="E1752" s="88"/>
      <c r="F1752" s="89"/>
      <c r="G1752" s="3" t="str">
        <f t="shared" si="45"/>
        <v/>
      </c>
      <c r="H1752" s="103"/>
      <c r="I1752" s="103"/>
      <c r="J1752" s="103"/>
      <c r="K1752" s="103"/>
    </row>
    <row r="1753" spans="1:11" s="3" customFormat="1" x14ac:dyDescent="0.25">
      <c r="A1753" s="23" t="s">
        <v>3388</v>
      </c>
      <c r="B1753" s="24" t="s">
        <v>3389</v>
      </c>
      <c r="C1753" s="25"/>
      <c r="D1753" s="87">
        <f t="shared" si="44"/>
        <v>0</v>
      </c>
      <c r="E1753" s="88"/>
      <c r="F1753" s="89"/>
      <c r="G1753" s="3" t="str">
        <f t="shared" si="45"/>
        <v/>
      </c>
      <c r="H1753" s="103"/>
      <c r="I1753" s="103"/>
      <c r="J1753" s="103"/>
      <c r="K1753" s="103"/>
    </row>
    <row r="1754" spans="1:11" s="3" customFormat="1" x14ac:dyDescent="0.25">
      <c r="A1754" s="23" t="s">
        <v>3390</v>
      </c>
      <c r="B1754" s="24" t="s">
        <v>3391</v>
      </c>
      <c r="C1754" s="25"/>
      <c r="D1754" s="87">
        <f t="shared" si="44"/>
        <v>0</v>
      </c>
      <c r="E1754" s="88"/>
      <c r="F1754" s="89"/>
      <c r="G1754" s="3" t="str">
        <f t="shared" si="45"/>
        <v/>
      </c>
      <c r="H1754" s="103"/>
      <c r="I1754" s="103"/>
      <c r="J1754" s="103"/>
      <c r="K1754" s="103"/>
    </row>
    <row r="1755" spans="1:11" s="3" customFormat="1" ht="24" x14ac:dyDescent="0.25">
      <c r="A1755" s="23" t="s">
        <v>3392</v>
      </c>
      <c r="B1755" s="28" t="s">
        <v>3393</v>
      </c>
      <c r="C1755" s="25"/>
      <c r="D1755" s="87">
        <f t="shared" si="44"/>
        <v>0</v>
      </c>
      <c r="E1755" s="88"/>
      <c r="F1755" s="89"/>
      <c r="G1755" s="3" t="str">
        <f t="shared" si="45"/>
        <v/>
      </c>
      <c r="H1755" s="103"/>
      <c r="I1755" s="103"/>
      <c r="J1755" s="103"/>
      <c r="K1755" s="103"/>
    </row>
    <row r="1756" spans="1:11" s="3" customFormat="1" ht="24" x14ac:dyDescent="0.25">
      <c r="A1756" s="23" t="s">
        <v>3394</v>
      </c>
      <c r="B1756" s="94" t="s">
        <v>3395</v>
      </c>
      <c r="C1756" s="25"/>
      <c r="D1756" s="87">
        <f t="shared" si="44"/>
        <v>0</v>
      </c>
      <c r="E1756" s="88"/>
      <c r="F1756" s="89"/>
      <c r="G1756" s="3" t="str">
        <f t="shared" si="45"/>
        <v/>
      </c>
      <c r="H1756" s="103"/>
      <c r="I1756" s="103"/>
      <c r="J1756" s="103"/>
      <c r="K1756" s="103"/>
    </row>
    <row r="1757" spans="1:11" s="3" customFormat="1" x14ac:dyDescent="0.25">
      <c r="A1757" s="23" t="s">
        <v>3396</v>
      </c>
      <c r="B1757" s="24" t="s">
        <v>3397</v>
      </c>
      <c r="C1757" s="25"/>
      <c r="D1757" s="87">
        <f t="shared" si="44"/>
        <v>0</v>
      </c>
      <c r="E1757" s="88"/>
      <c r="F1757" s="89"/>
      <c r="G1757" s="3" t="str">
        <f t="shared" si="45"/>
        <v/>
      </c>
      <c r="H1757" s="103"/>
      <c r="I1757" s="103"/>
      <c r="J1757" s="103"/>
      <c r="K1757" s="103"/>
    </row>
    <row r="1758" spans="1:11" s="3" customFormat="1" x14ac:dyDescent="0.25">
      <c r="A1758" s="23" t="s">
        <v>3398</v>
      </c>
      <c r="B1758" s="24" t="s">
        <v>3399</v>
      </c>
      <c r="C1758" s="25"/>
      <c r="D1758" s="87">
        <f t="shared" si="44"/>
        <v>0</v>
      </c>
      <c r="E1758" s="88"/>
      <c r="F1758" s="89"/>
      <c r="G1758" s="3" t="str">
        <f t="shared" si="45"/>
        <v/>
      </c>
      <c r="H1758" s="103"/>
      <c r="I1758" s="103"/>
      <c r="J1758" s="103"/>
      <c r="K1758" s="103"/>
    </row>
    <row r="1759" spans="1:11" s="3" customFormat="1" x14ac:dyDescent="0.25">
      <c r="A1759" s="23" t="s">
        <v>3400</v>
      </c>
      <c r="B1759" s="24" t="s">
        <v>3401</v>
      </c>
      <c r="C1759" s="25"/>
      <c r="D1759" s="87">
        <f t="shared" si="44"/>
        <v>0</v>
      </c>
      <c r="E1759" s="88"/>
      <c r="F1759" s="89"/>
      <c r="G1759" s="3" t="str">
        <f t="shared" si="45"/>
        <v/>
      </c>
      <c r="H1759" s="103"/>
      <c r="I1759" s="103"/>
      <c r="J1759" s="103"/>
      <c r="K1759" s="103"/>
    </row>
    <row r="1760" spans="1:11" s="3" customFormat="1" ht="24" x14ac:dyDescent="0.25">
      <c r="A1760" s="23" t="s">
        <v>3402</v>
      </c>
      <c r="B1760" s="28" t="s">
        <v>3403</v>
      </c>
      <c r="C1760" s="25"/>
      <c r="D1760" s="87">
        <f t="shared" si="44"/>
        <v>0</v>
      </c>
      <c r="E1760" s="88"/>
      <c r="F1760" s="89"/>
      <c r="G1760" s="3" t="str">
        <f t="shared" si="45"/>
        <v/>
      </c>
      <c r="H1760" s="103"/>
      <c r="I1760" s="103"/>
      <c r="J1760" s="103"/>
      <c r="K1760" s="103"/>
    </row>
    <row r="1761" spans="1:11" s="3" customFormat="1" ht="24" x14ac:dyDescent="0.25">
      <c r="A1761" s="23" t="s">
        <v>3404</v>
      </c>
      <c r="B1761" s="28" t="s">
        <v>3405</v>
      </c>
      <c r="C1761" s="25"/>
      <c r="D1761" s="87">
        <f t="shared" si="44"/>
        <v>0</v>
      </c>
      <c r="E1761" s="88"/>
      <c r="F1761" s="89"/>
      <c r="G1761" s="3" t="str">
        <f t="shared" si="45"/>
        <v/>
      </c>
      <c r="H1761" s="103"/>
      <c r="I1761" s="103"/>
      <c r="J1761" s="103"/>
      <c r="K1761" s="103"/>
    </row>
    <row r="1762" spans="1:11" s="3" customFormat="1" x14ac:dyDescent="0.25">
      <c r="A1762" s="23" t="s">
        <v>3406</v>
      </c>
      <c r="B1762" s="24" t="s">
        <v>3407</v>
      </c>
      <c r="C1762" s="25"/>
      <c r="D1762" s="87">
        <f t="shared" si="44"/>
        <v>0</v>
      </c>
      <c r="E1762" s="88"/>
      <c r="F1762" s="89"/>
      <c r="G1762" s="3" t="str">
        <f t="shared" si="45"/>
        <v/>
      </c>
      <c r="H1762" s="103"/>
      <c r="I1762" s="103"/>
      <c r="J1762" s="103"/>
      <c r="K1762" s="103"/>
    </row>
    <row r="1763" spans="1:11" s="3" customFormat="1" x14ac:dyDescent="0.25">
      <c r="A1763" s="23" t="s">
        <v>3408</v>
      </c>
      <c r="B1763" s="24" t="s">
        <v>3234</v>
      </c>
      <c r="C1763" s="25"/>
      <c r="D1763" s="87">
        <f t="shared" si="44"/>
        <v>0</v>
      </c>
      <c r="E1763" s="88"/>
      <c r="F1763" s="89"/>
      <c r="G1763" s="3" t="str">
        <f t="shared" si="45"/>
        <v/>
      </c>
      <c r="H1763" s="103"/>
      <c r="I1763" s="103"/>
      <c r="J1763" s="103"/>
      <c r="K1763" s="103"/>
    </row>
    <row r="1764" spans="1:11" s="3" customFormat="1" x14ac:dyDescent="0.25">
      <c r="A1764" s="23" t="s">
        <v>3409</v>
      </c>
      <c r="B1764" s="24" t="s">
        <v>3410</v>
      </c>
      <c r="C1764" s="25"/>
      <c r="D1764" s="87">
        <f t="shared" si="44"/>
        <v>0</v>
      </c>
      <c r="E1764" s="88"/>
      <c r="F1764" s="89"/>
      <c r="G1764" s="3" t="str">
        <f t="shared" si="45"/>
        <v/>
      </c>
      <c r="H1764" s="103"/>
      <c r="I1764" s="103"/>
      <c r="J1764" s="103"/>
      <c r="K1764" s="103"/>
    </row>
    <row r="1765" spans="1:11" s="3" customFormat="1" x14ac:dyDescent="0.25">
      <c r="A1765" s="23" t="s">
        <v>3411</v>
      </c>
      <c r="B1765" s="24" t="s">
        <v>3412</v>
      </c>
      <c r="C1765" s="25"/>
      <c r="D1765" s="87">
        <f t="shared" si="44"/>
        <v>0</v>
      </c>
      <c r="E1765" s="88"/>
      <c r="F1765" s="89"/>
      <c r="G1765" s="3" t="str">
        <f t="shared" si="45"/>
        <v/>
      </c>
      <c r="H1765" s="103"/>
      <c r="I1765" s="103"/>
      <c r="J1765" s="103"/>
      <c r="K1765" s="103"/>
    </row>
    <row r="1766" spans="1:11" s="3" customFormat="1" x14ac:dyDescent="0.25">
      <c r="A1766" s="23" t="s">
        <v>3413</v>
      </c>
      <c r="B1766" s="24" t="s">
        <v>3414</v>
      </c>
      <c r="C1766" s="25"/>
      <c r="D1766" s="87">
        <f t="shared" si="44"/>
        <v>0</v>
      </c>
      <c r="E1766" s="88"/>
      <c r="F1766" s="89"/>
      <c r="G1766" s="3" t="str">
        <f t="shared" si="45"/>
        <v/>
      </c>
      <c r="H1766" s="103"/>
      <c r="I1766" s="103"/>
      <c r="J1766" s="103"/>
      <c r="K1766" s="103"/>
    </row>
    <row r="1767" spans="1:11" s="3" customFormat="1" x14ac:dyDescent="0.25">
      <c r="A1767" s="23" t="s">
        <v>3415</v>
      </c>
      <c r="B1767" s="24" t="s">
        <v>3416</v>
      </c>
      <c r="C1767" s="25"/>
      <c r="D1767" s="87">
        <f t="shared" si="44"/>
        <v>0</v>
      </c>
      <c r="E1767" s="88"/>
      <c r="F1767" s="89"/>
      <c r="G1767" s="3" t="str">
        <f t="shared" si="45"/>
        <v/>
      </c>
      <c r="H1767" s="103"/>
      <c r="I1767" s="103"/>
      <c r="J1767" s="103"/>
      <c r="K1767" s="103"/>
    </row>
    <row r="1768" spans="1:11" s="3" customFormat="1" ht="24" x14ac:dyDescent="0.25">
      <c r="A1768" s="23" t="s">
        <v>3417</v>
      </c>
      <c r="B1768" s="28" t="s">
        <v>3418</v>
      </c>
      <c r="C1768" s="25"/>
      <c r="D1768" s="87">
        <f t="shared" si="44"/>
        <v>0</v>
      </c>
      <c r="E1768" s="88"/>
      <c r="F1768" s="89"/>
      <c r="G1768" s="3" t="str">
        <f t="shared" si="45"/>
        <v/>
      </c>
      <c r="H1768" s="103"/>
      <c r="I1768" s="103"/>
      <c r="J1768" s="103"/>
      <c r="K1768" s="103"/>
    </row>
    <row r="1769" spans="1:11" s="3" customFormat="1" x14ac:dyDescent="0.25">
      <c r="A1769" s="23" t="s">
        <v>3419</v>
      </c>
      <c r="B1769" s="24" t="s">
        <v>3420</v>
      </c>
      <c r="C1769" s="25"/>
      <c r="D1769" s="87">
        <f t="shared" si="44"/>
        <v>0</v>
      </c>
      <c r="E1769" s="88"/>
      <c r="F1769" s="89"/>
      <c r="G1769" s="3" t="str">
        <f t="shared" si="45"/>
        <v/>
      </c>
      <c r="H1769" s="103"/>
      <c r="I1769" s="103"/>
      <c r="J1769" s="103"/>
      <c r="K1769" s="103"/>
    </row>
    <row r="1770" spans="1:11" s="3" customFormat="1" x14ac:dyDescent="0.25">
      <c r="A1770" s="23" t="s">
        <v>3421</v>
      </c>
      <c r="B1770" s="24" t="s">
        <v>3422</v>
      </c>
      <c r="C1770" s="25"/>
      <c r="D1770" s="87">
        <f t="shared" si="44"/>
        <v>0</v>
      </c>
      <c r="E1770" s="88"/>
      <c r="F1770" s="89"/>
      <c r="G1770" s="3" t="str">
        <f t="shared" si="45"/>
        <v/>
      </c>
      <c r="H1770" s="103"/>
      <c r="I1770" s="103"/>
      <c r="J1770" s="103"/>
      <c r="K1770" s="103"/>
    </row>
    <row r="1771" spans="1:11" s="3" customFormat="1" x14ac:dyDescent="0.25">
      <c r="A1771" s="23" t="s">
        <v>3423</v>
      </c>
      <c r="B1771" s="24" t="s">
        <v>3424</v>
      </c>
      <c r="C1771" s="25"/>
      <c r="D1771" s="87">
        <f t="shared" si="44"/>
        <v>0</v>
      </c>
      <c r="E1771" s="88"/>
      <c r="F1771" s="89"/>
      <c r="G1771" s="3" t="str">
        <f t="shared" si="45"/>
        <v/>
      </c>
      <c r="H1771" s="103"/>
      <c r="I1771" s="103"/>
      <c r="J1771" s="103"/>
      <c r="K1771" s="103"/>
    </row>
    <row r="1772" spans="1:11" s="3" customFormat="1" x14ac:dyDescent="0.25">
      <c r="A1772" s="23" t="s">
        <v>3425</v>
      </c>
      <c r="B1772" s="24" t="s">
        <v>3276</v>
      </c>
      <c r="C1772" s="25"/>
      <c r="D1772" s="87">
        <f t="shared" si="44"/>
        <v>0</v>
      </c>
      <c r="E1772" s="88"/>
      <c r="F1772" s="89"/>
      <c r="G1772" s="3" t="str">
        <f t="shared" si="45"/>
        <v/>
      </c>
      <c r="H1772" s="103"/>
      <c r="I1772" s="103"/>
      <c r="J1772" s="103"/>
      <c r="K1772" s="103"/>
    </row>
    <row r="1773" spans="1:11" s="3" customFormat="1" x14ac:dyDescent="0.25">
      <c r="A1773" s="23" t="s">
        <v>3426</v>
      </c>
      <c r="B1773" s="24" t="s">
        <v>3427</v>
      </c>
      <c r="C1773" s="25"/>
      <c r="D1773" s="87">
        <f t="shared" ref="D1773:D1832" si="46">+E1773+F1773</f>
        <v>0</v>
      </c>
      <c r="E1773" s="88"/>
      <c r="F1773" s="89"/>
      <c r="G1773" s="3" t="str">
        <f t="shared" si="45"/>
        <v/>
      </c>
      <c r="H1773" s="103"/>
      <c r="I1773" s="103"/>
      <c r="J1773" s="103"/>
      <c r="K1773" s="103"/>
    </row>
    <row r="1774" spans="1:11" s="3" customFormat="1" x14ac:dyDescent="0.25">
      <c r="A1774" s="23" t="s">
        <v>3428</v>
      </c>
      <c r="B1774" s="24" t="s">
        <v>3429</v>
      </c>
      <c r="C1774" s="25"/>
      <c r="D1774" s="87">
        <f t="shared" si="46"/>
        <v>0</v>
      </c>
      <c r="E1774" s="88"/>
      <c r="F1774" s="89"/>
      <c r="G1774" s="3" t="str">
        <f t="shared" si="45"/>
        <v/>
      </c>
      <c r="H1774" s="103"/>
      <c r="I1774" s="103"/>
      <c r="J1774" s="103"/>
      <c r="K1774" s="103"/>
    </row>
    <row r="1775" spans="1:11" s="3" customFormat="1" x14ac:dyDescent="0.25">
      <c r="A1775" s="23" t="s">
        <v>3430</v>
      </c>
      <c r="B1775" s="24" t="s">
        <v>3431</v>
      </c>
      <c r="C1775" s="25"/>
      <c r="D1775" s="87">
        <f t="shared" si="46"/>
        <v>0</v>
      </c>
      <c r="E1775" s="88"/>
      <c r="F1775" s="89"/>
      <c r="G1775" s="3" t="str">
        <f t="shared" si="45"/>
        <v/>
      </c>
      <c r="H1775" s="103"/>
      <c r="I1775" s="103"/>
      <c r="J1775" s="103"/>
      <c r="K1775" s="103"/>
    </row>
    <row r="1776" spans="1:11" s="3" customFormat="1" ht="24" x14ac:dyDescent="0.25">
      <c r="A1776" s="23" t="s">
        <v>3432</v>
      </c>
      <c r="B1776" s="28" t="s">
        <v>3433</v>
      </c>
      <c r="C1776" s="25"/>
      <c r="D1776" s="87">
        <f t="shared" si="46"/>
        <v>0</v>
      </c>
      <c r="E1776" s="88"/>
      <c r="F1776" s="89"/>
      <c r="G1776" s="3" t="str">
        <f t="shared" si="45"/>
        <v/>
      </c>
      <c r="H1776" s="103"/>
      <c r="I1776" s="103"/>
      <c r="J1776" s="103"/>
      <c r="K1776" s="103"/>
    </row>
    <row r="1777" spans="1:11" s="3" customFormat="1" x14ac:dyDescent="0.25">
      <c r="A1777" s="23" t="s">
        <v>3434</v>
      </c>
      <c r="B1777" s="24" t="s">
        <v>3435</v>
      </c>
      <c r="C1777" s="25"/>
      <c r="D1777" s="87">
        <f t="shared" si="46"/>
        <v>0</v>
      </c>
      <c r="E1777" s="88"/>
      <c r="F1777" s="89"/>
      <c r="G1777" s="3" t="str">
        <f t="shared" si="45"/>
        <v/>
      </c>
      <c r="H1777" s="103"/>
      <c r="I1777" s="103"/>
      <c r="J1777" s="103"/>
      <c r="K1777" s="103"/>
    </row>
    <row r="1778" spans="1:11" s="3" customFormat="1" x14ac:dyDescent="0.25">
      <c r="A1778" s="23" t="s">
        <v>3436</v>
      </c>
      <c r="B1778" s="24" t="s">
        <v>3437</v>
      </c>
      <c r="C1778" s="25"/>
      <c r="D1778" s="87">
        <f t="shared" si="46"/>
        <v>0</v>
      </c>
      <c r="E1778" s="88"/>
      <c r="F1778" s="89"/>
      <c r="G1778" s="3" t="str">
        <f t="shared" si="45"/>
        <v/>
      </c>
      <c r="H1778" s="103"/>
      <c r="I1778" s="103"/>
      <c r="J1778" s="103"/>
      <c r="K1778" s="103"/>
    </row>
    <row r="1779" spans="1:11" s="3" customFormat="1" x14ac:dyDescent="0.25">
      <c r="A1779" s="23" t="s">
        <v>3438</v>
      </c>
      <c r="B1779" s="24" t="s">
        <v>3439</v>
      </c>
      <c r="C1779" s="25"/>
      <c r="D1779" s="87">
        <f t="shared" si="46"/>
        <v>0</v>
      </c>
      <c r="E1779" s="88"/>
      <c r="F1779" s="89"/>
      <c r="G1779" s="3" t="str">
        <f t="shared" si="45"/>
        <v/>
      </c>
      <c r="H1779" s="103"/>
      <c r="I1779" s="103"/>
      <c r="J1779" s="103"/>
      <c r="K1779" s="103"/>
    </row>
    <row r="1780" spans="1:11" s="3" customFormat="1" x14ac:dyDescent="0.25">
      <c r="A1780" s="23" t="s">
        <v>3440</v>
      </c>
      <c r="B1780" s="24" t="s">
        <v>3441</v>
      </c>
      <c r="C1780" s="25"/>
      <c r="D1780" s="87">
        <f t="shared" si="46"/>
        <v>0</v>
      </c>
      <c r="E1780" s="88"/>
      <c r="F1780" s="89"/>
      <c r="G1780" s="3" t="str">
        <f t="shared" si="45"/>
        <v/>
      </c>
      <c r="H1780" s="103"/>
      <c r="I1780" s="103"/>
      <c r="J1780" s="103"/>
      <c r="K1780" s="103"/>
    </row>
    <row r="1781" spans="1:11" s="3" customFormat="1" x14ac:dyDescent="0.25">
      <c r="A1781" s="23" t="s">
        <v>3442</v>
      </c>
      <c r="B1781" s="24" t="s">
        <v>3391</v>
      </c>
      <c r="C1781" s="25"/>
      <c r="D1781" s="87">
        <f t="shared" si="46"/>
        <v>0</v>
      </c>
      <c r="E1781" s="88"/>
      <c r="F1781" s="89"/>
      <c r="G1781" s="3" t="str">
        <f t="shared" si="45"/>
        <v/>
      </c>
      <c r="H1781" s="103"/>
      <c r="I1781" s="103"/>
      <c r="J1781" s="103"/>
      <c r="K1781" s="103"/>
    </row>
    <row r="1782" spans="1:11" s="3" customFormat="1" x14ac:dyDescent="0.25">
      <c r="A1782" s="23" t="s">
        <v>3443</v>
      </c>
      <c r="B1782" s="24" t="s">
        <v>3444</v>
      </c>
      <c r="C1782" s="25"/>
      <c r="D1782" s="87">
        <f t="shared" si="46"/>
        <v>0</v>
      </c>
      <c r="E1782" s="88"/>
      <c r="F1782" s="89"/>
      <c r="G1782" s="3" t="str">
        <f t="shared" si="45"/>
        <v/>
      </c>
      <c r="H1782" s="103"/>
      <c r="I1782" s="103"/>
      <c r="J1782" s="103"/>
      <c r="K1782" s="103"/>
    </row>
    <row r="1783" spans="1:11" s="3" customFormat="1" x14ac:dyDescent="0.25">
      <c r="A1783" s="23" t="s">
        <v>3445</v>
      </c>
      <c r="B1783" s="24" t="s">
        <v>3260</v>
      </c>
      <c r="C1783" s="25"/>
      <c r="D1783" s="87">
        <f t="shared" si="46"/>
        <v>0</v>
      </c>
      <c r="E1783" s="88"/>
      <c r="F1783" s="89"/>
      <c r="G1783" s="3" t="str">
        <f t="shared" si="45"/>
        <v/>
      </c>
      <c r="H1783" s="103"/>
      <c r="I1783" s="103"/>
      <c r="J1783" s="103"/>
      <c r="K1783" s="103"/>
    </row>
    <row r="1784" spans="1:11" s="3" customFormat="1" x14ac:dyDescent="0.25">
      <c r="A1784" s="23" t="s">
        <v>3446</v>
      </c>
      <c r="B1784" s="24" t="s">
        <v>3447</v>
      </c>
      <c r="C1784" s="25"/>
      <c r="D1784" s="87">
        <f t="shared" si="46"/>
        <v>0</v>
      </c>
      <c r="E1784" s="88"/>
      <c r="F1784" s="89"/>
      <c r="G1784" s="3" t="str">
        <f t="shared" si="45"/>
        <v/>
      </c>
      <c r="H1784" s="103"/>
      <c r="I1784" s="103"/>
      <c r="J1784" s="103"/>
      <c r="K1784" s="103"/>
    </row>
    <row r="1785" spans="1:11" s="3" customFormat="1" ht="24" x14ac:dyDescent="0.25">
      <c r="A1785" s="23" t="s">
        <v>3448</v>
      </c>
      <c r="B1785" s="28" t="s">
        <v>3449</v>
      </c>
      <c r="C1785" s="25"/>
      <c r="D1785" s="87">
        <f t="shared" si="46"/>
        <v>0</v>
      </c>
      <c r="E1785" s="88"/>
      <c r="F1785" s="89"/>
      <c r="G1785" s="3" t="str">
        <f t="shared" si="45"/>
        <v/>
      </c>
      <c r="H1785" s="103"/>
      <c r="I1785" s="103"/>
      <c r="J1785" s="103"/>
      <c r="K1785" s="103"/>
    </row>
    <row r="1786" spans="1:11" s="3" customFormat="1" ht="24" x14ac:dyDescent="0.25">
      <c r="A1786" s="23" t="s">
        <v>3450</v>
      </c>
      <c r="B1786" s="28" t="s">
        <v>3451</v>
      </c>
      <c r="C1786" s="25"/>
      <c r="D1786" s="87">
        <f t="shared" si="46"/>
        <v>0</v>
      </c>
      <c r="E1786" s="88"/>
      <c r="F1786" s="89"/>
      <c r="G1786" s="3" t="str">
        <f t="shared" ref="G1786:G1837" si="47">IF(D1786&gt;C1786,"CMA ES MAYOR QUE TOTAL ACTIVIDADES","")</f>
        <v/>
      </c>
      <c r="H1786" s="103"/>
      <c r="I1786" s="103"/>
      <c r="J1786" s="103"/>
      <c r="K1786" s="103"/>
    </row>
    <row r="1787" spans="1:11" s="3" customFormat="1" x14ac:dyDescent="0.25">
      <c r="A1787" s="23" t="s">
        <v>3452</v>
      </c>
      <c r="B1787" s="24" t="s">
        <v>3453</v>
      </c>
      <c r="C1787" s="25"/>
      <c r="D1787" s="87">
        <f t="shared" si="46"/>
        <v>0</v>
      </c>
      <c r="E1787" s="88"/>
      <c r="F1787" s="89"/>
      <c r="G1787" s="3" t="str">
        <f t="shared" si="47"/>
        <v/>
      </c>
      <c r="H1787" s="103"/>
      <c r="I1787" s="103"/>
      <c r="J1787" s="103"/>
      <c r="K1787" s="103"/>
    </row>
    <row r="1788" spans="1:11" s="3" customFormat="1" x14ac:dyDescent="0.25">
      <c r="A1788" s="23" t="s">
        <v>3454</v>
      </c>
      <c r="B1788" s="24" t="s">
        <v>3455</v>
      </c>
      <c r="C1788" s="25"/>
      <c r="D1788" s="87">
        <f t="shared" si="46"/>
        <v>0</v>
      </c>
      <c r="E1788" s="88"/>
      <c r="F1788" s="89"/>
      <c r="G1788" s="3" t="str">
        <f t="shared" si="47"/>
        <v/>
      </c>
      <c r="H1788" s="103"/>
      <c r="I1788" s="103"/>
      <c r="J1788" s="103"/>
      <c r="K1788" s="103"/>
    </row>
    <row r="1789" spans="1:11" s="3" customFormat="1" ht="24" x14ac:dyDescent="0.25">
      <c r="A1789" s="23" t="s">
        <v>3456</v>
      </c>
      <c r="B1789" s="28" t="s">
        <v>3457</v>
      </c>
      <c r="C1789" s="25"/>
      <c r="D1789" s="87">
        <f t="shared" si="46"/>
        <v>0</v>
      </c>
      <c r="E1789" s="88"/>
      <c r="F1789" s="89"/>
      <c r="G1789" s="3" t="str">
        <f t="shared" si="47"/>
        <v/>
      </c>
      <c r="H1789" s="103"/>
      <c r="I1789" s="103"/>
      <c r="J1789" s="103"/>
      <c r="K1789" s="103"/>
    </row>
    <row r="1790" spans="1:11" s="3" customFormat="1" x14ac:dyDescent="0.25">
      <c r="A1790" s="23" t="s">
        <v>3458</v>
      </c>
      <c r="B1790" s="24" t="s">
        <v>3459</v>
      </c>
      <c r="C1790" s="25"/>
      <c r="D1790" s="87">
        <f t="shared" si="46"/>
        <v>0</v>
      </c>
      <c r="E1790" s="88"/>
      <c r="F1790" s="89"/>
      <c r="G1790" s="3" t="str">
        <f t="shared" si="47"/>
        <v/>
      </c>
      <c r="H1790" s="103"/>
      <c r="I1790" s="103"/>
      <c r="J1790" s="103"/>
      <c r="K1790" s="103"/>
    </row>
    <row r="1791" spans="1:11" s="3" customFormat="1" x14ac:dyDescent="0.25">
      <c r="A1791" s="23" t="s">
        <v>3460</v>
      </c>
      <c r="B1791" s="24" t="s">
        <v>3461</v>
      </c>
      <c r="C1791" s="25"/>
      <c r="D1791" s="87">
        <f t="shared" si="46"/>
        <v>0</v>
      </c>
      <c r="E1791" s="88"/>
      <c r="F1791" s="89"/>
      <c r="G1791" s="3" t="str">
        <f t="shared" si="47"/>
        <v/>
      </c>
      <c r="H1791" s="103"/>
      <c r="I1791" s="103"/>
      <c r="J1791" s="103"/>
      <c r="K1791" s="103"/>
    </row>
    <row r="1792" spans="1:11" s="3" customFormat="1" x14ac:dyDescent="0.25">
      <c r="A1792" s="23" t="s">
        <v>3462</v>
      </c>
      <c r="B1792" s="24" t="s">
        <v>3463</v>
      </c>
      <c r="C1792" s="25"/>
      <c r="D1792" s="87">
        <f t="shared" si="46"/>
        <v>0</v>
      </c>
      <c r="E1792" s="88"/>
      <c r="F1792" s="89"/>
      <c r="G1792" s="3" t="str">
        <f t="shared" si="47"/>
        <v/>
      </c>
      <c r="H1792" s="103"/>
      <c r="I1792" s="103"/>
      <c r="J1792" s="103"/>
      <c r="K1792" s="103"/>
    </row>
    <row r="1793" spans="1:11" s="3" customFormat="1" x14ac:dyDescent="0.25">
      <c r="A1793" s="23" t="s">
        <v>3464</v>
      </c>
      <c r="B1793" s="24" t="s">
        <v>3465</v>
      </c>
      <c r="C1793" s="25"/>
      <c r="D1793" s="87">
        <f t="shared" si="46"/>
        <v>0</v>
      </c>
      <c r="E1793" s="88"/>
      <c r="F1793" s="89"/>
      <c r="G1793" s="3" t="str">
        <f t="shared" si="47"/>
        <v/>
      </c>
      <c r="H1793" s="103"/>
      <c r="I1793" s="103"/>
      <c r="J1793" s="103"/>
      <c r="K1793" s="103"/>
    </row>
    <row r="1794" spans="1:11" s="3" customFormat="1" x14ac:dyDescent="0.25">
      <c r="A1794" s="23" t="s">
        <v>3466</v>
      </c>
      <c r="B1794" s="24" t="s">
        <v>3276</v>
      </c>
      <c r="C1794" s="25"/>
      <c r="D1794" s="87">
        <f t="shared" si="46"/>
        <v>0</v>
      </c>
      <c r="E1794" s="88"/>
      <c r="F1794" s="89"/>
      <c r="G1794" s="3" t="str">
        <f t="shared" si="47"/>
        <v/>
      </c>
      <c r="H1794" s="103"/>
      <c r="I1794" s="103"/>
      <c r="J1794" s="103"/>
      <c r="K1794" s="103"/>
    </row>
    <row r="1795" spans="1:11" s="3" customFormat="1" x14ac:dyDescent="0.25">
      <c r="A1795" s="23" t="s">
        <v>3467</v>
      </c>
      <c r="B1795" s="24" t="s">
        <v>3468</v>
      </c>
      <c r="C1795" s="25"/>
      <c r="D1795" s="87">
        <f t="shared" si="46"/>
        <v>0</v>
      </c>
      <c r="E1795" s="88"/>
      <c r="F1795" s="89"/>
      <c r="G1795" s="3" t="str">
        <f t="shared" si="47"/>
        <v/>
      </c>
      <c r="H1795" s="103"/>
      <c r="I1795" s="103"/>
      <c r="J1795" s="103"/>
      <c r="K1795" s="103"/>
    </row>
    <row r="1796" spans="1:11" s="3" customFormat="1" x14ac:dyDescent="0.25">
      <c r="A1796" s="23" t="s">
        <v>3469</v>
      </c>
      <c r="B1796" s="24" t="s">
        <v>3470</v>
      </c>
      <c r="C1796" s="25"/>
      <c r="D1796" s="87">
        <f t="shared" si="46"/>
        <v>0</v>
      </c>
      <c r="E1796" s="88"/>
      <c r="F1796" s="89"/>
      <c r="G1796" s="3" t="str">
        <f t="shared" si="47"/>
        <v/>
      </c>
      <c r="H1796" s="103"/>
      <c r="I1796" s="103"/>
      <c r="J1796" s="103"/>
      <c r="K1796" s="103"/>
    </row>
    <row r="1797" spans="1:11" s="3" customFormat="1" x14ac:dyDescent="0.25">
      <c r="A1797" s="23" t="s">
        <v>3471</v>
      </c>
      <c r="B1797" s="24" t="s">
        <v>3472</v>
      </c>
      <c r="C1797" s="25"/>
      <c r="D1797" s="87">
        <f t="shared" si="46"/>
        <v>0</v>
      </c>
      <c r="E1797" s="88"/>
      <c r="F1797" s="89"/>
      <c r="G1797" s="3" t="str">
        <f t="shared" si="47"/>
        <v/>
      </c>
      <c r="H1797" s="103"/>
      <c r="I1797" s="103"/>
      <c r="J1797" s="103"/>
      <c r="K1797" s="103"/>
    </row>
    <row r="1798" spans="1:11" s="3" customFormat="1" x14ac:dyDescent="0.25">
      <c r="A1798" s="23" t="s">
        <v>3473</v>
      </c>
      <c r="B1798" s="24" t="s">
        <v>3474</v>
      </c>
      <c r="C1798" s="25"/>
      <c r="D1798" s="87">
        <f t="shared" si="46"/>
        <v>0</v>
      </c>
      <c r="E1798" s="88"/>
      <c r="F1798" s="89"/>
      <c r="G1798" s="3" t="str">
        <f t="shared" si="47"/>
        <v/>
      </c>
      <c r="H1798" s="103"/>
      <c r="I1798" s="103"/>
      <c r="J1798" s="103"/>
      <c r="K1798" s="103"/>
    </row>
    <row r="1799" spans="1:11" s="3" customFormat="1" ht="24" x14ac:dyDescent="0.25">
      <c r="A1799" s="23" t="s">
        <v>3475</v>
      </c>
      <c r="B1799" s="28" t="s">
        <v>3433</v>
      </c>
      <c r="C1799" s="25"/>
      <c r="D1799" s="87">
        <f t="shared" si="46"/>
        <v>0</v>
      </c>
      <c r="E1799" s="88"/>
      <c r="F1799" s="89"/>
      <c r="G1799" s="3" t="str">
        <f t="shared" si="47"/>
        <v/>
      </c>
      <c r="H1799" s="103"/>
      <c r="I1799" s="103"/>
      <c r="J1799" s="103"/>
      <c r="K1799" s="103"/>
    </row>
    <row r="1800" spans="1:11" s="3" customFormat="1" x14ac:dyDescent="0.25">
      <c r="A1800" s="23" t="s">
        <v>3476</v>
      </c>
      <c r="B1800" s="24" t="s">
        <v>3477</v>
      </c>
      <c r="C1800" s="25"/>
      <c r="D1800" s="87">
        <f t="shared" si="46"/>
        <v>0</v>
      </c>
      <c r="E1800" s="88"/>
      <c r="F1800" s="89"/>
      <c r="G1800" s="3" t="str">
        <f t="shared" si="47"/>
        <v/>
      </c>
      <c r="H1800" s="103"/>
      <c r="I1800" s="103"/>
      <c r="J1800" s="103"/>
      <c r="K1800" s="103"/>
    </row>
    <row r="1801" spans="1:11" s="3" customFormat="1" x14ac:dyDescent="0.25">
      <c r="A1801" s="23" t="s">
        <v>3478</v>
      </c>
      <c r="B1801" s="24" t="s">
        <v>3479</v>
      </c>
      <c r="C1801" s="25"/>
      <c r="D1801" s="87">
        <f t="shared" si="46"/>
        <v>0</v>
      </c>
      <c r="E1801" s="88"/>
      <c r="F1801" s="89"/>
      <c r="G1801" s="3" t="str">
        <f t="shared" si="47"/>
        <v/>
      </c>
      <c r="H1801" s="103"/>
      <c r="I1801" s="103"/>
      <c r="J1801" s="103"/>
      <c r="K1801" s="103"/>
    </row>
    <row r="1802" spans="1:11" s="3" customFormat="1" x14ac:dyDescent="0.25">
      <c r="A1802" s="23" t="s">
        <v>3480</v>
      </c>
      <c r="B1802" s="24" t="s">
        <v>3481</v>
      </c>
      <c r="C1802" s="25"/>
      <c r="D1802" s="87">
        <f t="shared" si="46"/>
        <v>0</v>
      </c>
      <c r="E1802" s="88"/>
      <c r="F1802" s="89"/>
      <c r="G1802" s="3" t="str">
        <f t="shared" si="47"/>
        <v/>
      </c>
      <c r="H1802" s="103"/>
      <c r="I1802" s="103"/>
      <c r="J1802" s="103"/>
      <c r="K1802" s="103"/>
    </row>
    <row r="1803" spans="1:11" s="3" customFormat="1" x14ac:dyDescent="0.25">
      <c r="A1803" s="23" t="s">
        <v>3482</v>
      </c>
      <c r="B1803" s="24" t="s">
        <v>3391</v>
      </c>
      <c r="C1803" s="25"/>
      <c r="D1803" s="87">
        <f t="shared" si="46"/>
        <v>0</v>
      </c>
      <c r="E1803" s="88"/>
      <c r="F1803" s="89"/>
      <c r="G1803" s="3" t="str">
        <f t="shared" si="47"/>
        <v/>
      </c>
      <c r="H1803" s="103"/>
      <c r="I1803" s="103"/>
      <c r="J1803" s="103"/>
      <c r="K1803" s="103"/>
    </row>
    <row r="1804" spans="1:11" s="3" customFormat="1" x14ac:dyDescent="0.25">
      <c r="A1804" s="23" t="s">
        <v>3483</v>
      </c>
      <c r="B1804" s="24" t="s">
        <v>3484</v>
      </c>
      <c r="C1804" s="25"/>
      <c r="D1804" s="87">
        <f t="shared" si="46"/>
        <v>0</v>
      </c>
      <c r="E1804" s="88"/>
      <c r="F1804" s="89"/>
      <c r="G1804" s="3" t="str">
        <f t="shared" si="47"/>
        <v/>
      </c>
      <c r="H1804" s="103"/>
      <c r="I1804" s="103"/>
      <c r="J1804" s="103"/>
      <c r="K1804" s="103"/>
    </row>
    <row r="1805" spans="1:11" s="3" customFormat="1" x14ac:dyDescent="0.25">
      <c r="A1805" s="23" t="s">
        <v>3485</v>
      </c>
      <c r="B1805" s="24" t="s">
        <v>3486</v>
      </c>
      <c r="C1805" s="25"/>
      <c r="D1805" s="87">
        <f t="shared" si="46"/>
        <v>0</v>
      </c>
      <c r="E1805" s="88"/>
      <c r="F1805" s="89"/>
      <c r="G1805" s="3" t="str">
        <f t="shared" si="47"/>
        <v/>
      </c>
      <c r="H1805" s="103"/>
      <c r="I1805" s="103"/>
      <c r="J1805" s="103"/>
      <c r="K1805" s="103"/>
    </row>
    <row r="1806" spans="1:11" s="3" customFormat="1" x14ac:dyDescent="0.25">
      <c r="A1806" s="23" t="s">
        <v>3487</v>
      </c>
      <c r="B1806" s="24" t="s">
        <v>3488</v>
      </c>
      <c r="C1806" s="25"/>
      <c r="D1806" s="87">
        <f t="shared" si="46"/>
        <v>0</v>
      </c>
      <c r="E1806" s="88"/>
      <c r="F1806" s="89"/>
      <c r="G1806" s="3" t="str">
        <f t="shared" si="47"/>
        <v/>
      </c>
      <c r="H1806" s="103"/>
      <c r="I1806" s="103"/>
      <c r="J1806" s="103"/>
      <c r="K1806" s="103"/>
    </row>
    <row r="1807" spans="1:11" s="3" customFormat="1" x14ac:dyDescent="0.25">
      <c r="A1807" s="23" t="s">
        <v>3489</v>
      </c>
      <c r="B1807" s="24" t="s">
        <v>3490</v>
      </c>
      <c r="C1807" s="25"/>
      <c r="D1807" s="87">
        <f t="shared" si="46"/>
        <v>0</v>
      </c>
      <c r="E1807" s="88"/>
      <c r="F1807" s="89"/>
      <c r="G1807" s="3" t="str">
        <f t="shared" si="47"/>
        <v/>
      </c>
      <c r="H1807" s="103"/>
      <c r="I1807" s="103"/>
      <c r="J1807" s="103"/>
      <c r="K1807" s="103"/>
    </row>
    <row r="1808" spans="1:11" s="3" customFormat="1" x14ac:dyDescent="0.25">
      <c r="A1808" s="23" t="s">
        <v>3491</v>
      </c>
      <c r="B1808" s="24" t="s">
        <v>3492</v>
      </c>
      <c r="C1808" s="25"/>
      <c r="D1808" s="87">
        <f t="shared" si="46"/>
        <v>0</v>
      </c>
      <c r="E1808" s="88"/>
      <c r="F1808" s="89"/>
      <c r="G1808" s="3" t="str">
        <f t="shared" si="47"/>
        <v/>
      </c>
      <c r="H1808" s="103"/>
      <c r="I1808" s="103"/>
      <c r="J1808" s="103"/>
      <c r="K1808" s="103"/>
    </row>
    <row r="1809" spans="1:11" s="3" customFormat="1" ht="24" x14ac:dyDescent="0.25">
      <c r="A1809" s="23" t="s">
        <v>3493</v>
      </c>
      <c r="B1809" s="28" t="s">
        <v>3494</v>
      </c>
      <c r="C1809" s="25"/>
      <c r="D1809" s="87">
        <f t="shared" si="46"/>
        <v>0</v>
      </c>
      <c r="E1809" s="88"/>
      <c r="F1809" s="89"/>
      <c r="G1809" s="3" t="str">
        <f t="shared" si="47"/>
        <v/>
      </c>
      <c r="H1809" s="103"/>
      <c r="I1809" s="103"/>
      <c r="J1809" s="103"/>
      <c r="K1809" s="103"/>
    </row>
    <row r="1810" spans="1:11" s="3" customFormat="1" x14ac:dyDescent="0.25">
      <c r="A1810" s="23" t="s">
        <v>3495</v>
      </c>
      <c r="B1810" s="24" t="s">
        <v>3496</v>
      </c>
      <c r="C1810" s="25"/>
      <c r="D1810" s="87">
        <f t="shared" si="46"/>
        <v>0</v>
      </c>
      <c r="E1810" s="88"/>
      <c r="F1810" s="89"/>
      <c r="G1810" s="3" t="str">
        <f t="shared" si="47"/>
        <v/>
      </c>
      <c r="H1810" s="103"/>
      <c r="I1810" s="103"/>
      <c r="J1810" s="103"/>
      <c r="K1810" s="103"/>
    </row>
    <row r="1811" spans="1:11" s="3" customFormat="1" ht="24" x14ac:dyDescent="0.25">
      <c r="A1811" s="23" t="s">
        <v>3497</v>
      </c>
      <c r="B1811" s="28" t="s">
        <v>3498</v>
      </c>
      <c r="C1811" s="25"/>
      <c r="D1811" s="87">
        <f t="shared" si="46"/>
        <v>0</v>
      </c>
      <c r="E1811" s="88"/>
      <c r="F1811" s="89"/>
      <c r="G1811" s="3" t="str">
        <f t="shared" si="47"/>
        <v/>
      </c>
      <c r="H1811" s="103"/>
      <c r="I1811" s="103"/>
      <c r="J1811" s="103"/>
      <c r="K1811" s="103"/>
    </row>
    <row r="1812" spans="1:11" s="3" customFormat="1" x14ac:dyDescent="0.25">
      <c r="A1812" s="23" t="s">
        <v>3499</v>
      </c>
      <c r="B1812" s="24" t="s">
        <v>3500</v>
      </c>
      <c r="C1812" s="25"/>
      <c r="D1812" s="87">
        <f t="shared" si="46"/>
        <v>0</v>
      </c>
      <c r="E1812" s="88"/>
      <c r="F1812" s="89"/>
      <c r="G1812" s="3" t="str">
        <f t="shared" si="47"/>
        <v/>
      </c>
      <c r="H1812" s="103"/>
      <c r="I1812" s="103"/>
      <c r="J1812" s="103"/>
      <c r="K1812" s="103"/>
    </row>
    <row r="1813" spans="1:11" s="3" customFormat="1" ht="24" x14ac:dyDescent="0.25">
      <c r="A1813" s="23" t="s">
        <v>3501</v>
      </c>
      <c r="B1813" s="28" t="s">
        <v>3502</v>
      </c>
      <c r="C1813" s="25"/>
      <c r="D1813" s="87">
        <f t="shared" si="46"/>
        <v>0</v>
      </c>
      <c r="E1813" s="88"/>
      <c r="F1813" s="89"/>
      <c r="G1813" s="3" t="str">
        <f t="shared" si="47"/>
        <v/>
      </c>
      <c r="H1813" s="103"/>
      <c r="I1813" s="103"/>
      <c r="J1813" s="103"/>
      <c r="K1813" s="103"/>
    </row>
    <row r="1814" spans="1:11" s="3" customFormat="1" x14ac:dyDescent="0.25">
      <c r="A1814" s="23" t="s">
        <v>3503</v>
      </c>
      <c r="B1814" s="24" t="s">
        <v>3504</v>
      </c>
      <c r="C1814" s="25"/>
      <c r="D1814" s="87">
        <f t="shared" si="46"/>
        <v>0</v>
      </c>
      <c r="E1814" s="88"/>
      <c r="F1814" s="89"/>
      <c r="G1814" s="3" t="str">
        <f t="shared" si="47"/>
        <v/>
      </c>
      <c r="H1814" s="103"/>
      <c r="I1814" s="103"/>
      <c r="J1814" s="103"/>
      <c r="K1814" s="103"/>
    </row>
    <row r="1815" spans="1:11" s="3" customFormat="1" x14ac:dyDescent="0.25">
      <c r="A1815" s="23" t="s">
        <v>3505</v>
      </c>
      <c r="B1815" s="24" t="s">
        <v>3506</v>
      </c>
      <c r="C1815" s="25"/>
      <c r="D1815" s="87">
        <f t="shared" si="46"/>
        <v>0</v>
      </c>
      <c r="E1815" s="88"/>
      <c r="F1815" s="89"/>
      <c r="G1815" s="3" t="str">
        <f t="shared" si="47"/>
        <v/>
      </c>
      <c r="H1815" s="103"/>
      <c r="I1815" s="103"/>
      <c r="J1815" s="103"/>
      <c r="K1815" s="103"/>
    </row>
    <row r="1816" spans="1:11" s="3" customFormat="1" x14ac:dyDescent="0.25">
      <c r="A1816" s="23" t="s">
        <v>3507</v>
      </c>
      <c r="B1816" s="24" t="s">
        <v>3508</v>
      </c>
      <c r="C1816" s="25"/>
      <c r="D1816" s="87">
        <f t="shared" si="46"/>
        <v>0</v>
      </c>
      <c r="E1816" s="88"/>
      <c r="F1816" s="89"/>
      <c r="G1816" s="3" t="str">
        <f t="shared" si="47"/>
        <v/>
      </c>
      <c r="H1816" s="103"/>
      <c r="I1816" s="103"/>
      <c r="J1816" s="103"/>
      <c r="K1816" s="103"/>
    </row>
    <row r="1817" spans="1:11" s="3" customFormat="1" x14ac:dyDescent="0.25">
      <c r="A1817" s="23" t="s">
        <v>3509</v>
      </c>
      <c r="B1817" s="24" t="s">
        <v>3510</v>
      </c>
      <c r="C1817" s="25"/>
      <c r="D1817" s="87">
        <f t="shared" si="46"/>
        <v>0</v>
      </c>
      <c r="E1817" s="88"/>
      <c r="F1817" s="89"/>
      <c r="G1817" s="3" t="str">
        <f t="shared" si="47"/>
        <v/>
      </c>
      <c r="H1817" s="103"/>
      <c r="I1817" s="103"/>
      <c r="J1817" s="103"/>
      <c r="K1817" s="103"/>
    </row>
    <row r="1818" spans="1:11" s="3" customFormat="1" x14ac:dyDescent="0.25">
      <c r="A1818" s="23" t="s">
        <v>3511</v>
      </c>
      <c r="B1818" s="24" t="s">
        <v>3512</v>
      </c>
      <c r="C1818" s="25"/>
      <c r="D1818" s="87">
        <f t="shared" si="46"/>
        <v>0</v>
      </c>
      <c r="E1818" s="88"/>
      <c r="F1818" s="89"/>
      <c r="G1818" s="3" t="str">
        <f t="shared" si="47"/>
        <v/>
      </c>
      <c r="H1818" s="103"/>
      <c r="I1818" s="103"/>
      <c r="J1818" s="103"/>
      <c r="K1818" s="103"/>
    </row>
    <row r="1819" spans="1:11" s="3" customFormat="1" x14ac:dyDescent="0.25">
      <c r="A1819" s="23" t="s">
        <v>3513</v>
      </c>
      <c r="B1819" s="24" t="s">
        <v>3514</v>
      </c>
      <c r="C1819" s="25"/>
      <c r="D1819" s="87">
        <f t="shared" si="46"/>
        <v>0</v>
      </c>
      <c r="E1819" s="88"/>
      <c r="F1819" s="89"/>
      <c r="G1819" s="3" t="str">
        <f t="shared" si="47"/>
        <v/>
      </c>
      <c r="H1819" s="103"/>
      <c r="I1819" s="103"/>
      <c r="J1819" s="103"/>
      <c r="K1819" s="103"/>
    </row>
    <row r="1820" spans="1:11" s="3" customFormat="1" x14ac:dyDescent="0.25">
      <c r="A1820" s="23" t="s">
        <v>3515</v>
      </c>
      <c r="B1820" s="24" t="s">
        <v>3516</v>
      </c>
      <c r="C1820" s="25"/>
      <c r="D1820" s="87">
        <f t="shared" si="46"/>
        <v>0</v>
      </c>
      <c r="E1820" s="88"/>
      <c r="F1820" s="89"/>
      <c r="G1820" s="3" t="str">
        <f t="shared" si="47"/>
        <v/>
      </c>
      <c r="H1820" s="103"/>
      <c r="I1820" s="103"/>
      <c r="J1820" s="103"/>
      <c r="K1820" s="103"/>
    </row>
    <row r="1821" spans="1:11" s="3" customFormat="1" x14ac:dyDescent="0.25">
      <c r="A1821" s="23" t="s">
        <v>3517</v>
      </c>
      <c r="B1821" s="24" t="s">
        <v>3518</v>
      </c>
      <c r="C1821" s="25"/>
      <c r="D1821" s="87">
        <f t="shared" si="46"/>
        <v>0</v>
      </c>
      <c r="E1821" s="88"/>
      <c r="F1821" s="89"/>
      <c r="G1821" s="3" t="str">
        <f t="shared" si="47"/>
        <v/>
      </c>
      <c r="H1821" s="103"/>
      <c r="I1821" s="103"/>
      <c r="J1821" s="103"/>
      <c r="K1821" s="103"/>
    </row>
    <row r="1822" spans="1:11" s="3" customFormat="1" x14ac:dyDescent="0.25">
      <c r="A1822" s="23" t="s">
        <v>3519</v>
      </c>
      <c r="B1822" s="24" t="s">
        <v>3520</v>
      </c>
      <c r="C1822" s="25"/>
      <c r="D1822" s="87">
        <f t="shared" si="46"/>
        <v>0</v>
      </c>
      <c r="E1822" s="88"/>
      <c r="F1822" s="89"/>
      <c r="G1822" s="3" t="str">
        <f t="shared" si="47"/>
        <v/>
      </c>
      <c r="H1822" s="103"/>
      <c r="I1822" s="103"/>
      <c r="J1822" s="103"/>
      <c r="K1822" s="103"/>
    </row>
    <row r="1823" spans="1:11" s="3" customFormat="1" x14ac:dyDescent="0.25">
      <c r="A1823" s="23" t="s">
        <v>3521</v>
      </c>
      <c r="B1823" s="24" t="s">
        <v>3522</v>
      </c>
      <c r="C1823" s="25"/>
      <c r="D1823" s="87">
        <f t="shared" si="46"/>
        <v>0</v>
      </c>
      <c r="E1823" s="88"/>
      <c r="F1823" s="89"/>
      <c r="G1823" s="3" t="str">
        <f t="shared" si="47"/>
        <v/>
      </c>
      <c r="H1823" s="103"/>
      <c r="I1823" s="103"/>
      <c r="J1823" s="103"/>
      <c r="K1823" s="103"/>
    </row>
    <row r="1824" spans="1:11" s="3" customFormat="1" x14ac:dyDescent="0.25">
      <c r="A1824" s="23" t="s">
        <v>3523</v>
      </c>
      <c r="B1824" s="24" t="s">
        <v>3524</v>
      </c>
      <c r="C1824" s="25"/>
      <c r="D1824" s="87">
        <f t="shared" si="46"/>
        <v>0</v>
      </c>
      <c r="E1824" s="88"/>
      <c r="F1824" s="89"/>
      <c r="G1824" s="3" t="str">
        <f t="shared" si="47"/>
        <v/>
      </c>
      <c r="H1824" s="103"/>
      <c r="I1824" s="103"/>
      <c r="J1824" s="103"/>
      <c r="K1824" s="103"/>
    </row>
    <row r="1825" spans="1:11" s="3" customFormat="1" x14ac:dyDescent="0.25">
      <c r="A1825" s="23" t="s">
        <v>3525</v>
      </c>
      <c r="B1825" s="24" t="s">
        <v>3526</v>
      </c>
      <c r="C1825" s="25"/>
      <c r="D1825" s="87">
        <f t="shared" si="46"/>
        <v>0</v>
      </c>
      <c r="E1825" s="88"/>
      <c r="F1825" s="89"/>
      <c r="G1825" s="3" t="str">
        <f t="shared" si="47"/>
        <v/>
      </c>
      <c r="H1825" s="103"/>
      <c r="I1825" s="103"/>
      <c r="J1825" s="103"/>
      <c r="K1825" s="103"/>
    </row>
    <row r="1826" spans="1:11" s="3" customFormat="1" ht="24" x14ac:dyDescent="0.25">
      <c r="A1826" s="23" t="s">
        <v>3527</v>
      </c>
      <c r="B1826" s="28" t="s">
        <v>3528</v>
      </c>
      <c r="C1826" s="25"/>
      <c r="D1826" s="87">
        <f t="shared" si="46"/>
        <v>0</v>
      </c>
      <c r="E1826" s="88"/>
      <c r="F1826" s="89"/>
      <c r="G1826" s="3" t="str">
        <f t="shared" si="47"/>
        <v/>
      </c>
      <c r="H1826" s="103"/>
      <c r="I1826" s="103"/>
      <c r="J1826" s="103"/>
      <c r="K1826" s="103"/>
    </row>
    <row r="1827" spans="1:11" s="3" customFormat="1" x14ac:dyDescent="0.25">
      <c r="A1827" s="23" t="s">
        <v>3529</v>
      </c>
      <c r="B1827" s="24" t="s">
        <v>3530</v>
      </c>
      <c r="C1827" s="25"/>
      <c r="D1827" s="87">
        <f t="shared" si="46"/>
        <v>0</v>
      </c>
      <c r="E1827" s="88"/>
      <c r="F1827" s="89"/>
      <c r="G1827" s="3" t="str">
        <f t="shared" si="47"/>
        <v/>
      </c>
      <c r="H1827" s="103"/>
      <c r="I1827" s="103"/>
      <c r="J1827" s="103"/>
      <c r="K1827" s="103"/>
    </row>
    <row r="1828" spans="1:11" s="3" customFormat="1" x14ac:dyDescent="0.25">
      <c r="A1828" s="23" t="s">
        <v>3531</v>
      </c>
      <c r="B1828" s="24" t="s">
        <v>3532</v>
      </c>
      <c r="C1828" s="25"/>
      <c r="D1828" s="87">
        <f t="shared" si="46"/>
        <v>0</v>
      </c>
      <c r="E1828" s="88"/>
      <c r="F1828" s="89"/>
      <c r="G1828" s="3" t="str">
        <f t="shared" si="47"/>
        <v/>
      </c>
      <c r="H1828" s="103"/>
      <c r="I1828" s="103"/>
      <c r="J1828" s="103"/>
      <c r="K1828" s="103"/>
    </row>
    <row r="1829" spans="1:11" s="3" customFormat="1" x14ac:dyDescent="0.25">
      <c r="A1829" s="23" t="s">
        <v>3533</v>
      </c>
      <c r="B1829" s="24" t="s">
        <v>3534</v>
      </c>
      <c r="C1829" s="25"/>
      <c r="D1829" s="87">
        <f t="shared" si="46"/>
        <v>0</v>
      </c>
      <c r="E1829" s="88"/>
      <c r="F1829" s="89"/>
      <c r="G1829" s="3" t="str">
        <f t="shared" si="47"/>
        <v/>
      </c>
      <c r="H1829" s="103"/>
      <c r="I1829" s="103"/>
      <c r="J1829" s="103"/>
      <c r="K1829" s="103"/>
    </row>
    <row r="1830" spans="1:11" s="3" customFormat="1" x14ac:dyDescent="0.25">
      <c r="A1830" s="23" t="s">
        <v>3535</v>
      </c>
      <c r="B1830" s="24" t="s">
        <v>3536</v>
      </c>
      <c r="C1830" s="25"/>
      <c r="D1830" s="87">
        <f t="shared" si="46"/>
        <v>0</v>
      </c>
      <c r="E1830" s="88"/>
      <c r="F1830" s="89"/>
      <c r="G1830" s="3" t="str">
        <f t="shared" si="47"/>
        <v/>
      </c>
      <c r="H1830" s="103"/>
      <c r="I1830" s="103"/>
      <c r="J1830" s="103"/>
      <c r="K1830" s="103"/>
    </row>
    <row r="1831" spans="1:11" s="3" customFormat="1" x14ac:dyDescent="0.25">
      <c r="A1831" s="23" t="s">
        <v>3537</v>
      </c>
      <c r="B1831" s="24" t="s">
        <v>3349</v>
      </c>
      <c r="C1831" s="25"/>
      <c r="D1831" s="87">
        <f t="shared" si="46"/>
        <v>0</v>
      </c>
      <c r="E1831" s="88"/>
      <c r="F1831" s="89"/>
      <c r="G1831" s="3" t="str">
        <f t="shared" si="47"/>
        <v/>
      </c>
      <c r="H1831" s="103"/>
      <c r="I1831" s="103"/>
      <c r="J1831" s="103"/>
      <c r="K1831" s="103"/>
    </row>
    <row r="1832" spans="1:11" s="3" customFormat="1" x14ac:dyDescent="0.25">
      <c r="A1832" s="23" t="s">
        <v>3538</v>
      </c>
      <c r="B1832" s="53" t="s">
        <v>3539</v>
      </c>
      <c r="C1832" s="25"/>
      <c r="D1832" s="87">
        <f t="shared" si="46"/>
        <v>0</v>
      </c>
      <c r="E1832" s="88"/>
      <c r="F1832" s="89"/>
      <c r="G1832" s="3" t="str">
        <f t="shared" si="47"/>
        <v/>
      </c>
      <c r="H1832" s="103"/>
      <c r="I1832" s="103"/>
      <c r="J1832" s="103"/>
      <c r="K1832" s="103"/>
    </row>
    <row r="1833" spans="1:11" s="3" customFormat="1" x14ac:dyDescent="0.25">
      <c r="A1833" s="47"/>
      <c r="B1833" s="102" t="s">
        <v>3540</v>
      </c>
      <c r="C1833" s="41">
        <f>SUM(C1834:C1836)</f>
        <v>0</v>
      </c>
      <c r="D1833" s="93">
        <f>SUM(D1834:D1836)</f>
        <v>0</v>
      </c>
      <c r="E1833" s="93">
        <f>SUM(E1834:E1836)</f>
        <v>0</v>
      </c>
      <c r="F1833" s="69">
        <f>SUM(F1834:F1836)</f>
        <v>0</v>
      </c>
      <c r="G1833" s="3" t="str">
        <f t="shared" si="47"/>
        <v/>
      </c>
      <c r="H1833" s="103"/>
      <c r="I1833" s="103"/>
      <c r="J1833" s="103"/>
      <c r="K1833" s="103"/>
    </row>
    <row r="1834" spans="1:11" s="3" customFormat="1" ht="24" x14ac:dyDescent="0.25">
      <c r="A1834" s="23" t="s">
        <v>3541</v>
      </c>
      <c r="B1834" s="28" t="s">
        <v>3542</v>
      </c>
      <c r="C1834" s="25"/>
      <c r="D1834" s="87">
        <f>+E1834+F1834</f>
        <v>0</v>
      </c>
      <c r="E1834" s="88"/>
      <c r="F1834" s="89"/>
      <c r="G1834" s="3" t="str">
        <f t="shared" si="47"/>
        <v/>
      </c>
      <c r="H1834" s="103"/>
      <c r="I1834" s="103"/>
      <c r="J1834" s="103"/>
      <c r="K1834" s="103"/>
    </row>
    <row r="1835" spans="1:11" s="3" customFormat="1" x14ac:dyDescent="0.25">
      <c r="A1835" s="23" t="s">
        <v>3543</v>
      </c>
      <c r="B1835" s="24" t="s">
        <v>3544</v>
      </c>
      <c r="C1835" s="25"/>
      <c r="D1835" s="87">
        <f>+E1835+F1835</f>
        <v>0</v>
      </c>
      <c r="E1835" s="88"/>
      <c r="F1835" s="89"/>
      <c r="G1835" s="3" t="str">
        <f t="shared" si="47"/>
        <v/>
      </c>
      <c r="H1835" s="103"/>
      <c r="I1835" s="103"/>
      <c r="J1835" s="103"/>
      <c r="K1835" s="103"/>
    </row>
    <row r="1836" spans="1:11" s="3" customFormat="1" x14ac:dyDescent="0.25">
      <c r="A1836" s="23" t="s">
        <v>3545</v>
      </c>
      <c r="B1836" s="53" t="s">
        <v>3546</v>
      </c>
      <c r="C1836" s="25"/>
      <c r="D1836" s="87">
        <f>+E1836+F1836</f>
        <v>0</v>
      </c>
      <c r="E1836" s="88"/>
      <c r="F1836" s="89"/>
      <c r="G1836" s="3" t="str">
        <f t="shared" si="47"/>
        <v/>
      </c>
      <c r="H1836" s="103"/>
      <c r="I1836" s="103"/>
      <c r="J1836" s="103"/>
      <c r="K1836" s="103"/>
    </row>
    <row r="1837" spans="1:11" s="3" customFormat="1" x14ac:dyDescent="0.25">
      <c r="A1837" s="47"/>
      <c r="B1837" s="102" t="s">
        <v>3547</v>
      </c>
      <c r="C1837" s="41">
        <f>SUM(C1838:C1847)</f>
        <v>0</v>
      </c>
      <c r="D1837" s="93"/>
      <c r="E1837" s="93"/>
      <c r="F1837" s="69"/>
      <c r="G1837" s="3" t="str">
        <f t="shared" si="47"/>
        <v/>
      </c>
      <c r="H1837" s="103"/>
      <c r="I1837" s="103"/>
      <c r="J1837" s="103"/>
      <c r="K1837" s="103"/>
    </row>
    <row r="1838" spans="1:11" s="3" customFormat="1" ht="24" x14ac:dyDescent="0.25">
      <c r="A1838" s="23" t="s">
        <v>3548</v>
      </c>
      <c r="B1838" s="28" t="s">
        <v>3549</v>
      </c>
      <c r="C1838" s="25"/>
      <c r="D1838" s="26"/>
      <c r="E1838" s="26"/>
      <c r="F1838" s="27"/>
      <c r="H1838" s="103"/>
      <c r="I1838" s="103"/>
      <c r="J1838" s="103"/>
      <c r="K1838" s="103"/>
    </row>
    <row r="1839" spans="1:11" s="3" customFormat="1" x14ac:dyDescent="0.25">
      <c r="A1839" s="23" t="s">
        <v>3550</v>
      </c>
      <c r="B1839" s="24" t="s">
        <v>3551</v>
      </c>
      <c r="C1839" s="25"/>
      <c r="D1839" s="26"/>
      <c r="E1839" s="26"/>
      <c r="F1839" s="27"/>
      <c r="H1839" s="103"/>
      <c r="I1839" s="103"/>
      <c r="J1839" s="103"/>
      <c r="K1839" s="103"/>
    </row>
    <row r="1840" spans="1:11" s="3" customFormat="1" x14ac:dyDescent="0.25">
      <c r="A1840" s="23" t="s">
        <v>3552</v>
      </c>
      <c r="B1840" s="24" t="s">
        <v>3553</v>
      </c>
      <c r="C1840" s="25"/>
      <c r="D1840" s="26"/>
      <c r="E1840" s="26"/>
      <c r="F1840" s="27"/>
      <c r="H1840" s="103"/>
      <c r="I1840" s="103"/>
      <c r="J1840" s="103"/>
      <c r="K1840" s="103"/>
    </row>
    <row r="1841" spans="1:11" s="3" customFormat="1" ht="24" x14ac:dyDescent="0.25">
      <c r="A1841" s="23" t="s">
        <v>3554</v>
      </c>
      <c r="B1841" s="28" t="s">
        <v>3555</v>
      </c>
      <c r="C1841" s="25"/>
      <c r="D1841" s="26"/>
      <c r="E1841" s="26"/>
      <c r="F1841" s="27"/>
      <c r="H1841" s="103"/>
      <c r="I1841" s="103"/>
      <c r="J1841" s="103"/>
      <c r="K1841" s="103"/>
    </row>
    <row r="1842" spans="1:11" s="3" customFormat="1" ht="24" x14ac:dyDescent="0.25">
      <c r="A1842" s="23" t="s">
        <v>3556</v>
      </c>
      <c r="B1842" s="28" t="s">
        <v>3557</v>
      </c>
      <c r="C1842" s="25"/>
      <c r="D1842" s="26"/>
      <c r="E1842" s="26"/>
      <c r="F1842" s="27"/>
      <c r="H1842" s="103"/>
      <c r="I1842" s="103"/>
      <c r="J1842" s="103"/>
      <c r="K1842" s="103"/>
    </row>
    <row r="1843" spans="1:11" s="3" customFormat="1" x14ac:dyDescent="0.25">
      <c r="A1843" s="23" t="s">
        <v>3558</v>
      </c>
      <c r="B1843" s="24" t="s">
        <v>3559</v>
      </c>
      <c r="C1843" s="25"/>
      <c r="D1843" s="26"/>
      <c r="E1843" s="26"/>
      <c r="F1843" s="27"/>
      <c r="H1843" s="103"/>
      <c r="I1843" s="103"/>
      <c r="J1843" s="103"/>
      <c r="K1843" s="103"/>
    </row>
    <row r="1844" spans="1:11" s="3" customFormat="1" x14ac:dyDescent="0.25">
      <c r="A1844" s="23" t="s">
        <v>3560</v>
      </c>
      <c r="B1844" s="24" t="s">
        <v>3561</v>
      </c>
      <c r="C1844" s="25"/>
      <c r="D1844" s="26"/>
      <c r="E1844" s="26"/>
      <c r="F1844" s="27"/>
      <c r="H1844" s="103"/>
      <c r="I1844" s="103"/>
      <c r="J1844" s="103"/>
      <c r="K1844" s="103"/>
    </row>
    <row r="1845" spans="1:11" s="3" customFormat="1" x14ac:dyDescent="0.25">
      <c r="A1845" s="23" t="s">
        <v>3562</v>
      </c>
      <c r="B1845" s="24" t="s">
        <v>3563</v>
      </c>
      <c r="C1845" s="25"/>
      <c r="D1845" s="26"/>
      <c r="E1845" s="26"/>
      <c r="F1845" s="27"/>
      <c r="H1845" s="103"/>
      <c r="I1845" s="103"/>
      <c r="J1845" s="103"/>
      <c r="K1845" s="103"/>
    </row>
    <row r="1846" spans="1:11" s="3" customFormat="1" ht="24" x14ac:dyDescent="0.25">
      <c r="A1846" s="23" t="s">
        <v>3564</v>
      </c>
      <c r="B1846" s="28" t="s">
        <v>3565</v>
      </c>
      <c r="C1846" s="25"/>
      <c r="D1846" s="26"/>
      <c r="E1846" s="26"/>
      <c r="F1846" s="27"/>
      <c r="H1846" s="103"/>
      <c r="I1846" s="103"/>
      <c r="J1846" s="103"/>
      <c r="K1846" s="103"/>
    </row>
    <row r="1847" spans="1:11" s="3" customFormat="1" x14ac:dyDescent="0.25">
      <c r="A1847" s="23" t="s">
        <v>3566</v>
      </c>
      <c r="B1847" s="53" t="s">
        <v>3567</v>
      </c>
      <c r="C1847" s="25"/>
      <c r="D1847" s="26"/>
      <c r="E1847" s="26"/>
      <c r="F1847" s="27"/>
      <c r="H1847" s="103"/>
      <c r="I1847" s="103"/>
      <c r="J1847" s="103"/>
      <c r="K1847" s="103"/>
    </row>
    <row r="1848" spans="1:11" s="3" customFormat="1" x14ac:dyDescent="0.25">
      <c r="A1848" s="47"/>
      <c r="B1848" s="48" t="s">
        <v>3568</v>
      </c>
      <c r="C1848" s="41">
        <f>+C1849</f>
        <v>0</v>
      </c>
      <c r="D1848" s="42"/>
      <c r="E1848" s="42"/>
      <c r="F1848" s="43"/>
      <c r="H1848" s="103"/>
      <c r="I1848" s="103"/>
      <c r="J1848" s="103"/>
      <c r="K1848" s="103"/>
    </row>
    <row r="1849" spans="1:11" s="3" customFormat="1" x14ac:dyDescent="0.25">
      <c r="A1849" s="23" t="s">
        <v>3569</v>
      </c>
      <c r="B1849" s="53" t="s">
        <v>3570</v>
      </c>
      <c r="C1849" s="25"/>
      <c r="D1849" s="26"/>
      <c r="E1849" s="26"/>
      <c r="F1849" s="27"/>
      <c r="H1849" s="103"/>
      <c r="I1849" s="103"/>
      <c r="J1849" s="103"/>
      <c r="K1849" s="103"/>
    </row>
    <row r="1850" spans="1:11" s="3" customFormat="1" x14ac:dyDescent="0.25">
      <c r="A1850" s="47"/>
      <c r="B1850" s="48" t="s">
        <v>3571</v>
      </c>
      <c r="C1850" s="41">
        <f>SUM(C1851:C1857)</f>
        <v>0</v>
      </c>
      <c r="D1850" s="42"/>
      <c r="E1850" s="42"/>
      <c r="F1850" s="43"/>
      <c r="H1850" s="103"/>
      <c r="I1850" s="103"/>
      <c r="J1850" s="103"/>
      <c r="K1850" s="103"/>
    </row>
    <row r="1851" spans="1:11" s="3" customFormat="1" x14ac:dyDescent="0.25">
      <c r="A1851" s="23" t="s">
        <v>3572</v>
      </c>
      <c r="B1851" s="24" t="s">
        <v>3573</v>
      </c>
      <c r="C1851" s="25"/>
      <c r="D1851" s="26"/>
      <c r="E1851" s="26"/>
      <c r="F1851" s="27"/>
      <c r="H1851" s="103"/>
      <c r="I1851" s="103"/>
      <c r="J1851" s="103"/>
      <c r="K1851" s="103"/>
    </row>
    <row r="1852" spans="1:11" s="3" customFormat="1" x14ac:dyDescent="0.25">
      <c r="A1852" s="23" t="s">
        <v>3574</v>
      </c>
      <c r="B1852" s="24" t="s">
        <v>3575</v>
      </c>
      <c r="C1852" s="25"/>
      <c r="D1852" s="26"/>
      <c r="E1852" s="26"/>
      <c r="F1852" s="27"/>
      <c r="H1852" s="103"/>
      <c r="I1852" s="103"/>
      <c r="J1852" s="103"/>
      <c r="K1852" s="103"/>
    </row>
    <row r="1853" spans="1:11" s="3" customFormat="1" x14ac:dyDescent="0.25">
      <c r="A1853" s="23" t="s">
        <v>3576</v>
      </c>
      <c r="B1853" s="24" t="s">
        <v>3577</v>
      </c>
      <c r="C1853" s="25"/>
      <c r="D1853" s="26"/>
      <c r="E1853" s="26"/>
      <c r="F1853" s="27"/>
      <c r="H1853" s="103"/>
      <c r="I1853" s="103"/>
      <c r="J1853" s="103"/>
      <c r="K1853" s="103"/>
    </row>
    <row r="1854" spans="1:11" s="3" customFormat="1" x14ac:dyDescent="0.25">
      <c r="A1854" s="23" t="s">
        <v>3578</v>
      </c>
      <c r="B1854" s="24" t="s">
        <v>3579</v>
      </c>
      <c r="C1854" s="25"/>
      <c r="D1854" s="26"/>
      <c r="E1854" s="26"/>
      <c r="F1854" s="27"/>
      <c r="H1854" s="103"/>
      <c r="I1854" s="103"/>
      <c r="J1854" s="103"/>
      <c r="K1854" s="103"/>
    </row>
    <row r="1855" spans="1:11" s="3" customFormat="1" x14ac:dyDescent="0.25">
      <c r="A1855" s="23" t="s">
        <v>3580</v>
      </c>
      <c r="B1855" s="24" t="s">
        <v>3581</v>
      </c>
      <c r="C1855" s="25"/>
      <c r="D1855" s="26"/>
      <c r="E1855" s="26"/>
      <c r="F1855" s="27"/>
      <c r="H1855" s="103"/>
      <c r="I1855" s="103"/>
      <c r="J1855" s="103"/>
      <c r="K1855" s="103"/>
    </row>
    <row r="1856" spans="1:11" s="3" customFormat="1" x14ac:dyDescent="0.25">
      <c r="A1856" s="23" t="s">
        <v>3582</v>
      </c>
      <c r="B1856" s="24" t="s">
        <v>3583</v>
      </c>
      <c r="C1856" s="25"/>
      <c r="D1856" s="26"/>
      <c r="E1856" s="26"/>
      <c r="F1856" s="27"/>
      <c r="H1856" s="103"/>
      <c r="I1856" s="103"/>
      <c r="J1856" s="103"/>
      <c r="K1856" s="103"/>
    </row>
    <row r="1857" spans="1:11" s="3" customFormat="1" x14ac:dyDescent="0.25">
      <c r="A1857" s="23" t="s">
        <v>3584</v>
      </c>
      <c r="B1857" s="53" t="s">
        <v>3585</v>
      </c>
      <c r="C1857" s="25"/>
      <c r="D1857" s="26"/>
      <c r="E1857" s="26"/>
      <c r="F1857" s="27"/>
      <c r="H1857" s="103"/>
      <c r="I1857" s="103"/>
      <c r="J1857" s="103"/>
      <c r="K1857" s="103"/>
    </row>
    <row r="1858" spans="1:11" s="3" customFormat="1" x14ac:dyDescent="0.25">
      <c r="A1858" s="47"/>
      <c r="B1858" s="48" t="s">
        <v>3586</v>
      </c>
      <c r="C1858" s="69"/>
      <c r="D1858" s="42"/>
      <c r="E1858" s="42"/>
      <c r="F1858" s="43"/>
      <c r="H1858" s="103"/>
      <c r="I1858" s="103"/>
      <c r="J1858" s="103"/>
      <c r="K1858" s="103"/>
    </row>
    <row r="1859" spans="1:11" s="3" customFormat="1" x14ac:dyDescent="0.25">
      <c r="A1859" s="47"/>
      <c r="B1859" s="55" t="s">
        <v>3587</v>
      </c>
      <c r="C1859" s="69">
        <f>SUM(C1860:C1875)</f>
        <v>0</v>
      </c>
      <c r="D1859" s="42"/>
      <c r="E1859" s="42"/>
      <c r="F1859" s="43"/>
      <c r="H1859" s="103"/>
      <c r="I1859" s="103"/>
      <c r="J1859" s="103"/>
      <c r="K1859" s="103"/>
    </row>
    <row r="1860" spans="1:11" s="3" customFormat="1" x14ac:dyDescent="0.25">
      <c r="A1860" s="23" t="s">
        <v>3588</v>
      </c>
      <c r="B1860" s="24" t="s">
        <v>3589</v>
      </c>
      <c r="C1860" s="25"/>
      <c r="D1860" s="26"/>
      <c r="E1860" s="26"/>
      <c r="F1860" s="27"/>
      <c r="H1860" s="103"/>
      <c r="I1860" s="103"/>
      <c r="J1860" s="103"/>
      <c r="K1860" s="103"/>
    </row>
    <row r="1861" spans="1:11" s="3" customFormat="1" x14ac:dyDescent="0.25">
      <c r="A1861" s="23" t="s">
        <v>3590</v>
      </c>
      <c r="B1861" s="24" t="s">
        <v>3591</v>
      </c>
      <c r="C1861" s="25"/>
      <c r="D1861" s="26"/>
      <c r="E1861" s="26"/>
      <c r="F1861" s="27"/>
      <c r="H1861" s="103"/>
      <c r="I1861" s="103"/>
      <c r="J1861" s="103"/>
      <c r="K1861" s="103"/>
    </row>
    <row r="1862" spans="1:11" s="3" customFormat="1" x14ac:dyDescent="0.25">
      <c r="A1862" s="23" t="s">
        <v>3592</v>
      </c>
      <c r="B1862" s="24" t="s">
        <v>3593</v>
      </c>
      <c r="C1862" s="25"/>
      <c r="D1862" s="26"/>
      <c r="E1862" s="26"/>
      <c r="F1862" s="27"/>
      <c r="H1862" s="103"/>
      <c r="I1862" s="103"/>
      <c r="J1862" s="103"/>
      <c r="K1862" s="103"/>
    </row>
    <row r="1863" spans="1:11" s="3" customFormat="1" x14ac:dyDescent="0.25">
      <c r="A1863" s="23" t="s">
        <v>3594</v>
      </c>
      <c r="B1863" s="24" t="s">
        <v>3595</v>
      </c>
      <c r="C1863" s="25"/>
      <c r="D1863" s="26"/>
      <c r="E1863" s="26"/>
      <c r="F1863" s="27"/>
      <c r="H1863" s="103"/>
      <c r="I1863" s="103"/>
      <c r="J1863" s="103"/>
      <c r="K1863" s="103"/>
    </row>
    <row r="1864" spans="1:11" s="3" customFormat="1" x14ac:dyDescent="0.25">
      <c r="A1864" s="23" t="s">
        <v>3596</v>
      </c>
      <c r="B1864" s="24" t="s">
        <v>3597</v>
      </c>
      <c r="C1864" s="25"/>
      <c r="D1864" s="26"/>
      <c r="E1864" s="26"/>
      <c r="F1864" s="27"/>
      <c r="H1864" s="103"/>
      <c r="I1864" s="103"/>
      <c r="J1864" s="103"/>
      <c r="K1864" s="103"/>
    </row>
    <row r="1865" spans="1:11" s="3" customFormat="1" x14ac:dyDescent="0.25">
      <c r="A1865" s="23" t="s">
        <v>3598</v>
      </c>
      <c r="B1865" s="24" t="s">
        <v>3599</v>
      </c>
      <c r="C1865" s="25"/>
      <c r="D1865" s="26"/>
      <c r="E1865" s="26"/>
      <c r="F1865" s="27"/>
      <c r="H1865" s="103"/>
      <c r="I1865" s="103"/>
      <c r="J1865" s="103"/>
      <c r="K1865" s="103"/>
    </row>
    <row r="1866" spans="1:11" s="3" customFormat="1" x14ac:dyDescent="0.25">
      <c r="A1866" s="23" t="s">
        <v>3600</v>
      </c>
      <c r="B1866" s="24" t="s">
        <v>3601</v>
      </c>
      <c r="C1866" s="25"/>
      <c r="D1866" s="26"/>
      <c r="E1866" s="26"/>
      <c r="F1866" s="27"/>
      <c r="H1866" s="103"/>
      <c r="I1866" s="103"/>
      <c r="J1866" s="103"/>
      <c r="K1866" s="103"/>
    </row>
    <row r="1867" spans="1:11" s="3" customFormat="1" x14ac:dyDescent="0.25">
      <c r="A1867" s="23" t="s">
        <v>3602</v>
      </c>
      <c r="B1867" s="24" t="s">
        <v>3603</v>
      </c>
      <c r="C1867" s="25"/>
      <c r="D1867" s="26"/>
      <c r="E1867" s="26"/>
      <c r="F1867" s="27"/>
      <c r="H1867" s="103"/>
      <c r="I1867" s="103"/>
      <c r="J1867" s="103"/>
      <c r="K1867" s="103"/>
    </row>
    <row r="1868" spans="1:11" s="3" customFormat="1" x14ac:dyDescent="0.25">
      <c r="A1868" s="23" t="s">
        <v>3604</v>
      </c>
      <c r="B1868" s="24" t="s">
        <v>3605</v>
      </c>
      <c r="C1868" s="25"/>
      <c r="D1868" s="26"/>
      <c r="E1868" s="26"/>
      <c r="F1868" s="27"/>
      <c r="H1868" s="103"/>
      <c r="I1868" s="103"/>
      <c r="J1868" s="103"/>
      <c r="K1868" s="103"/>
    </row>
    <row r="1869" spans="1:11" s="3" customFormat="1" x14ac:dyDescent="0.25">
      <c r="A1869" s="23" t="s">
        <v>3606</v>
      </c>
      <c r="B1869" s="24" t="s">
        <v>3607</v>
      </c>
      <c r="C1869" s="25"/>
      <c r="D1869" s="26"/>
      <c r="E1869" s="26"/>
      <c r="F1869" s="27"/>
      <c r="H1869" s="103"/>
      <c r="I1869" s="103"/>
      <c r="J1869" s="103"/>
      <c r="K1869" s="103"/>
    </row>
    <row r="1870" spans="1:11" s="3" customFormat="1" x14ac:dyDescent="0.25">
      <c r="A1870" s="23" t="s">
        <v>3608</v>
      </c>
      <c r="B1870" s="24" t="s">
        <v>3609</v>
      </c>
      <c r="C1870" s="25"/>
      <c r="D1870" s="26"/>
      <c r="E1870" s="26"/>
      <c r="F1870" s="27"/>
      <c r="H1870" s="103"/>
      <c r="I1870" s="103"/>
      <c r="J1870" s="103"/>
      <c r="K1870" s="103"/>
    </row>
    <row r="1871" spans="1:11" s="3" customFormat="1" x14ac:dyDescent="0.25">
      <c r="A1871" s="23" t="s">
        <v>3610</v>
      </c>
      <c r="B1871" s="24" t="s">
        <v>3611</v>
      </c>
      <c r="C1871" s="25"/>
      <c r="D1871" s="26"/>
      <c r="E1871" s="26"/>
      <c r="F1871" s="27"/>
      <c r="H1871" s="103"/>
      <c r="I1871" s="103"/>
      <c r="J1871" s="103"/>
      <c r="K1871" s="103"/>
    </row>
    <row r="1872" spans="1:11" s="3" customFormat="1" x14ac:dyDescent="0.25">
      <c r="A1872" s="23" t="s">
        <v>3612</v>
      </c>
      <c r="B1872" s="24" t="s">
        <v>3613</v>
      </c>
      <c r="C1872" s="25"/>
      <c r="D1872" s="26"/>
      <c r="E1872" s="26"/>
      <c r="F1872" s="27"/>
      <c r="H1872" s="103"/>
      <c r="I1872" s="103"/>
      <c r="J1872" s="103"/>
      <c r="K1872" s="103"/>
    </row>
    <row r="1873" spans="1:11" s="3" customFormat="1" x14ac:dyDescent="0.25">
      <c r="A1873" s="23" t="s">
        <v>3614</v>
      </c>
      <c r="B1873" s="24" t="s">
        <v>3615</v>
      </c>
      <c r="C1873" s="25"/>
      <c r="D1873" s="26"/>
      <c r="E1873" s="26"/>
      <c r="F1873" s="27"/>
      <c r="H1873" s="103"/>
      <c r="I1873" s="103"/>
      <c r="J1873" s="103"/>
      <c r="K1873" s="103"/>
    </row>
    <row r="1874" spans="1:11" s="3" customFormat="1" x14ac:dyDescent="0.25">
      <c r="A1874" s="23" t="s">
        <v>3616</v>
      </c>
      <c r="B1874" s="24" t="s">
        <v>3617</v>
      </c>
      <c r="C1874" s="25"/>
      <c r="D1874" s="26"/>
      <c r="E1874" s="26"/>
      <c r="F1874" s="27"/>
      <c r="H1874" s="103"/>
      <c r="I1874" s="103"/>
      <c r="J1874" s="103"/>
      <c r="K1874" s="103"/>
    </row>
    <row r="1875" spans="1:11" s="3" customFormat="1" x14ac:dyDescent="0.25">
      <c r="A1875" s="23" t="s">
        <v>3618</v>
      </c>
      <c r="B1875" s="53" t="s">
        <v>3619</v>
      </c>
      <c r="C1875" s="25"/>
      <c r="D1875" s="26"/>
      <c r="E1875" s="26"/>
      <c r="F1875" s="27"/>
      <c r="H1875" s="103"/>
      <c r="I1875" s="103"/>
      <c r="J1875" s="103"/>
      <c r="K1875" s="103"/>
    </row>
    <row r="1876" spans="1:11" s="3" customFormat="1" x14ac:dyDescent="0.25">
      <c r="A1876" s="47"/>
      <c r="B1876" s="102" t="s">
        <v>3620</v>
      </c>
      <c r="C1876" s="41">
        <f>SUM(C1877:C1894)</f>
        <v>0</v>
      </c>
      <c r="D1876" s="42"/>
      <c r="E1876" s="42"/>
      <c r="F1876" s="43"/>
      <c r="H1876" s="103"/>
      <c r="I1876" s="103"/>
      <c r="J1876" s="103"/>
      <c r="K1876" s="103"/>
    </row>
    <row r="1877" spans="1:11" s="3" customFormat="1" x14ac:dyDescent="0.25">
      <c r="A1877" s="23" t="s">
        <v>3621</v>
      </c>
      <c r="B1877" s="24" t="s">
        <v>3622</v>
      </c>
      <c r="C1877" s="25"/>
      <c r="D1877" s="26"/>
      <c r="E1877" s="26"/>
      <c r="F1877" s="27"/>
      <c r="H1877" s="103"/>
      <c r="I1877" s="103"/>
      <c r="J1877" s="103"/>
      <c r="K1877" s="103"/>
    </row>
    <row r="1878" spans="1:11" s="3" customFormat="1" x14ac:dyDescent="0.25">
      <c r="A1878" s="23" t="s">
        <v>3623</v>
      </c>
      <c r="B1878" s="24" t="s">
        <v>3624</v>
      </c>
      <c r="C1878" s="25"/>
      <c r="D1878" s="26"/>
      <c r="E1878" s="26"/>
      <c r="F1878" s="27"/>
      <c r="H1878" s="103"/>
      <c r="I1878" s="103"/>
      <c r="J1878" s="103"/>
      <c r="K1878" s="103"/>
    </row>
    <row r="1879" spans="1:11" s="3" customFormat="1" x14ac:dyDescent="0.25">
      <c r="A1879" s="23" t="s">
        <v>3625</v>
      </c>
      <c r="B1879" s="24" t="s">
        <v>3626</v>
      </c>
      <c r="C1879" s="25"/>
      <c r="D1879" s="26"/>
      <c r="E1879" s="26"/>
      <c r="F1879" s="27"/>
      <c r="H1879" s="103"/>
      <c r="I1879" s="103"/>
      <c r="J1879" s="103"/>
      <c r="K1879" s="103"/>
    </row>
    <row r="1880" spans="1:11" s="3" customFormat="1" ht="24" x14ac:dyDescent="0.25">
      <c r="A1880" s="23" t="s">
        <v>3627</v>
      </c>
      <c r="B1880" s="28" t="s">
        <v>3628</v>
      </c>
      <c r="C1880" s="25"/>
      <c r="D1880" s="26"/>
      <c r="E1880" s="26"/>
      <c r="F1880" s="27"/>
      <c r="H1880" s="103"/>
      <c r="I1880" s="103"/>
      <c r="J1880" s="103"/>
      <c r="K1880" s="103"/>
    </row>
    <row r="1881" spans="1:11" s="3" customFormat="1" x14ac:dyDescent="0.25">
      <c r="A1881" s="23" t="s">
        <v>3629</v>
      </c>
      <c r="B1881" s="24" t="s">
        <v>3630</v>
      </c>
      <c r="C1881" s="25"/>
      <c r="D1881" s="26"/>
      <c r="E1881" s="26"/>
      <c r="F1881" s="27"/>
      <c r="H1881" s="103"/>
      <c r="I1881" s="103"/>
      <c r="J1881" s="103"/>
      <c r="K1881" s="103"/>
    </row>
    <row r="1882" spans="1:11" s="3" customFormat="1" x14ac:dyDescent="0.25">
      <c r="A1882" s="23" t="s">
        <v>3631</v>
      </c>
      <c r="B1882" s="24" t="s">
        <v>3632</v>
      </c>
      <c r="C1882" s="25"/>
      <c r="D1882" s="26"/>
      <c r="E1882" s="26"/>
      <c r="F1882" s="27"/>
      <c r="H1882" s="103"/>
      <c r="I1882" s="103"/>
      <c r="J1882" s="103"/>
      <c r="K1882" s="103"/>
    </row>
    <row r="1883" spans="1:11" s="3" customFormat="1" x14ac:dyDescent="0.25">
      <c r="A1883" s="23" t="s">
        <v>3633</v>
      </c>
      <c r="B1883" s="24" t="s">
        <v>3634</v>
      </c>
      <c r="C1883" s="25"/>
      <c r="D1883" s="26"/>
      <c r="E1883" s="26"/>
      <c r="F1883" s="27"/>
      <c r="H1883" s="103"/>
      <c r="I1883" s="103"/>
      <c r="J1883" s="103"/>
      <c r="K1883" s="103"/>
    </row>
    <row r="1884" spans="1:11" s="3" customFormat="1" x14ac:dyDescent="0.25">
      <c r="A1884" s="23" t="s">
        <v>3635</v>
      </c>
      <c r="B1884" s="24" t="s">
        <v>3636</v>
      </c>
      <c r="C1884" s="25"/>
      <c r="D1884" s="26"/>
      <c r="E1884" s="26"/>
      <c r="F1884" s="27"/>
      <c r="H1884" s="103"/>
      <c r="I1884" s="103"/>
      <c r="J1884" s="103"/>
      <c r="K1884" s="103"/>
    </row>
    <row r="1885" spans="1:11" s="3" customFormat="1" x14ac:dyDescent="0.25">
      <c r="A1885" s="23" t="s">
        <v>3637</v>
      </c>
      <c r="B1885" s="24" t="s">
        <v>3638</v>
      </c>
      <c r="C1885" s="25"/>
      <c r="D1885" s="26"/>
      <c r="E1885" s="26"/>
      <c r="F1885" s="27"/>
      <c r="H1885" s="103"/>
      <c r="I1885" s="103"/>
      <c r="J1885" s="103"/>
      <c r="K1885" s="103"/>
    </row>
    <row r="1886" spans="1:11" s="3" customFormat="1" x14ac:dyDescent="0.25">
      <c r="A1886" s="23" t="s">
        <v>3639</v>
      </c>
      <c r="B1886" s="24" t="s">
        <v>3640</v>
      </c>
      <c r="C1886" s="25"/>
      <c r="D1886" s="26"/>
      <c r="E1886" s="26"/>
      <c r="F1886" s="27"/>
      <c r="H1886" s="103"/>
      <c r="I1886" s="103"/>
      <c r="J1886" s="103"/>
      <c r="K1886" s="103"/>
    </row>
    <row r="1887" spans="1:11" s="3" customFormat="1" x14ac:dyDescent="0.25">
      <c r="A1887" s="23" t="s">
        <v>3641</v>
      </c>
      <c r="B1887" s="24" t="s">
        <v>3642</v>
      </c>
      <c r="C1887" s="25"/>
      <c r="D1887" s="26"/>
      <c r="E1887" s="26"/>
      <c r="F1887" s="27"/>
      <c r="H1887" s="103"/>
      <c r="I1887" s="103"/>
      <c r="J1887" s="103"/>
      <c r="K1887" s="103"/>
    </row>
    <row r="1888" spans="1:11" s="3" customFormat="1" x14ac:dyDescent="0.25">
      <c r="A1888" s="23" t="s">
        <v>3643</v>
      </c>
      <c r="B1888" s="24" t="s">
        <v>3644</v>
      </c>
      <c r="C1888" s="25"/>
      <c r="D1888" s="26"/>
      <c r="E1888" s="26"/>
      <c r="F1888" s="27"/>
      <c r="H1888" s="103"/>
      <c r="I1888" s="103"/>
      <c r="J1888" s="103"/>
      <c r="K1888" s="103"/>
    </row>
    <row r="1889" spans="1:11" s="3" customFormat="1" x14ac:dyDescent="0.25">
      <c r="A1889" s="23" t="s">
        <v>3645</v>
      </c>
      <c r="B1889" s="24" t="s">
        <v>3646</v>
      </c>
      <c r="C1889" s="25"/>
      <c r="D1889" s="26"/>
      <c r="E1889" s="26"/>
      <c r="F1889" s="27"/>
      <c r="H1889" s="103"/>
      <c r="I1889" s="103"/>
      <c r="J1889" s="103"/>
      <c r="K1889" s="103"/>
    </row>
    <row r="1890" spans="1:11" s="3" customFormat="1" x14ac:dyDescent="0.25">
      <c r="A1890" s="23" t="s">
        <v>3647</v>
      </c>
      <c r="B1890" s="24" t="s">
        <v>3648</v>
      </c>
      <c r="C1890" s="25"/>
      <c r="D1890" s="26"/>
      <c r="E1890" s="26"/>
      <c r="F1890" s="27"/>
      <c r="H1890" s="103"/>
      <c r="I1890" s="103"/>
      <c r="J1890" s="103"/>
      <c r="K1890" s="103"/>
    </row>
    <row r="1891" spans="1:11" s="3" customFormat="1" x14ac:dyDescent="0.25">
      <c r="A1891" s="23" t="s">
        <v>3649</v>
      </c>
      <c r="B1891" s="24" t="s">
        <v>3650</v>
      </c>
      <c r="C1891" s="25"/>
      <c r="D1891" s="26"/>
      <c r="E1891" s="26"/>
      <c r="F1891" s="27"/>
      <c r="H1891" s="103"/>
      <c r="I1891" s="103"/>
      <c r="J1891" s="103"/>
      <c r="K1891" s="103"/>
    </row>
    <row r="1892" spans="1:11" s="3" customFormat="1" x14ac:dyDescent="0.25">
      <c r="A1892" s="23" t="s">
        <v>3651</v>
      </c>
      <c r="B1892" s="24" t="s">
        <v>3652</v>
      </c>
      <c r="C1892" s="25"/>
      <c r="D1892" s="26"/>
      <c r="E1892" s="26"/>
      <c r="F1892" s="27"/>
      <c r="H1892" s="103"/>
      <c r="I1892" s="103"/>
      <c r="J1892" s="103"/>
      <c r="K1892" s="103"/>
    </row>
    <row r="1893" spans="1:11" s="3" customFormat="1" x14ac:dyDescent="0.25">
      <c r="A1893" s="23" t="s">
        <v>3653</v>
      </c>
      <c r="B1893" s="24" t="s">
        <v>3654</v>
      </c>
      <c r="C1893" s="25"/>
      <c r="D1893" s="26"/>
      <c r="E1893" s="26"/>
      <c r="F1893" s="27"/>
      <c r="H1893" s="103"/>
      <c r="I1893" s="103"/>
      <c r="J1893" s="103"/>
      <c r="K1893" s="103"/>
    </row>
    <row r="1894" spans="1:11" s="3" customFormat="1" x14ac:dyDescent="0.25">
      <c r="A1894" s="23" t="s">
        <v>3655</v>
      </c>
      <c r="B1894" s="53" t="s">
        <v>3656</v>
      </c>
      <c r="C1894" s="25"/>
      <c r="D1894" s="26"/>
      <c r="E1894" s="26"/>
      <c r="F1894" s="27"/>
      <c r="H1894" s="103"/>
      <c r="I1894" s="103"/>
      <c r="J1894" s="103"/>
      <c r="K1894" s="103"/>
    </row>
    <row r="1895" spans="1:11" s="3" customFormat="1" x14ac:dyDescent="0.25">
      <c r="A1895" s="47"/>
      <c r="B1895" s="102" t="s">
        <v>3657</v>
      </c>
      <c r="C1895" s="41">
        <f>SUM(C1896:C1917)</f>
        <v>0</v>
      </c>
      <c r="D1895" s="42">
        <f>SUM(D1896:D1917)</f>
        <v>0</v>
      </c>
      <c r="E1895" s="42">
        <f>SUM(E1896:E1917)</f>
        <v>0</v>
      </c>
      <c r="F1895" s="43">
        <f>SUM(F1896:F1917)</f>
        <v>0</v>
      </c>
      <c r="H1895" s="103"/>
      <c r="I1895" s="103"/>
      <c r="J1895" s="103"/>
      <c r="K1895" s="103"/>
    </row>
    <row r="1896" spans="1:11" s="3" customFormat="1" x14ac:dyDescent="0.25">
      <c r="A1896" s="23" t="s">
        <v>3658</v>
      </c>
      <c r="B1896" s="24" t="s">
        <v>3659</v>
      </c>
      <c r="C1896" s="25"/>
      <c r="D1896" s="26"/>
      <c r="E1896" s="26"/>
      <c r="F1896" s="27"/>
      <c r="H1896" s="103"/>
      <c r="I1896" s="103"/>
      <c r="J1896" s="103"/>
      <c r="K1896" s="103"/>
    </row>
    <row r="1897" spans="1:11" s="3" customFormat="1" x14ac:dyDescent="0.25">
      <c r="A1897" s="23" t="s">
        <v>3660</v>
      </c>
      <c r="B1897" s="24" t="s">
        <v>3661</v>
      </c>
      <c r="C1897" s="25"/>
      <c r="D1897" s="26"/>
      <c r="E1897" s="26"/>
      <c r="F1897" s="27"/>
      <c r="H1897" s="103"/>
      <c r="I1897" s="103"/>
      <c r="J1897" s="103"/>
      <c r="K1897" s="103"/>
    </row>
    <row r="1898" spans="1:11" s="3" customFormat="1" x14ac:dyDescent="0.25">
      <c r="A1898" s="23" t="s">
        <v>3662</v>
      </c>
      <c r="B1898" s="24" t="s">
        <v>3663</v>
      </c>
      <c r="C1898" s="25"/>
      <c r="D1898" s="26"/>
      <c r="E1898" s="26"/>
      <c r="F1898" s="27"/>
      <c r="H1898" s="103"/>
      <c r="I1898" s="103"/>
      <c r="J1898" s="103"/>
      <c r="K1898" s="103"/>
    </row>
    <row r="1899" spans="1:11" s="3" customFormat="1" x14ac:dyDescent="0.25">
      <c r="A1899" s="23" t="s">
        <v>3664</v>
      </c>
      <c r="B1899" s="24" t="s">
        <v>3665</v>
      </c>
      <c r="C1899" s="25"/>
      <c r="D1899" s="26"/>
      <c r="E1899" s="26"/>
      <c r="F1899" s="27"/>
      <c r="H1899" s="103"/>
      <c r="I1899" s="103"/>
      <c r="J1899" s="103"/>
      <c r="K1899" s="103"/>
    </row>
    <row r="1900" spans="1:11" s="3" customFormat="1" x14ac:dyDescent="0.25">
      <c r="A1900" s="23" t="s">
        <v>3666</v>
      </c>
      <c r="B1900" s="24" t="s">
        <v>3667</v>
      </c>
      <c r="C1900" s="25"/>
      <c r="D1900" s="26"/>
      <c r="E1900" s="26"/>
      <c r="F1900" s="27"/>
      <c r="H1900" s="103"/>
      <c r="I1900" s="103"/>
      <c r="J1900" s="103"/>
      <c r="K1900" s="103"/>
    </row>
    <row r="1901" spans="1:11" s="3" customFormat="1" x14ac:dyDescent="0.25">
      <c r="A1901" s="23" t="s">
        <v>3668</v>
      </c>
      <c r="B1901" s="24" t="s">
        <v>3669</v>
      </c>
      <c r="C1901" s="25"/>
      <c r="D1901" s="26"/>
      <c r="E1901" s="26"/>
      <c r="F1901" s="27"/>
      <c r="H1901" s="103"/>
      <c r="I1901" s="103"/>
      <c r="J1901" s="103"/>
      <c r="K1901" s="103"/>
    </row>
    <row r="1902" spans="1:11" s="3" customFormat="1" x14ac:dyDescent="0.25">
      <c r="A1902" s="23" t="s">
        <v>3670</v>
      </c>
      <c r="B1902" s="24" t="s">
        <v>3671</v>
      </c>
      <c r="C1902" s="25"/>
      <c r="D1902" s="26"/>
      <c r="E1902" s="26"/>
      <c r="F1902" s="27"/>
      <c r="H1902" s="103"/>
      <c r="I1902" s="103"/>
      <c r="J1902" s="103"/>
      <c r="K1902" s="103"/>
    </row>
    <row r="1903" spans="1:11" s="3" customFormat="1" x14ac:dyDescent="0.25">
      <c r="A1903" s="23" t="s">
        <v>3672</v>
      </c>
      <c r="B1903" s="24" t="s">
        <v>3673</v>
      </c>
      <c r="C1903" s="25"/>
      <c r="D1903" s="26"/>
      <c r="E1903" s="26"/>
      <c r="F1903" s="27"/>
      <c r="H1903" s="103"/>
      <c r="I1903" s="103"/>
      <c r="J1903" s="103"/>
      <c r="K1903" s="103"/>
    </row>
    <row r="1904" spans="1:11" s="3" customFormat="1" x14ac:dyDescent="0.25">
      <c r="A1904" s="23" t="s">
        <v>3674</v>
      </c>
      <c r="B1904" s="24" t="s">
        <v>3675</v>
      </c>
      <c r="C1904" s="25"/>
      <c r="D1904" s="26"/>
      <c r="E1904" s="26"/>
      <c r="F1904" s="27"/>
      <c r="H1904" s="103"/>
      <c r="I1904" s="103"/>
      <c r="J1904" s="103"/>
      <c r="K1904" s="103"/>
    </row>
    <row r="1905" spans="1:11" s="3" customFormat="1" x14ac:dyDescent="0.25">
      <c r="A1905" s="23" t="s">
        <v>3676</v>
      </c>
      <c r="B1905" s="24" t="s">
        <v>3677</v>
      </c>
      <c r="C1905" s="25"/>
      <c r="D1905" s="26"/>
      <c r="E1905" s="26"/>
      <c r="F1905" s="27"/>
      <c r="H1905" s="103"/>
      <c r="I1905" s="103"/>
      <c r="J1905" s="103"/>
      <c r="K1905" s="103"/>
    </row>
    <row r="1906" spans="1:11" s="3" customFormat="1" x14ac:dyDescent="0.25">
      <c r="A1906" s="23" t="s">
        <v>3678</v>
      </c>
      <c r="B1906" s="24" t="s">
        <v>3679</v>
      </c>
      <c r="C1906" s="25"/>
      <c r="D1906" s="26"/>
      <c r="E1906" s="26"/>
      <c r="F1906" s="27"/>
      <c r="H1906" s="103"/>
      <c r="I1906" s="103"/>
      <c r="J1906" s="103"/>
      <c r="K1906" s="103"/>
    </row>
    <row r="1907" spans="1:11" s="3" customFormat="1" x14ac:dyDescent="0.25">
      <c r="A1907" s="23" t="s">
        <v>3680</v>
      </c>
      <c r="B1907" s="24" t="s">
        <v>3681</v>
      </c>
      <c r="C1907" s="25"/>
      <c r="D1907" s="26"/>
      <c r="E1907" s="26"/>
      <c r="F1907" s="27"/>
      <c r="H1907" s="103"/>
      <c r="I1907" s="103"/>
      <c r="J1907" s="103"/>
      <c r="K1907" s="103"/>
    </row>
    <row r="1908" spans="1:11" s="3" customFormat="1" ht="24" x14ac:dyDescent="0.25">
      <c r="A1908" s="23" t="s">
        <v>3682</v>
      </c>
      <c r="B1908" s="28" t="s">
        <v>3683</v>
      </c>
      <c r="C1908" s="25"/>
      <c r="D1908" s="26"/>
      <c r="E1908" s="26"/>
      <c r="F1908" s="27"/>
      <c r="H1908" s="103"/>
      <c r="I1908" s="103"/>
      <c r="J1908" s="103"/>
      <c r="K1908" s="103"/>
    </row>
    <row r="1909" spans="1:11" s="3" customFormat="1" x14ac:dyDescent="0.25">
      <c r="A1909" s="23" t="s">
        <v>3684</v>
      </c>
      <c r="B1909" s="24" t="s">
        <v>3685</v>
      </c>
      <c r="C1909" s="25"/>
      <c r="D1909" s="26"/>
      <c r="E1909" s="26"/>
      <c r="F1909" s="27"/>
      <c r="H1909" s="103"/>
      <c r="I1909" s="103"/>
      <c r="J1909" s="103"/>
      <c r="K1909" s="103"/>
    </row>
    <row r="1910" spans="1:11" s="3" customFormat="1" x14ac:dyDescent="0.25">
      <c r="A1910" s="23" t="s">
        <v>3686</v>
      </c>
      <c r="B1910" s="24" t="s">
        <v>3687</v>
      </c>
      <c r="C1910" s="25"/>
      <c r="D1910" s="26"/>
      <c r="E1910" s="26"/>
      <c r="F1910" s="27"/>
      <c r="H1910" s="103"/>
      <c r="I1910" s="103"/>
      <c r="J1910" s="103"/>
      <c r="K1910" s="103"/>
    </row>
    <row r="1911" spans="1:11" s="3" customFormat="1" x14ac:dyDescent="0.25">
      <c r="A1911" s="23" t="s">
        <v>3688</v>
      </c>
      <c r="B1911" s="24" t="s">
        <v>3689</v>
      </c>
      <c r="C1911" s="25"/>
      <c r="D1911" s="26"/>
      <c r="E1911" s="26"/>
      <c r="F1911" s="27"/>
      <c r="H1911" s="103"/>
      <c r="I1911" s="103"/>
      <c r="J1911" s="103"/>
      <c r="K1911" s="103"/>
    </row>
    <row r="1912" spans="1:11" s="3" customFormat="1" x14ac:dyDescent="0.25">
      <c r="A1912" s="23" t="s">
        <v>3690</v>
      </c>
      <c r="B1912" s="24" t="s">
        <v>3691</v>
      </c>
      <c r="C1912" s="25"/>
      <c r="D1912" s="26"/>
      <c r="E1912" s="26"/>
      <c r="F1912" s="27"/>
      <c r="H1912" s="103"/>
      <c r="I1912" s="103"/>
      <c r="J1912" s="103"/>
      <c r="K1912" s="103"/>
    </row>
    <row r="1913" spans="1:11" s="3" customFormat="1" x14ac:dyDescent="0.25">
      <c r="A1913" s="23" t="s">
        <v>3692</v>
      </c>
      <c r="B1913" s="24" t="s">
        <v>3693</v>
      </c>
      <c r="C1913" s="25"/>
      <c r="D1913" s="26"/>
      <c r="E1913" s="26"/>
      <c r="F1913" s="27"/>
      <c r="H1913" s="103"/>
      <c r="I1913" s="103"/>
      <c r="J1913" s="103"/>
      <c r="K1913" s="103"/>
    </row>
    <row r="1914" spans="1:11" s="3" customFormat="1" x14ac:dyDescent="0.25">
      <c r="A1914" s="23" t="s">
        <v>3694</v>
      </c>
      <c r="B1914" s="24" t="s">
        <v>3695</v>
      </c>
      <c r="C1914" s="25"/>
      <c r="D1914" s="26"/>
      <c r="E1914" s="26"/>
      <c r="F1914" s="27"/>
      <c r="H1914" s="103"/>
      <c r="I1914" s="103"/>
      <c r="J1914" s="103"/>
      <c r="K1914" s="103"/>
    </row>
    <row r="1915" spans="1:11" s="3" customFormat="1" x14ac:dyDescent="0.25">
      <c r="A1915" s="23" t="s">
        <v>3696</v>
      </c>
      <c r="B1915" s="24" t="s">
        <v>3697</v>
      </c>
      <c r="C1915" s="25"/>
      <c r="D1915" s="26"/>
      <c r="E1915" s="26"/>
      <c r="F1915" s="27"/>
      <c r="H1915" s="103"/>
      <c r="I1915" s="103"/>
      <c r="J1915" s="103"/>
      <c r="K1915" s="103"/>
    </row>
    <row r="1916" spans="1:11" s="3" customFormat="1" x14ac:dyDescent="0.25">
      <c r="A1916" s="23" t="s">
        <v>3698</v>
      </c>
      <c r="B1916" s="24" t="s">
        <v>3699</v>
      </c>
      <c r="C1916" s="25"/>
      <c r="D1916" s="26"/>
      <c r="E1916" s="26"/>
      <c r="F1916" s="27"/>
      <c r="H1916" s="103"/>
      <c r="I1916" s="103"/>
      <c r="J1916" s="103"/>
      <c r="K1916" s="103"/>
    </row>
    <row r="1917" spans="1:11" s="3" customFormat="1" x14ac:dyDescent="0.25">
      <c r="A1917" s="23" t="s">
        <v>3700</v>
      </c>
      <c r="B1917" s="53" t="s">
        <v>3701</v>
      </c>
      <c r="C1917" s="25"/>
      <c r="D1917" s="26"/>
      <c r="E1917" s="26"/>
      <c r="F1917" s="27"/>
      <c r="H1917" s="103"/>
      <c r="I1917" s="103"/>
      <c r="J1917" s="103"/>
      <c r="K1917" s="103"/>
    </row>
    <row r="1918" spans="1:11" s="3" customFormat="1" x14ac:dyDescent="0.25">
      <c r="A1918" s="47"/>
      <c r="B1918" s="97" t="s">
        <v>3702</v>
      </c>
      <c r="C1918" s="41"/>
      <c r="D1918" s="42"/>
      <c r="E1918" s="42"/>
      <c r="F1918" s="43"/>
      <c r="H1918" s="103"/>
      <c r="I1918" s="103"/>
      <c r="J1918" s="103"/>
      <c r="K1918" s="103"/>
    </row>
    <row r="1919" spans="1:11" s="3" customFormat="1" x14ac:dyDescent="0.25">
      <c r="A1919" s="47"/>
      <c r="B1919" s="19" t="s">
        <v>3703</v>
      </c>
      <c r="C1919" s="41">
        <f>SUM(C1920:C1921)</f>
        <v>0</v>
      </c>
      <c r="D1919" s="42"/>
      <c r="E1919" s="42"/>
      <c r="F1919" s="43"/>
      <c r="H1919" s="103"/>
      <c r="I1919" s="103"/>
      <c r="J1919" s="103"/>
      <c r="K1919" s="103"/>
    </row>
    <row r="1920" spans="1:11" s="3" customFormat="1" x14ac:dyDescent="0.25">
      <c r="A1920" s="23" t="s">
        <v>3704</v>
      </c>
      <c r="B1920" s="24" t="s">
        <v>3705</v>
      </c>
      <c r="C1920" s="25"/>
      <c r="D1920" s="26"/>
      <c r="E1920" s="26"/>
      <c r="F1920" s="27"/>
      <c r="H1920" s="103"/>
      <c r="I1920" s="103"/>
      <c r="J1920" s="103"/>
      <c r="K1920" s="103"/>
    </row>
    <row r="1921" spans="1:11" s="3" customFormat="1" x14ac:dyDescent="0.25">
      <c r="A1921" s="23" t="s">
        <v>3706</v>
      </c>
      <c r="B1921" s="53" t="s">
        <v>3707</v>
      </c>
      <c r="C1921" s="25"/>
      <c r="D1921" s="26"/>
      <c r="E1921" s="26"/>
      <c r="F1921" s="27"/>
      <c r="H1921" s="103"/>
      <c r="I1921" s="103"/>
      <c r="J1921" s="103"/>
      <c r="K1921" s="103"/>
    </row>
    <row r="1922" spans="1:11" s="3" customFormat="1" x14ac:dyDescent="0.25">
      <c r="A1922" s="47"/>
      <c r="B1922" s="102" t="s">
        <v>3708</v>
      </c>
      <c r="C1922" s="41">
        <f>SUM(C1923:C1960)</f>
        <v>0</v>
      </c>
      <c r="D1922" s="42"/>
      <c r="E1922" s="42"/>
      <c r="F1922" s="43"/>
      <c r="H1922" s="103"/>
      <c r="I1922" s="103"/>
      <c r="J1922" s="103"/>
      <c r="K1922" s="103"/>
    </row>
    <row r="1923" spans="1:11" s="3" customFormat="1" x14ac:dyDescent="0.25">
      <c r="A1923" s="23" t="s">
        <v>3709</v>
      </c>
      <c r="B1923" s="24" t="s">
        <v>3710</v>
      </c>
      <c r="C1923" s="25"/>
      <c r="D1923" s="26"/>
      <c r="E1923" s="26"/>
      <c r="F1923" s="27"/>
      <c r="H1923" s="103"/>
      <c r="I1923" s="103"/>
      <c r="J1923" s="103"/>
      <c r="K1923" s="103"/>
    </row>
    <row r="1924" spans="1:11" s="3" customFormat="1" x14ac:dyDescent="0.25">
      <c r="A1924" s="23" t="s">
        <v>3711</v>
      </c>
      <c r="B1924" s="24" t="s">
        <v>3712</v>
      </c>
      <c r="C1924" s="25"/>
      <c r="D1924" s="26"/>
      <c r="E1924" s="26"/>
      <c r="F1924" s="27"/>
      <c r="H1924" s="103"/>
      <c r="I1924" s="103"/>
      <c r="J1924" s="103"/>
      <c r="K1924" s="103"/>
    </row>
    <row r="1925" spans="1:11" s="3" customFormat="1" x14ac:dyDescent="0.25">
      <c r="A1925" s="23" t="s">
        <v>3713</v>
      </c>
      <c r="B1925" s="24" t="s">
        <v>3714</v>
      </c>
      <c r="C1925" s="25"/>
      <c r="D1925" s="26"/>
      <c r="E1925" s="26"/>
      <c r="F1925" s="27"/>
      <c r="H1925" s="103"/>
      <c r="I1925" s="103"/>
      <c r="J1925" s="103"/>
      <c r="K1925" s="103"/>
    </row>
    <row r="1926" spans="1:11" s="3" customFormat="1" x14ac:dyDescent="0.25">
      <c r="A1926" s="23" t="s">
        <v>3715</v>
      </c>
      <c r="B1926" s="24" t="s">
        <v>3716</v>
      </c>
      <c r="C1926" s="25"/>
      <c r="D1926" s="26"/>
      <c r="E1926" s="26"/>
      <c r="F1926" s="27"/>
      <c r="H1926" s="103"/>
      <c r="I1926" s="103"/>
      <c r="J1926" s="103"/>
      <c r="K1926" s="103"/>
    </row>
    <row r="1927" spans="1:11" s="3" customFormat="1" x14ac:dyDescent="0.25">
      <c r="A1927" s="23" t="s">
        <v>3717</v>
      </c>
      <c r="B1927" s="24" t="s">
        <v>3718</v>
      </c>
      <c r="C1927" s="25"/>
      <c r="D1927" s="26"/>
      <c r="E1927" s="26"/>
      <c r="F1927" s="27"/>
      <c r="H1927" s="103"/>
      <c r="I1927" s="103"/>
      <c r="J1927" s="103"/>
      <c r="K1927" s="103"/>
    </row>
    <row r="1928" spans="1:11" s="3" customFormat="1" x14ac:dyDescent="0.25">
      <c r="A1928" s="23" t="s">
        <v>3719</v>
      </c>
      <c r="B1928" s="24" t="s">
        <v>3720</v>
      </c>
      <c r="C1928" s="25"/>
      <c r="D1928" s="26"/>
      <c r="E1928" s="26"/>
      <c r="F1928" s="27"/>
      <c r="H1928" s="103"/>
      <c r="I1928" s="103"/>
      <c r="J1928" s="103"/>
      <c r="K1928" s="103"/>
    </row>
    <row r="1929" spans="1:11" s="3" customFormat="1" x14ac:dyDescent="0.25">
      <c r="A1929" s="23" t="s">
        <v>3721</v>
      </c>
      <c r="B1929" s="24" t="s">
        <v>3722</v>
      </c>
      <c r="C1929" s="25"/>
      <c r="D1929" s="26"/>
      <c r="E1929" s="26"/>
      <c r="F1929" s="27"/>
      <c r="H1929" s="103"/>
      <c r="I1929" s="103"/>
      <c r="J1929" s="103"/>
      <c r="K1929" s="103"/>
    </row>
    <row r="1930" spans="1:11" s="3" customFormat="1" x14ac:dyDescent="0.25">
      <c r="A1930" s="23" t="s">
        <v>3723</v>
      </c>
      <c r="B1930" s="24" t="s">
        <v>3724</v>
      </c>
      <c r="C1930" s="25"/>
      <c r="D1930" s="26"/>
      <c r="E1930" s="26"/>
      <c r="F1930" s="27"/>
      <c r="H1930" s="103"/>
      <c r="I1930" s="103"/>
      <c r="J1930" s="103"/>
      <c r="K1930" s="103"/>
    </row>
    <row r="1931" spans="1:11" s="3" customFormat="1" x14ac:dyDescent="0.25">
      <c r="A1931" s="23" t="s">
        <v>3725</v>
      </c>
      <c r="B1931" s="24" t="s">
        <v>3726</v>
      </c>
      <c r="C1931" s="25"/>
      <c r="D1931" s="26"/>
      <c r="E1931" s="26"/>
      <c r="F1931" s="27"/>
      <c r="H1931" s="103"/>
      <c r="I1931" s="103"/>
      <c r="J1931" s="103"/>
      <c r="K1931" s="103"/>
    </row>
    <row r="1932" spans="1:11" s="3" customFormat="1" x14ac:dyDescent="0.25">
      <c r="A1932" s="23" t="s">
        <v>3727</v>
      </c>
      <c r="B1932" s="24" t="s">
        <v>3728</v>
      </c>
      <c r="C1932" s="25"/>
      <c r="D1932" s="26"/>
      <c r="E1932" s="26"/>
      <c r="F1932" s="27"/>
      <c r="H1932" s="103"/>
      <c r="I1932" s="103"/>
      <c r="J1932" s="103"/>
      <c r="K1932" s="103"/>
    </row>
    <row r="1933" spans="1:11" s="3" customFormat="1" x14ac:dyDescent="0.25">
      <c r="A1933" s="23" t="s">
        <v>3729</v>
      </c>
      <c r="B1933" s="24" t="s">
        <v>3730</v>
      </c>
      <c r="C1933" s="25"/>
      <c r="D1933" s="26"/>
      <c r="E1933" s="26"/>
      <c r="F1933" s="27"/>
      <c r="H1933" s="103"/>
      <c r="I1933" s="103"/>
      <c r="J1933" s="103"/>
      <c r="K1933" s="103"/>
    </row>
    <row r="1934" spans="1:11" s="3" customFormat="1" x14ac:dyDescent="0.25">
      <c r="A1934" s="23" t="s">
        <v>3731</v>
      </c>
      <c r="B1934" s="24" t="s">
        <v>3732</v>
      </c>
      <c r="C1934" s="25"/>
      <c r="D1934" s="26"/>
      <c r="E1934" s="26"/>
      <c r="F1934" s="27"/>
      <c r="H1934" s="103"/>
      <c r="I1934" s="103"/>
      <c r="J1934" s="103"/>
      <c r="K1934" s="103"/>
    </row>
    <row r="1935" spans="1:11" s="3" customFormat="1" x14ac:dyDescent="0.25">
      <c r="A1935" s="23" t="s">
        <v>3733</v>
      </c>
      <c r="B1935" s="24" t="s">
        <v>3734</v>
      </c>
      <c r="C1935" s="25"/>
      <c r="D1935" s="26"/>
      <c r="E1935" s="26"/>
      <c r="F1935" s="27"/>
      <c r="H1935" s="103"/>
      <c r="I1935" s="103"/>
      <c r="J1935" s="103"/>
      <c r="K1935" s="103"/>
    </row>
    <row r="1936" spans="1:11" s="3" customFormat="1" x14ac:dyDescent="0.25">
      <c r="A1936" s="23" t="s">
        <v>3735</v>
      </c>
      <c r="B1936" s="24" t="s">
        <v>3736</v>
      </c>
      <c r="C1936" s="25"/>
      <c r="D1936" s="26"/>
      <c r="E1936" s="26"/>
      <c r="F1936" s="27"/>
      <c r="H1936" s="103"/>
      <c r="I1936" s="103"/>
      <c r="J1936" s="103"/>
      <c r="K1936" s="103"/>
    </row>
    <row r="1937" spans="1:11" s="3" customFormat="1" x14ac:dyDescent="0.25">
      <c r="A1937" s="23" t="s">
        <v>3737</v>
      </c>
      <c r="B1937" s="24" t="s">
        <v>3710</v>
      </c>
      <c r="C1937" s="25"/>
      <c r="D1937" s="26"/>
      <c r="E1937" s="26"/>
      <c r="F1937" s="27"/>
      <c r="H1937" s="103"/>
      <c r="I1937" s="103"/>
      <c r="J1937" s="103"/>
      <c r="K1937" s="103"/>
    </row>
    <row r="1938" spans="1:11" s="3" customFormat="1" x14ac:dyDescent="0.25">
      <c r="A1938" s="23" t="s">
        <v>3738</v>
      </c>
      <c r="B1938" s="24" t="s">
        <v>3739</v>
      </c>
      <c r="C1938" s="25"/>
      <c r="D1938" s="26"/>
      <c r="E1938" s="26"/>
      <c r="F1938" s="27"/>
      <c r="H1938" s="103"/>
      <c r="I1938" s="103"/>
      <c r="J1938" s="103"/>
      <c r="K1938" s="103"/>
    </row>
    <row r="1939" spans="1:11" s="3" customFormat="1" x14ac:dyDescent="0.25">
      <c r="A1939" s="23" t="s">
        <v>3740</v>
      </c>
      <c r="B1939" s="24" t="s">
        <v>3741</v>
      </c>
      <c r="C1939" s="25"/>
      <c r="D1939" s="26"/>
      <c r="E1939" s="26"/>
      <c r="F1939" s="27"/>
      <c r="H1939" s="103"/>
      <c r="I1939" s="103"/>
      <c r="J1939" s="103"/>
      <c r="K1939" s="103"/>
    </row>
    <row r="1940" spans="1:11" s="3" customFormat="1" x14ac:dyDescent="0.25">
      <c r="A1940" s="23" t="s">
        <v>3742</v>
      </c>
      <c r="B1940" s="24" t="s">
        <v>3743</v>
      </c>
      <c r="C1940" s="25"/>
      <c r="D1940" s="26"/>
      <c r="E1940" s="26"/>
      <c r="F1940" s="27"/>
      <c r="H1940" s="103"/>
      <c r="I1940" s="103"/>
      <c r="J1940" s="103"/>
      <c r="K1940" s="103"/>
    </row>
    <row r="1941" spans="1:11" s="3" customFormat="1" x14ac:dyDescent="0.25">
      <c r="A1941" s="23" t="s">
        <v>3744</v>
      </c>
      <c r="B1941" s="24" t="s">
        <v>3745</v>
      </c>
      <c r="C1941" s="25"/>
      <c r="D1941" s="26"/>
      <c r="E1941" s="26"/>
      <c r="F1941" s="27"/>
      <c r="H1941" s="103"/>
      <c r="I1941" s="103"/>
      <c r="J1941" s="103"/>
      <c r="K1941" s="103"/>
    </row>
    <row r="1942" spans="1:11" s="3" customFormat="1" x14ac:dyDescent="0.25">
      <c r="A1942" s="23" t="s">
        <v>3746</v>
      </c>
      <c r="B1942" s="24" t="s">
        <v>3747</v>
      </c>
      <c r="C1942" s="25"/>
      <c r="D1942" s="26"/>
      <c r="E1942" s="26"/>
      <c r="F1942" s="27"/>
      <c r="H1942" s="103"/>
      <c r="I1942" s="103"/>
      <c r="J1942" s="103"/>
      <c r="K1942" s="103"/>
    </row>
    <row r="1943" spans="1:11" s="3" customFormat="1" x14ac:dyDescent="0.25">
      <c r="A1943" s="23" t="s">
        <v>3748</v>
      </c>
      <c r="B1943" s="24" t="s">
        <v>3749</v>
      </c>
      <c r="C1943" s="25"/>
      <c r="D1943" s="26"/>
      <c r="E1943" s="26"/>
      <c r="F1943" s="27"/>
      <c r="H1943" s="103"/>
      <c r="I1943" s="103"/>
      <c r="J1943" s="103"/>
      <c r="K1943" s="103"/>
    </row>
    <row r="1944" spans="1:11" s="3" customFormat="1" x14ac:dyDescent="0.25">
      <c r="A1944" s="23" t="s">
        <v>3750</v>
      </c>
      <c r="B1944" s="24" t="s">
        <v>3751</v>
      </c>
      <c r="C1944" s="25"/>
      <c r="D1944" s="26"/>
      <c r="E1944" s="26"/>
      <c r="F1944" s="27"/>
      <c r="H1944" s="103"/>
      <c r="I1944" s="103"/>
      <c r="J1944" s="103"/>
      <c r="K1944" s="103"/>
    </row>
    <row r="1945" spans="1:11" s="3" customFormat="1" x14ac:dyDescent="0.25">
      <c r="A1945" s="23" t="s">
        <v>3752</v>
      </c>
      <c r="B1945" s="24" t="s">
        <v>3753</v>
      </c>
      <c r="C1945" s="25"/>
      <c r="D1945" s="26"/>
      <c r="E1945" s="26"/>
      <c r="F1945" s="27"/>
      <c r="H1945" s="103"/>
      <c r="I1945" s="103"/>
      <c r="J1945" s="103"/>
      <c r="K1945" s="103"/>
    </row>
    <row r="1946" spans="1:11" s="3" customFormat="1" x14ac:dyDescent="0.25">
      <c r="A1946" s="23" t="s">
        <v>3754</v>
      </c>
      <c r="B1946" s="24" t="s">
        <v>3755</v>
      </c>
      <c r="C1946" s="25"/>
      <c r="D1946" s="26"/>
      <c r="E1946" s="26"/>
      <c r="F1946" s="27"/>
      <c r="H1946" s="103"/>
      <c r="I1946" s="103"/>
      <c r="J1946" s="103"/>
      <c r="K1946" s="103"/>
    </row>
    <row r="1947" spans="1:11" s="3" customFormat="1" x14ac:dyDescent="0.25">
      <c r="A1947" s="23" t="s">
        <v>3756</v>
      </c>
      <c r="B1947" s="24" t="s">
        <v>3757</v>
      </c>
      <c r="C1947" s="25"/>
      <c r="D1947" s="26"/>
      <c r="E1947" s="26"/>
      <c r="F1947" s="27"/>
      <c r="H1947" s="103"/>
      <c r="I1947" s="103"/>
      <c r="J1947" s="103"/>
      <c r="K1947" s="103"/>
    </row>
    <row r="1948" spans="1:11" s="3" customFormat="1" x14ac:dyDescent="0.25">
      <c r="A1948" s="23" t="s">
        <v>3758</v>
      </c>
      <c r="B1948" s="24" t="s">
        <v>3759</v>
      </c>
      <c r="C1948" s="25"/>
      <c r="D1948" s="26"/>
      <c r="E1948" s="26"/>
      <c r="F1948" s="27"/>
      <c r="H1948" s="103"/>
      <c r="I1948" s="103"/>
      <c r="J1948" s="103"/>
      <c r="K1948" s="103"/>
    </row>
    <row r="1949" spans="1:11" s="3" customFormat="1" x14ac:dyDescent="0.25">
      <c r="A1949" s="23" t="s">
        <v>3760</v>
      </c>
      <c r="B1949" s="24" t="s">
        <v>3761</v>
      </c>
      <c r="C1949" s="25"/>
      <c r="D1949" s="26"/>
      <c r="E1949" s="26"/>
      <c r="F1949" s="27"/>
      <c r="H1949" s="103"/>
      <c r="I1949" s="103"/>
      <c r="J1949" s="103"/>
      <c r="K1949" s="103"/>
    </row>
    <row r="1950" spans="1:11" s="3" customFormat="1" x14ac:dyDescent="0.25">
      <c r="A1950" s="23" t="s">
        <v>3762</v>
      </c>
      <c r="B1950" s="24" t="s">
        <v>3763</v>
      </c>
      <c r="C1950" s="25"/>
      <c r="D1950" s="26"/>
      <c r="E1950" s="26"/>
      <c r="F1950" s="27"/>
      <c r="H1950" s="103"/>
      <c r="I1950" s="103"/>
      <c r="J1950" s="103"/>
      <c r="K1950" s="103"/>
    </row>
    <row r="1951" spans="1:11" s="3" customFormat="1" x14ac:dyDescent="0.25">
      <c r="A1951" s="23" t="s">
        <v>3764</v>
      </c>
      <c r="B1951" s="24" t="s">
        <v>3765</v>
      </c>
      <c r="C1951" s="25"/>
      <c r="D1951" s="26"/>
      <c r="E1951" s="26"/>
      <c r="F1951" s="27"/>
      <c r="H1951" s="103"/>
      <c r="I1951" s="103"/>
      <c r="J1951" s="103"/>
      <c r="K1951" s="103"/>
    </row>
    <row r="1952" spans="1:11" s="3" customFormat="1" x14ac:dyDescent="0.25">
      <c r="A1952" s="23" t="s">
        <v>3766</v>
      </c>
      <c r="B1952" s="24" t="s">
        <v>3767</v>
      </c>
      <c r="C1952" s="25"/>
      <c r="D1952" s="26"/>
      <c r="E1952" s="26"/>
      <c r="F1952" s="27"/>
      <c r="H1952" s="103"/>
      <c r="I1952" s="103"/>
      <c r="J1952" s="103"/>
      <c r="K1952" s="103"/>
    </row>
    <row r="1953" spans="1:11" s="3" customFormat="1" x14ac:dyDescent="0.25">
      <c r="A1953" s="23" t="s">
        <v>3768</v>
      </c>
      <c r="B1953" s="24" t="s">
        <v>3769</v>
      </c>
      <c r="C1953" s="25"/>
      <c r="D1953" s="26"/>
      <c r="E1953" s="26"/>
      <c r="F1953" s="27"/>
      <c r="H1953" s="103"/>
      <c r="I1953" s="103"/>
      <c r="J1953" s="103"/>
      <c r="K1953" s="103"/>
    </row>
    <row r="1954" spans="1:11" s="3" customFormat="1" x14ac:dyDescent="0.25">
      <c r="A1954" s="23" t="s">
        <v>3770</v>
      </c>
      <c r="B1954" s="24" t="s">
        <v>3771</v>
      </c>
      <c r="C1954" s="25"/>
      <c r="D1954" s="26"/>
      <c r="E1954" s="26"/>
      <c r="F1954" s="27"/>
      <c r="H1954" s="103"/>
      <c r="I1954" s="103"/>
      <c r="J1954" s="103"/>
      <c r="K1954" s="103"/>
    </row>
    <row r="1955" spans="1:11" s="3" customFormat="1" x14ac:dyDescent="0.25">
      <c r="A1955" s="23" t="s">
        <v>3772</v>
      </c>
      <c r="B1955" s="24" t="s">
        <v>3773</v>
      </c>
      <c r="C1955" s="25"/>
      <c r="D1955" s="26"/>
      <c r="E1955" s="26"/>
      <c r="F1955" s="27"/>
      <c r="H1955" s="103"/>
      <c r="I1955" s="103"/>
      <c r="J1955" s="103"/>
      <c r="K1955" s="103"/>
    </row>
    <row r="1956" spans="1:11" s="3" customFormat="1" x14ac:dyDescent="0.25">
      <c r="A1956" s="23" t="s">
        <v>3774</v>
      </c>
      <c r="B1956" s="24" t="s">
        <v>3775</v>
      </c>
      <c r="C1956" s="25"/>
      <c r="D1956" s="26"/>
      <c r="E1956" s="26"/>
      <c r="F1956" s="27"/>
      <c r="H1956" s="103"/>
      <c r="I1956" s="103"/>
      <c r="J1956" s="103"/>
      <c r="K1956" s="103"/>
    </row>
    <row r="1957" spans="1:11" s="3" customFormat="1" x14ac:dyDescent="0.25">
      <c r="A1957" s="23" t="s">
        <v>3776</v>
      </c>
      <c r="B1957" s="24" t="s">
        <v>3777</v>
      </c>
      <c r="C1957" s="25"/>
      <c r="D1957" s="26"/>
      <c r="E1957" s="26"/>
      <c r="F1957" s="27"/>
      <c r="H1957" s="103"/>
      <c r="I1957" s="103"/>
      <c r="J1957" s="103"/>
      <c r="K1957" s="103"/>
    </row>
    <row r="1958" spans="1:11" s="3" customFormat="1" x14ac:dyDescent="0.25">
      <c r="A1958" s="23" t="s">
        <v>3778</v>
      </c>
      <c r="B1958" s="24" t="s">
        <v>3779</v>
      </c>
      <c r="C1958" s="25"/>
      <c r="D1958" s="26"/>
      <c r="E1958" s="26"/>
      <c r="F1958" s="27"/>
      <c r="H1958" s="103"/>
      <c r="I1958" s="103"/>
      <c r="J1958" s="103"/>
      <c r="K1958" s="103"/>
    </row>
    <row r="1959" spans="1:11" s="3" customFormat="1" x14ac:dyDescent="0.25">
      <c r="A1959" s="23" t="s">
        <v>3780</v>
      </c>
      <c r="B1959" s="24" t="s">
        <v>3781</v>
      </c>
      <c r="C1959" s="25"/>
      <c r="D1959" s="26"/>
      <c r="E1959" s="26"/>
      <c r="F1959" s="27"/>
      <c r="H1959" s="103"/>
      <c r="I1959" s="103"/>
      <c r="J1959" s="103"/>
      <c r="K1959" s="103"/>
    </row>
    <row r="1960" spans="1:11" s="3" customFormat="1" ht="24" x14ac:dyDescent="0.25">
      <c r="A1960" s="23" t="s">
        <v>3782</v>
      </c>
      <c r="B1960" s="95" t="s">
        <v>3783</v>
      </c>
      <c r="C1960" s="25"/>
      <c r="D1960" s="26"/>
      <c r="E1960" s="26"/>
      <c r="F1960" s="27"/>
      <c r="H1960" s="103"/>
      <c r="I1960" s="103"/>
      <c r="J1960" s="103"/>
      <c r="K1960" s="103"/>
    </row>
    <row r="1961" spans="1:11" s="3" customFormat="1" x14ac:dyDescent="0.25">
      <c r="A1961" s="47"/>
      <c r="B1961" s="102" t="s">
        <v>3784</v>
      </c>
      <c r="C1961" s="41">
        <f>SUM(C1962:C1966)</f>
        <v>0</v>
      </c>
      <c r="D1961" s="42"/>
      <c r="E1961" s="42"/>
      <c r="F1961" s="43"/>
      <c r="H1961" s="103"/>
      <c r="I1961" s="103"/>
      <c r="J1961" s="103"/>
      <c r="K1961" s="103"/>
    </row>
    <row r="1962" spans="1:11" s="3" customFormat="1" x14ac:dyDescent="0.25">
      <c r="A1962" s="23" t="s">
        <v>3785</v>
      </c>
      <c r="B1962" s="24" t="s">
        <v>3786</v>
      </c>
      <c r="C1962" s="25"/>
      <c r="D1962" s="26"/>
      <c r="E1962" s="26"/>
      <c r="F1962" s="27"/>
      <c r="H1962" s="103"/>
      <c r="I1962" s="103"/>
      <c r="J1962" s="103"/>
      <c r="K1962" s="103"/>
    </row>
    <row r="1963" spans="1:11" s="3" customFormat="1" x14ac:dyDescent="0.25">
      <c r="A1963" s="23" t="s">
        <v>3787</v>
      </c>
      <c r="B1963" s="24" t="s">
        <v>3788</v>
      </c>
      <c r="C1963" s="25"/>
      <c r="D1963" s="26"/>
      <c r="E1963" s="26"/>
      <c r="F1963" s="27"/>
      <c r="H1963" s="103"/>
      <c r="I1963" s="103"/>
      <c r="J1963" s="103"/>
      <c r="K1963" s="103"/>
    </row>
    <row r="1964" spans="1:11" s="3" customFormat="1" x14ac:dyDescent="0.25">
      <c r="A1964" s="23" t="s">
        <v>3789</v>
      </c>
      <c r="B1964" s="24" t="s">
        <v>3790</v>
      </c>
      <c r="C1964" s="25"/>
      <c r="D1964" s="26"/>
      <c r="E1964" s="26"/>
      <c r="F1964" s="27"/>
      <c r="H1964" s="103"/>
      <c r="I1964" s="103"/>
      <c r="J1964" s="103"/>
      <c r="K1964" s="103"/>
    </row>
    <row r="1965" spans="1:11" s="3" customFormat="1" x14ac:dyDescent="0.25">
      <c r="A1965" s="23" t="s">
        <v>3791</v>
      </c>
      <c r="B1965" s="24" t="s">
        <v>3792</v>
      </c>
      <c r="C1965" s="25"/>
      <c r="D1965" s="26"/>
      <c r="E1965" s="26"/>
      <c r="F1965" s="27"/>
      <c r="H1965" s="103"/>
      <c r="I1965" s="103"/>
      <c r="J1965" s="103"/>
      <c r="K1965" s="103"/>
    </row>
    <row r="1966" spans="1:11" s="3" customFormat="1" x14ac:dyDescent="0.25">
      <c r="A1966" s="23" t="s">
        <v>3793</v>
      </c>
      <c r="B1966" s="36" t="s">
        <v>3794</v>
      </c>
      <c r="C1966" s="37"/>
      <c r="D1966" s="30"/>
      <c r="E1966" s="30"/>
      <c r="F1966" s="31"/>
      <c r="H1966" s="103"/>
      <c r="I1966" s="103"/>
      <c r="J1966" s="103"/>
      <c r="K1966" s="103"/>
    </row>
    <row r="1967" spans="1:11" x14ac:dyDescent="0.25">
      <c r="A1967" s="153" t="s">
        <v>3795</v>
      </c>
      <c r="B1967" s="154"/>
      <c r="C1967" s="107">
        <f>SUM(C1968:C2006)</f>
        <v>0</v>
      </c>
      <c r="D1967" s="108"/>
      <c r="E1967" s="109"/>
      <c r="F1967" s="110"/>
    </row>
    <row r="1968" spans="1:11" x14ac:dyDescent="0.25">
      <c r="A1968" s="111" t="s">
        <v>3796</v>
      </c>
      <c r="B1968" s="112" t="s">
        <v>3797</v>
      </c>
      <c r="C1968" s="25"/>
      <c r="D1968" s="113"/>
      <c r="E1968" s="26"/>
      <c r="F1968" s="27"/>
    </row>
    <row r="1969" spans="1:6" x14ac:dyDescent="0.25">
      <c r="A1969" s="111" t="s">
        <v>3798</v>
      </c>
      <c r="B1969" s="112" t="s">
        <v>3799</v>
      </c>
      <c r="C1969" s="25"/>
      <c r="D1969" s="113"/>
      <c r="E1969" s="26"/>
      <c r="F1969" s="27"/>
    </row>
    <row r="1970" spans="1:6" x14ac:dyDescent="0.25">
      <c r="A1970" s="111" t="s">
        <v>3800</v>
      </c>
      <c r="B1970" s="112" t="s">
        <v>3801</v>
      </c>
      <c r="C1970" s="25"/>
      <c r="D1970" s="113"/>
      <c r="E1970" s="26"/>
      <c r="F1970" s="27"/>
    </row>
    <row r="1971" spans="1:6" x14ac:dyDescent="0.25">
      <c r="A1971" s="111" t="s">
        <v>3802</v>
      </c>
      <c r="B1971" s="112" t="s">
        <v>3803</v>
      </c>
      <c r="C1971" s="25"/>
      <c r="D1971" s="113"/>
      <c r="E1971" s="26"/>
      <c r="F1971" s="27"/>
    </row>
    <row r="1972" spans="1:6" x14ac:dyDescent="0.25">
      <c r="A1972" s="111" t="s">
        <v>3804</v>
      </c>
      <c r="B1972" s="112" t="s">
        <v>3805</v>
      </c>
      <c r="C1972" s="25"/>
      <c r="D1972" s="113"/>
      <c r="E1972" s="26"/>
      <c r="F1972" s="27"/>
    </row>
    <row r="1973" spans="1:6" x14ac:dyDescent="0.25">
      <c r="A1973" s="111" t="s">
        <v>3806</v>
      </c>
      <c r="B1973" s="112" t="s">
        <v>3807</v>
      </c>
      <c r="C1973" s="25"/>
      <c r="D1973" s="113"/>
      <c r="E1973" s="26"/>
      <c r="F1973" s="27"/>
    </row>
    <row r="1974" spans="1:6" x14ac:dyDescent="0.25">
      <c r="A1974" s="111" t="s">
        <v>3808</v>
      </c>
      <c r="B1974" s="112" t="s">
        <v>3809</v>
      </c>
      <c r="C1974" s="25"/>
      <c r="D1974" s="113"/>
      <c r="E1974" s="26"/>
      <c r="F1974" s="27"/>
    </row>
    <row r="1975" spans="1:6" x14ac:dyDescent="0.25">
      <c r="A1975" s="111" t="s">
        <v>3810</v>
      </c>
      <c r="B1975" s="112" t="s">
        <v>3811</v>
      </c>
      <c r="C1975" s="25"/>
      <c r="D1975" s="113"/>
      <c r="E1975" s="26"/>
      <c r="F1975" s="27"/>
    </row>
    <row r="1976" spans="1:6" x14ac:dyDescent="0.25">
      <c r="A1976" s="111" t="s">
        <v>3812</v>
      </c>
      <c r="B1976" s="112" t="s">
        <v>3813</v>
      </c>
      <c r="C1976" s="25"/>
      <c r="D1976" s="113"/>
      <c r="E1976" s="26"/>
      <c r="F1976" s="27"/>
    </row>
    <row r="1977" spans="1:6" x14ac:dyDescent="0.25">
      <c r="A1977" s="111" t="s">
        <v>3814</v>
      </c>
      <c r="B1977" s="112" t="s">
        <v>3815</v>
      </c>
      <c r="C1977" s="25"/>
      <c r="D1977" s="113"/>
      <c r="E1977" s="26"/>
      <c r="F1977" s="27"/>
    </row>
    <row r="1978" spans="1:6" x14ac:dyDescent="0.25">
      <c r="A1978" s="111" t="s">
        <v>3816</v>
      </c>
      <c r="B1978" s="112" t="s">
        <v>3817</v>
      </c>
      <c r="C1978" s="25"/>
      <c r="D1978" s="113"/>
      <c r="E1978" s="26"/>
      <c r="F1978" s="27"/>
    </row>
    <row r="1979" spans="1:6" x14ac:dyDescent="0.25">
      <c r="A1979" s="111" t="s">
        <v>3818</v>
      </c>
      <c r="B1979" s="112" t="s">
        <v>3819</v>
      </c>
      <c r="C1979" s="25"/>
      <c r="D1979" s="113"/>
      <c r="E1979" s="26"/>
      <c r="F1979" s="27"/>
    </row>
    <row r="1980" spans="1:6" x14ac:dyDescent="0.25">
      <c r="A1980" s="111" t="s">
        <v>3820</v>
      </c>
      <c r="B1980" s="112" t="s">
        <v>3821</v>
      </c>
      <c r="C1980" s="25"/>
      <c r="D1980" s="113"/>
      <c r="E1980" s="26"/>
      <c r="F1980" s="27"/>
    </row>
    <row r="1981" spans="1:6" x14ac:dyDescent="0.25">
      <c r="A1981" s="111" t="s">
        <v>3822</v>
      </c>
      <c r="B1981" s="112" t="s">
        <v>3823</v>
      </c>
      <c r="C1981" s="25"/>
      <c r="D1981" s="113"/>
      <c r="E1981" s="26"/>
      <c r="F1981" s="27"/>
    </row>
    <row r="1982" spans="1:6" x14ac:dyDescent="0.25">
      <c r="A1982" s="111" t="s">
        <v>3824</v>
      </c>
      <c r="B1982" s="112" t="s">
        <v>3825</v>
      </c>
      <c r="C1982" s="25"/>
      <c r="D1982" s="113"/>
      <c r="E1982" s="26"/>
      <c r="F1982" s="27"/>
    </row>
    <row r="1983" spans="1:6" x14ac:dyDescent="0.25">
      <c r="A1983" s="111" t="s">
        <v>3826</v>
      </c>
      <c r="B1983" s="112" t="s">
        <v>3827</v>
      </c>
      <c r="C1983" s="25"/>
      <c r="D1983" s="113"/>
      <c r="E1983" s="26"/>
      <c r="F1983" s="27"/>
    </row>
    <row r="1984" spans="1:6" x14ac:dyDescent="0.25">
      <c r="A1984" s="111" t="s">
        <v>3828</v>
      </c>
      <c r="B1984" s="112" t="s">
        <v>3829</v>
      </c>
      <c r="C1984" s="25"/>
      <c r="D1984" s="113"/>
      <c r="E1984" s="26"/>
      <c r="F1984" s="27"/>
    </row>
    <row r="1985" spans="1:6" x14ac:dyDescent="0.25">
      <c r="A1985" s="111" t="s">
        <v>3830</v>
      </c>
      <c r="B1985" s="112" t="s">
        <v>3831</v>
      </c>
      <c r="C1985" s="25"/>
      <c r="D1985" s="113"/>
      <c r="E1985" s="26"/>
      <c r="F1985" s="27"/>
    </row>
    <row r="1986" spans="1:6" x14ac:dyDescent="0.25">
      <c r="A1986" s="111" t="s">
        <v>3832</v>
      </c>
      <c r="B1986" s="112" t="s">
        <v>3833</v>
      </c>
      <c r="C1986" s="25"/>
      <c r="D1986" s="113"/>
      <c r="E1986" s="26"/>
      <c r="F1986" s="27"/>
    </row>
    <row r="1987" spans="1:6" x14ac:dyDescent="0.25">
      <c r="A1987" s="111" t="s">
        <v>3834</v>
      </c>
      <c r="B1987" s="112" t="s">
        <v>3835</v>
      </c>
      <c r="C1987" s="25"/>
      <c r="D1987" s="113"/>
      <c r="E1987" s="26"/>
      <c r="F1987" s="27"/>
    </row>
    <row r="1988" spans="1:6" x14ac:dyDescent="0.25">
      <c r="A1988" s="111" t="s">
        <v>3836</v>
      </c>
      <c r="B1988" s="112" t="s">
        <v>3837</v>
      </c>
      <c r="C1988" s="25"/>
      <c r="D1988" s="113"/>
      <c r="E1988" s="26"/>
      <c r="F1988" s="27"/>
    </row>
    <row r="1989" spans="1:6" x14ac:dyDescent="0.25">
      <c r="A1989" s="111" t="s">
        <v>3838</v>
      </c>
      <c r="B1989" s="112" t="s">
        <v>3839</v>
      </c>
      <c r="C1989" s="25"/>
      <c r="D1989" s="113"/>
      <c r="E1989" s="26"/>
      <c r="F1989" s="27"/>
    </row>
    <row r="1990" spans="1:6" x14ac:dyDescent="0.25">
      <c r="A1990" s="111" t="s">
        <v>3840</v>
      </c>
      <c r="B1990" s="112" t="s">
        <v>3841</v>
      </c>
      <c r="C1990" s="25"/>
      <c r="D1990" s="113"/>
      <c r="E1990" s="26"/>
      <c r="F1990" s="27"/>
    </row>
    <row r="1991" spans="1:6" x14ac:dyDescent="0.25">
      <c r="A1991" s="111" t="s">
        <v>3842</v>
      </c>
      <c r="B1991" s="112" t="s">
        <v>3843</v>
      </c>
      <c r="C1991" s="25"/>
      <c r="D1991" s="113"/>
      <c r="E1991" s="26"/>
      <c r="F1991" s="27"/>
    </row>
    <row r="1992" spans="1:6" x14ac:dyDescent="0.25">
      <c r="A1992" s="111" t="s">
        <v>3844</v>
      </c>
      <c r="B1992" s="112" t="s">
        <v>3845</v>
      </c>
      <c r="C1992" s="25"/>
      <c r="D1992" s="113"/>
      <c r="E1992" s="26"/>
      <c r="F1992" s="27"/>
    </row>
    <row r="1993" spans="1:6" x14ac:dyDescent="0.25">
      <c r="A1993" s="111" t="s">
        <v>3846</v>
      </c>
      <c r="B1993" s="112" t="s">
        <v>3847</v>
      </c>
      <c r="C1993" s="25"/>
      <c r="D1993" s="113"/>
      <c r="E1993" s="26"/>
      <c r="F1993" s="27"/>
    </row>
    <row r="1994" spans="1:6" x14ac:dyDescent="0.25">
      <c r="A1994" s="111" t="s">
        <v>3848</v>
      </c>
      <c r="B1994" s="112" t="s">
        <v>3849</v>
      </c>
      <c r="C1994" s="25"/>
      <c r="D1994" s="113"/>
      <c r="E1994" s="26"/>
      <c r="F1994" s="27"/>
    </row>
    <row r="1995" spans="1:6" x14ac:dyDescent="0.25">
      <c r="A1995" s="111" t="s">
        <v>3850</v>
      </c>
      <c r="B1995" s="112" t="s">
        <v>3851</v>
      </c>
      <c r="C1995" s="25"/>
      <c r="D1995" s="113"/>
      <c r="E1995" s="26"/>
      <c r="F1995" s="27"/>
    </row>
    <row r="1996" spans="1:6" ht="12" customHeight="1" x14ac:dyDescent="0.25">
      <c r="A1996" s="111" t="s">
        <v>3852</v>
      </c>
      <c r="B1996" s="112" t="s">
        <v>3853</v>
      </c>
      <c r="C1996" s="25"/>
      <c r="D1996" s="113"/>
      <c r="E1996" s="26"/>
      <c r="F1996" s="27"/>
    </row>
    <row r="1997" spans="1:6" x14ac:dyDescent="0.25">
      <c r="A1997" s="111" t="s">
        <v>3854</v>
      </c>
      <c r="B1997" s="112" t="s">
        <v>3855</v>
      </c>
      <c r="C1997" s="25"/>
      <c r="D1997" s="113"/>
      <c r="E1997" s="26"/>
      <c r="F1997" s="27"/>
    </row>
    <row r="1998" spans="1:6" x14ac:dyDescent="0.25">
      <c r="A1998" s="111" t="s">
        <v>3856</v>
      </c>
      <c r="B1998" s="112" t="s">
        <v>3857</v>
      </c>
      <c r="C1998" s="25"/>
      <c r="D1998" s="113"/>
      <c r="E1998" s="26"/>
      <c r="F1998" s="27"/>
    </row>
    <row r="1999" spans="1:6" x14ac:dyDescent="0.25">
      <c r="A1999" s="111" t="s">
        <v>3858</v>
      </c>
      <c r="B1999" s="112" t="s">
        <v>3859</v>
      </c>
      <c r="C1999" s="25"/>
      <c r="D1999" s="113"/>
      <c r="E1999" s="26"/>
      <c r="F1999" s="27"/>
    </row>
    <row r="2000" spans="1:6" x14ac:dyDescent="0.25">
      <c r="A2000" s="111" t="s">
        <v>3860</v>
      </c>
      <c r="B2000" s="112" t="s">
        <v>3861</v>
      </c>
      <c r="C2000" s="25"/>
      <c r="D2000" s="113"/>
      <c r="E2000" s="26"/>
      <c r="F2000" s="27"/>
    </row>
    <row r="2001" spans="1:6" x14ac:dyDescent="0.25">
      <c r="A2001" s="111" t="s">
        <v>3862</v>
      </c>
      <c r="B2001" s="112" t="s">
        <v>3863</v>
      </c>
      <c r="C2001" s="25"/>
      <c r="D2001" s="113"/>
      <c r="E2001" s="26"/>
      <c r="F2001" s="27"/>
    </row>
    <row r="2002" spans="1:6" x14ac:dyDescent="0.25">
      <c r="A2002" s="111" t="s">
        <v>3864</v>
      </c>
      <c r="B2002" s="112" t="s">
        <v>3865</v>
      </c>
      <c r="C2002" s="25"/>
      <c r="D2002" s="113"/>
      <c r="E2002" s="26"/>
      <c r="F2002" s="27"/>
    </row>
    <row r="2003" spans="1:6" x14ac:dyDescent="0.25">
      <c r="A2003" s="111" t="s">
        <v>3866</v>
      </c>
      <c r="B2003" s="112" t="s">
        <v>3867</v>
      </c>
      <c r="C2003" s="25"/>
      <c r="D2003" s="113"/>
      <c r="E2003" s="26"/>
      <c r="F2003" s="27"/>
    </row>
    <row r="2004" spans="1:6" x14ac:dyDescent="0.25">
      <c r="A2004" s="111" t="s">
        <v>3868</v>
      </c>
      <c r="B2004" s="112" t="s">
        <v>3869</v>
      </c>
      <c r="C2004" s="25"/>
      <c r="D2004" s="113"/>
      <c r="E2004" s="26"/>
      <c r="F2004" s="27"/>
    </row>
    <row r="2005" spans="1:6" x14ac:dyDescent="0.25">
      <c r="A2005" s="111" t="s">
        <v>3870</v>
      </c>
      <c r="B2005" s="112" t="s">
        <v>3871</v>
      </c>
      <c r="C2005" s="25"/>
      <c r="D2005" s="113"/>
      <c r="E2005" s="26"/>
      <c r="F2005" s="27"/>
    </row>
    <row r="2006" spans="1:6" x14ac:dyDescent="0.25">
      <c r="A2006" s="111" t="s">
        <v>3872</v>
      </c>
      <c r="B2006" s="112" t="s">
        <v>3873</v>
      </c>
      <c r="C2006" s="25"/>
      <c r="D2006" s="113"/>
      <c r="E2006" s="26"/>
      <c r="F2006" s="27"/>
    </row>
    <row r="2007" spans="1:6" x14ac:dyDescent="0.25">
      <c r="A2007" s="151" t="s">
        <v>3874</v>
      </c>
      <c r="B2007" s="152"/>
      <c r="C2007" s="87">
        <f>SUM(C2008:C2047)</f>
        <v>0</v>
      </c>
      <c r="D2007" s="113"/>
      <c r="E2007" s="26"/>
      <c r="F2007" s="27"/>
    </row>
    <row r="2008" spans="1:6" x14ac:dyDescent="0.25">
      <c r="A2008" s="111" t="s">
        <v>3875</v>
      </c>
      <c r="B2008" s="112" t="s">
        <v>3876</v>
      </c>
      <c r="C2008" s="25"/>
      <c r="D2008" s="113"/>
      <c r="E2008" s="26"/>
      <c r="F2008" s="27"/>
    </row>
    <row r="2009" spans="1:6" x14ac:dyDescent="0.25">
      <c r="A2009" s="111" t="s">
        <v>3877</v>
      </c>
      <c r="B2009" s="112" t="s">
        <v>3878</v>
      </c>
      <c r="C2009" s="25"/>
      <c r="D2009" s="113"/>
      <c r="E2009" s="26"/>
      <c r="F2009" s="27"/>
    </row>
    <row r="2010" spans="1:6" x14ac:dyDescent="0.25">
      <c r="A2010" s="111" t="s">
        <v>3879</v>
      </c>
      <c r="B2010" s="112" t="s">
        <v>3880</v>
      </c>
      <c r="C2010" s="25"/>
      <c r="D2010" s="113"/>
      <c r="E2010" s="26"/>
      <c r="F2010" s="27"/>
    </row>
    <row r="2011" spans="1:6" x14ac:dyDescent="0.25">
      <c r="A2011" s="111" t="s">
        <v>3881</v>
      </c>
      <c r="B2011" s="112" t="s">
        <v>3882</v>
      </c>
      <c r="C2011" s="25"/>
      <c r="D2011" s="113"/>
      <c r="E2011" s="26"/>
      <c r="F2011" s="27"/>
    </row>
    <row r="2012" spans="1:6" x14ac:dyDescent="0.25">
      <c r="A2012" s="111" t="s">
        <v>3883</v>
      </c>
      <c r="B2012" s="112" t="s">
        <v>3884</v>
      </c>
      <c r="C2012" s="25"/>
      <c r="D2012" s="113"/>
      <c r="E2012" s="26"/>
      <c r="F2012" s="27"/>
    </row>
    <row r="2013" spans="1:6" x14ac:dyDescent="0.25">
      <c r="A2013" s="111" t="s">
        <v>3885</v>
      </c>
      <c r="B2013" s="112" t="s">
        <v>3886</v>
      </c>
      <c r="C2013" s="25"/>
      <c r="D2013" s="113"/>
      <c r="E2013" s="26"/>
      <c r="F2013" s="27"/>
    </row>
    <row r="2014" spans="1:6" x14ac:dyDescent="0.25">
      <c r="A2014" s="111" t="s">
        <v>3887</v>
      </c>
      <c r="B2014" s="112" t="s">
        <v>3888</v>
      </c>
      <c r="C2014" s="25"/>
      <c r="D2014" s="113"/>
      <c r="E2014" s="26"/>
      <c r="F2014" s="27"/>
    </row>
    <row r="2015" spans="1:6" x14ac:dyDescent="0.25">
      <c r="A2015" s="111" t="s">
        <v>3889</v>
      </c>
      <c r="B2015" s="112" t="s">
        <v>3890</v>
      </c>
      <c r="C2015" s="25"/>
      <c r="D2015" s="113"/>
      <c r="E2015" s="26"/>
      <c r="F2015" s="27"/>
    </row>
    <row r="2016" spans="1:6" x14ac:dyDescent="0.25">
      <c r="A2016" s="111" t="s">
        <v>3891</v>
      </c>
      <c r="B2016" s="112" t="s">
        <v>3892</v>
      </c>
      <c r="C2016" s="25"/>
      <c r="D2016" s="113"/>
      <c r="E2016" s="26"/>
      <c r="F2016" s="27"/>
    </row>
    <row r="2017" spans="1:6" x14ac:dyDescent="0.25">
      <c r="A2017" s="111" t="s">
        <v>3893</v>
      </c>
      <c r="B2017" s="112" t="s">
        <v>3894</v>
      </c>
      <c r="C2017" s="25"/>
      <c r="D2017" s="113"/>
      <c r="E2017" s="26"/>
      <c r="F2017" s="27"/>
    </row>
    <row r="2018" spans="1:6" x14ac:dyDescent="0.25">
      <c r="A2018" s="111" t="s">
        <v>3895</v>
      </c>
      <c r="B2018" s="112" t="s">
        <v>3896</v>
      </c>
      <c r="C2018" s="25"/>
      <c r="D2018" s="113"/>
      <c r="E2018" s="26"/>
      <c r="F2018" s="27"/>
    </row>
    <row r="2019" spans="1:6" x14ac:dyDescent="0.25">
      <c r="A2019" s="111" t="s">
        <v>3897</v>
      </c>
      <c r="B2019" s="112" t="s">
        <v>3898</v>
      </c>
      <c r="C2019" s="25"/>
      <c r="D2019" s="113"/>
      <c r="E2019" s="26"/>
      <c r="F2019" s="27"/>
    </row>
    <row r="2020" spans="1:6" x14ac:dyDescent="0.25">
      <c r="A2020" s="111" t="s">
        <v>3899</v>
      </c>
      <c r="B2020" s="112" t="s">
        <v>3900</v>
      </c>
      <c r="C2020" s="25"/>
      <c r="D2020" s="113"/>
      <c r="E2020" s="26"/>
      <c r="F2020" s="27"/>
    </row>
    <row r="2021" spans="1:6" x14ac:dyDescent="0.25">
      <c r="A2021" s="111" t="s">
        <v>3901</v>
      </c>
      <c r="B2021" s="112" t="s">
        <v>3902</v>
      </c>
      <c r="C2021" s="25"/>
      <c r="D2021" s="113"/>
      <c r="E2021" s="26"/>
      <c r="F2021" s="27"/>
    </row>
    <row r="2022" spans="1:6" x14ac:dyDescent="0.25">
      <c r="A2022" s="111" t="s">
        <v>3903</v>
      </c>
      <c r="B2022" s="112" t="s">
        <v>3904</v>
      </c>
      <c r="C2022" s="25"/>
      <c r="D2022" s="113"/>
      <c r="E2022" s="26"/>
      <c r="F2022" s="27"/>
    </row>
    <row r="2023" spans="1:6" x14ac:dyDescent="0.25">
      <c r="A2023" s="111" t="s">
        <v>3905</v>
      </c>
      <c r="B2023" s="112" t="s">
        <v>3906</v>
      </c>
      <c r="C2023" s="25"/>
      <c r="D2023" s="113"/>
      <c r="E2023" s="26"/>
      <c r="F2023" s="27"/>
    </row>
    <row r="2024" spans="1:6" x14ac:dyDescent="0.25">
      <c r="A2024" s="111" t="s">
        <v>3907</v>
      </c>
      <c r="B2024" s="112" t="s">
        <v>3908</v>
      </c>
      <c r="C2024" s="25"/>
      <c r="D2024" s="113"/>
      <c r="E2024" s="26"/>
      <c r="F2024" s="27"/>
    </row>
    <row r="2025" spans="1:6" x14ac:dyDescent="0.25">
      <c r="A2025" s="111" t="s">
        <v>3909</v>
      </c>
      <c r="B2025" s="112" t="s">
        <v>3910</v>
      </c>
      <c r="C2025" s="25"/>
      <c r="D2025" s="113"/>
      <c r="E2025" s="26"/>
      <c r="F2025" s="27"/>
    </row>
    <row r="2026" spans="1:6" x14ac:dyDescent="0.25">
      <c r="A2026" s="111" t="s">
        <v>3911</v>
      </c>
      <c r="B2026" s="112" t="s">
        <v>3912</v>
      </c>
      <c r="C2026" s="25"/>
      <c r="D2026" s="113"/>
      <c r="E2026" s="26"/>
      <c r="F2026" s="27"/>
    </row>
    <row r="2027" spans="1:6" x14ac:dyDescent="0.25">
      <c r="A2027" s="111" t="s">
        <v>3913</v>
      </c>
      <c r="B2027" s="112" t="s">
        <v>3914</v>
      </c>
      <c r="C2027" s="25"/>
      <c r="D2027" s="113"/>
      <c r="E2027" s="26"/>
      <c r="F2027" s="27"/>
    </row>
    <row r="2028" spans="1:6" x14ac:dyDescent="0.25">
      <c r="A2028" s="111" t="s">
        <v>3915</v>
      </c>
      <c r="B2028" s="112" t="s">
        <v>3916</v>
      </c>
      <c r="C2028" s="25"/>
      <c r="D2028" s="113"/>
      <c r="E2028" s="26"/>
      <c r="F2028" s="27"/>
    </row>
    <row r="2029" spans="1:6" x14ac:dyDescent="0.25">
      <c r="A2029" s="111" t="s">
        <v>3917</v>
      </c>
      <c r="B2029" s="112" t="s">
        <v>3918</v>
      </c>
      <c r="C2029" s="25"/>
      <c r="D2029" s="113"/>
      <c r="E2029" s="26"/>
      <c r="F2029" s="27"/>
    </row>
    <row r="2030" spans="1:6" x14ac:dyDescent="0.25">
      <c r="A2030" s="111" t="s">
        <v>3919</v>
      </c>
      <c r="B2030" s="112" t="s">
        <v>3920</v>
      </c>
      <c r="C2030" s="25"/>
      <c r="D2030" s="113"/>
      <c r="E2030" s="26"/>
      <c r="F2030" s="27"/>
    </row>
    <row r="2031" spans="1:6" x14ac:dyDescent="0.25">
      <c r="A2031" s="111" t="s">
        <v>3921</v>
      </c>
      <c r="B2031" s="112" t="s">
        <v>3922</v>
      </c>
      <c r="C2031" s="25"/>
      <c r="D2031" s="113"/>
      <c r="E2031" s="26"/>
      <c r="F2031" s="27"/>
    </row>
    <row r="2032" spans="1:6" x14ac:dyDescent="0.25">
      <c r="A2032" s="111" t="s">
        <v>3923</v>
      </c>
      <c r="B2032" s="112" t="s">
        <v>3924</v>
      </c>
      <c r="C2032" s="25"/>
      <c r="D2032" s="113"/>
      <c r="E2032" s="26"/>
      <c r="F2032" s="27"/>
    </row>
    <row r="2033" spans="1:6" x14ac:dyDescent="0.25">
      <c r="A2033" s="111" t="s">
        <v>3925</v>
      </c>
      <c r="B2033" s="112" t="s">
        <v>3926</v>
      </c>
      <c r="C2033" s="25"/>
      <c r="D2033" s="113"/>
      <c r="E2033" s="26"/>
      <c r="F2033" s="27"/>
    </row>
    <row r="2034" spans="1:6" x14ac:dyDescent="0.25">
      <c r="A2034" s="111" t="s">
        <v>3927</v>
      </c>
      <c r="B2034" s="112" t="s">
        <v>3928</v>
      </c>
      <c r="C2034" s="25"/>
      <c r="D2034" s="113"/>
      <c r="E2034" s="26"/>
      <c r="F2034" s="27"/>
    </row>
    <row r="2035" spans="1:6" x14ac:dyDescent="0.25">
      <c r="A2035" s="111" t="s">
        <v>3929</v>
      </c>
      <c r="B2035" s="112" t="s">
        <v>3930</v>
      </c>
      <c r="C2035" s="25"/>
      <c r="D2035" s="113"/>
      <c r="E2035" s="26"/>
      <c r="F2035" s="27"/>
    </row>
    <row r="2036" spans="1:6" x14ac:dyDescent="0.25">
      <c r="A2036" s="111" t="s">
        <v>3931</v>
      </c>
      <c r="B2036" s="112" t="s">
        <v>3932</v>
      </c>
      <c r="C2036" s="25"/>
      <c r="D2036" s="113"/>
      <c r="E2036" s="26"/>
      <c r="F2036" s="27"/>
    </row>
    <row r="2037" spans="1:6" x14ac:dyDescent="0.25">
      <c r="A2037" s="111" t="s">
        <v>3933</v>
      </c>
      <c r="B2037" s="112" t="s">
        <v>3934</v>
      </c>
      <c r="C2037" s="25"/>
      <c r="D2037" s="113"/>
      <c r="E2037" s="26"/>
      <c r="F2037" s="27"/>
    </row>
    <row r="2038" spans="1:6" x14ac:dyDescent="0.25">
      <c r="A2038" s="111" t="s">
        <v>3935</v>
      </c>
      <c r="B2038" s="112" t="s">
        <v>3936</v>
      </c>
      <c r="C2038" s="25"/>
      <c r="D2038" s="113"/>
      <c r="E2038" s="26"/>
      <c r="F2038" s="27"/>
    </row>
    <row r="2039" spans="1:6" x14ac:dyDescent="0.25">
      <c r="A2039" s="111" t="s">
        <v>3937</v>
      </c>
      <c r="B2039" s="112" t="s">
        <v>3938</v>
      </c>
      <c r="C2039" s="25"/>
      <c r="D2039" s="113"/>
      <c r="E2039" s="26"/>
      <c r="F2039" s="27"/>
    </row>
    <row r="2040" spans="1:6" x14ac:dyDescent="0.25">
      <c r="A2040" s="111" t="s">
        <v>3939</v>
      </c>
      <c r="B2040" s="112" t="s">
        <v>3940</v>
      </c>
      <c r="C2040" s="25"/>
      <c r="D2040" s="113"/>
      <c r="E2040" s="26"/>
      <c r="F2040" s="27"/>
    </row>
    <row r="2041" spans="1:6" x14ac:dyDescent="0.25">
      <c r="A2041" s="111" t="s">
        <v>3941</v>
      </c>
      <c r="B2041" s="112" t="s">
        <v>3942</v>
      </c>
      <c r="C2041" s="25"/>
      <c r="D2041" s="113"/>
      <c r="E2041" s="26"/>
      <c r="F2041" s="27"/>
    </row>
    <row r="2042" spans="1:6" x14ac:dyDescent="0.25">
      <c r="A2042" s="111" t="s">
        <v>3943</v>
      </c>
      <c r="B2042" s="112" t="s">
        <v>3944</v>
      </c>
      <c r="C2042" s="25"/>
      <c r="D2042" s="113"/>
      <c r="E2042" s="26"/>
      <c r="F2042" s="27"/>
    </row>
    <row r="2043" spans="1:6" x14ac:dyDescent="0.25">
      <c r="A2043" s="111" t="s">
        <v>3945</v>
      </c>
      <c r="B2043" s="112" t="s">
        <v>3946</v>
      </c>
      <c r="C2043" s="25"/>
      <c r="D2043" s="113"/>
      <c r="E2043" s="26"/>
      <c r="F2043" s="27"/>
    </row>
    <row r="2044" spans="1:6" x14ac:dyDescent="0.25">
      <c r="A2044" s="111" t="s">
        <v>3947</v>
      </c>
      <c r="B2044" s="112" t="s">
        <v>3948</v>
      </c>
      <c r="C2044" s="25"/>
      <c r="D2044" s="113"/>
      <c r="E2044" s="26"/>
      <c r="F2044" s="27"/>
    </row>
    <row r="2045" spans="1:6" x14ac:dyDescent="0.25">
      <c r="A2045" s="111" t="s">
        <v>3949</v>
      </c>
      <c r="B2045" s="112" t="s">
        <v>3950</v>
      </c>
      <c r="C2045" s="25"/>
      <c r="D2045" s="113"/>
      <c r="E2045" s="26"/>
      <c r="F2045" s="27"/>
    </row>
    <row r="2046" spans="1:6" x14ac:dyDescent="0.25">
      <c r="A2046" s="111" t="s">
        <v>3951</v>
      </c>
      <c r="B2046" s="112" t="s">
        <v>3952</v>
      </c>
      <c r="C2046" s="25"/>
      <c r="D2046" s="113"/>
      <c r="E2046" s="26"/>
      <c r="F2046" s="27"/>
    </row>
    <row r="2047" spans="1:6" x14ac:dyDescent="0.25">
      <c r="A2047" s="111" t="s">
        <v>3953</v>
      </c>
      <c r="B2047" s="112" t="s">
        <v>3954</v>
      </c>
      <c r="C2047" s="25"/>
      <c r="D2047" s="113"/>
      <c r="E2047" s="26"/>
      <c r="F2047" s="27"/>
    </row>
    <row r="2048" spans="1:6" x14ac:dyDescent="0.25">
      <c r="A2048" s="151" t="s">
        <v>3955</v>
      </c>
      <c r="B2048" s="152"/>
      <c r="C2048" s="87">
        <f>SUM(C2049:C2090)</f>
        <v>0</v>
      </c>
      <c r="D2048" s="113"/>
      <c r="E2048" s="26"/>
      <c r="F2048" s="27"/>
    </row>
    <row r="2049" spans="1:6" x14ac:dyDescent="0.25">
      <c r="A2049" s="111" t="s">
        <v>3956</v>
      </c>
      <c r="B2049" s="112" t="s">
        <v>3957</v>
      </c>
      <c r="C2049" s="25"/>
      <c r="D2049" s="113"/>
      <c r="E2049" s="26"/>
      <c r="F2049" s="27"/>
    </row>
    <row r="2050" spans="1:6" x14ac:dyDescent="0.25">
      <c r="A2050" s="111" t="s">
        <v>3958</v>
      </c>
      <c r="B2050" s="112" t="s">
        <v>3959</v>
      </c>
      <c r="C2050" s="25"/>
      <c r="D2050" s="113"/>
      <c r="E2050" s="26"/>
      <c r="F2050" s="27"/>
    </row>
    <row r="2051" spans="1:6" x14ac:dyDescent="0.25">
      <c r="A2051" s="111" t="s">
        <v>3960</v>
      </c>
      <c r="B2051" s="112" t="s">
        <v>3961</v>
      </c>
      <c r="C2051" s="25"/>
      <c r="D2051" s="113"/>
      <c r="E2051" s="26"/>
      <c r="F2051" s="27"/>
    </row>
    <row r="2052" spans="1:6" x14ac:dyDescent="0.25">
      <c r="A2052" s="111" t="s">
        <v>3962</v>
      </c>
      <c r="B2052" s="112" t="s">
        <v>3963</v>
      </c>
      <c r="C2052" s="25"/>
      <c r="D2052" s="113"/>
      <c r="E2052" s="26"/>
      <c r="F2052" s="27"/>
    </row>
    <row r="2053" spans="1:6" x14ac:dyDescent="0.25">
      <c r="A2053" s="111" t="s">
        <v>3964</v>
      </c>
      <c r="B2053" s="112" t="s">
        <v>3965</v>
      </c>
      <c r="C2053" s="25"/>
      <c r="D2053" s="113"/>
      <c r="E2053" s="26"/>
      <c r="F2053" s="27"/>
    </row>
    <row r="2054" spans="1:6" x14ac:dyDescent="0.25">
      <c r="A2054" s="111" t="s">
        <v>3966</v>
      </c>
      <c r="B2054" s="112" t="s">
        <v>3967</v>
      </c>
      <c r="C2054" s="25"/>
      <c r="D2054" s="113"/>
      <c r="E2054" s="26"/>
      <c r="F2054" s="27"/>
    </row>
    <row r="2055" spans="1:6" x14ac:dyDescent="0.25">
      <c r="A2055" s="111" t="s">
        <v>3968</v>
      </c>
      <c r="B2055" s="112" t="s">
        <v>3969</v>
      </c>
      <c r="C2055" s="25"/>
      <c r="D2055" s="113"/>
      <c r="E2055" s="26"/>
      <c r="F2055" s="27"/>
    </row>
    <row r="2056" spans="1:6" x14ac:dyDescent="0.25">
      <c r="A2056" s="111" t="s">
        <v>3970</v>
      </c>
      <c r="B2056" s="112" t="s">
        <v>3971</v>
      </c>
      <c r="C2056" s="25"/>
      <c r="D2056" s="113"/>
      <c r="E2056" s="26"/>
      <c r="F2056" s="27"/>
    </row>
    <row r="2057" spans="1:6" x14ac:dyDescent="0.25">
      <c r="A2057" s="111" t="s">
        <v>3972</v>
      </c>
      <c r="B2057" s="112" t="s">
        <v>3973</v>
      </c>
      <c r="C2057" s="25"/>
      <c r="D2057" s="113"/>
      <c r="E2057" s="26"/>
      <c r="F2057" s="27"/>
    </row>
    <row r="2058" spans="1:6" x14ac:dyDescent="0.25">
      <c r="A2058" s="111" t="s">
        <v>3974</v>
      </c>
      <c r="B2058" s="112" t="s">
        <v>3975</v>
      </c>
      <c r="C2058" s="25"/>
      <c r="D2058" s="113"/>
      <c r="E2058" s="26"/>
      <c r="F2058" s="27"/>
    </row>
    <row r="2059" spans="1:6" x14ac:dyDescent="0.25">
      <c r="A2059" s="111" t="s">
        <v>3976</v>
      </c>
      <c r="B2059" s="112" t="s">
        <v>3977</v>
      </c>
      <c r="C2059" s="25"/>
      <c r="D2059" s="113"/>
      <c r="E2059" s="26"/>
      <c r="F2059" s="27"/>
    </row>
    <row r="2060" spans="1:6" x14ac:dyDescent="0.25">
      <c r="A2060" s="111" t="s">
        <v>3978</v>
      </c>
      <c r="B2060" s="112" t="s">
        <v>3979</v>
      </c>
      <c r="C2060" s="25"/>
      <c r="D2060" s="113"/>
      <c r="E2060" s="26"/>
      <c r="F2060" s="27"/>
    </row>
    <row r="2061" spans="1:6" x14ac:dyDescent="0.25">
      <c r="A2061" s="111" t="s">
        <v>3980</v>
      </c>
      <c r="B2061" s="112" t="s">
        <v>3981</v>
      </c>
      <c r="C2061" s="25"/>
      <c r="D2061" s="113"/>
      <c r="E2061" s="26"/>
      <c r="F2061" s="27"/>
    </row>
    <row r="2062" spans="1:6" x14ac:dyDescent="0.25">
      <c r="A2062" s="111" t="s">
        <v>3982</v>
      </c>
      <c r="B2062" s="112" t="s">
        <v>3983</v>
      </c>
      <c r="C2062" s="25"/>
      <c r="D2062" s="113"/>
      <c r="E2062" s="26"/>
      <c r="F2062" s="27"/>
    </row>
    <row r="2063" spans="1:6" x14ac:dyDescent="0.25">
      <c r="A2063" s="111" t="s">
        <v>3984</v>
      </c>
      <c r="B2063" s="112" t="s">
        <v>3985</v>
      </c>
      <c r="C2063" s="25"/>
      <c r="D2063" s="113"/>
      <c r="E2063" s="26"/>
      <c r="F2063" s="27"/>
    </row>
    <row r="2064" spans="1:6" x14ac:dyDescent="0.25">
      <c r="A2064" s="111" t="s">
        <v>3986</v>
      </c>
      <c r="B2064" s="112" t="s">
        <v>3987</v>
      </c>
      <c r="C2064" s="25"/>
      <c r="D2064" s="113"/>
      <c r="E2064" s="26"/>
      <c r="F2064" s="27"/>
    </row>
    <row r="2065" spans="1:6" x14ac:dyDescent="0.25">
      <c r="A2065" s="111" t="s">
        <v>3988</v>
      </c>
      <c r="B2065" s="112" t="s">
        <v>3989</v>
      </c>
      <c r="C2065" s="25"/>
      <c r="D2065" s="113"/>
      <c r="E2065" s="26"/>
      <c r="F2065" s="27"/>
    </row>
    <row r="2066" spans="1:6" x14ac:dyDescent="0.25">
      <c r="A2066" s="111" t="s">
        <v>3990</v>
      </c>
      <c r="B2066" s="112" t="s">
        <v>3991</v>
      </c>
      <c r="C2066" s="25"/>
      <c r="D2066" s="113"/>
      <c r="E2066" s="26"/>
      <c r="F2066" s="27"/>
    </row>
    <row r="2067" spans="1:6" x14ac:dyDescent="0.25">
      <c r="A2067" s="111" t="s">
        <v>3992</v>
      </c>
      <c r="B2067" s="112" t="s">
        <v>3993</v>
      </c>
      <c r="C2067" s="25"/>
      <c r="D2067" s="113"/>
      <c r="E2067" s="26"/>
      <c r="F2067" s="27"/>
    </row>
    <row r="2068" spans="1:6" x14ac:dyDescent="0.25">
      <c r="A2068" s="111" t="s">
        <v>3994</v>
      </c>
      <c r="B2068" s="112" t="s">
        <v>3995</v>
      </c>
      <c r="C2068" s="25"/>
      <c r="D2068" s="113"/>
      <c r="E2068" s="26"/>
      <c r="F2068" s="27"/>
    </row>
    <row r="2069" spans="1:6" x14ac:dyDescent="0.25">
      <c r="A2069" s="111" t="s">
        <v>3996</v>
      </c>
      <c r="B2069" s="112" t="s">
        <v>3997</v>
      </c>
      <c r="C2069" s="25"/>
      <c r="D2069" s="113"/>
      <c r="E2069" s="26"/>
      <c r="F2069" s="27"/>
    </row>
    <row r="2070" spans="1:6" x14ac:dyDescent="0.25">
      <c r="A2070" s="111" t="s">
        <v>3998</v>
      </c>
      <c r="B2070" s="112" t="s">
        <v>3999</v>
      </c>
      <c r="C2070" s="25"/>
      <c r="D2070" s="113"/>
      <c r="E2070" s="26"/>
      <c r="F2070" s="27"/>
    </row>
    <row r="2071" spans="1:6" x14ac:dyDescent="0.25">
      <c r="A2071" s="111" t="s">
        <v>4000</v>
      </c>
      <c r="B2071" s="112" t="s">
        <v>4001</v>
      </c>
      <c r="C2071" s="25"/>
      <c r="D2071" s="113"/>
      <c r="E2071" s="26"/>
      <c r="F2071" s="27"/>
    </row>
    <row r="2072" spans="1:6" x14ac:dyDescent="0.25">
      <c r="A2072" s="111" t="s">
        <v>4002</v>
      </c>
      <c r="B2072" s="112" t="s">
        <v>4003</v>
      </c>
      <c r="C2072" s="25"/>
      <c r="D2072" s="113"/>
      <c r="E2072" s="26"/>
      <c r="F2072" s="27"/>
    </row>
    <row r="2073" spans="1:6" x14ac:dyDescent="0.25">
      <c r="A2073" s="111" t="s">
        <v>4004</v>
      </c>
      <c r="B2073" s="112" t="s">
        <v>4005</v>
      </c>
      <c r="C2073" s="25"/>
      <c r="D2073" s="113"/>
      <c r="E2073" s="26"/>
      <c r="F2073" s="27"/>
    </row>
    <row r="2074" spans="1:6" x14ac:dyDescent="0.25">
      <c r="A2074" s="111" t="s">
        <v>4006</v>
      </c>
      <c r="B2074" s="112" t="s">
        <v>4007</v>
      </c>
      <c r="C2074" s="25"/>
      <c r="D2074" s="113"/>
      <c r="E2074" s="26"/>
      <c r="F2074" s="27"/>
    </row>
    <row r="2075" spans="1:6" x14ac:dyDescent="0.25">
      <c r="A2075" s="111" t="s">
        <v>4008</v>
      </c>
      <c r="B2075" s="112" t="s">
        <v>4009</v>
      </c>
      <c r="C2075" s="25"/>
      <c r="D2075" s="113"/>
      <c r="E2075" s="26"/>
      <c r="F2075" s="27"/>
    </row>
    <row r="2076" spans="1:6" x14ac:dyDescent="0.25">
      <c r="A2076" s="111" t="s">
        <v>4010</v>
      </c>
      <c r="B2076" s="112" t="s">
        <v>4007</v>
      </c>
      <c r="C2076" s="25"/>
      <c r="D2076" s="113"/>
      <c r="E2076" s="26"/>
      <c r="F2076" s="27"/>
    </row>
    <row r="2077" spans="1:6" x14ac:dyDescent="0.25">
      <c r="A2077" s="111" t="s">
        <v>4011</v>
      </c>
      <c r="B2077" s="112" t="s">
        <v>4009</v>
      </c>
      <c r="C2077" s="25"/>
      <c r="D2077" s="113"/>
      <c r="E2077" s="26"/>
      <c r="F2077" s="27"/>
    </row>
    <row r="2078" spans="1:6" x14ac:dyDescent="0.25">
      <c r="A2078" s="111" t="s">
        <v>4012</v>
      </c>
      <c r="B2078" s="112" t="s">
        <v>4013</v>
      </c>
      <c r="C2078" s="25"/>
      <c r="D2078" s="113"/>
      <c r="E2078" s="26"/>
      <c r="F2078" s="27"/>
    </row>
    <row r="2079" spans="1:6" x14ac:dyDescent="0.25">
      <c r="A2079" s="111" t="s">
        <v>4014</v>
      </c>
      <c r="B2079" s="112" t="s">
        <v>4009</v>
      </c>
      <c r="C2079" s="25"/>
      <c r="D2079" s="113"/>
      <c r="E2079" s="26"/>
      <c r="F2079" s="27"/>
    </row>
    <row r="2080" spans="1:6" x14ac:dyDescent="0.25">
      <c r="A2080" s="111" t="s">
        <v>4015</v>
      </c>
      <c r="B2080" s="112" t="s">
        <v>4007</v>
      </c>
      <c r="C2080" s="25"/>
      <c r="D2080" s="113"/>
      <c r="E2080" s="26"/>
      <c r="F2080" s="27"/>
    </row>
    <row r="2081" spans="1:6" x14ac:dyDescent="0.25">
      <c r="A2081" s="111" t="s">
        <v>4016</v>
      </c>
      <c r="B2081" s="112" t="s">
        <v>4017</v>
      </c>
      <c r="C2081" s="25"/>
      <c r="D2081" s="113"/>
      <c r="E2081" s="26"/>
      <c r="F2081" s="27"/>
    </row>
    <row r="2082" spans="1:6" x14ac:dyDescent="0.25">
      <c r="A2082" s="111" t="s">
        <v>4018</v>
      </c>
      <c r="B2082" s="112" t="s">
        <v>4019</v>
      </c>
      <c r="C2082" s="25"/>
      <c r="D2082" s="113"/>
      <c r="E2082" s="26"/>
      <c r="F2082" s="27"/>
    </row>
    <row r="2083" spans="1:6" x14ac:dyDescent="0.25">
      <c r="A2083" s="111" t="s">
        <v>4020</v>
      </c>
      <c r="B2083" s="112" t="s">
        <v>4007</v>
      </c>
      <c r="C2083" s="25"/>
      <c r="D2083" s="113"/>
      <c r="E2083" s="26"/>
      <c r="F2083" s="27"/>
    </row>
    <row r="2084" spans="1:6" x14ac:dyDescent="0.25">
      <c r="A2084" s="111" t="s">
        <v>4021</v>
      </c>
      <c r="B2084" s="112" t="s">
        <v>4009</v>
      </c>
      <c r="C2084" s="25"/>
      <c r="D2084" s="113"/>
      <c r="E2084" s="26"/>
      <c r="F2084" s="27"/>
    </row>
    <row r="2085" spans="1:6" x14ac:dyDescent="0.25">
      <c r="A2085" s="111" t="s">
        <v>4022</v>
      </c>
      <c r="B2085" s="112" t="s">
        <v>4023</v>
      </c>
      <c r="C2085" s="25"/>
      <c r="D2085" s="113"/>
      <c r="E2085" s="26"/>
      <c r="F2085" s="27"/>
    </row>
    <row r="2086" spans="1:6" x14ac:dyDescent="0.25">
      <c r="A2086" s="111" t="s">
        <v>4024</v>
      </c>
      <c r="B2086" s="112" t="s">
        <v>4025</v>
      </c>
      <c r="C2086" s="25"/>
      <c r="D2086" s="113"/>
      <c r="E2086" s="26"/>
      <c r="F2086" s="27"/>
    </row>
    <row r="2087" spans="1:6" x14ac:dyDescent="0.25">
      <c r="A2087" s="111" t="s">
        <v>4026</v>
      </c>
      <c r="B2087" s="112" t="s">
        <v>4027</v>
      </c>
      <c r="C2087" s="25"/>
      <c r="D2087" s="113"/>
      <c r="E2087" s="26"/>
      <c r="F2087" s="27"/>
    </row>
    <row r="2088" spans="1:6" x14ac:dyDescent="0.25">
      <c r="A2088" s="111" t="s">
        <v>4028</v>
      </c>
      <c r="B2088" s="112" t="s">
        <v>4029</v>
      </c>
      <c r="C2088" s="25"/>
      <c r="D2088" s="113"/>
      <c r="E2088" s="26"/>
      <c r="F2088" s="27"/>
    </row>
    <row r="2089" spans="1:6" x14ac:dyDescent="0.25">
      <c r="A2089" s="111" t="s">
        <v>4030</v>
      </c>
      <c r="B2089" s="112" t="s">
        <v>4031</v>
      </c>
      <c r="C2089" s="25"/>
      <c r="D2089" s="113"/>
      <c r="E2089" s="26"/>
      <c r="F2089" s="27"/>
    </row>
    <row r="2090" spans="1:6" x14ac:dyDescent="0.25">
      <c r="A2090" s="111" t="s">
        <v>4032</v>
      </c>
      <c r="B2090" s="112" t="s">
        <v>4033</v>
      </c>
      <c r="C2090" s="25"/>
      <c r="D2090" s="113"/>
      <c r="E2090" s="26"/>
      <c r="F2090" s="27"/>
    </row>
    <row r="2091" spans="1:6" x14ac:dyDescent="0.25">
      <c r="A2091" s="151" t="s">
        <v>4034</v>
      </c>
      <c r="B2091" s="152"/>
      <c r="C2091" s="87">
        <f>SUM(C2092:C2119)</f>
        <v>0</v>
      </c>
      <c r="D2091" s="113"/>
      <c r="E2091" s="26"/>
      <c r="F2091" s="27"/>
    </row>
    <row r="2092" spans="1:6" x14ac:dyDescent="0.25">
      <c r="A2092" s="111" t="s">
        <v>4035</v>
      </c>
      <c r="B2092" s="112" t="s">
        <v>4036</v>
      </c>
      <c r="C2092" s="25"/>
      <c r="D2092" s="113"/>
      <c r="E2092" s="26"/>
      <c r="F2092" s="27"/>
    </row>
    <row r="2093" spans="1:6" x14ac:dyDescent="0.25">
      <c r="A2093" s="111" t="s">
        <v>4037</v>
      </c>
      <c r="B2093" s="112" t="s">
        <v>4038</v>
      </c>
      <c r="C2093" s="25"/>
      <c r="D2093" s="113"/>
      <c r="E2093" s="26"/>
      <c r="F2093" s="27"/>
    </row>
    <row r="2094" spans="1:6" x14ac:dyDescent="0.25">
      <c r="A2094" s="111" t="s">
        <v>4039</v>
      </c>
      <c r="B2094" s="112" t="s">
        <v>2270</v>
      </c>
      <c r="C2094" s="25"/>
      <c r="D2094" s="113"/>
      <c r="E2094" s="26"/>
      <c r="F2094" s="27"/>
    </row>
    <row r="2095" spans="1:6" x14ac:dyDescent="0.25">
      <c r="A2095" s="111" t="s">
        <v>4040</v>
      </c>
      <c r="B2095" s="112" t="s">
        <v>4041</v>
      </c>
      <c r="C2095" s="25"/>
      <c r="D2095" s="113"/>
      <c r="E2095" s="26"/>
      <c r="F2095" s="27"/>
    </row>
    <row r="2096" spans="1:6" x14ac:dyDescent="0.25">
      <c r="A2096" s="111" t="s">
        <v>4042</v>
      </c>
      <c r="B2096" s="112" t="s">
        <v>4043</v>
      </c>
      <c r="C2096" s="25"/>
      <c r="D2096" s="113"/>
      <c r="E2096" s="26"/>
      <c r="F2096" s="27"/>
    </row>
    <row r="2097" spans="1:6" x14ac:dyDescent="0.25">
      <c r="A2097" s="111" t="s">
        <v>4044</v>
      </c>
      <c r="B2097" s="112" t="s">
        <v>4045</v>
      </c>
      <c r="C2097" s="25"/>
      <c r="D2097" s="113"/>
      <c r="E2097" s="26"/>
      <c r="F2097" s="27"/>
    </row>
    <row r="2098" spans="1:6" x14ac:dyDescent="0.25">
      <c r="A2098" s="111" t="s">
        <v>4046</v>
      </c>
      <c r="B2098" s="112" t="s">
        <v>4047</v>
      </c>
      <c r="C2098" s="25"/>
      <c r="D2098" s="113"/>
      <c r="E2098" s="26"/>
      <c r="F2098" s="27"/>
    </row>
    <row r="2099" spans="1:6" x14ac:dyDescent="0.25">
      <c r="A2099" s="111" t="s">
        <v>4048</v>
      </c>
      <c r="B2099" s="112" t="s">
        <v>4049</v>
      </c>
      <c r="C2099" s="25"/>
      <c r="D2099" s="113"/>
      <c r="E2099" s="26"/>
      <c r="F2099" s="27"/>
    </row>
    <row r="2100" spans="1:6" x14ac:dyDescent="0.25">
      <c r="A2100" s="111" t="s">
        <v>4050</v>
      </c>
      <c r="B2100" s="112" t="s">
        <v>4051</v>
      </c>
      <c r="C2100" s="25"/>
      <c r="D2100" s="113"/>
      <c r="E2100" s="26"/>
      <c r="F2100" s="27"/>
    </row>
    <row r="2101" spans="1:6" x14ac:dyDescent="0.25">
      <c r="A2101" s="111" t="s">
        <v>4052</v>
      </c>
      <c r="B2101" s="112" t="s">
        <v>4053</v>
      </c>
      <c r="C2101" s="25"/>
      <c r="D2101" s="113"/>
      <c r="E2101" s="26"/>
      <c r="F2101" s="27"/>
    </row>
    <row r="2102" spans="1:6" x14ac:dyDescent="0.25">
      <c r="A2102" s="111" t="s">
        <v>4054</v>
      </c>
      <c r="B2102" s="112" t="s">
        <v>4055</v>
      </c>
      <c r="C2102" s="25"/>
      <c r="D2102" s="113"/>
      <c r="E2102" s="26"/>
      <c r="F2102" s="27"/>
    </row>
    <row r="2103" spans="1:6" x14ac:dyDescent="0.25">
      <c r="A2103" s="111" t="s">
        <v>4056</v>
      </c>
      <c r="B2103" s="112" t="s">
        <v>4057</v>
      </c>
      <c r="C2103" s="25"/>
      <c r="D2103" s="113"/>
      <c r="E2103" s="26"/>
      <c r="F2103" s="27"/>
    </row>
    <row r="2104" spans="1:6" x14ac:dyDescent="0.25">
      <c r="A2104" s="111" t="s">
        <v>4058</v>
      </c>
      <c r="B2104" s="112" t="s">
        <v>4059</v>
      </c>
      <c r="C2104" s="25"/>
      <c r="D2104" s="113"/>
      <c r="E2104" s="26"/>
      <c r="F2104" s="27"/>
    </row>
    <row r="2105" spans="1:6" x14ac:dyDescent="0.25">
      <c r="A2105" s="111" t="s">
        <v>4060</v>
      </c>
      <c r="B2105" s="112" t="s">
        <v>4061</v>
      </c>
      <c r="C2105" s="25"/>
      <c r="D2105" s="113"/>
      <c r="E2105" s="26"/>
      <c r="F2105" s="27"/>
    </row>
    <row r="2106" spans="1:6" x14ac:dyDescent="0.25">
      <c r="A2106" s="111" t="s">
        <v>4062</v>
      </c>
      <c r="B2106" s="112" t="s">
        <v>4063</v>
      </c>
      <c r="C2106" s="25"/>
      <c r="D2106" s="113"/>
      <c r="E2106" s="26"/>
      <c r="F2106" s="27"/>
    </row>
    <row r="2107" spans="1:6" x14ac:dyDescent="0.25">
      <c r="A2107" s="111" t="s">
        <v>4064</v>
      </c>
      <c r="B2107" s="112" t="s">
        <v>4065</v>
      </c>
      <c r="C2107" s="25"/>
      <c r="D2107" s="113"/>
      <c r="E2107" s="26"/>
      <c r="F2107" s="27"/>
    </row>
    <row r="2108" spans="1:6" x14ac:dyDescent="0.25">
      <c r="A2108" s="111" t="s">
        <v>4066</v>
      </c>
      <c r="B2108" s="112" t="s">
        <v>4067</v>
      </c>
      <c r="C2108" s="25"/>
      <c r="D2108" s="113"/>
      <c r="E2108" s="26"/>
      <c r="F2108" s="27"/>
    </row>
    <row r="2109" spans="1:6" x14ac:dyDescent="0.25">
      <c r="A2109" s="111" t="s">
        <v>4068</v>
      </c>
      <c r="B2109" s="112" t="s">
        <v>4069</v>
      </c>
      <c r="C2109" s="25"/>
      <c r="D2109" s="113"/>
      <c r="E2109" s="26"/>
      <c r="F2109" s="27"/>
    </row>
    <row r="2110" spans="1:6" x14ac:dyDescent="0.25">
      <c r="A2110" s="111" t="s">
        <v>4070</v>
      </c>
      <c r="B2110" s="112" t="s">
        <v>4071</v>
      </c>
      <c r="C2110" s="25"/>
      <c r="D2110" s="113"/>
      <c r="E2110" s="26"/>
      <c r="F2110" s="27"/>
    </row>
    <row r="2111" spans="1:6" x14ac:dyDescent="0.25">
      <c r="A2111" s="111" t="s">
        <v>4072</v>
      </c>
      <c r="B2111" s="112" t="s">
        <v>4073</v>
      </c>
      <c r="C2111" s="25"/>
      <c r="D2111" s="113"/>
      <c r="E2111" s="26"/>
      <c r="F2111" s="27"/>
    </row>
    <row r="2112" spans="1:6" x14ac:dyDescent="0.25">
      <c r="A2112" s="111" t="s">
        <v>4074</v>
      </c>
      <c r="B2112" s="112" t="s">
        <v>4075</v>
      </c>
      <c r="C2112" s="25"/>
      <c r="D2112" s="113"/>
      <c r="E2112" s="26"/>
      <c r="F2112" s="27"/>
    </row>
    <row r="2113" spans="1:6" x14ac:dyDescent="0.25">
      <c r="A2113" s="111" t="s">
        <v>4076</v>
      </c>
      <c r="B2113" s="112" t="s">
        <v>4077</v>
      </c>
      <c r="C2113" s="25"/>
      <c r="D2113" s="113"/>
      <c r="E2113" s="26"/>
      <c r="F2113" s="27"/>
    </row>
    <row r="2114" spans="1:6" x14ac:dyDescent="0.25">
      <c r="A2114" s="111" t="s">
        <v>4078</v>
      </c>
      <c r="B2114" s="112" t="s">
        <v>4079</v>
      </c>
      <c r="C2114" s="25"/>
      <c r="D2114" s="113"/>
      <c r="E2114" s="26"/>
      <c r="F2114" s="27"/>
    </row>
    <row r="2115" spans="1:6" x14ac:dyDescent="0.25">
      <c r="A2115" s="111" t="s">
        <v>4080</v>
      </c>
      <c r="B2115" s="112" t="s">
        <v>4081</v>
      </c>
      <c r="C2115" s="25"/>
      <c r="D2115" s="113"/>
      <c r="E2115" s="26"/>
      <c r="F2115" s="27"/>
    </row>
    <row r="2116" spans="1:6" x14ac:dyDescent="0.25">
      <c r="A2116" s="111" t="s">
        <v>4082</v>
      </c>
      <c r="B2116" s="112" t="s">
        <v>4083</v>
      </c>
      <c r="C2116" s="25"/>
      <c r="D2116" s="113"/>
      <c r="E2116" s="26"/>
      <c r="F2116" s="27"/>
    </row>
    <row r="2117" spans="1:6" x14ac:dyDescent="0.25">
      <c r="A2117" s="111" t="s">
        <v>4084</v>
      </c>
      <c r="B2117" s="112" t="s">
        <v>4085</v>
      </c>
      <c r="C2117" s="25"/>
      <c r="D2117" s="113"/>
      <c r="E2117" s="26"/>
      <c r="F2117" s="27"/>
    </row>
    <row r="2118" spans="1:6" x14ac:dyDescent="0.25">
      <c r="A2118" s="111" t="s">
        <v>4086</v>
      </c>
      <c r="B2118" s="112" t="s">
        <v>4087</v>
      </c>
      <c r="C2118" s="25"/>
      <c r="D2118" s="113"/>
      <c r="E2118" s="26"/>
      <c r="F2118" s="27"/>
    </row>
    <row r="2119" spans="1:6" x14ac:dyDescent="0.25">
      <c r="A2119" s="111" t="s">
        <v>4088</v>
      </c>
      <c r="B2119" s="112" t="s">
        <v>4089</v>
      </c>
      <c r="C2119" s="25"/>
      <c r="D2119" s="113"/>
      <c r="E2119" s="26"/>
      <c r="F2119" s="27"/>
    </row>
    <row r="2120" spans="1:6" x14ac:dyDescent="0.25">
      <c r="A2120" s="151" t="s">
        <v>4090</v>
      </c>
      <c r="B2120" s="152"/>
      <c r="C2120" s="87">
        <f>SUM(C2121:C2191)</f>
        <v>0</v>
      </c>
      <c r="D2120" s="113"/>
      <c r="E2120" s="26"/>
      <c r="F2120" s="27"/>
    </row>
    <row r="2121" spans="1:6" x14ac:dyDescent="0.25">
      <c r="A2121" s="111" t="s">
        <v>4091</v>
      </c>
      <c r="B2121" s="112" t="s">
        <v>4092</v>
      </c>
      <c r="C2121" s="25"/>
      <c r="D2121" s="113"/>
      <c r="E2121" s="26"/>
      <c r="F2121" s="27"/>
    </row>
    <row r="2122" spans="1:6" x14ac:dyDescent="0.25">
      <c r="A2122" s="111" t="s">
        <v>4093</v>
      </c>
      <c r="B2122" s="112" t="s">
        <v>4094</v>
      </c>
      <c r="C2122" s="25"/>
      <c r="D2122" s="113"/>
      <c r="E2122" s="26"/>
      <c r="F2122" s="27"/>
    </row>
    <row r="2123" spans="1:6" x14ac:dyDescent="0.25">
      <c r="A2123" s="111" t="s">
        <v>4095</v>
      </c>
      <c r="B2123" s="112" t="s">
        <v>4096</v>
      </c>
      <c r="C2123" s="25"/>
      <c r="D2123" s="113"/>
      <c r="E2123" s="26"/>
      <c r="F2123" s="27"/>
    </row>
    <row r="2124" spans="1:6" x14ac:dyDescent="0.25">
      <c r="A2124" s="111" t="s">
        <v>4097</v>
      </c>
      <c r="B2124" s="112" t="s">
        <v>4098</v>
      </c>
      <c r="C2124" s="25"/>
      <c r="D2124" s="113"/>
      <c r="E2124" s="26"/>
      <c r="F2124" s="27"/>
    </row>
    <row r="2125" spans="1:6" x14ac:dyDescent="0.25">
      <c r="A2125" s="111" t="s">
        <v>4099</v>
      </c>
      <c r="B2125" s="112" t="s">
        <v>4100</v>
      </c>
      <c r="C2125" s="25"/>
      <c r="D2125" s="113"/>
      <c r="E2125" s="26"/>
      <c r="F2125" s="27"/>
    </row>
    <row r="2126" spans="1:6" x14ac:dyDescent="0.25">
      <c r="A2126" s="111" t="s">
        <v>4101</v>
      </c>
      <c r="B2126" s="112" t="s">
        <v>4102</v>
      </c>
      <c r="C2126" s="25"/>
      <c r="D2126" s="113"/>
      <c r="E2126" s="26"/>
      <c r="F2126" s="27"/>
    </row>
    <row r="2127" spans="1:6" x14ac:dyDescent="0.25">
      <c r="A2127" s="111" t="s">
        <v>4103</v>
      </c>
      <c r="B2127" s="112" t="s">
        <v>4104</v>
      </c>
      <c r="C2127" s="25"/>
      <c r="D2127" s="113"/>
      <c r="E2127" s="26"/>
      <c r="F2127" s="27"/>
    </row>
    <row r="2128" spans="1:6" x14ac:dyDescent="0.25">
      <c r="A2128" s="111" t="s">
        <v>4105</v>
      </c>
      <c r="B2128" s="112" t="s">
        <v>4106</v>
      </c>
      <c r="C2128" s="25"/>
      <c r="D2128" s="113"/>
      <c r="E2128" s="26"/>
      <c r="F2128" s="27"/>
    </row>
    <row r="2129" spans="1:6" x14ac:dyDescent="0.25">
      <c r="A2129" s="111" t="s">
        <v>4107</v>
      </c>
      <c r="B2129" s="112" t="s">
        <v>4108</v>
      </c>
      <c r="C2129" s="25"/>
      <c r="D2129" s="113"/>
      <c r="E2129" s="26"/>
      <c r="F2129" s="27"/>
    </row>
    <row r="2130" spans="1:6" x14ac:dyDescent="0.25">
      <c r="A2130" s="111" t="s">
        <v>4109</v>
      </c>
      <c r="B2130" s="112" t="s">
        <v>4110</v>
      </c>
      <c r="C2130" s="25"/>
      <c r="D2130" s="113"/>
      <c r="E2130" s="26"/>
      <c r="F2130" s="27"/>
    </row>
    <row r="2131" spans="1:6" x14ac:dyDescent="0.25">
      <c r="A2131" s="111" t="s">
        <v>4111</v>
      </c>
      <c r="B2131" s="112" t="s">
        <v>4112</v>
      </c>
      <c r="C2131" s="25"/>
      <c r="D2131" s="113"/>
      <c r="E2131" s="26"/>
      <c r="F2131" s="27"/>
    </row>
    <row r="2132" spans="1:6" x14ac:dyDescent="0.25">
      <c r="A2132" s="111" t="s">
        <v>4113</v>
      </c>
      <c r="B2132" s="112" t="s">
        <v>4114</v>
      </c>
      <c r="C2132" s="25"/>
      <c r="D2132" s="113"/>
      <c r="E2132" s="26"/>
      <c r="F2132" s="27"/>
    </row>
    <row r="2133" spans="1:6" x14ac:dyDescent="0.25">
      <c r="A2133" s="111" t="s">
        <v>4115</v>
      </c>
      <c r="B2133" s="112" t="s">
        <v>4116</v>
      </c>
      <c r="C2133" s="25"/>
      <c r="D2133" s="113"/>
      <c r="E2133" s="26"/>
      <c r="F2133" s="27"/>
    </row>
    <row r="2134" spans="1:6" x14ac:dyDescent="0.25">
      <c r="A2134" s="111" t="s">
        <v>4117</v>
      </c>
      <c r="B2134" s="112" t="s">
        <v>4118</v>
      </c>
      <c r="C2134" s="25"/>
      <c r="D2134" s="113"/>
      <c r="E2134" s="26"/>
      <c r="F2134" s="27"/>
    </row>
    <row r="2135" spans="1:6" x14ac:dyDescent="0.25">
      <c r="A2135" s="111" t="s">
        <v>4119</v>
      </c>
      <c r="B2135" s="112" t="s">
        <v>4120</v>
      </c>
      <c r="C2135" s="25"/>
      <c r="D2135" s="113"/>
      <c r="E2135" s="26"/>
      <c r="F2135" s="27"/>
    </row>
    <row r="2136" spans="1:6" x14ac:dyDescent="0.25">
      <c r="A2136" s="111" t="s">
        <v>4119</v>
      </c>
      <c r="B2136" s="112" t="s">
        <v>4121</v>
      </c>
      <c r="C2136" s="25"/>
      <c r="D2136" s="113"/>
      <c r="E2136" s="26"/>
      <c r="F2136" s="27"/>
    </row>
    <row r="2137" spans="1:6" x14ac:dyDescent="0.25">
      <c r="A2137" s="111" t="s">
        <v>4122</v>
      </c>
      <c r="B2137" s="112" t="s">
        <v>4123</v>
      </c>
      <c r="C2137" s="25"/>
      <c r="D2137" s="113"/>
      <c r="E2137" s="26"/>
      <c r="F2137" s="27"/>
    </row>
    <row r="2138" spans="1:6" x14ac:dyDescent="0.25">
      <c r="A2138" s="111" t="s">
        <v>4124</v>
      </c>
      <c r="B2138" s="112" t="s">
        <v>4125</v>
      </c>
      <c r="C2138" s="25"/>
      <c r="D2138" s="113"/>
      <c r="E2138" s="26"/>
      <c r="F2138" s="27"/>
    </row>
    <row r="2139" spans="1:6" x14ac:dyDescent="0.25">
      <c r="A2139" s="111" t="s">
        <v>4126</v>
      </c>
      <c r="B2139" s="112" t="s">
        <v>4127</v>
      </c>
      <c r="C2139" s="25"/>
      <c r="D2139" s="113"/>
      <c r="E2139" s="26"/>
      <c r="F2139" s="27"/>
    </row>
    <row r="2140" spans="1:6" x14ac:dyDescent="0.25">
      <c r="A2140" s="111" t="s">
        <v>4128</v>
      </c>
      <c r="B2140" s="112" t="s">
        <v>4129</v>
      </c>
      <c r="C2140" s="25"/>
      <c r="D2140" s="113"/>
      <c r="E2140" s="26"/>
      <c r="F2140" s="27"/>
    </row>
    <row r="2141" spans="1:6" x14ac:dyDescent="0.25">
      <c r="A2141" s="111" t="s">
        <v>4130</v>
      </c>
      <c r="B2141" s="112" t="s">
        <v>4131</v>
      </c>
      <c r="C2141" s="25"/>
      <c r="D2141" s="113"/>
      <c r="E2141" s="26"/>
      <c r="F2141" s="27"/>
    </row>
    <row r="2142" spans="1:6" x14ac:dyDescent="0.25">
      <c r="A2142" s="111" t="s">
        <v>4132</v>
      </c>
      <c r="B2142" s="112" t="s">
        <v>4133</v>
      </c>
      <c r="C2142" s="25"/>
      <c r="D2142" s="113"/>
      <c r="E2142" s="26"/>
      <c r="F2142" s="27"/>
    </row>
    <row r="2143" spans="1:6" x14ac:dyDescent="0.25">
      <c r="A2143" s="111" t="s">
        <v>4134</v>
      </c>
      <c r="B2143" s="112" t="s">
        <v>4135</v>
      </c>
      <c r="C2143" s="25"/>
      <c r="D2143" s="113"/>
      <c r="E2143" s="26"/>
      <c r="F2143" s="27"/>
    </row>
    <row r="2144" spans="1:6" x14ac:dyDescent="0.25">
      <c r="A2144" s="111" t="s">
        <v>4136</v>
      </c>
      <c r="B2144" s="112" t="s">
        <v>4137</v>
      </c>
      <c r="C2144" s="25"/>
      <c r="D2144" s="113"/>
      <c r="E2144" s="26"/>
      <c r="F2144" s="27"/>
    </row>
    <row r="2145" spans="1:6" x14ac:dyDescent="0.25">
      <c r="A2145" s="111" t="s">
        <v>4138</v>
      </c>
      <c r="B2145" s="112" t="s">
        <v>4139</v>
      </c>
      <c r="C2145" s="25"/>
      <c r="D2145" s="113"/>
      <c r="E2145" s="26"/>
      <c r="F2145" s="27"/>
    </row>
    <row r="2146" spans="1:6" x14ac:dyDescent="0.25">
      <c r="A2146" s="111" t="s">
        <v>4140</v>
      </c>
      <c r="B2146" s="112" t="s">
        <v>4141</v>
      </c>
      <c r="C2146" s="25"/>
      <c r="D2146" s="113"/>
      <c r="E2146" s="26"/>
      <c r="F2146" s="27"/>
    </row>
    <row r="2147" spans="1:6" x14ac:dyDescent="0.25">
      <c r="A2147" s="111" t="s">
        <v>4142</v>
      </c>
      <c r="B2147" s="112" t="s">
        <v>4143</v>
      </c>
      <c r="C2147" s="25"/>
      <c r="D2147" s="113"/>
      <c r="E2147" s="26"/>
      <c r="F2147" s="27"/>
    </row>
    <row r="2148" spans="1:6" x14ac:dyDescent="0.25">
      <c r="A2148" s="111" t="s">
        <v>4144</v>
      </c>
      <c r="B2148" s="112" t="s">
        <v>4145</v>
      </c>
      <c r="C2148" s="25"/>
      <c r="D2148" s="113"/>
      <c r="E2148" s="26"/>
      <c r="F2148" s="27"/>
    </row>
    <row r="2149" spans="1:6" x14ac:dyDescent="0.25">
      <c r="A2149" s="111" t="s">
        <v>4146</v>
      </c>
      <c r="B2149" s="112" t="s">
        <v>4147</v>
      </c>
      <c r="C2149" s="25"/>
      <c r="D2149" s="113"/>
      <c r="E2149" s="26"/>
      <c r="F2149" s="27"/>
    </row>
    <row r="2150" spans="1:6" x14ac:dyDescent="0.25">
      <c r="A2150" s="111" t="s">
        <v>4148</v>
      </c>
      <c r="B2150" s="112" t="s">
        <v>4149</v>
      </c>
      <c r="C2150" s="25"/>
      <c r="D2150" s="113"/>
      <c r="E2150" s="26"/>
      <c r="F2150" s="27"/>
    </row>
    <row r="2151" spans="1:6" x14ac:dyDescent="0.25">
      <c r="A2151" s="111" t="s">
        <v>4150</v>
      </c>
      <c r="B2151" s="112" t="s">
        <v>4151</v>
      </c>
      <c r="C2151" s="25"/>
      <c r="D2151" s="113"/>
      <c r="E2151" s="26"/>
      <c r="F2151" s="27"/>
    </row>
    <row r="2152" spans="1:6" x14ac:dyDescent="0.25">
      <c r="A2152" s="111" t="s">
        <v>4152</v>
      </c>
      <c r="B2152" s="112" t="s">
        <v>4153</v>
      </c>
      <c r="C2152" s="25"/>
      <c r="D2152" s="113"/>
      <c r="E2152" s="26"/>
      <c r="F2152" s="27"/>
    </row>
    <row r="2153" spans="1:6" x14ac:dyDescent="0.25">
      <c r="A2153" s="111" t="s">
        <v>4154</v>
      </c>
      <c r="B2153" s="112" t="s">
        <v>4155</v>
      </c>
      <c r="C2153" s="25"/>
      <c r="D2153" s="113"/>
      <c r="E2153" s="26"/>
      <c r="F2153" s="27"/>
    </row>
    <row r="2154" spans="1:6" x14ac:dyDescent="0.25">
      <c r="A2154" s="111" t="s">
        <v>4156</v>
      </c>
      <c r="B2154" s="112" t="s">
        <v>4157</v>
      </c>
      <c r="C2154" s="25"/>
      <c r="D2154" s="113"/>
      <c r="E2154" s="26"/>
      <c r="F2154" s="27"/>
    </row>
    <row r="2155" spans="1:6" x14ac:dyDescent="0.25">
      <c r="A2155" s="111" t="s">
        <v>4158</v>
      </c>
      <c r="B2155" s="112" t="s">
        <v>4159</v>
      </c>
      <c r="C2155" s="25"/>
      <c r="D2155" s="113"/>
      <c r="E2155" s="26"/>
      <c r="F2155" s="27"/>
    </row>
    <row r="2156" spans="1:6" x14ac:dyDescent="0.25">
      <c r="A2156" s="111" t="s">
        <v>4160</v>
      </c>
      <c r="B2156" s="112" t="s">
        <v>4161</v>
      </c>
      <c r="C2156" s="25"/>
      <c r="D2156" s="113"/>
      <c r="E2156" s="26"/>
      <c r="F2156" s="27"/>
    </row>
    <row r="2157" spans="1:6" x14ac:dyDescent="0.25">
      <c r="A2157" s="111" t="s">
        <v>4162</v>
      </c>
      <c r="B2157" s="112" t="s">
        <v>4163</v>
      </c>
      <c r="C2157" s="25"/>
      <c r="D2157" s="113"/>
      <c r="E2157" s="26"/>
      <c r="F2157" s="27"/>
    </row>
    <row r="2158" spans="1:6" x14ac:dyDescent="0.25">
      <c r="A2158" s="111" t="s">
        <v>4164</v>
      </c>
      <c r="B2158" s="112" t="s">
        <v>4165</v>
      </c>
      <c r="C2158" s="25"/>
      <c r="D2158" s="113"/>
      <c r="E2158" s="26"/>
      <c r="F2158" s="27"/>
    </row>
    <row r="2159" spans="1:6" x14ac:dyDescent="0.25">
      <c r="A2159" s="111" t="s">
        <v>4166</v>
      </c>
      <c r="B2159" s="112" t="s">
        <v>4167</v>
      </c>
      <c r="C2159" s="25"/>
      <c r="D2159" s="113"/>
      <c r="E2159" s="26"/>
      <c r="F2159" s="27"/>
    </row>
    <row r="2160" spans="1:6" x14ac:dyDescent="0.25">
      <c r="A2160" s="111" t="s">
        <v>4168</v>
      </c>
      <c r="B2160" s="112" t="s">
        <v>4169</v>
      </c>
      <c r="C2160" s="25"/>
      <c r="D2160" s="113"/>
      <c r="E2160" s="26"/>
      <c r="F2160" s="27"/>
    </row>
    <row r="2161" spans="1:6" x14ac:dyDescent="0.25">
      <c r="A2161" s="111" t="s">
        <v>4170</v>
      </c>
      <c r="B2161" s="112" t="s">
        <v>4171</v>
      </c>
      <c r="C2161" s="25"/>
      <c r="D2161" s="113"/>
      <c r="E2161" s="26"/>
      <c r="F2161" s="27"/>
    </row>
    <row r="2162" spans="1:6" x14ac:dyDescent="0.25">
      <c r="A2162" s="111" t="s">
        <v>4172</v>
      </c>
      <c r="B2162" s="112" t="s">
        <v>4173</v>
      </c>
      <c r="C2162" s="25"/>
      <c r="D2162" s="113"/>
      <c r="E2162" s="26"/>
      <c r="F2162" s="27"/>
    </row>
    <row r="2163" spans="1:6" x14ac:dyDescent="0.25">
      <c r="A2163" s="111" t="s">
        <v>4174</v>
      </c>
      <c r="B2163" s="112" t="s">
        <v>4175</v>
      </c>
      <c r="C2163" s="25"/>
      <c r="D2163" s="113"/>
      <c r="E2163" s="26"/>
      <c r="F2163" s="27"/>
    </row>
    <row r="2164" spans="1:6" x14ac:dyDescent="0.25">
      <c r="A2164" s="111" t="s">
        <v>4176</v>
      </c>
      <c r="B2164" s="112" t="s">
        <v>4177</v>
      </c>
      <c r="C2164" s="25"/>
      <c r="D2164" s="113"/>
      <c r="E2164" s="26"/>
      <c r="F2164" s="27"/>
    </row>
    <row r="2165" spans="1:6" x14ac:dyDescent="0.25">
      <c r="A2165" s="111" t="s">
        <v>4178</v>
      </c>
      <c r="B2165" s="112" t="s">
        <v>4179</v>
      </c>
      <c r="C2165" s="25"/>
      <c r="D2165" s="113"/>
      <c r="E2165" s="26"/>
      <c r="F2165" s="27"/>
    </row>
    <row r="2166" spans="1:6" x14ac:dyDescent="0.25">
      <c r="A2166" s="111" t="s">
        <v>4180</v>
      </c>
      <c r="B2166" s="112" t="s">
        <v>4181</v>
      </c>
      <c r="C2166" s="25"/>
      <c r="D2166" s="113"/>
      <c r="E2166" s="26"/>
      <c r="F2166" s="27"/>
    </row>
    <row r="2167" spans="1:6" x14ac:dyDescent="0.25">
      <c r="A2167" s="111" t="s">
        <v>4182</v>
      </c>
      <c r="B2167" s="112" t="s">
        <v>4183</v>
      </c>
      <c r="C2167" s="25"/>
      <c r="D2167" s="113"/>
      <c r="E2167" s="26"/>
      <c r="F2167" s="27"/>
    </row>
    <row r="2168" spans="1:6" x14ac:dyDescent="0.25">
      <c r="A2168" s="111" t="s">
        <v>4184</v>
      </c>
      <c r="B2168" s="112" t="s">
        <v>4185</v>
      </c>
      <c r="C2168" s="25"/>
      <c r="D2168" s="113"/>
      <c r="E2168" s="26"/>
      <c r="F2168" s="27"/>
    </row>
    <row r="2169" spans="1:6" x14ac:dyDescent="0.25">
      <c r="A2169" s="111" t="s">
        <v>4186</v>
      </c>
      <c r="B2169" s="112" t="s">
        <v>4187</v>
      </c>
      <c r="C2169" s="25"/>
      <c r="D2169" s="113"/>
      <c r="E2169" s="26"/>
      <c r="F2169" s="27"/>
    </row>
    <row r="2170" spans="1:6" x14ac:dyDescent="0.25">
      <c r="A2170" s="111" t="s">
        <v>4188</v>
      </c>
      <c r="B2170" s="112" t="s">
        <v>4189</v>
      </c>
      <c r="C2170" s="25"/>
      <c r="D2170" s="113"/>
      <c r="E2170" s="26"/>
      <c r="F2170" s="27"/>
    </row>
    <row r="2171" spans="1:6" x14ac:dyDescent="0.25">
      <c r="A2171" s="111" t="s">
        <v>4190</v>
      </c>
      <c r="B2171" s="112" t="s">
        <v>4191</v>
      </c>
      <c r="C2171" s="25"/>
      <c r="D2171" s="113"/>
      <c r="E2171" s="26"/>
      <c r="F2171" s="27"/>
    </row>
    <row r="2172" spans="1:6" x14ac:dyDescent="0.25">
      <c r="A2172" s="111" t="s">
        <v>4192</v>
      </c>
      <c r="B2172" s="112" t="s">
        <v>4193</v>
      </c>
      <c r="C2172" s="25"/>
      <c r="D2172" s="113"/>
      <c r="E2172" s="26"/>
      <c r="F2172" s="27"/>
    </row>
    <row r="2173" spans="1:6" x14ac:dyDescent="0.25">
      <c r="A2173" s="111" t="s">
        <v>4194</v>
      </c>
      <c r="B2173" s="112" t="s">
        <v>4195</v>
      </c>
      <c r="C2173" s="25"/>
      <c r="D2173" s="113"/>
      <c r="E2173" s="26"/>
      <c r="F2173" s="27"/>
    </row>
    <row r="2174" spans="1:6" x14ac:dyDescent="0.25">
      <c r="A2174" s="111" t="s">
        <v>4196</v>
      </c>
      <c r="B2174" s="112" t="s">
        <v>4197</v>
      </c>
      <c r="C2174" s="25"/>
      <c r="D2174" s="113"/>
      <c r="E2174" s="26"/>
      <c r="F2174" s="27"/>
    </row>
    <row r="2175" spans="1:6" x14ac:dyDescent="0.25">
      <c r="A2175" s="111" t="s">
        <v>4198</v>
      </c>
      <c r="B2175" s="112" t="s">
        <v>4199</v>
      </c>
      <c r="C2175" s="25"/>
      <c r="D2175" s="113"/>
      <c r="E2175" s="26"/>
      <c r="F2175" s="27"/>
    </row>
    <row r="2176" spans="1:6" x14ac:dyDescent="0.25">
      <c r="A2176" s="111" t="s">
        <v>4200</v>
      </c>
      <c r="B2176" s="112" t="s">
        <v>4201</v>
      </c>
      <c r="C2176" s="25"/>
      <c r="D2176" s="113"/>
      <c r="E2176" s="26"/>
      <c r="F2176" s="27"/>
    </row>
    <row r="2177" spans="1:6" x14ac:dyDescent="0.25">
      <c r="A2177" s="111" t="s">
        <v>4202</v>
      </c>
      <c r="B2177" s="112" t="s">
        <v>4203</v>
      </c>
      <c r="C2177" s="25"/>
      <c r="D2177" s="113"/>
      <c r="E2177" s="26"/>
      <c r="F2177" s="27"/>
    </row>
    <row r="2178" spans="1:6" x14ac:dyDescent="0.25">
      <c r="A2178" s="111" t="s">
        <v>4204</v>
      </c>
      <c r="B2178" s="112" t="s">
        <v>4205</v>
      </c>
      <c r="C2178" s="25"/>
      <c r="D2178" s="113"/>
      <c r="E2178" s="26"/>
      <c r="F2178" s="27"/>
    </row>
    <row r="2179" spans="1:6" x14ac:dyDescent="0.25">
      <c r="A2179" s="111" t="s">
        <v>4206</v>
      </c>
      <c r="B2179" s="112" t="s">
        <v>4207</v>
      </c>
      <c r="C2179" s="25"/>
      <c r="D2179" s="113"/>
      <c r="E2179" s="26"/>
      <c r="F2179" s="27"/>
    </row>
    <row r="2180" spans="1:6" x14ac:dyDescent="0.25">
      <c r="A2180" s="111" t="s">
        <v>4206</v>
      </c>
      <c r="B2180" s="112" t="s">
        <v>4208</v>
      </c>
      <c r="C2180" s="25"/>
      <c r="D2180" s="113"/>
      <c r="E2180" s="26"/>
      <c r="F2180" s="27"/>
    </row>
    <row r="2181" spans="1:6" x14ac:dyDescent="0.25">
      <c r="A2181" s="111" t="s">
        <v>4209</v>
      </c>
      <c r="B2181" s="112" t="s">
        <v>4210</v>
      </c>
      <c r="C2181" s="25"/>
      <c r="D2181" s="113"/>
      <c r="E2181" s="26"/>
      <c r="F2181" s="27"/>
    </row>
    <row r="2182" spans="1:6" x14ac:dyDescent="0.25">
      <c r="A2182" s="111" t="s">
        <v>4211</v>
      </c>
      <c r="B2182" s="112" t="s">
        <v>4212</v>
      </c>
      <c r="C2182" s="25"/>
      <c r="D2182" s="113"/>
      <c r="E2182" s="26"/>
      <c r="F2182" s="27"/>
    </row>
    <row r="2183" spans="1:6" x14ac:dyDescent="0.25">
      <c r="A2183" s="111" t="s">
        <v>4213</v>
      </c>
      <c r="B2183" s="112" t="s">
        <v>4214</v>
      </c>
      <c r="C2183" s="25"/>
      <c r="D2183" s="113"/>
      <c r="E2183" s="26"/>
      <c r="F2183" s="27"/>
    </row>
    <row r="2184" spans="1:6" x14ac:dyDescent="0.25">
      <c r="A2184" s="111" t="s">
        <v>4215</v>
      </c>
      <c r="B2184" s="112" t="s">
        <v>4216</v>
      </c>
      <c r="C2184" s="25"/>
      <c r="D2184" s="113"/>
      <c r="E2184" s="26"/>
      <c r="F2184" s="27"/>
    </row>
    <row r="2185" spans="1:6" x14ac:dyDescent="0.25">
      <c r="A2185" s="111" t="s">
        <v>4217</v>
      </c>
      <c r="B2185" s="112" t="s">
        <v>4218</v>
      </c>
      <c r="C2185" s="25"/>
      <c r="D2185" s="113"/>
      <c r="E2185" s="26"/>
      <c r="F2185" s="27"/>
    </row>
    <row r="2186" spans="1:6" x14ac:dyDescent="0.25">
      <c r="A2186" s="111" t="s">
        <v>4219</v>
      </c>
      <c r="B2186" s="112" t="s">
        <v>4220</v>
      </c>
      <c r="C2186" s="25"/>
      <c r="D2186" s="113"/>
      <c r="E2186" s="26"/>
      <c r="F2186" s="27"/>
    </row>
    <row r="2187" spans="1:6" x14ac:dyDescent="0.25">
      <c r="A2187" s="111" t="s">
        <v>4221</v>
      </c>
      <c r="B2187" s="112" t="s">
        <v>4222</v>
      </c>
      <c r="C2187" s="25"/>
      <c r="D2187" s="113"/>
      <c r="E2187" s="26"/>
      <c r="F2187" s="27"/>
    </row>
    <row r="2188" spans="1:6" x14ac:dyDescent="0.25">
      <c r="A2188" s="111" t="s">
        <v>4223</v>
      </c>
      <c r="B2188" s="112" t="s">
        <v>4224</v>
      </c>
      <c r="C2188" s="25"/>
      <c r="D2188" s="113"/>
      <c r="E2188" s="26"/>
      <c r="F2188" s="27"/>
    </row>
    <row r="2189" spans="1:6" x14ac:dyDescent="0.25">
      <c r="A2189" s="111" t="s">
        <v>4225</v>
      </c>
      <c r="B2189" s="112" t="s">
        <v>4226</v>
      </c>
      <c r="C2189" s="25"/>
      <c r="D2189" s="113"/>
      <c r="E2189" s="26"/>
      <c r="F2189" s="27"/>
    </row>
    <row r="2190" spans="1:6" x14ac:dyDescent="0.25">
      <c r="A2190" s="111" t="s">
        <v>4227</v>
      </c>
      <c r="B2190" s="112" t="s">
        <v>4228</v>
      </c>
      <c r="C2190" s="25"/>
      <c r="D2190" s="113"/>
      <c r="E2190" s="26"/>
      <c r="F2190" s="27"/>
    </row>
    <row r="2191" spans="1:6" x14ac:dyDescent="0.25">
      <c r="A2191" s="111" t="s">
        <v>4229</v>
      </c>
      <c r="B2191" s="112" t="s">
        <v>4230</v>
      </c>
      <c r="C2191" s="25"/>
      <c r="D2191" s="113"/>
      <c r="E2191" s="26"/>
      <c r="F2191" s="27"/>
    </row>
    <row r="2192" spans="1:6" x14ac:dyDescent="0.25">
      <c r="A2192" s="151" t="s">
        <v>4231</v>
      </c>
      <c r="B2192" s="152"/>
      <c r="C2192" s="87">
        <f>SUM(C2193:C2232)</f>
        <v>0</v>
      </c>
      <c r="D2192" s="113"/>
      <c r="E2192" s="26"/>
      <c r="F2192" s="27"/>
    </row>
    <row r="2193" spans="1:6" x14ac:dyDescent="0.25">
      <c r="A2193" s="111" t="s">
        <v>4232</v>
      </c>
      <c r="B2193" s="112" t="s">
        <v>4233</v>
      </c>
      <c r="C2193" s="25"/>
      <c r="D2193" s="113"/>
      <c r="E2193" s="26"/>
      <c r="F2193" s="27"/>
    </row>
    <row r="2194" spans="1:6" x14ac:dyDescent="0.25">
      <c r="A2194" s="111" t="s">
        <v>4234</v>
      </c>
      <c r="B2194" s="112" t="s">
        <v>4235</v>
      </c>
      <c r="C2194" s="25"/>
      <c r="D2194" s="113"/>
      <c r="E2194" s="26"/>
      <c r="F2194" s="27"/>
    </row>
    <row r="2195" spans="1:6" x14ac:dyDescent="0.25">
      <c r="A2195" s="111" t="s">
        <v>4236</v>
      </c>
      <c r="B2195" s="112" t="s">
        <v>4237</v>
      </c>
      <c r="C2195" s="25"/>
      <c r="D2195" s="113"/>
      <c r="E2195" s="26"/>
      <c r="F2195" s="27"/>
    </row>
    <row r="2196" spans="1:6" x14ac:dyDescent="0.25">
      <c r="A2196" s="111" t="s">
        <v>4238</v>
      </c>
      <c r="B2196" s="112" t="s">
        <v>4239</v>
      </c>
      <c r="C2196" s="25"/>
      <c r="D2196" s="113"/>
      <c r="E2196" s="26"/>
      <c r="F2196" s="27"/>
    </row>
    <row r="2197" spans="1:6" x14ac:dyDescent="0.25">
      <c r="A2197" s="111" t="s">
        <v>4238</v>
      </c>
      <c r="B2197" s="112" t="s">
        <v>4240</v>
      </c>
      <c r="C2197" s="25"/>
      <c r="D2197" s="113"/>
      <c r="E2197" s="26"/>
      <c r="F2197" s="27"/>
    </row>
    <row r="2198" spans="1:6" x14ac:dyDescent="0.25">
      <c r="A2198" s="111" t="s">
        <v>4241</v>
      </c>
      <c r="B2198" s="112" t="s">
        <v>4242</v>
      </c>
      <c r="C2198" s="25"/>
      <c r="D2198" s="113"/>
      <c r="E2198" s="26"/>
      <c r="F2198" s="27"/>
    </row>
    <row r="2199" spans="1:6" x14ac:dyDescent="0.25">
      <c r="A2199" s="111" t="s">
        <v>4243</v>
      </c>
      <c r="B2199" s="112" t="s">
        <v>4244</v>
      </c>
      <c r="C2199" s="25"/>
      <c r="D2199" s="113"/>
      <c r="E2199" s="26"/>
      <c r="F2199" s="27"/>
    </row>
    <row r="2200" spans="1:6" x14ac:dyDescent="0.25">
      <c r="A2200" s="111" t="s">
        <v>4245</v>
      </c>
      <c r="B2200" s="112" t="s">
        <v>4246</v>
      </c>
      <c r="C2200" s="25"/>
      <c r="D2200" s="113"/>
      <c r="E2200" s="26"/>
      <c r="F2200" s="27"/>
    </row>
    <row r="2201" spans="1:6" x14ac:dyDescent="0.25">
      <c r="A2201" s="111" t="s">
        <v>4247</v>
      </c>
      <c r="B2201" s="112" t="s">
        <v>4248</v>
      </c>
      <c r="C2201" s="25"/>
      <c r="D2201" s="113"/>
      <c r="E2201" s="26"/>
      <c r="F2201" s="27"/>
    </row>
    <row r="2202" spans="1:6" x14ac:dyDescent="0.25">
      <c r="A2202" s="111" t="s">
        <v>4249</v>
      </c>
      <c r="B2202" s="112" t="s">
        <v>4250</v>
      </c>
      <c r="C2202" s="25"/>
      <c r="D2202" s="113"/>
      <c r="E2202" s="26"/>
      <c r="F2202" s="27"/>
    </row>
    <row r="2203" spans="1:6" x14ac:dyDescent="0.25">
      <c r="A2203" s="111" t="s">
        <v>4251</v>
      </c>
      <c r="B2203" s="112" t="s">
        <v>4252</v>
      </c>
      <c r="C2203" s="25"/>
      <c r="D2203" s="113"/>
      <c r="E2203" s="26"/>
      <c r="F2203" s="27"/>
    </row>
    <row r="2204" spans="1:6" x14ac:dyDescent="0.25">
      <c r="A2204" s="111" t="s">
        <v>4253</v>
      </c>
      <c r="B2204" s="112" t="s">
        <v>4254</v>
      </c>
      <c r="C2204" s="25"/>
      <c r="D2204" s="113"/>
      <c r="E2204" s="26"/>
      <c r="F2204" s="27"/>
    </row>
    <row r="2205" spans="1:6" x14ac:dyDescent="0.25">
      <c r="A2205" s="111" t="s">
        <v>4255</v>
      </c>
      <c r="B2205" s="112" t="s">
        <v>4256</v>
      </c>
      <c r="C2205" s="25"/>
      <c r="D2205" s="113"/>
      <c r="E2205" s="26"/>
      <c r="F2205" s="27"/>
    </row>
    <row r="2206" spans="1:6" x14ac:dyDescent="0.25">
      <c r="A2206" s="111" t="s">
        <v>4257</v>
      </c>
      <c r="B2206" s="112" t="s">
        <v>4258</v>
      </c>
      <c r="C2206" s="25"/>
      <c r="D2206" s="113"/>
      <c r="E2206" s="26"/>
      <c r="F2206" s="27"/>
    </row>
    <row r="2207" spans="1:6" x14ac:dyDescent="0.25">
      <c r="A2207" s="111" t="s">
        <v>4259</v>
      </c>
      <c r="B2207" s="112" t="s">
        <v>4260</v>
      </c>
      <c r="C2207" s="25"/>
      <c r="D2207" s="113"/>
      <c r="E2207" s="26"/>
      <c r="F2207" s="27"/>
    </row>
    <row r="2208" spans="1:6" x14ac:dyDescent="0.25">
      <c r="A2208" s="111" t="s">
        <v>4261</v>
      </c>
      <c r="B2208" s="112" t="s">
        <v>4262</v>
      </c>
      <c r="C2208" s="25"/>
      <c r="D2208" s="113"/>
      <c r="E2208" s="26"/>
      <c r="F2208" s="27"/>
    </row>
    <row r="2209" spans="1:6" x14ac:dyDescent="0.25">
      <c r="A2209" s="111" t="s">
        <v>4263</v>
      </c>
      <c r="B2209" s="112" t="s">
        <v>4264</v>
      </c>
      <c r="C2209" s="25"/>
      <c r="D2209" s="113"/>
      <c r="E2209" s="26"/>
      <c r="F2209" s="27"/>
    </row>
    <row r="2210" spans="1:6" x14ac:dyDescent="0.25">
      <c r="A2210" s="111" t="s">
        <v>4265</v>
      </c>
      <c r="B2210" s="112" t="s">
        <v>4266</v>
      </c>
      <c r="C2210" s="25"/>
      <c r="D2210" s="113"/>
      <c r="E2210" s="26"/>
      <c r="F2210" s="27"/>
    </row>
    <row r="2211" spans="1:6" x14ac:dyDescent="0.25">
      <c r="A2211" s="111" t="s">
        <v>4267</v>
      </c>
      <c r="B2211" s="112" t="s">
        <v>4268</v>
      </c>
      <c r="C2211" s="25"/>
      <c r="D2211" s="113"/>
      <c r="E2211" s="26"/>
      <c r="F2211" s="27"/>
    </row>
    <row r="2212" spans="1:6" x14ac:dyDescent="0.25">
      <c r="A2212" s="111" t="s">
        <v>4269</v>
      </c>
      <c r="B2212" s="112" t="s">
        <v>4270</v>
      </c>
      <c r="C2212" s="25"/>
      <c r="D2212" s="113"/>
      <c r="E2212" s="26"/>
      <c r="F2212" s="27"/>
    </row>
    <row r="2213" spans="1:6" x14ac:dyDescent="0.25">
      <c r="A2213" s="111" t="s">
        <v>4271</v>
      </c>
      <c r="B2213" s="112" t="s">
        <v>4272</v>
      </c>
      <c r="C2213" s="25"/>
      <c r="D2213" s="113"/>
      <c r="E2213" s="26"/>
      <c r="F2213" s="27"/>
    </row>
    <row r="2214" spans="1:6" x14ac:dyDescent="0.25">
      <c r="A2214" s="111" t="s">
        <v>4273</v>
      </c>
      <c r="B2214" s="112" t="s">
        <v>4274</v>
      </c>
      <c r="C2214" s="25"/>
      <c r="D2214" s="113"/>
      <c r="E2214" s="26"/>
      <c r="F2214" s="27"/>
    </row>
    <row r="2215" spans="1:6" x14ac:dyDescent="0.25">
      <c r="A2215" s="111" t="s">
        <v>4275</v>
      </c>
      <c r="B2215" s="112" t="s">
        <v>4276</v>
      </c>
      <c r="C2215" s="25"/>
      <c r="D2215" s="113"/>
      <c r="E2215" s="26"/>
      <c r="F2215" s="27"/>
    </row>
    <row r="2216" spans="1:6" x14ac:dyDescent="0.25">
      <c r="A2216" s="111" t="s">
        <v>4277</v>
      </c>
      <c r="B2216" s="112" t="s">
        <v>4278</v>
      </c>
      <c r="C2216" s="25"/>
      <c r="D2216" s="113"/>
      <c r="E2216" s="26"/>
      <c r="F2216" s="27"/>
    </row>
    <row r="2217" spans="1:6" x14ac:dyDescent="0.25">
      <c r="A2217" s="111" t="s">
        <v>4279</v>
      </c>
      <c r="B2217" s="112" t="s">
        <v>4280</v>
      </c>
      <c r="C2217" s="25"/>
      <c r="D2217" s="113"/>
      <c r="E2217" s="26"/>
      <c r="F2217" s="27"/>
    </row>
    <row r="2218" spans="1:6" x14ac:dyDescent="0.25">
      <c r="A2218" s="111" t="s">
        <v>4281</v>
      </c>
      <c r="B2218" s="112" t="s">
        <v>4282</v>
      </c>
      <c r="C2218" s="25"/>
      <c r="D2218" s="113"/>
      <c r="E2218" s="26"/>
      <c r="F2218" s="27"/>
    </row>
    <row r="2219" spans="1:6" x14ac:dyDescent="0.25">
      <c r="A2219" s="111" t="s">
        <v>4283</v>
      </c>
      <c r="B2219" s="112" t="s">
        <v>4284</v>
      </c>
      <c r="C2219" s="25"/>
      <c r="D2219" s="113"/>
      <c r="E2219" s="26"/>
      <c r="F2219" s="27"/>
    </row>
    <row r="2220" spans="1:6" x14ac:dyDescent="0.25">
      <c r="A2220" s="111" t="s">
        <v>4285</v>
      </c>
      <c r="B2220" s="112" t="s">
        <v>4286</v>
      </c>
      <c r="C2220" s="25"/>
      <c r="D2220" s="113"/>
      <c r="E2220" s="26"/>
      <c r="F2220" s="27"/>
    </row>
    <row r="2221" spans="1:6" x14ac:dyDescent="0.25">
      <c r="A2221" s="111" t="s">
        <v>4287</v>
      </c>
      <c r="B2221" s="112" t="s">
        <v>4288</v>
      </c>
      <c r="C2221" s="25"/>
      <c r="D2221" s="113"/>
      <c r="E2221" s="26"/>
      <c r="F2221" s="27"/>
    </row>
    <row r="2222" spans="1:6" x14ac:dyDescent="0.25">
      <c r="A2222" s="111" t="s">
        <v>4289</v>
      </c>
      <c r="B2222" s="112" t="s">
        <v>4290</v>
      </c>
      <c r="C2222" s="25"/>
      <c r="D2222" s="113"/>
      <c r="E2222" s="26"/>
      <c r="F2222" s="27"/>
    </row>
    <row r="2223" spans="1:6" x14ac:dyDescent="0.25">
      <c r="A2223" s="111" t="s">
        <v>4291</v>
      </c>
      <c r="B2223" s="112" t="s">
        <v>4292</v>
      </c>
      <c r="C2223" s="25"/>
      <c r="D2223" s="113"/>
      <c r="E2223" s="26"/>
      <c r="F2223" s="27"/>
    </row>
    <row r="2224" spans="1:6" x14ac:dyDescent="0.25">
      <c r="A2224" s="111" t="s">
        <v>4293</v>
      </c>
      <c r="B2224" s="112" t="s">
        <v>4294</v>
      </c>
      <c r="C2224" s="25"/>
      <c r="D2224" s="113"/>
      <c r="E2224" s="26"/>
      <c r="F2224" s="27"/>
    </row>
    <row r="2225" spans="1:6" x14ac:dyDescent="0.25">
      <c r="A2225" s="111" t="s">
        <v>4295</v>
      </c>
      <c r="B2225" s="112" t="s">
        <v>4296</v>
      </c>
      <c r="C2225" s="25"/>
      <c r="D2225" s="113"/>
      <c r="E2225" s="26"/>
      <c r="F2225" s="27"/>
    </row>
    <row r="2226" spans="1:6" x14ac:dyDescent="0.25">
      <c r="A2226" s="111" t="s">
        <v>4297</v>
      </c>
      <c r="B2226" s="112" t="s">
        <v>4298</v>
      </c>
      <c r="C2226" s="25"/>
      <c r="D2226" s="113"/>
      <c r="E2226" s="26"/>
      <c r="F2226" s="27"/>
    </row>
    <row r="2227" spans="1:6" x14ac:dyDescent="0.25">
      <c r="A2227" s="111" t="s">
        <v>4299</v>
      </c>
      <c r="B2227" s="112" t="s">
        <v>4300</v>
      </c>
      <c r="C2227" s="25"/>
      <c r="D2227" s="113"/>
      <c r="E2227" s="26"/>
      <c r="F2227" s="27"/>
    </row>
    <row r="2228" spans="1:6" x14ac:dyDescent="0.25">
      <c r="A2228" s="111" t="s">
        <v>4301</v>
      </c>
      <c r="B2228" s="112" t="s">
        <v>4302</v>
      </c>
      <c r="C2228" s="25"/>
      <c r="D2228" s="113"/>
      <c r="E2228" s="26"/>
      <c r="F2228" s="27"/>
    </row>
    <row r="2229" spans="1:6" x14ac:dyDescent="0.25">
      <c r="A2229" s="111" t="s">
        <v>4303</v>
      </c>
      <c r="B2229" s="112" t="s">
        <v>4304</v>
      </c>
      <c r="C2229" s="25"/>
      <c r="D2229" s="113"/>
      <c r="E2229" s="26"/>
      <c r="F2229" s="27"/>
    </row>
    <row r="2230" spans="1:6" x14ac:dyDescent="0.25">
      <c r="A2230" s="111" t="s">
        <v>4305</v>
      </c>
      <c r="B2230" s="112" t="s">
        <v>4306</v>
      </c>
      <c r="C2230" s="25"/>
      <c r="D2230" s="113"/>
      <c r="E2230" s="26"/>
      <c r="F2230" s="27"/>
    </row>
    <row r="2231" spans="1:6" x14ac:dyDescent="0.25">
      <c r="A2231" s="111" t="s">
        <v>4307</v>
      </c>
      <c r="B2231" s="112" t="s">
        <v>4308</v>
      </c>
      <c r="C2231" s="25"/>
      <c r="D2231" s="113"/>
      <c r="E2231" s="26"/>
      <c r="F2231" s="27"/>
    </row>
    <row r="2232" spans="1:6" x14ac:dyDescent="0.25">
      <c r="A2232" s="111" t="s">
        <v>4309</v>
      </c>
      <c r="B2232" s="112" t="s">
        <v>4310</v>
      </c>
      <c r="C2232" s="25"/>
      <c r="D2232" s="113"/>
      <c r="E2232" s="26"/>
      <c r="F2232" s="27"/>
    </row>
    <row r="2233" spans="1:6" x14ac:dyDescent="0.25">
      <c r="A2233" s="151" t="s">
        <v>4311</v>
      </c>
      <c r="B2233" s="152"/>
      <c r="C2233" s="87">
        <f>SUM(C2234:C2255)</f>
        <v>0</v>
      </c>
      <c r="D2233" s="113"/>
      <c r="E2233" s="26"/>
      <c r="F2233" s="27"/>
    </row>
    <row r="2234" spans="1:6" x14ac:dyDescent="0.25">
      <c r="A2234" s="111" t="s">
        <v>4312</v>
      </c>
      <c r="B2234" s="112" t="s">
        <v>4313</v>
      </c>
      <c r="C2234" s="25"/>
      <c r="D2234" s="113"/>
      <c r="E2234" s="26"/>
      <c r="F2234" s="27"/>
    </row>
    <row r="2235" spans="1:6" x14ac:dyDescent="0.25">
      <c r="A2235" s="111" t="s">
        <v>4314</v>
      </c>
      <c r="B2235" s="112" t="s">
        <v>4315</v>
      </c>
      <c r="C2235" s="25"/>
      <c r="D2235" s="113"/>
      <c r="E2235" s="26"/>
      <c r="F2235" s="27"/>
    </row>
    <row r="2236" spans="1:6" x14ac:dyDescent="0.25">
      <c r="A2236" s="111" t="s">
        <v>4316</v>
      </c>
      <c r="B2236" s="112" t="s">
        <v>4317</v>
      </c>
      <c r="C2236" s="25"/>
      <c r="D2236" s="113"/>
      <c r="E2236" s="26"/>
      <c r="F2236" s="27"/>
    </row>
    <row r="2237" spans="1:6" x14ac:dyDescent="0.25">
      <c r="A2237" s="111" t="s">
        <v>4318</v>
      </c>
      <c r="B2237" s="112" t="s">
        <v>4319</v>
      </c>
      <c r="C2237" s="25"/>
      <c r="D2237" s="113"/>
      <c r="E2237" s="26"/>
      <c r="F2237" s="27"/>
    </row>
    <row r="2238" spans="1:6" x14ac:dyDescent="0.25">
      <c r="A2238" s="111" t="s">
        <v>4320</v>
      </c>
      <c r="B2238" s="112" t="s">
        <v>4321</v>
      </c>
      <c r="C2238" s="25"/>
      <c r="D2238" s="113"/>
      <c r="E2238" s="26"/>
      <c r="F2238" s="27"/>
    </row>
    <row r="2239" spans="1:6" x14ac:dyDescent="0.25">
      <c r="A2239" s="111" t="s">
        <v>4322</v>
      </c>
      <c r="B2239" s="112" t="s">
        <v>4323</v>
      </c>
      <c r="C2239" s="25"/>
      <c r="D2239" s="113"/>
      <c r="E2239" s="26"/>
      <c r="F2239" s="27"/>
    </row>
    <row r="2240" spans="1:6" x14ac:dyDescent="0.25">
      <c r="A2240" s="111" t="s">
        <v>4324</v>
      </c>
      <c r="B2240" s="112" t="s">
        <v>4325</v>
      </c>
      <c r="C2240" s="25"/>
      <c r="D2240" s="113"/>
      <c r="E2240" s="26"/>
      <c r="F2240" s="27"/>
    </row>
    <row r="2241" spans="1:6" x14ac:dyDescent="0.25">
      <c r="A2241" s="111" t="s">
        <v>4326</v>
      </c>
      <c r="B2241" s="112" t="s">
        <v>4327</v>
      </c>
      <c r="C2241" s="25"/>
      <c r="D2241" s="113"/>
      <c r="E2241" s="26"/>
      <c r="F2241" s="27"/>
    </row>
    <row r="2242" spans="1:6" x14ac:dyDescent="0.25">
      <c r="A2242" s="111" t="s">
        <v>4328</v>
      </c>
      <c r="B2242" s="112" t="s">
        <v>4329</v>
      </c>
      <c r="C2242" s="25"/>
      <c r="D2242" s="113"/>
      <c r="E2242" s="26"/>
      <c r="F2242" s="27"/>
    </row>
    <row r="2243" spans="1:6" x14ac:dyDescent="0.25">
      <c r="A2243" s="111" t="s">
        <v>4330</v>
      </c>
      <c r="B2243" s="112" t="s">
        <v>4331</v>
      </c>
      <c r="C2243" s="25"/>
      <c r="D2243" s="113"/>
      <c r="E2243" s="26"/>
      <c r="F2243" s="27"/>
    </row>
    <row r="2244" spans="1:6" x14ac:dyDescent="0.25">
      <c r="A2244" s="111" t="s">
        <v>4332</v>
      </c>
      <c r="B2244" s="112" t="s">
        <v>4333</v>
      </c>
      <c r="C2244" s="25"/>
      <c r="D2244" s="113"/>
      <c r="E2244" s="26"/>
      <c r="F2244" s="27"/>
    </row>
    <row r="2245" spans="1:6" x14ac:dyDescent="0.25">
      <c r="A2245" s="111" t="s">
        <v>4334</v>
      </c>
      <c r="B2245" s="112" t="s">
        <v>4335</v>
      </c>
      <c r="C2245" s="25"/>
      <c r="D2245" s="113"/>
      <c r="E2245" s="26"/>
      <c r="F2245" s="27"/>
    </row>
    <row r="2246" spans="1:6" x14ac:dyDescent="0.25">
      <c r="A2246" s="111" t="s">
        <v>4336</v>
      </c>
      <c r="B2246" s="112" t="s">
        <v>4337</v>
      </c>
      <c r="C2246" s="25"/>
      <c r="D2246" s="113"/>
      <c r="E2246" s="26"/>
      <c r="F2246" s="27"/>
    </row>
    <row r="2247" spans="1:6" x14ac:dyDescent="0.25">
      <c r="A2247" s="111" t="s">
        <v>4338</v>
      </c>
      <c r="B2247" s="112" t="s">
        <v>4339</v>
      </c>
      <c r="C2247" s="25"/>
      <c r="D2247" s="113"/>
      <c r="E2247" s="26"/>
      <c r="F2247" s="27"/>
    </row>
    <row r="2248" spans="1:6" x14ac:dyDescent="0.25">
      <c r="A2248" s="111" t="s">
        <v>4340</v>
      </c>
      <c r="B2248" s="112" t="s">
        <v>4341</v>
      </c>
      <c r="C2248" s="25"/>
      <c r="D2248" s="113"/>
      <c r="E2248" s="26"/>
      <c r="F2248" s="27"/>
    </row>
    <row r="2249" spans="1:6" x14ac:dyDescent="0.25">
      <c r="A2249" s="111" t="s">
        <v>4342</v>
      </c>
      <c r="B2249" s="112" t="s">
        <v>4343</v>
      </c>
      <c r="C2249" s="25"/>
      <c r="D2249" s="113"/>
      <c r="E2249" s="26"/>
      <c r="F2249" s="27"/>
    </row>
    <row r="2250" spans="1:6" x14ac:dyDescent="0.25">
      <c r="A2250" s="111" t="s">
        <v>4344</v>
      </c>
      <c r="B2250" s="112" t="s">
        <v>4345</v>
      </c>
      <c r="C2250" s="25"/>
      <c r="D2250" s="113"/>
      <c r="E2250" s="26"/>
      <c r="F2250" s="27"/>
    </row>
    <row r="2251" spans="1:6" x14ac:dyDescent="0.25">
      <c r="A2251" s="111" t="s">
        <v>4346</v>
      </c>
      <c r="B2251" s="112" t="s">
        <v>4347</v>
      </c>
      <c r="C2251" s="25"/>
      <c r="D2251" s="113"/>
      <c r="E2251" s="26"/>
      <c r="F2251" s="27"/>
    </row>
    <row r="2252" spans="1:6" x14ac:dyDescent="0.25">
      <c r="A2252" s="111" t="s">
        <v>4348</v>
      </c>
      <c r="B2252" s="112" t="s">
        <v>4349</v>
      </c>
      <c r="C2252" s="25"/>
      <c r="D2252" s="113"/>
      <c r="E2252" s="26"/>
      <c r="F2252" s="27"/>
    </row>
    <row r="2253" spans="1:6" x14ac:dyDescent="0.25">
      <c r="A2253" s="111" t="s">
        <v>4350</v>
      </c>
      <c r="B2253" s="112" t="s">
        <v>4351</v>
      </c>
      <c r="C2253" s="25"/>
      <c r="D2253" s="113"/>
      <c r="E2253" s="26"/>
      <c r="F2253" s="27"/>
    </row>
    <row r="2254" spans="1:6" x14ac:dyDescent="0.25">
      <c r="A2254" s="111" t="s">
        <v>4352</v>
      </c>
      <c r="B2254" s="112" t="s">
        <v>4353</v>
      </c>
      <c r="C2254" s="25"/>
      <c r="D2254" s="113"/>
      <c r="E2254" s="26"/>
      <c r="F2254" s="27"/>
    </row>
    <row r="2255" spans="1:6" x14ac:dyDescent="0.25">
      <c r="A2255" s="111" t="s">
        <v>4354</v>
      </c>
      <c r="B2255" s="112" t="s">
        <v>4355</v>
      </c>
      <c r="C2255" s="25"/>
      <c r="D2255" s="113"/>
      <c r="E2255" s="26"/>
      <c r="F2255" s="27"/>
    </row>
    <row r="2256" spans="1:6" x14ac:dyDescent="0.25">
      <c r="A2256" s="151" t="s">
        <v>4356</v>
      </c>
      <c r="B2256" s="152"/>
      <c r="C2256" s="87">
        <f>SUM(C2257:C2272)</f>
        <v>0</v>
      </c>
      <c r="D2256" s="113"/>
      <c r="E2256" s="26"/>
      <c r="F2256" s="27"/>
    </row>
    <row r="2257" spans="1:6" x14ac:dyDescent="0.25">
      <c r="A2257" s="111" t="s">
        <v>4357</v>
      </c>
      <c r="B2257" s="112" t="s">
        <v>4358</v>
      </c>
      <c r="C2257" s="25"/>
      <c r="D2257" s="113"/>
      <c r="E2257" s="26"/>
      <c r="F2257" s="27"/>
    </row>
    <row r="2258" spans="1:6" x14ac:dyDescent="0.25">
      <c r="A2258" s="111" t="s">
        <v>4359</v>
      </c>
      <c r="B2258" s="112" t="s">
        <v>4360</v>
      </c>
      <c r="C2258" s="25"/>
      <c r="D2258" s="113"/>
      <c r="E2258" s="26"/>
      <c r="F2258" s="27"/>
    </row>
    <row r="2259" spans="1:6" x14ac:dyDescent="0.25">
      <c r="A2259" s="111" t="s">
        <v>4361</v>
      </c>
      <c r="B2259" s="112" t="s">
        <v>4362</v>
      </c>
      <c r="C2259" s="25"/>
      <c r="D2259" s="113"/>
      <c r="E2259" s="26"/>
      <c r="F2259" s="27"/>
    </row>
    <row r="2260" spans="1:6" x14ac:dyDescent="0.25">
      <c r="A2260" s="111" t="s">
        <v>4363</v>
      </c>
      <c r="B2260" s="112" t="s">
        <v>4364</v>
      </c>
      <c r="C2260" s="25"/>
      <c r="D2260" s="113"/>
      <c r="E2260" s="26"/>
      <c r="F2260" s="27"/>
    </row>
    <row r="2261" spans="1:6" x14ac:dyDescent="0.25">
      <c r="A2261" s="111" t="s">
        <v>4365</v>
      </c>
      <c r="B2261" s="112" t="s">
        <v>4366</v>
      </c>
      <c r="C2261" s="25"/>
      <c r="D2261" s="113"/>
      <c r="E2261" s="26"/>
      <c r="F2261" s="27"/>
    </row>
    <row r="2262" spans="1:6" x14ac:dyDescent="0.25">
      <c r="A2262" s="111" t="s">
        <v>4367</v>
      </c>
      <c r="B2262" s="112" t="s">
        <v>4368</v>
      </c>
      <c r="C2262" s="25"/>
      <c r="D2262" s="113"/>
      <c r="E2262" s="26"/>
      <c r="F2262" s="27"/>
    </row>
    <row r="2263" spans="1:6" x14ac:dyDescent="0.25">
      <c r="A2263" s="111" t="s">
        <v>4369</v>
      </c>
      <c r="B2263" s="112" t="s">
        <v>4370</v>
      </c>
      <c r="C2263" s="25"/>
      <c r="D2263" s="113"/>
      <c r="E2263" s="26"/>
      <c r="F2263" s="27"/>
    </row>
    <row r="2264" spans="1:6" x14ac:dyDescent="0.25">
      <c r="A2264" s="111" t="s">
        <v>4371</v>
      </c>
      <c r="B2264" s="112" t="s">
        <v>4372</v>
      </c>
      <c r="C2264" s="25"/>
      <c r="D2264" s="113"/>
      <c r="E2264" s="26"/>
      <c r="F2264" s="27"/>
    </row>
    <row r="2265" spans="1:6" x14ac:dyDescent="0.25">
      <c r="A2265" s="111" t="s">
        <v>4373</v>
      </c>
      <c r="B2265" s="112" t="s">
        <v>4374</v>
      </c>
      <c r="C2265" s="25"/>
      <c r="D2265" s="113"/>
      <c r="E2265" s="26"/>
      <c r="F2265" s="27"/>
    </row>
    <row r="2266" spans="1:6" x14ac:dyDescent="0.25">
      <c r="A2266" s="111" t="s">
        <v>4375</v>
      </c>
      <c r="B2266" s="112" t="s">
        <v>4376</v>
      </c>
      <c r="C2266" s="25"/>
      <c r="D2266" s="113"/>
      <c r="E2266" s="26"/>
      <c r="F2266" s="27"/>
    </row>
    <row r="2267" spans="1:6" x14ac:dyDescent="0.25">
      <c r="A2267" s="111" t="s">
        <v>4377</v>
      </c>
      <c r="B2267" s="112" t="s">
        <v>4378</v>
      </c>
      <c r="C2267" s="25"/>
      <c r="D2267" s="113"/>
      <c r="E2267" s="26"/>
      <c r="F2267" s="27"/>
    </row>
    <row r="2268" spans="1:6" x14ac:dyDescent="0.25">
      <c r="A2268" s="111" t="s">
        <v>4379</v>
      </c>
      <c r="B2268" s="112" t="s">
        <v>4380</v>
      </c>
      <c r="C2268" s="25"/>
      <c r="D2268" s="113"/>
      <c r="E2268" s="26"/>
      <c r="F2268" s="27"/>
    </row>
    <row r="2269" spans="1:6" x14ac:dyDescent="0.25">
      <c r="A2269" s="111" t="s">
        <v>4381</v>
      </c>
      <c r="B2269" s="112" t="s">
        <v>4382</v>
      </c>
      <c r="C2269" s="25"/>
      <c r="D2269" s="113"/>
      <c r="E2269" s="26"/>
      <c r="F2269" s="27"/>
    </row>
    <row r="2270" spans="1:6" x14ac:dyDescent="0.25">
      <c r="A2270" s="111" t="s">
        <v>4383</v>
      </c>
      <c r="B2270" s="112" t="s">
        <v>4384</v>
      </c>
      <c r="C2270" s="25"/>
      <c r="D2270" s="113"/>
      <c r="E2270" s="26"/>
      <c r="F2270" s="27"/>
    </row>
    <row r="2271" spans="1:6" x14ac:dyDescent="0.25">
      <c r="A2271" s="111" t="s">
        <v>4385</v>
      </c>
      <c r="B2271" s="112" t="s">
        <v>4386</v>
      </c>
      <c r="C2271" s="25"/>
      <c r="D2271" s="113"/>
      <c r="E2271" s="26"/>
      <c r="F2271" s="27"/>
    </row>
    <row r="2272" spans="1:6" x14ac:dyDescent="0.25">
      <c r="A2272" s="111" t="s">
        <v>4387</v>
      </c>
      <c r="B2272" s="112" t="s">
        <v>4388</v>
      </c>
      <c r="C2272" s="25"/>
      <c r="D2272" s="113"/>
      <c r="E2272" s="26"/>
      <c r="F2272" s="27"/>
    </row>
    <row r="2273" spans="1:6" x14ac:dyDescent="0.25">
      <c r="A2273" s="151" t="s">
        <v>4389</v>
      </c>
      <c r="B2273" s="152"/>
      <c r="C2273" s="87">
        <f>SUM(C2274:C2280)</f>
        <v>0</v>
      </c>
      <c r="D2273" s="113"/>
      <c r="E2273" s="26"/>
      <c r="F2273" s="27"/>
    </row>
    <row r="2274" spans="1:6" x14ac:dyDescent="0.25">
      <c r="A2274" s="111" t="s">
        <v>4390</v>
      </c>
      <c r="B2274" s="112" t="s">
        <v>4391</v>
      </c>
      <c r="C2274" s="25"/>
      <c r="D2274" s="113"/>
      <c r="E2274" s="26"/>
      <c r="F2274" s="27"/>
    </row>
    <row r="2275" spans="1:6" x14ac:dyDescent="0.25">
      <c r="A2275" s="111" t="s">
        <v>4392</v>
      </c>
      <c r="B2275" s="112" t="s">
        <v>4393</v>
      </c>
      <c r="C2275" s="25"/>
      <c r="D2275" s="113"/>
      <c r="E2275" s="26"/>
      <c r="F2275" s="27"/>
    </row>
    <row r="2276" spans="1:6" x14ac:dyDescent="0.25">
      <c r="A2276" s="111" t="s">
        <v>4394</v>
      </c>
      <c r="B2276" s="112" t="s">
        <v>4395</v>
      </c>
      <c r="C2276" s="25"/>
      <c r="D2276" s="113"/>
      <c r="E2276" s="26"/>
      <c r="F2276" s="27"/>
    </row>
    <row r="2277" spans="1:6" x14ac:dyDescent="0.25">
      <c r="A2277" s="111" t="s">
        <v>4396</v>
      </c>
      <c r="B2277" s="112" t="s">
        <v>4397</v>
      </c>
      <c r="C2277" s="25"/>
      <c r="D2277" s="113"/>
      <c r="E2277" s="26"/>
      <c r="F2277" s="27"/>
    </row>
    <row r="2278" spans="1:6" x14ac:dyDescent="0.25">
      <c r="A2278" s="111" t="s">
        <v>4398</v>
      </c>
      <c r="B2278" s="112" t="s">
        <v>4399</v>
      </c>
      <c r="C2278" s="25"/>
      <c r="D2278" s="113"/>
      <c r="E2278" s="26"/>
      <c r="F2278" s="27"/>
    </row>
    <row r="2279" spans="1:6" x14ac:dyDescent="0.25">
      <c r="A2279" s="111" t="s">
        <v>4400</v>
      </c>
      <c r="B2279" s="112" t="s">
        <v>4401</v>
      </c>
      <c r="C2279" s="25"/>
      <c r="D2279" s="113"/>
      <c r="E2279" s="26"/>
      <c r="F2279" s="27"/>
    </row>
    <row r="2280" spans="1:6" x14ac:dyDescent="0.25">
      <c r="A2280" s="114" t="s">
        <v>4402</v>
      </c>
      <c r="B2280" s="115" t="s">
        <v>4403</v>
      </c>
      <c r="C2280" s="37"/>
      <c r="D2280" s="116"/>
      <c r="E2280" s="30"/>
      <c r="F2280" s="31"/>
    </row>
    <row r="2281" spans="1:6" x14ac:dyDescent="0.25">
      <c r="A2281" s="117"/>
      <c r="B2281" s="118"/>
      <c r="C2281" s="119"/>
      <c r="D2281" s="119"/>
      <c r="E2281" s="119"/>
      <c r="F2281" s="119"/>
    </row>
    <row r="2282" spans="1:6" x14ac:dyDescent="0.25">
      <c r="A2282" s="117"/>
      <c r="B2282" s="118"/>
      <c r="C2282" s="119"/>
      <c r="D2282" s="119"/>
      <c r="E2282" s="119"/>
      <c r="F2282" s="119"/>
    </row>
    <row r="2283" spans="1:6" x14ac:dyDescent="0.25">
      <c r="A2283" s="117"/>
      <c r="B2283" s="118"/>
      <c r="C2283" s="119"/>
      <c r="D2283" s="119"/>
      <c r="E2283" s="119"/>
      <c r="F2283" s="119"/>
    </row>
    <row r="2284" spans="1:6" x14ac:dyDescent="0.25">
      <c r="A2284" s="117"/>
      <c r="B2284" s="118"/>
      <c r="C2284" s="119"/>
      <c r="D2284" s="119"/>
      <c r="E2284" s="119"/>
      <c r="F2284" s="119"/>
    </row>
    <row r="2285" spans="1:6" x14ac:dyDescent="0.25">
      <c r="A2285" s="117"/>
      <c r="B2285" s="118"/>
      <c r="C2285" s="119"/>
      <c r="D2285" s="119"/>
      <c r="E2285" s="119"/>
      <c r="F2285" s="119"/>
    </row>
    <row r="2286" spans="1:6" x14ac:dyDescent="0.25">
      <c r="A2286" s="117"/>
      <c r="B2286" s="118"/>
      <c r="C2286" s="119"/>
      <c r="D2286" s="119"/>
      <c r="E2286" s="119"/>
      <c r="F2286" s="119"/>
    </row>
    <row r="2287" spans="1:6" x14ac:dyDescent="0.25">
      <c r="A2287" s="117"/>
      <c r="B2287" s="118"/>
      <c r="C2287" s="119"/>
      <c r="D2287" s="119"/>
      <c r="E2287" s="119"/>
      <c r="F2287" s="119"/>
    </row>
    <row r="2288" spans="1:6" x14ac:dyDescent="0.25">
      <c r="A2288" s="117"/>
      <c r="B2288" s="118"/>
      <c r="C2288" s="119"/>
      <c r="D2288" s="119"/>
      <c r="E2288" s="119"/>
      <c r="F2288" s="119"/>
    </row>
    <row r="2289" spans="1:6" x14ac:dyDescent="0.25">
      <c r="A2289" s="117"/>
      <c r="B2289" s="118"/>
      <c r="C2289" s="119"/>
      <c r="D2289" s="119"/>
      <c r="E2289" s="119"/>
      <c r="F2289" s="119"/>
    </row>
    <row r="2290" spans="1:6" x14ac:dyDescent="0.25">
      <c r="A2290" s="117"/>
      <c r="B2290" s="118"/>
      <c r="C2290" s="119"/>
      <c r="D2290" s="119"/>
      <c r="E2290" s="119"/>
      <c r="F2290" s="119"/>
    </row>
    <row r="2291" spans="1:6" x14ac:dyDescent="0.25">
      <c r="A2291" s="117"/>
      <c r="B2291" s="118"/>
      <c r="C2291" s="119"/>
      <c r="D2291" s="119"/>
      <c r="E2291" s="119"/>
      <c r="F2291" s="119"/>
    </row>
    <row r="2292" spans="1:6" x14ac:dyDescent="0.25">
      <c r="A2292" s="117"/>
      <c r="B2292" s="118"/>
      <c r="C2292" s="119"/>
      <c r="D2292" s="119"/>
      <c r="E2292" s="119"/>
      <c r="F2292" s="119"/>
    </row>
    <row r="2293" spans="1:6" x14ac:dyDescent="0.25">
      <c r="A2293" s="117"/>
      <c r="B2293" s="118"/>
      <c r="C2293" s="119"/>
      <c r="D2293" s="119"/>
      <c r="E2293" s="119"/>
      <c r="F2293" s="119"/>
    </row>
    <row r="2294" spans="1:6" x14ac:dyDescent="0.25">
      <c r="A2294" s="117"/>
      <c r="B2294" s="118"/>
      <c r="C2294" s="119"/>
      <c r="D2294" s="119"/>
      <c r="E2294" s="119"/>
      <c r="F2294" s="119"/>
    </row>
    <row r="2295" spans="1:6" x14ac:dyDescent="0.25">
      <c r="A2295" s="117"/>
      <c r="B2295" s="118"/>
      <c r="C2295" s="119"/>
      <c r="D2295" s="119"/>
      <c r="E2295" s="119"/>
      <c r="F2295" s="119"/>
    </row>
    <row r="2296" spans="1:6" x14ac:dyDescent="0.25">
      <c r="A2296" s="117"/>
      <c r="B2296" s="118"/>
      <c r="C2296" s="119"/>
      <c r="D2296" s="119"/>
      <c r="E2296" s="119"/>
      <c r="F2296" s="119"/>
    </row>
    <row r="2297" spans="1:6" x14ac:dyDescent="0.25">
      <c r="A2297" s="117"/>
      <c r="B2297" s="118"/>
      <c r="C2297" s="119"/>
      <c r="D2297" s="119"/>
      <c r="E2297" s="119"/>
      <c r="F2297" s="119"/>
    </row>
    <row r="2298" spans="1:6" x14ac:dyDescent="0.25">
      <c r="A2298" s="117"/>
      <c r="B2298" s="118"/>
      <c r="C2298" s="119"/>
      <c r="D2298" s="119"/>
      <c r="E2298" s="119"/>
      <c r="F2298" s="119"/>
    </row>
    <row r="2299" spans="1:6" x14ac:dyDescent="0.25">
      <c r="A2299" s="117"/>
      <c r="B2299" s="118"/>
      <c r="C2299" s="119"/>
      <c r="D2299" s="119"/>
      <c r="E2299" s="119"/>
      <c r="F2299" s="119"/>
    </row>
    <row r="2300" spans="1:6" x14ac:dyDescent="0.25">
      <c r="A2300" s="117"/>
      <c r="B2300" s="118"/>
      <c r="C2300" s="119"/>
      <c r="D2300" s="119"/>
      <c r="E2300" s="119"/>
      <c r="F2300" s="119"/>
    </row>
    <row r="2301" spans="1:6" x14ac:dyDescent="0.25">
      <c r="A2301" s="117"/>
      <c r="B2301" s="118"/>
      <c r="C2301" s="119"/>
      <c r="D2301" s="119"/>
      <c r="E2301" s="119"/>
      <c r="F2301" s="119"/>
    </row>
    <row r="2302" spans="1:6" x14ac:dyDescent="0.25">
      <c r="A2302" s="117"/>
      <c r="B2302" s="118"/>
      <c r="C2302" s="119"/>
      <c r="D2302" s="119"/>
      <c r="E2302" s="119"/>
      <c r="F2302" s="119"/>
    </row>
    <row r="2303" spans="1:6" x14ac:dyDescent="0.25">
      <c r="A2303" s="117"/>
      <c r="B2303" s="118"/>
      <c r="C2303" s="119"/>
      <c r="D2303" s="119"/>
      <c r="E2303" s="119"/>
      <c r="F2303" s="119"/>
    </row>
    <row r="2304" spans="1:6" x14ac:dyDescent="0.25">
      <c r="A2304" s="117"/>
      <c r="B2304" s="118"/>
      <c r="C2304" s="119"/>
      <c r="D2304" s="119"/>
      <c r="E2304" s="119"/>
      <c r="F2304" s="119"/>
    </row>
    <row r="2305" spans="1:6" x14ac:dyDescent="0.25">
      <c r="A2305" s="117"/>
      <c r="B2305" s="118"/>
      <c r="C2305" s="119"/>
      <c r="D2305" s="119"/>
      <c r="E2305" s="119"/>
      <c r="F2305" s="119"/>
    </row>
    <row r="2306" spans="1:6" x14ac:dyDescent="0.25">
      <c r="A2306" s="117"/>
      <c r="B2306" s="118"/>
      <c r="C2306" s="119"/>
      <c r="D2306" s="119"/>
      <c r="E2306" s="119"/>
      <c r="F2306" s="119"/>
    </row>
    <row r="2307" spans="1:6" x14ac:dyDescent="0.25">
      <c r="A2307" s="117"/>
      <c r="B2307" s="118"/>
      <c r="C2307" s="119"/>
      <c r="D2307" s="119"/>
      <c r="E2307" s="119"/>
      <c r="F2307" s="119"/>
    </row>
    <row r="2308" spans="1:6" x14ac:dyDescent="0.25">
      <c r="A2308" s="117"/>
      <c r="B2308" s="118"/>
      <c r="C2308" s="119"/>
      <c r="D2308" s="119"/>
      <c r="E2308" s="119"/>
      <c r="F2308" s="119"/>
    </row>
    <row r="2309" spans="1:6" x14ac:dyDescent="0.25">
      <c r="A2309" s="117"/>
      <c r="B2309" s="118"/>
      <c r="C2309" s="119"/>
      <c r="D2309" s="119"/>
      <c r="E2309" s="119"/>
      <c r="F2309" s="119"/>
    </row>
    <row r="2310" spans="1:6" x14ac:dyDescent="0.25">
      <c r="A2310" s="117"/>
      <c r="B2310" s="118"/>
      <c r="C2310" s="119"/>
      <c r="D2310" s="119"/>
      <c r="E2310" s="119"/>
      <c r="F2310" s="119"/>
    </row>
    <row r="2311" spans="1:6" x14ac:dyDescent="0.25">
      <c r="A2311" s="117"/>
      <c r="B2311" s="118"/>
      <c r="C2311" s="119"/>
      <c r="D2311" s="119"/>
      <c r="E2311" s="119"/>
      <c r="F2311" s="119"/>
    </row>
    <row r="2312" spans="1:6" x14ac:dyDescent="0.25">
      <c r="A2312" s="117"/>
      <c r="B2312" s="118"/>
      <c r="C2312" s="119"/>
      <c r="D2312" s="119"/>
      <c r="E2312" s="119"/>
      <c r="F2312" s="119"/>
    </row>
    <row r="2313" spans="1:6" x14ac:dyDescent="0.25">
      <c r="A2313" s="117"/>
      <c r="B2313" s="118"/>
      <c r="C2313" s="119"/>
      <c r="D2313" s="119"/>
      <c r="E2313" s="119"/>
      <c r="F2313" s="119"/>
    </row>
    <row r="2314" spans="1:6" x14ac:dyDescent="0.25">
      <c r="A2314" s="117"/>
      <c r="B2314" s="118"/>
      <c r="C2314" s="119"/>
      <c r="D2314" s="119"/>
      <c r="E2314" s="119"/>
      <c r="F2314" s="119"/>
    </row>
    <row r="2315" spans="1:6" x14ac:dyDescent="0.25">
      <c r="A2315" s="117"/>
      <c r="B2315" s="118"/>
      <c r="C2315" s="119"/>
      <c r="D2315" s="119"/>
      <c r="E2315" s="119"/>
      <c r="F2315" s="119"/>
    </row>
    <row r="2316" spans="1:6" x14ac:dyDescent="0.25">
      <c r="A2316" s="117"/>
      <c r="B2316" s="118"/>
      <c r="C2316" s="119"/>
      <c r="D2316" s="119"/>
      <c r="E2316" s="119"/>
      <c r="F2316" s="119"/>
    </row>
    <row r="2317" spans="1:6" x14ac:dyDescent="0.25">
      <c r="A2317" s="117"/>
      <c r="B2317" s="118"/>
      <c r="C2317" s="119"/>
      <c r="D2317" s="119"/>
      <c r="E2317" s="119"/>
      <c r="F2317" s="119"/>
    </row>
    <row r="2318" spans="1:6" x14ac:dyDescent="0.25">
      <c r="A2318" s="117"/>
      <c r="B2318" s="118"/>
      <c r="C2318" s="119"/>
      <c r="D2318" s="119"/>
      <c r="E2318" s="119"/>
      <c r="F2318" s="119"/>
    </row>
    <row r="2319" spans="1:6" x14ac:dyDescent="0.25">
      <c r="A2319" s="117"/>
      <c r="B2319" s="118"/>
      <c r="C2319" s="119"/>
      <c r="D2319" s="119"/>
      <c r="E2319" s="119"/>
      <c r="F2319" s="119"/>
    </row>
    <row r="2320" spans="1:6" x14ac:dyDescent="0.25">
      <c r="A2320" s="117"/>
      <c r="B2320" s="118"/>
      <c r="C2320" s="119"/>
      <c r="D2320" s="119"/>
      <c r="E2320" s="119"/>
      <c r="F2320" s="119"/>
    </row>
    <row r="2321" spans="1:6" x14ac:dyDescent="0.25">
      <c r="A2321" s="117"/>
      <c r="B2321" s="118"/>
      <c r="C2321" s="119"/>
      <c r="D2321" s="119"/>
      <c r="E2321" s="119"/>
      <c r="F2321" s="119"/>
    </row>
    <row r="2322" spans="1:6" x14ac:dyDescent="0.25">
      <c r="A2322" s="117"/>
      <c r="B2322" s="118"/>
      <c r="C2322" s="119"/>
      <c r="D2322" s="119"/>
      <c r="E2322" s="119"/>
      <c r="F2322" s="119"/>
    </row>
    <row r="2323" spans="1:6" x14ac:dyDescent="0.25">
      <c r="A2323" s="117"/>
      <c r="B2323" s="118"/>
      <c r="C2323" s="119"/>
      <c r="D2323" s="119"/>
      <c r="E2323" s="119"/>
      <c r="F2323" s="119"/>
    </row>
    <row r="2324" spans="1:6" x14ac:dyDescent="0.25">
      <c r="A2324" s="117"/>
      <c r="B2324" s="118"/>
      <c r="C2324" s="119"/>
      <c r="D2324" s="119"/>
      <c r="E2324" s="119"/>
      <c r="F2324" s="119"/>
    </row>
    <row r="2325" spans="1:6" x14ac:dyDescent="0.25">
      <c r="A2325" s="117"/>
      <c r="B2325" s="118"/>
      <c r="C2325" s="119"/>
      <c r="D2325" s="119"/>
      <c r="E2325" s="119"/>
      <c r="F2325" s="119"/>
    </row>
    <row r="2326" spans="1:6" x14ac:dyDescent="0.25">
      <c r="A2326" s="117"/>
      <c r="B2326" s="118"/>
      <c r="C2326" s="119"/>
      <c r="D2326" s="119"/>
      <c r="E2326" s="119"/>
      <c r="F2326" s="119"/>
    </row>
    <row r="2327" spans="1:6" x14ac:dyDescent="0.25">
      <c r="A2327" s="117"/>
      <c r="B2327" s="118"/>
      <c r="C2327" s="119"/>
      <c r="D2327" s="119"/>
      <c r="E2327" s="119"/>
      <c r="F2327" s="119"/>
    </row>
    <row r="2328" spans="1:6" x14ac:dyDescent="0.25">
      <c r="A2328" s="117"/>
      <c r="B2328" s="118"/>
      <c r="C2328" s="119"/>
      <c r="D2328" s="119"/>
      <c r="E2328" s="119"/>
      <c r="F2328" s="119"/>
    </row>
    <row r="2329" spans="1:6" x14ac:dyDescent="0.25">
      <c r="A2329" s="117"/>
      <c r="B2329" s="118"/>
      <c r="C2329" s="119"/>
      <c r="D2329" s="119"/>
      <c r="E2329" s="119"/>
      <c r="F2329" s="119"/>
    </row>
    <row r="2330" spans="1:6" x14ac:dyDescent="0.25">
      <c r="A2330" s="117"/>
      <c r="B2330" s="118"/>
      <c r="C2330" s="119"/>
      <c r="D2330" s="119"/>
      <c r="E2330" s="119"/>
      <c r="F2330" s="119"/>
    </row>
    <row r="2331" spans="1:6" x14ac:dyDescent="0.25">
      <c r="A2331" s="117"/>
      <c r="B2331" s="118"/>
      <c r="C2331" s="119"/>
      <c r="D2331" s="119"/>
      <c r="E2331" s="119"/>
      <c r="F2331" s="119"/>
    </row>
    <row r="2332" spans="1:6" x14ac:dyDescent="0.25">
      <c r="A2332" s="117"/>
      <c r="B2332" s="118"/>
      <c r="C2332" s="119"/>
      <c r="D2332" s="119"/>
      <c r="E2332" s="119"/>
      <c r="F2332" s="119"/>
    </row>
    <row r="2333" spans="1:6" x14ac:dyDescent="0.25">
      <c r="A2333" s="117"/>
      <c r="B2333" s="118"/>
      <c r="C2333" s="119"/>
      <c r="D2333" s="119"/>
      <c r="E2333" s="119"/>
      <c r="F2333" s="119"/>
    </row>
    <row r="2334" spans="1:6" x14ac:dyDescent="0.25">
      <c r="A2334" s="117"/>
      <c r="B2334" s="118"/>
      <c r="C2334" s="119"/>
      <c r="D2334" s="119"/>
      <c r="E2334" s="119"/>
      <c r="F2334" s="119"/>
    </row>
    <row r="2335" spans="1:6" x14ac:dyDescent="0.25">
      <c r="A2335" s="117"/>
      <c r="B2335" s="118"/>
      <c r="C2335" s="119"/>
      <c r="D2335" s="119"/>
      <c r="E2335" s="119"/>
      <c r="F2335" s="119"/>
    </row>
    <row r="2336" spans="1:6" x14ac:dyDescent="0.25">
      <c r="A2336" s="117"/>
      <c r="B2336" s="118"/>
      <c r="C2336" s="119"/>
      <c r="D2336" s="119"/>
      <c r="E2336" s="119"/>
      <c r="F2336" s="119"/>
    </row>
    <row r="2337" spans="1:6" x14ac:dyDescent="0.25">
      <c r="A2337" s="117"/>
      <c r="B2337" s="118"/>
      <c r="C2337" s="119"/>
      <c r="D2337" s="119"/>
      <c r="E2337" s="119"/>
      <c r="F2337" s="119"/>
    </row>
    <row r="2338" spans="1:6" x14ac:dyDescent="0.25">
      <c r="A2338" s="117"/>
      <c r="B2338" s="118"/>
      <c r="C2338" s="119"/>
      <c r="D2338" s="119"/>
      <c r="E2338" s="119"/>
      <c r="F2338" s="119"/>
    </row>
    <row r="2339" spans="1:6" x14ac:dyDescent="0.25">
      <c r="A2339" s="117"/>
      <c r="B2339" s="118"/>
      <c r="C2339" s="119"/>
      <c r="D2339" s="119"/>
      <c r="E2339" s="119"/>
      <c r="F2339" s="119"/>
    </row>
    <row r="2340" spans="1:6" x14ac:dyDescent="0.25">
      <c r="A2340" s="117"/>
      <c r="B2340" s="118"/>
      <c r="C2340" s="119"/>
      <c r="D2340" s="119"/>
      <c r="E2340" s="119"/>
      <c r="F2340" s="119"/>
    </row>
    <row r="2341" spans="1:6" x14ac:dyDescent="0.25">
      <c r="A2341" s="117"/>
      <c r="B2341" s="118"/>
      <c r="C2341" s="119"/>
      <c r="D2341" s="119"/>
      <c r="E2341" s="119"/>
      <c r="F2341" s="119"/>
    </row>
    <row r="2342" spans="1:6" x14ac:dyDescent="0.25">
      <c r="A2342" s="117"/>
      <c r="B2342" s="118"/>
      <c r="C2342" s="119"/>
      <c r="D2342" s="119"/>
      <c r="E2342" s="119"/>
      <c r="F2342" s="119"/>
    </row>
    <row r="2343" spans="1:6" x14ac:dyDescent="0.25">
      <c r="A2343" s="117"/>
      <c r="B2343" s="118"/>
      <c r="C2343" s="119"/>
      <c r="D2343" s="119"/>
      <c r="E2343" s="119"/>
      <c r="F2343" s="119"/>
    </row>
    <row r="2344" spans="1:6" x14ac:dyDescent="0.25">
      <c r="A2344" s="117"/>
      <c r="B2344" s="118"/>
      <c r="C2344" s="119"/>
      <c r="D2344" s="119"/>
      <c r="E2344" s="119"/>
      <c r="F2344" s="119"/>
    </row>
    <row r="2345" spans="1:6" x14ac:dyDescent="0.25">
      <c r="A2345" s="117"/>
      <c r="B2345" s="118"/>
      <c r="C2345" s="119"/>
      <c r="D2345" s="119"/>
      <c r="E2345" s="119"/>
      <c r="F2345" s="119"/>
    </row>
    <row r="2346" spans="1:6" x14ac:dyDescent="0.25">
      <c r="A2346" s="117"/>
      <c r="B2346" s="118"/>
      <c r="C2346" s="119"/>
      <c r="D2346" s="119"/>
      <c r="E2346" s="119"/>
      <c r="F2346" s="119"/>
    </row>
    <row r="2347" spans="1:6" x14ac:dyDescent="0.25">
      <c r="A2347" s="117"/>
      <c r="B2347" s="118"/>
      <c r="C2347" s="119"/>
      <c r="D2347" s="119"/>
      <c r="E2347" s="119"/>
      <c r="F2347" s="119"/>
    </row>
    <row r="2348" spans="1:6" x14ac:dyDescent="0.25">
      <c r="A2348" s="117"/>
      <c r="B2348" s="118"/>
      <c r="C2348" s="119"/>
      <c r="D2348" s="119"/>
      <c r="E2348" s="119"/>
      <c r="F2348" s="119"/>
    </row>
    <row r="2349" spans="1:6" x14ac:dyDescent="0.25">
      <c r="A2349" s="117"/>
      <c r="B2349" s="118"/>
      <c r="C2349" s="119"/>
      <c r="D2349" s="119"/>
      <c r="E2349" s="119"/>
      <c r="F2349" s="119"/>
    </row>
    <row r="2350" spans="1:6" x14ac:dyDescent="0.25">
      <c r="A2350" s="117"/>
      <c r="B2350" s="118"/>
      <c r="C2350" s="119"/>
      <c r="D2350" s="119"/>
      <c r="E2350" s="119"/>
      <c r="F2350" s="119"/>
    </row>
    <row r="2351" spans="1:6" x14ac:dyDescent="0.25">
      <c r="A2351" s="117"/>
      <c r="B2351" s="118"/>
      <c r="C2351" s="119"/>
      <c r="D2351" s="119"/>
      <c r="E2351" s="119"/>
      <c r="F2351" s="119"/>
    </row>
    <row r="2352" spans="1:6" x14ac:dyDescent="0.25">
      <c r="A2352" s="117"/>
      <c r="B2352" s="118"/>
      <c r="C2352" s="119"/>
      <c r="D2352" s="119"/>
      <c r="E2352" s="119"/>
      <c r="F2352" s="119"/>
    </row>
    <row r="2353" spans="1:6" x14ac:dyDescent="0.25">
      <c r="A2353" s="117"/>
      <c r="B2353" s="118"/>
      <c r="C2353" s="119"/>
      <c r="D2353" s="119"/>
      <c r="E2353" s="119"/>
      <c r="F2353" s="119"/>
    </row>
    <row r="2354" spans="1:6" x14ac:dyDescent="0.25">
      <c r="A2354" s="117"/>
      <c r="B2354" s="118"/>
      <c r="C2354" s="119"/>
      <c r="D2354" s="119"/>
      <c r="E2354" s="119"/>
      <c r="F2354" s="119"/>
    </row>
    <row r="2355" spans="1:6" x14ac:dyDescent="0.25">
      <c r="A2355" s="117"/>
      <c r="B2355" s="118"/>
      <c r="C2355" s="119"/>
      <c r="D2355" s="119"/>
      <c r="E2355" s="119"/>
      <c r="F2355" s="119"/>
    </row>
    <row r="2356" spans="1:6" x14ac:dyDescent="0.25">
      <c r="A2356" s="117"/>
      <c r="B2356" s="118"/>
      <c r="C2356" s="119"/>
      <c r="D2356" s="119"/>
      <c r="E2356" s="119"/>
      <c r="F2356" s="119"/>
    </row>
    <row r="2357" spans="1:6" x14ac:dyDescent="0.25">
      <c r="A2357" s="117"/>
      <c r="B2357" s="118"/>
      <c r="C2357" s="119"/>
      <c r="D2357" s="119"/>
      <c r="E2357" s="119"/>
      <c r="F2357" s="119"/>
    </row>
    <row r="2358" spans="1:6" x14ac:dyDescent="0.25">
      <c r="A2358" s="117"/>
      <c r="B2358" s="118"/>
      <c r="C2358" s="119"/>
      <c r="D2358" s="119"/>
      <c r="E2358" s="119"/>
      <c r="F2358" s="119"/>
    </row>
    <row r="2359" spans="1:6" x14ac:dyDescent="0.25">
      <c r="A2359" s="117"/>
      <c r="B2359" s="118"/>
      <c r="C2359" s="119"/>
      <c r="D2359" s="119"/>
      <c r="E2359" s="119"/>
      <c r="F2359" s="119"/>
    </row>
    <row r="2360" spans="1:6" x14ac:dyDescent="0.25">
      <c r="A2360" s="117"/>
      <c r="B2360" s="118"/>
      <c r="C2360" s="119"/>
      <c r="D2360" s="119"/>
      <c r="E2360" s="119"/>
      <c r="F2360" s="119"/>
    </row>
    <row r="2361" spans="1:6" x14ac:dyDescent="0.25">
      <c r="A2361" s="117"/>
      <c r="B2361" s="118"/>
      <c r="C2361" s="119"/>
      <c r="D2361" s="119"/>
      <c r="E2361" s="119"/>
      <c r="F2361" s="119"/>
    </row>
    <row r="2362" spans="1:6" x14ac:dyDescent="0.25">
      <c r="A2362" s="117"/>
      <c r="B2362" s="118"/>
      <c r="C2362" s="119"/>
      <c r="D2362" s="119"/>
      <c r="E2362" s="119"/>
      <c r="F2362" s="119"/>
    </row>
    <row r="2363" spans="1:6" x14ac:dyDescent="0.25">
      <c r="A2363" s="117"/>
      <c r="B2363" s="118"/>
      <c r="C2363" s="119"/>
      <c r="D2363" s="119"/>
      <c r="E2363" s="119"/>
      <c r="F2363" s="119"/>
    </row>
    <row r="2364" spans="1:6" x14ac:dyDescent="0.25">
      <c r="A2364" s="117"/>
      <c r="B2364" s="118"/>
      <c r="C2364" s="119"/>
      <c r="D2364" s="119"/>
      <c r="E2364" s="119"/>
      <c r="F2364" s="119"/>
    </row>
    <row r="2365" spans="1:6" x14ac:dyDescent="0.25">
      <c r="A2365" s="117"/>
      <c r="B2365" s="118"/>
      <c r="C2365" s="119"/>
      <c r="D2365" s="119"/>
      <c r="E2365" s="119"/>
      <c r="F2365" s="119"/>
    </row>
    <row r="2366" spans="1:6" x14ac:dyDescent="0.25">
      <c r="A2366" s="117"/>
      <c r="B2366" s="118"/>
      <c r="C2366" s="119"/>
      <c r="D2366" s="119"/>
      <c r="E2366" s="119"/>
      <c r="F2366" s="119"/>
    </row>
    <row r="2367" spans="1:6" x14ac:dyDescent="0.25">
      <c r="A2367" s="117"/>
      <c r="B2367" s="118"/>
      <c r="C2367" s="119"/>
      <c r="D2367" s="119"/>
      <c r="E2367" s="119"/>
      <c r="F2367" s="119"/>
    </row>
    <row r="2368" spans="1:6" x14ac:dyDescent="0.25">
      <c r="A2368" s="117"/>
      <c r="B2368" s="118"/>
      <c r="C2368" s="119"/>
      <c r="D2368" s="119"/>
      <c r="E2368" s="119"/>
      <c r="F2368" s="119"/>
    </row>
    <row r="2369" spans="1:6" x14ac:dyDescent="0.25">
      <c r="A2369" s="117"/>
      <c r="B2369" s="118"/>
      <c r="C2369" s="119"/>
      <c r="D2369" s="119"/>
      <c r="E2369" s="119"/>
      <c r="F2369" s="119"/>
    </row>
    <row r="2370" spans="1:6" x14ac:dyDescent="0.25">
      <c r="A2370" s="117"/>
      <c r="B2370" s="118"/>
      <c r="C2370" s="119"/>
      <c r="D2370" s="119"/>
      <c r="E2370" s="119"/>
      <c r="F2370" s="119"/>
    </row>
    <row r="2371" spans="1:6" x14ac:dyDescent="0.25">
      <c r="A2371" s="117"/>
      <c r="B2371" s="118"/>
      <c r="C2371" s="119"/>
      <c r="D2371" s="119"/>
      <c r="E2371" s="119"/>
      <c r="F2371" s="119"/>
    </row>
    <row r="2372" spans="1:6" x14ac:dyDescent="0.25">
      <c r="A2372" s="117"/>
      <c r="B2372" s="118"/>
      <c r="C2372" s="119"/>
      <c r="D2372" s="119"/>
      <c r="E2372" s="119"/>
      <c r="F2372" s="119"/>
    </row>
    <row r="2373" spans="1:6" x14ac:dyDescent="0.25">
      <c r="A2373" s="117"/>
      <c r="B2373" s="118"/>
      <c r="C2373" s="119"/>
      <c r="D2373" s="119"/>
      <c r="E2373" s="119"/>
      <c r="F2373" s="119"/>
    </row>
    <row r="2374" spans="1:6" x14ac:dyDescent="0.25">
      <c r="A2374" s="117"/>
      <c r="B2374" s="118"/>
      <c r="C2374" s="119"/>
      <c r="D2374" s="119"/>
      <c r="E2374" s="119"/>
      <c r="F2374" s="119"/>
    </row>
    <row r="2375" spans="1:6" x14ac:dyDescent="0.25">
      <c r="A2375" s="117"/>
      <c r="B2375" s="118"/>
      <c r="C2375" s="119"/>
      <c r="D2375" s="119"/>
      <c r="E2375" s="119"/>
      <c r="F2375" s="119"/>
    </row>
    <row r="2376" spans="1:6" x14ac:dyDescent="0.25">
      <c r="A2376" s="117"/>
      <c r="B2376" s="118"/>
      <c r="C2376" s="119"/>
      <c r="D2376" s="119"/>
      <c r="E2376" s="119"/>
      <c r="F2376" s="119"/>
    </row>
    <row r="2377" spans="1:6" x14ac:dyDescent="0.25">
      <c r="A2377" s="117"/>
      <c r="B2377" s="118"/>
      <c r="C2377" s="119"/>
      <c r="D2377" s="119"/>
      <c r="E2377" s="119"/>
      <c r="F2377" s="119"/>
    </row>
    <row r="2378" spans="1:6" x14ac:dyDescent="0.25">
      <c r="A2378" s="117"/>
      <c r="B2378" s="118"/>
      <c r="C2378" s="119"/>
      <c r="D2378" s="119"/>
      <c r="E2378" s="119"/>
      <c r="F2378" s="119"/>
    </row>
    <row r="2379" spans="1:6" x14ac:dyDescent="0.25">
      <c r="A2379" s="117"/>
      <c r="B2379" s="118"/>
      <c r="C2379" s="119"/>
      <c r="D2379" s="119"/>
      <c r="E2379" s="119"/>
      <c r="F2379" s="119"/>
    </row>
    <row r="2380" spans="1:6" x14ac:dyDescent="0.25">
      <c r="A2380" s="117"/>
      <c r="B2380" s="118"/>
      <c r="C2380" s="119"/>
      <c r="D2380" s="119"/>
      <c r="E2380" s="119"/>
      <c r="F2380" s="119"/>
    </row>
    <row r="2381" spans="1:6" x14ac:dyDescent="0.25">
      <c r="A2381" s="117"/>
      <c r="B2381" s="118"/>
      <c r="C2381" s="119"/>
      <c r="D2381" s="119"/>
      <c r="E2381" s="119"/>
      <c r="F2381" s="119"/>
    </row>
    <row r="2382" spans="1:6" x14ac:dyDescent="0.25">
      <c r="A2382" s="117"/>
      <c r="B2382" s="118"/>
      <c r="C2382" s="119"/>
      <c r="D2382" s="119"/>
      <c r="E2382" s="119"/>
      <c r="F2382" s="119"/>
    </row>
    <row r="2383" spans="1:6" x14ac:dyDescent="0.25">
      <c r="A2383" s="117"/>
      <c r="B2383" s="118"/>
      <c r="C2383" s="119"/>
      <c r="D2383" s="119"/>
      <c r="E2383" s="119"/>
      <c r="F2383" s="119"/>
    </row>
    <row r="2384" spans="1:6" x14ac:dyDescent="0.25">
      <c r="A2384" s="117"/>
      <c r="B2384" s="118"/>
      <c r="C2384" s="119"/>
      <c r="D2384" s="119"/>
      <c r="E2384" s="119"/>
      <c r="F2384" s="119"/>
    </row>
    <row r="2385" spans="1:6" x14ac:dyDescent="0.25">
      <c r="A2385" s="117"/>
      <c r="B2385" s="118"/>
      <c r="C2385" s="119"/>
      <c r="D2385" s="119"/>
      <c r="E2385" s="119"/>
      <c r="F2385" s="119"/>
    </row>
    <row r="2386" spans="1:6" x14ac:dyDescent="0.25">
      <c r="A2386" s="117"/>
      <c r="B2386" s="118"/>
      <c r="C2386" s="119"/>
      <c r="D2386" s="119"/>
      <c r="E2386" s="119"/>
      <c r="F2386" s="119"/>
    </row>
    <row r="2387" spans="1:6" x14ac:dyDescent="0.25">
      <c r="A2387" s="117"/>
      <c r="B2387" s="118"/>
      <c r="C2387" s="119"/>
      <c r="D2387" s="119"/>
      <c r="E2387" s="119"/>
      <c r="F2387" s="119"/>
    </row>
    <row r="2388" spans="1:6" x14ac:dyDescent="0.25">
      <c r="A2388" s="117"/>
      <c r="B2388" s="118"/>
      <c r="C2388" s="119"/>
      <c r="D2388" s="119"/>
      <c r="E2388" s="119"/>
      <c r="F2388" s="119"/>
    </row>
    <row r="2389" spans="1:6" x14ac:dyDescent="0.25">
      <c r="A2389" s="117"/>
      <c r="B2389" s="118"/>
      <c r="C2389" s="119"/>
      <c r="D2389" s="119"/>
      <c r="E2389" s="119"/>
      <c r="F2389" s="119"/>
    </row>
    <row r="2390" spans="1:6" x14ac:dyDescent="0.25">
      <c r="A2390" s="117"/>
      <c r="B2390" s="118"/>
      <c r="C2390" s="119"/>
      <c r="D2390" s="119"/>
      <c r="E2390" s="119"/>
      <c r="F2390" s="119"/>
    </row>
    <row r="2391" spans="1:6" x14ac:dyDescent="0.25">
      <c r="A2391" s="117"/>
      <c r="B2391" s="118"/>
      <c r="C2391" s="119"/>
      <c r="D2391" s="119"/>
      <c r="E2391" s="119"/>
      <c r="F2391" s="119"/>
    </row>
    <row r="2392" spans="1:6" x14ac:dyDescent="0.25">
      <c r="A2392" s="117"/>
      <c r="B2392" s="118"/>
      <c r="C2392" s="119"/>
      <c r="D2392" s="119"/>
      <c r="E2392" s="119"/>
      <c r="F2392" s="119"/>
    </row>
    <row r="2393" spans="1:6" x14ac:dyDescent="0.25">
      <c r="A2393" s="117"/>
      <c r="B2393" s="118"/>
      <c r="C2393" s="119"/>
      <c r="D2393" s="119"/>
      <c r="E2393" s="119"/>
      <c r="F2393" s="119"/>
    </row>
    <row r="2394" spans="1:6" x14ac:dyDescent="0.25">
      <c r="A2394" s="117"/>
      <c r="B2394" s="118"/>
      <c r="C2394" s="119"/>
      <c r="D2394" s="119"/>
      <c r="E2394" s="119"/>
      <c r="F2394" s="119"/>
    </row>
    <row r="2395" spans="1:6" x14ac:dyDescent="0.25">
      <c r="A2395" s="117"/>
      <c r="B2395" s="118"/>
      <c r="C2395" s="119"/>
      <c r="D2395" s="119"/>
      <c r="E2395" s="119"/>
      <c r="F2395" s="119"/>
    </row>
    <row r="2396" spans="1:6" ht="27.75" customHeight="1" x14ac:dyDescent="0.25">
      <c r="A2396" s="117"/>
      <c r="B2396" s="118"/>
      <c r="C2396" s="119"/>
      <c r="D2396" s="119"/>
      <c r="E2396" s="119"/>
      <c r="F2396" s="119"/>
    </row>
    <row r="2397" spans="1:6" ht="15" customHeight="1" x14ac:dyDescent="0.25">
      <c r="A2397" s="117"/>
      <c r="B2397" s="118"/>
      <c r="C2397" s="119"/>
      <c r="D2397" s="119"/>
      <c r="E2397" s="119"/>
      <c r="F2397" s="119"/>
    </row>
    <row r="2398" spans="1:6" x14ac:dyDescent="0.25">
      <c r="A2398" s="117"/>
      <c r="B2398" s="118"/>
      <c r="C2398" s="119"/>
      <c r="D2398" s="119"/>
      <c r="E2398" s="119"/>
      <c r="F2398" s="119"/>
    </row>
    <row r="2399" spans="1:6" ht="15" customHeight="1" x14ac:dyDescent="0.25">
      <c r="A2399" s="117"/>
      <c r="B2399" s="118"/>
      <c r="C2399" s="119"/>
      <c r="D2399" s="119"/>
      <c r="E2399" s="119"/>
      <c r="F2399" s="119"/>
    </row>
    <row r="2400" spans="1:6" x14ac:dyDescent="0.25">
      <c r="A2400" s="117"/>
      <c r="B2400" s="118"/>
      <c r="C2400" s="119"/>
      <c r="D2400" s="119"/>
      <c r="E2400" s="119"/>
      <c r="F2400" s="119"/>
    </row>
    <row r="2401" spans="1:6" x14ac:dyDescent="0.25">
      <c r="A2401" s="117"/>
      <c r="B2401" s="118"/>
      <c r="C2401" s="119"/>
      <c r="D2401" s="119"/>
      <c r="E2401" s="119"/>
      <c r="F2401" s="119"/>
    </row>
    <row r="2402" spans="1:6" x14ac:dyDescent="0.25">
      <c r="A2402" s="117"/>
      <c r="B2402" s="118"/>
      <c r="C2402" s="119"/>
      <c r="D2402" s="119"/>
      <c r="E2402" s="119"/>
      <c r="F2402" s="119"/>
    </row>
    <row r="2403" spans="1:6" x14ac:dyDescent="0.25">
      <c r="A2403" s="117"/>
      <c r="B2403" s="118"/>
      <c r="C2403" s="119"/>
      <c r="D2403" s="119"/>
      <c r="E2403" s="119"/>
      <c r="F2403" s="119"/>
    </row>
    <row r="2404" spans="1:6" x14ac:dyDescent="0.25">
      <c r="A2404" s="117"/>
      <c r="B2404" s="118"/>
      <c r="C2404" s="119"/>
      <c r="D2404" s="119"/>
      <c r="E2404" s="119"/>
      <c r="F2404" s="119"/>
    </row>
    <row r="2405" spans="1:6" x14ac:dyDescent="0.25">
      <c r="A2405" s="117"/>
      <c r="B2405" s="118"/>
      <c r="C2405" s="119"/>
      <c r="D2405" s="119"/>
      <c r="E2405" s="119"/>
      <c r="F2405" s="119"/>
    </row>
    <row r="2406" spans="1:6" x14ac:dyDescent="0.25">
      <c r="A2406" s="117"/>
      <c r="B2406" s="118"/>
      <c r="C2406" s="119"/>
      <c r="D2406" s="119"/>
      <c r="E2406" s="119"/>
      <c r="F2406" s="119"/>
    </row>
    <row r="2407" spans="1:6" x14ac:dyDescent="0.25">
      <c r="A2407" s="117"/>
      <c r="B2407" s="118"/>
      <c r="C2407" s="119"/>
      <c r="D2407" s="119"/>
      <c r="E2407" s="119"/>
      <c r="F2407" s="119"/>
    </row>
    <row r="2408" spans="1:6" x14ac:dyDescent="0.25">
      <c r="A2408" s="117"/>
      <c r="B2408" s="118"/>
      <c r="C2408" s="119"/>
      <c r="D2408" s="119"/>
      <c r="E2408" s="119"/>
      <c r="F2408" s="119"/>
    </row>
    <row r="2409" spans="1:6" x14ac:dyDescent="0.25">
      <c r="A2409" s="117"/>
      <c r="B2409" s="118"/>
      <c r="C2409" s="119"/>
      <c r="D2409" s="119"/>
      <c r="E2409" s="119"/>
      <c r="F2409" s="119"/>
    </row>
    <row r="2410" spans="1:6" x14ac:dyDescent="0.25">
      <c r="A2410" s="117"/>
      <c r="B2410" s="118"/>
      <c r="C2410" s="119"/>
      <c r="D2410" s="119"/>
      <c r="E2410" s="119"/>
      <c r="F2410" s="119"/>
    </row>
    <row r="2411" spans="1:6" x14ac:dyDescent="0.25">
      <c r="A2411" s="117"/>
      <c r="B2411" s="118"/>
      <c r="C2411" s="119"/>
      <c r="D2411" s="119"/>
      <c r="E2411" s="119"/>
      <c r="F2411" s="119"/>
    </row>
    <row r="2412" spans="1:6" x14ac:dyDescent="0.25">
      <c r="A2412" s="117"/>
      <c r="B2412" s="118"/>
      <c r="C2412" s="119"/>
      <c r="D2412" s="119"/>
      <c r="E2412" s="119"/>
      <c r="F2412" s="119"/>
    </row>
    <row r="2413" spans="1:6" x14ac:dyDescent="0.25">
      <c r="A2413" s="117"/>
      <c r="B2413" s="118"/>
      <c r="C2413" s="119"/>
      <c r="D2413" s="119"/>
      <c r="E2413" s="119"/>
      <c r="F2413" s="119"/>
    </row>
    <row r="2414" spans="1:6" x14ac:dyDescent="0.25">
      <c r="A2414" s="117"/>
      <c r="B2414" s="118"/>
      <c r="C2414" s="119"/>
      <c r="D2414" s="119"/>
      <c r="E2414" s="119"/>
      <c r="F2414" s="119"/>
    </row>
    <row r="2415" spans="1:6" x14ac:dyDescent="0.25">
      <c r="A2415" s="117"/>
      <c r="B2415" s="118"/>
      <c r="C2415" s="119"/>
      <c r="D2415" s="119"/>
      <c r="E2415" s="119"/>
      <c r="F2415" s="119"/>
    </row>
    <row r="2416" spans="1:6" x14ac:dyDescent="0.25">
      <c r="A2416" s="117"/>
      <c r="B2416" s="118"/>
      <c r="C2416" s="119"/>
      <c r="D2416" s="119"/>
      <c r="E2416" s="119"/>
      <c r="F2416" s="119"/>
    </row>
    <row r="2417" spans="1:6" x14ac:dyDescent="0.25">
      <c r="A2417" s="117"/>
      <c r="B2417" s="118"/>
      <c r="C2417" s="119"/>
      <c r="D2417" s="119"/>
      <c r="E2417" s="119"/>
      <c r="F2417" s="119"/>
    </row>
    <row r="2418" spans="1:6" x14ac:dyDescent="0.25">
      <c r="A2418" s="117"/>
      <c r="B2418" s="118"/>
      <c r="C2418" s="119"/>
      <c r="D2418" s="119"/>
      <c r="E2418" s="119"/>
      <c r="F2418" s="119"/>
    </row>
    <row r="2419" spans="1:6" x14ac:dyDescent="0.25">
      <c r="A2419" s="117"/>
      <c r="B2419" s="118"/>
      <c r="C2419" s="119"/>
      <c r="D2419" s="119"/>
      <c r="E2419" s="119"/>
      <c r="F2419" s="119"/>
    </row>
    <row r="2420" spans="1:6" x14ac:dyDescent="0.25">
      <c r="A2420" s="117"/>
      <c r="B2420" s="118"/>
      <c r="C2420" s="119"/>
      <c r="D2420" s="119"/>
      <c r="E2420" s="119"/>
      <c r="F2420" s="119"/>
    </row>
    <row r="2421" spans="1:6" x14ac:dyDescent="0.25">
      <c r="A2421" s="117"/>
      <c r="B2421" s="118"/>
      <c r="C2421" s="119"/>
      <c r="D2421" s="119"/>
      <c r="E2421" s="119"/>
      <c r="F2421" s="119"/>
    </row>
    <row r="2422" spans="1:6" x14ac:dyDescent="0.25">
      <c r="A2422" s="117"/>
      <c r="B2422" s="118"/>
      <c r="C2422" s="119"/>
      <c r="D2422" s="119"/>
      <c r="E2422" s="119"/>
      <c r="F2422" s="119"/>
    </row>
    <row r="2423" spans="1:6" x14ac:dyDescent="0.25">
      <c r="A2423" s="117"/>
      <c r="B2423" s="118"/>
      <c r="C2423" s="119"/>
      <c r="D2423" s="119"/>
      <c r="E2423" s="119"/>
      <c r="F2423" s="119"/>
    </row>
    <row r="2424" spans="1:6" x14ac:dyDescent="0.25">
      <c r="A2424" s="117"/>
      <c r="B2424" s="118"/>
      <c r="C2424" s="119"/>
      <c r="D2424" s="119"/>
      <c r="E2424" s="119"/>
      <c r="F2424" s="119"/>
    </row>
    <row r="2425" spans="1:6" x14ac:dyDescent="0.25">
      <c r="A2425" s="117"/>
      <c r="B2425" s="118"/>
      <c r="C2425" s="119"/>
      <c r="D2425" s="119"/>
      <c r="E2425" s="119"/>
      <c r="F2425" s="119"/>
    </row>
    <row r="2426" spans="1:6" x14ac:dyDescent="0.25">
      <c r="A2426" s="117"/>
      <c r="B2426" s="118"/>
      <c r="C2426" s="119"/>
      <c r="D2426" s="119"/>
      <c r="E2426" s="119"/>
      <c r="F2426" s="119"/>
    </row>
    <row r="2427" spans="1:6" x14ac:dyDescent="0.25">
      <c r="A2427" s="117"/>
      <c r="B2427" s="118"/>
      <c r="C2427" s="119"/>
      <c r="D2427" s="119"/>
      <c r="E2427" s="119"/>
      <c r="F2427" s="119"/>
    </row>
    <row r="2428" spans="1:6" x14ac:dyDescent="0.25">
      <c r="A2428" s="117"/>
      <c r="B2428" s="118"/>
      <c r="C2428" s="119"/>
      <c r="D2428" s="119"/>
      <c r="E2428" s="119"/>
      <c r="F2428" s="119"/>
    </row>
    <row r="2429" spans="1:6" x14ac:dyDescent="0.25">
      <c r="A2429" s="117"/>
      <c r="B2429" s="118"/>
      <c r="C2429" s="119"/>
      <c r="D2429" s="119"/>
      <c r="E2429" s="119"/>
      <c r="F2429" s="119"/>
    </row>
    <row r="2430" spans="1:6" x14ac:dyDescent="0.25">
      <c r="A2430" s="117"/>
      <c r="B2430" s="118"/>
      <c r="C2430" s="119"/>
      <c r="D2430" s="119"/>
      <c r="E2430" s="119"/>
      <c r="F2430" s="119"/>
    </row>
    <row r="2431" spans="1:6" x14ac:dyDescent="0.25">
      <c r="A2431" s="117"/>
      <c r="B2431" s="118"/>
      <c r="C2431" s="119"/>
      <c r="D2431" s="119"/>
      <c r="E2431" s="119"/>
      <c r="F2431" s="119"/>
    </row>
    <row r="2432" spans="1:6" x14ac:dyDescent="0.25">
      <c r="A2432" s="117"/>
      <c r="B2432" s="118"/>
      <c r="C2432" s="119"/>
      <c r="D2432" s="119"/>
      <c r="E2432" s="119"/>
      <c r="F2432" s="119"/>
    </row>
    <row r="2433" spans="1:6" x14ac:dyDescent="0.25">
      <c r="A2433" s="117"/>
      <c r="B2433" s="118"/>
      <c r="C2433" s="119"/>
      <c r="D2433" s="119"/>
      <c r="E2433" s="119"/>
      <c r="F2433" s="119"/>
    </row>
    <row r="2434" spans="1:6" x14ac:dyDescent="0.25">
      <c r="A2434" s="117"/>
      <c r="B2434" s="118"/>
      <c r="C2434" s="119"/>
      <c r="D2434" s="119"/>
      <c r="E2434" s="119"/>
      <c r="F2434" s="119"/>
    </row>
    <row r="2435" spans="1:6" x14ac:dyDescent="0.25">
      <c r="A2435" s="117"/>
      <c r="B2435" s="118"/>
      <c r="C2435" s="119"/>
      <c r="D2435" s="119"/>
      <c r="E2435" s="119"/>
      <c r="F2435" s="119"/>
    </row>
    <row r="2436" spans="1:6" x14ac:dyDescent="0.25">
      <c r="A2436" s="117"/>
      <c r="B2436" s="118"/>
      <c r="C2436" s="119"/>
      <c r="D2436" s="119"/>
      <c r="E2436" s="119"/>
      <c r="F2436" s="119"/>
    </row>
    <row r="2437" spans="1:6" x14ac:dyDescent="0.25">
      <c r="A2437" s="117"/>
      <c r="B2437" s="118"/>
      <c r="C2437" s="119"/>
      <c r="D2437" s="119"/>
      <c r="E2437" s="119"/>
      <c r="F2437" s="119"/>
    </row>
    <row r="2438" spans="1:6" ht="11.25" customHeight="1" x14ac:dyDescent="0.25">
      <c r="C2438" s="4"/>
      <c r="D2438" s="4"/>
      <c r="E2438" s="4"/>
      <c r="F2438" s="4"/>
    </row>
    <row r="2439" spans="1:6" ht="11.25" customHeight="1" x14ac:dyDescent="0.25">
      <c r="C2439" s="4"/>
      <c r="D2439" s="4"/>
      <c r="E2439" s="4"/>
      <c r="F2439" s="4"/>
    </row>
    <row r="2440" spans="1:6" x14ac:dyDescent="0.25">
      <c r="C2440" s="4"/>
      <c r="D2440" s="4"/>
      <c r="E2440" s="4"/>
      <c r="F2440" s="4"/>
    </row>
    <row r="2441" spans="1:6" x14ac:dyDescent="0.25">
      <c r="C2441" s="4"/>
      <c r="D2441" s="4"/>
      <c r="E2441" s="4"/>
      <c r="F2441" s="4"/>
    </row>
    <row r="2442" spans="1:6" x14ac:dyDescent="0.25">
      <c r="C2442" s="4"/>
      <c r="D2442" s="4"/>
      <c r="E2442" s="4"/>
      <c r="F2442" s="4"/>
    </row>
    <row r="2443" spans="1:6" x14ac:dyDescent="0.25">
      <c r="C2443" s="4"/>
      <c r="D2443" s="4"/>
      <c r="E2443" s="4"/>
      <c r="F2443" s="4"/>
    </row>
    <row r="2444" spans="1:6" x14ac:dyDescent="0.25">
      <c r="C2444" s="4"/>
      <c r="D2444" s="4"/>
      <c r="E2444" s="4"/>
      <c r="F2444" s="4"/>
    </row>
    <row r="2445" spans="1:6" x14ac:dyDescent="0.25">
      <c r="C2445" s="4"/>
      <c r="D2445" s="4"/>
      <c r="E2445" s="4"/>
      <c r="F2445" s="4"/>
    </row>
    <row r="2446" spans="1:6" x14ac:dyDescent="0.25">
      <c r="C2446" s="4"/>
      <c r="D2446" s="4"/>
      <c r="E2446" s="4"/>
      <c r="F2446" s="4"/>
    </row>
    <row r="2447" spans="1:6" x14ac:dyDescent="0.25">
      <c r="C2447" s="4"/>
      <c r="D2447" s="4"/>
      <c r="E2447" s="4"/>
      <c r="F2447" s="4"/>
    </row>
    <row r="2448" spans="1:6" x14ac:dyDescent="0.25">
      <c r="C2448" s="4"/>
      <c r="D2448" s="4"/>
      <c r="E2448" s="4"/>
      <c r="F2448" s="4"/>
    </row>
    <row r="2449" spans="3:6" x14ac:dyDescent="0.25">
      <c r="C2449" s="4"/>
      <c r="D2449" s="4"/>
      <c r="E2449" s="4"/>
      <c r="F2449" s="4"/>
    </row>
    <row r="2450" spans="3:6" x14ac:dyDescent="0.25">
      <c r="C2450" s="4"/>
      <c r="D2450" s="4"/>
      <c r="E2450" s="4"/>
      <c r="F2450" s="4"/>
    </row>
    <row r="2451" spans="3:6" x14ac:dyDescent="0.25">
      <c r="C2451" s="4"/>
      <c r="D2451" s="4"/>
      <c r="E2451" s="4"/>
      <c r="F2451" s="4"/>
    </row>
    <row r="2452" spans="3:6" x14ac:dyDescent="0.25">
      <c r="C2452" s="4"/>
      <c r="D2452" s="4"/>
      <c r="E2452" s="4"/>
      <c r="F2452" s="4"/>
    </row>
    <row r="2453" spans="3:6" x14ac:dyDescent="0.25">
      <c r="C2453" s="4"/>
      <c r="D2453" s="4"/>
      <c r="E2453" s="4"/>
      <c r="F2453" s="4"/>
    </row>
    <row r="2454" spans="3:6" x14ac:dyDescent="0.25">
      <c r="C2454" s="4"/>
      <c r="D2454" s="4"/>
      <c r="E2454" s="4"/>
      <c r="F2454" s="4"/>
    </row>
    <row r="2455" spans="3:6" x14ac:dyDescent="0.25">
      <c r="C2455" s="4"/>
      <c r="D2455" s="4"/>
      <c r="E2455" s="4"/>
      <c r="F2455" s="4"/>
    </row>
    <row r="2456" spans="3:6" x14ac:dyDescent="0.25">
      <c r="C2456" s="4"/>
      <c r="D2456" s="4"/>
      <c r="E2456" s="4"/>
      <c r="F2456" s="4"/>
    </row>
    <row r="2457" spans="3:6" x14ac:dyDescent="0.25">
      <c r="C2457" s="4"/>
      <c r="D2457" s="4"/>
      <c r="E2457" s="4"/>
      <c r="F2457" s="4"/>
    </row>
    <row r="2458" spans="3:6" x14ac:dyDescent="0.25">
      <c r="C2458" s="4"/>
      <c r="D2458" s="4"/>
      <c r="E2458" s="4"/>
      <c r="F2458" s="4"/>
    </row>
    <row r="2459" spans="3:6" x14ac:dyDescent="0.25">
      <c r="C2459" s="4"/>
      <c r="D2459" s="4"/>
      <c r="E2459" s="4"/>
      <c r="F2459" s="4"/>
    </row>
    <row r="2460" spans="3:6" x14ac:dyDescent="0.25">
      <c r="C2460" s="4"/>
      <c r="D2460" s="4"/>
      <c r="E2460" s="4"/>
      <c r="F2460" s="4"/>
    </row>
    <row r="2461" spans="3:6" x14ac:dyDescent="0.25">
      <c r="C2461" s="4"/>
      <c r="D2461" s="4"/>
      <c r="E2461" s="4"/>
      <c r="F2461" s="4"/>
    </row>
    <row r="2462" spans="3:6" x14ac:dyDescent="0.25">
      <c r="C2462" s="4"/>
      <c r="D2462" s="4"/>
      <c r="E2462" s="4"/>
      <c r="F2462" s="4"/>
    </row>
    <row r="2463" spans="3:6" x14ac:dyDescent="0.25">
      <c r="C2463" s="4"/>
      <c r="D2463" s="4"/>
      <c r="E2463" s="4"/>
      <c r="F2463" s="4"/>
    </row>
    <row r="2464" spans="3:6" x14ac:dyDescent="0.25">
      <c r="C2464" s="4"/>
      <c r="D2464" s="4"/>
      <c r="E2464" s="4"/>
      <c r="F2464" s="4"/>
    </row>
    <row r="2465" spans="3:6" x14ac:dyDescent="0.25">
      <c r="C2465" s="4"/>
      <c r="D2465" s="4"/>
      <c r="E2465" s="4"/>
      <c r="F2465" s="4"/>
    </row>
    <row r="2466" spans="3:6" x14ac:dyDescent="0.25">
      <c r="C2466" s="4"/>
      <c r="D2466" s="4"/>
      <c r="E2466" s="4"/>
      <c r="F2466" s="4"/>
    </row>
    <row r="2467" spans="3:6" x14ac:dyDescent="0.25">
      <c r="C2467" s="4"/>
      <c r="D2467" s="4"/>
      <c r="E2467" s="4"/>
      <c r="F2467" s="4"/>
    </row>
    <row r="2468" spans="3:6" x14ac:dyDescent="0.25">
      <c r="C2468" s="4"/>
      <c r="D2468" s="4"/>
      <c r="E2468" s="4"/>
      <c r="F2468" s="4"/>
    </row>
    <row r="2469" spans="3:6" x14ac:dyDescent="0.25">
      <c r="C2469" s="4"/>
      <c r="D2469" s="4"/>
      <c r="E2469" s="4"/>
      <c r="F2469" s="4"/>
    </row>
    <row r="2470" spans="3:6" x14ac:dyDescent="0.25">
      <c r="C2470" s="4"/>
      <c r="D2470" s="4"/>
      <c r="E2470" s="4"/>
      <c r="F2470" s="4"/>
    </row>
    <row r="2471" spans="3:6" x14ac:dyDescent="0.25">
      <c r="C2471" s="4"/>
      <c r="D2471" s="4"/>
      <c r="E2471" s="4"/>
      <c r="F2471" s="4"/>
    </row>
    <row r="2472" spans="3:6" x14ac:dyDescent="0.25">
      <c r="C2472" s="4"/>
      <c r="D2472" s="4"/>
      <c r="E2472" s="4"/>
      <c r="F2472" s="4"/>
    </row>
    <row r="2473" spans="3:6" x14ac:dyDescent="0.25">
      <c r="C2473" s="4"/>
      <c r="D2473" s="4"/>
      <c r="E2473" s="4"/>
      <c r="F2473" s="4"/>
    </row>
    <row r="2474" spans="3:6" x14ac:dyDescent="0.25">
      <c r="C2474" s="4"/>
      <c r="D2474" s="4"/>
      <c r="E2474" s="4"/>
      <c r="F2474" s="4"/>
    </row>
    <row r="2475" spans="3:6" x14ac:dyDescent="0.25">
      <c r="C2475" s="4"/>
      <c r="D2475" s="4"/>
      <c r="E2475" s="4"/>
      <c r="F2475" s="4"/>
    </row>
    <row r="2476" spans="3:6" x14ac:dyDescent="0.25">
      <c r="C2476" s="4"/>
      <c r="D2476" s="4"/>
      <c r="E2476" s="4"/>
      <c r="F2476" s="4"/>
    </row>
    <row r="2477" spans="3:6" x14ac:dyDescent="0.25">
      <c r="C2477" s="4"/>
      <c r="D2477" s="4"/>
      <c r="E2477" s="4"/>
      <c r="F2477" s="4"/>
    </row>
    <row r="2478" spans="3:6" x14ac:dyDescent="0.25">
      <c r="C2478" s="4"/>
      <c r="D2478" s="4"/>
      <c r="E2478" s="4"/>
      <c r="F2478" s="4"/>
    </row>
    <row r="2479" spans="3:6" x14ac:dyDescent="0.25">
      <c r="C2479" s="4"/>
      <c r="D2479" s="4"/>
      <c r="E2479" s="4"/>
      <c r="F2479" s="4"/>
    </row>
    <row r="2480" spans="3:6" ht="11.25" customHeight="1" x14ac:dyDescent="0.25">
      <c r="C2480" s="4"/>
      <c r="D2480" s="4"/>
      <c r="E2480" s="4"/>
      <c r="F2480" s="4"/>
    </row>
    <row r="2481" spans="3:6" x14ac:dyDescent="0.25">
      <c r="C2481" s="4"/>
      <c r="D2481" s="4"/>
      <c r="E2481" s="4"/>
      <c r="F2481" s="4"/>
    </row>
    <row r="2482" spans="3:6" x14ac:dyDescent="0.25">
      <c r="C2482" s="4"/>
      <c r="D2482" s="4"/>
      <c r="E2482" s="4"/>
      <c r="F2482" s="4"/>
    </row>
    <row r="2483" spans="3:6" x14ac:dyDescent="0.25">
      <c r="C2483" s="4"/>
      <c r="D2483" s="4"/>
      <c r="E2483" s="4"/>
      <c r="F2483" s="4"/>
    </row>
    <row r="2484" spans="3:6" x14ac:dyDescent="0.25">
      <c r="C2484" s="4"/>
      <c r="D2484" s="4"/>
      <c r="E2484" s="4"/>
      <c r="F2484" s="4"/>
    </row>
    <row r="2485" spans="3:6" x14ac:dyDescent="0.25">
      <c r="C2485" s="4"/>
      <c r="D2485" s="4"/>
      <c r="E2485" s="4"/>
      <c r="F2485" s="4"/>
    </row>
    <row r="2486" spans="3:6" x14ac:dyDescent="0.25">
      <c r="C2486" s="4"/>
      <c r="D2486" s="4"/>
      <c r="E2486" s="4"/>
      <c r="F2486" s="4"/>
    </row>
    <row r="2487" spans="3:6" x14ac:dyDescent="0.25">
      <c r="C2487" s="4"/>
      <c r="D2487" s="4"/>
      <c r="E2487" s="4"/>
      <c r="F2487" s="4"/>
    </row>
    <row r="2488" spans="3:6" x14ac:dyDescent="0.25">
      <c r="C2488" s="4"/>
      <c r="D2488" s="4"/>
      <c r="E2488" s="4"/>
      <c r="F2488" s="4"/>
    </row>
    <row r="2489" spans="3:6" x14ac:dyDescent="0.25">
      <c r="C2489" s="4"/>
      <c r="D2489" s="4"/>
      <c r="E2489" s="4"/>
      <c r="F2489" s="4"/>
    </row>
    <row r="2490" spans="3:6" x14ac:dyDescent="0.25">
      <c r="C2490" s="4"/>
      <c r="D2490" s="4"/>
      <c r="E2490" s="4"/>
      <c r="F2490" s="4"/>
    </row>
    <row r="2491" spans="3:6" x14ac:dyDescent="0.25">
      <c r="C2491" s="4"/>
      <c r="D2491" s="4"/>
      <c r="E2491" s="4"/>
      <c r="F2491" s="4"/>
    </row>
    <row r="2492" spans="3:6" x14ac:dyDescent="0.25">
      <c r="C2492" s="4"/>
      <c r="D2492" s="4"/>
      <c r="E2492" s="4"/>
      <c r="F2492" s="4"/>
    </row>
    <row r="2493" spans="3:6" x14ac:dyDescent="0.25">
      <c r="C2493" s="4"/>
      <c r="D2493" s="4"/>
      <c r="E2493" s="4"/>
      <c r="F2493" s="4"/>
    </row>
    <row r="2494" spans="3:6" x14ac:dyDescent="0.25">
      <c r="C2494" s="4"/>
      <c r="D2494" s="4"/>
      <c r="E2494" s="4"/>
      <c r="F2494" s="4"/>
    </row>
    <row r="2495" spans="3:6" x14ac:dyDescent="0.25">
      <c r="C2495" s="4"/>
      <c r="D2495" s="4"/>
      <c r="E2495" s="4"/>
      <c r="F2495" s="4"/>
    </row>
    <row r="2496" spans="3:6" x14ac:dyDescent="0.25">
      <c r="C2496" s="4"/>
      <c r="D2496" s="4"/>
      <c r="E2496" s="4"/>
      <c r="F2496" s="4"/>
    </row>
    <row r="2497" spans="3:6" x14ac:dyDescent="0.25">
      <c r="C2497" s="4"/>
      <c r="D2497" s="4"/>
      <c r="E2497" s="4"/>
      <c r="F2497" s="4"/>
    </row>
    <row r="2498" spans="3:6" x14ac:dyDescent="0.25">
      <c r="C2498" s="4"/>
      <c r="D2498" s="4"/>
      <c r="E2498" s="4"/>
      <c r="F2498" s="4"/>
    </row>
    <row r="2499" spans="3:6" x14ac:dyDescent="0.25">
      <c r="C2499" s="4"/>
      <c r="D2499" s="4"/>
      <c r="E2499" s="4"/>
      <c r="F2499" s="4"/>
    </row>
    <row r="2500" spans="3:6" x14ac:dyDescent="0.25">
      <c r="C2500" s="4"/>
      <c r="D2500" s="4"/>
      <c r="E2500" s="4"/>
      <c r="F2500" s="4"/>
    </row>
    <row r="2501" spans="3:6" x14ac:dyDescent="0.25">
      <c r="C2501" s="4"/>
      <c r="D2501" s="4"/>
      <c r="E2501" s="4"/>
      <c r="F2501" s="4"/>
    </row>
    <row r="2502" spans="3:6" x14ac:dyDescent="0.25">
      <c r="C2502" s="4"/>
      <c r="D2502" s="4"/>
      <c r="E2502" s="4"/>
      <c r="F2502" s="4"/>
    </row>
    <row r="2503" spans="3:6" x14ac:dyDescent="0.25">
      <c r="C2503" s="4"/>
      <c r="D2503" s="4"/>
      <c r="E2503" s="4"/>
      <c r="F2503" s="4"/>
    </row>
    <row r="2504" spans="3:6" x14ac:dyDescent="0.25">
      <c r="C2504" s="4"/>
      <c r="D2504" s="4"/>
      <c r="E2504" s="4"/>
      <c r="F2504" s="4"/>
    </row>
    <row r="2505" spans="3:6" x14ac:dyDescent="0.25">
      <c r="C2505" s="4"/>
      <c r="D2505" s="4"/>
      <c r="E2505" s="4"/>
      <c r="F2505" s="4"/>
    </row>
    <row r="2506" spans="3:6" x14ac:dyDescent="0.25">
      <c r="C2506" s="4"/>
      <c r="D2506" s="4"/>
      <c r="E2506" s="4"/>
      <c r="F2506" s="4"/>
    </row>
    <row r="2507" spans="3:6" x14ac:dyDescent="0.25">
      <c r="C2507" s="4"/>
      <c r="D2507" s="4"/>
      <c r="E2507" s="4"/>
      <c r="F2507" s="4"/>
    </row>
    <row r="2508" spans="3:6" x14ac:dyDescent="0.25">
      <c r="C2508" s="4"/>
      <c r="D2508" s="4"/>
      <c r="E2508" s="4"/>
      <c r="F2508" s="4"/>
    </row>
    <row r="2509" spans="3:6" x14ac:dyDescent="0.25">
      <c r="C2509" s="4"/>
      <c r="D2509" s="4"/>
      <c r="E2509" s="4"/>
      <c r="F2509" s="4"/>
    </row>
    <row r="2510" spans="3:6" x14ac:dyDescent="0.25">
      <c r="C2510" s="4"/>
      <c r="D2510" s="4"/>
      <c r="E2510" s="4"/>
      <c r="F2510" s="4"/>
    </row>
    <row r="2511" spans="3:6" x14ac:dyDescent="0.25">
      <c r="C2511" s="4"/>
      <c r="D2511" s="4"/>
      <c r="E2511" s="4"/>
      <c r="F2511" s="4"/>
    </row>
    <row r="2512" spans="3:6" x14ac:dyDescent="0.25">
      <c r="C2512" s="4"/>
      <c r="D2512" s="4"/>
      <c r="E2512" s="4"/>
      <c r="F2512" s="4"/>
    </row>
    <row r="2513" spans="3:6" x14ac:dyDescent="0.25">
      <c r="C2513" s="4"/>
      <c r="D2513" s="4"/>
      <c r="E2513" s="4"/>
      <c r="F2513" s="4"/>
    </row>
    <row r="2514" spans="3:6" x14ac:dyDescent="0.25">
      <c r="C2514" s="4"/>
      <c r="D2514" s="4"/>
      <c r="E2514" s="4"/>
      <c r="F2514" s="4"/>
    </row>
    <row r="2515" spans="3:6" x14ac:dyDescent="0.25">
      <c r="C2515" s="4"/>
      <c r="D2515" s="4"/>
      <c r="E2515" s="4"/>
      <c r="F2515" s="4"/>
    </row>
    <row r="2516" spans="3:6" x14ac:dyDescent="0.25">
      <c r="C2516" s="4"/>
      <c r="D2516" s="4"/>
      <c r="E2516" s="4"/>
      <c r="F2516" s="4"/>
    </row>
    <row r="2517" spans="3:6" x14ac:dyDescent="0.25">
      <c r="C2517" s="4"/>
      <c r="D2517" s="4"/>
      <c r="E2517" s="4"/>
      <c r="F2517" s="4"/>
    </row>
    <row r="2518" spans="3:6" x14ac:dyDescent="0.25">
      <c r="C2518" s="4"/>
      <c r="D2518" s="4"/>
      <c r="E2518" s="4"/>
      <c r="F2518" s="4"/>
    </row>
    <row r="2519" spans="3:6" x14ac:dyDescent="0.25">
      <c r="C2519" s="4"/>
      <c r="D2519" s="4"/>
      <c r="E2519" s="4"/>
      <c r="F2519" s="4"/>
    </row>
    <row r="2520" spans="3:6" x14ac:dyDescent="0.25">
      <c r="C2520" s="4"/>
      <c r="D2520" s="4"/>
      <c r="E2520" s="4"/>
      <c r="F2520" s="4"/>
    </row>
    <row r="2521" spans="3:6" x14ac:dyDescent="0.25">
      <c r="C2521" s="4"/>
      <c r="D2521" s="4"/>
      <c r="E2521" s="4"/>
      <c r="F2521" s="4"/>
    </row>
    <row r="2522" spans="3:6" x14ac:dyDescent="0.25">
      <c r="C2522" s="4"/>
      <c r="D2522" s="4"/>
      <c r="E2522" s="4"/>
      <c r="F2522" s="4"/>
    </row>
    <row r="2523" spans="3:6" x14ac:dyDescent="0.25">
      <c r="C2523" s="4"/>
      <c r="D2523" s="4"/>
      <c r="E2523" s="4"/>
      <c r="F2523" s="4"/>
    </row>
    <row r="2524" spans="3:6" ht="11.25" customHeight="1" x14ac:dyDescent="0.25">
      <c r="C2524" s="4"/>
      <c r="D2524" s="4"/>
      <c r="E2524" s="4"/>
      <c r="F2524" s="4"/>
    </row>
    <row r="2525" spans="3:6" x14ac:dyDescent="0.25">
      <c r="C2525" s="4"/>
      <c r="D2525" s="4"/>
      <c r="E2525" s="4"/>
      <c r="F2525" s="4"/>
    </row>
    <row r="2526" spans="3:6" x14ac:dyDescent="0.25">
      <c r="C2526" s="4"/>
      <c r="D2526" s="4"/>
      <c r="E2526" s="4"/>
      <c r="F2526" s="4"/>
    </row>
    <row r="2527" spans="3:6" x14ac:dyDescent="0.25">
      <c r="C2527" s="4"/>
      <c r="D2527" s="4"/>
      <c r="E2527" s="4"/>
      <c r="F2527" s="4"/>
    </row>
    <row r="2528" spans="3:6" x14ac:dyDescent="0.25">
      <c r="C2528" s="4"/>
      <c r="D2528" s="4"/>
      <c r="E2528" s="4"/>
      <c r="F2528" s="4"/>
    </row>
    <row r="2529" spans="3:6" x14ac:dyDescent="0.25">
      <c r="C2529" s="4"/>
      <c r="D2529" s="4"/>
      <c r="E2529" s="4"/>
      <c r="F2529" s="4"/>
    </row>
    <row r="2530" spans="3:6" x14ac:dyDescent="0.25">
      <c r="C2530" s="4"/>
      <c r="D2530" s="4"/>
      <c r="E2530" s="4"/>
      <c r="F2530" s="4"/>
    </row>
    <row r="2531" spans="3:6" x14ac:dyDescent="0.25">
      <c r="C2531" s="4"/>
      <c r="D2531" s="4"/>
      <c r="E2531" s="4"/>
      <c r="F2531" s="4"/>
    </row>
    <row r="2532" spans="3:6" x14ac:dyDescent="0.25">
      <c r="C2532" s="4"/>
      <c r="D2532" s="4"/>
      <c r="E2532" s="4"/>
      <c r="F2532" s="4"/>
    </row>
    <row r="2533" spans="3:6" x14ac:dyDescent="0.25">
      <c r="C2533" s="4"/>
      <c r="D2533" s="4"/>
      <c r="E2533" s="4"/>
      <c r="F2533" s="4"/>
    </row>
    <row r="2534" spans="3:6" x14ac:dyDescent="0.25">
      <c r="C2534" s="4"/>
      <c r="D2534" s="4"/>
      <c r="E2534" s="4"/>
      <c r="F2534" s="4"/>
    </row>
    <row r="2535" spans="3:6" x14ac:dyDescent="0.25">
      <c r="C2535" s="4"/>
      <c r="D2535" s="4"/>
      <c r="E2535" s="4"/>
      <c r="F2535" s="4"/>
    </row>
    <row r="2536" spans="3:6" x14ac:dyDescent="0.25">
      <c r="C2536" s="4"/>
      <c r="D2536" s="4"/>
      <c r="E2536" s="4"/>
      <c r="F2536" s="4"/>
    </row>
    <row r="2537" spans="3:6" x14ac:dyDescent="0.25">
      <c r="C2537" s="4"/>
      <c r="D2537" s="4"/>
      <c r="E2537" s="4"/>
      <c r="F2537" s="4"/>
    </row>
    <row r="2538" spans="3:6" x14ac:dyDescent="0.25">
      <c r="C2538" s="4"/>
      <c r="D2538" s="4"/>
      <c r="E2538" s="4"/>
      <c r="F2538" s="4"/>
    </row>
    <row r="2539" spans="3:6" x14ac:dyDescent="0.25">
      <c r="C2539" s="4"/>
      <c r="D2539" s="4"/>
      <c r="E2539" s="4"/>
      <c r="F2539" s="4"/>
    </row>
    <row r="2540" spans="3:6" x14ac:dyDescent="0.25">
      <c r="C2540" s="4"/>
      <c r="D2540" s="4"/>
      <c r="E2540" s="4"/>
      <c r="F2540" s="4"/>
    </row>
    <row r="2541" spans="3:6" x14ac:dyDescent="0.25">
      <c r="C2541" s="4"/>
      <c r="D2541" s="4"/>
      <c r="E2541" s="4"/>
      <c r="F2541" s="4"/>
    </row>
    <row r="2542" spans="3:6" x14ac:dyDescent="0.25">
      <c r="C2542" s="4"/>
      <c r="D2542" s="4"/>
      <c r="E2542" s="4"/>
      <c r="F2542" s="4"/>
    </row>
    <row r="2543" spans="3:6" x14ac:dyDescent="0.25">
      <c r="C2543" s="4"/>
      <c r="D2543" s="4"/>
      <c r="E2543" s="4"/>
      <c r="F2543" s="4"/>
    </row>
    <row r="2544" spans="3:6" x14ac:dyDescent="0.25">
      <c r="C2544" s="4"/>
      <c r="D2544" s="4"/>
      <c r="E2544" s="4"/>
      <c r="F2544" s="4"/>
    </row>
    <row r="2545" spans="3:6" x14ac:dyDescent="0.25">
      <c r="C2545" s="4"/>
      <c r="D2545" s="4"/>
      <c r="E2545" s="4"/>
      <c r="F2545" s="4"/>
    </row>
    <row r="2546" spans="3:6" x14ac:dyDescent="0.25">
      <c r="C2546" s="4"/>
      <c r="D2546" s="4"/>
      <c r="E2546" s="4"/>
      <c r="F2546" s="4"/>
    </row>
    <row r="2547" spans="3:6" x14ac:dyDescent="0.25">
      <c r="C2547" s="4"/>
      <c r="D2547" s="4"/>
      <c r="E2547" s="4"/>
      <c r="F2547" s="4"/>
    </row>
    <row r="2548" spans="3:6" x14ac:dyDescent="0.25">
      <c r="C2548" s="4"/>
      <c r="D2548" s="4"/>
      <c r="E2548" s="4"/>
      <c r="F2548" s="4"/>
    </row>
    <row r="2549" spans="3:6" x14ac:dyDescent="0.25">
      <c r="C2549" s="4"/>
      <c r="D2549" s="4"/>
      <c r="E2549" s="4"/>
      <c r="F2549" s="4"/>
    </row>
    <row r="2550" spans="3:6" x14ac:dyDescent="0.25">
      <c r="C2550" s="4"/>
      <c r="D2550" s="4"/>
      <c r="E2550" s="4"/>
      <c r="F2550" s="4"/>
    </row>
    <row r="2551" spans="3:6" x14ac:dyDescent="0.25">
      <c r="C2551" s="4"/>
      <c r="D2551" s="4"/>
      <c r="E2551" s="4"/>
      <c r="F2551" s="4"/>
    </row>
    <row r="2552" spans="3:6" x14ac:dyDescent="0.25">
      <c r="C2552" s="4"/>
      <c r="D2552" s="4"/>
      <c r="E2552" s="4"/>
      <c r="F2552" s="4"/>
    </row>
    <row r="2553" spans="3:6" ht="11.25" customHeight="1" x14ac:dyDescent="0.25">
      <c r="C2553" s="4"/>
      <c r="D2553" s="4"/>
      <c r="E2553" s="4"/>
      <c r="F2553" s="4"/>
    </row>
    <row r="2554" spans="3:6" x14ac:dyDescent="0.25">
      <c r="C2554" s="4"/>
      <c r="D2554" s="4"/>
      <c r="E2554" s="4"/>
      <c r="F2554" s="4"/>
    </row>
    <row r="2555" spans="3:6" x14ac:dyDescent="0.25">
      <c r="C2555" s="4"/>
      <c r="D2555" s="4"/>
      <c r="E2555" s="4"/>
      <c r="F2555" s="4"/>
    </row>
    <row r="2556" spans="3:6" x14ac:dyDescent="0.25">
      <c r="C2556" s="4"/>
      <c r="D2556" s="4"/>
      <c r="E2556" s="4"/>
      <c r="F2556" s="4"/>
    </row>
    <row r="2557" spans="3:6" x14ac:dyDescent="0.25">
      <c r="C2557" s="4"/>
      <c r="D2557" s="4"/>
      <c r="E2557" s="4"/>
      <c r="F2557" s="4"/>
    </row>
    <row r="2558" spans="3:6" x14ac:dyDescent="0.25">
      <c r="C2558" s="4"/>
      <c r="D2558" s="4"/>
      <c r="E2558" s="4"/>
      <c r="F2558" s="4"/>
    </row>
    <row r="2559" spans="3:6" x14ac:dyDescent="0.25">
      <c r="C2559" s="4"/>
      <c r="D2559" s="4"/>
      <c r="E2559" s="4"/>
      <c r="F2559" s="4"/>
    </row>
    <row r="2560" spans="3:6" x14ac:dyDescent="0.25">
      <c r="C2560" s="4"/>
      <c r="D2560" s="4"/>
      <c r="E2560" s="4"/>
      <c r="F2560" s="4"/>
    </row>
    <row r="2561" spans="3:6" x14ac:dyDescent="0.25">
      <c r="C2561" s="4"/>
      <c r="D2561" s="4"/>
      <c r="E2561" s="4"/>
      <c r="F2561" s="4"/>
    </row>
    <row r="2562" spans="3:6" x14ac:dyDescent="0.25">
      <c r="C2562" s="4"/>
      <c r="D2562" s="4"/>
      <c r="E2562" s="4"/>
      <c r="F2562" s="4"/>
    </row>
    <row r="2563" spans="3:6" x14ac:dyDescent="0.25">
      <c r="C2563" s="4"/>
      <c r="D2563" s="4"/>
      <c r="E2563" s="4"/>
      <c r="F2563" s="4"/>
    </row>
    <row r="2564" spans="3:6" x14ac:dyDescent="0.25">
      <c r="C2564" s="4"/>
      <c r="D2564" s="4"/>
      <c r="E2564" s="4"/>
      <c r="F2564" s="4"/>
    </row>
    <row r="2565" spans="3:6" x14ac:dyDescent="0.25">
      <c r="C2565" s="4"/>
      <c r="D2565" s="4"/>
      <c r="E2565" s="4"/>
      <c r="F2565" s="4"/>
    </row>
    <row r="2566" spans="3:6" x14ac:dyDescent="0.25">
      <c r="C2566" s="4"/>
      <c r="D2566" s="4"/>
      <c r="E2566" s="4"/>
      <c r="F2566" s="4"/>
    </row>
    <row r="2567" spans="3:6" x14ac:dyDescent="0.25">
      <c r="C2567" s="4"/>
      <c r="D2567" s="4"/>
      <c r="E2567" s="4"/>
      <c r="F2567" s="4"/>
    </row>
    <row r="2568" spans="3:6" x14ac:dyDescent="0.25">
      <c r="C2568" s="4"/>
      <c r="D2568" s="4"/>
      <c r="E2568" s="4"/>
      <c r="F2568" s="4"/>
    </row>
    <row r="2569" spans="3:6" x14ac:dyDescent="0.25">
      <c r="C2569" s="4"/>
      <c r="D2569" s="4"/>
      <c r="E2569" s="4"/>
      <c r="F2569" s="4"/>
    </row>
    <row r="2570" spans="3:6" x14ac:dyDescent="0.25">
      <c r="C2570" s="4"/>
      <c r="D2570" s="4"/>
      <c r="E2570" s="4"/>
      <c r="F2570" s="4"/>
    </row>
    <row r="2571" spans="3:6" x14ac:dyDescent="0.25">
      <c r="C2571" s="4"/>
      <c r="D2571" s="4"/>
      <c r="E2571" s="4"/>
      <c r="F2571" s="4"/>
    </row>
    <row r="2572" spans="3:6" x14ac:dyDescent="0.25">
      <c r="C2572" s="4"/>
      <c r="D2572" s="4"/>
      <c r="E2572" s="4"/>
      <c r="F2572" s="4"/>
    </row>
    <row r="2573" spans="3:6" x14ac:dyDescent="0.25">
      <c r="C2573" s="4"/>
      <c r="D2573" s="4"/>
      <c r="E2573" s="4"/>
      <c r="F2573" s="4"/>
    </row>
    <row r="2574" spans="3:6" x14ac:dyDescent="0.25">
      <c r="C2574" s="4"/>
      <c r="D2574" s="4"/>
      <c r="E2574" s="4"/>
      <c r="F2574" s="4"/>
    </row>
    <row r="2575" spans="3:6" x14ac:dyDescent="0.25">
      <c r="C2575" s="4"/>
      <c r="D2575" s="4"/>
      <c r="E2575" s="4"/>
      <c r="F2575" s="4"/>
    </row>
    <row r="2576" spans="3:6" x14ac:dyDescent="0.25">
      <c r="C2576" s="4"/>
      <c r="D2576" s="4"/>
      <c r="E2576" s="4"/>
      <c r="F2576" s="4"/>
    </row>
    <row r="2577" spans="3:6" x14ac:dyDescent="0.25">
      <c r="C2577" s="4"/>
      <c r="D2577" s="4"/>
      <c r="E2577" s="4"/>
      <c r="F2577" s="4"/>
    </row>
    <row r="2578" spans="3:6" x14ac:dyDescent="0.25">
      <c r="C2578" s="4"/>
      <c r="D2578" s="4"/>
      <c r="E2578" s="4"/>
      <c r="F2578" s="4"/>
    </row>
    <row r="2579" spans="3:6" x14ac:dyDescent="0.25">
      <c r="C2579" s="4"/>
      <c r="D2579" s="4"/>
      <c r="E2579" s="4"/>
      <c r="F2579" s="4"/>
    </row>
    <row r="2580" spans="3:6" x14ac:dyDescent="0.25">
      <c r="C2580" s="4"/>
      <c r="D2580" s="4"/>
      <c r="E2580" s="4"/>
      <c r="F2580" s="4"/>
    </row>
    <row r="2581" spans="3:6" x14ac:dyDescent="0.25">
      <c r="C2581" s="4"/>
      <c r="D2581" s="4"/>
      <c r="E2581" s="4"/>
      <c r="F2581" s="4"/>
    </row>
    <row r="2582" spans="3:6" x14ac:dyDescent="0.25">
      <c r="C2582" s="4"/>
      <c r="D2582" s="4"/>
      <c r="E2582" s="4"/>
      <c r="F2582" s="4"/>
    </row>
    <row r="2583" spans="3:6" x14ac:dyDescent="0.25">
      <c r="C2583" s="4"/>
      <c r="D2583" s="4"/>
      <c r="E2583" s="4"/>
      <c r="F2583" s="4"/>
    </row>
    <row r="2584" spans="3:6" x14ac:dyDescent="0.25">
      <c r="C2584" s="4"/>
      <c r="D2584" s="4"/>
      <c r="E2584" s="4"/>
      <c r="F2584" s="4"/>
    </row>
    <row r="2585" spans="3:6" x14ac:dyDescent="0.25">
      <c r="C2585" s="4"/>
      <c r="D2585" s="4"/>
      <c r="E2585" s="4"/>
      <c r="F2585" s="4"/>
    </row>
    <row r="2586" spans="3:6" x14ac:dyDescent="0.25">
      <c r="C2586" s="4"/>
      <c r="D2586" s="4"/>
      <c r="E2586" s="4"/>
      <c r="F2586" s="4"/>
    </row>
    <row r="2587" spans="3:6" x14ac:dyDescent="0.25">
      <c r="C2587" s="4"/>
      <c r="D2587" s="4"/>
      <c r="E2587" s="4"/>
      <c r="F2587" s="4"/>
    </row>
    <row r="2588" spans="3:6" x14ac:dyDescent="0.25">
      <c r="C2588" s="4"/>
      <c r="D2588" s="4"/>
      <c r="E2588" s="4"/>
      <c r="F2588" s="4"/>
    </row>
    <row r="2589" spans="3:6" x14ac:dyDescent="0.25">
      <c r="C2589" s="4"/>
      <c r="D2589" s="4"/>
      <c r="E2589" s="4"/>
      <c r="F2589" s="4"/>
    </row>
    <row r="2590" spans="3:6" x14ac:dyDescent="0.25">
      <c r="C2590" s="4"/>
      <c r="D2590" s="4"/>
      <c r="E2590" s="4"/>
      <c r="F2590" s="4"/>
    </row>
    <row r="2591" spans="3:6" x14ac:dyDescent="0.25">
      <c r="C2591" s="4"/>
      <c r="D2591" s="4"/>
      <c r="E2591" s="4"/>
      <c r="F2591" s="4"/>
    </row>
    <row r="2592" spans="3:6" x14ac:dyDescent="0.25">
      <c r="C2592" s="4"/>
      <c r="D2592" s="4"/>
      <c r="E2592" s="4"/>
      <c r="F2592" s="4"/>
    </row>
    <row r="2593" spans="3:6" x14ac:dyDescent="0.25">
      <c r="C2593" s="4"/>
      <c r="D2593" s="4"/>
      <c r="E2593" s="4"/>
      <c r="F2593" s="4"/>
    </row>
    <row r="2594" spans="3:6" x14ac:dyDescent="0.25">
      <c r="C2594" s="4"/>
      <c r="D2594" s="4"/>
      <c r="E2594" s="4"/>
      <c r="F2594" s="4"/>
    </row>
    <row r="2595" spans="3:6" x14ac:dyDescent="0.25">
      <c r="C2595" s="4"/>
      <c r="D2595" s="4"/>
      <c r="E2595" s="4"/>
      <c r="F2595" s="4"/>
    </row>
    <row r="2596" spans="3:6" x14ac:dyDescent="0.25">
      <c r="C2596" s="4"/>
      <c r="D2596" s="4"/>
      <c r="E2596" s="4"/>
      <c r="F2596" s="4"/>
    </row>
    <row r="2597" spans="3:6" x14ac:dyDescent="0.25">
      <c r="C2597" s="4"/>
      <c r="D2597" s="4"/>
      <c r="E2597" s="4"/>
      <c r="F2597" s="4"/>
    </row>
    <row r="2598" spans="3:6" x14ac:dyDescent="0.25">
      <c r="C2598" s="4"/>
      <c r="D2598" s="4"/>
      <c r="E2598" s="4"/>
      <c r="F2598" s="4"/>
    </row>
    <row r="2599" spans="3:6" x14ac:dyDescent="0.25">
      <c r="C2599" s="4"/>
      <c r="D2599" s="4"/>
      <c r="E2599" s="4"/>
      <c r="F2599" s="4"/>
    </row>
    <row r="2600" spans="3:6" x14ac:dyDescent="0.25">
      <c r="C2600" s="4"/>
      <c r="D2600" s="4"/>
      <c r="E2600" s="4"/>
      <c r="F2600" s="4"/>
    </row>
    <row r="2601" spans="3:6" x14ac:dyDescent="0.25">
      <c r="C2601" s="4"/>
      <c r="D2601" s="4"/>
      <c r="E2601" s="4"/>
      <c r="F2601" s="4"/>
    </row>
    <row r="2602" spans="3:6" x14ac:dyDescent="0.25">
      <c r="C2602" s="4"/>
      <c r="D2602" s="4"/>
      <c r="E2602" s="4"/>
      <c r="F2602" s="4"/>
    </row>
    <row r="2603" spans="3:6" x14ac:dyDescent="0.25">
      <c r="C2603" s="4"/>
      <c r="D2603" s="4"/>
      <c r="E2603" s="4"/>
      <c r="F2603" s="4"/>
    </row>
    <row r="2604" spans="3:6" x14ac:dyDescent="0.25">
      <c r="C2604" s="4"/>
      <c r="D2604" s="4"/>
      <c r="E2604" s="4"/>
      <c r="F2604" s="4"/>
    </row>
    <row r="2605" spans="3:6" x14ac:dyDescent="0.25">
      <c r="C2605" s="4"/>
      <c r="D2605" s="4"/>
      <c r="E2605" s="4"/>
      <c r="F2605" s="4"/>
    </row>
    <row r="2606" spans="3:6" x14ac:dyDescent="0.25">
      <c r="C2606" s="4"/>
      <c r="D2606" s="4"/>
      <c r="E2606" s="4"/>
      <c r="F2606" s="4"/>
    </row>
    <row r="2607" spans="3:6" x14ac:dyDescent="0.25">
      <c r="C2607" s="4"/>
      <c r="D2607" s="4"/>
      <c r="E2607" s="4"/>
      <c r="F2607" s="4"/>
    </row>
    <row r="2608" spans="3:6" x14ac:dyDescent="0.25">
      <c r="C2608" s="4"/>
      <c r="D2608" s="4"/>
      <c r="E2608" s="4"/>
      <c r="F2608" s="4"/>
    </row>
    <row r="2609" spans="3:6" x14ac:dyDescent="0.25">
      <c r="C2609" s="4"/>
      <c r="D2609" s="4"/>
      <c r="E2609" s="4"/>
      <c r="F2609" s="4"/>
    </row>
    <row r="2610" spans="3:6" x14ac:dyDescent="0.25">
      <c r="C2610" s="4"/>
      <c r="D2610" s="4"/>
      <c r="E2610" s="4"/>
      <c r="F2610" s="4"/>
    </row>
    <row r="2611" spans="3:6" x14ac:dyDescent="0.25">
      <c r="C2611" s="4"/>
      <c r="D2611" s="4"/>
      <c r="E2611" s="4"/>
      <c r="F2611" s="4"/>
    </row>
    <row r="2612" spans="3:6" x14ac:dyDescent="0.25">
      <c r="C2612" s="4"/>
      <c r="D2612" s="4"/>
      <c r="E2612" s="4"/>
      <c r="F2612" s="4"/>
    </row>
    <row r="2613" spans="3:6" x14ac:dyDescent="0.25">
      <c r="C2613" s="4"/>
      <c r="D2613" s="4"/>
      <c r="E2613" s="4"/>
      <c r="F2613" s="4"/>
    </row>
    <row r="2614" spans="3:6" x14ac:dyDescent="0.25">
      <c r="C2614" s="4"/>
      <c r="D2614" s="4"/>
      <c r="E2614" s="4"/>
      <c r="F2614" s="4"/>
    </row>
    <row r="2615" spans="3:6" x14ac:dyDescent="0.25">
      <c r="C2615" s="4"/>
      <c r="D2615" s="4"/>
      <c r="E2615" s="4"/>
      <c r="F2615" s="4"/>
    </row>
    <row r="2616" spans="3:6" x14ac:dyDescent="0.25">
      <c r="C2616" s="4"/>
      <c r="D2616" s="4"/>
      <c r="E2616" s="4"/>
      <c r="F2616" s="4"/>
    </row>
    <row r="2617" spans="3:6" x14ac:dyDescent="0.25">
      <c r="C2617" s="4"/>
      <c r="D2617" s="4"/>
      <c r="E2617" s="4"/>
      <c r="F2617" s="4"/>
    </row>
    <row r="2618" spans="3:6" x14ac:dyDescent="0.25">
      <c r="C2618" s="4"/>
      <c r="D2618" s="4"/>
      <c r="E2618" s="4"/>
      <c r="F2618" s="4"/>
    </row>
    <row r="2619" spans="3:6" x14ac:dyDescent="0.25">
      <c r="C2619" s="4"/>
      <c r="D2619" s="4"/>
      <c r="E2619" s="4"/>
      <c r="F2619" s="4"/>
    </row>
    <row r="2620" spans="3:6" x14ac:dyDescent="0.25">
      <c r="C2620" s="4"/>
      <c r="D2620" s="4"/>
      <c r="E2620" s="4"/>
      <c r="F2620" s="4"/>
    </row>
    <row r="2621" spans="3:6" x14ac:dyDescent="0.25">
      <c r="C2621" s="4"/>
      <c r="D2621" s="4"/>
      <c r="E2621" s="4"/>
      <c r="F2621" s="4"/>
    </row>
    <row r="2622" spans="3:6" x14ac:dyDescent="0.25">
      <c r="C2622" s="4"/>
      <c r="D2622" s="4"/>
      <c r="E2622" s="4"/>
      <c r="F2622" s="4"/>
    </row>
    <row r="2623" spans="3:6" ht="15" customHeight="1" x14ac:dyDescent="0.25">
      <c r="C2623" s="4"/>
      <c r="D2623" s="4"/>
      <c r="E2623" s="4"/>
      <c r="F2623" s="4"/>
    </row>
    <row r="2624" spans="3:6" x14ac:dyDescent="0.25">
      <c r="C2624" s="4"/>
      <c r="D2624" s="4"/>
      <c r="E2624" s="4"/>
      <c r="F2624" s="4"/>
    </row>
    <row r="2625" spans="3:6" x14ac:dyDescent="0.25">
      <c r="C2625" s="4"/>
      <c r="D2625" s="4"/>
      <c r="E2625" s="4"/>
      <c r="F2625" s="4"/>
    </row>
    <row r="2626" spans="3:6" x14ac:dyDescent="0.25">
      <c r="C2626" s="4"/>
      <c r="D2626" s="4"/>
      <c r="E2626" s="4"/>
      <c r="F2626" s="4"/>
    </row>
    <row r="2627" spans="3:6" x14ac:dyDescent="0.25">
      <c r="C2627" s="4"/>
      <c r="D2627" s="4"/>
      <c r="E2627" s="4"/>
      <c r="F2627" s="4"/>
    </row>
    <row r="2628" spans="3:6" x14ac:dyDescent="0.25">
      <c r="C2628" s="4"/>
      <c r="D2628" s="4"/>
      <c r="E2628" s="4"/>
      <c r="F2628" s="4"/>
    </row>
    <row r="2629" spans="3:6" x14ac:dyDescent="0.25">
      <c r="C2629" s="4"/>
      <c r="D2629" s="4"/>
      <c r="E2629" s="4"/>
      <c r="F2629" s="4"/>
    </row>
    <row r="2630" spans="3:6" x14ac:dyDescent="0.25">
      <c r="C2630" s="4"/>
      <c r="D2630" s="4"/>
      <c r="E2630" s="4"/>
      <c r="F2630" s="4"/>
    </row>
    <row r="2631" spans="3:6" x14ac:dyDescent="0.25">
      <c r="C2631" s="4"/>
      <c r="D2631" s="4"/>
      <c r="E2631" s="4"/>
      <c r="F2631" s="4"/>
    </row>
    <row r="2632" spans="3:6" x14ac:dyDescent="0.25">
      <c r="C2632" s="4"/>
      <c r="D2632" s="4"/>
      <c r="E2632" s="4"/>
      <c r="F2632" s="4"/>
    </row>
    <row r="2633" spans="3:6" x14ac:dyDescent="0.25">
      <c r="C2633" s="4"/>
      <c r="D2633" s="4"/>
      <c r="E2633" s="4"/>
      <c r="F2633" s="4"/>
    </row>
    <row r="2634" spans="3:6" x14ac:dyDescent="0.25">
      <c r="C2634" s="4"/>
      <c r="D2634" s="4"/>
      <c r="E2634" s="4"/>
      <c r="F2634" s="4"/>
    </row>
    <row r="2635" spans="3:6" x14ac:dyDescent="0.25">
      <c r="C2635" s="4"/>
      <c r="D2635" s="4"/>
      <c r="E2635" s="4"/>
      <c r="F2635" s="4"/>
    </row>
    <row r="2636" spans="3:6" x14ac:dyDescent="0.25">
      <c r="C2636" s="4"/>
      <c r="D2636" s="4"/>
      <c r="E2636" s="4"/>
      <c r="F2636" s="4"/>
    </row>
    <row r="2637" spans="3:6" x14ac:dyDescent="0.25">
      <c r="C2637" s="4"/>
      <c r="D2637" s="4"/>
      <c r="E2637" s="4"/>
      <c r="F2637" s="4"/>
    </row>
    <row r="2638" spans="3:6" x14ac:dyDescent="0.25">
      <c r="C2638" s="4"/>
      <c r="D2638" s="4"/>
      <c r="E2638" s="4"/>
      <c r="F2638" s="4"/>
    </row>
    <row r="2639" spans="3:6" x14ac:dyDescent="0.25">
      <c r="C2639" s="4"/>
      <c r="D2639" s="4"/>
      <c r="E2639" s="4"/>
      <c r="F2639" s="4"/>
    </row>
    <row r="2640" spans="3:6" x14ac:dyDescent="0.25">
      <c r="C2640" s="4"/>
      <c r="D2640" s="4"/>
      <c r="E2640" s="4"/>
      <c r="F2640" s="4"/>
    </row>
    <row r="2641" spans="3:6" x14ac:dyDescent="0.25">
      <c r="C2641" s="4"/>
      <c r="D2641" s="4"/>
      <c r="E2641" s="4"/>
      <c r="F2641" s="4"/>
    </row>
    <row r="2642" spans="3:6" x14ac:dyDescent="0.25">
      <c r="C2642" s="4"/>
      <c r="D2642" s="4"/>
      <c r="E2642" s="4"/>
      <c r="F2642" s="4"/>
    </row>
    <row r="2643" spans="3:6" x14ac:dyDescent="0.25">
      <c r="C2643" s="4"/>
      <c r="D2643" s="4"/>
      <c r="E2643" s="4"/>
      <c r="F2643" s="4"/>
    </row>
    <row r="2644" spans="3:6" x14ac:dyDescent="0.25">
      <c r="C2644" s="4"/>
      <c r="D2644" s="4"/>
      <c r="E2644" s="4"/>
      <c r="F2644" s="4"/>
    </row>
    <row r="2645" spans="3:6" x14ac:dyDescent="0.25">
      <c r="C2645" s="4"/>
      <c r="D2645" s="4"/>
      <c r="E2645" s="4"/>
      <c r="F2645" s="4"/>
    </row>
    <row r="2646" spans="3:6" x14ac:dyDescent="0.25">
      <c r="C2646" s="4"/>
      <c r="D2646" s="4"/>
      <c r="E2646" s="4"/>
      <c r="F2646" s="4"/>
    </row>
    <row r="2647" spans="3:6" x14ac:dyDescent="0.25">
      <c r="C2647" s="4"/>
      <c r="D2647" s="4"/>
      <c r="E2647" s="4"/>
      <c r="F2647" s="4"/>
    </row>
    <row r="2648" spans="3:6" x14ac:dyDescent="0.25">
      <c r="C2648" s="4"/>
      <c r="D2648" s="4"/>
      <c r="E2648" s="4"/>
      <c r="F2648" s="4"/>
    </row>
    <row r="2649" spans="3:6" x14ac:dyDescent="0.25">
      <c r="C2649" s="4"/>
      <c r="D2649" s="4"/>
      <c r="E2649" s="4"/>
      <c r="F2649" s="4"/>
    </row>
    <row r="2650" spans="3:6" x14ac:dyDescent="0.25">
      <c r="C2650" s="4"/>
      <c r="D2650" s="4"/>
      <c r="E2650" s="4"/>
      <c r="F2650" s="4"/>
    </row>
    <row r="2651" spans="3:6" x14ac:dyDescent="0.25">
      <c r="C2651" s="4"/>
      <c r="D2651" s="4"/>
      <c r="E2651" s="4"/>
      <c r="F2651" s="4"/>
    </row>
    <row r="2652" spans="3:6" x14ac:dyDescent="0.25">
      <c r="C2652" s="4"/>
      <c r="D2652" s="4"/>
      <c r="E2652" s="4"/>
      <c r="F2652" s="4"/>
    </row>
    <row r="2653" spans="3:6" x14ac:dyDescent="0.25">
      <c r="C2653" s="4"/>
      <c r="D2653" s="4"/>
      <c r="E2653" s="4"/>
      <c r="F2653" s="4"/>
    </row>
    <row r="2654" spans="3:6" x14ac:dyDescent="0.25">
      <c r="C2654" s="4"/>
      <c r="D2654" s="4"/>
      <c r="E2654" s="4"/>
      <c r="F2654" s="4"/>
    </row>
    <row r="2655" spans="3:6" x14ac:dyDescent="0.25">
      <c r="C2655" s="4"/>
      <c r="D2655" s="4"/>
      <c r="E2655" s="4"/>
      <c r="F2655" s="4"/>
    </row>
    <row r="2656" spans="3:6" x14ac:dyDescent="0.25">
      <c r="C2656" s="4"/>
      <c r="D2656" s="4"/>
      <c r="E2656" s="4"/>
      <c r="F2656" s="4"/>
    </row>
    <row r="2657" spans="3:6" x14ac:dyDescent="0.25">
      <c r="C2657" s="4"/>
      <c r="D2657" s="4"/>
      <c r="E2657" s="4"/>
      <c r="F2657" s="4"/>
    </row>
    <row r="2658" spans="3:6" x14ac:dyDescent="0.25">
      <c r="C2658" s="4"/>
      <c r="D2658" s="4"/>
      <c r="E2658" s="4"/>
      <c r="F2658" s="4"/>
    </row>
    <row r="2659" spans="3:6" x14ac:dyDescent="0.25">
      <c r="C2659" s="4"/>
      <c r="D2659" s="4"/>
      <c r="E2659" s="4"/>
      <c r="F2659" s="4"/>
    </row>
    <row r="2660" spans="3:6" x14ac:dyDescent="0.25">
      <c r="C2660" s="4"/>
      <c r="D2660" s="4"/>
      <c r="E2660" s="4"/>
      <c r="F2660" s="4"/>
    </row>
    <row r="2661" spans="3:6" x14ac:dyDescent="0.25">
      <c r="C2661" s="4"/>
      <c r="D2661" s="4"/>
      <c r="E2661" s="4"/>
      <c r="F2661" s="4"/>
    </row>
    <row r="2662" spans="3:6" x14ac:dyDescent="0.25">
      <c r="C2662" s="4"/>
      <c r="D2662" s="4"/>
      <c r="E2662" s="4"/>
      <c r="F2662" s="4"/>
    </row>
    <row r="2663" spans="3:6" ht="15" customHeight="1" x14ac:dyDescent="0.25">
      <c r="C2663" s="4"/>
      <c r="D2663" s="4"/>
      <c r="E2663" s="4"/>
      <c r="F2663" s="4"/>
    </row>
    <row r="2664" spans="3:6" x14ac:dyDescent="0.25">
      <c r="C2664" s="4"/>
      <c r="D2664" s="4"/>
      <c r="E2664" s="4"/>
      <c r="F2664" s="4"/>
    </row>
    <row r="2665" spans="3:6" x14ac:dyDescent="0.25">
      <c r="C2665" s="4"/>
      <c r="D2665" s="4"/>
      <c r="E2665" s="4"/>
      <c r="F2665" s="4"/>
    </row>
    <row r="2666" spans="3:6" x14ac:dyDescent="0.25">
      <c r="C2666" s="4"/>
      <c r="D2666" s="4"/>
      <c r="E2666" s="4"/>
      <c r="F2666" s="4"/>
    </row>
    <row r="2667" spans="3:6" x14ac:dyDescent="0.25">
      <c r="C2667" s="4"/>
      <c r="D2667" s="4"/>
      <c r="E2667" s="4"/>
      <c r="F2667" s="4"/>
    </row>
    <row r="2668" spans="3:6" x14ac:dyDescent="0.25">
      <c r="C2668" s="4"/>
      <c r="D2668" s="4"/>
      <c r="E2668" s="4"/>
      <c r="F2668" s="4"/>
    </row>
    <row r="2669" spans="3:6" x14ac:dyDescent="0.25">
      <c r="C2669" s="4"/>
      <c r="D2669" s="4"/>
      <c r="E2669" s="4"/>
      <c r="F2669" s="4"/>
    </row>
    <row r="2670" spans="3:6" x14ac:dyDescent="0.25">
      <c r="C2670" s="4"/>
      <c r="D2670" s="4"/>
      <c r="E2670" s="4"/>
      <c r="F2670" s="4"/>
    </row>
    <row r="2671" spans="3:6" x14ac:dyDescent="0.25">
      <c r="C2671" s="4"/>
      <c r="D2671" s="4"/>
      <c r="E2671" s="4"/>
      <c r="F2671" s="4"/>
    </row>
    <row r="2672" spans="3:6" x14ac:dyDescent="0.25">
      <c r="C2672" s="4"/>
      <c r="D2672" s="4"/>
      <c r="E2672" s="4"/>
      <c r="F2672" s="4"/>
    </row>
    <row r="2673" spans="3:6" x14ac:dyDescent="0.25">
      <c r="C2673" s="4"/>
      <c r="D2673" s="4"/>
      <c r="E2673" s="4"/>
      <c r="F2673" s="4"/>
    </row>
    <row r="2674" spans="3:6" x14ac:dyDescent="0.25">
      <c r="C2674" s="4"/>
      <c r="D2674" s="4"/>
      <c r="E2674" s="4"/>
      <c r="F2674" s="4"/>
    </row>
    <row r="2675" spans="3:6" x14ac:dyDescent="0.25">
      <c r="C2675" s="4"/>
      <c r="D2675" s="4"/>
      <c r="E2675" s="4"/>
      <c r="F2675" s="4"/>
    </row>
    <row r="2676" spans="3:6" x14ac:dyDescent="0.25">
      <c r="C2676" s="4"/>
      <c r="D2676" s="4"/>
      <c r="E2676" s="4"/>
      <c r="F2676" s="4"/>
    </row>
    <row r="2677" spans="3:6" x14ac:dyDescent="0.25">
      <c r="C2677" s="4"/>
      <c r="D2677" s="4"/>
      <c r="E2677" s="4"/>
      <c r="F2677" s="4"/>
    </row>
    <row r="2678" spans="3:6" x14ac:dyDescent="0.25">
      <c r="C2678" s="4"/>
      <c r="D2678" s="4"/>
      <c r="E2678" s="4"/>
      <c r="F2678" s="4"/>
    </row>
    <row r="2679" spans="3:6" x14ac:dyDescent="0.25">
      <c r="C2679" s="4"/>
      <c r="D2679" s="4"/>
      <c r="E2679" s="4"/>
      <c r="F2679" s="4"/>
    </row>
    <row r="2680" spans="3:6" x14ac:dyDescent="0.25">
      <c r="C2680" s="4"/>
      <c r="D2680" s="4"/>
      <c r="E2680" s="4"/>
      <c r="F2680" s="4"/>
    </row>
    <row r="2681" spans="3:6" x14ac:dyDescent="0.25">
      <c r="C2681" s="4"/>
      <c r="D2681" s="4"/>
      <c r="E2681" s="4"/>
      <c r="F2681" s="4"/>
    </row>
    <row r="2682" spans="3:6" x14ac:dyDescent="0.25">
      <c r="C2682" s="4"/>
      <c r="D2682" s="4"/>
      <c r="E2682" s="4"/>
      <c r="F2682" s="4"/>
    </row>
    <row r="2683" spans="3:6" x14ac:dyDescent="0.25">
      <c r="C2683" s="4"/>
      <c r="D2683" s="4"/>
      <c r="E2683" s="4"/>
      <c r="F2683" s="4"/>
    </row>
    <row r="2684" spans="3:6" x14ac:dyDescent="0.25">
      <c r="C2684" s="4"/>
      <c r="D2684" s="4"/>
      <c r="E2684" s="4"/>
      <c r="F2684" s="4"/>
    </row>
    <row r="2685" spans="3:6" x14ac:dyDescent="0.25">
      <c r="C2685" s="4"/>
      <c r="D2685" s="4"/>
      <c r="E2685" s="4"/>
      <c r="F2685" s="4"/>
    </row>
    <row r="2686" spans="3:6" ht="15" customHeight="1" x14ac:dyDescent="0.25">
      <c r="C2686" s="4"/>
      <c r="D2686" s="4"/>
      <c r="E2686" s="4"/>
      <c r="F2686" s="4"/>
    </row>
    <row r="2687" spans="3:6" x14ac:dyDescent="0.25">
      <c r="C2687" s="4"/>
      <c r="D2687" s="4"/>
      <c r="E2687" s="4"/>
      <c r="F2687" s="4"/>
    </row>
    <row r="2688" spans="3:6" x14ac:dyDescent="0.25">
      <c r="C2688" s="4"/>
      <c r="D2688" s="4"/>
      <c r="E2688" s="4"/>
      <c r="F2688" s="4"/>
    </row>
    <row r="2689" spans="3:6" x14ac:dyDescent="0.25">
      <c r="C2689" s="4"/>
      <c r="D2689" s="4"/>
      <c r="E2689" s="4"/>
      <c r="F2689" s="4"/>
    </row>
    <row r="2690" spans="3:6" x14ac:dyDescent="0.25">
      <c r="C2690" s="4"/>
      <c r="D2690" s="4"/>
      <c r="E2690" s="4"/>
      <c r="F2690" s="4"/>
    </row>
    <row r="2691" spans="3:6" x14ac:dyDescent="0.25">
      <c r="C2691" s="4"/>
      <c r="D2691" s="4"/>
      <c r="E2691" s="4"/>
      <c r="F2691" s="4"/>
    </row>
    <row r="2692" spans="3:6" x14ac:dyDescent="0.25">
      <c r="C2692" s="4"/>
      <c r="D2692" s="4"/>
      <c r="E2692" s="4"/>
      <c r="F2692" s="4"/>
    </row>
    <row r="2693" spans="3:6" x14ac:dyDescent="0.25">
      <c r="C2693" s="4"/>
      <c r="D2693" s="4"/>
      <c r="E2693" s="4"/>
      <c r="F2693" s="4"/>
    </row>
    <row r="2694" spans="3:6" x14ac:dyDescent="0.25">
      <c r="C2694" s="4"/>
      <c r="D2694" s="4"/>
      <c r="E2694" s="4"/>
      <c r="F2694" s="4"/>
    </row>
    <row r="2695" spans="3:6" x14ac:dyDescent="0.25">
      <c r="C2695" s="4"/>
      <c r="D2695" s="4"/>
      <c r="E2695" s="4"/>
      <c r="F2695" s="4"/>
    </row>
    <row r="2696" spans="3:6" x14ac:dyDescent="0.25">
      <c r="C2696" s="4"/>
      <c r="D2696" s="4"/>
      <c r="E2696" s="4"/>
      <c r="F2696" s="4"/>
    </row>
    <row r="2697" spans="3:6" x14ac:dyDescent="0.25">
      <c r="C2697" s="4"/>
      <c r="D2697" s="4"/>
      <c r="E2697" s="4"/>
      <c r="F2697" s="4"/>
    </row>
    <row r="2698" spans="3:6" x14ac:dyDescent="0.25">
      <c r="C2698" s="4"/>
      <c r="D2698" s="4"/>
      <c r="E2698" s="4"/>
      <c r="F2698" s="4"/>
    </row>
    <row r="2699" spans="3:6" x14ac:dyDescent="0.25">
      <c r="C2699" s="4"/>
      <c r="D2699" s="4"/>
      <c r="E2699" s="4"/>
      <c r="F2699" s="4"/>
    </row>
    <row r="2700" spans="3:6" x14ac:dyDescent="0.25">
      <c r="C2700" s="4"/>
      <c r="D2700" s="4"/>
      <c r="E2700" s="4"/>
      <c r="F2700" s="4"/>
    </row>
    <row r="2701" spans="3:6" x14ac:dyDescent="0.25">
      <c r="C2701" s="4"/>
      <c r="D2701" s="4"/>
      <c r="E2701" s="4"/>
      <c r="F2701" s="4"/>
    </row>
    <row r="2702" spans="3:6" x14ac:dyDescent="0.25">
      <c r="C2702" s="4"/>
      <c r="D2702" s="4"/>
      <c r="E2702" s="4"/>
      <c r="F2702" s="4"/>
    </row>
    <row r="2703" spans="3:6" x14ac:dyDescent="0.25">
      <c r="C2703" s="4"/>
      <c r="D2703" s="4"/>
      <c r="E2703" s="4"/>
      <c r="F2703" s="4"/>
    </row>
    <row r="2704" spans="3:6" x14ac:dyDescent="0.25">
      <c r="C2704" s="4"/>
      <c r="D2704" s="4"/>
      <c r="E2704" s="4"/>
      <c r="F2704" s="4"/>
    </row>
    <row r="2705" spans="3:6" ht="15" customHeight="1" x14ac:dyDescent="0.25">
      <c r="C2705" s="4"/>
      <c r="D2705" s="4"/>
      <c r="E2705" s="4"/>
      <c r="F2705" s="4"/>
    </row>
    <row r="2706" spans="3:6" x14ac:dyDescent="0.25">
      <c r="C2706" s="4"/>
      <c r="D2706" s="4"/>
      <c r="E2706" s="4"/>
      <c r="F2706" s="4"/>
    </row>
    <row r="2707" spans="3:6" x14ac:dyDescent="0.25">
      <c r="C2707" s="4"/>
      <c r="D2707" s="4"/>
      <c r="E2707" s="4"/>
      <c r="F2707" s="4"/>
    </row>
    <row r="2708" spans="3:6" x14ac:dyDescent="0.25">
      <c r="C2708" s="4"/>
      <c r="D2708" s="4"/>
      <c r="E2708" s="4"/>
      <c r="F2708" s="4"/>
    </row>
    <row r="2709" spans="3:6" x14ac:dyDescent="0.25">
      <c r="C2709" s="4"/>
      <c r="D2709" s="4"/>
      <c r="E2709" s="4"/>
      <c r="F2709" s="4"/>
    </row>
    <row r="2710" spans="3:6" x14ac:dyDescent="0.25">
      <c r="C2710" s="4"/>
      <c r="D2710" s="4"/>
      <c r="E2710" s="4"/>
      <c r="F2710" s="4"/>
    </row>
    <row r="2711" spans="3:6" x14ac:dyDescent="0.25">
      <c r="C2711" s="4"/>
      <c r="D2711" s="4"/>
      <c r="E2711" s="4"/>
      <c r="F2711" s="4"/>
    </row>
    <row r="2712" spans="3:6" x14ac:dyDescent="0.25">
      <c r="C2712" s="4"/>
      <c r="D2712" s="4"/>
      <c r="E2712" s="4"/>
      <c r="F2712" s="4"/>
    </row>
    <row r="2713" spans="3:6" x14ac:dyDescent="0.25">
      <c r="C2713" s="4"/>
      <c r="D2713" s="4"/>
      <c r="E2713" s="4"/>
      <c r="F2713" s="4"/>
    </row>
    <row r="2714" spans="3:6" x14ac:dyDescent="0.25">
      <c r="C2714" s="4"/>
      <c r="D2714" s="4"/>
      <c r="E2714" s="4"/>
      <c r="F2714" s="4"/>
    </row>
    <row r="2715" spans="3:6" x14ac:dyDescent="0.25">
      <c r="C2715" s="4"/>
      <c r="D2715" s="4"/>
      <c r="E2715" s="4"/>
      <c r="F2715" s="4"/>
    </row>
    <row r="2716" spans="3:6" x14ac:dyDescent="0.25">
      <c r="C2716" s="4"/>
      <c r="D2716" s="4"/>
      <c r="E2716" s="4"/>
      <c r="F2716" s="4"/>
    </row>
    <row r="2717" spans="3:6" x14ac:dyDescent="0.25">
      <c r="C2717" s="4"/>
      <c r="D2717" s="4"/>
      <c r="E2717" s="4"/>
      <c r="F2717" s="4"/>
    </row>
    <row r="2718" spans="3:6" x14ac:dyDescent="0.25">
      <c r="C2718" s="4"/>
      <c r="D2718" s="4"/>
      <c r="E2718" s="4"/>
      <c r="F2718" s="4"/>
    </row>
    <row r="2719" spans="3:6" x14ac:dyDescent="0.25">
      <c r="C2719" s="4"/>
      <c r="D2719" s="4"/>
      <c r="E2719" s="4"/>
      <c r="F2719" s="4"/>
    </row>
    <row r="2720" spans="3:6" x14ac:dyDescent="0.25">
      <c r="C2720" s="4"/>
      <c r="D2720" s="4"/>
      <c r="E2720" s="4"/>
      <c r="F2720" s="4"/>
    </row>
    <row r="2721" spans="3:6" x14ac:dyDescent="0.25">
      <c r="C2721" s="4"/>
      <c r="D2721" s="4"/>
      <c r="E2721" s="4"/>
      <c r="F2721" s="4"/>
    </row>
    <row r="2722" spans="3:6" x14ac:dyDescent="0.25">
      <c r="C2722" s="4"/>
      <c r="D2722" s="4"/>
      <c r="E2722" s="4"/>
      <c r="F2722" s="4"/>
    </row>
    <row r="2723" spans="3:6" x14ac:dyDescent="0.25">
      <c r="C2723" s="4"/>
      <c r="D2723" s="4"/>
      <c r="E2723" s="4"/>
      <c r="F2723" s="4"/>
    </row>
    <row r="2724" spans="3:6" x14ac:dyDescent="0.25">
      <c r="C2724" s="4"/>
      <c r="D2724" s="4"/>
      <c r="E2724" s="4"/>
      <c r="F2724" s="4"/>
    </row>
    <row r="2725" spans="3:6" x14ac:dyDescent="0.25">
      <c r="C2725" s="4"/>
      <c r="D2725" s="4"/>
      <c r="E2725" s="4"/>
      <c r="F2725" s="4"/>
    </row>
    <row r="2726" spans="3:6" x14ac:dyDescent="0.25">
      <c r="C2726" s="4"/>
      <c r="D2726" s="4"/>
      <c r="E2726" s="4"/>
      <c r="F2726" s="4"/>
    </row>
    <row r="2727" spans="3:6" x14ac:dyDescent="0.25">
      <c r="C2727" s="4"/>
      <c r="D2727" s="4"/>
      <c r="E2727" s="4"/>
      <c r="F2727" s="4"/>
    </row>
    <row r="2728" spans="3:6" x14ac:dyDescent="0.25">
      <c r="C2728" s="4"/>
      <c r="D2728" s="4"/>
      <c r="E2728" s="4"/>
      <c r="F2728" s="4"/>
    </row>
    <row r="2729" spans="3:6" x14ac:dyDescent="0.25">
      <c r="C2729" s="4"/>
      <c r="D2729" s="4"/>
      <c r="E2729" s="4"/>
      <c r="F2729" s="4"/>
    </row>
    <row r="2730" spans="3:6" x14ac:dyDescent="0.25">
      <c r="C2730" s="4"/>
      <c r="D2730" s="4"/>
      <c r="E2730" s="4"/>
      <c r="F2730" s="4"/>
    </row>
    <row r="2731" spans="3:6" x14ac:dyDescent="0.25">
      <c r="C2731" s="4"/>
      <c r="D2731" s="4"/>
      <c r="E2731" s="4"/>
      <c r="F2731" s="4"/>
    </row>
    <row r="2732" spans="3:6" x14ac:dyDescent="0.25">
      <c r="C2732" s="4"/>
      <c r="D2732" s="4"/>
      <c r="E2732" s="4"/>
      <c r="F2732" s="4"/>
    </row>
    <row r="2733" spans="3:6" x14ac:dyDescent="0.25">
      <c r="C2733" s="4"/>
      <c r="D2733" s="4"/>
      <c r="E2733" s="4"/>
      <c r="F2733" s="4"/>
    </row>
    <row r="2734" spans="3:6" x14ac:dyDescent="0.25">
      <c r="C2734" s="4"/>
      <c r="D2734" s="4"/>
      <c r="E2734" s="4"/>
      <c r="F2734" s="4"/>
    </row>
    <row r="2735" spans="3:6" x14ac:dyDescent="0.25">
      <c r="C2735" s="4"/>
      <c r="D2735" s="4"/>
      <c r="E2735" s="4"/>
      <c r="F2735" s="4"/>
    </row>
    <row r="2736" spans="3:6" x14ac:dyDescent="0.25">
      <c r="C2736" s="4"/>
      <c r="D2736" s="4"/>
      <c r="E2736" s="4"/>
      <c r="F2736" s="4"/>
    </row>
    <row r="2737" spans="3:6" x14ac:dyDescent="0.25">
      <c r="C2737" s="4"/>
      <c r="D2737" s="4"/>
      <c r="E2737" s="4"/>
      <c r="F2737" s="4"/>
    </row>
    <row r="2738" spans="3:6" x14ac:dyDescent="0.25">
      <c r="C2738" s="4"/>
      <c r="D2738" s="4"/>
      <c r="E2738" s="4"/>
      <c r="F2738" s="4"/>
    </row>
    <row r="2739" spans="3:6" x14ac:dyDescent="0.25">
      <c r="C2739" s="4"/>
      <c r="D2739" s="4"/>
      <c r="E2739" s="4"/>
      <c r="F2739" s="4"/>
    </row>
    <row r="2740" spans="3:6" x14ac:dyDescent="0.25">
      <c r="C2740" s="4"/>
      <c r="D2740" s="4"/>
      <c r="E2740" s="4"/>
      <c r="F2740" s="4"/>
    </row>
    <row r="2741" spans="3:6" x14ac:dyDescent="0.25">
      <c r="C2741" s="4"/>
      <c r="D2741" s="4"/>
      <c r="E2741" s="4"/>
      <c r="F2741" s="4"/>
    </row>
    <row r="2742" spans="3:6" x14ac:dyDescent="0.25">
      <c r="C2742" s="4"/>
      <c r="D2742" s="4"/>
      <c r="E2742" s="4"/>
      <c r="F2742" s="4"/>
    </row>
    <row r="2743" spans="3:6" x14ac:dyDescent="0.25">
      <c r="C2743" s="4"/>
      <c r="D2743" s="4"/>
      <c r="E2743" s="4"/>
      <c r="F2743" s="4"/>
    </row>
    <row r="2744" spans="3:6" x14ac:dyDescent="0.25">
      <c r="C2744" s="4"/>
      <c r="D2744" s="4"/>
      <c r="E2744" s="4"/>
      <c r="F2744" s="4"/>
    </row>
    <row r="2745" spans="3:6" x14ac:dyDescent="0.25">
      <c r="C2745" s="4"/>
      <c r="D2745" s="4"/>
      <c r="E2745" s="4"/>
      <c r="F2745" s="4"/>
    </row>
    <row r="2746" spans="3:6" x14ac:dyDescent="0.25">
      <c r="C2746" s="4"/>
      <c r="D2746" s="4"/>
      <c r="E2746" s="4"/>
      <c r="F2746" s="4"/>
    </row>
    <row r="2747" spans="3:6" x14ac:dyDescent="0.25">
      <c r="C2747" s="4"/>
      <c r="D2747" s="4"/>
      <c r="E2747" s="4"/>
      <c r="F2747" s="4"/>
    </row>
    <row r="2748" spans="3:6" x14ac:dyDescent="0.25">
      <c r="C2748" s="4"/>
      <c r="D2748" s="4"/>
      <c r="E2748" s="4"/>
      <c r="F2748" s="4"/>
    </row>
    <row r="2749" spans="3:6" x14ac:dyDescent="0.25">
      <c r="C2749" s="4"/>
      <c r="D2749" s="4"/>
      <c r="E2749" s="4"/>
      <c r="F2749" s="4"/>
    </row>
    <row r="2750" spans="3:6" x14ac:dyDescent="0.25">
      <c r="C2750" s="4"/>
      <c r="D2750" s="4"/>
      <c r="E2750" s="4"/>
      <c r="F2750" s="4"/>
    </row>
    <row r="2751" spans="3:6" x14ac:dyDescent="0.25">
      <c r="C2751" s="4"/>
      <c r="D2751" s="4"/>
      <c r="E2751" s="4"/>
      <c r="F2751" s="4"/>
    </row>
    <row r="2752" spans="3:6" x14ac:dyDescent="0.25">
      <c r="C2752" s="4"/>
      <c r="D2752" s="4"/>
      <c r="E2752" s="4"/>
      <c r="F2752" s="4"/>
    </row>
    <row r="2753" spans="3:6" x14ac:dyDescent="0.25">
      <c r="C2753" s="4"/>
      <c r="D2753" s="4"/>
      <c r="E2753" s="4"/>
      <c r="F2753" s="4"/>
    </row>
    <row r="2754" spans="3:6" x14ac:dyDescent="0.25">
      <c r="C2754" s="4"/>
      <c r="D2754" s="4"/>
      <c r="E2754" s="4"/>
      <c r="F2754" s="4"/>
    </row>
    <row r="2755" spans="3:6" x14ac:dyDescent="0.25">
      <c r="C2755" s="4"/>
      <c r="D2755" s="4"/>
      <c r="E2755" s="4"/>
      <c r="F2755" s="4"/>
    </row>
    <row r="2756" spans="3:6" x14ac:dyDescent="0.25">
      <c r="C2756" s="4"/>
      <c r="D2756" s="4"/>
      <c r="E2756" s="4"/>
      <c r="F2756" s="4"/>
    </row>
    <row r="2757" spans="3:6" x14ac:dyDescent="0.25">
      <c r="C2757" s="4"/>
      <c r="D2757" s="4"/>
      <c r="E2757" s="4"/>
      <c r="F2757" s="4"/>
    </row>
    <row r="2758" spans="3:6" x14ac:dyDescent="0.25">
      <c r="C2758" s="4"/>
      <c r="D2758" s="4"/>
      <c r="E2758" s="4"/>
      <c r="F2758" s="4"/>
    </row>
    <row r="2759" spans="3:6" x14ac:dyDescent="0.25">
      <c r="C2759" s="4"/>
      <c r="D2759" s="4"/>
      <c r="E2759" s="4"/>
      <c r="F2759" s="4"/>
    </row>
    <row r="2760" spans="3:6" x14ac:dyDescent="0.25">
      <c r="C2760" s="4"/>
      <c r="D2760" s="4"/>
      <c r="E2760" s="4"/>
      <c r="F2760" s="4"/>
    </row>
    <row r="2761" spans="3:6" x14ac:dyDescent="0.25">
      <c r="C2761" s="4"/>
      <c r="D2761" s="4"/>
      <c r="E2761" s="4"/>
      <c r="F2761" s="4"/>
    </row>
    <row r="2762" spans="3:6" x14ac:dyDescent="0.25">
      <c r="C2762" s="4"/>
      <c r="D2762" s="4"/>
      <c r="E2762" s="4"/>
      <c r="F2762" s="4"/>
    </row>
    <row r="2763" spans="3:6" x14ac:dyDescent="0.25">
      <c r="C2763" s="4"/>
      <c r="D2763" s="4"/>
      <c r="E2763" s="4"/>
      <c r="F2763" s="4"/>
    </row>
    <row r="2764" spans="3:6" x14ac:dyDescent="0.25">
      <c r="C2764" s="4"/>
      <c r="D2764" s="4"/>
      <c r="E2764" s="4"/>
      <c r="F2764" s="4"/>
    </row>
    <row r="2765" spans="3:6" x14ac:dyDescent="0.25">
      <c r="C2765" s="4"/>
      <c r="D2765" s="4"/>
      <c r="E2765" s="4"/>
      <c r="F2765" s="4"/>
    </row>
    <row r="2766" spans="3:6" x14ac:dyDescent="0.25">
      <c r="C2766" s="4"/>
      <c r="D2766" s="4"/>
      <c r="E2766" s="4"/>
      <c r="F2766" s="4"/>
    </row>
    <row r="2767" spans="3:6" x14ac:dyDescent="0.25">
      <c r="C2767" s="4"/>
      <c r="D2767" s="4"/>
      <c r="E2767" s="4"/>
      <c r="F2767" s="4"/>
    </row>
    <row r="2768" spans="3:6" x14ac:dyDescent="0.25">
      <c r="C2768" s="4"/>
      <c r="D2768" s="4"/>
      <c r="E2768" s="4"/>
      <c r="F2768" s="4"/>
    </row>
    <row r="2769" spans="3:6" x14ac:dyDescent="0.25">
      <c r="C2769" s="4"/>
      <c r="D2769" s="4"/>
      <c r="E2769" s="4"/>
      <c r="F2769" s="4"/>
    </row>
    <row r="2770" spans="3:6" x14ac:dyDescent="0.25">
      <c r="C2770" s="4"/>
      <c r="D2770" s="4"/>
      <c r="E2770" s="4"/>
      <c r="F2770" s="4"/>
    </row>
    <row r="2771" spans="3:6" x14ac:dyDescent="0.25">
      <c r="C2771" s="4"/>
      <c r="D2771" s="4"/>
      <c r="E2771" s="4"/>
      <c r="F2771" s="4"/>
    </row>
    <row r="2772" spans="3:6" x14ac:dyDescent="0.25">
      <c r="C2772" s="4"/>
      <c r="D2772" s="4"/>
      <c r="E2772" s="4"/>
      <c r="F2772" s="4"/>
    </row>
    <row r="2773" spans="3:6" x14ac:dyDescent="0.25">
      <c r="C2773" s="4"/>
      <c r="D2773" s="4"/>
      <c r="E2773" s="4"/>
      <c r="F2773" s="4"/>
    </row>
    <row r="2774" spans="3:6" x14ac:dyDescent="0.25">
      <c r="C2774" s="4"/>
      <c r="D2774" s="4"/>
      <c r="E2774" s="4"/>
      <c r="F2774" s="4"/>
    </row>
    <row r="2775" spans="3:6" x14ac:dyDescent="0.25">
      <c r="C2775" s="4"/>
      <c r="D2775" s="4"/>
      <c r="E2775" s="4"/>
      <c r="F2775" s="4"/>
    </row>
    <row r="2776" spans="3:6" x14ac:dyDescent="0.25">
      <c r="C2776" s="4"/>
      <c r="D2776" s="4"/>
      <c r="E2776" s="4"/>
      <c r="F2776" s="4"/>
    </row>
    <row r="2777" spans="3:6" x14ac:dyDescent="0.25">
      <c r="C2777" s="4"/>
      <c r="D2777" s="4"/>
      <c r="E2777" s="4"/>
      <c r="F2777" s="4"/>
    </row>
    <row r="2778" spans="3:6" x14ac:dyDescent="0.25">
      <c r="C2778" s="4"/>
      <c r="D2778" s="4"/>
      <c r="E2778" s="4"/>
      <c r="F2778" s="4"/>
    </row>
    <row r="2779" spans="3:6" x14ac:dyDescent="0.25">
      <c r="C2779" s="4"/>
      <c r="D2779" s="4"/>
      <c r="E2779" s="4"/>
      <c r="F2779" s="4"/>
    </row>
    <row r="2780" spans="3:6" x14ac:dyDescent="0.25">
      <c r="C2780" s="4"/>
      <c r="D2780" s="4"/>
      <c r="E2780" s="4"/>
      <c r="F2780" s="4"/>
    </row>
    <row r="2781" spans="3:6" x14ac:dyDescent="0.25">
      <c r="C2781" s="4"/>
      <c r="D2781" s="4"/>
      <c r="E2781" s="4"/>
      <c r="F2781" s="4"/>
    </row>
    <row r="2782" spans="3:6" x14ac:dyDescent="0.25">
      <c r="C2782" s="4"/>
      <c r="D2782" s="4"/>
      <c r="E2782" s="4"/>
      <c r="F2782" s="4"/>
    </row>
    <row r="2783" spans="3:6" x14ac:dyDescent="0.25">
      <c r="C2783" s="4"/>
      <c r="D2783" s="4"/>
      <c r="E2783" s="4"/>
      <c r="F2783" s="4"/>
    </row>
    <row r="2784" spans="3:6" x14ac:dyDescent="0.25">
      <c r="C2784" s="4"/>
      <c r="D2784" s="4"/>
      <c r="E2784" s="4"/>
      <c r="F2784" s="4"/>
    </row>
    <row r="2785" spans="3:6" x14ac:dyDescent="0.25">
      <c r="C2785" s="4"/>
      <c r="D2785" s="4"/>
      <c r="E2785" s="4"/>
      <c r="F2785" s="4"/>
    </row>
    <row r="2786" spans="3:6" x14ac:dyDescent="0.25">
      <c r="C2786" s="4"/>
      <c r="D2786" s="4"/>
      <c r="E2786" s="4"/>
      <c r="F2786" s="4"/>
    </row>
    <row r="2787" spans="3:6" x14ac:dyDescent="0.25">
      <c r="C2787" s="4"/>
      <c r="D2787" s="4"/>
      <c r="E2787" s="4"/>
      <c r="F2787" s="4"/>
    </row>
    <row r="2788" spans="3:6" x14ac:dyDescent="0.25">
      <c r="C2788" s="4"/>
      <c r="D2788" s="4"/>
      <c r="E2788" s="4"/>
      <c r="F2788" s="4"/>
    </row>
    <row r="2789" spans="3:6" x14ac:dyDescent="0.25">
      <c r="C2789" s="4"/>
      <c r="D2789" s="4"/>
      <c r="E2789" s="4"/>
      <c r="F2789" s="4"/>
    </row>
    <row r="2790" spans="3:6" x14ac:dyDescent="0.25">
      <c r="C2790" s="4"/>
      <c r="D2790" s="4"/>
      <c r="E2790" s="4"/>
      <c r="F2790" s="4"/>
    </row>
    <row r="2791" spans="3:6" x14ac:dyDescent="0.25">
      <c r="C2791" s="4"/>
      <c r="D2791" s="4"/>
      <c r="E2791" s="4"/>
      <c r="F2791" s="4"/>
    </row>
    <row r="2792" spans="3:6" x14ac:dyDescent="0.25">
      <c r="C2792" s="4"/>
      <c r="D2792" s="4"/>
      <c r="E2792" s="4"/>
      <c r="F2792" s="4"/>
    </row>
    <row r="2793" spans="3:6" x14ac:dyDescent="0.25">
      <c r="C2793" s="4"/>
      <c r="D2793" s="4"/>
      <c r="E2793" s="4"/>
      <c r="F2793" s="4"/>
    </row>
    <row r="2794" spans="3:6" x14ac:dyDescent="0.25">
      <c r="C2794" s="4"/>
      <c r="D2794" s="4"/>
      <c r="E2794" s="4"/>
      <c r="F2794" s="4"/>
    </row>
    <row r="2795" spans="3:6" x14ac:dyDescent="0.25">
      <c r="C2795" s="4"/>
      <c r="D2795" s="4"/>
      <c r="E2795" s="4"/>
      <c r="F2795" s="4"/>
    </row>
    <row r="2796" spans="3:6" x14ac:dyDescent="0.25">
      <c r="C2796" s="4"/>
      <c r="D2796" s="4"/>
      <c r="E2796" s="4"/>
      <c r="F2796" s="4"/>
    </row>
    <row r="2797" spans="3:6" x14ac:dyDescent="0.25">
      <c r="C2797" s="4"/>
      <c r="D2797" s="4"/>
      <c r="E2797" s="4"/>
      <c r="F2797" s="4"/>
    </row>
    <row r="2798" spans="3:6" x14ac:dyDescent="0.25">
      <c r="C2798" s="4"/>
      <c r="D2798" s="4"/>
      <c r="E2798" s="4"/>
      <c r="F2798" s="4"/>
    </row>
    <row r="2799" spans="3:6" x14ac:dyDescent="0.25">
      <c r="C2799" s="4"/>
      <c r="D2799" s="4"/>
      <c r="E2799" s="4"/>
      <c r="F2799" s="4"/>
    </row>
    <row r="2800" spans="3:6" x14ac:dyDescent="0.25">
      <c r="C2800" s="4"/>
      <c r="D2800" s="4"/>
      <c r="E2800" s="4"/>
      <c r="F2800" s="4"/>
    </row>
    <row r="2801" spans="3:6" x14ac:dyDescent="0.25">
      <c r="C2801" s="4"/>
      <c r="D2801" s="4"/>
      <c r="E2801" s="4"/>
      <c r="F2801" s="4"/>
    </row>
    <row r="2802" spans="3:6" x14ac:dyDescent="0.25">
      <c r="C2802" s="4"/>
      <c r="D2802" s="4"/>
      <c r="E2802" s="4"/>
      <c r="F2802" s="4"/>
    </row>
    <row r="2803" spans="3:6" x14ac:dyDescent="0.25">
      <c r="C2803" s="4"/>
      <c r="D2803" s="4"/>
      <c r="E2803" s="4"/>
      <c r="F2803" s="4"/>
    </row>
    <row r="2804" spans="3:6" x14ac:dyDescent="0.25">
      <c r="C2804" s="4"/>
      <c r="D2804" s="4"/>
      <c r="E2804" s="4"/>
      <c r="F2804" s="4"/>
    </row>
    <row r="2805" spans="3:6" x14ac:dyDescent="0.25">
      <c r="C2805" s="4"/>
      <c r="D2805" s="4"/>
      <c r="E2805" s="4"/>
      <c r="F2805" s="4"/>
    </row>
    <row r="2806" spans="3:6" x14ac:dyDescent="0.25">
      <c r="C2806" s="4"/>
      <c r="D2806" s="4"/>
      <c r="E2806" s="4"/>
      <c r="F2806" s="4"/>
    </row>
    <row r="2807" spans="3:6" x14ac:dyDescent="0.25">
      <c r="C2807" s="4"/>
      <c r="D2807" s="4"/>
      <c r="E2807" s="4"/>
      <c r="F2807" s="4"/>
    </row>
    <row r="2808" spans="3:6" x14ac:dyDescent="0.25">
      <c r="C2808" s="4"/>
      <c r="D2808" s="4"/>
      <c r="E2808" s="4"/>
      <c r="F2808" s="4"/>
    </row>
    <row r="2809" spans="3:6" x14ac:dyDescent="0.25">
      <c r="C2809" s="4"/>
      <c r="D2809" s="4"/>
      <c r="E2809" s="4"/>
      <c r="F2809" s="4"/>
    </row>
    <row r="2810" spans="3:6" x14ac:dyDescent="0.25">
      <c r="C2810" s="4"/>
      <c r="D2810" s="4"/>
      <c r="E2810" s="4"/>
      <c r="F2810" s="4"/>
    </row>
    <row r="2811" spans="3:6" x14ac:dyDescent="0.25">
      <c r="C2811" s="4"/>
      <c r="D2811" s="4"/>
      <c r="E2811" s="4"/>
      <c r="F2811" s="4"/>
    </row>
    <row r="2812" spans="3:6" x14ac:dyDescent="0.25">
      <c r="C2812" s="4"/>
      <c r="D2812" s="4"/>
      <c r="E2812" s="4"/>
      <c r="F2812" s="4"/>
    </row>
    <row r="2813" spans="3:6" x14ac:dyDescent="0.25">
      <c r="C2813" s="4"/>
      <c r="D2813" s="4"/>
      <c r="E2813" s="4"/>
      <c r="F2813" s="4"/>
    </row>
    <row r="2814" spans="3:6" x14ac:dyDescent="0.25">
      <c r="C2814" s="4"/>
      <c r="D2814" s="4"/>
      <c r="E2814" s="4"/>
      <c r="F2814" s="4"/>
    </row>
    <row r="2815" spans="3:6" x14ac:dyDescent="0.25">
      <c r="C2815" s="4"/>
      <c r="D2815" s="4"/>
      <c r="E2815" s="4"/>
      <c r="F2815" s="4"/>
    </row>
    <row r="2816" spans="3:6" x14ac:dyDescent="0.25">
      <c r="C2816" s="4"/>
      <c r="D2816" s="4"/>
      <c r="E2816" s="4"/>
      <c r="F2816" s="4"/>
    </row>
    <row r="2817" spans="3:6" x14ac:dyDescent="0.25">
      <c r="C2817" s="4"/>
      <c r="D2817" s="4"/>
      <c r="E2817" s="4"/>
      <c r="F2817" s="4"/>
    </row>
    <row r="2818" spans="3:6" x14ac:dyDescent="0.25">
      <c r="C2818" s="4"/>
      <c r="D2818" s="4"/>
      <c r="E2818" s="4"/>
      <c r="F2818" s="4"/>
    </row>
    <row r="2819" spans="3:6" x14ac:dyDescent="0.25">
      <c r="C2819" s="4"/>
      <c r="D2819" s="4"/>
      <c r="E2819" s="4"/>
      <c r="F2819" s="4"/>
    </row>
    <row r="2820" spans="3:6" x14ac:dyDescent="0.25">
      <c r="C2820" s="4"/>
      <c r="D2820" s="4"/>
      <c r="E2820" s="4"/>
      <c r="F2820" s="4"/>
    </row>
    <row r="2821" spans="3:6" x14ac:dyDescent="0.25">
      <c r="C2821" s="4"/>
      <c r="D2821" s="4"/>
      <c r="E2821" s="4"/>
      <c r="F2821" s="4"/>
    </row>
    <row r="2822" spans="3:6" x14ac:dyDescent="0.25">
      <c r="C2822" s="4"/>
      <c r="D2822" s="4"/>
      <c r="E2822" s="4"/>
      <c r="F2822" s="4"/>
    </row>
    <row r="2823" spans="3:6" x14ac:dyDescent="0.25">
      <c r="C2823" s="4"/>
      <c r="D2823" s="4"/>
      <c r="E2823" s="4"/>
      <c r="F2823" s="4"/>
    </row>
    <row r="2824" spans="3:6" x14ac:dyDescent="0.25">
      <c r="C2824" s="4"/>
      <c r="D2824" s="4"/>
      <c r="E2824" s="4"/>
      <c r="F2824" s="4"/>
    </row>
    <row r="2825" spans="3:6" x14ac:dyDescent="0.25">
      <c r="C2825" s="4"/>
      <c r="D2825" s="4"/>
      <c r="E2825" s="4"/>
      <c r="F2825" s="4"/>
    </row>
    <row r="2826" spans="3:6" x14ac:dyDescent="0.25">
      <c r="C2826" s="4"/>
      <c r="D2826" s="4"/>
      <c r="E2826" s="4"/>
      <c r="F2826" s="4"/>
    </row>
    <row r="2827" spans="3:6" x14ac:dyDescent="0.25">
      <c r="C2827" s="4"/>
      <c r="D2827" s="4"/>
      <c r="E2827" s="4"/>
      <c r="F2827" s="4"/>
    </row>
    <row r="2828" spans="3:6" x14ac:dyDescent="0.25">
      <c r="C2828" s="4"/>
      <c r="D2828" s="4"/>
      <c r="E2828" s="4"/>
      <c r="F2828" s="4"/>
    </row>
    <row r="2829" spans="3:6" x14ac:dyDescent="0.25">
      <c r="C2829" s="4"/>
      <c r="D2829" s="4"/>
      <c r="E2829" s="4"/>
      <c r="F2829" s="4"/>
    </row>
    <row r="2830" spans="3:6" x14ac:dyDescent="0.25">
      <c r="C2830" s="4"/>
      <c r="D2830" s="4"/>
      <c r="E2830" s="4"/>
      <c r="F2830" s="4"/>
    </row>
    <row r="2831" spans="3:6" x14ac:dyDescent="0.25">
      <c r="C2831" s="4"/>
      <c r="D2831" s="4"/>
      <c r="E2831" s="4"/>
      <c r="F2831" s="4"/>
    </row>
    <row r="2832" spans="3:6" x14ac:dyDescent="0.25">
      <c r="C2832" s="4"/>
      <c r="D2832" s="4"/>
      <c r="E2832" s="4"/>
      <c r="F2832" s="4"/>
    </row>
    <row r="2833" spans="3:6" x14ac:dyDescent="0.25">
      <c r="C2833" s="4"/>
      <c r="D2833" s="4"/>
      <c r="E2833" s="4"/>
      <c r="F2833" s="4"/>
    </row>
    <row r="2834" spans="3:6" x14ac:dyDescent="0.25">
      <c r="C2834" s="4"/>
      <c r="D2834" s="4"/>
      <c r="E2834" s="4"/>
      <c r="F2834" s="4"/>
    </row>
    <row r="2835" spans="3:6" x14ac:dyDescent="0.25">
      <c r="C2835" s="4"/>
      <c r="D2835" s="4"/>
      <c r="E2835" s="4"/>
      <c r="F2835" s="4"/>
    </row>
    <row r="2836" spans="3:6" x14ac:dyDescent="0.25">
      <c r="C2836" s="4"/>
      <c r="D2836" s="4"/>
      <c r="E2836" s="4"/>
      <c r="F2836" s="4"/>
    </row>
    <row r="2837" spans="3:6" x14ac:dyDescent="0.25">
      <c r="C2837" s="4"/>
      <c r="D2837" s="4"/>
      <c r="E2837" s="4"/>
      <c r="F2837" s="4"/>
    </row>
    <row r="2838" spans="3:6" x14ac:dyDescent="0.25">
      <c r="C2838" s="4"/>
      <c r="D2838" s="4"/>
      <c r="E2838" s="4"/>
      <c r="F2838" s="4"/>
    </row>
    <row r="2839" spans="3:6" x14ac:dyDescent="0.25">
      <c r="C2839" s="4"/>
      <c r="D2839" s="4"/>
      <c r="E2839" s="4"/>
      <c r="F2839" s="4"/>
    </row>
    <row r="2840" spans="3:6" x14ac:dyDescent="0.25">
      <c r="C2840" s="4"/>
      <c r="D2840" s="4"/>
      <c r="E2840" s="4"/>
      <c r="F2840" s="4"/>
    </row>
    <row r="2841" spans="3:6" x14ac:dyDescent="0.25">
      <c r="C2841" s="4"/>
      <c r="D2841" s="4"/>
      <c r="E2841" s="4"/>
      <c r="F2841" s="4"/>
    </row>
    <row r="2842" spans="3:6" x14ac:dyDescent="0.25">
      <c r="C2842" s="4"/>
      <c r="D2842" s="4"/>
      <c r="E2842" s="4"/>
      <c r="F2842" s="4"/>
    </row>
    <row r="2843" spans="3:6" x14ac:dyDescent="0.25">
      <c r="C2843" s="4"/>
      <c r="D2843" s="4"/>
      <c r="E2843" s="4"/>
      <c r="F2843" s="4"/>
    </row>
    <row r="2844" spans="3:6" x14ac:dyDescent="0.25">
      <c r="C2844" s="4"/>
      <c r="D2844" s="4"/>
      <c r="E2844" s="4"/>
      <c r="F2844" s="4"/>
    </row>
    <row r="2845" spans="3:6" x14ac:dyDescent="0.25">
      <c r="C2845" s="4"/>
      <c r="D2845" s="4"/>
      <c r="E2845" s="4"/>
      <c r="F2845" s="4"/>
    </row>
    <row r="2846" spans="3:6" x14ac:dyDescent="0.25">
      <c r="C2846" s="4"/>
      <c r="D2846" s="4"/>
      <c r="E2846" s="4"/>
      <c r="F2846" s="4"/>
    </row>
    <row r="2847" spans="3:6" x14ac:dyDescent="0.25">
      <c r="C2847" s="4"/>
      <c r="D2847" s="4"/>
      <c r="E2847" s="4"/>
      <c r="F2847" s="4"/>
    </row>
    <row r="2848" spans="3:6" x14ac:dyDescent="0.25">
      <c r="C2848" s="4"/>
      <c r="D2848" s="4"/>
      <c r="E2848" s="4"/>
      <c r="F2848" s="4"/>
    </row>
    <row r="2849" spans="3:6" x14ac:dyDescent="0.25">
      <c r="C2849" s="4"/>
      <c r="D2849" s="4"/>
      <c r="E2849" s="4"/>
      <c r="F2849" s="4"/>
    </row>
    <row r="2850" spans="3:6" x14ac:dyDescent="0.25">
      <c r="C2850" s="4"/>
      <c r="D2850" s="4"/>
      <c r="E2850" s="4"/>
      <c r="F2850" s="4"/>
    </row>
    <row r="2851" spans="3:6" x14ac:dyDescent="0.25">
      <c r="C2851" s="4"/>
      <c r="D2851" s="4"/>
      <c r="E2851" s="4"/>
      <c r="F2851" s="4"/>
    </row>
    <row r="2852" spans="3:6" x14ac:dyDescent="0.25">
      <c r="C2852" s="4"/>
      <c r="D2852" s="4"/>
      <c r="E2852" s="4"/>
      <c r="F2852" s="4"/>
    </row>
    <row r="2853" spans="3:6" x14ac:dyDescent="0.25">
      <c r="C2853" s="4"/>
      <c r="D2853" s="4"/>
      <c r="E2853" s="4"/>
      <c r="F2853" s="4"/>
    </row>
    <row r="2854" spans="3:6" x14ac:dyDescent="0.25">
      <c r="C2854" s="4"/>
      <c r="D2854" s="4"/>
      <c r="E2854" s="4"/>
      <c r="F2854" s="4"/>
    </row>
    <row r="2855" spans="3:6" x14ac:dyDescent="0.25">
      <c r="C2855" s="4"/>
      <c r="D2855" s="4"/>
      <c r="E2855" s="4"/>
      <c r="F2855" s="4"/>
    </row>
    <row r="2856" spans="3:6" x14ac:dyDescent="0.25">
      <c r="C2856" s="4"/>
      <c r="D2856" s="4"/>
      <c r="E2856" s="4"/>
      <c r="F2856" s="4"/>
    </row>
    <row r="2857" spans="3:6" x14ac:dyDescent="0.25">
      <c r="C2857" s="4"/>
      <c r="D2857" s="4"/>
      <c r="E2857" s="4"/>
      <c r="F2857" s="4"/>
    </row>
    <row r="2858" spans="3:6" x14ac:dyDescent="0.25">
      <c r="C2858" s="4"/>
      <c r="D2858" s="4"/>
      <c r="E2858" s="4"/>
      <c r="F2858" s="4"/>
    </row>
    <row r="2859" spans="3:6" x14ac:dyDescent="0.25">
      <c r="C2859" s="4"/>
      <c r="D2859" s="4"/>
      <c r="E2859" s="4"/>
      <c r="F2859" s="4"/>
    </row>
    <row r="2860" spans="3:6" x14ac:dyDescent="0.25">
      <c r="C2860" s="4"/>
      <c r="D2860" s="4"/>
      <c r="E2860" s="4"/>
      <c r="F2860" s="4"/>
    </row>
    <row r="2861" spans="3:6" x14ac:dyDescent="0.25">
      <c r="C2861" s="4"/>
      <c r="D2861" s="4"/>
      <c r="E2861" s="4"/>
      <c r="F2861" s="4"/>
    </row>
    <row r="2862" spans="3:6" x14ac:dyDescent="0.25">
      <c r="C2862" s="4"/>
      <c r="D2862" s="4"/>
      <c r="E2862" s="4"/>
      <c r="F2862" s="4"/>
    </row>
    <row r="2863" spans="3:6" x14ac:dyDescent="0.25">
      <c r="C2863" s="4"/>
      <c r="D2863" s="4"/>
      <c r="E2863" s="4"/>
      <c r="F2863" s="4"/>
    </row>
    <row r="2864" spans="3:6" x14ac:dyDescent="0.25">
      <c r="C2864" s="4"/>
      <c r="D2864" s="4"/>
      <c r="E2864" s="4"/>
      <c r="F2864" s="4"/>
    </row>
    <row r="2865" spans="3:6" x14ac:dyDescent="0.25">
      <c r="C2865" s="4"/>
      <c r="D2865" s="4"/>
      <c r="E2865" s="4"/>
      <c r="F2865" s="4"/>
    </row>
    <row r="2866" spans="3:6" x14ac:dyDescent="0.25">
      <c r="C2866" s="4"/>
      <c r="D2866" s="4"/>
      <c r="E2866" s="4"/>
      <c r="F2866" s="4"/>
    </row>
    <row r="2867" spans="3:6" x14ac:dyDescent="0.25">
      <c r="C2867" s="4"/>
      <c r="D2867" s="4"/>
      <c r="E2867" s="4"/>
      <c r="F2867" s="4"/>
    </row>
    <row r="2868" spans="3:6" x14ac:dyDescent="0.25">
      <c r="C2868" s="4"/>
      <c r="D2868" s="4"/>
      <c r="E2868" s="4"/>
      <c r="F2868" s="4"/>
    </row>
    <row r="2869" spans="3:6" x14ac:dyDescent="0.25">
      <c r="C2869" s="4"/>
      <c r="D2869" s="4"/>
      <c r="E2869" s="4"/>
      <c r="F2869" s="4"/>
    </row>
    <row r="2870" spans="3:6" x14ac:dyDescent="0.25">
      <c r="C2870" s="4"/>
      <c r="D2870" s="4"/>
      <c r="E2870" s="4"/>
      <c r="F2870" s="4"/>
    </row>
    <row r="2871" spans="3:6" x14ac:dyDescent="0.25">
      <c r="C2871" s="4"/>
      <c r="D2871" s="4"/>
      <c r="E2871" s="4"/>
      <c r="F2871" s="4"/>
    </row>
    <row r="2872" spans="3:6" x14ac:dyDescent="0.25">
      <c r="C2872" s="4"/>
      <c r="D2872" s="4"/>
      <c r="E2872" s="4"/>
      <c r="F2872" s="4"/>
    </row>
    <row r="2873" spans="3:6" x14ac:dyDescent="0.25">
      <c r="C2873" s="4"/>
      <c r="D2873" s="4"/>
      <c r="E2873" s="4"/>
      <c r="F2873" s="4"/>
    </row>
    <row r="2874" spans="3:6" x14ac:dyDescent="0.25">
      <c r="C2874" s="4"/>
      <c r="D2874" s="4"/>
      <c r="E2874" s="4"/>
      <c r="F2874" s="4"/>
    </row>
    <row r="2875" spans="3:6" x14ac:dyDescent="0.25">
      <c r="C2875" s="4"/>
      <c r="D2875" s="4"/>
      <c r="E2875" s="4"/>
      <c r="F2875" s="4"/>
    </row>
    <row r="2876" spans="3:6" x14ac:dyDescent="0.25">
      <c r="C2876" s="4"/>
      <c r="D2876" s="4"/>
      <c r="E2876" s="4"/>
      <c r="F2876" s="4"/>
    </row>
    <row r="2877" spans="3:6" x14ac:dyDescent="0.25">
      <c r="C2877" s="4"/>
      <c r="D2877" s="4"/>
      <c r="E2877" s="4"/>
      <c r="F2877" s="4"/>
    </row>
    <row r="2878" spans="3:6" x14ac:dyDescent="0.25">
      <c r="C2878" s="4"/>
      <c r="D2878" s="4"/>
      <c r="E2878" s="4"/>
      <c r="F2878" s="4"/>
    </row>
    <row r="2879" spans="3:6" x14ac:dyDescent="0.25">
      <c r="C2879" s="4"/>
      <c r="D2879" s="4"/>
      <c r="E2879" s="4"/>
      <c r="F2879" s="4"/>
    </row>
    <row r="2880" spans="3:6" x14ac:dyDescent="0.25">
      <c r="C2880" s="4"/>
      <c r="D2880" s="4"/>
      <c r="E2880" s="4"/>
      <c r="F2880" s="4"/>
    </row>
    <row r="2881" spans="3:6" x14ac:dyDescent="0.25">
      <c r="C2881" s="4"/>
      <c r="D2881" s="4"/>
      <c r="E2881" s="4"/>
      <c r="F2881" s="4"/>
    </row>
    <row r="2882" spans="3:6" x14ac:dyDescent="0.25">
      <c r="C2882" s="4"/>
      <c r="D2882" s="4"/>
      <c r="E2882" s="4"/>
      <c r="F2882" s="4"/>
    </row>
    <row r="2883" spans="3:6" x14ac:dyDescent="0.25">
      <c r="C2883" s="4"/>
      <c r="D2883" s="4"/>
      <c r="E2883" s="4"/>
      <c r="F2883" s="4"/>
    </row>
    <row r="2884" spans="3:6" x14ac:dyDescent="0.25">
      <c r="C2884" s="4"/>
      <c r="D2884" s="4"/>
      <c r="E2884" s="4"/>
      <c r="F2884" s="4"/>
    </row>
    <row r="2885" spans="3:6" x14ac:dyDescent="0.25">
      <c r="C2885" s="4"/>
      <c r="D2885" s="4"/>
      <c r="E2885" s="4"/>
      <c r="F2885" s="4"/>
    </row>
    <row r="2886" spans="3:6" x14ac:dyDescent="0.25">
      <c r="C2886" s="4"/>
      <c r="D2886" s="4"/>
      <c r="E2886" s="4"/>
      <c r="F2886" s="4"/>
    </row>
    <row r="2887" spans="3:6" x14ac:dyDescent="0.25">
      <c r="C2887" s="4"/>
      <c r="D2887" s="4"/>
      <c r="E2887" s="4"/>
      <c r="F2887" s="4"/>
    </row>
    <row r="2888" spans="3:6" x14ac:dyDescent="0.25">
      <c r="C2888" s="4"/>
      <c r="D2888" s="4"/>
      <c r="E2888" s="4"/>
      <c r="F2888" s="4"/>
    </row>
    <row r="2889" spans="3:6" x14ac:dyDescent="0.25">
      <c r="C2889" s="4"/>
      <c r="D2889" s="4"/>
      <c r="E2889" s="4"/>
      <c r="F2889" s="4"/>
    </row>
    <row r="2890" spans="3:6" x14ac:dyDescent="0.25">
      <c r="C2890" s="4"/>
      <c r="D2890" s="4"/>
      <c r="E2890" s="4"/>
      <c r="F2890" s="4"/>
    </row>
    <row r="2891" spans="3:6" x14ac:dyDescent="0.25">
      <c r="C2891" s="4"/>
      <c r="D2891" s="4"/>
      <c r="E2891" s="4"/>
      <c r="F2891" s="4"/>
    </row>
    <row r="2892" spans="3:6" x14ac:dyDescent="0.25">
      <c r="C2892" s="4"/>
      <c r="D2892" s="4"/>
      <c r="E2892" s="4"/>
      <c r="F2892" s="4"/>
    </row>
    <row r="2893" spans="3:6" x14ac:dyDescent="0.25">
      <c r="C2893" s="4"/>
      <c r="D2893" s="4"/>
      <c r="E2893" s="4"/>
      <c r="F2893" s="4"/>
    </row>
    <row r="2894" spans="3:6" x14ac:dyDescent="0.25">
      <c r="C2894" s="4"/>
      <c r="D2894" s="4"/>
      <c r="E2894" s="4"/>
      <c r="F2894" s="4"/>
    </row>
    <row r="2895" spans="3:6" x14ac:dyDescent="0.25">
      <c r="C2895" s="4"/>
      <c r="D2895" s="4"/>
      <c r="E2895" s="4"/>
      <c r="F2895" s="4"/>
    </row>
    <row r="2896" spans="3:6" x14ac:dyDescent="0.25">
      <c r="C2896" s="4"/>
      <c r="D2896" s="4"/>
      <c r="E2896" s="4"/>
      <c r="F2896" s="4"/>
    </row>
    <row r="2897" spans="3:6" x14ac:dyDescent="0.25">
      <c r="C2897" s="4"/>
      <c r="D2897" s="4"/>
      <c r="E2897" s="4"/>
      <c r="F2897" s="4"/>
    </row>
    <row r="2898" spans="3:6" x14ac:dyDescent="0.25">
      <c r="C2898" s="4"/>
      <c r="D2898" s="4"/>
      <c r="E2898" s="4"/>
      <c r="F2898" s="4"/>
    </row>
    <row r="2899" spans="3:6" x14ac:dyDescent="0.25">
      <c r="C2899" s="4"/>
      <c r="D2899" s="4"/>
      <c r="E2899" s="4"/>
      <c r="F2899" s="4"/>
    </row>
    <row r="2900" spans="3:6" x14ac:dyDescent="0.25">
      <c r="C2900" s="4"/>
      <c r="D2900" s="4"/>
      <c r="E2900" s="4"/>
      <c r="F2900" s="4"/>
    </row>
    <row r="2901" spans="3:6" x14ac:dyDescent="0.25">
      <c r="C2901" s="4"/>
      <c r="D2901" s="4"/>
      <c r="E2901" s="4"/>
      <c r="F2901" s="4"/>
    </row>
    <row r="2902" spans="3:6" x14ac:dyDescent="0.25">
      <c r="C2902" s="4"/>
      <c r="D2902" s="4"/>
      <c r="E2902" s="4"/>
      <c r="F2902" s="4"/>
    </row>
    <row r="2903" spans="3:6" x14ac:dyDescent="0.25">
      <c r="C2903" s="4"/>
      <c r="D2903" s="4"/>
      <c r="E2903" s="4"/>
      <c r="F2903" s="4"/>
    </row>
    <row r="2904" spans="3:6" x14ac:dyDescent="0.25">
      <c r="C2904" s="4"/>
      <c r="D2904" s="4"/>
      <c r="E2904" s="4"/>
      <c r="F2904" s="4"/>
    </row>
    <row r="2905" spans="3:6" x14ac:dyDescent="0.25">
      <c r="C2905" s="4"/>
      <c r="D2905" s="4"/>
      <c r="E2905" s="4"/>
      <c r="F2905" s="4"/>
    </row>
    <row r="2906" spans="3:6" x14ac:dyDescent="0.25">
      <c r="C2906" s="4"/>
      <c r="D2906" s="4"/>
      <c r="E2906" s="4"/>
      <c r="F2906" s="4"/>
    </row>
    <row r="2907" spans="3:6" x14ac:dyDescent="0.25">
      <c r="C2907" s="4"/>
      <c r="D2907" s="4"/>
      <c r="E2907" s="4"/>
      <c r="F2907" s="4"/>
    </row>
    <row r="2908" spans="3:6" x14ac:dyDescent="0.25">
      <c r="C2908" s="4"/>
      <c r="D2908" s="4"/>
      <c r="E2908" s="4"/>
      <c r="F2908" s="4"/>
    </row>
    <row r="2909" spans="3:6" x14ac:dyDescent="0.25">
      <c r="C2909" s="4"/>
      <c r="D2909" s="4"/>
      <c r="E2909" s="4"/>
      <c r="F2909" s="4"/>
    </row>
    <row r="2910" spans="3:6" x14ac:dyDescent="0.25">
      <c r="C2910" s="4"/>
      <c r="D2910" s="4"/>
      <c r="E2910" s="4"/>
      <c r="F2910" s="4"/>
    </row>
    <row r="2911" spans="3:6" x14ac:dyDescent="0.25">
      <c r="C2911" s="4"/>
      <c r="D2911" s="4"/>
      <c r="E2911" s="4"/>
      <c r="F2911" s="4"/>
    </row>
    <row r="2912" spans="3:6" x14ac:dyDescent="0.25">
      <c r="C2912" s="4"/>
      <c r="D2912" s="4"/>
      <c r="E2912" s="4"/>
      <c r="F2912" s="4"/>
    </row>
    <row r="2913" spans="3:6" x14ac:dyDescent="0.25">
      <c r="C2913" s="4"/>
      <c r="D2913" s="4"/>
      <c r="E2913" s="4"/>
      <c r="F2913" s="4"/>
    </row>
    <row r="2914" spans="3:6" x14ac:dyDescent="0.25">
      <c r="C2914" s="4"/>
      <c r="D2914" s="4"/>
      <c r="E2914" s="4"/>
      <c r="F2914" s="4"/>
    </row>
    <row r="2915" spans="3:6" x14ac:dyDescent="0.25">
      <c r="C2915" s="4"/>
      <c r="D2915" s="4"/>
      <c r="E2915" s="4"/>
      <c r="F2915" s="4"/>
    </row>
    <row r="2916" spans="3:6" x14ac:dyDescent="0.25">
      <c r="C2916" s="4"/>
      <c r="D2916" s="4"/>
      <c r="E2916" s="4"/>
      <c r="F2916" s="4"/>
    </row>
    <row r="2917" spans="3:6" x14ac:dyDescent="0.25">
      <c r="C2917" s="4"/>
      <c r="D2917" s="4"/>
      <c r="E2917" s="4"/>
      <c r="F2917" s="4"/>
    </row>
    <row r="2918" spans="3:6" x14ac:dyDescent="0.25">
      <c r="C2918" s="4"/>
      <c r="D2918" s="4"/>
      <c r="E2918" s="4"/>
      <c r="F2918" s="4"/>
    </row>
    <row r="2919" spans="3:6" x14ac:dyDescent="0.25">
      <c r="C2919" s="4"/>
      <c r="D2919" s="4"/>
      <c r="E2919" s="4"/>
      <c r="F2919" s="4"/>
    </row>
    <row r="2920" spans="3:6" x14ac:dyDescent="0.25">
      <c r="C2920" s="4"/>
      <c r="D2920" s="4"/>
      <c r="E2920" s="4"/>
      <c r="F2920" s="4"/>
    </row>
    <row r="2921" spans="3:6" x14ac:dyDescent="0.25">
      <c r="C2921" s="4"/>
      <c r="D2921" s="4"/>
      <c r="E2921" s="4"/>
      <c r="F2921" s="4"/>
    </row>
    <row r="2922" spans="3:6" x14ac:dyDescent="0.25">
      <c r="C2922" s="4"/>
      <c r="D2922" s="4"/>
      <c r="E2922" s="4"/>
      <c r="F2922" s="4"/>
    </row>
    <row r="2923" spans="3:6" x14ac:dyDescent="0.25">
      <c r="C2923" s="4"/>
      <c r="D2923" s="4"/>
      <c r="E2923" s="4"/>
      <c r="F2923" s="4"/>
    </row>
    <row r="2924" spans="3:6" x14ac:dyDescent="0.25">
      <c r="C2924" s="4"/>
      <c r="D2924" s="4"/>
      <c r="E2924" s="4"/>
      <c r="F2924" s="4"/>
    </row>
    <row r="2925" spans="3:6" x14ac:dyDescent="0.25">
      <c r="C2925" s="4"/>
      <c r="D2925" s="4"/>
      <c r="E2925" s="4"/>
      <c r="F2925" s="4"/>
    </row>
    <row r="2926" spans="3:6" x14ac:dyDescent="0.25">
      <c r="C2926" s="4"/>
      <c r="D2926" s="4"/>
      <c r="E2926" s="4"/>
      <c r="F2926" s="4"/>
    </row>
    <row r="2927" spans="3:6" x14ac:dyDescent="0.25">
      <c r="C2927" s="4"/>
      <c r="D2927" s="4"/>
      <c r="E2927" s="4"/>
      <c r="F2927" s="4"/>
    </row>
    <row r="2928" spans="3:6" x14ac:dyDescent="0.25">
      <c r="C2928" s="4"/>
      <c r="D2928" s="4"/>
      <c r="E2928" s="4"/>
      <c r="F2928" s="4"/>
    </row>
    <row r="2929" spans="3:6" x14ac:dyDescent="0.25">
      <c r="C2929" s="4"/>
      <c r="D2929" s="4"/>
      <c r="E2929" s="4"/>
      <c r="F2929" s="4"/>
    </row>
    <row r="2930" spans="3:6" x14ac:dyDescent="0.25">
      <c r="C2930" s="4"/>
      <c r="D2930" s="4"/>
      <c r="E2930" s="4"/>
      <c r="F2930" s="4"/>
    </row>
    <row r="2931" spans="3:6" x14ac:dyDescent="0.25">
      <c r="C2931" s="4"/>
      <c r="D2931" s="4"/>
      <c r="E2931" s="4"/>
      <c r="F2931" s="4"/>
    </row>
    <row r="2932" spans="3:6" x14ac:dyDescent="0.25">
      <c r="C2932" s="4"/>
      <c r="D2932" s="4"/>
      <c r="E2932" s="4"/>
      <c r="F2932" s="4"/>
    </row>
    <row r="2933" spans="3:6" x14ac:dyDescent="0.25">
      <c r="C2933" s="4"/>
      <c r="D2933" s="4"/>
      <c r="E2933" s="4"/>
      <c r="F2933" s="4"/>
    </row>
    <row r="2934" spans="3:6" x14ac:dyDescent="0.25">
      <c r="C2934" s="4"/>
      <c r="D2934" s="4"/>
      <c r="E2934" s="4"/>
      <c r="F2934" s="4"/>
    </row>
    <row r="2935" spans="3:6" x14ac:dyDescent="0.25">
      <c r="C2935" s="4"/>
      <c r="D2935" s="4"/>
      <c r="E2935" s="4"/>
      <c r="F2935" s="4"/>
    </row>
    <row r="2936" spans="3:6" x14ac:dyDescent="0.25">
      <c r="C2936" s="4"/>
      <c r="D2936" s="4"/>
      <c r="E2936" s="4"/>
      <c r="F2936" s="4"/>
    </row>
    <row r="2937" spans="3:6" x14ac:dyDescent="0.25">
      <c r="C2937" s="4"/>
      <c r="D2937" s="4"/>
      <c r="E2937" s="4"/>
      <c r="F2937" s="4"/>
    </row>
    <row r="2938" spans="3:6" x14ac:dyDescent="0.25">
      <c r="C2938" s="4"/>
      <c r="D2938" s="4"/>
      <c r="E2938" s="4"/>
      <c r="F2938" s="4"/>
    </row>
    <row r="2939" spans="3:6" x14ac:dyDescent="0.25">
      <c r="C2939" s="4"/>
      <c r="D2939" s="4"/>
      <c r="E2939" s="4"/>
      <c r="F2939" s="4"/>
    </row>
    <row r="2940" spans="3:6" x14ac:dyDescent="0.25">
      <c r="C2940" s="4"/>
      <c r="D2940" s="4"/>
      <c r="E2940" s="4"/>
      <c r="F2940" s="4"/>
    </row>
    <row r="2941" spans="3:6" x14ac:dyDescent="0.25">
      <c r="C2941" s="4"/>
      <c r="D2941" s="4"/>
      <c r="E2941" s="4"/>
      <c r="F2941" s="4"/>
    </row>
    <row r="2942" spans="3:6" x14ac:dyDescent="0.25">
      <c r="C2942" s="4"/>
      <c r="D2942" s="4"/>
      <c r="E2942" s="4"/>
      <c r="F2942" s="4"/>
    </row>
    <row r="2943" spans="3:6" x14ac:dyDescent="0.25">
      <c r="C2943" s="4"/>
      <c r="D2943" s="4"/>
      <c r="E2943" s="4"/>
      <c r="F2943" s="4"/>
    </row>
    <row r="2944" spans="3:6" x14ac:dyDescent="0.25">
      <c r="C2944" s="4"/>
      <c r="D2944" s="4"/>
      <c r="E2944" s="4"/>
      <c r="F2944" s="4"/>
    </row>
    <row r="2945" spans="3:6" x14ac:dyDescent="0.25">
      <c r="C2945" s="4"/>
      <c r="D2945" s="4"/>
      <c r="E2945" s="4"/>
      <c r="F2945" s="4"/>
    </row>
    <row r="2946" spans="3:6" x14ac:dyDescent="0.25">
      <c r="C2946" s="4"/>
      <c r="D2946" s="4"/>
      <c r="E2946" s="4"/>
      <c r="F2946" s="4"/>
    </row>
    <row r="2947" spans="3:6" x14ac:dyDescent="0.25">
      <c r="C2947" s="4"/>
      <c r="D2947" s="4"/>
      <c r="E2947" s="4"/>
      <c r="F2947" s="4"/>
    </row>
    <row r="2948" spans="3:6" x14ac:dyDescent="0.25">
      <c r="C2948" s="4"/>
      <c r="D2948" s="4"/>
      <c r="E2948" s="4"/>
      <c r="F2948" s="4"/>
    </row>
    <row r="2949" spans="3:6" x14ac:dyDescent="0.25">
      <c r="C2949" s="4"/>
      <c r="D2949" s="4"/>
      <c r="E2949" s="4"/>
      <c r="F2949" s="4"/>
    </row>
    <row r="2950" spans="3:6" x14ac:dyDescent="0.25">
      <c r="C2950" s="4"/>
      <c r="D2950" s="4"/>
      <c r="E2950" s="4"/>
      <c r="F2950" s="4"/>
    </row>
    <row r="2951" spans="3:6" x14ac:dyDescent="0.25">
      <c r="C2951" s="4"/>
      <c r="D2951" s="4"/>
      <c r="E2951" s="4"/>
      <c r="F2951" s="4"/>
    </row>
    <row r="2952" spans="3:6" x14ac:dyDescent="0.25">
      <c r="C2952" s="4"/>
      <c r="D2952" s="4"/>
      <c r="E2952" s="4"/>
      <c r="F2952" s="4"/>
    </row>
    <row r="2953" spans="3:6" x14ac:dyDescent="0.25">
      <c r="C2953" s="4"/>
      <c r="D2953" s="4"/>
      <c r="E2953" s="4"/>
      <c r="F2953" s="4"/>
    </row>
    <row r="2954" spans="3:6" x14ac:dyDescent="0.25">
      <c r="C2954" s="4"/>
      <c r="D2954" s="4"/>
      <c r="E2954" s="4"/>
      <c r="F2954" s="4"/>
    </row>
    <row r="2955" spans="3:6" x14ac:dyDescent="0.25">
      <c r="C2955" s="4"/>
      <c r="D2955" s="4"/>
      <c r="E2955" s="4"/>
      <c r="F2955" s="4"/>
    </row>
    <row r="2956" spans="3:6" x14ac:dyDescent="0.25">
      <c r="C2956" s="4"/>
      <c r="D2956" s="4"/>
      <c r="E2956" s="4"/>
      <c r="F2956" s="4"/>
    </row>
    <row r="2957" spans="3:6" x14ac:dyDescent="0.25">
      <c r="C2957" s="4"/>
      <c r="D2957" s="4"/>
      <c r="E2957" s="4"/>
      <c r="F2957" s="4"/>
    </row>
    <row r="2958" spans="3:6" x14ac:dyDescent="0.25">
      <c r="C2958" s="4"/>
      <c r="D2958" s="4"/>
      <c r="E2958" s="4"/>
      <c r="F2958" s="4"/>
    </row>
    <row r="2959" spans="3:6" x14ac:dyDescent="0.25">
      <c r="C2959" s="4"/>
      <c r="D2959" s="4"/>
      <c r="E2959" s="4"/>
      <c r="F2959" s="4"/>
    </row>
    <row r="2960" spans="3:6" x14ac:dyDescent="0.25">
      <c r="C2960" s="4"/>
      <c r="D2960" s="4"/>
      <c r="E2960" s="4"/>
      <c r="F2960" s="4"/>
    </row>
    <row r="2961" spans="3:6" x14ac:dyDescent="0.25">
      <c r="C2961" s="4"/>
      <c r="D2961" s="4"/>
      <c r="E2961" s="4"/>
      <c r="F2961" s="4"/>
    </row>
    <row r="2962" spans="3:6" x14ac:dyDescent="0.25">
      <c r="C2962" s="4"/>
      <c r="D2962" s="4"/>
      <c r="E2962" s="4"/>
      <c r="F2962" s="4"/>
    </row>
    <row r="2963" spans="3:6" x14ac:dyDescent="0.25">
      <c r="C2963" s="4"/>
      <c r="D2963" s="4"/>
      <c r="E2963" s="4"/>
      <c r="F2963" s="4"/>
    </row>
    <row r="2964" spans="3:6" x14ac:dyDescent="0.25">
      <c r="C2964" s="4"/>
      <c r="D2964" s="4"/>
      <c r="E2964" s="4"/>
      <c r="F2964" s="4"/>
    </row>
    <row r="2965" spans="3:6" x14ac:dyDescent="0.25">
      <c r="C2965" s="4"/>
      <c r="D2965" s="4"/>
      <c r="E2965" s="4"/>
      <c r="F2965" s="4"/>
    </row>
    <row r="2966" spans="3:6" x14ac:dyDescent="0.25">
      <c r="C2966" s="4"/>
      <c r="D2966" s="4"/>
      <c r="E2966" s="4"/>
      <c r="F2966" s="4"/>
    </row>
    <row r="2967" spans="3:6" x14ac:dyDescent="0.25">
      <c r="C2967" s="4"/>
      <c r="D2967" s="4"/>
      <c r="E2967" s="4"/>
      <c r="F2967" s="4"/>
    </row>
    <row r="2968" spans="3:6" x14ac:dyDescent="0.25">
      <c r="C2968" s="4"/>
      <c r="D2968" s="4"/>
      <c r="E2968" s="4"/>
      <c r="F2968" s="4"/>
    </row>
    <row r="2969" spans="3:6" x14ac:dyDescent="0.25">
      <c r="C2969" s="4"/>
      <c r="D2969" s="4"/>
      <c r="E2969" s="4"/>
      <c r="F2969" s="4"/>
    </row>
    <row r="2970" spans="3:6" x14ac:dyDescent="0.25">
      <c r="C2970" s="4"/>
      <c r="D2970" s="4"/>
      <c r="E2970" s="4"/>
      <c r="F2970" s="4"/>
    </row>
    <row r="2971" spans="3:6" x14ac:dyDescent="0.25">
      <c r="C2971" s="4"/>
      <c r="D2971" s="4"/>
      <c r="E2971" s="4"/>
      <c r="F2971" s="4"/>
    </row>
    <row r="2972" spans="3:6" x14ac:dyDescent="0.25">
      <c r="C2972" s="4"/>
      <c r="D2972" s="4"/>
      <c r="E2972" s="4"/>
      <c r="F2972" s="4"/>
    </row>
    <row r="2973" spans="3:6" x14ac:dyDescent="0.25">
      <c r="C2973" s="4"/>
      <c r="D2973" s="4"/>
      <c r="E2973" s="4"/>
      <c r="F2973" s="4"/>
    </row>
    <row r="2974" spans="3:6" x14ac:dyDescent="0.25">
      <c r="C2974" s="4"/>
      <c r="D2974" s="4"/>
      <c r="E2974" s="4"/>
      <c r="F2974" s="4"/>
    </row>
    <row r="2975" spans="3:6" x14ac:dyDescent="0.25">
      <c r="C2975" s="4"/>
      <c r="D2975" s="4"/>
      <c r="E2975" s="4"/>
      <c r="F2975" s="4"/>
    </row>
    <row r="2976" spans="3:6" x14ac:dyDescent="0.25">
      <c r="C2976" s="4"/>
      <c r="D2976" s="4"/>
      <c r="E2976" s="4"/>
      <c r="F2976" s="4"/>
    </row>
    <row r="2977" spans="3:6" x14ac:dyDescent="0.25">
      <c r="C2977" s="4"/>
      <c r="D2977" s="4"/>
      <c r="E2977" s="4"/>
      <c r="F2977" s="4"/>
    </row>
    <row r="2978" spans="3:6" x14ac:dyDescent="0.25">
      <c r="C2978" s="4"/>
      <c r="D2978" s="4"/>
      <c r="E2978" s="4"/>
      <c r="F2978" s="4"/>
    </row>
    <row r="2979" spans="3:6" x14ac:dyDescent="0.25">
      <c r="C2979" s="4"/>
      <c r="D2979" s="4"/>
      <c r="E2979" s="4"/>
      <c r="F2979" s="4"/>
    </row>
    <row r="2980" spans="3:6" x14ac:dyDescent="0.25">
      <c r="C2980" s="4"/>
      <c r="D2980" s="4"/>
      <c r="E2980" s="4"/>
      <c r="F2980" s="4"/>
    </row>
    <row r="2981" spans="3:6" x14ac:dyDescent="0.25">
      <c r="C2981" s="4"/>
      <c r="D2981" s="4"/>
      <c r="E2981" s="4"/>
      <c r="F2981" s="4"/>
    </row>
    <row r="2982" spans="3:6" x14ac:dyDescent="0.25">
      <c r="C2982" s="4"/>
      <c r="D2982" s="4"/>
      <c r="E2982" s="4"/>
      <c r="F2982" s="4"/>
    </row>
    <row r="2983" spans="3:6" x14ac:dyDescent="0.25">
      <c r="C2983" s="4"/>
      <c r="D2983" s="4"/>
      <c r="E2983" s="4"/>
      <c r="F2983" s="4"/>
    </row>
    <row r="2984" spans="3:6" x14ac:dyDescent="0.25">
      <c r="C2984" s="4"/>
      <c r="D2984" s="4"/>
      <c r="E2984" s="4"/>
      <c r="F2984" s="4"/>
    </row>
    <row r="2985" spans="3:6" x14ac:dyDescent="0.25">
      <c r="C2985" s="4"/>
      <c r="D2985" s="4"/>
      <c r="E2985" s="4"/>
      <c r="F2985" s="4"/>
    </row>
    <row r="2986" spans="3:6" x14ac:dyDescent="0.25">
      <c r="C2986" s="4"/>
      <c r="D2986" s="4"/>
      <c r="E2986" s="4"/>
      <c r="F2986" s="4"/>
    </row>
    <row r="2987" spans="3:6" x14ac:dyDescent="0.25">
      <c r="C2987" s="4"/>
      <c r="D2987" s="4"/>
      <c r="E2987" s="4"/>
      <c r="F2987" s="4"/>
    </row>
    <row r="2988" spans="3:6" x14ac:dyDescent="0.25">
      <c r="C2988" s="4"/>
      <c r="D2988" s="4"/>
      <c r="E2988" s="4"/>
      <c r="F2988" s="4"/>
    </row>
    <row r="2989" spans="3:6" x14ac:dyDescent="0.25">
      <c r="C2989" s="4"/>
      <c r="D2989" s="4"/>
      <c r="E2989" s="4"/>
      <c r="F2989" s="4"/>
    </row>
    <row r="2990" spans="3:6" x14ac:dyDescent="0.25">
      <c r="C2990" s="4"/>
      <c r="D2990" s="4"/>
      <c r="E2990" s="4"/>
      <c r="F2990" s="4"/>
    </row>
    <row r="2991" spans="3:6" x14ac:dyDescent="0.25">
      <c r="C2991" s="4"/>
      <c r="D2991" s="4"/>
      <c r="E2991" s="4"/>
      <c r="F2991" s="4"/>
    </row>
    <row r="2992" spans="3:6" x14ac:dyDescent="0.25">
      <c r="C2992" s="4"/>
      <c r="D2992" s="4"/>
      <c r="E2992" s="4"/>
      <c r="F2992" s="4"/>
    </row>
    <row r="2993" spans="3:6" x14ac:dyDescent="0.25">
      <c r="C2993" s="4"/>
      <c r="D2993" s="4"/>
      <c r="E2993" s="4"/>
      <c r="F2993" s="4"/>
    </row>
    <row r="2994" spans="3:6" x14ac:dyDescent="0.25">
      <c r="C2994" s="4"/>
      <c r="D2994" s="4"/>
      <c r="E2994" s="4"/>
      <c r="F2994" s="4"/>
    </row>
    <row r="2995" spans="3:6" x14ac:dyDescent="0.25">
      <c r="C2995" s="4"/>
      <c r="D2995" s="4"/>
      <c r="E2995" s="4"/>
      <c r="F2995" s="4"/>
    </row>
    <row r="2996" spans="3:6" x14ac:dyDescent="0.25">
      <c r="C2996" s="4"/>
      <c r="D2996" s="4"/>
      <c r="E2996" s="4"/>
      <c r="F2996" s="4"/>
    </row>
    <row r="2997" spans="3:6" x14ac:dyDescent="0.25">
      <c r="C2997" s="4"/>
      <c r="D2997" s="4"/>
      <c r="E2997" s="4"/>
      <c r="F2997" s="4"/>
    </row>
    <row r="2998" spans="3:6" x14ac:dyDescent="0.25">
      <c r="C2998" s="4"/>
      <c r="D2998" s="4"/>
      <c r="E2998" s="4"/>
      <c r="F2998" s="4"/>
    </row>
    <row r="2999" spans="3:6" x14ac:dyDescent="0.25">
      <c r="C2999" s="4"/>
      <c r="D2999" s="4"/>
      <c r="E2999" s="4"/>
      <c r="F2999" s="4"/>
    </row>
    <row r="3000" spans="3:6" x14ac:dyDescent="0.25">
      <c r="C3000" s="4"/>
      <c r="D3000" s="4"/>
      <c r="E3000" s="4"/>
      <c r="F3000" s="4"/>
    </row>
    <row r="3001" spans="3:6" x14ac:dyDescent="0.25">
      <c r="C3001" s="4"/>
      <c r="D3001" s="4"/>
      <c r="E3001" s="4"/>
      <c r="F3001" s="4"/>
    </row>
    <row r="3002" spans="3:6" x14ac:dyDescent="0.25">
      <c r="C3002" s="4"/>
      <c r="D3002" s="4"/>
      <c r="E3002" s="4"/>
      <c r="F3002" s="4"/>
    </row>
    <row r="3003" spans="3:6" x14ac:dyDescent="0.25">
      <c r="C3003" s="4"/>
      <c r="D3003" s="4"/>
      <c r="E3003" s="4"/>
      <c r="F3003" s="4"/>
    </row>
    <row r="3004" spans="3:6" x14ac:dyDescent="0.25">
      <c r="C3004" s="4"/>
      <c r="D3004" s="4"/>
      <c r="E3004" s="4"/>
      <c r="F3004" s="4"/>
    </row>
    <row r="3005" spans="3:6" x14ac:dyDescent="0.25">
      <c r="C3005" s="4"/>
      <c r="D3005" s="4"/>
      <c r="E3005" s="4"/>
      <c r="F3005" s="4"/>
    </row>
    <row r="3006" spans="3:6" x14ac:dyDescent="0.25">
      <c r="C3006" s="4"/>
      <c r="D3006" s="4"/>
      <c r="E3006" s="4"/>
      <c r="F3006" s="4"/>
    </row>
    <row r="3007" spans="3:6" x14ac:dyDescent="0.25">
      <c r="C3007" s="4"/>
      <c r="D3007" s="4"/>
      <c r="E3007" s="4"/>
      <c r="F3007" s="4"/>
    </row>
    <row r="3008" spans="3:6" x14ac:dyDescent="0.25">
      <c r="C3008" s="4"/>
      <c r="D3008" s="4"/>
      <c r="E3008" s="4"/>
      <c r="F3008" s="4"/>
    </row>
    <row r="3009" spans="3:6" x14ac:dyDescent="0.25">
      <c r="C3009" s="4"/>
      <c r="D3009" s="4"/>
      <c r="E3009" s="4"/>
      <c r="F3009" s="4"/>
    </row>
    <row r="3010" spans="3:6" x14ac:dyDescent="0.25">
      <c r="C3010" s="4"/>
      <c r="D3010" s="4"/>
      <c r="E3010" s="4"/>
      <c r="F3010" s="4"/>
    </row>
    <row r="3011" spans="3:6" x14ac:dyDescent="0.25">
      <c r="C3011" s="4"/>
      <c r="D3011" s="4"/>
      <c r="E3011" s="4"/>
      <c r="F3011" s="4"/>
    </row>
    <row r="3012" spans="3:6" x14ac:dyDescent="0.25">
      <c r="C3012" s="4"/>
      <c r="D3012" s="4"/>
      <c r="E3012" s="4"/>
      <c r="F3012" s="4"/>
    </row>
    <row r="3013" spans="3:6" x14ac:dyDescent="0.25">
      <c r="C3013" s="4"/>
      <c r="D3013" s="4"/>
      <c r="E3013" s="4"/>
      <c r="F3013" s="4"/>
    </row>
    <row r="3014" spans="3:6" x14ac:dyDescent="0.25">
      <c r="C3014" s="4"/>
      <c r="D3014" s="4"/>
      <c r="E3014" s="4"/>
      <c r="F3014" s="4"/>
    </row>
    <row r="3015" spans="3:6" x14ac:dyDescent="0.25">
      <c r="C3015" s="4"/>
      <c r="D3015" s="4"/>
      <c r="E3015" s="4"/>
      <c r="F3015" s="4"/>
    </row>
    <row r="3016" spans="3:6" x14ac:dyDescent="0.25">
      <c r="C3016" s="4"/>
      <c r="D3016" s="4"/>
      <c r="E3016" s="4"/>
      <c r="F3016" s="4"/>
    </row>
    <row r="3017" spans="3:6" x14ac:dyDescent="0.25">
      <c r="C3017" s="4"/>
      <c r="D3017" s="4"/>
      <c r="E3017" s="4"/>
      <c r="F3017" s="4"/>
    </row>
    <row r="3018" spans="3:6" x14ac:dyDescent="0.25">
      <c r="C3018" s="4"/>
      <c r="D3018" s="4"/>
      <c r="E3018" s="4"/>
      <c r="F3018" s="4"/>
    </row>
    <row r="3019" spans="3:6" x14ac:dyDescent="0.25">
      <c r="C3019" s="4"/>
      <c r="D3019" s="4"/>
      <c r="E3019" s="4"/>
      <c r="F3019" s="4"/>
    </row>
    <row r="3020" spans="3:6" x14ac:dyDescent="0.25">
      <c r="C3020" s="4"/>
      <c r="D3020" s="4"/>
      <c r="E3020" s="4"/>
      <c r="F3020" s="4"/>
    </row>
    <row r="3021" spans="3:6" x14ac:dyDescent="0.25">
      <c r="C3021" s="4"/>
      <c r="D3021" s="4"/>
      <c r="E3021" s="4"/>
      <c r="F3021" s="4"/>
    </row>
    <row r="3022" spans="3:6" x14ac:dyDescent="0.25">
      <c r="C3022" s="4"/>
      <c r="D3022" s="4"/>
      <c r="E3022" s="4"/>
      <c r="F3022" s="4"/>
    </row>
    <row r="3023" spans="3:6" x14ac:dyDescent="0.25">
      <c r="C3023" s="4"/>
      <c r="D3023" s="4"/>
      <c r="E3023" s="4"/>
      <c r="F3023" s="4"/>
    </row>
    <row r="3024" spans="3:6" x14ac:dyDescent="0.25">
      <c r="C3024" s="4"/>
      <c r="D3024" s="4"/>
      <c r="E3024" s="4"/>
      <c r="F3024" s="4"/>
    </row>
    <row r="3025" spans="3:6" x14ac:dyDescent="0.25">
      <c r="C3025" s="4"/>
      <c r="D3025" s="4"/>
      <c r="E3025" s="4"/>
      <c r="F3025" s="4"/>
    </row>
    <row r="3026" spans="3:6" x14ac:dyDescent="0.25">
      <c r="C3026" s="4"/>
      <c r="D3026" s="4"/>
      <c r="E3026" s="4"/>
      <c r="F3026" s="4"/>
    </row>
    <row r="3027" spans="3:6" x14ac:dyDescent="0.25">
      <c r="C3027" s="4"/>
      <c r="D3027" s="4"/>
      <c r="E3027" s="4"/>
      <c r="F3027" s="4"/>
    </row>
    <row r="3028" spans="3:6" x14ac:dyDescent="0.25">
      <c r="C3028" s="4"/>
      <c r="D3028" s="4"/>
      <c r="E3028" s="4"/>
      <c r="F3028" s="4"/>
    </row>
    <row r="3029" spans="3:6" x14ac:dyDescent="0.25">
      <c r="C3029" s="4"/>
      <c r="D3029" s="4"/>
      <c r="E3029" s="4"/>
      <c r="F3029" s="4"/>
    </row>
    <row r="3030" spans="3:6" x14ac:dyDescent="0.25">
      <c r="C3030" s="4"/>
      <c r="D3030" s="4"/>
      <c r="E3030" s="4"/>
      <c r="F3030" s="4"/>
    </row>
    <row r="3031" spans="3:6" x14ac:dyDescent="0.25">
      <c r="C3031" s="4"/>
      <c r="D3031" s="4"/>
      <c r="E3031" s="4"/>
      <c r="F3031" s="4"/>
    </row>
    <row r="3032" spans="3:6" x14ac:dyDescent="0.25">
      <c r="C3032" s="4"/>
      <c r="D3032" s="4"/>
      <c r="E3032" s="4"/>
      <c r="F3032" s="4"/>
    </row>
    <row r="3033" spans="3:6" x14ac:dyDescent="0.25">
      <c r="C3033" s="4"/>
      <c r="D3033" s="4"/>
      <c r="E3033" s="4"/>
      <c r="F3033" s="4"/>
    </row>
    <row r="3034" spans="3:6" x14ac:dyDescent="0.25">
      <c r="C3034" s="4"/>
      <c r="D3034" s="4"/>
      <c r="E3034" s="4"/>
      <c r="F3034" s="4"/>
    </row>
    <row r="3035" spans="3:6" x14ac:dyDescent="0.25">
      <c r="C3035" s="4"/>
      <c r="D3035" s="4"/>
      <c r="E3035" s="4"/>
      <c r="F3035" s="4"/>
    </row>
    <row r="3036" spans="3:6" x14ac:dyDescent="0.25">
      <c r="C3036" s="4"/>
      <c r="D3036" s="4"/>
      <c r="E3036" s="4"/>
      <c r="F3036" s="4"/>
    </row>
    <row r="3037" spans="3:6" x14ac:dyDescent="0.25">
      <c r="C3037" s="4"/>
      <c r="D3037" s="4"/>
      <c r="E3037" s="4"/>
      <c r="F3037" s="4"/>
    </row>
    <row r="3038" spans="3:6" x14ac:dyDescent="0.25">
      <c r="C3038" s="4"/>
      <c r="D3038" s="4"/>
      <c r="E3038" s="4"/>
      <c r="F3038" s="4"/>
    </row>
    <row r="3039" spans="3:6" x14ac:dyDescent="0.25">
      <c r="C3039" s="4"/>
      <c r="D3039" s="4"/>
      <c r="E3039" s="4"/>
      <c r="F3039" s="4"/>
    </row>
    <row r="3040" spans="3:6" x14ac:dyDescent="0.25">
      <c r="C3040" s="4"/>
      <c r="D3040" s="4"/>
      <c r="E3040" s="4"/>
      <c r="F3040" s="4"/>
    </row>
    <row r="3041" spans="3:6" x14ac:dyDescent="0.25">
      <c r="C3041" s="4"/>
      <c r="D3041" s="4"/>
      <c r="E3041" s="4"/>
      <c r="F3041" s="4"/>
    </row>
    <row r="3042" spans="3:6" x14ac:dyDescent="0.25">
      <c r="C3042" s="4"/>
      <c r="D3042" s="4"/>
      <c r="E3042" s="4"/>
      <c r="F3042" s="4"/>
    </row>
    <row r="3043" spans="3:6" x14ac:dyDescent="0.25">
      <c r="C3043" s="4"/>
      <c r="D3043" s="4"/>
      <c r="E3043" s="4"/>
      <c r="F3043" s="4"/>
    </row>
    <row r="3044" spans="3:6" x14ac:dyDescent="0.25">
      <c r="C3044" s="4"/>
      <c r="D3044" s="4"/>
      <c r="E3044" s="4"/>
      <c r="F3044" s="4"/>
    </row>
    <row r="3045" spans="3:6" x14ac:dyDescent="0.25">
      <c r="C3045" s="4"/>
      <c r="D3045" s="4"/>
      <c r="E3045" s="4"/>
      <c r="F3045" s="4"/>
    </row>
    <row r="3046" spans="3:6" x14ac:dyDescent="0.25">
      <c r="C3046" s="4"/>
      <c r="D3046" s="4"/>
      <c r="E3046" s="4"/>
      <c r="F3046" s="4"/>
    </row>
    <row r="3047" spans="3:6" x14ac:dyDescent="0.25">
      <c r="C3047" s="4"/>
      <c r="D3047" s="4"/>
      <c r="E3047" s="4"/>
      <c r="F3047" s="4"/>
    </row>
    <row r="3048" spans="3:6" x14ac:dyDescent="0.25">
      <c r="C3048" s="4"/>
      <c r="D3048" s="4"/>
      <c r="E3048" s="4"/>
      <c r="F3048" s="4"/>
    </row>
    <row r="3049" spans="3:6" x14ac:dyDescent="0.25">
      <c r="C3049" s="4"/>
      <c r="D3049" s="4"/>
      <c r="E3049" s="4"/>
      <c r="F3049" s="4"/>
    </row>
    <row r="3050" spans="3:6" x14ac:dyDescent="0.25">
      <c r="C3050" s="4"/>
      <c r="D3050" s="4"/>
      <c r="E3050" s="4"/>
      <c r="F3050" s="4"/>
    </row>
    <row r="3051" spans="3:6" x14ac:dyDescent="0.25">
      <c r="C3051" s="4"/>
      <c r="D3051" s="4"/>
      <c r="E3051" s="4"/>
      <c r="F3051" s="4"/>
    </row>
    <row r="3052" spans="3:6" x14ac:dyDescent="0.25">
      <c r="C3052" s="4"/>
      <c r="D3052" s="4"/>
      <c r="E3052" s="4"/>
      <c r="F3052" s="4"/>
    </row>
    <row r="3053" spans="3:6" x14ac:dyDescent="0.25">
      <c r="C3053" s="4"/>
      <c r="D3053" s="4"/>
      <c r="E3053" s="4"/>
      <c r="F3053" s="4"/>
    </row>
    <row r="3054" spans="3:6" x14ac:dyDescent="0.25">
      <c r="C3054" s="4"/>
      <c r="D3054" s="4"/>
      <c r="E3054" s="4"/>
      <c r="F3054" s="4"/>
    </row>
    <row r="3055" spans="3:6" x14ac:dyDescent="0.25">
      <c r="C3055" s="4"/>
      <c r="D3055" s="4"/>
      <c r="E3055" s="4"/>
      <c r="F3055" s="4"/>
    </row>
    <row r="3056" spans="3:6" x14ac:dyDescent="0.25">
      <c r="C3056" s="4"/>
      <c r="D3056" s="4"/>
      <c r="E3056" s="4"/>
      <c r="F3056" s="4"/>
    </row>
    <row r="3057" spans="3:6" x14ac:dyDescent="0.25">
      <c r="C3057" s="4"/>
      <c r="D3057" s="4"/>
      <c r="E3057" s="4"/>
      <c r="F3057" s="4"/>
    </row>
    <row r="3058" spans="3:6" x14ac:dyDescent="0.25">
      <c r="C3058" s="4"/>
      <c r="D3058" s="4"/>
      <c r="E3058" s="4"/>
      <c r="F3058" s="4"/>
    </row>
    <row r="3059" spans="3:6" x14ac:dyDescent="0.25">
      <c r="C3059" s="4"/>
      <c r="D3059" s="4"/>
      <c r="E3059" s="4"/>
      <c r="F3059" s="4"/>
    </row>
    <row r="3060" spans="3:6" x14ac:dyDescent="0.25">
      <c r="C3060" s="4"/>
      <c r="D3060" s="4"/>
      <c r="E3060" s="4"/>
      <c r="F3060" s="4"/>
    </row>
    <row r="3061" spans="3:6" x14ac:dyDescent="0.25">
      <c r="C3061" s="4"/>
      <c r="D3061" s="4"/>
      <c r="E3061" s="4"/>
      <c r="F3061" s="4"/>
    </row>
    <row r="3062" spans="3:6" x14ac:dyDescent="0.25">
      <c r="C3062" s="4"/>
      <c r="D3062" s="4"/>
      <c r="E3062" s="4"/>
      <c r="F3062" s="4"/>
    </row>
    <row r="3063" spans="3:6" x14ac:dyDescent="0.25">
      <c r="C3063" s="4"/>
      <c r="D3063" s="4"/>
      <c r="E3063" s="4"/>
      <c r="F3063" s="4"/>
    </row>
    <row r="3064" spans="3:6" x14ac:dyDescent="0.25">
      <c r="C3064" s="4"/>
      <c r="D3064" s="4"/>
      <c r="E3064" s="4"/>
      <c r="F3064" s="4"/>
    </row>
    <row r="3065" spans="3:6" x14ac:dyDescent="0.25">
      <c r="C3065" s="4"/>
      <c r="D3065" s="4"/>
      <c r="E3065" s="4"/>
      <c r="F3065" s="4"/>
    </row>
    <row r="3066" spans="3:6" x14ac:dyDescent="0.25">
      <c r="C3066" s="4"/>
      <c r="D3066" s="4"/>
      <c r="E3066" s="4"/>
      <c r="F3066" s="4"/>
    </row>
    <row r="3067" spans="3:6" x14ac:dyDescent="0.25">
      <c r="C3067" s="4"/>
      <c r="D3067" s="4"/>
      <c r="E3067" s="4"/>
      <c r="F3067" s="4"/>
    </row>
    <row r="3068" spans="3:6" x14ac:dyDescent="0.25">
      <c r="C3068" s="4"/>
      <c r="D3068" s="4"/>
      <c r="E3068" s="4"/>
      <c r="F3068" s="4"/>
    </row>
    <row r="3069" spans="3:6" x14ac:dyDescent="0.25">
      <c r="C3069" s="4"/>
      <c r="D3069" s="4"/>
      <c r="E3069" s="4"/>
      <c r="F3069" s="4"/>
    </row>
    <row r="3070" spans="3:6" x14ac:dyDescent="0.25">
      <c r="C3070" s="4"/>
      <c r="D3070" s="4"/>
      <c r="E3070" s="4"/>
      <c r="F3070" s="4"/>
    </row>
    <row r="3071" spans="3:6" x14ac:dyDescent="0.25">
      <c r="C3071" s="4"/>
      <c r="D3071" s="4"/>
      <c r="E3071" s="4"/>
      <c r="F3071" s="4"/>
    </row>
    <row r="3072" spans="3:6" x14ac:dyDescent="0.25">
      <c r="C3072" s="4"/>
      <c r="D3072" s="4"/>
      <c r="E3072" s="4"/>
      <c r="F3072" s="4"/>
    </row>
    <row r="3073" spans="3:6" x14ac:dyDescent="0.25">
      <c r="C3073" s="4"/>
      <c r="D3073" s="4"/>
      <c r="E3073" s="4"/>
      <c r="F3073" s="4"/>
    </row>
    <row r="3074" spans="3:6" x14ac:dyDescent="0.25">
      <c r="C3074" s="4"/>
      <c r="D3074" s="4"/>
      <c r="E3074" s="4"/>
      <c r="F3074" s="4"/>
    </row>
    <row r="3075" spans="3:6" x14ac:dyDescent="0.25">
      <c r="C3075" s="4"/>
      <c r="D3075" s="4"/>
      <c r="E3075" s="4"/>
      <c r="F3075" s="4"/>
    </row>
    <row r="3076" spans="3:6" x14ac:dyDescent="0.25">
      <c r="C3076" s="4"/>
      <c r="D3076" s="4"/>
      <c r="E3076" s="4"/>
      <c r="F3076" s="4"/>
    </row>
    <row r="3077" spans="3:6" x14ac:dyDescent="0.25">
      <c r="C3077" s="4"/>
      <c r="D3077" s="4"/>
      <c r="E3077" s="4"/>
      <c r="F3077" s="4"/>
    </row>
    <row r="3078" spans="3:6" x14ac:dyDescent="0.25">
      <c r="C3078" s="4"/>
      <c r="D3078" s="4"/>
      <c r="E3078" s="4"/>
      <c r="F3078" s="4"/>
    </row>
    <row r="3079" spans="3:6" x14ac:dyDescent="0.25">
      <c r="C3079" s="4"/>
      <c r="D3079" s="4"/>
      <c r="E3079" s="4"/>
      <c r="F3079" s="4"/>
    </row>
    <row r="3080" spans="3:6" x14ac:dyDescent="0.25">
      <c r="C3080" s="4"/>
      <c r="D3080" s="4"/>
      <c r="E3080" s="4"/>
      <c r="F3080" s="4"/>
    </row>
    <row r="3081" spans="3:6" x14ac:dyDescent="0.25">
      <c r="C3081" s="4"/>
      <c r="D3081" s="4"/>
      <c r="E3081" s="4"/>
      <c r="F3081" s="4"/>
    </row>
    <row r="3082" spans="3:6" x14ac:dyDescent="0.25">
      <c r="C3082" s="4"/>
      <c r="D3082" s="4"/>
      <c r="E3082" s="4"/>
      <c r="F3082" s="4"/>
    </row>
    <row r="3083" spans="3:6" x14ac:dyDescent="0.25">
      <c r="C3083" s="4"/>
      <c r="D3083" s="4"/>
      <c r="E3083" s="4"/>
      <c r="F3083" s="4"/>
    </row>
    <row r="3084" spans="3:6" x14ac:dyDescent="0.25">
      <c r="C3084" s="4"/>
      <c r="D3084" s="4"/>
      <c r="E3084" s="4"/>
      <c r="F3084" s="4"/>
    </row>
    <row r="3085" spans="3:6" x14ac:dyDescent="0.25">
      <c r="C3085" s="4"/>
      <c r="D3085" s="4"/>
      <c r="E3085" s="4"/>
      <c r="F3085" s="4"/>
    </row>
    <row r="3086" spans="3:6" x14ac:dyDescent="0.25">
      <c r="C3086" s="4"/>
      <c r="D3086" s="4"/>
      <c r="E3086" s="4"/>
      <c r="F3086" s="4"/>
    </row>
    <row r="3087" spans="3:6" x14ac:dyDescent="0.25">
      <c r="C3087" s="4"/>
      <c r="D3087" s="4"/>
      <c r="E3087" s="4"/>
      <c r="F3087" s="4"/>
    </row>
    <row r="3088" spans="3:6" x14ac:dyDescent="0.25">
      <c r="C3088" s="4"/>
      <c r="D3088" s="4"/>
      <c r="E3088" s="4"/>
      <c r="F3088" s="4"/>
    </row>
    <row r="3089" spans="3:6" x14ac:dyDescent="0.25">
      <c r="C3089" s="4"/>
      <c r="D3089" s="4"/>
      <c r="E3089" s="4"/>
      <c r="F3089" s="4"/>
    </row>
    <row r="3090" spans="3:6" x14ac:dyDescent="0.25">
      <c r="C3090" s="4"/>
      <c r="D3090" s="4"/>
      <c r="E3090" s="4"/>
      <c r="F3090" s="4"/>
    </row>
    <row r="3091" spans="3:6" x14ac:dyDescent="0.25">
      <c r="C3091" s="4"/>
      <c r="D3091" s="4"/>
      <c r="E3091" s="4"/>
      <c r="F3091" s="4"/>
    </row>
    <row r="3092" spans="3:6" x14ac:dyDescent="0.25">
      <c r="C3092" s="4"/>
      <c r="D3092" s="4"/>
      <c r="E3092" s="4"/>
      <c r="F3092" s="4"/>
    </row>
    <row r="3093" spans="3:6" x14ac:dyDescent="0.25">
      <c r="C3093" s="4"/>
      <c r="D3093" s="4"/>
      <c r="E3093" s="4"/>
      <c r="F3093" s="4"/>
    </row>
    <row r="3094" spans="3:6" x14ac:dyDescent="0.25">
      <c r="C3094" s="4"/>
      <c r="D3094" s="4"/>
      <c r="E3094" s="4"/>
      <c r="F3094" s="4"/>
    </row>
    <row r="3095" spans="3:6" x14ac:dyDescent="0.25">
      <c r="C3095" s="4"/>
      <c r="D3095" s="4"/>
      <c r="E3095" s="4"/>
      <c r="F3095" s="4"/>
    </row>
    <row r="3096" spans="3:6" x14ac:dyDescent="0.25">
      <c r="C3096" s="4"/>
      <c r="D3096" s="4"/>
      <c r="E3096" s="4"/>
      <c r="F3096" s="4"/>
    </row>
    <row r="3097" spans="3:6" x14ac:dyDescent="0.25">
      <c r="C3097" s="4"/>
      <c r="D3097" s="4"/>
      <c r="E3097" s="4"/>
      <c r="F3097" s="4"/>
    </row>
    <row r="3098" spans="3:6" x14ac:dyDescent="0.25">
      <c r="C3098" s="4"/>
      <c r="D3098" s="4"/>
      <c r="E3098" s="4"/>
      <c r="F3098" s="4"/>
    </row>
    <row r="3099" spans="3:6" x14ac:dyDescent="0.25">
      <c r="C3099" s="4"/>
      <c r="D3099" s="4"/>
      <c r="E3099" s="4"/>
      <c r="F3099" s="4"/>
    </row>
    <row r="3100" spans="3:6" x14ac:dyDescent="0.25">
      <c r="C3100" s="4"/>
      <c r="D3100" s="4"/>
      <c r="E3100" s="4"/>
      <c r="F3100" s="4"/>
    </row>
    <row r="3101" spans="3:6" x14ac:dyDescent="0.25">
      <c r="C3101" s="4"/>
      <c r="D3101" s="4"/>
      <c r="E3101" s="4"/>
      <c r="F3101" s="4"/>
    </row>
    <row r="3102" spans="3:6" x14ac:dyDescent="0.25">
      <c r="C3102" s="4"/>
      <c r="D3102" s="4"/>
      <c r="E3102" s="4"/>
      <c r="F3102" s="4"/>
    </row>
    <row r="3103" spans="3:6" x14ac:dyDescent="0.25">
      <c r="C3103" s="4"/>
      <c r="D3103" s="4"/>
      <c r="E3103" s="4"/>
      <c r="F3103" s="4"/>
    </row>
    <row r="3104" spans="3:6" x14ac:dyDescent="0.25">
      <c r="C3104" s="4"/>
      <c r="D3104" s="4"/>
      <c r="E3104" s="4"/>
      <c r="F3104" s="4"/>
    </row>
    <row r="3105" spans="3:6" x14ac:dyDescent="0.25">
      <c r="C3105" s="4"/>
      <c r="D3105" s="4"/>
      <c r="E3105" s="4"/>
      <c r="F3105" s="4"/>
    </row>
    <row r="3106" spans="3:6" x14ac:dyDescent="0.25">
      <c r="C3106" s="4"/>
      <c r="D3106" s="4"/>
      <c r="E3106" s="4"/>
      <c r="F3106" s="4"/>
    </row>
    <row r="3107" spans="3:6" x14ac:dyDescent="0.25">
      <c r="C3107" s="4"/>
      <c r="D3107" s="4"/>
      <c r="E3107" s="4"/>
      <c r="F3107" s="4"/>
    </row>
    <row r="3108" spans="3:6" x14ac:dyDescent="0.25">
      <c r="C3108" s="4"/>
      <c r="D3108" s="4"/>
      <c r="E3108" s="4"/>
      <c r="F3108" s="4"/>
    </row>
    <row r="3109" spans="3:6" x14ac:dyDescent="0.25">
      <c r="C3109" s="4"/>
      <c r="D3109" s="4"/>
      <c r="E3109" s="4"/>
      <c r="F3109" s="4"/>
    </row>
    <row r="3110" spans="3:6" x14ac:dyDescent="0.25">
      <c r="C3110" s="4"/>
      <c r="D3110" s="4"/>
      <c r="E3110" s="4"/>
      <c r="F3110" s="4"/>
    </row>
    <row r="3111" spans="3:6" x14ac:dyDescent="0.25">
      <c r="C3111" s="4"/>
      <c r="D3111" s="4"/>
      <c r="E3111" s="4"/>
      <c r="F3111" s="4"/>
    </row>
    <row r="3112" spans="3:6" x14ac:dyDescent="0.25">
      <c r="C3112" s="4"/>
      <c r="D3112" s="4"/>
      <c r="E3112" s="4"/>
      <c r="F3112" s="4"/>
    </row>
    <row r="3113" spans="3:6" x14ac:dyDescent="0.25">
      <c r="C3113" s="4"/>
      <c r="D3113" s="4"/>
      <c r="E3113" s="4"/>
      <c r="F3113" s="4"/>
    </row>
    <row r="3114" spans="3:6" x14ac:dyDescent="0.25">
      <c r="C3114" s="4"/>
      <c r="D3114" s="4"/>
      <c r="E3114" s="4"/>
      <c r="F3114" s="4"/>
    </row>
    <row r="3115" spans="3:6" x14ac:dyDescent="0.25">
      <c r="C3115" s="4"/>
      <c r="D3115" s="4"/>
      <c r="E3115" s="4"/>
      <c r="F3115" s="4"/>
    </row>
    <row r="3116" spans="3:6" x14ac:dyDescent="0.25">
      <c r="C3116" s="4"/>
      <c r="D3116" s="4"/>
      <c r="E3116" s="4"/>
      <c r="F3116" s="4"/>
    </row>
    <row r="3117" spans="3:6" x14ac:dyDescent="0.25">
      <c r="C3117" s="4"/>
      <c r="D3117" s="4"/>
      <c r="E3117" s="4"/>
      <c r="F3117" s="4"/>
    </row>
    <row r="3118" spans="3:6" x14ac:dyDescent="0.25">
      <c r="C3118" s="4"/>
      <c r="D3118" s="4"/>
      <c r="E3118" s="4"/>
      <c r="F3118" s="4"/>
    </row>
    <row r="3119" spans="3:6" x14ac:dyDescent="0.25">
      <c r="C3119" s="4"/>
      <c r="D3119" s="4"/>
      <c r="E3119" s="4"/>
      <c r="F3119" s="4"/>
    </row>
    <row r="3120" spans="3:6" x14ac:dyDescent="0.25">
      <c r="C3120" s="4"/>
      <c r="D3120" s="4"/>
      <c r="E3120" s="4"/>
      <c r="F3120" s="4"/>
    </row>
    <row r="3121" spans="3:6" x14ac:dyDescent="0.25">
      <c r="C3121" s="4"/>
      <c r="D3121" s="4"/>
      <c r="E3121" s="4"/>
      <c r="F3121" s="4"/>
    </row>
    <row r="3122" spans="3:6" x14ac:dyDescent="0.25">
      <c r="C3122" s="4"/>
      <c r="D3122" s="4"/>
      <c r="E3122" s="4"/>
      <c r="F3122" s="4"/>
    </row>
    <row r="3123" spans="3:6" x14ac:dyDescent="0.25">
      <c r="C3123" s="4"/>
      <c r="D3123" s="4"/>
      <c r="E3123" s="4"/>
      <c r="F3123" s="4"/>
    </row>
    <row r="3124" spans="3:6" x14ac:dyDescent="0.25">
      <c r="C3124" s="4"/>
      <c r="D3124" s="4"/>
      <c r="E3124" s="4"/>
      <c r="F3124" s="4"/>
    </row>
    <row r="3125" spans="3:6" x14ac:dyDescent="0.25">
      <c r="C3125" s="4"/>
      <c r="D3125" s="4"/>
      <c r="E3125" s="4"/>
      <c r="F3125" s="4"/>
    </row>
    <row r="3126" spans="3:6" x14ac:dyDescent="0.25">
      <c r="C3126" s="4"/>
      <c r="D3126" s="4"/>
      <c r="E3126" s="4"/>
      <c r="F3126" s="4"/>
    </row>
    <row r="3127" spans="3:6" x14ac:dyDescent="0.25">
      <c r="C3127" s="4"/>
      <c r="D3127" s="4"/>
      <c r="E3127" s="4"/>
      <c r="F3127" s="4"/>
    </row>
    <row r="3128" spans="3:6" x14ac:dyDescent="0.25">
      <c r="C3128" s="4"/>
      <c r="D3128" s="4"/>
      <c r="E3128" s="4"/>
      <c r="F3128" s="4"/>
    </row>
    <row r="3129" spans="3:6" x14ac:dyDescent="0.25">
      <c r="C3129" s="4"/>
      <c r="D3129" s="4"/>
      <c r="E3129" s="4"/>
      <c r="F3129" s="4"/>
    </row>
    <row r="3130" spans="3:6" x14ac:dyDescent="0.25">
      <c r="C3130" s="4"/>
      <c r="D3130" s="4"/>
      <c r="E3130" s="4"/>
      <c r="F3130" s="4"/>
    </row>
    <row r="3131" spans="3:6" x14ac:dyDescent="0.25">
      <c r="C3131" s="4"/>
      <c r="D3131" s="4"/>
      <c r="E3131" s="4"/>
      <c r="F3131" s="4"/>
    </row>
    <row r="3132" spans="3:6" x14ac:dyDescent="0.25">
      <c r="C3132" s="4"/>
      <c r="D3132" s="4"/>
      <c r="E3132" s="4"/>
      <c r="F3132" s="4"/>
    </row>
    <row r="3133" spans="3:6" x14ac:dyDescent="0.25">
      <c r="C3133" s="4"/>
      <c r="D3133" s="4"/>
      <c r="E3133" s="4"/>
      <c r="F3133" s="4"/>
    </row>
    <row r="3134" spans="3:6" x14ac:dyDescent="0.25">
      <c r="C3134" s="4"/>
      <c r="D3134" s="4"/>
      <c r="E3134" s="4"/>
      <c r="F3134" s="4"/>
    </row>
    <row r="3135" spans="3:6" x14ac:dyDescent="0.25">
      <c r="C3135" s="4"/>
      <c r="D3135" s="4"/>
      <c r="E3135" s="4"/>
      <c r="F3135" s="4"/>
    </row>
    <row r="3136" spans="3:6" x14ac:dyDescent="0.25">
      <c r="C3136" s="4"/>
      <c r="D3136" s="4"/>
      <c r="E3136" s="4"/>
      <c r="F3136" s="4"/>
    </row>
    <row r="3137" spans="3:6" x14ac:dyDescent="0.25">
      <c r="C3137" s="4"/>
      <c r="D3137" s="4"/>
      <c r="E3137" s="4"/>
      <c r="F3137" s="4"/>
    </row>
    <row r="3138" spans="3:6" x14ac:dyDescent="0.25">
      <c r="C3138" s="4"/>
      <c r="D3138" s="4"/>
      <c r="E3138" s="4"/>
      <c r="F3138" s="4"/>
    </row>
    <row r="3139" spans="3:6" x14ac:dyDescent="0.25">
      <c r="C3139" s="4"/>
      <c r="D3139" s="4"/>
      <c r="E3139" s="4"/>
      <c r="F3139" s="4"/>
    </row>
    <row r="3140" spans="3:6" x14ac:dyDescent="0.25">
      <c r="C3140" s="4"/>
      <c r="D3140" s="4"/>
      <c r="E3140" s="4"/>
      <c r="F3140" s="4"/>
    </row>
    <row r="3141" spans="3:6" x14ac:dyDescent="0.25">
      <c r="C3141" s="4"/>
      <c r="D3141" s="4"/>
      <c r="E3141" s="4"/>
      <c r="F3141" s="4"/>
    </row>
    <row r="3142" spans="3:6" x14ac:dyDescent="0.25">
      <c r="C3142" s="4"/>
      <c r="D3142" s="4"/>
      <c r="E3142" s="4"/>
      <c r="F3142" s="4"/>
    </row>
    <row r="3143" spans="3:6" x14ac:dyDescent="0.25">
      <c r="C3143" s="4"/>
      <c r="D3143" s="4"/>
      <c r="E3143" s="4"/>
      <c r="F3143" s="4"/>
    </row>
    <row r="3144" spans="3:6" x14ac:dyDescent="0.25">
      <c r="C3144" s="4"/>
      <c r="D3144" s="4"/>
      <c r="E3144" s="4"/>
      <c r="F3144" s="4"/>
    </row>
    <row r="3145" spans="3:6" x14ac:dyDescent="0.25">
      <c r="C3145" s="4"/>
      <c r="D3145" s="4"/>
      <c r="E3145" s="4"/>
      <c r="F3145" s="4"/>
    </row>
    <row r="3146" spans="3:6" x14ac:dyDescent="0.25">
      <c r="C3146" s="4"/>
      <c r="D3146" s="4"/>
      <c r="E3146" s="4"/>
      <c r="F3146" s="4"/>
    </row>
    <row r="3147" spans="3:6" x14ac:dyDescent="0.25">
      <c r="C3147" s="4"/>
      <c r="D3147" s="4"/>
      <c r="E3147" s="4"/>
      <c r="F3147" s="4"/>
    </row>
    <row r="3148" spans="3:6" x14ac:dyDescent="0.25">
      <c r="C3148" s="4"/>
      <c r="D3148" s="4"/>
      <c r="E3148" s="4"/>
      <c r="F3148" s="4"/>
    </row>
    <row r="3149" spans="3:6" x14ac:dyDescent="0.25">
      <c r="C3149" s="4"/>
      <c r="D3149" s="4"/>
      <c r="E3149" s="4"/>
      <c r="F3149" s="4"/>
    </row>
    <row r="3150" spans="3:6" x14ac:dyDescent="0.25">
      <c r="C3150" s="4"/>
      <c r="D3150" s="4"/>
      <c r="E3150" s="4"/>
      <c r="F3150" s="4"/>
    </row>
    <row r="3151" spans="3:6" x14ac:dyDescent="0.25">
      <c r="C3151" s="4"/>
      <c r="D3151" s="4"/>
      <c r="E3151" s="4"/>
      <c r="F3151" s="4"/>
    </row>
    <row r="3152" spans="3:6" x14ac:dyDescent="0.25">
      <c r="C3152" s="4"/>
      <c r="D3152" s="4"/>
      <c r="E3152" s="4"/>
      <c r="F3152" s="4"/>
    </row>
    <row r="3153" spans="3:6" x14ac:dyDescent="0.25">
      <c r="C3153" s="4"/>
      <c r="D3153" s="4"/>
      <c r="E3153" s="4"/>
      <c r="F3153" s="4"/>
    </row>
    <row r="3154" spans="3:6" x14ac:dyDescent="0.25">
      <c r="C3154" s="4"/>
      <c r="D3154" s="4"/>
      <c r="E3154" s="4"/>
      <c r="F3154" s="4"/>
    </row>
    <row r="3155" spans="3:6" x14ac:dyDescent="0.25">
      <c r="C3155" s="4"/>
      <c r="D3155" s="4"/>
      <c r="E3155" s="4"/>
      <c r="F3155" s="4"/>
    </row>
    <row r="3156" spans="3:6" x14ac:dyDescent="0.25">
      <c r="C3156" s="4"/>
      <c r="D3156" s="4"/>
      <c r="E3156" s="4"/>
      <c r="F3156" s="4"/>
    </row>
    <row r="3157" spans="3:6" x14ac:dyDescent="0.25">
      <c r="C3157" s="4"/>
      <c r="D3157" s="4"/>
      <c r="E3157" s="4"/>
      <c r="F3157" s="4"/>
    </row>
    <row r="3158" spans="3:6" x14ac:dyDescent="0.25">
      <c r="C3158" s="4"/>
      <c r="D3158" s="4"/>
      <c r="E3158" s="4"/>
      <c r="F3158" s="4"/>
    </row>
    <row r="3159" spans="3:6" x14ac:dyDescent="0.25">
      <c r="C3159" s="4"/>
      <c r="D3159" s="4"/>
      <c r="E3159" s="4"/>
      <c r="F3159" s="4"/>
    </row>
    <row r="3160" spans="3:6" x14ac:dyDescent="0.25">
      <c r="C3160" s="4"/>
      <c r="D3160" s="4"/>
      <c r="E3160" s="4"/>
      <c r="F3160" s="4"/>
    </row>
    <row r="3161" spans="3:6" x14ac:dyDescent="0.25">
      <c r="C3161" s="4"/>
      <c r="D3161" s="4"/>
      <c r="E3161" s="4"/>
      <c r="F3161" s="4"/>
    </row>
    <row r="3162" spans="3:6" x14ac:dyDescent="0.25">
      <c r="C3162" s="4"/>
      <c r="D3162" s="4"/>
      <c r="E3162" s="4"/>
      <c r="F3162" s="4"/>
    </row>
    <row r="3163" spans="3:6" x14ac:dyDescent="0.25">
      <c r="C3163" s="4"/>
      <c r="D3163" s="4"/>
      <c r="E3163" s="4"/>
      <c r="F3163" s="4"/>
    </row>
    <row r="3164" spans="3:6" x14ac:dyDescent="0.25">
      <c r="C3164" s="4"/>
      <c r="D3164" s="4"/>
      <c r="E3164" s="4"/>
      <c r="F3164" s="4"/>
    </row>
    <row r="3165" spans="3:6" x14ac:dyDescent="0.25">
      <c r="C3165" s="4"/>
      <c r="D3165" s="4"/>
      <c r="E3165" s="4"/>
      <c r="F3165" s="4"/>
    </row>
    <row r="3166" spans="3:6" x14ac:dyDescent="0.25">
      <c r="C3166" s="4"/>
      <c r="D3166" s="4"/>
      <c r="E3166" s="4"/>
      <c r="F3166" s="4"/>
    </row>
    <row r="3167" spans="3:6" x14ac:dyDescent="0.25">
      <c r="C3167" s="4"/>
      <c r="D3167" s="4"/>
      <c r="E3167" s="4"/>
      <c r="F3167" s="4"/>
    </row>
    <row r="3168" spans="3:6" x14ac:dyDescent="0.25">
      <c r="C3168" s="4"/>
      <c r="D3168" s="4"/>
      <c r="E3168" s="4"/>
      <c r="F3168" s="4"/>
    </row>
    <row r="3169" spans="3:6" x14ac:dyDescent="0.25">
      <c r="C3169" s="4"/>
      <c r="D3169" s="4"/>
      <c r="E3169" s="4"/>
      <c r="F3169" s="4"/>
    </row>
    <row r="3170" spans="3:6" x14ac:dyDescent="0.25">
      <c r="C3170" s="4"/>
      <c r="D3170" s="4"/>
      <c r="E3170" s="4"/>
      <c r="F3170" s="4"/>
    </row>
    <row r="3171" spans="3:6" x14ac:dyDescent="0.25">
      <c r="C3171" s="4"/>
      <c r="D3171" s="4"/>
      <c r="E3171" s="4"/>
      <c r="F3171" s="4"/>
    </row>
    <row r="3172" spans="3:6" x14ac:dyDescent="0.25">
      <c r="C3172" s="4"/>
      <c r="D3172" s="4"/>
      <c r="E3172" s="4"/>
      <c r="F3172" s="4"/>
    </row>
    <row r="3173" spans="3:6" x14ac:dyDescent="0.25">
      <c r="C3173" s="4"/>
      <c r="D3173" s="4"/>
      <c r="E3173" s="4"/>
      <c r="F3173" s="4"/>
    </row>
    <row r="3174" spans="3:6" x14ac:dyDescent="0.25">
      <c r="C3174" s="4"/>
      <c r="D3174" s="4"/>
      <c r="E3174" s="4"/>
      <c r="F3174" s="4"/>
    </row>
    <row r="3175" spans="3:6" x14ac:dyDescent="0.25">
      <c r="C3175" s="4"/>
      <c r="D3175" s="4"/>
      <c r="E3175" s="4"/>
      <c r="F3175" s="4"/>
    </row>
    <row r="3176" spans="3:6" x14ac:dyDescent="0.25">
      <c r="C3176" s="4"/>
      <c r="D3176" s="4"/>
      <c r="E3176" s="4"/>
      <c r="F3176" s="4"/>
    </row>
    <row r="3177" spans="3:6" x14ac:dyDescent="0.25">
      <c r="C3177" s="4"/>
      <c r="D3177" s="4"/>
      <c r="E3177" s="4"/>
      <c r="F3177" s="4"/>
    </row>
    <row r="3178" spans="3:6" x14ac:dyDescent="0.25">
      <c r="C3178" s="4"/>
      <c r="D3178" s="4"/>
      <c r="E3178" s="4"/>
      <c r="F3178" s="4"/>
    </row>
    <row r="3179" spans="3:6" x14ac:dyDescent="0.25">
      <c r="C3179" s="4"/>
      <c r="D3179" s="4"/>
      <c r="E3179" s="4"/>
      <c r="F3179" s="4"/>
    </row>
    <row r="3180" spans="3:6" x14ac:dyDescent="0.25">
      <c r="C3180" s="4"/>
      <c r="D3180" s="4"/>
      <c r="E3180" s="4"/>
      <c r="F3180" s="4"/>
    </row>
    <row r="3181" spans="3:6" x14ac:dyDescent="0.25">
      <c r="C3181" s="4"/>
      <c r="D3181" s="4"/>
      <c r="E3181" s="4"/>
      <c r="F3181" s="4"/>
    </row>
    <row r="3182" spans="3:6" x14ac:dyDescent="0.25">
      <c r="C3182" s="4"/>
      <c r="D3182" s="4"/>
      <c r="E3182" s="4"/>
      <c r="F3182" s="4"/>
    </row>
    <row r="3183" spans="3:6" x14ac:dyDescent="0.25">
      <c r="C3183" s="4"/>
      <c r="D3183" s="4"/>
      <c r="E3183" s="4"/>
      <c r="F3183" s="4"/>
    </row>
    <row r="3184" spans="3:6" x14ac:dyDescent="0.25">
      <c r="C3184" s="4"/>
      <c r="D3184" s="4"/>
      <c r="E3184" s="4"/>
      <c r="F3184" s="4"/>
    </row>
    <row r="3185" spans="3:6" x14ac:dyDescent="0.25">
      <c r="C3185" s="4"/>
      <c r="D3185" s="4"/>
      <c r="E3185" s="4"/>
      <c r="F3185" s="4"/>
    </row>
    <row r="3186" spans="3:6" x14ac:dyDescent="0.25">
      <c r="C3186" s="4"/>
      <c r="D3186" s="4"/>
      <c r="E3186" s="4"/>
      <c r="F3186" s="4"/>
    </row>
    <row r="3187" spans="3:6" x14ac:dyDescent="0.25">
      <c r="C3187" s="4"/>
      <c r="D3187" s="4"/>
      <c r="E3187" s="4"/>
      <c r="F3187" s="4"/>
    </row>
    <row r="3188" spans="3:6" x14ac:dyDescent="0.25">
      <c r="C3188" s="4"/>
      <c r="D3188" s="4"/>
      <c r="E3188" s="4"/>
      <c r="F3188" s="4"/>
    </row>
    <row r="3189" spans="3:6" x14ac:dyDescent="0.25">
      <c r="C3189" s="4"/>
      <c r="D3189" s="4"/>
      <c r="E3189" s="4"/>
      <c r="F3189" s="4"/>
    </row>
    <row r="3190" spans="3:6" x14ac:dyDescent="0.25">
      <c r="C3190" s="4"/>
      <c r="D3190" s="4"/>
      <c r="E3190" s="4"/>
      <c r="F3190" s="4"/>
    </row>
    <row r="3191" spans="3:6" x14ac:dyDescent="0.25">
      <c r="C3191" s="4"/>
      <c r="D3191" s="4"/>
      <c r="E3191" s="4"/>
      <c r="F3191" s="4"/>
    </row>
    <row r="3192" spans="3:6" x14ac:dyDescent="0.25">
      <c r="C3192" s="4"/>
      <c r="D3192" s="4"/>
      <c r="E3192" s="4"/>
      <c r="F3192" s="4"/>
    </row>
    <row r="3193" spans="3:6" x14ac:dyDescent="0.25">
      <c r="C3193" s="4"/>
      <c r="D3193" s="4"/>
      <c r="E3193" s="4"/>
      <c r="F3193" s="4"/>
    </row>
    <row r="3194" spans="3:6" x14ac:dyDescent="0.25">
      <c r="C3194" s="4"/>
      <c r="D3194" s="4"/>
      <c r="E3194" s="4"/>
      <c r="F3194" s="4"/>
    </row>
    <row r="3195" spans="3:6" x14ac:dyDescent="0.25">
      <c r="C3195" s="4"/>
      <c r="D3195" s="4"/>
      <c r="E3195" s="4"/>
      <c r="F3195" s="4"/>
    </row>
    <row r="3196" spans="3:6" x14ac:dyDescent="0.25">
      <c r="C3196" s="4"/>
      <c r="D3196" s="4"/>
      <c r="E3196" s="4"/>
      <c r="F3196" s="4"/>
    </row>
    <row r="3197" spans="3:6" x14ac:dyDescent="0.25">
      <c r="C3197" s="4"/>
      <c r="D3197" s="4"/>
      <c r="E3197" s="4"/>
      <c r="F3197" s="4"/>
    </row>
    <row r="3198" spans="3:6" x14ac:dyDescent="0.25">
      <c r="C3198" s="4"/>
      <c r="D3198" s="4"/>
      <c r="E3198" s="4"/>
      <c r="F3198" s="4"/>
    </row>
    <row r="3199" spans="3:6" x14ac:dyDescent="0.25">
      <c r="C3199" s="4"/>
      <c r="D3199" s="4"/>
      <c r="E3199" s="4"/>
      <c r="F3199" s="4"/>
    </row>
    <row r="3200" spans="3:6" x14ac:dyDescent="0.25">
      <c r="C3200" s="4"/>
      <c r="D3200" s="4"/>
      <c r="E3200" s="4"/>
      <c r="F3200" s="4"/>
    </row>
    <row r="3201" spans="3:6" x14ac:dyDescent="0.25">
      <c r="C3201" s="4"/>
      <c r="D3201" s="4"/>
      <c r="E3201" s="4"/>
      <c r="F3201" s="4"/>
    </row>
    <row r="3202" spans="3:6" x14ac:dyDescent="0.25">
      <c r="C3202" s="4"/>
      <c r="D3202" s="4"/>
      <c r="E3202" s="4"/>
      <c r="F3202" s="4"/>
    </row>
    <row r="3203" spans="3:6" x14ac:dyDescent="0.25">
      <c r="C3203" s="4"/>
      <c r="D3203" s="4"/>
      <c r="E3203" s="4"/>
      <c r="F3203" s="4"/>
    </row>
    <row r="3204" spans="3:6" x14ac:dyDescent="0.25">
      <c r="C3204" s="4"/>
      <c r="D3204" s="4"/>
      <c r="E3204" s="4"/>
      <c r="F3204" s="4"/>
    </row>
    <row r="3205" spans="3:6" x14ac:dyDescent="0.25">
      <c r="C3205" s="4"/>
      <c r="D3205" s="4"/>
      <c r="E3205" s="4"/>
      <c r="F3205" s="4"/>
    </row>
    <row r="3206" spans="3:6" x14ac:dyDescent="0.25">
      <c r="C3206" s="4"/>
      <c r="D3206" s="4"/>
      <c r="E3206" s="4"/>
      <c r="F3206" s="4"/>
    </row>
    <row r="3207" spans="3:6" x14ac:dyDescent="0.25">
      <c r="C3207" s="4"/>
      <c r="D3207" s="4"/>
      <c r="E3207" s="4"/>
      <c r="F3207" s="4"/>
    </row>
    <row r="3208" spans="3:6" x14ac:dyDescent="0.25">
      <c r="C3208" s="4"/>
      <c r="D3208" s="4"/>
      <c r="E3208" s="4"/>
      <c r="F3208" s="4"/>
    </row>
    <row r="3209" spans="3:6" x14ac:dyDescent="0.25">
      <c r="C3209" s="4"/>
      <c r="D3209" s="4"/>
      <c r="E3209" s="4"/>
      <c r="F3209" s="4"/>
    </row>
    <row r="3210" spans="3:6" x14ac:dyDescent="0.25">
      <c r="C3210" s="4"/>
      <c r="D3210" s="4"/>
      <c r="E3210" s="4"/>
      <c r="F3210" s="4"/>
    </row>
    <row r="3211" spans="3:6" x14ac:dyDescent="0.25">
      <c r="C3211" s="4"/>
      <c r="D3211" s="4"/>
      <c r="E3211" s="4"/>
      <c r="F3211" s="4"/>
    </row>
    <row r="3212" spans="3:6" x14ac:dyDescent="0.25">
      <c r="C3212" s="4"/>
      <c r="D3212" s="4"/>
      <c r="E3212" s="4"/>
      <c r="F3212" s="4"/>
    </row>
    <row r="3213" spans="3:6" x14ac:dyDescent="0.25">
      <c r="C3213" s="4"/>
      <c r="D3213" s="4"/>
      <c r="E3213" s="4"/>
      <c r="F3213" s="4"/>
    </row>
    <row r="3214" spans="3:6" x14ac:dyDescent="0.25">
      <c r="C3214" s="4"/>
      <c r="D3214" s="4"/>
      <c r="E3214" s="4"/>
      <c r="F3214" s="4"/>
    </row>
    <row r="3215" spans="3:6" x14ac:dyDescent="0.25">
      <c r="C3215" s="4"/>
      <c r="D3215" s="4"/>
      <c r="E3215" s="4"/>
      <c r="F3215" s="4"/>
    </row>
    <row r="3216" spans="3:6" x14ac:dyDescent="0.25">
      <c r="C3216" s="4"/>
      <c r="D3216" s="4"/>
      <c r="E3216" s="4"/>
      <c r="F3216" s="4"/>
    </row>
    <row r="3217" spans="3:6" x14ac:dyDescent="0.25">
      <c r="C3217" s="4"/>
      <c r="D3217" s="4"/>
      <c r="E3217" s="4"/>
      <c r="F3217" s="4"/>
    </row>
    <row r="3218" spans="3:6" x14ac:dyDescent="0.25">
      <c r="C3218" s="4"/>
      <c r="D3218" s="4"/>
      <c r="E3218" s="4"/>
      <c r="F3218" s="4"/>
    </row>
    <row r="3219" spans="3:6" x14ac:dyDescent="0.25">
      <c r="C3219" s="4"/>
      <c r="D3219" s="4"/>
      <c r="E3219" s="4"/>
      <c r="F3219" s="4"/>
    </row>
    <row r="3220" spans="3:6" x14ac:dyDescent="0.25">
      <c r="C3220" s="4"/>
      <c r="D3220" s="4"/>
      <c r="E3220" s="4"/>
      <c r="F3220" s="4"/>
    </row>
    <row r="3221" spans="3:6" x14ac:dyDescent="0.25">
      <c r="C3221" s="4"/>
      <c r="D3221" s="4"/>
      <c r="E3221" s="4"/>
      <c r="F3221" s="4"/>
    </row>
    <row r="3222" spans="3:6" x14ac:dyDescent="0.25">
      <c r="C3222" s="4"/>
      <c r="D3222" s="4"/>
      <c r="E3222" s="4"/>
      <c r="F3222" s="4"/>
    </row>
    <row r="3223" spans="3:6" x14ac:dyDescent="0.25">
      <c r="C3223" s="4"/>
      <c r="D3223" s="4"/>
      <c r="E3223" s="4"/>
      <c r="F3223" s="4"/>
    </row>
    <row r="3224" spans="3:6" x14ac:dyDescent="0.25">
      <c r="C3224" s="4"/>
      <c r="D3224" s="4"/>
      <c r="E3224" s="4"/>
      <c r="F3224" s="4"/>
    </row>
    <row r="3225" spans="3:6" x14ac:dyDescent="0.25">
      <c r="C3225" s="4"/>
      <c r="D3225" s="4"/>
      <c r="E3225" s="4"/>
      <c r="F3225" s="4"/>
    </row>
    <row r="3226" spans="3:6" x14ac:dyDescent="0.25">
      <c r="C3226" s="4"/>
      <c r="D3226" s="4"/>
      <c r="E3226" s="4"/>
      <c r="F3226" s="4"/>
    </row>
    <row r="3227" spans="3:6" x14ac:dyDescent="0.25">
      <c r="C3227" s="4"/>
      <c r="D3227" s="4"/>
      <c r="E3227" s="4"/>
      <c r="F3227" s="4"/>
    </row>
    <row r="3228" spans="3:6" x14ac:dyDescent="0.25">
      <c r="C3228" s="4"/>
      <c r="D3228" s="4"/>
      <c r="E3228" s="4"/>
      <c r="F3228" s="4"/>
    </row>
    <row r="3229" spans="3:6" x14ac:dyDescent="0.25">
      <c r="C3229" s="4"/>
      <c r="D3229" s="4"/>
      <c r="E3229" s="4"/>
      <c r="F3229" s="4"/>
    </row>
    <row r="3230" spans="3:6" x14ac:dyDescent="0.25">
      <c r="C3230" s="4"/>
      <c r="D3230" s="4"/>
      <c r="E3230" s="4"/>
      <c r="F3230" s="4"/>
    </row>
    <row r="3231" spans="3:6" x14ac:dyDescent="0.25">
      <c r="C3231" s="4"/>
      <c r="D3231" s="4"/>
      <c r="E3231" s="4"/>
      <c r="F3231" s="4"/>
    </row>
    <row r="3232" spans="3:6" x14ac:dyDescent="0.25">
      <c r="C3232" s="4"/>
      <c r="D3232" s="4"/>
      <c r="E3232" s="4"/>
      <c r="F3232" s="4"/>
    </row>
    <row r="3233" spans="3:6" x14ac:dyDescent="0.25">
      <c r="C3233" s="4"/>
      <c r="D3233" s="4"/>
      <c r="E3233" s="4"/>
      <c r="F3233" s="4"/>
    </row>
    <row r="3234" spans="3:6" x14ac:dyDescent="0.25">
      <c r="C3234" s="4"/>
      <c r="D3234" s="4"/>
      <c r="E3234" s="4"/>
      <c r="F3234" s="4"/>
    </row>
    <row r="3235" spans="3:6" x14ac:dyDescent="0.25">
      <c r="C3235" s="4"/>
      <c r="D3235" s="4"/>
      <c r="E3235" s="4"/>
      <c r="F3235" s="4"/>
    </row>
    <row r="3236" spans="3:6" x14ac:dyDescent="0.25">
      <c r="C3236" s="4"/>
      <c r="D3236" s="4"/>
      <c r="E3236" s="4"/>
      <c r="F3236" s="4"/>
    </row>
    <row r="3237" spans="3:6" x14ac:dyDescent="0.25">
      <c r="C3237" s="4"/>
      <c r="D3237" s="4"/>
      <c r="E3237" s="4"/>
      <c r="F3237" s="4"/>
    </row>
    <row r="3238" spans="3:6" x14ac:dyDescent="0.25">
      <c r="C3238" s="4"/>
      <c r="D3238" s="4"/>
      <c r="E3238" s="4"/>
      <c r="F3238" s="4"/>
    </row>
    <row r="3239" spans="3:6" x14ac:dyDescent="0.25">
      <c r="C3239" s="4"/>
      <c r="D3239" s="4"/>
      <c r="E3239" s="4"/>
      <c r="F3239" s="4"/>
    </row>
    <row r="3240" spans="3:6" x14ac:dyDescent="0.25">
      <c r="C3240" s="4"/>
      <c r="D3240" s="4"/>
      <c r="E3240" s="4"/>
      <c r="F3240" s="4"/>
    </row>
    <row r="3241" spans="3:6" x14ac:dyDescent="0.25">
      <c r="C3241" s="4"/>
      <c r="D3241" s="4"/>
      <c r="E3241" s="4"/>
      <c r="F3241" s="4"/>
    </row>
    <row r="3242" spans="3:6" x14ac:dyDescent="0.25">
      <c r="C3242" s="4"/>
      <c r="D3242" s="4"/>
      <c r="E3242" s="4"/>
      <c r="F3242" s="4"/>
    </row>
    <row r="3243" spans="3:6" x14ac:dyDescent="0.25">
      <c r="C3243" s="4"/>
      <c r="D3243" s="4"/>
      <c r="E3243" s="4"/>
      <c r="F3243" s="4"/>
    </row>
    <row r="3244" spans="3:6" x14ac:dyDescent="0.25">
      <c r="C3244" s="4"/>
      <c r="D3244" s="4"/>
      <c r="E3244" s="4"/>
      <c r="F3244" s="4"/>
    </row>
    <row r="3245" spans="3:6" x14ac:dyDescent="0.25">
      <c r="C3245" s="4"/>
      <c r="D3245" s="4"/>
      <c r="E3245" s="4"/>
      <c r="F3245" s="4"/>
    </row>
    <row r="3246" spans="3:6" x14ac:dyDescent="0.25">
      <c r="C3246" s="4"/>
      <c r="D3246" s="4"/>
      <c r="E3246" s="4"/>
      <c r="F3246" s="4"/>
    </row>
    <row r="3247" spans="3:6" x14ac:dyDescent="0.25">
      <c r="C3247" s="4"/>
      <c r="D3247" s="4"/>
      <c r="E3247" s="4"/>
      <c r="F3247" s="4"/>
    </row>
    <row r="3248" spans="3:6" x14ac:dyDescent="0.25">
      <c r="C3248" s="4"/>
      <c r="D3248" s="4"/>
      <c r="E3248" s="4"/>
      <c r="F3248" s="4"/>
    </row>
    <row r="3249" spans="3:6" x14ac:dyDescent="0.25">
      <c r="C3249" s="4"/>
      <c r="D3249" s="4"/>
      <c r="E3249" s="4"/>
      <c r="F3249" s="4"/>
    </row>
    <row r="3250" spans="3:6" x14ac:dyDescent="0.25">
      <c r="C3250" s="4"/>
      <c r="D3250" s="4"/>
      <c r="E3250" s="4"/>
      <c r="F3250" s="4"/>
    </row>
    <row r="3251" spans="3:6" x14ac:dyDescent="0.25">
      <c r="C3251" s="4"/>
      <c r="D3251" s="4"/>
      <c r="E3251" s="4"/>
      <c r="F3251" s="4"/>
    </row>
    <row r="3252" spans="3:6" x14ac:dyDescent="0.25">
      <c r="C3252" s="4"/>
      <c r="D3252" s="4"/>
      <c r="E3252" s="4"/>
      <c r="F3252" s="4"/>
    </row>
    <row r="3253" spans="3:6" x14ac:dyDescent="0.25">
      <c r="C3253" s="4"/>
      <c r="D3253" s="4"/>
      <c r="E3253" s="4"/>
      <c r="F3253" s="4"/>
    </row>
    <row r="3254" spans="3:6" x14ac:dyDescent="0.25">
      <c r="C3254" s="4"/>
      <c r="D3254" s="4"/>
      <c r="E3254" s="4"/>
      <c r="F3254" s="4"/>
    </row>
    <row r="3255" spans="3:6" x14ac:dyDescent="0.25">
      <c r="C3255" s="4"/>
      <c r="D3255" s="4"/>
      <c r="E3255" s="4"/>
      <c r="F3255" s="4"/>
    </row>
    <row r="3256" spans="3:6" x14ac:dyDescent="0.25">
      <c r="C3256" s="4"/>
      <c r="D3256" s="4"/>
      <c r="E3256" s="4"/>
      <c r="F3256" s="4"/>
    </row>
    <row r="3257" spans="3:6" x14ac:dyDescent="0.25">
      <c r="C3257" s="4"/>
      <c r="D3257" s="4"/>
      <c r="E3257" s="4"/>
      <c r="F3257" s="4"/>
    </row>
    <row r="3258" spans="3:6" x14ac:dyDescent="0.25">
      <c r="C3258" s="4"/>
      <c r="D3258" s="4"/>
      <c r="E3258" s="4"/>
      <c r="F3258" s="4"/>
    </row>
    <row r="3259" spans="3:6" x14ac:dyDescent="0.25">
      <c r="C3259" s="4"/>
      <c r="D3259" s="4"/>
      <c r="E3259" s="4"/>
      <c r="F3259" s="4"/>
    </row>
    <row r="3260" spans="3:6" x14ac:dyDescent="0.25">
      <c r="C3260" s="4"/>
      <c r="D3260" s="4"/>
      <c r="E3260" s="4"/>
      <c r="F3260" s="4"/>
    </row>
    <row r="3261" spans="3:6" x14ac:dyDescent="0.25">
      <c r="C3261" s="4"/>
      <c r="D3261" s="4"/>
      <c r="E3261" s="4"/>
      <c r="F3261" s="4"/>
    </row>
    <row r="3262" spans="3:6" x14ac:dyDescent="0.25">
      <c r="C3262" s="4"/>
      <c r="D3262" s="4"/>
      <c r="E3262" s="4"/>
      <c r="F3262" s="4"/>
    </row>
    <row r="3263" spans="3:6" x14ac:dyDescent="0.25">
      <c r="C3263" s="4"/>
      <c r="D3263" s="4"/>
      <c r="E3263" s="4"/>
      <c r="F3263" s="4"/>
    </row>
    <row r="3264" spans="3:6" x14ac:dyDescent="0.25">
      <c r="C3264" s="4"/>
      <c r="D3264" s="4"/>
      <c r="E3264" s="4"/>
      <c r="F3264" s="4"/>
    </row>
    <row r="3265" spans="3:6" x14ac:dyDescent="0.25">
      <c r="C3265" s="4"/>
      <c r="D3265" s="4"/>
      <c r="E3265" s="4"/>
      <c r="F3265" s="4"/>
    </row>
    <row r="3266" spans="3:6" x14ac:dyDescent="0.25">
      <c r="C3266" s="4"/>
      <c r="D3266" s="4"/>
      <c r="E3266" s="4"/>
      <c r="F3266" s="4"/>
    </row>
    <row r="3267" spans="3:6" x14ac:dyDescent="0.25">
      <c r="C3267" s="4"/>
      <c r="D3267" s="4"/>
      <c r="E3267" s="4"/>
      <c r="F3267" s="4"/>
    </row>
    <row r="3268" spans="3:6" x14ac:dyDescent="0.25">
      <c r="C3268" s="4"/>
      <c r="D3268" s="4"/>
      <c r="E3268" s="4"/>
      <c r="F3268" s="4"/>
    </row>
    <row r="3269" spans="3:6" x14ac:dyDescent="0.25">
      <c r="C3269" s="4"/>
      <c r="D3269" s="4"/>
      <c r="E3269" s="4"/>
      <c r="F3269" s="4"/>
    </row>
    <row r="3270" spans="3:6" x14ac:dyDescent="0.25">
      <c r="C3270" s="4"/>
      <c r="D3270" s="4"/>
      <c r="E3270" s="4"/>
      <c r="F3270" s="4"/>
    </row>
    <row r="3271" spans="3:6" x14ac:dyDescent="0.25">
      <c r="C3271" s="4"/>
      <c r="D3271" s="4"/>
      <c r="E3271" s="4"/>
      <c r="F3271" s="4"/>
    </row>
    <row r="3272" spans="3:6" x14ac:dyDescent="0.25">
      <c r="C3272" s="4"/>
      <c r="D3272" s="4"/>
      <c r="E3272" s="4"/>
      <c r="F3272" s="4"/>
    </row>
    <row r="3273" spans="3:6" x14ac:dyDescent="0.25">
      <c r="C3273" s="4"/>
      <c r="D3273" s="4"/>
      <c r="E3273" s="4"/>
      <c r="F3273" s="4"/>
    </row>
    <row r="3274" spans="3:6" x14ac:dyDescent="0.25">
      <c r="C3274" s="4"/>
      <c r="D3274" s="4"/>
      <c r="E3274" s="4"/>
      <c r="F3274" s="4"/>
    </row>
    <row r="3275" spans="3:6" x14ac:dyDescent="0.25">
      <c r="C3275" s="4"/>
      <c r="D3275" s="4"/>
      <c r="E3275" s="4"/>
      <c r="F3275" s="4"/>
    </row>
    <row r="3276" spans="3:6" x14ac:dyDescent="0.25">
      <c r="C3276" s="4"/>
      <c r="D3276" s="4"/>
      <c r="E3276" s="4"/>
      <c r="F3276" s="4"/>
    </row>
    <row r="3277" spans="3:6" x14ac:dyDescent="0.25">
      <c r="C3277" s="4"/>
      <c r="D3277" s="4"/>
      <c r="E3277" s="4"/>
      <c r="F3277" s="4"/>
    </row>
    <row r="3278" spans="3:6" x14ac:dyDescent="0.25">
      <c r="C3278" s="4"/>
      <c r="D3278" s="4"/>
      <c r="E3278" s="4"/>
      <c r="F3278" s="4"/>
    </row>
    <row r="3279" spans="3:6" x14ac:dyDescent="0.25">
      <c r="C3279" s="4"/>
      <c r="D3279" s="4"/>
      <c r="E3279" s="4"/>
      <c r="F3279" s="4"/>
    </row>
    <row r="3280" spans="3:6" x14ac:dyDescent="0.25">
      <c r="C3280" s="4"/>
      <c r="D3280" s="4"/>
      <c r="E3280" s="4"/>
      <c r="F3280" s="4"/>
    </row>
    <row r="3281" spans="3:6" x14ac:dyDescent="0.25">
      <c r="C3281" s="4"/>
      <c r="D3281" s="4"/>
      <c r="E3281" s="4"/>
      <c r="F3281" s="4"/>
    </row>
    <row r="3282" spans="3:6" x14ac:dyDescent="0.25">
      <c r="C3282" s="4"/>
      <c r="D3282" s="4"/>
      <c r="E3282" s="4"/>
      <c r="F3282" s="4"/>
    </row>
    <row r="3283" spans="3:6" x14ac:dyDescent="0.25">
      <c r="C3283" s="4"/>
      <c r="D3283" s="4"/>
      <c r="E3283" s="4"/>
      <c r="F3283" s="4"/>
    </row>
    <row r="3284" spans="3:6" x14ac:dyDescent="0.25">
      <c r="C3284" s="4"/>
      <c r="D3284" s="4"/>
      <c r="E3284" s="4"/>
      <c r="F3284" s="4"/>
    </row>
    <row r="3285" spans="3:6" x14ac:dyDescent="0.25">
      <c r="C3285" s="4"/>
      <c r="D3285" s="4"/>
      <c r="E3285" s="4"/>
      <c r="F3285" s="4"/>
    </row>
    <row r="3286" spans="3:6" x14ac:dyDescent="0.25">
      <c r="C3286" s="4"/>
      <c r="D3286" s="4"/>
      <c r="E3286" s="4"/>
      <c r="F3286" s="4"/>
    </row>
    <row r="3287" spans="3:6" x14ac:dyDescent="0.25">
      <c r="C3287" s="4"/>
      <c r="D3287" s="4"/>
      <c r="E3287" s="4"/>
      <c r="F3287" s="4"/>
    </row>
    <row r="3288" spans="3:6" x14ac:dyDescent="0.25">
      <c r="C3288" s="4"/>
      <c r="D3288" s="4"/>
      <c r="E3288" s="4"/>
      <c r="F3288" s="4"/>
    </row>
    <row r="3289" spans="3:6" x14ac:dyDescent="0.25">
      <c r="C3289" s="4"/>
      <c r="D3289" s="4"/>
      <c r="E3289" s="4"/>
      <c r="F3289" s="4"/>
    </row>
    <row r="3290" spans="3:6" x14ac:dyDescent="0.25">
      <c r="C3290" s="4"/>
      <c r="D3290" s="4"/>
      <c r="E3290" s="4"/>
      <c r="F3290" s="4"/>
    </row>
    <row r="3291" spans="3:6" x14ac:dyDescent="0.25">
      <c r="C3291" s="4"/>
      <c r="D3291" s="4"/>
      <c r="E3291" s="4"/>
      <c r="F3291" s="4"/>
    </row>
    <row r="3292" spans="3:6" x14ac:dyDescent="0.25">
      <c r="C3292" s="4"/>
      <c r="D3292" s="4"/>
      <c r="E3292" s="4"/>
      <c r="F3292" s="4"/>
    </row>
    <row r="3293" spans="3:6" x14ac:dyDescent="0.25">
      <c r="C3293" s="4"/>
      <c r="D3293" s="4"/>
      <c r="E3293" s="4"/>
      <c r="F3293" s="4"/>
    </row>
    <row r="3294" spans="3:6" x14ac:dyDescent="0.25">
      <c r="C3294" s="4"/>
      <c r="D3294" s="4"/>
      <c r="E3294" s="4"/>
      <c r="F3294" s="4"/>
    </row>
    <row r="3295" spans="3:6" x14ac:dyDescent="0.25">
      <c r="C3295" s="4"/>
      <c r="D3295" s="4"/>
      <c r="E3295" s="4"/>
      <c r="F3295" s="4"/>
    </row>
    <row r="3296" spans="3:6" x14ac:dyDescent="0.25">
      <c r="C3296" s="4"/>
      <c r="D3296" s="4"/>
      <c r="E3296" s="4"/>
      <c r="F3296" s="4"/>
    </row>
    <row r="3297" spans="3:6" x14ac:dyDescent="0.25">
      <c r="C3297" s="4"/>
      <c r="D3297" s="4"/>
      <c r="E3297" s="4"/>
      <c r="F3297" s="4"/>
    </row>
    <row r="3298" spans="3:6" x14ac:dyDescent="0.25">
      <c r="C3298" s="4"/>
      <c r="D3298" s="4"/>
      <c r="E3298" s="4"/>
      <c r="F3298" s="4"/>
    </row>
    <row r="3299" spans="3:6" x14ac:dyDescent="0.25">
      <c r="C3299" s="4"/>
      <c r="D3299" s="4"/>
      <c r="E3299" s="4"/>
      <c r="F3299" s="4"/>
    </row>
    <row r="3300" spans="3:6" x14ac:dyDescent="0.25">
      <c r="C3300" s="4"/>
      <c r="D3300" s="4"/>
      <c r="E3300" s="4"/>
      <c r="F3300" s="4"/>
    </row>
    <row r="3301" spans="3:6" x14ac:dyDescent="0.25">
      <c r="C3301" s="4"/>
      <c r="D3301" s="4"/>
      <c r="E3301" s="4"/>
      <c r="F3301" s="4"/>
    </row>
    <row r="3302" spans="3:6" x14ac:dyDescent="0.25">
      <c r="C3302" s="4"/>
      <c r="D3302" s="4"/>
      <c r="E3302" s="4"/>
      <c r="F3302" s="4"/>
    </row>
    <row r="3303" spans="3:6" x14ac:dyDescent="0.25">
      <c r="C3303" s="4"/>
      <c r="D3303" s="4"/>
      <c r="E3303" s="4"/>
      <c r="F3303" s="4"/>
    </row>
    <row r="3304" spans="3:6" x14ac:dyDescent="0.25">
      <c r="C3304" s="4"/>
      <c r="D3304" s="4"/>
      <c r="E3304" s="4"/>
      <c r="F3304" s="4"/>
    </row>
    <row r="3305" spans="3:6" x14ac:dyDescent="0.25">
      <c r="C3305" s="4"/>
      <c r="D3305" s="4"/>
      <c r="E3305" s="4"/>
      <c r="F3305" s="4"/>
    </row>
    <row r="3306" spans="3:6" x14ac:dyDescent="0.25">
      <c r="C3306" s="4"/>
      <c r="D3306" s="4"/>
      <c r="E3306" s="4"/>
      <c r="F3306" s="4"/>
    </row>
    <row r="3307" spans="3:6" x14ac:dyDescent="0.25">
      <c r="C3307" s="4"/>
      <c r="D3307" s="4"/>
      <c r="E3307" s="4"/>
      <c r="F3307" s="4"/>
    </row>
    <row r="3308" spans="3:6" x14ac:dyDescent="0.25">
      <c r="C3308" s="4"/>
      <c r="D3308" s="4"/>
      <c r="E3308" s="4"/>
      <c r="F3308" s="4"/>
    </row>
    <row r="3309" spans="3:6" x14ac:dyDescent="0.25">
      <c r="C3309" s="4"/>
      <c r="D3309" s="4"/>
      <c r="E3309" s="4"/>
      <c r="F3309" s="4"/>
    </row>
    <row r="3310" spans="3:6" x14ac:dyDescent="0.25">
      <c r="C3310" s="4"/>
      <c r="D3310" s="4"/>
      <c r="E3310" s="4"/>
      <c r="F3310" s="4"/>
    </row>
    <row r="3311" spans="3:6" x14ac:dyDescent="0.25">
      <c r="C3311" s="4"/>
      <c r="D3311" s="4"/>
      <c r="E3311" s="4"/>
      <c r="F3311" s="4"/>
    </row>
    <row r="3312" spans="3:6" x14ac:dyDescent="0.25">
      <c r="C3312" s="4"/>
      <c r="D3312" s="4"/>
      <c r="E3312" s="4"/>
      <c r="F3312" s="4"/>
    </row>
    <row r="3313" spans="3:6" x14ac:dyDescent="0.25">
      <c r="C3313" s="4"/>
      <c r="D3313" s="4"/>
      <c r="E3313" s="4"/>
      <c r="F3313" s="4"/>
    </row>
    <row r="3314" spans="3:6" x14ac:dyDescent="0.25">
      <c r="C3314" s="4"/>
      <c r="D3314" s="4"/>
      <c r="E3314" s="4"/>
      <c r="F3314" s="4"/>
    </row>
    <row r="3315" spans="3:6" x14ac:dyDescent="0.25">
      <c r="C3315" s="4"/>
      <c r="D3315" s="4"/>
      <c r="E3315" s="4"/>
      <c r="F3315" s="4"/>
    </row>
    <row r="3316" spans="3:6" x14ac:dyDescent="0.25">
      <c r="C3316" s="4"/>
      <c r="D3316" s="4"/>
      <c r="E3316" s="4"/>
      <c r="F3316" s="4"/>
    </row>
    <row r="3317" spans="3:6" x14ac:dyDescent="0.25">
      <c r="C3317" s="4"/>
      <c r="D3317" s="4"/>
      <c r="E3317" s="4"/>
      <c r="F3317" s="4"/>
    </row>
    <row r="3318" spans="3:6" x14ac:dyDescent="0.25">
      <c r="C3318" s="4"/>
      <c r="D3318" s="4"/>
      <c r="E3318" s="4"/>
      <c r="F3318" s="4"/>
    </row>
    <row r="3319" spans="3:6" x14ac:dyDescent="0.25">
      <c r="C3319" s="4"/>
      <c r="D3319" s="4"/>
      <c r="E3319" s="4"/>
      <c r="F3319" s="4"/>
    </row>
    <row r="3320" spans="3:6" x14ac:dyDescent="0.25">
      <c r="C3320" s="4"/>
      <c r="D3320" s="4"/>
      <c r="E3320" s="4"/>
      <c r="F3320" s="4"/>
    </row>
    <row r="3321" spans="3:6" x14ac:dyDescent="0.25">
      <c r="C3321" s="4"/>
      <c r="D3321" s="4"/>
      <c r="E3321" s="4"/>
      <c r="F3321" s="4"/>
    </row>
    <row r="3322" spans="3:6" x14ac:dyDescent="0.25">
      <c r="C3322" s="4"/>
      <c r="D3322" s="4"/>
      <c r="E3322" s="4"/>
      <c r="F3322" s="4"/>
    </row>
    <row r="3323" spans="3:6" x14ac:dyDescent="0.25">
      <c r="C3323" s="4"/>
      <c r="D3323" s="4"/>
      <c r="E3323" s="4"/>
      <c r="F3323" s="4"/>
    </row>
    <row r="3324" spans="3:6" x14ac:dyDescent="0.25">
      <c r="C3324" s="4"/>
      <c r="D3324" s="4"/>
      <c r="E3324" s="4"/>
      <c r="F3324" s="4"/>
    </row>
    <row r="3325" spans="3:6" x14ac:dyDescent="0.25">
      <c r="C3325" s="4"/>
      <c r="D3325" s="4"/>
      <c r="E3325" s="4"/>
      <c r="F3325" s="4"/>
    </row>
    <row r="3326" spans="3:6" x14ac:dyDescent="0.25">
      <c r="C3326" s="4"/>
      <c r="D3326" s="4"/>
      <c r="E3326" s="4"/>
      <c r="F3326" s="4"/>
    </row>
    <row r="3327" spans="3:6" x14ac:dyDescent="0.25">
      <c r="C3327" s="4"/>
      <c r="D3327" s="4"/>
      <c r="E3327" s="4"/>
      <c r="F3327" s="4"/>
    </row>
    <row r="3328" spans="3:6" x14ac:dyDescent="0.25">
      <c r="C3328" s="4"/>
      <c r="D3328" s="4"/>
      <c r="E3328" s="4"/>
      <c r="F3328" s="4"/>
    </row>
    <row r="3329" spans="3:6" x14ac:dyDescent="0.25">
      <c r="C3329" s="4"/>
      <c r="D3329" s="4"/>
      <c r="E3329" s="4"/>
      <c r="F3329" s="4"/>
    </row>
    <row r="3330" spans="3:6" x14ac:dyDescent="0.25">
      <c r="C3330" s="4"/>
      <c r="D3330" s="4"/>
      <c r="E3330" s="4"/>
      <c r="F3330" s="4"/>
    </row>
    <row r="3331" spans="3:6" x14ac:dyDescent="0.25">
      <c r="C3331" s="4"/>
      <c r="D3331" s="4"/>
      <c r="E3331" s="4"/>
      <c r="F3331" s="4"/>
    </row>
    <row r="3332" spans="3:6" x14ac:dyDescent="0.25">
      <c r="C3332" s="4"/>
      <c r="D3332" s="4"/>
      <c r="E3332" s="4"/>
      <c r="F3332" s="4"/>
    </row>
    <row r="3333" spans="3:6" x14ac:dyDescent="0.25">
      <c r="C3333" s="4"/>
      <c r="D3333" s="4"/>
      <c r="E3333" s="4"/>
      <c r="F3333" s="4"/>
    </row>
    <row r="3334" spans="3:6" x14ac:dyDescent="0.25">
      <c r="C3334" s="4"/>
      <c r="D3334" s="4"/>
      <c r="E3334" s="4"/>
      <c r="F3334" s="4"/>
    </row>
    <row r="3335" spans="3:6" x14ac:dyDescent="0.25">
      <c r="C3335" s="4"/>
      <c r="D3335" s="4"/>
      <c r="E3335" s="4"/>
      <c r="F3335" s="4"/>
    </row>
    <row r="3336" spans="3:6" x14ac:dyDescent="0.25">
      <c r="C3336" s="4"/>
      <c r="D3336" s="4"/>
      <c r="E3336" s="4"/>
      <c r="F3336" s="4"/>
    </row>
    <row r="3337" spans="3:6" x14ac:dyDescent="0.25">
      <c r="C3337" s="4"/>
      <c r="D3337" s="4"/>
      <c r="E3337" s="4"/>
      <c r="F3337" s="4"/>
    </row>
    <row r="3338" spans="3:6" x14ac:dyDescent="0.25">
      <c r="C3338" s="4"/>
      <c r="D3338" s="4"/>
      <c r="E3338" s="4"/>
      <c r="F3338" s="4"/>
    </row>
    <row r="3339" spans="3:6" x14ac:dyDescent="0.25">
      <c r="C3339" s="4"/>
      <c r="D3339" s="4"/>
      <c r="E3339" s="4"/>
      <c r="F3339" s="4"/>
    </row>
    <row r="3340" spans="3:6" x14ac:dyDescent="0.25">
      <c r="C3340" s="4"/>
      <c r="D3340" s="4"/>
      <c r="E3340" s="4"/>
      <c r="F3340" s="4"/>
    </row>
    <row r="3341" spans="3:6" x14ac:dyDescent="0.25">
      <c r="C3341" s="4"/>
      <c r="D3341" s="4"/>
      <c r="E3341" s="4"/>
      <c r="F3341" s="4"/>
    </row>
    <row r="3342" spans="3:6" x14ac:dyDescent="0.25">
      <c r="C3342" s="4"/>
      <c r="D3342" s="4"/>
      <c r="E3342" s="4"/>
      <c r="F3342" s="4"/>
    </row>
    <row r="3343" spans="3:6" x14ac:dyDescent="0.25">
      <c r="C3343" s="4"/>
      <c r="D3343" s="4"/>
      <c r="E3343" s="4"/>
      <c r="F3343" s="4"/>
    </row>
    <row r="3344" spans="3:6" x14ac:dyDescent="0.25">
      <c r="C3344" s="4"/>
      <c r="D3344" s="4"/>
      <c r="E3344" s="4"/>
      <c r="F3344" s="4"/>
    </row>
    <row r="3345" spans="3:6" x14ac:dyDescent="0.25">
      <c r="C3345" s="4"/>
      <c r="D3345" s="4"/>
      <c r="E3345" s="4"/>
      <c r="F3345" s="4"/>
    </row>
    <row r="3346" spans="3:6" x14ac:dyDescent="0.25">
      <c r="C3346" s="4"/>
      <c r="D3346" s="4"/>
      <c r="E3346" s="4"/>
      <c r="F3346" s="4"/>
    </row>
    <row r="3347" spans="3:6" x14ac:dyDescent="0.25">
      <c r="C3347" s="4"/>
      <c r="D3347" s="4"/>
      <c r="E3347" s="4"/>
      <c r="F3347" s="4"/>
    </row>
    <row r="3348" spans="3:6" x14ac:dyDescent="0.25">
      <c r="C3348" s="4"/>
      <c r="D3348" s="4"/>
      <c r="E3348" s="4"/>
      <c r="F3348" s="4"/>
    </row>
    <row r="3349" spans="3:6" x14ac:dyDescent="0.25">
      <c r="C3349" s="4"/>
      <c r="D3349" s="4"/>
      <c r="E3349" s="4"/>
      <c r="F3349" s="4"/>
    </row>
    <row r="3350" spans="3:6" x14ac:dyDescent="0.25">
      <c r="C3350" s="4"/>
      <c r="D3350" s="4"/>
      <c r="E3350" s="4"/>
      <c r="F3350" s="4"/>
    </row>
    <row r="3351" spans="3:6" x14ac:dyDescent="0.25">
      <c r="C3351" s="4"/>
      <c r="D3351" s="4"/>
      <c r="E3351" s="4"/>
      <c r="F3351" s="4"/>
    </row>
    <row r="3352" spans="3:6" x14ac:dyDescent="0.25">
      <c r="C3352" s="4"/>
      <c r="D3352" s="4"/>
      <c r="E3352" s="4"/>
      <c r="F3352" s="4"/>
    </row>
    <row r="3353" spans="3:6" x14ac:dyDescent="0.25">
      <c r="C3353" s="4"/>
      <c r="D3353" s="4"/>
      <c r="E3353" s="4"/>
      <c r="F3353" s="4"/>
    </row>
    <row r="3354" spans="3:6" x14ac:dyDescent="0.25">
      <c r="C3354" s="4"/>
      <c r="D3354" s="4"/>
      <c r="E3354" s="4"/>
      <c r="F3354" s="4"/>
    </row>
    <row r="3355" spans="3:6" x14ac:dyDescent="0.25">
      <c r="C3355" s="4"/>
      <c r="D3355" s="4"/>
      <c r="E3355" s="4"/>
      <c r="F3355" s="4"/>
    </row>
    <row r="3356" spans="3:6" x14ac:dyDescent="0.25">
      <c r="C3356" s="4"/>
      <c r="D3356" s="4"/>
      <c r="E3356" s="4"/>
      <c r="F3356" s="4"/>
    </row>
    <row r="3357" spans="3:6" x14ac:dyDescent="0.25">
      <c r="C3357" s="4"/>
      <c r="D3357" s="4"/>
      <c r="E3357" s="4"/>
      <c r="F3357" s="4"/>
    </row>
    <row r="3358" spans="3:6" x14ac:dyDescent="0.25">
      <c r="C3358" s="4"/>
      <c r="D3358" s="4"/>
      <c r="E3358" s="4"/>
      <c r="F3358" s="4"/>
    </row>
    <row r="3359" spans="3:6" x14ac:dyDescent="0.25">
      <c r="C3359" s="4"/>
      <c r="D3359" s="4"/>
      <c r="E3359" s="4"/>
      <c r="F3359" s="4"/>
    </row>
    <row r="3360" spans="3:6" x14ac:dyDescent="0.25">
      <c r="C3360" s="4"/>
      <c r="D3360" s="4"/>
      <c r="E3360" s="4"/>
      <c r="F3360" s="4"/>
    </row>
    <row r="3361" spans="3:6" x14ac:dyDescent="0.25">
      <c r="C3361" s="4"/>
      <c r="D3361" s="4"/>
      <c r="E3361" s="4"/>
      <c r="F3361" s="4"/>
    </row>
    <row r="3362" spans="3:6" x14ac:dyDescent="0.25">
      <c r="C3362" s="4"/>
      <c r="D3362" s="4"/>
      <c r="E3362" s="4"/>
      <c r="F3362" s="4"/>
    </row>
    <row r="3363" spans="3:6" x14ac:dyDescent="0.25">
      <c r="C3363" s="4"/>
      <c r="D3363" s="4"/>
      <c r="E3363" s="4"/>
      <c r="F3363" s="4"/>
    </row>
    <row r="3364" spans="3:6" x14ac:dyDescent="0.25">
      <c r="C3364" s="4"/>
      <c r="D3364" s="4"/>
      <c r="E3364" s="4"/>
      <c r="F3364" s="4"/>
    </row>
    <row r="3365" spans="3:6" x14ac:dyDescent="0.25">
      <c r="C3365" s="4"/>
      <c r="D3365" s="4"/>
      <c r="E3365" s="4"/>
      <c r="F3365" s="4"/>
    </row>
    <row r="3366" spans="3:6" x14ac:dyDescent="0.25">
      <c r="C3366" s="4"/>
      <c r="D3366" s="4"/>
      <c r="E3366" s="4"/>
      <c r="F3366" s="4"/>
    </row>
    <row r="3367" spans="3:6" x14ac:dyDescent="0.25">
      <c r="C3367" s="4"/>
      <c r="D3367" s="4"/>
      <c r="E3367" s="4"/>
      <c r="F3367" s="4"/>
    </row>
    <row r="3368" spans="3:6" x14ac:dyDescent="0.25">
      <c r="C3368" s="4"/>
      <c r="D3368" s="4"/>
      <c r="E3368" s="4"/>
      <c r="F3368" s="4"/>
    </row>
    <row r="3369" spans="3:6" x14ac:dyDescent="0.25">
      <c r="C3369" s="4"/>
      <c r="D3369" s="4"/>
      <c r="E3369" s="4"/>
      <c r="F3369" s="4"/>
    </row>
    <row r="3370" spans="3:6" x14ac:dyDescent="0.25">
      <c r="C3370" s="4"/>
      <c r="D3370" s="4"/>
      <c r="E3370" s="4"/>
      <c r="F3370" s="4"/>
    </row>
    <row r="3371" spans="3:6" x14ac:dyDescent="0.25">
      <c r="C3371" s="4"/>
      <c r="D3371" s="4"/>
      <c r="E3371" s="4"/>
      <c r="F3371" s="4"/>
    </row>
    <row r="3372" spans="3:6" x14ac:dyDescent="0.25">
      <c r="C3372" s="4"/>
      <c r="D3372" s="4"/>
      <c r="E3372" s="4"/>
      <c r="F3372" s="4"/>
    </row>
    <row r="3373" spans="3:6" x14ac:dyDescent="0.25">
      <c r="C3373" s="4"/>
      <c r="D3373" s="4"/>
      <c r="E3373" s="4"/>
      <c r="F3373" s="4"/>
    </row>
    <row r="3374" spans="3:6" x14ac:dyDescent="0.25">
      <c r="C3374" s="4"/>
      <c r="D3374" s="4"/>
      <c r="E3374" s="4"/>
      <c r="F3374" s="4"/>
    </row>
    <row r="3375" spans="3:6" x14ac:dyDescent="0.25">
      <c r="C3375" s="4"/>
      <c r="D3375" s="4"/>
      <c r="E3375" s="4"/>
      <c r="F3375" s="4"/>
    </row>
    <row r="3376" spans="3:6" x14ac:dyDescent="0.25">
      <c r="C3376" s="4"/>
      <c r="D3376" s="4"/>
      <c r="E3376" s="4"/>
      <c r="F3376" s="4"/>
    </row>
    <row r="3377" spans="3:6" x14ac:dyDescent="0.25">
      <c r="C3377" s="4"/>
      <c r="D3377" s="4"/>
      <c r="E3377" s="4"/>
      <c r="F3377" s="4"/>
    </row>
    <row r="3378" spans="3:6" x14ac:dyDescent="0.25">
      <c r="C3378" s="4"/>
      <c r="D3378" s="4"/>
      <c r="E3378" s="4"/>
      <c r="F3378" s="4"/>
    </row>
    <row r="3379" spans="3:6" x14ac:dyDescent="0.25">
      <c r="C3379" s="4"/>
      <c r="D3379" s="4"/>
      <c r="E3379" s="4"/>
      <c r="F3379" s="4"/>
    </row>
    <row r="3380" spans="3:6" x14ac:dyDescent="0.25">
      <c r="C3380" s="4"/>
      <c r="D3380" s="4"/>
      <c r="E3380" s="4"/>
      <c r="F3380" s="4"/>
    </row>
    <row r="3381" spans="3:6" x14ac:dyDescent="0.25">
      <c r="C3381" s="4"/>
      <c r="D3381" s="4"/>
      <c r="E3381" s="4"/>
      <c r="F3381" s="4"/>
    </row>
    <row r="3382" spans="3:6" x14ac:dyDescent="0.25">
      <c r="C3382" s="4"/>
      <c r="D3382" s="4"/>
      <c r="E3382" s="4"/>
      <c r="F3382" s="4"/>
    </row>
    <row r="3383" spans="3:6" x14ac:dyDescent="0.25">
      <c r="C3383" s="4"/>
      <c r="D3383" s="4"/>
      <c r="E3383" s="4"/>
      <c r="F3383" s="4"/>
    </row>
    <row r="3384" spans="3:6" x14ac:dyDescent="0.25">
      <c r="C3384" s="4"/>
      <c r="D3384" s="4"/>
      <c r="E3384" s="4"/>
      <c r="F3384" s="4"/>
    </row>
    <row r="3385" spans="3:6" x14ac:dyDescent="0.25">
      <c r="C3385" s="4"/>
      <c r="D3385" s="4"/>
      <c r="E3385" s="4"/>
      <c r="F3385" s="4"/>
    </row>
    <row r="3386" spans="3:6" x14ac:dyDescent="0.25">
      <c r="C3386" s="4"/>
      <c r="D3386" s="4"/>
      <c r="E3386" s="4"/>
      <c r="F3386" s="4"/>
    </row>
    <row r="3387" spans="3:6" x14ac:dyDescent="0.25">
      <c r="C3387" s="4"/>
      <c r="D3387" s="4"/>
      <c r="E3387" s="4"/>
      <c r="F3387" s="4"/>
    </row>
    <row r="3388" spans="3:6" x14ac:dyDescent="0.25">
      <c r="C3388" s="4"/>
      <c r="D3388" s="4"/>
      <c r="E3388" s="4"/>
      <c r="F3388" s="4"/>
    </row>
    <row r="3389" spans="3:6" x14ac:dyDescent="0.25">
      <c r="C3389" s="4"/>
      <c r="D3389" s="4"/>
      <c r="E3389" s="4"/>
      <c r="F3389" s="4"/>
    </row>
    <row r="3390" spans="3:6" x14ac:dyDescent="0.25">
      <c r="C3390" s="4"/>
      <c r="D3390" s="4"/>
      <c r="E3390" s="4"/>
      <c r="F3390" s="4"/>
    </row>
    <row r="3391" spans="3:6" x14ac:dyDescent="0.25">
      <c r="C3391" s="4"/>
      <c r="D3391" s="4"/>
      <c r="E3391" s="4"/>
      <c r="F3391" s="4"/>
    </row>
    <row r="3392" spans="3:6" x14ac:dyDescent="0.25">
      <c r="C3392" s="4"/>
      <c r="D3392" s="4"/>
      <c r="E3392" s="4"/>
      <c r="F3392" s="4"/>
    </row>
    <row r="3393" spans="3:6" x14ac:dyDescent="0.25">
      <c r="C3393" s="4"/>
      <c r="D3393" s="4"/>
      <c r="E3393" s="4"/>
      <c r="F3393" s="4"/>
    </row>
    <row r="3394" spans="3:6" x14ac:dyDescent="0.25">
      <c r="C3394" s="4"/>
      <c r="D3394" s="4"/>
      <c r="E3394" s="4"/>
      <c r="F3394" s="4"/>
    </row>
    <row r="3395" spans="3:6" x14ac:dyDescent="0.25">
      <c r="C3395" s="4"/>
      <c r="D3395" s="4"/>
      <c r="E3395" s="4"/>
      <c r="F3395" s="4"/>
    </row>
    <row r="3396" spans="3:6" x14ac:dyDescent="0.25">
      <c r="C3396" s="4"/>
      <c r="D3396" s="4"/>
      <c r="E3396" s="4"/>
      <c r="F3396" s="4"/>
    </row>
    <row r="3397" spans="3:6" x14ac:dyDescent="0.25">
      <c r="C3397" s="4"/>
      <c r="D3397" s="4"/>
      <c r="E3397" s="4"/>
      <c r="F3397" s="4"/>
    </row>
    <row r="3398" spans="3:6" x14ac:dyDescent="0.25">
      <c r="C3398" s="4"/>
      <c r="D3398" s="4"/>
      <c r="E3398" s="4"/>
      <c r="F3398" s="4"/>
    </row>
    <row r="3399" spans="3:6" x14ac:dyDescent="0.25">
      <c r="C3399" s="4"/>
      <c r="D3399" s="4"/>
      <c r="E3399" s="4"/>
      <c r="F3399" s="4"/>
    </row>
    <row r="3400" spans="3:6" x14ac:dyDescent="0.25">
      <c r="C3400" s="4"/>
      <c r="D3400" s="4"/>
      <c r="E3400" s="4"/>
      <c r="F3400" s="4"/>
    </row>
    <row r="3401" spans="3:6" x14ac:dyDescent="0.25">
      <c r="C3401" s="4"/>
      <c r="D3401" s="4"/>
      <c r="E3401" s="4"/>
      <c r="F3401" s="4"/>
    </row>
    <row r="3402" spans="3:6" x14ac:dyDescent="0.25">
      <c r="C3402" s="4"/>
      <c r="D3402" s="4"/>
      <c r="E3402" s="4"/>
      <c r="F3402" s="4"/>
    </row>
    <row r="3403" spans="3:6" x14ac:dyDescent="0.25">
      <c r="C3403" s="4"/>
      <c r="D3403" s="4"/>
      <c r="E3403" s="4"/>
      <c r="F3403" s="4"/>
    </row>
    <row r="3404" spans="3:6" x14ac:dyDescent="0.25">
      <c r="C3404" s="4"/>
      <c r="D3404" s="4"/>
      <c r="E3404" s="4"/>
      <c r="F3404" s="4"/>
    </row>
    <row r="3405" spans="3:6" x14ac:dyDescent="0.25">
      <c r="C3405" s="4"/>
      <c r="D3405" s="4"/>
      <c r="E3405" s="4"/>
      <c r="F3405" s="4"/>
    </row>
    <row r="3406" spans="3:6" x14ac:dyDescent="0.25">
      <c r="C3406" s="4"/>
      <c r="D3406" s="4"/>
      <c r="E3406" s="4"/>
      <c r="F3406" s="4"/>
    </row>
    <row r="3407" spans="3:6" x14ac:dyDescent="0.25">
      <c r="C3407" s="4"/>
      <c r="D3407" s="4"/>
      <c r="E3407" s="4"/>
      <c r="F3407" s="4"/>
    </row>
    <row r="3408" spans="3:6" x14ac:dyDescent="0.25">
      <c r="C3408" s="4"/>
      <c r="D3408" s="4"/>
      <c r="E3408" s="4"/>
      <c r="F3408" s="4"/>
    </row>
    <row r="3409" spans="3:6" x14ac:dyDescent="0.25">
      <c r="C3409" s="4"/>
      <c r="D3409" s="4"/>
      <c r="E3409" s="4"/>
      <c r="F3409" s="4"/>
    </row>
    <row r="3410" spans="3:6" x14ac:dyDescent="0.25">
      <c r="C3410" s="4"/>
      <c r="D3410" s="4"/>
      <c r="E3410" s="4"/>
      <c r="F3410" s="4"/>
    </row>
    <row r="3411" spans="3:6" x14ac:dyDescent="0.25">
      <c r="C3411" s="4"/>
      <c r="D3411" s="4"/>
      <c r="E3411" s="4"/>
      <c r="F3411" s="4"/>
    </row>
    <row r="3412" spans="3:6" x14ac:dyDescent="0.25">
      <c r="C3412" s="4"/>
      <c r="D3412" s="4"/>
      <c r="E3412" s="4"/>
      <c r="F3412" s="4"/>
    </row>
    <row r="3413" spans="3:6" x14ac:dyDescent="0.25">
      <c r="C3413" s="4"/>
      <c r="D3413" s="4"/>
      <c r="E3413" s="4"/>
      <c r="F3413" s="4"/>
    </row>
    <row r="3414" spans="3:6" x14ac:dyDescent="0.25">
      <c r="C3414" s="4"/>
      <c r="D3414" s="4"/>
      <c r="E3414" s="4"/>
      <c r="F3414" s="4"/>
    </row>
    <row r="3415" spans="3:6" x14ac:dyDescent="0.25">
      <c r="C3415" s="4"/>
      <c r="D3415" s="4"/>
      <c r="E3415" s="4"/>
      <c r="F3415" s="4"/>
    </row>
    <row r="3416" spans="3:6" x14ac:dyDescent="0.25">
      <c r="C3416" s="4"/>
      <c r="D3416" s="4"/>
      <c r="E3416" s="4"/>
      <c r="F3416" s="4"/>
    </row>
    <row r="3417" spans="3:6" x14ac:dyDescent="0.25">
      <c r="C3417" s="4"/>
      <c r="D3417" s="4"/>
      <c r="E3417" s="4"/>
      <c r="F3417" s="4"/>
    </row>
    <row r="3418" spans="3:6" x14ac:dyDescent="0.25">
      <c r="C3418" s="4"/>
      <c r="D3418" s="4"/>
      <c r="E3418" s="4"/>
      <c r="F3418" s="4"/>
    </row>
    <row r="3419" spans="3:6" x14ac:dyDescent="0.25">
      <c r="C3419" s="4"/>
      <c r="D3419" s="4"/>
      <c r="E3419" s="4"/>
      <c r="F3419" s="4"/>
    </row>
    <row r="3420" spans="3:6" x14ac:dyDescent="0.25">
      <c r="C3420" s="4"/>
      <c r="D3420" s="4"/>
      <c r="E3420" s="4"/>
      <c r="F3420" s="4"/>
    </row>
    <row r="3421" spans="3:6" x14ac:dyDescent="0.25">
      <c r="C3421" s="4"/>
      <c r="D3421" s="4"/>
      <c r="E3421" s="4"/>
      <c r="F3421" s="4"/>
    </row>
    <row r="3422" spans="3:6" x14ac:dyDescent="0.25">
      <c r="C3422" s="4"/>
      <c r="D3422" s="4"/>
      <c r="E3422" s="4"/>
      <c r="F3422" s="4"/>
    </row>
    <row r="3423" spans="3:6" x14ac:dyDescent="0.25">
      <c r="C3423" s="4"/>
      <c r="D3423" s="4"/>
      <c r="E3423" s="4"/>
      <c r="F3423" s="4"/>
    </row>
    <row r="3424" spans="3:6" x14ac:dyDescent="0.25">
      <c r="C3424" s="4"/>
      <c r="D3424" s="4"/>
      <c r="E3424" s="4"/>
      <c r="F3424" s="4"/>
    </row>
    <row r="3425" spans="3:6" x14ac:dyDescent="0.25">
      <c r="C3425" s="4"/>
      <c r="D3425" s="4"/>
      <c r="E3425" s="4"/>
      <c r="F3425" s="4"/>
    </row>
    <row r="3426" spans="3:6" x14ac:dyDescent="0.25">
      <c r="C3426" s="4"/>
      <c r="D3426" s="4"/>
      <c r="E3426" s="4"/>
      <c r="F3426" s="4"/>
    </row>
    <row r="3427" spans="3:6" x14ac:dyDescent="0.25">
      <c r="C3427" s="4"/>
      <c r="D3427" s="4"/>
      <c r="E3427" s="4"/>
      <c r="F3427" s="4"/>
    </row>
    <row r="3428" spans="3:6" x14ac:dyDescent="0.25">
      <c r="C3428" s="4"/>
      <c r="D3428" s="4"/>
      <c r="E3428" s="4"/>
      <c r="F3428" s="4"/>
    </row>
    <row r="3429" spans="3:6" x14ac:dyDescent="0.25">
      <c r="C3429" s="4"/>
      <c r="D3429" s="4"/>
      <c r="E3429" s="4"/>
      <c r="F3429" s="4"/>
    </row>
    <row r="3430" spans="3:6" x14ac:dyDescent="0.25">
      <c r="C3430" s="4"/>
      <c r="D3430" s="4"/>
      <c r="E3430" s="4"/>
      <c r="F3430" s="4"/>
    </row>
    <row r="3431" spans="3:6" x14ac:dyDescent="0.25">
      <c r="C3431" s="4"/>
      <c r="D3431" s="4"/>
      <c r="E3431" s="4"/>
      <c r="F3431" s="4"/>
    </row>
    <row r="3432" spans="3:6" x14ac:dyDescent="0.25">
      <c r="C3432" s="4"/>
      <c r="D3432" s="4"/>
      <c r="E3432" s="4"/>
      <c r="F3432" s="4"/>
    </row>
    <row r="3433" spans="3:6" x14ac:dyDescent="0.25">
      <c r="C3433" s="4"/>
      <c r="D3433" s="4"/>
      <c r="E3433" s="4"/>
      <c r="F3433" s="4"/>
    </row>
    <row r="3434" spans="3:6" x14ac:dyDescent="0.25">
      <c r="C3434" s="4"/>
      <c r="D3434" s="4"/>
      <c r="E3434" s="4"/>
      <c r="F3434" s="4"/>
    </row>
    <row r="3435" spans="3:6" x14ac:dyDescent="0.25">
      <c r="C3435" s="4"/>
      <c r="D3435" s="4"/>
      <c r="E3435" s="4"/>
      <c r="F3435" s="4"/>
    </row>
    <row r="3436" spans="3:6" x14ac:dyDescent="0.25">
      <c r="C3436" s="4"/>
      <c r="D3436" s="4"/>
      <c r="E3436" s="4"/>
      <c r="F3436" s="4"/>
    </row>
    <row r="3437" spans="3:6" x14ac:dyDescent="0.25">
      <c r="C3437" s="4"/>
      <c r="D3437" s="4"/>
      <c r="E3437" s="4"/>
      <c r="F3437" s="4"/>
    </row>
    <row r="3438" spans="3:6" x14ac:dyDescent="0.25">
      <c r="C3438" s="4"/>
      <c r="D3438" s="4"/>
      <c r="E3438" s="4"/>
      <c r="F3438" s="4"/>
    </row>
    <row r="3439" spans="3:6" x14ac:dyDescent="0.25">
      <c r="C3439" s="4"/>
      <c r="D3439" s="4"/>
      <c r="E3439" s="4"/>
      <c r="F3439" s="4"/>
    </row>
    <row r="3440" spans="3:6" x14ac:dyDescent="0.25">
      <c r="C3440" s="4"/>
      <c r="D3440" s="4"/>
      <c r="E3440" s="4"/>
      <c r="F3440" s="4"/>
    </row>
    <row r="3441" spans="3:6" x14ac:dyDescent="0.25">
      <c r="C3441" s="4"/>
      <c r="D3441" s="4"/>
      <c r="E3441" s="4"/>
      <c r="F3441" s="4"/>
    </row>
    <row r="3442" spans="3:6" x14ac:dyDescent="0.25">
      <c r="C3442" s="4"/>
      <c r="D3442" s="4"/>
      <c r="E3442" s="4"/>
      <c r="F3442" s="4"/>
    </row>
    <row r="3443" spans="3:6" x14ac:dyDescent="0.25">
      <c r="C3443" s="4"/>
      <c r="D3443" s="4"/>
      <c r="E3443" s="4"/>
      <c r="F3443" s="4"/>
    </row>
    <row r="3444" spans="3:6" x14ac:dyDescent="0.25">
      <c r="C3444" s="4"/>
      <c r="D3444" s="4"/>
      <c r="E3444" s="4"/>
      <c r="F3444" s="4"/>
    </row>
    <row r="3445" spans="3:6" x14ac:dyDescent="0.25">
      <c r="C3445" s="4"/>
      <c r="D3445" s="4"/>
      <c r="E3445" s="4"/>
      <c r="F3445" s="4"/>
    </row>
    <row r="3446" spans="3:6" x14ac:dyDescent="0.25">
      <c r="C3446" s="4"/>
      <c r="D3446" s="4"/>
      <c r="E3446" s="4"/>
      <c r="F3446" s="4"/>
    </row>
    <row r="3447" spans="3:6" x14ac:dyDescent="0.25">
      <c r="C3447" s="4"/>
      <c r="D3447" s="4"/>
      <c r="E3447" s="4"/>
      <c r="F3447" s="4"/>
    </row>
    <row r="3448" spans="3:6" x14ac:dyDescent="0.25">
      <c r="C3448" s="4"/>
      <c r="D3448" s="4"/>
      <c r="E3448" s="4"/>
      <c r="F3448" s="4"/>
    </row>
    <row r="3449" spans="3:6" x14ac:dyDescent="0.25">
      <c r="C3449" s="4"/>
      <c r="D3449" s="4"/>
      <c r="E3449" s="4"/>
      <c r="F3449" s="4"/>
    </row>
    <row r="3450" spans="3:6" x14ac:dyDescent="0.25">
      <c r="C3450" s="4"/>
      <c r="D3450" s="4"/>
      <c r="E3450" s="4"/>
      <c r="F3450" s="4"/>
    </row>
    <row r="3451" spans="3:6" x14ac:dyDescent="0.25">
      <c r="C3451" s="4"/>
      <c r="D3451" s="4"/>
      <c r="E3451" s="4"/>
      <c r="F3451" s="4"/>
    </row>
    <row r="3452" spans="3:6" x14ac:dyDescent="0.25">
      <c r="C3452" s="4"/>
      <c r="D3452" s="4"/>
      <c r="E3452" s="4"/>
      <c r="F3452" s="4"/>
    </row>
    <row r="3453" spans="3:6" x14ac:dyDescent="0.25">
      <c r="C3453" s="4"/>
      <c r="D3453" s="4"/>
      <c r="E3453" s="4"/>
      <c r="F3453" s="4"/>
    </row>
    <row r="3454" spans="3:6" x14ac:dyDescent="0.25">
      <c r="C3454" s="4"/>
      <c r="D3454" s="4"/>
      <c r="E3454" s="4"/>
      <c r="F3454" s="4"/>
    </row>
    <row r="3455" spans="3:6" x14ac:dyDescent="0.25">
      <c r="C3455" s="4"/>
      <c r="D3455" s="4"/>
      <c r="E3455" s="4"/>
      <c r="F3455" s="4"/>
    </row>
    <row r="3456" spans="3:6" x14ac:dyDescent="0.25">
      <c r="C3456" s="4"/>
      <c r="D3456" s="4"/>
      <c r="E3456" s="4"/>
      <c r="F3456" s="4"/>
    </row>
    <row r="3457" spans="3:6" x14ac:dyDescent="0.25">
      <c r="C3457" s="4"/>
      <c r="D3457" s="4"/>
      <c r="E3457" s="4"/>
      <c r="F3457" s="4"/>
    </row>
    <row r="3458" spans="3:6" x14ac:dyDescent="0.25">
      <c r="C3458" s="4"/>
      <c r="D3458" s="4"/>
      <c r="E3458" s="4"/>
      <c r="F3458" s="4"/>
    </row>
    <row r="3459" spans="3:6" x14ac:dyDescent="0.25">
      <c r="C3459" s="4"/>
      <c r="D3459" s="4"/>
      <c r="E3459" s="4"/>
      <c r="F3459" s="4"/>
    </row>
    <row r="3460" spans="3:6" x14ac:dyDescent="0.25">
      <c r="C3460" s="4"/>
      <c r="D3460" s="4"/>
      <c r="E3460" s="4"/>
      <c r="F3460" s="4"/>
    </row>
    <row r="3461" spans="3:6" x14ac:dyDescent="0.25">
      <c r="C3461" s="4"/>
      <c r="D3461" s="4"/>
      <c r="E3461" s="4"/>
      <c r="F3461" s="4"/>
    </row>
    <row r="3462" spans="3:6" x14ac:dyDescent="0.25">
      <c r="C3462" s="4"/>
      <c r="D3462" s="4"/>
      <c r="E3462" s="4"/>
      <c r="F3462" s="4"/>
    </row>
    <row r="3463" spans="3:6" x14ac:dyDescent="0.25">
      <c r="C3463" s="4"/>
      <c r="D3463" s="4"/>
      <c r="E3463" s="4"/>
      <c r="F3463" s="4"/>
    </row>
    <row r="3464" spans="3:6" x14ac:dyDescent="0.25">
      <c r="C3464" s="4"/>
      <c r="D3464" s="4"/>
      <c r="E3464" s="4"/>
      <c r="F3464" s="4"/>
    </row>
    <row r="3465" spans="3:6" x14ac:dyDescent="0.25">
      <c r="C3465" s="4"/>
      <c r="D3465" s="4"/>
      <c r="E3465" s="4"/>
      <c r="F3465" s="4"/>
    </row>
    <row r="3466" spans="3:6" x14ac:dyDescent="0.25">
      <c r="C3466" s="4"/>
      <c r="D3466" s="4"/>
      <c r="E3466" s="4"/>
      <c r="F3466" s="4"/>
    </row>
    <row r="3467" spans="3:6" x14ac:dyDescent="0.25">
      <c r="C3467" s="4"/>
      <c r="D3467" s="4"/>
      <c r="E3467" s="4"/>
      <c r="F3467" s="4"/>
    </row>
    <row r="3468" spans="3:6" x14ac:dyDescent="0.25">
      <c r="C3468" s="4"/>
      <c r="D3468" s="4"/>
      <c r="E3468" s="4"/>
      <c r="F3468" s="4"/>
    </row>
    <row r="3469" spans="3:6" x14ac:dyDescent="0.25">
      <c r="C3469" s="4"/>
      <c r="D3469" s="4"/>
      <c r="E3469" s="4"/>
      <c r="F3469" s="4"/>
    </row>
    <row r="3470" spans="3:6" x14ac:dyDescent="0.25">
      <c r="C3470" s="4"/>
      <c r="D3470" s="4"/>
      <c r="E3470" s="4"/>
      <c r="F3470" s="4"/>
    </row>
    <row r="3471" spans="3:6" x14ac:dyDescent="0.25">
      <c r="C3471" s="4"/>
      <c r="D3471" s="4"/>
      <c r="E3471" s="4"/>
      <c r="F3471" s="4"/>
    </row>
    <row r="3472" spans="3:6" x14ac:dyDescent="0.25">
      <c r="C3472" s="4"/>
      <c r="D3472" s="4"/>
      <c r="E3472" s="4"/>
      <c r="F3472" s="4"/>
    </row>
    <row r="3473" spans="3:6" x14ac:dyDescent="0.25">
      <c r="C3473" s="4"/>
      <c r="D3473" s="4"/>
      <c r="E3473" s="4"/>
      <c r="F3473" s="4"/>
    </row>
    <row r="3474" spans="3:6" x14ac:dyDescent="0.25">
      <c r="C3474" s="4"/>
      <c r="D3474" s="4"/>
      <c r="E3474" s="4"/>
      <c r="F3474" s="4"/>
    </row>
    <row r="3475" spans="3:6" x14ac:dyDescent="0.25">
      <c r="C3475" s="4"/>
      <c r="D3475" s="4"/>
      <c r="E3475" s="4"/>
      <c r="F3475" s="4"/>
    </row>
    <row r="3476" spans="3:6" x14ac:dyDescent="0.25">
      <c r="C3476" s="4"/>
      <c r="D3476" s="4"/>
      <c r="E3476" s="4"/>
      <c r="F3476" s="4"/>
    </row>
    <row r="3477" spans="3:6" x14ac:dyDescent="0.25">
      <c r="C3477" s="4"/>
      <c r="D3477" s="4"/>
      <c r="E3477" s="4"/>
      <c r="F3477" s="4"/>
    </row>
    <row r="3478" spans="3:6" x14ac:dyDescent="0.25">
      <c r="C3478" s="4"/>
      <c r="D3478" s="4"/>
      <c r="E3478" s="4"/>
      <c r="F3478" s="4"/>
    </row>
    <row r="3479" spans="3:6" x14ac:dyDescent="0.25">
      <c r="C3479" s="4"/>
      <c r="D3479" s="4"/>
      <c r="E3479" s="4"/>
      <c r="F3479" s="4"/>
    </row>
    <row r="3480" spans="3:6" x14ac:dyDescent="0.25">
      <c r="C3480" s="4"/>
      <c r="D3480" s="4"/>
      <c r="E3480" s="4"/>
      <c r="F3480" s="4"/>
    </row>
    <row r="3481" spans="3:6" x14ac:dyDescent="0.25">
      <c r="C3481" s="4"/>
      <c r="D3481" s="4"/>
      <c r="E3481" s="4"/>
      <c r="F3481" s="4"/>
    </row>
    <row r="3482" spans="3:6" x14ac:dyDescent="0.25">
      <c r="C3482" s="4"/>
      <c r="D3482" s="4"/>
      <c r="E3482" s="4"/>
      <c r="F3482" s="4"/>
    </row>
    <row r="3483" spans="3:6" x14ac:dyDescent="0.25">
      <c r="C3483" s="4"/>
      <c r="D3483" s="4"/>
      <c r="E3483" s="4"/>
      <c r="F3483" s="4"/>
    </row>
    <row r="3484" spans="3:6" x14ac:dyDescent="0.25">
      <c r="C3484" s="4"/>
      <c r="D3484" s="4"/>
      <c r="E3484" s="4"/>
      <c r="F3484" s="4"/>
    </row>
    <row r="3485" spans="3:6" x14ac:dyDescent="0.25">
      <c r="C3485" s="4"/>
      <c r="D3485" s="4"/>
      <c r="E3485" s="4"/>
      <c r="F3485" s="4"/>
    </row>
    <row r="3486" spans="3:6" x14ac:dyDescent="0.25">
      <c r="C3486" s="4"/>
      <c r="D3486" s="4"/>
      <c r="E3486" s="4"/>
      <c r="F3486" s="4"/>
    </row>
    <row r="3487" spans="3:6" x14ac:dyDescent="0.25">
      <c r="C3487" s="4"/>
      <c r="D3487" s="4"/>
      <c r="E3487" s="4"/>
      <c r="F3487" s="4"/>
    </row>
    <row r="3488" spans="3:6" x14ac:dyDescent="0.25">
      <c r="C3488" s="4"/>
      <c r="D3488" s="4"/>
      <c r="E3488" s="4"/>
      <c r="F3488" s="4"/>
    </row>
    <row r="3489" spans="3:6" x14ac:dyDescent="0.25">
      <c r="C3489" s="4"/>
      <c r="D3489" s="4"/>
      <c r="E3489" s="4"/>
      <c r="F3489" s="4"/>
    </row>
    <row r="3490" spans="3:6" x14ac:dyDescent="0.25">
      <c r="C3490" s="4"/>
      <c r="D3490" s="4"/>
      <c r="E3490" s="4"/>
      <c r="F3490" s="4"/>
    </row>
    <row r="3491" spans="3:6" x14ac:dyDescent="0.25">
      <c r="C3491" s="4"/>
      <c r="D3491" s="4"/>
      <c r="E3491" s="4"/>
      <c r="F3491" s="4"/>
    </row>
    <row r="3492" spans="3:6" x14ac:dyDescent="0.25">
      <c r="C3492" s="4"/>
      <c r="D3492" s="4"/>
      <c r="E3492" s="4"/>
      <c r="F3492" s="4"/>
    </row>
    <row r="3493" spans="3:6" x14ac:dyDescent="0.25">
      <c r="C3493" s="4"/>
      <c r="D3493" s="4"/>
      <c r="E3493" s="4"/>
      <c r="F3493" s="4"/>
    </row>
    <row r="3494" spans="3:6" x14ac:dyDescent="0.25">
      <c r="C3494" s="4"/>
      <c r="D3494" s="4"/>
      <c r="E3494" s="4"/>
      <c r="F3494" s="4"/>
    </row>
    <row r="3495" spans="3:6" x14ac:dyDescent="0.25">
      <c r="C3495" s="4"/>
      <c r="D3495" s="4"/>
      <c r="E3495" s="4"/>
      <c r="F3495" s="4"/>
    </row>
    <row r="3496" spans="3:6" x14ac:dyDescent="0.25">
      <c r="C3496" s="4"/>
      <c r="D3496" s="4"/>
      <c r="E3496" s="4"/>
      <c r="F3496" s="4"/>
    </row>
    <row r="3497" spans="3:6" x14ac:dyDescent="0.25">
      <c r="C3497" s="4"/>
      <c r="D3497" s="4"/>
      <c r="E3497" s="4"/>
      <c r="F3497" s="4"/>
    </row>
    <row r="3498" spans="3:6" x14ac:dyDescent="0.25">
      <c r="C3498" s="4"/>
      <c r="D3498" s="4"/>
      <c r="E3498" s="4"/>
      <c r="F3498" s="4"/>
    </row>
    <row r="3499" spans="3:6" x14ac:dyDescent="0.25">
      <c r="C3499" s="4"/>
      <c r="D3499" s="4"/>
      <c r="E3499" s="4"/>
      <c r="F3499" s="4"/>
    </row>
    <row r="3500" spans="3:6" x14ac:dyDescent="0.25">
      <c r="C3500" s="4"/>
      <c r="D3500" s="4"/>
      <c r="E3500" s="4"/>
      <c r="F3500" s="4"/>
    </row>
    <row r="3501" spans="3:6" x14ac:dyDescent="0.25">
      <c r="C3501" s="4"/>
      <c r="D3501" s="4"/>
      <c r="E3501" s="4"/>
      <c r="F3501" s="4"/>
    </row>
    <row r="3502" spans="3:6" x14ac:dyDescent="0.25">
      <c r="C3502" s="4"/>
      <c r="D3502" s="4"/>
      <c r="E3502" s="4"/>
      <c r="F3502" s="4"/>
    </row>
    <row r="3503" spans="3:6" x14ac:dyDescent="0.25">
      <c r="C3503" s="4"/>
      <c r="D3503" s="4"/>
      <c r="E3503" s="4"/>
      <c r="F3503" s="4"/>
    </row>
    <row r="3504" spans="3:6" x14ac:dyDescent="0.25">
      <c r="C3504" s="4"/>
      <c r="D3504" s="4"/>
      <c r="E3504" s="4"/>
      <c r="F3504" s="4"/>
    </row>
    <row r="3505" spans="3:6" x14ac:dyDescent="0.25">
      <c r="C3505" s="4"/>
      <c r="D3505" s="4"/>
      <c r="E3505" s="4"/>
      <c r="F3505" s="4"/>
    </row>
    <row r="3506" spans="3:6" x14ac:dyDescent="0.25">
      <c r="C3506" s="4"/>
      <c r="D3506" s="4"/>
      <c r="E3506" s="4"/>
      <c r="F3506" s="4"/>
    </row>
    <row r="3507" spans="3:6" x14ac:dyDescent="0.25">
      <c r="C3507" s="4"/>
      <c r="D3507" s="4"/>
      <c r="E3507" s="4"/>
      <c r="F3507" s="4"/>
    </row>
    <row r="3508" spans="3:6" x14ac:dyDescent="0.25">
      <c r="C3508" s="4"/>
      <c r="D3508" s="4"/>
      <c r="E3508" s="4"/>
      <c r="F3508" s="4"/>
    </row>
    <row r="3509" spans="3:6" x14ac:dyDescent="0.25">
      <c r="C3509" s="4"/>
      <c r="D3509" s="4"/>
      <c r="E3509" s="4"/>
      <c r="F3509" s="4"/>
    </row>
    <row r="3510" spans="3:6" x14ac:dyDescent="0.25">
      <c r="C3510" s="4"/>
      <c r="D3510" s="4"/>
      <c r="E3510" s="4"/>
      <c r="F3510" s="4"/>
    </row>
    <row r="3511" spans="3:6" x14ac:dyDescent="0.25">
      <c r="C3511" s="4"/>
      <c r="D3511" s="4"/>
      <c r="E3511" s="4"/>
      <c r="F3511" s="4"/>
    </row>
    <row r="3512" spans="3:6" x14ac:dyDescent="0.25">
      <c r="C3512" s="4"/>
      <c r="D3512" s="4"/>
      <c r="E3512" s="4"/>
      <c r="F3512" s="4"/>
    </row>
    <row r="3513" spans="3:6" x14ac:dyDescent="0.25">
      <c r="C3513" s="4"/>
      <c r="D3513" s="4"/>
      <c r="E3513" s="4"/>
      <c r="F3513" s="4"/>
    </row>
    <row r="3514" spans="3:6" x14ac:dyDescent="0.25">
      <c r="C3514" s="4"/>
      <c r="D3514" s="4"/>
      <c r="E3514" s="4"/>
      <c r="F3514" s="4"/>
    </row>
    <row r="3515" spans="3:6" x14ac:dyDescent="0.25">
      <c r="C3515" s="4"/>
      <c r="D3515" s="4"/>
      <c r="E3515" s="4"/>
      <c r="F3515" s="4"/>
    </row>
    <row r="3516" spans="3:6" x14ac:dyDescent="0.25">
      <c r="C3516" s="4"/>
      <c r="D3516" s="4"/>
      <c r="E3516" s="4"/>
      <c r="F3516" s="4"/>
    </row>
    <row r="3517" spans="3:6" x14ac:dyDescent="0.25">
      <c r="C3517" s="4"/>
      <c r="D3517" s="4"/>
      <c r="E3517" s="4"/>
      <c r="F3517" s="4"/>
    </row>
    <row r="3518" spans="3:6" x14ac:dyDescent="0.25">
      <c r="C3518" s="4"/>
      <c r="D3518" s="4"/>
      <c r="E3518" s="4"/>
      <c r="F3518" s="4"/>
    </row>
    <row r="3519" spans="3:6" x14ac:dyDescent="0.25">
      <c r="C3519" s="4"/>
      <c r="D3519" s="4"/>
      <c r="E3519" s="4"/>
      <c r="F3519" s="4"/>
    </row>
    <row r="3520" spans="3:6" x14ac:dyDescent="0.25">
      <c r="C3520" s="4"/>
      <c r="D3520" s="4"/>
      <c r="E3520" s="4"/>
      <c r="F3520" s="4"/>
    </row>
    <row r="3521" spans="3:6" x14ac:dyDescent="0.25">
      <c r="C3521" s="4"/>
      <c r="D3521" s="4"/>
      <c r="E3521" s="4"/>
      <c r="F3521" s="4"/>
    </row>
    <row r="3522" spans="3:6" x14ac:dyDescent="0.25">
      <c r="C3522" s="4"/>
      <c r="D3522" s="4"/>
      <c r="E3522" s="4"/>
      <c r="F3522" s="4"/>
    </row>
    <row r="3523" spans="3:6" x14ac:dyDescent="0.25">
      <c r="C3523" s="4"/>
      <c r="D3523" s="4"/>
      <c r="E3523" s="4"/>
      <c r="F3523" s="4"/>
    </row>
    <row r="3524" spans="3:6" x14ac:dyDescent="0.25">
      <c r="C3524" s="4"/>
      <c r="D3524" s="4"/>
      <c r="E3524" s="4"/>
      <c r="F3524" s="4"/>
    </row>
    <row r="3525" spans="3:6" x14ac:dyDescent="0.25">
      <c r="C3525" s="4"/>
      <c r="D3525" s="4"/>
      <c r="E3525" s="4"/>
      <c r="F3525" s="4"/>
    </row>
    <row r="3526" spans="3:6" x14ac:dyDescent="0.25">
      <c r="C3526" s="4"/>
      <c r="D3526" s="4"/>
      <c r="E3526" s="4"/>
      <c r="F3526" s="4"/>
    </row>
    <row r="3527" spans="3:6" x14ac:dyDescent="0.25">
      <c r="C3527" s="4"/>
      <c r="D3527" s="4"/>
      <c r="E3527" s="4"/>
      <c r="F3527" s="4"/>
    </row>
    <row r="3528" spans="3:6" x14ac:dyDescent="0.25">
      <c r="C3528" s="4"/>
      <c r="D3528" s="4"/>
      <c r="E3528" s="4"/>
      <c r="F3528" s="4"/>
    </row>
    <row r="3529" spans="3:6" x14ac:dyDescent="0.25">
      <c r="C3529" s="4"/>
      <c r="D3529" s="4"/>
      <c r="E3529" s="4"/>
      <c r="F3529" s="4"/>
    </row>
    <row r="3530" spans="3:6" x14ac:dyDescent="0.25">
      <c r="C3530" s="4"/>
      <c r="D3530" s="4"/>
      <c r="E3530" s="4"/>
      <c r="F3530" s="4"/>
    </row>
    <row r="3531" spans="3:6" x14ac:dyDescent="0.25">
      <c r="C3531" s="4"/>
      <c r="D3531" s="4"/>
      <c r="E3531" s="4"/>
      <c r="F3531" s="4"/>
    </row>
    <row r="3532" spans="3:6" x14ac:dyDescent="0.25">
      <c r="C3532" s="4"/>
      <c r="D3532" s="4"/>
      <c r="E3532" s="4"/>
      <c r="F3532" s="4"/>
    </row>
    <row r="3533" spans="3:6" x14ac:dyDescent="0.25">
      <c r="C3533" s="4"/>
      <c r="D3533" s="4"/>
      <c r="E3533" s="4"/>
      <c r="F3533" s="4"/>
    </row>
    <row r="3534" spans="3:6" x14ac:dyDescent="0.25">
      <c r="C3534" s="4"/>
      <c r="D3534" s="4"/>
      <c r="E3534" s="4"/>
      <c r="F3534" s="4"/>
    </row>
    <row r="3535" spans="3:6" x14ac:dyDescent="0.25">
      <c r="C3535" s="4"/>
      <c r="D3535" s="4"/>
      <c r="E3535" s="4"/>
      <c r="F3535" s="4"/>
    </row>
    <row r="3536" spans="3:6" x14ac:dyDescent="0.25">
      <c r="C3536" s="4"/>
      <c r="D3536" s="4"/>
      <c r="E3536" s="4"/>
      <c r="F3536" s="4"/>
    </row>
    <row r="3537" spans="3:6" x14ac:dyDescent="0.25">
      <c r="C3537" s="4"/>
      <c r="D3537" s="4"/>
      <c r="E3537" s="4"/>
      <c r="F3537" s="4"/>
    </row>
    <row r="3538" spans="3:6" x14ac:dyDescent="0.25">
      <c r="C3538" s="4"/>
      <c r="D3538" s="4"/>
      <c r="E3538" s="4"/>
      <c r="F3538" s="4"/>
    </row>
    <row r="3539" spans="3:6" x14ac:dyDescent="0.25">
      <c r="C3539" s="4"/>
      <c r="D3539" s="4"/>
      <c r="E3539" s="4"/>
      <c r="F3539" s="4"/>
    </row>
    <row r="3540" spans="3:6" x14ac:dyDescent="0.25">
      <c r="C3540" s="4"/>
      <c r="D3540" s="4"/>
      <c r="E3540" s="4"/>
      <c r="F3540" s="4"/>
    </row>
    <row r="3541" spans="3:6" x14ac:dyDescent="0.25">
      <c r="C3541" s="4"/>
      <c r="D3541" s="4"/>
      <c r="E3541" s="4"/>
      <c r="F3541" s="4"/>
    </row>
    <row r="3542" spans="3:6" x14ac:dyDescent="0.25">
      <c r="C3542" s="4"/>
      <c r="D3542" s="4"/>
      <c r="E3542" s="4"/>
      <c r="F3542" s="4"/>
    </row>
    <row r="3543" spans="3:6" x14ac:dyDescent="0.25">
      <c r="C3543" s="4"/>
      <c r="D3543" s="4"/>
      <c r="E3543" s="4"/>
      <c r="F3543" s="4"/>
    </row>
    <row r="3544" spans="3:6" x14ac:dyDescent="0.25">
      <c r="C3544" s="4"/>
      <c r="D3544" s="4"/>
      <c r="E3544" s="4"/>
      <c r="F3544" s="4"/>
    </row>
    <row r="3545" spans="3:6" x14ac:dyDescent="0.25">
      <c r="C3545" s="4"/>
      <c r="D3545" s="4"/>
      <c r="E3545" s="4"/>
      <c r="F3545" s="4"/>
    </row>
    <row r="3546" spans="3:6" x14ac:dyDescent="0.25">
      <c r="C3546" s="4"/>
      <c r="D3546" s="4"/>
      <c r="E3546" s="4"/>
      <c r="F3546" s="4"/>
    </row>
    <row r="3547" spans="3:6" x14ac:dyDescent="0.25">
      <c r="C3547" s="4"/>
      <c r="D3547" s="4"/>
      <c r="E3547" s="4"/>
      <c r="F3547" s="4"/>
    </row>
    <row r="3548" spans="3:6" x14ac:dyDescent="0.25">
      <c r="C3548" s="4"/>
      <c r="D3548" s="4"/>
      <c r="E3548" s="4"/>
      <c r="F3548" s="4"/>
    </row>
    <row r="3549" spans="3:6" x14ac:dyDescent="0.25">
      <c r="C3549" s="4"/>
      <c r="D3549" s="4"/>
      <c r="E3549" s="4"/>
      <c r="F3549" s="4"/>
    </row>
    <row r="3550" spans="3:6" x14ac:dyDescent="0.25">
      <c r="C3550" s="4"/>
      <c r="D3550" s="4"/>
      <c r="E3550" s="4"/>
      <c r="F3550" s="4"/>
    </row>
    <row r="3551" spans="3:6" x14ac:dyDescent="0.25">
      <c r="C3551" s="4"/>
      <c r="D3551" s="4"/>
      <c r="E3551" s="4"/>
      <c r="F3551" s="4"/>
    </row>
    <row r="3552" spans="3:6" x14ac:dyDescent="0.25">
      <c r="C3552" s="4"/>
      <c r="D3552" s="4"/>
      <c r="E3552" s="4"/>
      <c r="F3552" s="4"/>
    </row>
    <row r="3553" spans="3:6" x14ac:dyDescent="0.25">
      <c r="C3553" s="4"/>
      <c r="D3553" s="4"/>
      <c r="E3553" s="4"/>
      <c r="F3553" s="4"/>
    </row>
    <row r="3554" spans="3:6" x14ac:dyDescent="0.25">
      <c r="C3554" s="4"/>
      <c r="D3554" s="4"/>
      <c r="E3554" s="4"/>
      <c r="F3554" s="4"/>
    </row>
    <row r="3555" spans="3:6" x14ac:dyDescent="0.25">
      <c r="C3555" s="4"/>
      <c r="D3555" s="4"/>
      <c r="E3555" s="4"/>
      <c r="F3555" s="4"/>
    </row>
    <row r="3556" spans="3:6" x14ac:dyDescent="0.25">
      <c r="C3556" s="4"/>
      <c r="D3556" s="4"/>
      <c r="E3556" s="4"/>
      <c r="F3556" s="4"/>
    </row>
    <row r="3557" spans="3:6" x14ac:dyDescent="0.25">
      <c r="C3557" s="4"/>
      <c r="D3557" s="4"/>
      <c r="E3557" s="4"/>
      <c r="F3557" s="4"/>
    </row>
    <row r="3558" spans="3:6" x14ac:dyDescent="0.25">
      <c r="C3558" s="4"/>
      <c r="D3558" s="4"/>
      <c r="E3558" s="4"/>
      <c r="F3558" s="4"/>
    </row>
    <row r="3559" spans="3:6" x14ac:dyDescent="0.25">
      <c r="C3559" s="4"/>
      <c r="D3559" s="4"/>
      <c r="E3559" s="4"/>
      <c r="F3559" s="4"/>
    </row>
    <row r="3560" spans="3:6" x14ac:dyDescent="0.25">
      <c r="C3560" s="4"/>
      <c r="D3560" s="4"/>
      <c r="E3560" s="4"/>
      <c r="F3560" s="4"/>
    </row>
    <row r="3561" spans="3:6" x14ac:dyDescent="0.25">
      <c r="C3561" s="4"/>
      <c r="D3561" s="4"/>
      <c r="E3561" s="4"/>
      <c r="F3561" s="4"/>
    </row>
    <row r="3562" spans="3:6" x14ac:dyDescent="0.25">
      <c r="C3562" s="4"/>
      <c r="D3562" s="4"/>
      <c r="E3562" s="4"/>
      <c r="F3562" s="4"/>
    </row>
    <row r="3563" spans="3:6" x14ac:dyDescent="0.25">
      <c r="C3563" s="4"/>
      <c r="D3563" s="4"/>
      <c r="E3563" s="4"/>
      <c r="F3563" s="4"/>
    </row>
    <row r="3564" spans="3:6" x14ac:dyDescent="0.25">
      <c r="C3564" s="4"/>
      <c r="D3564" s="4"/>
      <c r="E3564" s="4"/>
      <c r="F3564" s="4"/>
    </row>
    <row r="3565" spans="3:6" x14ac:dyDescent="0.25">
      <c r="C3565" s="4"/>
      <c r="D3565" s="4"/>
      <c r="E3565" s="4"/>
      <c r="F3565" s="4"/>
    </row>
    <row r="3566" spans="3:6" x14ac:dyDescent="0.25">
      <c r="C3566" s="4"/>
      <c r="D3566" s="4"/>
      <c r="E3566" s="4"/>
      <c r="F3566" s="4"/>
    </row>
    <row r="3567" spans="3:6" x14ac:dyDescent="0.25">
      <c r="C3567" s="4"/>
      <c r="D3567" s="4"/>
      <c r="E3567" s="4"/>
      <c r="F3567" s="4"/>
    </row>
    <row r="3568" spans="3:6" x14ac:dyDescent="0.25">
      <c r="C3568" s="4"/>
      <c r="D3568" s="4"/>
      <c r="E3568" s="4"/>
      <c r="F3568" s="4"/>
    </row>
    <row r="3569" spans="3:6" x14ac:dyDescent="0.25">
      <c r="C3569" s="4"/>
      <c r="D3569" s="4"/>
      <c r="E3569" s="4"/>
      <c r="F3569" s="4"/>
    </row>
    <row r="3570" spans="3:6" x14ac:dyDescent="0.25">
      <c r="C3570" s="4"/>
      <c r="D3570" s="4"/>
      <c r="E3570" s="4"/>
      <c r="F3570" s="4"/>
    </row>
    <row r="3571" spans="3:6" x14ac:dyDescent="0.25">
      <c r="C3571" s="4"/>
      <c r="D3571" s="4"/>
      <c r="E3571" s="4"/>
      <c r="F3571" s="4"/>
    </row>
    <row r="3572" spans="3:6" x14ac:dyDescent="0.25">
      <c r="C3572" s="4"/>
      <c r="D3572" s="4"/>
      <c r="E3572" s="4"/>
      <c r="F3572" s="4"/>
    </row>
    <row r="3573" spans="3:6" x14ac:dyDescent="0.25">
      <c r="C3573" s="4"/>
      <c r="D3573" s="4"/>
      <c r="E3573" s="4"/>
      <c r="F3573" s="4"/>
    </row>
    <row r="3574" spans="3:6" x14ac:dyDescent="0.25">
      <c r="C3574" s="4"/>
      <c r="D3574" s="4"/>
      <c r="E3574" s="4"/>
      <c r="F3574" s="4"/>
    </row>
    <row r="3575" spans="3:6" x14ac:dyDescent="0.25">
      <c r="C3575" s="4"/>
      <c r="D3575" s="4"/>
      <c r="E3575" s="4"/>
      <c r="F3575" s="4"/>
    </row>
    <row r="3576" spans="3:6" x14ac:dyDescent="0.25">
      <c r="C3576" s="4"/>
      <c r="D3576" s="4"/>
      <c r="E3576" s="4"/>
      <c r="F3576" s="4"/>
    </row>
    <row r="3577" spans="3:6" x14ac:dyDescent="0.25">
      <c r="C3577" s="4"/>
      <c r="D3577" s="4"/>
      <c r="E3577" s="4"/>
      <c r="F3577" s="4"/>
    </row>
    <row r="3578" spans="3:6" x14ac:dyDescent="0.25">
      <c r="C3578" s="4"/>
      <c r="D3578" s="4"/>
      <c r="E3578" s="4"/>
      <c r="F3578" s="4"/>
    </row>
    <row r="3579" spans="3:6" x14ac:dyDescent="0.25">
      <c r="C3579" s="4"/>
      <c r="D3579" s="4"/>
      <c r="E3579" s="4"/>
      <c r="F3579" s="4"/>
    </row>
    <row r="3580" spans="3:6" x14ac:dyDescent="0.25">
      <c r="C3580" s="4"/>
      <c r="D3580" s="4"/>
      <c r="E3580" s="4"/>
      <c r="F3580" s="4"/>
    </row>
    <row r="3581" spans="3:6" x14ac:dyDescent="0.25">
      <c r="C3581" s="4"/>
      <c r="D3581" s="4"/>
      <c r="E3581" s="4"/>
      <c r="F3581" s="4"/>
    </row>
    <row r="3582" spans="3:6" x14ac:dyDescent="0.25">
      <c r="C3582" s="4"/>
      <c r="D3582" s="4"/>
      <c r="E3582" s="4"/>
      <c r="F3582" s="4"/>
    </row>
    <row r="3583" spans="3:6" x14ac:dyDescent="0.25">
      <c r="C3583" s="4"/>
      <c r="D3583" s="4"/>
      <c r="E3583" s="4"/>
      <c r="F3583" s="4"/>
    </row>
    <row r="3584" spans="3:6" x14ac:dyDescent="0.25">
      <c r="C3584" s="4"/>
      <c r="D3584" s="4"/>
      <c r="E3584" s="4"/>
      <c r="F3584" s="4"/>
    </row>
    <row r="3585" spans="3:6" x14ac:dyDescent="0.25">
      <c r="C3585" s="4"/>
      <c r="D3585" s="4"/>
      <c r="E3585" s="4"/>
      <c r="F3585" s="4"/>
    </row>
    <row r="3586" spans="3:6" x14ac:dyDescent="0.25">
      <c r="C3586" s="4"/>
      <c r="D3586" s="4"/>
      <c r="E3586" s="4"/>
      <c r="F3586" s="4"/>
    </row>
    <row r="3587" spans="3:6" x14ac:dyDescent="0.25">
      <c r="C3587" s="4"/>
      <c r="D3587" s="4"/>
      <c r="E3587" s="4"/>
      <c r="F3587" s="4"/>
    </row>
    <row r="3588" spans="3:6" x14ac:dyDescent="0.25">
      <c r="C3588" s="4"/>
      <c r="D3588" s="4"/>
      <c r="E3588" s="4"/>
      <c r="F3588" s="4"/>
    </row>
    <row r="3589" spans="3:6" x14ac:dyDescent="0.25">
      <c r="C3589" s="4"/>
      <c r="D3589" s="4"/>
      <c r="E3589" s="4"/>
      <c r="F3589" s="4"/>
    </row>
    <row r="3590" spans="3:6" x14ac:dyDescent="0.25">
      <c r="C3590" s="4"/>
      <c r="D3590" s="4"/>
      <c r="E3590" s="4"/>
      <c r="F3590" s="4"/>
    </row>
    <row r="3591" spans="3:6" x14ac:dyDescent="0.25">
      <c r="C3591" s="4"/>
      <c r="D3591" s="4"/>
      <c r="E3591" s="4"/>
      <c r="F3591" s="4"/>
    </row>
    <row r="3592" spans="3:6" x14ac:dyDescent="0.25">
      <c r="C3592" s="4"/>
      <c r="D3592" s="4"/>
      <c r="E3592" s="4"/>
      <c r="F3592" s="4"/>
    </row>
    <row r="3593" spans="3:6" x14ac:dyDescent="0.25">
      <c r="C3593" s="4"/>
      <c r="D3593" s="4"/>
      <c r="E3593" s="4"/>
      <c r="F3593" s="4"/>
    </row>
    <row r="3594" spans="3:6" x14ac:dyDescent="0.25">
      <c r="C3594" s="4"/>
      <c r="D3594" s="4"/>
      <c r="E3594" s="4"/>
      <c r="F3594" s="4"/>
    </row>
    <row r="3595" spans="3:6" x14ac:dyDescent="0.25">
      <c r="C3595" s="4"/>
      <c r="D3595" s="4"/>
      <c r="E3595" s="4"/>
      <c r="F3595" s="4"/>
    </row>
    <row r="3596" spans="3:6" x14ac:dyDescent="0.25">
      <c r="C3596" s="4"/>
      <c r="D3596" s="4"/>
      <c r="E3596" s="4"/>
      <c r="F3596" s="4"/>
    </row>
    <row r="3597" spans="3:6" x14ac:dyDescent="0.25">
      <c r="C3597" s="4"/>
      <c r="D3597" s="4"/>
      <c r="E3597" s="4"/>
      <c r="F3597" s="4"/>
    </row>
    <row r="3598" spans="3:6" x14ac:dyDescent="0.25">
      <c r="C3598" s="4"/>
      <c r="D3598" s="4"/>
      <c r="E3598" s="4"/>
      <c r="F3598" s="4"/>
    </row>
    <row r="3599" spans="3:6" x14ac:dyDescent="0.25">
      <c r="C3599" s="4"/>
      <c r="D3599" s="4"/>
      <c r="E3599" s="4"/>
      <c r="F3599" s="4"/>
    </row>
    <row r="3600" spans="3:6" x14ac:dyDescent="0.25">
      <c r="C3600" s="4"/>
      <c r="D3600" s="4"/>
      <c r="E3600" s="4"/>
      <c r="F3600" s="4"/>
    </row>
    <row r="3601" spans="3:6" x14ac:dyDescent="0.25">
      <c r="C3601" s="4"/>
      <c r="D3601" s="4"/>
      <c r="E3601" s="4"/>
      <c r="F3601" s="4"/>
    </row>
    <row r="3602" spans="3:6" x14ac:dyDescent="0.25">
      <c r="C3602" s="4"/>
      <c r="D3602" s="4"/>
      <c r="E3602" s="4"/>
      <c r="F3602" s="4"/>
    </row>
    <row r="3603" spans="3:6" x14ac:dyDescent="0.25">
      <c r="C3603" s="4"/>
      <c r="D3603" s="4"/>
      <c r="E3603" s="4"/>
      <c r="F3603" s="4"/>
    </row>
    <row r="3604" spans="3:6" x14ac:dyDescent="0.25">
      <c r="C3604" s="4"/>
      <c r="D3604" s="4"/>
      <c r="E3604" s="4"/>
      <c r="F3604" s="4"/>
    </row>
    <row r="3605" spans="3:6" x14ac:dyDescent="0.25">
      <c r="C3605" s="4"/>
      <c r="D3605" s="4"/>
      <c r="E3605" s="4"/>
      <c r="F3605" s="4"/>
    </row>
    <row r="3606" spans="3:6" x14ac:dyDescent="0.25">
      <c r="C3606" s="4"/>
      <c r="D3606" s="4"/>
      <c r="E3606" s="4"/>
      <c r="F3606" s="4"/>
    </row>
    <row r="3607" spans="3:6" x14ac:dyDescent="0.25">
      <c r="C3607" s="4"/>
      <c r="D3607" s="4"/>
      <c r="E3607" s="4"/>
      <c r="F3607" s="4"/>
    </row>
    <row r="3608" spans="3:6" x14ac:dyDescent="0.25">
      <c r="C3608" s="4"/>
      <c r="D3608" s="4"/>
      <c r="E3608" s="4"/>
      <c r="F3608" s="4"/>
    </row>
    <row r="3609" spans="3:6" x14ac:dyDescent="0.25">
      <c r="C3609" s="4"/>
      <c r="D3609" s="4"/>
      <c r="E3609" s="4"/>
      <c r="F3609" s="4"/>
    </row>
    <row r="3610" spans="3:6" x14ac:dyDescent="0.25">
      <c r="C3610" s="4"/>
      <c r="D3610" s="4"/>
      <c r="E3610" s="4"/>
      <c r="F3610" s="4"/>
    </row>
    <row r="3611" spans="3:6" x14ac:dyDescent="0.25">
      <c r="C3611" s="4"/>
      <c r="D3611" s="4"/>
      <c r="E3611" s="4"/>
      <c r="F3611" s="4"/>
    </row>
    <row r="3612" spans="3:6" x14ac:dyDescent="0.25">
      <c r="C3612" s="4"/>
      <c r="D3612" s="4"/>
      <c r="E3612" s="4"/>
      <c r="F3612" s="4"/>
    </row>
    <row r="3613" spans="3:6" x14ac:dyDescent="0.25">
      <c r="C3613" s="4"/>
      <c r="D3613" s="4"/>
      <c r="E3613" s="4"/>
      <c r="F3613" s="4"/>
    </row>
    <row r="3614" spans="3:6" x14ac:dyDescent="0.25">
      <c r="C3614" s="4"/>
      <c r="D3614" s="4"/>
      <c r="E3614" s="4"/>
      <c r="F3614" s="4"/>
    </row>
    <row r="3615" spans="3:6" x14ac:dyDescent="0.25">
      <c r="C3615" s="4"/>
      <c r="D3615" s="4"/>
      <c r="E3615" s="4"/>
      <c r="F3615" s="4"/>
    </row>
    <row r="3616" spans="3:6" x14ac:dyDescent="0.25">
      <c r="C3616" s="4"/>
      <c r="D3616" s="4"/>
      <c r="E3616" s="4"/>
      <c r="F3616" s="4"/>
    </row>
    <row r="3617" spans="3:6" x14ac:dyDescent="0.25">
      <c r="C3617" s="4"/>
      <c r="D3617" s="4"/>
      <c r="E3617" s="4"/>
      <c r="F3617" s="4"/>
    </row>
    <row r="3618" spans="3:6" x14ac:dyDescent="0.25">
      <c r="C3618" s="4"/>
      <c r="D3618" s="4"/>
      <c r="E3618" s="4"/>
      <c r="F3618" s="4"/>
    </row>
    <row r="3619" spans="3:6" x14ac:dyDescent="0.25">
      <c r="C3619" s="4"/>
      <c r="D3619" s="4"/>
      <c r="E3619" s="4"/>
      <c r="F3619" s="4"/>
    </row>
    <row r="3620" spans="3:6" x14ac:dyDescent="0.25">
      <c r="C3620" s="4"/>
      <c r="D3620" s="4"/>
      <c r="E3620" s="4"/>
      <c r="F3620" s="4"/>
    </row>
    <row r="3621" spans="3:6" x14ac:dyDescent="0.25">
      <c r="C3621" s="4"/>
      <c r="D3621" s="4"/>
      <c r="E3621" s="4"/>
      <c r="F3621" s="4"/>
    </row>
    <row r="3622" spans="3:6" x14ac:dyDescent="0.25">
      <c r="C3622" s="4"/>
      <c r="D3622" s="4"/>
      <c r="E3622" s="4"/>
      <c r="F3622" s="4"/>
    </row>
    <row r="3623" spans="3:6" x14ac:dyDescent="0.25">
      <c r="C3623" s="4"/>
      <c r="D3623" s="4"/>
      <c r="E3623" s="4"/>
      <c r="F3623" s="4"/>
    </row>
    <row r="3624" spans="3:6" x14ac:dyDescent="0.25">
      <c r="C3624" s="4"/>
      <c r="D3624" s="4"/>
      <c r="E3624" s="4"/>
      <c r="F3624" s="4"/>
    </row>
    <row r="3625" spans="3:6" x14ac:dyDescent="0.25">
      <c r="C3625" s="4"/>
      <c r="D3625" s="4"/>
      <c r="E3625" s="4"/>
      <c r="F3625" s="4"/>
    </row>
    <row r="3626" spans="3:6" x14ac:dyDescent="0.25">
      <c r="C3626" s="4"/>
      <c r="D3626" s="4"/>
      <c r="E3626" s="4"/>
      <c r="F3626" s="4"/>
    </row>
    <row r="3627" spans="3:6" x14ac:dyDescent="0.25">
      <c r="C3627" s="4"/>
      <c r="D3627" s="4"/>
      <c r="E3627" s="4"/>
      <c r="F3627" s="4"/>
    </row>
    <row r="3628" spans="3:6" x14ac:dyDescent="0.25">
      <c r="C3628" s="4"/>
      <c r="D3628" s="4"/>
      <c r="E3628" s="4"/>
      <c r="F3628" s="4"/>
    </row>
    <row r="3629" spans="3:6" x14ac:dyDescent="0.25">
      <c r="C3629" s="4"/>
      <c r="D3629" s="4"/>
      <c r="E3629" s="4"/>
      <c r="F3629" s="4"/>
    </row>
    <row r="3630" spans="3:6" x14ac:dyDescent="0.25">
      <c r="C3630" s="4"/>
      <c r="D3630" s="4"/>
      <c r="E3630" s="4"/>
      <c r="F3630" s="4"/>
    </row>
    <row r="3631" spans="3:6" x14ac:dyDescent="0.25">
      <c r="C3631" s="4"/>
      <c r="D3631" s="4"/>
      <c r="E3631" s="4"/>
      <c r="F3631" s="4"/>
    </row>
    <row r="3632" spans="3:6" x14ac:dyDescent="0.25">
      <c r="C3632" s="4"/>
      <c r="D3632" s="4"/>
      <c r="E3632" s="4"/>
      <c r="F3632" s="4"/>
    </row>
    <row r="3633" spans="3:6" x14ac:dyDescent="0.25">
      <c r="C3633" s="4"/>
      <c r="D3633" s="4"/>
      <c r="E3633" s="4"/>
      <c r="F3633" s="4"/>
    </row>
    <row r="3634" spans="3:6" x14ac:dyDescent="0.25">
      <c r="C3634" s="4"/>
      <c r="D3634" s="4"/>
      <c r="E3634" s="4"/>
      <c r="F3634" s="4"/>
    </row>
    <row r="3635" spans="3:6" x14ac:dyDescent="0.25">
      <c r="C3635" s="4"/>
      <c r="D3635" s="4"/>
      <c r="E3635" s="4"/>
      <c r="F3635" s="4"/>
    </row>
    <row r="3636" spans="3:6" x14ac:dyDescent="0.25">
      <c r="C3636" s="4"/>
      <c r="D3636" s="4"/>
      <c r="E3636" s="4"/>
      <c r="F3636" s="4"/>
    </row>
    <row r="3637" spans="3:6" x14ac:dyDescent="0.25">
      <c r="C3637" s="4"/>
      <c r="D3637" s="4"/>
      <c r="E3637" s="4"/>
      <c r="F3637" s="4"/>
    </row>
    <row r="3638" spans="3:6" x14ac:dyDescent="0.25">
      <c r="C3638" s="4"/>
      <c r="D3638" s="4"/>
      <c r="E3638" s="4"/>
      <c r="F3638" s="4"/>
    </row>
    <row r="3639" spans="3:6" x14ac:dyDescent="0.25">
      <c r="C3639" s="4"/>
      <c r="D3639" s="4"/>
      <c r="E3639" s="4"/>
      <c r="F3639" s="4"/>
    </row>
    <row r="3640" spans="3:6" x14ac:dyDescent="0.25">
      <c r="C3640" s="4"/>
      <c r="D3640" s="4"/>
      <c r="E3640" s="4"/>
      <c r="F3640" s="4"/>
    </row>
    <row r="3641" spans="3:6" x14ac:dyDescent="0.25">
      <c r="C3641" s="4"/>
      <c r="D3641" s="4"/>
      <c r="E3641" s="4"/>
      <c r="F3641" s="4"/>
    </row>
    <row r="3642" spans="3:6" x14ac:dyDescent="0.25">
      <c r="C3642" s="4"/>
      <c r="D3642" s="4"/>
      <c r="E3642" s="4"/>
      <c r="F3642" s="4"/>
    </row>
    <row r="3643" spans="3:6" x14ac:dyDescent="0.25">
      <c r="C3643" s="4"/>
      <c r="D3643" s="4"/>
      <c r="E3643" s="4"/>
      <c r="F3643" s="4"/>
    </row>
    <row r="3644" spans="3:6" x14ac:dyDescent="0.25">
      <c r="C3644" s="4"/>
      <c r="D3644" s="4"/>
      <c r="E3644" s="4"/>
      <c r="F3644" s="4"/>
    </row>
    <row r="3645" spans="3:6" x14ac:dyDescent="0.25">
      <c r="C3645" s="4"/>
      <c r="D3645" s="4"/>
      <c r="E3645" s="4"/>
      <c r="F3645" s="4"/>
    </row>
    <row r="3646" spans="3:6" x14ac:dyDescent="0.25">
      <c r="C3646" s="4"/>
      <c r="D3646" s="4"/>
      <c r="E3646" s="4"/>
      <c r="F3646" s="4"/>
    </row>
    <row r="3647" spans="3:6" x14ac:dyDescent="0.25">
      <c r="C3647" s="4"/>
      <c r="D3647" s="4"/>
      <c r="E3647" s="4"/>
      <c r="F3647" s="4"/>
    </row>
    <row r="3648" spans="3:6" x14ac:dyDescent="0.25">
      <c r="C3648" s="4"/>
      <c r="D3648" s="4"/>
      <c r="E3648" s="4"/>
      <c r="F3648" s="4"/>
    </row>
    <row r="3649" spans="3:6" x14ac:dyDescent="0.25">
      <c r="C3649" s="4"/>
      <c r="D3649" s="4"/>
      <c r="E3649" s="4"/>
      <c r="F3649" s="4"/>
    </row>
    <row r="3650" spans="3:6" x14ac:dyDescent="0.25">
      <c r="C3650" s="4"/>
      <c r="D3650" s="4"/>
      <c r="E3650" s="4"/>
      <c r="F3650" s="4"/>
    </row>
    <row r="3651" spans="3:6" x14ac:dyDescent="0.25">
      <c r="C3651" s="4"/>
      <c r="D3651" s="4"/>
      <c r="E3651" s="4"/>
      <c r="F3651" s="4"/>
    </row>
    <row r="3652" spans="3:6" x14ac:dyDescent="0.25">
      <c r="C3652" s="4"/>
      <c r="D3652" s="4"/>
      <c r="E3652" s="4"/>
      <c r="F3652" s="4"/>
    </row>
    <row r="3653" spans="3:6" x14ac:dyDescent="0.25">
      <c r="C3653" s="4"/>
      <c r="D3653" s="4"/>
      <c r="E3653" s="4"/>
      <c r="F3653" s="4"/>
    </row>
    <row r="3654" spans="3:6" x14ac:dyDescent="0.25">
      <c r="C3654" s="4"/>
      <c r="D3654" s="4"/>
      <c r="E3654" s="4"/>
      <c r="F3654" s="4"/>
    </row>
    <row r="3655" spans="3:6" x14ac:dyDescent="0.25">
      <c r="C3655" s="4"/>
      <c r="D3655" s="4"/>
      <c r="E3655" s="4"/>
      <c r="F3655" s="4"/>
    </row>
    <row r="3656" spans="3:6" x14ac:dyDescent="0.25">
      <c r="C3656" s="4"/>
      <c r="D3656" s="4"/>
      <c r="E3656" s="4"/>
      <c r="F3656" s="4"/>
    </row>
    <row r="3657" spans="3:6" x14ac:dyDescent="0.25">
      <c r="C3657" s="4"/>
      <c r="D3657" s="4"/>
      <c r="E3657" s="4"/>
      <c r="F3657" s="4"/>
    </row>
    <row r="3658" spans="3:6" x14ac:dyDescent="0.25">
      <c r="C3658" s="4"/>
      <c r="D3658" s="4"/>
      <c r="E3658" s="4"/>
      <c r="F3658" s="4"/>
    </row>
    <row r="3659" spans="3:6" x14ac:dyDescent="0.25">
      <c r="C3659" s="4"/>
      <c r="D3659" s="4"/>
      <c r="E3659" s="4"/>
      <c r="F3659" s="4"/>
    </row>
    <row r="3660" spans="3:6" x14ac:dyDescent="0.25">
      <c r="C3660" s="4"/>
      <c r="D3660" s="4"/>
      <c r="E3660" s="4"/>
      <c r="F3660" s="4"/>
    </row>
    <row r="3661" spans="3:6" x14ac:dyDescent="0.25">
      <c r="C3661" s="4"/>
      <c r="D3661" s="4"/>
      <c r="E3661" s="4"/>
      <c r="F3661" s="4"/>
    </row>
    <row r="3662" spans="3:6" x14ac:dyDescent="0.25">
      <c r="C3662" s="4"/>
      <c r="D3662" s="4"/>
      <c r="E3662" s="4"/>
      <c r="F3662" s="4"/>
    </row>
    <row r="3663" spans="3:6" x14ac:dyDescent="0.25">
      <c r="C3663" s="4"/>
      <c r="D3663" s="4"/>
      <c r="E3663" s="4"/>
      <c r="F3663" s="4"/>
    </row>
    <row r="3664" spans="3:6" x14ac:dyDescent="0.25">
      <c r="C3664" s="4"/>
      <c r="D3664" s="4"/>
      <c r="E3664" s="4"/>
      <c r="F3664" s="4"/>
    </row>
    <row r="3665" spans="3:6" x14ac:dyDescent="0.25">
      <c r="C3665" s="4"/>
      <c r="D3665" s="4"/>
      <c r="E3665" s="4"/>
      <c r="F3665" s="4"/>
    </row>
    <row r="3666" spans="3:6" x14ac:dyDescent="0.25">
      <c r="C3666" s="4"/>
      <c r="D3666" s="4"/>
      <c r="E3666" s="4"/>
      <c r="F3666" s="4"/>
    </row>
    <row r="3667" spans="3:6" x14ac:dyDescent="0.25">
      <c r="C3667" s="4"/>
      <c r="D3667" s="4"/>
      <c r="E3667" s="4"/>
      <c r="F3667" s="4"/>
    </row>
    <row r="3668" spans="3:6" x14ac:dyDescent="0.25">
      <c r="C3668" s="4"/>
      <c r="D3668" s="4"/>
      <c r="E3668" s="4"/>
      <c r="F3668" s="4"/>
    </row>
    <row r="3669" spans="3:6" x14ac:dyDescent="0.25">
      <c r="C3669" s="4"/>
      <c r="D3669" s="4"/>
      <c r="E3669" s="4"/>
      <c r="F3669" s="4"/>
    </row>
    <row r="3670" spans="3:6" x14ac:dyDescent="0.25">
      <c r="C3670" s="4"/>
      <c r="D3670" s="4"/>
      <c r="E3670" s="4"/>
      <c r="F3670" s="4"/>
    </row>
    <row r="3671" spans="3:6" x14ac:dyDescent="0.25">
      <c r="C3671" s="4"/>
      <c r="D3671" s="4"/>
      <c r="E3671" s="4"/>
      <c r="F3671" s="4"/>
    </row>
    <row r="3672" spans="3:6" x14ac:dyDescent="0.25">
      <c r="C3672" s="4"/>
      <c r="D3672" s="4"/>
      <c r="E3672" s="4"/>
      <c r="F3672" s="4"/>
    </row>
    <row r="3673" spans="3:6" x14ac:dyDescent="0.25">
      <c r="C3673" s="4"/>
      <c r="D3673" s="4"/>
      <c r="E3673" s="4"/>
      <c r="F3673" s="4"/>
    </row>
    <row r="3674" spans="3:6" x14ac:dyDescent="0.25">
      <c r="C3674" s="4"/>
      <c r="D3674" s="4"/>
      <c r="E3674" s="4"/>
      <c r="F3674" s="4"/>
    </row>
    <row r="3675" spans="3:6" x14ac:dyDescent="0.25">
      <c r="C3675" s="4"/>
      <c r="D3675" s="4"/>
      <c r="E3675" s="4"/>
      <c r="F3675" s="4"/>
    </row>
    <row r="3676" spans="3:6" x14ac:dyDescent="0.25">
      <c r="C3676" s="4"/>
      <c r="D3676" s="4"/>
      <c r="E3676" s="4"/>
      <c r="F3676" s="4"/>
    </row>
    <row r="3677" spans="3:6" x14ac:dyDescent="0.25">
      <c r="C3677" s="4"/>
      <c r="D3677" s="4"/>
      <c r="E3677" s="4"/>
      <c r="F3677" s="4"/>
    </row>
    <row r="3678" spans="3:6" x14ac:dyDescent="0.25">
      <c r="C3678" s="4"/>
      <c r="D3678" s="4"/>
      <c r="E3678" s="4"/>
      <c r="F3678" s="4"/>
    </row>
    <row r="3679" spans="3:6" x14ac:dyDescent="0.25">
      <c r="C3679" s="4"/>
      <c r="D3679" s="4"/>
      <c r="E3679" s="4"/>
      <c r="F3679" s="4"/>
    </row>
    <row r="3680" spans="3:6" x14ac:dyDescent="0.25">
      <c r="C3680" s="4"/>
      <c r="D3680" s="4"/>
      <c r="E3680" s="4"/>
      <c r="F3680" s="4"/>
    </row>
    <row r="3681" spans="3:6" x14ac:dyDescent="0.25">
      <c r="C3681" s="4"/>
      <c r="D3681" s="4"/>
      <c r="E3681" s="4"/>
      <c r="F3681" s="4"/>
    </row>
    <row r="3682" spans="3:6" x14ac:dyDescent="0.25">
      <c r="C3682" s="4"/>
      <c r="D3682" s="4"/>
      <c r="E3682" s="4"/>
      <c r="F3682" s="4"/>
    </row>
    <row r="3683" spans="3:6" x14ac:dyDescent="0.25">
      <c r="C3683" s="4"/>
      <c r="D3683" s="4"/>
      <c r="E3683" s="4"/>
      <c r="F3683" s="4"/>
    </row>
    <row r="3684" spans="3:6" x14ac:dyDescent="0.25">
      <c r="C3684" s="4"/>
      <c r="D3684" s="4"/>
      <c r="E3684" s="4"/>
      <c r="F3684" s="4"/>
    </row>
    <row r="3685" spans="3:6" x14ac:dyDescent="0.25">
      <c r="C3685" s="4"/>
      <c r="D3685" s="4"/>
      <c r="E3685" s="4"/>
      <c r="F3685" s="4"/>
    </row>
    <row r="3686" spans="3:6" x14ac:dyDescent="0.25">
      <c r="C3686" s="4"/>
      <c r="D3686" s="4"/>
      <c r="E3686" s="4"/>
      <c r="F3686" s="4"/>
    </row>
    <row r="3687" spans="3:6" x14ac:dyDescent="0.25">
      <c r="C3687" s="4"/>
      <c r="D3687" s="4"/>
      <c r="E3687" s="4"/>
      <c r="F3687" s="4"/>
    </row>
    <row r="3688" spans="3:6" x14ac:dyDescent="0.25">
      <c r="C3688" s="4"/>
      <c r="D3688" s="4"/>
      <c r="E3688" s="4"/>
      <c r="F3688" s="4"/>
    </row>
    <row r="3689" spans="3:6" x14ac:dyDescent="0.25">
      <c r="C3689" s="4"/>
      <c r="D3689" s="4"/>
      <c r="E3689" s="4"/>
      <c r="F3689" s="4"/>
    </row>
    <row r="3690" spans="3:6" x14ac:dyDescent="0.25">
      <c r="C3690" s="4"/>
      <c r="D3690" s="4"/>
      <c r="E3690" s="4"/>
      <c r="F3690" s="4"/>
    </row>
    <row r="3691" spans="3:6" x14ac:dyDescent="0.25">
      <c r="C3691" s="4"/>
      <c r="D3691" s="4"/>
      <c r="E3691" s="4"/>
      <c r="F3691" s="4"/>
    </row>
    <row r="3692" spans="3:6" x14ac:dyDescent="0.25">
      <c r="C3692" s="4"/>
      <c r="D3692" s="4"/>
      <c r="E3692" s="4"/>
      <c r="F3692" s="4"/>
    </row>
    <row r="3693" spans="3:6" x14ac:dyDescent="0.25">
      <c r="C3693" s="4"/>
      <c r="D3693" s="4"/>
      <c r="E3693" s="4"/>
      <c r="F3693" s="4"/>
    </row>
    <row r="3694" spans="3:6" x14ac:dyDescent="0.25">
      <c r="C3694" s="4"/>
      <c r="D3694" s="4"/>
      <c r="E3694" s="4"/>
      <c r="F3694" s="4"/>
    </row>
    <row r="3695" spans="3:6" x14ac:dyDescent="0.25">
      <c r="C3695" s="4"/>
      <c r="D3695" s="4"/>
      <c r="E3695" s="4"/>
      <c r="F3695" s="4"/>
    </row>
    <row r="3696" spans="3:6" x14ac:dyDescent="0.25">
      <c r="C3696" s="4"/>
      <c r="D3696" s="4"/>
      <c r="E3696" s="4"/>
      <c r="F3696" s="4"/>
    </row>
    <row r="3697" spans="3:6" x14ac:dyDescent="0.25">
      <c r="C3697" s="4"/>
      <c r="D3697" s="4"/>
      <c r="E3697" s="4"/>
      <c r="F3697" s="4"/>
    </row>
    <row r="3698" spans="3:6" x14ac:dyDescent="0.25">
      <c r="C3698" s="4"/>
      <c r="D3698" s="4"/>
      <c r="E3698" s="4"/>
      <c r="F3698" s="4"/>
    </row>
    <row r="3699" spans="3:6" x14ac:dyDescent="0.25">
      <c r="C3699" s="4"/>
      <c r="D3699" s="4"/>
      <c r="E3699" s="4"/>
      <c r="F3699" s="4"/>
    </row>
    <row r="3700" spans="3:6" x14ac:dyDescent="0.25">
      <c r="C3700" s="4"/>
      <c r="D3700" s="4"/>
      <c r="E3700" s="4"/>
      <c r="F3700" s="4"/>
    </row>
    <row r="3701" spans="3:6" x14ac:dyDescent="0.25">
      <c r="C3701" s="4"/>
      <c r="D3701" s="4"/>
      <c r="E3701" s="4"/>
      <c r="F3701" s="4"/>
    </row>
    <row r="3702" spans="3:6" x14ac:dyDescent="0.25">
      <c r="C3702" s="4"/>
      <c r="D3702" s="4"/>
      <c r="E3702" s="4"/>
      <c r="F3702" s="4"/>
    </row>
    <row r="3703" spans="3:6" x14ac:dyDescent="0.25">
      <c r="C3703" s="4"/>
      <c r="D3703" s="4"/>
      <c r="E3703" s="4"/>
      <c r="F3703" s="4"/>
    </row>
    <row r="3704" spans="3:6" x14ac:dyDescent="0.25">
      <c r="C3704" s="4"/>
      <c r="D3704" s="4"/>
      <c r="E3704" s="4"/>
      <c r="F3704" s="4"/>
    </row>
    <row r="3705" spans="3:6" x14ac:dyDescent="0.25">
      <c r="C3705" s="4"/>
      <c r="D3705" s="4"/>
      <c r="E3705" s="4"/>
      <c r="F3705" s="4"/>
    </row>
    <row r="3706" spans="3:6" x14ac:dyDescent="0.25">
      <c r="C3706" s="4"/>
      <c r="D3706" s="4"/>
      <c r="E3706" s="4"/>
      <c r="F3706" s="4"/>
    </row>
    <row r="3707" spans="3:6" x14ac:dyDescent="0.25">
      <c r="C3707" s="4"/>
      <c r="D3707" s="4"/>
      <c r="E3707" s="4"/>
      <c r="F3707" s="4"/>
    </row>
    <row r="3708" spans="3:6" x14ac:dyDescent="0.25">
      <c r="C3708" s="4"/>
      <c r="D3708" s="4"/>
      <c r="E3708" s="4"/>
      <c r="F3708" s="4"/>
    </row>
    <row r="3709" spans="3:6" x14ac:dyDescent="0.25">
      <c r="C3709" s="4"/>
      <c r="D3709" s="4"/>
      <c r="E3709" s="4"/>
      <c r="F3709" s="4"/>
    </row>
    <row r="3710" spans="3:6" x14ac:dyDescent="0.25">
      <c r="C3710" s="4"/>
      <c r="D3710" s="4"/>
      <c r="E3710" s="4"/>
      <c r="F3710" s="4"/>
    </row>
    <row r="3711" spans="3:6" x14ac:dyDescent="0.25">
      <c r="C3711" s="4"/>
      <c r="D3711" s="4"/>
      <c r="E3711" s="4"/>
      <c r="F3711" s="4"/>
    </row>
    <row r="3712" spans="3:6" x14ac:dyDescent="0.25">
      <c r="C3712" s="4"/>
      <c r="D3712" s="4"/>
      <c r="E3712" s="4"/>
      <c r="F3712" s="4"/>
    </row>
    <row r="3713" spans="3:6" x14ac:dyDescent="0.25">
      <c r="C3713" s="4"/>
      <c r="D3713" s="4"/>
      <c r="E3713" s="4"/>
      <c r="F3713" s="4"/>
    </row>
    <row r="3714" spans="3:6" x14ac:dyDescent="0.25">
      <c r="C3714" s="4"/>
      <c r="D3714" s="4"/>
      <c r="E3714" s="4"/>
      <c r="F3714" s="4"/>
    </row>
    <row r="3715" spans="3:6" x14ac:dyDescent="0.25">
      <c r="C3715" s="4"/>
      <c r="D3715" s="4"/>
      <c r="E3715" s="4"/>
      <c r="F3715" s="4"/>
    </row>
    <row r="3716" spans="3:6" x14ac:dyDescent="0.25">
      <c r="C3716" s="4"/>
      <c r="D3716" s="4"/>
      <c r="E3716" s="4"/>
      <c r="F3716" s="4"/>
    </row>
    <row r="3717" spans="3:6" x14ac:dyDescent="0.25">
      <c r="C3717" s="4"/>
      <c r="D3717" s="4"/>
      <c r="E3717" s="4"/>
      <c r="F3717" s="4"/>
    </row>
    <row r="3718" spans="3:6" x14ac:dyDescent="0.25">
      <c r="C3718" s="4"/>
      <c r="D3718" s="4"/>
      <c r="E3718" s="4"/>
      <c r="F3718" s="4"/>
    </row>
    <row r="3719" spans="3:6" x14ac:dyDescent="0.25">
      <c r="C3719" s="4"/>
      <c r="D3719" s="4"/>
      <c r="E3719" s="4"/>
      <c r="F3719" s="4"/>
    </row>
    <row r="3720" spans="3:6" x14ac:dyDescent="0.25">
      <c r="C3720" s="4"/>
      <c r="D3720" s="4"/>
      <c r="E3720" s="4"/>
      <c r="F3720" s="4"/>
    </row>
    <row r="3721" spans="3:6" x14ac:dyDescent="0.25">
      <c r="C3721" s="4"/>
      <c r="D3721" s="4"/>
      <c r="E3721" s="4"/>
      <c r="F3721" s="4"/>
    </row>
    <row r="3722" spans="3:6" x14ac:dyDescent="0.25">
      <c r="C3722" s="4"/>
      <c r="D3722" s="4"/>
      <c r="E3722" s="4"/>
      <c r="F3722" s="4"/>
    </row>
    <row r="3723" spans="3:6" x14ac:dyDescent="0.25">
      <c r="C3723" s="4"/>
      <c r="D3723" s="4"/>
      <c r="E3723" s="4"/>
      <c r="F3723" s="4"/>
    </row>
    <row r="3724" spans="3:6" x14ac:dyDescent="0.25">
      <c r="C3724" s="4"/>
      <c r="D3724" s="4"/>
      <c r="E3724" s="4"/>
      <c r="F3724" s="4"/>
    </row>
    <row r="3725" spans="3:6" x14ac:dyDescent="0.25">
      <c r="C3725" s="4"/>
      <c r="D3725" s="4"/>
      <c r="E3725" s="4"/>
      <c r="F3725" s="4"/>
    </row>
    <row r="3726" spans="3:6" x14ac:dyDescent="0.25">
      <c r="C3726" s="4"/>
      <c r="D3726" s="4"/>
      <c r="E3726" s="4"/>
      <c r="F3726" s="4"/>
    </row>
    <row r="3727" spans="3:6" x14ac:dyDescent="0.25">
      <c r="C3727" s="4"/>
      <c r="D3727" s="4"/>
      <c r="E3727" s="4"/>
      <c r="F3727" s="4"/>
    </row>
    <row r="3728" spans="3:6" x14ac:dyDescent="0.25">
      <c r="C3728" s="4"/>
      <c r="D3728" s="4"/>
      <c r="E3728" s="4"/>
      <c r="F3728" s="4"/>
    </row>
    <row r="3729" spans="3:6" x14ac:dyDescent="0.25">
      <c r="C3729" s="4"/>
      <c r="D3729" s="4"/>
      <c r="E3729" s="4"/>
      <c r="F3729" s="4"/>
    </row>
    <row r="3730" spans="3:6" x14ac:dyDescent="0.25">
      <c r="C3730" s="4"/>
      <c r="D3730" s="4"/>
      <c r="E3730" s="4"/>
      <c r="F3730" s="4"/>
    </row>
    <row r="3731" spans="3:6" x14ac:dyDescent="0.25">
      <c r="C3731" s="4"/>
      <c r="D3731" s="4"/>
      <c r="E3731" s="4"/>
      <c r="F3731" s="4"/>
    </row>
    <row r="3732" spans="3:6" x14ac:dyDescent="0.25">
      <c r="C3732" s="4"/>
      <c r="D3732" s="4"/>
      <c r="E3732" s="4"/>
      <c r="F3732" s="4"/>
    </row>
    <row r="3733" spans="3:6" x14ac:dyDescent="0.25">
      <c r="C3733" s="4"/>
      <c r="D3733" s="4"/>
      <c r="E3733" s="4"/>
      <c r="F3733" s="4"/>
    </row>
    <row r="3734" spans="3:6" x14ac:dyDescent="0.25">
      <c r="C3734" s="4"/>
      <c r="D3734" s="4"/>
      <c r="E3734" s="4"/>
      <c r="F3734" s="4"/>
    </row>
    <row r="3735" spans="3:6" x14ac:dyDescent="0.25">
      <c r="C3735" s="4"/>
      <c r="D3735" s="4"/>
      <c r="E3735" s="4"/>
      <c r="F3735" s="4"/>
    </row>
    <row r="3736" spans="3:6" x14ac:dyDescent="0.25">
      <c r="C3736" s="4"/>
      <c r="D3736" s="4"/>
      <c r="E3736" s="4"/>
      <c r="F3736" s="4"/>
    </row>
    <row r="3737" spans="3:6" x14ac:dyDescent="0.25">
      <c r="C3737" s="4"/>
      <c r="D3737" s="4"/>
      <c r="E3737" s="4"/>
      <c r="F3737" s="4"/>
    </row>
    <row r="3738" spans="3:6" x14ac:dyDescent="0.25">
      <c r="C3738" s="4"/>
      <c r="D3738" s="4"/>
      <c r="E3738" s="4"/>
      <c r="F3738" s="4"/>
    </row>
    <row r="3739" spans="3:6" x14ac:dyDescent="0.25">
      <c r="C3739" s="4"/>
      <c r="D3739" s="4"/>
      <c r="E3739" s="4"/>
      <c r="F3739" s="4"/>
    </row>
    <row r="3740" spans="3:6" x14ac:dyDescent="0.25">
      <c r="C3740" s="4"/>
      <c r="D3740" s="4"/>
      <c r="E3740" s="4"/>
      <c r="F3740" s="4"/>
    </row>
    <row r="3741" spans="3:6" x14ac:dyDescent="0.25">
      <c r="C3741" s="4"/>
      <c r="D3741" s="4"/>
      <c r="E3741" s="4"/>
      <c r="F3741" s="4"/>
    </row>
    <row r="3742" spans="3:6" x14ac:dyDescent="0.25">
      <c r="C3742" s="4"/>
      <c r="D3742" s="4"/>
      <c r="E3742" s="4"/>
      <c r="F3742" s="4"/>
    </row>
    <row r="3743" spans="3:6" x14ac:dyDescent="0.25">
      <c r="C3743" s="4"/>
      <c r="D3743" s="4"/>
      <c r="E3743" s="4"/>
      <c r="F3743" s="4"/>
    </row>
    <row r="3744" spans="3:6" x14ac:dyDescent="0.25">
      <c r="C3744" s="4"/>
      <c r="D3744" s="4"/>
      <c r="E3744" s="4"/>
      <c r="F3744" s="4"/>
    </row>
    <row r="3745" spans="3:6" x14ac:dyDescent="0.25">
      <c r="C3745" s="4"/>
      <c r="D3745" s="4"/>
      <c r="E3745" s="4"/>
      <c r="F3745" s="4"/>
    </row>
    <row r="3746" spans="3:6" x14ac:dyDescent="0.25">
      <c r="C3746" s="4"/>
      <c r="D3746" s="4"/>
      <c r="E3746" s="4"/>
      <c r="F3746" s="4"/>
    </row>
    <row r="3747" spans="3:6" x14ac:dyDescent="0.25">
      <c r="C3747" s="4"/>
      <c r="D3747" s="4"/>
      <c r="E3747" s="4"/>
      <c r="F3747" s="4"/>
    </row>
    <row r="3748" spans="3:6" x14ac:dyDescent="0.25">
      <c r="C3748" s="4"/>
      <c r="D3748" s="4"/>
      <c r="E3748" s="4"/>
      <c r="F3748" s="4"/>
    </row>
    <row r="3749" spans="3:6" x14ac:dyDescent="0.25">
      <c r="C3749" s="4"/>
      <c r="D3749" s="4"/>
      <c r="E3749" s="4"/>
      <c r="F3749" s="4"/>
    </row>
    <row r="3750" spans="3:6" x14ac:dyDescent="0.25">
      <c r="C3750" s="4"/>
      <c r="D3750" s="4"/>
      <c r="E3750" s="4"/>
      <c r="F3750" s="4"/>
    </row>
    <row r="3751" spans="3:6" x14ac:dyDescent="0.25">
      <c r="C3751" s="4"/>
      <c r="D3751" s="4"/>
      <c r="E3751" s="4"/>
      <c r="F3751" s="4"/>
    </row>
    <row r="3752" spans="3:6" x14ac:dyDescent="0.25">
      <c r="C3752" s="4"/>
      <c r="D3752" s="4"/>
      <c r="E3752" s="4"/>
      <c r="F3752" s="4"/>
    </row>
    <row r="3753" spans="3:6" x14ac:dyDescent="0.25">
      <c r="C3753" s="4"/>
      <c r="D3753" s="4"/>
      <c r="E3753" s="4"/>
      <c r="F3753" s="4"/>
    </row>
    <row r="3754" spans="3:6" x14ac:dyDescent="0.25">
      <c r="C3754" s="4"/>
      <c r="D3754" s="4"/>
      <c r="E3754" s="4"/>
      <c r="F3754" s="4"/>
    </row>
    <row r="3755" spans="3:6" x14ac:dyDescent="0.25">
      <c r="C3755" s="4"/>
      <c r="D3755" s="4"/>
      <c r="E3755" s="4"/>
      <c r="F3755" s="4"/>
    </row>
    <row r="3756" spans="3:6" x14ac:dyDescent="0.25">
      <c r="C3756" s="4"/>
      <c r="D3756" s="4"/>
      <c r="E3756" s="4"/>
      <c r="F3756" s="4"/>
    </row>
    <row r="3757" spans="3:6" x14ac:dyDescent="0.25">
      <c r="C3757" s="4"/>
      <c r="D3757" s="4"/>
      <c r="E3757" s="4"/>
      <c r="F3757" s="4"/>
    </row>
    <row r="3758" spans="3:6" x14ac:dyDescent="0.25">
      <c r="C3758" s="4"/>
      <c r="D3758" s="4"/>
      <c r="E3758" s="4"/>
      <c r="F3758" s="4"/>
    </row>
    <row r="3759" spans="3:6" x14ac:dyDescent="0.25">
      <c r="C3759" s="4"/>
      <c r="D3759" s="4"/>
      <c r="E3759" s="4"/>
      <c r="F3759" s="4"/>
    </row>
    <row r="3760" spans="3:6" x14ac:dyDescent="0.25">
      <c r="C3760" s="4"/>
      <c r="D3760" s="4"/>
      <c r="E3760" s="4"/>
      <c r="F3760" s="4"/>
    </row>
    <row r="3761" spans="3:6" x14ac:dyDescent="0.25">
      <c r="C3761" s="4"/>
      <c r="D3761" s="4"/>
      <c r="E3761" s="4"/>
      <c r="F3761" s="4"/>
    </row>
    <row r="3762" spans="3:6" x14ac:dyDescent="0.25">
      <c r="C3762" s="4"/>
      <c r="D3762" s="4"/>
      <c r="E3762" s="4"/>
      <c r="F3762" s="4"/>
    </row>
    <row r="3763" spans="3:6" x14ac:dyDescent="0.25">
      <c r="C3763" s="4"/>
      <c r="D3763" s="4"/>
      <c r="E3763" s="4"/>
      <c r="F3763" s="4"/>
    </row>
    <row r="3764" spans="3:6" x14ac:dyDescent="0.25">
      <c r="C3764" s="4"/>
      <c r="D3764" s="4"/>
      <c r="E3764" s="4"/>
      <c r="F3764" s="4"/>
    </row>
    <row r="3765" spans="3:6" x14ac:dyDescent="0.25">
      <c r="C3765" s="4"/>
      <c r="D3765" s="4"/>
      <c r="E3765" s="4"/>
      <c r="F3765" s="4"/>
    </row>
    <row r="3766" spans="3:6" x14ac:dyDescent="0.25">
      <c r="C3766" s="4"/>
      <c r="D3766" s="4"/>
      <c r="E3766" s="4"/>
      <c r="F3766" s="4"/>
    </row>
    <row r="3767" spans="3:6" x14ac:dyDescent="0.25">
      <c r="C3767" s="4"/>
      <c r="D3767" s="4"/>
      <c r="E3767" s="4"/>
      <c r="F3767" s="4"/>
    </row>
    <row r="3768" spans="3:6" x14ac:dyDescent="0.25">
      <c r="C3768" s="4"/>
      <c r="D3768" s="4"/>
      <c r="E3768" s="4"/>
      <c r="F3768" s="4"/>
    </row>
    <row r="3769" spans="3:6" x14ac:dyDescent="0.25">
      <c r="C3769" s="4"/>
      <c r="D3769" s="4"/>
      <c r="E3769" s="4"/>
      <c r="F3769" s="4"/>
    </row>
    <row r="3770" spans="3:6" x14ac:dyDescent="0.25">
      <c r="C3770" s="4"/>
      <c r="D3770" s="4"/>
      <c r="E3770" s="4"/>
      <c r="F3770" s="4"/>
    </row>
    <row r="3771" spans="3:6" x14ac:dyDescent="0.25">
      <c r="C3771" s="4"/>
      <c r="D3771" s="4"/>
      <c r="E3771" s="4"/>
      <c r="F3771" s="4"/>
    </row>
    <row r="3772" spans="3:6" x14ac:dyDescent="0.25">
      <c r="C3772" s="4"/>
      <c r="D3772" s="4"/>
      <c r="E3772" s="4"/>
      <c r="F3772" s="4"/>
    </row>
    <row r="3773" spans="3:6" x14ac:dyDescent="0.25">
      <c r="C3773" s="4"/>
      <c r="D3773" s="4"/>
      <c r="E3773" s="4"/>
      <c r="F3773" s="4"/>
    </row>
    <row r="3774" spans="3:6" x14ac:dyDescent="0.25">
      <c r="C3774" s="4"/>
      <c r="D3774" s="4"/>
      <c r="E3774" s="4"/>
      <c r="F3774" s="4"/>
    </row>
    <row r="3775" spans="3:6" x14ac:dyDescent="0.25">
      <c r="C3775" s="4"/>
      <c r="D3775" s="4"/>
      <c r="E3775" s="4"/>
      <c r="F3775" s="4"/>
    </row>
    <row r="3776" spans="3:6" x14ac:dyDescent="0.25">
      <c r="C3776" s="4"/>
      <c r="D3776" s="4"/>
      <c r="E3776" s="4"/>
      <c r="F3776" s="4"/>
    </row>
    <row r="3777" spans="3:6" x14ac:dyDescent="0.25">
      <c r="C3777" s="4"/>
      <c r="D3777" s="4"/>
      <c r="E3777" s="4"/>
      <c r="F3777" s="4"/>
    </row>
    <row r="3778" spans="3:6" x14ac:dyDescent="0.25">
      <c r="C3778" s="4"/>
      <c r="D3778" s="4"/>
      <c r="E3778" s="4"/>
      <c r="F3778" s="4"/>
    </row>
    <row r="3779" spans="3:6" x14ac:dyDescent="0.25">
      <c r="C3779" s="4"/>
      <c r="D3779" s="4"/>
      <c r="E3779" s="4"/>
      <c r="F3779" s="4"/>
    </row>
    <row r="3780" spans="3:6" x14ac:dyDescent="0.25">
      <c r="C3780" s="4"/>
      <c r="D3780" s="4"/>
      <c r="E3780" s="4"/>
      <c r="F3780" s="4"/>
    </row>
    <row r="3781" spans="3:6" x14ac:dyDescent="0.25">
      <c r="C3781" s="4"/>
      <c r="D3781" s="4"/>
      <c r="E3781" s="4"/>
      <c r="F3781" s="4"/>
    </row>
    <row r="3782" spans="3:6" x14ac:dyDescent="0.25">
      <c r="C3782" s="4"/>
      <c r="D3782" s="4"/>
      <c r="E3782" s="4"/>
      <c r="F3782" s="4"/>
    </row>
    <row r="3783" spans="3:6" x14ac:dyDescent="0.25">
      <c r="C3783" s="4"/>
      <c r="D3783" s="4"/>
      <c r="E3783" s="4"/>
      <c r="F3783" s="4"/>
    </row>
    <row r="3784" spans="3:6" x14ac:dyDescent="0.25">
      <c r="C3784" s="4"/>
      <c r="D3784" s="4"/>
      <c r="E3784" s="4"/>
      <c r="F3784" s="4"/>
    </row>
    <row r="3785" spans="3:6" x14ac:dyDescent="0.25">
      <c r="C3785" s="4"/>
      <c r="D3785" s="4"/>
      <c r="E3785" s="4"/>
      <c r="F3785" s="4"/>
    </row>
    <row r="3786" spans="3:6" x14ac:dyDescent="0.25">
      <c r="C3786" s="4"/>
      <c r="D3786" s="4"/>
      <c r="E3786" s="4"/>
      <c r="F3786" s="4"/>
    </row>
    <row r="3787" spans="3:6" x14ac:dyDescent="0.25">
      <c r="C3787" s="4"/>
      <c r="D3787" s="4"/>
      <c r="E3787" s="4"/>
      <c r="F3787" s="4"/>
    </row>
    <row r="3788" spans="3:6" x14ac:dyDescent="0.25">
      <c r="C3788" s="4"/>
      <c r="D3788" s="4"/>
      <c r="E3788" s="4"/>
      <c r="F3788" s="4"/>
    </row>
    <row r="3789" spans="3:6" x14ac:dyDescent="0.25">
      <c r="C3789" s="4"/>
      <c r="D3789" s="4"/>
      <c r="E3789" s="4"/>
      <c r="F3789" s="4"/>
    </row>
    <row r="3790" spans="3:6" x14ac:dyDescent="0.25">
      <c r="C3790" s="4"/>
      <c r="D3790" s="4"/>
      <c r="E3790" s="4"/>
      <c r="F3790" s="4"/>
    </row>
    <row r="3791" spans="3:6" x14ac:dyDescent="0.25">
      <c r="C3791" s="4"/>
      <c r="D3791" s="4"/>
      <c r="E3791" s="4"/>
      <c r="F3791" s="4"/>
    </row>
    <row r="3792" spans="3:6" x14ac:dyDescent="0.25">
      <c r="C3792" s="4"/>
      <c r="D3792" s="4"/>
      <c r="E3792" s="4"/>
      <c r="F3792" s="4"/>
    </row>
    <row r="3793" spans="3:6" x14ac:dyDescent="0.25">
      <c r="C3793" s="4"/>
      <c r="D3793" s="4"/>
      <c r="E3793" s="4"/>
      <c r="F3793" s="4"/>
    </row>
    <row r="3794" spans="3:6" x14ac:dyDescent="0.25">
      <c r="C3794" s="4"/>
      <c r="D3794" s="4"/>
      <c r="E3794" s="4"/>
      <c r="F3794" s="4"/>
    </row>
    <row r="3795" spans="3:6" x14ac:dyDescent="0.25">
      <c r="C3795" s="4"/>
      <c r="D3795" s="4"/>
      <c r="E3795" s="4"/>
      <c r="F3795" s="4"/>
    </row>
    <row r="3796" spans="3:6" x14ac:dyDescent="0.25">
      <c r="C3796" s="4"/>
      <c r="D3796" s="4"/>
      <c r="E3796" s="4"/>
      <c r="F3796" s="4"/>
    </row>
    <row r="3797" spans="3:6" x14ac:dyDescent="0.25">
      <c r="C3797" s="4"/>
      <c r="D3797" s="4"/>
      <c r="E3797" s="4"/>
      <c r="F3797" s="4"/>
    </row>
    <row r="3798" spans="3:6" x14ac:dyDescent="0.25">
      <c r="C3798" s="4"/>
      <c r="D3798" s="4"/>
      <c r="E3798" s="4"/>
      <c r="F3798" s="4"/>
    </row>
    <row r="3799" spans="3:6" x14ac:dyDescent="0.25">
      <c r="C3799" s="4"/>
      <c r="D3799" s="4"/>
      <c r="E3799" s="4"/>
      <c r="F3799" s="4"/>
    </row>
    <row r="3800" spans="3:6" x14ac:dyDescent="0.25">
      <c r="C3800" s="4"/>
      <c r="D3800" s="4"/>
      <c r="E3800" s="4"/>
      <c r="F3800" s="4"/>
    </row>
    <row r="3801" spans="3:6" x14ac:dyDescent="0.25">
      <c r="C3801" s="4"/>
      <c r="D3801" s="4"/>
      <c r="E3801" s="4"/>
      <c r="F3801" s="4"/>
    </row>
    <row r="3802" spans="3:6" x14ac:dyDescent="0.25">
      <c r="C3802" s="4"/>
      <c r="D3802" s="4"/>
      <c r="E3802" s="4"/>
      <c r="F3802" s="4"/>
    </row>
    <row r="3803" spans="3:6" x14ac:dyDescent="0.25">
      <c r="C3803" s="4"/>
      <c r="D3803" s="4"/>
      <c r="E3803" s="4"/>
      <c r="F3803" s="4"/>
    </row>
    <row r="3804" spans="3:6" x14ac:dyDescent="0.25">
      <c r="C3804" s="4"/>
      <c r="D3804" s="4"/>
      <c r="E3804" s="4"/>
      <c r="F3804" s="4"/>
    </row>
    <row r="3805" spans="3:6" x14ac:dyDescent="0.25">
      <c r="C3805" s="4"/>
      <c r="D3805" s="4"/>
      <c r="E3805" s="4"/>
      <c r="F3805" s="4"/>
    </row>
    <row r="3806" spans="3:6" x14ac:dyDescent="0.25">
      <c r="C3806" s="4"/>
      <c r="D3806" s="4"/>
      <c r="E3806" s="4"/>
      <c r="F3806" s="4"/>
    </row>
    <row r="3807" spans="3:6" x14ac:dyDescent="0.25">
      <c r="C3807" s="4"/>
      <c r="D3807" s="4"/>
      <c r="E3807" s="4"/>
      <c r="F3807" s="4"/>
    </row>
    <row r="3808" spans="3:6" x14ac:dyDescent="0.25">
      <c r="C3808" s="4"/>
      <c r="D3808" s="4"/>
      <c r="E3808" s="4"/>
      <c r="F3808" s="4"/>
    </row>
    <row r="3809" spans="3:6" x14ac:dyDescent="0.25">
      <c r="C3809" s="4"/>
      <c r="D3809" s="4"/>
      <c r="E3809" s="4"/>
      <c r="F3809" s="4"/>
    </row>
    <row r="3810" spans="3:6" x14ac:dyDescent="0.25">
      <c r="C3810" s="4"/>
      <c r="D3810" s="4"/>
      <c r="E3810" s="4"/>
      <c r="F3810" s="4"/>
    </row>
    <row r="3811" spans="3:6" x14ac:dyDescent="0.25">
      <c r="C3811" s="4"/>
      <c r="D3811" s="4"/>
      <c r="E3811" s="4"/>
      <c r="F3811" s="4"/>
    </row>
    <row r="3812" spans="3:6" x14ac:dyDescent="0.25">
      <c r="C3812" s="4"/>
      <c r="D3812" s="4"/>
      <c r="E3812" s="4"/>
      <c r="F3812" s="4"/>
    </row>
    <row r="3813" spans="3:6" x14ac:dyDescent="0.25">
      <c r="C3813" s="4"/>
      <c r="D3813" s="4"/>
      <c r="E3813" s="4"/>
      <c r="F3813" s="4"/>
    </row>
    <row r="3814" spans="3:6" x14ac:dyDescent="0.25">
      <c r="C3814" s="4"/>
      <c r="D3814" s="4"/>
      <c r="E3814" s="4"/>
      <c r="F3814" s="4"/>
    </row>
    <row r="3815" spans="3:6" x14ac:dyDescent="0.25">
      <c r="C3815" s="4"/>
      <c r="D3815" s="4"/>
      <c r="E3815" s="4"/>
      <c r="F3815" s="4"/>
    </row>
    <row r="3816" spans="3:6" x14ac:dyDescent="0.25">
      <c r="C3816" s="4"/>
      <c r="D3816" s="4"/>
      <c r="E3816" s="4"/>
      <c r="F3816" s="4"/>
    </row>
    <row r="3817" spans="3:6" x14ac:dyDescent="0.25">
      <c r="C3817" s="4"/>
      <c r="D3817" s="4"/>
      <c r="E3817" s="4"/>
      <c r="F3817" s="4"/>
    </row>
    <row r="3818" spans="3:6" x14ac:dyDescent="0.25">
      <c r="C3818" s="4"/>
      <c r="D3818" s="4"/>
      <c r="E3818" s="4"/>
      <c r="F3818" s="4"/>
    </row>
    <row r="3819" spans="3:6" x14ac:dyDescent="0.25">
      <c r="C3819" s="4"/>
      <c r="D3819" s="4"/>
      <c r="E3819" s="4"/>
      <c r="F3819" s="4"/>
    </row>
    <row r="3820" spans="3:6" x14ac:dyDescent="0.25">
      <c r="C3820" s="4"/>
      <c r="D3820" s="4"/>
      <c r="E3820" s="4"/>
      <c r="F3820" s="4"/>
    </row>
    <row r="3821" spans="3:6" x14ac:dyDescent="0.25">
      <c r="C3821" s="4"/>
      <c r="D3821" s="4"/>
      <c r="E3821" s="4"/>
      <c r="F3821" s="4"/>
    </row>
    <row r="3822" spans="3:6" x14ac:dyDescent="0.25">
      <c r="C3822" s="4"/>
      <c r="D3822" s="4"/>
      <c r="E3822" s="4"/>
      <c r="F3822" s="4"/>
    </row>
    <row r="3823" spans="3:6" x14ac:dyDescent="0.25">
      <c r="C3823" s="4"/>
      <c r="D3823" s="4"/>
      <c r="E3823" s="4"/>
      <c r="F3823" s="4"/>
    </row>
    <row r="3824" spans="3:6" x14ac:dyDescent="0.25">
      <c r="C3824" s="4"/>
      <c r="D3824" s="4"/>
      <c r="E3824" s="4"/>
      <c r="F3824" s="4"/>
    </row>
    <row r="3825" spans="3:6" x14ac:dyDescent="0.25">
      <c r="C3825" s="4"/>
      <c r="D3825" s="4"/>
      <c r="E3825" s="4"/>
      <c r="F3825" s="4"/>
    </row>
    <row r="3826" spans="3:6" x14ac:dyDescent="0.25">
      <c r="C3826" s="4"/>
      <c r="D3826" s="4"/>
      <c r="E3826" s="4"/>
      <c r="F3826" s="4"/>
    </row>
    <row r="3827" spans="3:6" x14ac:dyDescent="0.25">
      <c r="C3827" s="4"/>
      <c r="D3827" s="4"/>
      <c r="E3827" s="4"/>
      <c r="F3827" s="4"/>
    </row>
    <row r="3828" spans="3:6" x14ac:dyDescent="0.25">
      <c r="C3828" s="4"/>
      <c r="D3828" s="4"/>
      <c r="E3828" s="4"/>
      <c r="F3828" s="4"/>
    </row>
    <row r="3829" spans="3:6" x14ac:dyDescent="0.25">
      <c r="C3829" s="4"/>
      <c r="D3829" s="4"/>
      <c r="E3829" s="4"/>
      <c r="F3829" s="4"/>
    </row>
    <row r="3830" spans="3:6" x14ac:dyDescent="0.25">
      <c r="C3830" s="4"/>
      <c r="D3830" s="4"/>
      <c r="E3830" s="4"/>
      <c r="F3830" s="4"/>
    </row>
    <row r="3831" spans="3:6" x14ac:dyDescent="0.25">
      <c r="C3831" s="4"/>
      <c r="D3831" s="4"/>
      <c r="E3831" s="4"/>
      <c r="F3831" s="4"/>
    </row>
    <row r="3832" spans="3:6" x14ac:dyDescent="0.25">
      <c r="C3832" s="4"/>
      <c r="D3832" s="4"/>
      <c r="E3832" s="4"/>
      <c r="F3832" s="4"/>
    </row>
    <row r="3833" spans="3:6" x14ac:dyDescent="0.25">
      <c r="C3833" s="4"/>
      <c r="D3833" s="4"/>
      <c r="E3833" s="4"/>
      <c r="F3833" s="4"/>
    </row>
    <row r="3834" spans="3:6" x14ac:dyDescent="0.25">
      <c r="C3834" s="4"/>
      <c r="D3834" s="4"/>
      <c r="E3834" s="4"/>
      <c r="F3834" s="4"/>
    </row>
    <row r="3835" spans="3:6" x14ac:dyDescent="0.25">
      <c r="C3835" s="4"/>
      <c r="D3835" s="4"/>
      <c r="E3835" s="4"/>
      <c r="F3835" s="4"/>
    </row>
    <row r="3836" spans="3:6" x14ac:dyDescent="0.25">
      <c r="C3836" s="4"/>
      <c r="D3836" s="4"/>
      <c r="E3836" s="4"/>
      <c r="F3836" s="4"/>
    </row>
    <row r="3837" spans="3:6" x14ac:dyDescent="0.25">
      <c r="C3837" s="4"/>
      <c r="D3837" s="4"/>
      <c r="E3837" s="4"/>
      <c r="F3837" s="4"/>
    </row>
    <row r="3838" spans="3:6" x14ac:dyDescent="0.25">
      <c r="C3838" s="4"/>
      <c r="D3838" s="4"/>
      <c r="E3838" s="4"/>
      <c r="F3838" s="4"/>
    </row>
    <row r="3839" spans="3:6" x14ac:dyDescent="0.25">
      <c r="C3839" s="4"/>
      <c r="D3839" s="4"/>
      <c r="E3839" s="4"/>
      <c r="F3839" s="4"/>
    </row>
    <row r="3840" spans="3:6" x14ac:dyDescent="0.25">
      <c r="C3840" s="4"/>
      <c r="D3840" s="4"/>
      <c r="E3840" s="4"/>
      <c r="F3840" s="4"/>
    </row>
    <row r="3841" spans="3:6" x14ac:dyDescent="0.25">
      <c r="C3841" s="4"/>
      <c r="D3841" s="4"/>
      <c r="E3841" s="4"/>
      <c r="F3841" s="4"/>
    </row>
    <row r="3842" spans="3:6" x14ac:dyDescent="0.25">
      <c r="C3842" s="4"/>
      <c r="D3842" s="4"/>
      <c r="E3842" s="4"/>
      <c r="F3842" s="4"/>
    </row>
    <row r="3843" spans="3:6" x14ac:dyDescent="0.25">
      <c r="C3843" s="4"/>
      <c r="D3843" s="4"/>
      <c r="E3843" s="4"/>
      <c r="F3843" s="4"/>
    </row>
    <row r="3844" spans="3:6" x14ac:dyDescent="0.25">
      <c r="C3844" s="4"/>
      <c r="D3844" s="4"/>
      <c r="E3844" s="4"/>
      <c r="F3844" s="4"/>
    </row>
    <row r="3845" spans="3:6" x14ac:dyDescent="0.25">
      <c r="C3845" s="4"/>
      <c r="D3845" s="4"/>
      <c r="E3845" s="4"/>
      <c r="F3845" s="4"/>
    </row>
    <row r="3846" spans="3:6" x14ac:dyDescent="0.25">
      <c r="C3846" s="4"/>
      <c r="D3846" s="4"/>
      <c r="E3846" s="4"/>
      <c r="F3846" s="4"/>
    </row>
    <row r="3847" spans="3:6" x14ac:dyDescent="0.25">
      <c r="C3847" s="4"/>
      <c r="D3847" s="4"/>
      <c r="E3847" s="4"/>
      <c r="F3847" s="4"/>
    </row>
    <row r="3848" spans="3:6" x14ac:dyDescent="0.25">
      <c r="C3848" s="4"/>
      <c r="D3848" s="4"/>
      <c r="E3848" s="4"/>
      <c r="F3848" s="4"/>
    </row>
    <row r="3849" spans="3:6" x14ac:dyDescent="0.25">
      <c r="C3849" s="4"/>
      <c r="D3849" s="4"/>
      <c r="E3849" s="4"/>
      <c r="F3849" s="4"/>
    </row>
    <row r="3850" spans="3:6" x14ac:dyDescent="0.25">
      <c r="C3850" s="4"/>
      <c r="D3850" s="4"/>
      <c r="E3850" s="4"/>
      <c r="F3850" s="4"/>
    </row>
    <row r="3851" spans="3:6" x14ac:dyDescent="0.25">
      <c r="C3851" s="4"/>
      <c r="D3851" s="4"/>
      <c r="E3851" s="4"/>
      <c r="F3851" s="4"/>
    </row>
    <row r="3852" spans="3:6" x14ac:dyDescent="0.25">
      <c r="C3852" s="4"/>
      <c r="D3852" s="4"/>
      <c r="E3852" s="4"/>
      <c r="F3852" s="4"/>
    </row>
    <row r="3853" spans="3:6" x14ac:dyDescent="0.25">
      <c r="C3853" s="4"/>
      <c r="D3853" s="4"/>
      <c r="E3853" s="4"/>
      <c r="F3853" s="4"/>
    </row>
    <row r="3854" spans="3:6" x14ac:dyDescent="0.25">
      <c r="C3854" s="4"/>
      <c r="D3854" s="4"/>
      <c r="E3854" s="4"/>
      <c r="F3854" s="4"/>
    </row>
    <row r="3855" spans="3:6" x14ac:dyDescent="0.25">
      <c r="C3855" s="4"/>
      <c r="D3855" s="4"/>
      <c r="E3855" s="4"/>
      <c r="F3855" s="4"/>
    </row>
    <row r="3856" spans="3:6" x14ac:dyDescent="0.25">
      <c r="C3856" s="4"/>
      <c r="D3856" s="4"/>
      <c r="E3856" s="4"/>
      <c r="F3856" s="4"/>
    </row>
    <row r="3857" spans="3:6" x14ac:dyDescent="0.25">
      <c r="C3857" s="4"/>
      <c r="D3857" s="4"/>
      <c r="E3857" s="4"/>
      <c r="F3857" s="4"/>
    </row>
    <row r="3858" spans="3:6" x14ac:dyDescent="0.25">
      <c r="C3858" s="4"/>
      <c r="D3858" s="4"/>
      <c r="E3858" s="4"/>
      <c r="F3858" s="4"/>
    </row>
    <row r="3859" spans="3:6" x14ac:dyDescent="0.25">
      <c r="C3859" s="4"/>
      <c r="D3859" s="4"/>
      <c r="E3859" s="4"/>
      <c r="F3859" s="4"/>
    </row>
    <row r="3860" spans="3:6" x14ac:dyDescent="0.25">
      <c r="C3860" s="4"/>
      <c r="D3860" s="4"/>
      <c r="E3860" s="4"/>
      <c r="F3860" s="4"/>
    </row>
    <row r="3861" spans="3:6" x14ac:dyDescent="0.25">
      <c r="C3861" s="4"/>
      <c r="D3861" s="4"/>
      <c r="E3861" s="4"/>
      <c r="F3861" s="4"/>
    </row>
    <row r="3862" spans="3:6" x14ac:dyDescent="0.25">
      <c r="C3862" s="4"/>
      <c r="D3862" s="4"/>
      <c r="E3862" s="4"/>
      <c r="F3862" s="4"/>
    </row>
    <row r="3863" spans="3:6" x14ac:dyDescent="0.25">
      <c r="C3863" s="4"/>
      <c r="D3863" s="4"/>
      <c r="E3863" s="4"/>
      <c r="F3863" s="4"/>
    </row>
    <row r="3864" spans="3:6" x14ac:dyDescent="0.25">
      <c r="C3864" s="4"/>
      <c r="D3864" s="4"/>
      <c r="E3864" s="4"/>
      <c r="F3864" s="4"/>
    </row>
    <row r="3865" spans="3:6" x14ac:dyDescent="0.25">
      <c r="C3865" s="4"/>
      <c r="D3865" s="4"/>
      <c r="E3865" s="4"/>
      <c r="F3865" s="4"/>
    </row>
    <row r="3866" spans="3:6" x14ac:dyDescent="0.25">
      <c r="C3866" s="4"/>
      <c r="D3866" s="4"/>
      <c r="E3866" s="4"/>
      <c r="F3866" s="4"/>
    </row>
    <row r="3867" spans="3:6" x14ac:dyDescent="0.25">
      <c r="C3867" s="4"/>
      <c r="D3867" s="4"/>
      <c r="E3867" s="4"/>
      <c r="F3867" s="4"/>
    </row>
    <row r="3868" spans="3:6" x14ac:dyDescent="0.25">
      <c r="C3868" s="4"/>
      <c r="D3868" s="4"/>
      <c r="E3868" s="4"/>
      <c r="F3868" s="4"/>
    </row>
    <row r="3869" spans="3:6" x14ac:dyDescent="0.25">
      <c r="C3869" s="4"/>
      <c r="D3869" s="4"/>
      <c r="E3869" s="4"/>
      <c r="F3869" s="4"/>
    </row>
    <row r="3870" spans="3:6" x14ac:dyDescent="0.25">
      <c r="C3870" s="4"/>
      <c r="D3870" s="4"/>
      <c r="E3870" s="4"/>
      <c r="F3870" s="4"/>
    </row>
    <row r="3871" spans="3:6" x14ac:dyDescent="0.25">
      <c r="C3871" s="4"/>
      <c r="D3871" s="4"/>
      <c r="E3871" s="4"/>
      <c r="F3871" s="4"/>
    </row>
    <row r="3872" spans="3:6" x14ac:dyDescent="0.25">
      <c r="C3872" s="4"/>
      <c r="D3872" s="4"/>
      <c r="E3872" s="4"/>
      <c r="F3872" s="4"/>
    </row>
    <row r="3873" spans="3:6" x14ac:dyDescent="0.25">
      <c r="C3873" s="4"/>
      <c r="D3873" s="4"/>
      <c r="E3873" s="4"/>
      <c r="F3873" s="4"/>
    </row>
    <row r="3874" spans="3:6" x14ac:dyDescent="0.25">
      <c r="C3874" s="4"/>
      <c r="D3874" s="4"/>
      <c r="E3874" s="4"/>
      <c r="F3874" s="4"/>
    </row>
    <row r="3875" spans="3:6" x14ac:dyDescent="0.25">
      <c r="C3875" s="4"/>
      <c r="D3875" s="4"/>
      <c r="E3875" s="4"/>
      <c r="F3875" s="4"/>
    </row>
    <row r="3876" spans="3:6" x14ac:dyDescent="0.25">
      <c r="C3876" s="4"/>
      <c r="D3876" s="4"/>
      <c r="E3876" s="4"/>
      <c r="F3876" s="4"/>
    </row>
    <row r="3877" spans="3:6" x14ac:dyDescent="0.25">
      <c r="C3877" s="4"/>
      <c r="D3877" s="4"/>
      <c r="E3877" s="4"/>
      <c r="F3877" s="4"/>
    </row>
    <row r="3878" spans="3:6" x14ac:dyDescent="0.25">
      <c r="C3878" s="4"/>
      <c r="D3878" s="4"/>
      <c r="E3878" s="4"/>
      <c r="F3878" s="4"/>
    </row>
    <row r="3879" spans="3:6" x14ac:dyDescent="0.25">
      <c r="C3879" s="4"/>
      <c r="D3879" s="4"/>
      <c r="E3879" s="4"/>
      <c r="F3879" s="4"/>
    </row>
    <row r="3880" spans="3:6" x14ac:dyDescent="0.25">
      <c r="C3880" s="4"/>
      <c r="D3880" s="4"/>
      <c r="E3880" s="4"/>
      <c r="F3880" s="4"/>
    </row>
    <row r="3881" spans="3:6" x14ac:dyDescent="0.25">
      <c r="C3881" s="4"/>
      <c r="D3881" s="4"/>
      <c r="E3881" s="4"/>
      <c r="F3881" s="4"/>
    </row>
    <row r="3882" spans="3:6" x14ac:dyDescent="0.25">
      <c r="C3882" s="4"/>
      <c r="D3882" s="4"/>
      <c r="E3882" s="4"/>
      <c r="F3882" s="4"/>
    </row>
    <row r="3883" spans="3:6" x14ac:dyDescent="0.25">
      <c r="C3883" s="4"/>
      <c r="D3883" s="4"/>
      <c r="E3883" s="4"/>
      <c r="F3883" s="4"/>
    </row>
    <row r="3884" spans="3:6" x14ac:dyDescent="0.25">
      <c r="C3884" s="4"/>
      <c r="D3884" s="4"/>
      <c r="E3884" s="4"/>
      <c r="F3884" s="4"/>
    </row>
    <row r="3885" spans="3:6" x14ac:dyDescent="0.25">
      <c r="C3885" s="4"/>
      <c r="D3885" s="4"/>
      <c r="E3885" s="4"/>
      <c r="F3885" s="4"/>
    </row>
    <row r="3886" spans="3:6" x14ac:dyDescent="0.25">
      <c r="C3886" s="4"/>
      <c r="D3886" s="4"/>
      <c r="E3886" s="4"/>
      <c r="F3886" s="4"/>
    </row>
    <row r="3887" spans="3:6" x14ac:dyDescent="0.25">
      <c r="C3887" s="4"/>
      <c r="D3887" s="4"/>
      <c r="E3887" s="4"/>
      <c r="F3887" s="4"/>
    </row>
    <row r="3888" spans="3:6" x14ac:dyDescent="0.25">
      <c r="C3888" s="4"/>
      <c r="D3888" s="4"/>
      <c r="E3888" s="4"/>
      <c r="F3888" s="4"/>
    </row>
    <row r="3889" spans="3:6" x14ac:dyDescent="0.25">
      <c r="C3889" s="4"/>
      <c r="D3889" s="4"/>
      <c r="E3889" s="4"/>
      <c r="F3889" s="4"/>
    </row>
    <row r="3890" spans="3:6" x14ac:dyDescent="0.25">
      <c r="C3890" s="4"/>
      <c r="D3890" s="4"/>
      <c r="E3890" s="4"/>
      <c r="F3890" s="4"/>
    </row>
    <row r="3891" spans="3:6" x14ac:dyDescent="0.25">
      <c r="C3891" s="4"/>
      <c r="D3891" s="4"/>
      <c r="E3891" s="4"/>
      <c r="F3891" s="4"/>
    </row>
    <row r="3892" spans="3:6" x14ac:dyDescent="0.25">
      <c r="C3892" s="4"/>
      <c r="D3892" s="4"/>
      <c r="E3892" s="4"/>
      <c r="F3892" s="4"/>
    </row>
    <row r="3893" spans="3:6" x14ac:dyDescent="0.25">
      <c r="C3893" s="4"/>
      <c r="D3893" s="4"/>
      <c r="E3893" s="4"/>
      <c r="F3893" s="4"/>
    </row>
    <row r="3894" spans="3:6" x14ac:dyDescent="0.25">
      <c r="C3894" s="4"/>
      <c r="D3894" s="4"/>
      <c r="E3894" s="4"/>
      <c r="F3894" s="4"/>
    </row>
    <row r="3895" spans="3:6" x14ac:dyDescent="0.25">
      <c r="C3895" s="4"/>
      <c r="D3895" s="4"/>
      <c r="E3895" s="4"/>
      <c r="F3895" s="4"/>
    </row>
    <row r="3896" spans="3:6" x14ac:dyDescent="0.25">
      <c r="C3896" s="4"/>
      <c r="D3896" s="4"/>
      <c r="E3896" s="4"/>
      <c r="F3896" s="4"/>
    </row>
    <row r="3897" spans="3:6" x14ac:dyDescent="0.25">
      <c r="C3897" s="4"/>
      <c r="D3897" s="4"/>
      <c r="E3897" s="4"/>
      <c r="F3897" s="4"/>
    </row>
    <row r="3898" spans="3:6" x14ac:dyDescent="0.25">
      <c r="C3898" s="4"/>
      <c r="D3898" s="4"/>
      <c r="E3898" s="4"/>
      <c r="F3898" s="4"/>
    </row>
    <row r="3899" spans="3:6" x14ac:dyDescent="0.25">
      <c r="C3899" s="4"/>
      <c r="D3899" s="4"/>
      <c r="E3899" s="4"/>
      <c r="F3899" s="4"/>
    </row>
    <row r="3900" spans="3:6" x14ac:dyDescent="0.25">
      <c r="C3900" s="4"/>
      <c r="D3900" s="4"/>
      <c r="E3900" s="4"/>
      <c r="F3900" s="4"/>
    </row>
    <row r="3901" spans="3:6" x14ac:dyDescent="0.25">
      <c r="C3901" s="4"/>
      <c r="D3901" s="4"/>
      <c r="E3901" s="4"/>
      <c r="F3901" s="4"/>
    </row>
    <row r="3902" spans="3:6" x14ac:dyDescent="0.25">
      <c r="C3902" s="4"/>
      <c r="D3902" s="4"/>
      <c r="E3902" s="4"/>
      <c r="F3902" s="4"/>
    </row>
    <row r="3903" spans="3:6" x14ac:dyDescent="0.25">
      <c r="C3903" s="4"/>
      <c r="D3903" s="4"/>
      <c r="E3903" s="4"/>
      <c r="F3903" s="4"/>
    </row>
    <row r="3904" spans="3:6" x14ac:dyDescent="0.25">
      <c r="C3904" s="4"/>
      <c r="D3904" s="4"/>
      <c r="E3904" s="4"/>
      <c r="F3904" s="4"/>
    </row>
    <row r="3905" spans="3:6" x14ac:dyDescent="0.25">
      <c r="C3905" s="4"/>
      <c r="D3905" s="4"/>
      <c r="E3905" s="4"/>
      <c r="F3905" s="4"/>
    </row>
    <row r="3906" spans="3:6" x14ac:dyDescent="0.25">
      <c r="C3906" s="4"/>
      <c r="D3906" s="4"/>
      <c r="E3906" s="4"/>
      <c r="F3906" s="4"/>
    </row>
    <row r="3907" spans="3:6" x14ac:dyDescent="0.25">
      <c r="C3907" s="4"/>
      <c r="D3907" s="4"/>
      <c r="E3907" s="4"/>
      <c r="F3907" s="4"/>
    </row>
    <row r="3908" spans="3:6" x14ac:dyDescent="0.25">
      <c r="C3908" s="4"/>
      <c r="D3908" s="4"/>
      <c r="E3908" s="4"/>
      <c r="F3908" s="4"/>
    </row>
    <row r="3909" spans="3:6" x14ac:dyDescent="0.25">
      <c r="C3909" s="4"/>
      <c r="D3909" s="4"/>
      <c r="E3909" s="4"/>
      <c r="F3909" s="4"/>
    </row>
    <row r="3910" spans="3:6" x14ac:dyDescent="0.25">
      <c r="C3910" s="4"/>
      <c r="D3910" s="4"/>
      <c r="E3910" s="4"/>
      <c r="F3910" s="4"/>
    </row>
    <row r="3911" spans="3:6" x14ac:dyDescent="0.25">
      <c r="C3911" s="4"/>
      <c r="D3911" s="4"/>
      <c r="E3911" s="4"/>
      <c r="F3911" s="4"/>
    </row>
    <row r="3912" spans="3:6" x14ac:dyDescent="0.25">
      <c r="C3912" s="4"/>
      <c r="D3912" s="4"/>
      <c r="E3912" s="4"/>
      <c r="F3912" s="4"/>
    </row>
    <row r="3913" spans="3:6" x14ac:dyDescent="0.25">
      <c r="C3913" s="4"/>
      <c r="D3913" s="4"/>
      <c r="E3913" s="4"/>
      <c r="F3913" s="4"/>
    </row>
    <row r="3914" spans="3:6" x14ac:dyDescent="0.25">
      <c r="C3914" s="4"/>
      <c r="D3914" s="4"/>
      <c r="E3914" s="4"/>
      <c r="F3914" s="4"/>
    </row>
    <row r="3915" spans="3:6" x14ac:dyDescent="0.25">
      <c r="C3915" s="4"/>
      <c r="D3915" s="4"/>
      <c r="E3915" s="4"/>
      <c r="F3915" s="4"/>
    </row>
    <row r="3916" spans="3:6" x14ac:dyDescent="0.25">
      <c r="C3916" s="4"/>
      <c r="D3916" s="4"/>
      <c r="E3916" s="4"/>
      <c r="F3916" s="4"/>
    </row>
    <row r="3917" spans="3:6" x14ac:dyDescent="0.25">
      <c r="C3917" s="4"/>
      <c r="D3917" s="4"/>
      <c r="E3917" s="4"/>
      <c r="F3917" s="4"/>
    </row>
    <row r="3918" spans="3:6" x14ac:dyDescent="0.25">
      <c r="C3918" s="4"/>
      <c r="D3918" s="4"/>
      <c r="E3918" s="4"/>
      <c r="F3918" s="4"/>
    </row>
    <row r="3919" spans="3:6" x14ac:dyDescent="0.25">
      <c r="C3919" s="4"/>
      <c r="D3919" s="4"/>
      <c r="E3919" s="4"/>
      <c r="F3919" s="4"/>
    </row>
    <row r="3920" spans="3:6" x14ac:dyDescent="0.25">
      <c r="C3920" s="4"/>
      <c r="D3920" s="4"/>
      <c r="E3920" s="4"/>
      <c r="F3920" s="4"/>
    </row>
    <row r="3921" spans="3:6" x14ac:dyDescent="0.25">
      <c r="C3921" s="4"/>
      <c r="D3921" s="4"/>
      <c r="E3921" s="4"/>
      <c r="F3921" s="4"/>
    </row>
    <row r="3922" spans="3:6" x14ac:dyDescent="0.25">
      <c r="C3922" s="4"/>
      <c r="D3922" s="4"/>
      <c r="E3922" s="4"/>
      <c r="F3922" s="4"/>
    </row>
    <row r="3923" spans="3:6" x14ac:dyDescent="0.25">
      <c r="C3923" s="4"/>
      <c r="D3923" s="4"/>
      <c r="E3923" s="4"/>
      <c r="F3923" s="4"/>
    </row>
    <row r="3924" spans="3:6" x14ac:dyDescent="0.25">
      <c r="C3924" s="4"/>
      <c r="D3924" s="4"/>
      <c r="E3924" s="4"/>
      <c r="F3924" s="4"/>
    </row>
    <row r="3925" spans="3:6" x14ac:dyDescent="0.25">
      <c r="C3925" s="4"/>
      <c r="D3925" s="4"/>
      <c r="E3925" s="4"/>
      <c r="F3925" s="4"/>
    </row>
    <row r="3926" spans="3:6" x14ac:dyDescent="0.25">
      <c r="C3926" s="4"/>
      <c r="D3926" s="4"/>
      <c r="E3926" s="4"/>
      <c r="F3926" s="4"/>
    </row>
    <row r="3927" spans="3:6" x14ac:dyDescent="0.25">
      <c r="C3927" s="4"/>
      <c r="D3927" s="4"/>
      <c r="E3927" s="4"/>
      <c r="F3927" s="4"/>
    </row>
    <row r="3928" spans="3:6" x14ac:dyDescent="0.25">
      <c r="C3928" s="4"/>
      <c r="D3928" s="4"/>
      <c r="E3928" s="4"/>
      <c r="F3928" s="4"/>
    </row>
    <row r="3929" spans="3:6" x14ac:dyDescent="0.25">
      <c r="C3929" s="4"/>
      <c r="D3929" s="4"/>
      <c r="E3929" s="4"/>
      <c r="F3929" s="4"/>
    </row>
    <row r="3930" spans="3:6" x14ac:dyDescent="0.25">
      <c r="C3930" s="4"/>
      <c r="D3930" s="4"/>
      <c r="E3930" s="4"/>
      <c r="F3930" s="4"/>
    </row>
    <row r="3931" spans="3:6" x14ac:dyDescent="0.25">
      <c r="C3931" s="4"/>
      <c r="D3931" s="4"/>
      <c r="E3931" s="4"/>
      <c r="F3931" s="4"/>
    </row>
    <row r="3932" spans="3:6" x14ac:dyDescent="0.25">
      <c r="C3932" s="4"/>
      <c r="D3932" s="4"/>
      <c r="E3932" s="4"/>
      <c r="F3932" s="4"/>
    </row>
    <row r="3933" spans="3:6" x14ac:dyDescent="0.25">
      <c r="C3933" s="4"/>
      <c r="D3933" s="4"/>
      <c r="E3933" s="4"/>
      <c r="F3933" s="4"/>
    </row>
    <row r="3934" spans="3:6" x14ac:dyDescent="0.25">
      <c r="C3934" s="4"/>
      <c r="D3934" s="4"/>
      <c r="E3934" s="4"/>
      <c r="F3934" s="4"/>
    </row>
    <row r="3935" spans="3:6" x14ac:dyDescent="0.25">
      <c r="C3935" s="4"/>
      <c r="D3935" s="4"/>
      <c r="E3935" s="4"/>
      <c r="F3935" s="4"/>
    </row>
    <row r="3936" spans="3:6" x14ac:dyDescent="0.25">
      <c r="C3936" s="4"/>
      <c r="D3936" s="4"/>
      <c r="E3936" s="4"/>
      <c r="F3936" s="4"/>
    </row>
    <row r="3937" spans="3:6" x14ac:dyDescent="0.25">
      <c r="C3937" s="4"/>
      <c r="D3937" s="4"/>
      <c r="E3937" s="4"/>
      <c r="F3937" s="4"/>
    </row>
    <row r="3938" spans="3:6" x14ac:dyDescent="0.25">
      <c r="C3938" s="4"/>
      <c r="D3938" s="4"/>
      <c r="E3938" s="4"/>
      <c r="F3938" s="4"/>
    </row>
    <row r="3939" spans="3:6" x14ac:dyDescent="0.25">
      <c r="C3939" s="4"/>
      <c r="D3939" s="4"/>
      <c r="E3939" s="4"/>
      <c r="F3939" s="4"/>
    </row>
    <row r="3940" spans="3:6" x14ac:dyDescent="0.25">
      <c r="C3940" s="4"/>
      <c r="D3940" s="4"/>
      <c r="E3940" s="4"/>
      <c r="F3940" s="4"/>
    </row>
    <row r="3941" spans="3:6" x14ac:dyDescent="0.25">
      <c r="C3941" s="4"/>
      <c r="D3941" s="4"/>
      <c r="E3941" s="4"/>
      <c r="F3941" s="4"/>
    </row>
    <row r="3942" spans="3:6" x14ac:dyDescent="0.25">
      <c r="C3942" s="4"/>
      <c r="D3942" s="4"/>
      <c r="E3942" s="4"/>
      <c r="F3942" s="4"/>
    </row>
    <row r="3943" spans="3:6" x14ac:dyDescent="0.25">
      <c r="C3943" s="4"/>
      <c r="D3943" s="4"/>
      <c r="E3943" s="4"/>
      <c r="F3943" s="4"/>
    </row>
    <row r="3944" spans="3:6" x14ac:dyDescent="0.25">
      <c r="C3944" s="4"/>
      <c r="D3944" s="4"/>
      <c r="E3944" s="4"/>
      <c r="F3944" s="4"/>
    </row>
    <row r="3945" spans="3:6" x14ac:dyDescent="0.25">
      <c r="C3945" s="4"/>
      <c r="D3945" s="4"/>
      <c r="E3945" s="4"/>
      <c r="F3945" s="4"/>
    </row>
    <row r="3946" spans="3:6" x14ac:dyDescent="0.25">
      <c r="C3946" s="4"/>
      <c r="D3946" s="4"/>
      <c r="E3946" s="4"/>
      <c r="F3946" s="4"/>
    </row>
    <row r="3947" spans="3:6" x14ac:dyDescent="0.25">
      <c r="C3947" s="4"/>
      <c r="D3947" s="4"/>
      <c r="E3947" s="4"/>
      <c r="F3947" s="4"/>
    </row>
    <row r="3948" spans="3:6" x14ac:dyDescent="0.25">
      <c r="C3948" s="4"/>
      <c r="D3948" s="4"/>
      <c r="E3948" s="4"/>
      <c r="F3948" s="4"/>
    </row>
    <row r="3949" spans="3:6" x14ac:dyDescent="0.25">
      <c r="C3949" s="4"/>
      <c r="D3949" s="4"/>
      <c r="E3949" s="4"/>
      <c r="F3949" s="4"/>
    </row>
    <row r="3950" spans="3:6" x14ac:dyDescent="0.25">
      <c r="C3950" s="4"/>
      <c r="D3950" s="4"/>
      <c r="E3950" s="4"/>
      <c r="F3950" s="4"/>
    </row>
    <row r="3951" spans="3:6" x14ac:dyDescent="0.25">
      <c r="C3951" s="4"/>
      <c r="D3951" s="4"/>
      <c r="E3951" s="4"/>
      <c r="F3951" s="4"/>
    </row>
    <row r="3952" spans="3:6" x14ac:dyDescent="0.25">
      <c r="C3952" s="4"/>
      <c r="D3952" s="4"/>
      <c r="E3952" s="4"/>
      <c r="F3952" s="4"/>
    </row>
    <row r="3953" spans="3:6" x14ac:dyDescent="0.25">
      <c r="C3953" s="4"/>
      <c r="D3953" s="4"/>
      <c r="E3953" s="4"/>
      <c r="F3953" s="4"/>
    </row>
    <row r="3954" spans="3:6" x14ac:dyDescent="0.25">
      <c r="C3954" s="4"/>
      <c r="D3954" s="4"/>
      <c r="E3954" s="4"/>
      <c r="F3954" s="4"/>
    </row>
    <row r="3955" spans="3:6" x14ac:dyDescent="0.25">
      <c r="C3955" s="4"/>
      <c r="D3955" s="4"/>
      <c r="E3955" s="4"/>
      <c r="F3955" s="4"/>
    </row>
    <row r="3956" spans="3:6" x14ac:dyDescent="0.25">
      <c r="C3956" s="4"/>
      <c r="D3956" s="4"/>
      <c r="E3956" s="4"/>
      <c r="F3956" s="4"/>
    </row>
    <row r="3957" spans="3:6" x14ac:dyDescent="0.25">
      <c r="C3957" s="4"/>
      <c r="D3957" s="4"/>
      <c r="E3957" s="4"/>
      <c r="F3957" s="4"/>
    </row>
    <row r="3958" spans="3:6" x14ac:dyDescent="0.25">
      <c r="C3958" s="4"/>
      <c r="D3958" s="4"/>
      <c r="E3958" s="4"/>
      <c r="F3958" s="4"/>
    </row>
    <row r="3959" spans="3:6" x14ac:dyDescent="0.25">
      <c r="C3959" s="4"/>
      <c r="D3959" s="4"/>
      <c r="E3959" s="4"/>
      <c r="F3959" s="4"/>
    </row>
    <row r="3960" spans="3:6" x14ac:dyDescent="0.25">
      <c r="C3960" s="4"/>
      <c r="D3960" s="4"/>
      <c r="E3960" s="4"/>
      <c r="F3960" s="4"/>
    </row>
    <row r="3961" spans="3:6" x14ac:dyDescent="0.25">
      <c r="C3961" s="4"/>
      <c r="D3961" s="4"/>
      <c r="E3961" s="4"/>
      <c r="F3961" s="4"/>
    </row>
    <row r="3962" spans="3:6" x14ac:dyDescent="0.25">
      <c r="C3962" s="4"/>
      <c r="D3962" s="4"/>
      <c r="E3962" s="4"/>
      <c r="F3962" s="4"/>
    </row>
    <row r="3963" spans="3:6" x14ac:dyDescent="0.25">
      <c r="C3963" s="4"/>
      <c r="D3963" s="4"/>
      <c r="E3963" s="4"/>
      <c r="F3963" s="4"/>
    </row>
    <row r="3964" spans="3:6" x14ac:dyDescent="0.25">
      <c r="C3964" s="4"/>
      <c r="D3964" s="4"/>
      <c r="E3964" s="4"/>
      <c r="F3964" s="4"/>
    </row>
    <row r="3965" spans="3:6" x14ac:dyDescent="0.25">
      <c r="C3965" s="4"/>
      <c r="D3965" s="4"/>
      <c r="E3965" s="4"/>
      <c r="F3965" s="4"/>
    </row>
    <row r="3966" spans="3:6" x14ac:dyDescent="0.25">
      <c r="C3966" s="4"/>
      <c r="D3966" s="4"/>
      <c r="E3966" s="4"/>
      <c r="F3966" s="4"/>
    </row>
    <row r="3967" spans="3:6" x14ac:dyDescent="0.25">
      <c r="C3967" s="4"/>
      <c r="D3967" s="4"/>
      <c r="E3967" s="4"/>
      <c r="F3967" s="4"/>
    </row>
    <row r="3968" spans="3:6" x14ac:dyDescent="0.25">
      <c r="C3968" s="4"/>
      <c r="D3968" s="4"/>
      <c r="E3968" s="4"/>
      <c r="F3968" s="4"/>
    </row>
    <row r="3969" spans="3:6" x14ac:dyDescent="0.25">
      <c r="C3969" s="4"/>
      <c r="D3969" s="4"/>
      <c r="E3969" s="4"/>
      <c r="F3969" s="4"/>
    </row>
    <row r="3970" spans="3:6" x14ac:dyDescent="0.25">
      <c r="C3970" s="4"/>
      <c r="D3970" s="4"/>
      <c r="E3970" s="4"/>
      <c r="F3970" s="4"/>
    </row>
    <row r="3971" spans="3:6" x14ac:dyDescent="0.25">
      <c r="C3971" s="4"/>
      <c r="D3971" s="4"/>
      <c r="E3971" s="4"/>
      <c r="F3971" s="4"/>
    </row>
    <row r="3972" spans="3:6" x14ac:dyDescent="0.25">
      <c r="C3972" s="4"/>
      <c r="D3972" s="4"/>
      <c r="E3972" s="4"/>
      <c r="F3972" s="4"/>
    </row>
    <row r="3973" spans="3:6" x14ac:dyDescent="0.25">
      <c r="C3973" s="4"/>
      <c r="D3973" s="4"/>
      <c r="E3973" s="4"/>
      <c r="F3973" s="4"/>
    </row>
    <row r="3974" spans="3:6" x14ac:dyDescent="0.25">
      <c r="C3974" s="4"/>
      <c r="D3974" s="4"/>
      <c r="E3974" s="4"/>
      <c r="F3974" s="4"/>
    </row>
    <row r="3975" spans="3:6" x14ac:dyDescent="0.25">
      <c r="C3975" s="4"/>
      <c r="D3975" s="4"/>
      <c r="E3975" s="4"/>
      <c r="F3975" s="4"/>
    </row>
    <row r="3976" spans="3:6" x14ac:dyDescent="0.25">
      <c r="C3976" s="4"/>
      <c r="D3976" s="4"/>
      <c r="E3976" s="4"/>
      <c r="F3976" s="4"/>
    </row>
    <row r="3977" spans="3:6" x14ac:dyDescent="0.25">
      <c r="C3977" s="4"/>
      <c r="D3977" s="4"/>
      <c r="E3977" s="4"/>
      <c r="F3977" s="4"/>
    </row>
    <row r="3978" spans="3:6" x14ac:dyDescent="0.25">
      <c r="C3978" s="4"/>
      <c r="D3978" s="4"/>
      <c r="E3978" s="4"/>
      <c r="F3978" s="4"/>
    </row>
    <row r="3979" spans="3:6" x14ac:dyDescent="0.25">
      <c r="C3979" s="4"/>
      <c r="D3979" s="4"/>
      <c r="E3979" s="4"/>
      <c r="F3979" s="4"/>
    </row>
    <row r="3980" spans="3:6" x14ac:dyDescent="0.25">
      <c r="C3980" s="4"/>
      <c r="D3980" s="4"/>
      <c r="E3980" s="4"/>
      <c r="F3980" s="4"/>
    </row>
    <row r="3981" spans="3:6" x14ac:dyDescent="0.25">
      <c r="C3981" s="4"/>
      <c r="D3981" s="4"/>
      <c r="E3981" s="4"/>
      <c r="F3981" s="4"/>
    </row>
    <row r="3982" spans="3:6" x14ac:dyDescent="0.25">
      <c r="C3982" s="4"/>
      <c r="D3982" s="4"/>
      <c r="E3982" s="4"/>
      <c r="F3982" s="4"/>
    </row>
    <row r="3983" spans="3:6" x14ac:dyDescent="0.25">
      <c r="C3983" s="4"/>
      <c r="D3983" s="4"/>
      <c r="E3983" s="4"/>
      <c r="F3983" s="4"/>
    </row>
    <row r="3984" spans="3:6" x14ac:dyDescent="0.25">
      <c r="C3984" s="4"/>
      <c r="D3984" s="4"/>
      <c r="E3984" s="4"/>
      <c r="F3984" s="4"/>
    </row>
    <row r="3985" spans="3:6" x14ac:dyDescent="0.25">
      <c r="C3985" s="4"/>
      <c r="D3985" s="4"/>
      <c r="E3985" s="4"/>
      <c r="F3985" s="4"/>
    </row>
    <row r="3986" spans="3:6" x14ac:dyDescent="0.25">
      <c r="C3986" s="4"/>
      <c r="D3986" s="4"/>
      <c r="E3986" s="4"/>
      <c r="F3986" s="4"/>
    </row>
    <row r="3987" spans="3:6" x14ac:dyDescent="0.25">
      <c r="C3987" s="4"/>
      <c r="D3987" s="4"/>
      <c r="E3987" s="4"/>
      <c r="F3987" s="4"/>
    </row>
    <row r="3988" spans="3:6" x14ac:dyDescent="0.25">
      <c r="C3988" s="4"/>
      <c r="D3988" s="4"/>
      <c r="E3988" s="4"/>
      <c r="F3988" s="4"/>
    </row>
    <row r="3989" spans="3:6" x14ac:dyDescent="0.25">
      <c r="C3989" s="4"/>
      <c r="D3989" s="4"/>
      <c r="E3989" s="4"/>
      <c r="F3989" s="4"/>
    </row>
    <row r="3990" spans="3:6" x14ac:dyDescent="0.25">
      <c r="C3990" s="4"/>
      <c r="D3990" s="4"/>
      <c r="E3990" s="4"/>
      <c r="F3990" s="4"/>
    </row>
    <row r="3991" spans="3:6" x14ac:dyDescent="0.25">
      <c r="C3991" s="4"/>
      <c r="D3991" s="4"/>
      <c r="E3991" s="4"/>
      <c r="F3991" s="4"/>
    </row>
    <row r="3992" spans="3:6" x14ac:dyDescent="0.25">
      <c r="C3992" s="4"/>
      <c r="D3992" s="4"/>
      <c r="E3992" s="4"/>
      <c r="F3992" s="4"/>
    </row>
    <row r="3993" spans="3:6" x14ac:dyDescent="0.25">
      <c r="C3993" s="4"/>
      <c r="D3993" s="4"/>
      <c r="E3993" s="4"/>
      <c r="F3993" s="4"/>
    </row>
    <row r="3994" spans="3:6" x14ac:dyDescent="0.25">
      <c r="C3994" s="4"/>
      <c r="D3994" s="4"/>
      <c r="E3994" s="4"/>
      <c r="F3994" s="4"/>
    </row>
    <row r="3995" spans="3:6" x14ac:dyDescent="0.25">
      <c r="C3995" s="4"/>
      <c r="D3995" s="4"/>
      <c r="E3995" s="4"/>
      <c r="F3995" s="4"/>
    </row>
    <row r="3996" spans="3:6" x14ac:dyDescent="0.25">
      <c r="C3996" s="4"/>
      <c r="D3996" s="4"/>
      <c r="E3996" s="4"/>
      <c r="F3996" s="4"/>
    </row>
    <row r="3997" spans="3:6" x14ac:dyDescent="0.25">
      <c r="C3997" s="4"/>
      <c r="D3997" s="4"/>
      <c r="E3997" s="4"/>
      <c r="F3997" s="4"/>
    </row>
    <row r="3998" spans="3:6" x14ac:dyDescent="0.25">
      <c r="C3998" s="4"/>
      <c r="D3998" s="4"/>
      <c r="E3998" s="4"/>
      <c r="F3998" s="4"/>
    </row>
    <row r="3999" spans="3:6" x14ac:dyDescent="0.25">
      <c r="C3999" s="4"/>
      <c r="D3999" s="4"/>
      <c r="E3999" s="4"/>
      <c r="F3999" s="4"/>
    </row>
    <row r="4000" spans="3:6" x14ac:dyDescent="0.25">
      <c r="C4000" s="4"/>
      <c r="D4000" s="4"/>
      <c r="E4000" s="4"/>
      <c r="F4000" s="4"/>
    </row>
    <row r="4001" spans="3:6" x14ac:dyDescent="0.25">
      <c r="C4001" s="4"/>
      <c r="D4001" s="4"/>
      <c r="E4001" s="4"/>
      <c r="F4001" s="4"/>
    </row>
    <row r="4002" spans="3:6" x14ac:dyDescent="0.25">
      <c r="C4002" s="4"/>
      <c r="D4002" s="4"/>
      <c r="E4002" s="4"/>
      <c r="F4002" s="4"/>
    </row>
    <row r="4003" spans="3:6" x14ac:dyDescent="0.25">
      <c r="C4003" s="4"/>
      <c r="D4003" s="4"/>
      <c r="E4003" s="4"/>
      <c r="F4003" s="4"/>
    </row>
    <row r="4004" spans="3:6" x14ac:dyDescent="0.25">
      <c r="C4004" s="4"/>
      <c r="D4004" s="4"/>
      <c r="E4004" s="4"/>
      <c r="F4004" s="4"/>
    </row>
    <row r="4005" spans="3:6" x14ac:dyDescent="0.25">
      <c r="C4005" s="4"/>
      <c r="D4005" s="4"/>
      <c r="E4005" s="4"/>
      <c r="F4005" s="4"/>
    </row>
    <row r="4006" spans="3:6" x14ac:dyDescent="0.25">
      <c r="C4006" s="4"/>
      <c r="D4006" s="4"/>
      <c r="E4006" s="4"/>
      <c r="F4006" s="4"/>
    </row>
    <row r="4007" spans="3:6" x14ac:dyDescent="0.25">
      <c r="C4007" s="4"/>
      <c r="D4007" s="4"/>
      <c r="E4007" s="4"/>
      <c r="F4007" s="4"/>
    </row>
    <row r="4008" spans="3:6" x14ac:dyDescent="0.25">
      <c r="C4008" s="4"/>
      <c r="D4008" s="4"/>
      <c r="E4008" s="4"/>
      <c r="F4008" s="4"/>
    </row>
    <row r="4009" spans="3:6" x14ac:dyDescent="0.25">
      <c r="C4009" s="4"/>
      <c r="D4009" s="4"/>
      <c r="E4009" s="4"/>
      <c r="F4009" s="4"/>
    </row>
    <row r="4010" spans="3:6" x14ac:dyDescent="0.25">
      <c r="C4010" s="4"/>
      <c r="D4010" s="4"/>
      <c r="E4010" s="4"/>
      <c r="F4010" s="4"/>
    </row>
    <row r="4011" spans="3:6" x14ac:dyDescent="0.25">
      <c r="C4011" s="4"/>
      <c r="D4011" s="4"/>
      <c r="E4011" s="4"/>
      <c r="F4011" s="4"/>
    </row>
    <row r="4012" spans="3:6" x14ac:dyDescent="0.25">
      <c r="C4012" s="4"/>
      <c r="D4012" s="4"/>
      <c r="E4012" s="4"/>
      <c r="F4012" s="4"/>
    </row>
    <row r="4013" spans="3:6" x14ac:dyDescent="0.25">
      <c r="C4013" s="4"/>
      <c r="D4013" s="4"/>
      <c r="E4013" s="4"/>
      <c r="F4013" s="4"/>
    </row>
    <row r="4014" spans="3:6" x14ac:dyDescent="0.25">
      <c r="C4014" s="4"/>
      <c r="D4014" s="4"/>
      <c r="E4014" s="4"/>
      <c r="F4014" s="4"/>
    </row>
    <row r="4015" spans="3:6" x14ac:dyDescent="0.25">
      <c r="C4015" s="4"/>
      <c r="D4015" s="4"/>
      <c r="E4015" s="4"/>
      <c r="F4015" s="4"/>
    </row>
    <row r="4016" spans="3:6" x14ac:dyDescent="0.25">
      <c r="C4016" s="4"/>
      <c r="D4016" s="4"/>
      <c r="E4016" s="4"/>
      <c r="F4016" s="4"/>
    </row>
    <row r="4017" spans="3:6" x14ac:dyDescent="0.25">
      <c r="C4017" s="4"/>
      <c r="D4017" s="4"/>
      <c r="E4017" s="4"/>
      <c r="F4017" s="4"/>
    </row>
    <row r="4018" spans="3:6" x14ac:dyDescent="0.25">
      <c r="C4018" s="4"/>
      <c r="D4018" s="4"/>
      <c r="E4018" s="4"/>
      <c r="F4018" s="4"/>
    </row>
    <row r="4019" spans="3:6" x14ac:dyDescent="0.25">
      <c r="C4019" s="4"/>
      <c r="D4019" s="4"/>
      <c r="E4019" s="4"/>
      <c r="F4019" s="4"/>
    </row>
    <row r="4020" spans="3:6" x14ac:dyDescent="0.25">
      <c r="C4020" s="4"/>
      <c r="D4020" s="4"/>
      <c r="E4020" s="4"/>
      <c r="F4020" s="4"/>
    </row>
    <row r="4021" spans="3:6" x14ac:dyDescent="0.25">
      <c r="C4021" s="4"/>
      <c r="D4021" s="4"/>
      <c r="E4021" s="4"/>
      <c r="F4021" s="4"/>
    </row>
    <row r="4022" spans="3:6" x14ac:dyDescent="0.25">
      <c r="C4022" s="4"/>
      <c r="D4022" s="4"/>
      <c r="E4022" s="4"/>
      <c r="F4022" s="4"/>
    </row>
    <row r="4023" spans="3:6" x14ac:dyDescent="0.25">
      <c r="C4023" s="4"/>
      <c r="D4023" s="4"/>
      <c r="E4023" s="4"/>
      <c r="F4023" s="4"/>
    </row>
    <row r="4024" spans="3:6" x14ac:dyDescent="0.25">
      <c r="C4024" s="4"/>
      <c r="D4024" s="4"/>
      <c r="E4024" s="4"/>
      <c r="F4024" s="4"/>
    </row>
    <row r="4025" spans="3:6" x14ac:dyDescent="0.25">
      <c r="C4025" s="4"/>
      <c r="D4025" s="4"/>
      <c r="E4025" s="4"/>
      <c r="F4025" s="4"/>
    </row>
    <row r="4026" spans="3:6" x14ac:dyDescent="0.25">
      <c r="C4026" s="4"/>
      <c r="D4026" s="4"/>
      <c r="E4026" s="4"/>
      <c r="F4026" s="4"/>
    </row>
    <row r="4027" spans="3:6" x14ac:dyDescent="0.25">
      <c r="C4027" s="4"/>
      <c r="D4027" s="4"/>
      <c r="E4027" s="4"/>
      <c r="F4027" s="4"/>
    </row>
    <row r="4028" spans="3:6" x14ac:dyDescent="0.25">
      <c r="C4028" s="4"/>
      <c r="D4028" s="4"/>
      <c r="E4028" s="4"/>
      <c r="F4028" s="4"/>
    </row>
    <row r="4029" spans="3:6" x14ac:dyDescent="0.25">
      <c r="C4029" s="4"/>
      <c r="D4029" s="4"/>
      <c r="E4029" s="4"/>
      <c r="F4029" s="4"/>
    </row>
    <row r="4030" spans="3:6" x14ac:dyDescent="0.25">
      <c r="C4030" s="4"/>
      <c r="D4030" s="4"/>
      <c r="E4030" s="4"/>
      <c r="F4030" s="4"/>
    </row>
    <row r="4031" spans="3:6" x14ac:dyDescent="0.25">
      <c r="C4031" s="4"/>
      <c r="D4031" s="4"/>
      <c r="E4031" s="4"/>
      <c r="F4031" s="4"/>
    </row>
    <row r="4032" spans="3:6" x14ac:dyDescent="0.25">
      <c r="C4032" s="4"/>
      <c r="D4032" s="4"/>
      <c r="E4032" s="4"/>
      <c r="F4032" s="4"/>
    </row>
    <row r="4033" spans="3:6" x14ac:dyDescent="0.25">
      <c r="C4033" s="4"/>
      <c r="D4033" s="4"/>
      <c r="E4033" s="4"/>
      <c r="F4033" s="4"/>
    </row>
    <row r="4034" spans="3:6" x14ac:dyDescent="0.25">
      <c r="C4034" s="4"/>
      <c r="D4034" s="4"/>
      <c r="E4034" s="4"/>
      <c r="F4034" s="4"/>
    </row>
    <row r="4035" spans="3:6" x14ac:dyDescent="0.25">
      <c r="C4035" s="4"/>
      <c r="D4035" s="4"/>
      <c r="E4035" s="4"/>
      <c r="F4035" s="4"/>
    </row>
    <row r="4036" spans="3:6" x14ac:dyDescent="0.25">
      <c r="C4036" s="4"/>
      <c r="D4036" s="4"/>
      <c r="E4036" s="4"/>
      <c r="F4036" s="4"/>
    </row>
    <row r="4037" spans="3:6" x14ac:dyDescent="0.25">
      <c r="C4037" s="4"/>
      <c r="D4037" s="4"/>
      <c r="E4037" s="4"/>
      <c r="F4037" s="4"/>
    </row>
    <row r="4038" spans="3:6" x14ac:dyDescent="0.25">
      <c r="C4038" s="4"/>
      <c r="D4038" s="4"/>
      <c r="E4038" s="4"/>
      <c r="F4038" s="4"/>
    </row>
    <row r="4039" spans="3:6" x14ac:dyDescent="0.25">
      <c r="C4039" s="4"/>
      <c r="D4039" s="4"/>
      <c r="E4039" s="4"/>
      <c r="F4039" s="4"/>
    </row>
    <row r="4040" spans="3:6" x14ac:dyDescent="0.25">
      <c r="C4040" s="4"/>
      <c r="D4040" s="4"/>
      <c r="E4040" s="4"/>
      <c r="F4040" s="4"/>
    </row>
    <row r="4041" spans="3:6" x14ac:dyDescent="0.25">
      <c r="C4041" s="4"/>
      <c r="D4041" s="4"/>
      <c r="E4041" s="4"/>
      <c r="F4041" s="4"/>
    </row>
    <row r="4042" spans="3:6" x14ac:dyDescent="0.25">
      <c r="C4042" s="4"/>
      <c r="D4042" s="4"/>
      <c r="E4042" s="4"/>
      <c r="F4042" s="4"/>
    </row>
    <row r="4043" spans="3:6" x14ac:dyDescent="0.25">
      <c r="C4043" s="4"/>
      <c r="D4043" s="4"/>
      <c r="E4043" s="4"/>
      <c r="F4043" s="4"/>
    </row>
    <row r="4044" spans="3:6" x14ac:dyDescent="0.25">
      <c r="C4044" s="4"/>
      <c r="D4044" s="4"/>
      <c r="E4044" s="4"/>
      <c r="F4044" s="4"/>
    </row>
    <row r="4045" spans="3:6" x14ac:dyDescent="0.25">
      <c r="C4045" s="4"/>
      <c r="D4045" s="4"/>
      <c r="E4045" s="4"/>
      <c r="F4045" s="4"/>
    </row>
    <row r="4046" spans="3:6" x14ac:dyDescent="0.25">
      <c r="C4046" s="4"/>
      <c r="D4046" s="4"/>
      <c r="E4046" s="4"/>
      <c r="F4046" s="4"/>
    </row>
    <row r="4047" spans="3:6" x14ac:dyDescent="0.25">
      <c r="C4047" s="4"/>
      <c r="D4047" s="4"/>
      <c r="E4047" s="4"/>
      <c r="F4047" s="4"/>
    </row>
    <row r="4048" spans="3:6" x14ac:dyDescent="0.25">
      <c r="C4048" s="4"/>
      <c r="D4048" s="4"/>
      <c r="E4048" s="4"/>
      <c r="F4048" s="4"/>
    </row>
    <row r="4049" spans="3:6" x14ac:dyDescent="0.25">
      <c r="C4049" s="4"/>
      <c r="D4049" s="4"/>
      <c r="E4049" s="4"/>
      <c r="F4049" s="4"/>
    </row>
    <row r="4050" spans="3:6" x14ac:dyDescent="0.25">
      <c r="C4050" s="4"/>
      <c r="D4050" s="4"/>
      <c r="E4050" s="4"/>
      <c r="F4050" s="4"/>
    </row>
    <row r="4051" spans="3:6" x14ac:dyDescent="0.25">
      <c r="C4051" s="4"/>
      <c r="D4051" s="4"/>
      <c r="E4051" s="4"/>
      <c r="F4051" s="4"/>
    </row>
    <row r="4052" spans="3:6" x14ac:dyDescent="0.25">
      <c r="C4052" s="4"/>
      <c r="D4052" s="4"/>
      <c r="E4052" s="4"/>
      <c r="F4052" s="4"/>
    </row>
    <row r="4053" spans="3:6" x14ac:dyDescent="0.25">
      <c r="C4053" s="4"/>
      <c r="D4053" s="4"/>
      <c r="E4053" s="4"/>
      <c r="F4053" s="4"/>
    </row>
    <row r="4054" spans="3:6" x14ac:dyDescent="0.25">
      <c r="C4054" s="4"/>
      <c r="D4054" s="4"/>
      <c r="E4054" s="4"/>
      <c r="F4054" s="4"/>
    </row>
    <row r="4055" spans="3:6" x14ac:dyDescent="0.25">
      <c r="C4055" s="4"/>
      <c r="D4055" s="4"/>
      <c r="E4055" s="4"/>
      <c r="F4055" s="4"/>
    </row>
    <row r="4056" spans="3:6" x14ac:dyDescent="0.25">
      <c r="C4056" s="4"/>
      <c r="D4056" s="4"/>
      <c r="E4056" s="4"/>
      <c r="F4056" s="4"/>
    </row>
    <row r="4057" spans="3:6" x14ac:dyDescent="0.25">
      <c r="C4057" s="4"/>
      <c r="D4057" s="4"/>
      <c r="E4057" s="4"/>
      <c r="F4057" s="4"/>
    </row>
    <row r="4058" spans="3:6" x14ac:dyDescent="0.25">
      <c r="C4058" s="4"/>
      <c r="D4058" s="4"/>
      <c r="E4058" s="4"/>
      <c r="F4058" s="4"/>
    </row>
    <row r="4059" spans="3:6" x14ac:dyDescent="0.25">
      <c r="C4059" s="4"/>
      <c r="D4059" s="4"/>
      <c r="E4059" s="4"/>
      <c r="F4059" s="4"/>
    </row>
    <row r="4060" spans="3:6" x14ac:dyDescent="0.25">
      <c r="C4060" s="4"/>
      <c r="D4060" s="4"/>
      <c r="E4060" s="4"/>
      <c r="F4060" s="4"/>
    </row>
    <row r="4061" spans="3:6" x14ac:dyDescent="0.25">
      <c r="C4061" s="4"/>
      <c r="D4061" s="4"/>
      <c r="E4061" s="4"/>
      <c r="F4061" s="4"/>
    </row>
    <row r="4062" spans="3:6" x14ac:dyDescent="0.25">
      <c r="C4062" s="4"/>
      <c r="D4062" s="4"/>
      <c r="E4062" s="4"/>
      <c r="F4062" s="4"/>
    </row>
    <row r="4063" spans="3:6" x14ac:dyDescent="0.25">
      <c r="C4063" s="4"/>
      <c r="D4063" s="4"/>
      <c r="E4063" s="4"/>
      <c r="F4063" s="4"/>
    </row>
    <row r="4064" spans="3:6" x14ac:dyDescent="0.25">
      <c r="C4064" s="4"/>
      <c r="D4064" s="4"/>
      <c r="E4064" s="4"/>
      <c r="F4064" s="4"/>
    </row>
    <row r="4065" spans="3:6" x14ac:dyDescent="0.25">
      <c r="C4065" s="4"/>
      <c r="D4065" s="4"/>
      <c r="E4065" s="4"/>
      <c r="F4065" s="4"/>
    </row>
    <row r="4066" spans="3:6" x14ac:dyDescent="0.25">
      <c r="C4066" s="4"/>
      <c r="D4066" s="4"/>
      <c r="E4066" s="4"/>
      <c r="F4066" s="4"/>
    </row>
    <row r="4067" spans="3:6" x14ac:dyDescent="0.25">
      <c r="C4067" s="4"/>
      <c r="D4067" s="4"/>
      <c r="E4067" s="4"/>
      <c r="F4067" s="4"/>
    </row>
    <row r="4068" spans="3:6" x14ac:dyDescent="0.25">
      <c r="C4068" s="4"/>
      <c r="D4068" s="4"/>
      <c r="E4068" s="4"/>
      <c r="F4068" s="4"/>
    </row>
    <row r="4069" spans="3:6" x14ac:dyDescent="0.25">
      <c r="C4069" s="4"/>
      <c r="D4069" s="4"/>
      <c r="E4069" s="4"/>
      <c r="F4069" s="4"/>
    </row>
    <row r="4070" spans="3:6" x14ac:dyDescent="0.25">
      <c r="C4070" s="4"/>
      <c r="D4070" s="4"/>
      <c r="E4070" s="4"/>
      <c r="F4070" s="4"/>
    </row>
    <row r="4071" spans="3:6" x14ac:dyDescent="0.25">
      <c r="C4071" s="4"/>
      <c r="D4071" s="4"/>
      <c r="E4071" s="4"/>
      <c r="F4071" s="4"/>
    </row>
    <row r="4072" spans="3:6" x14ac:dyDescent="0.25">
      <c r="C4072" s="4"/>
      <c r="D4072" s="4"/>
      <c r="E4072" s="4"/>
      <c r="F4072" s="4"/>
    </row>
    <row r="4073" spans="3:6" x14ac:dyDescent="0.25">
      <c r="C4073" s="4"/>
      <c r="D4073" s="4"/>
      <c r="E4073" s="4"/>
      <c r="F4073" s="4"/>
    </row>
    <row r="4074" spans="3:6" x14ac:dyDescent="0.25">
      <c r="C4074" s="4"/>
      <c r="D4074" s="4"/>
      <c r="E4074" s="4"/>
      <c r="F4074" s="4"/>
    </row>
    <row r="4075" spans="3:6" x14ac:dyDescent="0.25">
      <c r="C4075" s="4"/>
      <c r="D4075" s="4"/>
      <c r="E4075" s="4"/>
      <c r="F4075" s="4"/>
    </row>
    <row r="4076" spans="3:6" x14ac:dyDescent="0.25">
      <c r="C4076" s="4"/>
      <c r="D4076" s="4"/>
      <c r="E4076" s="4"/>
      <c r="F4076" s="4"/>
    </row>
    <row r="4077" spans="3:6" x14ac:dyDescent="0.25">
      <c r="C4077" s="4"/>
      <c r="D4077" s="4"/>
      <c r="E4077" s="4"/>
      <c r="F4077" s="4"/>
    </row>
    <row r="4078" spans="3:6" x14ac:dyDescent="0.25">
      <c r="C4078" s="4"/>
      <c r="D4078" s="4"/>
      <c r="E4078" s="4"/>
      <c r="F4078" s="4"/>
    </row>
    <row r="4079" spans="3:6" x14ac:dyDescent="0.25">
      <c r="C4079" s="4"/>
      <c r="D4079" s="4"/>
      <c r="E4079" s="4"/>
      <c r="F4079" s="4"/>
    </row>
    <row r="4080" spans="3:6" x14ac:dyDescent="0.25">
      <c r="C4080" s="4"/>
      <c r="D4080" s="4"/>
      <c r="E4080" s="4"/>
      <c r="F4080" s="4"/>
    </row>
    <row r="4081" spans="3:6" x14ac:dyDescent="0.25">
      <c r="C4081" s="4"/>
      <c r="D4081" s="4"/>
      <c r="E4081" s="4"/>
      <c r="F4081" s="4"/>
    </row>
    <row r="4082" spans="3:6" x14ac:dyDescent="0.25">
      <c r="C4082" s="4"/>
      <c r="D4082" s="4"/>
      <c r="E4082" s="4"/>
      <c r="F4082" s="4"/>
    </row>
    <row r="4083" spans="3:6" x14ac:dyDescent="0.25">
      <c r="C4083" s="4"/>
      <c r="D4083" s="4"/>
      <c r="E4083" s="4"/>
      <c r="F4083" s="4"/>
    </row>
    <row r="4084" spans="3:6" x14ac:dyDescent="0.25">
      <c r="C4084" s="4"/>
      <c r="D4084" s="4"/>
      <c r="E4084" s="4"/>
      <c r="F4084" s="4"/>
    </row>
    <row r="4085" spans="3:6" x14ac:dyDescent="0.25">
      <c r="C4085" s="4"/>
      <c r="D4085" s="4"/>
      <c r="E4085" s="4"/>
      <c r="F4085" s="4"/>
    </row>
    <row r="4086" spans="3:6" x14ac:dyDescent="0.25">
      <c r="C4086" s="4"/>
      <c r="D4086" s="4"/>
      <c r="E4086" s="4"/>
      <c r="F4086" s="4"/>
    </row>
    <row r="4087" spans="3:6" x14ac:dyDescent="0.25">
      <c r="C4087" s="4"/>
      <c r="D4087" s="4"/>
      <c r="E4087" s="4"/>
      <c r="F4087" s="4"/>
    </row>
    <row r="4088" spans="3:6" x14ac:dyDescent="0.25">
      <c r="C4088" s="4"/>
      <c r="D4088" s="4"/>
      <c r="E4088" s="4"/>
      <c r="F4088" s="4"/>
    </row>
    <row r="4089" spans="3:6" x14ac:dyDescent="0.25">
      <c r="C4089" s="4"/>
      <c r="D4089" s="4"/>
      <c r="E4089" s="4"/>
      <c r="F4089" s="4"/>
    </row>
    <row r="4090" spans="3:6" x14ac:dyDescent="0.25">
      <c r="C4090" s="4"/>
      <c r="D4090" s="4"/>
      <c r="E4090" s="4"/>
      <c r="F4090" s="4"/>
    </row>
    <row r="4091" spans="3:6" x14ac:dyDescent="0.25">
      <c r="C4091" s="4"/>
      <c r="D4091" s="4"/>
      <c r="E4091" s="4"/>
      <c r="F4091" s="4"/>
    </row>
    <row r="4092" spans="3:6" x14ac:dyDescent="0.25">
      <c r="C4092" s="4"/>
      <c r="D4092" s="4"/>
      <c r="E4092" s="4"/>
      <c r="F4092" s="4"/>
    </row>
    <row r="4093" spans="3:6" x14ac:dyDescent="0.25">
      <c r="C4093" s="4"/>
      <c r="D4093" s="4"/>
      <c r="E4093" s="4"/>
      <c r="F4093" s="4"/>
    </row>
    <row r="4094" spans="3:6" x14ac:dyDescent="0.25">
      <c r="C4094" s="4"/>
      <c r="D4094" s="4"/>
      <c r="E4094" s="4"/>
      <c r="F4094" s="4"/>
    </row>
    <row r="4095" spans="3:6" x14ac:dyDescent="0.25">
      <c r="C4095" s="4"/>
      <c r="D4095" s="4"/>
      <c r="E4095" s="4"/>
      <c r="F4095" s="4"/>
    </row>
    <row r="4096" spans="3:6" x14ac:dyDescent="0.25">
      <c r="C4096" s="4"/>
      <c r="D4096" s="4"/>
      <c r="E4096" s="4"/>
      <c r="F4096" s="4"/>
    </row>
    <row r="4097" spans="3:6" x14ac:dyDescent="0.25">
      <c r="C4097" s="4"/>
      <c r="D4097" s="4"/>
      <c r="E4097" s="4"/>
      <c r="F4097" s="4"/>
    </row>
    <row r="4098" spans="3:6" x14ac:dyDescent="0.25">
      <c r="C4098" s="4"/>
      <c r="D4098" s="4"/>
      <c r="E4098" s="4"/>
      <c r="F4098" s="4"/>
    </row>
    <row r="4099" spans="3:6" x14ac:dyDescent="0.25">
      <c r="C4099" s="4"/>
      <c r="D4099" s="4"/>
      <c r="E4099" s="4"/>
      <c r="F4099" s="4"/>
    </row>
    <row r="4100" spans="3:6" x14ac:dyDescent="0.25">
      <c r="C4100" s="4"/>
      <c r="D4100" s="4"/>
      <c r="E4100" s="4"/>
      <c r="F4100" s="4"/>
    </row>
    <row r="4101" spans="3:6" x14ac:dyDescent="0.25">
      <c r="C4101" s="4"/>
      <c r="D4101" s="4"/>
      <c r="E4101" s="4"/>
      <c r="F4101" s="4"/>
    </row>
    <row r="4102" spans="3:6" x14ac:dyDescent="0.25">
      <c r="C4102" s="4"/>
      <c r="D4102" s="4"/>
      <c r="E4102" s="4"/>
      <c r="F4102" s="4"/>
    </row>
    <row r="4103" spans="3:6" x14ac:dyDescent="0.25">
      <c r="C4103" s="4"/>
      <c r="D4103" s="4"/>
      <c r="E4103" s="4"/>
      <c r="F4103" s="4"/>
    </row>
    <row r="4104" spans="3:6" x14ac:dyDescent="0.25">
      <c r="C4104" s="4"/>
      <c r="D4104" s="4"/>
      <c r="E4104" s="4"/>
      <c r="F4104" s="4"/>
    </row>
    <row r="4105" spans="3:6" x14ac:dyDescent="0.25">
      <c r="C4105" s="4"/>
      <c r="D4105" s="4"/>
      <c r="E4105" s="4"/>
      <c r="F4105" s="4"/>
    </row>
    <row r="4106" spans="3:6" x14ac:dyDescent="0.25">
      <c r="C4106" s="4"/>
      <c r="D4106" s="4"/>
      <c r="E4106" s="4"/>
      <c r="F4106" s="4"/>
    </row>
    <row r="4107" spans="3:6" x14ac:dyDescent="0.25">
      <c r="C4107" s="4"/>
      <c r="D4107" s="4"/>
      <c r="E4107" s="4"/>
      <c r="F4107" s="4"/>
    </row>
    <row r="4108" spans="3:6" x14ac:dyDescent="0.25">
      <c r="C4108" s="4"/>
      <c r="D4108" s="4"/>
      <c r="E4108" s="4"/>
      <c r="F4108" s="4"/>
    </row>
    <row r="4109" spans="3:6" x14ac:dyDescent="0.25">
      <c r="C4109" s="4"/>
      <c r="D4109" s="4"/>
      <c r="E4109" s="4"/>
      <c r="F4109" s="4"/>
    </row>
    <row r="4110" spans="3:6" x14ac:dyDescent="0.25">
      <c r="C4110" s="4"/>
      <c r="D4110" s="4"/>
      <c r="E4110" s="4"/>
      <c r="F4110" s="4"/>
    </row>
    <row r="4111" spans="3:6" x14ac:dyDescent="0.25">
      <c r="C4111" s="4"/>
      <c r="D4111" s="4"/>
      <c r="E4111" s="4"/>
      <c r="F4111" s="4"/>
    </row>
    <row r="4112" spans="3:6" x14ac:dyDescent="0.25">
      <c r="C4112" s="4"/>
      <c r="D4112" s="4"/>
      <c r="E4112" s="4"/>
      <c r="F4112" s="4"/>
    </row>
    <row r="4113" spans="3:6" x14ac:dyDescent="0.25">
      <c r="C4113" s="4"/>
      <c r="D4113" s="4"/>
      <c r="E4113" s="4"/>
      <c r="F4113" s="4"/>
    </row>
    <row r="4114" spans="3:6" x14ac:dyDescent="0.25">
      <c r="C4114" s="4"/>
      <c r="D4114" s="4"/>
      <c r="E4114" s="4"/>
      <c r="F4114" s="4"/>
    </row>
    <row r="4115" spans="3:6" x14ac:dyDescent="0.25">
      <c r="C4115" s="4"/>
      <c r="D4115" s="4"/>
      <c r="E4115" s="4"/>
      <c r="F4115" s="4"/>
    </row>
    <row r="4116" spans="3:6" x14ac:dyDescent="0.25">
      <c r="C4116" s="4"/>
      <c r="D4116" s="4"/>
      <c r="E4116" s="4"/>
      <c r="F4116" s="4"/>
    </row>
    <row r="4117" spans="3:6" x14ac:dyDescent="0.25">
      <c r="C4117" s="4"/>
      <c r="D4117" s="4"/>
      <c r="E4117" s="4"/>
      <c r="F4117" s="4"/>
    </row>
    <row r="4118" spans="3:6" x14ac:dyDescent="0.25">
      <c r="C4118" s="4"/>
      <c r="D4118" s="4"/>
      <c r="E4118" s="4"/>
      <c r="F4118" s="4"/>
    </row>
    <row r="4119" spans="3:6" x14ac:dyDescent="0.25">
      <c r="C4119" s="4"/>
      <c r="D4119" s="4"/>
      <c r="E4119" s="4"/>
      <c r="F4119" s="4"/>
    </row>
    <row r="4120" spans="3:6" x14ac:dyDescent="0.25">
      <c r="C4120" s="4"/>
      <c r="D4120" s="4"/>
      <c r="E4120" s="4"/>
      <c r="F4120" s="4"/>
    </row>
    <row r="4121" spans="3:6" x14ac:dyDescent="0.25">
      <c r="C4121" s="4"/>
      <c r="D4121" s="4"/>
      <c r="E4121" s="4"/>
      <c r="F4121" s="4"/>
    </row>
    <row r="4122" spans="3:6" x14ac:dyDescent="0.25">
      <c r="C4122" s="4"/>
      <c r="D4122" s="4"/>
      <c r="E4122" s="4"/>
      <c r="F4122" s="4"/>
    </row>
    <row r="4123" spans="3:6" x14ac:dyDescent="0.25">
      <c r="C4123" s="4"/>
      <c r="D4123" s="4"/>
      <c r="E4123" s="4"/>
      <c r="F4123" s="4"/>
    </row>
    <row r="4124" spans="3:6" x14ac:dyDescent="0.25">
      <c r="C4124" s="4"/>
      <c r="D4124" s="4"/>
      <c r="E4124" s="4"/>
      <c r="F4124" s="4"/>
    </row>
    <row r="4125" spans="3:6" x14ac:dyDescent="0.25">
      <c r="C4125" s="4"/>
      <c r="D4125" s="4"/>
      <c r="E4125" s="4"/>
      <c r="F4125" s="4"/>
    </row>
    <row r="4126" spans="3:6" x14ac:dyDescent="0.25">
      <c r="C4126" s="4"/>
      <c r="D4126" s="4"/>
      <c r="E4126" s="4"/>
      <c r="F4126" s="4"/>
    </row>
    <row r="4127" spans="3:6" x14ac:dyDescent="0.25">
      <c r="C4127" s="4"/>
      <c r="D4127" s="4"/>
      <c r="E4127" s="4"/>
      <c r="F4127" s="4"/>
    </row>
    <row r="4128" spans="3:6" x14ac:dyDescent="0.25">
      <c r="C4128" s="4"/>
      <c r="D4128" s="4"/>
      <c r="E4128" s="4"/>
      <c r="F4128" s="4"/>
    </row>
    <row r="4129" spans="3:6" x14ac:dyDescent="0.25">
      <c r="C4129" s="4"/>
      <c r="D4129" s="4"/>
      <c r="E4129" s="4"/>
      <c r="F4129" s="4"/>
    </row>
    <row r="4130" spans="3:6" x14ac:dyDescent="0.25">
      <c r="C4130" s="4"/>
      <c r="D4130" s="4"/>
      <c r="E4130" s="4"/>
      <c r="F4130" s="4"/>
    </row>
    <row r="4131" spans="3:6" x14ac:dyDescent="0.25">
      <c r="C4131" s="4"/>
      <c r="D4131" s="4"/>
      <c r="E4131" s="4"/>
      <c r="F4131" s="4"/>
    </row>
    <row r="4132" spans="3:6" x14ac:dyDescent="0.25">
      <c r="C4132" s="4"/>
      <c r="D4132" s="4"/>
      <c r="E4132" s="4"/>
      <c r="F4132" s="4"/>
    </row>
  </sheetData>
  <mergeCells count="14">
    <mergeCell ref="A1967:B1967"/>
    <mergeCell ref="A8:F8"/>
    <mergeCell ref="A9:A10"/>
    <mergeCell ref="B9:B10"/>
    <mergeCell ref="C9:C10"/>
    <mergeCell ref="D9:F9"/>
    <mergeCell ref="A2256:B2256"/>
    <mergeCell ref="A2273:B2273"/>
    <mergeCell ref="A2007:B2007"/>
    <mergeCell ref="A2048:B2048"/>
    <mergeCell ref="A2091:B2091"/>
    <mergeCell ref="A2120:B2120"/>
    <mergeCell ref="A2192:B2192"/>
    <mergeCell ref="A2233:B223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4132"/>
  <sheetViews>
    <sheetView workbookViewId="0">
      <selection sqref="A1:XFD1048576"/>
    </sheetView>
  </sheetViews>
  <sheetFormatPr baseColWidth="10" defaultRowHeight="15" x14ac:dyDescent="0.25"/>
  <cols>
    <col min="1" max="1" width="12.7109375" style="120" customWidth="1"/>
    <col min="2" max="2" width="67.14062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" style="3" customWidth="1"/>
    <col min="7" max="7" width="4.7109375" style="4" customWidth="1"/>
    <col min="8" max="8" width="15.28515625" customWidth="1"/>
    <col min="9" max="11" width="3.140625" customWidth="1"/>
    <col min="12" max="23" width="3.140625" style="4" customWidth="1"/>
    <col min="24" max="25" width="3.140625" style="4" hidden="1" customWidth="1"/>
    <col min="26" max="53" width="3.140625" style="4" customWidth="1"/>
    <col min="54" max="256" width="11.42578125" style="4"/>
    <col min="257" max="257" width="12.7109375" style="4" customWidth="1"/>
    <col min="258" max="258" width="67.140625" style="4" customWidth="1"/>
    <col min="259" max="259" width="18.5703125" style="4" customWidth="1"/>
    <col min="260" max="260" width="15.28515625" style="4" customWidth="1"/>
    <col min="261" max="261" width="17.28515625" style="4" customWidth="1"/>
    <col min="262" max="262" width="16" style="4" customWidth="1"/>
    <col min="263" max="263" width="4.7109375" style="4" customWidth="1"/>
    <col min="264" max="264" width="15.28515625" style="4" customWidth="1"/>
    <col min="265" max="279" width="3.140625" style="4" customWidth="1"/>
    <col min="280" max="281" width="0" style="4" hidden="1" customWidth="1"/>
    <col min="282" max="309" width="3.140625" style="4" customWidth="1"/>
    <col min="310" max="512" width="11.42578125" style="4"/>
    <col min="513" max="513" width="12.7109375" style="4" customWidth="1"/>
    <col min="514" max="514" width="67.140625" style="4" customWidth="1"/>
    <col min="515" max="515" width="18.5703125" style="4" customWidth="1"/>
    <col min="516" max="516" width="15.28515625" style="4" customWidth="1"/>
    <col min="517" max="517" width="17.28515625" style="4" customWidth="1"/>
    <col min="518" max="518" width="16" style="4" customWidth="1"/>
    <col min="519" max="519" width="4.7109375" style="4" customWidth="1"/>
    <col min="520" max="520" width="15.28515625" style="4" customWidth="1"/>
    <col min="521" max="535" width="3.140625" style="4" customWidth="1"/>
    <col min="536" max="537" width="0" style="4" hidden="1" customWidth="1"/>
    <col min="538" max="565" width="3.140625" style="4" customWidth="1"/>
    <col min="566" max="768" width="11.42578125" style="4"/>
    <col min="769" max="769" width="12.7109375" style="4" customWidth="1"/>
    <col min="770" max="770" width="67.140625" style="4" customWidth="1"/>
    <col min="771" max="771" width="18.5703125" style="4" customWidth="1"/>
    <col min="772" max="772" width="15.28515625" style="4" customWidth="1"/>
    <col min="773" max="773" width="17.28515625" style="4" customWidth="1"/>
    <col min="774" max="774" width="16" style="4" customWidth="1"/>
    <col min="775" max="775" width="4.7109375" style="4" customWidth="1"/>
    <col min="776" max="776" width="15.28515625" style="4" customWidth="1"/>
    <col min="777" max="791" width="3.140625" style="4" customWidth="1"/>
    <col min="792" max="793" width="0" style="4" hidden="1" customWidth="1"/>
    <col min="794" max="821" width="3.140625" style="4" customWidth="1"/>
    <col min="822" max="1024" width="11.42578125" style="4"/>
    <col min="1025" max="1025" width="12.7109375" style="4" customWidth="1"/>
    <col min="1026" max="1026" width="67.140625" style="4" customWidth="1"/>
    <col min="1027" max="1027" width="18.5703125" style="4" customWidth="1"/>
    <col min="1028" max="1028" width="15.28515625" style="4" customWidth="1"/>
    <col min="1029" max="1029" width="17.28515625" style="4" customWidth="1"/>
    <col min="1030" max="1030" width="16" style="4" customWidth="1"/>
    <col min="1031" max="1031" width="4.7109375" style="4" customWidth="1"/>
    <col min="1032" max="1032" width="15.28515625" style="4" customWidth="1"/>
    <col min="1033" max="1047" width="3.140625" style="4" customWidth="1"/>
    <col min="1048" max="1049" width="0" style="4" hidden="1" customWidth="1"/>
    <col min="1050" max="1077" width="3.140625" style="4" customWidth="1"/>
    <col min="1078" max="1280" width="11.42578125" style="4"/>
    <col min="1281" max="1281" width="12.7109375" style="4" customWidth="1"/>
    <col min="1282" max="1282" width="67.140625" style="4" customWidth="1"/>
    <col min="1283" max="1283" width="18.5703125" style="4" customWidth="1"/>
    <col min="1284" max="1284" width="15.28515625" style="4" customWidth="1"/>
    <col min="1285" max="1285" width="17.28515625" style="4" customWidth="1"/>
    <col min="1286" max="1286" width="16" style="4" customWidth="1"/>
    <col min="1287" max="1287" width="4.7109375" style="4" customWidth="1"/>
    <col min="1288" max="1288" width="15.28515625" style="4" customWidth="1"/>
    <col min="1289" max="1303" width="3.140625" style="4" customWidth="1"/>
    <col min="1304" max="1305" width="0" style="4" hidden="1" customWidth="1"/>
    <col min="1306" max="1333" width="3.140625" style="4" customWidth="1"/>
    <col min="1334" max="1536" width="11.42578125" style="4"/>
    <col min="1537" max="1537" width="12.7109375" style="4" customWidth="1"/>
    <col min="1538" max="1538" width="67.140625" style="4" customWidth="1"/>
    <col min="1539" max="1539" width="18.5703125" style="4" customWidth="1"/>
    <col min="1540" max="1540" width="15.28515625" style="4" customWidth="1"/>
    <col min="1541" max="1541" width="17.28515625" style="4" customWidth="1"/>
    <col min="1542" max="1542" width="16" style="4" customWidth="1"/>
    <col min="1543" max="1543" width="4.7109375" style="4" customWidth="1"/>
    <col min="1544" max="1544" width="15.28515625" style="4" customWidth="1"/>
    <col min="1545" max="1559" width="3.140625" style="4" customWidth="1"/>
    <col min="1560" max="1561" width="0" style="4" hidden="1" customWidth="1"/>
    <col min="1562" max="1589" width="3.140625" style="4" customWidth="1"/>
    <col min="1590" max="1792" width="11.42578125" style="4"/>
    <col min="1793" max="1793" width="12.7109375" style="4" customWidth="1"/>
    <col min="1794" max="1794" width="67.140625" style="4" customWidth="1"/>
    <col min="1795" max="1795" width="18.5703125" style="4" customWidth="1"/>
    <col min="1796" max="1796" width="15.28515625" style="4" customWidth="1"/>
    <col min="1797" max="1797" width="17.28515625" style="4" customWidth="1"/>
    <col min="1798" max="1798" width="16" style="4" customWidth="1"/>
    <col min="1799" max="1799" width="4.7109375" style="4" customWidth="1"/>
    <col min="1800" max="1800" width="15.28515625" style="4" customWidth="1"/>
    <col min="1801" max="1815" width="3.140625" style="4" customWidth="1"/>
    <col min="1816" max="1817" width="0" style="4" hidden="1" customWidth="1"/>
    <col min="1818" max="1845" width="3.140625" style="4" customWidth="1"/>
    <col min="1846" max="2048" width="11.42578125" style="4"/>
    <col min="2049" max="2049" width="12.7109375" style="4" customWidth="1"/>
    <col min="2050" max="2050" width="67.140625" style="4" customWidth="1"/>
    <col min="2051" max="2051" width="18.5703125" style="4" customWidth="1"/>
    <col min="2052" max="2052" width="15.28515625" style="4" customWidth="1"/>
    <col min="2053" max="2053" width="17.28515625" style="4" customWidth="1"/>
    <col min="2054" max="2054" width="16" style="4" customWidth="1"/>
    <col min="2055" max="2055" width="4.7109375" style="4" customWidth="1"/>
    <col min="2056" max="2056" width="15.28515625" style="4" customWidth="1"/>
    <col min="2057" max="2071" width="3.140625" style="4" customWidth="1"/>
    <col min="2072" max="2073" width="0" style="4" hidden="1" customWidth="1"/>
    <col min="2074" max="2101" width="3.140625" style="4" customWidth="1"/>
    <col min="2102" max="2304" width="11.42578125" style="4"/>
    <col min="2305" max="2305" width="12.7109375" style="4" customWidth="1"/>
    <col min="2306" max="2306" width="67.140625" style="4" customWidth="1"/>
    <col min="2307" max="2307" width="18.5703125" style="4" customWidth="1"/>
    <col min="2308" max="2308" width="15.28515625" style="4" customWidth="1"/>
    <col min="2309" max="2309" width="17.28515625" style="4" customWidth="1"/>
    <col min="2310" max="2310" width="16" style="4" customWidth="1"/>
    <col min="2311" max="2311" width="4.7109375" style="4" customWidth="1"/>
    <col min="2312" max="2312" width="15.28515625" style="4" customWidth="1"/>
    <col min="2313" max="2327" width="3.140625" style="4" customWidth="1"/>
    <col min="2328" max="2329" width="0" style="4" hidden="1" customWidth="1"/>
    <col min="2330" max="2357" width="3.140625" style="4" customWidth="1"/>
    <col min="2358" max="2560" width="11.42578125" style="4"/>
    <col min="2561" max="2561" width="12.7109375" style="4" customWidth="1"/>
    <col min="2562" max="2562" width="67.140625" style="4" customWidth="1"/>
    <col min="2563" max="2563" width="18.5703125" style="4" customWidth="1"/>
    <col min="2564" max="2564" width="15.28515625" style="4" customWidth="1"/>
    <col min="2565" max="2565" width="17.28515625" style="4" customWidth="1"/>
    <col min="2566" max="2566" width="16" style="4" customWidth="1"/>
    <col min="2567" max="2567" width="4.7109375" style="4" customWidth="1"/>
    <col min="2568" max="2568" width="15.28515625" style="4" customWidth="1"/>
    <col min="2569" max="2583" width="3.140625" style="4" customWidth="1"/>
    <col min="2584" max="2585" width="0" style="4" hidden="1" customWidth="1"/>
    <col min="2586" max="2613" width="3.140625" style="4" customWidth="1"/>
    <col min="2614" max="2816" width="11.42578125" style="4"/>
    <col min="2817" max="2817" width="12.7109375" style="4" customWidth="1"/>
    <col min="2818" max="2818" width="67.140625" style="4" customWidth="1"/>
    <col min="2819" max="2819" width="18.5703125" style="4" customWidth="1"/>
    <col min="2820" max="2820" width="15.28515625" style="4" customWidth="1"/>
    <col min="2821" max="2821" width="17.28515625" style="4" customWidth="1"/>
    <col min="2822" max="2822" width="16" style="4" customWidth="1"/>
    <col min="2823" max="2823" width="4.7109375" style="4" customWidth="1"/>
    <col min="2824" max="2824" width="15.28515625" style="4" customWidth="1"/>
    <col min="2825" max="2839" width="3.140625" style="4" customWidth="1"/>
    <col min="2840" max="2841" width="0" style="4" hidden="1" customWidth="1"/>
    <col min="2842" max="2869" width="3.140625" style="4" customWidth="1"/>
    <col min="2870" max="3072" width="11.42578125" style="4"/>
    <col min="3073" max="3073" width="12.7109375" style="4" customWidth="1"/>
    <col min="3074" max="3074" width="67.140625" style="4" customWidth="1"/>
    <col min="3075" max="3075" width="18.5703125" style="4" customWidth="1"/>
    <col min="3076" max="3076" width="15.28515625" style="4" customWidth="1"/>
    <col min="3077" max="3077" width="17.28515625" style="4" customWidth="1"/>
    <col min="3078" max="3078" width="16" style="4" customWidth="1"/>
    <col min="3079" max="3079" width="4.7109375" style="4" customWidth="1"/>
    <col min="3080" max="3080" width="15.28515625" style="4" customWidth="1"/>
    <col min="3081" max="3095" width="3.140625" style="4" customWidth="1"/>
    <col min="3096" max="3097" width="0" style="4" hidden="1" customWidth="1"/>
    <col min="3098" max="3125" width="3.140625" style="4" customWidth="1"/>
    <col min="3126" max="3328" width="11.42578125" style="4"/>
    <col min="3329" max="3329" width="12.7109375" style="4" customWidth="1"/>
    <col min="3330" max="3330" width="67.140625" style="4" customWidth="1"/>
    <col min="3331" max="3331" width="18.5703125" style="4" customWidth="1"/>
    <col min="3332" max="3332" width="15.28515625" style="4" customWidth="1"/>
    <col min="3333" max="3333" width="17.28515625" style="4" customWidth="1"/>
    <col min="3334" max="3334" width="16" style="4" customWidth="1"/>
    <col min="3335" max="3335" width="4.7109375" style="4" customWidth="1"/>
    <col min="3336" max="3336" width="15.28515625" style="4" customWidth="1"/>
    <col min="3337" max="3351" width="3.140625" style="4" customWidth="1"/>
    <col min="3352" max="3353" width="0" style="4" hidden="1" customWidth="1"/>
    <col min="3354" max="3381" width="3.140625" style="4" customWidth="1"/>
    <col min="3382" max="3584" width="11.42578125" style="4"/>
    <col min="3585" max="3585" width="12.7109375" style="4" customWidth="1"/>
    <col min="3586" max="3586" width="67.140625" style="4" customWidth="1"/>
    <col min="3587" max="3587" width="18.5703125" style="4" customWidth="1"/>
    <col min="3588" max="3588" width="15.28515625" style="4" customWidth="1"/>
    <col min="3589" max="3589" width="17.28515625" style="4" customWidth="1"/>
    <col min="3590" max="3590" width="16" style="4" customWidth="1"/>
    <col min="3591" max="3591" width="4.7109375" style="4" customWidth="1"/>
    <col min="3592" max="3592" width="15.28515625" style="4" customWidth="1"/>
    <col min="3593" max="3607" width="3.140625" style="4" customWidth="1"/>
    <col min="3608" max="3609" width="0" style="4" hidden="1" customWidth="1"/>
    <col min="3610" max="3637" width="3.140625" style="4" customWidth="1"/>
    <col min="3638" max="3840" width="11.42578125" style="4"/>
    <col min="3841" max="3841" width="12.7109375" style="4" customWidth="1"/>
    <col min="3842" max="3842" width="67.140625" style="4" customWidth="1"/>
    <col min="3843" max="3843" width="18.5703125" style="4" customWidth="1"/>
    <col min="3844" max="3844" width="15.28515625" style="4" customWidth="1"/>
    <col min="3845" max="3845" width="17.28515625" style="4" customWidth="1"/>
    <col min="3846" max="3846" width="16" style="4" customWidth="1"/>
    <col min="3847" max="3847" width="4.7109375" style="4" customWidth="1"/>
    <col min="3848" max="3848" width="15.28515625" style="4" customWidth="1"/>
    <col min="3849" max="3863" width="3.140625" style="4" customWidth="1"/>
    <col min="3864" max="3865" width="0" style="4" hidden="1" customWidth="1"/>
    <col min="3866" max="3893" width="3.140625" style="4" customWidth="1"/>
    <col min="3894" max="4096" width="11.42578125" style="4"/>
    <col min="4097" max="4097" width="12.7109375" style="4" customWidth="1"/>
    <col min="4098" max="4098" width="67.140625" style="4" customWidth="1"/>
    <col min="4099" max="4099" width="18.5703125" style="4" customWidth="1"/>
    <col min="4100" max="4100" width="15.28515625" style="4" customWidth="1"/>
    <col min="4101" max="4101" width="17.28515625" style="4" customWidth="1"/>
    <col min="4102" max="4102" width="16" style="4" customWidth="1"/>
    <col min="4103" max="4103" width="4.7109375" style="4" customWidth="1"/>
    <col min="4104" max="4104" width="15.28515625" style="4" customWidth="1"/>
    <col min="4105" max="4119" width="3.140625" style="4" customWidth="1"/>
    <col min="4120" max="4121" width="0" style="4" hidden="1" customWidth="1"/>
    <col min="4122" max="4149" width="3.140625" style="4" customWidth="1"/>
    <col min="4150" max="4352" width="11.42578125" style="4"/>
    <col min="4353" max="4353" width="12.7109375" style="4" customWidth="1"/>
    <col min="4354" max="4354" width="67.140625" style="4" customWidth="1"/>
    <col min="4355" max="4355" width="18.5703125" style="4" customWidth="1"/>
    <col min="4356" max="4356" width="15.28515625" style="4" customWidth="1"/>
    <col min="4357" max="4357" width="17.28515625" style="4" customWidth="1"/>
    <col min="4358" max="4358" width="16" style="4" customWidth="1"/>
    <col min="4359" max="4359" width="4.7109375" style="4" customWidth="1"/>
    <col min="4360" max="4360" width="15.28515625" style="4" customWidth="1"/>
    <col min="4361" max="4375" width="3.140625" style="4" customWidth="1"/>
    <col min="4376" max="4377" width="0" style="4" hidden="1" customWidth="1"/>
    <col min="4378" max="4405" width="3.140625" style="4" customWidth="1"/>
    <col min="4406" max="4608" width="11.42578125" style="4"/>
    <col min="4609" max="4609" width="12.7109375" style="4" customWidth="1"/>
    <col min="4610" max="4610" width="67.140625" style="4" customWidth="1"/>
    <col min="4611" max="4611" width="18.5703125" style="4" customWidth="1"/>
    <col min="4612" max="4612" width="15.28515625" style="4" customWidth="1"/>
    <col min="4613" max="4613" width="17.28515625" style="4" customWidth="1"/>
    <col min="4614" max="4614" width="16" style="4" customWidth="1"/>
    <col min="4615" max="4615" width="4.7109375" style="4" customWidth="1"/>
    <col min="4616" max="4616" width="15.28515625" style="4" customWidth="1"/>
    <col min="4617" max="4631" width="3.140625" style="4" customWidth="1"/>
    <col min="4632" max="4633" width="0" style="4" hidden="1" customWidth="1"/>
    <col min="4634" max="4661" width="3.140625" style="4" customWidth="1"/>
    <col min="4662" max="4864" width="11.42578125" style="4"/>
    <col min="4865" max="4865" width="12.7109375" style="4" customWidth="1"/>
    <col min="4866" max="4866" width="67.140625" style="4" customWidth="1"/>
    <col min="4867" max="4867" width="18.5703125" style="4" customWidth="1"/>
    <col min="4868" max="4868" width="15.28515625" style="4" customWidth="1"/>
    <col min="4869" max="4869" width="17.28515625" style="4" customWidth="1"/>
    <col min="4870" max="4870" width="16" style="4" customWidth="1"/>
    <col min="4871" max="4871" width="4.7109375" style="4" customWidth="1"/>
    <col min="4872" max="4872" width="15.28515625" style="4" customWidth="1"/>
    <col min="4873" max="4887" width="3.140625" style="4" customWidth="1"/>
    <col min="4888" max="4889" width="0" style="4" hidden="1" customWidth="1"/>
    <col min="4890" max="4917" width="3.140625" style="4" customWidth="1"/>
    <col min="4918" max="5120" width="11.42578125" style="4"/>
    <col min="5121" max="5121" width="12.7109375" style="4" customWidth="1"/>
    <col min="5122" max="5122" width="67.140625" style="4" customWidth="1"/>
    <col min="5123" max="5123" width="18.5703125" style="4" customWidth="1"/>
    <col min="5124" max="5124" width="15.28515625" style="4" customWidth="1"/>
    <col min="5125" max="5125" width="17.28515625" style="4" customWidth="1"/>
    <col min="5126" max="5126" width="16" style="4" customWidth="1"/>
    <col min="5127" max="5127" width="4.7109375" style="4" customWidth="1"/>
    <col min="5128" max="5128" width="15.28515625" style="4" customWidth="1"/>
    <col min="5129" max="5143" width="3.140625" style="4" customWidth="1"/>
    <col min="5144" max="5145" width="0" style="4" hidden="1" customWidth="1"/>
    <col min="5146" max="5173" width="3.140625" style="4" customWidth="1"/>
    <col min="5174" max="5376" width="11.42578125" style="4"/>
    <col min="5377" max="5377" width="12.7109375" style="4" customWidth="1"/>
    <col min="5378" max="5378" width="67.140625" style="4" customWidth="1"/>
    <col min="5379" max="5379" width="18.5703125" style="4" customWidth="1"/>
    <col min="5380" max="5380" width="15.28515625" style="4" customWidth="1"/>
    <col min="5381" max="5381" width="17.28515625" style="4" customWidth="1"/>
    <col min="5382" max="5382" width="16" style="4" customWidth="1"/>
    <col min="5383" max="5383" width="4.7109375" style="4" customWidth="1"/>
    <col min="5384" max="5384" width="15.28515625" style="4" customWidth="1"/>
    <col min="5385" max="5399" width="3.140625" style="4" customWidth="1"/>
    <col min="5400" max="5401" width="0" style="4" hidden="1" customWidth="1"/>
    <col min="5402" max="5429" width="3.140625" style="4" customWidth="1"/>
    <col min="5430" max="5632" width="11.42578125" style="4"/>
    <col min="5633" max="5633" width="12.7109375" style="4" customWidth="1"/>
    <col min="5634" max="5634" width="67.140625" style="4" customWidth="1"/>
    <col min="5635" max="5635" width="18.5703125" style="4" customWidth="1"/>
    <col min="5636" max="5636" width="15.28515625" style="4" customWidth="1"/>
    <col min="5637" max="5637" width="17.28515625" style="4" customWidth="1"/>
    <col min="5638" max="5638" width="16" style="4" customWidth="1"/>
    <col min="5639" max="5639" width="4.7109375" style="4" customWidth="1"/>
    <col min="5640" max="5640" width="15.28515625" style="4" customWidth="1"/>
    <col min="5641" max="5655" width="3.140625" style="4" customWidth="1"/>
    <col min="5656" max="5657" width="0" style="4" hidden="1" customWidth="1"/>
    <col min="5658" max="5685" width="3.140625" style="4" customWidth="1"/>
    <col min="5686" max="5888" width="11.42578125" style="4"/>
    <col min="5889" max="5889" width="12.7109375" style="4" customWidth="1"/>
    <col min="5890" max="5890" width="67.140625" style="4" customWidth="1"/>
    <col min="5891" max="5891" width="18.5703125" style="4" customWidth="1"/>
    <col min="5892" max="5892" width="15.28515625" style="4" customWidth="1"/>
    <col min="5893" max="5893" width="17.28515625" style="4" customWidth="1"/>
    <col min="5894" max="5894" width="16" style="4" customWidth="1"/>
    <col min="5895" max="5895" width="4.7109375" style="4" customWidth="1"/>
    <col min="5896" max="5896" width="15.28515625" style="4" customWidth="1"/>
    <col min="5897" max="5911" width="3.140625" style="4" customWidth="1"/>
    <col min="5912" max="5913" width="0" style="4" hidden="1" customWidth="1"/>
    <col min="5914" max="5941" width="3.140625" style="4" customWidth="1"/>
    <col min="5942" max="6144" width="11.42578125" style="4"/>
    <col min="6145" max="6145" width="12.7109375" style="4" customWidth="1"/>
    <col min="6146" max="6146" width="67.140625" style="4" customWidth="1"/>
    <col min="6147" max="6147" width="18.5703125" style="4" customWidth="1"/>
    <col min="6148" max="6148" width="15.28515625" style="4" customWidth="1"/>
    <col min="6149" max="6149" width="17.28515625" style="4" customWidth="1"/>
    <col min="6150" max="6150" width="16" style="4" customWidth="1"/>
    <col min="6151" max="6151" width="4.7109375" style="4" customWidth="1"/>
    <col min="6152" max="6152" width="15.28515625" style="4" customWidth="1"/>
    <col min="6153" max="6167" width="3.140625" style="4" customWidth="1"/>
    <col min="6168" max="6169" width="0" style="4" hidden="1" customWidth="1"/>
    <col min="6170" max="6197" width="3.140625" style="4" customWidth="1"/>
    <col min="6198" max="6400" width="11.42578125" style="4"/>
    <col min="6401" max="6401" width="12.7109375" style="4" customWidth="1"/>
    <col min="6402" max="6402" width="67.140625" style="4" customWidth="1"/>
    <col min="6403" max="6403" width="18.5703125" style="4" customWidth="1"/>
    <col min="6404" max="6404" width="15.28515625" style="4" customWidth="1"/>
    <col min="6405" max="6405" width="17.28515625" style="4" customWidth="1"/>
    <col min="6406" max="6406" width="16" style="4" customWidth="1"/>
    <col min="6407" max="6407" width="4.7109375" style="4" customWidth="1"/>
    <col min="6408" max="6408" width="15.28515625" style="4" customWidth="1"/>
    <col min="6409" max="6423" width="3.140625" style="4" customWidth="1"/>
    <col min="6424" max="6425" width="0" style="4" hidden="1" customWidth="1"/>
    <col min="6426" max="6453" width="3.140625" style="4" customWidth="1"/>
    <col min="6454" max="6656" width="11.42578125" style="4"/>
    <col min="6657" max="6657" width="12.7109375" style="4" customWidth="1"/>
    <col min="6658" max="6658" width="67.140625" style="4" customWidth="1"/>
    <col min="6659" max="6659" width="18.5703125" style="4" customWidth="1"/>
    <col min="6660" max="6660" width="15.28515625" style="4" customWidth="1"/>
    <col min="6661" max="6661" width="17.28515625" style="4" customWidth="1"/>
    <col min="6662" max="6662" width="16" style="4" customWidth="1"/>
    <col min="6663" max="6663" width="4.7109375" style="4" customWidth="1"/>
    <col min="6664" max="6664" width="15.28515625" style="4" customWidth="1"/>
    <col min="6665" max="6679" width="3.140625" style="4" customWidth="1"/>
    <col min="6680" max="6681" width="0" style="4" hidden="1" customWidth="1"/>
    <col min="6682" max="6709" width="3.140625" style="4" customWidth="1"/>
    <col min="6710" max="6912" width="11.42578125" style="4"/>
    <col min="6913" max="6913" width="12.7109375" style="4" customWidth="1"/>
    <col min="6914" max="6914" width="67.140625" style="4" customWidth="1"/>
    <col min="6915" max="6915" width="18.5703125" style="4" customWidth="1"/>
    <col min="6916" max="6916" width="15.28515625" style="4" customWidth="1"/>
    <col min="6917" max="6917" width="17.28515625" style="4" customWidth="1"/>
    <col min="6918" max="6918" width="16" style="4" customWidth="1"/>
    <col min="6919" max="6919" width="4.7109375" style="4" customWidth="1"/>
    <col min="6920" max="6920" width="15.28515625" style="4" customWidth="1"/>
    <col min="6921" max="6935" width="3.140625" style="4" customWidth="1"/>
    <col min="6936" max="6937" width="0" style="4" hidden="1" customWidth="1"/>
    <col min="6938" max="6965" width="3.140625" style="4" customWidth="1"/>
    <col min="6966" max="7168" width="11.42578125" style="4"/>
    <col min="7169" max="7169" width="12.7109375" style="4" customWidth="1"/>
    <col min="7170" max="7170" width="67.140625" style="4" customWidth="1"/>
    <col min="7171" max="7171" width="18.5703125" style="4" customWidth="1"/>
    <col min="7172" max="7172" width="15.28515625" style="4" customWidth="1"/>
    <col min="7173" max="7173" width="17.28515625" style="4" customWidth="1"/>
    <col min="7174" max="7174" width="16" style="4" customWidth="1"/>
    <col min="7175" max="7175" width="4.7109375" style="4" customWidth="1"/>
    <col min="7176" max="7176" width="15.28515625" style="4" customWidth="1"/>
    <col min="7177" max="7191" width="3.140625" style="4" customWidth="1"/>
    <col min="7192" max="7193" width="0" style="4" hidden="1" customWidth="1"/>
    <col min="7194" max="7221" width="3.140625" style="4" customWidth="1"/>
    <col min="7222" max="7424" width="11.42578125" style="4"/>
    <col min="7425" max="7425" width="12.7109375" style="4" customWidth="1"/>
    <col min="7426" max="7426" width="67.140625" style="4" customWidth="1"/>
    <col min="7427" max="7427" width="18.5703125" style="4" customWidth="1"/>
    <col min="7428" max="7428" width="15.28515625" style="4" customWidth="1"/>
    <col min="7429" max="7429" width="17.28515625" style="4" customWidth="1"/>
    <col min="7430" max="7430" width="16" style="4" customWidth="1"/>
    <col min="7431" max="7431" width="4.7109375" style="4" customWidth="1"/>
    <col min="7432" max="7432" width="15.28515625" style="4" customWidth="1"/>
    <col min="7433" max="7447" width="3.140625" style="4" customWidth="1"/>
    <col min="7448" max="7449" width="0" style="4" hidden="1" customWidth="1"/>
    <col min="7450" max="7477" width="3.140625" style="4" customWidth="1"/>
    <col min="7478" max="7680" width="11.42578125" style="4"/>
    <col min="7681" max="7681" width="12.7109375" style="4" customWidth="1"/>
    <col min="7682" max="7682" width="67.140625" style="4" customWidth="1"/>
    <col min="7683" max="7683" width="18.5703125" style="4" customWidth="1"/>
    <col min="7684" max="7684" width="15.28515625" style="4" customWidth="1"/>
    <col min="7685" max="7685" width="17.28515625" style="4" customWidth="1"/>
    <col min="7686" max="7686" width="16" style="4" customWidth="1"/>
    <col min="7687" max="7687" width="4.7109375" style="4" customWidth="1"/>
    <col min="7688" max="7688" width="15.28515625" style="4" customWidth="1"/>
    <col min="7689" max="7703" width="3.140625" style="4" customWidth="1"/>
    <col min="7704" max="7705" width="0" style="4" hidden="1" customWidth="1"/>
    <col min="7706" max="7733" width="3.140625" style="4" customWidth="1"/>
    <col min="7734" max="7936" width="11.42578125" style="4"/>
    <col min="7937" max="7937" width="12.7109375" style="4" customWidth="1"/>
    <col min="7938" max="7938" width="67.140625" style="4" customWidth="1"/>
    <col min="7939" max="7939" width="18.5703125" style="4" customWidth="1"/>
    <col min="7940" max="7940" width="15.28515625" style="4" customWidth="1"/>
    <col min="7941" max="7941" width="17.28515625" style="4" customWidth="1"/>
    <col min="7942" max="7942" width="16" style="4" customWidth="1"/>
    <col min="7943" max="7943" width="4.7109375" style="4" customWidth="1"/>
    <col min="7944" max="7944" width="15.28515625" style="4" customWidth="1"/>
    <col min="7945" max="7959" width="3.140625" style="4" customWidth="1"/>
    <col min="7960" max="7961" width="0" style="4" hidden="1" customWidth="1"/>
    <col min="7962" max="7989" width="3.140625" style="4" customWidth="1"/>
    <col min="7990" max="8192" width="11.42578125" style="4"/>
    <col min="8193" max="8193" width="12.7109375" style="4" customWidth="1"/>
    <col min="8194" max="8194" width="67.140625" style="4" customWidth="1"/>
    <col min="8195" max="8195" width="18.5703125" style="4" customWidth="1"/>
    <col min="8196" max="8196" width="15.28515625" style="4" customWidth="1"/>
    <col min="8197" max="8197" width="17.28515625" style="4" customWidth="1"/>
    <col min="8198" max="8198" width="16" style="4" customWidth="1"/>
    <col min="8199" max="8199" width="4.7109375" style="4" customWidth="1"/>
    <col min="8200" max="8200" width="15.28515625" style="4" customWidth="1"/>
    <col min="8201" max="8215" width="3.140625" style="4" customWidth="1"/>
    <col min="8216" max="8217" width="0" style="4" hidden="1" customWidth="1"/>
    <col min="8218" max="8245" width="3.140625" style="4" customWidth="1"/>
    <col min="8246" max="8448" width="11.42578125" style="4"/>
    <col min="8449" max="8449" width="12.7109375" style="4" customWidth="1"/>
    <col min="8450" max="8450" width="67.140625" style="4" customWidth="1"/>
    <col min="8451" max="8451" width="18.5703125" style="4" customWidth="1"/>
    <col min="8452" max="8452" width="15.28515625" style="4" customWidth="1"/>
    <col min="8453" max="8453" width="17.28515625" style="4" customWidth="1"/>
    <col min="8454" max="8454" width="16" style="4" customWidth="1"/>
    <col min="8455" max="8455" width="4.7109375" style="4" customWidth="1"/>
    <col min="8456" max="8456" width="15.28515625" style="4" customWidth="1"/>
    <col min="8457" max="8471" width="3.140625" style="4" customWidth="1"/>
    <col min="8472" max="8473" width="0" style="4" hidden="1" customWidth="1"/>
    <col min="8474" max="8501" width="3.140625" style="4" customWidth="1"/>
    <col min="8502" max="8704" width="11.42578125" style="4"/>
    <col min="8705" max="8705" width="12.7109375" style="4" customWidth="1"/>
    <col min="8706" max="8706" width="67.140625" style="4" customWidth="1"/>
    <col min="8707" max="8707" width="18.5703125" style="4" customWidth="1"/>
    <col min="8708" max="8708" width="15.28515625" style="4" customWidth="1"/>
    <col min="8709" max="8709" width="17.28515625" style="4" customWidth="1"/>
    <col min="8710" max="8710" width="16" style="4" customWidth="1"/>
    <col min="8711" max="8711" width="4.7109375" style="4" customWidth="1"/>
    <col min="8712" max="8712" width="15.28515625" style="4" customWidth="1"/>
    <col min="8713" max="8727" width="3.140625" style="4" customWidth="1"/>
    <col min="8728" max="8729" width="0" style="4" hidden="1" customWidth="1"/>
    <col min="8730" max="8757" width="3.140625" style="4" customWidth="1"/>
    <col min="8758" max="8960" width="11.42578125" style="4"/>
    <col min="8961" max="8961" width="12.7109375" style="4" customWidth="1"/>
    <col min="8962" max="8962" width="67.140625" style="4" customWidth="1"/>
    <col min="8963" max="8963" width="18.5703125" style="4" customWidth="1"/>
    <col min="8964" max="8964" width="15.28515625" style="4" customWidth="1"/>
    <col min="8965" max="8965" width="17.28515625" style="4" customWidth="1"/>
    <col min="8966" max="8966" width="16" style="4" customWidth="1"/>
    <col min="8967" max="8967" width="4.7109375" style="4" customWidth="1"/>
    <col min="8968" max="8968" width="15.28515625" style="4" customWidth="1"/>
    <col min="8969" max="8983" width="3.140625" style="4" customWidth="1"/>
    <col min="8984" max="8985" width="0" style="4" hidden="1" customWidth="1"/>
    <col min="8986" max="9013" width="3.140625" style="4" customWidth="1"/>
    <col min="9014" max="9216" width="11.42578125" style="4"/>
    <col min="9217" max="9217" width="12.7109375" style="4" customWidth="1"/>
    <col min="9218" max="9218" width="67.140625" style="4" customWidth="1"/>
    <col min="9219" max="9219" width="18.5703125" style="4" customWidth="1"/>
    <col min="9220" max="9220" width="15.28515625" style="4" customWidth="1"/>
    <col min="9221" max="9221" width="17.28515625" style="4" customWidth="1"/>
    <col min="9222" max="9222" width="16" style="4" customWidth="1"/>
    <col min="9223" max="9223" width="4.7109375" style="4" customWidth="1"/>
    <col min="9224" max="9224" width="15.28515625" style="4" customWidth="1"/>
    <col min="9225" max="9239" width="3.140625" style="4" customWidth="1"/>
    <col min="9240" max="9241" width="0" style="4" hidden="1" customWidth="1"/>
    <col min="9242" max="9269" width="3.140625" style="4" customWidth="1"/>
    <col min="9270" max="9472" width="11.42578125" style="4"/>
    <col min="9473" max="9473" width="12.7109375" style="4" customWidth="1"/>
    <col min="9474" max="9474" width="67.140625" style="4" customWidth="1"/>
    <col min="9475" max="9475" width="18.5703125" style="4" customWidth="1"/>
    <col min="9476" max="9476" width="15.28515625" style="4" customWidth="1"/>
    <col min="9477" max="9477" width="17.28515625" style="4" customWidth="1"/>
    <col min="9478" max="9478" width="16" style="4" customWidth="1"/>
    <col min="9479" max="9479" width="4.7109375" style="4" customWidth="1"/>
    <col min="9480" max="9480" width="15.28515625" style="4" customWidth="1"/>
    <col min="9481" max="9495" width="3.140625" style="4" customWidth="1"/>
    <col min="9496" max="9497" width="0" style="4" hidden="1" customWidth="1"/>
    <col min="9498" max="9525" width="3.140625" style="4" customWidth="1"/>
    <col min="9526" max="9728" width="11.42578125" style="4"/>
    <col min="9729" max="9729" width="12.7109375" style="4" customWidth="1"/>
    <col min="9730" max="9730" width="67.140625" style="4" customWidth="1"/>
    <col min="9731" max="9731" width="18.5703125" style="4" customWidth="1"/>
    <col min="9732" max="9732" width="15.28515625" style="4" customWidth="1"/>
    <col min="9733" max="9733" width="17.28515625" style="4" customWidth="1"/>
    <col min="9734" max="9734" width="16" style="4" customWidth="1"/>
    <col min="9735" max="9735" width="4.7109375" style="4" customWidth="1"/>
    <col min="9736" max="9736" width="15.28515625" style="4" customWidth="1"/>
    <col min="9737" max="9751" width="3.140625" style="4" customWidth="1"/>
    <col min="9752" max="9753" width="0" style="4" hidden="1" customWidth="1"/>
    <col min="9754" max="9781" width="3.140625" style="4" customWidth="1"/>
    <col min="9782" max="9984" width="11.42578125" style="4"/>
    <col min="9985" max="9985" width="12.7109375" style="4" customWidth="1"/>
    <col min="9986" max="9986" width="67.140625" style="4" customWidth="1"/>
    <col min="9987" max="9987" width="18.5703125" style="4" customWidth="1"/>
    <col min="9988" max="9988" width="15.28515625" style="4" customWidth="1"/>
    <col min="9989" max="9989" width="17.28515625" style="4" customWidth="1"/>
    <col min="9990" max="9990" width="16" style="4" customWidth="1"/>
    <col min="9991" max="9991" width="4.7109375" style="4" customWidth="1"/>
    <col min="9992" max="9992" width="15.28515625" style="4" customWidth="1"/>
    <col min="9993" max="10007" width="3.140625" style="4" customWidth="1"/>
    <col min="10008" max="10009" width="0" style="4" hidden="1" customWidth="1"/>
    <col min="10010" max="10037" width="3.140625" style="4" customWidth="1"/>
    <col min="10038" max="10240" width="11.42578125" style="4"/>
    <col min="10241" max="10241" width="12.7109375" style="4" customWidth="1"/>
    <col min="10242" max="10242" width="67.140625" style="4" customWidth="1"/>
    <col min="10243" max="10243" width="18.5703125" style="4" customWidth="1"/>
    <col min="10244" max="10244" width="15.28515625" style="4" customWidth="1"/>
    <col min="10245" max="10245" width="17.28515625" style="4" customWidth="1"/>
    <col min="10246" max="10246" width="16" style="4" customWidth="1"/>
    <col min="10247" max="10247" width="4.7109375" style="4" customWidth="1"/>
    <col min="10248" max="10248" width="15.28515625" style="4" customWidth="1"/>
    <col min="10249" max="10263" width="3.140625" style="4" customWidth="1"/>
    <col min="10264" max="10265" width="0" style="4" hidden="1" customWidth="1"/>
    <col min="10266" max="10293" width="3.140625" style="4" customWidth="1"/>
    <col min="10294" max="10496" width="11.42578125" style="4"/>
    <col min="10497" max="10497" width="12.7109375" style="4" customWidth="1"/>
    <col min="10498" max="10498" width="67.140625" style="4" customWidth="1"/>
    <col min="10499" max="10499" width="18.5703125" style="4" customWidth="1"/>
    <col min="10500" max="10500" width="15.28515625" style="4" customWidth="1"/>
    <col min="10501" max="10501" width="17.28515625" style="4" customWidth="1"/>
    <col min="10502" max="10502" width="16" style="4" customWidth="1"/>
    <col min="10503" max="10503" width="4.7109375" style="4" customWidth="1"/>
    <col min="10504" max="10504" width="15.28515625" style="4" customWidth="1"/>
    <col min="10505" max="10519" width="3.140625" style="4" customWidth="1"/>
    <col min="10520" max="10521" width="0" style="4" hidden="1" customWidth="1"/>
    <col min="10522" max="10549" width="3.140625" style="4" customWidth="1"/>
    <col min="10550" max="10752" width="11.42578125" style="4"/>
    <col min="10753" max="10753" width="12.7109375" style="4" customWidth="1"/>
    <col min="10754" max="10754" width="67.140625" style="4" customWidth="1"/>
    <col min="10755" max="10755" width="18.5703125" style="4" customWidth="1"/>
    <col min="10756" max="10756" width="15.28515625" style="4" customWidth="1"/>
    <col min="10757" max="10757" width="17.28515625" style="4" customWidth="1"/>
    <col min="10758" max="10758" width="16" style="4" customWidth="1"/>
    <col min="10759" max="10759" width="4.7109375" style="4" customWidth="1"/>
    <col min="10760" max="10760" width="15.28515625" style="4" customWidth="1"/>
    <col min="10761" max="10775" width="3.140625" style="4" customWidth="1"/>
    <col min="10776" max="10777" width="0" style="4" hidden="1" customWidth="1"/>
    <col min="10778" max="10805" width="3.140625" style="4" customWidth="1"/>
    <col min="10806" max="11008" width="11.42578125" style="4"/>
    <col min="11009" max="11009" width="12.7109375" style="4" customWidth="1"/>
    <col min="11010" max="11010" width="67.140625" style="4" customWidth="1"/>
    <col min="11011" max="11011" width="18.5703125" style="4" customWidth="1"/>
    <col min="11012" max="11012" width="15.28515625" style="4" customWidth="1"/>
    <col min="11013" max="11013" width="17.28515625" style="4" customWidth="1"/>
    <col min="11014" max="11014" width="16" style="4" customWidth="1"/>
    <col min="11015" max="11015" width="4.7109375" style="4" customWidth="1"/>
    <col min="11016" max="11016" width="15.28515625" style="4" customWidth="1"/>
    <col min="11017" max="11031" width="3.140625" style="4" customWidth="1"/>
    <col min="11032" max="11033" width="0" style="4" hidden="1" customWidth="1"/>
    <col min="11034" max="11061" width="3.140625" style="4" customWidth="1"/>
    <col min="11062" max="11264" width="11.42578125" style="4"/>
    <col min="11265" max="11265" width="12.7109375" style="4" customWidth="1"/>
    <col min="11266" max="11266" width="67.140625" style="4" customWidth="1"/>
    <col min="11267" max="11267" width="18.5703125" style="4" customWidth="1"/>
    <col min="11268" max="11268" width="15.28515625" style="4" customWidth="1"/>
    <col min="11269" max="11269" width="17.28515625" style="4" customWidth="1"/>
    <col min="11270" max="11270" width="16" style="4" customWidth="1"/>
    <col min="11271" max="11271" width="4.7109375" style="4" customWidth="1"/>
    <col min="11272" max="11272" width="15.28515625" style="4" customWidth="1"/>
    <col min="11273" max="11287" width="3.140625" style="4" customWidth="1"/>
    <col min="11288" max="11289" width="0" style="4" hidden="1" customWidth="1"/>
    <col min="11290" max="11317" width="3.140625" style="4" customWidth="1"/>
    <col min="11318" max="11520" width="11.42578125" style="4"/>
    <col min="11521" max="11521" width="12.7109375" style="4" customWidth="1"/>
    <col min="11522" max="11522" width="67.140625" style="4" customWidth="1"/>
    <col min="11523" max="11523" width="18.5703125" style="4" customWidth="1"/>
    <col min="11524" max="11524" width="15.28515625" style="4" customWidth="1"/>
    <col min="11525" max="11525" width="17.28515625" style="4" customWidth="1"/>
    <col min="11526" max="11526" width="16" style="4" customWidth="1"/>
    <col min="11527" max="11527" width="4.7109375" style="4" customWidth="1"/>
    <col min="11528" max="11528" width="15.28515625" style="4" customWidth="1"/>
    <col min="11529" max="11543" width="3.140625" style="4" customWidth="1"/>
    <col min="11544" max="11545" width="0" style="4" hidden="1" customWidth="1"/>
    <col min="11546" max="11573" width="3.140625" style="4" customWidth="1"/>
    <col min="11574" max="11776" width="11.42578125" style="4"/>
    <col min="11777" max="11777" width="12.7109375" style="4" customWidth="1"/>
    <col min="11778" max="11778" width="67.140625" style="4" customWidth="1"/>
    <col min="11779" max="11779" width="18.5703125" style="4" customWidth="1"/>
    <col min="11780" max="11780" width="15.28515625" style="4" customWidth="1"/>
    <col min="11781" max="11781" width="17.28515625" style="4" customWidth="1"/>
    <col min="11782" max="11782" width="16" style="4" customWidth="1"/>
    <col min="11783" max="11783" width="4.7109375" style="4" customWidth="1"/>
    <col min="11784" max="11784" width="15.28515625" style="4" customWidth="1"/>
    <col min="11785" max="11799" width="3.140625" style="4" customWidth="1"/>
    <col min="11800" max="11801" width="0" style="4" hidden="1" customWidth="1"/>
    <col min="11802" max="11829" width="3.140625" style="4" customWidth="1"/>
    <col min="11830" max="12032" width="11.42578125" style="4"/>
    <col min="12033" max="12033" width="12.7109375" style="4" customWidth="1"/>
    <col min="12034" max="12034" width="67.140625" style="4" customWidth="1"/>
    <col min="12035" max="12035" width="18.5703125" style="4" customWidth="1"/>
    <col min="12036" max="12036" width="15.28515625" style="4" customWidth="1"/>
    <col min="12037" max="12037" width="17.28515625" style="4" customWidth="1"/>
    <col min="12038" max="12038" width="16" style="4" customWidth="1"/>
    <col min="12039" max="12039" width="4.7109375" style="4" customWidth="1"/>
    <col min="12040" max="12040" width="15.28515625" style="4" customWidth="1"/>
    <col min="12041" max="12055" width="3.140625" style="4" customWidth="1"/>
    <col min="12056" max="12057" width="0" style="4" hidden="1" customWidth="1"/>
    <col min="12058" max="12085" width="3.140625" style="4" customWidth="1"/>
    <col min="12086" max="12288" width="11.42578125" style="4"/>
    <col min="12289" max="12289" width="12.7109375" style="4" customWidth="1"/>
    <col min="12290" max="12290" width="67.140625" style="4" customWidth="1"/>
    <col min="12291" max="12291" width="18.5703125" style="4" customWidth="1"/>
    <col min="12292" max="12292" width="15.28515625" style="4" customWidth="1"/>
    <col min="12293" max="12293" width="17.28515625" style="4" customWidth="1"/>
    <col min="12294" max="12294" width="16" style="4" customWidth="1"/>
    <col min="12295" max="12295" width="4.7109375" style="4" customWidth="1"/>
    <col min="12296" max="12296" width="15.28515625" style="4" customWidth="1"/>
    <col min="12297" max="12311" width="3.140625" style="4" customWidth="1"/>
    <col min="12312" max="12313" width="0" style="4" hidden="1" customWidth="1"/>
    <col min="12314" max="12341" width="3.140625" style="4" customWidth="1"/>
    <col min="12342" max="12544" width="11.42578125" style="4"/>
    <col min="12545" max="12545" width="12.7109375" style="4" customWidth="1"/>
    <col min="12546" max="12546" width="67.140625" style="4" customWidth="1"/>
    <col min="12547" max="12547" width="18.5703125" style="4" customWidth="1"/>
    <col min="12548" max="12548" width="15.28515625" style="4" customWidth="1"/>
    <col min="12549" max="12549" width="17.28515625" style="4" customWidth="1"/>
    <col min="12550" max="12550" width="16" style="4" customWidth="1"/>
    <col min="12551" max="12551" width="4.7109375" style="4" customWidth="1"/>
    <col min="12552" max="12552" width="15.28515625" style="4" customWidth="1"/>
    <col min="12553" max="12567" width="3.140625" style="4" customWidth="1"/>
    <col min="12568" max="12569" width="0" style="4" hidden="1" customWidth="1"/>
    <col min="12570" max="12597" width="3.140625" style="4" customWidth="1"/>
    <col min="12598" max="12800" width="11.42578125" style="4"/>
    <col min="12801" max="12801" width="12.7109375" style="4" customWidth="1"/>
    <col min="12802" max="12802" width="67.140625" style="4" customWidth="1"/>
    <col min="12803" max="12803" width="18.5703125" style="4" customWidth="1"/>
    <col min="12804" max="12804" width="15.28515625" style="4" customWidth="1"/>
    <col min="12805" max="12805" width="17.28515625" style="4" customWidth="1"/>
    <col min="12806" max="12806" width="16" style="4" customWidth="1"/>
    <col min="12807" max="12807" width="4.7109375" style="4" customWidth="1"/>
    <col min="12808" max="12808" width="15.28515625" style="4" customWidth="1"/>
    <col min="12809" max="12823" width="3.140625" style="4" customWidth="1"/>
    <col min="12824" max="12825" width="0" style="4" hidden="1" customWidth="1"/>
    <col min="12826" max="12853" width="3.140625" style="4" customWidth="1"/>
    <col min="12854" max="13056" width="11.42578125" style="4"/>
    <col min="13057" max="13057" width="12.7109375" style="4" customWidth="1"/>
    <col min="13058" max="13058" width="67.140625" style="4" customWidth="1"/>
    <col min="13059" max="13059" width="18.5703125" style="4" customWidth="1"/>
    <col min="13060" max="13060" width="15.28515625" style="4" customWidth="1"/>
    <col min="13061" max="13061" width="17.28515625" style="4" customWidth="1"/>
    <col min="13062" max="13062" width="16" style="4" customWidth="1"/>
    <col min="13063" max="13063" width="4.7109375" style="4" customWidth="1"/>
    <col min="13064" max="13064" width="15.28515625" style="4" customWidth="1"/>
    <col min="13065" max="13079" width="3.140625" style="4" customWidth="1"/>
    <col min="13080" max="13081" width="0" style="4" hidden="1" customWidth="1"/>
    <col min="13082" max="13109" width="3.140625" style="4" customWidth="1"/>
    <col min="13110" max="13312" width="11.42578125" style="4"/>
    <col min="13313" max="13313" width="12.7109375" style="4" customWidth="1"/>
    <col min="13314" max="13314" width="67.140625" style="4" customWidth="1"/>
    <col min="13315" max="13315" width="18.5703125" style="4" customWidth="1"/>
    <col min="13316" max="13316" width="15.28515625" style="4" customWidth="1"/>
    <col min="13317" max="13317" width="17.28515625" style="4" customWidth="1"/>
    <col min="13318" max="13318" width="16" style="4" customWidth="1"/>
    <col min="13319" max="13319" width="4.7109375" style="4" customWidth="1"/>
    <col min="13320" max="13320" width="15.28515625" style="4" customWidth="1"/>
    <col min="13321" max="13335" width="3.140625" style="4" customWidth="1"/>
    <col min="13336" max="13337" width="0" style="4" hidden="1" customWidth="1"/>
    <col min="13338" max="13365" width="3.140625" style="4" customWidth="1"/>
    <col min="13366" max="13568" width="11.42578125" style="4"/>
    <col min="13569" max="13569" width="12.7109375" style="4" customWidth="1"/>
    <col min="13570" max="13570" width="67.140625" style="4" customWidth="1"/>
    <col min="13571" max="13571" width="18.5703125" style="4" customWidth="1"/>
    <col min="13572" max="13572" width="15.28515625" style="4" customWidth="1"/>
    <col min="13573" max="13573" width="17.28515625" style="4" customWidth="1"/>
    <col min="13574" max="13574" width="16" style="4" customWidth="1"/>
    <col min="13575" max="13575" width="4.7109375" style="4" customWidth="1"/>
    <col min="13576" max="13576" width="15.28515625" style="4" customWidth="1"/>
    <col min="13577" max="13591" width="3.140625" style="4" customWidth="1"/>
    <col min="13592" max="13593" width="0" style="4" hidden="1" customWidth="1"/>
    <col min="13594" max="13621" width="3.140625" style="4" customWidth="1"/>
    <col min="13622" max="13824" width="11.42578125" style="4"/>
    <col min="13825" max="13825" width="12.7109375" style="4" customWidth="1"/>
    <col min="13826" max="13826" width="67.140625" style="4" customWidth="1"/>
    <col min="13827" max="13827" width="18.5703125" style="4" customWidth="1"/>
    <col min="13828" max="13828" width="15.28515625" style="4" customWidth="1"/>
    <col min="13829" max="13829" width="17.28515625" style="4" customWidth="1"/>
    <col min="13830" max="13830" width="16" style="4" customWidth="1"/>
    <col min="13831" max="13831" width="4.7109375" style="4" customWidth="1"/>
    <col min="13832" max="13832" width="15.28515625" style="4" customWidth="1"/>
    <col min="13833" max="13847" width="3.140625" style="4" customWidth="1"/>
    <col min="13848" max="13849" width="0" style="4" hidden="1" customWidth="1"/>
    <col min="13850" max="13877" width="3.140625" style="4" customWidth="1"/>
    <col min="13878" max="14080" width="11.42578125" style="4"/>
    <col min="14081" max="14081" width="12.7109375" style="4" customWidth="1"/>
    <col min="14082" max="14082" width="67.140625" style="4" customWidth="1"/>
    <col min="14083" max="14083" width="18.5703125" style="4" customWidth="1"/>
    <col min="14084" max="14084" width="15.28515625" style="4" customWidth="1"/>
    <col min="14085" max="14085" width="17.28515625" style="4" customWidth="1"/>
    <col min="14086" max="14086" width="16" style="4" customWidth="1"/>
    <col min="14087" max="14087" width="4.7109375" style="4" customWidth="1"/>
    <col min="14088" max="14088" width="15.28515625" style="4" customWidth="1"/>
    <col min="14089" max="14103" width="3.140625" style="4" customWidth="1"/>
    <col min="14104" max="14105" width="0" style="4" hidden="1" customWidth="1"/>
    <col min="14106" max="14133" width="3.140625" style="4" customWidth="1"/>
    <col min="14134" max="14336" width="11.42578125" style="4"/>
    <col min="14337" max="14337" width="12.7109375" style="4" customWidth="1"/>
    <col min="14338" max="14338" width="67.140625" style="4" customWidth="1"/>
    <col min="14339" max="14339" width="18.5703125" style="4" customWidth="1"/>
    <col min="14340" max="14340" width="15.28515625" style="4" customWidth="1"/>
    <col min="14341" max="14341" width="17.28515625" style="4" customWidth="1"/>
    <col min="14342" max="14342" width="16" style="4" customWidth="1"/>
    <col min="14343" max="14343" width="4.7109375" style="4" customWidth="1"/>
    <col min="14344" max="14344" width="15.28515625" style="4" customWidth="1"/>
    <col min="14345" max="14359" width="3.140625" style="4" customWidth="1"/>
    <col min="14360" max="14361" width="0" style="4" hidden="1" customWidth="1"/>
    <col min="14362" max="14389" width="3.140625" style="4" customWidth="1"/>
    <col min="14390" max="14592" width="11.42578125" style="4"/>
    <col min="14593" max="14593" width="12.7109375" style="4" customWidth="1"/>
    <col min="14594" max="14594" width="67.140625" style="4" customWidth="1"/>
    <col min="14595" max="14595" width="18.5703125" style="4" customWidth="1"/>
    <col min="14596" max="14596" width="15.28515625" style="4" customWidth="1"/>
    <col min="14597" max="14597" width="17.28515625" style="4" customWidth="1"/>
    <col min="14598" max="14598" width="16" style="4" customWidth="1"/>
    <col min="14599" max="14599" width="4.7109375" style="4" customWidth="1"/>
    <col min="14600" max="14600" width="15.28515625" style="4" customWidth="1"/>
    <col min="14601" max="14615" width="3.140625" style="4" customWidth="1"/>
    <col min="14616" max="14617" width="0" style="4" hidden="1" customWidth="1"/>
    <col min="14618" max="14645" width="3.140625" style="4" customWidth="1"/>
    <col min="14646" max="14848" width="11.42578125" style="4"/>
    <col min="14849" max="14849" width="12.7109375" style="4" customWidth="1"/>
    <col min="14850" max="14850" width="67.140625" style="4" customWidth="1"/>
    <col min="14851" max="14851" width="18.5703125" style="4" customWidth="1"/>
    <col min="14852" max="14852" width="15.28515625" style="4" customWidth="1"/>
    <col min="14853" max="14853" width="17.28515625" style="4" customWidth="1"/>
    <col min="14854" max="14854" width="16" style="4" customWidth="1"/>
    <col min="14855" max="14855" width="4.7109375" style="4" customWidth="1"/>
    <col min="14856" max="14856" width="15.28515625" style="4" customWidth="1"/>
    <col min="14857" max="14871" width="3.140625" style="4" customWidth="1"/>
    <col min="14872" max="14873" width="0" style="4" hidden="1" customWidth="1"/>
    <col min="14874" max="14901" width="3.140625" style="4" customWidth="1"/>
    <col min="14902" max="15104" width="11.42578125" style="4"/>
    <col min="15105" max="15105" width="12.7109375" style="4" customWidth="1"/>
    <col min="15106" max="15106" width="67.140625" style="4" customWidth="1"/>
    <col min="15107" max="15107" width="18.5703125" style="4" customWidth="1"/>
    <col min="15108" max="15108" width="15.28515625" style="4" customWidth="1"/>
    <col min="15109" max="15109" width="17.28515625" style="4" customWidth="1"/>
    <col min="15110" max="15110" width="16" style="4" customWidth="1"/>
    <col min="15111" max="15111" width="4.7109375" style="4" customWidth="1"/>
    <col min="15112" max="15112" width="15.28515625" style="4" customWidth="1"/>
    <col min="15113" max="15127" width="3.140625" style="4" customWidth="1"/>
    <col min="15128" max="15129" width="0" style="4" hidden="1" customWidth="1"/>
    <col min="15130" max="15157" width="3.140625" style="4" customWidth="1"/>
    <col min="15158" max="15360" width="11.42578125" style="4"/>
    <col min="15361" max="15361" width="12.7109375" style="4" customWidth="1"/>
    <col min="15362" max="15362" width="67.140625" style="4" customWidth="1"/>
    <col min="15363" max="15363" width="18.5703125" style="4" customWidth="1"/>
    <col min="15364" max="15364" width="15.28515625" style="4" customWidth="1"/>
    <col min="15365" max="15365" width="17.28515625" style="4" customWidth="1"/>
    <col min="15366" max="15366" width="16" style="4" customWidth="1"/>
    <col min="15367" max="15367" width="4.7109375" style="4" customWidth="1"/>
    <col min="15368" max="15368" width="15.28515625" style="4" customWidth="1"/>
    <col min="15369" max="15383" width="3.140625" style="4" customWidth="1"/>
    <col min="15384" max="15385" width="0" style="4" hidden="1" customWidth="1"/>
    <col min="15386" max="15413" width="3.140625" style="4" customWidth="1"/>
    <col min="15414" max="15616" width="11.42578125" style="4"/>
    <col min="15617" max="15617" width="12.7109375" style="4" customWidth="1"/>
    <col min="15618" max="15618" width="67.140625" style="4" customWidth="1"/>
    <col min="15619" max="15619" width="18.5703125" style="4" customWidth="1"/>
    <col min="15620" max="15620" width="15.28515625" style="4" customWidth="1"/>
    <col min="15621" max="15621" width="17.28515625" style="4" customWidth="1"/>
    <col min="15622" max="15622" width="16" style="4" customWidth="1"/>
    <col min="15623" max="15623" width="4.7109375" style="4" customWidth="1"/>
    <col min="15624" max="15624" width="15.28515625" style="4" customWidth="1"/>
    <col min="15625" max="15639" width="3.140625" style="4" customWidth="1"/>
    <col min="15640" max="15641" width="0" style="4" hidden="1" customWidth="1"/>
    <col min="15642" max="15669" width="3.140625" style="4" customWidth="1"/>
    <col min="15670" max="15872" width="11.42578125" style="4"/>
    <col min="15873" max="15873" width="12.7109375" style="4" customWidth="1"/>
    <col min="15874" max="15874" width="67.140625" style="4" customWidth="1"/>
    <col min="15875" max="15875" width="18.5703125" style="4" customWidth="1"/>
    <col min="15876" max="15876" width="15.28515625" style="4" customWidth="1"/>
    <col min="15877" max="15877" width="17.28515625" style="4" customWidth="1"/>
    <col min="15878" max="15878" width="16" style="4" customWidth="1"/>
    <col min="15879" max="15879" width="4.7109375" style="4" customWidth="1"/>
    <col min="15880" max="15880" width="15.28515625" style="4" customWidth="1"/>
    <col min="15881" max="15895" width="3.140625" style="4" customWidth="1"/>
    <col min="15896" max="15897" width="0" style="4" hidden="1" customWidth="1"/>
    <col min="15898" max="15925" width="3.140625" style="4" customWidth="1"/>
    <col min="15926" max="16128" width="11.42578125" style="4"/>
    <col min="16129" max="16129" width="12.7109375" style="4" customWidth="1"/>
    <col min="16130" max="16130" width="67.140625" style="4" customWidth="1"/>
    <col min="16131" max="16131" width="18.5703125" style="4" customWidth="1"/>
    <col min="16132" max="16132" width="15.28515625" style="4" customWidth="1"/>
    <col min="16133" max="16133" width="17.28515625" style="4" customWidth="1"/>
    <col min="16134" max="16134" width="16" style="4" customWidth="1"/>
    <col min="16135" max="16135" width="4.7109375" style="4" customWidth="1"/>
    <col min="16136" max="16136" width="15.28515625" style="4" customWidth="1"/>
    <col min="16137" max="16151" width="3.140625" style="4" customWidth="1"/>
    <col min="16152" max="16153" width="0" style="4" hidden="1" customWidth="1"/>
    <col min="16154" max="16181" width="3.140625" style="4" customWidth="1"/>
    <col min="16182" max="16384" width="11.42578125" style="4"/>
  </cols>
  <sheetData>
    <row r="1" spans="1:148" x14ac:dyDescent="0.25">
      <c r="A1" s="1" t="s">
        <v>0</v>
      </c>
    </row>
    <row r="2" spans="1:148" x14ac:dyDescent="0.25">
      <c r="A2" s="1" t="str">
        <f>CONCATENATE("COMUNA: ",[3]NOMBRE!B2," - ","( ",[3]NOMBRE!C2,[3]NOMBRE!D2,[3]NOMBRE!E2,[3]NOMBRE!F2,[3]NOMBRE!G2," )")</f>
        <v>COMUNA: LINARES  - ( 07401 )</v>
      </c>
    </row>
    <row r="3" spans="1:148" x14ac:dyDescent="0.25">
      <c r="A3" s="1" t="str">
        <f>CONCATENATE("ESTABLECIMIENTO: ",[3]NOMBRE!B3," - ","( ",[3]NOMBRE!C3,[3]NOMBRE!D3,[3]NOMBRE!E3,[3]NOMBRE!F3,[3]NOMBRE!G3," )")</f>
        <v>ESTABLECIMIENTO: HOSPITAL DE LINARES  - ( 16108 )</v>
      </c>
      <c r="C3" s="5"/>
      <c r="D3" s="5"/>
      <c r="E3" s="5"/>
      <c r="F3" s="5"/>
    </row>
    <row r="4" spans="1:148" x14ac:dyDescent="0.25">
      <c r="A4" s="1" t="str">
        <f>CONCATENATE("MES: ",[3]NOMBRE!B6," - ","( ",[3]NOMBRE!C6,[3]NOMBRE!D6," )")</f>
        <v>MES: MARZO - ( 03 )</v>
      </c>
      <c r="C4" s="6"/>
      <c r="D4" s="6"/>
      <c r="E4" s="6"/>
      <c r="F4" s="6"/>
    </row>
    <row r="5" spans="1:148" x14ac:dyDescent="0.25">
      <c r="A5" s="1" t="str">
        <f>CONCATENATE("AÑO: ",[3]NOMBRE!B7)</f>
        <v>AÑO: 2011</v>
      </c>
    </row>
    <row r="6" spans="1:148" x14ac:dyDescent="0.25">
      <c r="A6" s="1"/>
    </row>
    <row r="7" spans="1:148" x14ac:dyDescent="0.25">
      <c r="A7" s="1"/>
    </row>
    <row r="8" spans="1:148" s="8" customFormat="1" ht="36.75" customHeight="1" x14ac:dyDescent="0.25">
      <c r="A8" s="155" t="s">
        <v>1</v>
      </c>
      <c r="B8" s="155"/>
      <c r="C8" s="155"/>
      <c r="D8" s="155"/>
      <c r="E8" s="155"/>
      <c r="F8" s="155"/>
      <c r="G8" s="7"/>
      <c r="H8"/>
      <c r="I8"/>
      <c r="J8"/>
      <c r="K8"/>
    </row>
    <row r="9" spans="1:148" ht="34.5" customHeight="1" x14ac:dyDescent="0.25">
      <c r="A9" s="156"/>
      <c r="B9" s="157"/>
      <c r="C9" s="158" t="s">
        <v>2</v>
      </c>
      <c r="D9" s="160" t="s">
        <v>3</v>
      </c>
      <c r="E9" s="161"/>
      <c r="F9" s="162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5">
      <c r="A10" s="156"/>
      <c r="B10" s="157"/>
      <c r="C10" s="159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5">
      <c r="A11" s="13"/>
      <c r="B11" s="14" t="s">
        <v>7</v>
      </c>
      <c r="C11" s="15"/>
      <c r="D11" s="16"/>
      <c r="E11" s="17"/>
      <c r="F11" s="17"/>
    </row>
    <row r="12" spans="1:148" x14ac:dyDescent="0.25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5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5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5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5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5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5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5">
      <c r="A19" s="23" t="s">
        <v>21</v>
      </c>
      <c r="B19" s="24" t="s">
        <v>22</v>
      </c>
      <c r="C19" s="25"/>
      <c r="D19" s="26"/>
      <c r="E19" s="26"/>
      <c r="F19" s="27"/>
    </row>
    <row r="20" spans="1:6" ht="24" x14ac:dyDescent="0.25">
      <c r="A20" s="23" t="s">
        <v>23</v>
      </c>
      <c r="B20" s="28" t="s">
        <v>24</v>
      </c>
      <c r="C20" s="25"/>
      <c r="D20" s="26"/>
      <c r="E20" s="26"/>
      <c r="F20" s="27"/>
    </row>
    <row r="21" spans="1:6" ht="35.25" x14ac:dyDescent="0.25">
      <c r="A21" s="23" t="s">
        <v>25</v>
      </c>
      <c r="B21" s="28" t="s">
        <v>26</v>
      </c>
      <c r="C21" s="25"/>
      <c r="D21" s="26"/>
      <c r="E21" s="26"/>
      <c r="F21" s="27"/>
    </row>
    <row r="22" spans="1:6" ht="35.25" x14ac:dyDescent="0.25">
      <c r="A22" s="23" t="s">
        <v>27</v>
      </c>
      <c r="B22" s="28" t="s">
        <v>28</v>
      </c>
      <c r="C22" s="25"/>
      <c r="D22" s="26"/>
      <c r="E22" s="26"/>
      <c r="F22" s="27"/>
    </row>
    <row r="23" spans="1:6" ht="24" x14ac:dyDescent="0.25">
      <c r="A23" s="23" t="s">
        <v>29</v>
      </c>
      <c r="B23" s="28" t="s">
        <v>30</v>
      </c>
      <c r="C23" s="25"/>
      <c r="D23" s="26"/>
      <c r="E23" s="26"/>
      <c r="F23" s="27"/>
    </row>
    <row r="24" spans="1:6" ht="35.25" x14ac:dyDescent="0.25">
      <c r="A24" s="23" t="s">
        <v>31</v>
      </c>
      <c r="B24" s="28" t="s">
        <v>32</v>
      </c>
      <c r="C24" s="25"/>
      <c r="D24" s="26"/>
      <c r="E24" s="26"/>
      <c r="F24" s="27"/>
    </row>
    <row r="25" spans="1:6" ht="35.25" x14ac:dyDescent="0.25">
      <c r="A25" s="23" t="s">
        <v>33</v>
      </c>
      <c r="B25" s="29" t="s">
        <v>34</v>
      </c>
      <c r="C25" s="25"/>
      <c r="D25" s="30"/>
      <c r="E25" s="30"/>
      <c r="F25" s="31"/>
    </row>
    <row r="26" spans="1:6" x14ac:dyDescent="0.25">
      <c r="A26" s="23"/>
      <c r="B26" s="32" t="s">
        <v>35</v>
      </c>
      <c r="C26" s="33">
        <f>SUM(C27:C32)</f>
        <v>0</v>
      </c>
      <c r="D26" s="34"/>
      <c r="E26" s="34"/>
      <c r="F26" s="35"/>
    </row>
    <row r="27" spans="1:6" x14ac:dyDescent="0.25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5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5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5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5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5">
      <c r="A32" s="23" t="s">
        <v>46</v>
      </c>
      <c r="B32" s="36" t="s">
        <v>47</v>
      </c>
      <c r="C32" s="25"/>
      <c r="D32" s="30"/>
      <c r="E32" s="30"/>
      <c r="F32" s="31"/>
    </row>
    <row r="33" spans="1:11" x14ac:dyDescent="0.25">
      <c r="A33" s="23"/>
      <c r="B33" s="32" t="s">
        <v>48</v>
      </c>
      <c r="C33" s="33">
        <f>SUM(C34:C37)</f>
        <v>0</v>
      </c>
      <c r="D33" s="34"/>
      <c r="E33" s="34"/>
      <c r="F33" s="35"/>
    </row>
    <row r="34" spans="1:11" x14ac:dyDescent="0.25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5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5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5">
      <c r="A37" s="23" t="s">
        <v>55</v>
      </c>
      <c r="B37" s="36" t="s">
        <v>56</v>
      </c>
      <c r="C37" s="25"/>
      <c r="D37" s="30"/>
      <c r="E37" s="30"/>
      <c r="F37" s="31"/>
    </row>
    <row r="38" spans="1:11" x14ac:dyDescent="0.25">
      <c r="A38" s="23"/>
      <c r="B38" s="32" t="s">
        <v>57</v>
      </c>
      <c r="C38" s="33">
        <f>SUM(C39:C41)</f>
        <v>0</v>
      </c>
      <c r="D38" s="34"/>
      <c r="E38" s="34"/>
      <c r="F38" s="35"/>
    </row>
    <row r="39" spans="1:11" x14ac:dyDescent="0.25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5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5">
      <c r="A41" s="23" t="s">
        <v>62</v>
      </c>
      <c r="B41" s="36" t="s">
        <v>63</v>
      </c>
      <c r="C41" s="25"/>
      <c r="D41" s="30"/>
      <c r="E41" s="30"/>
      <c r="F41" s="31"/>
    </row>
    <row r="42" spans="1:11" s="6" customFormat="1" x14ac:dyDescent="0.25">
      <c r="A42" s="23"/>
      <c r="B42" s="32" t="s">
        <v>64</v>
      </c>
      <c r="C42" s="33">
        <f>SUM(C43:C45)</f>
        <v>0</v>
      </c>
      <c r="D42" s="34"/>
      <c r="E42" s="34"/>
      <c r="F42" s="35"/>
      <c r="H42"/>
      <c r="I42"/>
      <c r="J42"/>
      <c r="K42"/>
    </row>
    <row r="43" spans="1:11" x14ac:dyDescent="0.25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5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5">
      <c r="A45" s="23" t="s">
        <v>69</v>
      </c>
      <c r="B45" s="36" t="s">
        <v>70</v>
      </c>
      <c r="C45" s="37"/>
      <c r="D45" s="30"/>
      <c r="E45" s="30"/>
      <c r="F45" s="31"/>
    </row>
    <row r="46" spans="1:11" x14ac:dyDescent="0.25">
      <c r="A46" s="23"/>
      <c r="B46" s="32" t="s">
        <v>71</v>
      </c>
      <c r="C46" s="33">
        <f>SUM(C47:C51)</f>
        <v>0</v>
      </c>
      <c r="D46" s="34"/>
      <c r="E46" s="34"/>
      <c r="F46" s="35"/>
    </row>
    <row r="47" spans="1:11" x14ac:dyDescent="0.25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5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5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5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5">
      <c r="A51" s="23" t="s">
        <v>80</v>
      </c>
      <c r="B51" s="36" t="s">
        <v>81</v>
      </c>
      <c r="C51" s="37"/>
      <c r="D51" s="30"/>
      <c r="E51" s="30"/>
      <c r="F51" s="31"/>
    </row>
    <row r="52" spans="1:6" x14ac:dyDescent="0.25">
      <c r="A52" s="23"/>
      <c r="B52" s="32" t="s">
        <v>82</v>
      </c>
      <c r="C52" s="33">
        <f>SUM(C53:C57)</f>
        <v>0</v>
      </c>
      <c r="D52" s="34"/>
      <c r="E52" s="34"/>
      <c r="F52" s="35"/>
    </row>
    <row r="53" spans="1:6" x14ac:dyDescent="0.25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5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5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5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5">
      <c r="A57" s="23" t="s">
        <v>91</v>
      </c>
      <c r="B57" s="36" t="s">
        <v>92</v>
      </c>
      <c r="C57" s="37"/>
      <c r="D57" s="30"/>
      <c r="E57" s="30"/>
      <c r="F57" s="31"/>
    </row>
    <row r="58" spans="1:6" x14ac:dyDescent="0.25">
      <c r="A58" s="23"/>
      <c r="B58" s="38" t="s">
        <v>93</v>
      </c>
      <c r="C58" s="33">
        <f>SUM(C59:C81)</f>
        <v>0</v>
      </c>
      <c r="D58" s="34"/>
      <c r="E58" s="34"/>
      <c r="F58" s="35"/>
    </row>
    <row r="59" spans="1:6" ht="35.25" x14ac:dyDescent="0.25">
      <c r="A59" s="39" t="s">
        <v>94</v>
      </c>
      <c r="B59" s="28" t="s">
        <v>95</v>
      </c>
      <c r="C59" s="25"/>
      <c r="D59" s="26"/>
      <c r="E59" s="26"/>
      <c r="F59" s="27"/>
    </row>
    <row r="60" spans="1:6" ht="35.25" x14ac:dyDescent="0.25">
      <c r="A60" s="23" t="s">
        <v>96</v>
      </c>
      <c r="B60" s="28" t="s">
        <v>97</v>
      </c>
      <c r="C60" s="25"/>
      <c r="D60" s="26"/>
      <c r="E60" s="26"/>
      <c r="F60" s="27"/>
    </row>
    <row r="61" spans="1:6" ht="35.25" x14ac:dyDescent="0.25">
      <c r="A61" s="23" t="s">
        <v>98</v>
      </c>
      <c r="B61" s="28" t="s">
        <v>99</v>
      </c>
      <c r="C61" s="25"/>
      <c r="D61" s="26"/>
      <c r="E61" s="26"/>
      <c r="F61" s="27"/>
    </row>
    <row r="62" spans="1:6" ht="24" x14ac:dyDescent="0.25">
      <c r="A62" s="23" t="s">
        <v>100</v>
      </c>
      <c r="B62" s="28" t="s">
        <v>101</v>
      </c>
      <c r="C62" s="25"/>
      <c r="D62" s="26"/>
      <c r="E62" s="26"/>
      <c r="F62" s="27"/>
    </row>
    <row r="63" spans="1:6" ht="24" x14ac:dyDescent="0.25">
      <c r="A63" s="23" t="s">
        <v>102</v>
      </c>
      <c r="B63" s="28" t="s">
        <v>103</v>
      </c>
      <c r="C63" s="25"/>
      <c r="D63" s="26"/>
      <c r="E63" s="26"/>
      <c r="F63" s="27"/>
    </row>
    <row r="64" spans="1:6" ht="24" x14ac:dyDescent="0.25">
      <c r="A64" s="23" t="s">
        <v>104</v>
      </c>
      <c r="B64" s="28" t="s">
        <v>105</v>
      </c>
      <c r="C64" s="25"/>
      <c r="D64" s="26"/>
      <c r="E64" s="26"/>
      <c r="F64" s="27"/>
    </row>
    <row r="65" spans="1:6" ht="24" x14ac:dyDescent="0.25">
      <c r="A65" s="23" t="s">
        <v>106</v>
      </c>
      <c r="B65" s="28" t="s">
        <v>107</v>
      </c>
      <c r="C65" s="25"/>
      <c r="D65" s="26"/>
      <c r="E65" s="26"/>
      <c r="F65" s="27"/>
    </row>
    <row r="66" spans="1:6" ht="24" x14ac:dyDescent="0.25">
      <c r="A66" s="23" t="s">
        <v>108</v>
      </c>
      <c r="B66" s="28" t="s">
        <v>109</v>
      </c>
      <c r="C66" s="25"/>
      <c r="D66" s="26"/>
      <c r="E66" s="26"/>
      <c r="F66" s="27"/>
    </row>
    <row r="67" spans="1:6" ht="24" x14ac:dyDescent="0.25">
      <c r="A67" s="23" t="s">
        <v>110</v>
      </c>
      <c r="B67" s="28" t="s">
        <v>111</v>
      </c>
      <c r="C67" s="25"/>
      <c r="D67" s="26"/>
      <c r="E67" s="26"/>
      <c r="F67" s="27"/>
    </row>
    <row r="68" spans="1:6" x14ac:dyDescent="0.25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5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5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5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5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5">
      <c r="A73" s="23" t="s">
        <v>122</v>
      </c>
      <c r="B73" s="24" t="s">
        <v>123</v>
      </c>
      <c r="C73" s="25"/>
      <c r="D73" s="26"/>
      <c r="E73" s="26"/>
      <c r="F73" s="27"/>
    </row>
    <row r="74" spans="1:6" ht="24" x14ac:dyDescent="0.25">
      <c r="A74" s="23" t="s">
        <v>124</v>
      </c>
      <c r="B74" s="28" t="s">
        <v>125</v>
      </c>
      <c r="C74" s="25"/>
      <c r="D74" s="26"/>
      <c r="E74" s="26"/>
      <c r="F74" s="27"/>
    </row>
    <row r="75" spans="1:6" x14ac:dyDescent="0.25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5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5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5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5">
      <c r="A79" s="23" t="s">
        <v>134</v>
      </c>
      <c r="B79" s="24" t="s">
        <v>135</v>
      </c>
      <c r="C79" s="25"/>
      <c r="D79" s="26"/>
      <c r="E79" s="26"/>
      <c r="F79" s="27"/>
    </row>
    <row r="80" spans="1:6" ht="24" x14ac:dyDescent="0.25">
      <c r="A80" s="23" t="s">
        <v>136</v>
      </c>
      <c r="B80" s="28" t="s">
        <v>137</v>
      </c>
      <c r="C80" s="25"/>
      <c r="D80" s="26"/>
      <c r="E80" s="26"/>
      <c r="F80" s="27"/>
    </row>
    <row r="81" spans="1:6" x14ac:dyDescent="0.25">
      <c r="A81" s="23" t="s">
        <v>138</v>
      </c>
      <c r="B81" s="36" t="s">
        <v>139</v>
      </c>
      <c r="C81" s="37"/>
      <c r="D81" s="30"/>
      <c r="E81" s="30"/>
      <c r="F81" s="31"/>
    </row>
    <row r="82" spans="1:6" x14ac:dyDescent="0.25">
      <c r="A82" s="23"/>
      <c r="B82" s="38" t="s">
        <v>140</v>
      </c>
      <c r="C82" s="20"/>
      <c r="D82" s="21"/>
      <c r="E82" s="21"/>
      <c r="F82" s="22"/>
    </row>
    <row r="83" spans="1:6" x14ac:dyDescent="0.25">
      <c r="A83" s="23"/>
      <c r="B83" s="40" t="s">
        <v>141</v>
      </c>
      <c r="C83" s="41">
        <f>SUM(C84:C173)</f>
        <v>0</v>
      </c>
      <c r="D83" s="42"/>
      <c r="E83" s="42"/>
      <c r="F83" s="43"/>
    </row>
    <row r="84" spans="1:6" x14ac:dyDescent="0.25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5">
      <c r="A85" s="23" t="s">
        <v>144</v>
      </c>
      <c r="B85" s="24" t="s">
        <v>145</v>
      </c>
      <c r="C85" s="25"/>
      <c r="D85" s="26"/>
      <c r="E85" s="26"/>
      <c r="F85" s="27"/>
    </row>
    <row r="86" spans="1:6" x14ac:dyDescent="0.25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5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5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5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5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5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5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5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5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5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5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5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5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5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5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5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5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5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5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5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5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5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5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5">
      <c r="A109" s="23" t="s">
        <v>192</v>
      </c>
      <c r="B109" s="24" t="s">
        <v>193</v>
      </c>
      <c r="C109" s="25"/>
      <c r="D109" s="26"/>
      <c r="E109" s="26"/>
      <c r="F109" s="27"/>
    </row>
    <row r="110" spans="1:6" x14ac:dyDescent="0.25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5">
      <c r="A111" s="23" t="s">
        <v>196</v>
      </c>
      <c r="B111" s="24" t="s">
        <v>197</v>
      </c>
      <c r="C111" s="25"/>
      <c r="D111" s="26"/>
      <c r="E111" s="26"/>
      <c r="F111" s="27"/>
    </row>
    <row r="112" spans="1:6" x14ac:dyDescent="0.25">
      <c r="A112" s="23" t="s">
        <v>198</v>
      </c>
      <c r="B112" s="24" t="s">
        <v>199</v>
      </c>
      <c r="C112" s="25"/>
      <c r="D112" s="26"/>
      <c r="E112" s="26"/>
      <c r="F112" s="27"/>
    </row>
    <row r="113" spans="1:6" x14ac:dyDescent="0.25">
      <c r="A113" s="23" t="s">
        <v>200</v>
      </c>
      <c r="B113" s="24" t="s">
        <v>201</v>
      </c>
      <c r="C113" s="25"/>
      <c r="D113" s="26"/>
      <c r="E113" s="26"/>
      <c r="F113" s="27"/>
    </row>
    <row r="114" spans="1:6" x14ac:dyDescent="0.25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5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4" x14ac:dyDescent="0.25">
      <c r="A116" s="23" t="s">
        <v>206</v>
      </c>
      <c r="B116" s="28" t="s">
        <v>207</v>
      </c>
      <c r="C116" s="25"/>
      <c r="D116" s="26"/>
      <c r="E116" s="26"/>
      <c r="F116" s="27"/>
    </row>
    <row r="117" spans="1:6" ht="24" x14ac:dyDescent="0.25">
      <c r="A117" s="23" t="s">
        <v>208</v>
      </c>
      <c r="B117" s="28" t="s">
        <v>209</v>
      </c>
      <c r="C117" s="25"/>
      <c r="D117" s="26"/>
      <c r="E117" s="26"/>
      <c r="F117" s="27"/>
    </row>
    <row r="118" spans="1:6" x14ac:dyDescent="0.25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5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5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5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5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5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5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5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5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5">
      <c r="A127" s="23" t="s">
        <v>228</v>
      </c>
      <c r="B127" s="24" t="s">
        <v>229</v>
      </c>
      <c r="C127" s="25"/>
      <c r="D127" s="26"/>
      <c r="E127" s="26"/>
      <c r="F127" s="27"/>
    </row>
    <row r="128" spans="1:6" ht="35.25" x14ac:dyDescent="0.25">
      <c r="A128" s="23" t="s">
        <v>230</v>
      </c>
      <c r="B128" s="28" t="s">
        <v>231</v>
      </c>
      <c r="C128" s="25"/>
      <c r="D128" s="26"/>
      <c r="E128" s="26"/>
      <c r="F128" s="27"/>
    </row>
    <row r="129" spans="1:6" x14ac:dyDescent="0.25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5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5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5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5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5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5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5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5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5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5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5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5">
      <c r="A141" s="23" t="s">
        <v>256</v>
      </c>
      <c r="B141" s="24" t="s">
        <v>257</v>
      </c>
      <c r="C141" s="25"/>
      <c r="D141" s="26"/>
      <c r="E141" s="26"/>
      <c r="F141" s="27"/>
    </row>
    <row r="142" spans="1:6" ht="9.75" customHeight="1" x14ac:dyDescent="0.25">
      <c r="A142" s="23" t="s">
        <v>258</v>
      </c>
      <c r="B142" s="28" t="s">
        <v>259</v>
      </c>
      <c r="C142" s="25"/>
      <c r="D142" s="26"/>
      <c r="E142" s="26"/>
      <c r="F142" s="27"/>
    </row>
    <row r="143" spans="1:6" x14ac:dyDescent="0.25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5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5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5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5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5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5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5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5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5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5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5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5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5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5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5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5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5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5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5">
      <c r="A162" s="23" t="s">
        <v>298</v>
      </c>
      <c r="B162" s="24" t="s">
        <v>299</v>
      </c>
      <c r="C162" s="25"/>
      <c r="D162" s="26"/>
      <c r="E162" s="26"/>
      <c r="F162" s="27"/>
    </row>
    <row r="163" spans="1:6" x14ac:dyDescent="0.25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5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5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5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5">
      <c r="A167" s="23" t="s">
        <v>308</v>
      </c>
      <c r="B167" s="24" t="s">
        <v>309</v>
      </c>
      <c r="C167" s="25"/>
      <c r="D167" s="26"/>
      <c r="E167" s="26"/>
      <c r="F167" s="27"/>
    </row>
    <row r="168" spans="1:6" ht="24" x14ac:dyDescent="0.25">
      <c r="A168" s="23" t="s">
        <v>310</v>
      </c>
      <c r="B168" s="28" t="s">
        <v>311</v>
      </c>
      <c r="C168" s="25"/>
      <c r="D168" s="26"/>
      <c r="E168" s="26"/>
      <c r="F168" s="27"/>
    </row>
    <row r="169" spans="1:6" x14ac:dyDescent="0.25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5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5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5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5">
      <c r="A173" s="23" t="s">
        <v>320</v>
      </c>
      <c r="B173" s="36" t="s">
        <v>321</v>
      </c>
      <c r="C173" s="25"/>
      <c r="D173" s="26"/>
      <c r="E173" s="26"/>
      <c r="F173" s="27"/>
    </row>
    <row r="174" spans="1:6" x14ac:dyDescent="0.25">
      <c r="A174" s="23"/>
      <c r="B174" s="32" t="s">
        <v>322</v>
      </c>
      <c r="C174" s="41">
        <f>SUM(C175:C242)</f>
        <v>0</v>
      </c>
      <c r="D174" s="42"/>
      <c r="E174" s="42"/>
      <c r="F174" s="43"/>
    </row>
    <row r="175" spans="1:6" x14ac:dyDescent="0.25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5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5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5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5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5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5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5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5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5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5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5">
      <c r="A186" s="23" t="s">
        <v>345</v>
      </c>
      <c r="B186" s="24" t="s">
        <v>346</v>
      </c>
      <c r="C186" s="25"/>
      <c r="D186" s="26"/>
      <c r="E186" s="26"/>
      <c r="F186" s="27"/>
    </row>
    <row r="187" spans="1:6" ht="24" x14ac:dyDescent="0.25">
      <c r="A187" s="23" t="s">
        <v>347</v>
      </c>
      <c r="B187" s="28" t="s">
        <v>348</v>
      </c>
      <c r="C187" s="25"/>
      <c r="D187" s="26"/>
      <c r="E187" s="26"/>
      <c r="F187" s="27"/>
    </row>
    <row r="188" spans="1:6" x14ac:dyDescent="0.25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5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5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5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5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5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5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5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5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5">
      <c r="A197" s="44" t="s">
        <v>367</v>
      </c>
      <c r="B197" s="24" t="s">
        <v>368</v>
      </c>
      <c r="C197" s="25"/>
      <c r="D197" s="26"/>
      <c r="E197" s="26"/>
      <c r="F197" s="27"/>
    </row>
    <row r="198" spans="1:6" x14ac:dyDescent="0.25">
      <c r="A198" s="44" t="s">
        <v>369</v>
      </c>
      <c r="B198" s="24" t="s">
        <v>370</v>
      </c>
      <c r="C198" s="25"/>
      <c r="D198" s="26"/>
      <c r="E198" s="26"/>
      <c r="F198" s="27"/>
    </row>
    <row r="199" spans="1:6" x14ac:dyDescent="0.25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5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5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5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5">
      <c r="A203" s="23" t="s">
        <v>379</v>
      </c>
      <c r="B203" s="28" t="s">
        <v>380</v>
      </c>
      <c r="C203" s="25"/>
      <c r="D203" s="26"/>
      <c r="E203" s="26"/>
      <c r="F203" s="27"/>
    </row>
    <row r="204" spans="1:6" x14ac:dyDescent="0.25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5">
      <c r="A205" s="23" t="s">
        <v>383</v>
      </c>
      <c r="B205" s="24" t="s">
        <v>384</v>
      </c>
      <c r="C205" s="25"/>
      <c r="D205" s="26"/>
      <c r="E205" s="26"/>
      <c r="F205" s="27"/>
    </row>
    <row r="206" spans="1:6" ht="24" x14ac:dyDescent="0.25">
      <c r="A206" s="23" t="s">
        <v>385</v>
      </c>
      <c r="B206" s="28" t="s">
        <v>386</v>
      </c>
      <c r="C206" s="25"/>
      <c r="D206" s="26"/>
      <c r="E206" s="26"/>
      <c r="F206" s="27"/>
    </row>
    <row r="207" spans="1:6" x14ac:dyDescent="0.25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5">
      <c r="A208" s="23" t="s">
        <v>389</v>
      </c>
      <c r="B208" s="24" t="s">
        <v>390</v>
      </c>
      <c r="C208" s="25"/>
      <c r="D208" s="26"/>
      <c r="E208" s="26"/>
      <c r="F208" s="27"/>
    </row>
    <row r="209" spans="1:6" ht="24" x14ac:dyDescent="0.25">
      <c r="A209" s="23" t="s">
        <v>391</v>
      </c>
      <c r="B209" s="28" t="s">
        <v>392</v>
      </c>
      <c r="C209" s="25"/>
      <c r="D209" s="26"/>
      <c r="E209" s="26"/>
      <c r="F209" s="27"/>
    </row>
    <row r="210" spans="1:6" ht="57.75" x14ac:dyDescent="0.25">
      <c r="A210" s="23" t="s">
        <v>393</v>
      </c>
      <c r="B210" s="45" t="s">
        <v>394</v>
      </c>
      <c r="C210" s="25"/>
      <c r="D210" s="26"/>
      <c r="E210" s="26"/>
      <c r="F210" s="27"/>
    </row>
    <row r="211" spans="1:6" x14ac:dyDescent="0.25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5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5">
      <c r="A213" s="23" t="s">
        <v>399</v>
      </c>
      <c r="B213" s="24" t="s">
        <v>400</v>
      </c>
      <c r="C213" s="25"/>
      <c r="D213" s="26"/>
      <c r="E213" s="26"/>
      <c r="F213" s="27"/>
    </row>
    <row r="214" spans="1:6" ht="24" x14ac:dyDescent="0.25">
      <c r="A214" s="23" t="s">
        <v>401</v>
      </c>
      <c r="B214" s="28" t="s">
        <v>402</v>
      </c>
      <c r="C214" s="25"/>
      <c r="D214" s="26"/>
      <c r="E214" s="26"/>
      <c r="F214" s="27"/>
    </row>
    <row r="215" spans="1:6" x14ac:dyDescent="0.25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5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5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5">
      <c r="A218" s="23" t="s">
        <v>409</v>
      </c>
      <c r="B218" s="24" t="s">
        <v>410</v>
      </c>
      <c r="C218" s="25"/>
      <c r="D218" s="26"/>
      <c r="E218" s="26"/>
      <c r="F218" s="27"/>
    </row>
    <row r="219" spans="1:6" ht="35.25" x14ac:dyDescent="0.25">
      <c r="A219" s="23" t="s">
        <v>411</v>
      </c>
      <c r="B219" s="28" t="s">
        <v>412</v>
      </c>
      <c r="C219" s="25"/>
      <c r="D219" s="26"/>
      <c r="E219" s="26"/>
      <c r="F219" s="27"/>
    </row>
    <row r="220" spans="1:6" x14ac:dyDescent="0.25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4" x14ac:dyDescent="0.25">
      <c r="A221" s="23" t="s">
        <v>415</v>
      </c>
      <c r="B221" s="28" t="s">
        <v>416</v>
      </c>
      <c r="C221" s="25"/>
      <c r="D221" s="26"/>
      <c r="E221" s="26"/>
      <c r="F221" s="27"/>
    </row>
    <row r="222" spans="1:6" x14ac:dyDescent="0.25">
      <c r="A222" s="23" t="s">
        <v>417</v>
      </c>
      <c r="B222" s="24" t="s">
        <v>418</v>
      </c>
      <c r="C222" s="25"/>
      <c r="D222" s="26"/>
      <c r="E222" s="26"/>
      <c r="F222" s="27"/>
    </row>
    <row r="223" spans="1:6" ht="35.25" x14ac:dyDescent="0.25">
      <c r="A223" s="23" t="s">
        <v>419</v>
      </c>
      <c r="B223" s="28" t="s">
        <v>420</v>
      </c>
      <c r="C223" s="25"/>
      <c r="D223" s="26"/>
      <c r="E223" s="26"/>
      <c r="F223" s="27"/>
    </row>
    <row r="224" spans="1:6" x14ac:dyDescent="0.25">
      <c r="A224" s="23" t="s">
        <v>421</v>
      </c>
      <c r="B224" s="24" t="s">
        <v>422</v>
      </c>
      <c r="C224" s="25"/>
      <c r="D224" s="26"/>
      <c r="E224" s="26"/>
      <c r="F224" s="27"/>
    </row>
    <row r="225" spans="1:6" ht="35.25" x14ac:dyDescent="0.25">
      <c r="A225" s="23" t="s">
        <v>423</v>
      </c>
      <c r="B225" s="28" t="s">
        <v>424</v>
      </c>
      <c r="C225" s="25"/>
      <c r="D225" s="26"/>
      <c r="E225" s="26"/>
      <c r="F225" s="27"/>
    </row>
    <row r="226" spans="1:6" x14ac:dyDescent="0.25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5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5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5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5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5">
      <c r="A231" s="23" t="s">
        <v>435</v>
      </c>
      <c r="B231" s="24" t="s">
        <v>436</v>
      </c>
      <c r="C231" s="25"/>
      <c r="D231" s="26"/>
      <c r="E231" s="26"/>
      <c r="F231" s="27"/>
    </row>
    <row r="232" spans="1:6" x14ac:dyDescent="0.25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5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5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5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5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5">
      <c r="A237" s="23" t="s">
        <v>447</v>
      </c>
      <c r="B237" s="24" t="s">
        <v>448</v>
      </c>
      <c r="C237" s="25"/>
      <c r="D237" s="26"/>
      <c r="E237" s="26"/>
      <c r="F237" s="27"/>
    </row>
    <row r="238" spans="1:6" ht="35.25" x14ac:dyDescent="0.25">
      <c r="A238" s="23" t="s">
        <v>449</v>
      </c>
      <c r="B238" s="28" t="s">
        <v>450</v>
      </c>
      <c r="C238" s="25"/>
      <c r="D238" s="26"/>
      <c r="E238" s="26"/>
      <c r="F238" s="27"/>
    </row>
    <row r="239" spans="1:6" x14ac:dyDescent="0.25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5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5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5">
      <c r="A242" s="23" t="s">
        <v>457</v>
      </c>
      <c r="B242" s="36" t="s">
        <v>458</v>
      </c>
      <c r="C242" s="25"/>
      <c r="D242" s="26"/>
      <c r="E242" s="26"/>
      <c r="F242" s="27"/>
    </row>
    <row r="243" spans="1:6" x14ac:dyDescent="0.25">
      <c r="A243" s="23"/>
      <c r="B243" s="46" t="s">
        <v>459</v>
      </c>
      <c r="C243" s="41">
        <f>SUM(C244:C288)</f>
        <v>0</v>
      </c>
      <c r="D243" s="42"/>
      <c r="E243" s="42"/>
      <c r="F243" s="43"/>
    </row>
    <row r="244" spans="1:6" x14ac:dyDescent="0.25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5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5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5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5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5">
      <c r="A249" s="23" t="s">
        <v>470</v>
      </c>
      <c r="B249" s="24" t="s">
        <v>471</v>
      </c>
      <c r="C249" s="25"/>
      <c r="D249" s="26"/>
      <c r="E249" s="26"/>
      <c r="F249" s="27"/>
    </row>
    <row r="250" spans="1:6" x14ac:dyDescent="0.25">
      <c r="A250" s="23" t="s">
        <v>472</v>
      </c>
      <c r="B250" s="24" t="s">
        <v>473</v>
      </c>
      <c r="C250" s="25"/>
      <c r="D250" s="26"/>
      <c r="E250" s="26"/>
      <c r="F250" s="27"/>
    </row>
    <row r="251" spans="1:6" x14ac:dyDescent="0.25">
      <c r="A251" s="23" t="s">
        <v>474</v>
      </c>
      <c r="B251" s="24" t="s">
        <v>475</v>
      </c>
      <c r="C251" s="25"/>
      <c r="D251" s="26"/>
      <c r="E251" s="26"/>
      <c r="F251" s="27"/>
    </row>
    <row r="252" spans="1:6" x14ac:dyDescent="0.25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5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5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5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5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4" x14ac:dyDescent="0.25">
      <c r="A257" s="23" t="s">
        <v>486</v>
      </c>
      <c r="B257" s="28" t="s">
        <v>487</v>
      </c>
      <c r="C257" s="25"/>
      <c r="D257" s="26"/>
      <c r="E257" s="26"/>
      <c r="F257" s="27"/>
    </row>
    <row r="258" spans="1:6" x14ac:dyDescent="0.25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5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5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5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5">
      <c r="A262" s="23" t="s">
        <v>496</v>
      </c>
      <c r="B262" s="24" t="s">
        <v>497</v>
      </c>
      <c r="C262" s="25"/>
      <c r="D262" s="26"/>
      <c r="E262" s="26"/>
      <c r="F262" s="27"/>
    </row>
    <row r="263" spans="1:6" ht="35.25" x14ac:dyDescent="0.25">
      <c r="A263" s="23" t="s">
        <v>498</v>
      </c>
      <c r="B263" s="28" t="s">
        <v>499</v>
      </c>
      <c r="C263" s="25"/>
      <c r="D263" s="26"/>
      <c r="E263" s="26"/>
      <c r="F263" s="27"/>
    </row>
    <row r="264" spans="1:6" x14ac:dyDescent="0.25">
      <c r="A264" s="23" t="s">
        <v>500</v>
      </c>
      <c r="B264" s="24" t="s">
        <v>501</v>
      </c>
      <c r="C264" s="25"/>
      <c r="D264" s="26"/>
      <c r="E264" s="26"/>
      <c r="F264" s="27"/>
    </row>
    <row r="265" spans="1:6" x14ac:dyDescent="0.25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5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5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5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5">
      <c r="A269" s="23" t="s">
        <v>510</v>
      </c>
      <c r="B269" s="24" t="s">
        <v>511</v>
      </c>
      <c r="C269" s="25"/>
      <c r="D269" s="26"/>
      <c r="E269" s="26"/>
      <c r="F269" s="27"/>
    </row>
    <row r="270" spans="1:6" x14ac:dyDescent="0.25">
      <c r="A270" s="23" t="s">
        <v>512</v>
      </c>
      <c r="B270" s="24" t="s">
        <v>513</v>
      </c>
      <c r="C270" s="25"/>
      <c r="D270" s="26"/>
      <c r="E270" s="26"/>
      <c r="F270" s="27"/>
    </row>
    <row r="271" spans="1:6" x14ac:dyDescent="0.25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5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5">
      <c r="A273" s="23" t="s">
        <v>518</v>
      </c>
      <c r="B273" s="24" t="s">
        <v>519</v>
      </c>
      <c r="C273" s="25"/>
      <c r="D273" s="26"/>
      <c r="E273" s="26"/>
      <c r="F273" s="27"/>
    </row>
    <row r="274" spans="1:6" x14ac:dyDescent="0.25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5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5">
      <c r="A276" s="23" t="s">
        <v>524</v>
      </c>
      <c r="B276" s="24" t="s">
        <v>525</v>
      </c>
      <c r="C276" s="25"/>
      <c r="D276" s="26"/>
      <c r="E276" s="26"/>
      <c r="F276" s="27"/>
    </row>
    <row r="277" spans="1:6" x14ac:dyDescent="0.25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5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5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5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5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5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4" x14ac:dyDescent="0.25">
      <c r="A283" s="23" t="s">
        <v>535</v>
      </c>
      <c r="B283" s="28" t="s">
        <v>536</v>
      </c>
      <c r="C283" s="25"/>
      <c r="D283" s="26"/>
      <c r="E283" s="26"/>
      <c r="F283" s="27"/>
    </row>
    <row r="284" spans="1:6" x14ac:dyDescent="0.25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5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5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5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5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5">
      <c r="A289" s="47"/>
      <c r="B289" s="19" t="s">
        <v>547</v>
      </c>
      <c r="C289" s="41">
        <f>SUM(C290:C294)</f>
        <v>0</v>
      </c>
      <c r="D289" s="42"/>
      <c r="E289" s="42"/>
      <c r="F289" s="43"/>
    </row>
    <row r="290" spans="1:6" ht="35.25" x14ac:dyDescent="0.25">
      <c r="A290" s="23" t="s">
        <v>548</v>
      </c>
      <c r="B290" s="28" t="s">
        <v>549</v>
      </c>
      <c r="C290" s="25"/>
      <c r="D290" s="26"/>
      <c r="E290" s="26"/>
      <c r="F290" s="27"/>
    </row>
    <row r="291" spans="1:6" ht="35.25" x14ac:dyDescent="0.25">
      <c r="A291" s="23" t="s">
        <v>550</v>
      </c>
      <c r="B291" s="28" t="s">
        <v>551</v>
      </c>
      <c r="C291" s="25"/>
      <c r="D291" s="26"/>
      <c r="E291" s="26"/>
      <c r="F291" s="27"/>
    </row>
    <row r="292" spans="1:6" ht="24" x14ac:dyDescent="0.25">
      <c r="A292" s="23" t="s">
        <v>552</v>
      </c>
      <c r="B292" s="28" t="s">
        <v>553</v>
      </c>
      <c r="C292" s="25"/>
      <c r="D292" s="26"/>
      <c r="E292" s="26"/>
      <c r="F292" s="27"/>
    </row>
    <row r="293" spans="1:6" ht="35.25" x14ac:dyDescent="0.25">
      <c r="A293" s="23" t="s">
        <v>554</v>
      </c>
      <c r="B293" s="28" t="s">
        <v>555</v>
      </c>
      <c r="C293" s="25"/>
      <c r="D293" s="26"/>
      <c r="E293" s="26"/>
      <c r="F293" s="27"/>
    </row>
    <row r="294" spans="1:6" ht="24" x14ac:dyDescent="0.25">
      <c r="A294" s="23" t="s">
        <v>556</v>
      </c>
      <c r="B294" s="29" t="s">
        <v>557</v>
      </c>
      <c r="C294" s="25"/>
      <c r="D294" s="26"/>
      <c r="E294" s="26"/>
      <c r="F294" s="27"/>
    </row>
    <row r="295" spans="1:6" x14ac:dyDescent="0.25">
      <c r="A295" s="47"/>
      <c r="B295" s="48" t="s">
        <v>558</v>
      </c>
      <c r="C295" s="41">
        <f>SUM(C296:C360)</f>
        <v>0</v>
      </c>
      <c r="D295" s="42"/>
      <c r="E295" s="42"/>
      <c r="F295" s="43"/>
    </row>
    <row r="296" spans="1:6" x14ac:dyDescent="0.25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5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5">
      <c r="A298" s="23" t="s">
        <v>563</v>
      </c>
      <c r="B298" s="24" t="s">
        <v>564</v>
      </c>
      <c r="C298" s="25"/>
      <c r="D298" s="26"/>
      <c r="E298" s="26"/>
      <c r="F298" s="27"/>
    </row>
    <row r="299" spans="1:6" ht="24" x14ac:dyDescent="0.25">
      <c r="A299" s="23" t="s">
        <v>565</v>
      </c>
      <c r="B299" s="28" t="s">
        <v>566</v>
      </c>
      <c r="C299" s="25"/>
      <c r="D299" s="26"/>
      <c r="E299" s="26"/>
      <c r="F299" s="27"/>
    </row>
    <row r="300" spans="1:6" ht="22.5" x14ac:dyDescent="0.25">
      <c r="A300" s="23" t="s">
        <v>567</v>
      </c>
      <c r="B300" s="49" t="s">
        <v>568</v>
      </c>
      <c r="C300" s="25"/>
      <c r="D300" s="26"/>
      <c r="E300" s="26"/>
      <c r="F300" s="27"/>
    </row>
    <row r="301" spans="1:6" x14ac:dyDescent="0.25">
      <c r="A301" s="23" t="s">
        <v>569</v>
      </c>
      <c r="B301" s="24" t="s">
        <v>570</v>
      </c>
      <c r="C301" s="25"/>
      <c r="D301" s="26"/>
      <c r="E301" s="26"/>
      <c r="F301" s="27"/>
    </row>
    <row r="302" spans="1:6" ht="35.25" x14ac:dyDescent="0.25">
      <c r="A302" s="23" t="s">
        <v>571</v>
      </c>
      <c r="B302" s="28" t="s">
        <v>572</v>
      </c>
      <c r="C302" s="25"/>
      <c r="D302" s="26"/>
      <c r="E302" s="26"/>
      <c r="F302" s="27"/>
    </row>
    <row r="303" spans="1:6" x14ac:dyDescent="0.25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5">
      <c r="A304" s="23" t="s">
        <v>575</v>
      </c>
      <c r="B304" s="24" t="s">
        <v>576</v>
      </c>
      <c r="C304" s="25"/>
      <c r="D304" s="26"/>
      <c r="E304" s="26"/>
      <c r="F304" s="27"/>
    </row>
    <row r="305" spans="1:6" x14ac:dyDescent="0.25">
      <c r="A305" s="23" t="s">
        <v>577</v>
      </c>
      <c r="B305" s="24" t="s">
        <v>578</v>
      </c>
      <c r="C305" s="25"/>
      <c r="D305" s="26"/>
      <c r="E305" s="26"/>
      <c r="F305" s="27"/>
    </row>
    <row r="306" spans="1:6" x14ac:dyDescent="0.25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5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5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5">
      <c r="A309" s="23" t="s">
        <v>585</v>
      </c>
      <c r="B309" s="24" t="s">
        <v>586</v>
      </c>
      <c r="C309" s="25"/>
      <c r="D309" s="26"/>
      <c r="E309" s="26"/>
      <c r="F309" s="27"/>
    </row>
    <row r="310" spans="1:6" x14ac:dyDescent="0.25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5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5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5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5">
      <c r="A314" s="23" t="s">
        <v>595</v>
      </c>
      <c r="B314" s="24" t="s">
        <v>596</v>
      </c>
      <c r="C314" s="25"/>
      <c r="D314" s="26"/>
      <c r="E314" s="26"/>
      <c r="F314" s="27"/>
    </row>
    <row r="315" spans="1:6" ht="24" x14ac:dyDescent="0.25">
      <c r="A315" s="23" t="s">
        <v>597</v>
      </c>
      <c r="B315" s="28" t="s">
        <v>598</v>
      </c>
      <c r="C315" s="25"/>
      <c r="D315" s="26"/>
      <c r="E315" s="26"/>
      <c r="F315" s="27"/>
    </row>
    <row r="316" spans="1:6" x14ac:dyDescent="0.25">
      <c r="A316" s="23" t="s">
        <v>599</v>
      </c>
      <c r="B316" s="24" t="s">
        <v>600</v>
      </c>
      <c r="C316" s="25"/>
      <c r="D316" s="26"/>
      <c r="E316" s="26"/>
      <c r="F316" s="27"/>
    </row>
    <row r="317" spans="1:6" ht="24" x14ac:dyDescent="0.25">
      <c r="A317" s="23" t="s">
        <v>601</v>
      </c>
      <c r="B317" s="28" t="s">
        <v>602</v>
      </c>
      <c r="C317" s="25"/>
      <c r="D317" s="26"/>
      <c r="E317" s="26"/>
      <c r="F317" s="27"/>
    </row>
    <row r="318" spans="1:6" x14ac:dyDescent="0.25">
      <c r="A318" s="23" t="s">
        <v>603</v>
      </c>
      <c r="B318" s="24" t="s">
        <v>604</v>
      </c>
      <c r="C318" s="25"/>
      <c r="D318" s="26"/>
      <c r="E318" s="26"/>
      <c r="F318" s="27"/>
    </row>
    <row r="319" spans="1:6" ht="24" x14ac:dyDescent="0.25">
      <c r="A319" s="23" t="s">
        <v>605</v>
      </c>
      <c r="B319" s="28" t="s">
        <v>606</v>
      </c>
      <c r="C319" s="25"/>
      <c r="D319" s="26"/>
      <c r="E319" s="26"/>
      <c r="F319" s="27"/>
    </row>
    <row r="320" spans="1:6" ht="24" x14ac:dyDescent="0.25">
      <c r="A320" s="23" t="s">
        <v>607</v>
      </c>
      <c r="B320" s="28" t="s">
        <v>608</v>
      </c>
      <c r="C320" s="25"/>
      <c r="D320" s="26"/>
      <c r="E320" s="26"/>
      <c r="F320" s="27"/>
    </row>
    <row r="321" spans="1:6" x14ac:dyDescent="0.25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5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5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5">
      <c r="A324" s="23" t="s">
        <v>615</v>
      </c>
      <c r="B324" s="24" t="s">
        <v>616</v>
      </c>
      <c r="C324" s="25"/>
      <c r="D324" s="26"/>
      <c r="E324" s="26"/>
      <c r="F324" s="27"/>
    </row>
    <row r="325" spans="1:6" x14ac:dyDescent="0.25">
      <c r="A325" s="23" t="s">
        <v>617</v>
      </c>
      <c r="B325" s="24" t="s">
        <v>618</v>
      </c>
      <c r="C325" s="25"/>
      <c r="D325" s="26"/>
      <c r="E325" s="26"/>
      <c r="F325" s="27"/>
    </row>
    <row r="326" spans="1:6" x14ac:dyDescent="0.25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5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5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5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5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5">
      <c r="A331" s="23" t="s">
        <v>629</v>
      </c>
      <c r="B331" s="24" t="s">
        <v>630</v>
      </c>
      <c r="C331" s="25"/>
      <c r="D331" s="26"/>
      <c r="E331" s="26"/>
      <c r="F331" s="27"/>
    </row>
    <row r="332" spans="1:6" ht="35.25" x14ac:dyDescent="0.25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5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5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5">
      <c r="A335" s="23" t="s">
        <v>637</v>
      </c>
      <c r="B335" s="24" t="s">
        <v>638</v>
      </c>
      <c r="C335" s="25"/>
      <c r="D335" s="26"/>
      <c r="E335" s="26"/>
      <c r="F335" s="27"/>
    </row>
    <row r="336" spans="1:6" ht="24" x14ac:dyDescent="0.25">
      <c r="A336" s="23" t="s">
        <v>639</v>
      </c>
      <c r="B336" s="28" t="s">
        <v>640</v>
      </c>
      <c r="C336" s="25"/>
      <c r="D336" s="26"/>
      <c r="E336" s="26"/>
      <c r="F336" s="27"/>
    </row>
    <row r="337" spans="1:6" ht="24" x14ac:dyDescent="0.25">
      <c r="A337" s="23" t="s">
        <v>641</v>
      </c>
      <c r="B337" s="28" t="s">
        <v>642</v>
      </c>
      <c r="C337" s="25"/>
      <c r="D337" s="26"/>
      <c r="E337" s="26"/>
      <c r="F337" s="27"/>
    </row>
    <row r="338" spans="1:6" x14ac:dyDescent="0.25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4" x14ac:dyDescent="0.25">
      <c r="A339" s="23" t="s">
        <v>645</v>
      </c>
      <c r="B339" s="28" t="s">
        <v>646</v>
      </c>
      <c r="C339" s="25"/>
      <c r="D339" s="26"/>
      <c r="E339" s="26"/>
      <c r="F339" s="27"/>
    </row>
    <row r="340" spans="1:6" x14ac:dyDescent="0.25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5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5">
      <c r="A342" s="23" t="s">
        <v>651</v>
      </c>
      <c r="B342" s="24" t="s">
        <v>652</v>
      </c>
      <c r="C342" s="25"/>
      <c r="D342" s="26"/>
      <c r="E342" s="26"/>
      <c r="F342" s="27"/>
    </row>
    <row r="343" spans="1:6" ht="24" x14ac:dyDescent="0.25">
      <c r="A343" s="23" t="s">
        <v>653</v>
      </c>
      <c r="B343" s="28" t="s">
        <v>654</v>
      </c>
      <c r="C343" s="25"/>
      <c r="D343" s="26"/>
      <c r="E343" s="26"/>
      <c r="F343" s="27"/>
    </row>
    <row r="344" spans="1:6" ht="35.25" x14ac:dyDescent="0.25">
      <c r="A344" s="23" t="s">
        <v>655</v>
      </c>
      <c r="B344" s="28" t="s">
        <v>656</v>
      </c>
      <c r="C344" s="25"/>
      <c r="D344" s="26"/>
      <c r="E344" s="26"/>
      <c r="F344" s="27"/>
    </row>
    <row r="345" spans="1:6" x14ac:dyDescent="0.25">
      <c r="A345" s="23" t="s">
        <v>657</v>
      </c>
      <c r="B345" s="24" t="s">
        <v>658</v>
      </c>
      <c r="C345" s="25"/>
      <c r="D345" s="26"/>
      <c r="E345" s="26"/>
      <c r="F345" s="27"/>
    </row>
    <row r="346" spans="1:6" ht="24" x14ac:dyDescent="0.25">
      <c r="A346" s="23" t="s">
        <v>659</v>
      </c>
      <c r="B346" s="28" t="s">
        <v>660</v>
      </c>
      <c r="C346" s="25"/>
      <c r="D346" s="26"/>
      <c r="E346" s="26"/>
      <c r="F346" s="27"/>
    </row>
    <row r="347" spans="1:6" ht="35.25" x14ac:dyDescent="0.25">
      <c r="A347" s="23" t="s">
        <v>661</v>
      </c>
      <c r="B347" s="28" t="s">
        <v>662</v>
      </c>
      <c r="C347" s="25"/>
      <c r="D347" s="26"/>
      <c r="E347" s="26"/>
      <c r="F347" s="27"/>
    </row>
    <row r="348" spans="1:6" x14ac:dyDescent="0.25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5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5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5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5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5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5">
      <c r="A354" s="23" t="s">
        <v>675</v>
      </c>
      <c r="B354" s="24" t="s">
        <v>676</v>
      </c>
      <c r="C354" s="25"/>
      <c r="D354" s="26"/>
      <c r="E354" s="26"/>
      <c r="F354" s="27"/>
    </row>
    <row r="355" spans="1:6" ht="24" x14ac:dyDescent="0.25">
      <c r="A355" s="23" t="s">
        <v>677</v>
      </c>
      <c r="B355" s="28" t="s">
        <v>678</v>
      </c>
      <c r="C355" s="25"/>
      <c r="D355" s="26"/>
      <c r="E355" s="26"/>
      <c r="F355" s="27"/>
    </row>
    <row r="356" spans="1:6" x14ac:dyDescent="0.25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5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5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5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5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5">
      <c r="A361" s="47"/>
      <c r="B361" s="54" t="s">
        <v>689</v>
      </c>
      <c r="C361" s="41"/>
      <c r="D361" s="42"/>
      <c r="E361" s="42"/>
      <c r="F361" s="43"/>
    </row>
    <row r="362" spans="1:6" x14ac:dyDescent="0.25">
      <c r="A362" s="47"/>
      <c r="B362" s="55" t="s">
        <v>690</v>
      </c>
      <c r="C362" s="41">
        <f>SUM(C363:C404)</f>
        <v>0</v>
      </c>
      <c r="D362" s="42"/>
      <c r="E362" s="42"/>
      <c r="F362" s="43"/>
    </row>
    <row r="363" spans="1:6" ht="24" x14ac:dyDescent="0.25">
      <c r="A363" s="23" t="s">
        <v>691</v>
      </c>
      <c r="B363" s="28" t="s">
        <v>692</v>
      </c>
      <c r="C363" s="25"/>
      <c r="D363" s="26"/>
      <c r="E363" s="26"/>
      <c r="F363" s="27"/>
    </row>
    <row r="364" spans="1:6" x14ac:dyDescent="0.25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5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5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5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5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5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5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5">
      <c r="A371" s="23" t="s">
        <v>707</v>
      </c>
      <c r="B371" s="24" t="s">
        <v>708</v>
      </c>
      <c r="C371" s="25"/>
      <c r="D371" s="26"/>
      <c r="E371" s="26"/>
      <c r="F371" s="27"/>
    </row>
    <row r="372" spans="1:6" ht="35.25" x14ac:dyDescent="0.25">
      <c r="A372" s="23" t="s">
        <v>709</v>
      </c>
      <c r="B372" s="28" t="s">
        <v>710</v>
      </c>
      <c r="C372" s="25"/>
      <c r="D372" s="26"/>
      <c r="E372" s="26"/>
      <c r="F372" s="27"/>
    </row>
    <row r="373" spans="1:6" x14ac:dyDescent="0.25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5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5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5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5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5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5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5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5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5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5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5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5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5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5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4" x14ac:dyDescent="0.25">
      <c r="A388" s="23" t="s">
        <v>741</v>
      </c>
      <c r="B388" s="28" t="s">
        <v>742</v>
      </c>
      <c r="C388" s="25"/>
      <c r="D388" s="26"/>
      <c r="E388" s="26"/>
      <c r="F388" s="27"/>
    </row>
    <row r="389" spans="1:6" ht="35.25" x14ac:dyDescent="0.25">
      <c r="A389" s="23" t="s">
        <v>743</v>
      </c>
      <c r="B389" s="28" t="s">
        <v>744</v>
      </c>
      <c r="C389" s="25"/>
      <c r="D389" s="26"/>
      <c r="E389" s="26"/>
      <c r="F389" s="27"/>
    </row>
    <row r="390" spans="1:6" x14ac:dyDescent="0.25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5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5">
      <c r="A392" s="23" t="s">
        <v>749</v>
      </c>
      <c r="B392" s="24" t="s">
        <v>750</v>
      </c>
      <c r="C392" s="25"/>
      <c r="D392" s="26"/>
      <c r="E392" s="26"/>
      <c r="F392" s="27"/>
    </row>
    <row r="393" spans="1:6" ht="24" x14ac:dyDescent="0.25">
      <c r="A393" s="23" t="s">
        <v>751</v>
      </c>
      <c r="B393" s="28" t="s">
        <v>752</v>
      </c>
      <c r="C393" s="25"/>
      <c r="D393" s="26"/>
      <c r="E393" s="26"/>
      <c r="F393" s="27"/>
    </row>
    <row r="394" spans="1:6" ht="24" x14ac:dyDescent="0.25">
      <c r="A394" s="23" t="s">
        <v>753</v>
      </c>
      <c r="B394" s="28" t="s">
        <v>754</v>
      </c>
      <c r="C394" s="25"/>
      <c r="D394" s="26"/>
      <c r="E394" s="26"/>
      <c r="F394" s="27"/>
    </row>
    <row r="395" spans="1:6" x14ac:dyDescent="0.25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5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4" x14ac:dyDescent="0.25">
      <c r="A397" s="23" t="s">
        <v>759</v>
      </c>
      <c r="B397" s="28" t="s">
        <v>760</v>
      </c>
      <c r="C397" s="25"/>
      <c r="D397" s="26"/>
      <c r="E397" s="26"/>
      <c r="F397" s="27"/>
    </row>
    <row r="398" spans="1:6" ht="24" x14ac:dyDescent="0.25">
      <c r="A398" s="23" t="s">
        <v>761</v>
      </c>
      <c r="B398" s="28" t="s">
        <v>762</v>
      </c>
      <c r="C398" s="25"/>
      <c r="D398" s="26"/>
      <c r="E398" s="26"/>
      <c r="F398" s="27"/>
    </row>
    <row r="399" spans="1:6" x14ac:dyDescent="0.25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5">
      <c r="A400" s="23" t="s">
        <v>765</v>
      </c>
      <c r="B400" s="24" t="s">
        <v>766</v>
      </c>
      <c r="C400" s="25"/>
      <c r="D400" s="26"/>
      <c r="E400" s="26"/>
      <c r="F400" s="27"/>
    </row>
    <row r="401" spans="1:6" ht="24" x14ac:dyDescent="0.25">
      <c r="A401" s="23" t="s">
        <v>767</v>
      </c>
      <c r="B401" s="28" t="s">
        <v>768</v>
      </c>
      <c r="C401" s="25"/>
      <c r="D401" s="26"/>
      <c r="E401" s="26"/>
      <c r="F401" s="27"/>
    </row>
    <row r="402" spans="1:6" x14ac:dyDescent="0.25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5">
      <c r="A403" s="23" t="s">
        <v>771</v>
      </c>
      <c r="B403" s="24" t="s">
        <v>772</v>
      </c>
      <c r="C403" s="25"/>
      <c r="D403" s="26"/>
      <c r="E403" s="26"/>
      <c r="F403" s="27"/>
    </row>
    <row r="404" spans="1:6" x14ac:dyDescent="0.25">
      <c r="A404" s="23" t="s">
        <v>773</v>
      </c>
      <c r="B404" s="36" t="s">
        <v>774</v>
      </c>
      <c r="C404" s="25"/>
      <c r="D404" s="26"/>
      <c r="E404" s="26"/>
      <c r="F404" s="27"/>
    </row>
    <row r="405" spans="1:6" x14ac:dyDescent="0.25">
      <c r="A405" s="47"/>
      <c r="B405" s="19" t="s">
        <v>775</v>
      </c>
      <c r="C405" s="41">
        <f>SUM(C406:C427)</f>
        <v>0</v>
      </c>
      <c r="D405" s="42"/>
      <c r="E405" s="42"/>
      <c r="F405" s="43"/>
    </row>
    <row r="406" spans="1:6" ht="24" x14ac:dyDescent="0.25">
      <c r="A406" s="23" t="s">
        <v>776</v>
      </c>
      <c r="B406" s="28" t="s">
        <v>777</v>
      </c>
      <c r="C406" s="25"/>
      <c r="D406" s="26"/>
      <c r="E406" s="26"/>
      <c r="F406" s="27"/>
    </row>
    <row r="407" spans="1:6" ht="12.75" customHeight="1" x14ac:dyDescent="0.25">
      <c r="A407" s="23" t="s">
        <v>778</v>
      </c>
      <c r="B407" s="45" t="s">
        <v>779</v>
      </c>
      <c r="C407" s="25"/>
      <c r="D407" s="26"/>
      <c r="E407" s="26"/>
      <c r="F407" s="27"/>
    </row>
    <row r="408" spans="1:6" ht="12.75" customHeight="1" x14ac:dyDescent="0.25">
      <c r="A408" s="23" t="s">
        <v>780</v>
      </c>
      <c r="B408" s="28" t="s">
        <v>781</v>
      </c>
      <c r="C408" s="25"/>
      <c r="D408" s="26"/>
      <c r="E408" s="26"/>
      <c r="F408" s="27"/>
    </row>
    <row r="409" spans="1:6" ht="35.25" x14ac:dyDescent="0.25">
      <c r="A409" s="23" t="s">
        <v>782</v>
      </c>
      <c r="B409" s="28" t="s">
        <v>783</v>
      </c>
      <c r="C409" s="25"/>
      <c r="D409" s="26"/>
      <c r="E409" s="26"/>
      <c r="F409" s="27"/>
    </row>
    <row r="410" spans="1:6" ht="35.25" x14ac:dyDescent="0.25">
      <c r="A410" s="23" t="s">
        <v>784</v>
      </c>
      <c r="B410" s="28" t="s">
        <v>785</v>
      </c>
      <c r="C410" s="25"/>
      <c r="D410" s="26"/>
      <c r="E410" s="26"/>
      <c r="F410" s="27"/>
    </row>
    <row r="411" spans="1:6" ht="35.25" x14ac:dyDescent="0.25">
      <c r="A411" s="23" t="s">
        <v>786</v>
      </c>
      <c r="B411" s="28" t="s">
        <v>787</v>
      </c>
      <c r="C411" s="25"/>
      <c r="D411" s="26"/>
      <c r="E411" s="26"/>
      <c r="F411" s="27"/>
    </row>
    <row r="412" spans="1:6" ht="46.5" x14ac:dyDescent="0.25">
      <c r="A412" s="23" t="s">
        <v>788</v>
      </c>
      <c r="B412" s="28" t="s">
        <v>789</v>
      </c>
      <c r="C412" s="25"/>
      <c r="D412" s="26"/>
      <c r="E412" s="26"/>
      <c r="F412" s="27"/>
    </row>
    <row r="413" spans="1:6" ht="24" x14ac:dyDescent="0.25">
      <c r="A413" s="23" t="s">
        <v>790</v>
      </c>
      <c r="B413" s="28" t="s">
        <v>791</v>
      </c>
      <c r="C413" s="25"/>
      <c r="D413" s="26"/>
      <c r="E413" s="26"/>
      <c r="F413" s="27"/>
    </row>
    <row r="414" spans="1:6" x14ac:dyDescent="0.25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4" x14ac:dyDescent="0.25">
      <c r="A415" s="23" t="s">
        <v>794</v>
      </c>
      <c r="B415" s="28" t="s">
        <v>795</v>
      </c>
      <c r="C415" s="25"/>
      <c r="D415" s="26"/>
      <c r="E415" s="26"/>
      <c r="F415" s="27"/>
    </row>
    <row r="416" spans="1:6" ht="24" x14ac:dyDescent="0.25">
      <c r="A416" s="23" t="s">
        <v>796</v>
      </c>
      <c r="B416" s="28" t="s">
        <v>797</v>
      </c>
      <c r="C416" s="25"/>
      <c r="D416" s="26"/>
      <c r="E416" s="26"/>
      <c r="F416" s="27"/>
    </row>
    <row r="417" spans="1:6" ht="24" x14ac:dyDescent="0.25">
      <c r="A417" s="23" t="s">
        <v>798</v>
      </c>
      <c r="B417" s="28" t="s">
        <v>799</v>
      </c>
      <c r="C417" s="25"/>
      <c r="D417" s="26"/>
      <c r="E417" s="26"/>
      <c r="F417" s="27"/>
    </row>
    <row r="418" spans="1:6" x14ac:dyDescent="0.25">
      <c r="A418" s="23" t="s">
        <v>800</v>
      </c>
      <c r="B418" s="24" t="s">
        <v>801</v>
      </c>
      <c r="C418" s="25"/>
      <c r="D418" s="26"/>
      <c r="E418" s="26"/>
      <c r="F418" s="27"/>
    </row>
    <row r="419" spans="1:6" ht="35.25" x14ac:dyDescent="0.25">
      <c r="A419" s="23" t="s">
        <v>802</v>
      </c>
      <c r="B419" s="28" t="s">
        <v>803</v>
      </c>
      <c r="C419" s="25"/>
      <c r="D419" s="26"/>
      <c r="E419" s="26"/>
      <c r="F419" s="27"/>
    </row>
    <row r="420" spans="1:6" ht="35.25" x14ac:dyDescent="0.25">
      <c r="A420" s="23" t="s">
        <v>804</v>
      </c>
      <c r="B420" s="28" t="s">
        <v>805</v>
      </c>
      <c r="C420" s="25"/>
      <c r="D420" s="26"/>
      <c r="E420" s="26"/>
      <c r="F420" s="27"/>
    </row>
    <row r="421" spans="1:6" x14ac:dyDescent="0.25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5">
      <c r="A422" s="23" t="s">
        <v>808</v>
      </c>
      <c r="B422" s="24" t="s">
        <v>809</v>
      </c>
      <c r="C422" s="25"/>
      <c r="D422" s="26"/>
      <c r="E422" s="26"/>
      <c r="F422" s="27"/>
    </row>
    <row r="423" spans="1:6" ht="24" x14ac:dyDescent="0.25">
      <c r="A423" s="23" t="s">
        <v>810</v>
      </c>
      <c r="B423" s="28" t="s">
        <v>811</v>
      </c>
      <c r="C423" s="25"/>
      <c r="D423" s="26"/>
      <c r="E423" s="26"/>
      <c r="F423" s="27"/>
    </row>
    <row r="424" spans="1:6" ht="24" x14ac:dyDescent="0.25">
      <c r="A424" s="23" t="s">
        <v>812</v>
      </c>
      <c r="B424" s="28" t="s">
        <v>813</v>
      </c>
      <c r="C424" s="25"/>
      <c r="D424" s="26"/>
      <c r="E424" s="26"/>
      <c r="F424" s="27"/>
    </row>
    <row r="425" spans="1:6" x14ac:dyDescent="0.25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4" x14ac:dyDescent="0.25">
      <c r="A426" s="23" t="s">
        <v>816</v>
      </c>
      <c r="B426" s="28" t="s">
        <v>817</v>
      </c>
      <c r="C426" s="25"/>
      <c r="D426" s="26"/>
      <c r="E426" s="26"/>
      <c r="F426" s="27"/>
    </row>
    <row r="427" spans="1:6" ht="24" x14ac:dyDescent="0.25">
      <c r="A427" s="23" t="s">
        <v>818</v>
      </c>
      <c r="B427" s="28" t="s">
        <v>819</v>
      </c>
      <c r="C427" s="25"/>
      <c r="D427" s="26"/>
      <c r="E427" s="26"/>
      <c r="F427" s="27"/>
    </row>
    <row r="428" spans="1:6" x14ac:dyDescent="0.25">
      <c r="A428" s="47"/>
      <c r="B428" s="19" t="s">
        <v>820</v>
      </c>
      <c r="C428" s="41">
        <f>SUM(C429:C445)</f>
        <v>0</v>
      </c>
      <c r="D428" s="42"/>
      <c r="E428" s="42"/>
      <c r="F428" s="43"/>
    </row>
    <row r="429" spans="1:6" ht="24" x14ac:dyDescent="0.25">
      <c r="A429" s="23" t="s">
        <v>821</v>
      </c>
      <c r="B429" s="28" t="s">
        <v>822</v>
      </c>
      <c r="C429" s="25"/>
      <c r="D429" s="26"/>
      <c r="E429" s="26"/>
      <c r="F429" s="27"/>
    </row>
    <row r="430" spans="1:6" ht="46.5" x14ac:dyDescent="0.25">
      <c r="A430" s="23" t="s">
        <v>823</v>
      </c>
      <c r="B430" s="28" t="s">
        <v>824</v>
      </c>
      <c r="C430" s="25"/>
      <c r="D430" s="26"/>
      <c r="E430" s="26"/>
      <c r="F430" s="27"/>
    </row>
    <row r="431" spans="1:6" x14ac:dyDescent="0.25">
      <c r="A431" s="23" t="s">
        <v>825</v>
      </c>
      <c r="B431" s="24" t="s">
        <v>826</v>
      </c>
      <c r="C431" s="25"/>
      <c r="D431" s="26"/>
      <c r="E431" s="26"/>
      <c r="F431" s="27"/>
    </row>
    <row r="432" spans="1:6" ht="35.25" x14ac:dyDescent="0.25">
      <c r="A432" s="23" t="s">
        <v>827</v>
      </c>
      <c r="B432" s="28" t="s">
        <v>828</v>
      </c>
      <c r="C432" s="25"/>
      <c r="D432" s="26"/>
      <c r="E432" s="26"/>
      <c r="F432" s="27"/>
    </row>
    <row r="433" spans="1:25" x14ac:dyDescent="0.25">
      <c r="A433" s="23" t="s">
        <v>829</v>
      </c>
      <c r="B433" s="24" t="s">
        <v>830</v>
      </c>
      <c r="C433" s="25"/>
      <c r="D433" s="26"/>
      <c r="E433" s="26"/>
      <c r="F433" s="27"/>
    </row>
    <row r="434" spans="1:25" x14ac:dyDescent="0.25">
      <c r="A434" s="23" t="s">
        <v>831</v>
      </c>
      <c r="B434" s="24" t="s">
        <v>832</v>
      </c>
      <c r="C434" s="25"/>
      <c r="D434" s="26"/>
      <c r="E434" s="26"/>
      <c r="F434" s="27"/>
    </row>
    <row r="435" spans="1:25" ht="24" x14ac:dyDescent="0.25">
      <c r="A435" s="23" t="s">
        <v>833</v>
      </c>
      <c r="B435" s="28" t="s">
        <v>834</v>
      </c>
      <c r="C435" s="25"/>
      <c r="D435" s="26"/>
      <c r="E435" s="26"/>
      <c r="F435" s="27"/>
    </row>
    <row r="436" spans="1:25" x14ac:dyDescent="0.25">
      <c r="A436" s="23" t="s">
        <v>835</v>
      </c>
      <c r="B436" s="24" t="s">
        <v>836</v>
      </c>
      <c r="C436" s="25"/>
      <c r="D436" s="26"/>
      <c r="E436" s="26"/>
      <c r="F436" s="27"/>
      <c r="X436" s="56" t="str">
        <f>IF(D436&gt;C436,1,"")</f>
        <v/>
      </c>
      <c r="Y436" s="56"/>
    </row>
    <row r="437" spans="1:25" x14ac:dyDescent="0.25">
      <c r="A437" s="23" t="s">
        <v>837</v>
      </c>
      <c r="B437" s="24" t="s">
        <v>838</v>
      </c>
      <c r="C437" s="25"/>
      <c r="D437" s="26"/>
      <c r="E437" s="26"/>
      <c r="F437" s="27"/>
      <c r="X437" s="56" t="str">
        <f t="shared" ref="X437:X501" si="0">IF(D437&gt;C437,1,"")</f>
        <v/>
      </c>
      <c r="Y437" s="56"/>
    </row>
    <row r="438" spans="1:25" x14ac:dyDescent="0.25">
      <c r="A438" s="23" t="s">
        <v>839</v>
      </c>
      <c r="B438" s="24" t="s">
        <v>840</v>
      </c>
      <c r="C438" s="25"/>
      <c r="D438" s="26"/>
      <c r="E438" s="26"/>
      <c r="F438" s="27"/>
      <c r="X438" s="56" t="str">
        <f t="shared" si="0"/>
        <v/>
      </c>
      <c r="Y438" s="56"/>
    </row>
    <row r="439" spans="1:25" x14ac:dyDescent="0.25">
      <c r="A439" s="23" t="s">
        <v>841</v>
      </c>
      <c r="B439" s="24" t="s">
        <v>842</v>
      </c>
      <c r="C439" s="25"/>
      <c r="D439" s="26"/>
      <c r="E439" s="26"/>
      <c r="F439" s="27"/>
      <c r="X439" s="56" t="str">
        <f t="shared" si="0"/>
        <v/>
      </c>
      <c r="Y439" s="56"/>
    </row>
    <row r="440" spans="1:25" x14ac:dyDescent="0.25">
      <c r="A440" s="23" t="s">
        <v>843</v>
      </c>
      <c r="B440" s="24" t="s">
        <v>844</v>
      </c>
      <c r="C440" s="25"/>
      <c r="D440" s="26"/>
      <c r="E440" s="26"/>
      <c r="F440" s="27"/>
      <c r="X440" s="56" t="str">
        <f t="shared" si="0"/>
        <v/>
      </c>
      <c r="Y440" s="56"/>
    </row>
    <row r="441" spans="1:25" x14ac:dyDescent="0.25">
      <c r="A441" s="23" t="s">
        <v>845</v>
      </c>
      <c r="B441" s="24" t="s">
        <v>846</v>
      </c>
      <c r="C441" s="25"/>
      <c r="D441" s="26"/>
      <c r="E441" s="26"/>
      <c r="F441" s="27"/>
      <c r="X441" s="56" t="str">
        <f t="shared" si="0"/>
        <v/>
      </c>
      <c r="Y441" s="56"/>
    </row>
    <row r="442" spans="1:25" x14ac:dyDescent="0.25">
      <c r="A442" s="23" t="s">
        <v>847</v>
      </c>
      <c r="B442" s="24" t="s">
        <v>848</v>
      </c>
      <c r="C442" s="25"/>
      <c r="D442" s="26"/>
      <c r="E442" s="26"/>
      <c r="F442" s="27"/>
      <c r="X442" s="56" t="str">
        <f t="shared" si="0"/>
        <v/>
      </c>
      <c r="Y442" s="56"/>
    </row>
    <row r="443" spans="1:25" x14ac:dyDescent="0.25">
      <c r="A443" s="23" t="s">
        <v>849</v>
      </c>
      <c r="B443" s="24" t="s">
        <v>850</v>
      </c>
      <c r="C443" s="25"/>
      <c r="D443" s="26"/>
      <c r="E443" s="26"/>
      <c r="F443" s="27"/>
      <c r="X443" s="56" t="str">
        <f t="shared" si="0"/>
        <v/>
      </c>
      <c r="Y443" s="56"/>
    </row>
    <row r="444" spans="1:25" x14ac:dyDescent="0.25">
      <c r="A444" s="23" t="s">
        <v>851</v>
      </c>
      <c r="B444" s="24" t="s">
        <v>852</v>
      </c>
      <c r="C444" s="25"/>
      <c r="D444" s="26"/>
      <c r="E444" s="26"/>
      <c r="F444" s="27"/>
      <c r="X444" s="56" t="str">
        <f t="shared" si="0"/>
        <v/>
      </c>
      <c r="Y444" s="56"/>
    </row>
    <row r="445" spans="1:25" x14ac:dyDescent="0.25">
      <c r="A445" s="23" t="s">
        <v>853</v>
      </c>
      <c r="B445" s="36" t="s">
        <v>854</v>
      </c>
      <c r="C445" s="25"/>
      <c r="D445" s="26"/>
      <c r="E445" s="26"/>
      <c r="F445" s="27"/>
      <c r="X445" s="56" t="str">
        <f t="shared" si="0"/>
        <v/>
      </c>
      <c r="Y445" s="56"/>
    </row>
    <row r="446" spans="1:25" ht="25.5" customHeight="1" x14ac:dyDescent="0.25">
      <c r="A446" s="47"/>
      <c r="B446" s="19" t="s">
        <v>855</v>
      </c>
      <c r="C446" s="41">
        <f>SUM(C447:C455)</f>
        <v>0</v>
      </c>
      <c r="D446" s="42"/>
      <c r="E446" s="42"/>
      <c r="F446" s="43"/>
      <c r="X446" s="56" t="str">
        <f t="shared" si="0"/>
        <v/>
      </c>
      <c r="Y446" s="56"/>
    </row>
    <row r="447" spans="1:25" x14ac:dyDescent="0.25">
      <c r="A447" s="23" t="s">
        <v>856</v>
      </c>
      <c r="B447" s="24" t="s">
        <v>857</v>
      </c>
      <c r="C447" s="25"/>
      <c r="D447" s="26"/>
      <c r="E447" s="26"/>
      <c r="F447" s="27"/>
      <c r="X447" s="56" t="str">
        <f t="shared" si="0"/>
        <v/>
      </c>
      <c r="Y447" s="56"/>
    </row>
    <row r="448" spans="1:25" x14ac:dyDescent="0.25">
      <c r="A448" s="23" t="s">
        <v>858</v>
      </c>
      <c r="B448" s="24" t="s">
        <v>859</v>
      </c>
      <c r="C448" s="25"/>
      <c r="D448" s="26"/>
      <c r="E448" s="26"/>
      <c r="F448" s="27"/>
      <c r="X448" s="56" t="str">
        <f t="shared" si="0"/>
        <v/>
      </c>
      <c r="Y448" s="56"/>
    </row>
    <row r="449" spans="1:25" x14ac:dyDescent="0.25">
      <c r="A449" s="23" t="s">
        <v>860</v>
      </c>
      <c r="B449" s="24" t="s">
        <v>861</v>
      </c>
      <c r="C449" s="25"/>
      <c r="D449" s="26"/>
      <c r="E449" s="26"/>
      <c r="F449" s="27"/>
      <c r="X449" s="56" t="str">
        <f t="shared" si="0"/>
        <v/>
      </c>
      <c r="Y449" s="56"/>
    </row>
    <row r="450" spans="1:25" x14ac:dyDescent="0.25">
      <c r="A450" s="23" t="s">
        <v>862</v>
      </c>
      <c r="B450" s="24" t="s">
        <v>863</v>
      </c>
      <c r="C450" s="25"/>
      <c r="D450" s="26"/>
      <c r="E450" s="26"/>
      <c r="F450" s="27"/>
      <c r="X450" s="56" t="str">
        <f t="shared" si="0"/>
        <v/>
      </c>
      <c r="Y450" s="56"/>
    </row>
    <row r="451" spans="1:25" x14ac:dyDescent="0.25">
      <c r="A451" s="23" t="s">
        <v>864</v>
      </c>
      <c r="B451" s="24" t="s">
        <v>865</v>
      </c>
      <c r="C451" s="25"/>
      <c r="D451" s="26"/>
      <c r="E451" s="26"/>
      <c r="F451" s="27"/>
      <c r="X451" s="56" t="str">
        <f t="shared" si="0"/>
        <v/>
      </c>
      <c r="Y451" s="56"/>
    </row>
    <row r="452" spans="1:25" x14ac:dyDescent="0.25">
      <c r="A452" s="23" t="s">
        <v>866</v>
      </c>
      <c r="B452" s="24" t="s">
        <v>867</v>
      </c>
      <c r="C452" s="25"/>
      <c r="D452" s="26"/>
      <c r="E452" s="26"/>
      <c r="F452" s="27"/>
      <c r="X452" s="56" t="str">
        <f t="shared" si="0"/>
        <v/>
      </c>
      <c r="Y452" s="56"/>
    </row>
    <row r="453" spans="1:25" x14ac:dyDescent="0.25">
      <c r="A453" s="23" t="s">
        <v>868</v>
      </c>
      <c r="B453" s="24" t="s">
        <v>869</v>
      </c>
      <c r="C453" s="25"/>
      <c r="D453" s="26"/>
      <c r="E453" s="26"/>
      <c r="F453" s="27"/>
      <c r="X453" s="56" t="str">
        <f t="shared" si="0"/>
        <v/>
      </c>
      <c r="Y453" s="56"/>
    </row>
    <row r="454" spans="1:25" x14ac:dyDescent="0.25">
      <c r="A454" s="52" t="s">
        <v>870</v>
      </c>
      <c r="B454" s="53" t="s">
        <v>871</v>
      </c>
      <c r="C454" s="25"/>
      <c r="D454" s="26"/>
      <c r="E454" s="26"/>
      <c r="F454" s="27"/>
      <c r="X454" s="56"/>
      <c r="Y454" s="56"/>
    </row>
    <row r="455" spans="1:25" x14ac:dyDescent="0.25">
      <c r="A455" s="50" t="s">
        <v>872</v>
      </c>
      <c r="B455" s="57" t="s">
        <v>873</v>
      </c>
      <c r="C455" s="25"/>
      <c r="D455" s="26"/>
      <c r="E455" s="26"/>
      <c r="F455" s="27"/>
      <c r="X455" s="56" t="str">
        <f t="shared" si="0"/>
        <v/>
      </c>
      <c r="Y455" s="56"/>
    </row>
    <row r="456" spans="1:25" ht="26.1" customHeight="1" x14ac:dyDescent="0.25">
      <c r="A456" s="47"/>
      <c r="B456" s="19" t="s">
        <v>874</v>
      </c>
      <c r="C456" s="41">
        <f>SUM(C457:C499)</f>
        <v>0</v>
      </c>
      <c r="D456" s="42"/>
      <c r="E456" s="42"/>
      <c r="F456" s="43"/>
      <c r="X456" s="56" t="str">
        <f t="shared" si="0"/>
        <v/>
      </c>
      <c r="Y456" s="56"/>
    </row>
    <row r="457" spans="1:25" x14ac:dyDescent="0.25">
      <c r="A457" s="23" t="s">
        <v>875</v>
      </c>
      <c r="B457" s="24" t="s">
        <v>876</v>
      </c>
      <c r="C457" s="25"/>
      <c r="D457" s="26"/>
      <c r="E457" s="26"/>
      <c r="F457" s="27"/>
      <c r="X457" s="56" t="str">
        <f t="shared" si="0"/>
        <v/>
      </c>
      <c r="Y457" s="56"/>
    </row>
    <row r="458" spans="1:25" x14ac:dyDescent="0.25">
      <c r="A458" s="23" t="s">
        <v>877</v>
      </c>
      <c r="B458" s="24" t="s">
        <v>878</v>
      </c>
      <c r="C458" s="25"/>
      <c r="D458" s="26"/>
      <c r="E458" s="26"/>
      <c r="F458" s="27"/>
      <c r="X458" s="56" t="str">
        <f t="shared" si="0"/>
        <v/>
      </c>
      <c r="Y458" s="56"/>
    </row>
    <row r="459" spans="1:25" x14ac:dyDescent="0.25">
      <c r="A459" s="23" t="s">
        <v>879</v>
      </c>
      <c r="B459" s="24" t="s">
        <v>880</v>
      </c>
      <c r="C459" s="25"/>
      <c r="D459" s="26"/>
      <c r="E459" s="26"/>
      <c r="F459" s="27"/>
      <c r="X459" s="56" t="str">
        <f t="shared" si="0"/>
        <v/>
      </c>
      <c r="Y459" s="56"/>
    </row>
    <row r="460" spans="1:25" ht="24" x14ac:dyDescent="0.25">
      <c r="A460" s="23" t="s">
        <v>881</v>
      </c>
      <c r="B460" s="28" t="s">
        <v>882</v>
      </c>
      <c r="C460" s="25"/>
      <c r="D460" s="26"/>
      <c r="E460" s="26"/>
      <c r="F460" s="27"/>
      <c r="X460" s="56" t="str">
        <f t="shared" si="0"/>
        <v/>
      </c>
      <c r="Y460" s="56"/>
    </row>
    <row r="461" spans="1:25" x14ac:dyDescent="0.25">
      <c r="A461" s="23" t="s">
        <v>883</v>
      </c>
      <c r="B461" s="24" t="s">
        <v>884</v>
      </c>
      <c r="C461" s="25"/>
      <c r="D461" s="26"/>
      <c r="E461" s="26"/>
      <c r="F461" s="27"/>
      <c r="X461" s="56" t="str">
        <f t="shared" si="0"/>
        <v/>
      </c>
      <c r="Y461" s="56"/>
    </row>
    <row r="462" spans="1:25" x14ac:dyDescent="0.25">
      <c r="A462" s="23" t="s">
        <v>885</v>
      </c>
      <c r="B462" s="24" t="s">
        <v>886</v>
      </c>
      <c r="C462" s="25"/>
      <c r="D462" s="26"/>
      <c r="E462" s="26"/>
      <c r="F462" s="27"/>
      <c r="X462" s="56" t="str">
        <f t="shared" si="0"/>
        <v/>
      </c>
      <c r="Y462" s="56"/>
    </row>
    <row r="463" spans="1:25" x14ac:dyDescent="0.25">
      <c r="A463" s="23" t="s">
        <v>887</v>
      </c>
      <c r="B463" s="24" t="s">
        <v>888</v>
      </c>
      <c r="C463" s="25"/>
      <c r="D463" s="26"/>
      <c r="E463" s="26"/>
      <c r="F463" s="27"/>
      <c r="X463" s="56" t="str">
        <f t="shared" si="0"/>
        <v/>
      </c>
      <c r="Y463" s="56"/>
    </row>
    <row r="464" spans="1:25" x14ac:dyDescent="0.25">
      <c r="A464" s="23" t="s">
        <v>889</v>
      </c>
      <c r="B464" s="24" t="s">
        <v>890</v>
      </c>
      <c r="C464" s="25"/>
      <c r="D464" s="26"/>
      <c r="E464" s="26"/>
      <c r="F464" s="27"/>
      <c r="X464" s="56" t="str">
        <f t="shared" si="0"/>
        <v/>
      </c>
      <c r="Y464" s="56"/>
    </row>
    <row r="465" spans="1:25" x14ac:dyDescent="0.25">
      <c r="A465" s="23" t="s">
        <v>891</v>
      </c>
      <c r="B465" s="24" t="s">
        <v>892</v>
      </c>
      <c r="C465" s="25"/>
      <c r="D465" s="26"/>
      <c r="E465" s="26"/>
      <c r="F465" s="27"/>
      <c r="X465" s="56" t="str">
        <f t="shared" si="0"/>
        <v/>
      </c>
      <c r="Y465" s="56"/>
    </row>
    <row r="466" spans="1:25" ht="24" x14ac:dyDescent="0.25">
      <c r="A466" s="23" t="s">
        <v>893</v>
      </c>
      <c r="B466" s="28" t="s">
        <v>894</v>
      </c>
      <c r="C466" s="25"/>
      <c r="D466" s="26"/>
      <c r="E466" s="26"/>
      <c r="F466" s="27"/>
      <c r="X466" s="56" t="str">
        <f t="shared" si="0"/>
        <v/>
      </c>
      <c r="Y466" s="56"/>
    </row>
    <row r="467" spans="1:25" x14ac:dyDescent="0.25">
      <c r="A467" s="23" t="s">
        <v>895</v>
      </c>
      <c r="B467" s="24" t="s">
        <v>896</v>
      </c>
      <c r="C467" s="25"/>
      <c r="D467" s="26"/>
      <c r="E467" s="26"/>
      <c r="F467" s="27"/>
      <c r="X467" s="56" t="str">
        <f t="shared" si="0"/>
        <v/>
      </c>
      <c r="Y467" s="56"/>
    </row>
    <row r="468" spans="1:25" x14ac:dyDescent="0.25">
      <c r="A468" s="23" t="s">
        <v>897</v>
      </c>
      <c r="B468" s="24" t="s">
        <v>898</v>
      </c>
      <c r="C468" s="25"/>
      <c r="D468" s="26"/>
      <c r="E468" s="26"/>
      <c r="F468" s="27"/>
      <c r="X468" s="56" t="str">
        <f t="shared" si="0"/>
        <v/>
      </c>
      <c r="Y468" s="56"/>
    </row>
    <row r="469" spans="1:25" x14ac:dyDescent="0.25">
      <c r="A469" s="23" t="s">
        <v>899</v>
      </c>
      <c r="B469" s="24" t="s">
        <v>900</v>
      </c>
      <c r="C469" s="25"/>
      <c r="D469" s="26"/>
      <c r="E469" s="26"/>
      <c r="F469" s="27"/>
      <c r="X469" s="56" t="str">
        <f t="shared" si="0"/>
        <v/>
      </c>
      <c r="Y469" s="56"/>
    </row>
    <row r="470" spans="1:25" ht="24" x14ac:dyDescent="0.25">
      <c r="A470" s="23" t="s">
        <v>901</v>
      </c>
      <c r="B470" s="28" t="s">
        <v>902</v>
      </c>
      <c r="C470" s="25"/>
      <c r="D470" s="26"/>
      <c r="E470" s="26"/>
      <c r="F470" s="27"/>
      <c r="X470" s="56" t="str">
        <f t="shared" si="0"/>
        <v/>
      </c>
      <c r="Y470" s="56"/>
    </row>
    <row r="471" spans="1:25" x14ac:dyDescent="0.25">
      <c r="A471" s="23" t="s">
        <v>903</v>
      </c>
      <c r="B471" s="24" t="s">
        <v>418</v>
      </c>
      <c r="C471" s="25"/>
      <c r="D471" s="26"/>
      <c r="E471" s="26"/>
      <c r="F471" s="27"/>
      <c r="X471" s="56" t="str">
        <f t="shared" si="0"/>
        <v/>
      </c>
      <c r="Y471" s="56"/>
    </row>
    <row r="472" spans="1:25" x14ac:dyDescent="0.25">
      <c r="A472" s="23" t="s">
        <v>904</v>
      </c>
      <c r="B472" s="24" t="s">
        <v>905</v>
      </c>
      <c r="C472" s="25"/>
      <c r="D472" s="26"/>
      <c r="E472" s="26"/>
      <c r="F472" s="27"/>
      <c r="X472" s="56" t="str">
        <f t="shared" si="0"/>
        <v/>
      </c>
      <c r="Y472" s="56"/>
    </row>
    <row r="473" spans="1:25" x14ac:dyDescent="0.25">
      <c r="A473" s="23" t="s">
        <v>906</v>
      </c>
      <c r="B473" s="24" t="s">
        <v>907</v>
      </c>
      <c r="C473" s="25"/>
      <c r="D473" s="26"/>
      <c r="E473" s="26"/>
      <c r="F473" s="27"/>
      <c r="X473" s="56" t="str">
        <f t="shared" si="0"/>
        <v/>
      </c>
      <c r="Y473" s="56"/>
    </row>
    <row r="474" spans="1:25" x14ac:dyDescent="0.25">
      <c r="A474" s="23" t="s">
        <v>908</v>
      </c>
      <c r="B474" s="24" t="s">
        <v>909</v>
      </c>
      <c r="C474" s="25"/>
      <c r="D474" s="26"/>
      <c r="E474" s="26"/>
      <c r="F474" s="27"/>
      <c r="X474" s="56" t="str">
        <f t="shared" si="0"/>
        <v/>
      </c>
      <c r="Y474" s="56"/>
    </row>
    <row r="475" spans="1:25" x14ac:dyDescent="0.25">
      <c r="A475" s="23" t="s">
        <v>910</v>
      </c>
      <c r="B475" s="24" t="s">
        <v>911</v>
      </c>
      <c r="C475" s="25"/>
      <c r="D475" s="26"/>
      <c r="E475" s="26"/>
      <c r="F475" s="27"/>
      <c r="X475" s="56" t="str">
        <f t="shared" si="0"/>
        <v/>
      </c>
      <c r="Y475" s="56"/>
    </row>
    <row r="476" spans="1:25" ht="24" x14ac:dyDescent="0.25">
      <c r="A476" s="23" t="s">
        <v>912</v>
      </c>
      <c r="B476" s="28" t="s">
        <v>913</v>
      </c>
      <c r="C476" s="25"/>
      <c r="D476" s="26"/>
      <c r="E476" s="26"/>
      <c r="F476" s="27"/>
      <c r="X476" s="56" t="str">
        <f t="shared" si="0"/>
        <v/>
      </c>
      <c r="Y476" s="56"/>
    </row>
    <row r="477" spans="1:25" x14ac:dyDescent="0.25">
      <c r="A477" s="23" t="s">
        <v>914</v>
      </c>
      <c r="B477" s="24" t="s">
        <v>915</v>
      </c>
      <c r="C477" s="25"/>
      <c r="D477" s="26"/>
      <c r="E477" s="26"/>
      <c r="F477" s="27"/>
      <c r="X477" s="56" t="str">
        <f t="shared" si="0"/>
        <v/>
      </c>
      <c r="Y477" s="56"/>
    </row>
    <row r="478" spans="1:25" ht="24" x14ac:dyDescent="0.25">
      <c r="A478" s="23" t="s">
        <v>916</v>
      </c>
      <c r="B478" s="28" t="s">
        <v>917</v>
      </c>
      <c r="C478" s="25"/>
      <c r="D478" s="26"/>
      <c r="E478" s="26"/>
      <c r="F478" s="27"/>
      <c r="X478" s="56" t="str">
        <f t="shared" si="0"/>
        <v/>
      </c>
      <c r="Y478" s="56"/>
    </row>
    <row r="479" spans="1:25" x14ac:dyDescent="0.25">
      <c r="A479" s="23" t="s">
        <v>918</v>
      </c>
      <c r="B479" s="24" t="s">
        <v>919</v>
      </c>
      <c r="C479" s="25"/>
      <c r="D479" s="26"/>
      <c r="E479" s="26"/>
      <c r="F479" s="27"/>
      <c r="X479" s="56" t="str">
        <f t="shared" si="0"/>
        <v/>
      </c>
      <c r="Y479" s="56"/>
    </row>
    <row r="480" spans="1:25" x14ac:dyDescent="0.25">
      <c r="A480" s="23" t="s">
        <v>920</v>
      </c>
      <c r="B480" s="24" t="s">
        <v>921</v>
      </c>
      <c r="C480" s="25"/>
      <c r="D480" s="26"/>
      <c r="E480" s="26"/>
      <c r="F480" s="27"/>
      <c r="X480" s="56" t="str">
        <f t="shared" si="0"/>
        <v/>
      </c>
      <c r="Y480" s="56"/>
    </row>
    <row r="481" spans="1:25" ht="24" x14ac:dyDescent="0.25">
      <c r="A481" s="23" t="s">
        <v>922</v>
      </c>
      <c r="B481" s="28" t="s">
        <v>923</v>
      </c>
      <c r="C481" s="25"/>
      <c r="D481" s="26"/>
      <c r="E481" s="26"/>
      <c r="F481" s="27"/>
      <c r="X481" s="56" t="str">
        <f t="shared" si="0"/>
        <v/>
      </c>
      <c r="Y481" s="56"/>
    </row>
    <row r="482" spans="1:25" x14ac:dyDescent="0.25">
      <c r="A482" s="23" t="s">
        <v>924</v>
      </c>
      <c r="B482" s="24" t="s">
        <v>925</v>
      </c>
      <c r="C482" s="25"/>
      <c r="D482" s="26"/>
      <c r="E482" s="26"/>
      <c r="F482" s="27"/>
      <c r="X482" s="56" t="str">
        <f t="shared" si="0"/>
        <v/>
      </c>
      <c r="Y482" s="56"/>
    </row>
    <row r="483" spans="1:25" x14ac:dyDescent="0.25">
      <c r="A483" s="23" t="s">
        <v>926</v>
      </c>
      <c r="B483" s="24" t="s">
        <v>927</v>
      </c>
      <c r="C483" s="25"/>
      <c r="D483" s="26"/>
      <c r="E483" s="26"/>
      <c r="F483" s="27"/>
      <c r="X483" s="56" t="str">
        <f t="shared" si="0"/>
        <v/>
      </c>
      <c r="Y483" s="56"/>
    </row>
    <row r="484" spans="1:25" x14ac:dyDescent="0.25">
      <c r="A484" s="23" t="s">
        <v>928</v>
      </c>
      <c r="B484" s="24" t="s">
        <v>929</v>
      </c>
      <c r="C484" s="25"/>
      <c r="D484" s="26"/>
      <c r="E484" s="26"/>
      <c r="F484" s="27"/>
      <c r="X484" s="56" t="str">
        <f t="shared" si="0"/>
        <v/>
      </c>
      <c r="Y484" s="56"/>
    </row>
    <row r="485" spans="1:25" ht="24" x14ac:dyDescent="0.25">
      <c r="A485" s="23" t="s">
        <v>930</v>
      </c>
      <c r="B485" s="28" t="s">
        <v>931</v>
      </c>
      <c r="C485" s="25"/>
      <c r="D485" s="26"/>
      <c r="E485" s="26"/>
      <c r="F485" s="27"/>
      <c r="X485" s="56" t="str">
        <f t="shared" si="0"/>
        <v/>
      </c>
      <c r="Y485" s="56"/>
    </row>
    <row r="486" spans="1:25" x14ac:dyDescent="0.25">
      <c r="A486" s="23" t="s">
        <v>932</v>
      </c>
      <c r="B486" s="24" t="s">
        <v>933</v>
      </c>
      <c r="C486" s="25"/>
      <c r="D486" s="26"/>
      <c r="E486" s="26"/>
      <c r="F486" s="27"/>
      <c r="X486" s="56" t="str">
        <f t="shared" si="0"/>
        <v/>
      </c>
      <c r="Y486" s="56"/>
    </row>
    <row r="487" spans="1:25" x14ac:dyDescent="0.25">
      <c r="A487" s="23" t="s">
        <v>934</v>
      </c>
      <c r="B487" s="24" t="s">
        <v>935</v>
      </c>
      <c r="C487" s="25"/>
      <c r="D487" s="26"/>
      <c r="E487" s="26"/>
      <c r="F487" s="27"/>
      <c r="X487" s="56" t="str">
        <f t="shared" si="0"/>
        <v/>
      </c>
      <c r="Y487" s="56"/>
    </row>
    <row r="488" spans="1:25" x14ac:dyDescent="0.25">
      <c r="A488" s="23" t="s">
        <v>936</v>
      </c>
      <c r="B488" s="24" t="s">
        <v>937</v>
      </c>
      <c r="C488" s="25"/>
      <c r="D488" s="26"/>
      <c r="E488" s="26"/>
      <c r="F488" s="27"/>
      <c r="X488" s="56" t="str">
        <f t="shared" si="0"/>
        <v/>
      </c>
      <c r="Y488" s="56"/>
    </row>
    <row r="489" spans="1:25" x14ac:dyDescent="0.25">
      <c r="A489" s="23" t="s">
        <v>938</v>
      </c>
      <c r="B489" s="24" t="s">
        <v>939</v>
      </c>
      <c r="C489" s="25"/>
      <c r="D489" s="26"/>
      <c r="E489" s="26"/>
      <c r="F489" s="27"/>
      <c r="X489" s="56" t="str">
        <f t="shared" si="0"/>
        <v/>
      </c>
      <c r="Y489" s="56"/>
    </row>
    <row r="490" spans="1:25" x14ac:dyDescent="0.25">
      <c r="A490" s="23" t="s">
        <v>940</v>
      </c>
      <c r="B490" s="24" t="s">
        <v>941</v>
      </c>
      <c r="C490" s="25"/>
      <c r="D490" s="26"/>
      <c r="E490" s="26"/>
      <c r="F490" s="27"/>
      <c r="X490" s="56" t="str">
        <f t="shared" si="0"/>
        <v/>
      </c>
      <c r="Y490" s="56"/>
    </row>
    <row r="491" spans="1:25" x14ac:dyDescent="0.25">
      <c r="A491" s="23" t="s">
        <v>942</v>
      </c>
      <c r="B491" s="24" t="s">
        <v>943</v>
      </c>
      <c r="C491" s="25"/>
      <c r="D491" s="26"/>
      <c r="E491" s="26"/>
      <c r="F491" s="27"/>
      <c r="X491" s="56" t="str">
        <f t="shared" si="0"/>
        <v/>
      </c>
      <c r="Y491" s="56"/>
    </row>
    <row r="492" spans="1:25" x14ac:dyDescent="0.25">
      <c r="A492" s="23" t="s">
        <v>944</v>
      </c>
      <c r="B492" s="24" t="s">
        <v>945</v>
      </c>
      <c r="C492" s="25"/>
      <c r="D492" s="26"/>
      <c r="E492" s="26"/>
      <c r="F492" s="27"/>
      <c r="X492" s="56" t="str">
        <f t="shared" si="0"/>
        <v/>
      </c>
      <c r="Y492" s="56"/>
    </row>
    <row r="493" spans="1:25" x14ac:dyDescent="0.25">
      <c r="A493" s="23" t="s">
        <v>946</v>
      </c>
      <c r="B493" s="24" t="s">
        <v>947</v>
      </c>
      <c r="C493" s="25"/>
      <c r="D493" s="26"/>
      <c r="E493" s="26"/>
      <c r="F493" s="27"/>
      <c r="X493" s="56" t="str">
        <f t="shared" si="0"/>
        <v/>
      </c>
      <c r="Y493" s="56"/>
    </row>
    <row r="494" spans="1:25" ht="24" x14ac:dyDescent="0.25">
      <c r="A494" s="23" t="s">
        <v>948</v>
      </c>
      <c r="B494" s="28" t="s">
        <v>949</v>
      </c>
      <c r="C494" s="25"/>
      <c r="D494" s="26"/>
      <c r="E494" s="26"/>
      <c r="F494" s="27"/>
      <c r="X494" s="56" t="str">
        <f t="shared" si="0"/>
        <v/>
      </c>
      <c r="Y494" s="56"/>
    </row>
    <row r="495" spans="1:25" x14ac:dyDescent="0.25">
      <c r="A495" s="23" t="s">
        <v>950</v>
      </c>
      <c r="B495" s="24" t="s">
        <v>951</v>
      </c>
      <c r="C495" s="25"/>
      <c r="D495" s="26"/>
      <c r="E495" s="26"/>
      <c r="F495" s="27"/>
      <c r="X495" s="56" t="str">
        <f t="shared" si="0"/>
        <v/>
      </c>
      <c r="Y495" s="56"/>
    </row>
    <row r="496" spans="1:25" x14ac:dyDescent="0.25">
      <c r="A496" s="23" t="s">
        <v>952</v>
      </c>
      <c r="B496" s="24" t="s">
        <v>953</v>
      </c>
      <c r="C496" s="25"/>
      <c r="D496" s="26"/>
      <c r="E496" s="26"/>
      <c r="F496" s="27"/>
      <c r="X496" s="56" t="str">
        <f t="shared" si="0"/>
        <v/>
      </c>
      <c r="Y496" s="56"/>
    </row>
    <row r="497" spans="1:25" x14ac:dyDescent="0.25">
      <c r="A497" s="23" t="s">
        <v>954</v>
      </c>
      <c r="B497" s="24" t="s">
        <v>955</v>
      </c>
      <c r="C497" s="25"/>
      <c r="D497" s="26"/>
      <c r="E497" s="26"/>
      <c r="F497" s="27"/>
      <c r="X497" s="56" t="str">
        <f t="shared" si="0"/>
        <v/>
      </c>
      <c r="Y497" s="56"/>
    </row>
    <row r="498" spans="1:25" x14ac:dyDescent="0.25">
      <c r="A498" s="23" t="s">
        <v>956</v>
      </c>
      <c r="B498" s="24" t="s">
        <v>957</v>
      </c>
      <c r="C498" s="25"/>
      <c r="D498" s="26"/>
      <c r="E498" s="26"/>
      <c r="F498" s="27"/>
      <c r="X498" s="56" t="str">
        <f t="shared" si="0"/>
        <v/>
      </c>
      <c r="Y498" s="56"/>
    </row>
    <row r="499" spans="1:25" ht="35.25" x14ac:dyDescent="0.25">
      <c r="A499" s="23" t="s">
        <v>958</v>
      </c>
      <c r="B499" s="29" t="s">
        <v>959</v>
      </c>
      <c r="C499" s="25"/>
      <c r="D499" s="26"/>
      <c r="E499" s="26"/>
      <c r="F499" s="27"/>
      <c r="X499" s="56" t="str">
        <f t="shared" si="0"/>
        <v/>
      </c>
      <c r="Y499" s="56"/>
    </row>
    <row r="500" spans="1:25" x14ac:dyDescent="0.25">
      <c r="A500" s="47"/>
      <c r="B500" s="19" t="s">
        <v>960</v>
      </c>
      <c r="C500" s="41">
        <f>SUM(C501:C533)</f>
        <v>0</v>
      </c>
      <c r="D500" s="42"/>
      <c r="E500" s="42"/>
      <c r="F500" s="43"/>
      <c r="X500" s="56" t="str">
        <f t="shared" si="0"/>
        <v/>
      </c>
      <c r="Y500" s="56"/>
    </row>
    <row r="501" spans="1:25" x14ac:dyDescent="0.25">
      <c r="A501" s="23" t="s">
        <v>961</v>
      </c>
      <c r="B501" s="24" t="s">
        <v>962</v>
      </c>
      <c r="C501" s="25"/>
      <c r="D501" s="26"/>
      <c r="E501" s="26"/>
      <c r="F501" s="27"/>
      <c r="X501" s="56" t="str">
        <f t="shared" si="0"/>
        <v/>
      </c>
      <c r="Y501" s="56"/>
    </row>
    <row r="502" spans="1:25" x14ac:dyDescent="0.25">
      <c r="A502" s="23" t="s">
        <v>963</v>
      </c>
      <c r="B502" s="24" t="s">
        <v>964</v>
      </c>
      <c r="C502" s="25"/>
      <c r="D502" s="26"/>
      <c r="E502" s="26"/>
      <c r="F502" s="27"/>
      <c r="X502" s="56" t="str">
        <f t="shared" ref="X502:X566" si="1">IF(D502&gt;C502,1,"")</f>
        <v/>
      </c>
      <c r="Y502" s="56"/>
    </row>
    <row r="503" spans="1:25" x14ac:dyDescent="0.25">
      <c r="A503" s="23" t="s">
        <v>965</v>
      </c>
      <c r="B503" s="24" t="s">
        <v>966</v>
      </c>
      <c r="C503" s="25"/>
      <c r="D503" s="26"/>
      <c r="E503" s="26"/>
      <c r="F503" s="27"/>
      <c r="X503" s="56" t="str">
        <f t="shared" si="1"/>
        <v/>
      </c>
      <c r="Y503" s="56"/>
    </row>
    <row r="504" spans="1:25" x14ac:dyDescent="0.25">
      <c r="A504" s="23" t="s">
        <v>967</v>
      </c>
      <c r="B504" s="24" t="s">
        <v>968</v>
      </c>
      <c r="C504" s="25"/>
      <c r="D504" s="26"/>
      <c r="E504" s="26"/>
      <c r="F504" s="27"/>
      <c r="X504" s="56" t="str">
        <f t="shared" si="1"/>
        <v/>
      </c>
      <c r="Y504" s="56"/>
    </row>
    <row r="505" spans="1:25" x14ac:dyDescent="0.25">
      <c r="A505" s="23" t="s">
        <v>969</v>
      </c>
      <c r="B505" s="24" t="s">
        <v>970</v>
      </c>
      <c r="C505" s="25"/>
      <c r="D505" s="26"/>
      <c r="E505" s="26"/>
      <c r="F505" s="27"/>
      <c r="X505" s="56" t="str">
        <f t="shared" si="1"/>
        <v/>
      </c>
      <c r="Y505" s="56"/>
    </row>
    <row r="506" spans="1:25" x14ac:dyDescent="0.25">
      <c r="A506" s="23" t="s">
        <v>971</v>
      </c>
      <c r="B506" s="24" t="s">
        <v>972</v>
      </c>
      <c r="C506" s="25"/>
      <c r="D506" s="26"/>
      <c r="E506" s="26"/>
      <c r="F506" s="27"/>
      <c r="X506" s="56" t="str">
        <f t="shared" si="1"/>
        <v/>
      </c>
      <c r="Y506" s="56"/>
    </row>
    <row r="507" spans="1:25" x14ac:dyDescent="0.25">
      <c r="A507" s="23" t="s">
        <v>973</v>
      </c>
      <c r="B507" s="24" t="s">
        <v>974</v>
      </c>
      <c r="C507" s="25"/>
      <c r="D507" s="26"/>
      <c r="E507" s="26"/>
      <c r="F507" s="27"/>
      <c r="X507" s="56" t="str">
        <f t="shared" si="1"/>
        <v/>
      </c>
      <c r="Y507" s="56"/>
    </row>
    <row r="508" spans="1:25" x14ac:dyDescent="0.25">
      <c r="A508" s="23" t="s">
        <v>975</v>
      </c>
      <c r="B508" s="24" t="s">
        <v>976</v>
      </c>
      <c r="C508" s="25"/>
      <c r="D508" s="26"/>
      <c r="E508" s="26"/>
      <c r="F508" s="27"/>
      <c r="X508" s="56" t="str">
        <f t="shared" si="1"/>
        <v/>
      </c>
      <c r="Y508" s="56"/>
    </row>
    <row r="509" spans="1:25" x14ac:dyDescent="0.25">
      <c r="A509" s="23" t="s">
        <v>977</v>
      </c>
      <c r="B509" s="24" t="s">
        <v>978</v>
      </c>
      <c r="C509" s="25"/>
      <c r="D509" s="26"/>
      <c r="E509" s="26"/>
      <c r="F509" s="27"/>
      <c r="X509" s="56" t="str">
        <f t="shared" si="1"/>
        <v/>
      </c>
      <c r="Y509" s="56"/>
    </row>
    <row r="510" spans="1:25" x14ac:dyDescent="0.25">
      <c r="A510" s="23" t="s">
        <v>979</v>
      </c>
      <c r="B510" s="24" t="s">
        <v>980</v>
      </c>
      <c r="C510" s="25"/>
      <c r="D510" s="26"/>
      <c r="E510" s="26"/>
      <c r="F510" s="27"/>
      <c r="X510" s="56" t="str">
        <f t="shared" si="1"/>
        <v/>
      </c>
      <c r="Y510" s="56"/>
    </row>
    <row r="511" spans="1:25" x14ac:dyDescent="0.25">
      <c r="A511" s="23" t="s">
        <v>981</v>
      </c>
      <c r="B511" s="24" t="s">
        <v>982</v>
      </c>
      <c r="C511" s="25"/>
      <c r="D511" s="26"/>
      <c r="E511" s="26"/>
      <c r="F511" s="27"/>
      <c r="X511" s="56" t="str">
        <f t="shared" si="1"/>
        <v/>
      </c>
      <c r="Y511" s="56"/>
    </row>
    <row r="512" spans="1:25" x14ac:dyDescent="0.25">
      <c r="A512" s="23" t="s">
        <v>983</v>
      </c>
      <c r="B512" s="24" t="s">
        <v>984</v>
      </c>
      <c r="C512" s="25"/>
      <c r="D512" s="26"/>
      <c r="E512" s="26"/>
      <c r="F512" s="27"/>
      <c r="X512" s="56" t="str">
        <f t="shared" si="1"/>
        <v/>
      </c>
      <c r="Y512" s="56"/>
    </row>
    <row r="513" spans="1:25" x14ac:dyDescent="0.25">
      <c r="A513" s="23" t="s">
        <v>985</v>
      </c>
      <c r="B513" s="24" t="s">
        <v>986</v>
      </c>
      <c r="C513" s="25"/>
      <c r="D513" s="26"/>
      <c r="E513" s="26"/>
      <c r="F513" s="27"/>
      <c r="X513" s="56" t="str">
        <f t="shared" si="1"/>
        <v/>
      </c>
      <c r="Y513" s="56"/>
    </row>
    <row r="514" spans="1:25" x14ac:dyDescent="0.25">
      <c r="A514" s="23" t="s">
        <v>987</v>
      </c>
      <c r="B514" s="24" t="s">
        <v>988</v>
      </c>
      <c r="C514" s="25"/>
      <c r="D514" s="26"/>
      <c r="E514" s="26"/>
      <c r="F514" s="27"/>
      <c r="X514" s="56" t="str">
        <f t="shared" si="1"/>
        <v/>
      </c>
      <c r="Y514" s="56"/>
    </row>
    <row r="515" spans="1:25" x14ac:dyDescent="0.25">
      <c r="A515" s="23" t="s">
        <v>989</v>
      </c>
      <c r="B515" s="24" t="s">
        <v>990</v>
      </c>
      <c r="C515" s="25"/>
      <c r="D515" s="26"/>
      <c r="E515" s="26"/>
      <c r="F515" s="27"/>
      <c r="X515" s="56" t="str">
        <f t="shared" si="1"/>
        <v/>
      </c>
      <c r="Y515" s="56"/>
    </row>
    <row r="516" spans="1:25" x14ac:dyDescent="0.25">
      <c r="A516" s="23" t="s">
        <v>991</v>
      </c>
      <c r="B516" s="24" t="s">
        <v>992</v>
      </c>
      <c r="C516" s="25"/>
      <c r="D516" s="26"/>
      <c r="E516" s="26"/>
      <c r="F516" s="27"/>
      <c r="X516" s="56" t="str">
        <f t="shared" si="1"/>
        <v/>
      </c>
      <c r="Y516" s="56"/>
    </row>
    <row r="517" spans="1:25" x14ac:dyDescent="0.25">
      <c r="A517" s="23" t="s">
        <v>993</v>
      </c>
      <c r="B517" s="24" t="s">
        <v>994</v>
      </c>
      <c r="C517" s="25"/>
      <c r="D517" s="26"/>
      <c r="E517" s="26"/>
      <c r="F517" s="27"/>
      <c r="X517" s="56" t="str">
        <f t="shared" si="1"/>
        <v/>
      </c>
      <c r="Y517" s="56"/>
    </row>
    <row r="518" spans="1:25" x14ac:dyDescent="0.25">
      <c r="A518" s="23" t="s">
        <v>995</v>
      </c>
      <c r="B518" s="24" t="s">
        <v>996</v>
      </c>
      <c r="C518" s="25"/>
      <c r="D518" s="26"/>
      <c r="E518" s="26"/>
      <c r="F518" s="27"/>
      <c r="X518" s="56" t="str">
        <f t="shared" si="1"/>
        <v/>
      </c>
      <c r="Y518" s="56"/>
    </row>
    <row r="519" spans="1:25" x14ac:dyDescent="0.25">
      <c r="A519" s="23" t="s">
        <v>997</v>
      </c>
      <c r="B519" s="24" t="s">
        <v>998</v>
      </c>
      <c r="C519" s="25"/>
      <c r="D519" s="26"/>
      <c r="E519" s="26"/>
      <c r="F519" s="27"/>
      <c r="X519" s="56" t="str">
        <f t="shared" si="1"/>
        <v/>
      </c>
      <c r="Y519" s="56"/>
    </row>
    <row r="520" spans="1:25" x14ac:dyDescent="0.25">
      <c r="A520" s="23" t="s">
        <v>999</v>
      </c>
      <c r="B520" s="24" t="s">
        <v>1000</v>
      </c>
      <c r="C520" s="25"/>
      <c r="D520" s="26"/>
      <c r="E520" s="26"/>
      <c r="F520" s="27"/>
      <c r="X520" s="56" t="str">
        <f t="shared" si="1"/>
        <v/>
      </c>
      <c r="Y520" s="56"/>
    </row>
    <row r="521" spans="1:25" x14ac:dyDescent="0.25">
      <c r="A521" s="23" t="s">
        <v>1001</v>
      </c>
      <c r="B521" s="24" t="s">
        <v>1002</v>
      </c>
      <c r="C521" s="25"/>
      <c r="D521" s="26"/>
      <c r="E521" s="26"/>
      <c r="F521" s="27"/>
      <c r="X521" s="56" t="str">
        <f t="shared" si="1"/>
        <v/>
      </c>
      <c r="Y521" s="56"/>
    </row>
    <row r="522" spans="1:25" x14ac:dyDescent="0.25">
      <c r="A522" s="23" t="s">
        <v>1003</v>
      </c>
      <c r="B522" s="24" t="s">
        <v>1004</v>
      </c>
      <c r="C522" s="25"/>
      <c r="D522" s="26"/>
      <c r="E522" s="26"/>
      <c r="F522" s="27"/>
      <c r="X522" s="56" t="str">
        <f t="shared" si="1"/>
        <v/>
      </c>
      <c r="Y522" s="56"/>
    </row>
    <row r="523" spans="1:25" x14ac:dyDescent="0.25">
      <c r="A523" s="23" t="s">
        <v>1005</v>
      </c>
      <c r="B523" s="24" t="s">
        <v>1006</v>
      </c>
      <c r="C523" s="25"/>
      <c r="D523" s="26"/>
      <c r="E523" s="26"/>
      <c r="F523" s="27"/>
      <c r="X523" s="56" t="str">
        <f t="shared" si="1"/>
        <v/>
      </c>
      <c r="Y523" s="56"/>
    </row>
    <row r="524" spans="1:25" x14ac:dyDescent="0.25">
      <c r="A524" s="23" t="s">
        <v>1007</v>
      </c>
      <c r="B524" s="24" t="s">
        <v>1008</v>
      </c>
      <c r="C524" s="25"/>
      <c r="D524" s="26"/>
      <c r="E524" s="26"/>
      <c r="F524" s="27"/>
      <c r="X524" s="56" t="str">
        <f t="shared" si="1"/>
        <v/>
      </c>
      <c r="Y524" s="56"/>
    </row>
    <row r="525" spans="1:25" ht="35.25" x14ac:dyDescent="0.25">
      <c r="A525" s="23" t="s">
        <v>1009</v>
      </c>
      <c r="B525" s="28" t="s">
        <v>1010</v>
      </c>
      <c r="C525" s="25"/>
      <c r="D525" s="26"/>
      <c r="E525" s="26"/>
      <c r="F525" s="27"/>
      <c r="X525" s="56" t="str">
        <f t="shared" si="1"/>
        <v/>
      </c>
      <c r="Y525" s="56"/>
    </row>
    <row r="526" spans="1:25" x14ac:dyDescent="0.25">
      <c r="A526" s="23" t="s">
        <v>1011</v>
      </c>
      <c r="B526" s="24" t="s">
        <v>1012</v>
      </c>
      <c r="C526" s="25"/>
      <c r="D526" s="26"/>
      <c r="E526" s="26"/>
      <c r="F526" s="27"/>
      <c r="X526" s="56" t="str">
        <f t="shared" si="1"/>
        <v/>
      </c>
      <c r="Y526" s="56"/>
    </row>
    <row r="527" spans="1:25" x14ac:dyDescent="0.25">
      <c r="A527" s="23" t="s">
        <v>1013</v>
      </c>
      <c r="B527" s="24" t="s">
        <v>440</v>
      </c>
      <c r="C527" s="25"/>
      <c r="D527" s="26"/>
      <c r="E527" s="26"/>
      <c r="F527" s="27"/>
      <c r="X527" s="56" t="str">
        <f t="shared" si="1"/>
        <v/>
      </c>
      <c r="Y527" s="56"/>
    </row>
    <row r="528" spans="1:25" x14ac:dyDescent="0.25">
      <c r="A528" s="23" t="s">
        <v>1014</v>
      </c>
      <c r="B528" s="24" t="s">
        <v>1015</v>
      </c>
      <c r="C528" s="25"/>
      <c r="D528" s="26"/>
      <c r="E528" s="26"/>
      <c r="F528" s="27"/>
      <c r="X528" s="56" t="str">
        <f t="shared" si="1"/>
        <v/>
      </c>
      <c r="Y528" s="56"/>
    </row>
    <row r="529" spans="1:25" x14ac:dyDescent="0.25">
      <c r="A529" s="23" t="s">
        <v>1016</v>
      </c>
      <c r="B529" s="24" t="s">
        <v>888</v>
      </c>
      <c r="C529" s="25"/>
      <c r="D529" s="26"/>
      <c r="E529" s="26"/>
      <c r="F529" s="27"/>
      <c r="X529" s="56" t="str">
        <f t="shared" si="1"/>
        <v/>
      </c>
      <c r="Y529" s="56"/>
    </row>
    <row r="530" spans="1:25" x14ac:dyDescent="0.25">
      <c r="A530" s="23" t="s">
        <v>1017</v>
      </c>
      <c r="B530" s="24" t="s">
        <v>1018</v>
      </c>
      <c r="C530" s="25"/>
      <c r="D530" s="26"/>
      <c r="E530" s="26"/>
      <c r="F530" s="27"/>
      <c r="X530" s="56" t="str">
        <f t="shared" si="1"/>
        <v/>
      </c>
      <c r="Y530" s="56"/>
    </row>
    <row r="531" spans="1:25" x14ac:dyDescent="0.25">
      <c r="A531" s="23" t="s">
        <v>1019</v>
      </c>
      <c r="B531" s="24" t="s">
        <v>1020</v>
      </c>
      <c r="C531" s="25"/>
      <c r="D531" s="26"/>
      <c r="E531" s="26"/>
      <c r="F531" s="27"/>
      <c r="X531" s="56" t="str">
        <f t="shared" si="1"/>
        <v/>
      </c>
      <c r="Y531" s="56"/>
    </row>
    <row r="532" spans="1:25" x14ac:dyDescent="0.25">
      <c r="A532" s="52" t="s">
        <v>1021</v>
      </c>
      <c r="B532" s="53" t="s">
        <v>1022</v>
      </c>
      <c r="C532" s="25"/>
      <c r="D532" s="26"/>
      <c r="E532" s="26"/>
      <c r="F532" s="27"/>
      <c r="X532" s="56"/>
      <c r="Y532" s="56"/>
    </row>
    <row r="533" spans="1:25" x14ac:dyDescent="0.25">
      <c r="A533" s="50" t="s">
        <v>1023</v>
      </c>
      <c r="B533" s="57" t="s">
        <v>1024</v>
      </c>
      <c r="C533" s="25"/>
      <c r="D533" s="26"/>
      <c r="E533" s="26"/>
      <c r="F533" s="27"/>
      <c r="X533" s="56" t="str">
        <f t="shared" si="1"/>
        <v/>
      </c>
      <c r="Y533" s="56"/>
    </row>
    <row r="534" spans="1:25" x14ac:dyDescent="0.25">
      <c r="A534" s="47"/>
      <c r="B534" s="58" t="s">
        <v>1025</v>
      </c>
      <c r="C534" s="41"/>
      <c r="D534" s="42"/>
      <c r="E534" s="42"/>
      <c r="F534" s="43"/>
      <c r="X534" s="56" t="str">
        <f t="shared" si="1"/>
        <v/>
      </c>
      <c r="Y534" s="56"/>
    </row>
    <row r="535" spans="1:25" ht="15.75" customHeight="1" x14ac:dyDescent="0.25">
      <c r="A535" s="47"/>
      <c r="B535" s="59" t="s">
        <v>1026</v>
      </c>
      <c r="C535" s="41">
        <f>SUM(C536:C589)</f>
        <v>0</v>
      </c>
      <c r="D535" s="42"/>
      <c r="E535" s="42"/>
      <c r="F535" s="43"/>
      <c r="X535" s="56" t="str">
        <f t="shared" si="1"/>
        <v/>
      </c>
      <c r="Y535" s="56"/>
    </row>
    <row r="536" spans="1:25" x14ac:dyDescent="0.25">
      <c r="A536" s="23" t="s">
        <v>1027</v>
      </c>
      <c r="B536" s="24" t="s">
        <v>1028</v>
      </c>
      <c r="C536" s="25"/>
      <c r="D536" s="26"/>
      <c r="E536" s="26"/>
      <c r="F536" s="27"/>
      <c r="X536" s="56" t="str">
        <f t="shared" si="1"/>
        <v/>
      </c>
      <c r="Y536" s="56"/>
    </row>
    <row r="537" spans="1:25" ht="24" x14ac:dyDescent="0.25">
      <c r="A537" s="23" t="s">
        <v>1029</v>
      </c>
      <c r="B537" s="28" t="s">
        <v>1030</v>
      </c>
      <c r="C537" s="25"/>
      <c r="D537" s="26"/>
      <c r="E537" s="26"/>
      <c r="F537" s="27"/>
      <c r="X537" s="56" t="str">
        <f t="shared" si="1"/>
        <v/>
      </c>
      <c r="Y537" s="56"/>
    </row>
    <row r="538" spans="1:25" ht="24" x14ac:dyDescent="0.25">
      <c r="A538" s="23" t="s">
        <v>1031</v>
      </c>
      <c r="B538" s="28" t="s">
        <v>1032</v>
      </c>
      <c r="C538" s="25"/>
      <c r="D538" s="26"/>
      <c r="E538" s="26"/>
      <c r="F538" s="27"/>
      <c r="X538" s="56" t="str">
        <f t="shared" si="1"/>
        <v/>
      </c>
      <c r="Y538" s="56"/>
    </row>
    <row r="539" spans="1:25" ht="24" x14ac:dyDescent="0.25">
      <c r="A539" s="23" t="s">
        <v>1033</v>
      </c>
      <c r="B539" s="28" t="s">
        <v>1034</v>
      </c>
      <c r="C539" s="25"/>
      <c r="D539" s="26"/>
      <c r="E539" s="26"/>
      <c r="F539" s="27"/>
      <c r="X539" s="56" t="str">
        <f t="shared" si="1"/>
        <v/>
      </c>
      <c r="Y539" s="56"/>
    </row>
    <row r="540" spans="1:25" ht="24" x14ac:dyDescent="0.25">
      <c r="A540" s="23" t="s">
        <v>1035</v>
      </c>
      <c r="B540" s="28" t="s">
        <v>1036</v>
      </c>
      <c r="C540" s="25"/>
      <c r="D540" s="26"/>
      <c r="E540" s="26"/>
      <c r="F540" s="27"/>
      <c r="X540" s="56" t="str">
        <f t="shared" si="1"/>
        <v/>
      </c>
      <c r="Y540" s="56"/>
    </row>
    <row r="541" spans="1:25" ht="24" x14ac:dyDescent="0.25">
      <c r="A541" s="23" t="s">
        <v>1037</v>
      </c>
      <c r="B541" s="28" t="s">
        <v>1038</v>
      </c>
      <c r="C541" s="25"/>
      <c r="D541" s="26"/>
      <c r="E541" s="26"/>
      <c r="F541" s="27"/>
      <c r="X541" s="56" t="str">
        <f t="shared" si="1"/>
        <v/>
      </c>
      <c r="Y541" s="56"/>
    </row>
    <row r="542" spans="1:25" ht="24" x14ac:dyDescent="0.25">
      <c r="A542" s="23" t="s">
        <v>1039</v>
      </c>
      <c r="B542" s="28" t="s">
        <v>1040</v>
      </c>
      <c r="C542" s="25"/>
      <c r="D542" s="26"/>
      <c r="E542" s="26"/>
      <c r="F542" s="27"/>
      <c r="X542" s="56" t="str">
        <f t="shared" si="1"/>
        <v/>
      </c>
      <c r="Y542" s="56"/>
    </row>
    <row r="543" spans="1:25" x14ac:dyDescent="0.25">
      <c r="A543" s="23" t="s">
        <v>1041</v>
      </c>
      <c r="B543" s="24" t="s">
        <v>1042</v>
      </c>
      <c r="C543" s="25"/>
      <c r="D543" s="26"/>
      <c r="E543" s="26"/>
      <c r="F543" s="27"/>
      <c r="X543" s="56" t="str">
        <f t="shared" si="1"/>
        <v/>
      </c>
      <c r="Y543" s="56"/>
    </row>
    <row r="544" spans="1:25" x14ac:dyDescent="0.25">
      <c r="A544" s="23" t="s">
        <v>1043</v>
      </c>
      <c r="B544" s="24" t="s">
        <v>1044</v>
      </c>
      <c r="C544" s="25"/>
      <c r="D544" s="26"/>
      <c r="E544" s="26"/>
      <c r="F544" s="27"/>
      <c r="X544" s="56" t="str">
        <f t="shared" si="1"/>
        <v/>
      </c>
      <c r="Y544" s="56"/>
    </row>
    <row r="545" spans="1:25" x14ac:dyDescent="0.25">
      <c r="A545" s="23" t="s">
        <v>1045</v>
      </c>
      <c r="B545" s="24" t="s">
        <v>1046</v>
      </c>
      <c r="C545" s="25"/>
      <c r="D545" s="26"/>
      <c r="E545" s="26"/>
      <c r="F545" s="27"/>
      <c r="X545" s="56" t="str">
        <f t="shared" si="1"/>
        <v/>
      </c>
      <c r="Y545" s="56"/>
    </row>
    <row r="546" spans="1:25" x14ac:dyDescent="0.25">
      <c r="A546" s="23" t="s">
        <v>1047</v>
      </c>
      <c r="B546" s="24" t="s">
        <v>1048</v>
      </c>
      <c r="C546" s="25"/>
      <c r="D546" s="26"/>
      <c r="E546" s="26"/>
      <c r="F546" s="27"/>
      <c r="X546" s="56" t="str">
        <f t="shared" si="1"/>
        <v/>
      </c>
      <c r="Y546" s="56"/>
    </row>
    <row r="547" spans="1:25" x14ac:dyDescent="0.25">
      <c r="A547" s="23" t="s">
        <v>1049</v>
      </c>
      <c r="B547" s="24" t="s">
        <v>1050</v>
      </c>
      <c r="C547" s="25"/>
      <c r="D547" s="26"/>
      <c r="E547" s="26"/>
      <c r="F547" s="27"/>
      <c r="X547" s="56" t="str">
        <f t="shared" si="1"/>
        <v/>
      </c>
      <c r="Y547" s="56"/>
    </row>
    <row r="548" spans="1:25" ht="24" x14ac:dyDescent="0.25">
      <c r="A548" s="23" t="s">
        <v>1051</v>
      </c>
      <c r="B548" s="28" t="s">
        <v>1052</v>
      </c>
      <c r="C548" s="25"/>
      <c r="D548" s="26"/>
      <c r="E548" s="26"/>
      <c r="F548" s="27"/>
      <c r="X548" s="56" t="str">
        <f t="shared" si="1"/>
        <v/>
      </c>
      <c r="Y548" s="56"/>
    </row>
    <row r="549" spans="1:25" ht="24" x14ac:dyDescent="0.25">
      <c r="A549" s="23" t="s">
        <v>1053</v>
      </c>
      <c r="B549" s="28" t="s">
        <v>1054</v>
      </c>
      <c r="C549" s="25"/>
      <c r="D549" s="26"/>
      <c r="E549" s="26"/>
      <c r="F549" s="27"/>
      <c r="X549" s="56" t="str">
        <f t="shared" si="1"/>
        <v/>
      </c>
      <c r="Y549" s="56"/>
    </row>
    <row r="550" spans="1:25" x14ac:dyDescent="0.25">
      <c r="A550" s="23" t="s">
        <v>1055</v>
      </c>
      <c r="B550" s="24" t="s">
        <v>1056</v>
      </c>
      <c r="C550" s="25"/>
      <c r="D550" s="26"/>
      <c r="E550" s="26"/>
      <c r="F550" s="27"/>
      <c r="X550" s="56" t="str">
        <f t="shared" si="1"/>
        <v/>
      </c>
      <c r="Y550" s="56"/>
    </row>
    <row r="551" spans="1:25" ht="24" x14ac:dyDescent="0.25">
      <c r="A551" s="23" t="s">
        <v>1057</v>
      </c>
      <c r="B551" s="28" t="s">
        <v>1058</v>
      </c>
      <c r="C551" s="25"/>
      <c r="D551" s="26"/>
      <c r="E551" s="26"/>
      <c r="F551" s="27"/>
      <c r="X551" s="56" t="str">
        <f t="shared" si="1"/>
        <v/>
      </c>
      <c r="Y551" s="56"/>
    </row>
    <row r="552" spans="1:25" ht="24" x14ac:dyDescent="0.25">
      <c r="A552" s="23" t="s">
        <v>1059</v>
      </c>
      <c r="B552" s="28" t="s">
        <v>1060</v>
      </c>
      <c r="C552" s="25"/>
      <c r="D552" s="26"/>
      <c r="E552" s="26"/>
      <c r="F552" s="27"/>
      <c r="X552" s="56" t="str">
        <f t="shared" si="1"/>
        <v/>
      </c>
      <c r="Y552" s="56"/>
    </row>
    <row r="553" spans="1:25" ht="24" x14ac:dyDescent="0.25">
      <c r="A553" s="23" t="s">
        <v>1061</v>
      </c>
      <c r="B553" s="28" t="s">
        <v>1062</v>
      </c>
      <c r="C553" s="25"/>
      <c r="D553" s="26"/>
      <c r="E553" s="26"/>
      <c r="F553" s="27"/>
      <c r="X553" s="56" t="str">
        <f t="shared" si="1"/>
        <v/>
      </c>
      <c r="Y553" s="56"/>
    </row>
    <row r="554" spans="1:25" x14ac:dyDescent="0.25">
      <c r="A554" s="23" t="s">
        <v>1063</v>
      </c>
      <c r="B554" s="24" t="s">
        <v>1064</v>
      </c>
      <c r="C554" s="25"/>
      <c r="D554" s="26"/>
      <c r="E554" s="26"/>
      <c r="F554" s="27"/>
      <c r="X554" s="56" t="str">
        <f t="shared" si="1"/>
        <v/>
      </c>
      <c r="Y554" s="56"/>
    </row>
    <row r="555" spans="1:25" x14ac:dyDescent="0.25">
      <c r="A555" s="23" t="s">
        <v>1065</v>
      </c>
      <c r="B555" s="24" t="s">
        <v>1066</v>
      </c>
      <c r="C555" s="25"/>
      <c r="D555" s="26"/>
      <c r="E555" s="26"/>
      <c r="F555" s="27"/>
      <c r="X555" s="56" t="str">
        <f t="shared" si="1"/>
        <v/>
      </c>
      <c r="Y555" s="56"/>
    </row>
    <row r="556" spans="1:25" x14ac:dyDescent="0.25">
      <c r="A556" s="23" t="s">
        <v>1067</v>
      </c>
      <c r="B556" s="24" t="s">
        <v>1068</v>
      </c>
      <c r="C556" s="25"/>
      <c r="D556" s="26"/>
      <c r="E556" s="26"/>
      <c r="F556" s="27"/>
      <c r="X556" s="56" t="str">
        <f t="shared" si="1"/>
        <v/>
      </c>
      <c r="Y556" s="56"/>
    </row>
    <row r="557" spans="1:25" x14ac:dyDescent="0.25">
      <c r="A557" s="23" t="s">
        <v>1069</v>
      </c>
      <c r="B557" s="24" t="s">
        <v>1070</v>
      </c>
      <c r="C557" s="25"/>
      <c r="D557" s="26"/>
      <c r="E557" s="26"/>
      <c r="F557" s="27"/>
      <c r="X557" s="56" t="str">
        <f t="shared" si="1"/>
        <v/>
      </c>
      <c r="Y557" s="56"/>
    </row>
    <row r="558" spans="1:25" ht="35.25" x14ac:dyDescent="0.25">
      <c r="A558" s="23" t="s">
        <v>1071</v>
      </c>
      <c r="B558" s="28" t="s">
        <v>1072</v>
      </c>
      <c r="C558" s="25"/>
      <c r="D558" s="26"/>
      <c r="E558" s="26"/>
      <c r="F558" s="27"/>
      <c r="X558" s="56" t="str">
        <f t="shared" si="1"/>
        <v/>
      </c>
      <c r="Y558" s="56"/>
    </row>
    <row r="559" spans="1:25" x14ac:dyDescent="0.25">
      <c r="A559" s="23" t="s">
        <v>1073</v>
      </c>
      <c r="B559" s="24" t="s">
        <v>1074</v>
      </c>
      <c r="C559" s="25"/>
      <c r="D559" s="26"/>
      <c r="E559" s="26"/>
      <c r="F559" s="27"/>
      <c r="X559" s="56" t="str">
        <f t="shared" si="1"/>
        <v/>
      </c>
      <c r="Y559" s="56"/>
    </row>
    <row r="560" spans="1:25" x14ac:dyDescent="0.25">
      <c r="A560" s="23" t="s">
        <v>1075</v>
      </c>
      <c r="B560" s="24" t="s">
        <v>1076</v>
      </c>
      <c r="C560" s="25"/>
      <c r="D560" s="26"/>
      <c r="E560" s="26"/>
      <c r="F560" s="27"/>
      <c r="X560" s="56" t="str">
        <f t="shared" si="1"/>
        <v/>
      </c>
      <c r="Y560" s="56"/>
    </row>
    <row r="561" spans="1:25" x14ac:dyDescent="0.25">
      <c r="A561" s="23" t="s">
        <v>1077</v>
      </c>
      <c r="B561" s="24" t="s">
        <v>1078</v>
      </c>
      <c r="C561" s="25"/>
      <c r="D561" s="26"/>
      <c r="E561" s="26"/>
      <c r="F561" s="27"/>
      <c r="X561" s="56" t="str">
        <f t="shared" si="1"/>
        <v/>
      </c>
      <c r="Y561" s="56"/>
    </row>
    <row r="562" spans="1:25" ht="35.25" x14ac:dyDescent="0.25">
      <c r="A562" s="23" t="s">
        <v>1079</v>
      </c>
      <c r="B562" s="28" t="s">
        <v>1080</v>
      </c>
      <c r="C562" s="25"/>
      <c r="D562" s="26"/>
      <c r="E562" s="26"/>
      <c r="F562" s="27"/>
      <c r="X562" s="56" t="str">
        <f t="shared" si="1"/>
        <v/>
      </c>
      <c r="Y562" s="56"/>
    </row>
    <row r="563" spans="1:25" x14ac:dyDescent="0.25">
      <c r="A563" s="23" t="s">
        <v>1081</v>
      </c>
      <c r="B563" s="24" t="s">
        <v>1082</v>
      </c>
      <c r="C563" s="25"/>
      <c r="D563" s="26"/>
      <c r="E563" s="26"/>
      <c r="F563" s="27"/>
      <c r="X563" s="56" t="str">
        <f t="shared" si="1"/>
        <v/>
      </c>
      <c r="Y563" s="56"/>
    </row>
    <row r="564" spans="1:25" ht="24" x14ac:dyDescent="0.25">
      <c r="A564" s="23" t="s">
        <v>1083</v>
      </c>
      <c r="B564" s="28" t="s">
        <v>1084</v>
      </c>
      <c r="C564" s="25"/>
      <c r="D564" s="26"/>
      <c r="E564" s="26"/>
      <c r="F564" s="27"/>
      <c r="X564" s="56" t="str">
        <f t="shared" si="1"/>
        <v/>
      </c>
      <c r="Y564" s="56"/>
    </row>
    <row r="565" spans="1:25" x14ac:dyDescent="0.25">
      <c r="A565" s="23" t="s">
        <v>1085</v>
      </c>
      <c r="B565" s="24" t="s">
        <v>1086</v>
      </c>
      <c r="C565" s="25"/>
      <c r="D565" s="26"/>
      <c r="E565" s="26"/>
      <c r="F565" s="27"/>
      <c r="X565" s="56" t="str">
        <f t="shared" si="1"/>
        <v/>
      </c>
      <c r="Y565" s="56"/>
    </row>
    <row r="566" spans="1:25" x14ac:dyDescent="0.25">
      <c r="A566" s="23" t="s">
        <v>1087</v>
      </c>
      <c r="B566" s="24" t="s">
        <v>1088</v>
      </c>
      <c r="C566" s="25"/>
      <c r="D566" s="26"/>
      <c r="E566" s="26"/>
      <c r="F566" s="27"/>
      <c r="X566" s="56" t="str">
        <f t="shared" si="1"/>
        <v/>
      </c>
      <c r="Y566" s="56"/>
    </row>
    <row r="567" spans="1:25" x14ac:dyDescent="0.25">
      <c r="A567" s="23" t="s">
        <v>1089</v>
      </c>
      <c r="B567" s="24" t="s">
        <v>1090</v>
      </c>
      <c r="C567" s="25"/>
      <c r="D567" s="26"/>
      <c r="E567" s="26"/>
      <c r="F567" s="27"/>
      <c r="X567" s="56" t="str">
        <f t="shared" ref="X567:X630" si="2">IF(D567&gt;C567,1,"")</f>
        <v/>
      </c>
      <c r="Y567" s="56"/>
    </row>
    <row r="568" spans="1:25" x14ac:dyDescent="0.25">
      <c r="A568" s="23" t="s">
        <v>1091</v>
      </c>
      <c r="B568" s="24" t="s">
        <v>1092</v>
      </c>
      <c r="C568" s="25"/>
      <c r="D568" s="26"/>
      <c r="E568" s="26"/>
      <c r="F568" s="27"/>
      <c r="X568" s="56" t="str">
        <f t="shared" si="2"/>
        <v/>
      </c>
      <c r="Y568" s="56"/>
    </row>
    <row r="569" spans="1:25" x14ac:dyDescent="0.25">
      <c r="A569" s="23" t="s">
        <v>1093</v>
      </c>
      <c r="B569" s="24" t="s">
        <v>1094</v>
      </c>
      <c r="C569" s="25"/>
      <c r="D569" s="26"/>
      <c r="E569" s="26"/>
      <c r="F569" s="27"/>
      <c r="X569" s="56" t="str">
        <f t="shared" si="2"/>
        <v/>
      </c>
      <c r="Y569" s="56"/>
    </row>
    <row r="570" spans="1:25" x14ac:dyDescent="0.25">
      <c r="A570" s="23" t="s">
        <v>1095</v>
      </c>
      <c r="B570" s="24" t="s">
        <v>1096</v>
      </c>
      <c r="C570" s="25"/>
      <c r="D570" s="26"/>
      <c r="E570" s="26"/>
      <c r="F570" s="27"/>
      <c r="X570" s="56" t="str">
        <f t="shared" si="2"/>
        <v/>
      </c>
      <c r="Y570" s="56"/>
    </row>
    <row r="571" spans="1:25" ht="24" x14ac:dyDescent="0.25">
      <c r="A571" s="23" t="s">
        <v>1097</v>
      </c>
      <c r="B571" s="28" t="s">
        <v>1098</v>
      </c>
      <c r="C571" s="25"/>
      <c r="D571" s="26"/>
      <c r="E571" s="26"/>
      <c r="F571" s="27"/>
      <c r="X571" s="56" t="str">
        <f t="shared" si="2"/>
        <v/>
      </c>
      <c r="Y571" s="56"/>
    </row>
    <row r="572" spans="1:25" ht="24" x14ac:dyDescent="0.25">
      <c r="A572" s="23" t="s">
        <v>1099</v>
      </c>
      <c r="B572" s="28" t="s">
        <v>1100</v>
      </c>
      <c r="C572" s="25"/>
      <c r="D572" s="26"/>
      <c r="E572" s="26"/>
      <c r="F572" s="27"/>
      <c r="X572" s="56" t="str">
        <f t="shared" si="2"/>
        <v/>
      </c>
      <c r="Y572" s="56"/>
    </row>
    <row r="573" spans="1:25" x14ac:dyDescent="0.25">
      <c r="A573" s="23" t="s">
        <v>1101</v>
      </c>
      <c r="B573" s="24" t="s">
        <v>1102</v>
      </c>
      <c r="C573" s="25"/>
      <c r="D573" s="26"/>
      <c r="E573" s="26"/>
      <c r="F573" s="27"/>
      <c r="X573" s="56" t="str">
        <f t="shared" si="2"/>
        <v/>
      </c>
      <c r="Y573" s="56"/>
    </row>
    <row r="574" spans="1:25" x14ac:dyDescent="0.25">
      <c r="A574" s="23" t="s">
        <v>1103</v>
      </c>
      <c r="B574" s="24" t="s">
        <v>1104</v>
      </c>
      <c r="C574" s="25"/>
      <c r="D574" s="26"/>
      <c r="E574" s="26"/>
      <c r="F574" s="27"/>
      <c r="X574" s="56" t="str">
        <f t="shared" si="2"/>
        <v/>
      </c>
      <c r="Y574" s="56"/>
    </row>
    <row r="575" spans="1:25" ht="24" x14ac:dyDescent="0.25">
      <c r="A575" s="23" t="s">
        <v>1105</v>
      </c>
      <c r="B575" s="28" t="s">
        <v>1106</v>
      </c>
      <c r="C575" s="25"/>
      <c r="D575" s="26"/>
      <c r="E575" s="26"/>
      <c r="F575" s="27"/>
      <c r="X575" s="56" t="str">
        <f t="shared" si="2"/>
        <v/>
      </c>
      <c r="Y575" s="56"/>
    </row>
    <row r="576" spans="1:25" x14ac:dyDescent="0.25">
      <c r="A576" s="23" t="s">
        <v>1107</v>
      </c>
      <c r="B576" s="24" t="s">
        <v>1108</v>
      </c>
      <c r="C576" s="25"/>
      <c r="D576" s="26"/>
      <c r="E576" s="26"/>
      <c r="F576" s="27"/>
      <c r="X576" s="56" t="str">
        <f t="shared" si="2"/>
        <v/>
      </c>
      <c r="Y576" s="56"/>
    </row>
    <row r="577" spans="1:25" ht="24" x14ac:dyDescent="0.25">
      <c r="A577" s="23" t="s">
        <v>1109</v>
      </c>
      <c r="B577" s="28" t="s">
        <v>1110</v>
      </c>
      <c r="C577" s="25"/>
      <c r="D577" s="26"/>
      <c r="E577" s="26"/>
      <c r="F577" s="27"/>
      <c r="X577" s="56" t="str">
        <f t="shared" si="2"/>
        <v/>
      </c>
      <c r="Y577" s="56"/>
    </row>
    <row r="578" spans="1:25" ht="35.25" x14ac:dyDescent="0.25">
      <c r="A578" s="23" t="s">
        <v>1111</v>
      </c>
      <c r="B578" s="28" t="s">
        <v>1112</v>
      </c>
      <c r="C578" s="25"/>
      <c r="D578" s="26"/>
      <c r="E578" s="26"/>
      <c r="F578" s="27"/>
      <c r="X578" s="56" t="str">
        <f t="shared" si="2"/>
        <v/>
      </c>
      <c r="Y578" s="56"/>
    </row>
    <row r="579" spans="1:25" x14ac:dyDescent="0.25">
      <c r="A579" s="23" t="s">
        <v>1113</v>
      </c>
      <c r="B579" s="24" t="s">
        <v>1114</v>
      </c>
      <c r="C579" s="25"/>
      <c r="D579" s="26"/>
      <c r="E579" s="26"/>
      <c r="F579" s="27"/>
      <c r="X579" s="56" t="str">
        <f t="shared" si="2"/>
        <v/>
      </c>
      <c r="Y579" s="56"/>
    </row>
    <row r="580" spans="1:25" ht="24" x14ac:dyDescent="0.25">
      <c r="A580" s="23" t="s">
        <v>1115</v>
      </c>
      <c r="B580" s="28" t="s">
        <v>1116</v>
      </c>
      <c r="C580" s="25"/>
      <c r="D580" s="26"/>
      <c r="E580" s="26"/>
      <c r="F580" s="27"/>
      <c r="X580" s="56" t="str">
        <f t="shared" si="2"/>
        <v/>
      </c>
      <c r="Y580" s="56"/>
    </row>
    <row r="581" spans="1:25" x14ac:dyDescent="0.25">
      <c r="A581" s="23" t="s">
        <v>1117</v>
      </c>
      <c r="B581" s="24" t="s">
        <v>1118</v>
      </c>
      <c r="C581" s="25"/>
      <c r="D581" s="26"/>
      <c r="E581" s="26"/>
      <c r="F581" s="27"/>
      <c r="X581" s="56" t="str">
        <f t="shared" si="2"/>
        <v/>
      </c>
      <c r="Y581" s="56"/>
    </row>
    <row r="582" spans="1:25" x14ac:dyDescent="0.25">
      <c r="A582" s="23" t="s">
        <v>1119</v>
      </c>
      <c r="B582" s="24" t="s">
        <v>1120</v>
      </c>
      <c r="C582" s="25"/>
      <c r="D582" s="26"/>
      <c r="E582" s="26"/>
      <c r="F582" s="27"/>
      <c r="X582" s="56" t="str">
        <f t="shared" si="2"/>
        <v/>
      </c>
      <c r="Y582" s="56"/>
    </row>
    <row r="583" spans="1:25" x14ac:dyDescent="0.25">
      <c r="A583" s="23" t="s">
        <v>1121</v>
      </c>
      <c r="B583" s="24" t="s">
        <v>1122</v>
      </c>
      <c r="C583" s="25"/>
      <c r="D583" s="26"/>
      <c r="E583" s="26"/>
      <c r="F583" s="27"/>
      <c r="X583" s="56" t="str">
        <f t="shared" si="2"/>
        <v/>
      </c>
      <c r="Y583" s="56"/>
    </row>
    <row r="584" spans="1:25" x14ac:dyDescent="0.25">
      <c r="A584" s="23" t="s">
        <v>1123</v>
      </c>
      <c r="B584" s="24" t="s">
        <v>1124</v>
      </c>
      <c r="C584" s="25"/>
      <c r="D584" s="26"/>
      <c r="E584" s="26"/>
      <c r="F584" s="27"/>
      <c r="X584" s="56" t="str">
        <f t="shared" si="2"/>
        <v/>
      </c>
      <c r="Y584" s="56"/>
    </row>
    <row r="585" spans="1:25" x14ac:dyDescent="0.25">
      <c r="A585" s="23" t="s">
        <v>1125</v>
      </c>
      <c r="B585" s="24" t="s">
        <v>1126</v>
      </c>
      <c r="C585" s="25"/>
      <c r="D585" s="26"/>
      <c r="E585" s="26"/>
      <c r="F585" s="27"/>
      <c r="X585" s="56" t="str">
        <f t="shared" si="2"/>
        <v/>
      </c>
      <c r="Y585" s="56"/>
    </row>
    <row r="586" spans="1:25" ht="24" x14ac:dyDescent="0.25">
      <c r="A586" s="23" t="s">
        <v>1127</v>
      </c>
      <c r="B586" s="28" t="s">
        <v>1128</v>
      </c>
      <c r="C586" s="25"/>
      <c r="D586" s="26"/>
      <c r="E586" s="26"/>
      <c r="F586" s="27"/>
      <c r="X586" s="56" t="str">
        <f t="shared" si="2"/>
        <v/>
      </c>
      <c r="Y586" s="56"/>
    </row>
    <row r="587" spans="1:25" ht="35.25" x14ac:dyDescent="0.25">
      <c r="A587" s="23" t="s">
        <v>1129</v>
      </c>
      <c r="B587" s="28" t="s">
        <v>1130</v>
      </c>
      <c r="C587" s="25"/>
      <c r="D587" s="26"/>
      <c r="E587" s="26"/>
      <c r="F587" s="27"/>
      <c r="X587" s="56" t="str">
        <f t="shared" si="2"/>
        <v/>
      </c>
      <c r="Y587" s="56"/>
    </row>
    <row r="588" spans="1:25" x14ac:dyDescent="0.25">
      <c r="A588" s="23" t="s">
        <v>1131</v>
      </c>
      <c r="B588" s="24" t="s">
        <v>1132</v>
      </c>
      <c r="C588" s="25"/>
      <c r="D588" s="26"/>
      <c r="E588" s="26"/>
      <c r="F588" s="27"/>
      <c r="X588" s="56" t="str">
        <f t="shared" si="2"/>
        <v/>
      </c>
      <c r="Y588" s="56"/>
    </row>
    <row r="589" spans="1:25" ht="24" x14ac:dyDescent="0.25">
      <c r="A589" s="23" t="s">
        <v>1133</v>
      </c>
      <c r="B589" s="29" t="s">
        <v>1134</v>
      </c>
      <c r="C589" s="25"/>
      <c r="D589" s="26"/>
      <c r="E589" s="26"/>
      <c r="F589" s="27"/>
      <c r="X589" s="56" t="str">
        <f t="shared" si="2"/>
        <v/>
      </c>
      <c r="Y589" s="56"/>
    </row>
    <row r="590" spans="1:25" ht="17.25" customHeight="1" x14ac:dyDescent="0.25">
      <c r="A590" s="47"/>
      <c r="B590" s="19" t="s">
        <v>1135</v>
      </c>
      <c r="C590" s="41">
        <f>SUM(C591:C614)</f>
        <v>0</v>
      </c>
      <c r="D590" s="42"/>
      <c r="E590" s="42"/>
      <c r="F590" s="43"/>
      <c r="X590" s="56" t="str">
        <f t="shared" si="2"/>
        <v/>
      </c>
      <c r="Y590" s="56"/>
    </row>
    <row r="591" spans="1:25" x14ac:dyDescent="0.25">
      <c r="A591" s="23" t="s">
        <v>1136</v>
      </c>
      <c r="B591" s="24" t="s">
        <v>1137</v>
      </c>
      <c r="C591" s="25"/>
      <c r="D591" s="26"/>
      <c r="E591" s="26"/>
      <c r="F591" s="27"/>
      <c r="X591" s="56" t="str">
        <f t="shared" si="2"/>
        <v/>
      </c>
      <c r="Y591" s="56"/>
    </row>
    <row r="592" spans="1:25" x14ac:dyDescent="0.25">
      <c r="A592" s="23" t="s">
        <v>1138</v>
      </c>
      <c r="B592" s="24" t="s">
        <v>1139</v>
      </c>
      <c r="C592" s="25"/>
      <c r="D592" s="26"/>
      <c r="E592" s="26"/>
      <c r="F592" s="27"/>
      <c r="X592" s="56" t="str">
        <f t="shared" si="2"/>
        <v/>
      </c>
      <c r="Y592" s="56"/>
    </row>
    <row r="593" spans="1:25" x14ac:dyDescent="0.25">
      <c r="A593" s="23" t="s">
        <v>1140</v>
      </c>
      <c r="B593" s="24" t="s">
        <v>1141</v>
      </c>
      <c r="C593" s="25"/>
      <c r="D593" s="26"/>
      <c r="E593" s="26"/>
      <c r="F593" s="27"/>
      <c r="X593" s="56" t="str">
        <f t="shared" si="2"/>
        <v/>
      </c>
      <c r="Y593" s="56"/>
    </row>
    <row r="594" spans="1:25" x14ac:dyDescent="0.25">
      <c r="A594" s="23" t="s">
        <v>1142</v>
      </c>
      <c r="B594" s="24" t="s">
        <v>1143</v>
      </c>
      <c r="C594" s="25"/>
      <c r="D594" s="26"/>
      <c r="E594" s="26"/>
      <c r="F594" s="27"/>
      <c r="X594" s="56" t="str">
        <f t="shared" si="2"/>
        <v/>
      </c>
      <c r="Y594" s="56"/>
    </row>
    <row r="595" spans="1:25" ht="24" x14ac:dyDescent="0.25">
      <c r="A595" s="23" t="s">
        <v>1144</v>
      </c>
      <c r="B595" s="28" t="s">
        <v>1145</v>
      </c>
      <c r="C595" s="25"/>
      <c r="D595" s="26"/>
      <c r="E595" s="26"/>
      <c r="F595" s="27"/>
      <c r="X595" s="56" t="str">
        <f t="shared" si="2"/>
        <v/>
      </c>
      <c r="Y595" s="56"/>
    </row>
    <row r="596" spans="1:25" x14ac:dyDescent="0.25">
      <c r="A596" s="23" t="s">
        <v>1146</v>
      </c>
      <c r="B596" s="24" t="s">
        <v>1147</v>
      </c>
      <c r="C596" s="25"/>
      <c r="D596" s="26"/>
      <c r="E596" s="26"/>
      <c r="F596" s="27"/>
      <c r="X596" s="56" t="str">
        <f t="shared" si="2"/>
        <v/>
      </c>
      <c r="Y596" s="56"/>
    </row>
    <row r="597" spans="1:25" x14ac:dyDescent="0.25">
      <c r="A597" s="23" t="s">
        <v>1148</v>
      </c>
      <c r="B597" s="24" t="s">
        <v>1149</v>
      </c>
      <c r="C597" s="25"/>
      <c r="D597" s="26"/>
      <c r="E597" s="26"/>
      <c r="F597" s="27"/>
      <c r="X597" s="56" t="str">
        <f t="shared" si="2"/>
        <v/>
      </c>
      <c r="Y597" s="56"/>
    </row>
    <row r="598" spans="1:25" x14ac:dyDescent="0.25">
      <c r="A598" s="23" t="s">
        <v>1150</v>
      </c>
      <c r="B598" s="24" t="s">
        <v>1151</v>
      </c>
      <c r="C598" s="25"/>
      <c r="D598" s="26"/>
      <c r="E598" s="26"/>
      <c r="F598" s="27"/>
      <c r="X598" s="56" t="str">
        <f t="shared" si="2"/>
        <v/>
      </c>
      <c r="Y598" s="56"/>
    </row>
    <row r="599" spans="1:25" x14ac:dyDescent="0.25">
      <c r="A599" s="23" t="s">
        <v>1152</v>
      </c>
      <c r="B599" s="24" t="s">
        <v>1153</v>
      </c>
      <c r="C599" s="25"/>
      <c r="D599" s="26"/>
      <c r="E599" s="26"/>
      <c r="F599" s="27"/>
      <c r="X599" s="56" t="str">
        <f t="shared" si="2"/>
        <v/>
      </c>
      <c r="Y599" s="56"/>
    </row>
    <row r="600" spans="1:25" ht="24" x14ac:dyDescent="0.25">
      <c r="A600" s="23" t="s">
        <v>1154</v>
      </c>
      <c r="B600" s="28" t="s">
        <v>1155</v>
      </c>
      <c r="C600" s="25"/>
      <c r="D600" s="26"/>
      <c r="E600" s="26"/>
      <c r="F600" s="27"/>
      <c r="X600" s="56" t="str">
        <f t="shared" si="2"/>
        <v/>
      </c>
      <c r="Y600" s="56"/>
    </row>
    <row r="601" spans="1:25" x14ac:dyDescent="0.25">
      <c r="A601" s="23" t="s">
        <v>1156</v>
      </c>
      <c r="B601" s="24" t="s">
        <v>1157</v>
      </c>
      <c r="C601" s="25"/>
      <c r="D601" s="26"/>
      <c r="E601" s="26"/>
      <c r="F601" s="27"/>
      <c r="X601" s="56" t="str">
        <f t="shared" si="2"/>
        <v/>
      </c>
      <c r="Y601" s="56"/>
    </row>
    <row r="602" spans="1:25" x14ac:dyDescent="0.25">
      <c r="A602" s="23" t="s">
        <v>1158</v>
      </c>
      <c r="B602" s="24" t="s">
        <v>1159</v>
      </c>
      <c r="C602" s="25"/>
      <c r="D602" s="26"/>
      <c r="E602" s="26"/>
      <c r="F602" s="27"/>
      <c r="X602" s="56" t="str">
        <f t="shared" si="2"/>
        <v/>
      </c>
      <c r="Y602" s="56"/>
    </row>
    <row r="603" spans="1:25" x14ac:dyDescent="0.25">
      <c r="A603" s="23" t="s">
        <v>1160</v>
      </c>
      <c r="B603" s="24" t="s">
        <v>1161</v>
      </c>
      <c r="C603" s="25"/>
      <c r="D603" s="26"/>
      <c r="E603" s="26"/>
      <c r="F603" s="27"/>
      <c r="X603" s="56" t="str">
        <f t="shared" si="2"/>
        <v/>
      </c>
      <c r="Y603" s="56"/>
    </row>
    <row r="604" spans="1:25" x14ac:dyDescent="0.25">
      <c r="A604" s="23" t="s">
        <v>1162</v>
      </c>
      <c r="B604" s="24" t="s">
        <v>1163</v>
      </c>
      <c r="C604" s="25"/>
      <c r="D604" s="26"/>
      <c r="E604" s="26"/>
      <c r="F604" s="27"/>
      <c r="X604" s="56" t="str">
        <f t="shared" si="2"/>
        <v/>
      </c>
      <c r="Y604" s="56"/>
    </row>
    <row r="605" spans="1:25" x14ac:dyDescent="0.25">
      <c r="A605" s="23" t="s">
        <v>1164</v>
      </c>
      <c r="B605" s="24" t="s">
        <v>1165</v>
      </c>
      <c r="C605" s="25"/>
      <c r="D605" s="26"/>
      <c r="E605" s="26"/>
      <c r="F605" s="27"/>
      <c r="X605" s="56" t="str">
        <f t="shared" si="2"/>
        <v/>
      </c>
      <c r="Y605" s="56"/>
    </row>
    <row r="606" spans="1:25" ht="24" x14ac:dyDescent="0.25">
      <c r="A606" s="23" t="s">
        <v>1166</v>
      </c>
      <c r="B606" s="28" t="s">
        <v>1167</v>
      </c>
      <c r="C606" s="25"/>
      <c r="D606" s="26"/>
      <c r="E606" s="26"/>
      <c r="F606" s="27"/>
      <c r="X606" s="56" t="str">
        <f t="shared" si="2"/>
        <v/>
      </c>
      <c r="Y606" s="56"/>
    </row>
    <row r="607" spans="1:25" ht="24" x14ac:dyDescent="0.25">
      <c r="A607" s="23" t="s">
        <v>1168</v>
      </c>
      <c r="B607" s="28" t="s">
        <v>1169</v>
      </c>
      <c r="C607" s="25"/>
      <c r="D607" s="26"/>
      <c r="E607" s="26"/>
      <c r="F607" s="27"/>
      <c r="X607" s="56" t="str">
        <f t="shared" si="2"/>
        <v/>
      </c>
      <c r="Y607" s="56"/>
    </row>
    <row r="608" spans="1:25" ht="24" x14ac:dyDescent="0.25">
      <c r="A608" s="23" t="s">
        <v>1170</v>
      </c>
      <c r="B608" s="28" t="s">
        <v>1171</v>
      </c>
      <c r="C608" s="25"/>
      <c r="D608" s="26"/>
      <c r="E608" s="26"/>
      <c r="F608" s="27"/>
      <c r="X608" s="56" t="str">
        <f t="shared" si="2"/>
        <v/>
      </c>
      <c r="Y608" s="56"/>
    </row>
    <row r="609" spans="1:25" x14ac:dyDescent="0.25">
      <c r="A609" s="23" t="s">
        <v>1172</v>
      </c>
      <c r="B609" s="24" t="s">
        <v>1173</v>
      </c>
      <c r="C609" s="25"/>
      <c r="D609" s="26"/>
      <c r="E609" s="26"/>
      <c r="F609" s="27"/>
      <c r="X609" s="56" t="str">
        <f t="shared" si="2"/>
        <v/>
      </c>
      <c r="Y609" s="56"/>
    </row>
    <row r="610" spans="1:25" x14ac:dyDescent="0.25">
      <c r="A610" s="23" t="s">
        <v>1174</v>
      </c>
      <c r="B610" s="24" t="s">
        <v>1175</v>
      </c>
      <c r="C610" s="25"/>
      <c r="D610" s="26"/>
      <c r="E610" s="26"/>
      <c r="F610" s="27"/>
      <c r="X610" s="56" t="str">
        <f t="shared" si="2"/>
        <v/>
      </c>
      <c r="Y610" s="56"/>
    </row>
    <row r="611" spans="1:25" x14ac:dyDescent="0.25">
      <c r="A611" s="23" t="s">
        <v>1176</v>
      </c>
      <c r="B611" s="24" t="s">
        <v>1177</v>
      </c>
      <c r="C611" s="25"/>
      <c r="D611" s="26"/>
      <c r="E611" s="26"/>
      <c r="F611" s="27"/>
      <c r="X611" s="56" t="str">
        <f t="shared" si="2"/>
        <v/>
      </c>
      <c r="Y611" s="56"/>
    </row>
    <row r="612" spans="1:25" x14ac:dyDescent="0.25">
      <c r="A612" s="23" t="s">
        <v>1178</v>
      </c>
      <c r="B612" s="24" t="s">
        <v>1179</v>
      </c>
      <c r="C612" s="25"/>
      <c r="D612" s="26"/>
      <c r="E612" s="26"/>
      <c r="F612" s="27"/>
      <c r="X612" s="56" t="str">
        <f t="shared" si="2"/>
        <v/>
      </c>
      <c r="Y612" s="56"/>
    </row>
    <row r="613" spans="1:25" x14ac:dyDescent="0.25">
      <c r="A613" s="23" t="s">
        <v>1180</v>
      </c>
      <c r="B613" s="24" t="s">
        <v>1181</v>
      </c>
      <c r="C613" s="25"/>
      <c r="D613" s="26"/>
      <c r="E613" s="26"/>
      <c r="F613" s="27"/>
      <c r="X613" s="56" t="str">
        <f t="shared" si="2"/>
        <v/>
      </c>
      <c r="Y613" s="56"/>
    </row>
    <row r="614" spans="1:25" x14ac:dyDescent="0.25">
      <c r="A614" s="23" t="s">
        <v>1182</v>
      </c>
      <c r="B614" s="24" t="s">
        <v>1183</v>
      </c>
      <c r="C614" s="25"/>
      <c r="D614" s="26"/>
      <c r="E614" s="26"/>
      <c r="F614" s="27"/>
      <c r="X614" s="56" t="str">
        <f t="shared" si="2"/>
        <v/>
      </c>
      <c r="Y614" s="56"/>
    </row>
    <row r="615" spans="1:25" ht="16.5" customHeight="1" x14ac:dyDescent="0.25">
      <c r="A615" s="47"/>
      <c r="B615" s="19" t="s">
        <v>1184</v>
      </c>
      <c r="C615" s="41">
        <f>SUM(C616:C632)</f>
        <v>0</v>
      </c>
      <c r="D615" s="42"/>
      <c r="E615" s="42"/>
      <c r="F615" s="43"/>
      <c r="X615" s="56" t="str">
        <f t="shared" si="2"/>
        <v/>
      </c>
      <c r="Y615" s="56"/>
    </row>
    <row r="616" spans="1:25" x14ac:dyDescent="0.25">
      <c r="A616" s="23" t="s">
        <v>1185</v>
      </c>
      <c r="B616" s="24" t="s">
        <v>1186</v>
      </c>
      <c r="C616" s="25"/>
      <c r="D616" s="26"/>
      <c r="E616" s="26"/>
      <c r="F616" s="27"/>
      <c r="X616" s="56" t="str">
        <f t="shared" si="2"/>
        <v/>
      </c>
      <c r="Y616" s="56"/>
    </row>
    <row r="617" spans="1:25" x14ac:dyDescent="0.25">
      <c r="A617" s="23" t="s">
        <v>1187</v>
      </c>
      <c r="B617" s="24" t="s">
        <v>1188</v>
      </c>
      <c r="C617" s="25"/>
      <c r="D617" s="26"/>
      <c r="E617" s="26"/>
      <c r="F617" s="27"/>
      <c r="X617" s="56" t="str">
        <f t="shared" si="2"/>
        <v/>
      </c>
      <c r="Y617" s="56"/>
    </row>
    <row r="618" spans="1:25" x14ac:dyDescent="0.25">
      <c r="A618" s="23" t="s">
        <v>1189</v>
      </c>
      <c r="B618" s="24" t="s">
        <v>1190</v>
      </c>
      <c r="C618" s="25"/>
      <c r="D618" s="26"/>
      <c r="E618" s="26"/>
      <c r="F618" s="27"/>
      <c r="X618" s="56" t="str">
        <f t="shared" si="2"/>
        <v/>
      </c>
      <c r="Y618" s="56"/>
    </row>
    <row r="619" spans="1:25" x14ac:dyDescent="0.25">
      <c r="A619" s="23" t="s">
        <v>1191</v>
      </c>
      <c r="B619" s="24" t="s">
        <v>1192</v>
      </c>
      <c r="C619" s="25"/>
      <c r="D619" s="26"/>
      <c r="E619" s="26"/>
      <c r="F619" s="27"/>
      <c r="X619" s="56" t="str">
        <f t="shared" si="2"/>
        <v/>
      </c>
      <c r="Y619" s="56"/>
    </row>
    <row r="620" spans="1:25" x14ac:dyDescent="0.25">
      <c r="A620" s="23" t="s">
        <v>1193</v>
      </c>
      <c r="B620" s="24" t="s">
        <v>1194</v>
      </c>
      <c r="C620" s="25"/>
      <c r="D620" s="26"/>
      <c r="E620" s="26"/>
      <c r="F620" s="27"/>
      <c r="X620" s="56" t="str">
        <f t="shared" si="2"/>
        <v/>
      </c>
      <c r="Y620" s="56"/>
    </row>
    <row r="621" spans="1:25" x14ac:dyDescent="0.25">
      <c r="A621" s="23" t="s">
        <v>1195</v>
      </c>
      <c r="B621" s="24" t="s">
        <v>1196</v>
      </c>
      <c r="C621" s="25"/>
      <c r="D621" s="26"/>
      <c r="E621" s="26"/>
      <c r="F621" s="27"/>
      <c r="X621" s="56" t="str">
        <f t="shared" si="2"/>
        <v/>
      </c>
      <c r="Y621" s="56"/>
    </row>
    <row r="622" spans="1:25" x14ac:dyDescent="0.25">
      <c r="A622" s="23" t="s">
        <v>1197</v>
      </c>
      <c r="B622" s="24" t="s">
        <v>1198</v>
      </c>
      <c r="C622" s="25"/>
      <c r="D622" s="26"/>
      <c r="E622" s="26"/>
      <c r="F622" s="27"/>
      <c r="X622" s="56" t="str">
        <f t="shared" si="2"/>
        <v/>
      </c>
      <c r="Y622" s="56"/>
    </row>
    <row r="623" spans="1:25" ht="24" x14ac:dyDescent="0.25">
      <c r="A623" s="23" t="s">
        <v>1199</v>
      </c>
      <c r="B623" s="28" t="s">
        <v>1200</v>
      </c>
      <c r="C623" s="25"/>
      <c r="D623" s="26"/>
      <c r="E623" s="26"/>
      <c r="F623" s="27"/>
      <c r="X623" s="56" t="str">
        <f t="shared" si="2"/>
        <v/>
      </c>
      <c r="Y623" s="56"/>
    </row>
    <row r="624" spans="1:25" x14ac:dyDescent="0.25">
      <c r="A624" s="23" t="s">
        <v>1201</v>
      </c>
      <c r="B624" s="24" t="s">
        <v>1202</v>
      </c>
      <c r="C624" s="25"/>
      <c r="D624" s="26"/>
      <c r="E624" s="26"/>
      <c r="F624" s="27"/>
      <c r="X624" s="56" t="str">
        <f t="shared" si="2"/>
        <v/>
      </c>
      <c r="Y624" s="56"/>
    </row>
    <row r="625" spans="1:25" x14ac:dyDescent="0.25">
      <c r="A625" s="23" t="s">
        <v>1203</v>
      </c>
      <c r="B625" s="24" t="s">
        <v>1204</v>
      </c>
      <c r="C625" s="25"/>
      <c r="D625" s="26"/>
      <c r="E625" s="26"/>
      <c r="F625" s="27"/>
      <c r="X625" s="56" t="str">
        <f t="shared" si="2"/>
        <v/>
      </c>
      <c r="Y625" s="56"/>
    </row>
    <row r="626" spans="1:25" x14ac:dyDescent="0.25">
      <c r="A626" s="23" t="s">
        <v>1205</v>
      </c>
      <c r="B626" s="24" t="s">
        <v>1206</v>
      </c>
      <c r="C626" s="25"/>
      <c r="D626" s="26"/>
      <c r="E626" s="26"/>
      <c r="F626" s="27"/>
      <c r="X626" s="56" t="str">
        <f t="shared" si="2"/>
        <v/>
      </c>
      <c r="Y626" s="56"/>
    </row>
    <row r="627" spans="1:25" ht="24" x14ac:dyDescent="0.25">
      <c r="A627" s="23" t="s">
        <v>1207</v>
      </c>
      <c r="B627" s="28" t="s">
        <v>1208</v>
      </c>
      <c r="C627" s="25"/>
      <c r="D627" s="26"/>
      <c r="E627" s="26"/>
      <c r="F627" s="27"/>
      <c r="X627" s="56" t="str">
        <f t="shared" si="2"/>
        <v/>
      </c>
      <c r="Y627" s="56"/>
    </row>
    <row r="628" spans="1:25" x14ac:dyDescent="0.25">
      <c r="A628" s="23" t="s">
        <v>1209</v>
      </c>
      <c r="B628" s="24" t="s">
        <v>1210</v>
      </c>
      <c r="C628" s="25"/>
      <c r="D628" s="26"/>
      <c r="E628" s="26"/>
      <c r="F628" s="27"/>
      <c r="X628" s="56" t="str">
        <f t="shared" si="2"/>
        <v/>
      </c>
      <c r="Y628" s="56"/>
    </row>
    <row r="629" spans="1:25" x14ac:dyDescent="0.25">
      <c r="A629" s="23" t="s">
        <v>1211</v>
      </c>
      <c r="B629" s="36" t="s">
        <v>1212</v>
      </c>
      <c r="C629" s="25"/>
      <c r="D629" s="26"/>
      <c r="E629" s="26"/>
      <c r="F629" s="27"/>
      <c r="X629" s="56" t="str">
        <f t="shared" si="2"/>
        <v/>
      </c>
      <c r="Y629" s="56"/>
    </row>
    <row r="630" spans="1:25" x14ac:dyDescent="0.25">
      <c r="A630" s="60" t="s">
        <v>1213</v>
      </c>
      <c r="B630" s="61" t="s">
        <v>1214</v>
      </c>
      <c r="C630" s="25"/>
      <c r="D630" s="26"/>
      <c r="E630" s="26"/>
      <c r="F630" s="27"/>
      <c r="X630" s="56" t="str">
        <f t="shared" si="2"/>
        <v/>
      </c>
      <c r="Y630" s="56"/>
    </row>
    <row r="631" spans="1:25" x14ac:dyDescent="0.25">
      <c r="A631" s="60" t="s">
        <v>1215</v>
      </c>
      <c r="B631" s="62" t="s">
        <v>1216</v>
      </c>
      <c r="C631" s="25"/>
      <c r="D631" s="26"/>
      <c r="E631" s="26"/>
      <c r="F631" s="27"/>
      <c r="X631" s="56" t="str">
        <f t="shared" ref="X631:X694" si="3">IF(D631&gt;C631,1,"")</f>
        <v/>
      </c>
      <c r="Y631" s="56"/>
    </row>
    <row r="632" spans="1:25" x14ac:dyDescent="0.25">
      <c r="A632" s="60" t="s">
        <v>1217</v>
      </c>
      <c r="B632" s="62" t="s">
        <v>1218</v>
      </c>
      <c r="C632" s="25"/>
      <c r="D632" s="26"/>
      <c r="E632" s="26"/>
      <c r="F632" s="27"/>
      <c r="X632" s="56" t="str">
        <f t="shared" si="3"/>
        <v/>
      </c>
      <c r="Y632" s="56"/>
    </row>
    <row r="633" spans="1:25" x14ac:dyDescent="0.25">
      <c r="A633" s="47"/>
      <c r="B633" s="19" t="s">
        <v>1219</v>
      </c>
      <c r="C633" s="41">
        <f>SUM(C634:C653)</f>
        <v>0</v>
      </c>
      <c r="D633" s="42"/>
      <c r="E633" s="42"/>
      <c r="F633" s="43"/>
      <c r="X633" s="56" t="str">
        <f t="shared" si="3"/>
        <v/>
      </c>
      <c r="Y633" s="56"/>
    </row>
    <row r="634" spans="1:25" x14ac:dyDescent="0.25">
      <c r="A634" s="23" t="s">
        <v>1220</v>
      </c>
      <c r="B634" s="24" t="s">
        <v>1221</v>
      </c>
      <c r="C634" s="25"/>
      <c r="D634" s="26"/>
      <c r="E634" s="26"/>
      <c r="F634" s="27"/>
      <c r="X634" s="56" t="str">
        <f t="shared" si="3"/>
        <v/>
      </c>
      <c r="Y634" s="56"/>
    </row>
    <row r="635" spans="1:25" ht="24" x14ac:dyDescent="0.25">
      <c r="A635" s="23" t="s">
        <v>1222</v>
      </c>
      <c r="B635" s="28" t="s">
        <v>1223</v>
      </c>
      <c r="C635" s="25"/>
      <c r="D635" s="26"/>
      <c r="E635" s="26"/>
      <c r="F635" s="27"/>
      <c r="X635" s="56" t="str">
        <f t="shared" si="3"/>
        <v/>
      </c>
      <c r="Y635" s="56"/>
    </row>
    <row r="636" spans="1:25" ht="24" x14ac:dyDescent="0.25">
      <c r="A636" s="23" t="s">
        <v>1224</v>
      </c>
      <c r="B636" s="28" t="s">
        <v>1225</v>
      </c>
      <c r="C636" s="25"/>
      <c r="D636" s="26"/>
      <c r="E636" s="26"/>
      <c r="F636" s="27"/>
      <c r="X636" s="56" t="str">
        <f t="shared" si="3"/>
        <v/>
      </c>
      <c r="Y636" s="56"/>
    </row>
    <row r="637" spans="1:25" x14ac:dyDescent="0.25">
      <c r="A637" s="23" t="s">
        <v>1226</v>
      </c>
      <c r="B637" s="24" t="s">
        <v>1227</v>
      </c>
      <c r="C637" s="25"/>
      <c r="D637" s="26"/>
      <c r="E637" s="26"/>
      <c r="F637" s="27"/>
      <c r="X637" s="56" t="str">
        <f t="shared" si="3"/>
        <v/>
      </c>
      <c r="Y637" s="56"/>
    </row>
    <row r="638" spans="1:25" ht="24" x14ac:dyDescent="0.25">
      <c r="A638" s="23" t="s">
        <v>1228</v>
      </c>
      <c r="B638" s="28" t="s">
        <v>1229</v>
      </c>
      <c r="C638" s="25"/>
      <c r="D638" s="26"/>
      <c r="E638" s="26"/>
      <c r="F638" s="27"/>
      <c r="X638" s="56" t="str">
        <f t="shared" si="3"/>
        <v/>
      </c>
      <c r="Y638" s="56"/>
    </row>
    <row r="639" spans="1:25" ht="24" x14ac:dyDescent="0.25">
      <c r="A639" s="23" t="s">
        <v>1230</v>
      </c>
      <c r="B639" s="28" t="s">
        <v>1231</v>
      </c>
      <c r="C639" s="25"/>
      <c r="D639" s="26"/>
      <c r="E639" s="26"/>
      <c r="F639" s="27"/>
      <c r="X639" s="56" t="str">
        <f t="shared" si="3"/>
        <v/>
      </c>
      <c r="Y639" s="56"/>
    </row>
    <row r="640" spans="1:25" ht="24" x14ac:dyDescent="0.25">
      <c r="A640" s="23" t="s">
        <v>1232</v>
      </c>
      <c r="B640" s="28" t="s">
        <v>1233</v>
      </c>
      <c r="C640" s="25"/>
      <c r="D640" s="26"/>
      <c r="E640" s="26"/>
      <c r="F640" s="27"/>
      <c r="X640" s="56" t="str">
        <f t="shared" si="3"/>
        <v/>
      </c>
      <c r="Y640" s="56"/>
    </row>
    <row r="641" spans="1:25" x14ac:dyDescent="0.25">
      <c r="A641" s="23" t="s">
        <v>1234</v>
      </c>
      <c r="B641" s="24" t="s">
        <v>1235</v>
      </c>
      <c r="C641" s="25"/>
      <c r="D641" s="26"/>
      <c r="E641" s="26"/>
      <c r="F641" s="27"/>
      <c r="X641" s="56" t="str">
        <f t="shared" si="3"/>
        <v/>
      </c>
      <c r="Y641" s="56"/>
    </row>
    <row r="642" spans="1:25" x14ac:dyDescent="0.25">
      <c r="A642" s="23" t="s">
        <v>1236</v>
      </c>
      <c r="B642" s="24" t="s">
        <v>1237</v>
      </c>
      <c r="C642" s="25"/>
      <c r="D642" s="26"/>
      <c r="E642" s="26"/>
      <c r="F642" s="27"/>
      <c r="X642" s="56" t="str">
        <f t="shared" si="3"/>
        <v/>
      </c>
      <c r="Y642" s="56"/>
    </row>
    <row r="643" spans="1:25" x14ac:dyDescent="0.25">
      <c r="A643" s="23" t="s">
        <v>1238</v>
      </c>
      <c r="B643" s="24" t="s">
        <v>1239</v>
      </c>
      <c r="C643" s="25"/>
      <c r="D643" s="26"/>
      <c r="E643" s="26"/>
      <c r="F643" s="27"/>
      <c r="X643" s="56" t="str">
        <f t="shared" si="3"/>
        <v/>
      </c>
      <c r="Y643" s="56"/>
    </row>
    <row r="644" spans="1:25" x14ac:dyDescent="0.25">
      <c r="A644" s="23" t="s">
        <v>1240</v>
      </c>
      <c r="B644" s="24" t="s">
        <v>1241</v>
      </c>
      <c r="C644" s="25"/>
      <c r="D644" s="26"/>
      <c r="E644" s="26"/>
      <c r="F644" s="27"/>
      <c r="X644" s="56" t="str">
        <f t="shared" si="3"/>
        <v/>
      </c>
      <c r="Y644" s="56"/>
    </row>
    <row r="645" spans="1:25" x14ac:dyDescent="0.25">
      <c r="A645" s="23" t="s">
        <v>1242</v>
      </c>
      <c r="B645" s="24" t="s">
        <v>1243</v>
      </c>
      <c r="C645" s="25"/>
      <c r="D645" s="26"/>
      <c r="E645" s="26"/>
      <c r="F645" s="27"/>
      <c r="X645" s="56" t="str">
        <f t="shared" si="3"/>
        <v/>
      </c>
      <c r="Y645" s="56"/>
    </row>
    <row r="646" spans="1:25" x14ac:dyDescent="0.25">
      <c r="A646" s="23" t="s">
        <v>1244</v>
      </c>
      <c r="B646" s="24" t="s">
        <v>1245</v>
      </c>
      <c r="C646" s="25"/>
      <c r="D646" s="26"/>
      <c r="E646" s="26"/>
      <c r="F646" s="27"/>
      <c r="X646" s="56" t="str">
        <f t="shared" si="3"/>
        <v/>
      </c>
      <c r="Y646" s="56"/>
    </row>
    <row r="647" spans="1:25" x14ac:dyDescent="0.25">
      <c r="A647" s="23" t="s">
        <v>1246</v>
      </c>
      <c r="B647" s="24" t="s">
        <v>1247</v>
      </c>
      <c r="C647" s="25"/>
      <c r="D647" s="26"/>
      <c r="E647" s="26"/>
      <c r="F647" s="27"/>
      <c r="X647" s="56" t="str">
        <f t="shared" si="3"/>
        <v/>
      </c>
      <c r="Y647" s="56"/>
    </row>
    <row r="648" spans="1:25" x14ac:dyDescent="0.25">
      <c r="A648" s="23" t="s">
        <v>1248</v>
      </c>
      <c r="B648" s="24" t="s">
        <v>1249</v>
      </c>
      <c r="C648" s="25"/>
      <c r="D648" s="26"/>
      <c r="E648" s="26"/>
      <c r="F648" s="27"/>
      <c r="X648" s="56" t="str">
        <f t="shared" si="3"/>
        <v/>
      </c>
      <c r="Y648" s="56"/>
    </row>
    <row r="649" spans="1:25" x14ac:dyDescent="0.25">
      <c r="A649" s="23" t="s">
        <v>1250</v>
      </c>
      <c r="B649" s="28" t="s">
        <v>1251</v>
      </c>
      <c r="C649" s="25"/>
      <c r="D649" s="26"/>
      <c r="E649" s="26"/>
      <c r="F649" s="27"/>
      <c r="X649" s="56" t="str">
        <f t="shared" si="3"/>
        <v/>
      </c>
      <c r="Y649" s="56"/>
    </row>
    <row r="650" spans="1:25" x14ac:dyDescent="0.25">
      <c r="A650" s="23" t="s">
        <v>1252</v>
      </c>
      <c r="B650" s="29" t="s">
        <v>1253</v>
      </c>
      <c r="C650" s="25"/>
      <c r="D650" s="26"/>
      <c r="E650" s="26"/>
      <c r="F650" s="27"/>
      <c r="X650" s="56" t="str">
        <f t="shared" si="3"/>
        <v/>
      </c>
      <c r="Y650" s="56"/>
    </row>
    <row r="651" spans="1:25" x14ac:dyDescent="0.25">
      <c r="A651" s="23" t="s">
        <v>1254</v>
      </c>
      <c r="B651" s="29" t="s">
        <v>1255</v>
      </c>
      <c r="C651" s="25"/>
      <c r="D651" s="26"/>
      <c r="E651" s="26"/>
      <c r="F651" s="27"/>
      <c r="X651" s="56" t="str">
        <f t="shared" si="3"/>
        <v/>
      </c>
      <c r="Y651" s="56"/>
    </row>
    <row r="652" spans="1:25" x14ac:dyDescent="0.25">
      <c r="A652" s="23" t="s">
        <v>1256</v>
      </c>
      <c r="B652" s="29" t="s">
        <v>1257</v>
      </c>
      <c r="C652" s="25"/>
      <c r="D652" s="26"/>
      <c r="E652" s="26"/>
      <c r="F652" s="27"/>
      <c r="X652" s="56" t="str">
        <f t="shared" si="3"/>
        <v/>
      </c>
      <c r="Y652" s="56"/>
    </row>
    <row r="653" spans="1:25" x14ac:dyDescent="0.25">
      <c r="A653" s="23" t="s">
        <v>1258</v>
      </c>
      <c r="B653" s="29" t="s">
        <v>1259</v>
      </c>
      <c r="C653" s="25"/>
      <c r="D653" s="26"/>
      <c r="E653" s="26"/>
      <c r="F653" s="27"/>
      <c r="X653" s="56" t="str">
        <f t="shared" si="3"/>
        <v/>
      </c>
      <c r="Y653" s="56"/>
    </row>
    <row r="654" spans="1:25" x14ac:dyDescent="0.25">
      <c r="A654" s="47"/>
      <c r="B654" s="19" t="s">
        <v>1260</v>
      </c>
      <c r="C654" s="41">
        <f>SUM(C655:C667)</f>
        <v>0</v>
      </c>
      <c r="D654" s="42"/>
      <c r="E654" s="42"/>
      <c r="F654" s="43"/>
      <c r="X654" s="56" t="str">
        <f t="shared" si="3"/>
        <v/>
      </c>
      <c r="Y654" s="56"/>
    </row>
    <row r="655" spans="1:25" x14ac:dyDescent="0.25">
      <c r="A655" s="23" t="s">
        <v>1261</v>
      </c>
      <c r="B655" s="24" t="s">
        <v>1262</v>
      </c>
      <c r="C655" s="25"/>
      <c r="D655" s="26"/>
      <c r="E655" s="26"/>
      <c r="F655" s="27"/>
      <c r="X655" s="56" t="str">
        <f t="shared" si="3"/>
        <v/>
      </c>
      <c r="Y655" s="56"/>
    </row>
    <row r="656" spans="1:25" x14ac:dyDescent="0.25">
      <c r="A656" s="23" t="s">
        <v>1263</v>
      </c>
      <c r="B656" s="28" t="s">
        <v>1264</v>
      </c>
      <c r="C656" s="25"/>
      <c r="D656" s="26"/>
      <c r="E656" s="26"/>
      <c r="F656" s="27"/>
      <c r="X656" s="56" t="str">
        <f t="shared" si="3"/>
        <v/>
      </c>
      <c r="Y656" s="56"/>
    </row>
    <row r="657" spans="1:25" x14ac:dyDescent="0.25">
      <c r="A657" s="23" t="s">
        <v>1265</v>
      </c>
      <c r="B657" s="28" t="s">
        <v>1266</v>
      </c>
      <c r="C657" s="25"/>
      <c r="D657" s="26"/>
      <c r="E657" s="26"/>
      <c r="F657" s="27"/>
      <c r="X657" s="56" t="str">
        <f t="shared" si="3"/>
        <v/>
      </c>
      <c r="Y657" s="56"/>
    </row>
    <row r="658" spans="1:25" x14ac:dyDescent="0.25">
      <c r="A658" s="23" t="s">
        <v>1267</v>
      </c>
      <c r="B658" s="24" t="s">
        <v>1268</v>
      </c>
      <c r="C658" s="25"/>
      <c r="D658" s="26"/>
      <c r="E658" s="26"/>
      <c r="F658" s="27"/>
      <c r="X658" s="56" t="str">
        <f t="shared" si="3"/>
        <v/>
      </c>
      <c r="Y658" s="56"/>
    </row>
    <row r="659" spans="1:25" x14ac:dyDescent="0.25">
      <c r="A659" s="23" t="s">
        <v>1269</v>
      </c>
      <c r="B659" s="28" t="s">
        <v>1270</v>
      </c>
      <c r="C659" s="25"/>
      <c r="D659" s="26"/>
      <c r="E659" s="26"/>
      <c r="F659" s="27"/>
      <c r="X659" s="56" t="str">
        <f t="shared" si="3"/>
        <v/>
      </c>
      <c r="Y659" s="56"/>
    </row>
    <row r="660" spans="1:25" x14ac:dyDescent="0.25">
      <c r="A660" s="23" t="s">
        <v>1271</v>
      </c>
      <c r="B660" s="28" t="s">
        <v>1272</v>
      </c>
      <c r="C660" s="25"/>
      <c r="D660" s="26"/>
      <c r="E660" s="26"/>
      <c r="F660" s="27"/>
      <c r="X660" s="56" t="str">
        <f t="shared" si="3"/>
        <v/>
      </c>
      <c r="Y660" s="56"/>
    </row>
    <row r="661" spans="1:25" x14ac:dyDescent="0.25">
      <c r="A661" s="23" t="s">
        <v>1273</v>
      </c>
      <c r="B661" s="28" t="s">
        <v>1274</v>
      </c>
      <c r="C661" s="25"/>
      <c r="D661" s="26"/>
      <c r="E661" s="26"/>
      <c r="F661" s="27"/>
      <c r="X661" s="56" t="str">
        <f t="shared" si="3"/>
        <v/>
      </c>
      <c r="Y661" s="56"/>
    </row>
    <row r="662" spans="1:25" x14ac:dyDescent="0.25">
      <c r="A662" s="23" t="s">
        <v>1275</v>
      </c>
      <c r="B662" s="24" t="s">
        <v>1276</v>
      </c>
      <c r="C662" s="25"/>
      <c r="D662" s="26"/>
      <c r="E662" s="26"/>
      <c r="F662" s="27"/>
      <c r="X662" s="56" t="str">
        <f t="shared" si="3"/>
        <v/>
      </c>
      <c r="Y662" s="56"/>
    </row>
    <row r="663" spans="1:25" x14ac:dyDescent="0.25">
      <c r="A663" s="23" t="s">
        <v>1277</v>
      </c>
      <c r="B663" s="24" t="s">
        <v>1278</v>
      </c>
      <c r="C663" s="25"/>
      <c r="D663" s="26"/>
      <c r="E663" s="26"/>
      <c r="F663" s="27"/>
      <c r="X663" s="56" t="str">
        <f t="shared" si="3"/>
        <v/>
      </c>
      <c r="Y663" s="56"/>
    </row>
    <row r="664" spans="1:25" x14ac:dyDescent="0.25">
      <c r="A664" s="23" t="s">
        <v>1279</v>
      </c>
      <c r="B664" s="24" t="s">
        <v>1280</v>
      </c>
      <c r="C664" s="25"/>
      <c r="D664" s="26"/>
      <c r="E664" s="26"/>
      <c r="F664" s="27"/>
      <c r="X664" s="56" t="str">
        <f t="shared" si="3"/>
        <v/>
      </c>
      <c r="Y664" s="56"/>
    </row>
    <row r="665" spans="1:25" x14ac:dyDescent="0.25">
      <c r="A665" s="23" t="s">
        <v>1281</v>
      </c>
      <c r="B665" s="24" t="s">
        <v>1282</v>
      </c>
      <c r="C665" s="25"/>
      <c r="D665" s="26"/>
      <c r="E665" s="26"/>
      <c r="F665" s="27"/>
      <c r="X665" s="56" t="str">
        <f t="shared" si="3"/>
        <v/>
      </c>
      <c r="Y665" s="56"/>
    </row>
    <row r="666" spans="1:25" x14ac:dyDescent="0.25">
      <c r="A666" s="23" t="s">
        <v>1283</v>
      </c>
      <c r="B666" s="24" t="s">
        <v>1284</v>
      </c>
      <c r="C666" s="25"/>
      <c r="D666" s="26"/>
      <c r="E666" s="26"/>
      <c r="F666" s="27"/>
      <c r="X666" s="56" t="str">
        <f t="shared" si="3"/>
        <v/>
      </c>
      <c r="Y666" s="56"/>
    </row>
    <row r="667" spans="1:25" x14ac:dyDescent="0.25">
      <c r="A667" s="23" t="s">
        <v>1285</v>
      </c>
      <c r="B667" s="24" t="s">
        <v>1286</v>
      </c>
      <c r="C667" s="25"/>
      <c r="D667" s="26"/>
      <c r="E667" s="26"/>
      <c r="F667" s="27"/>
      <c r="X667" s="56" t="str">
        <f t="shared" si="3"/>
        <v/>
      </c>
      <c r="Y667" s="56"/>
    </row>
    <row r="668" spans="1:25" ht="15.75" customHeight="1" x14ac:dyDescent="0.25">
      <c r="A668" s="47"/>
      <c r="B668" s="63" t="s">
        <v>1287</v>
      </c>
      <c r="C668" s="41"/>
      <c r="D668" s="42"/>
      <c r="E668" s="42"/>
      <c r="F668" s="43"/>
      <c r="X668" s="56" t="str">
        <f t="shared" si="3"/>
        <v/>
      </c>
      <c r="Y668" s="56"/>
    </row>
    <row r="669" spans="1:25" ht="14.25" customHeight="1" x14ac:dyDescent="0.25">
      <c r="A669" s="47"/>
      <c r="B669" s="59" t="s">
        <v>1288</v>
      </c>
      <c r="C669" s="41"/>
      <c r="D669" s="42"/>
      <c r="E669" s="42"/>
      <c r="F669" s="43"/>
      <c r="X669" s="56" t="str">
        <f t="shared" si="3"/>
        <v/>
      </c>
      <c r="Y669" s="56"/>
    </row>
    <row r="670" spans="1:25" ht="13.5" customHeight="1" x14ac:dyDescent="0.25">
      <c r="A670" s="47"/>
      <c r="B670" s="19" t="s">
        <v>1289</v>
      </c>
      <c r="C670" s="41">
        <f>SUM(C671:C696)</f>
        <v>0</v>
      </c>
      <c r="D670" s="42"/>
      <c r="E670" s="42"/>
      <c r="F670" s="43"/>
      <c r="X670" s="56" t="str">
        <f t="shared" si="3"/>
        <v/>
      </c>
      <c r="Y670" s="56"/>
    </row>
    <row r="671" spans="1:25" x14ac:dyDescent="0.25">
      <c r="A671" s="23" t="s">
        <v>1290</v>
      </c>
      <c r="B671" s="24" t="s">
        <v>1291</v>
      </c>
      <c r="C671" s="25"/>
      <c r="D671" s="26"/>
      <c r="E671" s="26"/>
      <c r="F671" s="27"/>
      <c r="X671" s="56" t="str">
        <f t="shared" si="3"/>
        <v/>
      </c>
      <c r="Y671" s="56"/>
    </row>
    <row r="672" spans="1:25" x14ac:dyDescent="0.25">
      <c r="A672" s="23" t="s">
        <v>1292</v>
      </c>
      <c r="B672" s="24" t="s">
        <v>1293</v>
      </c>
      <c r="C672" s="25"/>
      <c r="D672" s="26"/>
      <c r="E672" s="26"/>
      <c r="F672" s="27"/>
      <c r="X672" s="56" t="str">
        <f t="shared" si="3"/>
        <v/>
      </c>
      <c r="Y672" s="56"/>
    </row>
    <row r="673" spans="1:25" x14ac:dyDescent="0.25">
      <c r="A673" s="23" t="s">
        <v>1294</v>
      </c>
      <c r="B673" s="36" t="s">
        <v>1295</v>
      </c>
      <c r="C673" s="25"/>
      <c r="D673" s="26"/>
      <c r="E673" s="26"/>
      <c r="F673" s="27"/>
      <c r="X673" s="56" t="str">
        <f t="shared" si="3"/>
        <v/>
      </c>
      <c r="Y673" s="56"/>
    </row>
    <row r="674" spans="1:25" x14ac:dyDescent="0.25">
      <c r="A674" s="23"/>
      <c r="B674" s="46" t="s">
        <v>1296</v>
      </c>
      <c r="C674" s="25"/>
      <c r="D674" s="26"/>
      <c r="E674" s="26"/>
      <c r="F674" s="27"/>
      <c r="X674" s="56" t="str">
        <f t="shared" si="3"/>
        <v/>
      </c>
      <c r="Y674" s="56"/>
    </row>
    <row r="675" spans="1:25" ht="24" x14ac:dyDescent="0.25">
      <c r="A675" s="23" t="s">
        <v>1297</v>
      </c>
      <c r="B675" s="28" t="s">
        <v>1298</v>
      </c>
      <c r="C675" s="25"/>
      <c r="D675" s="26"/>
      <c r="E675" s="26"/>
      <c r="F675" s="27"/>
      <c r="X675" s="56" t="str">
        <f t="shared" si="3"/>
        <v/>
      </c>
      <c r="Y675" s="56"/>
    </row>
    <row r="676" spans="1:25" x14ac:dyDescent="0.25">
      <c r="A676" s="23" t="s">
        <v>1299</v>
      </c>
      <c r="B676" s="36" t="s">
        <v>1300</v>
      </c>
      <c r="C676" s="25"/>
      <c r="D676" s="26"/>
      <c r="E676" s="26"/>
      <c r="F676" s="27"/>
      <c r="X676" s="56" t="str">
        <f t="shared" si="3"/>
        <v/>
      </c>
      <c r="Y676" s="56"/>
    </row>
    <row r="677" spans="1:25" x14ac:dyDescent="0.25">
      <c r="A677" s="23"/>
      <c r="B677" s="46" t="s">
        <v>1301</v>
      </c>
      <c r="C677" s="25"/>
      <c r="D677" s="26"/>
      <c r="E677" s="26"/>
      <c r="F677" s="27"/>
      <c r="X677" s="56" t="str">
        <f t="shared" si="3"/>
        <v/>
      </c>
      <c r="Y677" s="56"/>
    </row>
    <row r="678" spans="1:25" x14ac:dyDescent="0.25">
      <c r="A678" s="23" t="s">
        <v>1302</v>
      </c>
      <c r="B678" s="24" t="s">
        <v>1303</v>
      </c>
      <c r="C678" s="25"/>
      <c r="D678" s="26"/>
      <c r="E678" s="26"/>
      <c r="F678" s="27"/>
      <c r="X678" s="56" t="str">
        <f t="shared" si="3"/>
        <v/>
      </c>
      <c r="Y678" s="56"/>
    </row>
    <row r="679" spans="1:25" x14ac:dyDescent="0.25">
      <c r="A679" s="23" t="s">
        <v>1304</v>
      </c>
      <c r="B679" s="24" t="s">
        <v>1305</v>
      </c>
      <c r="C679" s="25"/>
      <c r="D679" s="26"/>
      <c r="E679" s="26"/>
      <c r="F679" s="27"/>
      <c r="X679" s="56" t="str">
        <f t="shared" si="3"/>
        <v/>
      </c>
      <c r="Y679" s="56"/>
    </row>
    <row r="680" spans="1:25" x14ac:dyDescent="0.25">
      <c r="A680" s="23" t="s">
        <v>1306</v>
      </c>
      <c r="B680" s="24" t="s">
        <v>1307</v>
      </c>
      <c r="C680" s="25"/>
      <c r="D680" s="26"/>
      <c r="E680" s="26"/>
      <c r="F680" s="27"/>
      <c r="X680" s="56" t="str">
        <f t="shared" si="3"/>
        <v/>
      </c>
      <c r="Y680" s="56"/>
    </row>
    <row r="681" spans="1:25" x14ac:dyDescent="0.25">
      <c r="A681" s="23" t="s">
        <v>1308</v>
      </c>
      <c r="B681" s="24" t="s">
        <v>1309</v>
      </c>
      <c r="C681" s="25"/>
      <c r="D681" s="26"/>
      <c r="E681" s="26"/>
      <c r="F681" s="27"/>
      <c r="X681" s="56" t="str">
        <f t="shared" si="3"/>
        <v/>
      </c>
      <c r="Y681" s="56"/>
    </row>
    <row r="682" spans="1:25" x14ac:dyDescent="0.25">
      <c r="A682" s="23" t="s">
        <v>1310</v>
      </c>
      <c r="B682" s="36" t="s">
        <v>1311</v>
      </c>
      <c r="C682" s="25"/>
      <c r="D682" s="26"/>
      <c r="E682" s="26"/>
      <c r="F682" s="27"/>
      <c r="X682" s="56" t="str">
        <f t="shared" si="3"/>
        <v/>
      </c>
      <c r="Y682" s="56"/>
    </row>
    <row r="683" spans="1:25" x14ac:dyDescent="0.25">
      <c r="A683" s="23"/>
      <c r="B683" s="46" t="s">
        <v>1312</v>
      </c>
      <c r="C683" s="25"/>
      <c r="D683" s="26"/>
      <c r="E683" s="26"/>
      <c r="F683" s="27"/>
      <c r="X683" s="56" t="str">
        <f t="shared" si="3"/>
        <v/>
      </c>
      <c r="Y683" s="56"/>
    </row>
    <row r="684" spans="1:25" x14ac:dyDescent="0.25">
      <c r="A684" s="23" t="s">
        <v>1313</v>
      </c>
      <c r="B684" s="24" t="s">
        <v>1314</v>
      </c>
      <c r="C684" s="25"/>
      <c r="D684" s="26"/>
      <c r="E684" s="26"/>
      <c r="F684" s="27"/>
      <c r="X684" s="56" t="str">
        <f t="shared" si="3"/>
        <v/>
      </c>
      <c r="Y684" s="56"/>
    </row>
    <row r="685" spans="1:25" x14ac:dyDescent="0.25">
      <c r="A685" s="23" t="s">
        <v>1315</v>
      </c>
      <c r="B685" s="24" t="s">
        <v>1316</v>
      </c>
      <c r="C685" s="25"/>
      <c r="D685" s="26"/>
      <c r="E685" s="26"/>
      <c r="F685" s="27"/>
      <c r="X685" s="56" t="str">
        <f t="shared" si="3"/>
        <v/>
      </c>
      <c r="Y685" s="56"/>
    </row>
    <row r="686" spans="1:25" x14ac:dyDescent="0.25">
      <c r="A686" s="23" t="s">
        <v>1317</v>
      </c>
      <c r="B686" s="24" t="s">
        <v>1318</v>
      </c>
      <c r="C686" s="25"/>
      <c r="D686" s="26"/>
      <c r="E686" s="26"/>
      <c r="F686" s="27"/>
      <c r="X686" s="56" t="str">
        <f t="shared" si="3"/>
        <v/>
      </c>
      <c r="Y686" s="56"/>
    </row>
    <row r="687" spans="1:25" x14ac:dyDescent="0.25">
      <c r="A687" s="23" t="s">
        <v>1319</v>
      </c>
      <c r="B687" s="24" t="s">
        <v>1320</v>
      </c>
      <c r="C687" s="25"/>
      <c r="D687" s="26"/>
      <c r="E687" s="26"/>
      <c r="F687" s="27"/>
      <c r="X687" s="56" t="str">
        <f t="shared" si="3"/>
        <v/>
      </c>
      <c r="Y687" s="56"/>
    </row>
    <row r="688" spans="1:25" ht="24" x14ac:dyDescent="0.25">
      <c r="A688" s="23" t="s">
        <v>1321</v>
      </c>
      <c r="B688" s="28" t="s">
        <v>1322</v>
      </c>
      <c r="C688" s="25"/>
      <c r="D688" s="26"/>
      <c r="E688" s="26"/>
      <c r="F688" s="27"/>
      <c r="X688" s="56" t="str">
        <f t="shared" si="3"/>
        <v/>
      </c>
      <c r="Y688" s="56"/>
    </row>
    <row r="689" spans="1:25" x14ac:dyDescent="0.25">
      <c r="A689" s="23" t="s">
        <v>1323</v>
      </c>
      <c r="B689" s="24" t="s">
        <v>1324</v>
      </c>
      <c r="C689" s="25"/>
      <c r="D689" s="26"/>
      <c r="E689" s="26"/>
      <c r="F689" s="27"/>
      <c r="X689" s="56" t="str">
        <f t="shared" si="3"/>
        <v/>
      </c>
      <c r="Y689" s="56"/>
    </row>
    <row r="690" spans="1:25" ht="24" x14ac:dyDescent="0.25">
      <c r="A690" s="23" t="s">
        <v>1325</v>
      </c>
      <c r="B690" s="29" t="s">
        <v>1326</v>
      </c>
      <c r="C690" s="25"/>
      <c r="D690" s="26"/>
      <c r="E690" s="26"/>
      <c r="F690" s="27"/>
      <c r="X690" s="56" t="str">
        <f t="shared" si="3"/>
        <v/>
      </c>
      <c r="Y690" s="56"/>
    </row>
    <row r="691" spans="1:25" x14ac:dyDescent="0.25">
      <c r="A691" s="23"/>
      <c r="B691" s="46" t="s">
        <v>1327</v>
      </c>
      <c r="C691" s="25"/>
      <c r="D691" s="26"/>
      <c r="E691" s="26"/>
      <c r="F691" s="27"/>
      <c r="X691" s="56" t="str">
        <f t="shared" si="3"/>
        <v/>
      </c>
      <c r="Y691" s="56"/>
    </row>
    <row r="692" spans="1:25" x14ac:dyDescent="0.25">
      <c r="A692" s="23" t="s">
        <v>1328</v>
      </c>
      <c r="B692" s="24" t="s">
        <v>1329</v>
      </c>
      <c r="C692" s="25"/>
      <c r="D692" s="26"/>
      <c r="E692" s="26"/>
      <c r="F692" s="27"/>
      <c r="X692" s="56" t="str">
        <f t="shared" si="3"/>
        <v/>
      </c>
      <c r="Y692" s="56"/>
    </row>
    <row r="693" spans="1:25" x14ac:dyDescent="0.25">
      <c r="A693" s="23" t="s">
        <v>1330</v>
      </c>
      <c r="B693" s="24" t="s">
        <v>1331</v>
      </c>
      <c r="C693" s="25"/>
      <c r="D693" s="26"/>
      <c r="E693" s="26"/>
      <c r="F693" s="27"/>
      <c r="X693" s="56" t="str">
        <f t="shared" si="3"/>
        <v/>
      </c>
      <c r="Y693" s="56"/>
    </row>
    <row r="694" spans="1:25" x14ac:dyDescent="0.25">
      <c r="A694" s="23" t="s">
        <v>1332</v>
      </c>
      <c r="B694" s="24" t="s">
        <v>1333</v>
      </c>
      <c r="C694" s="25"/>
      <c r="D694" s="26"/>
      <c r="E694" s="26"/>
      <c r="F694" s="27"/>
      <c r="X694" s="56" t="str">
        <f t="shared" si="3"/>
        <v/>
      </c>
      <c r="Y694" s="56"/>
    </row>
    <row r="695" spans="1:25" x14ac:dyDescent="0.25">
      <c r="A695" s="23" t="s">
        <v>1334</v>
      </c>
      <c r="B695" s="24" t="s">
        <v>1335</v>
      </c>
      <c r="C695" s="25"/>
      <c r="D695" s="26"/>
      <c r="E695" s="26"/>
      <c r="F695" s="27"/>
      <c r="X695" s="56" t="str">
        <f t="shared" ref="X695:X758" si="4">IF(D695&gt;C695,1,"")</f>
        <v/>
      </c>
      <c r="Y695" s="56"/>
    </row>
    <row r="696" spans="1:25" x14ac:dyDescent="0.25">
      <c r="A696" s="23" t="s">
        <v>1336</v>
      </c>
      <c r="B696" s="36" t="s">
        <v>1337</v>
      </c>
      <c r="C696" s="25"/>
      <c r="D696" s="26"/>
      <c r="E696" s="26"/>
      <c r="F696" s="27"/>
      <c r="X696" s="56" t="str">
        <f t="shared" si="4"/>
        <v/>
      </c>
      <c r="Y696" s="56"/>
    </row>
    <row r="697" spans="1:25" x14ac:dyDescent="0.25">
      <c r="A697" s="47"/>
      <c r="B697" s="19" t="s">
        <v>1338</v>
      </c>
      <c r="C697" s="41">
        <f>SUM(C698:C714)</f>
        <v>0</v>
      </c>
      <c r="D697" s="42"/>
      <c r="E697" s="42"/>
      <c r="F697" s="43"/>
      <c r="X697" s="56" t="str">
        <f t="shared" si="4"/>
        <v/>
      </c>
      <c r="Y697" s="56"/>
    </row>
    <row r="698" spans="1:25" x14ac:dyDescent="0.25">
      <c r="A698" s="23" t="s">
        <v>1339</v>
      </c>
      <c r="B698" s="24" t="s">
        <v>1340</v>
      </c>
      <c r="C698" s="25"/>
      <c r="D698" s="26"/>
      <c r="E698" s="26"/>
      <c r="F698" s="27"/>
      <c r="X698" s="56" t="str">
        <f t="shared" si="4"/>
        <v/>
      </c>
      <c r="Y698" s="56"/>
    </row>
    <row r="699" spans="1:25" x14ac:dyDescent="0.25">
      <c r="A699" s="23" t="s">
        <v>1341</v>
      </c>
      <c r="B699" s="36" t="s">
        <v>1342</v>
      </c>
      <c r="C699" s="25"/>
      <c r="D699" s="26"/>
      <c r="E699" s="26"/>
      <c r="F699" s="27"/>
      <c r="X699" s="56" t="str">
        <f t="shared" si="4"/>
        <v/>
      </c>
      <c r="Y699" s="56"/>
    </row>
    <row r="700" spans="1:25" x14ac:dyDescent="0.25">
      <c r="A700" s="23"/>
      <c r="B700" s="46" t="s">
        <v>1343</v>
      </c>
      <c r="C700" s="25"/>
      <c r="D700" s="26"/>
      <c r="E700" s="26"/>
      <c r="F700" s="27"/>
      <c r="X700" s="56" t="str">
        <f t="shared" si="4"/>
        <v/>
      </c>
      <c r="Y700" s="56"/>
    </row>
    <row r="701" spans="1:25" x14ac:dyDescent="0.25">
      <c r="A701" s="23" t="s">
        <v>1344</v>
      </c>
      <c r="B701" s="24" t="s">
        <v>1345</v>
      </c>
      <c r="C701" s="25"/>
      <c r="D701" s="26"/>
      <c r="E701" s="26"/>
      <c r="F701" s="27"/>
      <c r="X701" s="56" t="str">
        <f t="shared" si="4"/>
        <v/>
      </c>
      <c r="Y701" s="56"/>
    </row>
    <row r="702" spans="1:25" ht="35.25" x14ac:dyDescent="0.25">
      <c r="A702" s="23" t="s">
        <v>1346</v>
      </c>
      <c r="B702" s="29" t="s">
        <v>1347</v>
      </c>
      <c r="C702" s="25"/>
      <c r="D702" s="26"/>
      <c r="E702" s="26"/>
      <c r="F702" s="27"/>
      <c r="X702" s="56" t="str">
        <f t="shared" si="4"/>
        <v/>
      </c>
      <c r="Y702" s="56"/>
    </row>
    <row r="703" spans="1:25" x14ac:dyDescent="0.25">
      <c r="A703" s="23"/>
      <c r="B703" s="46" t="s">
        <v>1348</v>
      </c>
      <c r="C703" s="25"/>
      <c r="D703" s="26"/>
      <c r="E703" s="26"/>
      <c r="F703" s="27"/>
      <c r="X703" s="56" t="str">
        <f t="shared" si="4"/>
        <v/>
      </c>
      <c r="Y703" s="56"/>
    </row>
    <row r="704" spans="1:25" ht="35.25" x14ac:dyDescent="0.25">
      <c r="A704" s="23" t="s">
        <v>1349</v>
      </c>
      <c r="B704" s="28" t="s">
        <v>1350</v>
      </c>
      <c r="C704" s="25"/>
      <c r="D704" s="26"/>
      <c r="E704" s="26"/>
      <c r="F704" s="27"/>
      <c r="X704" s="56" t="str">
        <f t="shared" si="4"/>
        <v/>
      </c>
      <c r="Y704" s="56"/>
    </row>
    <row r="705" spans="1:25" ht="24" x14ac:dyDescent="0.25">
      <c r="A705" s="23" t="s">
        <v>1351</v>
      </c>
      <c r="B705" s="29" t="s">
        <v>1352</v>
      </c>
      <c r="C705" s="25"/>
      <c r="D705" s="26"/>
      <c r="E705" s="26"/>
      <c r="F705" s="27"/>
      <c r="X705" s="56" t="str">
        <f t="shared" si="4"/>
        <v/>
      </c>
      <c r="Y705" s="56"/>
    </row>
    <row r="706" spans="1:25" x14ac:dyDescent="0.25">
      <c r="A706" s="23"/>
      <c r="B706" s="46" t="s">
        <v>1353</v>
      </c>
      <c r="C706" s="25"/>
      <c r="D706" s="26"/>
      <c r="E706" s="26"/>
      <c r="F706" s="27"/>
      <c r="X706" s="56" t="str">
        <f t="shared" si="4"/>
        <v/>
      </c>
      <c r="Y706" s="56"/>
    </row>
    <row r="707" spans="1:25" ht="24" x14ac:dyDescent="0.25">
      <c r="A707" s="23" t="s">
        <v>1354</v>
      </c>
      <c r="B707" s="28" t="s">
        <v>1355</v>
      </c>
      <c r="C707" s="25"/>
      <c r="D707" s="26"/>
      <c r="E707" s="26"/>
      <c r="F707" s="27"/>
      <c r="X707" s="56" t="str">
        <f t="shared" si="4"/>
        <v/>
      </c>
      <c r="Y707" s="56"/>
    </row>
    <row r="708" spans="1:25" ht="24" x14ac:dyDescent="0.25">
      <c r="A708" s="23" t="s">
        <v>1356</v>
      </c>
      <c r="B708" s="28" t="s">
        <v>1357</v>
      </c>
      <c r="C708" s="25"/>
      <c r="D708" s="26"/>
      <c r="E708" s="26"/>
      <c r="F708" s="27"/>
      <c r="X708" s="56" t="str">
        <f t="shared" si="4"/>
        <v/>
      </c>
      <c r="Y708" s="56"/>
    </row>
    <row r="709" spans="1:25" ht="24" x14ac:dyDescent="0.25">
      <c r="A709" s="23" t="s">
        <v>1358</v>
      </c>
      <c r="B709" s="28" t="s">
        <v>1359</v>
      </c>
      <c r="C709" s="25"/>
      <c r="D709" s="26"/>
      <c r="E709" s="26"/>
      <c r="F709" s="27"/>
      <c r="X709" s="56" t="str">
        <f t="shared" si="4"/>
        <v/>
      </c>
      <c r="Y709" s="56"/>
    </row>
    <row r="710" spans="1:25" x14ac:dyDescent="0.25">
      <c r="A710" s="23" t="s">
        <v>1360</v>
      </c>
      <c r="B710" s="24" t="s">
        <v>1361</v>
      </c>
      <c r="C710" s="25"/>
      <c r="D710" s="26"/>
      <c r="E710" s="26"/>
      <c r="F710" s="27"/>
      <c r="X710" s="56" t="str">
        <f t="shared" si="4"/>
        <v/>
      </c>
      <c r="Y710" s="56"/>
    </row>
    <row r="711" spans="1:25" ht="24" x14ac:dyDescent="0.25">
      <c r="A711" s="23" t="s">
        <v>1362</v>
      </c>
      <c r="B711" s="28" t="s">
        <v>1363</v>
      </c>
      <c r="C711" s="25"/>
      <c r="D711" s="26"/>
      <c r="E711" s="26"/>
      <c r="F711" s="27"/>
      <c r="X711" s="56" t="str">
        <f t="shared" si="4"/>
        <v/>
      </c>
      <c r="Y711" s="56"/>
    </row>
    <row r="712" spans="1:25" ht="24" x14ac:dyDescent="0.25">
      <c r="A712" s="23" t="s">
        <v>1364</v>
      </c>
      <c r="B712" s="29" t="s">
        <v>1365</v>
      </c>
      <c r="C712" s="25"/>
      <c r="D712" s="26"/>
      <c r="E712" s="26"/>
      <c r="F712" s="27"/>
      <c r="X712" s="56" t="str">
        <f t="shared" si="4"/>
        <v/>
      </c>
      <c r="Y712" s="56"/>
    </row>
    <row r="713" spans="1:25" x14ac:dyDescent="0.25">
      <c r="A713" s="23"/>
      <c r="B713" s="46" t="s">
        <v>1366</v>
      </c>
      <c r="C713" s="25"/>
      <c r="D713" s="26"/>
      <c r="E713" s="26"/>
      <c r="F713" s="27"/>
      <c r="X713" s="56" t="str">
        <f t="shared" si="4"/>
        <v/>
      </c>
      <c r="Y713" s="56"/>
    </row>
    <row r="714" spans="1:25" ht="24" x14ac:dyDescent="0.25">
      <c r="A714" s="23" t="s">
        <v>1367</v>
      </c>
      <c r="B714" s="29" t="s">
        <v>1368</v>
      </c>
      <c r="C714" s="25"/>
      <c r="D714" s="26"/>
      <c r="E714" s="26"/>
      <c r="F714" s="27"/>
      <c r="X714" s="56" t="str">
        <f t="shared" si="4"/>
        <v/>
      </c>
      <c r="Y714" s="56"/>
    </row>
    <row r="715" spans="1:25" x14ac:dyDescent="0.25">
      <c r="A715" s="47"/>
      <c r="B715" s="54" t="s">
        <v>1369</v>
      </c>
      <c r="C715" s="41"/>
      <c r="D715" s="42"/>
      <c r="E715" s="42"/>
      <c r="F715" s="43"/>
      <c r="X715" s="56" t="str">
        <f t="shared" si="4"/>
        <v/>
      </c>
      <c r="Y715" s="56"/>
    </row>
    <row r="716" spans="1:25" x14ac:dyDescent="0.25">
      <c r="A716" s="47"/>
      <c r="B716" s="55" t="s">
        <v>1370</v>
      </c>
      <c r="C716" s="41">
        <f>SUM(C717:C721)</f>
        <v>0</v>
      </c>
      <c r="D716" s="42"/>
      <c r="E716" s="42"/>
      <c r="F716" s="43"/>
      <c r="X716" s="56" t="str">
        <f t="shared" si="4"/>
        <v/>
      </c>
      <c r="Y716" s="56"/>
    </row>
    <row r="717" spans="1:25" x14ac:dyDescent="0.25">
      <c r="A717" s="23" t="s">
        <v>1371</v>
      </c>
      <c r="B717" s="24" t="s">
        <v>1372</v>
      </c>
      <c r="C717" s="25"/>
      <c r="D717" s="26"/>
      <c r="E717" s="26"/>
      <c r="F717" s="27"/>
      <c r="X717" s="56" t="str">
        <f t="shared" si="4"/>
        <v/>
      </c>
      <c r="Y717" s="56"/>
    </row>
    <row r="718" spans="1:25" x14ac:dyDescent="0.25">
      <c r="A718" s="23" t="s">
        <v>1373</v>
      </c>
      <c r="B718" s="24" t="s">
        <v>1374</v>
      </c>
      <c r="C718" s="25"/>
      <c r="D718" s="26"/>
      <c r="E718" s="26"/>
      <c r="F718" s="27"/>
      <c r="X718" s="56" t="str">
        <f t="shared" si="4"/>
        <v/>
      </c>
      <c r="Y718" s="56"/>
    </row>
    <row r="719" spans="1:25" x14ac:dyDescent="0.25">
      <c r="A719" s="23" t="s">
        <v>1375</v>
      </c>
      <c r="B719" s="24" t="s">
        <v>1376</v>
      </c>
      <c r="C719" s="25"/>
      <c r="D719" s="26"/>
      <c r="E719" s="26"/>
      <c r="F719" s="27"/>
      <c r="X719" s="56" t="str">
        <f t="shared" si="4"/>
        <v/>
      </c>
      <c r="Y719" s="56"/>
    </row>
    <row r="720" spans="1:25" x14ac:dyDescent="0.25">
      <c r="A720" s="23" t="s">
        <v>1377</v>
      </c>
      <c r="B720" s="24" t="s">
        <v>1378</v>
      </c>
      <c r="C720" s="25"/>
      <c r="D720" s="26"/>
      <c r="E720" s="26"/>
      <c r="F720" s="27"/>
      <c r="X720" s="56" t="str">
        <f t="shared" si="4"/>
        <v/>
      </c>
      <c r="Y720" s="56"/>
    </row>
    <row r="721" spans="1:25" x14ac:dyDescent="0.25">
      <c r="A721" s="23" t="s">
        <v>1379</v>
      </c>
      <c r="B721" s="36" t="s">
        <v>1380</v>
      </c>
      <c r="C721" s="25"/>
      <c r="D721" s="26"/>
      <c r="E721" s="26"/>
      <c r="F721" s="27"/>
      <c r="X721" s="56" t="str">
        <f t="shared" si="4"/>
        <v/>
      </c>
      <c r="Y721" s="56"/>
    </row>
    <row r="722" spans="1:25" x14ac:dyDescent="0.25">
      <c r="A722" s="47"/>
      <c r="B722" s="64" t="s">
        <v>1381</v>
      </c>
      <c r="C722" s="41"/>
      <c r="D722" s="42"/>
      <c r="E722" s="42"/>
      <c r="F722" s="43"/>
      <c r="X722" s="56" t="str">
        <f t="shared" si="4"/>
        <v/>
      </c>
      <c r="Y722" s="56"/>
    </row>
    <row r="723" spans="1:25" x14ac:dyDescent="0.25">
      <c r="A723" s="47"/>
      <c r="B723" s="65" t="s">
        <v>1382</v>
      </c>
      <c r="C723" s="41">
        <f>SUM(C724:C725)</f>
        <v>0</v>
      </c>
      <c r="D723" s="42"/>
      <c r="E723" s="42"/>
      <c r="F723" s="43"/>
      <c r="X723" s="56" t="str">
        <f t="shared" si="4"/>
        <v/>
      </c>
      <c r="Y723" s="56"/>
    </row>
    <row r="724" spans="1:25" x14ac:dyDescent="0.25">
      <c r="A724" s="23" t="s">
        <v>1383</v>
      </c>
      <c r="B724" s="66" t="s">
        <v>1384</v>
      </c>
      <c r="C724" s="25"/>
      <c r="D724" s="26"/>
      <c r="E724" s="26"/>
      <c r="F724" s="27"/>
      <c r="X724" s="56" t="str">
        <f t="shared" si="4"/>
        <v/>
      </c>
      <c r="Y724" s="56"/>
    </row>
    <row r="725" spans="1:25" x14ac:dyDescent="0.25">
      <c r="A725" s="23" t="s">
        <v>1385</v>
      </c>
      <c r="B725" s="36" t="s">
        <v>1386</v>
      </c>
      <c r="C725" s="25"/>
      <c r="D725" s="26"/>
      <c r="E725" s="26"/>
      <c r="F725" s="27"/>
      <c r="X725" s="56" t="str">
        <f t="shared" si="4"/>
        <v/>
      </c>
      <c r="Y725" s="56"/>
    </row>
    <row r="726" spans="1:25" ht="27" customHeight="1" x14ac:dyDescent="0.25">
      <c r="A726" s="47"/>
      <c r="B726" s="19" t="s">
        <v>1387</v>
      </c>
      <c r="C726" s="41">
        <f>SUM(C727:C742)</f>
        <v>0</v>
      </c>
      <c r="D726" s="42"/>
      <c r="E726" s="42"/>
      <c r="F726" s="43"/>
      <c r="X726" s="56" t="str">
        <f t="shared" si="4"/>
        <v/>
      </c>
      <c r="Y726" s="56"/>
    </row>
    <row r="727" spans="1:25" x14ac:dyDescent="0.25">
      <c r="A727" s="23" t="s">
        <v>1388</v>
      </c>
      <c r="B727" s="24" t="s">
        <v>1389</v>
      </c>
      <c r="C727" s="25"/>
      <c r="D727" s="26"/>
      <c r="E727" s="26"/>
      <c r="F727" s="27"/>
      <c r="X727" s="56" t="str">
        <f t="shared" si="4"/>
        <v/>
      </c>
      <c r="Y727" s="56"/>
    </row>
    <row r="728" spans="1:25" x14ac:dyDescent="0.25">
      <c r="A728" s="23" t="s">
        <v>1390</v>
      </c>
      <c r="B728" s="24" t="s">
        <v>1391</v>
      </c>
      <c r="C728" s="25"/>
      <c r="D728" s="26"/>
      <c r="E728" s="26"/>
      <c r="F728" s="27"/>
      <c r="X728" s="56" t="str">
        <f t="shared" si="4"/>
        <v/>
      </c>
      <c r="Y728" s="56"/>
    </row>
    <row r="729" spans="1:25" x14ac:dyDescent="0.25">
      <c r="A729" s="23" t="s">
        <v>1392</v>
      </c>
      <c r="B729" s="24" t="s">
        <v>1393</v>
      </c>
      <c r="C729" s="25"/>
      <c r="D729" s="26"/>
      <c r="E729" s="26"/>
      <c r="F729" s="27"/>
      <c r="X729" s="56" t="str">
        <f t="shared" si="4"/>
        <v/>
      </c>
      <c r="Y729" s="56"/>
    </row>
    <row r="730" spans="1:25" ht="24" x14ac:dyDescent="0.25">
      <c r="A730" s="23" t="s">
        <v>1394</v>
      </c>
      <c r="B730" s="28" t="s">
        <v>1395</v>
      </c>
      <c r="C730" s="25"/>
      <c r="D730" s="26"/>
      <c r="E730" s="26"/>
      <c r="F730" s="27"/>
      <c r="X730" s="56" t="str">
        <f t="shared" si="4"/>
        <v/>
      </c>
      <c r="Y730" s="56"/>
    </row>
    <row r="731" spans="1:25" x14ac:dyDescent="0.25">
      <c r="A731" s="23" t="s">
        <v>1396</v>
      </c>
      <c r="B731" s="24" t="s">
        <v>1397</v>
      </c>
      <c r="C731" s="25"/>
      <c r="D731" s="26"/>
      <c r="E731" s="26"/>
      <c r="F731" s="27"/>
      <c r="X731" s="56" t="str">
        <f t="shared" si="4"/>
        <v/>
      </c>
      <c r="Y731" s="56"/>
    </row>
    <row r="732" spans="1:25" x14ac:dyDescent="0.25">
      <c r="A732" s="23" t="s">
        <v>1398</v>
      </c>
      <c r="B732" s="24" t="s">
        <v>1399</v>
      </c>
      <c r="C732" s="25"/>
      <c r="D732" s="26"/>
      <c r="E732" s="26"/>
      <c r="F732" s="27"/>
      <c r="X732" s="56" t="str">
        <f t="shared" si="4"/>
        <v/>
      </c>
      <c r="Y732" s="56"/>
    </row>
    <row r="733" spans="1:25" x14ac:dyDescent="0.25">
      <c r="A733" s="23" t="s">
        <v>1400</v>
      </c>
      <c r="B733" s="24" t="s">
        <v>1401</v>
      </c>
      <c r="C733" s="25"/>
      <c r="D733" s="26"/>
      <c r="E733" s="26"/>
      <c r="F733" s="27"/>
      <c r="X733" s="56" t="str">
        <f t="shared" si="4"/>
        <v/>
      </c>
      <c r="Y733" s="56"/>
    </row>
    <row r="734" spans="1:25" x14ac:dyDescent="0.25">
      <c r="A734" s="23" t="s">
        <v>1402</v>
      </c>
      <c r="B734" s="24" t="s">
        <v>1403</v>
      </c>
      <c r="C734" s="25"/>
      <c r="D734" s="26"/>
      <c r="E734" s="26"/>
      <c r="F734" s="27"/>
      <c r="X734" s="56" t="str">
        <f t="shared" si="4"/>
        <v/>
      </c>
      <c r="Y734" s="56"/>
    </row>
    <row r="735" spans="1:25" x14ac:dyDescent="0.25">
      <c r="A735" s="23" t="s">
        <v>1404</v>
      </c>
      <c r="B735" s="24" t="s">
        <v>1405</v>
      </c>
      <c r="C735" s="25"/>
      <c r="D735" s="26"/>
      <c r="E735" s="26"/>
      <c r="F735" s="27"/>
      <c r="X735" s="56" t="str">
        <f t="shared" si="4"/>
        <v/>
      </c>
      <c r="Y735" s="56"/>
    </row>
    <row r="736" spans="1:25" x14ac:dyDescent="0.25">
      <c r="A736" s="23" t="s">
        <v>1406</v>
      </c>
      <c r="B736" s="24" t="s">
        <v>1407</v>
      </c>
      <c r="C736" s="25"/>
      <c r="D736" s="26"/>
      <c r="E736" s="26"/>
      <c r="F736" s="27"/>
      <c r="X736" s="56" t="str">
        <f t="shared" si="4"/>
        <v/>
      </c>
      <c r="Y736" s="56"/>
    </row>
    <row r="737" spans="1:25" x14ac:dyDescent="0.25">
      <c r="A737" s="23" t="s">
        <v>1408</v>
      </c>
      <c r="B737" s="24" t="s">
        <v>1409</v>
      </c>
      <c r="C737" s="25"/>
      <c r="D737" s="26"/>
      <c r="E737" s="26"/>
      <c r="F737" s="27"/>
      <c r="X737" s="56" t="str">
        <f t="shared" si="4"/>
        <v/>
      </c>
      <c r="Y737" s="56"/>
    </row>
    <row r="738" spans="1:25" x14ac:dyDescent="0.25">
      <c r="A738" s="23" t="s">
        <v>1410</v>
      </c>
      <c r="B738" s="24" t="s">
        <v>1411</v>
      </c>
      <c r="C738" s="25"/>
      <c r="D738" s="26"/>
      <c r="E738" s="26"/>
      <c r="F738" s="27"/>
      <c r="X738" s="56" t="str">
        <f t="shared" si="4"/>
        <v/>
      </c>
      <c r="Y738" s="56"/>
    </row>
    <row r="739" spans="1:25" x14ac:dyDescent="0.25">
      <c r="A739" s="23" t="s">
        <v>1412</v>
      </c>
      <c r="B739" s="24" t="s">
        <v>1413</v>
      </c>
      <c r="C739" s="25"/>
      <c r="D739" s="26"/>
      <c r="E739" s="26"/>
      <c r="F739" s="27"/>
      <c r="X739" s="56" t="str">
        <f t="shared" si="4"/>
        <v/>
      </c>
      <c r="Y739" s="56"/>
    </row>
    <row r="740" spans="1:25" ht="24" x14ac:dyDescent="0.25">
      <c r="A740" s="23" t="s">
        <v>1414</v>
      </c>
      <c r="B740" s="28" t="s">
        <v>1415</v>
      </c>
      <c r="C740" s="25"/>
      <c r="D740" s="26"/>
      <c r="E740" s="26"/>
      <c r="F740" s="27"/>
      <c r="X740" s="56" t="str">
        <f t="shared" si="4"/>
        <v/>
      </c>
      <c r="Y740" s="56"/>
    </row>
    <row r="741" spans="1:25" x14ac:dyDescent="0.25">
      <c r="A741" s="23" t="s">
        <v>1416</v>
      </c>
      <c r="B741" s="24" t="s">
        <v>1417</v>
      </c>
      <c r="C741" s="25"/>
      <c r="D741" s="26"/>
      <c r="E741" s="26"/>
      <c r="F741" s="27"/>
      <c r="X741" s="56" t="str">
        <f t="shared" si="4"/>
        <v/>
      </c>
      <c r="Y741" s="56"/>
    </row>
    <row r="742" spans="1:25" x14ac:dyDescent="0.25">
      <c r="A742" s="23" t="s">
        <v>1418</v>
      </c>
      <c r="B742" s="36" t="s">
        <v>1419</v>
      </c>
      <c r="C742" s="25"/>
      <c r="D742" s="26"/>
      <c r="E742" s="26"/>
      <c r="F742" s="27"/>
      <c r="X742" s="56" t="str">
        <f t="shared" si="4"/>
        <v/>
      </c>
      <c r="Y742" s="56"/>
    </row>
    <row r="743" spans="1:25" x14ac:dyDescent="0.25">
      <c r="A743" s="47"/>
      <c r="B743" s="19" t="s">
        <v>1420</v>
      </c>
      <c r="C743" s="41">
        <f>SUM(C744:C759)</f>
        <v>0</v>
      </c>
      <c r="D743" s="42"/>
      <c r="E743" s="42"/>
      <c r="F743" s="43"/>
      <c r="X743" s="56" t="str">
        <f t="shared" si="4"/>
        <v/>
      </c>
      <c r="Y743" s="56"/>
    </row>
    <row r="744" spans="1:25" x14ac:dyDescent="0.25">
      <c r="A744" s="23" t="s">
        <v>1421</v>
      </c>
      <c r="B744" s="24" t="s">
        <v>1389</v>
      </c>
      <c r="C744" s="25"/>
      <c r="D744" s="26"/>
      <c r="E744" s="26"/>
      <c r="F744" s="27"/>
      <c r="X744" s="56" t="str">
        <f t="shared" si="4"/>
        <v/>
      </c>
      <c r="Y744" s="56"/>
    </row>
    <row r="745" spans="1:25" x14ac:dyDescent="0.25">
      <c r="A745" s="23" t="s">
        <v>1422</v>
      </c>
      <c r="B745" s="24" t="s">
        <v>1391</v>
      </c>
      <c r="C745" s="25"/>
      <c r="D745" s="26"/>
      <c r="E745" s="26"/>
      <c r="F745" s="27"/>
      <c r="X745" s="56" t="str">
        <f t="shared" si="4"/>
        <v/>
      </c>
      <c r="Y745" s="56"/>
    </row>
    <row r="746" spans="1:25" ht="24" x14ac:dyDescent="0.25">
      <c r="A746" s="23" t="s">
        <v>1423</v>
      </c>
      <c r="B746" s="28" t="s">
        <v>1424</v>
      </c>
      <c r="C746" s="25"/>
      <c r="D746" s="26"/>
      <c r="E746" s="26"/>
      <c r="F746" s="27"/>
      <c r="X746" s="56" t="str">
        <f t="shared" si="4"/>
        <v/>
      </c>
      <c r="Y746" s="56"/>
    </row>
    <row r="747" spans="1:25" x14ac:dyDescent="0.25">
      <c r="A747" s="23" t="s">
        <v>1425</v>
      </c>
      <c r="B747" s="24" t="s">
        <v>1393</v>
      </c>
      <c r="C747" s="25"/>
      <c r="D747" s="26"/>
      <c r="E747" s="26"/>
      <c r="F747" s="27"/>
      <c r="X747" s="56" t="str">
        <f t="shared" si="4"/>
        <v/>
      </c>
      <c r="Y747" s="56"/>
    </row>
    <row r="748" spans="1:25" x14ac:dyDescent="0.25">
      <c r="A748" s="23" t="s">
        <v>1426</v>
      </c>
      <c r="B748" s="24" t="s">
        <v>1397</v>
      </c>
      <c r="C748" s="25"/>
      <c r="D748" s="26"/>
      <c r="E748" s="26"/>
      <c r="F748" s="27"/>
      <c r="X748" s="56" t="str">
        <f t="shared" si="4"/>
        <v/>
      </c>
      <c r="Y748" s="56"/>
    </row>
    <row r="749" spans="1:25" x14ac:dyDescent="0.25">
      <c r="A749" s="23" t="s">
        <v>1427</v>
      </c>
      <c r="B749" s="24" t="s">
        <v>1428</v>
      </c>
      <c r="C749" s="25"/>
      <c r="D749" s="26"/>
      <c r="E749" s="26"/>
      <c r="F749" s="27"/>
      <c r="X749" s="56" t="str">
        <f t="shared" si="4"/>
        <v/>
      </c>
      <c r="Y749" s="56"/>
    </row>
    <row r="750" spans="1:25" x14ac:dyDescent="0.25">
      <c r="A750" s="23" t="s">
        <v>1429</v>
      </c>
      <c r="B750" s="24" t="s">
        <v>1401</v>
      </c>
      <c r="C750" s="25"/>
      <c r="D750" s="26"/>
      <c r="E750" s="26"/>
      <c r="F750" s="27"/>
      <c r="X750" s="56" t="str">
        <f t="shared" si="4"/>
        <v/>
      </c>
      <c r="Y750" s="56"/>
    </row>
    <row r="751" spans="1:25" x14ac:dyDescent="0.25">
      <c r="A751" s="23" t="s">
        <v>1430</v>
      </c>
      <c r="B751" s="24" t="s">
        <v>1403</v>
      </c>
      <c r="C751" s="25"/>
      <c r="D751" s="26"/>
      <c r="E751" s="26"/>
      <c r="F751" s="27"/>
      <c r="X751" s="56" t="str">
        <f t="shared" si="4"/>
        <v/>
      </c>
      <c r="Y751" s="56"/>
    </row>
    <row r="752" spans="1:25" x14ac:dyDescent="0.25">
      <c r="A752" s="23" t="s">
        <v>1431</v>
      </c>
      <c r="B752" s="24" t="s">
        <v>1405</v>
      </c>
      <c r="C752" s="25"/>
      <c r="D752" s="26"/>
      <c r="E752" s="26"/>
      <c r="F752" s="27"/>
      <c r="X752" s="56" t="str">
        <f t="shared" si="4"/>
        <v/>
      </c>
      <c r="Y752" s="56"/>
    </row>
    <row r="753" spans="1:25" x14ac:dyDescent="0.25">
      <c r="A753" s="23" t="s">
        <v>1432</v>
      </c>
      <c r="B753" s="24" t="s">
        <v>1407</v>
      </c>
      <c r="C753" s="25"/>
      <c r="D753" s="26"/>
      <c r="E753" s="26"/>
      <c r="F753" s="27"/>
      <c r="X753" s="56" t="str">
        <f t="shared" si="4"/>
        <v/>
      </c>
      <c r="Y753" s="56"/>
    </row>
    <row r="754" spans="1:25" x14ac:dyDescent="0.25">
      <c r="A754" s="23" t="s">
        <v>1433</v>
      </c>
      <c r="B754" s="24" t="s">
        <v>1434</v>
      </c>
      <c r="C754" s="25"/>
      <c r="D754" s="26"/>
      <c r="E754" s="26"/>
      <c r="F754" s="27"/>
      <c r="X754" s="56" t="str">
        <f t="shared" si="4"/>
        <v/>
      </c>
      <c r="Y754" s="56"/>
    </row>
    <row r="755" spans="1:25" x14ac:dyDescent="0.25">
      <c r="A755" s="23" t="s">
        <v>1435</v>
      </c>
      <c r="B755" s="24" t="s">
        <v>1411</v>
      </c>
      <c r="C755" s="25"/>
      <c r="D755" s="26"/>
      <c r="E755" s="26"/>
      <c r="F755" s="27"/>
      <c r="X755" s="56" t="str">
        <f t="shared" si="4"/>
        <v/>
      </c>
      <c r="Y755" s="56"/>
    </row>
    <row r="756" spans="1:25" x14ac:dyDescent="0.25">
      <c r="A756" s="23" t="s">
        <v>1436</v>
      </c>
      <c r="B756" s="24" t="s">
        <v>1413</v>
      </c>
      <c r="C756" s="25"/>
      <c r="D756" s="26"/>
      <c r="E756" s="26"/>
      <c r="F756" s="27"/>
      <c r="X756" s="56" t="str">
        <f t="shared" si="4"/>
        <v/>
      </c>
      <c r="Y756" s="56"/>
    </row>
    <row r="757" spans="1:25" ht="24" x14ac:dyDescent="0.25">
      <c r="A757" s="23" t="s">
        <v>1437</v>
      </c>
      <c r="B757" s="28" t="s">
        <v>1438</v>
      </c>
      <c r="C757" s="25"/>
      <c r="D757" s="26"/>
      <c r="E757" s="26"/>
      <c r="F757" s="27"/>
      <c r="X757" s="56" t="str">
        <f t="shared" si="4"/>
        <v/>
      </c>
      <c r="Y757" s="56"/>
    </row>
    <row r="758" spans="1:25" x14ac:dyDescent="0.25">
      <c r="A758" s="23" t="s">
        <v>1439</v>
      </c>
      <c r="B758" s="24" t="s">
        <v>1417</v>
      </c>
      <c r="C758" s="25"/>
      <c r="D758" s="26"/>
      <c r="E758" s="26"/>
      <c r="F758" s="27"/>
      <c r="X758" s="56" t="str">
        <f t="shared" si="4"/>
        <v/>
      </c>
      <c r="Y758" s="56"/>
    </row>
    <row r="759" spans="1:25" x14ac:dyDescent="0.25">
      <c r="A759" s="23" t="s">
        <v>1440</v>
      </c>
      <c r="B759" s="36" t="s">
        <v>1419</v>
      </c>
      <c r="C759" s="25"/>
      <c r="D759" s="26"/>
      <c r="E759" s="26"/>
      <c r="F759" s="27"/>
      <c r="X759" s="56" t="str">
        <f t="shared" ref="X759:X816" si="5">IF(D759&gt;C759,1,"")</f>
        <v/>
      </c>
      <c r="Y759" s="56"/>
    </row>
    <row r="760" spans="1:25" x14ac:dyDescent="0.25">
      <c r="A760" s="47"/>
      <c r="B760" s="19" t="s">
        <v>1441</v>
      </c>
      <c r="C760" s="41">
        <f>SUM(C761:C763)</f>
        <v>0</v>
      </c>
      <c r="D760" s="42"/>
      <c r="E760" s="42"/>
      <c r="F760" s="43"/>
      <c r="X760" s="56" t="str">
        <f t="shared" si="5"/>
        <v/>
      </c>
      <c r="Y760" s="56"/>
    </row>
    <row r="761" spans="1:25" x14ac:dyDescent="0.25">
      <c r="A761" s="23" t="s">
        <v>1442</v>
      </c>
      <c r="B761" s="24" t="s">
        <v>1443</v>
      </c>
      <c r="C761" s="25"/>
      <c r="D761" s="26"/>
      <c r="E761" s="26"/>
      <c r="F761" s="27"/>
      <c r="X761" s="56" t="str">
        <f t="shared" si="5"/>
        <v/>
      </c>
      <c r="Y761" s="56"/>
    </row>
    <row r="762" spans="1:25" x14ac:dyDescent="0.25">
      <c r="A762" s="23" t="s">
        <v>1444</v>
      </c>
      <c r="B762" s="24" t="s">
        <v>1401</v>
      </c>
      <c r="C762" s="25"/>
      <c r="D762" s="26"/>
      <c r="E762" s="26"/>
      <c r="F762" s="27"/>
      <c r="X762" s="56" t="str">
        <f t="shared" si="5"/>
        <v/>
      </c>
      <c r="Y762" s="56"/>
    </row>
    <row r="763" spans="1:25" x14ac:dyDescent="0.25">
      <c r="A763" s="23" t="s">
        <v>1445</v>
      </c>
      <c r="B763" s="36" t="s">
        <v>1446</v>
      </c>
      <c r="C763" s="25"/>
      <c r="D763" s="26"/>
      <c r="E763" s="26"/>
      <c r="F763" s="27"/>
      <c r="X763" s="56" t="str">
        <f t="shared" si="5"/>
        <v/>
      </c>
      <c r="Y763" s="56"/>
    </row>
    <row r="764" spans="1:25" x14ac:dyDescent="0.25">
      <c r="A764" s="23"/>
      <c r="B764" s="38" t="s">
        <v>1447</v>
      </c>
      <c r="C764" s="41">
        <f>SUM(C765:C778)</f>
        <v>0</v>
      </c>
      <c r="D764" s="42"/>
      <c r="E764" s="42"/>
      <c r="F764" s="43"/>
      <c r="X764" s="56" t="str">
        <f t="shared" si="5"/>
        <v/>
      </c>
      <c r="Y764" s="56"/>
    </row>
    <row r="765" spans="1:25" ht="35.25" x14ac:dyDescent="0.25">
      <c r="A765" s="23" t="s">
        <v>1448</v>
      </c>
      <c r="B765" s="28" t="s">
        <v>1449</v>
      </c>
      <c r="C765" s="25"/>
      <c r="D765" s="26"/>
      <c r="E765" s="26"/>
      <c r="F765" s="27"/>
      <c r="X765" s="56" t="str">
        <f t="shared" si="5"/>
        <v/>
      </c>
      <c r="Y765" s="56"/>
    </row>
    <row r="766" spans="1:25" ht="24" x14ac:dyDescent="0.25">
      <c r="A766" s="23" t="s">
        <v>1450</v>
      </c>
      <c r="B766" s="28" t="s">
        <v>1451</v>
      </c>
      <c r="C766" s="25"/>
      <c r="D766" s="26"/>
      <c r="E766" s="26"/>
      <c r="F766" s="27"/>
      <c r="X766" s="56" t="str">
        <f t="shared" si="5"/>
        <v/>
      </c>
      <c r="Y766" s="56"/>
    </row>
    <row r="767" spans="1:25" ht="46.5" x14ac:dyDescent="0.25">
      <c r="A767" s="23" t="s">
        <v>1452</v>
      </c>
      <c r="B767" s="28" t="s">
        <v>1453</v>
      </c>
      <c r="C767" s="25"/>
      <c r="D767" s="26"/>
      <c r="E767" s="26"/>
      <c r="F767" s="27"/>
      <c r="X767" s="56" t="str">
        <f t="shared" si="5"/>
        <v/>
      </c>
      <c r="Y767" s="56"/>
    </row>
    <row r="768" spans="1:25" ht="46.5" x14ac:dyDescent="0.25">
      <c r="A768" s="23" t="s">
        <v>1454</v>
      </c>
      <c r="B768" s="28" t="s">
        <v>1455</v>
      </c>
      <c r="C768" s="25"/>
      <c r="D768" s="26"/>
      <c r="E768" s="26"/>
      <c r="F768" s="27"/>
      <c r="X768" s="56" t="str">
        <f t="shared" si="5"/>
        <v/>
      </c>
      <c r="Y768" s="56"/>
    </row>
    <row r="769" spans="1:25" x14ac:dyDescent="0.25">
      <c r="A769" s="23" t="s">
        <v>1456</v>
      </c>
      <c r="B769" s="24" t="s">
        <v>1457</v>
      </c>
      <c r="C769" s="25"/>
      <c r="D769" s="26"/>
      <c r="E769" s="26"/>
      <c r="F769" s="27"/>
      <c r="X769" s="56" t="str">
        <f t="shared" si="5"/>
        <v/>
      </c>
      <c r="Y769" s="56"/>
    </row>
    <row r="770" spans="1:25" ht="35.25" x14ac:dyDescent="0.25">
      <c r="A770" s="23" t="s">
        <v>1458</v>
      </c>
      <c r="B770" s="28" t="s">
        <v>1459</v>
      </c>
      <c r="C770" s="25"/>
      <c r="D770" s="26"/>
      <c r="E770" s="26"/>
      <c r="F770" s="27"/>
      <c r="X770" s="56" t="str">
        <f t="shared" si="5"/>
        <v/>
      </c>
      <c r="Y770" s="56"/>
    </row>
    <row r="771" spans="1:25" ht="35.25" x14ac:dyDescent="0.25">
      <c r="A771" s="23" t="s">
        <v>1460</v>
      </c>
      <c r="B771" s="28" t="s">
        <v>1461</v>
      </c>
      <c r="C771" s="25"/>
      <c r="D771" s="26"/>
      <c r="E771" s="26"/>
      <c r="F771" s="27"/>
      <c r="X771" s="56" t="str">
        <f t="shared" si="5"/>
        <v/>
      </c>
      <c r="Y771" s="56"/>
    </row>
    <row r="772" spans="1:25" ht="46.5" x14ac:dyDescent="0.25">
      <c r="A772" s="23" t="s">
        <v>1462</v>
      </c>
      <c r="B772" s="28" t="s">
        <v>1463</v>
      </c>
      <c r="C772" s="25"/>
      <c r="D772" s="26"/>
      <c r="E772" s="26"/>
      <c r="F772" s="27"/>
      <c r="X772" s="56" t="str">
        <f t="shared" si="5"/>
        <v/>
      </c>
      <c r="Y772" s="56"/>
    </row>
    <row r="773" spans="1:25" ht="35.25" x14ac:dyDescent="0.25">
      <c r="A773" s="23" t="s">
        <v>1464</v>
      </c>
      <c r="B773" s="67" t="s">
        <v>1465</v>
      </c>
      <c r="C773" s="25"/>
      <c r="D773" s="26"/>
      <c r="E773" s="26"/>
      <c r="F773" s="27"/>
      <c r="X773" s="56" t="str">
        <f t="shared" si="5"/>
        <v/>
      </c>
      <c r="Y773" s="56"/>
    </row>
    <row r="774" spans="1:25" ht="35.25" x14ac:dyDescent="0.25">
      <c r="A774" s="23" t="s">
        <v>1466</v>
      </c>
      <c r="B774" s="28" t="s">
        <v>1467</v>
      </c>
      <c r="C774" s="25"/>
      <c r="D774" s="26"/>
      <c r="E774" s="26"/>
      <c r="F774" s="27"/>
      <c r="X774" s="56" t="str">
        <f t="shared" si="5"/>
        <v/>
      </c>
      <c r="Y774" s="56"/>
    </row>
    <row r="775" spans="1:25" ht="35.25" x14ac:dyDescent="0.25">
      <c r="A775" s="23" t="s">
        <v>1468</v>
      </c>
      <c r="B775" s="28" t="s">
        <v>1469</v>
      </c>
      <c r="C775" s="25"/>
      <c r="D775" s="26"/>
      <c r="E775" s="26"/>
      <c r="F775" s="27"/>
      <c r="X775" s="56" t="str">
        <f t="shared" si="5"/>
        <v/>
      </c>
      <c r="Y775" s="56"/>
    </row>
    <row r="776" spans="1:25" ht="24" x14ac:dyDescent="0.25">
      <c r="A776" s="23" t="s">
        <v>1470</v>
      </c>
      <c r="B776" s="28" t="s">
        <v>1471</v>
      </c>
      <c r="C776" s="25"/>
      <c r="D776" s="26"/>
      <c r="E776" s="26"/>
      <c r="F776" s="27"/>
      <c r="X776" s="56" t="str">
        <f t="shared" si="5"/>
        <v/>
      </c>
      <c r="Y776" s="56"/>
    </row>
    <row r="777" spans="1:25" x14ac:dyDescent="0.25">
      <c r="A777" s="23" t="s">
        <v>1472</v>
      </c>
      <c r="B777" s="24" t="s">
        <v>1473</v>
      </c>
      <c r="C777" s="25"/>
      <c r="D777" s="26"/>
      <c r="E777" s="26"/>
      <c r="F777" s="27"/>
      <c r="X777" s="56" t="str">
        <f t="shared" si="5"/>
        <v/>
      </c>
      <c r="Y777" s="56"/>
    </row>
    <row r="778" spans="1:25" ht="24" x14ac:dyDescent="0.25">
      <c r="A778" s="23" t="s">
        <v>1474</v>
      </c>
      <c r="B778" s="29" t="s">
        <v>1475</v>
      </c>
      <c r="C778" s="25"/>
      <c r="D778" s="26"/>
      <c r="E778" s="26"/>
      <c r="F778" s="27"/>
      <c r="X778" s="56" t="str">
        <f t="shared" si="5"/>
        <v/>
      </c>
      <c r="Y778" s="56"/>
    </row>
    <row r="779" spans="1:25" x14ac:dyDescent="0.25">
      <c r="A779" s="47"/>
      <c r="B779" s="68" t="s">
        <v>1476</v>
      </c>
      <c r="C779" s="41">
        <f>SUM(C780:C789)</f>
        <v>0</v>
      </c>
      <c r="D779" s="42"/>
      <c r="E779" s="42"/>
      <c r="F779" s="43"/>
      <c r="X779" s="56" t="str">
        <f t="shared" si="5"/>
        <v/>
      </c>
      <c r="Y779" s="56"/>
    </row>
    <row r="780" spans="1:25" ht="24" x14ac:dyDescent="0.25">
      <c r="A780" s="23" t="s">
        <v>1477</v>
      </c>
      <c r="B780" s="28" t="s">
        <v>1478</v>
      </c>
      <c r="C780" s="25"/>
      <c r="D780" s="26"/>
      <c r="E780" s="26"/>
      <c r="F780" s="27"/>
      <c r="X780" s="56" t="str">
        <f t="shared" si="5"/>
        <v/>
      </c>
      <c r="Y780" s="56"/>
    </row>
    <row r="781" spans="1:25" x14ac:dyDescent="0.25">
      <c r="A781" s="23" t="s">
        <v>1479</v>
      </c>
      <c r="B781" s="24" t="s">
        <v>1480</v>
      </c>
      <c r="C781" s="25"/>
      <c r="D781" s="26"/>
      <c r="E781" s="26"/>
      <c r="F781" s="27"/>
      <c r="X781" s="56" t="str">
        <f t="shared" si="5"/>
        <v/>
      </c>
      <c r="Y781" s="56"/>
    </row>
    <row r="782" spans="1:25" x14ac:dyDescent="0.25">
      <c r="A782" s="23" t="s">
        <v>1481</v>
      </c>
      <c r="B782" s="24" t="s">
        <v>1482</v>
      </c>
      <c r="C782" s="25"/>
      <c r="D782" s="26"/>
      <c r="E782" s="26"/>
      <c r="F782" s="27"/>
      <c r="X782" s="56" t="str">
        <f t="shared" si="5"/>
        <v/>
      </c>
      <c r="Y782" s="56"/>
    </row>
    <row r="783" spans="1:25" ht="24" x14ac:dyDescent="0.25">
      <c r="A783" s="23" t="s">
        <v>1483</v>
      </c>
      <c r="B783" s="28" t="s">
        <v>1484</v>
      </c>
      <c r="C783" s="25"/>
      <c r="D783" s="26"/>
      <c r="E783" s="26"/>
      <c r="F783" s="27"/>
      <c r="X783" s="56" t="str">
        <f t="shared" si="5"/>
        <v/>
      </c>
      <c r="Y783" s="56"/>
    </row>
    <row r="784" spans="1:25" ht="24" x14ac:dyDescent="0.25">
      <c r="A784" s="23" t="s">
        <v>1485</v>
      </c>
      <c r="B784" s="28" t="s">
        <v>1486</v>
      </c>
      <c r="C784" s="25"/>
      <c r="D784" s="26"/>
      <c r="E784" s="26"/>
      <c r="F784" s="27"/>
      <c r="X784" s="56" t="str">
        <f t="shared" si="5"/>
        <v/>
      </c>
      <c r="Y784" s="56"/>
    </row>
    <row r="785" spans="1:25" ht="35.25" x14ac:dyDescent="0.25">
      <c r="A785" s="23" t="s">
        <v>1487</v>
      </c>
      <c r="B785" s="28" t="s">
        <v>1488</v>
      </c>
      <c r="C785" s="25"/>
      <c r="D785" s="26"/>
      <c r="E785" s="26"/>
      <c r="F785" s="27"/>
      <c r="X785" s="56" t="str">
        <f t="shared" si="5"/>
        <v/>
      </c>
      <c r="Y785" s="56"/>
    </row>
    <row r="786" spans="1:25" ht="46.5" x14ac:dyDescent="0.25">
      <c r="A786" s="23" t="s">
        <v>1489</v>
      </c>
      <c r="B786" s="28" t="s">
        <v>1490</v>
      </c>
      <c r="C786" s="25"/>
      <c r="D786" s="26"/>
      <c r="E786" s="26"/>
      <c r="F786" s="27"/>
      <c r="X786" s="56" t="str">
        <f t="shared" si="5"/>
        <v/>
      </c>
      <c r="Y786" s="56"/>
    </row>
    <row r="787" spans="1:25" x14ac:dyDescent="0.25">
      <c r="A787" s="23" t="s">
        <v>1491</v>
      </c>
      <c r="B787" s="24" t="s">
        <v>1492</v>
      </c>
      <c r="C787" s="25"/>
      <c r="D787" s="26"/>
      <c r="E787" s="26"/>
      <c r="F787" s="27"/>
      <c r="X787" s="56" t="str">
        <f t="shared" si="5"/>
        <v/>
      </c>
      <c r="Y787" s="56"/>
    </row>
    <row r="788" spans="1:25" x14ac:dyDescent="0.25">
      <c r="A788" s="23" t="s">
        <v>1493</v>
      </c>
      <c r="B788" s="24" t="s">
        <v>1494</v>
      </c>
      <c r="C788" s="25"/>
      <c r="D788" s="26"/>
      <c r="E788" s="26"/>
      <c r="F788" s="27"/>
      <c r="X788" s="56" t="str">
        <f t="shared" si="5"/>
        <v/>
      </c>
      <c r="Y788" s="56"/>
    </row>
    <row r="789" spans="1:25" ht="24" x14ac:dyDescent="0.25">
      <c r="A789" s="23" t="s">
        <v>1495</v>
      </c>
      <c r="B789" s="29" t="s">
        <v>1496</v>
      </c>
      <c r="C789" s="25"/>
      <c r="D789" s="26"/>
      <c r="E789" s="26"/>
      <c r="F789" s="27"/>
      <c r="X789" s="56" t="str">
        <f t="shared" si="5"/>
        <v/>
      </c>
      <c r="Y789" s="56"/>
    </row>
    <row r="790" spans="1:25" x14ac:dyDescent="0.25">
      <c r="A790" s="47"/>
      <c r="B790" s="68" t="s">
        <v>1497</v>
      </c>
      <c r="C790" s="41">
        <f>SUM(C791:C798)</f>
        <v>0</v>
      </c>
      <c r="D790" s="42"/>
      <c r="E790" s="42"/>
      <c r="F790" s="43"/>
      <c r="X790" s="56" t="str">
        <f t="shared" si="5"/>
        <v/>
      </c>
      <c r="Y790" s="56"/>
    </row>
    <row r="791" spans="1:25" x14ac:dyDescent="0.25">
      <c r="A791" s="23" t="s">
        <v>1498</v>
      </c>
      <c r="B791" s="24" t="s">
        <v>1499</v>
      </c>
      <c r="C791" s="25"/>
      <c r="D791" s="26"/>
      <c r="E791" s="26"/>
      <c r="F791" s="27"/>
      <c r="X791" s="56" t="str">
        <f t="shared" si="5"/>
        <v/>
      </c>
      <c r="Y791" s="56"/>
    </row>
    <row r="792" spans="1:25" x14ac:dyDescent="0.25">
      <c r="A792" s="23" t="s">
        <v>1500</v>
      </c>
      <c r="B792" s="24" t="s">
        <v>1501</v>
      </c>
      <c r="C792" s="25"/>
      <c r="D792" s="26"/>
      <c r="E792" s="26"/>
      <c r="F792" s="27"/>
      <c r="X792" s="56" t="str">
        <f t="shared" si="5"/>
        <v/>
      </c>
      <c r="Y792" s="56"/>
    </row>
    <row r="793" spans="1:25" x14ac:dyDescent="0.25">
      <c r="A793" s="23" t="s">
        <v>1502</v>
      </c>
      <c r="B793" s="24" t="s">
        <v>1503</v>
      </c>
      <c r="C793" s="25"/>
      <c r="D793" s="26"/>
      <c r="E793" s="26"/>
      <c r="F793" s="27"/>
      <c r="X793" s="56" t="str">
        <f t="shared" si="5"/>
        <v/>
      </c>
      <c r="Y793" s="56"/>
    </row>
    <row r="794" spans="1:25" x14ac:dyDescent="0.25">
      <c r="A794" s="23" t="s">
        <v>1504</v>
      </c>
      <c r="B794" s="24" t="s">
        <v>1505</v>
      </c>
      <c r="C794" s="25"/>
      <c r="D794" s="26"/>
      <c r="E794" s="26"/>
      <c r="F794" s="27"/>
      <c r="X794" s="56" t="str">
        <f t="shared" si="5"/>
        <v/>
      </c>
      <c r="Y794" s="56"/>
    </row>
    <row r="795" spans="1:25" x14ac:dyDescent="0.25">
      <c r="A795" s="23" t="s">
        <v>1506</v>
      </c>
      <c r="B795" s="24" t="s">
        <v>1507</v>
      </c>
      <c r="C795" s="25"/>
      <c r="D795" s="26"/>
      <c r="E795" s="26"/>
      <c r="F795" s="27"/>
      <c r="X795" s="56" t="str">
        <f t="shared" si="5"/>
        <v/>
      </c>
      <c r="Y795" s="56"/>
    </row>
    <row r="796" spans="1:25" ht="24" x14ac:dyDescent="0.25">
      <c r="A796" s="23" t="s">
        <v>1508</v>
      </c>
      <c r="B796" s="28" t="s">
        <v>1509</v>
      </c>
      <c r="C796" s="25"/>
      <c r="D796" s="26"/>
      <c r="E796" s="26"/>
      <c r="F796" s="27"/>
      <c r="X796" s="56" t="str">
        <f t="shared" si="5"/>
        <v/>
      </c>
      <c r="Y796" s="56"/>
    </row>
    <row r="797" spans="1:25" x14ac:dyDescent="0.25">
      <c r="A797" s="23" t="s">
        <v>1510</v>
      </c>
      <c r="B797" s="24" t="s">
        <v>1511</v>
      </c>
      <c r="C797" s="25"/>
      <c r="D797" s="26"/>
      <c r="E797" s="26"/>
      <c r="F797" s="27"/>
      <c r="X797" s="56" t="str">
        <f t="shared" si="5"/>
        <v/>
      </c>
      <c r="Y797" s="56"/>
    </row>
    <row r="798" spans="1:25" x14ac:dyDescent="0.25">
      <c r="A798" s="23" t="s">
        <v>1512</v>
      </c>
      <c r="B798" s="36" t="s">
        <v>1513</v>
      </c>
      <c r="C798" s="25"/>
      <c r="D798" s="26"/>
      <c r="E798" s="26"/>
      <c r="F798" s="27"/>
      <c r="X798" s="56" t="str">
        <f t="shared" si="5"/>
        <v/>
      </c>
      <c r="Y798" s="56"/>
    </row>
    <row r="799" spans="1:25" ht="17.25" customHeight="1" x14ac:dyDescent="0.25">
      <c r="A799" s="47"/>
      <c r="B799" s="63" t="s">
        <v>1514</v>
      </c>
      <c r="C799" s="69"/>
      <c r="D799" s="42"/>
      <c r="E799" s="42"/>
      <c r="F799" s="43"/>
      <c r="X799" s="56" t="str">
        <f t="shared" si="5"/>
        <v/>
      </c>
      <c r="Y799" s="56"/>
    </row>
    <row r="800" spans="1:25" ht="15.75" customHeight="1" x14ac:dyDescent="0.25">
      <c r="A800" s="47"/>
      <c r="B800" s="59" t="s">
        <v>1515</v>
      </c>
      <c r="C800" s="69">
        <f>SUM(C801:C806)</f>
        <v>0</v>
      </c>
      <c r="D800" s="42"/>
      <c r="E800" s="42"/>
      <c r="F800" s="43"/>
      <c r="X800" s="56" t="str">
        <f t="shared" si="5"/>
        <v/>
      </c>
      <c r="Y800" s="56"/>
    </row>
    <row r="801" spans="1:25" ht="12.75" customHeight="1" x14ac:dyDescent="0.25">
      <c r="A801" s="23" t="s">
        <v>1516</v>
      </c>
      <c r="B801" s="70" t="s">
        <v>1517</v>
      </c>
      <c r="C801" s="25"/>
      <c r="D801" s="26"/>
      <c r="E801" s="26"/>
      <c r="F801" s="27"/>
      <c r="X801" s="56" t="str">
        <f t="shared" si="5"/>
        <v/>
      </c>
      <c r="Y801" s="56"/>
    </row>
    <row r="802" spans="1:25" ht="46.5" x14ac:dyDescent="0.25">
      <c r="A802" s="23" t="s">
        <v>1518</v>
      </c>
      <c r="B802" s="71" t="s">
        <v>1519</v>
      </c>
      <c r="C802" s="72"/>
      <c r="D802" s="73"/>
      <c r="E802" s="73"/>
      <c r="F802" s="74"/>
      <c r="X802" s="56" t="str">
        <f t="shared" si="5"/>
        <v/>
      </c>
      <c r="Y802" s="56"/>
    </row>
    <row r="803" spans="1:25" ht="24" x14ac:dyDescent="0.25">
      <c r="A803" s="52" t="s">
        <v>1520</v>
      </c>
      <c r="B803" s="75" t="s">
        <v>1521</v>
      </c>
      <c r="C803" s="72"/>
      <c r="D803" s="73"/>
      <c r="E803" s="73"/>
      <c r="F803" s="74"/>
      <c r="X803" s="56" t="str">
        <f>IF(D803&gt;C803,1,"")</f>
        <v/>
      </c>
      <c r="Y803" s="56"/>
    </row>
    <row r="804" spans="1:25" ht="24" x14ac:dyDescent="0.25">
      <c r="A804" s="52" t="s">
        <v>1522</v>
      </c>
      <c r="B804" s="75" t="s">
        <v>1523</v>
      </c>
      <c r="C804" s="72"/>
      <c r="D804" s="73"/>
      <c r="E804" s="73"/>
      <c r="F804" s="74"/>
      <c r="X804" s="56" t="str">
        <f>IF(D804&gt;C804,1,"")</f>
        <v/>
      </c>
      <c r="Y804" s="56"/>
    </row>
    <row r="805" spans="1:25" x14ac:dyDescent="0.25">
      <c r="A805" s="52" t="s">
        <v>1524</v>
      </c>
      <c r="B805" s="75" t="s">
        <v>1525</v>
      </c>
      <c r="C805" s="72"/>
      <c r="D805" s="73"/>
      <c r="E805" s="73"/>
      <c r="F805" s="74"/>
      <c r="X805" s="56" t="str">
        <f>IF(D805&gt;C805,1,"")</f>
        <v/>
      </c>
      <c r="Y805" s="56"/>
    </row>
    <row r="806" spans="1:25" ht="22.5" customHeight="1" x14ac:dyDescent="0.25">
      <c r="A806" s="76" t="s">
        <v>1526</v>
      </c>
      <c r="B806" s="77" t="s">
        <v>1527</v>
      </c>
      <c r="C806" s="72"/>
      <c r="D806" s="73"/>
      <c r="E806" s="73"/>
      <c r="F806" s="74"/>
      <c r="X806" s="56" t="str">
        <f t="shared" si="5"/>
        <v/>
      </c>
      <c r="Y806" s="56"/>
    </row>
    <row r="807" spans="1:25" x14ac:dyDescent="0.25">
      <c r="A807" s="78"/>
      <c r="B807" s="79" t="s">
        <v>1528</v>
      </c>
      <c r="C807" s="80">
        <f>SUM(C808:C877)</f>
        <v>0</v>
      </c>
      <c r="D807" s="81">
        <f>SUM(D808:D877)</f>
        <v>0</v>
      </c>
      <c r="E807" s="81">
        <f>SUM(E808:E877)</f>
        <v>0</v>
      </c>
      <c r="F807" s="82">
        <f>SUM(F808:F877)</f>
        <v>0</v>
      </c>
      <c r="G807" s="4" t="str">
        <f t="shared" ref="G807:G870" si="6">IF(D807&gt;C807,"CMA ES MAYOR QUE TOTAL ACTIVIDADES","")</f>
        <v/>
      </c>
      <c r="X807" s="56" t="str">
        <f t="shared" si="5"/>
        <v/>
      </c>
      <c r="Y807" s="56"/>
    </row>
    <row r="808" spans="1:25" x14ac:dyDescent="0.25">
      <c r="A808" s="23" t="s">
        <v>1529</v>
      </c>
      <c r="B808" s="24" t="s">
        <v>1530</v>
      </c>
      <c r="C808" s="83"/>
      <c r="D808" s="84">
        <f>+E808+F808</f>
        <v>0</v>
      </c>
      <c r="E808" s="85"/>
      <c r="F808" s="86"/>
      <c r="G808" s="4" t="str">
        <f t="shared" si="6"/>
        <v/>
      </c>
      <c r="X808" s="56" t="str">
        <f t="shared" si="5"/>
        <v/>
      </c>
      <c r="Y808" s="56"/>
    </row>
    <row r="809" spans="1:25" x14ac:dyDescent="0.25">
      <c r="A809" s="23" t="s">
        <v>1531</v>
      </c>
      <c r="B809" s="24" t="s">
        <v>1532</v>
      </c>
      <c r="C809" s="25"/>
      <c r="D809" s="87">
        <f t="shared" ref="D809:D872" si="7">+E809+F809</f>
        <v>0</v>
      </c>
      <c r="E809" s="88"/>
      <c r="F809" s="89"/>
      <c r="G809" s="4" t="str">
        <f t="shared" si="6"/>
        <v/>
      </c>
      <c r="X809" s="56" t="str">
        <f t="shared" si="5"/>
        <v/>
      </c>
      <c r="Y809" s="56"/>
    </row>
    <row r="810" spans="1:25" x14ac:dyDescent="0.25">
      <c r="A810" s="23" t="s">
        <v>1533</v>
      </c>
      <c r="B810" s="24" t="s">
        <v>1534</v>
      </c>
      <c r="C810" s="25"/>
      <c r="D810" s="87">
        <f t="shared" si="7"/>
        <v>0</v>
      </c>
      <c r="E810" s="88"/>
      <c r="F810" s="89"/>
      <c r="G810" s="4" t="str">
        <f t="shared" si="6"/>
        <v/>
      </c>
      <c r="X810" s="56" t="str">
        <f t="shared" si="5"/>
        <v/>
      </c>
      <c r="Y810" s="56"/>
    </row>
    <row r="811" spans="1:25" x14ac:dyDescent="0.25">
      <c r="A811" s="23" t="s">
        <v>1535</v>
      </c>
      <c r="B811" s="24" t="s">
        <v>1536</v>
      </c>
      <c r="C811" s="25"/>
      <c r="D811" s="87">
        <f t="shared" si="7"/>
        <v>0</v>
      </c>
      <c r="E811" s="88"/>
      <c r="F811" s="89"/>
      <c r="G811" s="4" t="str">
        <f t="shared" si="6"/>
        <v/>
      </c>
      <c r="X811" s="56" t="str">
        <f t="shared" si="5"/>
        <v/>
      </c>
      <c r="Y811" s="56"/>
    </row>
    <row r="812" spans="1:25" x14ac:dyDescent="0.25">
      <c r="A812" s="23" t="s">
        <v>1537</v>
      </c>
      <c r="B812" s="24" t="s">
        <v>1538</v>
      </c>
      <c r="C812" s="25"/>
      <c r="D812" s="87">
        <f t="shared" si="7"/>
        <v>0</v>
      </c>
      <c r="E812" s="88"/>
      <c r="F812" s="89"/>
      <c r="G812" s="4" t="str">
        <f t="shared" si="6"/>
        <v/>
      </c>
      <c r="X812" s="56" t="str">
        <f t="shared" si="5"/>
        <v/>
      </c>
      <c r="Y812" s="56"/>
    </row>
    <row r="813" spans="1:25" x14ac:dyDescent="0.25">
      <c r="A813" s="23" t="s">
        <v>1539</v>
      </c>
      <c r="B813" s="24" t="s">
        <v>1540</v>
      </c>
      <c r="C813" s="25"/>
      <c r="D813" s="87">
        <f t="shared" si="7"/>
        <v>0</v>
      </c>
      <c r="E813" s="88"/>
      <c r="F813" s="89"/>
      <c r="G813" s="4" t="str">
        <f t="shared" si="6"/>
        <v/>
      </c>
      <c r="X813" s="56" t="str">
        <f t="shared" si="5"/>
        <v/>
      </c>
      <c r="Y813" s="56"/>
    </row>
    <row r="814" spans="1:25" x14ac:dyDescent="0.25">
      <c r="A814" s="23" t="s">
        <v>1541</v>
      </c>
      <c r="B814" s="24" t="s">
        <v>1542</v>
      </c>
      <c r="C814" s="25"/>
      <c r="D814" s="87">
        <f t="shared" si="7"/>
        <v>0</v>
      </c>
      <c r="E814" s="88"/>
      <c r="F814" s="89"/>
      <c r="G814" s="4" t="str">
        <f t="shared" si="6"/>
        <v/>
      </c>
      <c r="X814" s="56" t="str">
        <f t="shared" si="5"/>
        <v/>
      </c>
      <c r="Y814" s="56"/>
    </row>
    <row r="815" spans="1:25" x14ac:dyDescent="0.25">
      <c r="A815" s="23" t="s">
        <v>1543</v>
      </c>
      <c r="B815" s="24" t="s">
        <v>1544</v>
      </c>
      <c r="C815" s="25"/>
      <c r="D815" s="87">
        <f t="shared" si="7"/>
        <v>0</v>
      </c>
      <c r="E815" s="88"/>
      <c r="F815" s="89"/>
      <c r="G815" s="4" t="str">
        <f t="shared" si="6"/>
        <v/>
      </c>
      <c r="X815" s="56" t="str">
        <f t="shared" si="5"/>
        <v/>
      </c>
      <c r="Y815" s="56"/>
    </row>
    <row r="816" spans="1:25" x14ac:dyDescent="0.25">
      <c r="A816" s="23" t="s">
        <v>1545</v>
      </c>
      <c r="B816" s="24" t="s">
        <v>1546</v>
      </c>
      <c r="C816" s="25"/>
      <c r="D816" s="87">
        <f t="shared" si="7"/>
        <v>0</v>
      </c>
      <c r="E816" s="88"/>
      <c r="F816" s="89"/>
      <c r="G816" s="4" t="str">
        <f t="shared" si="6"/>
        <v/>
      </c>
      <c r="X816" s="56" t="str">
        <f t="shared" si="5"/>
        <v/>
      </c>
      <c r="Y816" s="56"/>
    </row>
    <row r="817" spans="1:25" x14ac:dyDescent="0.25">
      <c r="A817" s="23" t="s">
        <v>1547</v>
      </c>
      <c r="B817" s="24" t="s">
        <v>1548</v>
      </c>
      <c r="C817" s="25"/>
      <c r="D817" s="87">
        <f t="shared" si="7"/>
        <v>0</v>
      </c>
      <c r="E817" s="88"/>
      <c r="F817" s="89"/>
      <c r="G817" s="4" t="str">
        <f t="shared" si="6"/>
        <v/>
      </c>
      <c r="X817" s="56"/>
      <c r="Y817" s="56"/>
    </row>
    <row r="818" spans="1:25" x14ac:dyDescent="0.25">
      <c r="A818" s="23" t="s">
        <v>1549</v>
      </c>
      <c r="B818" s="24" t="s">
        <v>1550</v>
      </c>
      <c r="C818" s="25"/>
      <c r="D818" s="87">
        <f t="shared" si="7"/>
        <v>0</v>
      </c>
      <c r="E818" s="88"/>
      <c r="F818" s="89"/>
      <c r="G818" s="4" t="str">
        <f t="shared" si="6"/>
        <v/>
      </c>
      <c r="X818" s="56"/>
      <c r="Y818" s="56"/>
    </row>
    <row r="819" spans="1:25" x14ac:dyDescent="0.25">
      <c r="A819" s="23" t="s">
        <v>1551</v>
      </c>
      <c r="B819" s="24" t="s">
        <v>1552</v>
      </c>
      <c r="C819" s="25"/>
      <c r="D819" s="87">
        <f t="shared" si="7"/>
        <v>0</v>
      </c>
      <c r="E819" s="88"/>
      <c r="F819" s="89"/>
      <c r="G819" s="4" t="str">
        <f t="shared" si="6"/>
        <v/>
      </c>
      <c r="X819" s="56"/>
      <c r="Y819" s="56"/>
    </row>
    <row r="820" spans="1:25" x14ac:dyDescent="0.25">
      <c r="A820" s="23" t="s">
        <v>1553</v>
      </c>
      <c r="B820" s="24" t="s">
        <v>1554</v>
      </c>
      <c r="C820" s="25"/>
      <c r="D820" s="87">
        <f t="shared" si="7"/>
        <v>0</v>
      </c>
      <c r="E820" s="88"/>
      <c r="F820" s="89"/>
      <c r="G820" s="4" t="str">
        <f t="shared" si="6"/>
        <v/>
      </c>
      <c r="X820" s="56"/>
      <c r="Y820" s="56"/>
    </row>
    <row r="821" spans="1:25" x14ac:dyDescent="0.25">
      <c r="A821" s="23" t="s">
        <v>1555</v>
      </c>
      <c r="B821" s="24" t="s">
        <v>1556</v>
      </c>
      <c r="C821" s="25"/>
      <c r="D821" s="87">
        <f t="shared" si="7"/>
        <v>0</v>
      </c>
      <c r="E821" s="88"/>
      <c r="F821" s="89"/>
      <c r="G821" s="4" t="str">
        <f t="shared" si="6"/>
        <v/>
      </c>
      <c r="X821" s="56"/>
      <c r="Y821" s="56"/>
    </row>
    <row r="822" spans="1:25" x14ac:dyDescent="0.25">
      <c r="A822" s="23" t="s">
        <v>1557</v>
      </c>
      <c r="B822" s="24" t="s">
        <v>1558</v>
      </c>
      <c r="C822" s="25"/>
      <c r="D822" s="87">
        <f t="shared" si="7"/>
        <v>0</v>
      </c>
      <c r="E822" s="88"/>
      <c r="F822" s="89"/>
      <c r="G822" s="4" t="str">
        <f t="shared" si="6"/>
        <v/>
      </c>
      <c r="X822" s="56"/>
      <c r="Y822" s="56"/>
    </row>
    <row r="823" spans="1:25" x14ac:dyDescent="0.25">
      <c r="A823" s="23" t="s">
        <v>1559</v>
      </c>
      <c r="B823" s="24" t="s">
        <v>1560</v>
      </c>
      <c r="C823" s="25"/>
      <c r="D823" s="87">
        <f t="shared" si="7"/>
        <v>0</v>
      </c>
      <c r="E823" s="88"/>
      <c r="F823" s="89"/>
      <c r="G823" s="4" t="str">
        <f t="shared" si="6"/>
        <v/>
      </c>
      <c r="X823" s="56"/>
      <c r="Y823" s="56"/>
    </row>
    <row r="824" spans="1:25" ht="24" x14ac:dyDescent="0.25">
      <c r="A824" s="23" t="s">
        <v>1561</v>
      </c>
      <c r="B824" s="28" t="s">
        <v>1562</v>
      </c>
      <c r="C824" s="25"/>
      <c r="D824" s="87">
        <f t="shared" si="7"/>
        <v>0</v>
      </c>
      <c r="E824" s="88"/>
      <c r="F824" s="89"/>
      <c r="G824" s="4" t="str">
        <f t="shared" si="6"/>
        <v/>
      </c>
      <c r="X824" s="56"/>
      <c r="Y824" s="56"/>
    </row>
    <row r="825" spans="1:25" ht="35.25" x14ac:dyDescent="0.25">
      <c r="A825" s="23" t="s">
        <v>1563</v>
      </c>
      <c r="B825" s="28" t="s">
        <v>1564</v>
      </c>
      <c r="C825" s="25"/>
      <c r="D825" s="87">
        <f t="shared" si="7"/>
        <v>0</v>
      </c>
      <c r="E825" s="88"/>
      <c r="F825" s="89"/>
      <c r="G825" s="4" t="str">
        <f t="shared" si="6"/>
        <v/>
      </c>
      <c r="X825" s="56"/>
      <c r="Y825" s="56"/>
    </row>
    <row r="826" spans="1:25" x14ac:dyDescent="0.25">
      <c r="A826" s="23" t="s">
        <v>1565</v>
      </c>
      <c r="B826" s="24" t="s">
        <v>1566</v>
      </c>
      <c r="C826" s="25"/>
      <c r="D826" s="87">
        <f t="shared" si="7"/>
        <v>0</v>
      </c>
      <c r="E826" s="88"/>
      <c r="F826" s="89"/>
      <c r="G826" s="4" t="str">
        <f t="shared" si="6"/>
        <v/>
      </c>
      <c r="X826" s="56"/>
      <c r="Y826" s="56"/>
    </row>
    <row r="827" spans="1:25" x14ac:dyDescent="0.25">
      <c r="A827" s="23" t="s">
        <v>1567</v>
      </c>
      <c r="B827" s="24" t="s">
        <v>1568</v>
      </c>
      <c r="C827" s="25"/>
      <c r="D827" s="87">
        <f t="shared" si="7"/>
        <v>0</v>
      </c>
      <c r="E827" s="88"/>
      <c r="F827" s="89"/>
      <c r="G827" s="4" t="str">
        <f t="shared" si="6"/>
        <v/>
      </c>
      <c r="X827" s="56"/>
      <c r="Y827" s="56"/>
    </row>
    <row r="828" spans="1:25" x14ac:dyDescent="0.25">
      <c r="A828" s="23" t="s">
        <v>1569</v>
      </c>
      <c r="B828" s="24" t="s">
        <v>1570</v>
      </c>
      <c r="C828" s="25"/>
      <c r="D828" s="87">
        <f t="shared" si="7"/>
        <v>0</v>
      </c>
      <c r="E828" s="88"/>
      <c r="F828" s="89"/>
      <c r="G828" s="4" t="str">
        <f t="shared" si="6"/>
        <v/>
      </c>
      <c r="X828" s="56"/>
      <c r="Y828" s="56"/>
    </row>
    <row r="829" spans="1:25" x14ac:dyDescent="0.25">
      <c r="A829" s="23" t="s">
        <v>1571</v>
      </c>
      <c r="B829" s="24" t="s">
        <v>1572</v>
      </c>
      <c r="C829" s="25"/>
      <c r="D829" s="87">
        <f t="shared" si="7"/>
        <v>0</v>
      </c>
      <c r="E829" s="88"/>
      <c r="F829" s="89"/>
      <c r="G829" s="4" t="str">
        <f t="shared" si="6"/>
        <v/>
      </c>
      <c r="X829" s="56"/>
      <c r="Y829" s="56"/>
    </row>
    <row r="830" spans="1:25" x14ac:dyDescent="0.25">
      <c r="A830" s="23" t="s">
        <v>1573</v>
      </c>
      <c r="B830" s="24" t="s">
        <v>1574</v>
      </c>
      <c r="C830" s="25"/>
      <c r="D830" s="87">
        <f t="shared" si="7"/>
        <v>0</v>
      </c>
      <c r="E830" s="88"/>
      <c r="F830" s="89"/>
      <c r="G830" s="4" t="str">
        <f t="shared" si="6"/>
        <v/>
      </c>
      <c r="X830" s="56"/>
      <c r="Y830" s="56"/>
    </row>
    <row r="831" spans="1:25" x14ac:dyDescent="0.25">
      <c r="A831" s="23" t="s">
        <v>1575</v>
      </c>
      <c r="B831" s="24" t="s">
        <v>1576</v>
      </c>
      <c r="C831" s="25"/>
      <c r="D831" s="87">
        <f t="shared" si="7"/>
        <v>0</v>
      </c>
      <c r="E831" s="88"/>
      <c r="F831" s="89"/>
      <c r="G831" s="4" t="str">
        <f t="shared" si="6"/>
        <v/>
      </c>
      <c r="X831" s="56"/>
      <c r="Y831" s="56"/>
    </row>
    <row r="832" spans="1:25" x14ac:dyDescent="0.25">
      <c r="A832" s="23" t="s">
        <v>1577</v>
      </c>
      <c r="B832" s="24" t="s">
        <v>1578</v>
      </c>
      <c r="C832" s="25"/>
      <c r="D832" s="87">
        <f t="shared" si="7"/>
        <v>0</v>
      </c>
      <c r="E832" s="88"/>
      <c r="F832" s="89"/>
      <c r="G832" s="4" t="str">
        <f t="shared" si="6"/>
        <v/>
      </c>
      <c r="X832" s="56"/>
      <c r="Y832" s="56"/>
    </row>
    <row r="833" spans="1:25" x14ac:dyDescent="0.25">
      <c r="A833" s="23" t="s">
        <v>1579</v>
      </c>
      <c r="B833" s="24" t="s">
        <v>1580</v>
      </c>
      <c r="C833" s="25"/>
      <c r="D833" s="87">
        <f t="shared" si="7"/>
        <v>0</v>
      </c>
      <c r="E833" s="88"/>
      <c r="F833" s="89"/>
      <c r="G833" s="4" t="str">
        <f t="shared" si="6"/>
        <v/>
      </c>
      <c r="X833" s="56"/>
      <c r="Y833" s="56"/>
    </row>
    <row r="834" spans="1:25" ht="24" x14ac:dyDescent="0.25">
      <c r="A834" s="23" t="s">
        <v>1581</v>
      </c>
      <c r="B834" s="28" t="s">
        <v>1582</v>
      </c>
      <c r="C834" s="25"/>
      <c r="D834" s="87">
        <f t="shared" si="7"/>
        <v>0</v>
      </c>
      <c r="E834" s="88"/>
      <c r="F834" s="89"/>
      <c r="G834" s="4" t="str">
        <f t="shared" si="6"/>
        <v/>
      </c>
      <c r="X834" s="56"/>
      <c r="Y834" s="56"/>
    </row>
    <row r="835" spans="1:25" x14ac:dyDescent="0.25">
      <c r="A835" s="23" t="s">
        <v>1583</v>
      </c>
      <c r="B835" s="24" t="s">
        <v>1584</v>
      </c>
      <c r="C835" s="25"/>
      <c r="D835" s="87">
        <f t="shared" si="7"/>
        <v>0</v>
      </c>
      <c r="E835" s="88"/>
      <c r="F835" s="89"/>
      <c r="G835" s="4" t="str">
        <f t="shared" si="6"/>
        <v/>
      </c>
      <c r="X835" s="56"/>
      <c r="Y835" s="56"/>
    </row>
    <row r="836" spans="1:25" x14ac:dyDescent="0.25">
      <c r="A836" s="23" t="s">
        <v>1585</v>
      </c>
      <c r="B836" s="24" t="s">
        <v>1586</v>
      </c>
      <c r="C836" s="25"/>
      <c r="D836" s="87">
        <f t="shared" si="7"/>
        <v>0</v>
      </c>
      <c r="E836" s="88"/>
      <c r="F836" s="89"/>
      <c r="G836" s="4" t="str">
        <f t="shared" si="6"/>
        <v/>
      </c>
      <c r="X836" s="56"/>
      <c r="Y836" s="56"/>
    </row>
    <row r="837" spans="1:25" x14ac:dyDescent="0.25">
      <c r="A837" s="23" t="s">
        <v>1587</v>
      </c>
      <c r="B837" s="24" t="s">
        <v>1588</v>
      </c>
      <c r="C837" s="25"/>
      <c r="D837" s="87">
        <f t="shared" si="7"/>
        <v>0</v>
      </c>
      <c r="E837" s="88"/>
      <c r="F837" s="89"/>
      <c r="G837" s="4" t="str">
        <f t="shared" si="6"/>
        <v/>
      </c>
      <c r="X837" s="56"/>
      <c r="Y837" s="56"/>
    </row>
    <row r="838" spans="1:25" ht="24" x14ac:dyDescent="0.25">
      <c r="A838" s="23" t="s">
        <v>1589</v>
      </c>
      <c r="B838" s="28" t="s">
        <v>1590</v>
      </c>
      <c r="C838" s="25"/>
      <c r="D838" s="87">
        <f t="shared" si="7"/>
        <v>0</v>
      </c>
      <c r="E838" s="88"/>
      <c r="F838" s="89"/>
      <c r="G838" s="4" t="str">
        <f t="shared" si="6"/>
        <v/>
      </c>
      <c r="X838" s="56"/>
      <c r="Y838" s="56"/>
    </row>
    <row r="839" spans="1:25" x14ac:dyDescent="0.25">
      <c r="A839" s="23" t="s">
        <v>1591</v>
      </c>
      <c r="B839" s="24" t="s">
        <v>1592</v>
      </c>
      <c r="C839" s="25"/>
      <c r="D839" s="87">
        <f t="shared" si="7"/>
        <v>0</v>
      </c>
      <c r="E839" s="88"/>
      <c r="F839" s="89"/>
      <c r="G839" s="4" t="str">
        <f t="shared" si="6"/>
        <v/>
      </c>
      <c r="X839" s="56"/>
      <c r="Y839" s="56"/>
    </row>
    <row r="840" spans="1:25" x14ac:dyDescent="0.25">
      <c r="A840" s="23" t="s">
        <v>1593</v>
      </c>
      <c r="B840" s="24" t="s">
        <v>1594</v>
      </c>
      <c r="C840" s="25"/>
      <c r="D840" s="87">
        <f t="shared" si="7"/>
        <v>0</v>
      </c>
      <c r="E840" s="88"/>
      <c r="F840" s="89"/>
      <c r="G840" s="4" t="str">
        <f t="shared" si="6"/>
        <v/>
      </c>
      <c r="X840" s="56"/>
      <c r="Y840" s="56"/>
    </row>
    <row r="841" spans="1:25" x14ac:dyDescent="0.25">
      <c r="A841" s="23" t="s">
        <v>1595</v>
      </c>
      <c r="B841" s="24" t="s">
        <v>1596</v>
      </c>
      <c r="C841" s="25"/>
      <c r="D841" s="87">
        <f t="shared" si="7"/>
        <v>0</v>
      </c>
      <c r="E841" s="88"/>
      <c r="F841" s="89"/>
      <c r="G841" s="4" t="str">
        <f t="shared" si="6"/>
        <v/>
      </c>
      <c r="X841" s="56"/>
      <c r="Y841" s="56"/>
    </row>
    <row r="842" spans="1:25" x14ac:dyDescent="0.25">
      <c r="A842" s="23" t="s">
        <v>1597</v>
      </c>
      <c r="B842" s="24" t="s">
        <v>1598</v>
      </c>
      <c r="C842" s="25"/>
      <c r="D842" s="87">
        <f t="shared" si="7"/>
        <v>0</v>
      </c>
      <c r="E842" s="88"/>
      <c r="F842" s="89"/>
      <c r="G842" s="4" t="str">
        <f t="shared" si="6"/>
        <v/>
      </c>
      <c r="X842" s="56"/>
      <c r="Y842" s="56"/>
    </row>
    <row r="843" spans="1:25" ht="24" x14ac:dyDescent="0.25">
      <c r="A843" s="23" t="s">
        <v>1599</v>
      </c>
      <c r="B843" s="28" t="s">
        <v>1600</v>
      </c>
      <c r="C843" s="25"/>
      <c r="D843" s="87">
        <f t="shared" si="7"/>
        <v>0</v>
      </c>
      <c r="E843" s="88"/>
      <c r="F843" s="89"/>
      <c r="G843" s="4" t="str">
        <f t="shared" si="6"/>
        <v/>
      </c>
      <c r="X843" s="56" t="str">
        <f t="shared" ref="X843:X906" si="8">IF(D843&gt;C843,1,"")</f>
        <v/>
      </c>
      <c r="Y843" s="56"/>
    </row>
    <row r="844" spans="1:25" ht="24" x14ac:dyDescent="0.25">
      <c r="A844" s="23" t="s">
        <v>1601</v>
      </c>
      <c r="B844" s="28" t="s">
        <v>1602</v>
      </c>
      <c r="C844" s="25"/>
      <c r="D844" s="87">
        <f t="shared" si="7"/>
        <v>0</v>
      </c>
      <c r="E844" s="88"/>
      <c r="F844" s="89"/>
      <c r="G844" s="4" t="str">
        <f t="shared" si="6"/>
        <v/>
      </c>
      <c r="X844" s="56" t="str">
        <f t="shared" si="8"/>
        <v/>
      </c>
      <c r="Y844" s="56"/>
    </row>
    <row r="845" spans="1:25" x14ac:dyDescent="0.25">
      <c r="A845" s="23" t="s">
        <v>1603</v>
      </c>
      <c r="B845" s="24" t="s">
        <v>1604</v>
      </c>
      <c r="C845" s="25"/>
      <c r="D845" s="87">
        <f t="shared" si="7"/>
        <v>0</v>
      </c>
      <c r="E845" s="88"/>
      <c r="F845" s="89"/>
      <c r="G845" s="4" t="str">
        <f t="shared" si="6"/>
        <v/>
      </c>
      <c r="X845" s="56" t="str">
        <f t="shared" si="8"/>
        <v/>
      </c>
      <c r="Y845" s="56"/>
    </row>
    <row r="846" spans="1:25" x14ac:dyDescent="0.25">
      <c r="A846" s="23" t="s">
        <v>1605</v>
      </c>
      <c r="B846" s="24" t="s">
        <v>1606</v>
      </c>
      <c r="C846" s="25"/>
      <c r="D846" s="87">
        <f t="shared" si="7"/>
        <v>0</v>
      </c>
      <c r="E846" s="88"/>
      <c r="F846" s="89"/>
      <c r="G846" s="4" t="str">
        <f t="shared" si="6"/>
        <v/>
      </c>
      <c r="X846" s="56" t="str">
        <f t="shared" si="8"/>
        <v/>
      </c>
      <c r="Y846" s="56"/>
    </row>
    <row r="847" spans="1:25" x14ac:dyDescent="0.25">
      <c r="A847" s="23" t="s">
        <v>1607</v>
      </c>
      <c r="B847" s="24" t="s">
        <v>1608</v>
      </c>
      <c r="C847" s="25"/>
      <c r="D847" s="87">
        <f t="shared" si="7"/>
        <v>0</v>
      </c>
      <c r="E847" s="88"/>
      <c r="F847" s="89"/>
      <c r="G847" s="4" t="str">
        <f t="shared" si="6"/>
        <v/>
      </c>
      <c r="X847" s="56" t="str">
        <f t="shared" si="8"/>
        <v/>
      </c>
      <c r="Y847" s="56"/>
    </row>
    <row r="848" spans="1:25" x14ac:dyDescent="0.25">
      <c r="A848" s="23" t="s">
        <v>1609</v>
      </c>
      <c r="B848" s="24" t="s">
        <v>1610</v>
      </c>
      <c r="C848" s="25"/>
      <c r="D848" s="87">
        <f t="shared" si="7"/>
        <v>0</v>
      </c>
      <c r="E848" s="88"/>
      <c r="F848" s="89"/>
      <c r="G848" s="4" t="str">
        <f t="shared" si="6"/>
        <v/>
      </c>
      <c r="X848" s="56" t="str">
        <f t="shared" si="8"/>
        <v/>
      </c>
      <c r="Y848" s="56"/>
    </row>
    <row r="849" spans="1:25" x14ac:dyDescent="0.25">
      <c r="A849" s="23" t="s">
        <v>1611</v>
      </c>
      <c r="B849" s="24" t="s">
        <v>1612</v>
      </c>
      <c r="C849" s="25"/>
      <c r="D849" s="87">
        <f t="shared" si="7"/>
        <v>0</v>
      </c>
      <c r="E849" s="88"/>
      <c r="F849" s="89"/>
      <c r="G849" s="4" t="str">
        <f t="shared" si="6"/>
        <v/>
      </c>
      <c r="X849" s="56" t="str">
        <f t="shared" si="8"/>
        <v/>
      </c>
      <c r="Y849" s="56"/>
    </row>
    <row r="850" spans="1:25" x14ac:dyDescent="0.25">
      <c r="A850" s="23" t="s">
        <v>1613</v>
      </c>
      <c r="B850" s="24" t="s">
        <v>1614</v>
      </c>
      <c r="C850" s="25"/>
      <c r="D850" s="87">
        <f t="shared" si="7"/>
        <v>0</v>
      </c>
      <c r="E850" s="88"/>
      <c r="F850" s="89"/>
      <c r="G850" s="4" t="str">
        <f t="shared" si="6"/>
        <v/>
      </c>
      <c r="X850" s="56" t="str">
        <f t="shared" si="8"/>
        <v/>
      </c>
      <c r="Y850" s="56"/>
    </row>
    <row r="851" spans="1:25" x14ac:dyDescent="0.25">
      <c r="A851" s="23" t="s">
        <v>1615</v>
      </c>
      <c r="B851" s="24" t="s">
        <v>1616</v>
      </c>
      <c r="C851" s="25"/>
      <c r="D851" s="87">
        <f t="shared" si="7"/>
        <v>0</v>
      </c>
      <c r="E851" s="88"/>
      <c r="F851" s="89"/>
      <c r="G851" s="4" t="str">
        <f t="shared" si="6"/>
        <v/>
      </c>
      <c r="X851" s="56" t="str">
        <f t="shared" si="8"/>
        <v/>
      </c>
      <c r="Y851" s="56"/>
    </row>
    <row r="852" spans="1:25" ht="24" x14ac:dyDescent="0.25">
      <c r="A852" s="23" t="s">
        <v>1617</v>
      </c>
      <c r="B852" s="28" t="s">
        <v>1618</v>
      </c>
      <c r="C852" s="25"/>
      <c r="D852" s="87">
        <f t="shared" si="7"/>
        <v>0</v>
      </c>
      <c r="E852" s="88"/>
      <c r="F852" s="89"/>
      <c r="G852" s="4" t="str">
        <f t="shared" si="6"/>
        <v/>
      </c>
      <c r="X852" s="56" t="str">
        <f t="shared" si="8"/>
        <v/>
      </c>
      <c r="Y852" s="56"/>
    </row>
    <row r="853" spans="1:25" x14ac:dyDescent="0.25">
      <c r="A853" s="23" t="s">
        <v>1619</v>
      </c>
      <c r="B853" s="24" t="s">
        <v>1620</v>
      </c>
      <c r="C853" s="25"/>
      <c r="D853" s="87">
        <f t="shared" si="7"/>
        <v>0</v>
      </c>
      <c r="E853" s="88"/>
      <c r="F853" s="89"/>
      <c r="G853" s="4" t="str">
        <f t="shared" si="6"/>
        <v/>
      </c>
      <c r="X853" s="56" t="str">
        <f t="shared" si="8"/>
        <v/>
      </c>
      <c r="Y853" s="56"/>
    </row>
    <row r="854" spans="1:25" x14ac:dyDescent="0.25">
      <c r="A854" s="23" t="s">
        <v>1621</v>
      </c>
      <c r="B854" s="24" t="s">
        <v>1622</v>
      </c>
      <c r="C854" s="25"/>
      <c r="D854" s="87">
        <f t="shared" si="7"/>
        <v>0</v>
      </c>
      <c r="E854" s="88"/>
      <c r="F854" s="89"/>
      <c r="G854" s="4" t="str">
        <f t="shared" si="6"/>
        <v/>
      </c>
      <c r="X854" s="56" t="str">
        <f t="shared" si="8"/>
        <v/>
      </c>
      <c r="Y854" s="56"/>
    </row>
    <row r="855" spans="1:25" ht="24" x14ac:dyDescent="0.25">
      <c r="A855" s="23" t="s">
        <v>1623</v>
      </c>
      <c r="B855" s="28" t="s">
        <v>1624</v>
      </c>
      <c r="C855" s="25"/>
      <c r="D855" s="87">
        <f t="shared" si="7"/>
        <v>0</v>
      </c>
      <c r="E855" s="88"/>
      <c r="F855" s="89"/>
      <c r="G855" s="4" t="str">
        <f t="shared" si="6"/>
        <v/>
      </c>
      <c r="X855" s="56" t="str">
        <f t="shared" si="8"/>
        <v/>
      </c>
      <c r="Y855" s="56"/>
    </row>
    <row r="856" spans="1:25" x14ac:dyDescent="0.25">
      <c r="A856" s="23" t="s">
        <v>1625</v>
      </c>
      <c r="B856" s="24" t="s">
        <v>1626</v>
      </c>
      <c r="C856" s="25"/>
      <c r="D856" s="87">
        <f t="shared" si="7"/>
        <v>0</v>
      </c>
      <c r="E856" s="88"/>
      <c r="F856" s="89"/>
      <c r="G856" s="4" t="str">
        <f t="shared" si="6"/>
        <v/>
      </c>
      <c r="X856" s="56" t="str">
        <f t="shared" si="8"/>
        <v/>
      </c>
      <c r="Y856" s="56"/>
    </row>
    <row r="857" spans="1:25" ht="24" x14ac:dyDescent="0.25">
      <c r="A857" s="23" t="s">
        <v>1627</v>
      </c>
      <c r="B857" s="28" t="s">
        <v>1628</v>
      </c>
      <c r="C857" s="25"/>
      <c r="D857" s="87">
        <f t="shared" si="7"/>
        <v>0</v>
      </c>
      <c r="E857" s="88"/>
      <c r="F857" s="89"/>
      <c r="G857" s="4" t="str">
        <f t="shared" si="6"/>
        <v/>
      </c>
      <c r="X857" s="56" t="str">
        <f t="shared" si="8"/>
        <v/>
      </c>
      <c r="Y857" s="56"/>
    </row>
    <row r="858" spans="1:25" x14ac:dyDescent="0.25">
      <c r="A858" s="23" t="s">
        <v>1629</v>
      </c>
      <c r="B858" s="24" t="s">
        <v>1630</v>
      </c>
      <c r="C858" s="25"/>
      <c r="D858" s="87">
        <f t="shared" si="7"/>
        <v>0</v>
      </c>
      <c r="E858" s="88"/>
      <c r="F858" s="89"/>
      <c r="G858" s="4" t="str">
        <f t="shared" si="6"/>
        <v/>
      </c>
      <c r="X858" s="56" t="str">
        <f t="shared" si="8"/>
        <v/>
      </c>
      <c r="Y858" s="56"/>
    </row>
    <row r="859" spans="1:25" ht="24" x14ac:dyDescent="0.25">
      <c r="A859" s="23" t="s">
        <v>1631</v>
      </c>
      <c r="B859" s="28" t="s">
        <v>1632</v>
      </c>
      <c r="C859" s="25"/>
      <c r="D859" s="87">
        <f t="shared" si="7"/>
        <v>0</v>
      </c>
      <c r="E859" s="88"/>
      <c r="F859" s="89"/>
      <c r="G859" s="4" t="str">
        <f t="shared" si="6"/>
        <v/>
      </c>
      <c r="X859" s="56" t="str">
        <f t="shared" si="8"/>
        <v/>
      </c>
      <c r="Y859" s="56"/>
    </row>
    <row r="860" spans="1:25" x14ac:dyDescent="0.25">
      <c r="A860" s="23" t="s">
        <v>1633</v>
      </c>
      <c r="B860" s="24" t="s">
        <v>1634</v>
      </c>
      <c r="C860" s="25"/>
      <c r="D860" s="87">
        <f t="shared" si="7"/>
        <v>0</v>
      </c>
      <c r="E860" s="88"/>
      <c r="F860" s="89"/>
      <c r="G860" s="4" t="str">
        <f t="shared" si="6"/>
        <v/>
      </c>
      <c r="X860" s="56" t="str">
        <f t="shared" si="8"/>
        <v/>
      </c>
      <c r="Y860" s="56"/>
    </row>
    <row r="861" spans="1:25" x14ac:dyDescent="0.25">
      <c r="A861" s="23" t="s">
        <v>1635</v>
      </c>
      <c r="B861" s="24" t="s">
        <v>1636</v>
      </c>
      <c r="C861" s="25"/>
      <c r="D861" s="87">
        <f t="shared" si="7"/>
        <v>0</v>
      </c>
      <c r="E861" s="88"/>
      <c r="F861" s="89"/>
      <c r="G861" s="4" t="str">
        <f t="shared" si="6"/>
        <v/>
      </c>
      <c r="X861" s="56" t="str">
        <f t="shared" si="8"/>
        <v/>
      </c>
      <c r="Y861" s="56"/>
    </row>
    <row r="862" spans="1:25" x14ac:dyDescent="0.25">
      <c r="A862" s="23" t="s">
        <v>1637</v>
      </c>
      <c r="B862" s="24" t="s">
        <v>1638</v>
      </c>
      <c r="C862" s="25"/>
      <c r="D862" s="87">
        <f t="shared" si="7"/>
        <v>0</v>
      </c>
      <c r="E862" s="88"/>
      <c r="F862" s="89"/>
      <c r="G862" s="4" t="str">
        <f t="shared" si="6"/>
        <v/>
      </c>
      <c r="X862" s="56" t="str">
        <f t="shared" si="8"/>
        <v/>
      </c>
      <c r="Y862" s="56"/>
    </row>
    <row r="863" spans="1:25" x14ac:dyDescent="0.25">
      <c r="A863" s="23" t="s">
        <v>1639</v>
      </c>
      <c r="B863" s="24" t="s">
        <v>1640</v>
      </c>
      <c r="C863" s="25"/>
      <c r="D863" s="87">
        <f t="shared" si="7"/>
        <v>0</v>
      </c>
      <c r="E863" s="88"/>
      <c r="F863" s="89"/>
      <c r="G863" s="4" t="str">
        <f t="shared" si="6"/>
        <v/>
      </c>
      <c r="X863" s="56" t="str">
        <f t="shared" si="8"/>
        <v/>
      </c>
      <c r="Y863" s="56"/>
    </row>
    <row r="864" spans="1:25" x14ac:dyDescent="0.25">
      <c r="A864" s="23" t="s">
        <v>1641</v>
      </c>
      <c r="B864" s="24" t="s">
        <v>1642</v>
      </c>
      <c r="C864" s="25"/>
      <c r="D864" s="87">
        <f t="shared" si="7"/>
        <v>0</v>
      </c>
      <c r="E864" s="88"/>
      <c r="F864" s="89"/>
      <c r="G864" s="4" t="str">
        <f t="shared" si="6"/>
        <v/>
      </c>
      <c r="X864" s="56" t="str">
        <f t="shared" si="8"/>
        <v/>
      </c>
      <c r="Y864" s="56"/>
    </row>
    <row r="865" spans="1:25" x14ac:dyDescent="0.25">
      <c r="A865" s="23" t="s">
        <v>1643</v>
      </c>
      <c r="B865" s="24" t="s">
        <v>1644</v>
      </c>
      <c r="C865" s="25"/>
      <c r="D865" s="87">
        <f t="shared" si="7"/>
        <v>0</v>
      </c>
      <c r="E865" s="88"/>
      <c r="F865" s="89"/>
      <c r="G865" s="4" t="str">
        <f t="shared" si="6"/>
        <v/>
      </c>
      <c r="X865" s="56" t="str">
        <f t="shared" si="8"/>
        <v/>
      </c>
      <c r="Y865" s="56"/>
    </row>
    <row r="866" spans="1:25" x14ac:dyDescent="0.25">
      <c r="A866" s="23" t="s">
        <v>1645</v>
      </c>
      <c r="B866" s="24" t="s">
        <v>1646</v>
      </c>
      <c r="C866" s="25"/>
      <c r="D866" s="87">
        <f t="shared" si="7"/>
        <v>0</v>
      </c>
      <c r="E866" s="88"/>
      <c r="F866" s="89"/>
      <c r="G866" s="4" t="str">
        <f t="shared" si="6"/>
        <v/>
      </c>
      <c r="X866" s="56" t="str">
        <f t="shared" si="8"/>
        <v/>
      </c>
      <c r="Y866" s="56"/>
    </row>
    <row r="867" spans="1:25" x14ac:dyDescent="0.25">
      <c r="A867" s="23" t="s">
        <v>1647</v>
      </c>
      <c r="B867" s="24" t="s">
        <v>1648</v>
      </c>
      <c r="C867" s="25"/>
      <c r="D867" s="87">
        <f t="shared" si="7"/>
        <v>0</v>
      </c>
      <c r="E867" s="88"/>
      <c r="F867" s="89"/>
      <c r="G867" s="4" t="str">
        <f t="shared" si="6"/>
        <v/>
      </c>
      <c r="X867" s="56" t="str">
        <f t="shared" si="8"/>
        <v/>
      </c>
      <c r="Y867" s="56"/>
    </row>
    <row r="868" spans="1:25" ht="24" x14ac:dyDescent="0.25">
      <c r="A868" s="23" t="s">
        <v>1649</v>
      </c>
      <c r="B868" s="28" t="s">
        <v>1650</v>
      </c>
      <c r="C868" s="25"/>
      <c r="D868" s="87">
        <f t="shared" si="7"/>
        <v>0</v>
      </c>
      <c r="E868" s="88"/>
      <c r="F868" s="89"/>
      <c r="G868" s="4" t="str">
        <f t="shared" si="6"/>
        <v/>
      </c>
      <c r="X868" s="56" t="str">
        <f t="shared" si="8"/>
        <v/>
      </c>
      <c r="Y868" s="56"/>
    </row>
    <row r="869" spans="1:25" x14ac:dyDescent="0.25">
      <c r="A869" s="23" t="s">
        <v>1651</v>
      </c>
      <c r="B869" s="24" t="s">
        <v>1652</v>
      </c>
      <c r="C869" s="25"/>
      <c r="D869" s="87">
        <f t="shared" si="7"/>
        <v>0</v>
      </c>
      <c r="E869" s="88"/>
      <c r="F869" s="89"/>
      <c r="G869" s="4" t="str">
        <f t="shared" si="6"/>
        <v/>
      </c>
      <c r="X869" s="56" t="str">
        <f t="shared" si="8"/>
        <v/>
      </c>
      <c r="Y869" s="56"/>
    </row>
    <row r="870" spans="1:25" x14ac:dyDescent="0.25">
      <c r="A870" s="23" t="s">
        <v>1653</v>
      </c>
      <c r="B870" s="24" t="s">
        <v>1654</v>
      </c>
      <c r="C870" s="25"/>
      <c r="D870" s="87">
        <f t="shared" si="7"/>
        <v>0</v>
      </c>
      <c r="E870" s="88"/>
      <c r="F870" s="89"/>
      <c r="G870" s="4" t="str">
        <f t="shared" si="6"/>
        <v/>
      </c>
      <c r="X870" s="56" t="str">
        <f t="shared" si="8"/>
        <v/>
      </c>
      <c r="Y870" s="56"/>
    </row>
    <row r="871" spans="1:25" x14ac:dyDescent="0.25">
      <c r="A871" s="23" t="s">
        <v>1655</v>
      </c>
      <c r="B871" s="24" t="s">
        <v>1656</v>
      </c>
      <c r="C871" s="25"/>
      <c r="D871" s="87">
        <f t="shared" si="7"/>
        <v>0</v>
      </c>
      <c r="E871" s="88"/>
      <c r="F871" s="89"/>
      <c r="G871" s="4" t="str">
        <f t="shared" ref="G871:G934" si="9">IF(D871&gt;C871,"CMA ES MAYOR QUE TOTAL ACTIVIDADES","")</f>
        <v/>
      </c>
      <c r="X871" s="56" t="str">
        <f t="shared" si="8"/>
        <v/>
      </c>
      <c r="Y871" s="56"/>
    </row>
    <row r="872" spans="1:25" x14ac:dyDescent="0.25">
      <c r="A872" s="23" t="s">
        <v>1657</v>
      </c>
      <c r="B872" s="24" t="s">
        <v>1658</v>
      </c>
      <c r="C872" s="25"/>
      <c r="D872" s="87">
        <f t="shared" si="7"/>
        <v>0</v>
      </c>
      <c r="E872" s="88"/>
      <c r="F872" s="89"/>
      <c r="G872" s="4" t="str">
        <f t="shared" si="9"/>
        <v/>
      </c>
      <c r="X872" s="56" t="str">
        <f t="shared" si="8"/>
        <v/>
      </c>
      <c r="Y872" s="56"/>
    </row>
    <row r="873" spans="1:25" x14ac:dyDescent="0.25">
      <c r="A873" s="23" t="s">
        <v>1659</v>
      </c>
      <c r="B873" s="24" t="s">
        <v>1660</v>
      </c>
      <c r="C873" s="25"/>
      <c r="D873" s="87">
        <f t="shared" ref="D873:D936" si="10">+E873+F873</f>
        <v>0</v>
      </c>
      <c r="E873" s="88"/>
      <c r="F873" s="89"/>
      <c r="G873" s="4" t="str">
        <f t="shared" si="9"/>
        <v/>
      </c>
      <c r="X873" s="56" t="str">
        <f t="shared" si="8"/>
        <v/>
      </c>
      <c r="Y873" s="56"/>
    </row>
    <row r="874" spans="1:25" x14ac:dyDescent="0.25">
      <c r="A874" s="23" t="s">
        <v>1661</v>
      </c>
      <c r="B874" s="24" t="s">
        <v>1662</v>
      </c>
      <c r="C874" s="25"/>
      <c r="D874" s="87">
        <f t="shared" si="10"/>
        <v>0</v>
      </c>
      <c r="E874" s="88"/>
      <c r="F874" s="89"/>
      <c r="G874" s="4" t="str">
        <f t="shared" si="9"/>
        <v/>
      </c>
      <c r="X874" s="56" t="str">
        <f t="shared" si="8"/>
        <v/>
      </c>
      <c r="Y874" s="56"/>
    </row>
    <row r="875" spans="1:25" x14ac:dyDescent="0.25">
      <c r="A875" s="23" t="s">
        <v>1663</v>
      </c>
      <c r="B875" s="24" t="s">
        <v>1664</v>
      </c>
      <c r="C875" s="25"/>
      <c r="D875" s="87">
        <f t="shared" si="10"/>
        <v>0</v>
      </c>
      <c r="E875" s="88"/>
      <c r="F875" s="89"/>
      <c r="G875" s="4" t="str">
        <f t="shared" si="9"/>
        <v/>
      </c>
      <c r="X875" s="56" t="str">
        <f t="shared" si="8"/>
        <v/>
      </c>
      <c r="Y875" s="56"/>
    </row>
    <row r="876" spans="1:25" x14ac:dyDescent="0.25">
      <c r="A876" s="23" t="s">
        <v>1665</v>
      </c>
      <c r="B876" s="24" t="s">
        <v>1666</v>
      </c>
      <c r="C876" s="25"/>
      <c r="D876" s="87">
        <f t="shared" si="10"/>
        <v>0</v>
      </c>
      <c r="E876" s="88"/>
      <c r="F876" s="89"/>
      <c r="G876" s="4" t="str">
        <f t="shared" si="9"/>
        <v/>
      </c>
      <c r="X876" s="56" t="str">
        <f t="shared" si="8"/>
        <v/>
      </c>
      <c r="Y876" s="56"/>
    </row>
    <row r="877" spans="1:25" x14ac:dyDescent="0.25">
      <c r="A877" s="23" t="s">
        <v>1667</v>
      </c>
      <c r="B877" s="36" t="s">
        <v>1668</v>
      </c>
      <c r="C877" s="37"/>
      <c r="D877" s="90">
        <f t="shared" si="10"/>
        <v>0</v>
      </c>
      <c r="E877" s="91"/>
      <c r="F877" s="92"/>
      <c r="G877" s="4" t="str">
        <f t="shared" si="9"/>
        <v/>
      </c>
      <c r="X877" s="56" t="str">
        <f t="shared" si="8"/>
        <v/>
      </c>
      <c r="Y877" s="56"/>
    </row>
    <row r="878" spans="1:25" x14ac:dyDescent="0.25">
      <c r="A878" s="18"/>
      <c r="B878" s="48" t="s">
        <v>1669</v>
      </c>
      <c r="C878" s="41">
        <f>SUM(C879:C956)</f>
        <v>0</v>
      </c>
      <c r="D878" s="93">
        <f>SUM(D879:D956)</f>
        <v>0</v>
      </c>
      <c r="E878" s="93">
        <f>SUM(E879:E956)</f>
        <v>0</v>
      </c>
      <c r="F878" s="69">
        <f>SUM(F879:F956)</f>
        <v>0</v>
      </c>
      <c r="G878" s="4" t="str">
        <f t="shared" si="9"/>
        <v/>
      </c>
      <c r="X878" s="56" t="str">
        <f t="shared" si="8"/>
        <v/>
      </c>
      <c r="Y878" s="56"/>
    </row>
    <row r="879" spans="1:25" x14ac:dyDescent="0.25">
      <c r="A879" s="23" t="s">
        <v>1670</v>
      </c>
      <c r="B879" s="24" t="s">
        <v>1671</v>
      </c>
      <c r="C879" s="25"/>
      <c r="D879" s="87">
        <f t="shared" si="10"/>
        <v>0</v>
      </c>
      <c r="E879" s="88"/>
      <c r="F879" s="89"/>
      <c r="G879" s="4" t="str">
        <f t="shared" si="9"/>
        <v/>
      </c>
      <c r="X879" s="56" t="str">
        <f t="shared" si="8"/>
        <v/>
      </c>
      <c r="Y879" s="56"/>
    </row>
    <row r="880" spans="1:25" x14ac:dyDescent="0.25">
      <c r="A880" s="23" t="s">
        <v>1672</v>
      </c>
      <c r="B880" s="24" t="s">
        <v>1673</v>
      </c>
      <c r="C880" s="25"/>
      <c r="D880" s="87">
        <f t="shared" si="10"/>
        <v>0</v>
      </c>
      <c r="E880" s="88"/>
      <c r="F880" s="89"/>
      <c r="G880" s="4" t="str">
        <f t="shared" si="9"/>
        <v/>
      </c>
      <c r="X880" s="56" t="str">
        <f t="shared" si="8"/>
        <v/>
      </c>
      <c r="Y880" s="56"/>
    </row>
    <row r="881" spans="1:25" x14ac:dyDescent="0.25">
      <c r="A881" s="23" t="s">
        <v>1674</v>
      </c>
      <c r="B881" s="24" t="s">
        <v>1675</v>
      </c>
      <c r="C881" s="25"/>
      <c r="D881" s="87">
        <f t="shared" si="10"/>
        <v>0</v>
      </c>
      <c r="E881" s="88"/>
      <c r="F881" s="89"/>
      <c r="G881" s="4" t="str">
        <f t="shared" si="9"/>
        <v/>
      </c>
      <c r="X881" s="56" t="str">
        <f t="shared" si="8"/>
        <v/>
      </c>
      <c r="Y881" s="56"/>
    </row>
    <row r="882" spans="1:25" x14ac:dyDescent="0.25">
      <c r="A882" s="23" t="s">
        <v>1676</v>
      </c>
      <c r="B882" s="24" t="s">
        <v>1677</v>
      </c>
      <c r="C882" s="25"/>
      <c r="D882" s="87">
        <f t="shared" si="10"/>
        <v>0</v>
      </c>
      <c r="E882" s="88"/>
      <c r="F882" s="89"/>
      <c r="G882" s="4" t="str">
        <f t="shared" si="9"/>
        <v/>
      </c>
      <c r="X882" s="56" t="str">
        <f t="shared" si="8"/>
        <v/>
      </c>
      <c r="Y882" s="56"/>
    </row>
    <row r="883" spans="1:25" x14ac:dyDescent="0.25">
      <c r="A883" s="23" t="s">
        <v>1678</v>
      </c>
      <c r="B883" s="24" t="s">
        <v>1679</v>
      </c>
      <c r="C883" s="25"/>
      <c r="D883" s="87">
        <f t="shared" si="10"/>
        <v>0</v>
      </c>
      <c r="E883" s="88"/>
      <c r="F883" s="89"/>
      <c r="G883" s="4" t="str">
        <f t="shared" si="9"/>
        <v/>
      </c>
      <c r="X883" s="56" t="str">
        <f t="shared" si="8"/>
        <v/>
      </c>
      <c r="Y883" s="56"/>
    </row>
    <row r="884" spans="1:25" x14ac:dyDescent="0.25">
      <c r="A884" s="23" t="s">
        <v>1680</v>
      </c>
      <c r="B884" s="24" t="s">
        <v>1681</v>
      </c>
      <c r="C884" s="25"/>
      <c r="D884" s="87">
        <f t="shared" si="10"/>
        <v>0</v>
      </c>
      <c r="E884" s="88"/>
      <c r="F884" s="89"/>
      <c r="G884" s="4" t="str">
        <f t="shared" si="9"/>
        <v/>
      </c>
      <c r="X884" s="56" t="str">
        <f t="shared" si="8"/>
        <v/>
      </c>
      <c r="Y884" s="56"/>
    </row>
    <row r="885" spans="1:25" x14ac:dyDescent="0.25">
      <c r="A885" s="23" t="s">
        <v>1682</v>
      </c>
      <c r="B885" s="24" t="s">
        <v>1683</v>
      </c>
      <c r="C885" s="25"/>
      <c r="D885" s="87">
        <f t="shared" si="10"/>
        <v>0</v>
      </c>
      <c r="E885" s="88"/>
      <c r="F885" s="89"/>
      <c r="G885" s="4" t="str">
        <f t="shared" si="9"/>
        <v/>
      </c>
      <c r="X885" s="56" t="str">
        <f t="shared" si="8"/>
        <v/>
      </c>
      <c r="Y885" s="56"/>
    </row>
    <row r="886" spans="1:25" x14ac:dyDescent="0.25">
      <c r="A886" s="23" t="s">
        <v>1684</v>
      </c>
      <c r="B886" s="24" t="s">
        <v>1685</v>
      </c>
      <c r="C886" s="25"/>
      <c r="D886" s="87">
        <f t="shared" si="10"/>
        <v>0</v>
      </c>
      <c r="E886" s="88"/>
      <c r="F886" s="89"/>
      <c r="G886" s="4" t="str">
        <f t="shared" si="9"/>
        <v/>
      </c>
      <c r="X886" s="56" t="str">
        <f t="shared" si="8"/>
        <v/>
      </c>
      <c r="Y886" s="56"/>
    </row>
    <row r="887" spans="1:25" x14ac:dyDescent="0.25">
      <c r="A887" s="23" t="s">
        <v>1686</v>
      </c>
      <c r="B887" s="24" t="s">
        <v>1687</v>
      </c>
      <c r="C887" s="25"/>
      <c r="D887" s="87">
        <f t="shared" si="10"/>
        <v>0</v>
      </c>
      <c r="E887" s="88"/>
      <c r="F887" s="89"/>
      <c r="G887" s="4" t="str">
        <f t="shared" si="9"/>
        <v/>
      </c>
      <c r="X887" s="56" t="str">
        <f t="shared" si="8"/>
        <v/>
      </c>
      <c r="Y887" s="56"/>
    </row>
    <row r="888" spans="1:25" x14ac:dyDescent="0.25">
      <c r="A888" s="23" t="s">
        <v>1688</v>
      </c>
      <c r="B888" s="24" t="s">
        <v>1689</v>
      </c>
      <c r="C888" s="25"/>
      <c r="D888" s="87">
        <f t="shared" si="10"/>
        <v>0</v>
      </c>
      <c r="E888" s="88"/>
      <c r="F888" s="89"/>
      <c r="G888" s="4" t="str">
        <f t="shared" si="9"/>
        <v/>
      </c>
      <c r="X888" s="56" t="str">
        <f t="shared" si="8"/>
        <v/>
      </c>
      <c r="Y888" s="56"/>
    </row>
    <row r="889" spans="1:25" x14ac:dyDescent="0.25">
      <c r="A889" s="23" t="s">
        <v>1690</v>
      </c>
      <c r="B889" s="24" t="s">
        <v>1691</v>
      </c>
      <c r="C889" s="25"/>
      <c r="D889" s="87">
        <f t="shared" si="10"/>
        <v>0</v>
      </c>
      <c r="E889" s="88"/>
      <c r="F889" s="89"/>
      <c r="G889" s="4" t="str">
        <f t="shared" si="9"/>
        <v/>
      </c>
      <c r="X889" s="56" t="str">
        <f t="shared" si="8"/>
        <v/>
      </c>
      <c r="Y889" s="56"/>
    </row>
    <row r="890" spans="1:25" x14ac:dyDescent="0.25">
      <c r="A890" s="23" t="s">
        <v>1692</v>
      </c>
      <c r="B890" s="24" t="s">
        <v>1693</v>
      </c>
      <c r="C890" s="25"/>
      <c r="D890" s="87">
        <f t="shared" si="10"/>
        <v>0</v>
      </c>
      <c r="E890" s="88"/>
      <c r="F890" s="89"/>
      <c r="G890" s="4" t="str">
        <f t="shared" si="9"/>
        <v/>
      </c>
      <c r="X890" s="56" t="str">
        <f t="shared" si="8"/>
        <v/>
      </c>
      <c r="Y890" s="56"/>
    </row>
    <row r="891" spans="1:25" x14ac:dyDescent="0.25">
      <c r="A891" s="23" t="s">
        <v>1694</v>
      </c>
      <c r="B891" s="24" t="s">
        <v>1695</v>
      </c>
      <c r="C891" s="25"/>
      <c r="D891" s="87">
        <f t="shared" si="10"/>
        <v>0</v>
      </c>
      <c r="E891" s="88"/>
      <c r="F891" s="89"/>
      <c r="G891" s="4" t="str">
        <f t="shared" si="9"/>
        <v/>
      </c>
      <c r="X891" s="56" t="str">
        <f t="shared" si="8"/>
        <v/>
      </c>
      <c r="Y891" s="56"/>
    </row>
    <row r="892" spans="1:25" x14ac:dyDescent="0.25">
      <c r="A892" s="23" t="s">
        <v>1696</v>
      </c>
      <c r="B892" s="24" t="s">
        <v>1697</v>
      </c>
      <c r="C892" s="25"/>
      <c r="D892" s="87">
        <f t="shared" si="10"/>
        <v>0</v>
      </c>
      <c r="E892" s="88"/>
      <c r="F892" s="89"/>
      <c r="G892" s="4" t="str">
        <f t="shared" si="9"/>
        <v/>
      </c>
      <c r="X892" s="56" t="str">
        <f t="shared" si="8"/>
        <v/>
      </c>
      <c r="Y892" s="56"/>
    </row>
    <row r="893" spans="1:25" x14ac:dyDescent="0.25">
      <c r="A893" s="23" t="s">
        <v>1698</v>
      </c>
      <c r="B893" s="24" t="s">
        <v>1699</v>
      </c>
      <c r="C893" s="25"/>
      <c r="D893" s="87">
        <f t="shared" si="10"/>
        <v>0</v>
      </c>
      <c r="E893" s="88"/>
      <c r="F893" s="89"/>
      <c r="G893" s="4" t="str">
        <f t="shared" si="9"/>
        <v/>
      </c>
      <c r="X893" s="56" t="str">
        <f t="shared" si="8"/>
        <v/>
      </c>
      <c r="Y893" s="56"/>
    </row>
    <row r="894" spans="1:25" ht="24" x14ac:dyDescent="0.25">
      <c r="A894" s="23" t="s">
        <v>1700</v>
      </c>
      <c r="B894" s="28" t="s">
        <v>1701</v>
      </c>
      <c r="C894" s="25"/>
      <c r="D894" s="87">
        <f t="shared" si="10"/>
        <v>0</v>
      </c>
      <c r="E894" s="88"/>
      <c r="F894" s="89"/>
      <c r="G894" s="4" t="str">
        <f t="shared" si="9"/>
        <v/>
      </c>
      <c r="X894" s="56" t="str">
        <f t="shared" si="8"/>
        <v/>
      </c>
      <c r="Y894" s="56"/>
    </row>
    <row r="895" spans="1:25" x14ac:dyDescent="0.25">
      <c r="A895" s="23" t="s">
        <v>1702</v>
      </c>
      <c r="B895" s="24" t="s">
        <v>1703</v>
      </c>
      <c r="C895" s="25"/>
      <c r="D895" s="87">
        <f t="shared" si="10"/>
        <v>0</v>
      </c>
      <c r="E895" s="88"/>
      <c r="F895" s="89"/>
      <c r="G895" s="4" t="str">
        <f t="shared" si="9"/>
        <v/>
      </c>
      <c r="X895" s="56" t="str">
        <f t="shared" si="8"/>
        <v/>
      </c>
      <c r="Y895" s="56"/>
    </row>
    <row r="896" spans="1:25" x14ac:dyDescent="0.25">
      <c r="A896" s="23" t="s">
        <v>1704</v>
      </c>
      <c r="B896" s="24" t="s">
        <v>1705</v>
      </c>
      <c r="C896" s="25"/>
      <c r="D896" s="87">
        <f t="shared" si="10"/>
        <v>0</v>
      </c>
      <c r="E896" s="88"/>
      <c r="F896" s="89"/>
      <c r="G896" s="4" t="str">
        <f t="shared" si="9"/>
        <v/>
      </c>
      <c r="X896" s="56" t="str">
        <f t="shared" si="8"/>
        <v/>
      </c>
      <c r="Y896" s="56"/>
    </row>
    <row r="897" spans="1:25" x14ac:dyDescent="0.25">
      <c r="A897" s="23" t="s">
        <v>1706</v>
      </c>
      <c r="B897" s="24" t="s">
        <v>1707</v>
      </c>
      <c r="C897" s="25"/>
      <c r="D897" s="87">
        <f t="shared" si="10"/>
        <v>0</v>
      </c>
      <c r="E897" s="88"/>
      <c r="F897" s="89"/>
      <c r="G897" s="4" t="str">
        <f t="shared" si="9"/>
        <v/>
      </c>
      <c r="X897" s="56" t="str">
        <f t="shared" si="8"/>
        <v/>
      </c>
      <c r="Y897" s="56"/>
    </row>
    <row r="898" spans="1:25" x14ac:dyDescent="0.25">
      <c r="A898" s="23" t="s">
        <v>1708</v>
      </c>
      <c r="B898" s="24" t="s">
        <v>1709</v>
      </c>
      <c r="C898" s="25"/>
      <c r="D898" s="87">
        <f t="shared" si="10"/>
        <v>0</v>
      </c>
      <c r="E898" s="88"/>
      <c r="F898" s="89"/>
      <c r="G898" s="4" t="str">
        <f t="shared" si="9"/>
        <v/>
      </c>
      <c r="X898" s="56" t="str">
        <f t="shared" si="8"/>
        <v/>
      </c>
      <c r="Y898" s="56"/>
    </row>
    <row r="899" spans="1:25" x14ac:dyDescent="0.25">
      <c r="A899" s="23" t="s">
        <v>1710</v>
      </c>
      <c r="B899" s="24" t="s">
        <v>1711</v>
      </c>
      <c r="C899" s="25"/>
      <c r="D899" s="87">
        <f t="shared" si="10"/>
        <v>0</v>
      </c>
      <c r="E899" s="88"/>
      <c r="F899" s="89"/>
      <c r="G899" s="4" t="str">
        <f t="shared" si="9"/>
        <v/>
      </c>
      <c r="X899" s="56" t="str">
        <f t="shared" si="8"/>
        <v/>
      </c>
      <c r="Y899" s="56"/>
    </row>
    <row r="900" spans="1:25" x14ac:dyDescent="0.25">
      <c r="A900" s="23" t="s">
        <v>1712</v>
      </c>
      <c r="B900" s="24" t="s">
        <v>1713</v>
      </c>
      <c r="C900" s="25"/>
      <c r="D900" s="87">
        <f t="shared" si="10"/>
        <v>0</v>
      </c>
      <c r="E900" s="88"/>
      <c r="F900" s="89"/>
      <c r="G900" s="4" t="str">
        <f t="shared" si="9"/>
        <v/>
      </c>
      <c r="X900" s="56" t="str">
        <f t="shared" si="8"/>
        <v/>
      </c>
      <c r="Y900" s="56"/>
    </row>
    <row r="901" spans="1:25" x14ac:dyDescent="0.25">
      <c r="A901" s="23" t="s">
        <v>1714</v>
      </c>
      <c r="B901" s="24" t="s">
        <v>1715</v>
      </c>
      <c r="C901" s="25"/>
      <c r="D901" s="87">
        <f t="shared" si="10"/>
        <v>0</v>
      </c>
      <c r="E901" s="88"/>
      <c r="F901" s="89"/>
      <c r="G901" s="4" t="str">
        <f t="shared" si="9"/>
        <v/>
      </c>
      <c r="X901" s="56" t="str">
        <f t="shared" si="8"/>
        <v/>
      </c>
      <c r="Y901" s="56"/>
    </row>
    <row r="902" spans="1:25" x14ac:dyDescent="0.25">
      <c r="A902" s="23" t="s">
        <v>1716</v>
      </c>
      <c r="B902" s="24" t="s">
        <v>1717</v>
      </c>
      <c r="C902" s="25"/>
      <c r="D902" s="87">
        <f t="shared" si="10"/>
        <v>0</v>
      </c>
      <c r="E902" s="88"/>
      <c r="F902" s="89"/>
      <c r="G902" s="4" t="str">
        <f t="shared" si="9"/>
        <v/>
      </c>
      <c r="X902" s="56" t="str">
        <f t="shared" si="8"/>
        <v/>
      </c>
      <c r="Y902" s="56"/>
    </row>
    <row r="903" spans="1:25" x14ac:dyDescent="0.25">
      <c r="A903" s="23" t="s">
        <v>1718</v>
      </c>
      <c r="B903" s="24" t="s">
        <v>1719</v>
      </c>
      <c r="C903" s="25"/>
      <c r="D903" s="87">
        <f t="shared" si="10"/>
        <v>0</v>
      </c>
      <c r="E903" s="88"/>
      <c r="F903" s="89"/>
      <c r="G903" s="4" t="str">
        <f t="shared" si="9"/>
        <v/>
      </c>
      <c r="X903" s="56" t="str">
        <f t="shared" si="8"/>
        <v/>
      </c>
      <c r="Y903" s="56"/>
    </row>
    <row r="904" spans="1:25" x14ac:dyDescent="0.25">
      <c r="A904" s="23" t="s">
        <v>1720</v>
      </c>
      <c r="B904" s="24" t="s">
        <v>1721</v>
      </c>
      <c r="C904" s="25"/>
      <c r="D904" s="87">
        <f t="shared" si="10"/>
        <v>0</v>
      </c>
      <c r="E904" s="88"/>
      <c r="F904" s="89"/>
      <c r="G904" s="4" t="str">
        <f t="shared" si="9"/>
        <v/>
      </c>
      <c r="X904" s="56" t="str">
        <f t="shared" si="8"/>
        <v/>
      </c>
      <c r="Y904" s="56"/>
    </row>
    <row r="905" spans="1:25" x14ac:dyDescent="0.25">
      <c r="A905" s="23" t="s">
        <v>1722</v>
      </c>
      <c r="B905" s="24" t="s">
        <v>1723</v>
      </c>
      <c r="C905" s="25"/>
      <c r="D905" s="87">
        <f t="shared" si="10"/>
        <v>0</v>
      </c>
      <c r="E905" s="88"/>
      <c r="F905" s="89"/>
      <c r="G905" s="4" t="str">
        <f t="shared" si="9"/>
        <v/>
      </c>
      <c r="X905" s="56" t="str">
        <f t="shared" si="8"/>
        <v/>
      </c>
      <c r="Y905" s="56"/>
    </row>
    <row r="906" spans="1:25" x14ac:dyDescent="0.25">
      <c r="A906" s="23" t="s">
        <v>1724</v>
      </c>
      <c r="B906" s="24" t="s">
        <v>1725</v>
      </c>
      <c r="C906" s="25"/>
      <c r="D906" s="87">
        <f t="shared" si="10"/>
        <v>0</v>
      </c>
      <c r="E906" s="88"/>
      <c r="F906" s="89"/>
      <c r="G906" s="4" t="str">
        <f t="shared" si="9"/>
        <v/>
      </c>
      <c r="X906" s="56" t="str">
        <f t="shared" si="8"/>
        <v/>
      </c>
      <c r="Y906" s="56"/>
    </row>
    <row r="907" spans="1:25" x14ac:dyDescent="0.25">
      <c r="A907" s="23" t="s">
        <v>1726</v>
      </c>
      <c r="B907" s="24" t="s">
        <v>1727</v>
      </c>
      <c r="C907" s="25"/>
      <c r="D907" s="87">
        <f t="shared" si="10"/>
        <v>0</v>
      </c>
      <c r="E907" s="88"/>
      <c r="F907" s="89"/>
      <c r="G907" s="4" t="str">
        <f t="shared" si="9"/>
        <v/>
      </c>
      <c r="X907" s="56" t="str">
        <f t="shared" ref="X907:X970" si="11">IF(D907&gt;C907,1,"")</f>
        <v/>
      </c>
      <c r="Y907" s="56"/>
    </row>
    <row r="908" spans="1:25" x14ac:dyDescent="0.25">
      <c r="A908" s="23" t="s">
        <v>1728</v>
      </c>
      <c r="B908" s="24" t="s">
        <v>1689</v>
      </c>
      <c r="C908" s="25"/>
      <c r="D908" s="87">
        <f t="shared" si="10"/>
        <v>0</v>
      </c>
      <c r="E908" s="88"/>
      <c r="F908" s="89"/>
      <c r="G908" s="4" t="str">
        <f t="shared" si="9"/>
        <v/>
      </c>
      <c r="X908" s="56" t="str">
        <f t="shared" si="11"/>
        <v/>
      </c>
      <c r="Y908" s="56"/>
    </row>
    <row r="909" spans="1:25" x14ac:dyDescent="0.25">
      <c r="A909" s="23" t="s">
        <v>1729</v>
      </c>
      <c r="B909" s="24" t="s">
        <v>1730</v>
      </c>
      <c r="C909" s="25"/>
      <c r="D909" s="87">
        <f t="shared" si="10"/>
        <v>0</v>
      </c>
      <c r="E909" s="88"/>
      <c r="F909" s="89"/>
      <c r="G909" s="4" t="str">
        <f t="shared" si="9"/>
        <v/>
      </c>
      <c r="X909" s="56" t="str">
        <f t="shared" si="11"/>
        <v/>
      </c>
      <c r="Y909" s="56"/>
    </row>
    <row r="910" spans="1:25" x14ac:dyDescent="0.25">
      <c r="A910" s="23" t="s">
        <v>1731</v>
      </c>
      <c r="B910" s="24" t="s">
        <v>1732</v>
      </c>
      <c r="C910" s="25"/>
      <c r="D910" s="87">
        <f t="shared" si="10"/>
        <v>0</v>
      </c>
      <c r="E910" s="88"/>
      <c r="F910" s="89"/>
      <c r="G910" s="4" t="str">
        <f t="shared" si="9"/>
        <v/>
      </c>
      <c r="X910" s="56" t="str">
        <f t="shared" si="11"/>
        <v/>
      </c>
      <c r="Y910" s="56"/>
    </row>
    <row r="911" spans="1:25" x14ac:dyDescent="0.25">
      <c r="A911" s="23" t="s">
        <v>1733</v>
      </c>
      <c r="B911" s="24" t="s">
        <v>1734</v>
      </c>
      <c r="C911" s="25"/>
      <c r="D911" s="87">
        <f t="shared" si="10"/>
        <v>0</v>
      </c>
      <c r="E911" s="88"/>
      <c r="F911" s="89"/>
      <c r="G911" s="4" t="str">
        <f t="shared" si="9"/>
        <v/>
      </c>
      <c r="X911" s="56" t="str">
        <f t="shared" si="11"/>
        <v/>
      </c>
      <c r="Y911" s="56"/>
    </row>
    <row r="912" spans="1:25" x14ac:dyDescent="0.25">
      <c r="A912" s="23" t="s">
        <v>1735</v>
      </c>
      <c r="B912" s="24" t="s">
        <v>1736</v>
      </c>
      <c r="C912" s="25"/>
      <c r="D912" s="87">
        <f t="shared" si="10"/>
        <v>0</v>
      </c>
      <c r="E912" s="88"/>
      <c r="F912" s="89"/>
      <c r="G912" s="4" t="str">
        <f t="shared" si="9"/>
        <v/>
      </c>
      <c r="X912" s="56" t="str">
        <f t="shared" si="11"/>
        <v/>
      </c>
      <c r="Y912" s="56"/>
    </row>
    <row r="913" spans="1:25" x14ac:dyDescent="0.25">
      <c r="A913" s="23" t="s">
        <v>1737</v>
      </c>
      <c r="B913" s="24" t="s">
        <v>1738</v>
      </c>
      <c r="C913" s="25"/>
      <c r="D913" s="87">
        <f t="shared" si="10"/>
        <v>0</v>
      </c>
      <c r="E913" s="88"/>
      <c r="F913" s="89"/>
      <c r="G913" s="4" t="str">
        <f t="shared" si="9"/>
        <v/>
      </c>
      <c r="X913" s="56" t="str">
        <f t="shared" si="11"/>
        <v/>
      </c>
      <c r="Y913" s="56"/>
    </row>
    <row r="914" spans="1:25" x14ac:dyDescent="0.25">
      <c r="A914" s="23" t="s">
        <v>1739</v>
      </c>
      <c r="B914" s="24" t="s">
        <v>1740</v>
      </c>
      <c r="C914" s="25"/>
      <c r="D914" s="87">
        <f t="shared" si="10"/>
        <v>0</v>
      </c>
      <c r="E914" s="88"/>
      <c r="F914" s="89"/>
      <c r="G914" s="4" t="str">
        <f t="shared" si="9"/>
        <v/>
      </c>
      <c r="X914" s="56" t="str">
        <f t="shared" si="11"/>
        <v/>
      </c>
      <c r="Y914" s="56"/>
    </row>
    <row r="915" spans="1:25" x14ac:dyDescent="0.25">
      <c r="A915" s="23" t="s">
        <v>1741</v>
      </c>
      <c r="B915" s="24" t="s">
        <v>1742</v>
      </c>
      <c r="C915" s="25"/>
      <c r="D915" s="87">
        <f t="shared" si="10"/>
        <v>0</v>
      </c>
      <c r="E915" s="88"/>
      <c r="F915" s="89"/>
      <c r="G915" s="4" t="str">
        <f t="shared" si="9"/>
        <v/>
      </c>
      <c r="X915" s="56" t="str">
        <f t="shared" si="11"/>
        <v/>
      </c>
      <c r="Y915" s="56"/>
    </row>
    <row r="916" spans="1:25" x14ac:dyDescent="0.25">
      <c r="A916" s="23" t="s">
        <v>1743</v>
      </c>
      <c r="B916" s="24" t="s">
        <v>1744</v>
      </c>
      <c r="C916" s="25"/>
      <c r="D916" s="87">
        <f t="shared" si="10"/>
        <v>0</v>
      </c>
      <c r="E916" s="88"/>
      <c r="F916" s="89"/>
      <c r="G916" s="4" t="str">
        <f t="shared" si="9"/>
        <v/>
      </c>
      <c r="X916" s="56" t="str">
        <f t="shared" si="11"/>
        <v/>
      </c>
      <c r="Y916" s="56"/>
    </row>
    <row r="917" spans="1:25" x14ac:dyDescent="0.25">
      <c r="A917" s="23" t="s">
        <v>1745</v>
      </c>
      <c r="B917" s="24" t="s">
        <v>1746</v>
      </c>
      <c r="C917" s="25"/>
      <c r="D917" s="87">
        <f t="shared" si="10"/>
        <v>0</v>
      </c>
      <c r="E917" s="88"/>
      <c r="F917" s="89"/>
      <c r="G917" s="4" t="str">
        <f t="shared" si="9"/>
        <v/>
      </c>
      <c r="X917" s="56" t="str">
        <f t="shared" si="11"/>
        <v/>
      </c>
      <c r="Y917" s="56"/>
    </row>
    <row r="918" spans="1:25" x14ac:dyDescent="0.25">
      <c r="A918" s="23" t="s">
        <v>1747</v>
      </c>
      <c r="B918" s="24" t="s">
        <v>1748</v>
      </c>
      <c r="C918" s="25"/>
      <c r="D918" s="87">
        <f t="shared" si="10"/>
        <v>0</v>
      </c>
      <c r="E918" s="88"/>
      <c r="F918" s="89"/>
      <c r="G918" s="4" t="str">
        <f t="shared" si="9"/>
        <v/>
      </c>
      <c r="X918" s="56" t="str">
        <f t="shared" si="11"/>
        <v/>
      </c>
      <c r="Y918" s="56"/>
    </row>
    <row r="919" spans="1:25" x14ac:dyDescent="0.25">
      <c r="A919" s="23" t="s">
        <v>1749</v>
      </c>
      <c r="B919" s="24" t="s">
        <v>1750</v>
      </c>
      <c r="C919" s="25"/>
      <c r="D919" s="87">
        <f t="shared" si="10"/>
        <v>0</v>
      </c>
      <c r="E919" s="88"/>
      <c r="F919" s="89"/>
      <c r="G919" s="4" t="str">
        <f t="shared" si="9"/>
        <v/>
      </c>
      <c r="X919" s="56" t="str">
        <f t="shared" si="11"/>
        <v/>
      </c>
      <c r="Y919" s="56"/>
    </row>
    <row r="920" spans="1:25" x14ac:dyDescent="0.25">
      <c r="A920" s="23" t="s">
        <v>1751</v>
      </c>
      <c r="B920" s="24" t="s">
        <v>1752</v>
      </c>
      <c r="C920" s="25"/>
      <c r="D920" s="87">
        <f t="shared" si="10"/>
        <v>0</v>
      </c>
      <c r="E920" s="88"/>
      <c r="F920" s="89"/>
      <c r="G920" s="4" t="str">
        <f t="shared" si="9"/>
        <v/>
      </c>
      <c r="X920" s="56" t="str">
        <f t="shared" si="11"/>
        <v/>
      </c>
      <c r="Y920" s="56"/>
    </row>
    <row r="921" spans="1:25" x14ac:dyDescent="0.25">
      <c r="A921" s="23" t="s">
        <v>1753</v>
      </c>
      <c r="B921" s="24" t="s">
        <v>1754</v>
      </c>
      <c r="C921" s="25"/>
      <c r="D921" s="87">
        <f t="shared" si="10"/>
        <v>0</v>
      </c>
      <c r="E921" s="88"/>
      <c r="F921" s="89"/>
      <c r="G921" s="4" t="str">
        <f t="shared" si="9"/>
        <v/>
      </c>
      <c r="X921" s="56" t="str">
        <f t="shared" si="11"/>
        <v/>
      </c>
      <c r="Y921" s="56"/>
    </row>
    <row r="922" spans="1:25" x14ac:dyDescent="0.25">
      <c r="A922" s="23" t="s">
        <v>1755</v>
      </c>
      <c r="B922" s="24" t="s">
        <v>1756</v>
      </c>
      <c r="C922" s="25"/>
      <c r="D922" s="87">
        <f t="shared" si="10"/>
        <v>0</v>
      </c>
      <c r="E922" s="88"/>
      <c r="F922" s="89"/>
      <c r="G922" s="4" t="str">
        <f t="shared" si="9"/>
        <v/>
      </c>
      <c r="X922" s="56" t="str">
        <f t="shared" si="11"/>
        <v/>
      </c>
      <c r="Y922" s="56"/>
    </row>
    <row r="923" spans="1:25" x14ac:dyDescent="0.25">
      <c r="A923" s="23" t="s">
        <v>1757</v>
      </c>
      <c r="B923" s="24" t="s">
        <v>1758</v>
      </c>
      <c r="C923" s="25"/>
      <c r="D923" s="87">
        <f t="shared" si="10"/>
        <v>0</v>
      </c>
      <c r="E923" s="88"/>
      <c r="F923" s="89"/>
      <c r="G923" s="4" t="str">
        <f t="shared" si="9"/>
        <v/>
      </c>
      <c r="X923" s="56" t="str">
        <f t="shared" si="11"/>
        <v/>
      </c>
      <c r="Y923" s="56"/>
    </row>
    <row r="924" spans="1:25" x14ac:dyDescent="0.25">
      <c r="A924" s="23" t="s">
        <v>1759</v>
      </c>
      <c r="B924" s="24" t="s">
        <v>1760</v>
      </c>
      <c r="C924" s="25"/>
      <c r="D924" s="87">
        <f t="shared" si="10"/>
        <v>0</v>
      </c>
      <c r="E924" s="88"/>
      <c r="F924" s="89"/>
      <c r="G924" s="4" t="str">
        <f t="shared" si="9"/>
        <v/>
      </c>
      <c r="X924" s="56" t="str">
        <f t="shared" si="11"/>
        <v/>
      </c>
      <c r="Y924" s="56"/>
    </row>
    <row r="925" spans="1:25" x14ac:dyDescent="0.25">
      <c r="A925" s="23" t="s">
        <v>1761</v>
      </c>
      <c r="B925" s="24" t="s">
        <v>1762</v>
      </c>
      <c r="C925" s="25"/>
      <c r="D925" s="87">
        <f t="shared" si="10"/>
        <v>0</v>
      </c>
      <c r="E925" s="88"/>
      <c r="F925" s="89"/>
      <c r="G925" s="4" t="str">
        <f t="shared" si="9"/>
        <v/>
      </c>
      <c r="X925" s="56" t="str">
        <f t="shared" si="11"/>
        <v/>
      </c>
      <c r="Y925" s="56"/>
    </row>
    <row r="926" spans="1:25" x14ac:dyDescent="0.25">
      <c r="A926" s="23" t="s">
        <v>1763</v>
      </c>
      <c r="B926" s="24" t="s">
        <v>1764</v>
      </c>
      <c r="C926" s="25"/>
      <c r="D926" s="87">
        <f t="shared" si="10"/>
        <v>0</v>
      </c>
      <c r="E926" s="88"/>
      <c r="F926" s="89"/>
      <c r="G926" s="4" t="str">
        <f t="shared" si="9"/>
        <v/>
      </c>
      <c r="X926" s="56" t="str">
        <f t="shared" si="11"/>
        <v/>
      </c>
      <c r="Y926" s="56"/>
    </row>
    <row r="927" spans="1:25" x14ac:dyDescent="0.25">
      <c r="A927" s="23" t="s">
        <v>1765</v>
      </c>
      <c r="B927" s="24" t="s">
        <v>1766</v>
      </c>
      <c r="C927" s="25"/>
      <c r="D927" s="87">
        <f t="shared" si="10"/>
        <v>0</v>
      </c>
      <c r="E927" s="88"/>
      <c r="F927" s="89"/>
      <c r="G927" s="4" t="str">
        <f t="shared" si="9"/>
        <v/>
      </c>
      <c r="X927" s="56" t="str">
        <f t="shared" si="11"/>
        <v/>
      </c>
      <c r="Y927" s="56"/>
    </row>
    <row r="928" spans="1:25" x14ac:dyDescent="0.25">
      <c r="A928" s="23" t="s">
        <v>1767</v>
      </c>
      <c r="B928" s="24" t="s">
        <v>1768</v>
      </c>
      <c r="C928" s="25"/>
      <c r="D928" s="87">
        <f t="shared" si="10"/>
        <v>0</v>
      </c>
      <c r="E928" s="88"/>
      <c r="F928" s="89"/>
      <c r="G928" s="4" t="str">
        <f t="shared" si="9"/>
        <v/>
      </c>
      <c r="X928" s="56" t="str">
        <f t="shared" si="11"/>
        <v/>
      </c>
      <c r="Y928" s="56"/>
    </row>
    <row r="929" spans="1:25" x14ac:dyDescent="0.25">
      <c r="A929" s="23" t="s">
        <v>1769</v>
      </c>
      <c r="B929" s="24" t="s">
        <v>1770</v>
      </c>
      <c r="C929" s="25"/>
      <c r="D929" s="87">
        <f t="shared" si="10"/>
        <v>0</v>
      </c>
      <c r="E929" s="88"/>
      <c r="F929" s="89"/>
      <c r="G929" s="4" t="str">
        <f t="shared" si="9"/>
        <v/>
      </c>
      <c r="X929" s="56" t="str">
        <f t="shared" si="11"/>
        <v/>
      </c>
      <c r="Y929" s="56"/>
    </row>
    <row r="930" spans="1:25" x14ac:dyDescent="0.25">
      <c r="A930" s="23" t="s">
        <v>1771</v>
      </c>
      <c r="B930" s="24" t="s">
        <v>1772</v>
      </c>
      <c r="C930" s="25"/>
      <c r="D930" s="87">
        <f t="shared" si="10"/>
        <v>0</v>
      </c>
      <c r="E930" s="88"/>
      <c r="F930" s="89"/>
      <c r="G930" s="4" t="str">
        <f t="shared" si="9"/>
        <v/>
      </c>
      <c r="X930" s="56" t="str">
        <f t="shared" si="11"/>
        <v/>
      </c>
      <c r="Y930" s="56"/>
    </row>
    <row r="931" spans="1:25" x14ac:dyDescent="0.25">
      <c r="A931" s="23" t="s">
        <v>1773</v>
      </c>
      <c r="B931" s="24" t="s">
        <v>1774</v>
      </c>
      <c r="C931" s="25"/>
      <c r="D931" s="87">
        <f t="shared" si="10"/>
        <v>0</v>
      </c>
      <c r="E931" s="88"/>
      <c r="F931" s="89"/>
      <c r="G931" s="4" t="str">
        <f t="shared" si="9"/>
        <v/>
      </c>
      <c r="X931" s="56" t="str">
        <f t="shared" si="11"/>
        <v/>
      </c>
      <c r="Y931" s="56"/>
    </row>
    <row r="932" spans="1:25" ht="24" x14ac:dyDescent="0.25">
      <c r="A932" s="23" t="s">
        <v>1775</v>
      </c>
      <c r="B932" s="28" t="s">
        <v>1776</v>
      </c>
      <c r="C932" s="25"/>
      <c r="D932" s="87">
        <f t="shared" si="10"/>
        <v>0</v>
      </c>
      <c r="E932" s="88"/>
      <c r="F932" s="89"/>
      <c r="G932" s="4" t="str">
        <f t="shared" si="9"/>
        <v/>
      </c>
      <c r="X932" s="56" t="str">
        <f t="shared" si="11"/>
        <v/>
      </c>
      <c r="Y932" s="56"/>
    </row>
    <row r="933" spans="1:25" ht="24" x14ac:dyDescent="0.25">
      <c r="A933" s="23" t="s">
        <v>1777</v>
      </c>
      <c r="B933" s="28" t="s">
        <v>1778</v>
      </c>
      <c r="C933" s="25"/>
      <c r="D933" s="87">
        <f t="shared" si="10"/>
        <v>0</v>
      </c>
      <c r="E933" s="88"/>
      <c r="F933" s="89"/>
      <c r="G933" s="4" t="str">
        <f t="shared" si="9"/>
        <v/>
      </c>
      <c r="X933" s="56" t="str">
        <f t="shared" si="11"/>
        <v/>
      </c>
      <c r="Y933" s="56"/>
    </row>
    <row r="934" spans="1:25" x14ac:dyDescent="0.25">
      <c r="A934" s="23" t="s">
        <v>1779</v>
      </c>
      <c r="B934" s="24" t="s">
        <v>1780</v>
      </c>
      <c r="C934" s="25"/>
      <c r="D934" s="87">
        <f t="shared" si="10"/>
        <v>0</v>
      </c>
      <c r="E934" s="88"/>
      <c r="F934" s="89"/>
      <c r="G934" s="4" t="str">
        <f t="shared" si="9"/>
        <v/>
      </c>
      <c r="X934" s="56" t="str">
        <f t="shared" si="11"/>
        <v/>
      </c>
      <c r="Y934" s="56"/>
    </row>
    <row r="935" spans="1:25" x14ac:dyDescent="0.25">
      <c r="A935" s="23" t="s">
        <v>1781</v>
      </c>
      <c r="B935" s="24" t="s">
        <v>1782</v>
      </c>
      <c r="C935" s="25"/>
      <c r="D935" s="87">
        <f t="shared" si="10"/>
        <v>0</v>
      </c>
      <c r="E935" s="88"/>
      <c r="F935" s="89"/>
      <c r="G935" s="4" t="str">
        <f t="shared" ref="G935:G998" si="12">IF(D935&gt;C935,"CMA ES MAYOR QUE TOTAL ACTIVIDADES","")</f>
        <v/>
      </c>
      <c r="X935" s="56" t="str">
        <f t="shared" si="11"/>
        <v/>
      </c>
      <c r="Y935" s="56"/>
    </row>
    <row r="936" spans="1:25" x14ac:dyDescent="0.25">
      <c r="A936" s="23" t="s">
        <v>1783</v>
      </c>
      <c r="B936" s="24" t="s">
        <v>1784</v>
      </c>
      <c r="C936" s="25"/>
      <c r="D936" s="87">
        <f t="shared" si="10"/>
        <v>0</v>
      </c>
      <c r="E936" s="88"/>
      <c r="F936" s="89"/>
      <c r="G936" s="4" t="str">
        <f t="shared" si="12"/>
        <v/>
      </c>
      <c r="X936" s="56" t="str">
        <f t="shared" si="11"/>
        <v/>
      </c>
      <c r="Y936" s="56"/>
    </row>
    <row r="937" spans="1:25" ht="24" x14ac:dyDescent="0.25">
      <c r="A937" s="23" t="s">
        <v>1785</v>
      </c>
      <c r="B937" s="28" t="s">
        <v>1786</v>
      </c>
      <c r="C937" s="25"/>
      <c r="D937" s="87">
        <f t="shared" ref="D937:D1000" si="13">+E937+F937</f>
        <v>0</v>
      </c>
      <c r="E937" s="88"/>
      <c r="F937" s="89"/>
      <c r="G937" s="4" t="str">
        <f t="shared" si="12"/>
        <v/>
      </c>
      <c r="X937" s="56" t="str">
        <f t="shared" si="11"/>
        <v/>
      </c>
      <c r="Y937" s="56"/>
    </row>
    <row r="938" spans="1:25" x14ac:dyDescent="0.25">
      <c r="A938" s="23" t="s">
        <v>1787</v>
      </c>
      <c r="B938" s="24" t="s">
        <v>1788</v>
      </c>
      <c r="C938" s="25"/>
      <c r="D938" s="87">
        <f t="shared" si="13"/>
        <v>0</v>
      </c>
      <c r="E938" s="88"/>
      <c r="F938" s="89"/>
      <c r="G938" s="4" t="str">
        <f t="shared" si="12"/>
        <v/>
      </c>
      <c r="X938" s="56" t="str">
        <f t="shared" si="11"/>
        <v/>
      </c>
      <c r="Y938" s="56"/>
    </row>
    <row r="939" spans="1:25" x14ac:dyDescent="0.25">
      <c r="A939" s="23" t="s">
        <v>1789</v>
      </c>
      <c r="B939" s="24" t="s">
        <v>1790</v>
      </c>
      <c r="C939" s="25"/>
      <c r="D939" s="87">
        <f t="shared" si="13"/>
        <v>0</v>
      </c>
      <c r="E939" s="88"/>
      <c r="F939" s="89"/>
      <c r="G939" s="4" t="str">
        <f t="shared" si="12"/>
        <v/>
      </c>
      <c r="X939" s="56" t="str">
        <f t="shared" si="11"/>
        <v/>
      </c>
      <c r="Y939" s="56"/>
    </row>
    <row r="940" spans="1:25" ht="24" x14ac:dyDescent="0.25">
      <c r="A940" s="23" t="s">
        <v>1791</v>
      </c>
      <c r="B940" s="28" t="s">
        <v>1792</v>
      </c>
      <c r="C940" s="25"/>
      <c r="D940" s="87">
        <f t="shared" si="13"/>
        <v>0</v>
      </c>
      <c r="E940" s="88"/>
      <c r="F940" s="89"/>
      <c r="G940" s="4" t="str">
        <f t="shared" si="12"/>
        <v/>
      </c>
      <c r="X940" s="56" t="str">
        <f t="shared" si="11"/>
        <v/>
      </c>
      <c r="Y940" s="56"/>
    </row>
    <row r="941" spans="1:25" x14ac:dyDescent="0.25">
      <c r="A941" s="23" t="s">
        <v>1793</v>
      </c>
      <c r="B941" s="24" t="s">
        <v>1794</v>
      </c>
      <c r="C941" s="25"/>
      <c r="D941" s="87">
        <f t="shared" si="13"/>
        <v>0</v>
      </c>
      <c r="E941" s="88"/>
      <c r="F941" s="89"/>
      <c r="G941" s="4" t="str">
        <f t="shared" si="12"/>
        <v/>
      </c>
      <c r="X941" s="56" t="str">
        <f t="shared" si="11"/>
        <v/>
      </c>
      <c r="Y941" s="56"/>
    </row>
    <row r="942" spans="1:25" x14ac:dyDescent="0.25">
      <c r="A942" s="23" t="s">
        <v>1795</v>
      </c>
      <c r="B942" s="24" t="s">
        <v>1796</v>
      </c>
      <c r="C942" s="25"/>
      <c r="D942" s="87">
        <f t="shared" si="13"/>
        <v>0</v>
      </c>
      <c r="E942" s="88"/>
      <c r="F942" s="89"/>
      <c r="G942" s="4" t="str">
        <f t="shared" si="12"/>
        <v/>
      </c>
      <c r="X942" s="56" t="str">
        <f t="shared" si="11"/>
        <v/>
      </c>
      <c r="Y942" s="56"/>
    </row>
    <row r="943" spans="1:25" x14ac:dyDescent="0.25">
      <c r="A943" s="23" t="s">
        <v>1797</v>
      </c>
      <c r="B943" s="24" t="s">
        <v>1798</v>
      </c>
      <c r="C943" s="25"/>
      <c r="D943" s="87">
        <f t="shared" si="13"/>
        <v>0</v>
      </c>
      <c r="E943" s="88"/>
      <c r="F943" s="89"/>
      <c r="G943" s="4" t="str">
        <f t="shared" si="12"/>
        <v/>
      </c>
      <c r="X943" s="56" t="str">
        <f t="shared" si="11"/>
        <v/>
      </c>
      <c r="Y943" s="56"/>
    </row>
    <row r="944" spans="1:25" x14ac:dyDescent="0.25">
      <c r="A944" s="23" t="s">
        <v>1799</v>
      </c>
      <c r="B944" s="24" t="s">
        <v>1800</v>
      </c>
      <c r="C944" s="25"/>
      <c r="D944" s="87">
        <f t="shared" si="13"/>
        <v>0</v>
      </c>
      <c r="E944" s="88"/>
      <c r="F944" s="89"/>
      <c r="G944" s="4" t="str">
        <f t="shared" si="12"/>
        <v/>
      </c>
      <c r="X944" s="56" t="str">
        <f t="shared" si="11"/>
        <v/>
      </c>
      <c r="Y944" s="56"/>
    </row>
    <row r="945" spans="1:25" x14ac:dyDescent="0.25">
      <c r="A945" s="23" t="s">
        <v>1801</v>
      </c>
      <c r="B945" s="24" t="s">
        <v>1802</v>
      </c>
      <c r="C945" s="25"/>
      <c r="D945" s="87">
        <f t="shared" si="13"/>
        <v>0</v>
      </c>
      <c r="E945" s="88"/>
      <c r="F945" s="89"/>
      <c r="G945" s="4" t="str">
        <f t="shared" si="12"/>
        <v/>
      </c>
      <c r="X945" s="56" t="str">
        <f t="shared" si="11"/>
        <v/>
      </c>
      <c r="Y945" s="56"/>
    </row>
    <row r="946" spans="1:25" ht="24" x14ac:dyDescent="0.25">
      <c r="A946" s="23" t="s">
        <v>1803</v>
      </c>
      <c r="B946" s="94" t="s">
        <v>1804</v>
      </c>
      <c r="C946" s="25"/>
      <c r="D946" s="87">
        <f t="shared" si="13"/>
        <v>0</v>
      </c>
      <c r="E946" s="88"/>
      <c r="F946" s="89"/>
      <c r="G946" s="4" t="str">
        <f t="shared" si="12"/>
        <v/>
      </c>
      <c r="X946" s="56" t="str">
        <f t="shared" si="11"/>
        <v/>
      </c>
      <c r="Y946" s="56"/>
    </row>
    <row r="947" spans="1:25" ht="24" x14ac:dyDescent="0.25">
      <c r="A947" s="23" t="s">
        <v>1805</v>
      </c>
      <c r="B947" s="94" t="s">
        <v>1806</v>
      </c>
      <c r="C947" s="25"/>
      <c r="D947" s="87">
        <f t="shared" si="13"/>
        <v>0</v>
      </c>
      <c r="E947" s="88"/>
      <c r="F947" s="89"/>
      <c r="G947" s="4" t="str">
        <f t="shared" si="12"/>
        <v/>
      </c>
      <c r="X947" s="56" t="str">
        <f t="shared" si="11"/>
        <v/>
      </c>
      <c r="Y947" s="56"/>
    </row>
    <row r="948" spans="1:25" ht="24" x14ac:dyDescent="0.25">
      <c r="A948" s="23" t="s">
        <v>1807</v>
      </c>
      <c r="B948" s="94" t="s">
        <v>1808</v>
      </c>
      <c r="C948" s="25"/>
      <c r="D948" s="87">
        <f t="shared" si="13"/>
        <v>0</v>
      </c>
      <c r="E948" s="88"/>
      <c r="F948" s="89"/>
      <c r="G948" s="4" t="str">
        <f t="shared" si="12"/>
        <v/>
      </c>
      <c r="X948" s="56" t="str">
        <f t="shared" si="11"/>
        <v/>
      </c>
      <c r="Y948" s="56"/>
    </row>
    <row r="949" spans="1:25" x14ac:dyDescent="0.25">
      <c r="A949" s="23" t="s">
        <v>1809</v>
      </c>
      <c r="B949" s="24" t="s">
        <v>1810</v>
      </c>
      <c r="C949" s="25"/>
      <c r="D949" s="87">
        <f t="shared" si="13"/>
        <v>0</v>
      </c>
      <c r="E949" s="88"/>
      <c r="F949" s="89"/>
      <c r="G949" s="4" t="str">
        <f t="shared" si="12"/>
        <v/>
      </c>
      <c r="X949" s="56" t="str">
        <f t="shared" si="11"/>
        <v/>
      </c>
      <c r="Y949" s="56"/>
    </row>
    <row r="950" spans="1:25" x14ac:dyDescent="0.25">
      <c r="A950" s="23" t="s">
        <v>1811</v>
      </c>
      <c r="B950" s="24" t="s">
        <v>1812</v>
      </c>
      <c r="C950" s="25"/>
      <c r="D950" s="87">
        <f t="shared" si="13"/>
        <v>0</v>
      </c>
      <c r="E950" s="88"/>
      <c r="F950" s="89"/>
      <c r="G950" s="4" t="str">
        <f t="shared" si="12"/>
        <v/>
      </c>
      <c r="X950" s="56" t="str">
        <f t="shared" si="11"/>
        <v/>
      </c>
      <c r="Y950" s="56"/>
    </row>
    <row r="951" spans="1:25" x14ac:dyDescent="0.25">
      <c r="A951" s="23" t="s">
        <v>1813</v>
      </c>
      <c r="B951" s="24" t="s">
        <v>1814</v>
      </c>
      <c r="C951" s="25"/>
      <c r="D951" s="87">
        <f t="shared" si="13"/>
        <v>0</v>
      </c>
      <c r="E951" s="88"/>
      <c r="F951" s="89"/>
      <c r="G951" s="4" t="str">
        <f t="shared" si="12"/>
        <v/>
      </c>
      <c r="X951" s="56" t="str">
        <f t="shared" si="11"/>
        <v/>
      </c>
      <c r="Y951" s="56"/>
    </row>
    <row r="952" spans="1:25" ht="24" x14ac:dyDescent="0.25">
      <c r="A952" s="23" t="s">
        <v>1815</v>
      </c>
      <c r="B952" s="94" t="s">
        <v>1816</v>
      </c>
      <c r="C952" s="25"/>
      <c r="D952" s="87">
        <f t="shared" si="13"/>
        <v>0</v>
      </c>
      <c r="E952" s="88"/>
      <c r="F952" s="89"/>
      <c r="G952" s="4" t="str">
        <f t="shared" si="12"/>
        <v/>
      </c>
      <c r="X952" s="56" t="str">
        <f t="shared" si="11"/>
        <v/>
      </c>
      <c r="Y952" s="56"/>
    </row>
    <row r="953" spans="1:25" x14ac:dyDescent="0.25">
      <c r="A953" s="23" t="s">
        <v>1817</v>
      </c>
      <c r="B953" s="24" t="s">
        <v>1818</v>
      </c>
      <c r="C953" s="25"/>
      <c r="D953" s="87">
        <f t="shared" si="13"/>
        <v>0</v>
      </c>
      <c r="E953" s="88"/>
      <c r="F953" s="89"/>
      <c r="G953" s="4" t="str">
        <f t="shared" si="12"/>
        <v/>
      </c>
      <c r="X953" s="56" t="str">
        <f t="shared" si="11"/>
        <v/>
      </c>
      <c r="Y953" s="56"/>
    </row>
    <row r="954" spans="1:25" x14ac:dyDescent="0.25">
      <c r="A954" s="23" t="s">
        <v>1819</v>
      </c>
      <c r="B954" s="24" t="s">
        <v>1820</v>
      </c>
      <c r="C954" s="25"/>
      <c r="D954" s="87">
        <f t="shared" si="13"/>
        <v>0</v>
      </c>
      <c r="E954" s="88"/>
      <c r="F954" s="89"/>
      <c r="G954" s="4" t="str">
        <f t="shared" si="12"/>
        <v/>
      </c>
      <c r="X954" s="56" t="str">
        <f t="shared" si="11"/>
        <v/>
      </c>
      <c r="Y954" s="56"/>
    </row>
    <row r="955" spans="1:25" x14ac:dyDescent="0.25">
      <c r="A955" s="23" t="s">
        <v>1821</v>
      </c>
      <c r="B955" s="24" t="s">
        <v>1822</v>
      </c>
      <c r="C955" s="25"/>
      <c r="D955" s="87">
        <f t="shared" si="13"/>
        <v>0</v>
      </c>
      <c r="E955" s="88"/>
      <c r="F955" s="89"/>
      <c r="G955" s="4" t="str">
        <f t="shared" si="12"/>
        <v/>
      </c>
      <c r="X955" s="56" t="str">
        <f t="shared" si="11"/>
        <v/>
      </c>
      <c r="Y955" s="56"/>
    </row>
    <row r="956" spans="1:25" ht="24" x14ac:dyDescent="0.25">
      <c r="A956" s="23" t="s">
        <v>1823</v>
      </c>
      <c r="B956" s="95" t="s">
        <v>1824</v>
      </c>
      <c r="C956" s="25"/>
      <c r="D956" s="87">
        <f t="shared" si="13"/>
        <v>0</v>
      </c>
      <c r="E956" s="88"/>
      <c r="F956" s="89"/>
      <c r="G956" s="4" t="str">
        <f t="shared" si="12"/>
        <v/>
      </c>
      <c r="X956" s="56" t="str">
        <f t="shared" si="11"/>
        <v/>
      </c>
      <c r="Y956" s="56"/>
    </row>
    <row r="957" spans="1:25" x14ac:dyDescent="0.25">
      <c r="A957" s="47"/>
      <c r="B957" s="48" t="s">
        <v>1825</v>
      </c>
      <c r="C957" s="41">
        <f>SUM(C958:C1029)</f>
        <v>0</v>
      </c>
      <c r="D957" s="93">
        <f>SUM(D958:D1029)</f>
        <v>0</v>
      </c>
      <c r="E957" s="93">
        <f>SUM(E958:E1029)</f>
        <v>0</v>
      </c>
      <c r="F957" s="69">
        <f>SUM(F958:F1029)</f>
        <v>0</v>
      </c>
      <c r="G957" s="4" t="str">
        <f t="shared" si="12"/>
        <v/>
      </c>
      <c r="X957" s="56" t="str">
        <f t="shared" si="11"/>
        <v/>
      </c>
      <c r="Y957" s="56"/>
    </row>
    <row r="958" spans="1:25" x14ac:dyDescent="0.25">
      <c r="A958" s="23" t="s">
        <v>1826</v>
      </c>
      <c r="B958" s="96" t="s">
        <v>1827</v>
      </c>
      <c r="C958" s="25"/>
      <c r="D958" s="87">
        <f t="shared" si="13"/>
        <v>0</v>
      </c>
      <c r="E958" s="88"/>
      <c r="F958" s="89"/>
      <c r="G958" s="4" t="str">
        <f t="shared" si="12"/>
        <v/>
      </c>
      <c r="X958" s="56" t="str">
        <f t="shared" si="11"/>
        <v/>
      </c>
      <c r="Y958" s="56"/>
    </row>
    <row r="959" spans="1:25" ht="24" x14ac:dyDescent="0.25">
      <c r="A959" s="23" t="s">
        <v>1828</v>
      </c>
      <c r="B959" s="28" t="s">
        <v>1829</v>
      </c>
      <c r="C959" s="25"/>
      <c r="D959" s="87">
        <f t="shared" si="13"/>
        <v>0</v>
      </c>
      <c r="E959" s="88"/>
      <c r="F959" s="89"/>
      <c r="G959" s="4" t="str">
        <f t="shared" si="12"/>
        <v/>
      </c>
      <c r="X959" s="56" t="str">
        <f t="shared" si="11"/>
        <v/>
      </c>
      <c r="Y959" s="56"/>
    </row>
    <row r="960" spans="1:25" x14ac:dyDescent="0.25">
      <c r="A960" s="23" t="s">
        <v>1830</v>
      </c>
      <c r="B960" s="24" t="s">
        <v>1831</v>
      </c>
      <c r="C960" s="25"/>
      <c r="D960" s="87">
        <f t="shared" si="13"/>
        <v>0</v>
      </c>
      <c r="E960" s="88"/>
      <c r="F960" s="89"/>
      <c r="G960" s="4" t="str">
        <f t="shared" si="12"/>
        <v/>
      </c>
      <c r="X960" s="56" t="str">
        <f t="shared" si="11"/>
        <v/>
      </c>
      <c r="Y960" s="56"/>
    </row>
    <row r="961" spans="1:25" x14ac:dyDescent="0.25">
      <c r="A961" s="23" t="s">
        <v>1832</v>
      </c>
      <c r="B961" s="24" t="s">
        <v>1833</v>
      </c>
      <c r="C961" s="25"/>
      <c r="D961" s="87">
        <f t="shared" si="13"/>
        <v>0</v>
      </c>
      <c r="E961" s="88"/>
      <c r="F961" s="89"/>
      <c r="G961" s="4" t="str">
        <f t="shared" si="12"/>
        <v/>
      </c>
      <c r="X961" s="56" t="str">
        <f t="shared" si="11"/>
        <v/>
      </c>
      <c r="Y961" s="56"/>
    </row>
    <row r="962" spans="1:25" x14ac:dyDescent="0.25">
      <c r="A962" s="23" t="s">
        <v>1834</v>
      </c>
      <c r="B962" s="24" t="s">
        <v>1835</v>
      </c>
      <c r="C962" s="25"/>
      <c r="D962" s="87">
        <f t="shared" si="13"/>
        <v>0</v>
      </c>
      <c r="E962" s="88"/>
      <c r="F962" s="89"/>
      <c r="G962" s="4" t="str">
        <f t="shared" si="12"/>
        <v/>
      </c>
      <c r="X962" s="56" t="str">
        <f t="shared" si="11"/>
        <v/>
      </c>
      <c r="Y962" s="56"/>
    </row>
    <row r="963" spans="1:25" x14ac:dyDescent="0.25">
      <c r="A963" s="23" t="s">
        <v>1836</v>
      </c>
      <c r="B963" s="24" t="s">
        <v>1837</v>
      </c>
      <c r="C963" s="25"/>
      <c r="D963" s="87">
        <f t="shared" si="13"/>
        <v>0</v>
      </c>
      <c r="E963" s="88"/>
      <c r="F963" s="89"/>
      <c r="G963" s="4" t="str">
        <f t="shared" si="12"/>
        <v/>
      </c>
      <c r="X963" s="56" t="str">
        <f t="shared" si="11"/>
        <v/>
      </c>
      <c r="Y963" s="56"/>
    </row>
    <row r="964" spans="1:25" x14ac:dyDescent="0.25">
      <c r="A964" s="23" t="s">
        <v>1838</v>
      </c>
      <c r="B964" s="24" t="s">
        <v>1839</v>
      </c>
      <c r="C964" s="25"/>
      <c r="D964" s="87">
        <f t="shared" si="13"/>
        <v>0</v>
      </c>
      <c r="E964" s="88"/>
      <c r="F964" s="89"/>
      <c r="G964" s="4" t="str">
        <f t="shared" si="12"/>
        <v/>
      </c>
      <c r="X964" s="56" t="str">
        <f t="shared" si="11"/>
        <v/>
      </c>
      <c r="Y964" s="56"/>
    </row>
    <row r="965" spans="1:25" x14ac:dyDescent="0.25">
      <c r="A965" s="23" t="s">
        <v>1840</v>
      </c>
      <c r="B965" s="24" t="s">
        <v>1841</v>
      </c>
      <c r="C965" s="25"/>
      <c r="D965" s="87">
        <f t="shared" si="13"/>
        <v>0</v>
      </c>
      <c r="E965" s="88"/>
      <c r="F965" s="89"/>
      <c r="G965" s="4" t="str">
        <f t="shared" si="12"/>
        <v/>
      </c>
      <c r="X965" s="56" t="str">
        <f t="shared" si="11"/>
        <v/>
      </c>
      <c r="Y965" s="56"/>
    </row>
    <row r="966" spans="1:25" x14ac:dyDescent="0.25">
      <c r="A966" s="23" t="s">
        <v>1842</v>
      </c>
      <c r="B966" s="24" t="s">
        <v>1843</v>
      </c>
      <c r="C966" s="25"/>
      <c r="D966" s="87">
        <f t="shared" si="13"/>
        <v>0</v>
      </c>
      <c r="E966" s="88"/>
      <c r="F966" s="89"/>
      <c r="G966" s="4" t="str">
        <f t="shared" si="12"/>
        <v/>
      </c>
      <c r="X966" s="56" t="str">
        <f t="shared" si="11"/>
        <v/>
      </c>
      <c r="Y966" s="56"/>
    </row>
    <row r="967" spans="1:25" x14ac:dyDescent="0.25">
      <c r="A967" s="23" t="s">
        <v>1844</v>
      </c>
      <c r="B967" s="24" t="s">
        <v>1845</v>
      </c>
      <c r="C967" s="25"/>
      <c r="D967" s="87">
        <f t="shared" si="13"/>
        <v>0</v>
      </c>
      <c r="E967" s="88"/>
      <c r="F967" s="89"/>
      <c r="G967" s="4" t="str">
        <f t="shared" si="12"/>
        <v/>
      </c>
      <c r="X967" s="56" t="str">
        <f t="shared" si="11"/>
        <v/>
      </c>
      <c r="Y967" s="56"/>
    </row>
    <row r="968" spans="1:25" x14ac:dyDescent="0.25">
      <c r="A968" s="23" t="s">
        <v>1846</v>
      </c>
      <c r="B968" s="24" t="s">
        <v>1847</v>
      </c>
      <c r="C968" s="25"/>
      <c r="D968" s="87">
        <f t="shared" si="13"/>
        <v>0</v>
      </c>
      <c r="E968" s="88"/>
      <c r="F968" s="89"/>
      <c r="G968" s="4" t="str">
        <f t="shared" si="12"/>
        <v/>
      </c>
      <c r="X968" s="56" t="str">
        <f t="shared" si="11"/>
        <v/>
      </c>
      <c r="Y968" s="56"/>
    </row>
    <row r="969" spans="1:25" x14ac:dyDescent="0.25">
      <c r="A969" s="23" t="s">
        <v>1848</v>
      </c>
      <c r="B969" s="24" t="s">
        <v>1849</v>
      </c>
      <c r="C969" s="25"/>
      <c r="D969" s="87">
        <f t="shared" si="13"/>
        <v>0</v>
      </c>
      <c r="E969" s="88"/>
      <c r="F969" s="89"/>
      <c r="G969" s="4" t="str">
        <f t="shared" si="12"/>
        <v/>
      </c>
      <c r="X969" s="56" t="str">
        <f t="shared" si="11"/>
        <v/>
      </c>
      <c r="Y969" s="56"/>
    </row>
    <row r="970" spans="1:25" x14ac:dyDescent="0.25">
      <c r="A970" s="23" t="s">
        <v>1850</v>
      </c>
      <c r="B970" s="24" t="s">
        <v>1851</v>
      </c>
      <c r="C970" s="25"/>
      <c r="D970" s="87">
        <f t="shared" si="13"/>
        <v>0</v>
      </c>
      <c r="E970" s="88"/>
      <c r="F970" s="89"/>
      <c r="G970" s="4" t="str">
        <f t="shared" si="12"/>
        <v/>
      </c>
      <c r="X970" s="56" t="str">
        <f t="shared" si="11"/>
        <v/>
      </c>
      <c r="Y970" s="56"/>
    </row>
    <row r="971" spans="1:25" x14ac:dyDescent="0.25">
      <c r="A971" s="23" t="s">
        <v>1852</v>
      </c>
      <c r="B971" s="24" t="s">
        <v>1853</v>
      </c>
      <c r="C971" s="25"/>
      <c r="D971" s="87">
        <f t="shared" si="13"/>
        <v>0</v>
      </c>
      <c r="E971" s="88"/>
      <c r="F971" s="89"/>
      <c r="G971" s="4" t="str">
        <f t="shared" si="12"/>
        <v/>
      </c>
      <c r="X971" s="56" t="str">
        <f t="shared" ref="X971:X1034" si="14">IF(D971&gt;C971,1,"")</f>
        <v/>
      </c>
      <c r="Y971" s="56"/>
    </row>
    <row r="972" spans="1:25" x14ac:dyDescent="0.25">
      <c r="A972" s="23" t="s">
        <v>1854</v>
      </c>
      <c r="B972" s="24" t="s">
        <v>1855</v>
      </c>
      <c r="C972" s="25"/>
      <c r="D972" s="87">
        <f t="shared" si="13"/>
        <v>0</v>
      </c>
      <c r="E972" s="88"/>
      <c r="F972" s="89"/>
      <c r="G972" s="4" t="str">
        <f t="shared" si="12"/>
        <v/>
      </c>
      <c r="X972" s="56" t="str">
        <f t="shared" si="14"/>
        <v/>
      </c>
      <c r="Y972" s="56"/>
    </row>
    <row r="973" spans="1:25" ht="24" x14ac:dyDescent="0.25">
      <c r="A973" s="23" t="s">
        <v>1856</v>
      </c>
      <c r="B973" s="28" t="s">
        <v>1857</v>
      </c>
      <c r="C973" s="25"/>
      <c r="D973" s="87">
        <f t="shared" si="13"/>
        <v>0</v>
      </c>
      <c r="E973" s="88"/>
      <c r="F973" s="89"/>
      <c r="G973" s="4" t="str">
        <f t="shared" si="12"/>
        <v/>
      </c>
      <c r="X973" s="56" t="str">
        <f t="shared" si="14"/>
        <v/>
      </c>
      <c r="Y973" s="56"/>
    </row>
    <row r="974" spans="1:25" x14ac:dyDescent="0.25">
      <c r="A974" s="23" t="s">
        <v>1858</v>
      </c>
      <c r="B974" s="24" t="s">
        <v>1859</v>
      </c>
      <c r="C974" s="25"/>
      <c r="D974" s="87">
        <f t="shared" si="13"/>
        <v>0</v>
      </c>
      <c r="E974" s="88"/>
      <c r="F974" s="89"/>
      <c r="G974" s="4" t="str">
        <f t="shared" si="12"/>
        <v/>
      </c>
      <c r="X974" s="56" t="str">
        <f t="shared" si="14"/>
        <v/>
      </c>
      <c r="Y974" s="56"/>
    </row>
    <row r="975" spans="1:25" x14ac:dyDescent="0.25">
      <c r="A975" s="23" t="s">
        <v>1860</v>
      </c>
      <c r="B975" s="24" t="s">
        <v>1861</v>
      </c>
      <c r="C975" s="25"/>
      <c r="D975" s="87">
        <f t="shared" si="13"/>
        <v>0</v>
      </c>
      <c r="E975" s="88"/>
      <c r="F975" s="89"/>
      <c r="G975" s="4" t="str">
        <f t="shared" si="12"/>
        <v/>
      </c>
      <c r="X975" s="56" t="str">
        <f t="shared" si="14"/>
        <v/>
      </c>
      <c r="Y975" s="56"/>
    </row>
    <row r="976" spans="1:25" ht="24" x14ac:dyDescent="0.25">
      <c r="A976" s="23" t="s">
        <v>1862</v>
      </c>
      <c r="B976" s="28" t="s">
        <v>1863</v>
      </c>
      <c r="C976" s="25"/>
      <c r="D976" s="87">
        <f t="shared" si="13"/>
        <v>0</v>
      </c>
      <c r="E976" s="88"/>
      <c r="F976" s="89"/>
      <c r="G976" s="4" t="str">
        <f t="shared" si="12"/>
        <v/>
      </c>
      <c r="X976" s="56"/>
      <c r="Y976" s="56"/>
    </row>
    <row r="977" spans="1:25" x14ac:dyDescent="0.25">
      <c r="A977" s="23" t="s">
        <v>1864</v>
      </c>
      <c r="B977" s="24" t="s">
        <v>1865</v>
      </c>
      <c r="C977" s="25"/>
      <c r="D977" s="87">
        <f t="shared" si="13"/>
        <v>0</v>
      </c>
      <c r="E977" s="88"/>
      <c r="F977" s="89"/>
      <c r="G977" s="4" t="str">
        <f t="shared" si="12"/>
        <v/>
      </c>
      <c r="X977" s="56"/>
      <c r="Y977" s="56"/>
    </row>
    <row r="978" spans="1:25" x14ac:dyDescent="0.25">
      <c r="A978" s="23" t="s">
        <v>1866</v>
      </c>
      <c r="B978" s="24" t="s">
        <v>1867</v>
      </c>
      <c r="C978" s="25"/>
      <c r="D978" s="87">
        <f t="shared" si="13"/>
        <v>0</v>
      </c>
      <c r="E978" s="88"/>
      <c r="F978" s="89"/>
      <c r="G978" s="4" t="str">
        <f t="shared" si="12"/>
        <v/>
      </c>
      <c r="X978" s="56"/>
      <c r="Y978" s="56"/>
    </row>
    <row r="979" spans="1:25" x14ac:dyDescent="0.25">
      <c r="A979" s="23" t="s">
        <v>1868</v>
      </c>
      <c r="B979" s="24" t="s">
        <v>1869</v>
      </c>
      <c r="C979" s="25"/>
      <c r="D979" s="87">
        <f t="shared" si="13"/>
        <v>0</v>
      </c>
      <c r="E979" s="88"/>
      <c r="F979" s="89"/>
      <c r="G979" s="4" t="str">
        <f t="shared" si="12"/>
        <v/>
      </c>
      <c r="X979" s="56" t="str">
        <f t="shared" si="14"/>
        <v/>
      </c>
      <c r="Y979" s="56"/>
    </row>
    <row r="980" spans="1:25" x14ac:dyDescent="0.25">
      <c r="A980" s="23" t="s">
        <v>1870</v>
      </c>
      <c r="B980" s="24" t="s">
        <v>1871</v>
      </c>
      <c r="C980" s="25"/>
      <c r="D980" s="87">
        <f t="shared" si="13"/>
        <v>0</v>
      </c>
      <c r="E980" s="88"/>
      <c r="F980" s="89"/>
      <c r="G980" s="4" t="str">
        <f t="shared" si="12"/>
        <v/>
      </c>
      <c r="X980" s="56" t="str">
        <f t="shared" si="14"/>
        <v/>
      </c>
      <c r="Y980" s="56"/>
    </row>
    <row r="981" spans="1:25" x14ac:dyDescent="0.25">
      <c r="A981" s="23" t="s">
        <v>1872</v>
      </c>
      <c r="B981" s="24" t="s">
        <v>1873</v>
      </c>
      <c r="C981" s="25"/>
      <c r="D981" s="87">
        <f t="shared" si="13"/>
        <v>0</v>
      </c>
      <c r="E981" s="88"/>
      <c r="F981" s="89"/>
      <c r="G981" s="4" t="str">
        <f t="shared" si="12"/>
        <v/>
      </c>
      <c r="X981" s="56" t="str">
        <f t="shared" si="14"/>
        <v/>
      </c>
      <c r="Y981" s="56"/>
    </row>
    <row r="982" spans="1:25" x14ac:dyDescent="0.25">
      <c r="A982" s="23" t="s">
        <v>1874</v>
      </c>
      <c r="B982" s="24" t="s">
        <v>1875</v>
      </c>
      <c r="C982" s="25"/>
      <c r="D982" s="87">
        <f t="shared" si="13"/>
        <v>0</v>
      </c>
      <c r="E982" s="88"/>
      <c r="F982" s="89"/>
      <c r="G982" s="4" t="str">
        <f t="shared" si="12"/>
        <v/>
      </c>
      <c r="X982" s="56" t="str">
        <f t="shared" si="14"/>
        <v/>
      </c>
      <c r="Y982" s="56"/>
    </row>
    <row r="983" spans="1:25" x14ac:dyDescent="0.25">
      <c r="A983" s="23" t="s">
        <v>1876</v>
      </c>
      <c r="B983" s="24" t="s">
        <v>1877</v>
      </c>
      <c r="C983" s="25"/>
      <c r="D983" s="87">
        <f t="shared" si="13"/>
        <v>0</v>
      </c>
      <c r="E983" s="88"/>
      <c r="F983" s="89"/>
      <c r="G983" s="4" t="str">
        <f t="shared" si="12"/>
        <v/>
      </c>
      <c r="X983" s="56" t="str">
        <f t="shared" si="14"/>
        <v/>
      </c>
      <c r="Y983" s="56"/>
    </row>
    <row r="984" spans="1:25" x14ac:dyDescent="0.25">
      <c r="A984" s="23" t="s">
        <v>1878</v>
      </c>
      <c r="B984" s="24" t="s">
        <v>1879</v>
      </c>
      <c r="C984" s="25"/>
      <c r="D984" s="87">
        <f t="shared" si="13"/>
        <v>0</v>
      </c>
      <c r="E984" s="88"/>
      <c r="F984" s="89"/>
      <c r="G984" s="4" t="str">
        <f t="shared" si="12"/>
        <v/>
      </c>
      <c r="X984" s="56" t="str">
        <f t="shared" si="14"/>
        <v/>
      </c>
      <c r="Y984" s="56"/>
    </row>
    <row r="985" spans="1:25" x14ac:dyDescent="0.25">
      <c r="A985" s="23" t="s">
        <v>1880</v>
      </c>
      <c r="B985" s="24" t="s">
        <v>1881</v>
      </c>
      <c r="C985" s="25"/>
      <c r="D985" s="87">
        <f t="shared" si="13"/>
        <v>0</v>
      </c>
      <c r="E985" s="88"/>
      <c r="F985" s="89"/>
      <c r="G985" s="4" t="str">
        <f t="shared" si="12"/>
        <v/>
      </c>
      <c r="X985" s="56" t="str">
        <f t="shared" si="14"/>
        <v/>
      </c>
      <c r="Y985" s="56"/>
    </row>
    <row r="986" spans="1:25" x14ac:dyDescent="0.25">
      <c r="A986" s="23" t="s">
        <v>1882</v>
      </c>
      <c r="B986" s="24" t="s">
        <v>1883</v>
      </c>
      <c r="C986" s="25"/>
      <c r="D986" s="87">
        <f t="shared" si="13"/>
        <v>0</v>
      </c>
      <c r="E986" s="88"/>
      <c r="F986" s="89"/>
      <c r="G986" s="4" t="str">
        <f t="shared" si="12"/>
        <v/>
      </c>
      <c r="X986" s="56" t="str">
        <f t="shared" si="14"/>
        <v/>
      </c>
      <c r="Y986" s="56"/>
    </row>
    <row r="987" spans="1:25" x14ac:dyDescent="0.25">
      <c r="A987" s="23" t="s">
        <v>1884</v>
      </c>
      <c r="B987" s="24" t="s">
        <v>1885</v>
      </c>
      <c r="C987" s="25"/>
      <c r="D987" s="87">
        <f t="shared" si="13"/>
        <v>0</v>
      </c>
      <c r="E987" s="88"/>
      <c r="F987" s="89"/>
      <c r="G987" s="4" t="str">
        <f t="shared" si="12"/>
        <v/>
      </c>
      <c r="X987" s="56" t="str">
        <f t="shared" si="14"/>
        <v/>
      </c>
      <c r="Y987" s="56"/>
    </row>
    <row r="988" spans="1:25" ht="24" x14ac:dyDescent="0.25">
      <c r="A988" s="23" t="s">
        <v>1886</v>
      </c>
      <c r="B988" s="28" t="s">
        <v>1887</v>
      </c>
      <c r="C988" s="25"/>
      <c r="D988" s="87">
        <f t="shared" si="13"/>
        <v>0</v>
      </c>
      <c r="E988" s="88"/>
      <c r="F988" s="89"/>
      <c r="G988" s="4" t="str">
        <f t="shared" si="12"/>
        <v/>
      </c>
      <c r="X988" s="56" t="str">
        <f t="shared" si="14"/>
        <v/>
      </c>
      <c r="Y988" s="56"/>
    </row>
    <row r="989" spans="1:25" x14ac:dyDescent="0.25">
      <c r="A989" s="23" t="s">
        <v>1888</v>
      </c>
      <c r="B989" s="24" t="s">
        <v>1889</v>
      </c>
      <c r="C989" s="25"/>
      <c r="D989" s="87">
        <f t="shared" si="13"/>
        <v>0</v>
      </c>
      <c r="E989" s="88"/>
      <c r="F989" s="89"/>
      <c r="G989" s="4" t="str">
        <f t="shared" si="12"/>
        <v/>
      </c>
      <c r="X989" s="56" t="str">
        <f t="shared" si="14"/>
        <v/>
      </c>
      <c r="Y989" s="56"/>
    </row>
    <row r="990" spans="1:25" x14ac:dyDescent="0.25">
      <c r="A990" s="23" t="s">
        <v>1890</v>
      </c>
      <c r="B990" s="24" t="s">
        <v>1891</v>
      </c>
      <c r="C990" s="25"/>
      <c r="D990" s="87">
        <f t="shared" si="13"/>
        <v>0</v>
      </c>
      <c r="E990" s="88"/>
      <c r="F990" s="89"/>
      <c r="G990" s="4" t="str">
        <f t="shared" si="12"/>
        <v/>
      </c>
      <c r="X990" s="56" t="str">
        <f t="shared" si="14"/>
        <v/>
      </c>
      <c r="Y990" s="56"/>
    </row>
    <row r="991" spans="1:25" x14ac:dyDescent="0.25">
      <c r="A991" s="23" t="s">
        <v>1892</v>
      </c>
      <c r="B991" s="24" t="s">
        <v>1893</v>
      </c>
      <c r="C991" s="25"/>
      <c r="D991" s="87">
        <f t="shared" si="13"/>
        <v>0</v>
      </c>
      <c r="E991" s="88"/>
      <c r="F991" s="89"/>
      <c r="G991" s="4" t="str">
        <f t="shared" si="12"/>
        <v/>
      </c>
      <c r="X991" s="56" t="str">
        <f t="shared" si="14"/>
        <v/>
      </c>
      <c r="Y991" s="56"/>
    </row>
    <row r="992" spans="1:25" x14ac:dyDescent="0.25">
      <c r="A992" s="23" t="s">
        <v>1894</v>
      </c>
      <c r="B992" s="24" t="s">
        <v>1895</v>
      </c>
      <c r="C992" s="25"/>
      <c r="D992" s="87">
        <f t="shared" si="13"/>
        <v>0</v>
      </c>
      <c r="E992" s="88"/>
      <c r="F992" s="89"/>
      <c r="G992" s="4" t="str">
        <f t="shared" si="12"/>
        <v/>
      </c>
      <c r="X992" s="56" t="str">
        <f t="shared" si="14"/>
        <v/>
      </c>
      <c r="Y992" s="56"/>
    </row>
    <row r="993" spans="1:25" x14ac:dyDescent="0.25">
      <c r="A993" s="23" t="s">
        <v>1896</v>
      </c>
      <c r="B993" s="24" t="s">
        <v>1897</v>
      </c>
      <c r="C993" s="25"/>
      <c r="D993" s="87">
        <f t="shared" si="13"/>
        <v>0</v>
      </c>
      <c r="E993" s="88"/>
      <c r="F993" s="89"/>
      <c r="G993" s="4" t="str">
        <f t="shared" si="12"/>
        <v/>
      </c>
      <c r="X993" s="56" t="str">
        <f t="shared" si="14"/>
        <v/>
      </c>
      <c r="Y993" s="56"/>
    </row>
    <row r="994" spans="1:25" ht="24" x14ac:dyDescent="0.25">
      <c r="A994" s="23" t="s">
        <v>1898</v>
      </c>
      <c r="B994" s="28" t="s">
        <v>1899</v>
      </c>
      <c r="C994" s="25"/>
      <c r="D994" s="87">
        <f t="shared" si="13"/>
        <v>0</v>
      </c>
      <c r="E994" s="88"/>
      <c r="F994" s="89"/>
      <c r="G994" s="4" t="str">
        <f t="shared" si="12"/>
        <v/>
      </c>
      <c r="X994" s="56" t="str">
        <f t="shared" si="14"/>
        <v/>
      </c>
      <c r="Y994" s="56"/>
    </row>
    <row r="995" spans="1:25" x14ac:dyDescent="0.25">
      <c r="A995" s="23" t="s">
        <v>1900</v>
      </c>
      <c r="B995" s="24" t="s">
        <v>1901</v>
      </c>
      <c r="C995" s="25"/>
      <c r="D995" s="87">
        <f t="shared" si="13"/>
        <v>0</v>
      </c>
      <c r="E995" s="88"/>
      <c r="F995" s="89"/>
      <c r="G995" s="4" t="str">
        <f t="shared" si="12"/>
        <v/>
      </c>
      <c r="X995" s="56" t="str">
        <f t="shared" si="14"/>
        <v/>
      </c>
      <c r="Y995" s="56"/>
    </row>
    <row r="996" spans="1:25" x14ac:dyDescent="0.25">
      <c r="A996" s="23" t="s">
        <v>1902</v>
      </c>
      <c r="B996" s="24" t="s">
        <v>1903</v>
      </c>
      <c r="C996" s="25"/>
      <c r="D996" s="87">
        <f t="shared" si="13"/>
        <v>0</v>
      </c>
      <c r="E996" s="88"/>
      <c r="F996" s="89"/>
      <c r="G996" s="4" t="str">
        <f t="shared" si="12"/>
        <v/>
      </c>
      <c r="X996" s="56" t="str">
        <f t="shared" si="14"/>
        <v/>
      </c>
      <c r="Y996" s="56"/>
    </row>
    <row r="997" spans="1:25" x14ac:dyDescent="0.25">
      <c r="A997" s="23" t="s">
        <v>1904</v>
      </c>
      <c r="B997" s="24" t="s">
        <v>1905</v>
      </c>
      <c r="C997" s="25"/>
      <c r="D997" s="87">
        <f t="shared" si="13"/>
        <v>0</v>
      </c>
      <c r="E997" s="88"/>
      <c r="F997" s="89"/>
      <c r="G997" s="4" t="str">
        <f t="shared" si="12"/>
        <v/>
      </c>
      <c r="X997" s="56" t="str">
        <f t="shared" si="14"/>
        <v/>
      </c>
      <c r="Y997" s="56"/>
    </row>
    <row r="998" spans="1:25" x14ac:dyDescent="0.25">
      <c r="A998" s="23" t="s">
        <v>1906</v>
      </c>
      <c r="B998" s="24" t="s">
        <v>1907</v>
      </c>
      <c r="C998" s="25"/>
      <c r="D998" s="87">
        <f t="shared" si="13"/>
        <v>0</v>
      </c>
      <c r="E998" s="88"/>
      <c r="F998" s="89"/>
      <c r="G998" s="4" t="str">
        <f t="shared" si="12"/>
        <v/>
      </c>
      <c r="X998" s="56" t="str">
        <f t="shared" si="14"/>
        <v/>
      </c>
      <c r="Y998" s="56"/>
    </row>
    <row r="999" spans="1:25" x14ac:dyDescent="0.25">
      <c r="A999" s="23" t="s">
        <v>1908</v>
      </c>
      <c r="B999" s="24" t="s">
        <v>1909</v>
      </c>
      <c r="C999" s="25"/>
      <c r="D999" s="87">
        <f t="shared" si="13"/>
        <v>0</v>
      </c>
      <c r="E999" s="88"/>
      <c r="F999" s="89"/>
      <c r="G999" s="4" t="str">
        <f t="shared" ref="G999:G1062" si="15">IF(D999&gt;C999,"CMA ES MAYOR QUE TOTAL ACTIVIDADES","")</f>
        <v/>
      </c>
      <c r="X999" s="56" t="str">
        <f t="shared" si="14"/>
        <v/>
      </c>
      <c r="Y999" s="56"/>
    </row>
    <row r="1000" spans="1:25" ht="24" x14ac:dyDescent="0.25">
      <c r="A1000" s="23" t="s">
        <v>1910</v>
      </c>
      <c r="B1000" s="28" t="s">
        <v>1911</v>
      </c>
      <c r="C1000" s="25"/>
      <c r="D1000" s="87">
        <f t="shared" si="13"/>
        <v>0</v>
      </c>
      <c r="E1000" s="88"/>
      <c r="F1000" s="89"/>
      <c r="G1000" s="4" t="str">
        <f t="shared" si="15"/>
        <v/>
      </c>
      <c r="X1000" s="56" t="str">
        <f t="shared" si="14"/>
        <v/>
      </c>
      <c r="Y1000" s="56"/>
    </row>
    <row r="1001" spans="1:25" x14ac:dyDescent="0.25">
      <c r="A1001" s="23" t="s">
        <v>1912</v>
      </c>
      <c r="B1001" s="24" t="s">
        <v>1913</v>
      </c>
      <c r="C1001" s="25"/>
      <c r="D1001" s="87">
        <f t="shared" ref="D1001:D1064" si="16">+E1001+F1001</f>
        <v>0</v>
      </c>
      <c r="E1001" s="88"/>
      <c r="F1001" s="89"/>
      <c r="G1001" s="4" t="str">
        <f t="shared" si="15"/>
        <v/>
      </c>
      <c r="X1001" s="56" t="str">
        <f t="shared" si="14"/>
        <v/>
      </c>
      <c r="Y1001" s="56"/>
    </row>
    <row r="1002" spans="1:25" x14ac:dyDescent="0.25">
      <c r="A1002" s="23" t="s">
        <v>1914</v>
      </c>
      <c r="B1002" s="24" t="s">
        <v>1915</v>
      </c>
      <c r="C1002" s="25"/>
      <c r="D1002" s="87">
        <f t="shared" si="16"/>
        <v>0</v>
      </c>
      <c r="E1002" s="88"/>
      <c r="F1002" s="89"/>
      <c r="G1002" s="4" t="str">
        <f t="shared" si="15"/>
        <v/>
      </c>
      <c r="X1002" s="56" t="str">
        <f t="shared" si="14"/>
        <v/>
      </c>
      <c r="Y1002" s="56"/>
    </row>
    <row r="1003" spans="1:25" x14ac:dyDescent="0.25">
      <c r="A1003" s="23" t="s">
        <v>1916</v>
      </c>
      <c r="B1003" s="24" t="s">
        <v>1917</v>
      </c>
      <c r="C1003" s="25"/>
      <c r="D1003" s="87">
        <f t="shared" si="16"/>
        <v>0</v>
      </c>
      <c r="E1003" s="88"/>
      <c r="F1003" s="89"/>
      <c r="G1003" s="4" t="str">
        <f t="shared" si="15"/>
        <v/>
      </c>
      <c r="X1003" s="56" t="str">
        <f t="shared" si="14"/>
        <v/>
      </c>
      <c r="Y1003" s="56"/>
    </row>
    <row r="1004" spans="1:25" x14ac:dyDescent="0.25">
      <c r="A1004" s="23" t="s">
        <v>1918</v>
      </c>
      <c r="B1004" s="24" t="s">
        <v>1919</v>
      </c>
      <c r="C1004" s="25"/>
      <c r="D1004" s="87">
        <f t="shared" si="16"/>
        <v>0</v>
      </c>
      <c r="E1004" s="88"/>
      <c r="F1004" s="89"/>
      <c r="G1004" s="4" t="str">
        <f t="shared" si="15"/>
        <v/>
      </c>
      <c r="X1004" s="56" t="str">
        <f t="shared" si="14"/>
        <v/>
      </c>
      <c r="Y1004" s="56"/>
    </row>
    <row r="1005" spans="1:25" x14ac:dyDescent="0.25">
      <c r="A1005" s="23" t="s">
        <v>1920</v>
      </c>
      <c r="B1005" s="24" t="s">
        <v>1921</v>
      </c>
      <c r="C1005" s="25"/>
      <c r="D1005" s="87">
        <f t="shared" si="16"/>
        <v>0</v>
      </c>
      <c r="E1005" s="88"/>
      <c r="F1005" s="89"/>
      <c r="G1005" s="4" t="str">
        <f t="shared" si="15"/>
        <v/>
      </c>
      <c r="X1005" s="56" t="str">
        <f t="shared" si="14"/>
        <v/>
      </c>
      <c r="Y1005" s="56"/>
    </row>
    <row r="1006" spans="1:25" x14ac:dyDescent="0.25">
      <c r="A1006" s="23" t="s">
        <v>1922</v>
      </c>
      <c r="B1006" s="24" t="s">
        <v>1923</v>
      </c>
      <c r="C1006" s="25"/>
      <c r="D1006" s="87">
        <f t="shared" si="16"/>
        <v>0</v>
      </c>
      <c r="E1006" s="88"/>
      <c r="F1006" s="89"/>
      <c r="G1006" s="4" t="str">
        <f t="shared" si="15"/>
        <v/>
      </c>
      <c r="X1006" s="56" t="str">
        <f t="shared" si="14"/>
        <v/>
      </c>
      <c r="Y1006" s="56"/>
    </row>
    <row r="1007" spans="1:25" ht="24" x14ac:dyDescent="0.25">
      <c r="A1007" s="23" t="s">
        <v>1924</v>
      </c>
      <c r="B1007" s="28" t="s">
        <v>1925</v>
      </c>
      <c r="C1007" s="25"/>
      <c r="D1007" s="87">
        <f t="shared" si="16"/>
        <v>0</v>
      </c>
      <c r="E1007" s="88"/>
      <c r="F1007" s="89"/>
      <c r="G1007" s="4" t="str">
        <f t="shared" si="15"/>
        <v/>
      </c>
      <c r="X1007" s="56" t="str">
        <f t="shared" si="14"/>
        <v/>
      </c>
      <c r="Y1007" s="56"/>
    </row>
    <row r="1008" spans="1:25" x14ac:dyDescent="0.25">
      <c r="A1008" s="23" t="s">
        <v>1926</v>
      </c>
      <c r="B1008" s="24" t="s">
        <v>1927</v>
      </c>
      <c r="C1008" s="25"/>
      <c r="D1008" s="87">
        <f t="shared" si="16"/>
        <v>0</v>
      </c>
      <c r="E1008" s="88"/>
      <c r="F1008" s="89"/>
      <c r="G1008" s="4" t="str">
        <f t="shared" si="15"/>
        <v/>
      </c>
      <c r="X1008" s="56" t="str">
        <f t="shared" si="14"/>
        <v/>
      </c>
      <c r="Y1008" s="56"/>
    </row>
    <row r="1009" spans="1:25" x14ac:dyDescent="0.25">
      <c r="A1009" s="23" t="s">
        <v>1928</v>
      </c>
      <c r="B1009" s="24" t="s">
        <v>1929</v>
      </c>
      <c r="C1009" s="25"/>
      <c r="D1009" s="87">
        <f t="shared" si="16"/>
        <v>0</v>
      </c>
      <c r="E1009" s="88"/>
      <c r="F1009" s="89"/>
      <c r="G1009" s="4" t="str">
        <f t="shared" si="15"/>
        <v/>
      </c>
      <c r="X1009" s="56" t="str">
        <f t="shared" si="14"/>
        <v/>
      </c>
      <c r="Y1009" s="56"/>
    </row>
    <row r="1010" spans="1:25" x14ac:dyDescent="0.25">
      <c r="A1010" s="23" t="s">
        <v>1930</v>
      </c>
      <c r="B1010" s="24" t="s">
        <v>1931</v>
      </c>
      <c r="C1010" s="25"/>
      <c r="D1010" s="87">
        <f t="shared" si="16"/>
        <v>0</v>
      </c>
      <c r="E1010" s="88"/>
      <c r="F1010" s="89"/>
      <c r="G1010" s="4" t="str">
        <f t="shared" si="15"/>
        <v/>
      </c>
      <c r="X1010" s="56" t="str">
        <f t="shared" si="14"/>
        <v/>
      </c>
      <c r="Y1010" s="56"/>
    </row>
    <row r="1011" spans="1:25" x14ac:dyDescent="0.25">
      <c r="A1011" s="23" t="s">
        <v>1932</v>
      </c>
      <c r="B1011" s="24" t="s">
        <v>1933</v>
      </c>
      <c r="C1011" s="25"/>
      <c r="D1011" s="87">
        <f t="shared" si="16"/>
        <v>0</v>
      </c>
      <c r="E1011" s="88"/>
      <c r="F1011" s="89"/>
      <c r="G1011" s="4" t="str">
        <f t="shared" si="15"/>
        <v/>
      </c>
      <c r="X1011" s="56" t="str">
        <f t="shared" si="14"/>
        <v/>
      </c>
      <c r="Y1011" s="56"/>
    </row>
    <row r="1012" spans="1:25" ht="24" x14ac:dyDescent="0.25">
      <c r="A1012" s="23" t="s">
        <v>1934</v>
      </c>
      <c r="B1012" s="28" t="s">
        <v>1935</v>
      </c>
      <c r="C1012" s="25"/>
      <c r="D1012" s="87">
        <f t="shared" si="16"/>
        <v>0</v>
      </c>
      <c r="E1012" s="88"/>
      <c r="F1012" s="89"/>
      <c r="G1012" s="4" t="str">
        <f t="shared" si="15"/>
        <v/>
      </c>
      <c r="X1012" s="56" t="str">
        <f t="shared" si="14"/>
        <v/>
      </c>
      <c r="Y1012" s="56"/>
    </row>
    <row r="1013" spans="1:25" x14ac:dyDescent="0.25">
      <c r="A1013" s="23" t="s">
        <v>1936</v>
      </c>
      <c r="B1013" s="24" t="s">
        <v>1937</v>
      </c>
      <c r="C1013" s="25"/>
      <c r="D1013" s="87">
        <f t="shared" si="16"/>
        <v>0</v>
      </c>
      <c r="E1013" s="88"/>
      <c r="F1013" s="89"/>
      <c r="G1013" s="4" t="str">
        <f t="shared" si="15"/>
        <v/>
      </c>
      <c r="X1013" s="56" t="str">
        <f t="shared" si="14"/>
        <v/>
      </c>
      <c r="Y1013" s="56"/>
    </row>
    <row r="1014" spans="1:25" x14ac:dyDescent="0.25">
      <c r="A1014" s="23" t="s">
        <v>1938</v>
      </c>
      <c r="B1014" s="24" t="s">
        <v>1939</v>
      </c>
      <c r="C1014" s="25"/>
      <c r="D1014" s="87">
        <f t="shared" si="16"/>
        <v>0</v>
      </c>
      <c r="E1014" s="88"/>
      <c r="F1014" s="89"/>
      <c r="G1014" s="4" t="str">
        <f t="shared" si="15"/>
        <v/>
      </c>
      <c r="X1014" s="56" t="str">
        <f t="shared" si="14"/>
        <v/>
      </c>
      <c r="Y1014" s="56"/>
    </row>
    <row r="1015" spans="1:25" x14ac:dyDescent="0.25">
      <c r="A1015" s="23" t="s">
        <v>1940</v>
      </c>
      <c r="B1015" s="24" t="s">
        <v>1941</v>
      </c>
      <c r="C1015" s="25"/>
      <c r="D1015" s="87">
        <f t="shared" si="16"/>
        <v>0</v>
      </c>
      <c r="E1015" s="88"/>
      <c r="F1015" s="89"/>
      <c r="G1015" s="4" t="str">
        <f t="shared" si="15"/>
        <v/>
      </c>
      <c r="X1015" s="56" t="str">
        <f t="shared" si="14"/>
        <v/>
      </c>
      <c r="Y1015" s="56"/>
    </row>
    <row r="1016" spans="1:25" x14ac:dyDescent="0.25">
      <c r="A1016" s="23" t="s">
        <v>1942</v>
      </c>
      <c r="B1016" s="24" t="s">
        <v>1943</v>
      </c>
      <c r="C1016" s="25"/>
      <c r="D1016" s="87">
        <f t="shared" si="16"/>
        <v>0</v>
      </c>
      <c r="E1016" s="88"/>
      <c r="F1016" s="89"/>
      <c r="G1016" s="4" t="str">
        <f t="shared" si="15"/>
        <v/>
      </c>
      <c r="X1016" s="56" t="str">
        <f t="shared" si="14"/>
        <v/>
      </c>
      <c r="Y1016" s="56"/>
    </row>
    <row r="1017" spans="1:25" x14ac:dyDescent="0.25">
      <c r="A1017" s="23" t="s">
        <v>1944</v>
      </c>
      <c r="B1017" s="24" t="s">
        <v>1945</v>
      </c>
      <c r="C1017" s="25"/>
      <c r="D1017" s="87">
        <f t="shared" si="16"/>
        <v>0</v>
      </c>
      <c r="E1017" s="88"/>
      <c r="F1017" s="89"/>
      <c r="G1017" s="4" t="str">
        <f t="shared" si="15"/>
        <v/>
      </c>
      <c r="X1017" s="56" t="str">
        <f t="shared" si="14"/>
        <v/>
      </c>
      <c r="Y1017" s="56"/>
    </row>
    <row r="1018" spans="1:25" x14ac:dyDescent="0.25">
      <c r="A1018" s="23" t="s">
        <v>1946</v>
      </c>
      <c r="B1018" s="24" t="s">
        <v>1947</v>
      </c>
      <c r="C1018" s="25"/>
      <c r="D1018" s="87">
        <f t="shared" si="16"/>
        <v>0</v>
      </c>
      <c r="E1018" s="88"/>
      <c r="F1018" s="89"/>
      <c r="G1018" s="4" t="str">
        <f t="shared" si="15"/>
        <v/>
      </c>
      <c r="X1018" s="56" t="str">
        <f t="shared" si="14"/>
        <v/>
      </c>
      <c r="Y1018" s="56"/>
    </row>
    <row r="1019" spans="1:25" x14ac:dyDescent="0.25">
      <c r="A1019" s="23" t="s">
        <v>1948</v>
      </c>
      <c r="B1019" s="24" t="s">
        <v>1949</v>
      </c>
      <c r="C1019" s="25"/>
      <c r="D1019" s="87">
        <f t="shared" si="16"/>
        <v>0</v>
      </c>
      <c r="E1019" s="88"/>
      <c r="F1019" s="89"/>
      <c r="G1019" s="4" t="str">
        <f t="shared" si="15"/>
        <v/>
      </c>
      <c r="X1019" s="56" t="str">
        <f t="shared" si="14"/>
        <v/>
      </c>
      <c r="Y1019" s="56"/>
    </row>
    <row r="1020" spans="1:25" x14ac:dyDescent="0.25">
      <c r="A1020" s="23" t="s">
        <v>1950</v>
      </c>
      <c r="B1020" s="24" t="s">
        <v>1951</v>
      </c>
      <c r="C1020" s="25"/>
      <c r="D1020" s="87">
        <f t="shared" si="16"/>
        <v>0</v>
      </c>
      <c r="E1020" s="88"/>
      <c r="F1020" s="89"/>
      <c r="G1020" s="4" t="str">
        <f t="shared" si="15"/>
        <v/>
      </c>
      <c r="X1020" s="56" t="str">
        <f t="shared" si="14"/>
        <v/>
      </c>
      <c r="Y1020" s="56"/>
    </row>
    <row r="1021" spans="1:25" x14ac:dyDescent="0.25">
      <c r="A1021" s="23" t="s">
        <v>1952</v>
      </c>
      <c r="B1021" s="24" t="s">
        <v>1953</v>
      </c>
      <c r="C1021" s="25"/>
      <c r="D1021" s="87">
        <f t="shared" si="16"/>
        <v>0</v>
      </c>
      <c r="E1021" s="88"/>
      <c r="F1021" s="89"/>
      <c r="G1021" s="4" t="str">
        <f t="shared" si="15"/>
        <v/>
      </c>
      <c r="X1021" s="56" t="str">
        <f t="shared" si="14"/>
        <v/>
      </c>
      <c r="Y1021" s="56"/>
    </row>
    <row r="1022" spans="1:25" x14ac:dyDescent="0.25">
      <c r="A1022" s="23" t="s">
        <v>1954</v>
      </c>
      <c r="B1022" s="24" t="s">
        <v>1955</v>
      </c>
      <c r="C1022" s="25"/>
      <c r="D1022" s="87">
        <f t="shared" si="16"/>
        <v>0</v>
      </c>
      <c r="E1022" s="88"/>
      <c r="F1022" s="89"/>
      <c r="G1022" s="4" t="str">
        <f t="shared" si="15"/>
        <v/>
      </c>
      <c r="X1022" s="56" t="str">
        <f t="shared" si="14"/>
        <v/>
      </c>
      <c r="Y1022" s="56"/>
    </row>
    <row r="1023" spans="1:25" x14ac:dyDescent="0.25">
      <c r="A1023" s="23" t="s">
        <v>1956</v>
      </c>
      <c r="B1023" s="24" t="s">
        <v>1957</v>
      </c>
      <c r="C1023" s="25"/>
      <c r="D1023" s="87">
        <f t="shared" si="16"/>
        <v>0</v>
      </c>
      <c r="E1023" s="88"/>
      <c r="F1023" s="89"/>
      <c r="G1023" s="4" t="str">
        <f t="shared" si="15"/>
        <v/>
      </c>
      <c r="X1023" s="56" t="str">
        <f t="shared" si="14"/>
        <v/>
      </c>
      <c r="Y1023" s="56"/>
    </row>
    <row r="1024" spans="1:25" x14ac:dyDescent="0.25">
      <c r="A1024" s="23" t="s">
        <v>1958</v>
      </c>
      <c r="B1024" s="24" t="s">
        <v>1959</v>
      </c>
      <c r="C1024" s="25"/>
      <c r="D1024" s="87">
        <f t="shared" si="16"/>
        <v>0</v>
      </c>
      <c r="E1024" s="88"/>
      <c r="F1024" s="89"/>
      <c r="G1024" s="4" t="str">
        <f t="shared" si="15"/>
        <v/>
      </c>
      <c r="X1024" s="56" t="str">
        <f t="shared" si="14"/>
        <v/>
      </c>
      <c r="Y1024" s="56"/>
    </row>
    <row r="1025" spans="1:25" ht="24" x14ac:dyDescent="0.25">
      <c r="A1025" s="23" t="s">
        <v>1960</v>
      </c>
      <c r="B1025" s="28" t="s">
        <v>1961</v>
      </c>
      <c r="C1025" s="25"/>
      <c r="D1025" s="87">
        <f t="shared" si="16"/>
        <v>0</v>
      </c>
      <c r="E1025" s="88"/>
      <c r="F1025" s="89"/>
      <c r="G1025" s="4" t="str">
        <f t="shared" si="15"/>
        <v/>
      </c>
      <c r="X1025" s="56" t="str">
        <f t="shared" si="14"/>
        <v/>
      </c>
      <c r="Y1025" s="56"/>
    </row>
    <row r="1026" spans="1:25" x14ac:dyDescent="0.25">
      <c r="A1026" s="23" t="s">
        <v>1962</v>
      </c>
      <c r="B1026" s="24" t="s">
        <v>1963</v>
      </c>
      <c r="C1026" s="25"/>
      <c r="D1026" s="87">
        <f t="shared" si="16"/>
        <v>0</v>
      </c>
      <c r="E1026" s="88"/>
      <c r="F1026" s="89"/>
      <c r="G1026" s="4" t="str">
        <f t="shared" si="15"/>
        <v/>
      </c>
      <c r="X1026" s="56" t="str">
        <f t="shared" si="14"/>
        <v/>
      </c>
      <c r="Y1026" s="56"/>
    </row>
    <row r="1027" spans="1:25" x14ac:dyDescent="0.25">
      <c r="A1027" s="23" t="s">
        <v>1964</v>
      </c>
      <c r="B1027" s="24" t="s">
        <v>1965</v>
      </c>
      <c r="C1027" s="25"/>
      <c r="D1027" s="87">
        <f t="shared" si="16"/>
        <v>0</v>
      </c>
      <c r="E1027" s="88"/>
      <c r="F1027" s="89"/>
      <c r="G1027" s="4" t="str">
        <f t="shared" si="15"/>
        <v/>
      </c>
      <c r="X1027" s="56" t="str">
        <f t="shared" si="14"/>
        <v/>
      </c>
      <c r="Y1027" s="56"/>
    </row>
    <row r="1028" spans="1:25" x14ac:dyDescent="0.25">
      <c r="A1028" s="23" t="s">
        <v>1966</v>
      </c>
      <c r="B1028" s="24" t="s">
        <v>1967</v>
      </c>
      <c r="C1028" s="25"/>
      <c r="D1028" s="87">
        <f t="shared" si="16"/>
        <v>0</v>
      </c>
      <c r="E1028" s="88"/>
      <c r="F1028" s="89"/>
      <c r="G1028" s="4" t="str">
        <f t="shared" si="15"/>
        <v/>
      </c>
      <c r="X1028" s="56" t="str">
        <f t="shared" si="14"/>
        <v/>
      </c>
      <c r="Y1028" s="56"/>
    </row>
    <row r="1029" spans="1:25" x14ac:dyDescent="0.25">
      <c r="A1029" s="23" t="s">
        <v>1968</v>
      </c>
      <c r="B1029" s="53" t="s">
        <v>1969</v>
      </c>
      <c r="C1029" s="25"/>
      <c r="D1029" s="87">
        <f t="shared" si="16"/>
        <v>0</v>
      </c>
      <c r="E1029" s="88"/>
      <c r="F1029" s="89"/>
      <c r="G1029" s="4" t="str">
        <f t="shared" si="15"/>
        <v/>
      </c>
      <c r="X1029" s="56" t="str">
        <f t="shared" si="14"/>
        <v/>
      </c>
      <c r="Y1029" s="56"/>
    </row>
    <row r="1030" spans="1:25" ht="16.5" customHeight="1" x14ac:dyDescent="0.25">
      <c r="A1030" s="47"/>
      <c r="B1030" s="97" t="s">
        <v>1970</v>
      </c>
      <c r="C1030" s="41"/>
      <c r="D1030" s="42"/>
      <c r="E1030" s="42"/>
      <c r="F1030" s="43"/>
      <c r="X1030" s="56" t="str">
        <f t="shared" si="14"/>
        <v/>
      </c>
      <c r="Y1030" s="56"/>
    </row>
    <row r="1031" spans="1:25" x14ac:dyDescent="0.25">
      <c r="A1031" s="47"/>
      <c r="B1031" s="19" t="s">
        <v>1971</v>
      </c>
      <c r="C1031" s="41">
        <f>+C1032</f>
        <v>0</v>
      </c>
      <c r="D1031" s="42"/>
      <c r="E1031" s="42"/>
      <c r="F1031" s="43"/>
      <c r="X1031" s="56" t="str">
        <f t="shared" si="14"/>
        <v/>
      </c>
      <c r="Y1031" s="56"/>
    </row>
    <row r="1032" spans="1:25" ht="24" x14ac:dyDescent="0.25">
      <c r="A1032" s="23" t="s">
        <v>1972</v>
      </c>
      <c r="B1032" s="29" t="s">
        <v>1973</v>
      </c>
      <c r="C1032" s="98"/>
      <c r="D1032" s="26"/>
      <c r="E1032" s="26"/>
      <c r="F1032" s="27"/>
      <c r="X1032" s="56" t="str">
        <f t="shared" si="14"/>
        <v/>
      </c>
      <c r="Y1032" s="56"/>
    </row>
    <row r="1033" spans="1:25" x14ac:dyDescent="0.25">
      <c r="A1033" s="47"/>
      <c r="B1033" s="19" t="s">
        <v>1974</v>
      </c>
      <c r="C1033" s="41">
        <f>SUM(C1034:C1092)</f>
        <v>0</v>
      </c>
      <c r="D1033" s="93">
        <f>SUM(D1034:D1092)</f>
        <v>0</v>
      </c>
      <c r="E1033" s="93">
        <f>SUM(E1034:E1092)</f>
        <v>0</v>
      </c>
      <c r="F1033" s="69">
        <f>SUM(F1034:F1092)</f>
        <v>0</v>
      </c>
      <c r="G1033" s="4" t="str">
        <f t="shared" si="15"/>
        <v/>
      </c>
      <c r="X1033" s="56" t="str">
        <f t="shared" si="14"/>
        <v/>
      </c>
      <c r="Y1033" s="56"/>
    </row>
    <row r="1034" spans="1:25" x14ac:dyDescent="0.25">
      <c r="A1034" s="23" t="s">
        <v>1975</v>
      </c>
      <c r="B1034" s="24" t="s">
        <v>1976</v>
      </c>
      <c r="C1034" s="25"/>
      <c r="D1034" s="87">
        <f t="shared" si="16"/>
        <v>0</v>
      </c>
      <c r="E1034" s="88"/>
      <c r="F1034" s="89"/>
      <c r="G1034" s="4" t="str">
        <f t="shared" si="15"/>
        <v/>
      </c>
      <c r="X1034" s="56" t="str">
        <f t="shared" si="14"/>
        <v/>
      </c>
      <c r="Y1034" s="56"/>
    </row>
    <row r="1035" spans="1:25" x14ac:dyDescent="0.25">
      <c r="A1035" s="23" t="s">
        <v>1977</v>
      </c>
      <c r="B1035" s="24" t="s">
        <v>1978</v>
      </c>
      <c r="C1035" s="25"/>
      <c r="D1035" s="87">
        <f t="shared" si="16"/>
        <v>0</v>
      </c>
      <c r="E1035" s="88"/>
      <c r="F1035" s="89"/>
      <c r="G1035" s="4" t="str">
        <f t="shared" si="15"/>
        <v/>
      </c>
      <c r="X1035" s="56" t="str">
        <f t="shared" ref="X1035:X1098" si="17">IF(D1035&gt;C1035,1,"")</f>
        <v/>
      </c>
      <c r="Y1035" s="56"/>
    </row>
    <row r="1036" spans="1:25" x14ac:dyDescent="0.25">
      <c r="A1036" s="23" t="s">
        <v>1979</v>
      </c>
      <c r="B1036" s="24" t="s">
        <v>1980</v>
      </c>
      <c r="C1036" s="25"/>
      <c r="D1036" s="87">
        <f t="shared" si="16"/>
        <v>0</v>
      </c>
      <c r="E1036" s="88"/>
      <c r="F1036" s="89"/>
      <c r="G1036" s="4" t="str">
        <f t="shared" si="15"/>
        <v/>
      </c>
      <c r="X1036" s="56" t="str">
        <f t="shared" si="17"/>
        <v/>
      </c>
      <c r="Y1036" s="56"/>
    </row>
    <row r="1037" spans="1:25" x14ac:dyDescent="0.25">
      <c r="A1037" s="23" t="s">
        <v>1981</v>
      </c>
      <c r="B1037" s="24" t="s">
        <v>1982</v>
      </c>
      <c r="C1037" s="25"/>
      <c r="D1037" s="87">
        <f t="shared" si="16"/>
        <v>0</v>
      </c>
      <c r="E1037" s="88"/>
      <c r="F1037" s="89"/>
      <c r="G1037" s="4" t="str">
        <f t="shared" si="15"/>
        <v/>
      </c>
      <c r="X1037" s="56" t="str">
        <f t="shared" si="17"/>
        <v/>
      </c>
      <c r="Y1037" s="56"/>
    </row>
    <row r="1038" spans="1:25" x14ac:dyDescent="0.25">
      <c r="A1038" s="23" t="s">
        <v>1983</v>
      </c>
      <c r="B1038" s="24" t="s">
        <v>1984</v>
      </c>
      <c r="C1038" s="25"/>
      <c r="D1038" s="87">
        <f t="shared" si="16"/>
        <v>0</v>
      </c>
      <c r="E1038" s="88"/>
      <c r="F1038" s="89"/>
      <c r="G1038" s="4" t="str">
        <f t="shared" si="15"/>
        <v/>
      </c>
      <c r="X1038" s="56" t="str">
        <f t="shared" si="17"/>
        <v/>
      </c>
      <c r="Y1038" s="56"/>
    </row>
    <row r="1039" spans="1:25" ht="24" x14ac:dyDescent="0.25">
      <c r="A1039" s="23" t="s">
        <v>1985</v>
      </c>
      <c r="B1039" s="28" t="s">
        <v>1986</v>
      </c>
      <c r="C1039" s="25"/>
      <c r="D1039" s="87">
        <f t="shared" si="16"/>
        <v>0</v>
      </c>
      <c r="E1039" s="88"/>
      <c r="F1039" s="89"/>
      <c r="G1039" s="4" t="str">
        <f t="shared" si="15"/>
        <v/>
      </c>
      <c r="X1039" s="56" t="str">
        <f t="shared" si="17"/>
        <v/>
      </c>
      <c r="Y1039" s="56"/>
    </row>
    <row r="1040" spans="1:25" ht="24" x14ac:dyDescent="0.25">
      <c r="A1040" s="23" t="s">
        <v>1987</v>
      </c>
      <c r="B1040" s="94" t="s">
        <v>1988</v>
      </c>
      <c r="C1040" s="25"/>
      <c r="D1040" s="87">
        <f t="shared" si="16"/>
        <v>0</v>
      </c>
      <c r="E1040" s="88"/>
      <c r="F1040" s="89"/>
      <c r="G1040" s="4" t="str">
        <f t="shared" si="15"/>
        <v/>
      </c>
      <c r="X1040" s="56" t="str">
        <f t="shared" si="17"/>
        <v/>
      </c>
      <c r="Y1040" s="56"/>
    </row>
    <row r="1041" spans="1:25" x14ac:dyDescent="0.25">
      <c r="A1041" s="23" t="s">
        <v>1989</v>
      </c>
      <c r="B1041" s="24" t="s">
        <v>1990</v>
      </c>
      <c r="C1041" s="25"/>
      <c r="D1041" s="87">
        <f t="shared" si="16"/>
        <v>0</v>
      </c>
      <c r="E1041" s="88"/>
      <c r="F1041" s="89"/>
      <c r="G1041" s="4" t="str">
        <f t="shared" si="15"/>
        <v/>
      </c>
      <c r="X1041" s="56" t="str">
        <f t="shared" si="17"/>
        <v/>
      </c>
      <c r="Y1041" s="56"/>
    </row>
    <row r="1042" spans="1:25" x14ac:dyDescent="0.25">
      <c r="A1042" s="23" t="s">
        <v>1991</v>
      </c>
      <c r="B1042" s="24" t="s">
        <v>1992</v>
      </c>
      <c r="C1042" s="25"/>
      <c r="D1042" s="87">
        <f t="shared" si="16"/>
        <v>0</v>
      </c>
      <c r="E1042" s="88"/>
      <c r="F1042" s="89"/>
      <c r="G1042" s="4" t="str">
        <f t="shared" si="15"/>
        <v/>
      </c>
      <c r="X1042" s="56" t="str">
        <f t="shared" si="17"/>
        <v/>
      </c>
      <c r="Y1042" s="56"/>
    </row>
    <row r="1043" spans="1:25" x14ac:dyDescent="0.25">
      <c r="A1043" s="23" t="s">
        <v>1993</v>
      </c>
      <c r="B1043" s="24" t="s">
        <v>1994</v>
      </c>
      <c r="C1043" s="25"/>
      <c r="D1043" s="87">
        <f t="shared" si="16"/>
        <v>0</v>
      </c>
      <c r="E1043" s="88"/>
      <c r="F1043" s="89"/>
      <c r="G1043" s="4" t="str">
        <f t="shared" si="15"/>
        <v/>
      </c>
      <c r="X1043" s="56" t="str">
        <f t="shared" si="17"/>
        <v/>
      </c>
      <c r="Y1043" s="56"/>
    </row>
    <row r="1044" spans="1:25" x14ac:dyDescent="0.25">
      <c r="A1044" s="23" t="s">
        <v>1995</v>
      </c>
      <c r="B1044" s="24" t="s">
        <v>1996</v>
      </c>
      <c r="C1044" s="25"/>
      <c r="D1044" s="87">
        <f t="shared" si="16"/>
        <v>0</v>
      </c>
      <c r="E1044" s="88"/>
      <c r="F1044" s="89"/>
      <c r="G1044" s="4" t="str">
        <f t="shared" si="15"/>
        <v/>
      </c>
      <c r="X1044" s="56" t="str">
        <f t="shared" si="17"/>
        <v/>
      </c>
      <c r="Y1044" s="56"/>
    </row>
    <row r="1045" spans="1:25" x14ac:dyDescent="0.25">
      <c r="A1045" s="23" t="s">
        <v>1997</v>
      </c>
      <c r="B1045" s="24" t="s">
        <v>1998</v>
      </c>
      <c r="C1045" s="25"/>
      <c r="D1045" s="87">
        <f t="shared" si="16"/>
        <v>0</v>
      </c>
      <c r="E1045" s="88"/>
      <c r="F1045" s="89"/>
      <c r="G1045" s="4" t="str">
        <f t="shared" si="15"/>
        <v/>
      </c>
      <c r="X1045" s="56" t="str">
        <f t="shared" si="17"/>
        <v/>
      </c>
      <c r="Y1045" s="56"/>
    </row>
    <row r="1046" spans="1:25" ht="24" x14ac:dyDescent="0.25">
      <c r="A1046" s="23" t="s">
        <v>1999</v>
      </c>
      <c r="B1046" s="94" t="s">
        <v>2000</v>
      </c>
      <c r="C1046" s="25"/>
      <c r="D1046" s="87">
        <f t="shared" si="16"/>
        <v>0</v>
      </c>
      <c r="E1046" s="88"/>
      <c r="F1046" s="89"/>
      <c r="G1046" s="4" t="str">
        <f t="shared" si="15"/>
        <v/>
      </c>
      <c r="X1046" s="56" t="str">
        <f t="shared" si="17"/>
        <v/>
      </c>
      <c r="Y1046" s="56"/>
    </row>
    <row r="1047" spans="1:25" x14ac:dyDescent="0.25">
      <c r="A1047" s="23" t="s">
        <v>2001</v>
      </c>
      <c r="B1047" s="24" t="s">
        <v>2002</v>
      </c>
      <c r="C1047" s="25"/>
      <c r="D1047" s="87">
        <f t="shared" si="16"/>
        <v>0</v>
      </c>
      <c r="E1047" s="88"/>
      <c r="F1047" s="89"/>
      <c r="G1047" s="4" t="str">
        <f t="shared" si="15"/>
        <v/>
      </c>
      <c r="X1047" s="56" t="str">
        <f t="shared" si="17"/>
        <v/>
      </c>
      <c r="Y1047" s="56"/>
    </row>
    <row r="1048" spans="1:25" ht="24" x14ac:dyDescent="0.25">
      <c r="A1048" s="23" t="s">
        <v>2003</v>
      </c>
      <c r="B1048" s="28" t="s">
        <v>2004</v>
      </c>
      <c r="C1048" s="25"/>
      <c r="D1048" s="87">
        <f t="shared" si="16"/>
        <v>0</v>
      </c>
      <c r="E1048" s="88"/>
      <c r="F1048" s="89"/>
      <c r="G1048" s="4" t="str">
        <f t="shared" si="15"/>
        <v/>
      </c>
      <c r="X1048" s="56" t="str">
        <f t="shared" si="17"/>
        <v/>
      </c>
      <c r="Y1048" s="56"/>
    </row>
    <row r="1049" spans="1:25" x14ac:dyDescent="0.25">
      <c r="A1049" s="23" t="s">
        <v>2005</v>
      </c>
      <c r="B1049" s="24" t="s">
        <v>2006</v>
      </c>
      <c r="C1049" s="25"/>
      <c r="D1049" s="87">
        <f t="shared" si="16"/>
        <v>0</v>
      </c>
      <c r="E1049" s="88"/>
      <c r="F1049" s="89"/>
      <c r="G1049" s="4" t="str">
        <f t="shared" si="15"/>
        <v/>
      </c>
      <c r="X1049" s="56" t="str">
        <f t="shared" si="17"/>
        <v/>
      </c>
      <c r="Y1049" s="56"/>
    </row>
    <row r="1050" spans="1:25" x14ac:dyDescent="0.25">
      <c r="A1050" s="23" t="s">
        <v>2007</v>
      </c>
      <c r="B1050" s="24" t="s">
        <v>2008</v>
      </c>
      <c r="C1050" s="25"/>
      <c r="D1050" s="87">
        <f t="shared" si="16"/>
        <v>0</v>
      </c>
      <c r="E1050" s="88"/>
      <c r="F1050" s="89"/>
      <c r="G1050" s="4" t="str">
        <f t="shared" si="15"/>
        <v/>
      </c>
      <c r="X1050" s="56" t="str">
        <f t="shared" si="17"/>
        <v/>
      </c>
      <c r="Y1050" s="56"/>
    </row>
    <row r="1051" spans="1:25" ht="24" x14ac:dyDescent="0.25">
      <c r="A1051" s="23" t="s">
        <v>2009</v>
      </c>
      <c r="B1051" s="28" t="s">
        <v>2010</v>
      </c>
      <c r="C1051" s="25"/>
      <c r="D1051" s="87">
        <f t="shared" si="16"/>
        <v>0</v>
      </c>
      <c r="E1051" s="88"/>
      <c r="F1051" s="89"/>
      <c r="G1051" s="4" t="str">
        <f t="shared" si="15"/>
        <v/>
      </c>
      <c r="X1051" s="56" t="str">
        <f t="shared" si="17"/>
        <v/>
      </c>
      <c r="Y1051" s="56"/>
    </row>
    <row r="1052" spans="1:25" x14ac:dyDescent="0.25">
      <c r="A1052" s="23" t="s">
        <v>2011</v>
      </c>
      <c r="B1052" s="24" t="s">
        <v>2012</v>
      </c>
      <c r="C1052" s="25"/>
      <c r="D1052" s="87">
        <f t="shared" si="16"/>
        <v>0</v>
      </c>
      <c r="E1052" s="88"/>
      <c r="F1052" s="89"/>
      <c r="G1052" s="4" t="str">
        <f t="shared" si="15"/>
        <v/>
      </c>
      <c r="X1052" s="56" t="str">
        <f t="shared" si="17"/>
        <v/>
      </c>
      <c r="Y1052" s="56"/>
    </row>
    <row r="1053" spans="1:25" x14ac:dyDescent="0.25">
      <c r="A1053" s="23" t="s">
        <v>2013</v>
      </c>
      <c r="B1053" s="24" t="s">
        <v>2014</v>
      </c>
      <c r="C1053" s="25"/>
      <c r="D1053" s="87">
        <f t="shared" si="16"/>
        <v>0</v>
      </c>
      <c r="E1053" s="88"/>
      <c r="F1053" s="89"/>
      <c r="G1053" s="4" t="str">
        <f t="shared" si="15"/>
        <v/>
      </c>
      <c r="X1053" s="56" t="str">
        <f t="shared" si="17"/>
        <v/>
      </c>
      <c r="Y1053" s="56"/>
    </row>
    <row r="1054" spans="1:25" x14ac:dyDescent="0.25">
      <c r="A1054" s="23" t="s">
        <v>2015</v>
      </c>
      <c r="B1054" s="24" t="s">
        <v>2016</v>
      </c>
      <c r="C1054" s="25"/>
      <c r="D1054" s="87">
        <f t="shared" si="16"/>
        <v>0</v>
      </c>
      <c r="E1054" s="88"/>
      <c r="F1054" s="89"/>
      <c r="G1054" s="4" t="str">
        <f t="shared" si="15"/>
        <v/>
      </c>
      <c r="X1054" s="56" t="str">
        <f t="shared" si="17"/>
        <v/>
      </c>
      <c r="Y1054" s="56"/>
    </row>
    <row r="1055" spans="1:25" x14ac:dyDescent="0.25">
      <c r="A1055" s="23" t="s">
        <v>2017</v>
      </c>
      <c r="B1055" s="24" t="s">
        <v>2018</v>
      </c>
      <c r="C1055" s="25"/>
      <c r="D1055" s="87">
        <f t="shared" si="16"/>
        <v>0</v>
      </c>
      <c r="E1055" s="88"/>
      <c r="F1055" s="89"/>
      <c r="G1055" s="4" t="str">
        <f t="shared" si="15"/>
        <v/>
      </c>
      <c r="X1055" s="56" t="str">
        <f t="shared" si="17"/>
        <v/>
      </c>
      <c r="Y1055" s="56"/>
    </row>
    <row r="1056" spans="1:25" x14ac:dyDescent="0.25">
      <c r="A1056" s="23" t="s">
        <v>2019</v>
      </c>
      <c r="B1056" s="24" t="s">
        <v>2020</v>
      </c>
      <c r="C1056" s="25"/>
      <c r="D1056" s="87">
        <f t="shared" si="16"/>
        <v>0</v>
      </c>
      <c r="E1056" s="88"/>
      <c r="F1056" s="89"/>
      <c r="G1056" s="4" t="str">
        <f t="shared" si="15"/>
        <v/>
      </c>
      <c r="X1056" s="56" t="str">
        <f t="shared" si="17"/>
        <v/>
      </c>
      <c r="Y1056" s="56"/>
    </row>
    <row r="1057" spans="1:25" ht="35.25" x14ac:dyDescent="0.25">
      <c r="A1057" s="23" t="s">
        <v>2021</v>
      </c>
      <c r="B1057" s="28" t="s">
        <v>2022</v>
      </c>
      <c r="C1057" s="25"/>
      <c r="D1057" s="87">
        <f t="shared" si="16"/>
        <v>0</v>
      </c>
      <c r="E1057" s="88"/>
      <c r="F1057" s="89"/>
      <c r="G1057" s="4" t="str">
        <f t="shared" si="15"/>
        <v/>
      </c>
      <c r="X1057" s="56" t="str">
        <f t="shared" si="17"/>
        <v/>
      </c>
      <c r="Y1057" s="56"/>
    </row>
    <row r="1058" spans="1:25" x14ac:dyDescent="0.25">
      <c r="A1058" s="23" t="s">
        <v>2023</v>
      </c>
      <c r="B1058" s="24" t="s">
        <v>2024</v>
      </c>
      <c r="C1058" s="25"/>
      <c r="D1058" s="87">
        <f t="shared" si="16"/>
        <v>0</v>
      </c>
      <c r="E1058" s="88"/>
      <c r="F1058" s="89"/>
      <c r="G1058" s="4" t="str">
        <f t="shared" si="15"/>
        <v/>
      </c>
      <c r="X1058" s="56" t="str">
        <f t="shared" si="17"/>
        <v/>
      </c>
      <c r="Y1058" s="56"/>
    </row>
    <row r="1059" spans="1:25" x14ac:dyDescent="0.25">
      <c r="A1059" s="23" t="s">
        <v>2025</v>
      </c>
      <c r="B1059" s="24" t="s">
        <v>2026</v>
      </c>
      <c r="C1059" s="25"/>
      <c r="D1059" s="87">
        <f t="shared" si="16"/>
        <v>0</v>
      </c>
      <c r="E1059" s="88"/>
      <c r="F1059" s="89"/>
      <c r="G1059" s="4" t="str">
        <f t="shared" si="15"/>
        <v/>
      </c>
      <c r="X1059" s="56" t="str">
        <f t="shared" si="17"/>
        <v/>
      </c>
      <c r="Y1059" s="56"/>
    </row>
    <row r="1060" spans="1:25" x14ac:dyDescent="0.25">
      <c r="A1060" s="23" t="s">
        <v>2027</v>
      </c>
      <c r="B1060" s="24" t="s">
        <v>2028</v>
      </c>
      <c r="C1060" s="25"/>
      <c r="D1060" s="87">
        <f t="shared" si="16"/>
        <v>0</v>
      </c>
      <c r="E1060" s="88"/>
      <c r="F1060" s="89"/>
      <c r="G1060" s="4" t="str">
        <f t="shared" si="15"/>
        <v/>
      </c>
      <c r="X1060" s="56" t="str">
        <f t="shared" si="17"/>
        <v/>
      </c>
      <c r="Y1060" s="56"/>
    </row>
    <row r="1061" spans="1:25" ht="24" x14ac:dyDescent="0.25">
      <c r="A1061" s="23" t="s">
        <v>2029</v>
      </c>
      <c r="B1061" s="28" t="s">
        <v>2030</v>
      </c>
      <c r="C1061" s="25"/>
      <c r="D1061" s="87">
        <f t="shared" si="16"/>
        <v>0</v>
      </c>
      <c r="E1061" s="88"/>
      <c r="F1061" s="89"/>
      <c r="G1061" s="4" t="str">
        <f t="shared" si="15"/>
        <v/>
      </c>
      <c r="X1061" s="56" t="str">
        <f t="shared" si="17"/>
        <v/>
      </c>
      <c r="Y1061" s="56"/>
    </row>
    <row r="1062" spans="1:25" x14ac:dyDescent="0.25">
      <c r="A1062" s="23" t="s">
        <v>2031</v>
      </c>
      <c r="B1062" s="24" t="s">
        <v>2032</v>
      </c>
      <c r="C1062" s="25"/>
      <c r="D1062" s="87">
        <f t="shared" si="16"/>
        <v>0</v>
      </c>
      <c r="E1062" s="88"/>
      <c r="F1062" s="89"/>
      <c r="G1062" s="4" t="str">
        <f t="shared" si="15"/>
        <v/>
      </c>
      <c r="X1062" s="56" t="str">
        <f t="shared" si="17"/>
        <v/>
      </c>
      <c r="Y1062" s="56"/>
    </row>
    <row r="1063" spans="1:25" ht="24" x14ac:dyDescent="0.25">
      <c r="A1063" s="23" t="s">
        <v>2033</v>
      </c>
      <c r="B1063" s="28" t="s">
        <v>2034</v>
      </c>
      <c r="C1063" s="25"/>
      <c r="D1063" s="87">
        <f t="shared" si="16"/>
        <v>0</v>
      </c>
      <c r="E1063" s="88"/>
      <c r="F1063" s="89"/>
      <c r="G1063" s="4" t="str">
        <f t="shared" ref="G1063:G1126" si="18">IF(D1063&gt;C1063,"CMA ES MAYOR QUE TOTAL ACTIVIDADES","")</f>
        <v/>
      </c>
      <c r="X1063" s="56" t="str">
        <f t="shared" si="17"/>
        <v/>
      </c>
      <c r="Y1063" s="56"/>
    </row>
    <row r="1064" spans="1:25" ht="24" x14ac:dyDescent="0.25">
      <c r="A1064" s="23" t="s">
        <v>2035</v>
      </c>
      <c r="B1064" s="28" t="s">
        <v>2036</v>
      </c>
      <c r="C1064" s="25"/>
      <c r="D1064" s="87">
        <f t="shared" si="16"/>
        <v>0</v>
      </c>
      <c r="E1064" s="88"/>
      <c r="F1064" s="89"/>
      <c r="G1064" s="4" t="str">
        <f t="shared" si="18"/>
        <v/>
      </c>
      <c r="X1064" s="56" t="str">
        <f t="shared" si="17"/>
        <v/>
      </c>
      <c r="Y1064" s="56"/>
    </row>
    <row r="1065" spans="1:25" x14ac:dyDescent="0.25">
      <c r="A1065" s="23" t="s">
        <v>2037</v>
      </c>
      <c r="B1065" s="24" t="s">
        <v>2038</v>
      </c>
      <c r="C1065" s="25"/>
      <c r="D1065" s="87">
        <f t="shared" ref="D1065:D1128" si="19">+E1065+F1065</f>
        <v>0</v>
      </c>
      <c r="E1065" s="88"/>
      <c r="F1065" s="89"/>
      <c r="G1065" s="4" t="str">
        <f t="shared" si="18"/>
        <v/>
      </c>
      <c r="X1065" s="56" t="str">
        <f t="shared" si="17"/>
        <v/>
      </c>
      <c r="Y1065" s="56"/>
    </row>
    <row r="1066" spans="1:25" x14ac:dyDescent="0.25">
      <c r="A1066" s="23" t="s">
        <v>2039</v>
      </c>
      <c r="B1066" s="24" t="s">
        <v>2040</v>
      </c>
      <c r="C1066" s="25"/>
      <c r="D1066" s="87">
        <f t="shared" si="19"/>
        <v>0</v>
      </c>
      <c r="E1066" s="88"/>
      <c r="F1066" s="89"/>
      <c r="G1066" s="4" t="str">
        <f t="shared" si="18"/>
        <v/>
      </c>
      <c r="X1066" s="56" t="str">
        <f t="shared" si="17"/>
        <v/>
      </c>
      <c r="Y1066" s="56"/>
    </row>
    <row r="1067" spans="1:25" x14ac:dyDescent="0.25">
      <c r="A1067" s="23" t="s">
        <v>2041</v>
      </c>
      <c r="B1067" s="24" t="s">
        <v>2042</v>
      </c>
      <c r="C1067" s="25"/>
      <c r="D1067" s="87">
        <f t="shared" si="19"/>
        <v>0</v>
      </c>
      <c r="E1067" s="88"/>
      <c r="F1067" s="89"/>
      <c r="G1067" s="4" t="str">
        <f t="shared" si="18"/>
        <v/>
      </c>
      <c r="X1067" s="56" t="str">
        <f t="shared" si="17"/>
        <v/>
      </c>
      <c r="Y1067" s="56"/>
    </row>
    <row r="1068" spans="1:25" ht="24" x14ac:dyDescent="0.25">
      <c r="A1068" s="23" t="s">
        <v>2043</v>
      </c>
      <c r="B1068" s="28" t="s">
        <v>2044</v>
      </c>
      <c r="C1068" s="25"/>
      <c r="D1068" s="87">
        <f t="shared" si="19"/>
        <v>0</v>
      </c>
      <c r="E1068" s="88"/>
      <c r="F1068" s="89"/>
      <c r="G1068" s="4" t="str">
        <f t="shared" si="18"/>
        <v/>
      </c>
      <c r="X1068" s="56" t="str">
        <f t="shared" si="17"/>
        <v/>
      </c>
      <c r="Y1068" s="56"/>
    </row>
    <row r="1069" spans="1:25" x14ac:dyDescent="0.25">
      <c r="A1069" s="23" t="s">
        <v>2045</v>
      </c>
      <c r="B1069" s="24" t="s">
        <v>2046</v>
      </c>
      <c r="C1069" s="25"/>
      <c r="D1069" s="87">
        <f t="shared" si="19"/>
        <v>0</v>
      </c>
      <c r="E1069" s="88"/>
      <c r="F1069" s="89"/>
      <c r="G1069" s="4" t="str">
        <f t="shared" si="18"/>
        <v/>
      </c>
      <c r="X1069" s="56" t="str">
        <f t="shared" si="17"/>
        <v/>
      </c>
      <c r="Y1069" s="56"/>
    </row>
    <row r="1070" spans="1:25" x14ac:dyDescent="0.25">
      <c r="A1070" s="23" t="s">
        <v>2047</v>
      </c>
      <c r="B1070" s="24" t="s">
        <v>2048</v>
      </c>
      <c r="C1070" s="25"/>
      <c r="D1070" s="87">
        <f t="shared" si="19"/>
        <v>0</v>
      </c>
      <c r="E1070" s="88"/>
      <c r="F1070" s="89"/>
      <c r="G1070" s="4" t="str">
        <f t="shared" si="18"/>
        <v/>
      </c>
      <c r="X1070" s="56" t="str">
        <f t="shared" si="17"/>
        <v/>
      </c>
      <c r="Y1070" s="56"/>
    </row>
    <row r="1071" spans="1:25" x14ac:dyDescent="0.25">
      <c r="A1071" s="23" t="s">
        <v>2049</v>
      </c>
      <c r="B1071" s="24" t="s">
        <v>2050</v>
      </c>
      <c r="C1071" s="25"/>
      <c r="D1071" s="87">
        <f t="shared" si="19"/>
        <v>0</v>
      </c>
      <c r="E1071" s="88"/>
      <c r="F1071" s="89"/>
      <c r="G1071" s="4" t="str">
        <f t="shared" si="18"/>
        <v/>
      </c>
      <c r="X1071" s="56" t="str">
        <f t="shared" si="17"/>
        <v/>
      </c>
      <c r="Y1071" s="56"/>
    </row>
    <row r="1072" spans="1:25" ht="24" x14ac:dyDescent="0.25">
      <c r="A1072" s="23" t="s">
        <v>2051</v>
      </c>
      <c r="B1072" s="28" t="s">
        <v>2052</v>
      </c>
      <c r="C1072" s="25"/>
      <c r="D1072" s="87">
        <f t="shared" si="19"/>
        <v>0</v>
      </c>
      <c r="E1072" s="88"/>
      <c r="F1072" s="89"/>
      <c r="G1072" s="4" t="str">
        <f t="shared" si="18"/>
        <v/>
      </c>
      <c r="X1072" s="56" t="str">
        <f t="shared" si="17"/>
        <v/>
      </c>
      <c r="Y1072" s="56"/>
    </row>
    <row r="1073" spans="1:25" ht="24" x14ac:dyDescent="0.25">
      <c r="A1073" s="23" t="s">
        <v>2053</v>
      </c>
      <c r="B1073" s="28" t="s">
        <v>2054</v>
      </c>
      <c r="C1073" s="25"/>
      <c r="D1073" s="87">
        <f t="shared" si="19"/>
        <v>0</v>
      </c>
      <c r="E1073" s="88"/>
      <c r="F1073" s="89"/>
      <c r="G1073" s="4" t="str">
        <f t="shared" si="18"/>
        <v/>
      </c>
      <c r="X1073" s="56" t="str">
        <f t="shared" si="17"/>
        <v/>
      </c>
      <c r="Y1073" s="56"/>
    </row>
    <row r="1074" spans="1:25" x14ac:dyDescent="0.25">
      <c r="A1074" s="23" t="s">
        <v>2055</v>
      </c>
      <c r="B1074" s="24" t="s">
        <v>2056</v>
      </c>
      <c r="C1074" s="25"/>
      <c r="D1074" s="87">
        <f t="shared" si="19"/>
        <v>0</v>
      </c>
      <c r="E1074" s="88"/>
      <c r="F1074" s="89"/>
      <c r="G1074" s="4" t="str">
        <f t="shared" si="18"/>
        <v/>
      </c>
      <c r="X1074" s="56" t="str">
        <f t="shared" si="17"/>
        <v/>
      </c>
      <c r="Y1074" s="56"/>
    </row>
    <row r="1075" spans="1:25" x14ac:dyDescent="0.25">
      <c r="A1075" s="23" t="s">
        <v>2057</v>
      </c>
      <c r="B1075" s="24" t="s">
        <v>2058</v>
      </c>
      <c r="C1075" s="25"/>
      <c r="D1075" s="87">
        <f t="shared" si="19"/>
        <v>0</v>
      </c>
      <c r="E1075" s="88"/>
      <c r="F1075" s="89"/>
      <c r="G1075" s="4" t="str">
        <f t="shared" si="18"/>
        <v/>
      </c>
      <c r="X1075" s="56" t="str">
        <f t="shared" si="17"/>
        <v/>
      </c>
      <c r="Y1075" s="56"/>
    </row>
    <row r="1076" spans="1:25" x14ac:dyDescent="0.25">
      <c r="A1076" s="23" t="s">
        <v>2059</v>
      </c>
      <c r="B1076" s="24" t="s">
        <v>2060</v>
      </c>
      <c r="C1076" s="25"/>
      <c r="D1076" s="87">
        <f t="shared" si="19"/>
        <v>0</v>
      </c>
      <c r="E1076" s="88"/>
      <c r="F1076" s="89"/>
      <c r="G1076" s="4" t="str">
        <f t="shared" si="18"/>
        <v/>
      </c>
      <c r="X1076" s="56" t="str">
        <f t="shared" si="17"/>
        <v/>
      </c>
      <c r="Y1076" s="56"/>
    </row>
    <row r="1077" spans="1:25" x14ac:dyDescent="0.25">
      <c r="A1077" s="23" t="s">
        <v>2061</v>
      </c>
      <c r="B1077" s="24" t="s">
        <v>2062</v>
      </c>
      <c r="C1077" s="25"/>
      <c r="D1077" s="87">
        <f t="shared" si="19"/>
        <v>0</v>
      </c>
      <c r="E1077" s="88"/>
      <c r="F1077" s="89"/>
      <c r="G1077" s="4" t="str">
        <f t="shared" si="18"/>
        <v/>
      </c>
      <c r="X1077" s="56" t="str">
        <f t="shared" si="17"/>
        <v/>
      </c>
      <c r="Y1077" s="56"/>
    </row>
    <row r="1078" spans="1:25" x14ac:dyDescent="0.25">
      <c r="A1078" s="23" t="s">
        <v>2063</v>
      </c>
      <c r="B1078" s="24" t="s">
        <v>2064</v>
      </c>
      <c r="C1078" s="25"/>
      <c r="D1078" s="87">
        <f t="shared" si="19"/>
        <v>0</v>
      </c>
      <c r="E1078" s="88"/>
      <c r="F1078" s="89"/>
      <c r="G1078" s="4" t="str">
        <f t="shared" si="18"/>
        <v/>
      </c>
      <c r="X1078" s="56" t="str">
        <f t="shared" si="17"/>
        <v/>
      </c>
      <c r="Y1078" s="56"/>
    </row>
    <row r="1079" spans="1:25" ht="24" x14ac:dyDescent="0.25">
      <c r="A1079" s="23" t="s">
        <v>2065</v>
      </c>
      <c r="B1079" s="28" t="s">
        <v>2066</v>
      </c>
      <c r="C1079" s="25"/>
      <c r="D1079" s="87">
        <f t="shared" si="19"/>
        <v>0</v>
      </c>
      <c r="E1079" s="88"/>
      <c r="F1079" s="89"/>
      <c r="G1079" s="4" t="str">
        <f t="shared" si="18"/>
        <v/>
      </c>
      <c r="X1079" s="56" t="str">
        <f t="shared" si="17"/>
        <v/>
      </c>
      <c r="Y1079" s="56"/>
    </row>
    <row r="1080" spans="1:25" x14ac:dyDescent="0.25">
      <c r="A1080" s="23" t="s">
        <v>2067</v>
      </c>
      <c r="B1080" s="24" t="s">
        <v>2068</v>
      </c>
      <c r="C1080" s="25"/>
      <c r="D1080" s="87">
        <f t="shared" si="19"/>
        <v>0</v>
      </c>
      <c r="E1080" s="88"/>
      <c r="F1080" s="89"/>
      <c r="G1080" s="4" t="str">
        <f t="shared" si="18"/>
        <v/>
      </c>
      <c r="X1080" s="56" t="str">
        <f t="shared" si="17"/>
        <v/>
      </c>
      <c r="Y1080" s="56"/>
    </row>
    <row r="1081" spans="1:25" x14ac:dyDescent="0.25">
      <c r="A1081" s="23" t="s">
        <v>2069</v>
      </c>
      <c r="B1081" s="24" t="s">
        <v>2070</v>
      </c>
      <c r="C1081" s="25"/>
      <c r="D1081" s="87">
        <f t="shared" si="19"/>
        <v>0</v>
      </c>
      <c r="E1081" s="88"/>
      <c r="F1081" s="89"/>
      <c r="G1081" s="4" t="str">
        <f t="shared" si="18"/>
        <v/>
      </c>
      <c r="X1081" s="56" t="str">
        <f t="shared" si="17"/>
        <v/>
      </c>
      <c r="Y1081" s="56"/>
    </row>
    <row r="1082" spans="1:25" x14ac:dyDescent="0.25">
      <c r="A1082" s="23" t="s">
        <v>2071</v>
      </c>
      <c r="B1082" s="24" t="s">
        <v>2072</v>
      </c>
      <c r="C1082" s="25"/>
      <c r="D1082" s="87">
        <f t="shared" si="19"/>
        <v>0</v>
      </c>
      <c r="E1082" s="88"/>
      <c r="F1082" s="89"/>
      <c r="G1082" s="4" t="str">
        <f t="shared" si="18"/>
        <v/>
      </c>
      <c r="X1082" s="56" t="str">
        <f t="shared" si="17"/>
        <v/>
      </c>
      <c r="Y1082" s="56"/>
    </row>
    <row r="1083" spans="1:25" x14ac:dyDescent="0.25">
      <c r="A1083" s="23" t="s">
        <v>2073</v>
      </c>
      <c r="B1083" s="24" t="s">
        <v>2074</v>
      </c>
      <c r="C1083" s="25"/>
      <c r="D1083" s="87">
        <f t="shared" si="19"/>
        <v>0</v>
      </c>
      <c r="E1083" s="88"/>
      <c r="F1083" s="89"/>
      <c r="G1083" s="4" t="str">
        <f t="shared" si="18"/>
        <v/>
      </c>
      <c r="X1083" s="56" t="str">
        <f t="shared" si="17"/>
        <v/>
      </c>
      <c r="Y1083" s="56"/>
    </row>
    <row r="1084" spans="1:25" ht="35.25" x14ac:dyDescent="0.25">
      <c r="A1084" s="23" t="s">
        <v>2075</v>
      </c>
      <c r="B1084" s="28" t="s">
        <v>2076</v>
      </c>
      <c r="C1084" s="25"/>
      <c r="D1084" s="87">
        <f t="shared" si="19"/>
        <v>0</v>
      </c>
      <c r="E1084" s="88"/>
      <c r="F1084" s="89"/>
      <c r="G1084" s="4" t="str">
        <f t="shared" si="18"/>
        <v/>
      </c>
      <c r="X1084" s="56" t="str">
        <f t="shared" si="17"/>
        <v/>
      </c>
      <c r="Y1084" s="56"/>
    </row>
    <row r="1085" spans="1:25" ht="24" x14ac:dyDescent="0.25">
      <c r="A1085" s="23" t="s">
        <v>2077</v>
      </c>
      <c r="B1085" s="28" t="s">
        <v>2078</v>
      </c>
      <c r="C1085" s="25"/>
      <c r="D1085" s="87">
        <f t="shared" si="19"/>
        <v>0</v>
      </c>
      <c r="E1085" s="88"/>
      <c r="F1085" s="89"/>
      <c r="G1085" s="4" t="str">
        <f t="shared" si="18"/>
        <v/>
      </c>
      <c r="X1085" s="56" t="str">
        <f t="shared" si="17"/>
        <v/>
      </c>
      <c r="Y1085" s="56"/>
    </row>
    <row r="1086" spans="1:25" x14ac:dyDescent="0.25">
      <c r="A1086" s="23" t="s">
        <v>2079</v>
      </c>
      <c r="B1086" s="24" t="s">
        <v>2080</v>
      </c>
      <c r="C1086" s="25"/>
      <c r="D1086" s="87">
        <f t="shared" si="19"/>
        <v>0</v>
      </c>
      <c r="E1086" s="88"/>
      <c r="F1086" s="89"/>
      <c r="G1086" s="4" t="str">
        <f t="shared" si="18"/>
        <v/>
      </c>
      <c r="X1086" s="56" t="str">
        <f t="shared" si="17"/>
        <v/>
      </c>
      <c r="Y1086" s="56"/>
    </row>
    <row r="1087" spans="1:25" ht="24" x14ac:dyDescent="0.25">
      <c r="A1087" s="23" t="s">
        <v>2081</v>
      </c>
      <c r="B1087" s="28" t="s">
        <v>2082</v>
      </c>
      <c r="C1087" s="25"/>
      <c r="D1087" s="87">
        <f t="shared" si="19"/>
        <v>0</v>
      </c>
      <c r="E1087" s="88"/>
      <c r="F1087" s="89"/>
      <c r="G1087" s="4" t="str">
        <f t="shared" si="18"/>
        <v/>
      </c>
      <c r="X1087" s="56" t="str">
        <f t="shared" si="17"/>
        <v/>
      </c>
      <c r="Y1087" s="56"/>
    </row>
    <row r="1088" spans="1:25" x14ac:dyDescent="0.25">
      <c r="A1088" s="23" t="s">
        <v>2083</v>
      </c>
      <c r="B1088" s="24" t="s">
        <v>2084</v>
      </c>
      <c r="C1088" s="25"/>
      <c r="D1088" s="87">
        <f t="shared" si="19"/>
        <v>0</v>
      </c>
      <c r="E1088" s="88"/>
      <c r="F1088" s="89"/>
      <c r="G1088" s="4" t="str">
        <f t="shared" si="18"/>
        <v/>
      </c>
      <c r="X1088" s="56" t="str">
        <f t="shared" si="17"/>
        <v/>
      </c>
      <c r="Y1088" s="56"/>
    </row>
    <row r="1089" spans="1:25" ht="35.25" x14ac:dyDescent="0.25">
      <c r="A1089" s="23" t="s">
        <v>2085</v>
      </c>
      <c r="B1089" s="28" t="s">
        <v>2086</v>
      </c>
      <c r="C1089" s="25"/>
      <c r="D1089" s="87">
        <f t="shared" si="19"/>
        <v>0</v>
      </c>
      <c r="E1089" s="88"/>
      <c r="F1089" s="89"/>
      <c r="G1089" s="4" t="str">
        <f t="shared" si="18"/>
        <v/>
      </c>
      <c r="X1089" s="56" t="str">
        <f t="shared" si="17"/>
        <v/>
      </c>
      <c r="Y1089" s="56"/>
    </row>
    <row r="1090" spans="1:25" ht="12.75" customHeight="1" x14ac:dyDescent="0.25">
      <c r="A1090" s="23" t="s">
        <v>2087</v>
      </c>
      <c r="B1090" s="28" t="s">
        <v>2088</v>
      </c>
      <c r="C1090" s="25"/>
      <c r="D1090" s="87">
        <f t="shared" si="19"/>
        <v>0</v>
      </c>
      <c r="E1090" s="88"/>
      <c r="F1090" s="89"/>
      <c r="G1090" s="4" t="str">
        <f t="shared" si="18"/>
        <v/>
      </c>
      <c r="X1090" s="56" t="str">
        <f t="shared" si="17"/>
        <v/>
      </c>
      <c r="Y1090" s="56"/>
    </row>
    <row r="1091" spans="1:25" x14ac:dyDescent="0.25">
      <c r="A1091" s="23" t="s">
        <v>2089</v>
      </c>
      <c r="B1091" s="24" t="s">
        <v>2090</v>
      </c>
      <c r="C1091" s="25"/>
      <c r="D1091" s="87">
        <f t="shared" si="19"/>
        <v>0</v>
      </c>
      <c r="E1091" s="88"/>
      <c r="F1091" s="89"/>
      <c r="G1091" s="4" t="str">
        <f t="shared" si="18"/>
        <v/>
      </c>
      <c r="X1091" s="56" t="str">
        <f t="shared" si="17"/>
        <v/>
      </c>
      <c r="Y1091" s="56"/>
    </row>
    <row r="1092" spans="1:25" x14ac:dyDescent="0.25">
      <c r="A1092" s="23" t="s">
        <v>2091</v>
      </c>
      <c r="B1092" s="36" t="s">
        <v>2092</v>
      </c>
      <c r="C1092" s="25"/>
      <c r="D1092" s="87">
        <f t="shared" si="19"/>
        <v>0</v>
      </c>
      <c r="E1092" s="88"/>
      <c r="F1092" s="89"/>
      <c r="G1092" s="4" t="str">
        <f t="shared" si="18"/>
        <v/>
      </c>
      <c r="X1092" s="56" t="str">
        <f t="shared" si="17"/>
        <v/>
      </c>
      <c r="Y1092" s="56"/>
    </row>
    <row r="1093" spans="1:25" x14ac:dyDescent="0.25">
      <c r="A1093" s="47"/>
      <c r="B1093" s="63" t="s">
        <v>2093</v>
      </c>
      <c r="C1093" s="41"/>
      <c r="D1093" s="93"/>
      <c r="E1093" s="93"/>
      <c r="F1093" s="69"/>
      <c r="G1093" s="4" t="str">
        <f t="shared" si="18"/>
        <v/>
      </c>
      <c r="X1093" s="56" t="str">
        <f t="shared" si="17"/>
        <v/>
      </c>
      <c r="Y1093" s="56"/>
    </row>
    <row r="1094" spans="1:25" x14ac:dyDescent="0.25">
      <c r="A1094" s="47"/>
      <c r="B1094" s="59" t="s">
        <v>2094</v>
      </c>
      <c r="C1094" s="41">
        <f>SUM(C1095:C1160)</f>
        <v>0</v>
      </c>
      <c r="D1094" s="93">
        <f>SUM(D1095:D1160)</f>
        <v>0</v>
      </c>
      <c r="E1094" s="93">
        <f>SUM(E1095:E1160)</f>
        <v>0</v>
      </c>
      <c r="F1094" s="69">
        <f>SUM(F1095:F1160)</f>
        <v>0</v>
      </c>
      <c r="G1094" s="4" t="str">
        <f t="shared" si="18"/>
        <v/>
      </c>
      <c r="X1094" s="56" t="str">
        <f t="shared" si="17"/>
        <v/>
      </c>
      <c r="Y1094" s="56"/>
    </row>
    <row r="1095" spans="1:25" ht="35.25" x14ac:dyDescent="0.25">
      <c r="A1095" s="23" t="s">
        <v>2095</v>
      </c>
      <c r="B1095" s="99" t="s">
        <v>2096</v>
      </c>
      <c r="C1095" s="25"/>
      <c r="D1095" s="87">
        <f t="shared" si="19"/>
        <v>0</v>
      </c>
      <c r="E1095" s="88"/>
      <c r="F1095" s="89"/>
      <c r="G1095" s="4" t="str">
        <f t="shared" si="18"/>
        <v/>
      </c>
      <c r="X1095" s="56" t="str">
        <f t="shared" si="17"/>
        <v/>
      </c>
      <c r="Y1095" s="56"/>
    </row>
    <row r="1096" spans="1:25" x14ac:dyDescent="0.25">
      <c r="A1096" s="23" t="s">
        <v>2097</v>
      </c>
      <c r="B1096" s="70" t="s">
        <v>2098</v>
      </c>
      <c r="C1096" s="25"/>
      <c r="D1096" s="87">
        <f t="shared" si="19"/>
        <v>0</v>
      </c>
      <c r="E1096" s="88"/>
      <c r="F1096" s="89"/>
      <c r="G1096" s="4" t="str">
        <f t="shared" si="18"/>
        <v/>
      </c>
      <c r="X1096" s="56" t="str">
        <f t="shared" si="17"/>
        <v/>
      </c>
      <c r="Y1096" s="56"/>
    </row>
    <row r="1097" spans="1:25" x14ac:dyDescent="0.25">
      <c r="A1097" s="23" t="s">
        <v>2099</v>
      </c>
      <c r="B1097" s="70" t="s">
        <v>2100</v>
      </c>
      <c r="C1097" s="25"/>
      <c r="D1097" s="87">
        <f t="shared" si="19"/>
        <v>0</v>
      </c>
      <c r="E1097" s="88"/>
      <c r="F1097" s="89"/>
      <c r="G1097" s="4" t="str">
        <f t="shared" si="18"/>
        <v/>
      </c>
      <c r="X1097" s="56" t="str">
        <f t="shared" si="17"/>
        <v/>
      </c>
      <c r="Y1097" s="56"/>
    </row>
    <row r="1098" spans="1:25" x14ac:dyDescent="0.25">
      <c r="A1098" s="23" t="s">
        <v>2101</v>
      </c>
      <c r="B1098" s="70" t="s">
        <v>2102</v>
      </c>
      <c r="C1098" s="25"/>
      <c r="D1098" s="87">
        <f t="shared" si="19"/>
        <v>0</v>
      </c>
      <c r="E1098" s="88"/>
      <c r="F1098" s="89"/>
      <c r="G1098" s="4" t="str">
        <f t="shared" si="18"/>
        <v/>
      </c>
      <c r="X1098" s="56" t="str">
        <f t="shared" si="17"/>
        <v/>
      </c>
      <c r="Y1098" s="56"/>
    </row>
    <row r="1099" spans="1:25" x14ac:dyDescent="0.25">
      <c r="A1099" s="23" t="s">
        <v>2103</v>
      </c>
      <c r="B1099" s="70" t="s">
        <v>2104</v>
      </c>
      <c r="C1099" s="25"/>
      <c r="D1099" s="87">
        <f t="shared" si="19"/>
        <v>0</v>
      </c>
      <c r="E1099" s="88"/>
      <c r="F1099" s="89"/>
      <c r="G1099" s="4" t="str">
        <f t="shared" si="18"/>
        <v/>
      </c>
      <c r="X1099" s="56" t="str">
        <f t="shared" ref="X1099:X1162" si="20">IF(D1099&gt;C1099,1,"")</f>
        <v/>
      </c>
      <c r="Y1099" s="56"/>
    </row>
    <row r="1100" spans="1:25" x14ac:dyDescent="0.25">
      <c r="A1100" s="23" t="s">
        <v>2105</v>
      </c>
      <c r="B1100" s="70" t="s">
        <v>2106</v>
      </c>
      <c r="C1100" s="25"/>
      <c r="D1100" s="87">
        <f t="shared" si="19"/>
        <v>0</v>
      </c>
      <c r="E1100" s="88"/>
      <c r="F1100" s="89"/>
      <c r="G1100" s="4" t="str">
        <f t="shared" si="18"/>
        <v/>
      </c>
      <c r="X1100" s="56" t="str">
        <f t="shared" si="20"/>
        <v/>
      </c>
      <c r="Y1100" s="56"/>
    </row>
    <row r="1101" spans="1:25" x14ac:dyDescent="0.25">
      <c r="A1101" s="23" t="s">
        <v>2107</v>
      </c>
      <c r="B1101" s="70" t="s">
        <v>2108</v>
      </c>
      <c r="C1101" s="25"/>
      <c r="D1101" s="87">
        <f t="shared" si="19"/>
        <v>0</v>
      </c>
      <c r="E1101" s="88"/>
      <c r="F1101" s="89"/>
      <c r="G1101" s="4" t="str">
        <f t="shared" si="18"/>
        <v/>
      </c>
      <c r="X1101" s="56"/>
      <c r="Y1101" s="56"/>
    </row>
    <row r="1102" spans="1:25" x14ac:dyDescent="0.25">
      <c r="A1102" s="23" t="s">
        <v>2109</v>
      </c>
      <c r="B1102" s="70" t="s">
        <v>2110</v>
      </c>
      <c r="C1102" s="25"/>
      <c r="D1102" s="87">
        <f t="shared" si="19"/>
        <v>0</v>
      </c>
      <c r="E1102" s="88"/>
      <c r="F1102" s="89"/>
      <c r="G1102" s="4" t="str">
        <f t="shared" si="18"/>
        <v/>
      </c>
      <c r="X1102" s="56"/>
      <c r="Y1102" s="56"/>
    </row>
    <row r="1103" spans="1:25" x14ac:dyDescent="0.25">
      <c r="A1103" s="23" t="s">
        <v>2111</v>
      </c>
      <c r="B1103" s="70" t="s">
        <v>2112</v>
      </c>
      <c r="C1103" s="25"/>
      <c r="D1103" s="87">
        <f t="shared" si="19"/>
        <v>0</v>
      </c>
      <c r="E1103" s="88"/>
      <c r="F1103" s="89"/>
      <c r="G1103" s="4" t="str">
        <f t="shared" si="18"/>
        <v/>
      </c>
      <c r="X1103" s="56"/>
      <c r="Y1103" s="56"/>
    </row>
    <row r="1104" spans="1:25" x14ac:dyDescent="0.25">
      <c r="A1104" s="23" t="s">
        <v>2113</v>
      </c>
      <c r="B1104" s="70" t="s">
        <v>2114</v>
      </c>
      <c r="C1104" s="25"/>
      <c r="D1104" s="87">
        <f t="shared" si="19"/>
        <v>0</v>
      </c>
      <c r="E1104" s="88"/>
      <c r="F1104" s="89"/>
      <c r="G1104" s="4" t="str">
        <f t="shared" si="18"/>
        <v/>
      </c>
      <c r="X1104" s="56"/>
      <c r="Y1104" s="56"/>
    </row>
    <row r="1105" spans="1:25" ht="24" x14ac:dyDescent="0.25">
      <c r="A1105" s="23" t="s">
        <v>2115</v>
      </c>
      <c r="B1105" s="71" t="s">
        <v>2116</v>
      </c>
      <c r="C1105" s="25"/>
      <c r="D1105" s="87">
        <f t="shared" si="19"/>
        <v>0</v>
      </c>
      <c r="E1105" s="88"/>
      <c r="F1105" s="89"/>
      <c r="G1105" s="4" t="str">
        <f t="shared" si="18"/>
        <v/>
      </c>
      <c r="X1105" s="56"/>
      <c r="Y1105" s="56"/>
    </row>
    <row r="1106" spans="1:25" x14ac:dyDescent="0.25">
      <c r="A1106" s="23" t="s">
        <v>2117</v>
      </c>
      <c r="B1106" s="70" t="s">
        <v>2118</v>
      </c>
      <c r="C1106" s="25"/>
      <c r="D1106" s="87">
        <f t="shared" si="19"/>
        <v>0</v>
      </c>
      <c r="E1106" s="88"/>
      <c r="F1106" s="89"/>
      <c r="G1106" s="4" t="str">
        <f t="shared" si="18"/>
        <v/>
      </c>
      <c r="X1106" s="56"/>
      <c r="Y1106" s="56"/>
    </row>
    <row r="1107" spans="1:25" x14ac:dyDescent="0.25">
      <c r="A1107" s="23" t="s">
        <v>2119</v>
      </c>
      <c r="B1107" s="70" t="s">
        <v>2120</v>
      </c>
      <c r="C1107" s="25"/>
      <c r="D1107" s="87">
        <f t="shared" si="19"/>
        <v>0</v>
      </c>
      <c r="E1107" s="88"/>
      <c r="F1107" s="89"/>
      <c r="G1107" s="4" t="str">
        <f t="shared" si="18"/>
        <v/>
      </c>
      <c r="X1107" s="56"/>
      <c r="Y1107" s="56"/>
    </row>
    <row r="1108" spans="1:25" x14ac:dyDescent="0.25">
      <c r="A1108" s="23" t="s">
        <v>2121</v>
      </c>
      <c r="B1108" s="70" t="s">
        <v>2122</v>
      </c>
      <c r="C1108" s="25"/>
      <c r="D1108" s="87">
        <f t="shared" si="19"/>
        <v>0</v>
      </c>
      <c r="E1108" s="88"/>
      <c r="F1108" s="89"/>
      <c r="G1108" s="4" t="str">
        <f t="shared" si="18"/>
        <v/>
      </c>
      <c r="X1108" s="56"/>
      <c r="Y1108" s="56"/>
    </row>
    <row r="1109" spans="1:25" x14ac:dyDescent="0.25">
      <c r="A1109" s="23" t="s">
        <v>2123</v>
      </c>
      <c r="B1109" s="70" t="s">
        <v>2124</v>
      </c>
      <c r="C1109" s="25"/>
      <c r="D1109" s="87">
        <f t="shared" si="19"/>
        <v>0</v>
      </c>
      <c r="E1109" s="88"/>
      <c r="F1109" s="89"/>
      <c r="G1109" s="4" t="str">
        <f t="shared" si="18"/>
        <v/>
      </c>
      <c r="X1109" s="56"/>
      <c r="Y1109" s="56"/>
    </row>
    <row r="1110" spans="1:25" ht="24" x14ac:dyDescent="0.25">
      <c r="A1110" s="23" t="s">
        <v>2125</v>
      </c>
      <c r="B1110" s="99" t="s">
        <v>2126</v>
      </c>
      <c r="C1110" s="25"/>
      <c r="D1110" s="87">
        <f t="shared" si="19"/>
        <v>0</v>
      </c>
      <c r="E1110" s="88"/>
      <c r="F1110" s="89"/>
      <c r="G1110" s="4" t="str">
        <f t="shared" si="18"/>
        <v/>
      </c>
      <c r="X1110" s="56" t="str">
        <f t="shared" si="20"/>
        <v/>
      </c>
      <c r="Y1110" s="56"/>
    </row>
    <row r="1111" spans="1:25" ht="24" x14ac:dyDescent="0.25">
      <c r="A1111" s="23" t="s">
        <v>2127</v>
      </c>
      <c r="B1111" s="99" t="s">
        <v>2128</v>
      </c>
      <c r="C1111" s="25"/>
      <c r="D1111" s="87">
        <f t="shared" si="19"/>
        <v>0</v>
      </c>
      <c r="E1111" s="88"/>
      <c r="F1111" s="89"/>
      <c r="G1111" s="4" t="str">
        <f t="shared" si="18"/>
        <v/>
      </c>
      <c r="X1111" s="56" t="str">
        <f t="shared" si="20"/>
        <v/>
      </c>
      <c r="Y1111" s="56"/>
    </row>
    <row r="1112" spans="1:25" x14ac:dyDescent="0.25">
      <c r="A1112" s="23" t="s">
        <v>2129</v>
      </c>
      <c r="B1112" s="70" t="s">
        <v>2130</v>
      </c>
      <c r="C1112" s="25"/>
      <c r="D1112" s="87">
        <f t="shared" si="19"/>
        <v>0</v>
      </c>
      <c r="E1112" s="88"/>
      <c r="F1112" s="89"/>
      <c r="G1112" s="4" t="str">
        <f t="shared" si="18"/>
        <v/>
      </c>
      <c r="X1112" s="56" t="str">
        <f t="shared" si="20"/>
        <v/>
      </c>
      <c r="Y1112" s="56"/>
    </row>
    <row r="1113" spans="1:25" x14ac:dyDescent="0.25">
      <c r="A1113" s="23" t="s">
        <v>2131</v>
      </c>
      <c r="B1113" s="70" t="s">
        <v>2132</v>
      </c>
      <c r="C1113" s="25"/>
      <c r="D1113" s="87">
        <f t="shared" si="19"/>
        <v>0</v>
      </c>
      <c r="E1113" s="88"/>
      <c r="F1113" s="89"/>
      <c r="G1113" s="4" t="str">
        <f t="shared" si="18"/>
        <v/>
      </c>
      <c r="X1113" s="56" t="str">
        <f t="shared" si="20"/>
        <v/>
      </c>
      <c r="Y1113" s="56"/>
    </row>
    <row r="1114" spans="1:25" x14ac:dyDescent="0.25">
      <c r="A1114" s="23" t="s">
        <v>2133</v>
      </c>
      <c r="B1114" s="70" t="s">
        <v>2134</v>
      </c>
      <c r="C1114" s="25"/>
      <c r="D1114" s="87">
        <f t="shared" si="19"/>
        <v>0</v>
      </c>
      <c r="E1114" s="88"/>
      <c r="F1114" s="89"/>
      <c r="G1114" s="4" t="str">
        <f t="shared" si="18"/>
        <v/>
      </c>
      <c r="X1114" s="56" t="str">
        <f t="shared" si="20"/>
        <v/>
      </c>
      <c r="Y1114" s="56"/>
    </row>
    <row r="1115" spans="1:25" x14ac:dyDescent="0.25">
      <c r="A1115" s="23" t="s">
        <v>2135</v>
      </c>
      <c r="B1115" s="70" t="s">
        <v>2136</v>
      </c>
      <c r="C1115" s="25"/>
      <c r="D1115" s="87">
        <f t="shared" si="19"/>
        <v>0</v>
      </c>
      <c r="E1115" s="88"/>
      <c r="F1115" s="89"/>
      <c r="G1115" s="4" t="str">
        <f t="shared" si="18"/>
        <v/>
      </c>
      <c r="X1115" s="56" t="str">
        <f t="shared" si="20"/>
        <v/>
      </c>
      <c r="Y1115" s="56"/>
    </row>
    <row r="1116" spans="1:25" x14ac:dyDescent="0.25">
      <c r="A1116" s="23" t="s">
        <v>2137</v>
      </c>
      <c r="B1116" s="70" t="s">
        <v>2138</v>
      </c>
      <c r="C1116" s="25"/>
      <c r="D1116" s="87">
        <f t="shared" si="19"/>
        <v>0</v>
      </c>
      <c r="E1116" s="88"/>
      <c r="F1116" s="89"/>
      <c r="G1116" s="4" t="str">
        <f t="shared" si="18"/>
        <v/>
      </c>
      <c r="X1116" s="56" t="str">
        <f t="shared" si="20"/>
        <v/>
      </c>
      <c r="Y1116" s="56"/>
    </row>
    <row r="1117" spans="1:25" x14ac:dyDescent="0.25">
      <c r="A1117" s="23" t="s">
        <v>2139</v>
      </c>
      <c r="B1117" s="70" t="s">
        <v>2140</v>
      </c>
      <c r="C1117" s="25"/>
      <c r="D1117" s="87">
        <f t="shared" si="19"/>
        <v>0</v>
      </c>
      <c r="E1117" s="88"/>
      <c r="F1117" s="89"/>
      <c r="G1117" s="4" t="str">
        <f t="shared" si="18"/>
        <v/>
      </c>
      <c r="X1117" s="56" t="str">
        <f t="shared" si="20"/>
        <v/>
      </c>
      <c r="Y1117" s="56"/>
    </row>
    <row r="1118" spans="1:25" x14ac:dyDescent="0.25">
      <c r="A1118" s="23" t="s">
        <v>2141</v>
      </c>
      <c r="B1118" s="70" t="s">
        <v>2142</v>
      </c>
      <c r="C1118" s="25"/>
      <c r="D1118" s="87">
        <f t="shared" si="19"/>
        <v>0</v>
      </c>
      <c r="E1118" s="88"/>
      <c r="F1118" s="89"/>
      <c r="G1118" s="4" t="str">
        <f t="shared" si="18"/>
        <v/>
      </c>
      <c r="X1118" s="56" t="str">
        <f t="shared" si="20"/>
        <v/>
      </c>
      <c r="Y1118" s="56"/>
    </row>
    <row r="1119" spans="1:25" x14ac:dyDescent="0.25">
      <c r="A1119" s="23" t="s">
        <v>2143</v>
      </c>
      <c r="B1119" s="70" t="s">
        <v>2144</v>
      </c>
      <c r="C1119" s="25"/>
      <c r="D1119" s="87">
        <f t="shared" si="19"/>
        <v>0</v>
      </c>
      <c r="E1119" s="88"/>
      <c r="F1119" s="89"/>
      <c r="G1119" s="4" t="str">
        <f t="shared" si="18"/>
        <v/>
      </c>
      <c r="X1119" s="56" t="str">
        <f t="shared" si="20"/>
        <v/>
      </c>
      <c r="Y1119" s="56"/>
    </row>
    <row r="1120" spans="1:25" x14ac:dyDescent="0.25">
      <c r="A1120" s="23" t="s">
        <v>2145</v>
      </c>
      <c r="B1120" s="70" t="s">
        <v>2146</v>
      </c>
      <c r="C1120" s="25"/>
      <c r="D1120" s="87">
        <f t="shared" si="19"/>
        <v>0</v>
      </c>
      <c r="E1120" s="88"/>
      <c r="F1120" s="89"/>
      <c r="G1120" s="4" t="str">
        <f t="shared" si="18"/>
        <v/>
      </c>
      <c r="X1120" s="56" t="str">
        <f t="shared" si="20"/>
        <v/>
      </c>
      <c r="Y1120" s="56"/>
    </row>
    <row r="1121" spans="1:25" ht="24" x14ac:dyDescent="0.25">
      <c r="A1121" s="23" t="s">
        <v>2147</v>
      </c>
      <c r="B1121" s="71" t="s">
        <v>2148</v>
      </c>
      <c r="C1121" s="25"/>
      <c r="D1121" s="87">
        <f t="shared" si="19"/>
        <v>0</v>
      </c>
      <c r="E1121" s="88"/>
      <c r="F1121" s="89"/>
      <c r="G1121" s="4" t="str">
        <f t="shared" si="18"/>
        <v/>
      </c>
      <c r="X1121" s="56" t="str">
        <f t="shared" si="20"/>
        <v/>
      </c>
      <c r="Y1121" s="56"/>
    </row>
    <row r="1122" spans="1:25" x14ac:dyDescent="0.25">
      <c r="A1122" s="23" t="s">
        <v>2149</v>
      </c>
      <c r="B1122" s="70" t="s">
        <v>2150</v>
      </c>
      <c r="C1122" s="25"/>
      <c r="D1122" s="87">
        <f t="shared" si="19"/>
        <v>0</v>
      </c>
      <c r="E1122" s="88"/>
      <c r="F1122" s="89"/>
      <c r="G1122" s="4" t="str">
        <f t="shared" si="18"/>
        <v/>
      </c>
      <c r="X1122" s="56" t="str">
        <f t="shared" si="20"/>
        <v/>
      </c>
      <c r="Y1122" s="56"/>
    </row>
    <row r="1123" spans="1:25" x14ac:dyDescent="0.25">
      <c r="A1123" s="23" t="s">
        <v>2151</v>
      </c>
      <c r="B1123" s="70" t="s">
        <v>2152</v>
      </c>
      <c r="C1123" s="25"/>
      <c r="D1123" s="87">
        <f t="shared" si="19"/>
        <v>0</v>
      </c>
      <c r="E1123" s="88"/>
      <c r="F1123" s="89"/>
      <c r="G1123" s="4" t="str">
        <f t="shared" si="18"/>
        <v/>
      </c>
      <c r="X1123" s="56" t="str">
        <f t="shared" si="20"/>
        <v/>
      </c>
      <c r="Y1123" s="56"/>
    </row>
    <row r="1124" spans="1:25" x14ac:dyDescent="0.25">
      <c r="A1124" s="23" t="s">
        <v>2153</v>
      </c>
      <c r="B1124" s="70" t="s">
        <v>2154</v>
      </c>
      <c r="C1124" s="25"/>
      <c r="D1124" s="87">
        <f t="shared" si="19"/>
        <v>0</v>
      </c>
      <c r="E1124" s="88"/>
      <c r="F1124" s="89"/>
      <c r="G1124" s="4" t="str">
        <f t="shared" si="18"/>
        <v/>
      </c>
      <c r="X1124" s="56" t="str">
        <f t="shared" si="20"/>
        <v/>
      </c>
      <c r="Y1124" s="56"/>
    </row>
    <row r="1125" spans="1:25" x14ac:dyDescent="0.25">
      <c r="A1125" s="23" t="s">
        <v>2155</v>
      </c>
      <c r="B1125" s="70" t="s">
        <v>2156</v>
      </c>
      <c r="C1125" s="25"/>
      <c r="D1125" s="87">
        <f t="shared" si="19"/>
        <v>0</v>
      </c>
      <c r="E1125" s="88"/>
      <c r="F1125" s="89"/>
      <c r="G1125" s="4" t="str">
        <f t="shared" si="18"/>
        <v/>
      </c>
      <c r="X1125" s="56" t="str">
        <f t="shared" si="20"/>
        <v/>
      </c>
      <c r="Y1125" s="56"/>
    </row>
    <row r="1126" spans="1:25" ht="24" x14ac:dyDescent="0.25">
      <c r="A1126" s="23" t="s">
        <v>2157</v>
      </c>
      <c r="B1126" s="71" t="s">
        <v>2158</v>
      </c>
      <c r="C1126" s="25"/>
      <c r="D1126" s="87">
        <f t="shared" si="19"/>
        <v>0</v>
      </c>
      <c r="E1126" s="88"/>
      <c r="F1126" s="89"/>
      <c r="G1126" s="4" t="str">
        <f t="shared" si="18"/>
        <v/>
      </c>
      <c r="X1126" s="56" t="str">
        <f t="shared" si="20"/>
        <v/>
      </c>
      <c r="Y1126" s="56"/>
    </row>
    <row r="1127" spans="1:25" x14ac:dyDescent="0.25">
      <c r="A1127" s="23" t="s">
        <v>2159</v>
      </c>
      <c r="B1127" s="70" t="s">
        <v>2160</v>
      </c>
      <c r="C1127" s="25"/>
      <c r="D1127" s="87">
        <f t="shared" si="19"/>
        <v>0</v>
      </c>
      <c r="E1127" s="88"/>
      <c r="F1127" s="89"/>
      <c r="G1127" s="4" t="str">
        <f t="shared" ref="G1127:G1183" si="21">IF(D1127&gt;C1127,"CMA ES MAYOR QUE TOTAL ACTIVIDADES","")</f>
        <v/>
      </c>
      <c r="X1127" s="56" t="str">
        <f t="shared" si="20"/>
        <v/>
      </c>
      <c r="Y1127" s="56"/>
    </row>
    <row r="1128" spans="1:25" x14ac:dyDescent="0.25">
      <c r="A1128" s="23" t="s">
        <v>2161</v>
      </c>
      <c r="B1128" s="70" t="s">
        <v>2162</v>
      </c>
      <c r="C1128" s="25"/>
      <c r="D1128" s="87">
        <f t="shared" si="19"/>
        <v>0</v>
      </c>
      <c r="E1128" s="88"/>
      <c r="F1128" s="89"/>
      <c r="G1128" s="4" t="str">
        <f t="shared" si="21"/>
        <v/>
      </c>
      <c r="X1128" s="56" t="str">
        <f t="shared" si="20"/>
        <v/>
      </c>
      <c r="Y1128" s="56"/>
    </row>
    <row r="1129" spans="1:25" x14ac:dyDescent="0.25">
      <c r="A1129" s="23" t="s">
        <v>2163</v>
      </c>
      <c r="B1129" s="70" t="s">
        <v>2164</v>
      </c>
      <c r="C1129" s="25"/>
      <c r="D1129" s="87">
        <f t="shared" ref="D1129:D1183" si="22">+E1129+F1129</f>
        <v>0</v>
      </c>
      <c r="E1129" s="88"/>
      <c r="F1129" s="89"/>
      <c r="G1129" s="4" t="str">
        <f t="shared" si="21"/>
        <v/>
      </c>
      <c r="X1129" s="56" t="str">
        <f t="shared" si="20"/>
        <v/>
      </c>
      <c r="Y1129" s="56"/>
    </row>
    <row r="1130" spans="1:25" x14ac:dyDescent="0.25">
      <c r="A1130" s="23" t="s">
        <v>2165</v>
      </c>
      <c r="B1130" s="70" t="s">
        <v>2166</v>
      </c>
      <c r="C1130" s="25"/>
      <c r="D1130" s="87">
        <f t="shared" si="22"/>
        <v>0</v>
      </c>
      <c r="E1130" s="88"/>
      <c r="F1130" s="89"/>
      <c r="G1130" s="4" t="str">
        <f t="shared" si="21"/>
        <v/>
      </c>
      <c r="X1130" s="56" t="str">
        <f t="shared" si="20"/>
        <v/>
      </c>
      <c r="Y1130" s="56"/>
    </row>
    <row r="1131" spans="1:25" ht="24" x14ac:dyDescent="0.25">
      <c r="A1131" s="23" t="s">
        <v>2167</v>
      </c>
      <c r="B1131" s="71" t="s">
        <v>2168</v>
      </c>
      <c r="C1131" s="25"/>
      <c r="D1131" s="87">
        <f t="shared" si="22"/>
        <v>0</v>
      </c>
      <c r="E1131" s="88"/>
      <c r="F1131" s="89"/>
      <c r="G1131" s="4" t="str">
        <f t="shared" si="21"/>
        <v/>
      </c>
      <c r="X1131" s="56" t="str">
        <f t="shared" si="20"/>
        <v/>
      </c>
      <c r="Y1131" s="56"/>
    </row>
    <row r="1132" spans="1:25" x14ac:dyDescent="0.25">
      <c r="A1132" s="23" t="s">
        <v>2169</v>
      </c>
      <c r="B1132" s="70" t="s">
        <v>2170</v>
      </c>
      <c r="C1132" s="25"/>
      <c r="D1132" s="87">
        <f t="shared" si="22"/>
        <v>0</v>
      </c>
      <c r="E1132" s="88"/>
      <c r="F1132" s="89"/>
      <c r="G1132" s="4" t="str">
        <f t="shared" si="21"/>
        <v/>
      </c>
      <c r="X1132" s="56" t="str">
        <f t="shared" si="20"/>
        <v/>
      </c>
      <c r="Y1132" s="56"/>
    </row>
    <row r="1133" spans="1:25" x14ac:dyDescent="0.25">
      <c r="A1133" s="23" t="s">
        <v>2171</v>
      </c>
      <c r="B1133" s="70" t="s">
        <v>2172</v>
      </c>
      <c r="C1133" s="25"/>
      <c r="D1133" s="87">
        <f t="shared" si="22"/>
        <v>0</v>
      </c>
      <c r="E1133" s="88"/>
      <c r="F1133" s="89"/>
      <c r="G1133" s="4" t="str">
        <f t="shared" si="21"/>
        <v/>
      </c>
      <c r="X1133" s="56" t="str">
        <f t="shared" si="20"/>
        <v/>
      </c>
      <c r="Y1133" s="56"/>
    </row>
    <row r="1134" spans="1:25" ht="24" x14ac:dyDescent="0.25">
      <c r="A1134" s="23" t="s">
        <v>2173</v>
      </c>
      <c r="B1134" s="71" t="s">
        <v>2174</v>
      </c>
      <c r="C1134" s="25"/>
      <c r="D1134" s="87">
        <f t="shared" si="22"/>
        <v>0</v>
      </c>
      <c r="E1134" s="88"/>
      <c r="F1134" s="89"/>
      <c r="G1134" s="4" t="str">
        <f t="shared" si="21"/>
        <v/>
      </c>
      <c r="X1134" s="56" t="str">
        <f t="shared" si="20"/>
        <v/>
      </c>
      <c r="Y1134" s="56"/>
    </row>
    <row r="1135" spans="1:25" x14ac:dyDescent="0.25">
      <c r="A1135" s="23" t="s">
        <v>2175</v>
      </c>
      <c r="B1135" s="70" t="s">
        <v>2176</v>
      </c>
      <c r="C1135" s="25"/>
      <c r="D1135" s="87">
        <f t="shared" si="22"/>
        <v>0</v>
      </c>
      <c r="E1135" s="88"/>
      <c r="F1135" s="89"/>
      <c r="G1135" s="4" t="str">
        <f t="shared" si="21"/>
        <v/>
      </c>
      <c r="X1135" s="56" t="str">
        <f t="shared" si="20"/>
        <v/>
      </c>
      <c r="Y1135" s="56"/>
    </row>
    <row r="1136" spans="1:25" ht="24" x14ac:dyDescent="0.25">
      <c r="A1136" s="23" t="s">
        <v>2177</v>
      </c>
      <c r="B1136" s="71" t="s">
        <v>2178</v>
      </c>
      <c r="C1136" s="25"/>
      <c r="D1136" s="87">
        <f t="shared" si="22"/>
        <v>0</v>
      </c>
      <c r="E1136" s="88"/>
      <c r="F1136" s="89"/>
      <c r="G1136" s="4" t="str">
        <f t="shared" si="21"/>
        <v/>
      </c>
      <c r="X1136" s="56" t="str">
        <f t="shared" si="20"/>
        <v/>
      </c>
      <c r="Y1136" s="56"/>
    </row>
    <row r="1137" spans="1:25" ht="24" x14ac:dyDescent="0.25">
      <c r="A1137" s="23" t="s">
        <v>2179</v>
      </c>
      <c r="B1137" s="71" t="s">
        <v>2180</v>
      </c>
      <c r="C1137" s="25"/>
      <c r="D1137" s="87">
        <f t="shared" si="22"/>
        <v>0</v>
      </c>
      <c r="E1137" s="88"/>
      <c r="F1137" s="89"/>
      <c r="G1137" s="4" t="str">
        <f t="shared" si="21"/>
        <v/>
      </c>
      <c r="X1137" s="56" t="str">
        <f t="shared" si="20"/>
        <v/>
      </c>
      <c r="Y1137" s="56"/>
    </row>
    <row r="1138" spans="1:25" x14ac:dyDescent="0.25">
      <c r="A1138" s="23" t="s">
        <v>2181</v>
      </c>
      <c r="B1138" s="70" t="s">
        <v>2182</v>
      </c>
      <c r="C1138" s="25"/>
      <c r="D1138" s="87">
        <f t="shared" si="22"/>
        <v>0</v>
      </c>
      <c r="E1138" s="88"/>
      <c r="F1138" s="89"/>
      <c r="G1138" s="4" t="str">
        <f t="shared" si="21"/>
        <v/>
      </c>
      <c r="X1138" s="56" t="str">
        <f t="shared" si="20"/>
        <v/>
      </c>
      <c r="Y1138" s="56"/>
    </row>
    <row r="1139" spans="1:25" x14ac:dyDescent="0.25">
      <c r="A1139" s="23" t="s">
        <v>2183</v>
      </c>
      <c r="B1139" s="70" t="s">
        <v>2184</v>
      </c>
      <c r="C1139" s="25"/>
      <c r="D1139" s="87">
        <f t="shared" si="22"/>
        <v>0</v>
      </c>
      <c r="E1139" s="88"/>
      <c r="F1139" s="89"/>
      <c r="G1139" s="4" t="str">
        <f t="shared" si="21"/>
        <v/>
      </c>
      <c r="X1139" s="56" t="str">
        <f t="shared" si="20"/>
        <v/>
      </c>
      <c r="Y1139" s="56"/>
    </row>
    <row r="1140" spans="1:25" x14ac:dyDescent="0.25">
      <c r="A1140" s="23" t="s">
        <v>2185</v>
      </c>
      <c r="B1140" s="70" t="s">
        <v>2186</v>
      </c>
      <c r="C1140" s="25"/>
      <c r="D1140" s="87">
        <f t="shared" si="22"/>
        <v>0</v>
      </c>
      <c r="E1140" s="88"/>
      <c r="F1140" s="89"/>
      <c r="G1140" s="4" t="str">
        <f t="shared" si="21"/>
        <v/>
      </c>
      <c r="X1140" s="56" t="str">
        <f t="shared" si="20"/>
        <v/>
      </c>
      <c r="Y1140" s="56"/>
    </row>
    <row r="1141" spans="1:25" x14ac:dyDescent="0.25">
      <c r="A1141" s="23" t="s">
        <v>2187</v>
      </c>
      <c r="B1141" s="70" t="s">
        <v>2188</v>
      </c>
      <c r="C1141" s="25"/>
      <c r="D1141" s="87">
        <f t="shared" si="22"/>
        <v>0</v>
      </c>
      <c r="E1141" s="88"/>
      <c r="F1141" s="89"/>
      <c r="G1141" s="4" t="str">
        <f t="shared" si="21"/>
        <v/>
      </c>
      <c r="X1141" s="56" t="str">
        <f t="shared" si="20"/>
        <v/>
      </c>
      <c r="Y1141" s="56"/>
    </row>
    <row r="1142" spans="1:25" x14ac:dyDescent="0.25">
      <c r="A1142" s="23" t="s">
        <v>2189</v>
      </c>
      <c r="B1142" s="70" t="s">
        <v>2190</v>
      </c>
      <c r="C1142" s="25"/>
      <c r="D1142" s="87">
        <f t="shared" si="22"/>
        <v>0</v>
      </c>
      <c r="E1142" s="88"/>
      <c r="F1142" s="89"/>
      <c r="G1142" s="4" t="str">
        <f t="shared" si="21"/>
        <v/>
      </c>
      <c r="X1142" s="56" t="str">
        <f t="shared" si="20"/>
        <v/>
      </c>
      <c r="Y1142" s="56"/>
    </row>
    <row r="1143" spans="1:25" x14ac:dyDescent="0.25">
      <c r="A1143" s="23" t="s">
        <v>2191</v>
      </c>
      <c r="B1143" s="70" t="s">
        <v>2192</v>
      </c>
      <c r="C1143" s="25"/>
      <c r="D1143" s="87">
        <f t="shared" si="22"/>
        <v>0</v>
      </c>
      <c r="E1143" s="88"/>
      <c r="F1143" s="89"/>
      <c r="G1143" s="4" t="str">
        <f t="shared" si="21"/>
        <v/>
      </c>
      <c r="X1143" s="56" t="str">
        <f t="shared" si="20"/>
        <v/>
      </c>
      <c r="Y1143" s="56"/>
    </row>
    <row r="1144" spans="1:25" ht="24" x14ac:dyDescent="0.25">
      <c r="A1144" s="23" t="s">
        <v>2193</v>
      </c>
      <c r="B1144" s="71" t="s">
        <v>2194</v>
      </c>
      <c r="C1144" s="25"/>
      <c r="D1144" s="87">
        <f t="shared" si="22"/>
        <v>0</v>
      </c>
      <c r="E1144" s="88"/>
      <c r="F1144" s="89"/>
      <c r="G1144" s="4" t="str">
        <f t="shared" si="21"/>
        <v/>
      </c>
      <c r="X1144" s="56" t="str">
        <f t="shared" si="20"/>
        <v/>
      </c>
      <c r="Y1144" s="56"/>
    </row>
    <row r="1145" spans="1:25" x14ac:dyDescent="0.25">
      <c r="A1145" s="23" t="s">
        <v>2195</v>
      </c>
      <c r="B1145" s="70" t="s">
        <v>2196</v>
      </c>
      <c r="C1145" s="25"/>
      <c r="D1145" s="87">
        <f t="shared" si="22"/>
        <v>0</v>
      </c>
      <c r="E1145" s="88"/>
      <c r="F1145" s="89"/>
      <c r="G1145" s="4" t="str">
        <f t="shared" si="21"/>
        <v/>
      </c>
      <c r="X1145" s="56" t="str">
        <f t="shared" si="20"/>
        <v/>
      </c>
      <c r="Y1145" s="56"/>
    </row>
    <row r="1146" spans="1:25" x14ac:dyDescent="0.25">
      <c r="A1146" s="23" t="s">
        <v>2197</v>
      </c>
      <c r="B1146" s="70" t="s">
        <v>2198</v>
      </c>
      <c r="C1146" s="25"/>
      <c r="D1146" s="87">
        <f t="shared" si="22"/>
        <v>0</v>
      </c>
      <c r="E1146" s="88"/>
      <c r="F1146" s="89"/>
      <c r="G1146" s="4" t="str">
        <f t="shared" si="21"/>
        <v/>
      </c>
      <c r="X1146" s="56" t="str">
        <f t="shared" si="20"/>
        <v/>
      </c>
      <c r="Y1146" s="56"/>
    </row>
    <row r="1147" spans="1:25" x14ac:dyDescent="0.25">
      <c r="A1147" s="23" t="s">
        <v>2199</v>
      </c>
      <c r="B1147" s="70" t="s">
        <v>2200</v>
      </c>
      <c r="C1147" s="25"/>
      <c r="D1147" s="87">
        <f t="shared" si="22"/>
        <v>0</v>
      </c>
      <c r="E1147" s="88"/>
      <c r="F1147" s="89"/>
      <c r="G1147" s="4" t="str">
        <f t="shared" si="21"/>
        <v/>
      </c>
      <c r="X1147" s="56" t="str">
        <f t="shared" si="20"/>
        <v/>
      </c>
      <c r="Y1147" s="56"/>
    </row>
    <row r="1148" spans="1:25" x14ac:dyDescent="0.25">
      <c r="A1148" s="23" t="s">
        <v>2201</v>
      </c>
      <c r="B1148" s="70" t="s">
        <v>2202</v>
      </c>
      <c r="C1148" s="25"/>
      <c r="D1148" s="87">
        <f t="shared" si="22"/>
        <v>0</v>
      </c>
      <c r="E1148" s="88"/>
      <c r="F1148" s="89"/>
      <c r="G1148" s="4" t="str">
        <f t="shared" si="21"/>
        <v/>
      </c>
      <c r="X1148" s="56" t="str">
        <f t="shared" si="20"/>
        <v/>
      </c>
      <c r="Y1148" s="56"/>
    </row>
    <row r="1149" spans="1:25" x14ac:dyDescent="0.25">
      <c r="A1149" s="23" t="s">
        <v>2203</v>
      </c>
      <c r="B1149" s="70" t="s">
        <v>2204</v>
      </c>
      <c r="C1149" s="25"/>
      <c r="D1149" s="87">
        <f t="shared" si="22"/>
        <v>0</v>
      </c>
      <c r="E1149" s="88"/>
      <c r="F1149" s="89"/>
      <c r="G1149" s="4" t="str">
        <f t="shared" si="21"/>
        <v/>
      </c>
      <c r="X1149" s="56" t="str">
        <f t="shared" si="20"/>
        <v/>
      </c>
      <c r="Y1149" s="56"/>
    </row>
    <row r="1150" spans="1:25" x14ac:dyDescent="0.25">
      <c r="A1150" s="23" t="s">
        <v>2205</v>
      </c>
      <c r="B1150" s="70" t="s">
        <v>2206</v>
      </c>
      <c r="C1150" s="25"/>
      <c r="D1150" s="87">
        <f t="shared" si="22"/>
        <v>0</v>
      </c>
      <c r="E1150" s="88"/>
      <c r="F1150" s="89"/>
      <c r="G1150" s="4" t="str">
        <f t="shared" si="21"/>
        <v/>
      </c>
      <c r="X1150" s="56" t="str">
        <f t="shared" si="20"/>
        <v/>
      </c>
      <c r="Y1150" s="56"/>
    </row>
    <row r="1151" spans="1:25" x14ac:dyDescent="0.25">
      <c r="A1151" s="23" t="s">
        <v>2207</v>
      </c>
      <c r="B1151" s="70" t="s">
        <v>2208</v>
      </c>
      <c r="C1151" s="25"/>
      <c r="D1151" s="87">
        <f t="shared" si="22"/>
        <v>0</v>
      </c>
      <c r="E1151" s="88"/>
      <c r="F1151" s="89"/>
      <c r="G1151" s="4" t="str">
        <f t="shared" si="21"/>
        <v/>
      </c>
      <c r="X1151" s="56" t="str">
        <f t="shared" si="20"/>
        <v/>
      </c>
      <c r="Y1151" s="56"/>
    </row>
    <row r="1152" spans="1:25" x14ac:dyDescent="0.25">
      <c r="A1152" s="23" t="s">
        <v>2209</v>
      </c>
      <c r="B1152" s="70" t="s">
        <v>2210</v>
      </c>
      <c r="C1152" s="25"/>
      <c r="D1152" s="87">
        <f t="shared" si="22"/>
        <v>0</v>
      </c>
      <c r="E1152" s="88"/>
      <c r="F1152" s="89"/>
      <c r="G1152" s="4" t="str">
        <f t="shared" si="21"/>
        <v/>
      </c>
      <c r="X1152" s="56" t="str">
        <f t="shared" si="20"/>
        <v/>
      </c>
      <c r="Y1152" s="56"/>
    </row>
    <row r="1153" spans="1:25" x14ac:dyDescent="0.25">
      <c r="A1153" s="23" t="s">
        <v>2211</v>
      </c>
      <c r="B1153" s="70" t="s">
        <v>2212</v>
      </c>
      <c r="C1153" s="25"/>
      <c r="D1153" s="87">
        <f t="shared" si="22"/>
        <v>0</v>
      </c>
      <c r="E1153" s="88"/>
      <c r="F1153" s="89"/>
      <c r="G1153" s="4" t="str">
        <f t="shared" si="21"/>
        <v/>
      </c>
      <c r="X1153" s="56" t="str">
        <f t="shared" si="20"/>
        <v/>
      </c>
      <c r="Y1153" s="56"/>
    </row>
    <row r="1154" spans="1:25" x14ac:dyDescent="0.25">
      <c r="A1154" s="23" t="s">
        <v>2213</v>
      </c>
      <c r="B1154" s="70" t="s">
        <v>2214</v>
      </c>
      <c r="C1154" s="25"/>
      <c r="D1154" s="87">
        <f t="shared" si="22"/>
        <v>0</v>
      </c>
      <c r="E1154" s="88"/>
      <c r="F1154" s="89"/>
      <c r="G1154" s="4" t="str">
        <f t="shared" si="21"/>
        <v/>
      </c>
      <c r="X1154" s="56" t="str">
        <f t="shared" si="20"/>
        <v/>
      </c>
      <c r="Y1154" s="56"/>
    </row>
    <row r="1155" spans="1:25" x14ac:dyDescent="0.25">
      <c r="A1155" s="23" t="s">
        <v>2215</v>
      </c>
      <c r="B1155" s="70" t="s">
        <v>2216</v>
      </c>
      <c r="C1155" s="25"/>
      <c r="D1155" s="87">
        <f t="shared" si="22"/>
        <v>0</v>
      </c>
      <c r="E1155" s="88"/>
      <c r="F1155" s="89"/>
      <c r="G1155" s="4" t="str">
        <f t="shared" si="21"/>
        <v/>
      </c>
      <c r="X1155" s="56" t="str">
        <f t="shared" si="20"/>
        <v/>
      </c>
      <c r="Y1155" s="56"/>
    </row>
    <row r="1156" spans="1:25" x14ac:dyDescent="0.25">
      <c r="A1156" s="23" t="s">
        <v>2217</v>
      </c>
      <c r="B1156" s="70" t="s">
        <v>2218</v>
      </c>
      <c r="C1156" s="25"/>
      <c r="D1156" s="87">
        <f t="shared" si="22"/>
        <v>0</v>
      </c>
      <c r="E1156" s="88"/>
      <c r="F1156" s="89"/>
      <c r="G1156" s="4" t="str">
        <f t="shared" si="21"/>
        <v/>
      </c>
      <c r="X1156" s="56" t="str">
        <f t="shared" si="20"/>
        <v/>
      </c>
      <c r="Y1156" s="56"/>
    </row>
    <row r="1157" spans="1:25" x14ac:dyDescent="0.25">
      <c r="A1157" s="23" t="s">
        <v>2219</v>
      </c>
      <c r="B1157" s="70" t="s">
        <v>2220</v>
      </c>
      <c r="C1157" s="25"/>
      <c r="D1157" s="87">
        <f t="shared" si="22"/>
        <v>0</v>
      </c>
      <c r="E1157" s="88"/>
      <c r="F1157" s="89"/>
      <c r="G1157" s="4" t="str">
        <f t="shared" si="21"/>
        <v/>
      </c>
      <c r="X1157" s="56" t="str">
        <f t="shared" si="20"/>
        <v/>
      </c>
      <c r="Y1157" s="56"/>
    </row>
    <row r="1158" spans="1:25" x14ac:dyDescent="0.25">
      <c r="A1158" s="23" t="s">
        <v>2221</v>
      </c>
      <c r="B1158" s="70" t="s">
        <v>2222</v>
      </c>
      <c r="C1158" s="25"/>
      <c r="D1158" s="87">
        <f t="shared" si="22"/>
        <v>0</v>
      </c>
      <c r="E1158" s="88"/>
      <c r="F1158" s="89"/>
      <c r="G1158" s="4" t="str">
        <f t="shared" si="21"/>
        <v/>
      </c>
      <c r="X1158" s="56" t="str">
        <f t="shared" si="20"/>
        <v/>
      </c>
      <c r="Y1158" s="56"/>
    </row>
    <row r="1159" spans="1:25" x14ac:dyDescent="0.25">
      <c r="A1159" s="23" t="s">
        <v>2223</v>
      </c>
      <c r="B1159" s="70" t="s">
        <v>2224</v>
      </c>
      <c r="C1159" s="25"/>
      <c r="D1159" s="87">
        <f t="shared" si="22"/>
        <v>0</v>
      </c>
      <c r="E1159" s="88"/>
      <c r="F1159" s="89"/>
      <c r="G1159" s="4" t="str">
        <f t="shared" si="21"/>
        <v/>
      </c>
      <c r="X1159" s="56" t="str">
        <f t="shared" si="20"/>
        <v/>
      </c>
      <c r="Y1159" s="56"/>
    </row>
    <row r="1160" spans="1:25" x14ac:dyDescent="0.25">
      <c r="A1160" s="23" t="s">
        <v>2225</v>
      </c>
      <c r="B1160" s="100" t="s">
        <v>2226</v>
      </c>
      <c r="C1160" s="25"/>
      <c r="D1160" s="87">
        <f t="shared" si="22"/>
        <v>0</v>
      </c>
      <c r="E1160" s="88"/>
      <c r="F1160" s="89"/>
      <c r="G1160" s="4" t="str">
        <f t="shared" si="21"/>
        <v/>
      </c>
      <c r="X1160" s="56" t="str">
        <f t="shared" si="20"/>
        <v/>
      </c>
      <c r="Y1160" s="56"/>
    </row>
    <row r="1161" spans="1:25" ht="17.25" customHeight="1" x14ac:dyDescent="0.25">
      <c r="A1161" s="47"/>
      <c r="B1161" s="97" t="s">
        <v>2227</v>
      </c>
      <c r="C1161" s="41"/>
      <c r="D1161" s="93"/>
      <c r="E1161" s="93"/>
      <c r="F1161" s="69"/>
      <c r="G1161" s="4" t="str">
        <f t="shared" si="21"/>
        <v/>
      </c>
      <c r="X1161" s="56" t="str">
        <f t="shared" si="20"/>
        <v/>
      </c>
      <c r="Y1161" s="56"/>
    </row>
    <row r="1162" spans="1:25" ht="18.75" customHeight="1" x14ac:dyDescent="0.25">
      <c r="A1162" s="47"/>
      <c r="B1162" s="19" t="s">
        <v>2228</v>
      </c>
      <c r="C1162" s="41">
        <f>SUM(C1163:C1183)</f>
        <v>0</v>
      </c>
      <c r="D1162" s="93">
        <f>SUM(D1163:D1183)</f>
        <v>0</v>
      </c>
      <c r="E1162" s="93">
        <f>SUM(E1163:E1183)</f>
        <v>0</v>
      </c>
      <c r="F1162" s="69">
        <f>SUM(F1163:F1183)</f>
        <v>0</v>
      </c>
      <c r="G1162" s="4" t="str">
        <f t="shared" si="21"/>
        <v/>
      </c>
      <c r="X1162" s="56" t="str">
        <f t="shared" si="20"/>
        <v/>
      </c>
      <c r="Y1162" s="56"/>
    </row>
    <row r="1163" spans="1:25" ht="24" x14ac:dyDescent="0.25">
      <c r="A1163" s="23" t="s">
        <v>2229</v>
      </c>
      <c r="B1163" s="28" t="s">
        <v>2230</v>
      </c>
      <c r="C1163" s="25"/>
      <c r="D1163" s="87">
        <f t="shared" si="22"/>
        <v>0</v>
      </c>
      <c r="E1163" s="88"/>
      <c r="F1163" s="89"/>
      <c r="G1163" s="4" t="str">
        <f t="shared" si="21"/>
        <v/>
      </c>
      <c r="X1163" s="56" t="str">
        <f t="shared" ref="X1163:X1194" si="23">IF(D1163&gt;C1163,1,"")</f>
        <v/>
      </c>
      <c r="Y1163" s="56"/>
    </row>
    <row r="1164" spans="1:25" ht="24" x14ac:dyDescent="0.25">
      <c r="A1164" s="23" t="s">
        <v>2231</v>
      </c>
      <c r="B1164" s="28" t="s">
        <v>2232</v>
      </c>
      <c r="C1164" s="25"/>
      <c r="D1164" s="87">
        <f t="shared" si="22"/>
        <v>0</v>
      </c>
      <c r="E1164" s="88"/>
      <c r="F1164" s="89"/>
      <c r="G1164" s="4" t="str">
        <f t="shared" si="21"/>
        <v/>
      </c>
      <c r="X1164" s="56" t="str">
        <f t="shared" si="23"/>
        <v/>
      </c>
      <c r="Y1164" s="56"/>
    </row>
    <row r="1165" spans="1:25" ht="24" x14ac:dyDescent="0.25">
      <c r="A1165" s="23" t="s">
        <v>2233</v>
      </c>
      <c r="B1165" s="28" t="s">
        <v>2234</v>
      </c>
      <c r="C1165" s="25"/>
      <c r="D1165" s="87">
        <f t="shared" si="22"/>
        <v>0</v>
      </c>
      <c r="E1165" s="88"/>
      <c r="F1165" s="89"/>
      <c r="G1165" s="4" t="str">
        <f t="shared" si="21"/>
        <v/>
      </c>
      <c r="X1165" s="56" t="str">
        <f t="shared" si="23"/>
        <v/>
      </c>
      <c r="Y1165" s="56"/>
    </row>
    <row r="1166" spans="1:25" x14ac:dyDescent="0.25">
      <c r="A1166" s="23" t="s">
        <v>2235</v>
      </c>
      <c r="B1166" s="24" t="s">
        <v>2236</v>
      </c>
      <c r="C1166" s="25"/>
      <c r="D1166" s="87">
        <f t="shared" si="22"/>
        <v>0</v>
      </c>
      <c r="E1166" s="88"/>
      <c r="F1166" s="89"/>
      <c r="G1166" s="4" t="str">
        <f t="shared" si="21"/>
        <v/>
      </c>
      <c r="X1166" s="56" t="str">
        <f t="shared" si="23"/>
        <v/>
      </c>
      <c r="Y1166" s="56"/>
    </row>
    <row r="1167" spans="1:25" ht="24" x14ac:dyDescent="0.25">
      <c r="A1167" s="23" t="s">
        <v>2237</v>
      </c>
      <c r="B1167" s="28" t="s">
        <v>2238</v>
      </c>
      <c r="C1167" s="25"/>
      <c r="D1167" s="87">
        <f t="shared" si="22"/>
        <v>0</v>
      </c>
      <c r="E1167" s="88"/>
      <c r="F1167" s="89"/>
      <c r="G1167" s="4" t="str">
        <f t="shared" si="21"/>
        <v/>
      </c>
      <c r="X1167" s="56" t="str">
        <f t="shared" si="23"/>
        <v/>
      </c>
      <c r="Y1167" s="56"/>
    </row>
    <row r="1168" spans="1:25" x14ac:dyDescent="0.25">
      <c r="A1168" s="23" t="s">
        <v>2239</v>
      </c>
      <c r="B1168" s="24" t="s">
        <v>2240</v>
      </c>
      <c r="C1168" s="25"/>
      <c r="D1168" s="87">
        <f t="shared" si="22"/>
        <v>0</v>
      </c>
      <c r="E1168" s="88"/>
      <c r="F1168" s="89"/>
      <c r="G1168" s="4" t="str">
        <f t="shared" si="21"/>
        <v/>
      </c>
      <c r="X1168" s="56" t="str">
        <f t="shared" si="23"/>
        <v/>
      </c>
      <c r="Y1168" s="56"/>
    </row>
    <row r="1169" spans="1:25" ht="35.25" x14ac:dyDescent="0.25">
      <c r="A1169" s="23" t="s">
        <v>2241</v>
      </c>
      <c r="B1169" s="28" t="s">
        <v>2242</v>
      </c>
      <c r="C1169" s="25"/>
      <c r="D1169" s="87">
        <f t="shared" si="22"/>
        <v>0</v>
      </c>
      <c r="E1169" s="88"/>
      <c r="F1169" s="89"/>
      <c r="G1169" s="4" t="str">
        <f t="shared" si="21"/>
        <v/>
      </c>
      <c r="X1169" s="56" t="str">
        <f t="shared" si="23"/>
        <v/>
      </c>
      <c r="Y1169" s="56"/>
    </row>
    <row r="1170" spans="1:25" ht="24" x14ac:dyDescent="0.25">
      <c r="A1170" s="23" t="s">
        <v>2243</v>
      </c>
      <c r="B1170" s="94" t="s">
        <v>2244</v>
      </c>
      <c r="C1170" s="25"/>
      <c r="D1170" s="87">
        <f t="shared" si="22"/>
        <v>0</v>
      </c>
      <c r="E1170" s="88"/>
      <c r="F1170" s="89"/>
      <c r="G1170" s="4" t="str">
        <f t="shared" si="21"/>
        <v/>
      </c>
      <c r="X1170" s="56" t="str">
        <f t="shared" si="23"/>
        <v/>
      </c>
      <c r="Y1170" s="56"/>
    </row>
    <row r="1171" spans="1:25" x14ac:dyDescent="0.25">
      <c r="A1171" s="23" t="s">
        <v>2245</v>
      </c>
      <c r="B1171" s="24" t="s">
        <v>2246</v>
      </c>
      <c r="C1171" s="25"/>
      <c r="D1171" s="87">
        <f t="shared" si="22"/>
        <v>0</v>
      </c>
      <c r="E1171" s="88"/>
      <c r="F1171" s="89"/>
      <c r="G1171" s="4" t="str">
        <f t="shared" si="21"/>
        <v/>
      </c>
      <c r="X1171" s="56" t="str">
        <f t="shared" si="23"/>
        <v/>
      </c>
      <c r="Y1171" s="56"/>
    </row>
    <row r="1172" spans="1:25" x14ac:dyDescent="0.25">
      <c r="A1172" s="23" t="s">
        <v>2247</v>
      </c>
      <c r="B1172" s="24" t="s">
        <v>2248</v>
      </c>
      <c r="C1172" s="25"/>
      <c r="D1172" s="87">
        <f t="shared" si="22"/>
        <v>0</v>
      </c>
      <c r="E1172" s="88"/>
      <c r="F1172" s="89"/>
      <c r="G1172" s="4" t="str">
        <f t="shared" si="21"/>
        <v/>
      </c>
      <c r="X1172" s="56" t="str">
        <f t="shared" si="23"/>
        <v/>
      </c>
      <c r="Y1172" s="56"/>
    </row>
    <row r="1173" spans="1:25" x14ac:dyDescent="0.25">
      <c r="A1173" s="23" t="s">
        <v>2249</v>
      </c>
      <c r="B1173" s="24" t="s">
        <v>2250</v>
      </c>
      <c r="C1173" s="25"/>
      <c r="D1173" s="87">
        <f t="shared" si="22"/>
        <v>0</v>
      </c>
      <c r="E1173" s="88"/>
      <c r="F1173" s="89"/>
      <c r="G1173" s="4" t="str">
        <f t="shared" si="21"/>
        <v/>
      </c>
      <c r="X1173" s="56" t="str">
        <f t="shared" si="23"/>
        <v/>
      </c>
      <c r="Y1173" s="56"/>
    </row>
    <row r="1174" spans="1:25" x14ac:dyDescent="0.25">
      <c r="A1174" s="23" t="s">
        <v>2251</v>
      </c>
      <c r="B1174" s="24" t="s">
        <v>2252</v>
      </c>
      <c r="C1174" s="25"/>
      <c r="D1174" s="87">
        <f t="shared" si="22"/>
        <v>0</v>
      </c>
      <c r="E1174" s="88"/>
      <c r="F1174" s="89"/>
      <c r="G1174" s="4" t="str">
        <f t="shared" si="21"/>
        <v/>
      </c>
      <c r="X1174" s="56" t="str">
        <f t="shared" si="23"/>
        <v/>
      </c>
      <c r="Y1174" s="56"/>
    </row>
    <row r="1175" spans="1:25" x14ac:dyDescent="0.25">
      <c r="A1175" s="23" t="s">
        <v>2253</v>
      </c>
      <c r="B1175" s="24" t="s">
        <v>2254</v>
      </c>
      <c r="C1175" s="25"/>
      <c r="D1175" s="87">
        <f t="shared" si="22"/>
        <v>0</v>
      </c>
      <c r="E1175" s="88"/>
      <c r="F1175" s="89"/>
      <c r="G1175" s="4" t="str">
        <f t="shared" si="21"/>
        <v/>
      </c>
      <c r="X1175" s="56" t="str">
        <f t="shared" si="23"/>
        <v/>
      </c>
      <c r="Y1175" s="56"/>
    </row>
    <row r="1176" spans="1:25" x14ac:dyDescent="0.25">
      <c r="A1176" s="23" t="s">
        <v>2255</v>
      </c>
      <c r="B1176" s="24" t="s">
        <v>2256</v>
      </c>
      <c r="C1176" s="25"/>
      <c r="D1176" s="87">
        <f t="shared" si="22"/>
        <v>0</v>
      </c>
      <c r="E1176" s="88"/>
      <c r="F1176" s="89"/>
      <c r="G1176" s="4" t="str">
        <f t="shared" si="21"/>
        <v/>
      </c>
      <c r="X1176" s="56" t="str">
        <f t="shared" si="23"/>
        <v/>
      </c>
      <c r="Y1176" s="56"/>
    </row>
    <row r="1177" spans="1:25" x14ac:dyDescent="0.25">
      <c r="A1177" s="23" t="s">
        <v>2257</v>
      </c>
      <c r="B1177" s="24" t="s">
        <v>2258</v>
      </c>
      <c r="C1177" s="25"/>
      <c r="D1177" s="87">
        <f t="shared" si="22"/>
        <v>0</v>
      </c>
      <c r="E1177" s="88"/>
      <c r="F1177" s="89"/>
      <c r="G1177" s="4" t="str">
        <f t="shared" si="21"/>
        <v/>
      </c>
      <c r="X1177" s="56" t="str">
        <f t="shared" si="23"/>
        <v/>
      </c>
      <c r="Y1177" s="56"/>
    </row>
    <row r="1178" spans="1:25" x14ac:dyDescent="0.25">
      <c r="A1178" s="23" t="s">
        <v>2259</v>
      </c>
      <c r="B1178" s="24" t="s">
        <v>2260</v>
      </c>
      <c r="C1178" s="25"/>
      <c r="D1178" s="87">
        <f t="shared" si="22"/>
        <v>0</v>
      </c>
      <c r="E1178" s="88"/>
      <c r="F1178" s="89"/>
      <c r="G1178" s="4" t="str">
        <f t="shared" si="21"/>
        <v/>
      </c>
      <c r="X1178" s="56" t="str">
        <f t="shared" si="23"/>
        <v/>
      </c>
      <c r="Y1178" s="56"/>
    </row>
    <row r="1179" spans="1:25" x14ac:dyDescent="0.25">
      <c r="A1179" s="23" t="s">
        <v>2261</v>
      </c>
      <c r="B1179" s="24" t="s">
        <v>2262</v>
      </c>
      <c r="C1179" s="25"/>
      <c r="D1179" s="87">
        <f t="shared" si="22"/>
        <v>0</v>
      </c>
      <c r="E1179" s="88"/>
      <c r="F1179" s="89"/>
      <c r="G1179" s="4" t="str">
        <f t="shared" si="21"/>
        <v/>
      </c>
      <c r="X1179" s="56" t="str">
        <f t="shared" si="23"/>
        <v/>
      </c>
      <c r="Y1179" s="56"/>
    </row>
    <row r="1180" spans="1:25" x14ac:dyDescent="0.25">
      <c r="A1180" s="23" t="s">
        <v>2263</v>
      </c>
      <c r="B1180" s="24" t="s">
        <v>2264</v>
      </c>
      <c r="C1180" s="25"/>
      <c r="D1180" s="87">
        <f t="shared" si="22"/>
        <v>0</v>
      </c>
      <c r="E1180" s="88"/>
      <c r="F1180" s="89"/>
      <c r="G1180" s="4" t="str">
        <f t="shared" si="21"/>
        <v/>
      </c>
      <c r="X1180" s="56" t="str">
        <f t="shared" si="23"/>
        <v/>
      </c>
      <c r="Y1180" s="56"/>
    </row>
    <row r="1181" spans="1:25" x14ac:dyDescent="0.25">
      <c r="A1181" s="23" t="s">
        <v>2265</v>
      </c>
      <c r="B1181" s="24" t="s">
        <v>2266</v>
      </c>
      <c r="C1181" s="25"/>
      <c r="D1181" s="87">
        <f t="shared" si="22"/>
        <v>0</v>
      </c>
      <c r="E1181" s="88"/>
      <c r="F1181" s="89"/>
      <c r="G1181" s="4" t="str">
        <f t="shared" si="21"/>
        <v/>
      </c>
      <c r="X1181" s="56" t="str">
        <f t="shared" si="23"/>
        <v/>
      </c>
      <c r="Y1181" s="56"/>
    </row>
    <row r="1182" spans="1:25" ht="24" x14ac:dyDescent="0.25">
      <c r="A1182" s="23" t="s">
        <v>2267</v>
      </c>
      <c r="B1182" s="28" t="s">
        <v>2268</v>
      </c>
      <c r="C1182" s="25"/>
      <c r="D1182" s="87">
        <f t="shared" si="22"/>
        <v>0</v>
      </c>
      <c r="E1182" s="88"/>
      <c r="F1182" s="89"/>
      <c r="G1182" s="4" t="str">
        <f t="shared" si="21"/>
        <v/>
      </c>
      <c r="X1182" s="56" t="str">
        <f t="shared" si="23"/>
        <v/>
      </c>
      <c r="Y1182" s="56"/>
    </row>
    <row r="1183" spans="1:25" x14ac:dyDescent="0.25">
      <c r="A1183" s="23" t="s">
        <v>2269</v>
      </c>
      <c r="B1183" s="53" t="s">
        <v>2270</v>
      </c>
      <c r="C1183" s="25"/>
      <c r="D1183" s="87">
        <f t="shared" si="22"/>
        <v>0</v>
      </c>
      <c r="E1183" s="88"/>
      <c r="F1183" s="89"/>
      <c r="G1183" s="4" t="str">
        <f t="shared" si="21"/>
        <v/>
      </c>
      <c r="X1183" s="56" t="str">
        <f t="shared" si="23"/>
        <v/>
      </c>
      <c r="Y1183" s="56"/>
    </row>
    <row r="1184" spans="1:25" x14ac:dyDescent="0.25">
      <c r="A1184" s="47"/>
      <c r="B1184" s="97" t="s">
        <v>2271</v>
      </c>
      <c r="C1184" s="41"/>
      <c r="D1184" s="42"/>
      <c r="E1184" s="42"/>
      <c r="F1184" s="43"/>
      <c r="X1184" s="56" t="str">
        <f t="shared" si="23"/>
        <v/>
      </c>
      <c r="Y1184" s="56"/>
    </row>
    <row r="1185" spans="1:25" x14ac:dyDescent="0.25">
      <c r="A1185" s="47"/>
      <c r="B1185" s="19" t="s">
        <v>2272</v>
      </c>
      <c r="C1185" s="41">
        <f>SUM(C1186:C1209)</f>
        <v>0</v>
      </c>
      <c r="D1185" s="42"/>
      <c r="E1185" s="42"/>
      <c r="F1185" s="43"/>
      <c r="X1185" s="56" t="str">
        <f t="shared" si="23"/>
        <v/>
      </c>
      <c r="Y1185" s="56"/>
    </row>
    <row r="1186" spans="1:25" ht="24" x14ac:dyDescent="0.25">
      <c r="A1186" s="23" t="s">
        <v>2273</v>
      </c>
      <c r="B1186" s="28" t="s">
        <v>2274</v>
      </c>
      <c r="C1186" s="25"/>
      <c r="D1186" s="26"/>
      <c r="E1186" s="26"/>
      <c r="F1186" s="27"/>
      <c r="X1186" s="56" t="str">
        <f t="shared" si="23"/>
        <v/>
      </c>
      <c r="Y1186" s="56"/>
    </row>
    <row r="1187" spans="1:25" ht="35.25" x14ac:dyDescent="0.25">
      <c r="A1187" s="23" t="s">
        <v>2275</v>
      </c>
      <c r="B1187" s="28" t="s">
        <v>2276</v>
      </c>
      <c r="C1187" s="25"/>
      <c r="D1187" s="26"/>
      <c r="E1187" s="26"/>
      <c r="F1187" s="27"/>
      <c r="X1187" s="56" t="str">
        <f t="shared" si="23"/>
        <v/>
      </c>
      <c r="Y1187" s="56"/>
    </row>
    <row r="1188" spans="1:25" ht="35.25" x14ac:dyDescent="0.25">
      <c r="A1188" s="23" t="s">
        <v>2277</v>
      </c>
      <c r="B1188" s="28" t="s">
        <v>2278</v>
      </c>
      <c r="C1188" s="25"/>
      <c r="D1188" s="26"/>
      <c r="E1188" s="26"/>
      <c r="F1188" s="27"/>
      <c r="X1188" s="56" t="str">
        <f t="shared" si="23"/>
        <v/>
      </c>
      <c r="Y1188" s="56"/>
    </row>
    <row r="1189" spans="1:25" x14ac:dyDescent="0.25">
      <c r="A1189" s="23" t="s">
        <v>2279</v>
      </c>
      <c r="B1189" s="24" t="s">
        <v>2280</v>
      </c>
      <c r="C1189" s="25"/>
      <c r="D1189" s="26"/>
      <c r="E1189" s="26"/>
      <c r="F1189" s="27"/>
      <c r="X1189" s="56" t="str">
        <f t="shared" si="23"/>
        <v/>
      </c>
      <c r="Y1189" s="56"/>
    </row>
    <row r="1190" spans="1:25" x14ac:dyDescent="0.25">
      <c r="A1190" s="23" t="s">
        <v>2281</v>
      </c>
      <c r="B1190" s="24" t="s">
        <v>2282</v>
      </c>
      <c r="C1190" s="25"/>
      <c r="D1190" s="26"/>
      <c r="E1190" s="26"/>
      <c r="F1190" s="27"/>
      <c r="X1190" s="56" t="str">
        <f t="shared" si="23"/>
        <v/>
      </c>
      <c r="Y1190" s="56"/>
    </row>
    <row r="1191" spans="1:25" ht="24" x14ac:dyDescent="0.25">
      <c r="A1191" s="23" t="s">
        <v>2283</v>
      </c>
      <c r="B1191" s="28" t="s">
        <v>2284</v>
      </c>
      <c r="C1191" s="25"/>
      <c r="D1191" s="26"/>
      <c r="E1191" s="26"/>
      <c r="F1191" s="27"/>
      <c r="X1191" s="56" t="str">
        <f t="shared" si="23"/>
        <v/>
      </c>
      <c r="Y1191" s="56"/>
    </row>
    <row r="1192" spans="1:25" x14ac:dyDescent="0.25">
      <c r="A1192" s="23" t="s">
        <v>2285</v>
      </c>
      <c r="B1192" s="24" t="s">
        <v>2286</v>
      </c>
      <c r="C1192" s="25"/>
      <c r="D1192" s="26"/>
      <c r="E1192" s="26"/>
      <c r="F1192" s="27"/>
      <c r="X1192" s="56" t="str">
        <f t="shared" si="23"/>
        <v/>
      </c>
      <c r="Y1192" s="56"/>
    </row>
    <row r="1193" spans="1:25" x14ac:dyDescent="0.25">
      <c r="A1193" s="23" t="s">
        <v>2287</v>
      </c>
      <c r="B1193" s="24" t="s">
        <v>2288</v>
      </c>
      <c r="C1193" s="25"/>
      <c r="D1193" s="26"/>
      <c r="E1193" s="26"/>
      <c r="F1193" s="27"/>
      <c r="X1193" s="56" t="str">
        <f t="shared" si="23"/>
        <v/>
      </c>
      <c r="Y1193" s="56"/>
    </row>
    <row r="1194" spans="1:25" x14ac:dyDescent="0.25">
      <c r="A1194" s="23" t="s">
        <v>2289</v>
      </c>
      <c r="B1194" s="24" t="s">
        <v>2290</v>
      </c>
      <c r="C1194" s="25"/>
      <c r="D1194" s="26"/>
      <c r="E1194" s="26"/>
      <c r="F1194" s="27"/>
      <c r="X1194" s="56" t="str">
        <f t="shared" si="23"/>
        <v/>
      </c>
      <c r="Y1194" s="56"/>
    </row>
    <row r="1195" spans="1:25" ht="24" x14ac:dyDescent="0.25">
      <c r="A1195" s="23" t="s">
        <v>2291</v>
      </c>
      <c r="B1195" s="28" t="s">
        <v>2292</v>
      </c>
      <c r="C1195" s="25"/>
      <c r="D1195" s="26"/>
      <c r="E1195" s="26"/>
      <c r="F1195" s="27"/>
      <c r="X1195" s="56"/>
      <c r="Y1195" s="56"/>
    </row>
    <row r="1196" spans="1:25" ht="24" x14ac:dyDescent="0.25">
      <c r="A1196" s="23" t="s">
        <v>2293</v>
      </c>
      <c r="B1196" s="28" t="s">
        <v>2294</v>
      </c>
      <c r="C1196" s="25"/>
      <c r="D1196" s="26"/>
      <c r="E1196" s="26"/>
      <c r="F1196" s="27"/>
      <c r="X1196" s="56"/>
      <c r="Y1196" s="56"/>
    </row>
    <row r="1197" spans="1:25" ht="24" x14ac:dyDescent="0.25">
      <c r="A1197" s="23" t="s">
        <v>2295</v>
      </c>
      <c r="B1197" s="28" t="s">
        <v>2296</v>
      </c>
      <c r="C1197" s="25"/>
      <c r="D1197" s="26"/>
      <c r="E1197" s="26"/>
      <c r="F1197" s="27"/>
      <c r="X1197" s="56"/>
      <c r="Y1197" s="56"/>
    </row>
    <row r="1198" spans="1:25" x14ac:dyDescent="0.25">
      <c r="A1198" s="23" t="s">
        <v>2297</v>
      </c>
      <c r="B1198" s="24" t="s">
        <v>2298</v>
      </c>
      <c r="C1198" s="25"/>
      <c r="D1198" s="26"/>
      <c r="E1198" s="26"/>
      <c r="F1198" s="27"/>
      <c r="X1198" s="56"/>
      <c r="Y1198" s="56"/>
    </row>
    <row r="1199" spans="1:25" x14ac:dyDescent="0.25">
      <c r="A1199" s="23" t="s">
        <v>2299</v>
      </c>
      <c r="B1199" s="24" t="s">
        <v>2300</v>
      </c>
      <c r="C1199" s="25"/>
      <c r="D1199" s="26"/>
      <c r="E1199" s="26"/>
      <c r="F1199" s="27"/>
      <c r="X1199" s="56"/>
      <c r="Y1199" s="56"/>
    </row>
    <row r="1200" spans="1:25" ht="24" x14ac:dyDescent="0.25">
      <c r="A1200" s="23" t="s">
        <v>2301</v>
      </c>
      <c r="B1200" s="28" t="s">
        <v>2302</v>
      </c>
      <c r="C1200" s="25"/>
      <c r="D1200" s="26"/>
      <c r="E1200" s="26"/>
      <c r="F1200" s="27"/>
      <c r="X1200" s="56"/>
      <c r="Y1200" s="56"/>
    </row>
    <row r="1201" spans="1:25" ht="24" x14ac:dyDescent="0.25">
      <c r="A1201" s="23" t="s">
        <v>2303</v>
      </c>
      <c r="B1201" s="28" t="s">
        <v>2304</v>
      </c>
      <c r="C1201" s="25"/>
      <c r="D1201" s="26"/>
      <c r="E1201" s="26"/>
      <c r="F1201" s="27"/>
      <c r="X1201" s="56"/>
      <c r="Y1201" s="56"/>
    </row>
    <row r="1202" spans="1:25" ht="24" x14ac:dyDescent="0.25">
      <c r="A1202" s="23" t="s">
        <v>2305</v>
      </c>
      <c r="B1202" s="28" t="s">
        <v>2306</v>
      </c>
      <c r="C1202" s="25"/>
      <c r="D1202" s="26"/>
      <c r="E1202" s="26"/>
      <c r="F1202" s="27"/>
      <c r="X1202" s="56"/>
      <c r="Y1202" s="56"/>
    </row>
    <row r="1203" spans="1:25" ht="24" x14ac:dyDescent="0.25">
      <c r="A1203" s="23" t="s">
        <v>2307</v>
      </c>
      <c r="B1203" s="28" t="s">
        <v>2308</v>
      </c>
      <c r="C1203" s="25"/>
      <c r="D1203" s="26"/>
      <c r="E1203" s="26"/>
      <c r="F1203" s="27"/>
      <c r="X1203" s="56"/>
      <c r="Y1203" s="56"/>
    </row>
    <row r="1204" spans="1:25" ht="24" x14ac:dyDescent="0.25">
      <c r="A1204" s="23" t="s">
        <v>2309</v>
      </c>
      <c r="B1204" s="28" t="s">
        <v>2310</v>
      </c>
      <c r="C1204" s="25"/>
      <c r="D1204" s="26"/>
      <c r="E1204" s="26"/>
      <c r="F1204" s="27"/>
      <c r="X1204" s="56"/>
      <c r="Y1204" s="56"/>
    </row>
    <row r="1205" spans="1:25" x14ac:dyDescent="0.25">
      <c r="A1205" s="23" t="s">
        <v>2311</v>
      </c>
      <c r="B1205" s="24" t="s">
        <v>2312</v>
      </c>
      <c r="C1205" s="25"/>
      <c r="D1205" s="26"/>
      <c r="E1205" s="26"/>
      <c r="F1205" s="27"/>
      <c r="X1205" s="56"/>
      <c r="Y1205" s="56"/>
    </row>
    <row r="1206" spans="1:25" x14ac:dyDescent="0.25">
      <c r="A1206" s="23" t="s">
        <v>2313</v>
      </c>
      <c r="B1206" s="24" t="s">
        <v>2314</v>
      </c>
      <c r="C1206" s="25"/>
      <c r="D1206" s="26"/>
      <c r="E1206" s="26"/>
      <c r="F1206" s="27"/>
      <c r="X1206" s="56"/>
      <c r="Y1206" s="56"/>
    </row>
    <row r="1207" spans="1:25" x14ac:dyDescent="0.25">
      <c r="A1207" s="23" t="s">
        <v>2315</v>
      </c>
      <c r="B1207" s="24" t="s">
        <v>2316</v>
      </c>
      <c r="C1207" s="25"/>
      <c r="D1207" s="26"/>
      <c r="E1207" s="26"/>
      <c r="F1207" s="27"/>
      <c r="X1207" s="56"/>
      <c r="Y1207" s="56"/>
    </row>
    <row r="1208" spans="1:25" ht="24" x14ac:dyDescent="0.25">
      <c r="A1208" s="23" t="s">
        <v>2317</v>
      </c>
      <c r="B1208" s="28" t="s">
        <v>2318</v>
      </c>
      <c r="C1208" s="25"/>
      <c r="D1208" s="26"/>
      <c r="E1208" s="26"/>
      <c r="F1208" s="27"/>
      <c r="X1208" s="56"/>
      <c r="Y1208" s="56"/>
    </row>
    <row r="1209" spans="1:25" ht="24" x14ac:dyDescent="0.25">
      <c r="A1209" s="23" t="s">
        <v>2319</v>
      </c>
      <c r="B1209" s="29" t="s">
        <v>2320</v>
      </c>
      <c r="C1209" s="25"/>
      <c r="D1209" s="26"/>
      <c r="E1209" s="26"/>
      <c r="F1209" s="27"/>
      <c r="X1209" s="56"/>
      <c r="Y1209" s="56"/>
    </row>
    <row r="1210" spans="1:25" x14ac:dyDescent="0.25">
      <c r="A1210" s="47"/>
      <c r="B1210" s="19" t="s">
        <v>2321</v>
      </c>
      <c r="C1210" s="41">
        <f>SUM(C1211:C1275)</f>
        <v>0</v>
      </c>
      <c r="D1210" s="93">
        <f>SUM(D1211:D1275)</f>
        <v>0</v>
      </c>
      <c r="E1210" s="93">
        <f>SUM(E1211:E1275)</f>
        <v>0</v>
      </c>
      <c r="F1210" s="69">
        <f>SUM(F1211:F1275)</f>
        <v>0</v>
      </c>
      <c r="G1210" s="4" t="str">
        <f t="shared" ref="G1210:G1273" si="24">IF(D1210&gt;C1210,"CMA ES MAYOR QUE TOTAL ACTIVIDADES","")</f>
        <v/>
      </c>
      <c r="X1210" s="56"/>
      <c r="Y1210" s="56"/>
    </row>
    <row r="1211" spans="1:25" ht="24" x14ac:dyDescent="0.25">
      <c r="A1211" s="23" t="s">
        <v>2322</v>
      </c>
      <c r="B1211" s="28" t="s">
        <v>2323</v>
      </c>
      <c r="C1211" s="25"/>
      <c r="D1211" s="87">
        <f t="shared" ref="D1211:D1274" si="25">+E1211+F1211</f>
        <v>0</v>
      </c>
      <c r="E1211" s="88"/>
      <c r="F1211" s="89"/>
      <c r="G1211" s="4" t="str">
        <f t="shared" si="24"/>
        <v/>
      </c>
      <c r="X1211" s="56"/>
      <c r="Y1211" s="56"/>
    </row>
    <row r="1212" spans="1:25" x14ac:dyDescent="0.25">
      <c r="A1212" s="23" t="s">
        <v>2324</v>
      </c>
      <c r="B1212" s="24" t="s">
        <v>2325</v>
      </c>
      <c r="C1212" s="25"/>
      <c r="D1212" s="87">
        <f t="shared" si="25"/>
        <v>0</v>
      </c>
      <c r="E1212" s="88"/>
      <c r="F1212" s="89"/>
      <c r="G1212" s="4" t="str">
        <f t="shared" si="24"/>
        <v/>
      </c>
      <c r="X1212" s="56"/>
      <c r="Y1212" s="56"/>
    </row>
    <row r="1213" spans="1:25" x14ac:dyDescent="0.25">
      <c r="A1213" s="23" t="s">
        <v>2326</v>
      </c>
      <c r="B1213" s="24" t="s">
        <v>2327</v>
      </c>
      <c r="C1213" s="25"/>
      <c r="D1213" s="87">
        <f t="shared" si="25"/>
        <v>0</v>
      </c>
      <c r="E1213" s="88"/>
      <c r="F1213" s="89"/>
      <c r="G1213" s="4" t="str">
        <f t="shared" si="24"/>
        <v/>
      </c>
      <c r="X1213" s="56" t="str">
        <f t="shared" ref="X1213:X1276" si="26">IF(D1213&gt;C1213,1,"")</f>
        <v/>
      </c>
      <c r="Y1213" s="56"/>
    </row>
    <row r="1214" spans="1:25" x14ac:dyDescent="0.25">
      <c r="A1214" s="23" t="s">
        <v>2328</v>
      </c>
      <c r="B1214" s="24" t="s">
        <v>2329</v>
      </c>
      <c r="C1214" s="25"/>
      <c r="D1214" s="87">
        <f t="shared" si="25"/>
        <v>0</v>
      </c>
      <c r="E1214" s="88"/>
      <c r="F1214" s="89"/>
      <c r="G1214" s="4" t="str">
        <f t="shared" si="24"/>
        <v/>
      </c>
      <c r="X1214" s="56" t="str">
        <f t="shared" si="26"/>
        <v/>
      </c>
      <c r="Y1214" s="56"/>
    </row>
    <row r="1215" spans="1:25" ht="35.25" x14ac:dyDescent="0.25">
      <c r="A1215" s="23" t="s">
        <v>2330</v>
      </c>
      <c r="B1215" s="28" t="s">
        <v>2331</v>
      </c>
      <c r="C1215" s="25"/>
      <c r="D1215" s="87">
        <f t="shared" si="25"/>
        <v>0</v>
      </c>
      <c r="E1215" s="88"/>
      <c r="F1215" s="89"/>
      <c r="G1215" s="4" t="str">
        <f t="shared" si="24"/>
        <v/>
      </c>
      <c r="X1215" s="56" t="str">
        <f t="shared" si="26"/>
        <v/>
      </c>
      <c r="Y1215" s="56"/>
    </row>
    <row r="1216" spans="1:25" ht="24" x14ac:dyDescent="0.25">
      <c r="A1216" s="23" t="s">
        <v>2332</v>
      </c>
      <c r="B1216" s="28" t="s">
        <v>2333</v>
      </c>
      <c r="C1216" s="25"/>
      <c r="D1216" s="87">
        <f t="shared" si="25"/>
        <v>0</v>
      </c>
      <c r="E1216" s="88"/>
      <c r="F1216" s="89"/>
      <c r="G1216" s="4" t="str">
        <f t="shared" si="24"/>
        <v/>
      </c>
      <c r="X1216" s="56" t="str">
        <f t="shared" si="26"/>
        <v/>
      </c>
      <c r="Y1216" s="56"/>
    </row>
    <row r="1217" spans="1:25" x14ac:dyDescent="0.25">
      <c r="A1217" s="23" t="s">
        <v>2334</v>
      </c>
      <c r="B1217" s="24" t="s">
        <v>2335</v>
      </c>
      <c r="C1217" s="25"/>
      <c r="D1217" s="87">
        <f t="shared" si="25"/>
        <v>0</v>
      </c>
      <c r="E1217" s="88"/>
      <c r="F1217" s="89"/>
      <c r="G1217" s="4" t="str">
        <f t="shared" si="24"/>
        <v/>
      </c>
      <c r="X1217" s="56" t="str">
        <f t="shared" si="26"/>
        <v/>
      </c>
      <c r="Y1217" s="56"/>
    </row>
    <row r="1218" spans="1:25" x14ac:dyDescent="0.25">
      <c r="A1218" s="23" t="s">
        <v>2336</v>
      </c>
      <c r="B1218" s="24" t="s">
        <v>2337</v>
      </c>
      <c r="C1218" s="25"/>
      <c r="D1218" s="87">
        <f t="shared" si="25"/>
        <v>0</v>
      </c>
      <c r="E1218" s="88"/>
      <c r="F1218" s="89"/>
      <c r="G1218" s="4" t="str">
        <f t="shared" si="24"/>
        <v/>
      </c>
      <c r="X1218" s="56" t="str">
        <f t="shared" si="26"/>
        <v/>
      </c>
      <c r="Y1218" s="56"/>
    </row>
    <row r="1219" spans="1:25" x14ac:dyDescent="0.25">
      <c r="A1219" s="23" t="s">
        <v>2338</v>
      </c>
      <c r="B1219" s="24" t="s">
        <v>2339</v>
      </c>
      <c r="C1219" s="25"/>
      <c r="D1219" s="87">
        <f t="shared" si="25"/>
        <v>0</v>
      </c>
      <c r="E1219" s="88"/>
      <c r="F1219" s="89"/>
      <c r="G1219" s="4" t="str">
        <f t="shared" si="24"/>
        <v/>
      </c>
      <c r="X1219" s="56" t="str">
        <f t="shared" si="26"/>
        <v/>
      </c>
      <c r="Y1219" s="56"/>
    </row>
    <row r="1220" spans="1:25" x14ac:dyDescent="0.25">
      <c r="A1220" s="23" t="s">
        <v>2340</v>
      </c>
      <c r="B1220" s="24" t="s">
        <v>2341</v>
      </c>
      <c r="C1220" s="25"/>
      <c r="D1220" s="87">
        <f t="shared" si="25"/>
        <v>0</v>
      </c>
      <c r="E1220" s="88"/>
      <c r="F1220" s="89"/>
      <c r="G1220" s="4" t="str">
        <f t="shared" si="24"/>
        <v/>
      </c>
      <c r="X1220" s="56" t="str">
        <f t="shared" si="26"/>
        <v/>
      </c>
      <c r="Y1220" s="56"/>
    </row>
    <row r="1221" spans="1:25" x14ac:dyDescent="0.25">
      <c r="A1221" s="23" t="s">
        <v>2342</v>
      </c>
      <c r="B1221" s="24" t="s">
        <v>2343</v>
      </c>
      <c r="C1221" s="25"/>
      <c r="D1221" s="87">
        <f t="shared" si="25"/>
        <v>0</v>
      </c>
      <c r="E1221" s="88"/>
      <c r="F1221" s="89"/>
      <c r="G1221" s="4" t="str">
        <f t="shared" si="24"/>
        <v/>
      </c>
      <c r="X1221" s="56" t="str">
        <f t="shared" si="26"/>
        <v/>
      </c>
      <c r="Y1221" s="56"/>
    </row>
    <row r="1222" spans="1:25" x14ac:dyDescent="0.25">
      <c r="A1222" s="23" t="s">
        <v>2344</v>
      </c>
      <c r="B1222" s="24" t="s">
        <v>2345</v>
      </c>
      <c r="C1222" s="25"/>
      <c r="D1222" s="87">
        <f t="shared" si="25"/>
        <v>0</v>
      </c>
      <c r="E1222" s="88"/>
      <c r="F1222" s="89"/>
      <c r="G1222" s="4" t="str">
        <f t="shared" si="24"/>
        <v/>
      </c>
      <c r="X1222" s="56" t="str">
        <f t="shared" si="26"/>
        <v/>
      </c>
      <c r="Y1222" s="56"/>
    </row>
    <row r="1223" spans="1:25" x14ac:dyDescent="0.25">
      <c r="A1223" s="23" t="s">
        <v>2346</v>
      </c>
      <c r="B1223" s="24" t="s">
        <v>2347</v>
      </c>
      <c r="C1223" s="25"/>
      <c r="D1223" s="87">
        <f t="shared" si="25"/>
        <v>0</v>
      </c>
      <c r="E1223" s="88"/>
      <c r="F1223" s="89"/>
      <c r="G1223" s="4" t="str">
        <f t="shared" si="24"/>
        <v/>
      </c>
      <c r="X1223" s="56" t="str">
        <f t="shared" si="26"/>
        <v/>
      </c>
      <c r="Y1223" s="56"/>
    </row>
    <row r="1224" spans="1:25" ht="24" x14ac:dyDescent="0.25">
      <c r="A1224" s="23" t="s">
        <v>2348</v>
      </c>
      <c r="B1224" s="28" t="s">
        <v>2349</v>
      </c>
      <c r="C1224" s="25"/>
      <c r="D1224" s="87">
        <f t="shared" si="25"/>
        <v>0</v>
      </c>
      <c r="E1224" s="88"/>
      <c r="F1224" s="89"/>
      <c r="G1224" s="4" t="str">
        <f t="shared" si="24"/>
        <v/>
      </c>
      <c r="X1224" s="56" t="str">
        <f t="shared" si="26"/>
        <v/>
      </c>
      <c r="Y1224" s="56"/>
    </row>
    <row r="1225" spans="1:25" ht="24" x14ac:dyDescent="0.25">
      <c r="A1225" s="23" t="s">
        <v>2350</v>
      </c>
      <c r="B1225" s="28" t="s">
        <v>2351</v>
      </c>
      <c r="C1225" s="25"/>
      <c r="D1225" s="87">
        <f t="shared" si="25"/>
        <v>0</v>
      </c>
      <c r="E1225" s="88"/>
      <c r="F1225" s="89"/>
      <c r="G1225" s="4" t="str">
        <f t="shared" si="24"/>
        <v/>
      </c>
      <c r="X1225" s="56" t="str">
        <f t="shared" si="26"/>
        <v/>
      </c>
      <c r="Y1225" s="56"/>
    </row>
    <row r="1226" spans="1:25" x14ac:dyDescent="0.25">
      <c r="A1226" s="23" t="s">
        <v>2352</v>
      </c>
      <c r="B1226" s="24" t="s">
        <v>2353</v>
      </c>
      <c r="C1226" s="25"/>
      <c r="D1226" s="87">
        <f t="shared" si="25"/>
        <v>0</v>
      </c>
      <c r="E1226" s="88"/>
      <c r="F1226" s="89"/>
      <c r="G1226" s="4" t="str">
        <f t="shared" si="24"/>
        <v/>
      </c>
      <c r="X1226" s="56" t="str">
        <f t="shared" si="26"/>
        <v/>
      </c>
      <c r="Y1226" s="56"/>
    </row>
    <row r="1227" spans="1:25" x14ac:dyDescent="0.25">
      <c r="A1227" s="23" t="s">
        <v>2354</v>
      </c>
      <c r="B1227" s="24" t="s">
        <v>2355</v>
      </c>
      <c r="C1227" s="25"/>
      <c r="D1227" s="87">
        <f t="shared" si="25"/>
        <v>0</v>
      </c>
      <c r="E1227" s="88"/>
      <c r="F1227" s="89"/>
      <c r="G1227" s="4" t="str">
        <f t="shared" si="24"/>
        <v/>
      </c>
      <c r="X1227" s="56" t="str">
        <f t="shared" si="26"/>
        <v/>
      </c>
      <c r="Y1227" s="56"/>
    </row>
    <row r="1228" spans="1:25" x14ac:dyDescent="0.25">
      <c r="A1228" s="23" t="s">
        <v>2356</v>
      </c>
      <c r="B1228" s="24" t="s">
        <v>2357</v>
      </c>
      <c r="C1228" s="25"/>
      <c r="D1228" s="87">
        <f t="shared" si="25"/>
        <v>0</v>
      </c>
      <c r="E1228" s="88"/>
      <c r="F1228" s="89"/>
      <c r="G1228" s="4" t="str">
        <f t="shared" si="24"/>
        <v/>
      </c>
      <c r="X1228" s="56" t="str">
        <f t="shared" si="26"/>
        <v/>
      </c>
      <c r="Y1228" s="56"/>
    </row>
    <row r="1229" spans="1:25" x14ac:dyDescent="0.25">
      <c r="A1229" s="23" t="s">
        <v>2358</v>
      </c>
      <c r="B1229" s="24" t="s">
        <v>2359</v>
      </c>
      <c r="C1229" s="25"/>
      <c r="D1229" s="87">
        <f t="shared" si="25"/>
        <v>0</v>
      </c>
      <c r="E1229" s="88"/>
      <c r="F1229" s="89"/>
      <c r="G1229" s="4" t="str">
        <f t="shared" si="24"/>
        <v/>
      </c>
      <c r="X1229" s="56" t="str">
        <f t="shared" si="26"/>
        <v/>
      </c>
      <c r="Y1229" s="56"/>
    </row>
    <row r="1230" spans="1:25" ht="24" x14ac:dyDescent="0.25">
      <c r="A1230" s="23" t="s">
        <v>2360</v>
      </c>
      <c r="B1230" s="28" t="s">
        <v>2361</v>
      </c>
      <c r="C1230" s="25"/>
      <c r="D1230" s="87">
        <f t="shared" si="25"/>
        <v>0</v>
      </c>
      <c r="E1230" s="88"/>
      <c r="F1230" s="89"/>
      <c r="G1230" s="4" t="str">
        <f t="shared" si="24"/>
        <v/>
      </c>
      <c r="X1230" s="56" t="str">
        <f t="shared" si="26"/>
        <v/>
      </c>
      <c r="Y1230" s="56"/>
    </row>
    <row r="1231" spans="1:25" x14ac:dyDescent="0.25">
      <c r="A1231" s="23" t="s">
        <v>2362</v>
      </c>
      <c r="B1231" s="24" t="s">
        <v>2363</v>
      </c>
      <c r="C1231" s="25"/>
      <c r="D1231" s="87">
        <f t="shared" si="25"/>
        <v>0</v>
      </c>
      <c r="E1231" s="88"/>
      <c r="F1231" s="89"/>
      <c r="G1231" s="4" t="str">
        <f t="shared" si="24"/>
        <v/>
      </c>
      <c r="X1231" s="56" t="str">
        <f t="shared" si="26"/>
        <v/>
      </c>
      <c r="Y1231" s="56"/>
    </row>
    <row r="1232" spans="1:25" x14ac:dyDescent="0.25">
      <c r="A1232" s="23" t="s">
        <v>2364</v>
      </c>
      <c r="B1232" s="24" t="s">
        <v>2365</v>
      </c>
      <c r="C1232" s="25"/>
      <c r="D1232" s="87">
        <f t="shared" si="25"/>
        <v>0</v>
      </c>
      <c r="E1232" s="88"/>
      <c r="F1232" s="89"/>
      <c r="G1232" s="4" t="str">
        <f t="shared" si="24"/>
        <v/>
      </c>
      <c r="X1232" s="56" t="str">
        <f t="shared" si="26"/>
        <v/>
      </c>
      <c r="Y1232" s="56"/>
    </row>
    <row r="1233" spans="1:25" x14ac:dyDescent="0.25">
      <c r="A1233" s="23" t="s">
        <v>2366</v>
      </c>
      <c r="B1233" s="24" t="s">
        <v>2367</v>
      </c>
      <c r="C1233" s="25"/>
      <c r="D1233" s="87">
        <f t="shared" si="25"/>
        <v>0</v>
      </c>
      <c r="E1233" s="88"/>
      <c r="F1233" s="89"/>
      <c r="G1233" s="4" t="str">
        <f t="shared" si="24"/>
        <v/>
      </c>
      <c r="X1233" s="56" t="str">
        <f t="shared" si="26"/>
        <v/>
      </c>
      <c r="Y1233" s="56"/>
    </row>
    <row r="1234" spans="1:25" x14ac:dyDescent="0.25">
      <c r="A1234" s="23" t="s">
        <v>2368</v>
      </c>
      <c r="B1234" s="24" t="s">
        <v>2369</v>
      </c>
      <c r="C1234" s="25"/>
      <c r="D1234" s="87">
        <f t="shared" si="25"/>
        <v>0</v>
      </c>
      <c r="E1234" s="88"/>
      <c r="F1234" s="89"/>
      <c r="G1234" s="4" t="str">
        <f t="shared" si="24"/>
        <v/>
      </c>
      <c r="X1234" s="56" t="str">
        <f t="shared" si="26"/>
        <v/>
      </c>
      <c r="Y1234" s="56"/>
    </row>
    <row r="1235" spans="1:25" x14ac:dyDescent="0.25">
      <c r="A1235" s="23" t="s">
        <v>2370</v>
      </c>
      <c r="B1235" s="24" t="s">
        <v>2371</v>
      </c>
      <c r="C1235" s="25"/>
      <c r="D1235" s="87">
        <f t="shared" si="25"/>
        <v>0</v>
      </c>
      <c r="E1235" s="88"/>
      <c r="F1235" s="89"/>
      <c r="G1235" s="4" t="str">
        <f t="shared" si="24"/>
        <v/>
      </c>
      <c r="X1235" s="56" t="str">
        <f t="shared" si="26"/>
        <v/>
      </c>
      <c r="Y1235" s="56"/>
    </row>
    <row r="1236" spans="1:25" x14ac:dyDescent="0.25">
      <c r="A1236" s="23" t="s">
        <v>2372</v>
      </c>
      <c r="B1236" s="24" t="s">
        <v>2373</v>
      </c>
      <c r="C1236" s="25"/>
      <c r="D1236" s="87">
        <f t="shared" si="25"/>
        <v>0</v>
      </c>
      <c r="E1236" s="88"/>
      <c r="F1236" s="89"/>
      <c r="G1236" s="4" t="str">
        <f t="shared" si="24"/>
        <v/>
      </c>
      <c r="X1236" s="56" t="str">
        <f t="shared" si="26"/>
        <v/>
      </c>
      <c r="Y1236" s="56"/>
    </row>
    <row r="1237" spans="1:25" ht="24" x14ac:dyDescent="0.25">
      <c r="A1237" s="23" t="s">
        <v>2374</v>
      </c>
      <c r="B1237" s="28" t="s">
        <v>2375</v>
      </c>
      <c r="C1237" s="25"/>
      <c r="D1237" s="87">
        <f t="shared" si="25"/>
        <v>0</v>
      </c>
      <c r="E1237" s="88"/>
      <c r="F1237" s="89"/>
      <c r="G1237" s="4" t="str">
        <f t="shared" si="24"/>
        <v/>
      </c>
      <c r="X1237" s="56" t="str">
        <f t="shared" si="26"/>
        <v/>
      </c>
      <c r="Y1237" s="56"/>
    </row>
    <row r="1238" spans="1:25" x14ac:dyDescent="0.25">
      <c r="A1238" s="23" t="s">
        <v>2376</v>
      </c>
      <c r="B1238" s="24" t="s">
        <v>2377</v>
      </c>
      <c r="C1238" s="25"/>
      <c r="D1238" s="87">
        <f t="shared" si="25"/>
        <v>0</v>
      </c>
      <c r="E1238" s="88"/>
      <c r="F1238" s="89"/>
      <c r="G1238" s="4" t="str">
        <f t="shared" si="24"/>
        <v/>
      </c>
      <c r="X1238" s="56" t="str">
        <f t="shared" si="26"/>
        <v/>
      </c>
      <c r="Y1238" s="56"/>
    </row>
    <row r="1239" spans="1:25" ht="24" x14ac:dyDescent="0.25">
      <c r="A1239" s="23" t="s">
        <v>2378</v>
      </c>
      <c r="B1239" s="28" t="s">
        <v>2379</v>
      </c>
      <c r="C1239" s="25"/>
      <c r="D1239" s="87">
        <f t="shared" si="25"/>
        <v>0</v>
      </c>
      <c r="E1239" s="88"/>
      <c r="F1239" s="89"/>
      <c r="G1239" s="4" t="str">
        <f t="shared" si="24"/>
        <v/>
      </c>
      <c r="X1239" s="56" t="str">
        <f t="shared" si="26"/>
        <v/>
      </c>
      <c r="Y1239" s="56"/>
    </row>
    <row r="1240" spans="1:25" x14ac:dyDescent="0.25">
      <c r="A1240" s="23" t="s">
        <v>2380</v>
      </c>
      <c r="B1240" s="24" t="s">
        <v>2381</v>
      </c>
      <c r="C1240" s="25"/>
      <c r="D1240" s="87">
        <f t="shared" si="25"/>
        <v>0</v>
      </c>
      <c r="E1240" s="88"/>
      <c r="F1240" s="89"/>
      <c r="G1240" s="4" t="str">
        <f t="shared" si="24"/>
        <v/>
      </c>
      <c r="X1240" s="56" t="str">
        <f t="shared" si="26"/>
        <v/>
      </c>
      <c r="Y1240" s="56"/>
    </row>
    <row r="1241" spans="1:25" x14ac:dyDescent="0.25">
      <c r="A1241" s="23" t="s">
        <v>2382</v>
      </c>
      <c r="B1241" s="24" t="s">
        <v>2383</v>
      </c>
      <c r="C1241" s="25"/>
      <c r="D1241" s="87">
        <f t="shared" si="25"/>
        <v>0</v>
      </c>
      <c r="E1241" s="88"/>
      <c r="F1241" s="89"/>
      <c r="G1241" s="4" t="str">
        <f t="shared" si="24"/>
        <v/>
      </c>
      <c r="X1241" s="56" t="str">
        <f t="shared" si="26"/>
        <v/>
      </c>
      <c r="Y1241" s="56"/>
    </row>
    <row r="1242" spans="1:25" x14ac:dyDescent="0.25">
      <c r="A1242" s="23" t="s">
        <v>2384</v>
      </c>
      <c r="B1242" s="24" t="s">
        <v>2385</v>
      </c>
      <c r="C1242" s="25"/>
      <c r="D1242" s="87">
        <f t="shared" si="25"/>
        <v>0</v>
      </c>
      <c r="E1242" s="88"/>
      <c r="F1242" s="89"/>
      <c r="G1242" s="4" t="str">
        <f t="shared" si="24"/>
        <v/>
      </c>
      <c r="X1242" s="56" t="str">
        <f t="shared" si="26"/>
        <v/>
      </c>
      <c r="Y1242" s="56"/>
    </row>
    <row r="1243" spans="1:25" x14ac:dyDescent="0.25">
      <c r="A1243" s="23" t="s">
        <v>2386</v>
      </c>
      <c r="B1243" s="24" t="s">
        <v>2387</v>
      </c>
      <c r="C1243" s="25"/>
      <c r="D1243" s="87">
        <f t="shared" si="25"/>
        <v>0</v>
      </c>
      <c r="E1243" s="88"/>
      <c r="F1243" s="89"/>
      <c r="G1243" s="4" t="str">
        <f t="shared" si="24"/>
        <v/>
      </c>
      <c r="X1243" s="56" t="str">
        <f t="shared" si="26"/>
        <v/>
      </c>
      <c r="Y1243" s="56"/>
    </row>
    <row r="1244" spans="1:25" x14ac:dyDescent="0.25">
      <c r="A1244" s="23" t="s">
        <v>2388</v>
      </c>
      <c r="B1244" s="24" t="s">
        <v>2389</v>
      </c>
      <c r="C1244" s="25"/>
      <c r="D1244" s="87">
        <f t="shared" si="25"/>
        <v>0</v>
      </c>
      <c r="E1244" s="88"/>
      <c r="F1244" s="89"/>
      <c r="G1244" s="4" t="str">
        <f t="shared" si="24"/>
        <v/>
      </c>
      <c r="X1244" s="56" t="str">
        <f t="shared" si="26"/>
        <v/>
      </c>
      <c r="Y1244" s="56"/>
    </row>
    <row r="1245" spans="1:25" ht="24" x14ac:dyDescent="0.25">
      <c r="A1245" s="23" t="s">
        <v>2390</v>
      </c>
      <c r="B1245" s="28" t="s">
        <v>2391</v>
      </c>
      <c r="C1245" s="25"/>
      <c r="D1245" s="87">
        <f t="shared" si="25"/>
        <v>0</v>
      </c>
      <c r="E1245" s="88"/>
      <c r="F1245" s="89"/>
      <c r="G1245" s="4" t="str">
        <f t="shared" si="24"/>
        <v/>
      </c>
      <c r="X1245" s="56" t="str">
        <f t="shared" si="26"/>
        <v/>
      </c>
      <c r="Y1245" s="56"/>
    </row>
    <row r="1246" spans="1:25" x14ac:dyDescent="0.25">
      <c r="A1246" s="23" t="s">
        <v>2392</v>
      </c>
      <c r="B1246" s="24" t="s">
        <v>2393</v>
      </c>
      <c r="C1246" s="25"/>
      <c r="D1246" s="87">
        <f t="shared" si="25"/>
        <v>0</v>
      </c>
      <c r="E1246" s="88"/>
      <c r="F1246" s="89"/>
      <c r="G1246" s="4" t="str">
        <f t="shared" si="24"/>
        <v/>
      </c>
      <c r="X1246" s="56" t="str">
        <f t="shared" si="26"/>
        <v/>
      </c>
      <c r="Y1246" s="56"/>
    </row>
    <row r="1247" spans="1:25" x14ac:dyDescent="0.25">
      <c r="A1247" s="23" t="s">
        <v>2394</v>
      </c>
      <c r="B1247" s="24" t="s">
        <v>2395</v>
      </c>
      <c r="C1247" s="25"/>
      <c r="D1247" s="87">
        <f t="shared" si="25"/>
        <v>0</v>
      </c>
      <c r="E1247" s="88"/>
      <c r="F1247" s="89"/>
      <c r="G1247" s="4" t="str">
        <f t="shared" si="24"/>
        <v/>
      </c>
      <c r="X1247" s="56" t="str">
        <f t="shared" si="26"/>
        <v/>
      </c>
      <c r="Y1247" s="56"/>
    </row>
    <row r="1248" spans="1:25" x14ac:dyDescent="0.25">
      <c r="A1248" s="23" t="s">
        <v>2396</v>
      </c>
      <c r="B1248" s="24" t="s">
        <v>2397</v>
      </c>
      <c r="C1248" s="25"/>
      <c r="D1248" s="87">
        <f t="shared" si="25"/>
        <v>0</v>
      </c>
      <c r="E1248" s="88"/>
      <c r="F1248" s="89"/>
      <c r="G1248" s="4" t="str">
        <f t="shared" si="24"/>
        <v/>
      </c>
      <c r="X1248" s="56" t="str">
        <f t="shared" si="26"/>
        <v/>
      </c>
      <c r="Y1248" s="56"/>
    </row>
    <row r="1249" spans="1:25" x14ac:dyDescent="0.25">
      <c r="A1249" s="23" t="s">
        <v>2398</v>
      </c>
      <c r="B1249" s="24" t="s">
        <v>2399</v>
      </c>
      <c r="C1249" s="25"/>
      <c r="D1249" s="87">
        <f t="shared" si="25"/>
        <v>0</v>
      </c>
      <c r="E1249" s="88"/>
      <c r="F1249" s="89"/>
      <c r="G1249" s="4" t="str">
        <f t="shared" si="24"/>
        <v/>
      </c>
      <c r="X1249" s="56" t="str">
        <f t="shared" si="26"/>
        <v/>
      </c>
      <c r="Y1249" s="56"/>
    </row>
    <row r="1250" spans="1:25" x14ac:dyDescent="0.25">
      <c r="A1250" s="23" t="s">
        <v>2400</v>
      </c>
      <c r="B1250" s="24" t="s">
        <v>2401</v>
      </c>
      <c r="C1250" s="25"/>
      <c r="D1250" s="87">
        <f t="shared" si="25"/>
        <v>0</v>
      </c>
      <c r="E1250" s="88"/>
      <c r="F1250" s="89"/>
      <c r="G1250" s="4" t="str">
        <f t="shared" si="24"/>
        <v/>
      </c>
      <c r="X1250" s="56" t="str">
        <f t="shared" si="26"/>
        <v/>
      </c>
      <c r="Y1250" s="56"/>
    </row>
    <row r="1251" spans="1:25" x14ac:dyDescent="0.25">
      <c r="A1251" s="23" t="s">
        <v>2402</v>
      </c>
      <c r="B1251" s="24" t="s">
        <v>2403</v>
      </c>
      <c r="C1251" s="25"/>
      <c r="D1251" s="87">
        <f t="shared" si="25"/>
        <v>0</v>
      </c>
      <c r="E1251" s="88"/>
      <c r="F1251" s="89"/>
      <c r="G1251" s="4" t="str">
        <f t="shared" si="24"/>
        <v/>
      </c>
      <c r="X1251" s="56" t="str">
        <f t="shared" si="26"/>
        <v/>
      </c>
      <c r="Y1251" s="56"/>
    </row>
    <row r="1252" spans="1:25" x14ac:dyDescent="0.25">
      <c r="A1252" s="23" t="s">
        <v>2404</v>
      </c>
      <c r="B1252" s="24" t="s">
        <v>2405</v>
      </c>
      <c r="C1252" s="25"/>
      <c r="D1252" s="87">
        <f t="shared" si="25"/>
        <v>0</v>
      </c>
      <c r="E1252" s="88"/>
      <c r="F1252" s="89"/>
      <c r="G1252" s="4" t="str">
        <f t="shared" si="24"/>
        <v/>
      </c>
      <c r="X1252" s="56" t="str">
        <f t="shared" si="26"/>
        <v/>
      </c>
      <c r="Y1252" s="56"/>
    </row>
    <row r="1253" spans="1:25" x14ac:dyDescent="0.25">
      <c r="A1253" s="23" t="s">
        <v>2406</v>
      </c>
      <c r="B1253" s="24" t="s">
        <v>2407</v>
      </c>
      <c r="C1253" s="25"/>
      <c r="D1253" s="87">
        <f t="shared" si="25"/>
        <v>0</v>
      </c>
      <c r="E1253" s="88"/>
      <c r="F1253" s="89"/>
      <c r="G1253" s="4" t="str">
        <f t="shared" si="24"/>
        <v/>
      </c>
      <c r="X1253" s="56" t="str">
        <f t="shared" si="26"/>
        <v/>
      </c>
      <c r="Y1253" s="56"/>
    </row>
    <row r="1254" spans="1:25" x14ac:dyDescent="0.25">
      <c r="A1254" s="23" t="s">
        <v>2408</v>
      </c>
      <c r="B1254" s="24" t="s">
        <v>2409</v>
      </c>
      <c r="C1254" s="25"/>
      <c r="D1254" s="87">
        <f t="shared" si="25"/>
        <v>0</v>
      </c>
      <c r="E1254" s="88"/>
      <c r="F1254" s="89"/>
      <c r="G1254" s="4" t="str">
        <f t="shared" si="24"/>
        <v/>
      </c>
      <c r="X1254" s="56" t="str">
        <f t="shared" si="26"/>
        <v/>
      </c>
      <c r="Y1254" s="56"/>
    </row>
    <row r="1255" spans="1:25" x14ac:dyDescent="0.25">
      <c r="A1255" s="23" t="s">
        <v>2410</v>
      </c>
      <c r="B1255" s="24" t="s">
        <v>2411</v>
      </c>
      <c r="C1255" s="25"/>
      <c r="D1255" s="87">
        <f t="shared" si="25"/>
        <v>0</v>
      </c>
      <c r="E1255" s="88"/>
      <c r="F1255" s="89"/>
      <c r="G1255" s="4" t="str">
        <f t="shared" si="24"/>
        <v/>
      </c>
      <c r="X1255" s="56" t="str">
        <f t="shared" si="26"/>
        <v/>
      </c>
      <c r="Y1255" s="56"/>
    </row>
    <row r="1256" spans="1:25" x14ac:dyDescent="0.25">
      <c r="A1256" s="23" t="s">
        <v>2412</v>
      </c>
      <c r="B1256" s="24" t="s">
        <v>2413</v>
      </c>
      <c r="C1256" s="25"/>
      <c r="D1256" s="87">
        <f t="shared" si="25"/>
        <v>0</v>
      </c>
      <c r="E1256" s="88"/>
      <c r="F1256" s="89"/>
      <c r="G1256" s="4" t="str">
        <f t="shared" si="24"/>
        <v/>
      </c>
      <c r="X1256" s="56" t="str">
        <f t="shared" si="26"/>
        <v/>
      </c>
      <c r="Y1256" s="56"/>
    </row>
    <row r="1257" spans="1:25" ht="24" x14ac:dyDescent="0.25">
      <c r="A1257" s="23" t="s">
        <v>2414</v>
      </c>
      <c r="B1257" s="28" t="s">
        <v>2415</v>
      </c>
      <c r="C1257" s="25"/>
      <c r="D1257" s="87">
        <f t="shared" si="25"/>
        <v>0</v>
      </c>
      <c r="E1257" s="88"/>
      <c r="F1257" s="89"/>
      <c r="G1257" s="4" t="str">
        <f t="shared" si="24"/>
        <v/>
      </c>
      <c r="X1257" s="56" t="str">
        <f t="shared" si="26"/>
        <v/>
      </c>
      <c r="Y1257" s="56"/>
    </row>
    <row r="1258" spans="1:25" ht="24" x14ac:dyDescent="0.25">
      <c r="A1258" s="23" t="s">
        <v>2416</v>
      </c>
      <c r="B1258" s="28" t="s">
        <v>2417</v>
      </c>
      <c r="C1258" s="25"/>
      <c r="D1258" s="87">
        <f t="shared" si="25"/>
        <v>0</v>
      </c>
      <c r="E1258" s="88"/>
      <c r="F1258" s="89"/>
      <c r="G1258" s="4" t="str">
        <f t="shared" si="24"/>
        <v/>
      </c>
      <c r="X1258" s="56" t="str">
        <f t="shared" si="26"/>
        <v/>
      </c>
      <c r="Y1258" s="56"/>
    </row>
    <row r="1259" spans="1:25" x14ac:dyDescent="0.25">
      <c r="A1259" s="23" t="s">
        <v>2418</v>
      </c>
      <c r="B1259" s="24" t="s">
        <v>2419</v>
      </c>
      <c r="C1259" s="25"/>
      <c r="D1259" s="87">
        <f t="shared" si="25"/>
        <v>0</v>
      </c>
      <c r="E1259" s="88"/>
      <c r="F1259" s="89"/>
      <c r="G1259" s="4" t="str">
        <f t="shared" si="24"/>
        <v/>
      </c>
      <c r="X1259" s="56" t="str">
        <f t="shared" si="26"/>
        <v/>
      </c>
      <c r="Y1259" s="56"/>
    </row>
    <row r="1260" spans="1:25" x14ac:dyDescent="0.25">
      <c r="A1260" s="23" t="s">
        <v>2420</v>
      </c>
      <c r="B1260" s="24" t="s">
        <v>2421</v>
      </c>
      <c r="C1260" s="25"/>
      <c r="D1260" s="87">
        <f t="shared" si="25"/>
        <v>0</v>
      </c>
      <c r="E1260" s="88"/>
      <c r="F1260" s="89"/>
      <c r="G1260" s="4" t="str">
        <f t="shared" si="24"/>
        <v/>
      </c>
      <c r="X1260" s="56" t="str">
        <f t="shared" si="26"/>
        <v/>
      </c>
      <c r="Y1260" s="56"/>
    </row>
    <row r="1261" spans="1:25" x14ac:dyDescent="0.25">
      <c r="A1261" s="23" t="s">
        <v>2422</v>
      </c>
      <c r="B1261" s="24" t="s">
        <v>2423</v>
      </c>
      <c r="C1261" s="25"/>
      <c r="D1261" s="87">
        <f t="shared" si="25"/>
        <v>0</v>
      </c>
      <c r="E1261" s="88"/>
      <c r="F1261" s="89"/>
      <c r="G1261" s="4" t="str">
        <f t="shared" si="24"/>
        <v/>
      </c>
      <c r="X1261" s="56" t="str">
        <f t="shared" si="26"/>
        <v/>
      </c>
      <c r="Y1261" s="56"/>
    </row>
    <row r="1262" spans="1:25" x14ac:dyDescent="0.25">
      <c r="A1262" s="23" t="s">
        <v>2424</v>
      </c>
      <c r="B1262" s="24" t="s">
        <v>2425</v>
      </c>
      <c r="C1262" s="25"/>
      <c r="D1262" s="87">
        <f t="shared" si="25"/>
        <v>0</v>
      </c>
      <c r="E1262" s="88"/>
      <c r="F1262" s="89"/>
      <c r="G1262" s="4" t="str">
        <f t="shared" si="24"/>
        <v/>
      </c>
      <c r="X1262" s="56" t="str">
        <f t="shared" si="26"/>
        <v/>
      </c>
      <c r="Y1262" s="56"/>
    </row>
    <row r="1263" spans="1:25" x14ac:dyDescent="0.25">
      <c r="A1263" s="23" t="s">
        <v>2426</v>
      </c>
      <c r="B1263" s="24" t="s">
        <v>2427</v>
      </c>
      <c r="C1263" s="25"/>
      <c r="D1263" s="87">
        <f t="shared" si="25"/>
        <v>0</v>
      </c>
      <c r="E1263" s="88"/>
      <c r="F1263" s="89"/>
      <c r="G1263" s="4" t="str">
        <f t="shared" si="24"/>
        <v/>
      </c>
      <c r="X1263" s="56" t="str">
        <f t="shared" si="26"/>
        <v/>
      </c>
      <c r="Y1263" s="56"/>
    </row>
    <row r="1264" spans="1:25" ht="24" x14ac:dyDescent="0.25">
      <c r="A1264" s="23" t="s">
        <v>2428</v>
      </c>
      <c r="B1264" s="28" t="s">
        <v>2429</v>
      </c>
      <c r="C1264" s="25"/>
      <c r="D1264" s="87">
        <f t="shared" si="25"/>
        <v>0</v>
      </c>
      <c r="E1264" s="88"/>
      <c r="F1264" s="89"/>
      <c r="G1264" s="4" t="str">
        <f t="shared" si="24"/>
        <v/>
      </c>
      <c r="X1264" s="56" t="str">
        <f t="shared" si="26"/>
        <v/>
      </c>
      <c r="Y1264" s="56"/>
    </row>
    <row r="1265" spans="1:25" ht="24" x14ac:dyDescent="0.25">
      <c r="A1265" s="23" t="s">
        <v>2430</v>
      </c>
      <c r="B1265" s="94" t="s">
        <v>2431</v>
      </c>
      <c r="C1265" s="25"/>
      <c r="D1265" s="87">
        <f t="shared" si="25"/>
        <v>0</v>
      </c>
      <c r="E1265" s="88"/>
      <c r="F1265" s="89"/>
      <c r="G1265" s="4" t="str">
        <f t="shared" si="24"/>
        <v/>
      </c>
      <c r="X1265" s="56" t="str">
        <f t="shared" si="26"/>
        <v/>
      </c>
      <c r="Y1265" s="56"/>
    </row>
    <row r="1266" spans="1:25" x14ac:dyDescent="0.25">
      <c r="A1266" s="23" t="s">
        <v>2432</v>
      </c>
      <c r="B1266" s="24" t="s">
        <v>2433</v>
      </c>
      <c r="C1266" s="25"/>
      <c r="D1266" s="87">
        <f t="shared" si="25"/>
        <v>0</v>
      </c>
      <c r="E1266" s="88"/>
      <c r="F1266" s="89"/>
      <c r="G1266" s="4" t="str">
        <f t="shared" si="24"/>
        <v/>
      </c>
      <c r="X1266" s="56" t="str">
        <f t="shared" si="26"/>
        <v/>
      </c>
      <c r="Y1266" s="56"/>
    </row>
    <row r="1267" spans="1:25" x14ac:dyDescent="0.25">
      <c r="A1267" s="23" t="s">
        <v>2434</v>
      </c>
      <c r="B1267" s="24" t="s">
        <v>2435</v>
      </c>
      <c r="C1267" s="25"/>
      <c r="D1267" s="87">
        <f t="shared" si="25"/>
        <v>0</v>
      </c>
      <c r="E1267" s="88"/>
      <c r="F1267" s="89"/>
      <c r="G1267" s="4" t="str">
        <f t="shared" si="24"/>
        <v/>
      </c>
      <c r="X1267" s="56" t="str">
        <f t="shared" si="26"/>
        <v/>
      </c>
      <c r="Y1267" s="56"/>
    </row>
    <row r="1268" spans="1:25" x14ac:dyDescent="0.25">
      <c r="A1268" s="23" t="s">
        <v>2436</v>
      </c>
      <c r="B1268" s="24" t="s">
        <v>2437</v>
      </c>
      <c r="C1268" s="25"/>
      <c r="D1268" s="87">
        <f t="shared" si="25"/>
        <v>0</v>
      </c>
      <c r="E1268" s="88"/>
      <c r="F1268" s="89"/>
      <c r="G1268" s="4" t="str">
        <f t="shared" si="24"/>
        <v/>
      </c>
      <c r="X1268" s="56" t="str">
        <f t="shared" si="26"/>
        <v/>
      </c>
      <c r="Y1268" s="56"/>
    </row>
    <row r="1269" spans="1:25" x14ac:dyDescent="0.25">
      <c r="A1269" s="23" t="s">
        <v>2438</v>
      </c>
      <c r="B1269" s="24" t="s">
        <v>2439</v>
      </c>
      <c r="C1269" s="25"/>
      <c r="D1269" s="87">
        <f t="shared" si="25"/>
        <v>0</v>
      </c>
      <c r="E1269" s="88"/>
      <c r="F1269" s="89"/>
      <c r="G1269" s="4" t="str">
        <f t="shared" si="24"/>
        <v/>
      </c>
      <c r="X1269" s="56" t="str">
        <f t="shared" si="26"/>
        <v/>
      </c>
      <c r="Y1269" s="56"/>
    </row>
    <row r="1270" spans="1:25" x14ac:dyDescent="0.25">
      <c r="A1270" s="23" t="s">
        <v>2440</v>
      </c>
      <c r="B1270" s="24" t="s">
        <v>2441</v>
      </c>
      <c r="C1270" s="25"/>
      <c r="D1270" s="87">
        <f t="shared" si="25"/>
        <v>0</v>
      </c>
      <c r="E1270" s="88"/>
      <c r="F1270" s="89"/>
      <c r="G1270" s="4" t="str">
        <f t="shared" si="24"/>
        <v/>
      </c>
      <c r="X1270" s="56" t="str">
        <f t="shared" si="26"/>
        <v/>
      </c>
      <c r="Y1270" s="56"/>
    </row>
    <row r="1271" spans="1:25" x14ac:dyDescent="0.25">
      <c r="A1271" s="23" t="s">
        <v>2442</v>
      </c>
      <c r="B1271" s="24" t="s">
        <v>2443</v>
      </c>
      <c r="C1271" s="25"/>
      <c r="D1271" s="87">
        <f t="shared" si="25"/>
        <v>0</v>
      </c>
      <c r="E1271" s="88"/>
      <c r="F1271" s="89"/>
      <c r="G1271" s="4" t="str">
        <f t="shared" si="24"/>
        <v/>
      </c>
      <c r="X1271" s="56" t="str">
        <f t="shared" si="26"/>
        <v/>
      </c>
      <c r="Y1271" s="56"/>
    </row>
    <row r="1272" spans="1:25" x14ac:dyDescent="0.25">
      <c r="A1272" s="23" t="s">
        <v>2444</v>
      </c>
      <c r="B1272" s="24" t="s">
        <v>2445</v>
      </c>
      <c r="C1272" s="25"/>
      <c r="D1272" s="87">
        <f t="shared" si="25"/>
        <v>0</v>
      </c>
      <c r="E1272" s="88"/>
      <c r="F1272" s="89"/>
      <c r="G1272" s="4" t="str">
        <f t="shared" si="24"/>
        <v/>
      </c>
      <c r="X1272" s="56" t="str">
        <f t="shared" si="26"/>
        <v/>
      </c>
      <c r="Y1272" s="56"/>
    </row>
    <row r="1273" spans="1:25" ht="46.5" x14ac:dyDescent="0.25">
      <c r="A1273" s="23" t="s">
        <v>2446</v>
      </c>
      <c r="B1273" s="94" t="s">
        <v>2447</v>
      </c>
      <c r="C1273" s="25"/>
      <c r="D1273" s="87">
        <f t="shared" si="25"/>
        <v>0</v>
      </c>
      <c r="E1273" s="88"/>
      <c r="F1273" s="89"/>
      <c r="G1273" s="4" t="str">
        <f t="shared" si="24"/>
        <v/>
      </c>
      <c r="X1273" s="56" t="str">
        <f t="shared" si="26"/>
        <v/>
      </c>
      <c r="Y1273" s="56"/>
    </row>
    <row r="1274" spans="1:25" ht="46.5" x14ac:dyDescent="0.25">
      <c r="A1274" s="23" t="s">
        <v>2448</v>
      </c>
      <c r="B1274" s="94" t="s">
        <v>2449</v>
      </c>
      <c r="C1274" s="25"/>
      <c r="D1274" s="87">
        <f t="shared" si="25"/>
        <v>0</v>
      </c>
      <c r="E1274" s="88"/>
      <c r="F1274" s="89"/>
      <c r="G1274" s="4" t="str">
        <f t="shared" ref="G1274:G1337" si="27">IF(D1274&gt;C1274,"CMA ES MAYOR QUE TOTAL ACTIVIDADES","")</f>
        <v/>
      </c>
      <c r="X1274" s="56" t="str">
        <f t="shared" si="26"/>
        <v/>
      </c>
      <c r="Y1274" s="56"/>
    </row>
    <row r="1275" spans="1:25" ht="24" x14ac:dyDescent="0.25">
      <c r="A1275" s="23" t="s">
        <v>2450</v>
      </c>
      <c r="B1275" s="101" t="s">
        <v>2451</v>
      </c>
      <c r="C1275" s="25"/>
      <c r="D1275" s="87">
        <f t="shared" ref="D1275:D1338" si="28">+E1275+F1275</f>
        <v>0</v>
      </c>
      <c r="E1275" s="88"/>
      <c r="F1275" s="89"/>
      <c r="G1275" s="4" t="str">
        <f t="shared" si="27"/>
        <v/>
      </c>
      <c r="X1275" s="56" t="str">
        <f t="shared" si="26"/>
        <v/>
      </c>
      <c r="Y1275" s="56"/>
    </row>
    <row r="1276" spans="1:25" x14ac:dyDescent="0.25">
      <c r="A1276" s="23"/>
      <c r="B1276" s="46" t="s">
        <v>2452</v>
      </c>
      <c r="C1276" s="41">
        <f>SUM(C1277:C1340)</f>
        <v>0</v>
      </c>
      <c r="D1276" s="93">
        <f>SUM(D1277:D1340)</f>
        <v>0</v>
      </c>
      <c r="E1276" s="93">
        <f>SUM(E1277:E1340)</f>
        <v>0</v>
      </c>
      <c r="F1276" s="69">
        <f>SUM(F1277:F1340)</f>
        <v>0</v>
      </c>
      <c r="G1276" s="4" t="str">
        <f t="shared" si="27"/>
        <v/>
      </c>
      <c r="X1276" s="56" t="str">
        <f t="shared" si="26"/>
        <v/>
      </c>
      <c r="Y1276" s="56"/>
    </row>
    <row r="1277" spans="1:25" x14ac:dyDescent="0.25">
      <c r="A1277" s="23" t="s">
        <v>2453</v>
      </c>
      <c r="B1277" s="24" t="s">
        <v>2454</v>
      </c>
      <c r="C1277" s="25"/>
      <c r="D1277" s="87">
        <f t="shared" si="28"/>
        <v>0</v>
      </c>
      <c r="E1277" s="88"/>
      <c r="F1277" s="89"/>
      <c r="G1277" s="4" t="str">
        <f t="shared" si="27"/>
        <v/>
      </c>
      <c r="X1277" s="56" t="str">
        <f t="shared" ref="X1277:X1340" si="29">IF(D1277&gt;C1277,1,"")</f>
        <v/>
      </c>
      <c r="Y1277" s="56"/>
    </row>
    <row r="1278" spans="1:25" ht="35.25" x14ac:dyDescent="0.25">
      <c r="A1278" s="23" t="s">
        <v>2455</v>
      </c>
      <c r="B1278" s="28" t="s">
        <v>2456</v>
      </c>
      <c r="C1278" s="25"/>
      <c r="D1278" s="87">
        <f t="shared" si="28"/>
        <v>0</v>
      </c>
      <c r="E1278" s="88"/>
      <c r="F1278" s="89"/>
      <c r="G1278" s="4" t="str">
        <f t="shared" si="27"/>
        <v/>
      </c>
      <c r="X1278" s="56" t="str">
        <f t="shared" si="29"/>
        <v/>
      </c>
      <c r="Y1278" s="56"/>
    </row>
    <row r="1279" spans="1:25" x14ac:dyDescent="0.25">
      <c r="A1279" s="23" t="s">
        <v>2457</v>
      </c>
      <c r="B1279" s="24" t="s">
        <v>2458</v>
      </c>
      <c r="C1279" s="25"/>
      <c r="D1279" s="87">
        <f t="shared" si="28"/>
        <v>0</v>
      </c>
      <c r="E1279" s="88"/>
      <c r="F1279" s="89"/>
      <c r="G1279" s="4" t="str">
        <f t="shared" si="27"/>
        <v/>
      </c>
      <c r="X1279" s="56" t="str">
        <f t="shared" si="29"/>
        <v/>
      </c>
      <c r="Y1279" s="56"/>
    </row>
    <row r="1280" spans="1:25" x14ac:dyDescent="0.25">
      <c r="A1280" s="23" t="s">
        <v>2459</v>
      </c>
      <c r="B1280" s="24" t="s">
        <v>2460</v>
      </c>
      <c r="C1280" s="25"/>
      <c r="D1280" s="87">
        <f t="shared" si="28"/>
        <v>0</v>
      </c>
      <c r="E1280" s="88"/>
      <c r="F1280" s="89"/>
      <c r="G1280" s="4" t="str">
        <f t="shared" si="27"/>
        <v/>
      </c>
      <c r="X1280" s="56" t="str">
        <f t="shared" si="29"/>
        <v/>
      </c>
      <c r="Y1280" s="56"/>
    </row>
    <row r="1281" spans="1:25" ht="24" x14ac:dyDescent="0.25">
      <c r="A1281" s="23" t="s">
        <v>2461</v>
      </c>
      <c r="B1281" s="28" t="s">
        <v>2462</v>
      </c>
      <c r="C1281" s="25"/>
      <c r="D1281" s="87">
        <f t="shared" si="28"/>
        <v>0</v>
      </c>
      <c r="E1281" s="88"/>
      <c r="F1281" s="89"/>
      <c r="G1281" s="4" t="str">
        <f t="shared" si="27"/>
        <v/>
      </c>
      <c r="X1281" s="56" t="str">
        <f t="shared" si="29"/>
        <v/>
      </c>
      <c r="Y1281" s="56"/>
    </row>
    <row r="1282" spans="1:25" ht="24" x14ac:dyDescent="0.25">
      <c r="A1282" s="23" t="s">
        <v>2463</v>
      </c>
      <c r="B1282" s="28" t="s">
        <v>2464</v>
      </c>
      <c r="C1282" s="25"/>
      <c r="D1282" s="87">
        <f t="shared" si="28"/>
        <v>0</v>
      </c>
      <c r="E1282" s="88"/>
      <c r="F1282" s="89"/>
      <c r="G1282" s="4" t="str">
        <f t="shared" si="27"/>
        <v/>
      </c>
      <c r="X1282" s="56" t="str">
        <f t="shared" si="29"/>
        <v/>
      </c>
      <c r="Y1282" s="56"/>
    </row>
    <row r="1283" spans="1:25" ht="24" x14ac:dyDescent="0.25">
      <c r="A1283" s="23" t="s">
        <v>2465</v>
      </c>
      <c r="B1283" s="28" t="s">
        <v>2466</v>
      </c>
      <c r="C1283" s="25"/>
      <c r="D1283" s="87">
        <f t="shared" si="28"/>
        <v>0</v>
      </c>
      <c r="E1283" s="88"/>
      <c r="F1283" s="89"/>
      <c r="G1283" s="4" t="str">
        <f t="shared" si="27"/>
        <v/>
      </c>
      <c r="X1283" s="56" t="str">
        <f t="shared" si="29"/>
        <v/>
      </c>
      <c r="Y1283" s="56"/>
    </row>
    <row r="1284" spans="1:25" x14ac:dyDescent="0.25">
      <c r="A1284" s="23" t="s">
        <v>2467</v>
      </c>
      <c r="B1284" s="24" t="s">
        <v>2468</v>
      </c>
      <c r="C1284" s="25"/>
      <c r="D1284" s="87">
        <f t="shared" si="28"/>
        <v>0</v>
      </c>
      <c r="E1284" s="88"/>
      <c r="F1284" s="89"/>
      <c r="G1284" s="4" t="str">
        <f t="shared" si="27"/>
        <v/>
      </c>
      <c r="X1284" s="56" t="str">
        <f t="shared" si="29"/>
        <v/>
      </c>
      <c r="Y1284" s="56"/>
    </row>
    <row r="1285" spans="1:25" x14ac:dyDescent="0.25">
      <c r="A1285" s="23" t="s">
        <v>2469</v>
      </c>
      <c r="B1285" s="24" t="s">
        <v>2470</v>
      </c>
      <c r="C1285" s="25"/>
      <c r="D1285" s="87">
        <f t="shared" si="28"/>
        <v>0</v>
      </c>
      <c r="E1285" s="88"/>
      <c r="F1285" s="89"/>
      <c r="G1285" s="4" t="str">
        <f t="shared" si="27"/>
        <v/>
      </c>
      <c r="X1285" s="56" t="str">
        <f t="shared" si="29"/>
        <v/>
      </c>
      <c r="Y1285" s="56"/>
    </row>
    <row r="1286" spans="1:25" x14ac:dyDescent="0.25">
      <c r="A1286" s="23" t="s">
        <v>2471</v>
      </c>
      <c r="B1286" s="24" t="s">
        <v>2472</v>
      </c>
      <c r="C1286" s="25"/>
      <c r="D1286" s="87">
        <f t="shared" si="28"/>
        <v>0</v>
      </c>
      <c r="E1286" s="88"/>
      <c r="F1286" s="89"/>
      <c r="G1286" s="4" t="str">
        <f t="shared" si="27"/>
        <v/>
      </c>
      <c r="X1286" s="56" t="str">
        <f t="shared" si="29"/>
        <v/>
      </c>
      <c r="Y1286" s="56"/>
    </row>
    <row r="1287" spans="1:25" x14ac:dyDescent="0.25">
      <c r="A1287" s="23" t="s">
        <v>2473</v>
      </c>
      <c r="B1287" s="24" t="s">
        <v>2474</v>
      </c>
      <c r="C1287" s="25"/>
      <c r="D1287" s="87">
        <f t="shared" si="28"/>
        <v>0</v>
      </c>
      <c r="E1287" s="88"/>
      <c r="F1287" s="89"/>
      <c r="G1287" s="4" t="str">
        <f t="shared" si="27"/>
        <v/>
      </c>
      <c r="X1287" s="56" t="str">
        <f t="shared" si="29"/>
        <v/>
      </c>
      <c r="Y1287" s="56"/>
    </row>
    <row r="1288" spans="1:25" x14ac:dyDescent="0.25">
      <c r="A1288" s="23" t="s">
        <v>2475</v>
      </c>
      <c r="B1288" s="24" t="s">
        <v>2476</v>
      </c>
      <c r="C1288" s="25"/>
      <c r="D1288" s="87">
        <f t="shared" si="28"/>
        <v>0</v>
      </c>
      <c r="E1288" s="88"/>
      <c r="F1288" s="89"/>
      <c r="G1288" s="4" t="str">
        <f t="shared" si="27"/>
        <v/>
      </c>
      <c r="X1288" s="56" t="str">
        <f t="shared" si="29"/>
        <v/>
      </c>
      <c r="Y1288" s="56"/>
    </row>
    <row r="1289" spans="1:25" x14ac:dyDescent="0.25">
      <c r="A1289" s="23" t="s">
        <v>2477</v>
      </c>
      <c r="B1289" s="24" t="s">
        <v>2478</v>
      </c>
      <c r="C1289" s="25"/>
      <c r="D1289" s="87">
        <f t="shared" si="28"/>
        <v>0</v>
      </c>
      <c r="E1289" s="88"/>
      <c r="F1289" s="89"/>
      <c r="G1289" s="4" t="str">
        <f t="shared" si="27"/>
        <v/>
      </c>
      <c r="X1289" s="56" t="str">
        <f t="shared" si="29"/>
        <v/>
      </c>
      <c r="Y1289" s="56"/>
    </row>
    <row r="1290" spans="1:25" x14ac:dyDescent="0.25">
      <c r="A1290" s="23" t="s">
        <v>2479</v>
      </c>
      <c r="B1290" s="24" t="s">
        <v>2480</v>
      </c>
      <c r="C1290" s="25"/>
      <c r="D1290" s="87">
        <f t="shared" si="28"/>
        <v>0</v>
      </c>
      <c r="E1290" s="88"/>
      <c r="F1290" s="89"/>
      <c r="G1290" s="4" t="str">
        <f t="shared" si="27"/>
        <v/>
      </c>
      <c r="X1290" s="56" t="str">
        <f t="shared" si="29"/>
        <v/>
      </c>
      <c r="Y1290" s="56"/>
    </row>
    <row r="1291" spans="1:25" x14ac:dyDescent="0.25">
      <c r="A1291" s="23" t="s">
        <v>2481</v>
      </c>
      <c r="B1291" s="24" t="s">
        <v>2482</v>
      </c>
      <c r="C1291" s="25"/>
      <c r="D1291" s="87">
        <f t="shared" si="28"/>
        <v>0</v>
      </c>
      <c r="E1291" s="88"/>
      <c r="F1291" s="89"/>
      <c r="G1291" s="4" t="str">
        <f t="shared" si="27"/>
        <v/>
      </c>
      <c r="X1291" s="56" t="str">
        <f t="shared" si="29"/>
        <v/>
      </c>
      <c r="Y1291" s="56"/>
    </row>
    <row r="1292" spans="1:25" x14ac:dyDescent="0.25">
      <c r="A1292" s="23" t="s">
        <v>2483</v>
      </c>
      <c r="B1292" s="24" t="s">
        <v>2484</v>
      </c>
      <c r="C1292" s="25"/>
      <c r="D1292" s="87">
        <f t="shared" si="28"/>
        <v>0</v>
      </c>
      <c r="E1292" s="88"/>
      <c r="F1292" s="89"/>
      <c r="G1292" s="4" t="str">
        <f t="shared" si="27"/>
        <v/>
      </c>
      <c r="X1292" s="56" t="str">
        <f t="shared" si="29"/>
        <v/>
      </c>
      <c r="Y1292" s="56"/>
    </row>
    <row r="1293" spans="1:25" ht="24" x14ac:dyDescent="0.25">
      <c r="A1293" s="23" t="s">
        <v>2485</v>
      </c>
      <c r="B1293" s="28" t="s">
        <v>2486</v>
      </c>
      <c r="C1293" s="25"/>
      <c r="D1293" s="87">
        <f t="shared" si="28"/>
        <v>0</v>
      </c>
      <c r="E1293" s="88"/>
      <c r="F1293" s="89"/>
      <c r="G1293" s="4" t="str">
        <f t="shared" si="27"/>
        <v/>
      </c>
      <c r="X1293" s="56" t="str">
        <f t="shared" si="29"/>
        <v/>
      </c>
      <c r="Y1293" s="56"/>
    </row>
    <row r="1294" spans="1:25" x14ac:dyDescent="0.25">
      <c r="A1294" s="23" t="s">
        <v>2487</v>
      </c>
      <c r="B1294" s="24" t="s">
        <v>2488</v>
      </c>
      <c r="C1294" s="25"/>
      <c r="D1294" s="87">
        <f t="shared" si="28"/>
        <v>0</v>
      </c>
      <c r="E1294" s="88"/>
      <c r="F1294" s="89"/>
      <c r="G1294" s="4" t="str">
        <f t="shared" si="27"/>
        <v/>
      </c>
      <c r="X1294" s="56" t="str">
        <f t="shared" si="29"/>
        <v/>
      </c>
      <c r="Y1294" s="56"/>
    </row>
    <row r="1295" spans="1:25" x14ac:dyDescent="0.25">
      <c r="A1295" s="23" t="s">
        <v>2489</v>
      </c>
      <c r="B1295" s="24" t="s">
        <v>2490</v>
      </c>
      <c r="C1295" s="25"/>
      <c r="D1295" s="87">
        <f t="shared" si="28"/>
        <v>0</v>
      </c>
      <c r="E1295" s="88"/>
      <c r="F1295" s="89"/>
      <c r="G1295" s="4" t="str">
        <f t="shared" si="27"/>
        <v/>
      </c>
      <c r="X1295" s="56" t="str">
        <f t="shared" si="29"/>
        <v/>
      </c>
      <c r="Y1295" s="56"/>
    </row>
    <row r="1296" spans="1:25" x14ac:dyDescent="0.25">
      <c r="A1296" s="23" t="s">
        <v>2491</v>
      </c>
      <c r="B1296" s="24" t="s">
        <v>2492</v>
      </c>
      <c r="C1296" s="25"/>
      <c r="D1296" s="87">
        <f t="shared" si="28"/>
        <v>0</v>
      </c>
      <c r="E1296" s="88"/>
      <c r="F1296" s="89"/>
      <c r="G1296" s="4" t="str">
        <f t="shared" si="27"/>
        <v/>
      </c>
      <c r="X1296" s="56" t="str">
        <f t="shared" si="29"/>
        <v/>
      </c>
      <c r="Y1296" s="56"/>
    </row>
    <row r="1297" spans="1:25" ht="24" x14ac:dyDescent="0.25">
      <c r="A1297" s="23" t="s">
        <v>2493</v>
      </c>
      <c r="B1297" s="28" t="s">
        <v>2494</v>
      </c>
      <c r="C1297" s="25"/>
      <c r="D1297" s="87">
        <f t="shared" si="28"/>
        <v>0</v>
      </c>
      <c r="E1297" s="88"/>
      <c r="F1297" s="89"/>
      <c r="G1297" s="4" t="str">
        <f t="shared" si="27"/>
        <v/>
      </c>
      <c r="X1297" s="56" t="str">
        <f t="shared" si="29"/>
        <v/>
      </c>
      <c r="Y1297" s="56"/>
    </row>
    <row r="1298" spans="1:25" x14ac:dyDescent="0.25">
      <c r="A1298" s="23" t="s">
        <v>2495</v>
      </c>
      <c r="B1298" s="24" t="s">
        <v>2496</v>
      </c>
      <c r="C1298" s="25"/>
      <c r="D1298" s="87">
        <f t="shared" si="28"/>
        <v>0</v>
      </c>
      <c r="E1298" s="88"/>
      <c r="F1298" s="89"/>
      <c r="G1298" s="4" t="str">
        <f t="shared" si="27"/>
        <v/>
      </c>
      <c r="X1298" s="56" t="str">
        <f t="shared" si="29"/>
        <v/>
      </c>
      <c r="Y1298" s="56"/>
    </row>
    <row r="1299" spans="1:25" ht="24" x14ac:dyDescent="0.25">
      <c r="A1299" s="23" t="s">
        <v>2497</v>
      </c>
      <c r="B1299" s="28" t="s">
        <v>2498</v>
      </c>
      <c r="C1299" s="25"/>
      <c r="D1299" s="87">
        <f t="shared" si="28"/>
        <v>0</v>
      </c>
      <c r="E1299" s="88"/>
      <c r="F1299" s="89"/>
      <c r="G1299" s="4" t="str">
        <f t="shared" si="27"/>
        <v/>
      </c>
      <c r="X1299" s="56" t="str">
        <f t="shared" si="29"/>
        <v/>
      </c>
      <c r="Y1299" s="56"/>
    </row>
    <row r="1300" spans="1:25" x14ac:dyDescent="0.25">
      <c r="A1300" s="23" t="s">
        <v>2499</v>
      </c>
      <c r="B1300" s="24" t="s">
        <v>2500</v>
      </c>
      <c r="C1300" s="25"/>
      <c r="D1300" s="87">
        <f t="shared" si="28"/>
        <v>0</v>
      </c>
      <c r="E1300" s="88"/>
      <c r="F1300" s="89"/>
      <c r="G1300" s="4" t="str">
        <f t="shared" si="27"/>
        <v/>
      </c>
      <c r="X1300" s="56" t="str">
        <f t="shared" si="29"/>
        <v/>
      </c>
      <c r="Y1300" s="56"/>
    </row>
    <row r="1301" spans="1:25" x14ac:dyDescent="0.25">
      <c r="A1301" s="23" t="s">
        <v>2501</v>
      </c>
      <c r="B1301" s="24" t="s">
        <v>2502</v>
      </c>
      <c r="C1301" s="25"/>
      <c r="D1301" s="87">
        <f t="shared" si="28"/>
        <v>0</v>
      </c>
      <c r="E1301" s="88"/>
      <c r="F1301" s="89"/>
      <c r="G1301" s="4" t="str">
        <f t="shared" si="27"/>
        <v/>
      </c>
      <c r="X1301" s="56" t="str">
        <f t="shared" si="29"/>
        <v/>
      </c>
      <c r="Y1301" s="56"/>
    </row>
    <row r="1302" spans="1:25" x14ac:dyDescent="0.25">
      <c r="A1302" s="23" t="s">
        <v>2503</v>
      </c>
      <c r="B1302" s="24" t="s">
        <v>2504</v>
      </c>
      <c r="C1302" s="25"/>
      <c r="D1302" s="87">
        <f t="shared" si="28"/>
        <v>0</v>
      </c>
      <c r="E1302" s="88"/>
      <c r="F1302" s="89"/>
      <c r="G1302" s="4" t="str">
        <f t="shared" si="27"/>
        <v/>
      </c>
      <c r="X1302" s="56" t="str">
        <f t="shared" si="29"/>
        <v/>
      </c>
      <c r="Y1302" s="56"/>
    </row>
    <row r="1303" spans="1:25" x14ac:dyDescent="0.25">
      <c r="A1303" s="23" t="s">
        <v>2505</v>
      </c>
      <c r="B1303" s="24" t="s">
        <v>2506</v>
      </c>
      <c r="C1303" s="25"/>
      <c r="D1303" s="87">
        <f t="shared" si="28"/>
        <v>0</v>
      </c>
      <c r="E1303" s="88"/>
      <c r="F1303" s="89"/>
      <c r="G1303" s="4" t="str">
        <f t="shared" si="27"/>
        <v/>
      </c>
      <c r="X1303" s="56" t="str">
        <f t="shared" si="29"/>
        <v/>
      </c>
      <c r="Y1303" s="56"/>
    </row>
    <row r="1304" spans="1:25" x14ac:dyDescent="0.25">
      <c r="A1304" s="23" t="s">
        <v>2507</v>
      </c>
      <c r="B1304" s="24" t="s">
        <v>2508</v>
      </c>
      <c r="C1304" s="25"/>
      <c r="D1304" s="87">
        <f t="shared" si="28"/>
        <v>0</v>
      </c>
      <c r="E1304" s="88"/>
      <c r="F1304" s="89"/>
      <c r="G1304" s="4" t="str">
        <f t="shared" si="27"/>
        <v/>
      </c>
      <c r="X1304" s="56" t="str">
        <f t="shared" si="29"/>
        <v/>
      </c>
      <c r="Y1304" s="56"/>
    </row>
    <row r="1305" spans="1:25" x14ac:dyDescent="0.25">
      <c r="A1305" s="23" t="s">
        <v>2509</v>
      </c>
      <c r="B1305" s="24" t="s">
        <v>2510</v>
      </c>
      <c r="C1305" s="25"/>
      <c r="D1305" s="87">
        <f t="shared" si="28"/>
        <v>0</v>
      </c>
      <c r="E1305" s="88"/>
      <c r="F1305" s="89"/>
      <c r="G1305" s="4" t="str">
        <f t="shared" si="27"/>
        <v/>
      </c>
      <c r="X1305" s="56" t="str">
        <f t="shared" si="29"/>
        <v/>
      </c>
      <c r="Y1305" s="56"/>
    </row>
    <row r="1306" spans="1:25" ht="24" x14ac:dyDescent="0.25">
      <c r="A1306" s="23" t="s">
        <v>2511</v>
      </c>
      <c r="B1306" s="28" t="s">
        <v>2512</v>
      </c>
      <c r="C1306" s="25"/>
      <c r="D1306" s="87">
        <f t="shared" si="28"/>
        <v>0</v>
      </c>
      <c r="E1306" s="88"/>
      <c r="F1306" s="89"/>
      <c r="G1306" s="4" t="str">
        <f t="shared" si="27"/>
        <v/>
      </c>
      <c r="X1306" s="56" t="str">
        <f t="shared" si="29"/>
        <v/>
      </c>
      <c r="Y1306" s="56"/>
    </row>
    <row r="1307" spans="1:25" ht="24" x14ac:dyDescent="0.25">
      <c r="A1307" s="23" t="s">
        <v>2513</v>
      </c>
      <c r="B1307" s="28" t="s">
        <v>2514</v>
      </c>
      <c r="C1307" s="25"/>
      <c r="D1307" s="87">
        <f t="shared" si="28"/>
        <v>0</v>
      </c>
      <c r="E1307" s="88"/>
      <c r="F1307" s="89"/>
      <c r="G1307" s="4" t="str">
        <f t="shared" si="27"/>
        <v/>
      </c>
      <c r="X1307" s="56" t="str">
        <f t="shared" si="29"/>
        <v/>
      </c>
      <c r="Y1307" s="56"/>
    </row>
    <row r="1308" spans="1:25" ht="24" x14ac:dyDescent="0.25">
      <c r="A1308" s="23" t="s">
        <v>2515</v>
      </c>
      <c r="B1308" s="28" t="s">
        <v>2516</v>
      </c>
      <c r="C1308" s="25"/>
      <c r="D1308" s="87">
        <f t="shared" si="28"/>
        <v>0</v>
      </c>
      <c r="E1308" s="88"/>
      <c r="F1308" s="89"/>
      <c r="G1308" s="4" t="str">
        <f t="shared" si="27"/>
        <v/>
      </c>
      <c r="X1308" s="56" t="str">
        <f t="shared" si="29"/>
        <v/>
      </c>
      <c r="Y1308" s="56"/>
    </row>
    <row r="1309" spans="1:25" x14ac:dyDescent="0.25">
      <c r="A1309" s="23" t="s">
        <v>2517</v>
      </c>
      <c r="B1309" s="24" t="s">
        <v>2518</v>
      </c>
      <c r="C1309" s="25"/>
      <c r="D1309" s="87">
        <f t="shared" si="28"/>
        <v>0</v>
      </c>
      <c r="E1309" s="88"/>
      <c r="F1309" s="89"/>
      <c r="G1309" s="4" t="str">
        <f t="shared" si="27"/>
        <v/>
      </c>
      <c r="X1309" s="56" t="str">
        <f t="shared" si="29"/>
        <v/>
      </c>
      <c r="Y1309" s="56"/>
    </row>
    <row r="1310" spans="1:25" x14ac:dyDescent="0.25">
      <c r="A1310" s="23" t="s">
        <v>2519</v>
      </c>
      <c r="B1310" s="24" t="s">
        <v>2520</v>
      </c>
      <c r="C1310" s="25"/>
      <c r="D1310" s="87">
        <f t="shared" si="28"/>
        <v>0</v>
      </c>
      <c r="E1310" s="88"/>
      <c r="F1310" s="89"/>
      <c r="G1310" s="4" t="str">
        <f t="shared" si="27"/>
        <v/>
      </c>
      <c r="X1310" s="56" t="str">
        <f t="shared" si="29"/>
        <v/>
      </c>
      <c r="Y1310" s="56"/>
    </row>
    <row r="1311" spans="1:25" x14ac:dyDescent="0.25">
      <c r="A1311" s="23" t="s">
        <v>2521</v>
      </c>
      <c r="B1311" s="24" t="s">
        <v>2522</v>
      </c>
      <c r="C1311" s="25"/>
      <c r="D1311" s="87">
        <f t="shared" si="28"/>
        <v>0</v>
      </c>
      <c r="E1311" s="88"/>
      <c r="F1311" s="89"/>
      <c r="G1311" s="4" t="str">
        <f t="shared" si="27"/>
        <v/>
      </c>
      <c r="X1311" s="56" t="str">
        <f t="shared" si="29"/>
        <v/>
      </c>
      <c r="Y1311" s="56"/>
    </row>
    <row r="1312" spans="1:25" x14ac:dyDescent="0.25">
      <c r="A1312" s="23" t="s">
        <v>2523</v>
      </c>
      <c r="B1312" s="24" t="s">
        <v>2524</v>
      </c>
      <c r="C1312" s="25"/>
      <c r="D1312" s="87">
        <f t="shared" si="28"/>
        <v>0</v>
      </c>
      <c r="E1312" s="88"/>
      <c r="F1312" s="89"/>
      <c r="G1312" s="4" t="str">
        <f t="shared" si="27"/>
        <v/>
      </c>
      <c r="X1312" s="56" t="str">
        <f t="shared" si="29"/>
        <v/>
      </c>
      <c r="Y1312" s="56"/>
    </row>
    <row r="1313" spans="1:25" x14ac:dyDescent="0.25">
      <c r="A1313" s="23" t="s">
        <v>2525</v>
      </c>
      <c r="B1313" s="24" t="s">
        <v>2526</v>
      </c>
      <c r="C1313" s="25"/>
      <c r="D1313" s="87">
        <f t="shared" si="28"/>
        <v>0</v>
      </c>
      <c r="E1313" s="88"/>
      <c r="F1313" s="89"/>
      <c r="G1313" s="4" t="str">
        <f t="shared" si="27"/>
        <v/>
      </c>
      <c r="X1313" s="56" t="str">
        <f t="shared" si="29"/>
        <v/>
      </c>
      <c r="Y1313" s="56"/>
    </row>
    <row r="1314" spans="1:25" x14ac:dyDescent="0.25">
      <c r="A1314" s="23" t="s">
        <v>2527</v>
      </c>
      <c r="B1314" s="24" t="s">
        <v>2528</v>
      </c>
      <c r="C1314" s="25"/>
      <c r="D1314" s="87">
        <f t="shared" si="28"/>
        <v>0</v>
      </c>
      <c r="E1314" s="88"/>
      <c r="F1314" s="89"/>
      <c r="G1314" s="4" t="str">
        <f t="shared" si="27"/>
        <v/>
      </c>
      <c r="X1314" s="56" t="str">
        <f t="shared" si="29"/>
        <v/>
      </c>
      <c r="Y1314" s="56"/>
    </row>
    <row r="1315" spans="1:25" x14ac:dyDescent="0.25">
      <c r="A1315" s="23" t="s">
        <v>2529</v>
      </c>
      <c r="B1315" s="24" t="s">
        <v>2530</v>
      </c>
      <c r="C1315" s="25"/>
      <c r="D1315" s="87">
        <f t="shared" si="28"/>
        <v>0</v>
      </c>
      <c r="E1315" s="88"/>
      <c r="F1315" s="89"/>
      <c r="G1315" s="4" t="str">
        <f t="shared" si="27"/>
        <v/>
      </c>
      <c r="X1315" s="56" t="str">
        <f t="shared" si="29"/>
        <v/>
      </c>
      <c r="Y1315" s="56"/>
    </row>
    <row r="1316" spans="1:25" x14ac:dyDescent="0.25">
      <c r="A1316" s="23" t="s">
        <v>2531</v>
      </c>
      <c r="B1316" s="24" t="s">
        <v>2532</v>
      </c>
      <c r="C1316" s="25"/>
      <c r="D1316" s="87">
        <f t="shared" si="28"/>
        <v>0</v>
      </c>
      <c r="E1316" s="88"/>
      <c r="F1316" s="89"/>
      <c r="G1316" s="4" t="str">
        <f t="shared" si="27"/>
        <v/>
      </c>
      <c r="X1316" s="56" t="str">
        <f t="shared" si="29"/>
        <v/>
      </c>
      <c r="Y1316" s="56"/>
    </row>
    <row r="1317" spans="1:25" x14ac:dyDescent="0.25">
      <c r="A1317" s="23" t="s">
        <v>2533</v>
      </c>
      <c r="B1317" s="24" t="s">
        <v>2534</v>
      </c>
      <c r="C1317" s="25"/>
      <c r="D1317" s="87">
        <f t="shared" si="28"/>
        <v>0</v>
      </c>
      <c r="E1317" s="88"/>
      <c r="F1317" s="89"/>
      <c r="G1317" s="4" t="str">
        <f t="shared" si="27"/>
        <v/>
      </c>
      <c r="X1317" s="56" t="str">
        <f t="shared" si="29"/>
        <v/>
      </c>
      <c r="Y1317" s="56"/>
    </row>
    <row r="1318" spans="1:25" x14ac:dyDescent="0.25">
      <c r="A1318" s="23" t="s">
        <v>2535</v>
      </c>
      <c r="B1318" s="24" t="s">
        <v>2536</v>
      </c>
      <c r="C1318" s="25"/>
      <c r="D1318" s="87">
        <f t="shared" si="28"/>
        <v>0</v>
      </c>
      <c r="E1318" s="88"/>
      <c r="F1318" s="89"/>
      <c r="G1318" s="4" t="str">
        <f t="shared" si="27"/>
        <v/>
      </c>
      <c r="X1318" s="56" t="str">
        <f t="shared" si="29"/>
        <v/>
      </c>
      <c r="Y1318" s="56"/>
    </row>
    <row r="1319" spans="1:25" x14ac:dyDescent="0.25">
      <c r="A1319" s="23" t="s">
        <v>2537</v>
      </c>
      <c r="B1319" s="24" t="s">
        <v>2538</v>
      </c>
      <c r="C1319" s="25"/>
      <c r="D1319" s="87">
        <f t="shared" si="28"/>
        <v>0</v>
      </c>
      <c r="E1319" s="88"/>
      <c r="F1319" s="89"/>
      <c r="G1319" s="4" t="str">
        <f t="shared" si="27"/>
        <v/>
      </c>
      <c r="X1319" s="56" t="str">
        <f t="shared" si="29"/>
        <v/>
      </c>
      <c r="Y1319" s="56"/>
    </row>
    <row r="1320" spans="1:25" x14ac:dyDescent="0.25">
      <c r="A1320" s="23" t="s">
        <v>2539</v>
      </c>
      <c r="B1320" s="24" t="s">
        <v>2540</v>
      </c>
      <c r="C1320" s="25"/>
      <c r="D1320" s="87">
        <f t="shared" si="28"/>
        <v>0</v>
      </c>
      <c r="E1320" s="88"/>
      <c r="F1320" s="89"/>
      <c r="G1320" s="4" t="str">
        <f t="shared" si="27"/>
        <v/>
      </c>
      <c r="X1320" s="56" t="str">
        <f t="shared" si="29"/>
        <v/>
      </c>
      <c r="Y1320" s="56"/>
    </row>
    <row r="1321" spans="1:25" x14ac:dyDescent="0.25">
      <c r="A1321" s="23" t="s">
        <v>2541</v>
      </c>
      <c r="B1321" s="24" t="s">
        <v>2542</v>
      </c>
      <c r="C1321" s="25"/>
      <c r="D1321" s="87">
        <f t="shared" si="28"/>
        <v>0</v>
      </c>
      <c r="E1321" s="88"/>
      <c r="F1321" s="89"/>
      <c r="G1321" s="4" t="str">
        <f t="shared" si="27"/>
        <v/>
      </c>
      <c r="X1321" s="56" t="str">
        <f t="shared" si="29"/>
        <v/>
      </c>
      <c r="Y1321" s="56"/>
    </row>
    <row r="1322" spans="1:25" x14ac:dyDescent="0.25">
      <c r="A1322" s="23" t="s">
        <v>2543</v>
      </c>
      <c r="B1322" s="24" t="s">
        <v>2544</v>
      </c>
      <c r="C1322" s="25"/>
      <c r="D1322" s="87">
        <f t="shared" si="28"/>
        <v>0</v>
      </c>
      <c r="E1322" s="88"/>
      <c r="F1322" s="89"/>
      <c r="G1322" s="4" t="str">
        <f t="shared" si="27"/>
        <v/>
      </c>
      <c r="X1322" s="56" t="str">
        <f t="shared" si="29"/>
        <v/>
      </c>
      <c r="Y1322" s="56"/>
    </row>
    <row r="1323" spans="1:25" x14ac:dyDescent="0.25">
      <c r="A1323" s="23" t="s">
        <v>2545</v>
      </c>
      <c r="B1323" s="24" t="s">
        <v>2546</v>
      </c>
      <c r="C1323" s="25"/>
      <c r="D1323" s="87">
        <f t="shared" si="28"/>
        <v>0</v>
      </c>
      <c r="E1323" s="88"/>
      <c r="F1323" s="89"/>
      <c r="G1323" s="4" t="str">
        <f t="shared" si="27"/>
        <v/>
      </c>
      <c r="X1323" s="56" t="str">
        <f t="shared" si="29"/>
        <v/>
      </c>
      <c r="Y1323" s="56"/>
    </row>
    <row r="1324" spans="1:25" x14ac:dyDescent="0.25">
      <c r="A1324" s="23" t="s">
        <v>2547</v>
      </c>
      <c r="B1324" s="24" t="s">
        <v>2548</v>
      </c>
      <c r="C1324" s="25"/>
      <c r="D1324" s="87">
        <f t="shared" si="28"/>
        <v>0</v>
      </c>
      <c r="E1324" s="88"/>
      <c r="F1324" s="89"/>
      <c r="G1324" s="4" t="str">
        <f t="shared" si="27"/>
        <v/>
      </c>
      <c r="X1324" s="56" t="str">
        <f t="shared" si="29"/>
        <v/>
      </c>
      <c r="Y1324" s="56"/>
    </row>
    <row r="1325" spans="1:25" x14ac:dyDescent="0.25">
      <c r="A1325" s="23" t="s">
        <v>2549</v>
      </c>
      <c r="B1325" s="24" t="s">
        <v>2550</v>
      </c>
      <c r="C1325" s="25"/>
      <c r="D1325" s="87">
        <f t="shared" si="28"/>
        <v>0</v>
      </c>
      <c r="E1325" s="88"/>
      <c r="F1325" s="89"/>
      <c r="G1325" s="4" t="str">
        <f t="shared" si="27"/>
        <v/>
      </c>
      <c r="X1325" s="56" t="str">
        <f t="shared" si="29"/>
        <v/>
      </c>
      <c r="Y1325" s="56"/>
    </row>
    <row r="1326" spans="1:25" x14ac:dyDescent="0.25">
      <c r="A1326" s="23" t="s">
        <v>2551</v>
      </c>
      <c r="B1326" s="24" t="s">
        <v>2552</v>
      </c>
      <c r="C1326" s="25"/>
      <c r="D1326" s="87">
        <f t="shared" si="28"/>
        <v>0</v>
      </c>
      <c r="E1326" s="88"/>
      <c r="F1326" s="89"/>
      <c r="G1326" s="4" t="str">
        <f t="shared" si="27"/>
        <v/>
      </c>
      <c r="X1326" s="56" t="str">
        <f t="shared" si="29"/>
        <v/>
      </c>
      <c r="Y1326" s="56"/>
    </row>
    <row r="1327" spans="1:25" x14ac:dyDescent="0.25">
      <c r="A1327" s="23" t="s">
        <v>2553</v>
      </c>
      <c r="B1327" s="24" t="s">
        <v>2554</v>
      </c>
      <c r="C1327" s="25"/>
      <c r="D1327" s="87">
        <f t="shared" si="28"/>
        <v>0</v>
      </c>
      <c r="E1327" s="88"/>
      <c r="F1327" s="89"/>
      <c r="G1327" s="4" t="str">
        <f t="shared" si="27"/>
        <v/>
      </c>
      <c r="X1327" s="56" t="str">
        <f t="shared" si="29"/>
        <v/>
      </c>
      <c r="Y1327" s="56"/>
    </row>
    <row r="1328" spans="1:25" x14ac:dyDescent="0.25">
      <c r="A1328" s="23" t="s">
        <v>2555</v>
      </c>
      <c r="B1328" s="24" t="s">
        <v>2556</v>
      </c>
      <c r="C1328" s="25"/>
      <c r="D1328" s="87">
        <f t="shared" si="28"/>
        <v>0</v>
      </c>
      <c r="E1328" s="88"/>
      <c r="F1328" s="89"/>
      <c r="G1328" s="4" t="str">
        <f t="shared" si="27"/>
        <v/>
      </c>
      <c r="X1328" s="56" t="str">
        <f t="shared" si="29"/>
        <v/>
      </c>
      <c r="Y1328" s="56"/>
    </row>
    <row r="1329" spans="1:25" x14ac:dyDescent="0.25">
      <c r="A1329" s="23" t="s">
        <v>2557</v>
      </c>
      <c r="B1329" s="24" t="s">
        <v>2558</v>
      </c>
      <c r="C1329" s="25"/>
      <c r="D1329" s="87">
        <f t="shared" si="28"/>
        <v>0</v>
      </c>
      <c r="E1329" s="88"/>
      <c r="F1329" s="89"/>
      <c r="G1329" s="4" t="str">
        <f t="shared" si="27"/>
        <v/>
      </c>
      <c r="X1329" s="56" t="str">
        <f t="shared" si="29"/>
        <v/>
      </c>
      <c r="Y1329" s="56"/>
    </row>
    <row r="1330" spans="1:25" x14ac:dyDescent="0.25">
      <c r="A1330" s="23" t="s">
        <v>2559</v>
      </c>
      <c r="B1330" s="24" t="s">
        <v>2560</v>
      </c>
      <c r="C1330" s="25"/>
      <c r="D1330" s="87">
        <f t="shared" si="28"/>
        <v>0</v>
      </c>
      <c r="E1330" s="88"/>
      <c r="F1330" s="89"/>
      <c r="G1330" s="4" t="str">
        <f t="shared" si="27"/>
        <v/>
      </c>
      <c r="X1330" s="56" t="str">
        <f t="shared" si="29"/>
        <v/>
      </c>
      <c r="Y1330" s="56"/>
    </row>
    <row r="1331" spans="1:25" x14ac:dyDescent="0.25">
      <c r="A1331" s="23" t="s">
        <v>2561</v>
      </c>
      <c r="B1331" s="24" t="s">
        <v>2562</v>
      </c>
      <c r="C1331" s="25"/>
      <c r="D1331" s="87">
        <f t="shared" si="28"/>
        <v>0</v>
      </c>
      <c r="E1331" s="88"/>
      <c r="F1331" s="89"/>
      <c r="G1331" s="4" t="str">
        <f t="shared" si="27"/>
        <v/>
      </c>
      <c r="X1331" s="56" t="str">
        <f t="shared" si="29"/>
        <v/>
      </c>
      <c r="Y1331" s="56"/>
    </row>
    <row r="1332" spans="1:25" x14ac:dyDescent="0.25">
      <c r="A1332" s="23" t="s">
        <v>2563</v>
      </c>
      <c r="B1332" s="24" t="s">
        <v>2564</v>
      </c>
      <c r="C1332" s="25"/>
      <c r="D1332" s="87">
        <f t="shared" si="28"/>
        <v>0</v>
      </c>
      <c r="E1332" s="88"/>
      <c r="F1332" s="89"/>
      <c r="G1332" s="4" t="str">
        <f t="shared" si="27"/>
        <v/>
      </c>
      <c r="X1332" s="56" t="str">
        <f t="shared" si="29"/>
        <v/>
      </c>
      <c r="Y1332" s="56"/>
    </row>
    <row r="1333" spans="1:25" ht="24" x14ac:dyDescent="0.25">
      <c r="A1333" s="23" t="s">
        <v>2565</v>
      </c>
      <c r="B1333" s="28" t="s">
        <v>2566</v>
      </c>
      <c r="C1333" s="25"/>
      <c r="D1333" s="87">
        <f t="shared" si="28"/>
        <v>0</v>
      </c>
      <c r="E1333" s="88"/>
      <c r="F1333" s="89"/>
      <c r="G1333" s="4" t="str">
        <f t="shared" si="27"/>
        <v/>
      </c>
      <c r="X1333" s="56" t="str">
        <f t="shared" si="29"/>
        <v/>
      </c>
      <c r="Y1333" s="56"/>
    </row>
    <row r="1334" spans="1:25" x14ac:dyDescent="0.25">
      <c r="A1334" s="23" t="s">
        <v>2567</v>
      </c>
      <c r="B1334" s="24" t="s">
        <v>2568</v>
      </c>
      <c r="C1334" s="25"/>
      <c r="D1334" s="87">
        <f t="shared" si="28"/>
        <v>0</v>
      </c>
      <c r="E1334" s="88"/>
      <c r="F1334" s="89"/>
      <c r="G1334" s="4" t="str">
        <f t="shared" si="27"/>
        <v/>
      </c>
      <c r="X1334" s="56" t="str">
        <f t="shared" si="29"/>
        <v/>
      </c>
      <c r="Y1334" s="56"/>
    </row>
    <row r="1335" spans="1:25" x14ac:dyDescent="0.25">
      <c r="A1335" s="23" t="s">
        <v>2569</v>
      </c>
      <c r="B1335" s="24" t="s">
        <v>2570</v>
      </c>
      <c r="C1335" s="25"/>
      <c r="D1335" s="87">
        <f t="shared" si="28"/>
        <v>0</v>
      </c>
      <c r="E1335" s="88"/>
      <c r="F1335" s="89"/>
      <c r="G1335" s="4" t="str">
        <f t="shared" si="27"/>
        <v/>
      </c>
      <c r="X1335" s="56" t="str">
        <f t="shared" si="29"/>
        <v/>
      </c>
      <c r="Y1335" s="56"/>
    </row>
    <row r="1336" spans="1:25" x14ac:dyDescent="0.25">
      <c r="A1336" s="23" t="s">
        <v>2571</v>
      </c>
      <c r="B1336" s="24" t="s">
        <v>2572</v>
      </c>
      <c r="C1336" s="25"/>
      <c r="D1336" s="87">
        <f t="shared" si="28"/>
        <v>0</v>
      </c>
      <c r="E1336" s="88"/>
      <c r="F1336" s="89"/>
      <c r="G1336" s="4" t="str">
        <f t="shared" si="27"/>
        <v/>
      </c>
      <c r="X1336" s="56" t="str">
        <f t="shared" si="29"/>
        <v/>
      </c>
      <c r="Y1336" s="56"/>
    </row>
    <row r="1337" spans="1:25" ht="24" x14ac:dyDescent="0.25">
      <c r="A1337" s="23" t="s">
        <v>2573</v>
      </c>
      <c r="B1337" s="28" t="s">
        <v>2574</v>
      </c>
      <c r="C1337" s="25"/>
      <c r="D1337" s="87">
        <f t="shared" si="28"/>
        <v>0</v>
      </c>
      <c r="E1337" s="88"/>
      <c r="F1337" s="89"/>
      <c r="G1337" s="4" t="str">
        <f t="shared" si="27"/>
        <v/>
      </c>
      <c r="X1337" s="56" t="str">
        <f t="shared" si="29"/>
        <v/>
      </c>
      <c r="Y1337" s="56"/>
    </row>
    <row r="1338" spans="1:25" x14ac:dyDescent="0.25">
      <c r="A1338" s="23" t="s">
        <v>2575</v>
      </c>
      <c r="B1338" s="24" t="s">
        <v>2576</v>
      </c>
      <c r="C1338" s="25"/>
      <c r="D1338" s="87">
        <f t="shared" si="28"/>
        <v>0</v>
      </c>
      <c r="E1338" s="88"/>
      <c r="F1338" s="89"/>
      <c r="G1338" s="4" t="str">
        <f t="shared" ref="G1338:G1401" si="30">IF(D1338&gt;C1338,"CMA ES MAYOR QUE TOTAL ACTIVIDADES","")</f>
        <v/>
      </c>
      <c r="X1338" s="56" t="str">
        <f t="shared" si="29"/>
        <v/>
      </c>
      <c r="Y1338" s="56"/>
    </row>
    <row r="1339" spans="1:25" x14ac:dyDescent="0.25">
      <c r="A1339" s="23" t="s">
        <v>2577</v>
      </c>
      <c r="B1339" s="24" t="s">
        <v>2578</v>
      </c>
      <c r="C1339" s="25"/>
      <c r="D1339" s="87">
        <f t="shared" ref="D1339:D1402" si="31">+E1339+F1339</f>
        <v>0</v>
      </c>
      <c r="E1339" s="88"/>
      <c r="F1339" s="89"/>
      <c r="G1339" s="4" t="str">
        <f t="shared" si="30"/>
        <v/>
      </c>
      <c r="X1339" s="56" t="str">
        <f t="shared" si="29"/>
        <v/>
      </c>
      <c r="Y1339" s="56"/>
    </row>
    <row r="1340" spans="1:25" x14ac:dyDescent="0.25">
      <c r="A1340" s="23" t="s">
        <v>2579</v>
      </c>
      <c r="B1340" s="53" t="s">
        <v>2580</v>
      </c>
      <c r="C1340" s="25"/>
      <c r="D1340" s="87">
        <f t="shared" si="31"/>
        <v>0</v>
      </c>
      <c r="E1340" s="88"/>
      <c r="F1340" s="89"/>
      <c r="G1340" s="4" t="str">
        <f t="shared" si="30"/>
        <v/>
      </c>
      <c r="X1340" s="56" t="str">
        <f t="shared" si="29"/>
        <v/>
      </c>
      <c r="Y1340" s="56"/>
    </row>
    <row r="1341" spans="1:25" x14ac:dyDescent="0.25">
      <c r="A1341" s="47"/>
      <c r="B1341" s="97" t="s">
        <v>2581</v>
      </c>
      <c r="C1341" s="41"/>
      <c r="D1341" s="42"/>
      <c r="E1341" s="42"/>
      <c r="F1341" s="43"/>
      <c r="X1341" s="56" t="str">
        <f t="shared" ref="X1341:X1404" si="32">IF(D1341&gt;C1341,1,"")</f>
        <v/>
      </c>
      <c r="Y1341" s="56"/>
    </row>
    <row r="1342" spans="1:25" x14ac:dyDescent="0.25">
      <c r="A1342" s="47"/>
      <c r="B1342" s="19" t="s">
        <v>2272</v>
      </c>
      <c r="C1342" s="41">
        <f>SUM(C1343:C1345)</f>
        <v>0</v>
      </c>
      <c r="D1342" s="42"/>
      <c r="E1342" s="42"/>
      <c r="F1342" s="43"/>
      <c r="X1342" s="56" t="str">
        <f t="shared" si="32"/>
        <v/>
      </c>
      <c r="Y1342" s="56"/>
    </row>
    <row r="1343" spans="1:25" x14ac:dyDescent="0.25">
      <c r="A1343" s="23" t="s">
        <v>2582</v>
      </c>
      <c r="B1343" s="24" t="s">
        <v>2583</v>
      </c>
      <c r="C1343" s="25"/>
      <c r="D1343" s="26"/>
      <c r="E1343" s="26"/>
      <c r="F1343" s="27"/>
      <c r="X1343" s="56" t="str">
        <f t="shared" si="32"/>
        <v/>
      </c>
      <c r="Y1343" s="56"/>
    </row>
    <row r="1344" spans="1:25" x14ac:dyDescent="0.25">
      <c r="A1344" s="23" t="s">
        <v>2584</v>
      </c>
      <c r="B1344" s="24" t="s">
        <v>2585</v>
      </c>
      <c r="C1344" s="25"/>
      <c r="D1344" s="26"/>
      <c r="E1344" s="26"/>
      <c r="F1344" s="27"/>
      <c r="X1344" s="56" t="str">
        <f t="shared" si="32"/>
        <v/>
      </c>
      <c r="Y1344" s="56"/>
    </row>
    <row r="1345" spans="1:25" x14ac:dyDescent="0.25">
      <c r="A1345" s="23" t="s">
        <v>2586</v>
      </c>
      <c r="B1345" s="36" t="s">
        <v>2587</v>
      </c>
      <c r="C1345" s="25"/>
      <c r="D1345" s="26"/>
      <c r="E1345" s="26"/>
      <c r="F1345" s="27"/>
      <c r="X1345" s="56" t="str">
        <f t="shared" si="32"/>
        <v/>
      </c>
      <c r="Y1345" s="56"/>
    </row>
    <row r="1346" spans="1:25" x14ac:dyDescent="0.25">
      <c r="A1346" s="47"/>
      <c r="B1346" s="19" t="s">
        <v>2588</v>
      </c>
      <c r="C1346" s="41">
        <f>SUM(C1347:C1429)</f>
        <v>0</v>
      </c>
      <c r="D1346" s="93">
        <f>SUM(D1347:D1429)</f>
        <v>0</v>
      </c>
      <c r="E1346" s="93">
        <f>SUM(E1347:E1429)</f>
        <v>0</v>
      </c>
      <c r="F1346" s="69">
        <f>SUM(F1347:F1429)</f>
        <v>0</v>
      </c>
      <c r="G1346" s="4" t="str">
        <f t="shared" si="30"/>
        <v/>
      </c>
      <c r="X1346" s="56" t="str">
        <f t="shared" si="32"/>
        <v/>
      </c>
      <c r="Y1346" s="56"/>
    </row>
    <row r="1347" spans="1:25" ht="24" x14ac:dyDescent="0.25">
      <c r="A1347" s="23" t="s">
        <v>2589</v>
      </c>
      <c r="B1347" s="28" t="s">
        <v>2590</v>
      </c>
      <c r="C1347" s="25"/>
      <c r="D1347" s="87">
        <f t="shared" si="31"/>
        <v>0</v>
      </c>
      <c r="E1347" s="88"/>
      <c r="F1347" s="89"/>
      <c r="G1347" s="4" t="str">
        <f t="shared" si="30"/>
        <v/>
      </c>
      <c r="X1347" s="56" t="str">
        <f t="shared" si="32"/>
        <v/>
      </c>
      <c r="Y1347" s="56"/>
    </row>
    <row r="1348" spans="1:25" ht="24" x14ac:dyDescent="0.25">
      <c r="A1348" s="23" t="s">
        <v>2591</v>
      </c>
      <c r="B1348" s="28" t="s">
        <v>2592</v>
      </c>
      <c r="C1348" s="25"/>
      <c r="D1348" s="87">
        <f t="shared" si="31"/>
        <v>0</v>
      </c>
      <c r="E1348" s="88"/>
      <c r="F1348" s="89"/>
      <c r="G1348" s="4" t="str">
        <f t="shared" si="30"/>
        <v/>
      </c>
      <c r="X1348" s="56" t="str">
        <f t="shared" si="32"/>
        <v/>
      </c>
      <c r="Y1348" s="56"/>
    </row>
    <row r="1349" spans="1:25" x14ac:dyDescent="0.25">
      <c r="A1349" s="23" t="s">
        <v>2593</v>
      </c>
      <c r="B1349" s="24" t="s">
        <v>2594</v>
      </c>
      <c r="C1349" s="25"/>
      <c r="D1349" s="87">
        <f t="shared" si="31"/>
        <v>0</v>
      </c>
      <c r="E1349" s="88"/>
      <c r="F1349" s="89"/>
      <c r="G1349" s="4" t="str">
        <f t="shared" si="30"/>
        <v/>
      </c>
      <c r="X1349" s="56" t="str">
        <f t="shared" si="32"/>
        <v/>
      </c>
      <c r="Y1349" s="56"/>
    </row>
    <row r="1350" spans="1:25" ht="24" x14ac:dyDescent="0.25">
      <c r="A1350" s="23" t="s">
        <v>2595</v>
      </c>
      <c r="B1350" s="28" t="s">
        <v>2596</v>
      </c>
      <c r="C1350" s="25"/>
      <c r="D1350" s="87">
        <f t="shared" si="31"/>
        <v>0</v>
      </c>
      <c r="E1350" s="88"/>
      <c r="F1350" s="89"/>
      <c r="G1350" s="4" t="str">
        <f t="shared" si="30"/>
        <v/>
      </c>
      <c r="X1350" s="56" t="str">
        <f t="shared" si="32"/>
        <v/>
      </c>
      <c r="Y1350" s="56"/>
    </row>
    <row r="1351" spans="1:25" ht="46.5" x14ac:dyDescent="0.25">
      <c r="A1351" s="23" t="s">
        <v>2597</v>
      </c>
      <c r="B1351" s="28" t="s">
        <v>2598</v>
      </c>
      <c r="C1351" s="25"/>
      <c r="D1351" s="87">
        <f t="shared" si="31"/>
        <v>0</v>
      </c>
      <c r="E1351" s="88"/>
      <c r="F1351" s="89"/>
      <c r="G1351" s="4" t="str">
        <f t="shared" si="30"/>
        <v/>
      </c>
      <c r="X1351" s="56" t="str">
        <f t="shared" si="32"/>
        <v/>
      </c>
      <c r="Y1351" s="56"/>
    </row>
    <row r="1352" spans="1:25" x14ac:dyDescent="0.25">
      <c r="A1352" s="23" t="s">
        <v>2599</v>
      </c>
      <c r="B1352" s="24" t="s">
        <v>2600</v>
      </c>
      <c r="C1352" s="25"/>
      <c r="D1352" s="87">
        <f t="shared" si="31"/>
        <v>0</v>
      </c>
      <c r="E1352" s="88"/>
      <c r="F1352" s="89"/>
      <c r="G1352" s="4" t="str">
        <f t="shared" si="30"/>
        <v/>
      </c>
      <c r="X1352" s="56" t="str">
        <f t="shared" si="32"/>
        <v/>
      </c>
      <c r="Y1352" s="56"/>
    </row>
    <row r="1353" spans="1:25" x14ac:dyDescent="0.25">
      <c r="A1353" s="23" t="s">
        <v>2601</v>
      </c>
      <c r="B1353" s="24" t="s">
        <v>2602</v>
      </c>
      <c r="C1353" s="25"/>
      <c r="D1353" s="87">
        <f t="shared" si="31"/>
        <v>0</v>
      </c>
      <c r="E1353" s="88"/>
      <c r="F1353" s="89"/>
      <c r="G1353" s="4" t="str">
        <f t="shared" si="30"/>
        <v/>
      </c>
      <c r="X1353" s="56" t="str">
        <f t="shared" si="32"/>
        <v/>
      </c>
      <c r="Y1353" s="56"/>
    </row>
    <row r="1354" spans="1:25" x14ac:dyDescent="0.25">
      <c r="A1354" s="23" t="s">
        <v>2603</v>
      </c>
      <c r="B1354" s="24" t="s">
        <v>2604</v>
      </c>
      <c r="C1354" s="25"/>
      <c r="D1354" s="87">
        <f t="shared" si="31"/>
        <v>0</v>
      </c>
      <c r="E1354" s="88"/>
      <c r="F1354" s="89"/>
      <c r="G1354" s="4" t="str">
        <f t="shared" si="30"/>
        <v/>
      </c>
      <c r="X1354" s="56" t="str">
        <f t="shared" si="32"/>
        <v/>
      </c>
      <c r="Y1354" s="56"/>
    </row>
    <row r="1355" spans="1:25" x14ac:dyDescent="0.25">
      <c r="A1355" s="23" t="s">
        <v>2605</v>
      </c>
      <c r="B1355" s="24" t="s">
        <v>2606</v>
      </c>
      <c r="C1355" s="25"/>
      <c r="D1355" s="87">
        <f t="shared" si="31"/>
        <v>0</v>
      </c>
      <c r="E1355" s="88"/>
      <c r="F1355" s="89"/>
      <c r="G1355" s="4" t="str">
        <f t="shared" si="30"/>
        <v/>
      </c>
      <c r="X1355" s="56" t="str">
        <f t="shared" si="32"/>
        <v/>
      </c>
      <c r="Y1355" s="56"/>
    </row>
    <row r="1356" spans="1:25" x14ac:dyDescent="0.25">
      <c r="A1356" s="23" t="s">
        <v>2607</v>
      </c>
      <c r="B1356" s="24" t="s">
        <v>2608</v>
      </c>
      <c r="C1356" s="25"/>
      <c r="D1356" s="87">
        <f t="shared" si="31"/>
        <v>0</v>
      </c>
      <c r="E1356" s="88"/>
      <c r="F1356" s="89"/>
      <c r="G1356" s="4" t="str">
        <f t="shared" si="30"/>
        <v/>
      </c>
      <c r="X1356" s="56" t="str">
        <f t="shared" si="32"/>
        <v/>
      </c>
      <c r="Y1356" s="56"/>
    </row>
    <row r="1357" spans="1:25" x14ac:dyDescent="0.25">
      <c r="A1357" s="23" t="s">
        <v>2609</v>
      </c>
      <c r="B1357" s="24" t="s">
        <v>2610</v>
      </c>
      <c r="C1357" s="25"/>
      <c r="D1357" s="87">
        <f t="shared" si="31"/>
        <v>0</v>
      </c>
      <c r="E1357" s="88"/>
      <c r="F1357" s="89"/>
      <c r="G1357" s="4" t="str">
        <f t="shared" si="30"/>
        <v/>
      </c>
      <c r="X1357" s="56" t="str">
        <f t="shared" si="32"/>
        <v/>
      </c>
      <c r="Y1357" s="56"/>
    </row>
    <row r="1358" spans="1:25" x14ac:dyDescent="0.25">
      <c r="A1358" s="23" t="s">
        <v>2611</v>
      </c>
      <c r="B1358" s="24" t="s">
        <v>2612</v>
      </c>
      <c r="C1358" s="25"/>
      <c r="D1358" s="87">
        <f t="shared" si="31"/>
        <v>0</v>
      </c>
      <c r="E1358" s="88"/>
      <c r="F1358" s="89"/>
      <c r="G1358" s="4" t="str">
        <f t="shared" si="30"/>
        <v/>
      </c>
      <c r="X1358" s="56" t="str">
        <f t="shared" si="32"/>
        <v/>
      </c>
      <c r="Y1358" s="56"/>
    </row>
    <row r="1359" spans="1:25" x14ac:dyDescent="0.25">
      <c r="A1359" s="23" t="s">
        <v>2613</v>
      </c>
      <c r="B1359" s="24" t="s">
        <v>2614</v>
      </c>
      <c r="C1359" s="25"/>
      <c r="D1359" s="87">
        <f t="shared" si="31"/>
        <v>0</v>
      </c>
      <c r="E1359" s="88"/>
      <c r="F1359" s="89"/>
      <c r="G1359" s="4" t="str">
        <f t="shared" si="30"/>
        <v/>
      </c>
      <c r="X1359" s="56" t="str">
        <f t="shared" si="32"/>
        <v/>
      </c>
      <c r="Y1359" s="56"/>
    </row>
    <row r="1360" spans="1:25" x14ac:dyDescent="0.25">
      <c r="A1360" s="23" t="s">
        <v>2615</v>
      </c>
      <c r="B1360" s="24" t="s">
        <v>2616</v>
      </c>
      <c r="C1360" s="25"/>
      <c r="D1360" s="87">
        <f t="shared" si="31"/>
        <v>0</v>
      </c>
      <c r="E1360" s="88"/>
      <c r="F1360" s="89"/>
      <c r="G1360" s="4" t="str">
        <f t="shared" si="30"/>
        <v/>
      </c>
      <c r="X1360" s="56" t="str">
        <f t="shared" si="32"/>
        <v/>
      </c>
      <c r="Y1360" s="56"/>
    </row>
    <row r="1361" spans="1:25" x14ac:dyDescent="0.25">
      <c r="A1361" s="23" t="s">
        <v>2617</v>
      </c>
      <c r="B1361" s="24" t="s">
        <v>2618</v>
      </c>
      <c r="C1361" s="25"/>
      <c r="D1361" s="87">
        <f t="shared" si="31"/>
        <v>0</v>
      </c>
      <c r="E1361" s="88"/>
      <c r="F1361" s="89"/>
      <c r="G1361" s="4" t="str">
        <f t="shared" si="30"/>
        <v/>
      </c>
      <c r="X1361" s="56" t="str">
        <f t="shared" si="32"/>
        <v/>
      </c>
      <c r="Y1361" s="56"/>
    </row>
    <row r="1362" spans="1:25" x14ac:dyDescent="0.25">
      <c r="A1362" s="23" t="s">
        <v>2619</v>
      </c>
      <c r="B1362" s="24" t="s">
        <v>2620</v>
      </c>
      <c r="C1362" s="25"/>
      <c r="D1362" s="87">
        <f t="shared" si="31"/>
        <v>0</v>
      </c>
      <c r="E1362" s="88"/>
      <c r="F1362" s="89"/>
      <c r="G1362" s="4" t="str">
        <f t="shared" si="30"/>
        <v/>
      </c>
      <c r="X1362" s="56" t="str">
        <f t="shared" si="32"/>
        <v/>
      </c>
      <c r="Y1362" s="56"/>
    </row>
    <row r="1363" spans="1:25" x14ac:dyDescent="0.25">
      <c r="A1363" s="23" t="s">
        <v>2621</v>
      </c>
      <c r="B1363" s="24" t="s">
        <v>2622</v>
      </c>
      <c r="C1363" s="25"/>
      <c r="D1363" s="87">
        <f t="shared" si="31"/>
        <v>0</v>
      </c>
      <c r="E1363" s="88"/>
      <c r="F1363" s="89"/>
      <c r="G1363" s="4" t="str">
        <f t="shared" si="30"/>
        <v/>
      </c>
      <c r="X1363" s="56" t="str">
        <f t="shared" si="32"/>
        <v/>
      </c>
      <c r="Y1363" s="56"/>
    </row>
    <row r="1364" spans="1:25" x14ac:dyDescent="0.25">
      <c r="A1364" s="23" t="s">
        <v>2623</v>
      </c>
      <c r="B1364" s="24" t="s">
        <v>2624</v>
      </c>
      <c r="C1364" s="25"/>
      <c r="D1364" s="87">
        <f t="shared" si="31"/>
        <v>0</v>
      </c>
      <c r="E1364" s="88"/>
      <c r="F1364" s="89"/>
      <c r="G1364" s="4" t="str">
        <f t="shared" si="30"/>
        <v/>
      </c>
      <c r="X1364" s="56" t="str">
        <f t="shared" si="32"/>
        <v/>
      </c>
      <c r="Y1364" s="56"/>
    </row>
    <row r="1365" spans="1:25" x14ac:dyDescent="0.25">
      <c r="A1365" s="23" t="s">
        <v>2625</v>
      </c>
      <c r="B1365" s="24" t="s">
        <v>2626</v>
      </c>
      <c r="C1365" s="25"/>
      <c r="D1365" s="87">
        <f t="shared" si="31"/>
        <v>0</v>
      </c>
      <c r="E1365" s="88"/>
      <c r="F1365" s="89"/>
      <c r="G1365" s="4" t="str">
        <f t="shared" si="30"/>
        <v/>
      </c>
      <c r="X1365" s="56" t="str">
        <f t="shared" si="32"/>
        <v/>
      </c>
      <c r="Y1365" s="56"/>
    </row>
    <row r="1366" spans="1:25" x14ac:dyDescent="0.25">
      <c r="A1366" s="23" t="s">
        <v>2627</v>
      </c>
      <c r="B1366" s="24" t="s">
        <v>2628</v>
      </c>
      <c r="C1366" s="25"/>
      <c r="D1366" s="87">
        <f t="shared" si="31"/>
        <v>0</v>
      </c>
      <c r="E1366" s="88"/>
      <c r="F1366" s="89"/>
      <c r="G1366" s="4" t="str">
        <f t="shared" si="30"/>
        <v/>
      </c>
      <c r="X1366" s="56" t="str">
        <f t="shared" si="32"/>
        <v/>
      </c>
      <c r="Y1366" s="56"/>
    </row>
    <row r="1367" spans="1:25" x14ac:dyDescent="0.25">
      <c r="A1367" s="23" t="s">
        <v>2629</v>
      </c>
      <c r="B1367" s="24" t="s">
        <v>2630</v>
      </c>
      <c r="C1367" s="25"/>
      <c r="D1367" s="87">
        <f t="shared" si="31"/>
        <v>0</v>
      </c>
      <c r="E1367" s="88"/>
      <c r="F1367" s="89"/>
      <c r="G1367" s="4" t="str">
        <f t="shared" si="30"/>
        <v/>
      </c>
      <c r="X1367" s="56" t="str">
        <f t="shared" si="32"/>
        <v/>
      </c>
      <c r="Y1367" s="56"/>
    </row>
    <row r="1368" spans="1:25" ht="24" x14ac:dyDescent="0.25">
      <c r="A1368" s="23" t="s">
        <v>2631</v>
      </c>
      <c r="B1368" s="28" t="s">
        <v>2632</v>
      </c>
      <c r="C1368" s="25"/>
      <c r="D1368" s="87">
        <f t="shared" si="31"/>
        <v>0</v>
      </c>
      <c r="E1368" s="88"/>
      <c r="F1368" s="89"/>
      <c r="G1368" s="4" t="str">
        <f t="shared" si="30"/>
        <v/>
      </c>
      <c r="X1368" s="56" t="str">
        <f t="shared" si="32"/>
        <v/>
      </c>
      <c r="Y1368" s="56"/>
    </row>
    <row r="1369" spans="1:25" x14ac:dyDescent="0.25">
      <c r="A1369" s="23" t="s">
        <v>2633</v>
      </c>
      <c r="B1369" s="24" t="s">
        <v>2634</v>
      </c>
      <c r="C1369" s="25"/>
      <c r="D1369" s="87">
        <f t="shared" si="31"/>
        <v>0</v>
      </c>
      <c r="E1369" s="88"/>
      <c r="F1369" s="89"/>
      <c r="G1369" s="4" t="str">
        <f t="shared" si="30"/>
        <v/>
      </c>
      <c r="X1369" s="56" t="str">
        <f t="shared" si="32"/>
        <v/>
      </c>
      <c r="Y1369" s="56"/>
    </row>
    <row r="1370" spans="1:25" ht="35.25" x14ac:dyDescent="0.25">
      <c r="A1370" s="23" t="s">
        <v>2635</v>
      </c>
      <c r="B1370" s="28" t="s">
        <v>2636</v>
      </c>
      <c r="C1370" s="25"/>
      <c r="D1370" s="87">
        <f t="shared" si="31"/>
        <v>0</v>
      </c>
      <c r="E1370" s="88"/>
      <c r="F1370" s="89"/>
      <c r="G1370" s="4" t="str">
        <f t="shared" si="30"/>
        <v/>
      </c>
      <c r="X1370" s="56" t="str">
        <f t="shared" si="32"/>
        <v/>
      </c>
      <c r="Y1370" s="56"/>
    </row>
    <row r="1371" spans="1:25" x14ac:dyDescent="0.25">
      <c r="A1371" s="23" t="s">
        <v>2637</v>
      </c>
      <c r="B1371" s="24" t="s">
        <v>2638</v>
      </c>
      <c r="C1371" s="25"/>
      <c r="D1371" s="87">
        <f t="shared" si="31"/>
        <v>0</v>
      </c>
      <c r="E1371" s="88"/>
      <c r="F1371" s="89"/>
      <c r="G1371" s="4" t="str">
        <f t="shared" si="30"/>
        <v/>
      </c>
      <c r="X1371" s="56" t="str">
        <f t="shared" si="32"/>
        <v/>
      </c>
      <c r="Y1371" s="56"/>
    </row>
    <row r="1372" spans="1:25" ht="24" x14ac:dyDescent="0.25">
      <c r="A1372" s="23" t="s">
        <v>2639</v>
      </c>
      <c r="B1372" s="28" t="s">
        <v>2640</v>
      </c>
      <c r="C1372" s="25"/>
      <c r="D1372" s="87">
        <f t="shared" si="31"/>
        <v>0</v>
      </c>
      <c r="E1372" s="88"/>
      <c r="F1372" s="89"/>
      <c r="G1372" s="4" t="str">
        <f t="shared" si="30"/>
        <v/>
      </c>
      <c r="X1372" s="56" t="str">
        <f t="shared" si="32"/>
        <v/>
      </c>
      <c r="Y1372" s="56"/>
    </row>
    <row r="1373" spans="1:25" x14ac:dyDescent="0.25">
      <c r="A1373" s="23" t="s">
        <v>2641</v>
      </c>
      <c r="B1373" s="24" t="s">
        <v>2642</v>
      </c>
      <c r="C1373" s="25"/>
      <c r="D1373" s="87">
        <f t="shared" si="31"/>
        <v>0</v>
      </c>
      <c r="E1373" s="88"/>
      <c r="F1373" s="89"/>
      <c r="G1373" s="4" t="str">
        <f t="shared" si="30"/>
        <v/>
      </c>
      <c r="X1373" s="56" t="str">
        <f t="shared" si="32"/>
        <v/>
      </c>
      <c r="Y1373" s="56"/>
    </row>
    <row r="1374" spans="1:25" ht="24" x14ac:dyDescent="0.25">
      <c r="A1374" s="23" t="s">
        <v>2643</v>
      </c>
      <c r="B1374" s="28" t="s">
        <v>2644</v>
      </c>
      <c r="C1374" s="25"/>
      <c r="D1374" s="87">
        <f t="shared" si="31"/>
        <v>0</v>
      </c>
      <c r="E1374" s="88"/>
      <c r="F1374" s="89"/>
      <c r="G1374" s="4" t="str">
        <f t="shared" si="30"/>
        <v/>
      </c>
      <c r="X1374" s="56" t="str">
        <f t="shared" si="32"/>
        <v/>
      </c>
      <c r="Y1374" s="56"/>
    </row>
    <row r="1375" spans="1:25" x14ac:dyDescent="0.25">
      <c r="A1375" s="23" t="s">
        <v>2645</v>
      </c>
      <c r="B1375" s="24" t="s">
        <v>2646</v>
      </c>
      <c r="C1375" s="25"/>
      <c r="D1375" s="87">
        <f t="shared" si="31"/>
        <v>0</v>
      </c>
      <c r="E1375" s="88"/>
      <c r="F1375" s="89"/>
      <c r="G1375" s="4" t="str">
        <f t="shared" si="30"/>
        <v/>
      </c>
      <c r="X1375" s="56" t="str">
        <f t="shared" si="32"/>
        <v/>
      </c>
      <c r="Y1375" s="56"/>
    </row>
    <row r="1376" spans="1:25" x14ac:dyDescent="0.25">
      <c r="A1376" s="23" t="s">
        <v>2647</v>
      </c>
      <c r="B1376" s="24" t="s">
        <v>2648</v>
      </c>
      <c r="C1376" s="25"/>
      <c r="D1376" s="87">
        <f t="shared" si="31"/>
        <v>0</v>
      </c>
      <c r="E1376" s="88"/>
      <c r="F1376" s="89"/>
      <c r="G1376" s="4" t="str">
        <f t="shared" si="30"/>
        <v/>
      </c>
      <c r="X1376" s="56" t="str">
        <f t="shared" si="32"/>
        <v/>
      </c>
      <c r="Y1376" s="56"/>
    </row>
    <row r="1377" spans="1:25" x14ac:dyDescent="0.25">
      <c r="A1377" s="23" t="s">
        <v>2649</v>
      </c>
      <c r="B1377" s="24" t="s">
        <v>2650</v>
      </c>
      <c r="C1377" s="25"/>
      <c r="D1377" s="87">
        <f t="shared" si="31"/>
        <v>0</v>
      </c>
      <c r="E1377" s="88"/>
      <c r="F1377" s="89"/>
      <c r="G1377" s="4" t="str">
        <f t="shared" si="30"/>
        <v/>
      </c>
      <c r="X1377" s="56" t="str">
        <f t="shared" si="32"/>
        <v/>
      </c>
      <c r="Y1377" s="56"/>
    </row>
    <row r="1378" spans="1:25" x14ac:dyDescent="0.25">
      <c r="A1378" s="23" t="s">
        <v>2651</v>
      </c>
      <c r="B1378" s="24" t="s">
        <v>2652</v>
      </c>
      <c r="C1378" s="25"/>
      <c r="D1378" s="87">
        <f t="shared" si="31"/>
        <v>0</v>
      </c>
      <c r="E1378" s="88"/>
      <c r="F1378" s="89"/>
      <c r="G1378" s="4" t="str">
        <f t="shared" si="30"/>
        <v/>
      </c>
      <c r="X1378" s="56" t="str">
        <f t="shared" si="32"/>
        <v/>
      </c>
      <c r="Y1378" s="56"/>
    </row>
    <row r="1379" spans="1:25" ht="24" x14ac:dyDescent="0.25">
      <c r="A1379" s="23" t="s">
        <v>2653</v>
      </c>
      <c r="B1379" s="28" t="s">
        <v>2654</v>
      </c>
      <c r="C1379" s="25"/>
      <c r="D1379" s="87">
        <f t="shared" si="31"/>
        <v>0</v>
      </c>
      <c r="E1379" s="88"/>
      <c r="F1379" s="89"/>
      <c r="G1379" s="4" t="str">
        <f t="shared" si="30"/>
        <v/>
      </c>
      <c r="X1379" s="56" t="str">
        <f t="shared" si="32"/>
        <v/>
      </c>
      <c r="Y1379" s="56"/>
    </row>
    <row r="1380" spans="1:25" x14ac:dyDescent="0.25">
      <c r="A1380" s="23" t="s">
        <v>2655</v>
      </c>
      <c r="B1380" s="24" t="s">
        <v>2656</v>
      </c>
      <c r="C1380" s="25"/>
      <c r="D1380" s="87">
        <f t="shared" si="31"/>
        <v>0</v>
      </c>
      <c r="E1380" s="88"/>
      <c r="F1380" s="89"/>
      <c r="G1380" s="4" t="str">
        <f t="shared" si="30"/>
        <v/>
      </c>
      <c r="X1380" s="56" t="str">
        <f t="shared" si="32"/>
        <v/>
      </c>
      <c r="Y1380" s="56"/>
    </row>
    <row r="1381" spans="1:25" x14ac:dyDescent="0.25">
      <c r="A1381" s="23" t="s">
        <v>2657</v>
      </c>
      <c r="B1381" s="24" t="s">
        <v>2658</v>
      </c>
      <c r="C1381" s="25"/>
      <c r="D1381" s="87">
        <f t="shared" si="31"/>
        <v>0</v>
      </c>
      <c r="E1381" s="88"/>
      <c r="F1381" s="89"/>
      <c r="G1381" s="4" t="str">
        <f t="shared" si="30"/>
        <v/>
      </c>
      <c r="X1381" s="56" t="str">
        <f t="shared" si="32"/>
        <v/>
      </c>
      <c r="Y1381" s="56"/>
    </row>
    <row r="1382" spans="1:25" x14ac:dyDescent="0.25">
      <c r="A1382" s="23" t="s">
        <v>2659</v>
      </c>
      <c r="B1382" s="24" t="s">
        <v>2660</v>
      </c>
      <c r="C1382" s="25"/>
      <c r="D1382" s="87">
        <f t="shared" si="31"/>
        <v>0</v>
      </c>
      <c r="E1382" s="88"/>
      <c r="F1382" s="89"/>
      <c r="G1382" s="4" t="str">
        <f t="shared" si="30"/>
        <v/>
      </c>
      <c r="X1382" s="56" t="str">
        <f t="shared" si="32"/>
        <v/>
      </c>
      <c r="Y1382" s="56"/>
    </row>
    <row r="1383" spans="1:25" x14ac:dyDescent="0.25">
      <c r="A1383" s="23" t="s">
        <v>2661</v>
      </c>
      <c r="B1383" s="24" t="s">
        <v>2662</v>
      </c>
      <c r="C1383" s="25"/>
      <c r="D1383" s="87">
        <f t="shared" si="31"/>
        <v>0</v>
      </c>
      <c r="E1383" s="88"/>
      <c r="F1383" s="89"/>
      <c r="G1383" s="4" t="str">
        <f t="shared" si="30"/>
        <v/>
      </c>
      <c r="X1383" s="56" t="str">
        <f t="shared" si="32"/>
        <v/>
      </c>
      <c r="Y1383" s="56"/>
    </row>
    <row r="1384" spans="1:25" x14ac:dyDescent="0.25">
      <c r="A1384" s="23" t="s">
        <v>2663</v>
      </c>
      <c r="B1384" s="24" t="s">
        <v>2664</v>
      </c>
      <c r="C1384" s="25"/>
      <c r="D1384" s="87">
        <f t="shared" si="31"/>
        <v>0</v>
      </c>
      <c r="E1384" s="88"/>
      <c r="F1384" s="89"/>
      <c r="G1384" s="4" t="str">
        <f t="shared" si="30"/>
        <v/>
      </c>
      <c r="X1384" s="56" t="str">
        <f t="shared" si="32"/>
        <v/>
      </c>
      <c r="Y1384" s="56"/>
    </row>
    <row r="1385" spans="1:25" x14ac:dyDescent="0.25">
      <c r="A1385" s="23" t="s">
        <v>2665</v>
      </c>
      <c r="B1385" s="24" t="s">
        <v>2666</v>
      </c>
      <c r="C1385" s="25"/>
      <c r="D1385" s="87">
        <f t="shared" si="31"/>
        <v>0</v>
      </c>
      <c r="E1385" s="88"/>
      <c r="F1385" s="89"/>
      <c r="G1385" s="4" t="str">
        <f t="shared" si="30"/>
        <v/>
      </c>
      <c r="X1385" s="56" t="str">
        <f t="shared" si="32"/>
        <v/>
      </c>
      <c r="Y1385" s="56"/>
    </row>
    <row r="1386" spans="1:25" x14ac:dyDescent="0.25">
      <c r="A1386" s="23" t="s">
        <v>2667</v>
      </c>
      <c r="B1386" s="24" t="s">
        <v>2668</v>
      </c>
      <c r="C1386" s="25"/>
      <c r="D1386" s="87">
        <f t="shared" si="31"/>
        <v>0</v>
      </c>
      <c r="E1386" s="88"/>
      <c r="F1386" s="89"/>
      <c r="G1386" s="4" t="str">
        <f t="shared" si="30"/>
        <v/>
      </c>
      <c r="X1386" s="56" t="str">
        <f t="shared" si="32"/>
        <v/>
      </c>
      <c r="Y1386" s="56"/>
    </row>
    <row r="1387" spans="1:25" x14ac:dyDescent="0.25">
      <c r="A1387" s="23" t="s">
        <v>2669</v>
      </c>
      <c r="B1387" s="24" t="s">
        <v>2670</v>
      </c>
      <c r="C1387" s="25"/>
      <c r="D1387" s="87">
        <f t="shared" si="31"/>
        <v>0</v>
      </c>
      <c r="E1387" s="88"/>
      <c r="F1387" s="89"/>
      <c r="G1387" s="4" t="str">
        <f t="shared" si="30"/>
        <v/>
      </c>
      <c r="X1387" s="56" t="str">
        <f t="shared" si="32"/>
        <v/>
      </c>
      <c r="Y1387" s="56"/>
    </row>
    <row r="1388" spans="1:25" x14ac:dyDescent="0.25">
      <c r="A1388" s="23" t="s">
        <v>2671</v>
      </c>
      <c r="B1388" s="24" t="s">
        <v>2672</v>
      </c>
      <c r="C1388" s="25"/>
      <c r="D1388" s="87">
        <f t="shared" si="31"/>
        <v>0</v>
      </c>
      <c r="E1388" s="88"/>
      <c r="F1388" s="89"/>
      <c r="G1388" s="4" t="str">
        <f t="shared" si="30"/>
        <v/>
      </c>
      <c r="X1388" s="56" t="str">
        <f t="shared" si="32"/>
        <v/>
      </c>
      <c r="Y1388" s="56"/>
    </row>
    <row r="1389" spans="1:25" x14ac:dyDescent="0.25">
      <c r="A1389" s="23" t="s">
        <v>2673</v>
      </c>
      <c r="B1389" s="24" t="s">
        <v>2674</v>
      </c>
      <c r="C1389" s="25"/>
      <c r="D1389" s="87">
        <f t="shared" si="31"/>
        <v>0</v>
      </c>
      <c r="E1389" s="88"/>
      <c r="F1389" s="89"/>
      <c r="G1389" s="4" t="str">
        <f t="shared" si="30"/>
        <v/>
      </c>
      <c r="X1389" s="56" t="str">
        <f t="shared" si="32"/>
        <v/>
      </c>
      <c r="Y1389" s="56"/>
    </row>
    <row r="1390" spans="1:25" x14ac:dyDescent="0.25">
      <c r="A1390" s="23" t="s">
        <v>2675</v>
      </c>
      <c r="B1390" s="24" t="s">
        <v>2676</v>
      </c>
      <c r="C1390" s="25"/>
      <c r="D1390" s="87">
        <f t="shared" si="31"/>
        <v>0</v>
      </c>
      <c r="E1390" s="88"/>
      <c r="F1390" s="89"/>
      <c r="G1390" s="4" t="str">
        <f t="shared" si="30"/>
        <v/>
      </c>
      <c r="X1390" s="56" t="str">
        <f t="shared" si="32"/>
        <v/>
      </c>
      <c r="Y1390" s="56"/>
    </row>
    <row r="1391" spans="1:25" x14ac:dyDescent="0.25">
      <c r="A1391" s="23" t="s">
        <v>2677</v>
      </c>
      <c r="B1391" s="24" t="s">
        <v>2678</v>
      </c>
      <c r="C1391" s="25"/>
      <c r="D1391" s="87">
        <f t="shared" si="31"/>
        <v>0</v>
      </c>
      <c r="E1391" s="88"/>
      <c r="F1391" s="89"/>
      <c r="G1391" s="4" t="str">
        <f t="shared" si="30"/>
        <v/>
      </c>
      <c r="X1391" s="56" t="str">
        <f t="shared" si="32"/>
        <v/>
      </c>
      <c r="Y1391" s="56"/>
    </row>
    <row r="1392" spans="1:25" ht="24" x14ac:dyDescent="0.25">
      <c r="A1392" s="23" t="s">
        <v>2679</v>
      </c>
      <c r="B1392" s="28" t="s">
        <v>2680</v>
      </c>
      <c r="C1392" s="25"/>
      <c r="D1392" s="87">
        <f t="shared" si="31"/>
        <v>0</v>
      </c>
      <c r="E1392" s="88"/>
      <c r="F1392" s="89"/>
      <c r="G1392" s="4" t="str">
        <f t="shared" si="30"/>
        <v/>
      </c>
      <c r="X1392" s="56" t="str">
        <f t="shared" si="32"/>
        <v/>
      </c>
      <c r="Y1392" s="56"/>
    </row>
    <row r="1393" spans="1:25" x14ac:dyDescent="0.25">
      <c r="A1393" s="23" t="s">
        <v>2681</v>
      </c>
      <c r="B1393" s="24" t="s">
        <v>2682</v>
      </c>
      <c r="C1393" s="25"/>
      <c r="D1393" s="87">
        <f t="shared" si="31"/>
        <v>0</v>
      </c>
      <c r="E1393" s="88"/>
      <c r="F1393" s="89"/>
      <c r="G1393" s="4" t="str">
        <f t="shared" si="30"/>
        <v/>
      </c>
      <c r="X1393" s="56" t="str">
        <f t="shared" si="32"/>
        <v/>
      </c>
      <c r="Y1393" s="56"/>
    </row>
    <row r="1394" spans="1:25" x14ac:dyDescent="0.25">
      <c r="A1394" s="23" t="s">
        <v>2683</v>
      </c>
      <c r="B1394" s="24" t="s">
        <v>2684</v>
      </c>
      <c r="C1394" s="25"/>
      <c r="D1394" s="87">
        <f t="shared" si="31"/>
        <v>0</v>
      </c>
      <c r="E1394" s="88"/>
      <c r="F1394" s="89"/>
      <c r="G1394" s="4" t="str">
        <f t="shared" si="30"/>
        <v/>
      </c>
      <c r="X1394" s="56" t="str">
        <f t="shared" si="32"/>
        <v/>
      </c>
      <c r="Y1394" s="56"/>
    </row>
    <row r="1395" spans="1:25" x14ac:dyDescent="0.25">
      <c r="A1395" s="23" t="s">
        <v>2685</v>
      </c>
      <c r="B1395" s="24" t="s">
        <v>2686</v>
      </c>
      <c r="C1395" s="25"/>
      <c r="D1395" s="87">
        <f t="shared" si="31"/>
        <v>0</v>
      </c>
      <c r="E1395" s="88"/>
      <c r="F1395" s="89"/>
      <c r="G1395" s="4" t="str">
        <f t="shared" si="30"/>
        <v/>
      </c>
      <c r="X1395" s="56" t="str">
        <f t="shared" si="32"/>
        <v/>
      </c>
      <c r="Y1395" s="56"/>
    </row>
    <row r="1396" spans="1:25" x14ac:dyDescent="0.25">
      <c r="A1396" s="23" t="s">
        <v>2687</v>
      </c>
      <c r="B1396" s="24" t="s">
        <v>2688</v>
      </c>
      <c r="C1396" s="25"/>
      <c r="D1396" s="87">
        <f t="shared" si="31"/>
        <v>0</v>
      </c>
      <c r="E1396" s="88"/>
      <c r="F1396" s="89"/>
      <c r="G1396" s="4" t="str">
        <f t="shared" si="30"/>
        <v/>
      </c>
      <c r="X1396" s="56" t="str">
        <f t="shared" si="32"/>
        <v/>
      </c>
      <c r="Y1396" s="56"/>
    </row>
    <row r="1397" spans="1:25" x14ac:dyDescent="0.25">
      <c r="A1397" s="23" t="s">
        <v>2689</v>
      </c>
      <c r="B1397" s="24" t="s">
        <v>2690</v>
      </c>
      <c r="C1397" s="25"/>
      <c r="D1397" s="87">
        <f t="shared" si="31"/>
        <v>0</v>
      </c>
      <c r="E1397" s="88"/>
      <c r="F1397" s="89"/>
      <c r="G1397" s="4" t="str">
        <f t="shared" si="30"/>
        <v/>
      </c>
      <c r="X1397" s="56" t="str">
        <f t="shared" si="32"/>
        <v/>
      </c>
      <c r="Y1397" s="56"/>
    </row>
    <row r="1398" spans="1:25" x14ac:dyDescent="0.25">
      <c r="A1398" s="23" t="s">
        <v>2691</v>
      </c>
      <c r="B1398" s="24" t="s">
        <v>2692</v>
      </c>
      <c r="C1398" s="25"/>
      <c r="D1398" s="87">
        <f t="shared" si="31"/>
        <v>0</v>
      </c>
      <c r="E1398" s="88"/>
      <c r="F1398" s="89"/>
      <c r="G1398" s="4" t="str">
        <f t="shared" si="30"/>
        <v/>
      </c>
      <c r="X1398" s="56" t="str">
        <f t="shared" si="32"/>
        <v/>
      </c>
      <c r="Y1398" s="56"/>
    </row>
    <row r="1399" spans="1:25" x14ac:dyDescent="0.25">
      <c r="A1399" s="23" t="s">
        <v>2693</v>
      </c>
      <c r="B1399" s="24" t="s">
        <v>2694</v>
      </c>
      <c r="C1399" s="25"/>
      <c r="D1399" s="87">
        <f t="shared" si="31"/>
        <v>0</v>
      </c>
      <c r="E1399" s="88"/>
      <c r="F1399" s="89"/>
      <c r="G1399" s="4" t="str">
        <f t="shared" si="30"/>
        <v/>
      </c>
      <c r="X1399" s="56" t="str">
        <f t="shared" si="32"/>
        <v/>
      </c>
      <c r="Y1399" s="56"/>
    </row>
    <row r="1400" spans="1:25" x14ac:dyDescent="0.25">
      <c r="A1400" s="23" t="s">
        <v>2695</v>
      </c>
      <c r="B1400" s="24" t="s">
        <v>2696</v>
      </c>
      <c r="C1400" s="25"/>
      <c r="D1400" s="87">
        <f t="shared" si="31"/>
        <v>0</v>
      </c>
      <c r="E1400" s="88"/>
      <c r="F1400" s="89"/>
      <c r="G1400" s="4" t="str">
        <f t="shared" si="30"/>
        <v/>
      </c>
      <c r="X1400" s="56" t="str">
        <f t="shared" si="32"/>
        <v/>
      </c>
      <c r="Y1400" s="56"/>
    </row>
    <row r="1401" spans="1:25" x14ac:dyDescent="0.25">
      <c r="A1401" s="23" t="s">
        <v>2697</v>
      </c>
      <c r="B1401" s="24" t="s">
        <v>2698</v>
      </c>
      <c r="C1401" s="25"/>
      <c r="D1401" s="87">
        <f t="shared" si="31"/>
        <v>0</v>
      </c>
      <c r="E1401" s="88"/>
      <c r="F1401" s="89"/>
      <c r="G1401" s="4" t="str">
        <f t="shared" si="30"/>
        <v/>
      </c>
      <c r="X1401" s="56" t="str">
        <f t="shared" si="32"/>
        <v/>
      </c>
      <c r="Y1401" s="56"/>
    </row>
    <row r="1402" spans="1:25" x14ac:dyDescent="0.25">
      <c r="A1402" s="23" t="s">
        <v>2699</v>
      </c>
      <c r="B1402" s="24" t="s">
        <v>2700</v>
      </c>
      <c r="C1402" s="25"/>
      <c r="D1402" s="87">
        <f t="shared" si="31"/>
        <v>0</v>
      </c>
      <c r="E1402" s="88"/>
      <c r="F1402" s="89"/>
      <c r="G1402" s="4" t="str">
        <f t="shared" ref="G1402:G1465" si="33">IF(D1402&gt;C1402,"CMA ES MAYOR QUE TOTAL ACTIVIDADES","")</f>
        <v/>
      </c>
      <c r="X1402" s="56" t="str">
        <f t="shared" si="32"/>
        <v/>
      </c>
      <c r="Y1402" s="56"/>
    </row>
    <row r="1403" spans="1:25" ht="24" x14ac:dyDescent="0.25">
      <c r="A1403" s="23" t="s">
        <v>2701</v>
      </c>
      <c r="B1403" s="28" t="s">
        <v>2702</v>
      </c>
      <c r="C1403" s="25"/>
      <c r="D1403" s="87">
        <f t="shared" ref="D1403:D1466" si="34">+E1403+F1403</f>
        <v>0</v>
      </c>
      <c r="E1403" s="88"/>
      <c r="F1403" s="89"/>
      <c r="G1403" s="4" t="str">
        <f t="shared" si="33"/>
        <v/>
      </c>
      <c r="X1403" s="56" t="str">
        <f t="shared" si="32"/>
        <v/>
      </c>
      <c r="Y1403" s="56"/>
    </row>
    <row r="1404" spans="1:25" x14ac:dyDescent="0.25">
      <c r="A1404" s="23" t="s">
        <v>2703</v>
      </c>
      <c r="B1404" s="24" t="s">
        <v>2704</v>
      </c>
      <c r="C1404" s="25"/>
      <c r="D1404" s="87">
        <f t="shared" si="34"/>
        <v>0</v>
      </c>
      <c r="E1404" s="88"/>
      <c r="F1404" s="89"/>
      <c r="G1404" s="4" t="str">
        <f t="shared" si="33"/>
        <v/>
      </c>
      <c r="X1404" s="56" t="str">
        <f t="shared" si="32"/>
        <v/>
      </c>
      <c r="Y1404" s="56"/>
    </row>
    <row r="1405" spans="1:25" x14ac:dyDescent="0.25">
      <c r="A1405" s="23" t="s">
        <v>2705</v>
      </c>
      <c r="B1405" s="24" t="s">
        <v>2706</v>
      </c>
      <c r="C1405" s="25"/>
      <c r="D1405" s="87">
        <f t="shared" si="34"/>
        <v>0</v>
      </c>
      <c r="E1405" s="88"/>
      <c r="F1405" s="89"/>
      <c r="G1405" s="4" t="str">
        <f t="shared" si="33"/>
        <v/>
      </c>
      <c r="X1405" s="56" t="str">
        <f t="shared" ref="X1405:X1465" si="35">IF(D1405&gt;C1405,1,"")</f>
        <v/>
      </c>
      <c r="Y1405" s="56"/>
    </row>
    <row r="1406" spans="1:25" x14ac:dyDescent="0.25">
      <c r="A1406" s="23" t="s">
        <v>2707</v>
      </c>
      <c r="B1406" s="24" t="s">
        <v>2708</v>
      </c>
      <c r="C1406" s="25"/>
      <c r="D1406" s="87">
        <f t="shared" si="34"/>
        <v>0</v>
      </c>
      <c r="E1406" s="88"/>
      <c r="F1406" s="89"/>
      <c r="G1406" s="4" t="str">
        <f t="shared" si="33"/>
        <v/>
      </c>
      <c r="X1406" s="56" t="str">
        <f t="shared" si="35"/>
        <v/>
      </c>
      <c r="Y1406" s="56"/>
    </row>
    <row r="1407" spans="1:25" x14ac:dyDescent="0.25">
      <c r="A1407" s="23" t="s">
        <v>2709</v>
      </c>
      <c r="B1407" s="24" t="s">
        <v>2710</v>
      </c>
      <c r="C1407" s="25"/>
      <c r="D1407" s="87">
        <f t="shared" si="34"/>
        <v>0</v>
      </c>
      <c r="E1407" s="88"/>
      <c r="F1407" s="89"/>
      <c r="G1407" s="4" t="str">
        <f t="shared" si="33"/>
        <v/>
      </c>
      <c r="X1407" s="56" t="str">
        <f t="shared" si="35"/>
        <v/>
      </c>
      <c r="Y1407" s="56"/>
    </row>
    <row r="1408" spans="1:25" x14ac:dyDescent="0.25">
      <c r="A1408" s="23" t="s">
        <v>2711</v>
      </c>
      <c r="B1408" s="24" t="s">
        <v>2712</v>
      </c>
      <c r="C1408" s="25"/>
      <c r="D1408" s="87">
        <f t="shared" si="34"/>
        <v>0</v>
      </c>
      <c r="E1408" s="88"/>
      <c r="F1408" s="89"/>
      <c r="G1408" s="4" t="str">
        <f t="shared" si="33"/>
        <v/>
      </c>
      <c r="X1408" s="56" t="str">
        <f t="shared" si="35"/>
        <v/>
      </c>
      <c r="Y1408" s="56"/>
    </row>
    <row r="1409" spans="1:25" x14ac:dyDescent="0.25">
      <c r="A1409" s="23" t="s">
        <v>2713</v>
      </c>
      <c r="B1409" s="24" t="s">
        <v>2714</v>
      </c>
      <c r="C1409" s="25"/>
      <c r="D1409" s="87">
        <f t="shared" si="34"/>
        <v>0</v>
      </c>
      <c r="E1409" s="88"/>
      <c r="F1409" s="89"/>
      <c r="G1409" s="4" t="str">
        <f t="shared" si="33"/>
        <v/>
      </c>
      <c r="X1409" s="56" t="str">
        <f t="shared" si="35"/>
        <v/>
      </c>
      <c r="Y1409" s="56"/>
    </row>
    <row r="1410" spans="1:25" x14ac:dyDescent="0.25">
      <c r="A1410" s="23" t="s">
        <v>2715</v>
      </c>
      <c r="B1410" s="24" t="s">
        <v>2716</v>
      </c>
      <c r="C1410" s="25"/>
      <c r="D1410" s="87">
        <f t="shared" si="34"/>
        <v>0</v>
      </c>
      <c r="E1410" s="88"/>
      <c r="F1410" s="89"/>
      <c r="G1410" s="4" t="str">
        <f t="shared" si="33"/>
        <v/>
      </c>
      <c r="X1410" s="56" t="str">
        <f t="shared" si="35"/>
        <v/>
      </c>
      <c r="Y1410" s="56"/>
    </row>
    <row r="1411" spans="1:25" x14ac:dyDescent="0.25">
      <c r="A1411" s="23" t="s">
        <v>2717</v>
      </c>
      <c r="B1411" s="24" t="s">
        <v>2718</v>
      </c>
      <c r="C1411" s="25"/>
      <c r="D1411" s="87">
        <f t="shared" si="34"/>
        <v>0</v>
      </c>
      <c r="E1411" s="88"/>
      <c r="F1411" s="89"/>
      <c r="G1411" s="4" t="str">
        <f t="shared" si="33"/>
        <v/>
      </c>
      <c r="X1411" s="56" t="str">
        <f t="shared" si="35"/>
        <v/>
      </c>
      <c r="Y1411" s="56"/>
    </row>
    <row r="1412" spans="1:25" x14ac:dyDescent="0.25">
      <c r="A1412" s="23" t="s">
        <v>2719</v>
      </c>
      <c r="B1412" s="24" t="s">
        <v>2720</v>
      </c>
      <c r="C1412" s="25"/>
      <c r="D1412" s="87">
        <f t="shared" si="34"/>
        <v>0</v>
      </c>
      <c r="E1412" s="88"/>
      <c r="F1412" s="89"/>
      <c r="G1412" s="4" t="str">
        <f t="shared" si="33"/>
        <v/>
      </c>
      <c r="X1412" s="56" t="str">
        <f t="shared" si="35"/>
        <v/>
      </c>
      <c r="Y1412" s="56"/>
    </row>
    <row r="1413" spans="1:25" x14ac:dyDescent="0.25">
      <c r="A1413" s="23" t="s">
        <v>2721</v>
      </c>
      <c r="B1413" s="24" t="s">
        <v>2722</v>
      </c>
      <c r="C1413" s="25"/>
      <c r="D1413" s="87">
        <f t="shared" si="34"/>
        <v>0</v>
      </c>
      <c r="E1413" s="88"/>
      <c r="F1413" s="89"/>
      <c r="G1413" s="4" t="str">
        <f t="shared" si="33"/>
        <v/>
      </c>
      <c r="X1413" s="56" t="str">
        <f t="shared" si="35"/>
        <v/>
      </c>
      <c r="Y1413" s="56"/>
    </row>
    <row r="1414" spans="1:25" x14ac:dyDescent="0.25">
      <c r="A1414" s="23" t="s">
        <v>2723</v>
      </c>
      <c r="B1414" s="24" t="s">
        <v>2724</v>
      </c>
      <c r="C1414" s="25"/>
      <c r="D1414" s="87">
        <f t="shared" si="34"/>
        <v>0</v>
      </c>
      <c r="E1414" s="88"/>
      <c r="F1414" s="89"/>
      <c r="G1414" s="4" t="str">
        <f t="shared" si="33"/>
        <v/>
      </c>
      <c r="X1414" s="56" t="str">
        <f t="shared" si="35"/>
        <v/>
      </c>
      <c r="Y1414" s="56"/>
    </row>
    <row r="1415" spans="1:25" x14ac:dyDescent="0.25">
      <c r="A1415" s="23" t="s">
        <v>2725</v>
      </c>
      <c r="B1415" s="24" t="s">
        <v>2726</v>
      </c>
      <c r="C1415" s="25"/>
      <c r="D1415" s="87">
        <f t="shared" si="34"/>
        <v>0</v>
      </c>
      <c r="E1415" s="88"/>
      <c r="F1415" s="89"/>
      <c r="G1415" s="4" t="str">
        <f t="shared" si="33"/>
        <v/>
      </c>
      <c r="X1415" s="56" t="str">
        <f t="shared" si="35"/>
        <v/>
      </c>
      <c r="Y1415" s="56"/>
    </row>
    <row r="1416" spans="1:25" x14ac:dyDescent="0.25">
      <c r="A1416" s="23" t="s">
        <v>2727</v>
      </c>
      <c r="B1416" s="24" t="s">
        <v>2728</v>
      </c>
      <c r="C1416" s="25"/>
      <c r="D1416" s="87">
        <f t="shared" si="34"/>
        <v>0</v>
      </c>
      <c r="E1416" s="88"/>
      <c r="F1416" s="89"/>
      <c r="G1416" s="4" t="str">
        <f t="shared" si="33"/>
        <v/>
      </c>
      <c r="X1416" s="56" t="str">
        <f t="shared" si="35"/>
        <v/>
      </c>
      <c r="Y1416" s="56"/>
    </row>
    <row r="1417" spans="1:25" x14ac:dyDescent="0.25">
      <c r="A1417" s="23" t="s">
        <v>2729</v>
      </c>
      <c r="B1417" s="24" t="s">
        <v>2730</v>
      </c>
      <c r="C1417" s="25"/>
      <c r="D1417" s="87">
        <f t="shared" si="34"/>
        <v>0</v>
      </c>
      <c r="E1417" s="88"/>
      <c r="F1417" s="89"/>
      <c r="G1417" s="4" t="str">
        <f t="shared" si="33"/>
        <v/>
      </c>
      <c r="X1417" s="56" t="str">
        <f t="shared" si="35"/>
        <v/>
      </c>
      <c r="Y1417" s="56"/>
    </row>
    <row r="1418" spans="1:25" x14ac:dyDescent="0.25">
      <c r="A1418" s="23" t="s">
        <v>2731</v>
      </c>
      <c r="B1418" s="24" t="s">
        <v>2732</v>
      </c>
      <c r="C1418" s="25"/>
      <c r="D1418" s="87">
        <f t="shared" si="34"/>
        <v>0</v>
      </c>
      <c r="E1418" s="88"/>
      <c r="F1418" s="89"/>
      <c r="G1418" s="4" t="str">
        <f t="shared" si="33"/>
        <v/>
      </c>
      <c r="X1418" s="56" t="str">
        <f t="shared" si="35"/>
        <v/>
      </c>
      <c r="Y1418" s="56"/>
    </row>
    <row r="1419" spans="1:25" x14ac:dyDescent="0.25">
      <c r="A1419" s="23" t="s">
        <v>2733</v>
      </c>
      <c r="B1419" s="24" t="s">
        <v>2734</v>
      </c>
      <c r="C1419" s="25"/>
      <c r="D1419" s="87">
        <f t="shared" si="34"/>
        <v>0</v>
      </c>
      <c r="E1419" s="88"/>
      <c r="F1419" s="89"/>
      <c r="G1419" s="4" t="str">
        <f t="shared" si="33"/>
        <v/>
      </c>
      <c r="X1419" s="56" t="str">
        <f t="shared" si="35"/>
        <v/>
      </c>
      <c r="Y1419" s="56"/>
    </row>
    <row r="1420" spans="1:25" ht="24" x14ac:dyDescent="0.25">
      <c r="A1420" s="23" t="s">
        <v>2735</v>
      </c>
      <c r="B1420" s="28" t="s">
        <v>2736</v>
      </c>
      <c r="C1420" s="25"/>
      <c r="D1420" s="87">
        <f t="shared" si="34"/>
        <v>0</v>
      </c>
      <c r="E1420" s="88"/>
      <c r="F1420" s="89"/>
      <c r="G1420" s="4" t="str">
        <f t="shared" si="33"/>
        <v/>
      </c>
      <c r="X1420" s="56" t="str">
        <f t="shared" si="35"/>
        <v/>
      </c>
      <c r="Y1420" s="56"/>
    </row>
    <row r="1421" spans="1:25" x14ac:dyDescent="0.25">
      <c r="A1421" s="23" t="s">
        <v>2737</v>
      </c>
      <c r="B1421" s="24" t="s">
        <v>2738</v>
      </c>
      <c r="C1421" s="25"/>
      <c r="D1421" s="87">
        <f t="shared" si="34"/>
        <v>0</v>
      </c>
      <c r="E1421" s="88"/>
      <c r="F1421" s="89"/>
      <c r="G1421" s="4" t="str">
        <f t="shared" si="33"/>
        <v/>
      </c>
      <c r="X1421" s="56" t="str">
        <f t="shared" si="35"/>
        <v/>
      </c>
      <c r="Y1421" s="56"/>
    </row>
    <row r="1422" spans="1:25" ht="24" x14ac:dyDescent="0.25">
      <c r="A1422" s="23" t="s">
        <v>2739</v>
      </c>
      <c r="B1422" s="28" t="s">
        <v>2740</v>
      </c>
      <c r="C1422" s="25"/>
      <c r="D1422" s="87">
        <f t="shared" si="34"/>
        <v>0</v>
      </c>
      <c r="E1422" s="88"/>
      <c r="F1422" s="89"/>
      <c r="G1422" s="4" t="str">
        <f t="shared" si="33"/>
        <v/>
      </c>
      <c r="X1422" s="56" t="str">
        <f t="shared" si="35"/>
        <v/>
      </c>
      <c r="Y1422" s="56"/>
    </row>
    <row r="1423" spans="1:25" ht="24" x14ac:dyDescent="0.25">
      <c r="A1423" s="23" t="s">
        <v>2741</v>
      </c>
      <c r="B1423" s="28" t="s">
        <v>2742</v>
      </c>
      <c r="C1423" s="25"/>
      <c r="D1423" s="87">
        <f t="shared" si="34"/>
        <v>0</v>
      </c>
      <c r="E1423" s="88"/>
      <c r="F1423" s="89"/>
      <c r="G1423" s="4" t="str">
        <f t="shared" si="33"/>
        <v/>
      </c>
      <c r="X1423" s="56" t="str">
        <f t="shared" si="35"/>
        <v/>
      </c>
      <c r="Y1423" s="56"/>
    </row>
    <row r="1424" spans="1:25" x14ac:dyDescent="0.25">
      <c r="A1424" s="23" t="s">
        <v>2743</v>
      </c>
      <c r="B1424" s="24" t="s">
        <v>2744</v>
      </c>
      <c r="C1424" s="25"/>
      <c r="D1424" s="87">
        <f t="shared" si="34"/>
        <v>0</v>
      </c>
      <c r="E1424" s="88"/>
      <c r="F1424" s="89"/>
      <c r="G1424" s="4" t="str">
        <f t="shared" si="33"/>
        <v/>
      </c>
      <c r="X1424" s="56" t="str">
        <f t="shared" si="35"/>
        <v/>
      </c>
      <c r="Y1424" s="56"/>
    </row>
    <row r="1425" spans="1:25" x14ac:dyDescent="0.25">
      <c r="A1425" s="23" t="s">
        <v>2745</v>
      </c>
      <c r="B1425" s="24" t="s">
        <v>2746</v>
      </c>
      <c r="C1425" s="25"/>
      <c r="D1425" s="87">
        <f t="shared" si="34"/>
        <v>0</v>
      </c>
      <c r="E1425" s="88"/>
      <c r="F1425" s="89"/>
      <c r="G1425" s="4" t="str">
        <f t="shared" si="33"/>
        <v/>
      </c>
      <c r="X1425" s="56" t="str">
        <f t="shared" si="35"/>
        <v/>
      </c>
      <c r="Y1425" s="56"/>
    </row>
    <row r="1426" spans="1:25" x14ac:dyDescent="0.25">
      <c r="A1426" s="23" t="s">
        <v>2747</v>
      </c>
      <c r="B1426" s="24" t="s">
        <v>2748</v>
      </c>
      <c r="C1426" s="25"/>
      <c r="D1426" s="87">
        <f t="shared" si="34"/>
        <v>0</v>
      </c>
      <c r="E1426" s="88"/>
      <c r="F1426" s="89"/>
      <c r="G1426" s="4" t="str">
        <f t="shared" si="33"/>
        <v/>
      </c>
      <c r="X1426" s="56" t="str">
        <f t="shared" si="35"/>
        <v/>
      </c>
      <c r="Y1426" s="56"/>
    </row>
    <row r="1427" spans="1:25" ht="24" x14ac:dyDescent="0.25">
      <c r="A1427" s="23" t="s">
        <v>2749</v>
      </c>
      <c r="B1427" s="28" t="s">
        <v>2750</v>
      </c>
      <c r="C1427" s="25"/>
      <c r="D1427" s="87">
        <f t="shared" si="34"/>
        <v>0</v>
      </c>
      <c r="E1427" s="88"/>
      <c r="F1427" s="89"/>
      <c r="G1427" s="4" t="str">
        <f t="shared" si="33"/>
        <v/>
      </c>
      <c r="X1427" s="56" t="str">
        <f t="shared" si="35"/>
        <v/>
      </c>
      <c r="Y1427" s="56"/>
    </row>
    <row r="1428" spans="1:25" x14ac:dyDescent="0.25">
      <c r="A1428" s="23" t="s">
        <v>2751</v>
      </c>
      <c r="B1428" s="24" t="s">
        <v>2752</v>
      </c>
      <c r="C1428" s="25"/>
      <c r="D1428" s="87">
        <f t="shared" si="34"/>
        <v>0</v>
      </c>
      <c r="E1428" s="88"/>
      <c r="F1428" s="89"/>
      <c r="G1428" s="4" t="str">
        <f t="shared" si="33"/>
        <v/>
      </c>
      <c r="X1428" s="56" t="str">
        <f t="shared" si="35"/>
        <v/>
      </c>
      <c r="Y1428" s="56"/>
    </row>
    <row r="1429" spans="1:25" x14ac:dyDescent="0.25">
      <c r="A1429" s="23" t="s">
        <v>2753</v>
      </c>
      <c r="B1429" s="36" t="s">
        <v>2754</v>
      </c>
      <c r="C1429" s="25"/>
      <c r="D1429" s="87">
        <f t="shared" si="34"/>
        <v>0</v>
      </c>
      <c r="E1429" s="88"/>
      <c r="F1429" s="89"/>
      <c r="G1429" s="4" t="str">
        <f t="shared" si="33"/>
        <v/>
      </c>
      <c r="X1429" s="56" t="str">
        <f t="shared" si="35"/>
        <v/>
      </c>
      <c r="Y1429" s="56"/>
    </row>
    <row r="1430" spans="1:25" x14ac:dyDescent="0.25">
      <c r="A1430" s="47"/>
      <c r="B1430" s="19" t="s">
        <v>2755</v>
      </c>
      <c r="C1430" s="41">
        <f>SUM(C1431:C1467)</f>
        <v>0</v>
      </c>
      <c r="D1430" s="93">
        <f>SUM(D1431:D1467)</f>
        <v>0</v>
      </c>
      <c r="E1430" s="93">
        <f>SUM(E1431:E1467)</f>
        <v>0</v>
      </c>
      <c r="F1430" s="69">
        <f>SUM(F1431:F1467)</f>
        <v>0</v>
      </c>
      <c r="G1430" s="4" t="str">
        <f t="shared" si="33"/>
        <v/>
      </c>
      <c r="X1430" s="56" t="str">
        <f t="shared" si="35"/>
        <v/>
      </c>
      <c r="Y1430" s="56"/>
    </row>
    <row r="1431" spans="1:25" ht="24" x14ac:dyDescent="0.25">
      <c r="A1431" s="23" t="s">
        <v>2756</v>
      </c>
      <c r="B1431" s="28" t="s">
        <v>2757</v>
      </c>
      <c r="C1431" s="25"/>
      <c r="D1431" s="87">
        <f t="shared" si="34"/>
        <v>0</v>
      </c>
      <c r="E1431" s="88"/>
      <c r="F1431" s="89"/>
      <c r="G1431" s="4" t="str">
        <f t="shared" si="33"/>
        <v/>
      </c>
      <c r="X1431" s="56" t="str">
        <f t="shared" si="35"/>
        <v/>
      </c>
      <c r="Y1431" s="56"/>
    </row>
    <row r="1432" spans="1:25" x14ac:dyDescent="0.25">
      <c r="A1432" s="23" t="s">
        <v>2758</v>
      </c>
      <c r="B1432" s="24" t="s">
        <v>2759</v>
      </c>
      <c r="C1432" s="25"/>
      <c r="D1432" s="87">
        <f t="shared" si="34"/>
        <v>0</v>
      </c>
      <c r="E1432" s="88"/>
      <c r="F1432" s="89"/>
      <c r="G1432" s="4" t="str">
        <f t="shared" si="33"/>
        <v/>
      </c>
      <c r="X1432" s="56" t="str">
        <f t="shared" si="35"/>
        <v/>
      </c>
      <c r="Y1432" s="56"/>
    </row>
    <row r="1433" spans="1:25" x14ac:dyDescent="0.25">
      <c r="A1433" s="23" t="s">
        <v>2760</v>
      </c>
      <c r="B1433" s="24" t="s">
        <v>2761</v>
      </c>
      <c r="C1433" s="25"/>
      <c r="D1433" s="87">
        <f t="shared" si="34"/>
        <v>0</v>
      </c>
      <c r="E1433" s="88"/>
      <c r="F1433" s="89"/>
      <c r="G1433" s="4" t="str">
        <f t="shared" si="33"/>
        <v/>
      </c>
      <c r="X1433" s="56" t="str">
        <f t="shared" si="35"/>
        <v/>
      </c>
      <c r="Y1433" s="56"/>
    </row>
    <row r="1434" spans="1:25" x14ac:dyDescent="0.25">
      <c r="A1434" s="23" t="s">
        <v>2762</v>
      </c>
      <c r="B1434" s="24" t="s">
        <v>2763</v>
      </c>
      <c r="C1434" s="25"/>
      <c r="D1434" s="87">
        <f t="shared" si="34"/>
        <v>0</v>
      </c>
      <c r="E1434" s="88"/>
      <c r="F1434" s="89"/>
      <c r="G1434" s="4" t="str">
        <f t="shared" si="33"/>
        <v/>
      </c>
      <c r="X1434" s="56" t="str">
        <f t="shared" si="35"/>
        <v/>
      </c>
      <c r="Y1434" s="56"/>
    </row>
    <row r="1435" spans="1:25" x14ac:dyDescent="0.25">
      <c r="A1435" s="23" t="s">
        <v>2764</v>
      </c>
      <c r="B1435" s="24" t="s">
        <v>2765</v>
      </c>
      <c r="C1435" s="25"/>
      <c r="D1435" s="87">
        <f t="shared" si="34"/>
        <v>0</v>
      </c>
      <c r="E1435" s="88"/>
      <c r="F1435" s="89"/>
      <c r="G1435" s="4" t="str">
        <f t="shared" si="33"/>
        <v/>
      </c>
      <c r="X1435" s="56" t="str">
        <f t="shared" si="35"/>
        <v/>
      </c>
      <c r="Y1435" s="56"/>
    </row>
    <row r="1436" spans="1:25" x14ac:dyDescent="0.25">
      <c r="A1436" s="23" t="s">
        <v>2766</v>
      </c>
      <c r="B1436" s="24" t="s">
        <v>2767</v>
      </c>
      <c r="C1436" s="25"/>
      <c r="D1436" s="87">
        <f t="shared" si="34"/>
        <v>0</v>
      </c>
      <c r="E1436" s="88"/>
      <c r="F1436" s="89"/>
      <c r="G1436" s="4" t="str">
        <f t="shared" si="33"/>
        <v/>
      </c>
      <c r="X1436" s="56" t="str">
        <f t="shared" si="35"/>
        <v/>
      </c>
      <c r="Y1436" s="56"/>
    </row>
    <row r="1437" spans="1:25" x14ac:dyDescent="0.25">
      <c r="A1437" s="23" t="s">
        <v>2768</v>
      </c>
      <c r="B1437" s="24" t="s">
        <v>2769</v>
      </c>
      <c r="C1437" s="25"/>
      <c r="D1437" s="87">
        <f t="shared" si="34"/>
        <v>0</v>
      </c>
      <c r="E1437" s="88"/>
      <c r="F1437" s="89"/>
      <c r="G1437" s="4" t="str">
        <f t="shared" si="33"/>
        <v/>
      </c>
      <c r="X1437" s="56" t="str">
        <f t="shared" si="35"/>
        <v/>
      </c>
      <c r="Y1437" s="56"/>
    </row>
    <row r="1438" spans="1:25" x14ac:dyDescent="0.25">
      <c r="A1438" s="23" t="s">
        <v>2770</v>
      </c>
      <c r="B1438" s="24" t="s">
        <v>2771</v>
      </c>
      <c r="C1438" s="25"/>
      <c r="D1438" s="87">
        <f t="shared" si="34"/>
        <v>0</v>
      </c>
      <c r="E1438" s="88"/>
      <c r="F1438" s="89"/>
      <c r="G1438" s="4" t="str">
        <f t="shared" si="33"/>
        <v/>
      </c>
      <c r="X1438" s="56" t="str">
        <f t="shared" si="35"/>
        <v/>
      </c>
      <c r="Y1438" s="56"/>
    </row>
    <row r="1439" spans="1:25" x14ac:dyDescent="0.25">
      <c r="A1439" s="23" t="s">
        <v>2772</v>
      </c>
      <c r="B1439" s="24" t="s">
        <v>2773</v>
      </c>
      <c r="C1439" s="25"/>
      <c r="D1439" s="87">
        <f t="shared" si="34"/>
        <v>0</v>
      </c>
      <c r="E1439" s="88"/>
      <c r="F1439" s="89"/>
      <c r="G1439" s="4" t="str">
        <f t="shared" si="33"/>
        <v/>
      </c>
      <c r="X1439" s="56" t="str">
        <f t="shared" si="35"/>
        <v/>
      </c>
      <c r="Y1439" s="56"/>
    </row>
    <row r="1440" spans="1:25" x14ac:dyDescent="0.25">
      <c r="A1440" s="23" t="s">
        <v>2774</v>
      </c>
      <c r="B1440" s="24" t="s">
        <v>2775</v>
      </c>
      <c r="C1440" s="25"/>
      <c r="D1440" s="87">
        <f t="shared" si="34"/>
        <v>0</v>
      </c>
      <c r="E1440" s="88"/>
      <c r="F1440" s="89"/>
      <c r="G1440" s="4" t="str">
        <f t="shared" si="33"/>
        <v/>
      </c>
      <c r="X1440" s="56" t="str">
        <f t="shared" si="35"/>
        <v/>
      </c>
      <c r="Y1440" s="56"/>
    </row>
    <row r="1441" spans="1:25" x14ac:dyDescent="0.25">
      <c r="A1441" s="23" t="s">
        <v>2776</v>
      </c>
      <c r="B1441" s="24" t="s">
        <v>2777</v>
      </c>
      <c r="C1441" s="25"/>
      <c r="D1441" s="87">
        <f t="shared" si="34"/>
        <v>0</v>
      </c>
      <c r="E1441" s="88"/>
      <c r="F1441" s="89"/>
      <c r="G1441" s="4" t="str">
        <f t="shared" si="33"/>
        <v/>
      </c>
      <c r="X1441" s="56" t="str">
        <f t="shared" si="35"/>
        <v/>
      </c>
      <c r="Y1441" s="56"/>
    </row>
    <row r="1442" spans="1:25" x14ac:dyDescent="0.25">
      <c r="A1442" s="23" t="s">
        <v>2778</v>
      </c>
      <c r="B1442" s="24" t="s">
        <v>2779</v>
      </c>
      <c r="C1442" s="25"/>
      <c r="D1442" s="87">
        <f t="shared" si="34"/>
        <v>0</v>
      </c>
      <c r="E1442" s="88"/>
      <c r="F1442" s="89"/>
      <c r="G1442" s="4" t="str">
        <f t="shared" si="33"/>
        <v/>
      </c>
      <c r="X1442" s="56" t="str">
        <f t="shared" si="35"/>
        <v/>
      </c>
      <c r="Y1442" s="56"/>
    </row>
    <row r="1443" spans="1:25" x14ac:dyDescent="0.25">
      <c r="A1443" s="23" t="s">
        <v>2780</v>
      </c>
      <c r="B1443" s="24" t="s">
        <v>2781</v>
      </c>
      <c r="C1443" s="25"/>
      <c r="D1443" s="87">
        <f t="shared" si="34"/>
        <v>0</v>
      </c>
      <c r="E1443" s="88"/>
      <c r="F1443" s="89"/>
      <c r="G1443" s="4" t="str">
        <f t="shared" si="33"/>
        <v/>
      </c>
      <c r="X1443" s="56" t="str">
        <f t="shared" si="35"/>
        <v/>
      </c>
      <c r="Y1443" s="56"/>
    </row>
    <row r="1444" spans="1:25" x14ac:dyDescent="0.25">
      <c r="A1444" s="23" t="s">
        <v>2782</v>
      </c>
      <c r="B1444" s="24" t="s">
        <v>2783</v>
      </c>
      <c r="C1444" s="25"/>
      <c r="D1444" s="87">
        <f t="shared" si="34"/>
        <v>0</v>
      </c>
      <c r="E1444" s="88"/>
      <c r="F1444" s="89"/>
      <c r="G1444" s="4" t="str">
        <f t="shared" si="33"/>
        <v/>
      </c>
      <c r="X1444" s="56" t="str">
        <f t="shared" si="35"/>
        <v/>
      </c>
      <c r="Y1444" s="56"/>
    </row>
    <row r="1445" spans="1:25" x14ac:dyDescent="0.25">
      <c r="A1445" s="23" t="s">
        <v>2784</v>
      </c>
      <c r="B1445" s="24" t="s">
        <v>2785</v>
      </c>
      <c r="C1445" s="25"/>
      <c r="D1445" s="87">
        <f t="shared" si="34"/>
        <v>0</v>
      </c>
      <c r="E1445" s="88"/>
      <c r="F1445" s="89"/>
      <c r="G1445" s="4" t="str">
        <f t="shared" si="33"/>
        <v/>
      </c>
      <c r="X1445" s="56" t="str">
        <f t="shared" si="35"/>
        <v/>
      </c>
      <c r="Y1445" s="56"/>
    </row>
    <row r="1446" spans="1:25" x14ac:dyDescent="0.25">
      <c r="A1446" s="23" t="s">
        <v>2786</v>
      </c>
      <c r="B1446" s="24" t="s">
        <v>2787</v>
      </c>
      <c r="C1446" s="25"/>
      <c r="D1446" s="87">
        <f t="shared" si="34"/>
        <v>0</v>
      </c>
      <c r="E1446" s="88"/>
      <c r="F1446" s="89"/>
      <c r="G1446" s="4" t="str">
        <f t="shared" si="33"/>
        <v/>
      </c>
      <c r="X1446" s="56" t="str">
        <f t="shared" si="35"/>
        <v/>
      </c>
      <c r="Y1446" s="56"/>
    </row>
    <row r="1447" spans="1:25" x14ac:dyDescent="0.25">
      <c r="A1447" s="23" t="s">
        <v>2788</v>
      </c>
      <c r="B1447" s="24" t="s">
        <v>2789</v>
      </c>
      <c r="C1447" s="25"/>
      <c r="D1447" s="87">
        <f t="shared" si="34"/>
        <v>0</v>
      </c>
      <c r="E1447" s="88"/>
      <c r="F1447" s="89"/>
      <c r="G1447" s="4" t="str">
        <f t="shared" si="33"/>
        <v/>
      </c>
      <c r="X1447" s="56" t="str">
        <f t="shared" si="35"/>
        <v/>
      </c>
      <c r="Y1447" s="56"/>
    </row>
    <row r="1448" spans="1:25" ht="24" x14ac:dyDescent="0.25">
      <c r="A1448" s="23" t="s">
        <v>2790</v>
      </c>
      <c r="B1448" s="28" t="s">
        <v>2791</v>
      </c>
      <c r="C1448" s="25"/>
      <c r="D1448" s="87">
        <f t="shared" si="34"/>
        <v>0</v>
      </c>
      <c r="E1448" s="88"/>
      <c r="F1448" s="89"/>
      <c r="G1448" s="4" t="str">
        <f t="shared" si="33"/>
        <v/>
      </c>
      <c r="X1448" s="56" t="str">
        <f t="shared" si="35"/>
        <v/>
      </c>
      <c r="Y1448" s="56"/>
    </row>
    <row r="1449" spans="1:25" x14ac:dyDescent="0.25">
      <c r="A1449" s="23" t="s">
        <v>2792</v>
      </c>
      <c r="B1449" s="24" t="s">
        <v>2793</v>
      </c>
      <c r="C1449" s="25"/>
      <c r="D1449" s="87">
        <f t="shared" si="34"/>
        <v>0</v>
      </c>
      <c r="E1449" s="88"/>
      <c r="F1449" s="89"/>
      <c r="G1449" s="4" t="str">
        <f t="shared" si="33"/>
        <v/>
      </c>
      <c r="X1449" s="56" t="str">
        <f t="shared" si="35"/>
        <v/>
      </c>
      <c r="Y1449" s="56"/>
    </row>
    <row r="1450" spans="1:25" x14ac:dyDescent="0.25">
      <c r="A1450" s="23" t="s">
        <v>2794</v>
      </c>
      <c r="B1450" s="24" t="s">
        <v>2795</v>
      </c>
      <c r="C1450" s="25"/>
      <c r="D1450" s="87">
        <f t="shared" si="34"/>
        <v>0</v>
      </c>
      <c r="E1450" s="88"/>
      <c r="F1450" s="89"/>
      <c r="G1450" s="4" t="str">
        <f t="shared" si="33"/>
        <v/>
      </c>
      <c r="X1450" s="56" t="str">
        <f t="shared" si="35"/>
        <v/>
      </c>
      <c r="Y1450" s="56"/>
    </row>
    <row r="1451" spans="1:25" x14ac:dyDescent="0.25">
      <c r="A1451" s="23" t="s">
        <v>2796</v>
      </c>
      <c r="B1451" s="24" t="s">
        <v>2797</v>
      </c>
      <c r="C1451" s="25"/>
      <c r="D1451" s="87">
        <f t="shared" si="34"/>
        <v>0</v>
      </c>
      <c r="E1451" s="88"/>
      <c r="F1451" s="89"/>
      <c r="G1451" s="4" t="str">
        <f t="shared" si="33"/>
        <v/>
      </c>
      <c r="X1451" s="56" t="str">
        <f t="shared" si="35"/>
        <v/>
      </c>
      <c r="Y1451" s="56"/>
    </row>
    <row r="1452" spans="1:25" x14ac:dyDescent="0.25">
      <c r="A1452" s="23" t="s">
        <v>2798</v>
      </c>
      <c r="B1452" s="24" t="s">
        <v>2799</v>
      </c>
      <c r="C1452" s="25"/>
      <c r="D1452" s="87">
        <f t="shared" si="34"/>
        <v>0</v>
      </c>
      <c r="E1452" s="88"/>
      <c r="F1452" s="89"/>
      <c r="G1452" s="4" t="str">
        <f t="shared" si="33"/>
        <v/>
      </c>
      <c r="X1452" s="56" t="str">
        <f t="shared" si="35"/>
        <v/>
      </c>
      <c r="Y1452" s="56"/>
    </row>
    <row r="1453" spans="1:25" x14ac:dyDescent="0.25">
      <c r="A1453" s="23" t="s">
        <v>2800</v>
      </c>
      <c r="B1453" s="24" t="s">
        <v>2801</v>
      </c>
      <c r="C1453" s="25"/>
      <c r="D1453" s="87">
        <f t="shared" si="34"/>
        <v>0</v>
      </c>
      <c r="E1453" s="88"/>
      <c r="F1453" s="89"/>
      <c r="G1453" s="4" t="str">
        <f t="shared" si="33"/>
        <v/>
      </c>
      <c r="X1453" s="56" t="str">
        <f t="shared" si="35"/>
        <v/>
      </c>
      <c r="Y1453" s="56"/>
    </row>
    <row r="1454" spans="1:25" x14ac:dyDescent="0.25">
      <c r="A1454" s="23" t="s">
        <v>2802</v>
      </c>
      <c r="B1454" s="24" t="s">
        <v>2803</v>
      </c>
      <c r="C1454" s="25"/>
      <c r="D1454" s="87">
        <f t="shared" si="34"/>
        <v>0</v>
      </c>
      <c r="E1454" s="88"/>
      <c r="F1454" s="89"/>
      <c r="G1454" s="4" t="str">
        <f t="shared" si="33"/>
        <v/>
      </c>
      <c r="X1454" s="56" t="str">
        <f t="shared" si="35"/>
        <v/>
      </c>
      <c r="Y1454" s="56"/>
    </row>
    <row r="1455" spans="1:25" x14ac:dyDescent="0.25">
      <c r="A1455" s="23" t="s">
        <v>2804</v>
      </c>
      <c r="B1455" s="24" t="s">
        <v>2805</v>
      </c>
      <c r="C1455" s="25"/>
      <c r="D1455" s="87">
        <f t="shared" si="34"/>
        <v>0</v>
      </c>
      <c r="E1455" s="88"/>
      <c r="F1455" s="89"/>
      <c r="G1455" s="4" t="str">
        <f t="shared" si="33"/>
        <v/>
      </c>
      <c r="X1455" s="56" t="str">
        <f t="shared" si="35"/>
        <v/>
      </c>
      <c r="Y1455" s="56"/>
    </row>
    <row r="1456" spans="1:25" x14ac:dyDescent="0.25">
      <c r="A1456" s="23" t="s">
        <v>2806</v>
      </c>
      <c r="B1456" s="24" t="s">
        <v>2807</v>
      </c>
      <c r="C1456" s="25"/>
      <c r="D1456" s="87">
        <f t="shared" si="34"/>
        <v>0</v>
      </c>
      <c r="E1456" s="88"/>
      <c r="F1456" s="89"/>
      <c r="G1456" s="4" t="str">
        <f t="shared" si="33"/>
        <v/>
      </c>
      <c r="X1456" s="56" t="str">
        <f t="shared" si="35"/>
        <v/>
      </c>
      <c r="Y1456" s="56"/>
    </row>
    <row r="1457" spans="1:25" x14ac:dyDescent="0.25">
      <c r="A1457" s="23" t="s">
        <v>2808</v>
      </c>
      <c r="B1457" s="24" t="s">
        <v>2809</v>
      </c>
      <c r="C1457" s="25"/>
      <c r="D1457" s="87">
        <f t="shared" si="34"/>
        <v>0</v>
      </c>
      <c r="E1457" s="88"/>
      <c r="F1457" s="89"/>
      <c r="G1457" s="4" t="str">
        <f t="shared" si="33"/>
        <v/>
      </c>
      <c r="X1457" s="56" t="str">
        <f t="shared" si="35"/>
        <v/>
      </c>
      <c r="Y1457" s="56"/>
    </row>
    <row r="1458" spans="1:25" x14ac:dyDescent="0.25">
      <c r="A1458" s="23" t="s">
        <v>2810</v>
      </c>
      <c r="B1458" s="24" t="s">
        <v>2811</v>
      </c>
      <c r="C1458" s="25"/>
      <c r="D1458" s="87">
        <f t="shared" si="34"/>
        <v>0</v>
      </c>
      <c r="E1458" s="88"/>
      <c r="F1458" s="89"/>
      <c r="G1458" s="4" t="str">
        <f t="shared" si="33"/>
        <v/>
      </c>
      <c r="X1458" s="56" t="str">
        <f t="shared" si="35"/>
        <v/>
      </c>
      <c r="Y1458" s="56"/>
    </row>
    <row r="1459" spans="1:25" x14ac:dyDescent="0.25">
      <c r="A1459" s="23" t="s">
        <v>2812</v>
      </c>
      <c r="B1459" s="24" t="s">
        <v>2813</v>
      </c>
      <c r="C1459" s="25"/>
      <c r="D1459" s="87">
        <f t="shared" si="34"/>
        <v>0</v>
      </c>
      <c r="E1459" s="88"/>
      <c r="F1459" s="89"/>
      <c r="G1459" s="4" t="str">
        <f t="shared" si="33"/>
        <v/>
      </c>
      <c r="X1459" s="56" t="str">
        <f t="shared" si="35"/>
        <v/>
      </c>
      <c r="Y1459" s="56"/>
    </row>
    <row r="1460" spans="1:25" x14ac:dyDescent="0.25">
      <c r="A1460" s="23" t="s">
        <v>2814</v>
      </c>
      <c r="B1460" s="24" t="s">
        <v>2815</v>
      </c>
      <c r="C1460" s="25"/>
      <c r="D1460" s="87">
        <f t="shared" si="34"/>
        <v>0</v>
      </c>
      <c r="E1460" s="88"/>
      <c r="F1460" s="89"/>
      <c r="G1460" s="4" t="str">
        <f t="shared" si="33"/>
        <v/>
      </c>
      <c r="X1460" s="56" t="str">
        <f t="shared" si="35"/>
        <v/>
      </c>
      <c r="Y1460" s="56"/>
    </row>
    <row r="1461" spans="1:25" x14ac:dyDescent="0.25">
      <c r="A1461" s="23" t="s">
        <v>2816</v>
      </c>
      <c r="B1461" s="24" t="s">
        <v>2817</v>
      </c>
      <c r="C1461" s="25"/>
      <c r="D1461" s="87">
        <f t="shared" si="34"/>
        <v>0</v>
      </c>
      <c r="E1461" s="88"/>
      <c r="F1461" s="89"/>
      <c r="G1461" s="4" t="str">
        <f t="shared" si="33"/>
        <v/>
      </c>
      <c r="X1461" s="56" t="str">
        <f t="shared" si="35"/>
        <v/>
      </c>
      <c r="Y1461" s="56"/>
    </row>
    <row r="1462" spans="1:25" x14ac:dyDescent="0.25">
      <c r="A1462" s="23" t="s">
        <v>2818</v>
      </c>
      <c r="B1462" s="24" t="s">
        <v>2819</v>
      </c>
      <c r="C1462" s="25"/>
      <c r="D1462" s="87">
        <f t="shared" si="34"/>
        <v>0</v>
      </c>
      <c r="E1462" s="88"/>
      <c r="F1462" s="89"/>
      <c r="G1462" s="4" t="str">
        <f t="shared" si="33"/>
        <v/>
      </c>
      <c r="X1462" s="56" t="str">
        <f t="shared" si="35"/>
        <v/>
      </c>
      <c r="Y1462" s="56"/>
    </row>
    <row r="1463" spans="1:25" ht="24" x14ac:dyDescent="0.25">
      <c r="A1463" s="23" t="s">
        <v>2820</v>
      </c>
      <c r="B1463" s="28" t="s">
        <v>2821</v>
      </c>
      <c r="C1463" s="25"/>
      <c r="D1463" s="87">
        <f t="shared" si="34"/>
        <v>0</v>
      </c>
      <c r="E1463" s="88"/>
      <c r="F1463" s="89"/>
      <c r="G1463" s="4" t="str">
        <f t="shared" si="33"/>
        <v/>
      </c>
      <c r="X1463" s="56" t="str">
        <f t="shared" si="35"/>
        <v/>
      </c>
      <c r="Y1463" s="56"/>
    </row>
    <row r="1464" spans="1:25" x14ac:dyDescent="0.25">
      <c r="A1464" s="23" t="s">
        <v>2822</v>
      </c>
      <c r="B1464" s="24" t="s">
        <v>2823</v>
      </c>
      <c r="C1464" s="25"/>
      <c r="D1464" s="87">
        <f t="shared" si="34"/>
        <v>0</v>
      </c>
      <c r="E1464" s="88"/>
      <c r="F1464" s="89"/>
      <c r="G1464" s="4" t="str">
        <f t="shared" si="33"/>
        <v/>
      </c>
      <c r="X1464" s="56" t="str">
        <f t="shared" si="35"/>
        <v/>
      </c>
      <c r="Y1464" s="56"/>
    </row>
    <row r="1465" spans="1:25" x14ac:dyDescent="0.25">
      <c r="A1465" s="23" t="s">
        <v>2824</v>
      </c>
      <c r="B1465" s="24" t="s">
        <v>2825</v>
      </c>
      <c r="C1465" s="25"/>
      <c r="D1465" s="87">
        <f t="shared" si="34"/>
        <v>0</v>
      </c>
      <c r="E1465" s="88"/>
      <c r="F1465" s="89"/>
      <c r="G1465" s="4" t="str">
        <f t="shared" si="33"/>
        <v/>
      </c>
      <c r="X1465" s="56" t="str">
        <f t="shared" si="35"/>
        <v/>
      </c>
      <c r="Y1465" s="56"/>
    </row>
    <row r="1466" spans="1:25" x14ac:dyDescent="0.25">
      <c r="A1466" s="23" t="s">
        <v>2826</v>
      </c>
      <c r="B1466" s="24" t="s">
        <v>2827</v>
      </c>
      <c r="C1466" s="25"/>
      <c r="D1466" s="87">
        <f t="shared" si="34"/>
        <v>0</v>
      </c>
      <c r="E1466" s="88"/>
      <c r="F1466" s="89"/>
      <c r="G1466" s="4" t="str">
        <f t="shared" ref="G1466:G1529" si="36">IF(D1466&gt;C1466,"CMA ES MAYOR QUE TOTAL ACTIVIDADES","")</f>
        <v/>
      </c>
      <c r="X1466" s="56" t="str">
        <f>IF(D1466&gt;C1466,1,"")</f>
        <v/>
      </c>
      <c r="Y1466" s="56"/>
    </row>
    <row r="1467" spans="1:25" ht="24" x14ac:dyDescent="0.25">
      <c r="A1467" s="23" t="s">
        <v>2828</v>
      </c>
      <c r="B1467" s="95" t="s">
        <v>2829</v>
      </c>
      <c r="C1467" s="25"/>
      <c r="D1467" s="87">
        <f t="shared" ref="D1467:D1530" si="37">+E1467+F1467</f>
        <v>0</v>
      </c>
      <c r="E1467" s="88"/>
      <c r="F1467" s="89"/>
      <c r="G1467" s="4" t="str">
        <f t="shared" si="36"/>
        <v/>
      </c>
      <c r="X1467" s="56" t="str">
        <f>IF(D1467&gt;C1467,1,"")</f>
        <v/>
      </c>
      <c r="Y1467" s="56"/>
    </row>
    <row r="1468" spans="1:25" x14ac:dyDescent="0.25">
      <c r="A1468" s="47"/>
      <c r="B1468" s="97" t="s">
        <v>2830</v>
      </c>
      <c r="C1468" s="41"/>
      <c r="D1468" s="42"/>
      <c r="E1468" s="42"/>
      <c r="F1468" s="43"/>
      <c r="X1468" s="56" t="str">
        <f>IF(D1468&gt;C1468,1,"")</f>
        <v/>
      </c>
      <c r="Y1468" s="56"/>
    </row>
    <row r="1469" spans="1:25" x14ac:dyDescent="0.25">
      <c r="A1469" s="47"/>
      <c r="B1469" s="19" t="s">
        <v>2831</v>
      </c>
      <c r="C1469" s="41">
        <f>SUM(C1470:C1476)</f>
        <v>0</v>
      </c>
      <c r="D1469" s="42"/>
      <c r="E1469" s="42"/>
      <c r="F1469" s="43"/>
      <c r="X1469" s="56" t="str">
        <f>IF(D1469&gt;C1469,1,"")</f>
        <v/>
      </c>
      <c r="Y1469" s="56"/>
    </row>
    <row r="1470" spans="1:25" x14ac:dyDescent="0.25">
      <c r="A1470" s="23" t="s">
        <v>2832</v>
      </c>
      <c r="B1470" s="24" t="s">
        <v>2833</v>
      </c>
      <c r="C1470" s="25"/>
      <c r="D1470" s="26"/>
      <c r="E1470" s="26"/>
      <c r="F1470" s="27"/>
    </row>
    <row r="1471" spans="1:25" x14ac:dyDescent="0.25">
      <c r="A1471" s="23" t="s">
        <v>2834</v>
      </c>
      <c r="B1471" s="24" t="s">
        <v>2835</v>
      </c>
      <c r="C1471" s="25"/>
      <c r="D1471" s="26"/>
      <c r="E1471" s="26"/>
      <c r="F1471" s="27"/>
    </row>
    <row r="1472" spans="1:25" x14ac:dyDescent="0.25">
      <c r="A1472" s="23" t="s">
        <v>2836</v>
      </c>
      <c r="B1472" s="24" t="s">
        <v>2837</v>
      </c>
      <c r="C1472" s="25"/>
      <c r="D1472" s="26"/>
      <c r="E1472" s="26"/>
      <c r="F1472" s="27"/>
    </row>
    <row r="1473" spans="1:7" ht="24" x14ac:dyDescent="0.25">
      <c r="A1473" s="23" t="s">
        <v>2838</v>
      </c>
      <c r="B1473" s="28" t="s">
        <v>2839</v>
      </c>
      <c r="C1473" s="25"/>
      <c r="D1473" s="26"/>
      <c r="E1473" s="26"/>
      <c r="F1473" s="27"/>
    </row>
    <row r="1474" spans="1:7" x14ac:dyDescent="0.25">
      <c r="A1474" s="23" t="s">
        <v>2840</v>
      </c>
      <c r="B1474" s="24" t="s">
        <v>2841</v>
      </c>
      <c r="C1474" s="25"/>
      <c r="D1474" s="26"/>
      <c r="E1474" s="26"/>
      <c r="F1474" s="27"/>
    </row>
    <row r="1475" spans="1:7" x14ac:dyDescent="0.25">
      <c r="A1475" s="23" t="s">
        <v>2842</v>
      </c>
      <c r="B1475" s="24" t="s">
        <v>2843</v>
      </c>
      <c r="C1475" s="25"/>
      <c r="D1475" s="26"/>
      <c r="E1475" s="26"/>
      <c r="F1475" s="27"/>
    </row>
    <row r="1476" spans="1:7" x14ac:dyDescent="0.25">
      <c r="A1476" s="23" t="s">
        <v>2844</v>
      </c>
      <c r="B1476" s="36" t="s">
        <v>2845</v>
      </c>
      <c r="C1476" s="25"/>
      <c r="D1476" s="26"/>
      <c r="E1476" s="26"/>
      <c r="F1476" s="27"/>
    </row>
    <row r="1477" spans="1:7" x14ac:dyDescent="0.25">
      <c r="A1477" s="47"/>
      <c r="B1477" s="102" t="s">
        <v>2846</v>
      </c>
      <c r="C1477" s="41">
        <f>SUM(C1478:C1560)</f>
        <v>0</v>
      </c>
      <c r="D1477" s="93">
        <f>SUM(D1478:D1560)</f>
        <v>0</v>
      </c>
      <c r="E1477" s="93">
        <f>SUM(E1478:E1560)</f>
        <v>0</v>
      </c>
      <c r="F1477" s="69">
        <f>SUM(F1478:F1560)</f>
        <v>0</v>
      </c>
      <c r="G1477" s="4" t="str">
        <f t="shared" si="36"/>
        <v/>
      </c>
    </row>
    <row r="1478" spans="1:7" x14ac:dyDescent="0.25">
      <c r="A1478" s="23" t="s">
        <v>2847</v>
      </c>
      <c r="B1478" s="24" t="s">
        <v>2848</v>
      </c>
      <c r="C1478" s="25"/>
      <c r="D1478" s="87">
        <f t="shared" si="37"/>
        <v>0</v>
      </c>
      <c r="E1478" s="88"/>
      <c r="F1478" s="89"/>
      <c r="G1478" s="4" t="str">
        <f t="shared" si="36"/>
        <v/>
      </c>
    </row>
    <row r="1479" spans="1:7" x14ac:dyDescent="0.25">
      <c r="A1479" s="23" t="s">
        <v>2849</v>
      </c>
      <c r="B1479" s="24" t="s">
        <v>2850</v>
      </c>
      <c r="C1479" s="25"/>
      <c r="D1479" s="87">
        <f t="shared" si="37"/>
        <v>0</v>
      </c>
      <c r="E1479" s="88"/>
      <c r="F1479" s="89"/>
      <c r="G1479" s="4" t="str">
        <f t="shared" si="36"/>
        <v/>
      </c>
    </row>
    <row r="1480" spans="1:7" x14ac:dyDescent="0.25">
      <c r="A1480" s="23" t="s">
        <v>2851</v>
      </c>
      <c r="B1480" s="24" t="s">
        <v>2852</v>
      </c>
      <c r="C1480" s="25"/>
      <c r="D1480" s="87">
        <f t="shared" si="37"/>
        <v>0</v>
      </c>
      <c r="E1480" s="88"/>
      <c r="F1480" s="89"/>
      <c r="G1480" s="4" t="str">
        <f t="shared" si="36"/>
        <v/>
      </c>
    </row>
    <row r="1481" spans="1:7" ht="24" x14ac:dyDescent="0.25">
      <c r="A1481" s="23" t="s">
        <v>2853</v>
      </c>
      <c r="B1481" s="28" t="s">
        <v>2854</v>
      </c>
      <c r="C1481" s="25"/>
      <c r="D1481" s="87">
        <f t="shared" si="37"/>
        <v>0</v>
      </c>
      <c r="E1481" s="88"/>
      <c r="F1481" s="89"/>
      <c r="G1481" s="4" t="str">
        <f t="shared" si="36"/>
        <v/>
      </c>
    </row>
    <row r="1482" spans="1:7" ht="24" x14ac:dyDescent="0.25">
      <c r="A1482" s="23" t="s">
        <v>2855</v>
      </c>
      <c r="B1482" s="28" t="s">
        <v>2856</v>
      </c>
      <c r="C1482" s="25"/>
      <c r="D1482" s="87">
        <f t="shared" si="37"/>
        <v>0</v>
      </c>
      <c r="E1482" s="88"/>
      <c r="F1482" s="89"/>
      <c r="G1482" s="4" t="str">
        <f t="shared" si="36"/>
        <v/>
      </c>
    </row>
    <row r="1483" spans="1:7" x14ac:dyDescent="0.25">
      <c r="A1483" s="23" t="s">
        <v>2857</v>
      </c>
      <c r="B1483" s="24" t="s">
        <v>2858</v>
      </c>
      <c r="C1483" s="25"/>
      <c r="D1483" s="87">
        <f t="shared" si="37"/>
        <v>0</v>
      </c>
      <c r="E1483" s="88"/>
      <c r="F1483" s="89"/>
      <c r="G1483" s="4" t="str">
        <f t="shared" si="36"/>
        <v/>
      </c>
    </row>
    <row r="1484" spans="1:7" x14ac:dyDescent="0.25">
      <c r="A1484" s="23" t="s">
        <v>2859</v>
      </c>
      <c r="B1484" s="24" t="s">
        <v>2860</v>
      </c>
      <c r="C1484" s="25"/>
      <c r="D1484" s="87">
        <f t="shared" si="37"/>
        <v>0</v>
      </c>
      <c r="E1484" s="88"/>
      <c r="F1484" s="89"/>
      <c r="G1484" s="4" t="str">
        <f t="shared" si="36"/>
        <v/>
      </c>
    </row>
    <row r="1485" spans="1:7" x14ac:dyDescent="0.25">
      <c r="A1485" s="23" t="s">
        <v>2861</v>
      </c>
      <c r="B1485" s="24" t="s">
        <v>2862</v>
      </c>
      <c r="C1485" s="25"/>
      <c r="D1485" s="87">
        <f t="shared" si="37"/>
        <v>0</v>
      </c>
      <c r="E1485" s="88"/>
      <c r="F1485" s="89"/>
      <c r="G1485" s="4" t="str">
        <f t="shared" si="36"/>
        <v/>
      </c>
    </row>
    <row r="1486" spans="1:7" x14ac:dyDescent="0.25">
      <c r="A1486" s="23" t="s">
        <v>2863</v>
      </c>
      <c r="B1486" s="24" t="s">
        <v>2864</v>
      </c>
      <c r="C1486" s="25"/>
      <c r="D1486" s="87">
        <f t="shared" si="37"/>
        <v>0</v>
      </c>
      <c r="E1486" s="88"/>
      <c r="F1486" s="89"/>
      <c r="G1486" s="4" t="str">
        <f t="shared" si="36"/>
        <v/>
      </c>
    </row>
    <row r="1487" spans="1:7" x14ac:dyDescent="0.25">
      <c r="A1487" s="23" t="s">
        <v>2865</v>
      </c>
      <c r="B1487" s="24" t="s">
        <v>2866</v>
      </c>
      <c r="C1487" s="25"/>
      <c r="D1487" s="87">
        <f t="shared" si="37"/>
        <v>0</v>
      </c>
      <c r="E1487" s="88"/>
      <c r="F1487" s="89"/>
      <c r="G1487" s="4" t="str">
        <f t="shared" si="36"/>
        <v/>
      </c>
    </row>
    <row r="1488" spans="1:7" x14ac:dyDescent="0.25">
      <c r="A1488" s="23" t="s">
        <v>2867</v>
      </c>
      <c r="B1488" s="24" t="s">
        <v>2868</v>
      </c>
      <c r="C1488" s="25"/>
      <c r="D1488" s="87">
        <f t="shared" si="37"/>
        <v>0</v>
      </c>
      <c r="E1488" s="88"/>
      <c r="F1488" s="89"/>
      <c r="G1488" s="4" t="str">
        <f t="shared" si="36"/>
        <v/>
      </c>
    </row>
    <row r="1489" spans="1:7" x14ac:dyDescent="0.25">
      <c r="A1489" s="23" t="s">
        <v>2869</v>
      </c>
      <c r="B1489" s="24" t="s">
        <v>2870</v>
      </c>
      <c r="C1489" s="25"/>
      <c r="D1489" s="87">
        <f t="shared" si="37"/>
        <v>0</v>
      </c>
      <c r="E1489" s="88"/>
      <c r="F1489" s="89"/>
      <c r="G1489" s="4" t="str">
        <f t="shared" si="36"/>
        <v/>
      </c>
    </row>
    <row r="1490" spans="1:7" ht="24" x14ac:dyDescent="0.25">
      <c r="A1490" s="23" t="s">
        <v>2871</v>
      </c>
      <c r="B1490" s="28" t="s">
        <v>2872</v>
      </c>
      <c r="C1490" s="25"/>
      <c r="D1490" s="87">
        <f t="shared" si="37"/>
        <v>0</v>
      </c>
      <c r="E1490" s="88"/>
      <c r="F1490" s="89"/>
      <c r="G1490" s="4" t="str">
        <f t="shared" si="36"/>
        <v/>
      </c>
    </row>
    <row r="1491" spans="1:7" x14ac:dyDescent="0.25">
      <c r="A1491" s="23" t="s">
        <v>2873</v>
      </c>
      <c r="B1491" s="24" t="s">
        <v>2874</v>
      </c>
      <c r="C1491" s="25"/>
      <c r="D1491" s="87">
        <f t="shared" si="37"/>
        <v>0</v>
      </c>
      <c r="E1491" s="88"/>
      <c r="F1491" s="89"/>
      <c r="G1491" s="4" t="str">
        <f t="shared" si="36"/>
        <v/>
      </c>
    </row>
    <row r="1492" spans="1:7" x14ac:dyDescent="0.25">
      <c r="A1492" s="23" t="s">
        <v>2875</v>
      </c>
      <c r="B1492" s="24" t="s">
        <v>2876</v>
      </c>
      <c r="C1492" s="25"/>
      <c r="D1492" s="87">
        <f t="shared" si="37"/>
        <v>0</v>
      </c>
      <c r="E1492" s="88"/>
      <c r="F1492" s="89"/>
      <c r="G1492" s="4" t="str">
        <f t="shared" si="36"/>
        <v/>
      </c>
    </row>
    <row r="1493" spans="1:7" x14ac:dyDescent="0.25">
      <c r="A1493" s="23" t="s">
        <v>2877</v>
      </c>
      <c r="B1493" s="24" t="s">
        <v>2878</v>
      </c>
      <c r="C1493" s="25"/>
      <c r="D1493" s="87">
        <f t="shared" si="37"/>
        <v>0</v>
      </c>
      <c r="E1493" s="88"/>
      <c r="F1493" s="89"/>
      <c r="G1493" s="4" t="str">
        <f t="shared" si="36"/>
        <v/>
      </c>
    </row>
    <row r="1494" spans="1:7" x14ac:dyDescent="0.25">
      <c r="A1494" s="23" t="s">
        <v>2879</v>
      </c>
      <c r="B1494" s="24" t="s">
        <v>2880</v>
      </c>
      <c r="C1494" s="25"/>
      <c r="D1494" s="87">
        <f t="shared" si="37"/>
        <v>0</v>
      </c>
      <c r="E1494" s="88"/>
      <c r="F1494" s="89"/>
      <c r="G1494" s="4" t="str">
        <f t="shared" si="36"/>
        <v/>
      </c>
    </row>
    <row r="1495" spans="1:7" x14ac:dyDescent="0.25">
      <c r="A1495" s="23" t="s">
        <v>2881</v>
      </c>
      <c r="B1495" s="24" t="s">
        <v>2882</v>
      </c>
      <c r="C1495" s="25"/>
      <c r="D1495" s="87">
        <f t="shared" si="37"/>
        <v>0</v>
      </c>
      <c r="E1495" s="88"/>
      <c r="F1495" s="89"/>
      <c r="G1495" s="4" t="str">
        <f t="shared" si="36"/>
        <v/>
      </c>
    </row>
    <row r="1496" spans="1:7" x14ac:dyDescent="0.25">
      <c r="A1496" s="23" t="s">
        <v>2883</v>
      </c>
      <c r="B1496" s="24" t="s">
        <v>2884</v>
      </c>
      <c r="C1496" s="25"/>
      <c r="D1496" s="87">
        <f t="shared" si="37"/>
        <v>0</v>
      </c>
      <c r="E1496" s="88"/>
      <c r="F1496" s="89"/>
      <c r="G1496" s="4" t="str">
        <f t="shared" si="36"/>
        <v/>
      </c>
    </row>
    <row r="1497" spans="1:7" x14ac:dyDescent="0.25">
      <c r="A1497" s="23" t="s">
        <v>2885</v>
      </c>
      <c r="B1497" s="24" t="s">
        <v>2886</v>
      </c>
      <c r="C1497" s="25"/>
      <c r="D1497" s="87">
        <f t="shared" si="37"/>
        <v>0</v>
      </c>
      <c r="E1497" s="88"/>
      <c r="F1497" s="89"/>
      <c r="G1497" s="4" t="str">
        <f t="shared" si="36"/>
        <v/>
      </c>
    </row>
    <row r="1498" spans="1:7" x14ac:dyDescent="0.25">
      <c r="A1498" s="23" t="s">
        <v>2887</v>
      </c>
      <c r="B1498" s="24" t="s">
        <v>2888</v>
      </c>
      <c r="C1498" s="25"/>
      <c r="D1498" s="87">
        <f t="shared" si="37"/>
        <v>0</v>
      </c>
      <c r="E1498" s="88"/>
      <c r="F1498" s="89"/>
      <c r="G1498" s="4" t="str">
        <f t="shared" si="36"/>
        <v/>
      </c>
    </row>
    <row r="1499" spans="1:7" x14ac:dyDescent="0.25">
      <c r="A1499" s="23" t="s">
        <v>2889</v>
      </c>
      <c r="B1499" s="24" t="s">
        <v>2890</v>
      </c>
      <c r="C1499" s="25"/>
      <c r="D1499" s="87">
        <f t="shared" si="37"/>
        <v>0</v>
      </c>
      <c r="E1499" s="88"/>
      <c r="F1499" s="89"/>
      <c r="G1499" s="4" t="str">
        <f t="shared" si="36"/>
        <v/>
      </c>
    </row>
    <row r="1500" spans="1:7" x14ac:dyDescent="0.25">
      <c r="A1500" s="23" t="s">
        <v>2891</v>
      </c>
      <c r="B1500" s="24" t="s">
        <v>2892</v>
      </c>
      <c r="C1500" s="25"/>
      <c r="D1500" s="87">
        <f t="shared" si="37"/>
        <v>0</v>
      </c>
      <c r="E1500" s="88"/>
      <c r="F1500" s="89"/>
      <c r="G1500" s="4" t="str">
        <f t="shared" si="36"/>
        <v/>
      </c>
    </row>
    <row r="1501" spans="1:7" x14ac:dyDescent="0.25">
      <c r="A1501" s="23" t="s">
        <v>2893</v>
      </c>
      <c r="B1501" s="24" t="s">
        <v>2894</v>
      </c>
      <c r="C1501" s="25"/>
      <c r="D1501" s="87">
        <f t="shared" si="37"/>
        <v>0</v>
      </c>
      <c r="E1501" s="88"/>
      <c r="F1501" s="89"/>
      <c r="G1501" s="4" t="str">
        <f t="shared" si="36"/>
        <v/>
      </c>
    </row>
    <row r="1502" spans="1:7" x14ac:dyDescent="0.25">
      <c r="A1502" s="23" t="s">
        <v>2895</v>
      </c>
      <c r="B1502" s="24" t="s">
        <v>2896</v>
      </c>
      <c r="C1502" s="25"/>
      <c r="D1502" s="87">
        <f t="shared" si="37"/>
        <v>0</v>
      </c>
      <c r="E1502" s="88"/>
      <c r="F1502" s="89"/>
      <c r="G1502" s="4" t="str">
        <f t="shared" si="36"/>
        <v/>
      </c>
    </row>
    <row r="1503" spans="1:7" x14ac:dyDescent="0.25">
      <c r="A1503" s="23" t="s">
        <v>2897</v>
      </c>
      <c r="B1503" s="24" t="s">
        <v>2898</v>
      </c>
      <c r="C1503" s="25"/>
      <c r="D1503" s="87">
        <f t="shared" si="37"/>
        <v>0</v>
      </c>
      <c r="E1503" s="88"/>
      <c r="F1503" s="89"/>
      <c r="G1503" s="4" t="str">
        <f t="shared" si="36"/>
        <v/>
      </c>
    </row>
    <row r="1504" spans="1:7" x14ac:dyDescent="0.25">
      <c r="A1504" s="23" t="s">
        <v>2899</v>
      </c>
      <c r="B1504" s="24" t="s">
        <v>2900</v>
      </c>
      <c r="C1504" s="25"/>
      <c r="D1504" s="87">
        <f t="shared" si="37"/>
        <v>0</v>
      </c>
      <c r="E1504" s="88"/>
      <c r="F1504" s="89"/>
      <c r="G1504" s="4" t="str">
        <f t="shared" si="36"/>
        <v/>
      </c>
    </row>
    <row r="1505" spans="1:7" x14ac:dyDescent="0.25">
      <c r="A1505" s="23" t="s">
        <v>2901</v>
      </c>
      <c r="B1505" s="24" t="s">
        <v>2902</v>
      </c>
      <c r="C1505" s="25"/>
      <c r="D1505" s="87">
        <f t="shared" si="37"/>
        <v>0</v>
      </c>
      <c r="E1505" s="88"/>
      <c r="F1505" s="89"/>
      <c r="G1505" s="4" t="str">
        <f t="shared" si="36"/>
        <v/>
      </c>
    </row>
    <row r="1506" spans="1:7" x14ac:dyDescent="0.25">
      <c r="A1506" s="23" t="s">
        <v>2903</v>
      </c>
      <c r="B1506" s="24" t="s">
        <v>2904</v>
      </c>
      <c r="C1506" s="25"/>
      <c r="D1506" s="87">
        <f t="shared" si="37"/>
        <v>0</v>
      </c>
      <c r="E1506" s="88"/>
      <c r="F1506" s="89"/>
      <c r="G1506" s="4" t="str">
        <f t="shared" si="36"/>
        <v/>
      </c>
    </row>
    <row r="1507" spans="1:7" x14ac:dyDescent="0.25">
      <c r="A1507" s="23" t="s">
        <v>2905</v>
      </c>
      <c r="B1507" s="24" t="s">
        <v>2906</v>
      </c>
      <c r="C1507" s="25"/>
      <c r="D1507" s="87">
        <f t="shared" si="37"/>
        <v>0</v>
      </c>
      <c r="E1507" s="88"/>
      <c r="F1507" s="89"/>
      <c r="G1507" s="4" t="str">
        <f t="shared" si="36"/>
        <v/>
      </c>
    </row>
    <row r="1508" spans="1:7" x14ac:dyDescent="0.25">
      <c r="A1508" s="23" t="s">
        <v>2907</v>
      </c>
      <c r="B1508" s="24" t="s">
        <v>2908</v>
      </c>
      <c r="C1508" s="25"/>
      <c r="D1508" s="87">
        <f t="shared" si="37"/>
        <v>0</v>
      </c>
      <c r="E1508" s="88"/>
      <c r="F1508" s="89"/>
      <c r="G1508" s="4" t="str">
        <f t="shared" si="36"/>
        <v/>
      </c>
    </row>
    <row r="1509" spans="1:7" x14ac:dyDescent="0.25">
      <c r="A1509" s="23" t="s">
        <v>2909</v>
      </c>
      <c r="B1509" s="24" t="s">
        <v>2910</v>
      </c>
      <c r="C1509" s="25"/>
      <c r="D1509" s="87">
        <f t="shared" si="37"/>
        <v>0</v>
      </c>
      <c r="E1509" s="88"/>
      <c r="F1509" s="89"/>
      <c r="G1509" s="4" t="str">
        <f t="shared" si="36"/>
        <v/>
      </c>
    </row>
    <row r="1510" spans="1:7" x14ac:dyDescent="0.25">
      <c r="A1510" s="23" t="s">
        <v>2911</v>
      </c>
      <c r="B1510" s="24" t="s">
        <v>2912</v>
      </c>
      <c r="C1510" s="25"/>
      <c r="D1510" s="87">
        <f t="shared" si="37"/>
        <v>0</v>
      </c>
      <c r="E1510" s="88"/>
      <c r="F1510" s="89"/>
      <c r="G1510" s="4" t="str">
        <f t="shared" si="36"/>
        <v/>
      </c>
    </row>
    <row r="1511" spans="1:7" x14ac:dyDescent="0.25">
      <c r="A1511" s="23" t="s">
        <v>2913</v>
      </c>
      <c r="B1511" s="24" t="s">
        <v>2914</v>
      </c>
      <c r="C1511" s="25"/>
      <c r="D1511" s="87">
        <f t="shared" si="37"/>
        <v>0</v>
      </c>
      <c r="E1511" s="88"/>
      <c r="F1511" s="89"/>
      <c r="G1511" s="4" t="str">
        <f t="shared" si="36"/>
        <v/>
      </c>
    </row>
    <row r="1512" spans="1:7" x14ac:dyDescent="0.25">
      <c r="A1512" s="23" t="s">
        <v>2915</v>
      </c>
      <c r="B1512" s="24" t="s">
        <v>2916</v>
      </c>
      <c r="C1512" s="25"/>
      <c r="D1512" s="87">
        <f t="shared" si="37"/>
        <v>0</v>
      </c>
      <c r="E1512" s="88"/>
      <c r="F1512" s="89"/>
      <c r="G1512" s="4" t="str">
        <f t="shared" si="36"/>
        <v/>
      </c>
    </row>
    <row r="1513" spans="1:7" x14ac:dyDescent="0.25">
      <c r="A1513" s="23" t="s">
        <v>2917</v>
      </c>
      <c r="B1513" s="24" t="s">
        <v>2918</v>
      </c>
      <c r="C1513" s="25"/>
      <c r="D1513" s="87">
        <f t="shared" si="37"/>
        <v>0</v>
      </c>
      <c r="E1513" s="88"/>
      <c r="F1513" s="89"/>
      <c r="G1513" s="4" t="str">
        <f t="shared" si="36"/>
        <v/>
      </c>
    </row>
    <row r="1514" spans="1:7" x14ac:dyDescent="0.25">
      <c r="A1514" s="23" t="s">
        <v>2919</v>
      </c>
      <c r="B1514" s="24" t="s">
        <v>2920</v>
      </c>
      <c r="C1514" s="25"/>
      <c r="D1514" s="87">
        <f t="shared" si="37"/>
        <v>0</v>
      </c>
      <c r="E1514" s="88"/>
      <c r="F1514" s="89"/>
      <c r="G1514" s="4" t="str">
        <f t="shared" si="36"/>
        <v/>
      </c>
    </row>
    <row r="1515" spans="1:7" ht="24" x14ac:dyDescent="0.25">
      <c r="A1515" s="23" t="s">
        <v>2921</v>
      </c>
      <c r="B1515" s="28" t="s">
        <v>2922</v>
      </c>
      <c r="C1515" s="25"/>
      <c r="D1515" s="87">
        <f t="shared" si="37"/>
        <v>0</v>
      </c>
      <c r="E1515" s="88"/>
      <c r="F1515" s="89"/>
      <c r="G1515" s="4" t="str">
        <f t="shared" si="36"/>
        <v/>
      </c>
    </row>
    <row r="1516" spans="1:7" x14ac:dyDescent="0.25">
      <c r="A1516" s="23" t="s">
        <v>2923</v>
      </c>
      <c r="B1516" s="24" t="s">
        <v>2924</v>
      </c>
      <c r="C1516" s="25"/>
      <c r="D1516" s="87">
        <f t="shared" si="37"/>
        <v>0</v>
      </c>
      <c r="E1516" s="88"/>
      <c r="F1516" s="89"/>
      <c r="G1516" s="4" t="str">
        <f t="shared" si="36"/>
        <v/>
      </c>
    </row>
    <row r="1517" spans="1:7" x14ac:dyDescent="0.25">
      <c r="A1517" s="23" t="s">
        <v>2925</v>
      </c>
      <c r="B1517" s="24" t="s">
        <v>2926</v>
      </c>
      <c r="C1517" s="25"/>
      <c r="D1517" s="87">
        <f t="shared" si="37"/>
        <v>0</v>
      </c>
      <c r="E1517" s="88"/>
      <c r="F1517" s="89"/>
      <c r="G1517" s="4" t="str">
        <f t="shared" si="36"/>
        <v/>
      </c>
    </row>
    <row r="1518" spans="1:7" x14ac:dyDescent="0.25">
      <c r="A1518" s="23" t="s">
        <v>2927</v>
      </c>
      <c r="B1518" s="24" t="s">
        <v>2928</v>
      </c>
      <c r="C1518" s="25"/>
      <c r="D1518" s="87">
        <f t="shared" si="37"/>
        <v>0</v>
      </c>
      <c r="E1518" s="88"/>
      <c r="F1518" s="89"/>
      <c r="G1518" s="4" t="str">
        <f t="shared" si="36"/>
        <v/>
      </c>
    </row>
    <row r="1519" spans="1:7" x14ac:dyDescent="0.25">
      <c r="A1519" s="23" t="s">
        <v>2929</v>
      </c>
      <c r="B1519" s="24" t="s">
        <v>2930</v>
      </c>
      <c r="C1519" s="25"/>
      <c r="D1519" s="87">
        <f t="shared" si="37"/>
        <v>0</v>
      </c>
      <c r="E1519" s="88"/>
      <c r="F1519" s="89"/>
      <c r="G1519" s="4" t="str">
        <f t="shared" si="36"/>
        <v/>
      </c>
    </row>
    <row r="1520" spans="1:7" ht="22.5" x14ac:dyDescent="0.25">
      <c r="A1520" s="23" t="s">
        <v>2931</v>
      </c>
      <c r="B1520" s="49" t="s">
        <v>2932</v>
      </c>
      <c r="C1520" s="25"/>
      <c r="D1520" s="87">
        <f t="shared" si="37"/>
        <v>0</v>
      </c>
      <c r="E1520" s="88"/>
      <c r="F1520" s="89"/>
      <c r="G1520" s="4" t="str">
        <f t="shared" si="36"/>
        <v/>
      </c>
    </row>
    <row r="1521" spans="1:11" x14ac:dyDescent="0.25">
      <c r="A1521" s="23" t="s">
        <v>2933</v>
      </c>
      <c r="B1521" s="24" t="s">
        <v>2934</v>
      </c>
      <c r="C1521" s="25"/>
      <c r="D1521" s="87">
        <f t="shared" si="37"/>
        <v>0</v>
      </c>
      <c r="E1521" s="88"/>
      <c r="F1521" s="89"/>
      <c r="G1521" s="4" t="str">
        <f t="shared" si="36"/>
        <v/>
      </c>
    </row>
    <row r="1522" spans="1:11" x14ac:dyDescent="0.25">
      <c r="A1522" s="23" t="s">
        <v>2935</v>
      </c>
      <c r="B1522" s="24" t="s">
        <v>2936</v>
      </c>
      <c r="C1522" s="25"/>
      <c r="D1522" s="87">
        <f t="shared" si="37"/>
        <v>0</v>
      </c>
      <c r="E1522" s="88"/>
      <c r="F1522" s="89"/>
      <c r="G1522" s="4" t="str">
        <f t="shared" si="36"/>
        <v/>
      </c>
    </row>
    <row r="1523" spans="1:11" x14ac:dyDescent="0.25">
      <c r="A1523" s="23" t="s">
        <v>2937</v>
      </c>
      <c r="B1523" s="24" t="s">
        <v>2938</v>
      </c>
      <c r="C1523" s="25"/>
      <c r="D1523" s="87">
        <f t="shared" si="37"/>
        <v>0</v>
      </c>
      <c r="E1523" s="88"/>
      <c r="F1523" s="89"/>
      <c r="G1523" s="4" t="str">
        <f t="shared" si="36"/>
        <v/>
      </c>
    </row>
    <row r="1524" spans="1:11" x14ac:dyDescent="0.25">
      <c r="A1524" s="23" t="s">
        <v>2939</v>
      </c>
      <c r="B1524" s="24" t="s">
        <v>2940</v>
      </c>
      <c r="C1524" s="25"/>
      <c r="D1524" s="87">
        <f t="shared" si="37"/>
        <v>0</v>
      </c>
      <c r="E1524" s="88"/>
      <c r="F1524" s="89"/>
      <c r="G1524" s="4" t="str">
        <f t="shared" si="36"/>
        <v/>
      </c>
    </row>
    <row r="1525" spans="1:11" x14ac:dyDescent="0.25">
      <c r="A1525" s="23" t="s">
        <v>2941</v>
      </c>
      <c r="B1525" s="24" t="s">
        <v>2942</v>
      </c>
      <c r="C1525" s="25"/>
      <c r="D1525" s="87">
        <f t="shared" si="37"/>
        <v>0</v>
      </c>
      <c r="E1525" s="88"/>
      <c r="F1525" s="89"/>
      <c r="G1525" s="4" t="str">
        <f t="shared" si="36"/>
        <v/>
      </c>
    </row>
    <row r="1526" spans="1:11" x14ac:dyDescent="0.25">
      <c r="A1526" s="23" t="s">
        <v>2943</v>
      </c>
      <c r="B1526" s="24" t="s">
        <v>2944</v>
      </c>
      <c r="C1526" s="25"/>
      <c r="D1526" s="87">
        <f t="shared" si="37"/>
        <v>0</v>
      </c>
      <c r="E1526" s="88"/>
      <c r="F1526" s="89"/>
      <c r="G1526" s="4" t="str">
        <f t="shared" si="36"/>
        <v/>
      </c>
    </row>
    <row r="1527" spans="1:11" x14ac:dyDescent="0.25">
      <c r="A1527" s="23" t="s">
        <v>2945</v>
      </c>
      <c r="B1527" s="24" t="s">
        <v>2946</v>
      </c>
      <c r="C1527" s="25"/>
      <c r="D1527" s="87">
        <f t="shared" si="37"/>
        <v>0</v>
      </c>
      <c r="E1527" s="88"/>
      <c r="F1527" s="89"/>
      <c r="G1527" s="4" t="str">
        <f t="shared" si="36"/>
        <v/>
      </c>
    </row>
    <row r="1528" spans="1:11" x14ac:dyDescent="0.25">
      <c r="A1528" s="23" t="s">
        <v>2947</v>
      </c>
      <c r="B1528" s="24" t="s">
        <v>2948</v>
      </c>
      <c r="C1528" s="25"/>
      <c r="D1528" s="87">
        <f t="shared" si="37"/>
        <v>0</v>
      </c>
      <c r="E1528" s="88"/>
      <c r="F1528" s="89"/>
      <c r="G1528" s="4" t="str">
        <f t="shared" si="36"/>
        <v/>
      </c>
    </row>
    <row r="1529" spans="1:11" x14ac:dyDescent="0.25">
      <c r="A1529" s="23" t="s">
        <v>2949</v>
      </c>
      <c r="B1529" s="24" t="s">
        <v>1689</v>
      </c>
      <c r="C1529" s="25"/>
      <c r="D1529" s="87">
        <f t="shared" si="37"/>
        <v>0</v>
      </c>
      <c r="E1529" s="88"/>
      <c r="F1529" s="89"/>
      <c r="G1529" s="4" t="str">
        <f t="shared" si="36"/>
        <v/>
      </c>
    </row>
    <row r="1530" spans="1:11" x14ac:dyDescent="0.25">
      <c r="A1530" s="23" t="s">
        <v>2950</v>
      </c>
      <c r="B1530" s="24" t="s">
        <v>2951</v>
      </c>
      <c r="C1530" s="25"/>
      <c r="D1530" s="87">
        <f t="shared" si="37"/>
        <v>0</v>
      </c>
      <c r="E1530" s="88"/>
      <c r="F1530" s="89"/>
      <c r="G1530" s="4" t="str">
        <f t="shared" ref="G1530:G1593" si="38">IF(D1530&gt;C1530,"CMA ES MAYOR QUE TOTAL ACTIVIDADES","")</f>
        <v/>
      </c>
    </row>
    <row r="1531" spans="1:11" x14ac:dyDescent="0.25">
      <c r="A1531" s="23" t="s">
        <v>2952</v>
      </c>
      <c r="B1531" s="24" t="s">
        <v>2953</v>
      </c>
      <c r="C1531" s="25"/>
      <c r="D1531" s="87">
        <f t="shared" ref="D1531:D1560" si="39">+E1531+F1531</f>
        <v>0</v>
      </c>
      <c r="E1531" s="88"/>
      <c r="F1531" s="89"/>
      <c r="G1531" s="4" t="str">
        <f t="shared" si="38"/>
        <v/>
      </c>
    </row>
    <row r="1532" spans="1:11" ht="24" x14ac:dyDescent="0.25">
      <c r="A1532" s="23" t="s">
        <v>2954</v>
      </c>
      <c r="B1532" s="28" t="s">
        <v>2955</v>
      </c>
      <c r="C1532" s="25"/>
      <c r="D1532" s="87">
        <f t="shared" si="39"/>
        <v>0</v>
      </c>
      <c r="E1532" s="88"/>
      <c r="F1532" s="89"/>
      <c r="G1532" s="4" t="str">
        <f t="shared" si="38"/>
        <v/>
      </c>
    </row>
    <row r="1533" spans="1:11" s="3" customFormat="1" x14ac:dyDescent="0.25">
      <c r="A1533" s="23" t="s">
        <v>2956</v>
      </c>
      <c r="B1533" s="24" t="s">
        <v>2957</v>
      </c>
      <c r="C1533" s="25"/>
      <c r="D1533" s="87">
        <f t="shared" si="39"/>
        <v>0</v>
      </c>
      <c r="E1533" s="88"/>
      <c r="F1533" s="89"/>
      <c r="G1533" s="3" t="str">
        <f t="shared" si="38"/>
        <v/>
      </c>
      <c r="H1533" s="103"/>
      <c r="I1533" s="103"/>
      <c r="J1533" s="103"/>
      <c r="K1533" s="103"/>
    </row>
    <row r="1534" spans="1:11" s="3" customFormat="1" x14ac:dyDescent="0.25">
      <c r="A1534" s="23" t="s">
        <v>2958</v>
      </c>
      <c r="B1534" s="24" t="s">
        <v>2959</v>
      </c>
      <c r="C1534" s="25"/>
      <c r="D1534" s="87">
        <f t="shared" si="39"/>
        <v>0</v>
      </c>
      <c r="E1534" s="88"/>
      <c r="F1534" s="89"/>
      <c r="G1534" s="3" t="str">
        <f t="shared" si="38"/>
        <v/>
      </c>
      <c r="H1534" s="103"/>
      <c r="I1534" s="103"/>
      <c r="J1534" s="103"/>
      <c r="K1534" s="103"/>
    </row>
    <row r="1535" spans="1:11" s="3" customFormat="1" x14ac:dyDescent="0.25">
      <c r="A1535" s="23" t="s">
        <v>2960</v>
      </c>
      <c r="B1535" s="24" t="s">
        <v>2961</v>
      </c>
      <c r="C1535" s="25"/>
      <c r="D1535" s="87">
        <f t="shared" si="39"/>
        <v>0</v>
      </c>
      <c r="E1535" s="88"/>
      <c r="F1535" s="89"/>
      <c r="G1535" s="3" t="str">
        <f t="shared" si="38"/>
        <v/>
      </c>
      <c r="H1535" s="103"/>
      <c r="I1535" s="103"/>
      <c r="J1535" s="103"/>
      <c r="K1535" s="103"/>
    </row>
    <row r="1536" spans="1:11" s="3" customFormat="1" x14ac:dyDescent="0.25">
      <c r="A1536" s="23" t="s">
        <v>2962</v>
      </c>
      <c r="B1536" s="24" t="s">
        <v>2963</v>
      </c>
      <c r="C1536" s="25"/>
      <c r="D1536" s="87">
        <f t="shared" si="39"/>
        <v>0</v>
      </c>
      <c r="E1536" s="88"/>
      <c r="F1536" s="89"/>
      <c r="G1536" s="3" t="str">
        <f t="shared" si="38"/>
        <v/>
      </c>
      <c r="H1536" s="103"/>
      <c r="I1536" s="103"/>
      <c r="J1536" s="103"/>
      <c r="K1536" s="103"/>
    </row>
    <row r="1537" spans="1:11" s="3" customFormat="1" x14ac:dyDescent="0.25">
      <c r="A1537" s="23" t="s">
        <v>2964</v>
      </c>
      <c r="B1537" s="24" t="s">
        <v>2965</v>
      </c>
      <c r="C1537" s="25"/>
      <c r="D1537" s="87">
        <f t="shared" si="39"/>
        <v>0</v>
      </c>
      <c r="E1537" s="88"/>
      <c r="F1537" s="89"/>
      <c r="G1537" s="3" t="str">
        <f t="shared" si="38"/>
        <v/>
      </c>
      <c r="H1537" s="103"/>
      <c r="I1537" s="103"/>
      <c r="J1537" s="103"/>
      <c r="K1537" s="103"/>
    </row>
    <row r="1538" spans="1:11" s="3" customFormat="1" x14ac:dyDescent="0.25">
      <c r="A1538" s="23" t="s">
        <v>2966</v>
      </c>
      <c r="B1538" s="24" t="s">
        <v>2967</v>
      </c>
      <c r="C1538" s="25"/>
      <c r="D1538" s="87">
        <f t="shared" si="39"/>
        <v>0</v>
      </c>
      <c r="E1538" s="88"/>
      <c r="F1538" s="89"/>
      <c r="G1538" s="3" t="str">
        <f t="shared" si="38"/>
        <v/>
      </c>
      <c r="H1538" s="103"/>
      <c r="I1538" s="103"/>
      <c r="J1538" s="103"/>
      <c r="K1538" s="103"/>
    </row>
    <row r="1539" spans="1:11" s="3" customFormat="1" x14ac:dyDescent="0.25">
      <c r="A1539" s="23" t="s">
        <v>2968</v>
      </c>
      <c r="B1539" s="24" t="s">
        <v>2969</v>
      </c>
      <c r="C1539" s="25"/>
      <c r="D1539" s="87">
        <f t="shared" si="39"/>
        <v>0</v>
      </c>
      <c r="E1539" s="88"/>
      <c r="F1539" s="89"/>
      <c r="G1539" s="3" t="str">
        <f t="shared" si="38"/>
        <v/>
      </c>
      <c r="H1539" s="103"/>
      <c r="I1539" s="103"/>
      <c r="J1539" s="103"/>
      <c r="K1539" s="103"/>
    </row>
    <row r="1540" spans="1:11" s="3" customFormat="1" x14ac:dyDescent="0.25">
      <c r="A1540" s="23" t="s">
        <v>2970</v>
      </c>
      <c r="B1540" s="24" t="s">
        <v>2971</v>
      </c>
      <c r="C1540" s="25"/>
      <c r="D1540" s="87">
        <f t="shared" si="39"/>
        <v>0</v>
      </c>
      <c r="E1540" s="88"/>
      <c r="F1540" s="89"/>
      <c r="G1540" s="3" t="str">
        <f t="shared" si="38"/>
        <v/>
      </c>
      <c r="H1540" s="103"/>
      <c r="I1540" s="103"/>
      <c r="J1540" s="103"/>
      <c r="K1540" s="103"/>
    </row>
    <row r="1541" spans="1:11" s="3" customFormat="1" x14ac:dyDescent="0.25">
      <c r="A1541" s="23" t="s">
        <v>2972</v>
      </c>
      <c r="B1541" s="24" t="s">
        <v>2973</v>
      </c>
      <c r="C1541" s="25"/>
      <c r="D1541" s="87">
        <f t="shared" si="39"/>
        <v>0</v>
      </c>
      <c r="E1541" s="88"/>
      <c r="F1541" s="89"/>
      <c r="G1541" s="3" t="str">
        <f t="shared" si="38"/>
        <v/>
      </c>
      <c r="H1541" s="103"/>
      <c r="I1541" s="103"/>
      <c r="J1541" s="103"/>
      <c r="K1541" s="103"/>
    </row>
    <row r="1542" spans="1:11" s="3" customFormat="1" x14ac:dyDescent="0.25">
      <c r="A1542" s="23" t="s">
        <v>2974</v>
      </c>
      <c r="B1542" s="24" t="s">
        <v>2975</v>
      </c>
      <c r="C1542" s="25"/>
      <c r="D1542" s="87">
        <f t="shared" si="39"/>
        <v>0</v>
      </c>
      <c r="E1542" s="88"/>
      <c r="F1542" s="89"/>
      <c r="G1542" s="3" t="str">
        <f t="shared" si="38"/>
        <v/>
      </c>
      <c r="H1542" s="103"/>
      <c r="I1542" s="103"/>
      <c r="J1542" s="103"/>
      <c r="K1542" s="103"/>
    </row>
    <row r="1543" spans="1:11" s="3" customFormat="1" ht="24" x14ac:dyDescent="0.25">
      <c r="A1543" s="23" t="s">
        <v>2976</v>
      </c>
      <c r="B1543" s="28" t="s">
        <v>2977</v>
      </c>
      <c r="C1543" s="25"/>
      <c r="D1543" s="87">
        <f t="shared" si="39"/>
        <v>0</v>
      </c>
      <c r="E1543" s="88"/>
      <c r="F1543" s="89"/>
      <c r="G1543" s="3" t="str">
        <f t="shared" si="38"/>
        <v/>
      </c>
      <c r="H1543" s="103"/>
      <c r="I1543" s="103"/>
      <c r="J1543" s="103"/>
      <c r="K1543" s="103"/>
    </row>
    <row r="1544" spans="1:11" s="3" customFormat="1" ht="24" x14ac:dyDescent="0.25">
      <c r="A1544" s="23" t="s">
        <v>2978</v>
      </c>
      <c r="B1544" s="28" t="s">
        <v>2979</v>
      </c>
      <c r="C1544" s="25"/>
      <c r="D1544" s="87">
        <f t="shared" si="39"/>
        <v>0</v>
      </c>
      <c r="E1544" s="88"/>
      <c r="F1544" s="89"/>
      <c r="G1544" s="3" t="str">
        <f t="shared" si="38"/>
        <v/>
      </c>
      <c r="H1544" s="103"/>
      <c r="I1544" s="103"/>
      <c r="J1544" s="103"/>
      <c r="K1544" s="103"/>
    </row>
    <row r="1545" spans="1:11" s="3" customFormat="1" x14ac:dyDescent="0.25">
      <c r="A1545" s="23" t="s">
        <v>2980</v>
      </c>
      <c r="B1545" s="24" t="s">
        <v>2981</v>
      </c>
      <c r="C1545" s="25"/>
      <c r="D1545" s="87">
        <f t="shared" si="39"/>
        <v>0</v>
      </c>
      <c r="E1545" s="88"/>
      <c r="F1545" s="89"/>
      <c r="G1545" s="3" t="str">
        <f t="shared" si="38"/>
        <v/>
      </c>
      <c r="H1545" s="103"/>
      <c r="I1545" s="103"/>
      <c r="J1545" s="103"/>
      <c r="K1545" s="103"/>
    </row>
    <row r="1546" spans="1:11" s="3" customFormat="1" x14ac:dyDescent="0.25">
      <c r="A1546" s="23" t="s">
        <v>2982</v>
      </c>
      <c r="B1546" s="24" t="s">
        <v>2983</v>
      </c>
      <c r="C1546" s="25"/>
      <c r="D1546" s="87">
        <f t="shared" si="39"/>
        <v>0</v>
      </c>
      <c r="E1546" s="88"/>
      <c r="F1546" s="89"/>
      <c r="G1546" s="3" t="str">
        <f t="shared" si="38"/>
        <v/>
      </c>
      <c r="H1546" s="103"/>
      <c r="I1546" s="103"/>
      <c r="J1546" s="103"/>
      <c r="K1546" s="103"/>
    </row>
    <row r="1547" spans="1:11" s="3" customFormat="1" x14ac:dyDescent="0.25">
      <c r="A1547" s="23" t="s">
        <v>2984</v>
      </c>
      <c r="B1547" s="24" t="s">
        <v>2985</v>
      </c>
      <c r="C1547" s="25"/>
      <c r="D1547" s="87">
        <f t="shared" si="39"/>
        <v>0</v>
      </c>
      <c r="E1547" s="88"/>
      <c r="F1547" s="89"/>
      <c r="G1547" s="3" t="str">
        <f t="shared" si="38"/>
        <v/>
      </c>
      <c r="H1547" s="103"/>
      <c r="I1547" s="103"/>
      <c r="J1547" s="103"/>
      <c r="K1547" s="103"/>
    </row>
    <row r="1548" spans="1:11" s="3" customFormat="1" ht="24" x14ac:dyDescent="0.25">
      <c r="A1548" s="23" t="s">
        <v>2986</v>
      </c>
      <c r="B1548" s="28" t="s">
        <v>2987</v>
      </c>
      <c r="C1548" s="25"/>
      <c r="D1548" s="87">
        <f t="shared" si="39"/>
        <v>0</v>
      </c>
      <c r="E1548" s="88"/>
      <c r="F1548" s="89"/>
      <c r="G1548" s="3" t="str">
        <f t="shared" si="38"/>
        <v/>
      </c>
      <c r="H1548" s="103"/>
      <c r="I1548" s="103"/>
      <c r="J1548" s="103"/>
      <c r="K1548" s="103"/>
    </row>
    <row r="1549" spans="1:11" s="3" customFormat="1" x14ac:dyDescent="0.25">
      <c r="A1549" s="23" t="s">
        <v>2988</v>
      </c>
      <c r="B1549" s="24" t="s">
        <v>2989</v>
      </c>
      <c r="C1549" s="25"/>
      <c r="D1549" s="87">
        <f t="shared" si="39"/>
        <v>0</v>
      </c>
      <c r="E1549" s="88"/>
      <c r="F1549" s="89"/>
      <c r="G1549" s="3" t="str">
        <f t="shared" si="38"/>
        <v/>
      </c>
      <c r="H1549" s="103"/>
      <c r="I1549" s="103"/>
      <c r="J1549" s="103"/>
      <c r="K1549" s="103"/>
    </row>
    <row r="1550" spans="1:11" s="3" customFormat="1" x14ac:dyDescent="0.25">
      <c r="A1550" s="23" t="s">
        <v>2990</v>
      </c>
      <c r="B1550" s="24" t="s">
        <v>2991</v>
      </c>
      <c r="C1550" s="25"/>
      <c r="D1550" s="87">
        <f t="shared" si="39"/>
        <v>0</v>
      </c>
      <c r="E1550" s="88"/>
      <c r="F1550" s="89"/>
      <c r="G1550" s="3" t="str">
        <f t="shared" si="38"/>
        <v/>
      </c>
      <c r="H1550" s="103"/>
      <c r="I1550" s="103"/>
      <c r="J1550" s="103"/>
      <c r="K1550" s="103"/>
    </row>
    <row r="1551" spans="1:11" s="3" customFormat="1" ht="35.25" x14ac:dyDescent="0.25">
      <c r="A1551" s="23" t="s">
        <v>2992</v>
      </c>
      <c r="B1551" s="28" t="s">
        <v>2993</v>
      </c>
      <c r="C1551" s="25"/>
      <c r="D1551" s="87">
        <f t="shared" si="39"/>
        <v>0</v>
      </c>
      <c r="E1551" s="88"/>
      <c r="F1551" s="89"/>
      <c r="G1551" s="3" t="str">
        <f t="shared" si="38"/>
        <v/>
      </c>
      <c r="H1551" s="103"/>
      <c r="I1551" s="103"/>
      <c r="J1551" s="103"/>
      <c r="K1551" s="103"/>
    </row>
    <row r="1552" spans="1:11" s="3" customFormat="1" x14ac:dyDescent="0.25">
      <c r="A1552" s="23" t="s">
        <v>2994</v>
      </c>
      <c r="B1552" s="24" t="s">
        <v>2995</v>
      </c>
      <c r="C1552" s="25"/>
      <c r="D1552" s="87">
        <f t="shared" si="39"/>
        <v>0</v>
      </c>
      <c r="E1552" s="88"/>
      <c r="F1552" s="89"/>
      <c r="G1552" s="3" t="str">
        <f t="shared" si="38"/>
        <v/>
      </c>
      <c r="H1552" s="103"/>
      <c r="I1552" s="103"/>
      <c r="J1552" s="103"/>
      <c r="K1552" s="103"/>
    </row>
    <row r="1553" spans="1:11" s="3" customFormat="1" x14ac:dyDescent="0.25">
      <c r="A1553" s="23" t="s">
        <v>2996</v>
      </c>
      <c r="B1553" s="24" t="s">
        <v>2997</v>
      </c>
      <c r="C1553" s="25"/>
      <c r="D1553" s="87">
        <f t="shared" si="39"/>
        <v>0</v>
      </c>
      <c r="E1553" s="88"/>
      <c r="F1553" s="89"/>
      <c r="G1553" s="3" t="str">
        <f t="shared" si="38"/>
        <v/>
      </c>
      <c r="H1553" s="103"/>
      <c r="I1553" s="103"/>
      <c r="J1553" s="103"/>
      <c r="K1553" s="103"/>
    </row>
    <row r="1554" spans="1:11" s="3" customFormat="1" x14ac:dyDescent="0.25">
      <c r="A1554" s="23" t="s">
        <v>2998</v>
      </c>
      <c r="B1554" s="24" t="s">
        <v>2999</v>
      </c>
      <c r="C1554" s="25"/>
      <c r="D1554" s="87">
        <f t="shared" si="39"/>
        <v>0</v>
      </c>
      <c r="E1554" s="88"/>
      <c r="F1554" s="89"/>
      <c r="G1554" s="3" t="str">
        <f t="shared" si="38"/>
        <v/>
      </c>
      <c r="H1554" s="103"/>
      <c r="I1554" s="103"/>
      <c r="J1554" s="103"/>
      <c r="K1554" s="103"/>
    </row>
    <row r="1555" spans="1:11" s="3" customFormat="1" x14ac:dyDescent="0.25">
      <c r="A1555" s="23" t="s">
        <v>3000</v>
      </c>
      <c r="B1555" s="24" t="s">
        <v>3001</v>
      </c>
      <c r="C1555" s="25"/>
      <c r="D1555" s="87">
        <f t="shared" si="39"/>
        <v>0</v>
      </c>
      <c r="E1555" s="88"/>
      <c r="F1555" s="89"/>
      <c r="G1555" s="3" t="str">
        <f t="shared" si="38"/>
        <v/>
      </c>
      <c r="H1555" s="103"/>
      <c r="I1555" s="103"/>
      <c r="J1555" s="103"/>
      <c r="K1555" s="103"/>
    </row>
    <row r="1556" spans="1:11" s="3" customFormat="1" ht="24" x14ac:dyDescent="0.25">
      <c r="A1556" s="23" t="s">
        <v>3002</v>
      </c>
      <c r="B1556" s="28" t="s">
        <v>3003</v>
      </c>
      <c r="C1556" s="25"/>
      <c r="D1556" s="87">
        <f t="shared" si="39"/>
        <v>0</v>
      </c>
      <c r="E1556" s="88"/>
      <c r="F1556" s="89"/>
      <c r="G1556" s="3" t="str">
        <f t="shared" si="38"/>
        <v/>
      </c>
      <c r="H1556" s="103"/>
      <c r="I1556" s="103"/>
      <c r="J1556" s="103"/>
      <c r="K1556" s="103"/>
    </row>
    <row r="1557" spans="1:11" s="3" customFormat="1" ht="24" x14ac:dyDescent="0.25">
      <c r="A1557" s="23" t="s">
        <v>3004</v>
      </c>
      <c r="B1557" s="28" t="s">
        <v>3005</v>
      </c>
      <c r="C1557" s="25"/>
      <c r="D1557" s="87">
        <f t="shared" si="39"/>
        <v>0</v>
      </c>
      <c r="E1557" s="88"/>
      <c r="F1557" s="89"/>
      <c r="G1557" s="3" t="str">
        <f t="shared" si="38"/>
        <v/>
      </c>
      <c r="H1557" s="103"/>
      <c r="I1557" s="103"/>
      <c r="J1557" s="103"/>
      <c r="K1557" s="103"/>
    </row>
    <row r="1558" spans="1:11" s="3" customFormat="1" x14ac:dyDescent="0.25">
      <c r="A1558" s="23" t="s">
        <v>3006</v>
      </c>
      <c r="B1558" s="24" t="s">
        <v>3007</v>
      </c>
      <c r="C1558" s="25"/>
      <c r="D1558" s="87">
        <f t="shared" si="39"/>
        <v>0</v>
      </c>
      <c r="E1558" s="88"/>
      <c r="F1558" s="89"/>
      <c r="G1558" s="3" t="str">
        <f t="shared" si="38"/>
        <v/>
      </c>
      <c r="H1558" s="103"/>
      <c r="I1558" s="103"/>
      <c r="J1558" s="103"/>
      <c r="K1558" s="103"/>
    </row>
    <row r="1559" spans="1:11" s="3" customFormat="1" x14ac:dyDescent="0.25">
      <c r="A1559" s="23" t="s">
        <v>3008</v>
      </c>
      <c r="B1559" s="24" t="s">
        <v>3009</v>
      </c>
      <c r="C1559" s="25"/>
      <c r="D1559" s="87">
        <f t="shared" si="39"/>
        <v>0</v>
      </c>
      <c r="E1559" s="88"/>
      <c r="F1559" s="89"/>
      <c r="G1559" s="3" t="str">
        <f t="shared" si="38"/>
        <v/>
      </c>
      <c r="H1559" s="103"/>
      <c r="I1559" s="103"/>
      <c r="J1559" s="103"/>
      <c r="K1559" s="103"/>
    </row>
    <row r="1560" spans="1:11" s="3" customFormat="1" x14ac:dyDescent="0.25">
      <c r="A1560" s="23" t="s">
        <v>3010</v>
      </c>
      <c r="B1560" s="53" t="s">
        <v>3011</v>
      </c>
      <c r="C1560" s="25"/>
      <c r="D1560" s="87">
        <f t="shared" si="39"/>
        <v>0</v>
      </c>
      <c r="E1560" s="88"/>
      <c r="F1560" s="89"/>
      <c r="G1560" s="3" t="str">
        <f t="shared" si="38"/>
        <v/>
      </c>
      <c r="H1560" s="103"/>
      <c r="I1560" s="103"/>
      <c r="J1560" s="103"/>
      <c r="K1560" s="103"/>
    </row>
    <row r="1561" spans="1:11" s="3" customFormat="1" x14ac:dyDescent="0.25">
      <c r="A1561" s="47"/>
      <c r="B1561" s="104" t="s">
        <v>3012</v>
      </c>
      <c r="C1561" s="41"/>
      <c r="D1561" s="42"/>
      <c r="E1561" s="42"/>
      <c r="F1561" s="43"/>
      <c r="H1561" s="103"/>
      <c r="I1561" s="103"/>
      <c r="J1561" s="103"/>
      <c r="K1561" s="103"/>
    </row>
    <row r="1562" spans="1:11" s="3" customFormat="1" x14ac:dyDescent="0.25">
      <c r="A1562" s="47"/>
      <c r="B1562" s="19" t="s">
        <v>3013</v>
      </c>
      <c r="C1562" s="41">
        <f>SUM(C1563:C1579)</f>
        <v>0</v>
      </c>
      <c r="D1562" s="42"/>
      <c r="E1562" s="42"/>
      <c r="F1562" s="43"/>
      <c r="H1562" s="103"/>
      <c r="I1562" s="103"/>
      <c r="J1562" s="103"/>
      <c r="K1562" s="103"/>
    </row>
    <row r="1563" spans="1:11" s="3" customFormat="1" x14ac:dyDescent="0.25">
      <c r="A1563" s="23" t="s">
        <v>3014</v>
      </c>
      <c r="B1563" s="24" t="s">
        <v>3015</v>
      </c>
      <c r="C1563" s="25"/>
      <c r="D1563" s="26"/>
      <c r="E1563" s="26"/>
      <c r="F1563" s="27"/>
      <c r="H1563" s="103"/>
      <c r="I1563" s="103"/>
      <c r="J1563" s="103"/>
      <c r="K1563" s="103"/>
    </row>
    <row r="1564" spans="1:11" s="3" customFormat="1" x14ac:dyDescent="0.25">
      <c r="A1564" s="23" t="s">
        <v>3016</v>
      </c>
      <c r="B1564" s="24" t="s">
        <v>3017</v>
      </c>
      <c r="C1564" s="25"/>
      <c r="D1564" s="26"/>
      <c r="E1564" s="26"/>
      <c r="F1564" s="27"/>
      <c r="H1564" s="103"/>
      <c r="I1564" s="103"/>
      <c r="J1564" s="103"/>
      <c r="K1564" s="103"/>
    </row>
    <row r="1565" spans="1:11" s="3" customFormat="1" x14ac:dyDescent="0.25">
      <c r="A1565" s="23" t="s">
        <v>3018</v>
      </c>
      <c r="B1565" s="24" t="s">
        <v>3019</v>
      </c>
      <c r="C1565" s="25"/>
      <c r="D1565" s="26"/>
      <c r="E1565" s="26"/>
      <c r="F1565" s="27"/>
      <c r="H1565" s="103"/>
      <c r="I1565" s="103"/>
      <c r="J1565" s="103"/>
      <c r="K1565" s="103"/>
    </row>
    <row r="1566" spans="1:11" s="3" customFormat="1" x14ac:dyDescent="0.25">
      <c r="A1566" s="23" t="s">
        <v>3020</v>
      </c>
      <c r="B1566" s="24" t="s">
        <v>3021</v>
      </c>
      <c r="C1566" s="25"/>
      <c r="D1566" s="26"/>
      <c r="E1566" s="26"/>
      <c r="F1566" s="27"/>
      <c r="H1566" s="103"/>
      <c r="I1566" s="103"/>
      <c r="J1566" s="103"/>
      <c r="K1566" s="103"/>
    </row>
    <row r="1567" spans="1:11" s="3" customFormat="1" x14ac:dyDescent="0.25">
      <c r="A1567" s="23" t="s">
        <v>3022</v>
      </c>
      <c r="B1567" s="24" t="s">
        <v>3023</v>
      </c>
      <c r="C1567" s="25"/>
      <c r="D1567" s="26"/>
      <c r="E1567" s="26"/>
      <c r="F1567" s="27"/>
      <c r="H1567" s="103"/>
      <c r="I1567" s="103"/>
      <c r="J1567" s="103"/>
      <c r="K1567" s="103"/>
    </row>
    <row r="1568" spans="1:11" s="3" customFormat="1" x14ac:dyDescent="0.25">
      <c r="A1568" s="23" t="s">
        <v>3024</v>
      </c>
      <c r="B1568" s="24" t="s">
        <v>3025</v>
      </c>
      <c r="C1568" s="25"/>
      <c r="D1568" s="26"/>
      <c r="E1568" s="26"/>
      <c r="F1568" s="27"/>
      <c r="H1568" s="103"/>
      <c r="I1568" s="103"/>
      <c r="J1568" s="103"/>
      <c r="K1568" s="103"/>
    </row>
    <row r="1569" spans="1:11" s="3" customFormat="1" x14ac:dyDescent="0.25">
      <c r="A1569" s="23" t="s">
        <v>3026</v>
      </c>
      <c r="B1569" s="24" t="s">
        <v>3027</v>
      </c>
      <c r="C1569" s="25"/>
      <c r="D1569" s="26"/>
      <c r="E1569" s="26"/>
      <c r="F1569" s="27"/>
      <c r="H1569" s="103"/>
      <c r="I1569" s="103"/>
      <c r="J1569" s="103"/>
      <c r="K1569" s="103"/>
    </row>
    <row r="1570" spans="1:11" s="3" customFormat="1" ht="24" x14ac:dyDescent="0.25">
      <c r="A1570" s="23" t="s">
        <v>3028</v>
      </c>
      <c r="B1570" s="28" t="s">
        <v>3029</v>
      </c>
      <c r="C1570" s="25"/>
      <c r="D1570" s="26"/>
      <c r="E1570" s="26"/>
      <c r="F1570" s="27"/>
      <c r="H1570" s="103"/>
      <c r="I1570" s="103"/>
      <c r="J1570" s="103"/>
      <c r="K1570" s="103"/>
    </row>
    <row r="1571" spans="1:11" s="3" customFormat="1" x14ac:dyDescent="0.25">
      <c r="A1571" s="23" t="s">
        <v>3030</v>
      </c>
      <c r="B1571" s="24" t="s">
        <v>3031</v>
      </c>
      <c r="C1571" s="25"/>
      <c r="D1571" s="26"/>
      <c r="E1571" s="26"/>
      <c r="F1571" s="27"/>
      <c r="H1571" s="103"/>
      <c r="I1571" s="103"/>
      <c r="J1571" s="103"/>
      <c r="K1571" s="103"/>
    </row>
    <row r="1572" spans="1:11" s="3" customFormat="1" x14ac:dyDescent="0.25">
      <c r="A1572" s="23" t="s">
        <v>3032</v>
      </c>
      <c r="B1572" s="24" t="s">
        <v>3033</v>
      </c>
      <c r="C1572" s="25"/>
      <c r="D1572" s="26"/>
      <c r="E1572" s="26"/>
      <c r="F1572" s="27"/>
      <c r="H1572" s="103"/>
      <c r="I1572" s="103"/>
      <c r="J1572" s="103"/>
      <c r="K1572" s="103"/>
    </row>
    <row r="1573" spans="1:11" s="3" customFormat="1" x14ac:dyDescent="0.25">
      <c r="A1573" s="23" t="s">
        <v>3034</v>
      </c>
      <c r="B1573" s="24" t="s">
        <v>3035</v>
      </c>
      <c r="C1573" s="25"/>
      <c r="D1573" s="26"/>
      <c r="E1573" s="26"/>
      <c r="F1573" s="27"/>
      <c r="H1573" s="103"/>
      <c r="I1573" s="103"/>
      <c r="J1573" s="103"/>
      <c r="K1573" s="103"/>
    </row>
    <row r="1574" spans="1:11" s="3" customFormat="1" x14ac:dyDescent="0.25">
      <c r="A1574" s="23" t="s">
        <v>3036</v>
      </c>
      <c r="B1574" s="24" t="s">
        <v>3037</v>
      </c>
      <c r="C1574" s="25"/>
      <c r="D1574" s="26"/>
      <c r="E1574" s="26"/>
      <c r="F1574" s="27"/>
      <c r="H1574" s="103"/>
      <c r="I1574" s="103"/>
      <c r="J1574" s="103"/>
      <c r="K1574" s="103"/>
    </row>
    <row r="1575" spans="1:11" s="3" customFormat="1" ht="24" x14ac:dyDescent="0.25">
      <c r="A1575" s="23" t="s">
        <v>3038</v>
      </c>
      <c r="B1575" s="28" t="s">
        <v>3039</v>
      </c>
      <c r="C1575" s="25"/>
      <c r="D1575" s="26"/>
      <c r="E1575" s="26"/>
      <c r="F1575" s="27"/>
      <c r="H1575" s="103"/>
      <c r="I1575" s="103"/>
      <c r="J1575" s="103"/>
      <c r="K1575" s="103"/>
    </row>
    <row r="1576" spans="1:11" s="3" customFormat="1" x14ac:dyDescent="0.25">
      <c r="A1576" s="23" t="s">
        <v>3040</v>
      </c>
      <c r="B1576" s="24" t="s">
        <v>3041</v>
      </c>
      <c r="C1576" s="25"/>
      <c r="D1576" s="26"/>
      <c r="E1576" s="26"/>
      <c r="F1576" s="27"/>
      <c r="H1576" s="103"/>
      <c r="I1576" s="103"/>
      <c r="J1576" s="103"/>
      <c r="K1576" s="103"/>
    </row>
    <row r="1577" spans="1:11" s="3" customFormat="1" x14ac:dyDescent="0.25">
      <c r="A1577" s="23" t="s">
        <v>3042</v>
      </c>
      <c r="B1577" s="24" t="s">
        <v>3043</v>
      </c>
      <c r="C1577" s="25"/>
      <c r="D1577" s="26"/>
      <c r="E1577" s="26"/>
      <c r="F1577" s="27"/>
      <c r="H1577" s="103"/>
      <c r="I1577" s="103"/>
      <c r="J1577" s="103"/>
      <c r="K1577" s="103"/>
    </row>
    <row r="1578" spans="1:11" s="3" customFormat="1" ht="24" x14ac:dyDescent="0.25">
      <c r="A1578" s="23" t="s">
        <v>3044</v>
      </c>
      <c r="B1578" s="95" t="s">
        <v>3045</v>
      </c>
      <c r="C1578" s="25"/>
      <c r="D1578" s="26"/>
      <c r="E1578" s="26"/>
      <c r="F1578" s="27"/>
      <c r="H1578" s="103"/>
      <c r="I1578" s="103"/>
      <c r="J1578" s="103"/>
      <c r="K1578" s="103"/>
    </row>
    <row r="1579" spans="1:11" s="3" customFormat="1" x14ac:dyDescent="0.25">
      <c r="A1579" s="23" t="s">
        <v>3046</v>
      </c>
      <c r="B1579" s="95" t="s">
        <v>3047</v>
      </c>
      <c r="C1579" s="25"/>
      <c r="D1579" s="26"/>
      <c r="E1579" s="26"/>
      <c r="F1579" s="27"/>
      <c r="H1579" s="103"/>
      <c r="I1579" s="103"/>
      <c r="J1579" s="103"/>
      <c r="K1579" s="103"/>
    </row>
    <row r="1580" spans="1:11" s="3" customFormat="1" x14ac:dyDescent="0.25">
      <c r="A1580" s="23"/>
      <c r="B1580" s="32" t="s">
        <v>3048</v>
      </c>
      <c r="C1580" s="41">
        <f>SUM(C1581:C1584)</f>
        <v>0</v>
      </c>
      <c r="D1580" s="93">
        <f>SUM(D1581:D1584)</f>
        <v>0</v>
      </c>
      <c r="E1580" s="93">
        <f>SUM(E1581:E1584)</f>
        <v>0</v>
      </c>
      <c r="F1580" s="69">
        <f>SUM(F1581:F1584)</f>
        <v>0</v>
      </c>
      <c r="G1580" s="3" t="str">
        <f t="shared" si="38"/>
        <v/>
      </c>
      <c r="H1580" s="103"/>
      <c r="I1580" s="103"/>
      <c r="J1580" s="103"/>
      <c r="K1580" s="103"/>
    </row>
    <row r="1581" spans="1:11" s="3" customFormat="1" x14ac:dyDescent="0.25">
      <c r="A1581" s="23" t="s">
        <v>3049</v>
      </c>
      <c r="B1581" s="24" t="s">
        <v>3050</v>
      </c>
      <c r="C1581" s="25"/>
      <c r="D1581" s="87">
        <f t="shared" ref="D1581:D1644" si="40">+E1581+F1581</f>
        <v>0</v>
      </c>
      <c r="E1581" s="88"/>
      <c r="F1581" s="89"/>
      <c r="G1581" s="3" t="str">
        <f t="shared" si="38"/>
        <v/>
      </c>
      <c r="H1581" s="103"/>
      <c r="I1581" s="103"/>
      <c r="J1581" s="103"/>
      <c r="K1581" s="103"/>
    </row>
    <row r="1582" spans="1:11" s="3" customFormat="1" ht="24" x14ac:dyDescent="0.25">
      <c r="A1582" s="23" t="s">
        <v>3051</v>
      </c>
      <c r="B1582" s="28" t="s">
        <v>3052</v>
      </c>
      <c r="C1582" s="25"/>
      <c r="D1582" s="87">
        <f t="shared" si="40"/>
        <v>0</v>
      </c>
      <c r="E1582" s="88"/>
      <c r="F1582" s="89"/>
      <c r="G1582" s="3" t="str">
        <f t="shared" si="38"/>
        <v/>
      </c>
      <c r="H1582" s="103"/>
      <c r="I1582" s="103"/>
      <c r="J1582" s="103"/>
      <c r="K1582" s="103"/>
    </row>
    <row r="1583" spans="1:11" s="3" customFormat="1" ht="24" x14ac:dyDescent="0.25">
      <c r="A1583" s="23" t="s">
        <v>3053</v>
      </c>
      <c r="B1583" s="28" t="s">
        <v>3054</v>
      </c>
      <c r="C1583" s="25"/>
      <c r="D1583" s="87">
        <f t="shared" si="40"/>
        <v>0</v>
      </c>
      <c r="E1583" s="88"/>
      <c r="F1583" s="89"/>
      <c r="G1583" s="3" t="str">
        <f t="shared" si="38"/>
        <v/>
      </c>
      <c r="H1583" s="103"/>
      <c r="I1583" s="103"/>
      <c r="J1583" s="103"/>
      <c r="K1583" s="103"/>
    </row>
    <row r="1584" spans="1:11" s="3" customFormat="1" ht="35.25" x14ac:dyDescent="0.25">
      <c r="A1584" s="23" t="s">
        <v>3055</v>
      </c>
      <c r="B1584" s="95" t="s">
        <v>3056</v>
      </c>
      <c r="C1584" s="25"/>
      <c r="D1584" s="87">
        <f t="shared" si="40"/>
        <v>0</v>
      </c>
      <c r="E1584" s="88"/>
      <c r="F1584" s="89"/>
      <c r="G1584" s="3" t="str">
        <f t="shared" si="38"/>
        <v/>
      </c>
      <c r="H1584" s="103"/>
      <c r="I1584" s="103"/>
      <c r="J1584" s="103"/>
      <c r="K1584" s="103"/>
    </row>
    <row r="1585" spans="1:11" s="3" customFormat="1" x14ac:dyDescent="0.25">
      <c r="A1585" s="47"/>
      <c r="B1585" s="102" t="s">
        <v>3057</v>
      </c>
      <c r="C1585" s="41">
        <f>SUM(C1586:C1618)</f>
        <v>0</v>
      </c>
      <c r="D1585" s="93">
        <f>SUM(D1586:D1618)</f>
        <v>0</v>
      </c>
      <c r="E1585" s="93">
        <f>SUM(E1586:E1618)</f>
        <v>0</v>
      </c>
      <c r="F1585" s="69">
        <f>SUM(F1586:F1618)</f>
        <v>0</v>
      </c>
      <c r="G1585" s="3" t="str">
        <f t="shared" si="38"/>
        <v/>
      </c>
      <c r="H1585" s="103"/>
      <c r="I1585" s="103"/>
      <c r="J1585" s="103"/>
      <c r="K1585" s="103"/>
    </row>
    <row r="1586" spans="1:11" s="3" customFormat="1" ht="35.25" x14ac:dyDescent="0.25">
      <c r="A1586" s="23" t="s">
        <v>3058</v>
      </c>
      <c r="B1586" s="28" t="s">
        <v>3059</v>
      </c>
      <c r="C1586" s="25"/>
      <c r="D1586" s="87">
        <f t="shared" si="40"/>
        <v>0</v>
      </c>
      <c r="E1586" s="88"/>
      <c r="F1586" s="89"/>
      <c r="G1586" s="3" t="str">
        <f t="shared" si="38"/>
        <v/>
      </c>
      <c r="H1586" s="103"/>
      <c r="I1586" s="103"/>
      <c r="J1586" s="103"/>
      <c r="K1586" s="103"/>
    </row>
    <row r="1587" spans="1:11" s="3" customFormat="1" x14ac:dyDescent="0.25">
      <c r="A1587" s="23" t="s">
        <v>3060</v>
      </c>
      <c r="B1587" s="24" t="s">
        <v>3061</v>
      </c>
      <c r="C1587" s="25"/>
      <c r="D1587" s="87">
        <f t="shared" si="40"/>
        <v>0</v>
      </c>
      <c r="E1587" s="88"/>
      <c r="F1587" s="89"/>
      <c r="G1587" s="3" t="str">
        <f t="shared" si="38"/>
        <v/>
      </c>
      <c r="H1587" s="103"/>
      <c r="I1587" s="103"/>
      <c r="J1587" s="103"/>
      <c r="K1587" s="103"/>
    </row>
    <row r="1588" spans="1:11" s="3" customFormat="1" x14ac:dyDescent="0.25">
      <c r="A1588" s="23" t="s">
        <v>3062</v>
      </c>
      <c r="B1588" s="24" t="s">
        <v>3063</v>
      </c>
      <c r="C1588" s="25"/>
      <c r="D1588" s="87">
        <f t="shared" si="40"/>
        <v>0</v>
      </c>
      <c r="E1588" s="88"/>
      <c r="F1588" s="89"/>
      <c r="G1588" s="3" t="str">
        <f t="shared" si="38"/>
        <v/>
      </c>
      <c r="H1588" s="103"/>
      <c r="I1588" s="103"/>
      <c r="J1588" s="103"/>
      <c r="K1588" s="103"/>
    </row>
    <row r="1589" spans="1:11" s="3" customFormat="1" x14ac:dyDescent="0.25">
      <c r="A1589" s="23" t="s">
        <v>3064</v>
      </c>
      <c r="B1589" s="24" t="s">
        <v>3065</v>
      </c>
      <c r="C1589" s="25"/>
      <c r="D1589" s="87">
        <f t="shared" si="40"/>
        <v>0</v>
      </c>
      <c r="E1589" s="88"/>
      <c r="F1589" s="89"/>
      <c r="G1589" s="3" t="str">
        <f t="shared" si="38"/>
        <v/>
      </c>
      <c r="H1589" s="103"/>
      <c r="I1589" s="103"/>
      <c r="J1589" s="103"/>
      <c r="K1589" s="103"/>
    </row>
    <row r="1590" spans="1:11" s="3" customFormat="1" ht="24" x14ac:dyDescent="0.25">
      <c r="A1590" s="23" t="s">
        <v>3066</v>
      </c>
      <c r="B1590" s="28" t="s">
        <v>3067</v>
      </c>
      <c r="C1590" s="25"/>
      <c r="D1590" s="87">
        <f t="shared" si="40"/>
        <v>0</v>
      </c>
      <c r="E1590" s="88"/>
      <c r="F1590" s="89"/>
      <c r="G1590" s="3" t="str">
        <f t="shared" si="38"/>
        <v/>
      </c>
      <c r="H1590" s="103"/>
      <c r="I1590" s="103"/>
      <c r="J1590" s="103"/>
      <c r="K1590" s="103"/>
    </row>
    <row r="1591" spans="1:11" s="3" customFormat="1" x14ac:dyDescent="0.25">
      <c r="A1591" s="23" t="s">
        <v>3068</v>
      </c>
      <c r="B1591" s="24" t="s">
        <v>3069</v>
      </c>
      <c r="C1591" s="25"/>
      <c r="D1591" s="87">
        <f t="shared" si="40"/>
        <v>0</v>
      </c>
      <c r="E1591" s="88"/>
      <c r="F1591" s="89"/>
      <c r="G1591" s="3" t="str">
        <f t="shared" si="38"/>
        <v/>
      </c>
      <c r="H1591" s="103"/>
      <c r="I1591" s="103"/>
      <c r="J1591" s="103"/>
      <c r="K1591" s="103"/>
    </row>
    <row r="1592" spans="1:11" s="3" customFormat="1" x14ac:dyDescent="0.25">
      <c r="A1592" s="23" t="s">
        <v>3070</v>
      </c>
      <c r="B1592" s="24" t="s">
        <v>3071</v>
      </c>
      <c r="C1592" s="25"/>
      <c r="D1592" s="87">
        <f t="shared" si="40"/>
        <v>0</v>
      </c>
      <c r="E1592" s="88"/>
      <c r="F1592" s="89"/>
      <c r="G1592" s="3" t="str">
        <f t="shared" si="38"/>
        <v/>
      </c>
      <c r="H1592" s="103"/>
      <c r="I1592" s="103"/>
      <c r="J1592" s="103"/>
      <c r="K1592" s="103"/>
    </row>
    <row r="1593" spans="1:11" s="3" customFormat="1" x14ac:dyDescent="0.25">
      <c r="A1593" s="23" t="s">
        <v>3072</v>
      </c>
      <c r="B1593" s="24" t="s">
        <v>3073</v>
      </c>
      <c r="C1593" s="25"/>
      <c r="D1593" s="87">
        <f t="shared" si="40"/>
        <v>0</v>
      </c>
      <c r="E1593" s="88"/>
      <c r="F1593" s="89"/>
      <c r="G1593" s="3" t="str">
        <f t="shared" si="38"/>
        <v/>
      </c>
      <c r="H1593" s="103"/>
      <c r="I1593" s="103"/>
      <c r="J1593" s="103"/>
      <c r="K1593" s="103"/>
    </row>
    <row r="1594" spans="1:11" s="3" customFormat="1" x14ac:dyDescent="0.25">
      <c r="A1594" s="23" t="s">
        <v>3074</v>
      </c>
      <c r="B1594" s="24" t="s">
        <v>3075</v>
      </c>
      <c r="C1594" s="25"/>
      <c r="D1594" s="87">
        <f t="shared" si="40"/>
        <v>0</v>
      </c>
      <c r="E1594" s="88"/>
      <c r="F1594" s="89"/>
      <c r="G1594" s="3" t="str">
        <f t="shared" ref="G1594:G1657" si="41">IF(D1594&gt;C1594,"CMA ES MAYOR QUE TOTAL ACTIVIDADES","")</f>
        <v/>
      </c>
      <c r="H1594" s="103"/>
      <c r="I1594" s="103"/>
      <c r="J1594" s="103"/>
      <c r="K1594" s="103"/>
    </row>
    <row r="1595" spans="1:11" s="3" customFormat="1" x14ac:dyDescent="0.25">
      <c r="A1595" s="23" t="s">
        <v>3076</v>
      </c>
      <c r="B1595" s="24" t="s">
        <v>3077</v>
      </c>
      <c r="C1595" s="25"/>
      <c r="D1595" s="87">
        <f t="shared" si="40"/>
        <v>0</v>
      </c>
      <c r="E1595" s="88"/>
      <c r="F1595" s="89"/>
      <c r="G1595" s="3" t="str">
        <f t="shared" si="41"/>
        <v/>
      </c>
      <c r="H1595" s="103"/>
      <c r="I1595" s="103"/>
      <c r="J1595" s="103"/>
      <c r="K1595" s="103"/>
    </row>
    <row r="1596" spans="1:11" s="3" customFormat="1" x14ac:dyDescent="0.25">
      <c r="A1596" s="23" t="s">
        <v>3078</v>
      </c>
      <c r="B1596" s="24" t="s">
        <v>3079</v>
      </c>
      <c r="C1596" s="25"/>
      <c r="D1596" s="87">
        <f t="shared" si="40"/>
        <v>0</v>
      </c>
      <c r="E1596" s="88"/>
      <c r="F1596" s="89"/>
      <c r="G1596" s="3" t="str">
        <f t="shared" si="41"/>
        <v/>
      </c>
      <c r="H1596" s="103"/>
      <c r="I1596" s="103"/>
      <c r="J1596" s="103"/>
      <c r="K1596" s="103"/>
    </row>
    <row r="1597" spans="1:11" s="3" customFormat="1" x14ac:dyDescent="0.25">
      <c r="A1597" s="23" t="s">
        <v>3080</v>
      </c>
      <c r="B1597" s="24" t="s">
        <v>3081</v>
      </c>
      <c r="C1597" s="25"/>
      <c r="D1597" s="87">
        <f t="shared" si="40"/>
        <v>0</v>
      </c>
      <c r="E1597" s="88"/>
      <c r="F1597" s="89"/>
      <c r="G1597" s="3" t="str">
        <f t="shared" si="41"/>
        <v/>
      </c>
      <c r="H1597" s="103"/>
      <c r="I1597" s="103"/>
      <c r="J1597" s="103"/>
      <c r="K1597" s="103"/>
    </row>
    <row r="1598" spans="1:11" s="3" customFormat="1" ht="24" x14ac:dyDescent="0.25">
      <c r="A1598" s="23" t="s">
        <v>3082</v>
      </c>
      <c r="B1598" s="28" t="s">
        <v>3083</v>
      </c>
      <c r="C1598" s="25"/>
      <c r="D1598" s="87">
        <f t="shared" si="40"/>
        <v>0</v>
      </c>
      <c r="E1598" s="88"/>
      <c r="F1598" s="89"/>
      <c r="G1598" s="3" t="str">
        <f t="shared" si="41"/>
        <v/>
      </c>
      <c r="H1598" s="103"/>
      <c r="I1598" s="103"/>
      <c r="J1598" s="103"/>
      <c r="K1598" s="103"/>
    </row>
    <row r="1599" spans="1:11" s="3" customFormat="1" ht="24" x14ac:dyDescent="0.25">
      <c r="A1599" s="23" t="s">
        <v>3084</v>
      </c>
      <c r="B1599" s="28" t="s">
        <v>3085</v>
      </c>
      <c r="C1599" s="25"/>
      <c r="D1599" s="87">
        <f t="shared" si="40"/>
        <v>0</v>
      </c>
      <c r="E1599" s="88"/>
      <c r="F1599" s="89"/>
      <c r="G1599" s="3" t="str">
        <f t="shared" si="41"/>
        <v/>
      </c>
      <c r="H1599" s="103"/>
      <c r="I1599" s="103"/>
      <c r="J1599" s="103"/>
      <c r="K1599" s="103"/>
    </row>
    <row r="1600" spans="1:11" s="3" customFormat="1" x14ac:dyDescent="0.25">
      <c r="A1600" s="23" t="s">
        <v>3086</v>
      </c>
      <c r="B1600" s="24" t="s">
        <v>3087</v>
      </c>
      <c r="C1600" s="25"/>
      <c r="D1600" s="87">
        <f t="shared" si="40"/>
        <v>0</v>
      </c>
      <c r="E1600" s="88"/>
      <c r="F1600" s="89"/>
      <c r="G1600" s="3" t="str">
        <f t="shared" si="41"/>
        <v/>
      </c>
      <c r="H1600" s="103"/>
      <c r="I1600" s="103"/>
      <c r="J1600" s="103"/>
      <c r="K1600" s="103"/>
    </row>
    <row r="1601" spans="1:11" s="3" customFormat="1" x14ac:dyDescent="0.25">
      <c r="A1601" s="23" t="s">
        <v>3088</v>
      </c>
      <c r="B1601" s="24" t="s">
        <v>3089</v>
      </c>
      <c r="C1601" s="25"/>
      <c r="D1601" s="87">
        <f t="shared" si="40"/>
        <v>0</v>
      </c>
      <c r="E1601" s="88"/>
      <c r="F1601" s="89"/>
      <c r="G1601" s="3" t="str">
        <f t="shared" si="41"/>
        <v/>
      </c>
      <c r="H1601" s="103"/>
      <c r="I1601" s="103"/>
      <c r="J1601" s="103"/>
      <c r="K1601" s="103"/>
    </row>
    <row r="1602" spans="1:11" s="3" customFormat="1" ht="35.25" x14ac:dyDescent="0.25">
      <c r="A1602" s="23" t="s">
        <v>3090</v>
      </c>
      <c r="B1602" s="28" t="s">
        <v>3091</v>
      </c>
      <c r="C1602" s="25"/>
      <c r="D1602" s="87">
        <f t="shared" si="40"/>
        <v>0</v>
      </c>
      <c r="E1602" s="88"/>
      <c r="F1602" s="89"/>
      <c r="G1602" s="3" t="str">
        <f t="shared" si="41"/>
        <v/>
      </c>
      <c r="H1602" s="103"/>
      <c r="I1602" s="103"/>
      <c r="J1602" s="103"/>
      <c r="K1602" s="103"/>
    </row>
    <row r="1603" spans="1:11" s="3" customFormat="1" ht="24" x14ac:dyDescent="0.25">
      <c r="A1603" s="23" t="s">
        <v>3092</v>
      </c>
      <c r="B1603" s="28" t="s">
        <v>3093</v>
      </c>
      <c r="C1603" s="25"/>
      <c r="D1603" s="87">
        <f t="shared" si="40"/>
        <v>0</v>
      </c>
      <c r="E1603" s="88"/>
      <c r="F1603" s="89"/>
      <c r="G1603" s="3" t="str">
        <f t="shared" si="41"/>
        <v/>
      </c>
      <c r="H1603" s="103"/>
      <c r="I1603" s="103"/>
      <c r="J1603" s="103"/>
      <c r="K1603" s="103"/>
    </row>
    <row r="1604" spans="1:11" s="3" customFormat="1" x14ac:dyDescent="0.25">
      <c r="A1604" s="23" t="s">
        <v>3094</v>
      </c>
      <c r="B1604" s="24" t="s">
        <v>3095</v>
      </c>
      <c r="C1604" s="25"/>
      <c r="D1604" s="87">
        <f t="shared" si="40"/>
        <v>0</v>
      </c>
      <c r="E1604" s="88"/>
      <c r="F1604" s="89"/>
      <c r="G1604" s="3" t="str">
        <f t="shared" si="41"/>
        <v/>
      </c>
      <c r="H1604" s="103"/>
      <c r="I1604" s="103"/>
      <c r="J1604" s="103"/>
      <c r="K1604" s="103"/>
    </row>
    <row r="1605" spans="1:11" s="3" customFormat="1" x14ac:dyDescent="0.25">
      <c r="A1605" s="23" t="s">
        <v>3096</v>
      </c>
      <c r="B1605" s="24" t="s">
        <v>3097</v>
      </c>
      <c r="C1605" s="25"/>
      <c r="D1605" s="87">
        <f t="shared" si="40"/>
        <v>0</v>
      </c>
      <c r="E1605" s="88"/>
      <c r="F1605" s="89"/>
      <c r="G1605" s="3" t="str">
        <f t="shared" si="41"/>
        <v/>
      </c>
      <c r="H1605" s="103"/>
      <c r="I1605" s="103"/>
      <c r="J1605" s="103"/>
      <c r="K1605" s="103"/>
    </row>
    <row r="1606" spans="1:11" s="3" customFormat="1" x14ac:dyDescent="0.25">
      <c r="A1606" s="23" t="s">
        <v>3098</v>
      </c>
      <c r="B1606" s="24" t="s">
        <v>3099</v>
      </c>
      <c r="C1606" s="25"/>
      <c r="D1606" s="87">
        <f t="shared" si="40"/>
        <v>0</v>
      </c>
      <c r="E1606" s="88"/>
      <c r="F1606" s="89"/>
      <c r="G1606" s="3" t="str">
        <f t="shared" si="41"/>
        <v/>
      </c>
      <c r="H1606" s="103"/>
      <c r="I1606" s="103"/>
      <c r="J1606" s="103"/>
      <c r="K1606" s="103"/>
    </row>
    <row r="1607" spans="1:11" s="3" customFormat="1" x14ac:dyDescent="0.25">
      <c r="A1607" s="23" t="s">
        <v>3100</v>
      </c>
      <c r="B1607" s="24" t="s">
        <v>3101</v>
      </c>
      <c r="C1607" s="25"/>
      <c r="D1607" s="87">
        <f t="shared" si="40"/>
        <v>0</v>
      </c>
      <c r="E1607" s="88"/>
      <c r="F1607" s="89"/>
      <c r="G1607" s="3" t="str">
        <f t="shared" si="41"/>
        <v/>
      </c>
      <c r="H1607" s="103"/>
      <c r="I1607" s="103"/>
      <c r="J1607" s="103"/>
      <c r="K1607" s="103"/>
    </row>
    <row r="1608" spans="1:11" s="3" customFormat="1" x14ac:dyDescent="0.25">
      <c r="A1608" s="23" t="s">
        <v>3102</v>
      </c>
      <c r="B1608" s="24" t="s">
        <v>3103</v>
      </c>
      <c r="C1608" s="25"/>
      <c r="D1608" s="87">
        <f t="shared" si="40"/>
        <v>0</v>
      </c>
      <c r="E1608" s="88"/>
      <c r="F1608" s="89"/>
      <c r="G1608" s="3" t="str">
        <f t="shared" si="41"/>
        <v/>
      </c>
      <c r="H1608" s="103"/>
      <c r="I1608" s="103"/>
      <c r="J1608" s="103"/>
      <c r="K1608" s="103"/>
    </row>
    <row r="1609" spans="1:11" s="3" customFormat="1" x14ac:dyDescent="0.25">
      <c r="A1609" s="23" t="s">
        <v>3104</v>
      </c>
      <c r="B1609" s="24" t="s">
        <v>3105</v>
      </c>
      <c r="C1609" s="25"/>
      <c r="D1609" s="87">
        <f t="shared" si="40"/>
        <v>0</v>
      </c>
      <c r="E1609" s="88"/>
      <c r="F1609" s="89"/>
      <c r="G1609" s="3" t="str">
        <f t="shared" si="41"/>
        <v/>
      </c>
      <c r="H1609" s="103"/>
      <c r="I1609" s="103"/>
      <c r="J1609" s="103"/>
      <c r="K1609" s="103"/>
    </row>
    <row r="1610" spans="1:11" s="3" customFormat="1" x14ac:dyDescent="0.25">
      <c r="A1610" s="23" t="s">
        <v>3106</v>
      </c>
      <c r="B1610" s="24" t="s">
        <v>3107</v>
      </c>
      <c r="C1610" s="25"/>
      <c r="D1610" s="87">
        <f t="shared" si="40"/>
        <v>0</v>
      </c>
      <c r="E1610" s="88"/>
      <c r="F1610" s="89"/>
      <c r="G1610" s="3" t="str">
        <f t="shared" si="41"/>
        <v/>
      </c>
      <c r="H1610" s="103"/>
      <c r="I1610" s="103"/>
      <c r="J1610" s="103"/>
      <c r="K1610" s="103"/>
    </row>
    <row r="1611" spans="1:11" s="3" customFormat="1" ht="24" x14ac:dyDescent="0.25">
      <c r="A1611" s="23" t="s">
        <v>3108</v>
      </c>
      <c r="B1611" s="28" t="s">
        <v>3109</v>
      </c>
      <c r="C1611" s="25"/>
      <c r="D1611" s="87">
        <f t="shared" si="40"/>
        <v>0</v>
      </c>
      <c r="E1611" s="88"/>
      <c r="F1611" s="89"/>
      <c r="G1611" s="3" t="str">
        <f t="shared" si="41"/>
        <v/>
      </c>
      <c r="H1611" s="103"/>
      <c r="I1611" s="103"/>
      <c r="J1611" s="103"/>
      <c r="K1611" s="103"/>
    </row>
    <row r="1612" spans="1:11" s="3" customFormat="1" ht="24" x14ac:dyDescent="0.25">
      <c r="A1612" s="23" t="s">
        <v>3110</v>
      </c>
      <c r="B1612" s="28" t="s">
        <v>3111</v>
      </c>
      <c r="C1612" s="25"/>
      <c r="D1612" s="87">
        <f t="shared" si="40"/>
        <v>0</v>
      </c>
      <c r="E1612" s="88"/>
      <c r="F1612" s="89"/>
      <c r="G1612" s="3" t="str">
        <f t="shared" si="41"/>
        <v/>
      </c>
      <c r="H1612" s="103"/>
      <c r="I1612" s="103"/>
      <c r="J1612" s="103"/>
      <c r="K1612" s="103"/>
    </row>
    <row r="1613" spans="1:11" s="3" customFormat="1" ht="24" x14ac:dyDescent="0.25">
      <c r="A1613" s="23" t="s">
        <v>3112</v>
      </c>
      <c r="B1613" s="28" t="s">
        <v>3113</v>
      </c>
      <c r="C1613" s="25"/>
      <c r="D1613" s="87">
        <f t="shared" si="40"/>
        <v>0</v>
      </c>
      <c r="E1613" s="88"/>
      <c r="F1613" s="89"/>
      <c r="G1613" s="3" t="str">
        <f t="shared" si="41"/>
        <v/>
      </c>
      <c r="H1613" s="103"/>
      <c r="I1613" s="103"/>
      <c r="J1613" s="103"/>
      <c r="K1613" s="103"/>
    </row>
    <row r="1614" spans="1:11" s="3" customFormat="1" x14ac:dyDescent="0.25">
      <c r="A1614" s="23" t="s">
        <v>3114</v>
      </c>
      <c r="B1614" s="24" t="s">
        <v>3115</v>
      </c>
      <c r="C1614" s="25"/>
      <c r="D1614" s="87">
        <f t="shared" si="40"/>
        <v>0</v>
      </c>
      <c r="E1614" s="88"/>
      <c r="F1614" s="89"/>
      <c r="G1614" s="3" t="str">
        <f t="shared" si="41"/>
        <v/>
      </c>
      <c r="H1614" s="103"/>
      <c r="I1614" s="103"/>
      <c r="J1614" s="103"/>
      <c r="K1614" s="103"/>
    </row>
    <row r="1615" spans="1:11" s="3" customFormat="1" x14ac:dyDescent="0.25">
      <c r="A1615" s="23" t="s">
        <v>3116</v>
      </c>
      <c r="B1615" s="24" t="s">
        <v>3117</v>
      </c>
      <c r="C1615" s="25"/>
      <c r="D1615" s="87">
        <f t="shared" si="40"/>
        <v>0</v>
      </c>
      <c r="E1615" s="88"/>
      <c r="F1615" s="89"/>
      <c r="G1615" s="3" t="str">
        <f t="shared" si="41"/>
        <v/>
      </c>
      <c r="H1615" s="103"/>
      <c r="I1615" s="103"/>
      <c r="J1615" s="103"/>
      <c r="K1615" s="103"/>
    </row>
    <row r="1616" spans="1:11" s="3" customFormat="1" x14ac:dyDescent="0.25">
      <c r="A1616" s="23" t="s">
        <v>3118</v>
      </c>
      <c r="B1616" s="24" t="s">
        <v>3119</v>
      </c>
      <c r="C1616" s="25"/>
      <c r="D1616" s="87">
        <f t="shared" si="40"/>
        <v>0</v>
      </c>
      <c r="E1616" s="88"/>
      <c r="F1616" s="89"/>
      <c r="G1616" s="3" t="str">
        <f t="shared" si="41"/>
        <v/>
      </c>
      <c r="H1616" s="103"/>
      <c r="I1616" s="103"/>
      <c r="J1616" s="103"/>
      <c r="K1616" s="103"/>
    </row>
    <row r="1617" spans="1:11" s="3" customFormat="1" x14ac:dyDescent="0.25">
      <c r="A1617" s="23" t="s">
        <v>3120</v>
      </c>
      <c r="B1617" s="24" t="s">
        <v>3121</v>
      </c>
      <c r="C1617" s="25"/>
      <c r="D1617" s="87">
        <f t="shared" si="40"/>
        <v>0</v>
      </c>
      <c r="E1617" s="88"/>
      <c r="F1617" s="89"/>
      <c r="G1617" s="3" t="str">
        <f t="shared" si="41"/>
        <v/>
      </c>
      <c r="H1617" s="103"/>
      <c r="I1617" s="103"/>
      <c r="J1617" s="103"/>
      <c r="K1617" s="103"/>
    </row>
    <row r="1618" spans="1:11" s="3" customFormat="1" x14ac:dyDescent="0.25">
      <c r="A1618" s="23" t="s">
        <v>3122</v>
      </c>
      <c r="B1618" s="53" t="s">
        <v>3123</v>
      </c>
      <c r="C1618" s="25"/>
      <c r="D1618" s="87">
        <f t="shared" si="40"/>
        <v>0</v>
      </c>
      <c r="E1618" s="88"/>
      <c r="F1618" s="89"/>
      <c r="G1618" s="3" t="str">
        <f t="shared" si="41"/>
        <v/>
      </c>
      <c r="H1618" s="103"/>
      <c r="I1618" s="103"/>
      <c r="J1618" s="103"/>
      <c r="K1618" s="103"/>
    </row>
    <row r="1619" spans="1:11" s="3" customFormat="1" x14ac:dyDescent="0.25">
      <c r="A1619" s="47"/>
      <c r="B1619" s="102" t="s">
        <v>3124</v>
      </c>
      <c r="C1619" s="41">
        <f>SUM(C1620:C1625)</f>
        <v>0</v>
      </c>
      <c r="D1619" s="93">
        <f>SUM(D1620:D1625)</f>
        <v>0</v>
      </c>
      <c r="E1619" s="93">
        <f>SUM(E1620:E1625)</f>
        <v>0</v>
      </c>
      <c r="F1619" s="69">
        <f>SUM(F1620:F1625)</f>
        <v>0</v>
      </c>
      <c r="G1619" s="3" t="str">
        <f t="shared" si="41"/>
        <v/>
      </c>
      <c r="H1619" s="103"/>
      <c r="I1619" s="103"/>
      <c r="J1619" s="103"/>
      <c r="K1619" s="103"/>
    </row>
    <row r="1620" spans="1:11" s="3" customFormat="1" ht="24" x14ac:dyDescent="0.25">
      <c r="A1620" s="23" t="s">
        <v>3125</v>
      </c>
      <c r="B1620" s="94" t="s">
        <v>3126</v>
      </c>
      <c r="C1620" s="25"/>
      <c r="D1620" s="84">
        <f t="shared" si="40"/>
        <v>0</v>
      </c>
      <c r="E1620" s="105"/>
      <c r="F1620" s="106"/>
      <c r="G1620" s="3" t="str">
        <f t="shared" si="41"/>
        <v/>
      </c>
      <c r="H1620" s="103"/>
      <c r="I1620" s="103"/>
      <c r="J1620" s="103"/>
      <c r="K1620" s="103"/>
    </row>
    <row r="1621" spans="1:11" s="3" customFormat="1" ht="24" x14ac:dyDescent="0.25">
      <c r="A1621" s="23" t="s">
        <v>3127</v>
      </c>
      <c r="B1621" s="94" t="s">
        <v>3128</v>
      </c>
      <c r="C1621" s="25"/>
      <c r="D1621" s="84">
        <f t="shared" si="40"/>
        <v>0</v>
      </c>
      <c r="E1621" s="105"/>
      <c r="F1621" s="106"/>
      <c r="G1621" s="3" t="str">
        <f t="shared" si="41"/>
        <v/>
      </c>
      <c r="H1621" s="103"/>
      <c r="I1621" s="103"/>
      <c r="J1621" s="103"/>
      <c r="K1621" s="103"/>
    </row>
    <row r="1622" spans="1:11" s="3" customFormat="1" x14ac:dyDescent="0.25">
      <c r="A1622" s="23" t="s">
        <v>3129</v>
      </c>
      <c r="B1622" s="24" t="s">
        <v>3130</v>
      </c>
      <c r="C1622" s="25"/>
      <c r="D1622" s="84">
        <f t="shared" si="40"/>
        <v>0</v>
      </c>
      <c r="E1622" s="105"/>
      <c r="F1622" s="106"/>
      <c r="G1622" s="3" t="str">
        <f t="shared" si="41"/>
        <v/>
      </c>
      <c r="H1622" s="103"/>
      <c r="I1622" s="103"/>
      <c r="J1622" s="103"/>
      <c r="K1622" s="103"/>
    </row>
    <row r="1623" spans="1:11" s="3" customFormat="1" x14ac:dyDescent="0.25">
      <c r="A1623" s="23" t="s">
        <v>3131</v>
      </c>
      <c r="B1623" s="24" t="s">
        <v>3132</v>
      </c>
      <c r="C1623" s="25"/>
      <c r="D1623" s="84">
        <f t="shared" si="40"/>
        <v>0</v>
      </c>
      <c r="E1623" s="105"/>
      <c r="F1623" s="106"/>
      <c r="G1623" s="3" t="str">
        <f t="shared" si="41"/>
        <v/>
      </c>
      <c r="H1623" s="103"/>
      <c r="I1623" s="103"/>
      <c r="J1623" s="103"/>
      <c r="K1623" s="103"/>
    </row>
    <row r="1624" spans="1:11" s="3" customFormat="1" x14ac:dyDescent="0.25">
      <c r="A1624" s="23" t="s">
        <v>3133</v>
      </c>
      <c r="B1624" s="24" t="s">
        <v>3134</v>
      </c>
      <c r="C1624" s="25"/>
      <c r="D1624" s="84">
        <f t="shared" si="40"/>
        <v>0</v>
      </c>
      <c r="E1624" s="105"/>
      <c r="F1624" s="106"/>
      <c r="G1624" s="3" t="str">
        <f t="shared" si="41"/>
        <v/>
      </c>
      <c r="H1624" s="103"/>
      <c r="I1624" s="103"/>
      <c r="J1624" s="103"/>
      <c r="K1624" s="103"/>
    </row>
    <row r="1625" spans="1:11" s="3" customFormat="1" x14ac:dyDescent="0.25">
      <c r="A1625" s="23" t="s">
        <v>3135</v>
      </c>
      <c r="B1625" s="53" t="s">
        <v>3136</v>
      </c>
      <c r="C1625" s="25"/>
      <c r="D1625" s="84">
        <f t="shared" si="40"/>
        <v>0</v>
      </c>
      <c r="E1625" s="105"/>
      <c r="F1625" s="106"/>
      <c r="G1625" s="3" t="str">
        <f t="shared" si="41"/>
        <v/>
      </c>
      <c r="H1625" s="103"/>
      <c r="I1625" s="103"/>
      <c r="J1625" s="103"/>
      <c r="K1625" s="103"/>
    </row>
    <row r="1626" spans="1:11" s="3" customFormat="1" x14ac:dyDescent="0.25">
      <c r="A1626" s="47"/>
      <c r="B1626" s="97" t="s">
        <v>3137</v>
      </c>
      <c r="C1626" s="41"/>
      <c r="D1626" s="93"/>
      <c r="E1626" s="93"/>
      <c r="F1626" s="69"/>
      <c r="G1626" s="3" t="str">
        <f t="shared" si="41"/>
        <v/>
      </c>
      <c r="H1626" s="103"/>
      <c r="I1626" s="103"/>
      <c r="J1626" s="103"/>
      <c r="K1626" s="103"/>
    </row>
    <row r="1627" spans="1:11" s="3" customFormat="1" x14ac:dyDescent="0.25">
      <c r="A1627" s="47"/>
      <c r="B1627" s="19" t="s">
        <v>3138</v>
      </c>
      <c r="C1627" s="41">
        <f>SUM(C1628:C1832)</f>
        <v>0</v>
      </c>
      <c r="D1627" s="93">
        <f>SUM(D1628:D1832)</f>
        <v>0</v>
      </c>
      <c r="E1627" s="93">
        <f>SUM(E1628:E1832)</f>
        <v>0</v>
      </c>
      <c r="F1627" s="69">
        <f>SUM(F1628:F1832)</f>
        <v>0</v>
      </c>
      <c r="G1627" s="3" t="str">
        <f t="shared" si="41"/>
        <v/>
      </c>
      <c r="H1627" s="103"/>
      <c r="I1627" s="103"/>
      <c r="J1627" s="103"/>
      <c r="K1627" s="103"/>
    </row>
    <row r="1628" spans="1:11" s="3" customFormat="1" ht="24" x14ac:dyDescent="0.25">
      <c r="A1628" s="23" t="s">
        <v>3139</v>
      </c>
      <c r="B1628" s="28" t="s">
        <v>3140</v>
      </c>
      <c r="C1628" s="25"/>
      <c r="D1628" s="87">
        <f t="shared" si="40"/>
        <v>0</v>
      </c>
      <c r="E1628" s="88"/>
      <c r="F1628" s="89"/>
      <c r="G1628" s="3" t="str">
        <f t="shared" si="41"/>
        <v/>
      </c>
      <c r="H1628" s="103"/>
      <c r="I1628" s="103"/>
      <c r="J1628" s="103"/>
      <c r="K1628" s="103"/>
    </row>
    <row r="1629" spans="1:11" s="3" customFormat="1" x14ac:dyDescent="0.25">
      <c r="A1629" s="23" t="s">
        <v>3141</v>
      </c>
      <c r="B1629" s="24" t="s">
        <v>3142</v>
      </c>
      <c r="C1629" s="25"/>
      <c r="D1629" s="87">
        <f t="shared" si="40"/>
        <v>0</v>
      </c>
      <c r="E1629" s="88"/>
      <c r="F1629" s="89"/>
      <c r="G1629" s="3" t="str">
        <f t="shared" si="41"/>
        <v/>
      </c>
      <c r="H1629" s="103"/>
      <c r="I1629" s="103"/>
      <c r="J1629" s="103"/>
      <c r="K1629" s="103"/>
    </row>
    <row r="1630" spans="1:11" s="3" customFormat="1" x14ac:dyDescent="0.25">
      <c r="A1630" s="23" t="s">
        <v>3143</v>
      </c>
      <c r="B1630" s="24" t="s">
        <v>3144</v>
      </c>
      <c r="C1630" s="25"/>
      <c r="D1630" s="87">
        <f t="shared" si="40"/>
        <v>0</v>
      </c>
      <c r="E1630" s="88"/>
      <c r="F1630" s="89"/>
      <c r="G1630" s="3" t="str">
        <f t="shared" si="41"/>
        <v/>
      </c>
      <c r="H1630" s="103"/>
      <c r="I1630" s="103"/>
      <c r="J1630" s="103"/>
      <c r="K1630" s="103"/>
    </row>
    <row r="1631" spans="1:11" s="3" customFormat="1" x14ac:dyDescent="0.25">
      <c r="A1631" s="23" t="s">
        <v>3145</v>
      </c>
      <c r="B1631" s="24" t="s">
        <v>3146</v>
      </c>
      <c r="C1631" s="25"/>
      <c r="D1631" s="87">
        <f t="shared" si="40"/>
        <v>0</v>
      </c>
      <c r="E1631" s="88"/>
      <c r="F1631" s="89"/>
      <c r="G1631" s="3" t="str">
        <f t="shared" si="41"/>
        <v/>
      </c>
      <c r="H1631" s="103"/>
      <c r="I1631" s="103"/>
      <c r="J1631" s="103"/>
      <c r="K1631" s="103"/>
    </row>
    <row r="1632" spans="1:11" s="3" customFormat="1" x14ac:dyDescent="0.25">
      <c r="A1632" s="23" t="s">
        <v>3147</v>
      </c>
      <c r="B1632" s="24" t="s">
        <v>3148</v>
      </c>
      <c r="C1632" s="25"/>
      <c r="D1632" s="87">
        <f t="shared" si="40"/>
        <v>0</v>
      </c>
      <c r="E1632" s="88"/>
      <c r="F1632" s="89"/>
      <c r="G1632" s="3" t="str">
        <f t="shared" si="41"/>
        <v/>
      </c>
      <c r="H1632" s="103"/>
      <c r="I1632" s="103"/>
      <c r="J1632" s="103"/>
      <c r="K1632" s="103"/>
    </row>
    <row r="1633" spans="1:11" s="3" customFormat="1" ht="24" x14ac:dyDescent="0.25">
      <c r="A1633" s="23" t="s">
        <v>3149</v>
      </c>
      <c r="B1633" s="28" t="s">
        <v>3150</v>
      </c>
      <c r="C1633" s="25"/>
      <c r="D1633" s="87">
        <f t="shared" si="40"/>
        <v>0</v>
      </c>
      <c r="E1633" s="88"/>
      <c r="F1633" s="89"/>
      <c r="G1633" s="3" t="str">
        <f t="shared" si="41"/>
        <v/>
      </c>
      <c r="H1633" s="103"/>
      <c r="I1633" s="103"/>
      <c r="J1633" s="103"/>
      <c r="K1633" s="103"/>
    </row>
    <row r="1634" spans="1:11" s="3" customFormat="1" x14ac:dyDescent="0.25">
      <c r="A1634" s="23" t="s">
        <v>3151</v>
      </c>
      <c r="B1634" s="24" t="s">
        <v>3152</v>
      </c>
      <c r="C1634" s="25"/>
      <c r="D1634" s="87">
        <f t="shared" si="40"/>
        <v>0</v>
      </c>
      <c r="E1634" s="88"/>
      <c r="F1634" s="89"/>
      <c r="G1634" s="3" t="str">
        <f t="shared" si="41"/>
        <v/>
      </c>
      <c r="H1634" s="103"/>
      <c r="I1634" s="103"/>
      <c r="J1634" s="103"/>
      <c r="K1634" s="103"/>
    </row>
    <row r="1635" spans="1:11" s="3" customFormat="1" x14ac:dyDescent="0.25">
      <c r="A1635" s="23" t="s">
        <v>3153</v>
      </c>
      <c r="B1635" s="24" t="s">
        <v>3154</v>
      </c>
      <c r="C1635" s="25"/>
      <c r="D1635" s="87">
        <f t="shared" si="40"/>
        <v>0</v>
      </c>
      <c r="E1635" s="88"/>
      <c r="F1635" s="89"/>
      <c r="G1635" s="3" t="str">
        <f t="shared" si="41"/>
        <v/>
      </c>
      <c r="H1635" s="103"/>
      <c r="I1635" s="103"/>
      <c r="J1635" s="103"/>
      <c r="K1635" s="103"/>
    </row>
    <row r="1636" spans="1:11" s="3" customFormat="1" x14ac:dyDescent="0.25">
      <c r="A1636" s="23" t="s">
        <v>3155</v>
      </c>
      <c r="B1636" s="24" t="s">
        <v>3156</v>
      </c>
      <c r="C1636" s="25"/>
      <c r="D1636" s="87">
        <f t="shared" si="40"/>
        <v>0</v>
      </c>
      <c r="E1636" s="88"/>
      <c r="F1636" s="89"/>
      <c r="G1636" s="3" t="str">
        <f t="shared" si="41"/>
        <v/>
      </c>
      <c r="H1636" s="103"/>
      <c r="I1636" s="103"/>
      <c r="J1636" s="103"/>
      <c r="K1636" s="103"/>
    </row>
    <row r="1637" spans="1:11" s="3" customFormat="1" x14ac:dyDescent="0.25">
      <c r="A1637" s="23" t="s">
        <v>3157</v>
      </c>
      <c r="B1637" s="24" t="s">
        <v>3158</v>
      </c>
      <c r="C1637" s="25"/>
      <c r="D1637" s="87">
        <f t="shared" si="40"/>
        <v>0</v>
      </c>
      <c r="E1637" s="88"/>
      <c r="F1637" s="89"/>
      <c r="G1637" s="3" t="str">
        <f t="shared" si="41"/>
        <v/>
      </c>
      <c r="H1637" s="103"/>
      <c r="I1637" s="103"/>
      <c r="J1637" s="103"/>
      <c r="K1637" s="103"/>
    </row>
    <row r="1638" spans="1:11" s="3" customFormat="1" x14ac:dyDescent="0.25">
      <c r="A1638" s="23" t="s">
        <v>3159</v>
      </c>
      <c r="B1638" s="24" t="s">
        <v>3160</v>
      </c>
      <c r="C1638" s="25"/>
      <c r="D1638" s="87">
        <f t="shared" si="40"/>
        <v>0</v>
      </c>
      <c r="E1638" s="88"/>
      <c r="F1638" s="89"/>
      <c r="G1638" s="3" t="str">
        <f t="shared" si="41"/>
        <v/>
      </c>
      <c r="H1638" s="103"/>
      <c r="I1638" s="103"/>
      <c r="J1638" s="103"/>
      <c r="K1638" s="103"/>
    </row>
    <row r="1639" spans="1:11" s="3" customFormat="1" x14ac:dyDescent="0.25">
      <c r="A1639" s="23" t="s">
        <v>3161</v>
      </c>
      <c r="B1639" s="24" t="s">
        <v>3162</v>
      </c>
      <c r="C1639" s="25"/>
      <c r="D1639" s="87">
        <f t="shared" si="40"/>
        <v>0</v>
      </c>
      <c r="E1639" s="88"/>
      <c r="F1639" s="89"/>
      <c r="G1639" s="3" t="str">
        <f t="shared" si="41"/>
        <v/>
      </c>
      <c r="H1639" s="103"/>
      <c r="I1639" s="103"/>
      <c r="J1639" s="103"/>
      <c r="K1639" s="103"/>
    </row>
    <row r="1640" spans="1:11" s="3" customFormat="1" ht="24" x14ac:dyDescent="0.25">
      <c r="A1640" s="23" t="s">
        <v>3163</v>
      </c>
      <c r="B1640" s="28" t="s">
        <v>3164</v>
      </c>
      <c r="C1640" s="25"/>
      <c r="D1640" s="87">
        <f t="shared" si="40"/>
        <v>0</v>
      </c>
      <c r="E1640" s="88"/>
      <c r="F1640" s="89"/>
      <c r="G1640" s="3" t="str">
        <f t="shared" si="41"/>
        <v/>
      </c>
      <c r="H1640" s="103"/>
      <c r="I1640" s="103"/>
      <c r="J1640" s="103"/>
      <c r="K1640" s="103"/>
    </row>
    <row r="1641" spans="1:11" s="3" customFormat="1" ht="24" x14ac:dyDescent="0.25">
      <c r="A1641" s="23" t="s">
        <v>3165</v>
      </c>
      <c r="B1641" s="28" t="s">
        <v>3166</v>
      </c>
      <c r="C1641" s="25"/>
      <c r="D1641" s="87">
        <f t="shared" si="40"/>
        <v>0</v>
      </c>
      <c r="E1641" s="88"/>
      <c r="F1641" s="89"/>
      <c r="G1641" s="3" t="str">
        <f t="shared" si="41"/>
        <v/>
      </c>
      <c r="H1641" s="103"/>
      <c r="I1641" s="103"/>
      <c r="J1641" s="103"/>
      <c r="K1641" s="103"/>
    </row>
    <row r="1642" spans="1:11" s="3" customFormat="1" x14ac:dyDescent="0.25">
      <c r="A1642" s="23" t="s">
        <v>3167</v>
      </c>
      <c r="B1642" s="24" t="s">
        <v>3168</v>
      </c>
      <c r="C1642" s="25"/>
      <c r="D1642" s="87">
        <f t="shared" si="40"/>
        <v>0</v>
      </c>
      <c r="E1642" s="88"/>
      <c r="F1642" s="89"/>
      <c r="G1642" s="3" t="str">
        <f t="shared" si="41"/>
        <v/>
      </c>
      <c r="H1642" s="103"/>
      <c r="I1642" s="103"/>
      <c r="J1642" s="103"/>
      <c r="K1642" s="103"/>
    </row>
    <row r="1643" spans="1:11" s="3" customFormat="1" x14ac:dyDescent="0.25">
      <c r="A1643" s="23" t="s">
        <v>3169</v>
      </c>
      <c r="B1643" s="24" t="s">
        <v>3170</v>
      </c>
      <c r="C1643" s="25"/>
      <c r="D1643" s="87">
        <f t="shared" si="40"/>
        <v>0</v>
      </c>
      <c r="E1643" s="88"/>
      <c r="F1643" s="89"/>
      <c r="G1643" s="3" t="str">
        <f t="shared" si="41"/>
        <v/>
      </c>
      <c r="H1643" s="103"/>
      <c r="I1643" s="103"/>
      <c r="J1643" s="103"/>
      <c r="K1643" s="103"/>
    </row>
    <row r="1644" spans="1:11" s="3" customFormat="1" ht="35.25" x14ac:dyDescent="0.25">
      <c r="A1644" s="23" t="s">
        <v>3171</v>
      </c>
      <c r="B1644" s="28" t="s">
        <v>3172</v>
      </c>
      <c r="C1644" s="25"/>
      <c r="D1644" s="87">
        <f t="shared" si="40"/>
        <v>0</v>
      </c>
      <c r="E1644" s="88"/>
      <c r="F1644" s="89"/>
      <c r="G1644" s="3" t="str">
        <f t="shared" si="41"/>
        <v/>
      </c>
      <c r="H1644" s="103"/>
      <c r="I1644" s="103"/>
      <c r="J1644" s="103"/>
      <c r="K1644" s="103"/>
    </row>
    <row r="1645" spans="1:11" s="3" customFormat="1" x14ac:dyDescent="0.25">
      <c r="A1645" s="23" t="s">
        <v>3173</v>
      </c>
      <c r="B1645" s="24" t="s">
        <v>3174</v>
      </c>
      <c r="C1645" s="25"/>
      <c r="D1645" s="87">
        <f t="shared" ref="D1645:D1708" si="42">+E1645+F1645</f>
        <v>0</v>
      </c>
      <c r="E1645" s="88"/>
      <c r="F1645" s="89"/>
      <c r="G1645" s="3" t="str">
        <f t="shared" si="41"/>
        <v/>
      </c>
      <c r="H1645" s="103"/>
      <c r="I1645" s="103"/>
      <c r="J1645" s="103"/>
      <c r="K1645" s="103"/>
    </row>
    <row r="1646" spans="1:11" s="3" customFormat="1" x14ac:dyDescent="0.25">
      <c r="A1646" s="23" t="s">
        <v>3175</v>
      </c>
      <c r="B1646" s="24" t="s">
        <v>3176</v>
      </c>
      <c r="C1646" s="25"/>
      <c r="D1646" s="87">
        <f t="shared" si="42"/>
        <v>0</v>
      </c>
      <c r="E1646" s="88"/>
      <c r="F1646" s="89"/>
      <c r="G1646" s="3" t="str">
        <f t="shared" si="41"/>
        <v/>
      </c>
      <c r="H1646" s="103"/>
      <c r="I1646" s="103"/>
      <c r="J1646" s="103"/>
      <c r="K1646" s="103"/>
    </row>
    <row r="1647" spans="1:11" s="3" customFormat="1" x14ac:dyDescent="0.25">
      <c r="A1647" s="23" t="s">
        <v>3177</v>
      </c>
      <c r="B1647" s="24" t="s">
        <v>3178</v>
      </c>
      <c r="C1647" s="25"/>
      <c r="D1647" s="87">
        <f t="shared" si="42"/>
        <v>0</v>
      </c>
      <c r="E1647" s="88"/>
      <c r="F1647" s="89"/>
      <c r="G1647" s="3" t="str">
        <f t="shared" si="41"/>
        <v/>
      </c>
      <c r="H1647" s="103"/>
      <c r="I1647" s="103"/>
      <c r="J1647" s="103"/>
      <c r="K1647" s="103"/>
    </row>
    <row r="1648" spans="1:11" s="3" customFormat="1" x14ac:dyDescent="0.25">
      <c r="A1648" s="23" t="s">
        <v>3179</v>
      </c>
      <c r="B1648" s="24" t="s">
        <v>3180</v>
      </c>
      <c r="C1648" s="25"/>
      <c r="D1648" s="87">
        <f t="shared" si="42"/>
        <v>0</v>
      </c>
      <c r="E1648" s="88"/>
      <c r="F1648" s="89"/>
      <c r="G1648" s="3" t="str">
        <f t="shared" si="41"/>
        <v/>
      </c>
      <c r="H1648" s="103"/>
      <c r="I1648" s="103"/>
      <c r="J1648" s="103"/>
      <c r="K1648" s="103"/>
    </row>
    <row r="1649" spans="1:11" s="3" customFormat="1" ht="35.25" x14ac:dyDescent="0.25">
      <c r="A1649" s="23" t="s">
        <v>3181</v>
      </c>
      <c r="B1649" s="28" t="s">
        <v>3182</v>
      </c>
      <c r="C1649" s="25"/>
      <c r="D1649" s="87">
        <f t="shared" si="42"/>
        <v>0</v>
      </c>
      <c r="E1649" s="88"/>
      <c r="F1649" s="89"/>
      <c r="G1649" s="3" t="str">
        <f t="shared" si="41"/>
        <v/>
      </c>
      <c r="H1649" s="103"/>
      <c r="I1649" s="103"/>
      <c r="J1649" s="103"/>
      <c r="K1649" s="103"/>
    </row>
    <row r="1650" spans="1:11" s="3" customFormat="1" x14ac:dyDescent="0.25">
      <c r="A1650" s="23" t="s">
        <v>3183</v>
      </c>
      <c r="B1650" s="24" t="s">
        <v>3184</v>
      </c>
      <c r="C1650" s="25"/>
      <c r="D1650" s="87">
        <f t="shared" si="42"/>
        <v>0</v>
      </c>
      <c r="E1650" s="88"/>
      <c r="F1650" s="89"/>
      <c r="G1650" s="3" t="str">
        <f t="shared" si="41"/>
        <v/>
      </c>
      <c r="H1650" s="103"/>
      <c r="I1650" s="103"/>
      <c r="J1650" s="103"/>
      <c r="K1650" s="103"/>
    </row>
    <row r="1651" spans="1:11" s="3" customFormat="1" ht="24" x14ac:dyDescent="0.25">
      <c r="A1651" s="23" t="s">
        <v>3185</v>
      </c>
      <c r="B1651" s="28" t="s">
        <v>3186</v>
      </c>
      <c r="C1651" s="25"/>
      <c r="D1651" s="87">
        <f t="shared" si="42"/>
        <v>0</v>
      </c>
      <c r="E1651" s="88"/>
      <c r="F1651" s="89"/>
      <c r="G1651" s="3" t="str">
        <f t="shared" si="41"/>
        <v/>
      </c>
      <c r="H1651" s="103"/>
      <c r="I1651" s="103"/>
      <c r="J1651" s="103"/>
      <c r="K1651" s="103"/>
    </row>
    <row r="1652" spans="1:11" s="3" customFormat="1" ht="24" x14ac:dyDescent="0.25">
      <c r="A1652" s="23" t="s">
        <v>3187</v>
      </c>
      <c r="B1652" s="28" t="s">
        <v>3188</v>
      </c>
      <c r="C1652" s="25"/>
      <c r="D1652" s="87">
        <f t="shared" si="42"/>
        <v>0</v>
      </c>
      <c r="E1652" s="88"/>
      <c r="F1652" s="89"/>
      <c r="G1652" s="3" t="str">
        <f t="shared" si="41"/>
        <v/>
      </c>
      <c r="H1652" s="103"/>
      <c r="I1652" s="103"/>
      <c r="J1652" s="103"/>
      <c r="K1652" s="103"/>
    </row>
    <row r="1653" spans="1:11" s="3" customFormat="1" ht="24" x14ac:dyDescent="0.25">
      <c r="A1653" s="23" t="s">
        <v>3189</v>
      </c>
      <c r="B1653" s="28" t="s">
        <v>3190</v>
      </c>
      <c r="C1653" s="25"/>
      <c r="D1653" s="87">
        <f t="shared" si="42"/>
        <v>0</v>
      </c>
      <c r="E1653" s="88"/>
      <c r="F1653" s="89"/>
      <c r="G1653" s="3" t="str">
        <f t="shared" si="41"/>
        <v/>
      </c>
      <c r="H1653" s="103"/>
      <c r="I1653" s="103"/>
      <c r="J1653" s="103"/>
      <c r="K1653" s="103"/>
    </row>
    <row r="1654" spans="1:11" s="3" customFormat="1" ht="24" x14ac:dyDescent="0.25">
      <c r="A1654" s="23" t="s">
        <v>3191</v>
      </c>
      <c r="B1654" s="28" t="s">
        <v>3192</v>
      </c>
      <c r="C1654" s="25"/>
      <c r="D1654" s="87">
        <f t="shared" si="42"/>
        <v>0</v>
      </c>
      <c r="E1654" s="88"/>
      <c r="F1654" s="89"/>
      <c r="G1654" s="3" t="str">
        <f t="shared" si="41"/>
        <v/>
      </c>
      <c r="H1654" s="103"/>
      <c r="I1654" s="103"/>
      <c r="J1654" s="103"/>
      <c r="K1654" s="103"/>
    </row>
    <row r="1655" spans="1:11" s="3" customFormat="1" ht="24" x14ac:dyDescent="0.25">
      <c r="A1655" s="23" t="s">
        <v>3193</v>
      </c>
      <c r="B1655" s="28" t="s">
        <v>3194</v>
      </c>
      <c r="C1655" s="25"/>
      <c r="D1655" s="87">
        <f t="shared" si="42"/>
        <v>0</v>
      </c>
      <c r="E1655" s="88"/>
      <c r="F1655" s="89"/>
      <c r="G1655" s="3" t="str">
        <f t="shared" si="41"/>
        <v/>
      </c>
      <c r="H1655" s="103"/>
      <c r="I1655" s="103"/>
      <c r="J1655" s="103"/>
      <c r="K1655" s="103"/>
    </row>
    <row r="1656" spans="1:11" s="3" customFormat="1" x14ac:dyDescent="0.25">
      <c r="A1656" s="23" t="s">
        <v>3195</v>
      </c>
      <c r="B1656" s="24" t="s">
        <v>3196</v>
      </c>
      <c r="C1656" s="25"/>
      <c r="D1656" s="87">
        <f t="shared" si="42"/>
        <v>0</v>
      </c>
      <c r="E1656" s="88"/>
      <c r="F1656" s="89"/>
      <c r="G1656" s="3" t="str">
        <f t="shared" si="41"/>
        <v/>
      </c>
      <c r="H1656" s="103"/>
      <c r="I1656" s="103"/>
      <c r="J1656" s="103"/>
      <c r="K1656" s="103"/>
    </row>
    <row r="1657" spans="1:11" s="3" customFormat="1" x14ac:dyDescent="0.25">
      <c r="A1657" s="23" t="s">
        <v>3197</v>
      </c>
      <c r="B1657" s="24" t="s">
        <v>3198</v>
      </c>
      <c r="C1657" s="25"/>
      <c r="D1657" s="87">
        <f t="shared" si="42"/>
        <v>0</v>
      </c>
      <c r="E1657" s="88"/>
      <c r="F1657" s="89"/>
      <c r="G1657" s="3" t="str">
        <f t="shared" si="41"/>
        <v/>
      </c>
      <c r="H1657" s="103"/>
      <c r="I1657" s="103"/>
      <c r="J1657" s="103"/>
      <c r="K1657" s="103"/>
    </row>
    <row r="1658" spans="1:11" s="3" customFormat="1" ht="24" x14ac:dyDescent="0.25">
      <c r="A1658" s="23" t="s">
        <v>3199</v>
      </c>
      <c r="B1658" s="28" t="s">
        <v>3200</v>
      </c>
      <c r="C1658" s="25"/>
      <c r="D1658" s="87">
        <f t="shared" si="42"/>
        <v>0</v>
      </c>
      <c r="E1658" s="88"/>
      <c r="F1658" s="89"/>
      <c r="G1658" s="3" t="str">
        <f t="shared" ref="G1658:G1721" si="43">IF(D1658&gt;C1658,"CMA ES MAYOR QUE TOTAL ACTIVIDADES","")</f>
        <v/>
      </c>
      <c r="H1658" s="103"/>
      <c r="I1658" s="103"/>
      <c r="J1658" s="103"/>
      <c r="K1658" s="103"/>
    </row>
    <row r="1659" spans="1:11" s="3" customFormat="1" x14ac:dyDescent="0.25">
      <c r="A1659" s="23" t="s">
        <v>3201</v>
      </c>
      <c r="B1659" s="24" t="s">
        <v>3202</v>
      </c>
      <c r="C1659" s="25"/>
      <c r="D1659" s="87">
        <f t="shared" si="42"/>
        <v>0</v>
      </c>
      <c r="E1659" s="88"/>
      <c r="F1659" s="89"/>
      <c r="G1659" s="3" t="str">
        <f t="shared" si="43"/>
        <v/>
      </c>
      <c r="H1659" s="103"/>
      <c r="I1659" s="103"/>
      <c r="J1659" s="103"/>
      <c r="K1659" s="103"/>
    </row>
    <row r="1660" spans="1:11" s="3" customFormat="1" x14ac:dyDescent="0.25">
      <c r="A1660" s="23" t="s">
        <v>3203</v>
      </c>
      <c r="B1660" s="24" t="s">
        <v>3204</v>
      </c>
      <c r="C1660" s="25"/>
      <c r="D1660" s="87">
        <f t="shared" si="42"/>
        <v>0</v>
      </c>
      <c r="E1660" s="88"/>
      <c r="F1660" s="89"/>
      <c r="G1660" s="3" t="str">
        <f t="shared" si="43"/>
        <v/>
      </c>
      <c r="H1660" s="103"/>
      <c r="I1660" s="103"/>
      <c r="J1660" s="103"/>
      <c r="K1660" s="103"/>
    </row>
    <row r="1661" spans="1:11" s="3" customFormat="1" x14ac:dyDescent="0.25">
      <c r="A1661" s="23" t="s">
        <v>3205</v>
      </c>
      <c r="B1661" s="24" t="s">
        <v>3206</v>
      </c>
      <c r="C1661" s="25"/>
      <c r="D1661" s="87">
        <f t="shared" si="42"/>
        <v>0</v>
      </c>
      <c r="E1661" s="88"/>
      <c r="F1661" s="89"/>
      <c r="G1661" s="3" t="str">
        <f t="shared" si="43"/>
        <v/>
      </c>
      <c r="H1661" s="103"/>
      <c r="I1661" s="103"/>
      <c r="J1661" s="103"/>
      <c r="K1661" s="103"/>
    </row>
    <row r="1662" spans="1:11" s="3" customFormat="1" x14ac:dyDescent="0.25">
      <c r="A1662" s="23" t="s">
        <v>3207</v>
      </c>
      <c r="B1662" s="24" t="s">
        <v>3208</v>
      </c>
      <c r="C1662" s="25"/>
      <c r="D1662" s="87">
        <f t="shared" si="42"/>
        <v>0</v>
      </c>
      <c r="E1662" s="88"/>
      <c r="F1662" s="89"/>
      <c r="G1662" s="3" t="str">
        <f t="shared" si="43"/>
        <v/>
      </c>
      <c r="H1662" s="103"/>
      <c r="I1662" s="103"/>
      <c r="J1662" s="103"/>
      <c r="K1662" s="103"/>
    </row>
    <row r="1663" spans="1:11" s="3" customFormat="1" x14ac:dyDescent="0.25">
      <c r="A1663" s="23" t="s">
        <v>3209</v>
      </c>
      <c r="B1663" s="24" t="s">
        <v>3210</v>
      </c>
      <c r="C1663" s="25"/>
      <c r="D1663" s="87">
        <f t="shared" si="42"/>
        <v>0</v>
      </c>
      <c r="E1663" s="88"/>
      <c r="F1663" s="89"/>
      <c r="G1663" s="3" t="str">
        <f t="shared" si="43"/>
        <v/>
      </c>
      <c r="H1663" s="103"/>
      <c r="I1663" s="103"/>
      <c r="J1663" s="103"/>
      <c r="K1663" s="103"/>
    </row>
    <row r="1664" spans="1:11" s="3" customFormat="1" x14ac:dyDescent="0.25">
      <c r="A1664" s="23" t="s">
        <v>3211</v>
      </c>
      <c r="B1664" s="24" t="s">
        <v>3212</v>
      </c>
      <c r="C1664" s="25"/>
      <c r="D1664" s="87">
        <f t="shared" si="42"/>
        <v>0</v>
      </c>
      <c r="E1664" s="88"/>
      <c r="F1664" s="89"/>
      <c r="G1664" s="3" t="str">
        <f t="shared" si="43"/>
        <v/>
      </c>
      <c r="H1664" s="103"/>
      <c r="I1664" s="103"/>
      <c r="J1664" s="103"/>
      <c r="K1664" s="103"/>
    </row>
    <row r="1665" spans="1:11" s="3" customFormat="1" x14ac:dyDescent="0.25">
      <c r="A1665" s="23" t="s">
        <v>3213</v>
      </c>
      <c r="B1665" s="24" t="s">
        <v>3214</v>
      </c>
      <c r="C1665" s="25"/>
      <c r="D1665" s="87">
        <f t="shared" si="42"/>
        <v>0</v>
      </c>
      <c r="E1665" s="88"/>
      <c r="F1665" s="89"/>
      <c r="G1665" s="3" t="str">
        <f t="shared" si="43"/>
        <v/>
      </c>
      <c r="H1665" s="103"/>
      <c r="I1665" s="103"/>
      <c r="J1665" s="103"/>
      <c r="K1665" s="103"/>
    </row>
    <row r="1666" spans="1:11" s="3" customFormat="1" x14ac:dyDescent="0.25">
      <c r="A1666" s="23" t="s">
        <v>3215</v>
      </c>
      <c r="B1666" s="24" t="s">
        <v>3216</v>
      </c>
      <c r="C1666" s="25"/>
      <c r="D1666" s="87">
        <f t="shared" si="42"/>
        <v>0</v>
      </c>
      <c r="E1666" s="88"/>
      <c r="F1666" s="89"/>
      <c r="G1666" s="3" t="str">
        <f t="shared" si="43"/>
        <v/>
      </c>
      <c r="H1666" s="103"/>
      <c r="I1666" s="103"/>
      <c r="J1666" s="103"/>
      <c r="K1666" s="103"/>
    </row>
    <row r="1667" spans="1:11" s="3" customFormat="1" x14ac:dyDescent="0.25">
      <c r="A1667" s="23" t="s">
        <v>3217</v>
      </c>
      <c r="B1667" s="24" t="s">
        <v>3218</v>
      </c>
      <c r="C1667" s="25"/>
      <c r="D1667" s="87">
        <f t="shared" si="42"/>
        <v>0</v>
      </c>
      <c r="E1667" s="88"/>
      <c r="F1667" s="89"/>
      <c r="G1667" s="3" t="str">
        <f t="shared" si="43"/>
        <v/>
      </c>
      <c r="H1667" s="103"/>
      <c r="I1667" s="103"/>
      <c r="J1667" s="103"/>
      <c r="K1667" s="103"/>
    </row>
    <row r="1668" spans="1:11" s="3" customFormat="1" x14ac:dyDescent="0.25">
      <c r="A1668" s="23" t="s">
        <v>3219</v>
      </c>
      <c r="B1668" s="24" t="s">
        <v>3220</v>
      </c>
      <c r="C1668" s="25"/>
      <c r="D1668" s="87">
        <f t="shared" si="42"/>
        <v>0</v>
      </c>
      <c r="E1668" s="88"/>
      <c r="F1668" s="89"/>
      <c r="G1668" s="3" t="str">
        <f t="shared" si="43"/>
        <v/>
      </c>
      <c r="H1668" s="103"/>
      <c r="I1668" s="103"/>
      <c r="J1668" s="103"/>
      <c r="K1668" s="103"/>
    </row>
    <row r="1669" spans="1:11" s="3" customFormat="1" x14ac:dyDescent="0.25">
      <c r="A1669" s="23" t="s">
        <v>3221</v>
      </c>
      <c r="B1669" s="24" t="s">
        <v>3222</v>
      </c>
      <c r="C1669" s="25"/>
      <c r="D1669" s="87">
        <f t="shared" si="42"/>
        <v>0</v>
      </c>
      <c r="E1669" s="88"/>
      <c r="F1669" s="89"/>
      <c r="G1669" s="3" t="str">
        <f t="shared" si="43"/>
        <v/>
      </c>
      <c r="H1669" s="103"/>
      <c r="I1669" s="103"/>
      <c r="J1669" s="103"/>
      <c r="K1669" s="103"/>
    </row>
    <row r="1670" spans="1:11" s="3" customFormat="1" x14ac:dyDescent="0.25">
      <c r="A1670" s="23" t="s">
        <v>3223</v>
      </c>
      <c r="B1670" s="24" t="s">
        <v>3224</v>
      </c>
      <c r="C1670" s="25"/>
      <c r="D1670" s="87">
        <f t="shared" si="42"/>
        <v>0</v>
      </c>
      <c r="E1670" s="88"/>
      <c r="F1670" s="89"/>
      <c r="G1670" s="3" t="str">
        <f t="shared" si="43"/>
        <v/>
      </c>
      <c r="H1670" s="103"/>
      <c r="I1670" s="103"/>
      <c r="J1670" s="103"/>
      <c r="K1670" s="103"/>
    </row>
    <row r="1671" spans="1:11" s="3" customFormat="1" x14ac:dyDescent="0.25">
      <c r="A1671" s="23" t="s">
        <v>3225</v>
      </c>
      <c r="B1671" s="24" t="s">
        <v>3226</v>
      </c>
      <c r="C1671" s="25"/>
      <c r="D1671" s="87">
        <f t="shared" si="42"/>
        <v>0</v>
      </c>
      <c r="E1671" s="88"/>
      <c r="F1671" s="89"/>
      <c r="G1671" s="3" t="str">
        <f t="shared" si="43"/>
        <v/>
      </c>
      <c r="H1671" s="103"/>
      <c r="I1671" s="103"/>
      <c r="J1671" s="103"/>
      <c r="K1671" s="103"/>
    </row>
    <row r="1672" spans="1:11" s="3" customFormat="1" x14ac:dyDescent="0.25">
      <c r="A1672" s="23" t="s">
        <v>3227</v>
      </c>
      <c r="B1672" s="24" t="s">
        <v>3228</v>
      </c>
      <c r="C1672" s="25"/>
      <c r="D1672" s="87">
        <f t="shared" si="42"/>
        <v>0</v>
      </c>
      <c r="E1672" s="88"/>
      <c r="F1672" s="89"/>
      <c r="G1672" s="3" t="str">
        <f t="shared" si="43"/>
        <v/>
      </c>
      <c r="H1672" s="103"/>
      <c r="I1672" s="103"/>
      <c r="J1672" s="103"/>
      <c r="K1672" s="103"/>
    </row>
    <row r="1673" spans="1:11" s="3" customFormat="1" ht="24" x14ac:dyDescent="0.25">
      <c r="A1673" s="23" t="s">
        <v>3229</v>
      </c>
      <c r="B1673" s="28" t="s">
        <v>3230</v>
      </c>
      <c r="C1673" s="25"/>
      <c r="D1673" s="87">
        <f t="shared" si="42"/>
        <v>0</v>
      </c>
      <c r="E1673" s="88"/>
      <c r="F1673" s="89"/>
      <c r="G1673" s="3" t="str">
        <f t="shared" si="43"/>
        <v/>
      </c>
      <c r="H1673" s="103"/>
      <c r="I1673" s="103"/>
      <c r="J1673" s="103"/>
      <c r="K1673" s="103"/>
    </row>
    <row r="1674" spans="1:11" s="3" customFormat="1" x14ac:dyDescent="0.25">
      <c r="A1674" s="23" t="s">
        <v>3231</v>
      </c>
      <c r="B1674" s="24" t="s">
        <v>3232</v>
      </c>
      <c r="C1674" s="25"/>
      <c r="D1674" s="87">
        <f t="shared" si="42"/>
        <v>0</v>
      </c>
      <c r="E1674" s="88"/>
      <c r="F1674" s="89"/>
      <c r="G1674" s="3" t="str">
        <f t="shared" si="43"/>
        <v/>
      </c>
      <c r="H1674" s="103"/>
      <c r="I1674" s="103"/>
      <c r="J1674" s="103"/>
      <c r="K1674" s="103"/>
    </row>
    <row r="1675" spans="1:11" s="3" customFormat="1" x14ac:dyDescent="0.25">
      <c r="A1675" s="23" t="s">
        <v>3233</v>
      </c>
      <c r="B1675" s="24" t="s">
        <v>3234</v>
      </c>
      <c r="C1675" s="25"/>
      <c r="D1675" s="87">
        <f t="shared" si="42"/>
        <v>0</v>
      </c>
      <c r="E1675" s="88"/>
      <c r="F1675" s="89"/>
      <c r="G1675" s="3" t="str">
        <f t="shared" si="43"/>
        <v/>
      </c>
      <c r="H1675" s="103"/>
      <c r="I1675" s="103"/>
      <c r="J1675" s="103"/>
      <c r="K1675" s="103"/>
    </row>
    <row r="1676" spans="1:11" s="3" customFormat="1" x14ac:dyDescent="0.25">
      <c r="A1676" s="23" t="s">
        <v>3235</v>
      </c>
      <c r="B1676" s="24" t="s">
        <v>3236</v>
      </c>
      <c r="C1676" s="25"/>
      <c r="D1676" s="87">
        <f t="shared" si="42"/>
        <v>0</v>
      </c>
      <c r="E1676" s="88"/>
      <c r="F1676" s="89"/>
      <c r="G1676" s="3" t="str">
        <f t="shared" si="43"/>
        <v/>
      </c>
      <c r="H1676" s="103"/>
      <c r="I1676" s="103"/>
      <c r="J1676" s="103"/>
      <c r="K1676" s="103"/>
    </row>
    <row r="1677" spans="1:11" s="3" customFormat="1" x14ac:dyDescent="0.25">
      <c r="A1677" s="23" t="s">
        <v>3237</v>
      </c>
      <c r="B1677" s="24" t="s">
        <v>3238</v>
      </c>
      <c r="C1677" s="25"/>
      <c r="D1677" s="87">
        <f t="shared" si="42"/>
        <v>0</v>
      </c>
      <c r="E1677" s="88"/>
      <c r="F1677" s="89"/>
      <c r="G1677" s="3" t="str">
        <f t="shared" si="43"/>
        <v/>
      </c>
      <c r="H1677" s="103"/>
      <c r="I1677" s="103"/>
      <c r="J1677" s="103"/>
      <c r="K1677" s="103"/>
    </row>
    <row r="1678" spans="1:11" s="3" customFormat="1" x14ac:dyDescent="0.25">
      <c r="A1678" s="23" t="s">
        <v>3239</v>
      </c>
      <c r="B1678" s="24" t="s">
        <v>3240</v>
      </c>
      <c r="C1678" s="25"/>
      <c r="D1678" s="87">
        <f t="shared" si="42"/>
        <v>0</v>
      </c>
      <c r="E1678" s="88"/>
      <c r="F1678" s="89"/>
      <c r="G1678" s="3" t="str">
        <f t="shared" si="43"/>
        <v/>
      </c>
      <c r="H1678" s="103"/>
      <c r="I1678" s="103"/>
      <c r="J1678" s="103"/>
      <c r="K1678" s="103"/>
    </row>
    <row r="1679" spans="1:11" s="3" customFormat="1" x14ac:dyDescent="0.25">
      <c r="A1679" s="23" t="s">
        <v>3241</v>
      </c>
      <c r="B1679" s="24" t="s">
        <v>3242</v>
      </c>
      <c r="C1679" s="25"/>
      <c r="D1679" s="87">
        <f t="shared" si="42"/>
        <v>0</v>
      </c>
      <c r="E1679" s="88"/>
      <c r="F1679" s="89"/>
      <c r="G1679" s="3" t="str">
        <f t="shared" si="43"/>
        <v/>
      </c>
      <c r="H1679" s="103"/>
      <c r="I1679" s="103"/>
      <c r="J1679" s="103"/>
      <c r="K1679" s="103"/>
    </row>
    <row r="1680" spans="1:11" s="3" customFormat="1" ht="24" x14ac:dyDescent="0.25">
      <c r="A1680" s="23" t="s">
        <v>3243</v>
      </c>
      <c r="B1680" s="28" t="s">
        <v>3244</v>
      </c>
      <c r="C1680" s="25"/>
      <c r="D1680" s="87">
        <f t="shared" si="42"/>
        <v>0</v>
      </c>
      <c r="E1680" s="88"/>
      <c r="F1680" s="89"/>
      <c r="G1680" s="3" t="str">
        <f t="shared" si="43"/>
        <v/>
      </c>
      <c r="H1680" s="103"/>
      <c r="I1680" s="103"/>
      <c r="J1680" s="103"/>
      <c r="K1680" s="103"/>
    </row>
    <row r="1681" spans="1:11" s="3" customFormat="1" x14ac:dyDescent="0.25">
      <c r="A1681" s="23" t="s">
        <v>3245</v>
      </c>
      <c r="B1681" s="24" t="s">
        <v>3246</v>
      </c>
      <c r="C1681" s="25"/>
      <c r="D1681" s="87">
        <f t="shared" si="42"/>
        <v>0</v>
      </c>
      <c r="E1681" s="88"/>
      <c r="F1681" s="89"/>
      <c r="G1681" s="3" t="str">
        <f t="shared" si="43"/>
        <v/>
      </c>
      <c r="H1681" s="103"/>
      <c r="I1681" s="103"/>
      <c r="J1681" s="103"/>
      <c r="K1681" s="103"/>
    </row>
    <row r="1682" spans="1:11" s="3" customFormat="1" x14ac:dyDescent="0.25">
      <c r="A1682" s="23" t="s">
        <v>3247</v>
      </c>
      <c r="B1682" s="24" t="s">
        <v>3248</v>
      </c>
      <c r="C1682" s="25"/>
      <c r="D1682" s="87">
        <f t="shared" si="42"/>
        <v>0</v>
      </c>
      <c r="E1682" s="88"/>
      <c r="F1682" s="89"/>
      <c r="G1682" s="3" t="str">
        <f t="shared" si="43"/>
        <v/>
      </c>
      <c r="H1682" s="103"/>
      <c r="I1682" s="103"/>
      <c r="J1682" s="103"/>
      <c r="K1682" s="103"/>
    </row>
    <row r="1683" spans="1:11" s="3" customFormat="1" x14ac:dyDescent="0.25">
      <c r="A1683" s="23" t="s">
        <v>3249</v>
      </c>
      <c r="B1683" s="24" t="s">
        <v>3250</v>
      </c>
      <c r="C1683" s="25"/>
      <c r="D1683" s="87">
        <f t="shared" si="42"/>
        <v>0</v>
      </c>
      <c r="E1683" s="88"/>
      <c r="F1683" s="89"/>
      <c r="G1683" s="3" t="str">
        <f t="shared" si="43"/>
        <v/>
      </c>
      <c r="H1683" s="103"/>
      <c r="I1683" s="103"/>
      <c r="J1683" s="103"/>
      <c r="K1683" s="103"/>
    </row>
    <row r="1684" spans="1:11" s="3" customFormat="1" x14ac:dyDescent="0.25">
      <c r="A1684" s="23" t="s">
        <v>3251</v>
      </c>
      <c r="B1684" s="24" t="s">
        <v>3252</v>
      </c>
      <c r="C1684" s="25"/>
      <c r="D1684" s="87">
        <f t="shared" si="42"/>
        <v>0</v>
      </c>
      <c r="E1684" s="88"/>
      <c r="F1684" s="89"/>
      <c r="G1684" s="3" t="str">
        <f t="shared" si="43"/>
        <v/>
      </c>
      <c r="H1684" s="103"/>
      <c r="I1684" s="103"/>
      <c r="J1684" s="103"/>
      <c r="K1684" s="103"/>
    </row>
    <row r="1685" spans="1:11" s="3" customFormat="1" x14ac:dyDescent="0.25">
      <c r="A1685" s="23" t="s">
        <v>3253</v>
      </c>
      <c r="B1685" s="24" t="s">
        <v>3254</v>
      </c>
      <c r="C1685" s="25"/>
      <c r="D1685" s="87">
        <f t="shared" si="42"/>
        <v>0</v>
      </c>
      <c r="E1685" s="88"/>
      <c r="F1685" s="89"/>
      <c r="G1685" s="3" t="str">
        <f t="shared" si="43"/>
        <v/>
      </c>
      <c r="H1685" s="103"/>
      <c r="I1685" s="103"/>
      <c r="J1685" s="103"/>
      <c r="K1685" s="103"/>
    </row>
    <row r="1686" spans="1:11" s="3" customFormat="1" x14ac:dyDescent="0.25">
      <c r="A1686" s="23" t="s">
        <v>3255</v>
      </c>
      <c r="B1686" s="24" t="s">
        <v>3256</v>
      </c>
      <c r="C1686" s="25"/>
      <c r="D1686" s="87">
        <f t="shared" si="42"/>
        <v>0</v>
      </c>
      <c r="E1686" s="88"/>
      <c r="F1686" s="89"/>
      <c r="G1686" s="3" t="str">
        <f t="shared" si="43"/>
        <v/>
      </c>
      <c r="H1686" s="103"/>
      <c r="I1686" s="103"/>
      <c r="J1686" s="103"/>
      <c r="K1686" s="103"/>
    </row>
    <row r="1687" spans="1:11" s="3" customFormat="1" x14ac:dyDescent="0.25">
      <c r="A1687" s="23" t="s">
        <v>3257</v>
      </c>
      <c r="B1687" s="24" t="s">
        <v>3258</v>
      </c>
      <c r="C1687" s="25"/>
      <c r="D1687" s="87">
        <f t="shared" si="42"/>
        <v>0</v>
      </c>
      <c r="E1687" s="88"/>
      <c r="F1687" s="89"/>
      <c r="G1687" s="3" t="str">
        <f t="shared" si="43"/>
        <v/>
      </c>
      <c r="H1687" s="103"/>
      <c r="I1687" s="103"/>
      <c r="J1687" s="103"/>
      <c r="K1687" s="103"/>
    </row>
    <row r="1688" spans="1:11" s="3" customFormat="1" x14ac:dyDescent="0.25">
      <c r="A1688" s="23" t="s">
        <v>3259</v>
      </c>
      <c r="B1688" s="24" t="s">
        <v>3260</v>
      </c>
      <c r="C1688" s="25"/>
      <c r="D1688" s="87">
        <f t="shared" si="42"/>
        <v>0</v>
      </c>
      <c r="E1688" s="88"/>
      <c r="F1688" s="89"/>
      <c r="G1688" s="3" t="str">
        <f t="shared" si="43"/>
        <v/>
      </c>
      <c r="H1688" s="103"/>
      <c r="I1688" s="103"/>
      <c r="J1688" s="103"/>
      <c r="K1688" s="103"/>
    </row>
    <row r="1689" spans="1:11" s="3" customFormat="1" x14ac:dyDescent="0.25">
      <c r="A1689" s="23" t="s">
        <v>3261</v>
      </c>
      <c r="B1689" s="24" t="s">
        <v>3262</v>
      </c>
      <c r="C1689" s="25"/>
      <c r="D1689" s="87">
        <f t="shared" si="42"/>
        <v>0</v>
      </c>
      <c r="E1689" s="88"/>
      <c r="F1689" s="89"/>
      <c r="G1689" s="3" t="str">
        <f t="shared" si="43"/>
        <v/>
      </c>
      <c r="H1689" s="103"/>
      <c r="I1689" s="103"/>
      <c r="J1689" s="103"/>
      <c r="K1689" s="103"/>
    </row>
    <row r="1690" spans="1:11" s="3" customFormat="1" x14ac:dyDescent="0.25">
      <c r="A1690" s="23" t="s">
        <v>3263</v>
      </c>
      <c r="B1690" s="24" t="s">
        <v>3264</v>
      </c>
      <c r="C1690" s="25"/>
      <c r="D1690" s="87">
        <f t="shared" si="42"/>
        <v>0</v>
      </c>
      <c r="E1690" s="88"/>
      <c r="F1690" s="89"/>
      <c r="G1690" s="3" t="str">
        <f t="shared" si="43"/>
        <v/>
      </c>
      <c r="H1690" s="103"/>
      <c r="I1690" s="103"/>
      <c r="J1690" s="103"/>
      <c r="K1690" s="103"/>
    </row>
    <row r="1691" spans="1:11" s="3" customFormat="1" x14ac:dyDescent="0.25">
      <c r="A1691" s="23" t="s">
        <v>3265</v>
      </c>
      <c r="B1691" s="24" t="s">
        <v>3266</v>
      </c>
      <c r="C1691" s="25"/>
      <c r="D1691" s="87">
        <f t="shared" si="42"/>
        <v>0</v>
      </c>
      <c r="E1691" s="88"/>
      <c r="F1691" s="89"/>
      <c r="G1691" s="3" t="str">
        <f t="shared" si="43"/>
        <v/>
      </c>
      <c r="H1691" s="103"/>
      <c r="I1691" s="103"/>
      <c r="J1691" s="103"/>
      <c r="K1691" s="103"/>
    </row>
    <row r="1692" spans="1:11" s="3" customFormat="1" x14ac:dyDescent="0.25">
      <c r="A1692" s="23" t="s">
        <v>3267</v>
      </c>
      <c r="B1692" s="24" t="s">
        <v>3268</v>
      </c>
      <c r="C1692" s="25"/>
      <c r="D1692" s="87">
        <f t="shared" si="42"/>
        <v>0</v>
      </c>
      <c r="E1692" s="88"/>
      <c r="F1692" s="89"/>
      <c r="G1692" s="3" t="str">
        <f t="shared" si="43"/>
        <v/>
      </c>
      <c r="H1692" s="103"/>
      <c r="I1692" s="103"/>
      <c r="J1692" s="103"/>
      <c r="K1692" s="103"/>
    </row>
    <row r="1693" spans="1:11" s="3" customFormat="1" ht="24" x14ac:dyDescent="0.25">
      <c r="A1693" s="23" t="s">
        <v>3269</v>
      </c>
      <c r="B1693" s="28" t="s">
        <v>3270</v>
      </c>
      <c r="C1693" s="25"/>
      <c r="D1693" s="87">
        <f t="shared" si="42"/>
        <v>0</v>
      </c>
      <c r="E1693" s="88"/>
      <c r="F1693" s="89"/>
      <c r="G1693" s="3" t="str">
        <f t="shared" si="43"/>
        <v/>
      </c>
      <c r="H1693" s="103"/>
      <c r="I1693" s="103"/>
      <c r="J1693" s="103"/>
      <c r="K1693" s="103"/>
    </row>
    <row r="1694" spans="1:11" s="3" customFormat="1" x14ac:dyDescent="0.25">
      <c r="A1694" s="23" t="s">
        <v>3271</v>
      </c>
      <c r="B1694" s="24" t="s">
        <v>3272</v>
      </c>
      <c r="C1694" s="25"/>
      <c r="D1694" s="87">
        <f t="shared" si="42"/>
        <v>0</v>
      </c>
      <c r="E1694" s="88"/>
      <c r="F1694" s="89"/>
      <c r="G1694" s="3" t="str">
        <f t="shared" si="43"/>
        <v/>
      </c>
      <c r="H1694" s="103"/>
      <c r="I1694" s="103"/>
      <c r="J1694" s="103"/>
      <c r="K1694" s="103"/>
    </row>
    <row r="1695" spans="1:11" s="3" customFormat="1" x14ac:dyDescent="0.25">
      <c r="A1695" s="23" t="s">
        <v>3273</v>
      </c>
      <c r="B1695" s="24" t="s">
        <v>3274</v>
      </c>
      <c r="C1695" s="25"/>
      <c r="D1695" s="87">
        <f t="shared" si="42"/>
        <v>0</v>
      </c>
      <c r="E1695" s="88"/>
      <c r="F1695" s="89"/>
      <c r="G1695" s="3" t="str">
        <f t="shared" si="43"/>
        <v/>
      </c>
      <c r="H1695" s="103"/>
      <c r="I1695" s="103"/>
      <c r="J1695" s="103"/>
      <c r="K1695" s="103"/>
    </row>
    <row r="1696" spans="1:11" s="3" customFormat="1" x14ac:dyDescent="0.25">
      <c r="A1696" s="23" t="s">
        <v>3275</v>
      </c>
      <c r="B1696" s="24" t="s">
        <v>3276</v>
      </c>
      <c r="C1696" s="25"/>
      <c r="D1696" s="87">
        <f t="shared" si="42"/>
        <v>0</v>
      </c>
      <c r="E1696" s="88"/>
      <c r="F1696" s="89"/>
      <c r="G1696" s="3" t="str">
        <f t="shared" si="43"/>
        <v/>
      </c>
      <c r="H1696" s="103"/>
      <c r="I1696" s="103"/>
      <c r="J1696" s="103"/>
      <c r="K1696" s="103"/>
    </row>
    <row r="1697" spans="1:11" s="3" customFormat="1" x14ac:dyDescent="0.25">
      <c r="A1697" s="23" t="s">
        <v>3277</v>
      </c>
      <c r="B1697" s="24" t="s">
        <v>3278</v>
      </c>
      <c r="C1697" s="25"/>
      <c r="D1697" s="87">
        <f t="shared" si="42"/>
        <v>0</v>
      </c>
      <c r="E1697" s="88"/>
      <c r="F1697" s="89"/>
      <c r="G1697" s="3" t="str">
        <f t="shared" si="43"/>
        <v/>
      </c>
      <c r="H1697" s="103"/>
      <c r="I1697" s="103"/>
      <c r="J1697" s="103"/>
      <c r="K1697" s="103"/>
    </row>
    <row r="1698" spans="1:11" s="3" customFormat="1" x14ac:dyDescent="0.25">
      <c r="A1698" s="23" t="s">
        <v>3279</v>
      </c>
      <c r="B1698" s="24" t="s">
        <v>3280</v>
      </c>
      <c r="C1698" s="25"/>
      <c r="D1698" s="87">
        <f t="shared" si="42"/>
        <v>0</v>
      </c>
      <c r="E1698" s="88"/>
      <c r="F1698" s="89"/>
      <c r="G1698" s="3" t="str">
        <f t="shared" si="43"/>
        <v/>
      </c>
      <c r="H1698" s="103"/>
      <c r="I1698" s="103"/>
      <c r="J1698" s="103"/>
      <c r="K1698" s="103"/>
    </row>
    <row r="1699" spans="1:11" s="3" customFormat="1" x14ac:dyDescent="0.25">
      <c r="A1699" s="23" t="s">
        <v>3281</v>
      </c>
      <c r="B1699" s="24" t="s">
        <v>3282</v>
      </c>
      <c r="C1699" s="25"/>
      <c r="D1699" s="87">
        <f t="shared" si="42"/>
        <v>0</v>
      </c>
      <c r="E1699" s="88"/>
      <c r="F1699" s="89"/>
      <c r="G1699" s="3" t="str">
        <f t="shared" si="43"/>
        <v/>
      </c>
      <c r="H1699" s="103"/>
      <c r="I1699" s="103"/>
      <c r="J1699" s="103"/>
      <c r="K1699" s="103"/>
    </row>
    <row r="1700" spans="1:11" s="3" customFormat="1" ht="24" x14ac:dyDescent="0.25">
      <c r="A1700" s="23" t="s">
        <v>3283</v>
      </c>
      <c r="B1700" s="28" t="s">
        <v>3284</v>
      </c>
      <c r="C1700" s="25"/>
      <c r="D1700" s="87">
        <f t="shared" si="42"/>
        <v>0</v>
      </c>
      <c r="E1700" s="88"/>
      <c r="F1700" s="89"/>
      <c r="G1700" s="3" t="str">
        <f t="shared" si="43"/>
        <v/>
      </c>
      <c r="H1700" s="103"/>
      <c r="I1700" s="103"/>
      <c r="J1700" s="103"/>
      <c r="K1700" s="103"/>
    </row>
    <row r="1701" spans="1:11" s="3" customFormat="1" x14ac:dyDescent="0.25">
      <c r="A1701" s="23" t="s">
        <v>3285</v>
      </c>
      <c r="B1701" s="24" t="s">
        <v>3286</v>
      </c>
      <c r="C1701" s="25"/>
      <c r="D1701" s="87">
        <f t="shared" si="42"/>
        <v>0</v>
      </c>
      <c r="E1701" s="88"/>
      <c r="F1701" s="89"/>
      <c r="G1701" s="3" t="str">
        <f t="shared" si="43"/>
        <v/>
      </c>
      <c r="H1701" s="103"/>
      <c r="I1701" s="103"/>
      <c r="J1701" s="103"/>
      <c r="K1701" s="103"/>
    </row>
    <row r="1702" spans="1:11" s="3" customFormat="1" x14ac:dyDescent="0.25">
      <c r="A1702" s="23" t="s">
        <v>3287</v>
      </c>
      <c r="B1702" s="24" t="s">
        <v>3288</v>
      </c>
      <c r="C1702" s="25"/>
      <c r="D1702" s="87">
        <f t="shared" si="42"/>
        <v>0</v>
      </c>
      <c r="E1702" s="88"/>
      <c r="F1702" s="89"/>
      <c r="G1702" s="3" t="str">
        <f t="shared" si="43"/>
        <v/>
      </c>
      <c r="H1702" s="103"/>
      <c r="I1702" s="103"/>
      <c r="J1702" s="103"/>
      <c r="K1702" s="103"/>
    </row>
    <row r="1703" spans="1:11" s="3" customFormat="1" x14ac:dyDescent="0.25">
      <c r="A1703" s="23" t="s">
        <v>3289</v>
      </c>
      <c r="B1703" s="24" t="s">
        <v>3290</v>
      </c>
      <c r="C1703" s="25"/>
      <c r="D1703" s="87">
        <f t="shared" si="42"/>
        <v>0</v>
      </c>
      <c r="E1703" s="88"/>
      <c r="F1703" s="89"/>
      <c r="G1703" s="3" t="str">
        <f t="shared" si="43"/>
        <v/>
      </c>
      <c r="H1703" s="103"/>
      <c r="I1703" s="103"/>
      <c r="J1703" s="103"/>
      <c r="K1703" s="103"/>
    </row>
    <row r="1704" spans="1:11" s="3" customFormat="1" x14ac:dyDescent="0.25">
      <c r="A1704" s="23" t="s">
        <v>3291</v>
      </c>
      <c r="B1704" s="24" t="s">
        <v>3292</v>
      </c>
      <c r="C1704" s="25"/>
      <c r="D1704" s="87">
        <f t="shared" si="42"/>
        <v>0</v>
      </c>
      <c r="E1704" s="88"/>
      <c r="F1704" s="89"/>
      <c r="G1704" s="3" t="str">
        <f t="shared" si="43"/>
        <v/>
      </c>
      <c r="H1704" s="103"/>
      <c r="I1704" s="103"/>
      <c r="J1704" s="103"/>
      <c r="K1704" s="103"/>
    </row>
    <row r="1705" spans="1:11" s="3" customFormat="1" x14ac:dyDescent="0.25">
      <c r="A1705" s="23" t="s">
        <v>3293</v>
      </c>
      <c r="B1705" s="24" t="s">
        <v>3260</v>
      </c>
      <c r="C1705" s="25"/>
      <c r="D1705" s="87">
        <f t="shared" si="42"/>
        <v>0</v>
      </c>
      <c r="E1705" s="88"/>
      <c r="F1705" s="89"/>
      <c r="G1705" s="3" t="str">
        <f t="shared" si="43"/>
        <v/>
      </c>
      <c r="H1705" s="103"/>
      <c r="I1705" s="103"/>
      <c r="J1705" s="103"/>
      <c r="K1705" s="103"/>
    </row>
    <row r="1706" spans="1:11" s="3" customFormat="1" x14ac:dyDescent="0.25">
      <c r="A1706" s="23" t="s">
        <v>3294</v>
      </c>
      <c r="B1706" s="24" t="s">
        <v>3295</v>
      </c>
      <c r="C1706" s="25"/>
      <c r="D1706" s="87">
        <f t="shared" si="42"/>
        <v>0</v>
      </c>
      <c r="E1706" s="88"/>
      <c r="F1706" s="89"/>
      <c r="G1706" s="3" t="str">
        <f t="shared" si="43"/>
        <v/>
      </c>
      <c r="H1706" s="103"/>
      <c r="I1706" s="103"/>
      <c r="J1706" s="103"/>
      <c r="K1706" s="103"/>
    </row>
    <row r="1707" spans="1:11" s="3" customFormat="1" x14ac:dyDescent="0.25">
      <c r="A1707" s="23" t="s">
        <v>3296</v>
      </c>
      <c r="B1707" s="24" t="s">
        <v>3297</v>
      </c>
      <c r="C1707" s="25"/>
      <c r="D1707" s="87">
        <f t="shared" si="42"/>
        <v>0</v>
      </c>
      <c r="E1707" s="88"/>
      <c r="F1707" s="89"/>
      <c r="G1707" s="3" t="str">
        <f t="shared" si="43"/>
        <v/>
      </c>
      <c r="H1707" s="103"/>
      <c r="I1707" s="103"/>
      <c r="J1707" s="103"/>
      <c r="K1707" s="103"/>
    </row>
    <row r="1708" spans="1:11" s="3" customFormat="1" x14ac:dyDescent="0.25">
      <c r="A1708" s="23" t="s">
        <v>3298</v>
      </c>
      <c r="B1708" s="24" t="s">
        <v>3299</v>
      </c>
      <c r="C1708" s="25"/>
      <c r="D1708" s="87">
        <f t="shared" si="42"/>
        <v>0</v>
      </c>
      <c r="E1708" s="88"/>
      <c r="F1708" s="89"/>
      <c r="G1708" s="3" t="str">
        <f t="shared" si="43"/>
        <v/>
      </c>
      <c r="H1708" s="103"/>
      <c r="I1708" s="103"/>
      <c r="J1708" s="103"/>
      <c r="K1708" s="103"/>
    </row>
    <row r="1709" spans="1:11" s="3" customFormat="1" x14ac:dyDescent="0.25">
      <c r="A1709" s="23" t="s">
        <v>3300</v>
      </c>
      <c r="B1709" s="24" t="s">
        <v>3301</v>
      </c>
      <c r="C1709" s="25"/>
      <c r="D1709" s="87">
        <f t="shared" ref="D1709:D1772" si="44">+E1709+F1709</f>
        <v>0</v>
      </c>
      <c r="E1709" s="88"/>
      <c r="F1709" s="89"/>
      <c r="G1709" s="3" t="str">
        <f t="shared" si="43"/>
        <v/>
      </c>
      <c r="H1709" s="103"/>
      <c r="I1709" s="103"/>
      <c r="J1709" s="103"/>
      <c r="K1709" s="103"/>
    </row>
    <row r="1710" spans="1:11" s="3" customFormat="1" ht="24" x14ac:dyDescent="0.25">
      <c r="A1710" s="23" t="s">
        <v>3302</v>
      </c>
      <c r="B1710" s="28" t="s">
        <v>3303</v>
      </c>
      <c r="C1710" s="25"/>
      <c r="D1710" s="87">
        <f t="shared" si="44"/>
        <v>0</v>
      </c>
      <c r="E1710" s="88"/>
      <c r="F1710" s="89"/>
      <c r="G1710" s="3" t="str">
        <f t="shared" si="43"/>
        <v/>
      </c>
      <c r="H1710" s="103"/>
      <c r="I1710" s="103"/>
      <c r="J1710" s="103"/>
      <c r="K1710" s="103"/>
    </row>
    <row r="1711" spans="1:11" s="3" customFormat="1" x14ac:dyDescent="0.25">
      <c r="A1711" s="23" t="s">
        <v>3304</v>
      </c>
      <c r="B1711" s="24" t="s">
        <v>3305</v>
      </c>
      <c r="C1711" s="25"/>
      <c r="D1711" s="87">
        <f t="shared" si="44"/>
        <v>0</v>
      </c>
      <c r="E1711" s="88"/>
      <c r="F1711" s="89"/>
      <c r="G1711" s="3" t="str">
        <f t="shared" si="43"/>
        <v/>
      </c>
      <c r="H1711" s="103"/>
      <c r="I1711" s="103"/>
      <c r="J1711" s="103"/>
      <c r="K1711" s="103"/>
    </row>
    <row r="1712" spans="1:11" s="3" customFormat="1" x14ac:dyDescent="0.25">
      <c r="A1712" s="23" t="s">
        <v>3306</v>
      </c>
      <c r="B1712" s="24" t="s">
        <v>3307</v>
      </c>
      <c r="C1712" s="25"/>
      <c r="D1712" s="87">
        <f t="shared" si="44"/>
        <v>0</v>
      </c>
      <c r="E1712" s="88"/>
      <c r="F1712" s="89"/>
      <c r="G1712" s="3" t="str">
        <f t="shared" si="43"/>
        <v/>
      </c>
      <c r="H1712" s="103"/>
      <c r="I1712" s="103"/>
      <c r="J1712" s="103"/>
      <c r="K1712" s="103"/>
    </row>
    <row r="1713" spans="1:11" s="3" customFormat="1" x14ac:dyDescent="0.25">
      <c r="A1713" s="23" t="s">
        <v>3308</v>
      </c>
      <c r="B1713" s="24" t="s">
        <v>3309</v>
      </c>
      <c r="C1713" s="25"/>
      <c r="D1713" s="87">
        <f t="shared" si="44"/>
        <v>0</v>
      </c>
      <c r="E1713" s="88"/>
      <c r="F1713" s="89"/>
      <c r="G1713" s="3" t="str">
        <f t="shared" si="43"/>
        <v/>
      </c>
      <c r="H1713" s="103"/>
      <c r="I1713" s="103"/>
      <c r="J1713" s="103"/>
      <c r="K1713" s="103"/>
    </row>
    <row r="1714" spans="1:11" s="3" customFormat="1" x14ac:dyDescent="0.25">
      <c r="A1714" s="23" t="s">
        <v>3310</v>
      </c>
      <c r="B1714" s="24" t="s">
        <v>3311</v>
      </c>
      <c r="C1714" s="25"/>
      <c r="D1714" s="87">
        <f t="shared" si="44"/>
        <v>0</v>
      </c>
      <c r="E1714" s="88"/>
      <c r="F1714" s="89"/>
      <c r="G1714" s="3" t="str">
        <f t="shared" si="43"/>
        <v/>
      </c>
      <c r="H1714" s="103"/>
      <c r="I1714" s="103"/>
      <c r="J1714" s="103"/>
      <c r="K1714" s="103"/>
    </row>
    <row r="1715" spans="1:11" s="3" customFormat="1" x14ac:dyDescent="0.25">
      <c r="A1715" s="23" t="s">
        <v>3312</v>
      </c>
      <c r="B1715" s="24" t="s">
        <v>3313</v>
      </c>
      <c r="C1715" s="25"/>
      <c r="D1715" s="87">
        <f t="shared" si="44"/>
        <v>0</v>
      </c>
      <c r="E1715" s="88"/>
      <c r="F1715" s="89"/>
      <c r="G1715" s="3" t="str">
        <f t="shared" si="43"/>
        <v/>
      </c>
      <c r="H1715" s="103"/>
      <c r="I1715" s="103"/>
      <c r="J1715" s="103"/>
      <c r="K1715" s="103"/>
    </row>
    <row r="1716" spans="1:11" s="3" customFormat="1" x14ac:dyDescent="0.25">
      <c r="A1716" s="23" t="s">
        <v>3314</v>
      </c>
      <c r="B1716" s="24" t="s">
        <v>3315</v>
      </c>
      <c r="C1716" s="25"/>
      <c r="D1716" s="87">
        <f t="shared" si="44"/>
        <v>0</v>
      </c>
      <c r="E1716" s="88"/>
      <c r="F1716" s="89"/>
      <c r="G1716" s="3" t="str">
        <f t="shared" si="43"/>
        <v/>
      </c>
      <c r="H1716" s="103"/>
      <c r="I1716" s="103"/>
      <c r="J1716" s="103"/>
      <c r="K1716" s="103"/>
    </row>
    <row r="1717" spans="1:11" s="3" customFormat="1" x14ac:dyDescent="0.25">
      <c r="A1717" s="23" t="s">
        <v>3316</v>
      </c>
      <c r="B1717" s="24" t="s">
        <v>3317</v>
      </c>
      <c r="C1717" s="25"/>
      <c r="D1717" s="87">
        <f t="shared" si="44"/>
        <v>0</v>
      </c>
      <c r="E1717" s="88"/>
      <c r="F1717" s="89"/>
      <c r="G1717" s="3" t="str">
        <f t="shared" si="43"/>
        <v/>
      </c>
      <c r="H1717" s="103"/>
      <c r="I1717" s="103"/>
      <c r="J1717" s="103"/>
      <c r="K1717" s="103"/>
    </row>
    <row r="1718" spans="1:11" s="3" customFormat="1" ht="35.25" x14ac:dyDescent="0.25">
      <c r="A1718" s="23" t="s">
        <v>3318</v>
      </c>
      <c r="B1718" s="28" t="s">
        <v>3319</v>
      </c>
      <c r="C1718" s="25"/>
      <c r="D1718" s="87">
        <f t="shared" si="44"/>
        <v>0</v>
      </c>
      <c r="E1718" s="88"/>
      <c r="F1718" s="89"/>
      <c r="G1718" s="3" t="str">
        <f t="shared" si="43"/>
        <v/>
      </c>
      <c r="H1718" s="103"/>
      <c r="I1718" s="103"/>
      <c r="J1718" s="103"/>
      <c r="K1718" s="103"/>
    </row>
    <row r="1719" spans="1:11" s="3" customFormat="1" x14ac:dyDescent="0.25">
      <c r="A1719" s="23" t="s">
        <v>3320</v>
      </c>
      <c r="B1719" s="24" t="s">
        <v>3321</v>
      </c>
      <c r="C1719" s="25"/>
      <c r="D1719" s="87">
        <f t="shared" si="44"/>
        <v>0</v>
      </c>
      <c r="E1719" s="88"/>
      <c r="F1719" s="89"/>
      <c r="G1719" s="3" t="str">
        <f t="shared" si="43"/>
        <v/>
      </c>
      <c r="H1719" s="103"/>
      <c r="I1719" s="103"/>
      <c r="J1719" s="103"/>
      <c r="K1719" s="103"/>
    </row>
    <row r="1720" spans="1:11" s="3" customFormat="1" x14ac:dyDescent="0.25">
      <c r="A1720" s="23" t="s">
        <v>3322</v>
      </c>
      <c r="B1720" s="24" t="s">
        <v>3323</v>
      </c>
      <c r="C1720" s="25"/>
      <c r="D1720" s="87">
        <f t="shared" si="44"/>
        <v>0</v>
      </c>
      <c r="E1720" s="88"/>
      <c r="F1720" s="89"/>
      <c r="G1720" s="3" t="str">
        <f t="shared" si="43"/>
        <v/>
      </c>
      <c r="H1720" s="103"/>
      <c r="I1720" s="103"/>
      <c r="J1720" s="103"/>
      <c r="K1720" s="103"/>
    </row>
    <row r="1721" spans="1:11" s="3" customFormat="1" x14ac:dyDescent="0.25">
      <c r="A1721" s="23" t="s">
        <v>3324</v>
      </c>
      <c r="B1721" s="24" t="s">
        <v>3325</v>
      </c>
      <c r="C1721" s="25"/>
      <c r="D1721" s="87">
        <f t="shared" si="44"/>
        <v>0</v>
      </c>
      <c r="E1721" s="88"/>
      <c r="F1721" s="89"/>
      <c r="G1721" s="3" t="str">
        <f t="shared" si="43"/>
        <v/>
      </c>
      <c r="H1721" s="103"/>
      <c r="I1721" s="103"/>
      <c r="J1721" s="103"/>
      <c r="K1721" s="103"/>
    </row>
    <row r="1722" spans="1:11" s="3" customFormat="1" ht="24" x14ac:dyDescent="0.25">
      <c r="A1722" s="23" t="s">
        <v>3326</v>
      </c>
      <c r="B1722" s="28" t="s">
        <v>3327</v>
      </c>
      <c r="C1722" s="25"/>
      <c r="D1722" s="87">
        <f t="shared" si="44"/>
        <v>0</v>
      </c>
      <c r="E1722" s="88"/>
      <c r="F1722" s="89"/>
      <c r="G1722" s="3" t="str">
        <f t="shared" ref="G1722:G1785" si="45">IF(D1722&gt;C1722,"CMA ES MAYOR QUE TOTAL ACTIVIDADES","")</f>
        <v/>
      </c>
      <c r="H1722" s="103"/>
      <c r="I1722" s="103"/>
      <c r="J1722" s="103"/>
      <c r="K1722" s="103"/>
    </row>
    <row r="1723" spans="1:11" s="3" customFormat="1" x14ac:dyDescent="0.25">
      <c r="A1723" s="23" t="s">
        <v>3328</v>
      </c>
      <c r="B1723" s="24" t="s">
        <v>3329</v>
      </c>
      <c r="C1723" s="25"/>
      <c r="D1723" s="87">
        <f t="shared" si="44"/>
        <v>0</v>
      </c>
      <c r="E1723" s="88"/>
      <c r="F1723" s="89"/>
      <c r="G1723" s="3" t="str">
        <f t="shared" si="45"/>
        <v/>
      </c>
      <c r="H1723" s="103"/>
      <c r="I1723" s="103"/>
      <c r="J1723" s="103"/>
      <c r="K1723" s="103"/>
    </row>
    <row r="1724" spans="1:11" s="3" customFormat="1" x14ac:dyDescent="0.25">
      <c r="A1724" s="23" t="s">
        <v>3330</v>
      </c>
      <c r="B1724" s="24" t="s">
        <v>3331</v>
      </c>
      <c r="C1724" s="25"/>
      <c r="D1724" s="87">
        <f t="shared" si="44"/>
        <v>0</v>
      </c>
      <c r="E1724" s="88"/>
      <c r="F1724" s="89"/>
      <c r="G1724" s="3" t="str">
        <f t="shared" si="45"/>
        <v/>
      </c>
      <c r="H1724" s="103"/>
      <c r="I1724" s="103"/>
      <c r="J1724" s="103"/>
      <c r="K1724" s="103"/>
    </row>
    <row r="1725" spans="1:11" s="3" customFormat="1" x14ac:dyDescent="0.25">
      <c r="A1725" s="23" t="s">
        <v>3332</v>
      </c>
      <c r="B1725" s="24" t="s">
        <v>3333</v>
      </c>
      <c r="C1725" s="25"/>
      <c r="D1725" s="87">
        <f t="shared" si="44"/>
        <v>0</v>
      </c>
      <c r="E1725" s="88"/>
      <c r="F1725" s="89"/>
      <c r="G1725" s="3" t="str">
        <f t="shared" si="45"/>
        <v/>
      </c>
      <c r="H1725" s="103"/>
      <c r="I1725" s="103"/>
      <c r="J1725" s="103"/>
      <c r="K1725" s="103"/>
    </row>
    <row r="1726" spans="1:11" s="3" customFormat="1" x14ac:dyDescent="0.25">
      <c r="A1726" s="23" t="s">
        <v>3334</v>
      </c>
      <c r="B1726" s="24" t="s">
        <v>3335</v>
      </c>
      <c r="C1726" s="25"/>
      <c r="D1726" s="87">
        <f t="shared" si="44"/>
        <v>0</v>
      </c>
      <c r="E1726" s="88"/>
      <c r="F1726" s="89"/>
      <c r="G1726" s="3" t="str">
        <f t="shared" si="45"/>
        <v/>
      </c>
      <c r="H1726" s="103"/>
      <c r="I1726" s="103"/>
      <c r="J1726" s="103"/>
      <c r="K1726" s="103"/>
    </row>
    <row r="1727" spans="1:11" s="3" customFormat="1" x14ac:dyDescent="0.25">
      <c r="A1727" s="23" t="s">
        <v>3336</v>
      </c>
      <c r="B1727" s="24" t="s">
        <v>3337</v>
      </c>
      <c r="C1727" s="25"/>
      <c r="D1727" s="87">
        <f t="shared" si="44"/>
        <v>0</v>
      </c>
      <c r="E1727" s="88"/>
      <c r="F1727" s="89"/>
      <c r="G1727" s="3" t="str">
        <f t="shared" si="45"/>
        <v/>
      </c>
      <c r="H1727" s="103"/>
      <c r="I1727" s="103"/>
      <c r="J1727" s="103"/>
      <c r="K1727" s="103"/>
    </row>
    <row r="1728" spans="1:11" s="3" customFormat="1" x14ac:dyDescent="0.25">
      <c r="A1728" s="23" t="s">
        <v>3338</v>
      </c>
      <c r="B1728" s="24" t="s">
        <v>3339</v>
      </c>
      <c r="C1728" s="25"/>
      <c r="D1728" s="87">
        <f t="shared" si="44"/>
        <v>0</v>
      </c>
      <c r="E1728" s="88"/>
      <c r="F1728" s="89"/>
      <c r="G1728" s="3" t="str">
        <f t="shared" si="45"/>
        <v/>
      </c>
      <c r="H1728" s="103"/>
      <c r="I1728" s="103"/>
      <c r="J1728" s="103"/>
      <c r="K1728" s="103"/>
    </row>
    <row r="1729" spans="1:11" s="3" customFormat="1" x14ac:dyDescent="0.25">
      <c r="A1729" s="23" t="s">
        <v>3340</v>
      </c>
      <c r="B1729" s="24" t="s">
        <v>3341</v>
      </c>
      <c r="C1729" s="25"/>
      <c r="D1729" s="87">
        <f t="shared" si="44"/>
        <v>0</v>
      </c>
      <c r="E1729" s="88"/>
      <c r="F1729" s="89"/>
      <c r="G1729" s="3" t="str">
        <f t="shared" si="45"/>
        <v/>
      </c>
      <c r="H1729" s="103"/>
      <c r="I1729" s="103"/>
      <c r="J1729" s="103"/>
      <c r="K1729" s="103"/>
    </row>
    <row r="1730" spans="1:11" s="3" customFormat="1" x14ac:dyDescent="0.25">
      <c r="A1730" s="23" t="s">
        <v>3342</v>
      </c>
      <c r="B1730" s="24" t="s">
        <v>3343</v>
      </c>
      <c r="C1730" s="25"/>
      <c r="D1730" s="87">
        <f t="shared" si="44"/>
        <v>0</v>
      </c>
      <c r="E1730" s="88"/>
      <c r="F1730" s="89"/>
      <c r="G1730" s="3" t="str">
        <f t="shared" si="45"/>
        <v/>
      </c>
      <c r="H1730" s="103"/>
      <c r="I1730" s="103"/>
      <c r="J1730" s="103"/>
      <c r="K1730" s="103"/>
    </row>
    <row r="1731" spans="1:11" s="3" customFormat="1" x14ac:dyDescent="0.25">
      <c r="A1731" s="23" t="s">
        <v>3344</v>
      </c>
      <c r="B1731" s="24" t="s">
        <v>3345</v>
      </c>
      <c r="C1731" s="25"/>
      <c r="D1731" s="87">
        <f t="shared" si="44"/>
        <v>0</v>
      </c>
      <c r="E1731" s="88"/>
      <c r="F1731" s="89"/>
      <c r="G1731" s="3" t="str">
        <f t="shared" si="45"/>
        <v/>
      </c>
      <c r="H1731" s="103"/>
      <c r="I1731" s="103"/>
      <c r="J1731" s="103"/>
      <c r="K1731" s="103"/>
    </row>
    <row r="1732" spans="1:11" s="3" customFormat="1" x14ac:dyDescent="0.25">
      <c r="A1732" s="23" t="s">
        <v>3346</v>
      </c>
      <c r="B1732" s="24" t="s">
        <v>3347</v>
      </c>
      <c r="C1732" s="25"/>
      <c r="D1732" s="87">
        <f t="shared" si="44"/>
        <v>0</v>
      </c>
      <c r="E1732" s="88"/>
      <c r="F1732" s="89"/>
      <c r="G1732" s="3" t="str">
        <f t="shared" si="45"/>
        <v/>
      </c>
      <c r="H1732" s="103"/>
      <c r="I1732" s="103"/>
      <c r="J1732" s="103"/>
      <c r="K1732" s="103"/>
    </row>
    <row r="1733" spans="1:11" s="3" customFormat="1" x14ac:dyDescent="0.25">
      <c r="A1733" s="23" t="s">
        <v>3348</v>
      </c>
      <c r="B1733" s="24" t="s">
        <v>3349</v>
      </c>
      <c r="C1733" s="25"/>
      <c r="D1733" s="87">
        <f t="shared" si="44"/>
        <v>0</v>
      </c>
      <c r="E1733" s="88"/>
      <c r="F1733" s="89"/>
      <c r="G1733" s="3" t="str">
        <f t="shared" si="45"/>
        <v/>
      </c>
      <c r="H1733" s="103"/>
      <c r="I1733" s="103"/>
      <c r="J1733" s="103"/>
      <c r="K1733" s="103"/>
    </row>
    <row r="1734" spans="1:11" s="3" customFormat="1" x14ac:dyDescent="0.25">
      <c r="A1734" s="23" t="s">
        <v>3350</v>
      </c>
      <c r="B1734" s="24" t="s">
        <v>3351</v>
      </c>
      <c r="C1734" s="25"/>
      <c r="D1734" s="87">
        <f t="shared" si="44"/>
        <v>0</v>
      </c>
      <c r="E1734" s="88"/>
      <c r="F1734" s="89"/>
      <c r="G1734" s="3" t="str">
        <f t="shared" si="45"/>
        <v/>
      </c>
      <c r="H1734" s="103"/>
      <c r="I1734" s="103"/>
      <c r="J1734" s="103"/>
      <c r="K1734" s="103"/>
    </row>
    <row r="1735" spans="1:11" s="3" customFormat="1" x14ac:dyDescent="0.25">
      <c r="A1735" s="23" t="s">
        <v>3352</v>
      </c>
      <c r="B1735" s="24" t="s">
        <v>3353</v>
      </c>
      <c r="C1735" s="25"/>
      <c r="D1735" s="87">
        <f t="shared" si="44"/>
        <v>0</v>
      </c>
      <c r="E1735" s="88"/>
      <c r="F1735" s="89"/>
      <c r="G1735" s="3" t="str">
        <f t="shared" si="45"/>
        <v/>
      </c>
      <c r="H1735" s="103"/>
      <c r="I1735" s="103"/>
      <c r="J1735" s="103"/>
      <c r="K1735" s="103"/>
    </row>
    <row r="1736" spans="1:11" s="3" customFormat="1" x14ac:dyDescent="0.25">
      <c r="A1736" s="23" t="s">
        <v>3354</v>
      </c>
      <c r="B1736" s="24" t="s">
        <v>3355</v>
      </c>
      <c r="C1736" s="25"/>
      <c r="D1736" s="87">
        <f t="shared" si="44"/>
        <v>0</v>
      </c>
      <c r="E1736" s="88"/>
      <c r="F1736" s="89"/>
      <c r="G1736" s="3" t="str">
        <f t="shared" si="45"/>
        <v/>
      </c>
      <c r="H1736" s="103"/>
      <c r="I1736" s="103"/>
      <c r="J1736" s="103"/>
      <c r="K1736" s="103"/>
    </row>
    <row r="1737" spans="1:11" s="3" customFormat="1" x14ac:dyDescent="0.25">
      <c r="A1737" s="23" t="s">
        <v>3356</v>
      </c>
      <c r="B1737" s="24" t="s">
        <v>3357</v>
      </c>
      <c r="C1737" s="25"/>
      <c r="D1737" s="87">
        <f t="shared" si="44"/>
        <v>0</v>
      </c>
      <c r="E1737" s="88"/>
      <c r="F1737" s="89"/>
      <c r="G1737" s="3" t="str">
        <f t="shared" si="45"/>
        <v/>
      </c>
      <c r="H1737" s="103"/>
      <c r="I1737" s="103"/>
      <c r="J1737" s="103"/>
      <c r="K1737" s="103"/>
    </row>
    <row r="1738" spans="1:11" s="3" customFormat="1" x14ac:dyDescent="0.25">
      <c r="A1738" s="23" t="s">
        <v>3358</v>
      </c>
      <c r="B1738" s="24" t="s">
        <v>3359</v>
      </c>
      <c r="C1738" s="25"/>
      <c r="D1738" s="87">
        <f t="shared" si="44"/>
        <v>0</v>
      </c>
      <c r="E1738" s="88"/>
      <c r="F1738" s="89"/>
      <c r="G1738" s="3" t="str">
        <f t="shared" si="45"/>
        <v/>
      </c>
      <c r="H1738" s="103"/>
      <c r="I1738" s="103"/>
      <c r="J1738" s="103"/>
      <c r="K1738" s="103"/>
    </row>
    <row r="1739" spans="1:11" s="3" customFormat="1" ht="35.25" x14ac:dyDescent="0.25">
      <c r="A1739" s="23" t="s">
        <v>3360</v>
      </c>
      <c r="B1739" s="28" t="s">
        <v>3361</v>
      </c>
      <c r="C1739" s="25"/>
      <c r="D1739" s="87">
        <f t="shared" si="44"/>
        <v>0</v>
      </c>
      <c r="E1739" s="88"/>
      <c r="F1739" s="89"/>
      <c r="G1739" s="3" t="str">
        <f t="shared" si="45"/>
        <v/>
      </c>
      <c r="H1739" s="103"/>
      <c r="I1739" s="103"/>
      <c r="J1739" s="103"/>
      <c r="K1739" s="103"/>
    </row>
    <row r="1740" spans="1:11" s="3" customFormat="1" ht="24" x14ac:dyDescent="0.25">
      <c r="A1740" s="23" t="s">
        <v>3362</v>
      </c>
      <c r="B1740" s="28" t="s">
        <v>3363</v>
      </c>
      <c r="C1740" s="25"/>
      <c r="D1740" s="87">
        <f t="shared" si="44"/>
        <v>0</v>
      </c>
      <c r="E1740" s="88"/>
      <c r="F1740" s="89"/>
      <c r="G1740" s="3" t="str">
        <f t="shared" si="45"/>
        <v/>
      </c>
      <c r="H1740" s="103"/>
      <c r="I1740" s="103"/>
      <c r="J1740" s="103"/>
      <c r="K1740" s="103"/>
    </row>
    <row r="1741" spans="1:11" s="3" customFormat="1" x14ac:dyDescent="0.25">
      <c r="A1741" s="23" t="s">
        <v>3364</v>
      </c>
      <c r="B1741" s="24" t="s">
        <v>3365</v>
      </c>
      <c r="C1741" s="25"/>
      <c r="D1741" s="87">
        <f t="shared" si="44"/>
        <v>0</v>
      </c>
      <c r="E1741" s="88"/>
      <c r="F1741" s="89"/>
      <c r="G1741" s="3" t="str">
        <f t="shared" si="45"/>
        <v/>
      </c>
      <c r="H1741" s="103"/>
      <c r="I1741" s="103"/>
      <c r="J1741" s="103"/>
      <c r="K1741" s="103"/>
    </row>
    <row r="1742" spans="1:11" s="3" customFormat="1" x14ac:dyDescent="0.25">
      <c r="A1742" s="23" t="s">
        <v>3366</v>
      </c>
      <c r="B1742" s="24" t="s">
        <v>3367</v>
      </c>
      <c r="C1742" s="25"/>
      <c r="D1742" s="87">
        <f t="shared" si="44"/>
        <v>0</v>
      </c>
      <c r="E1742" s="88"/>
      <c r="F1742" s="89"/>
      <c r="G1742" s="3" t="str">
        <f t="shared" si="45"/>
        <v/>
      </c>
      <c r="H1742" s="103"/>
      <c r="I1742" s="103"/>
      <c r="J1742" s="103"/>
      <c r="K1742" s="103"/>
    </row>
    <row r="1743" spans="1:11" s="3" customFormat="1" ht="35.25" x14ac:dyDescent="0.25">
      <c r="A1743" s="23" t="s">
        <v>3368</v>
      </c>
      <c r="B1743" s="28" t="s">
        <v>3369</v>
      </c>
      <c r="C1743" s="25"/>
      <c r="D1743" s="87">
        <f t="shared" si="44"/>
        <v>0</v>
      </c>
      <c r="E1743" s="88"/>
      <c r="F1743" s="89"/>
      <c r="G1743" s="3" t="str">
        <f t="shared" si="45"/>
        <v/>
      </c>
      <c r="H1743" s="103"/>
      <c r="I1743" s="103"/>
      <c r="J1743" s="103"/>
      <c r="K1743" s="103"/>
    </row>
    <row r="1744" spans="1:11" s="3" customFormat="1" ht="24" x14ac:dyDescent="0.25">
      <c r="A1744" s="23" t="s">
        <v>3370</v>
      </c>
      <c r="B1744" s="28" t="s">
        <v>3371</v>
      </c>
      <c r="C1744" s="25"/>
      <c r="D1744" s="87">
        <f t="shared" si="44"/>
        <v>0</v>
      </c>
      <c r="E1744" s="88"/>
      <c r="F1744" s="89"/>
      <c r="G1744" s="3" t="str">
        <f t="shared" si="45"/>
        <v/>
      </c>
      <c r="H1744" s="103"/>
      <c r="I1744" s="103"/>
      <c r="J1744" s="103"/>
      <c r="K1744" s="103"/>
    </row>
    <row r="1745" spans="1:11" s="3" customFormat="1" x14ac:dyDescent="0.25">
      <c r="A1745" s="23" t="s">
        <v>3372</v>
      </c>
      <c r="B1745" s="24" t="s">
        <v>3373</v>
      </c>
      <c r="C1745" s="25"/>
      <c r="D1745" s="87">
        <f t="shared" si="44"/>
        <v>0</v>
      </c>
      <c r="E1745" s="88"/>
      <c r="F1745" s="89"/>
      <c r="G1745" s="3" t="str">
        <f t="shared" si="45"/>
        <v/>
      </c>
      <c r="H1745" s="103"/>
      <c r="I1745" s="103"/>
      <c r="J1745" s="103"/>
      <c r="K1745" s="103"/>
    </row>
    <row r="1746" spans="1:11" s="3" customFormat="1" ht="24" x14ac:dyDescent="0.25">
      <c r="A1746" s="23" t="s">
        <v>3374</v>
      </c>
      <c r="B1746" s="28" t="s">
        <v>3375</v>
      </c>
      <c r="C1746" s="25"/>
      <c r="D1746" s="87">
        <f t="shared" si="44"/>
        <v>0</v>
      </c>
      <c r="E1746" s="88"/>
      <c r="F1746" s="89"/>
      <c r="G1746" s="3" t="str">
        <f t="shared" si="45"/>
        <v/>
      </c>
      <c r="H1746" s="103"/>
      <c r="I1746" s="103"/>
      <c r="J1746" s="103"/>
      <c r="K1746" s="103"/>
    </row>
    <row r="1747" spans="1:11" s="3" customFormat="1" x14ac:dyDescent="0.25">
      <c r="A1747" s="23" t="s">
        <v>3376</v>
      </c>
      <c r="B1747" s="24" t="s">
        <v>3377</v>
      </c>
      <c r="C1747" s="25"/>
      <c r="D1747" s="87">
        <f t="shared" si="44"/>
        <v>0</v>
      </c>
      <c r="E1747" s="88"/>
      <c r="F1747" s="89"/>
      <c r="G1747" s="3" t="str">
        <f t="shared" si="45"/>
        <v/>
      </c>
      <c r="H1747" s="103"/>
      <c r="I1747" s="103"/>
      <c r="J1747" s="103"/>
      <c r="K1747" s="103"/>
    </row>
    <row r="1748" spans="1:11" s="3" customFormat="1" x14ac:dyDescent="0.25">
      <c r="A1748" s="23" t="s">
        <v>3378</v>
      </c>
      <c r="B1748" s="24" t="s">
        <v>3379</v>
      </c>
      <c r="C1748" s="25"/>
      <c r="D1748" s="87">
        <f t="shared" si="44"/>
        <v>0</v>
      </c>
      <c r="E1748" s="88"/>
      <c r="F1748" s="89"/>
      <c r="G1748" s="3" t="str">
        <f t="shared" si="45"/>
        <v/>
      </c>
      <c r="H1748" s="103"/>
      <c r="I1748" s="103"/>
      <c r="J1748" s="103"/>
      <c r="K1748" s="103"/>
    </row>
    <row r="1749" spans="1:11" s="3" customFormat="1" x14ac:dyDescent="0.25">
      <c r="A1749" s="23" t="s">
        <v>3380</v>
      </c>
      <c r="B1749" s="24" t="s">
        <v>3381</v>
      </c>
      <c r="C1749" s="25"/>
      <c r="D1749" s="87">
        <f t="shared" si="44"/>
        <v>0</v>
      </c>
      <c r="E1749" s="88"/>
      <c r="F1749" s="89"/>
      <c r="G1749" s="3" t="str">
        <f t="shared" si="45"/>
        <v/>
      </c>
      <c r="H1749" s="103"/>
      <c r="I1749" s="103"/>
      <c r="J1749" s="103"/>
      <c r="K1749" s="103"/>
    </row>
    <row r="1750" spans="1:11" s="3" customFormat="1" x14ac:dyDescent="0.25">
      <c r="A1750" s="23" t="s">
        <v>3382</v>
      </c>
      <c r="B1750" s="24" t="s">
        <v>3383</v>
      </c>
      <c r="C1750" s="25"/>
      <c r="D1750" s="87">
        <f t="shared" si="44"/>
        <v>0</v>
      </c>
      <c r="E1750" s="88"/>
      <c r="F1750" s="89"/>
      <c r="G1750" s="3" t="str">
        <f t="shared" si="45"/>
        <v/>
      </c>
      <c r="H1750" s="103"/>
      <c r="I1750" s="103"/>
      <c r="J1750" s="103"/>
      <c r="K1750" s="103"/>
    </row>
    <row r="1751" spans="1:11" s="3" customFormat="1" x14ac:dyDescent="0.25">
      <c r="A1751" s="23" t="s">
        <v>3384</v>
      </c>
      <c r="B1751" s="24" t="s">
        <v>3385</v>
      </c>
      <c r="C1751" s="25"/>
      <c r="D1751" s="87">
        <f t="shared" si="44"/>
        <v>0</v>
      </c>
      <c r="E1751" s="88"/>
      <c r="F1751" s="89"/>
      <c r="G1751" s="3" t="str">
        <f t="shared" si="45"/>
        <v/>
      </c>
      <c r="H1751" s="103"/>
      <c r="I1751" s="103"/>
      <c r="J1751" s="103"/>
      <c r="K1751" s="103"/>
    </row>
    <row r="1752" spans="1:11" s="3" customFormat="1" x14ac:dyDescent="0.25">
      <c r="A1752" s="23" t="s">
        <v>3386</v>
      </c>
      <c r="B1752" s="24" t="s">
        <v>3387</v>
      </c>
      <c r="C1752" s="25"/>
      <c r="D1752" s="87">
        <f t="shared" si="44"/>
        <v>0</v>
      </c>
      <c r="E1752" s="88"/>
      <c r="F1752" s="89"/>
      <c r="G1752" s="3" t="str">
        <f t="shared" si="45"/>
        <v/>
      </c>
      <c r="H1752" s="103"/>
      <c r="I1752" s="103"/>
      <c r="J1752" s="103"/>
      <c r="K1752" s="103"/>
    </row>
    <row r="1753" spans="1:11" s="3" customFormat="1" x14ac:dyDescent="0.25">
      <c r="A1753" s="23" t="s">
        <v>3388</v>
      </c>
      <c r="B1753" s="24" t="s">
        <v>3389</v>
      </c>
      <c r="C1753" s="25"/>
      <c r="D1753" s="87">
        <f t="shared" si="44"/>
        <v>0</v>
      </c>
      <c r="E1753" s="88"/>
      <c r="F1753" s="89"/>
      <c r="G1753" s="3" t="str">
        <f t="shared" si="45"/>
        <v/>
      </c>
      <c r="H1753" s="103"/>
      <c r="I1753" s="103"/>
      <c r="J1753" s="103"/>
      <c r="K1753" s="103"/>
    </row>
    <row r="1754" spans="1:11" s="3" customFormat="1" x14ac:dyDescent="0.25">
      <c r="A1754" s="23" t="s">
        <v>3390</v>
      </c>
      <c r="B1754" s="24" t="s">
        <v>3391</v>
      </c>
      <c r="C1754" s="25"/>
      <c r="D1754" s="87">
        <f t="shared" si="44"/>
        <v>0</v>
      </c>
      <c r="E1754" s="88"/>
      <c r="F1754" s="89"/>
      <c r="G1754" s="3" t="str">
        <f t="shared" si="45"/>
        <v/>
      </c>
      <c r="H1754" s="103"/>
      <c r="I1754" s="103"/>
      <c r="J1754" s="103"/>
      <c r="K1754" s="103"/>
    </row>
    <row r="1755" spans="1:11" s="3" customFormat="1" ht="24" x14ac:dyDescent="0.25">
      <c r="A1755" s="23" t="s">
        <v>3392</v>
      </c>
      <c r="B1755" s="28" t="s">
        <v>3393</v>
      </c>
      <c r="C1755" s="25"/>
      <c r="D1755" s="87">
        <f t="shared" si="44"/>
        <v>0</v>
      </c>
      <c r="E1755" s="88"/>
      <c r="F1755" s="89"/>
      <c r="G1755" s="3" t="str">
        <f t="shared" si="45"/>
        <v/>
      </c>
      <c r="H1755" s="103"/>
      <c r="I1755" s="103"/>
      <c r="J1755" s="103"/>
      <c r="K1755" s="103"/>
    </row>
    <row r="1756" spans="1:11" s="3" customFormat="1" ht="24" x14ac:dyDescent="0.25">
      <c r="A1756" s="23" t="s">
        <v>3394</v>
      </c>
      <c r="B1756" s="94" t="s">
        <v>3395</v>
      </c>
      <c r="C1756" s="25"/>
      <c r="D1756" s="87">
        <f t="shared" si="44"/>
        <v>0</v>
      </c>
      <c r="E1756" s="88"/>
      <c r="F1756" s="89"/>
      <c r="G1756" s="3" t="str">
        <f t="shared" si="45"/>
        <v/>
      </c>
      <c r="H1756" s="103"/>
      <c r="I1756" s="103"/>
      <c r="J1756" s="103"/>
      <c r="K1756" s="103"/>
    </row>
    <row r="1757" spans="1:11" s="3" customFormat="1" x14ac:dyDescent="0.25">
      <c r="A1757" s="23" t="s">
        <v>3396</v>
      </c>
      <c r="B1757" s="24" t="s">
        <v>3397</v>
      </c>
      <c r="C1757" s="25"/>
      <c r="D1757" s="87">
        <f t="shared" si="44"/>
        <v>0</v>
      </c>
      <c r="E1757" s="88"/>
      <c r="F1757" s="89"/>
      <c r="G1757" s="3" t="str">
        <f t="shared" si="45"/>
        <v/>
      </c>
      <c r="H1757" s="103"/>
      <c r="I1757" s="103"/>
      <c r="J1757" s="103"/>
      <c r="K1757" s="103"/>
    </row>
    <row r="1758" spans="1:11" s="3" customFormat="1" x14ac:dyDescent="0.25">
      <c r="A1758" s="23" t="s">
        <v>3398</v>
      </c>
      <c r="B1758" s="24" t="s">
        <v>3399</v>
      </c>
      <c r="C1758" s="25"/>
      <c r="D1758" s="87">
        <f t="shared" si="44"/>
        <v>0</v>
      </c>
      <c r="E1758" s="88"/>
      <c r="F1758" s="89"/>
      <c r="G1758" s="3" t="str">
        <f t="shared" si="45"/>
        <v/>
      </c>
      <c r="H1758" s="103"/>
      <c r="I1758" s="103"/>
      <c r="J1758" s="103"/>
      <c r="K1758" s="103"/>
    </row>
    <row r="1759" spans="1:11" s="3" customFormat="1" x14ac:dyDescent="0.25">
      <c r="A1759" s="23" t="s">
        <v>3400</v>
      </c>
      <c r="B1759" s="24" t="s">
        <v>3401</v>
      </c>
      <c r="C1759" s="25"/>
      <c r="D1759" s="87">
        <f t="shared" si="44"/>
        <v>0</v>
      </c>
      <c r="E1759" s="88"/>
      <c r="F1759" s="89"/>
      <c r="G1759" s="3" t="str">
        <f t="shared" si="45"/>
        <v/>
      </c>
      <c r="H1759" s="103"/>
      <c r="I1759" s="103"/>
      <c r="J1759" s="103"/>
      <c r="K1759" s="103"/>
    </row>
    <row r="1760" spans="1:11" s="3" customFormat="1" ht="24" x14ac:dyDescent="0.25">
      <c r="A1760" s="23" t="s">
        <v>3402</v>
      </c>
      <c r="B1760" s="28" t="s">
        <v>3403</v>
      </c>
      <c r="C1760" s="25"/>
      <c r="D1760" s="87">
        <f t="shared" si="44"/>
        <v>0</v>
      </c>
      <c r="E1760" s="88"/>
      <c r="F1760" s="89"/>
      <c r="G1760" s="3" t="str">
        <f t="shared" si="45"/>
        <v/>
      </c>
      <c r="H1760" s="103"/>
      <c r="I1760" s="103"/>
      <c r="J1760" s="103"/>
      <c r="K1760" s="103"/>
    </row>
    <row r="1761" spans="1:11" s="3" customFormat="1" ht="24" x14ac:dyDescent="0.25">
      <c r="A1761" s="23" t="s">
        <v>3404</v>
      </c>
      <c r="B1761" s="28" t="s">
        <v>3405</v>
      </c>
      <c r="C1761" s="25"/>
      <c r="D1761" s="87">
        <f t="shared" si="44"/>
        <v>0</v>
      </c>
      <c r="E1761" s="88"/>
      <c r="F1761" s="89"/>
      <c r="G1761" s="3" t="str">
        <f t="shared" si="45"/>
        <v/>
      </c>
      <c r="H1761" s="103"/>
      <c r="I1761" s="103"/>
      <c r="J1761" s="103"/>
      <c r="K1761" s="103"/>
    </row>
    <row r="1762" spans="1:11" s="3" customFormat="1" x14ac:dyDescent="0.25">
      <c r="A1762" s="23" t="s">
        <v>3406</v>
      </c>
      <c r="B1762" s="24" t="s">
        <v>3407</v>
      </c>
      <c r="C1762" s="25"/>
      <c r="D1762" s="87">
        <f t="shared" si="44"/>
        <v>0</v>
      </c>
      <c r="E1762" s="88"/>
      <c r="F1762" s="89"/>
      <c r="G1762" s="3" t="str">
        <f t="shared" si="45"/>
        <v/>
      </c>
      <c r="H1762" s="103"/>
      <c r="I1762" s="103"/>
      <c r="J1762" s="103"/>
      <c r="K1762" s="103"/>
    </row>
    <row r="1763" spans="1:11" s="3" customFormat="1" x14ac:dyDescent="0.25">
      <c r="A1763" s="23" t="s">
        <v>3408</v>
      </c>
      <c r="B1763" s="24" t="s">
        <v>3234</v>
      </c>
      <c r="C1763" s="25"/>
      <c r="D1763" s="87">
        <f t="shared" si="44"/>
        <v>0</v>
      </c>
      <c r="E1763" s="88"/>
      <c r="F1763" s="89"/>
      <c r="G1763" s="3" t="str">
        <f t="shared" si="45"/>
        <v/>
      </c>
      <c r="H1763" s="103"/>
      <c r="I1763" s="103"/>
      <c r="J1763" s="103"/>
      <c r="K1763" s="103"/>
    </row>
    <row r="1764" spans="1:11" s="3" customFormat="1" x14ac:dyDescent="0.25">
      <c r="A1764" s="23" t="s">
        <v>3409</v>
      </c>
      <c r="B1764" s="24" t="s">
        <v>3410</v>
      </c>
      <c r="C1764" s="25"/>
      <c r="D1764" s="87">
        <f t="shared" si="44"/>
        <v>0</v>
      </c>
      <c r="E1764" s="88"/>
      <c r="F1764" s="89"/>
      <c r="G1764" s="3" t="str">
        <f t="shared" si="45"/>
        <v/>
      </c>
      <c r="H1764" s="103"/>
      <c r="I1764" s="103"/>
      <c r="J1764" s="103"/>
      <c r="K1764" s="103"/>
    </row>
    <row r="1765" spans="1:11" s="3" customFormat="1" x14ac:dyDescent="0.25">
      <c r="A1765" s="23" t="s">
        <v>3411</v>
      </c>
      <c r="B1765" s="24" t="s">
        <v>3412</v>
      </c>
      <c r="C1765" s="25"/>
      <c r="D1765" s="87">
        <f t="shared" si="44"/>
        <v>0</v>
      </c>
      <c r="E1765" s="88"/>
      <c r="F1765" s="89"/>
      <c r="G1765" s="3" t="str">
        <f t="shared" si="45"/>
        <v/>
      </c>
      <c r="H1765" s="103"/>
      <c r="I1765" s="103"/>
      <c r="J1765" s="103"/>
      <c r="K1765" s="103"/>
    </row>
    <row r="1766" spans="1:11" s="3" customFormat="1" x14ac:dyDescent="0.25">
      <c r="A1766" s="23" t="s">
        <v>3413</v>
      </c>
      <c r="B1766" s="24" t="s">
        <v>3414</v>
      </c>
      <c r="C1766" s="25"/>
      <c r="D1766" s="87">
        <f t="shared" si="44"/>
        <v>0</v>
      </c>
      <c r="E1766" s="88"/>
      <c r="F1766" s="89"/>
      <c r="G1766" s="3" t="str">
        <f t="shared" si="45"/>
        <v/>
      </c>
      <c r="H1766" s="103"/>
      <c r="I1766" s="103"/>
      <c r="J1766" s="103"/>
      <c r="K1766" s="103"/>
    </row>
    <row r="1767" spans="1:11" s="3" customFormat="1" x14ac:dyDescent="0.25">
      <c r="A1767" s="23" t="s">
        <v>3415</v>
      </c>
      <c r="B1767" s="24" t="s">
        <v>3416</v>
      </c>
      <c r="C1767" s="25"/>
      <c r="D1767" s="87">
        <f t="shared" si="44"/>
        <v>0</v>
      </c>
      <c r="E1767" s="88"/>
      <c r="F1767" s="89"/>
      <c r="G1767" s="3" t="str">
        <f t="shared" si="45"/>
        <v/>
      </c>
      <c r="H1767" s="103"/>
      <c r="I1767" s="103"/>
      <c r="J1767" s="103"/>
      <c r="K1767" s="103"/>
    </row>
    <row r="1768" spans="1:11" s="3" customFormat="1" ht="24" x14ac:dyDescent="0.25">
      <c r="A1768" s="23" t="s">
        <v>3417</v>
      </c>
      <c r="B1768" s="28" t="s">
        <v>3418</v>
      </c>
      <c r="C1768" s="25"/>
      <c r="D1768" s="87">
        <f t="shared" si="44"/>
        <v>0</v>
      </c>
      <c r="E1768" s="88"/>
      <c r="F1768" s="89"/>
      <c r="G1768" s="3" t="str">
        <f t="shared" si="45"/>
        <v/>
      </c>
      <c r="H1768" s="103"/>
      <c r="I1768" s="103"/>
      <c r="J1768" s="103"/>
      <c r="K1768" s="103"/>
    </row>
    <row r="1769" spans="1:11" s="3" customFormat="1" x14ac:dyDescent="0.25">
      <c r="A1769" s="23" t="s">
        <v>3419</v>
      </c>
      <c r="B1769" s="24" t="s">
        <v>3420</v>
      </c>
      <c r="C1769" s="25"/>
      <c r="D1769" s="87">
        <f t="shared" si="44"/>
        <v>0</v>
      </c>
      <c r="E1769" s="88"/>
      <c r="F1769" s="89"/>
      <c r="G1769" s="3" t="str">
        <f t="shared" si="45"/>
        <v/>
      </c>
      <c r="H1769" s="103"/>
      <c r="I1769" s="103"/>
      <c r="J1769" s="103"/>
      <c r="K1769" s="103"/>
    </row>
    <row r="1770" spans="1:11" s="3" customFormat="1" x14ac:dyDescent="0.25">
      <c r="A1770" s="23" t="s">
        <v>3421</v>
      </c>
      <c r="B1770" s="24" t="s">
        <v>3422</v>
      </c>
      <c r="C1770" s="25"/>
      <c r="D1770" s="87">
        <f t="shared" si="44"/>
        <v>0</v>
      </c>
      <c r="E1770" s="88"/>
      <c r="F1770" s="89"/>
      <c r="G1770" s="3" t="str">
        <f t="shared" si="45"/>
        <v/>
      </c>
      <c r="H1770" s="103"/>
      <c r="I1770" s="103"/>
      <c r="J1770" s="103"/>
      <c r="K1770" s="103"/>
    </row>
    <row r="1771" spans="1:11" s="3" customFormat="1" x14ac:dyDescent="0.25">
      <c r="A1771" s="23" t="s">
        <v>3423</v>
      </c>
      <c r="B1771" s="24" t="s">
        <v>3424</v>
      </c>
      <c r="C1771" s="25"/>
      <c r="D1771" s="87">
        <f t="shared" si="44"/>
        <v>0</v>
      </c>
      <c r="E1771" s="88"/>
      <c r="F1771" s="89"/>
      <c r="G1771" s="3" t="str">
        <f t="shared" si="45"/>
        <v/>
      </c>
      <c r="H1771" s="103"/>
      <c r="I1771" s="103"/>
      <c r="J1771" s="103"/>
      <c r="K1771" s="103"/>
    </row>
    <row r="1772" spans="1:11" s="3" customFormat="1" x14ac:dyDescent="0.25">
      <c r="A1772" s="23" t="s">
        <v>3425</v>
      </c>
      <c r="B1772" s="24" t="s">
        <v>3276</v>
      </c>
      <c r="C1772" s="25"/>
      <c r="D1772" s="87">
        <f t="shared" si="44"/>
        <v>0</v>
      </c>
      <c r="E1772" s="88"/>
      <c r="F1772" s="89"/>
      <c r="G1772" s="3" t="str">
        <f t="shared" si="45"/>
        <v/>
      </c>
      <c r="H1772" s="103"/>
      <c r="I1772" s="103"/>
      <c r="J1772" s="103"/>
      <c r="K1772" s="103"/>
    </row>
    <row r="1773" spans="1:11" s="3" customFormat="1" x14ac:dyDescent="0.25">
      <c r="A1773" s="23" t="s">
        <v>3426</v>
      </c>
      <c r="B1773" s="24" t="s">
        <v>3427</v>
      </c>
      <c r="C1773" s="25"/>
      <c r="D1773" s="87">
        <f t="shared" ref="D1773:D1832" si="46">+E1773+F1773</f>
        <v>0</v>
      </c>
      <c r="E1773" s="88"/>
      <c r="F1773" s="89"/>
      <c r="G1773" s="3" t="str">
        <f t="shared" si="45"/>
        <v/>
      </c>
      <c r="H1773" s="103"/>
      <c r="I1773" s="103"/>
      <c r="J1773" s="103"/>
      <c r="K1773" s="103"/>
    </row>
    <row r="1774" spans="1:11" s="3" customFormat="1" x14ac:dyDescent="0.25">
      <c r="A1774" s="23" t="s">
        <v>3428</v>
      </c>
      <c r="B1774" s="24" t="s">
        <v>3429</v>
      </c>
      <c r="C1774" s="25"/>
      <c r="D1774" s="87">
        <f t="shared" si="46"/>
        <v>0</v>
      </c>
      <c r="E1774" s="88"/>
      <c r="F1774" s="89"/>
      <c r="G1774" s="3" t="str">
        <f t="shared" si="45"/>
        <v/>
      </c>
      <c r="H1774" s="103"/>
      <c r="I1774" s="103"/>
      <c r="J1774" s="103"/>
      <c r="K1774" s="103"/>
    </row>
    <row r="1775" spans="1:11" s="3" customFormat="1" x14ac:dyDescent="0.25">
      <c r="A1775" s="23" t="s">
        <v>3430</v>
      </c>
      <c r="B1775" s="24" t="s">
        <v>3431</v>
      </c>
      <c r="C1775" s="25"/>
      <c r="D1775" s="87">
        <f t="shared" si="46"/>
        <v>0</v>
      </c>
      <c r="E1775" s="88"/>
      <c r="F1775" s="89"/>
      <c r="G1775" s="3" t="str">
        <f t="shared" si="45"/>
        <v/>
      </c>
      <c r="H1775" s="103"/>
      <c r="I1775" s="103"/>
      <c r="J1775" s="103"/>
      <c r="K1775" s="103"/>
    </row>
    <row r="1776" spans="1:11" s="3" customFormat="1" ht="24" x14ac:dyDescent="0.25">
      <c r="A1776" s="23" t="s">
        <v>3432</v>
      </c>
      <c r="B1776" s="28" t="s">
        <v>3433</v>
      </c>
      <c r="C1776" s="25"/>
      <c r="D1776" s="87">
        <f t="shared" si="46"/>
        <v>0</v>
      </c>
      <c r="E1776" s="88"/>
      <c r="F1776" s="89"/>
      <c r="G1776" s="3" t="str">
        <f t="shared" si="45"/>
        <v/>
      </c>
      <c r="H1776" s="103"/>
      <c r="I1776" s="103"/>
      <c r="J1776" s="103"/>
      <c r="K1776" s="103"/>
    </row>
    <row r="1777" spans="1:11" s="3" customFormat="1" x14ac:dyDescent="0.25">
      <c r="A1777" s="23" t="s">
        <v>3434</v>
      </c>
      <c r="B1777" s="24" t="s">
        <v>3435</v>
      </c>
      <c r="C1777" s="25"/>
      <c r="D1777" s="87">
        <f t="shared" si="46"/>
        <v>0</v>
      </c>
      <c r="E1777" s="88"/>
      <c r="F1777" s="89"/>
      <c r="G1777" s="3" t="str">
        <f t="shared" si="45"/>
        <v/>
      </c>
      <c r="H1777" s="103"/>
      <c r="I1777" s="103"/>
      <c r="J1777" s="103"/>
      <c r="K1777" s="103"/>
    </row>
    <row r="1778" spans="1:11" s="3" customFormat="1" x14ac:dyDescent="0.25">
      <c r="A1778" s="23" t="s">
        <v>3436</v>
      </c>
      <c r="B1778" s="24" t="s">
        <v>3437</v>
      </c>
      <c r="C1778" s="25"/>
      <c r="D1778" s="87">
        <f t="shared" si="46"/>
        <v>0</v>
      </c>
      <c r="E1778" s="88"/>
      <c r="F1778" s="89"/>
      <c r="G1778" s="3" t="str">
        <f t="shared" si="45"/>
        <v/>
      </c>
      <c r="H1778" s="103"/>
      <c r="I1778" s="103"/>
      <c r="J1778" s="103"/>
      <c r="K1778" s="103"/>
    </row>
    <row r="1779" spans="1:11" s="3" customFormat="1" x14ac:dyDescent="0.25">
      <c r="A1779" s="23" t="s">
        <v>3438</v>
      </c>
      <c r="B1779" s="24" t="s">
        <v>3439</v>
      </c>
      <c r="C1779" s="25"/>
      <c r="D1779" s="87">
        <f t="shared" si="46"/>
        <v>0</v>
      </c>
      <c r="E1779" s="88"/>
      <c r="F1779" s="89"/>
      <c r="G1779" s="3" t="str">
        <f t="shared" si="45"/>
        <v/>
      </c>
      <c r="H1779" s="103"/>
      <c r="I1779" s="103"/>
      <c r="J1779" s="103"/>
      <c r="K1779" s="103"/>
    </row>
    <row r="1780" spans="1:11" s="3" customFormat="1" x14ac:dyDescent="0.25">
      <c r="A1780" s="23" t="s">
        <v>3440</v>
      </c>
      <c r="B1780" s="24" t="s">
        <v>3441</v>
      </c>
      <c r="C1780" s="25"/>
      <c r="D1780" s="87">
        <f t="shared" si="46"/>
        <v>0</v>
      </c>
      <c r="E1780" s="88"/>
      <c r="F1780" s="89"/>
      <c r="G1780" s="3" t="str">
        <f t="shared" si="45"/>
        <v/>
      </c>
      <c r="H1780" s="103"/>
      <c r="I1780" s="103"/>
      <c r="J1780" s="103"/>
      <c r="K1780" s="103"/>
    </row>
    <row r="1781" spans="1:11" s="3" customFormat="1" x14ac:dyDescent="0.25">
      <c r="A1781" s="23" t="s">
        <v>3442</v>
      </c>
      <c r="B1781" s="24" t="s">
        <v>3391</v>
      </c>
      <c r="C1781" s="25"/>
      <c r="D1781" s="87">
        <f t="shared" si="46"/>
        <v>0</v>
      </c>
      <c r="E1781" s="88"/>
      <c r="F1781" s="89"/>
      <c r="G1781" s="3" t="str">
        <f t="shared" si="45"/>
        <v/>
      </c>
      <c r="H1781" s="103"/>
      <c r="I1781" s="103"/>
      <c r="J1781" s="103"/>
      <c r="K1781" s="103"/>
    </row>
    <row r="1782" spans="1:11" s="3" customFormat="1" x14ac:dyDescent="0.25">
      <c r="A1782" s="23" t="s">
        <v>3443</v>
      </c>
      <c r="B1782" s="24" t="s">
        <v>3444</v>
      </c>
      <c r="C1782" s="25"/>
      <c r="D1782" s="87">
        <f t="shared" si="46"/>
        <v>0</v>
      </c>
      <c r="E1782" s="88"/>
      <c r="F1782" s="89"/>
      <c r="G1782" s="3" t="str">
        <f t="shared" si="45"/>
        <v/>
      </c>
      <c r="H1782" s="103"/>
      <c r="I1782" s="103"/>
      <c r="J1782" s="103"/>
      <c r="K1782" s="103"/>
    </row>
    <row r="1783" spans="1:11" s="3" customFormat="1" x14ac:dyDescent="0.25">
      <c r="A1783" s="23" t="s">
        <v>3445</v>
      </c>
      <c r="B1783" s="24" t="s">
        <v>3260</v>
      </c>
      <c r="C1783" s="25"/>
      <c r="D1783" s="87">
        <f t="shared" si="46"/>
        <v>0</v>
      </c>
      <c r="E1783" s="88"/>
      <c r="F1783" s="89"/>
      <c r="G1783" s="3" t="str">
        <f t="shared" si="45"/>
        <v/>
      </c>
      <c r="H1783" s="103"/>
      <c r="I1783" s="103"/>
      <c r="J1783" s="103"/>
      <c r="K1783" s="103"/>
    </row>
    <row r="1784" spans="1:11" s="3" customFormat="1" x14ac:dyDescent="0.25">
      <c r="A1784" s="23" t="s">
        <v>3446</v>
      </c>
      <c r="B1784" s="24" t="s">
        <v>3447</v>
      </c>
      <c r="C1784" s="25"/>
      <c r="D1784" s="87">
        <f t="shared" si="46"/>
        <v>0</v>
      </c>
      <c r="E1784" s="88"/>
      <c r="F1784" s="89"/>
      <c r="G1784" s="3" t="str">
        <f t="shared" si="45"/>
        <v/>
      </c>
      <c r="H1784" s="103"/>
      <c r="I1784" s="103"/>
      <c r="J1784" s="103"/>
      <c r="K1784" s="103"/>
    </row>
    <row r="1785" spans="1:11" s="3" customFormat="1" ht="24" x14ac:dyDescent="0.25">
      <c r="A1785" s="23" t="s">
        <v>3448</v>
      </c>
      <c r="B1785" s="28" t="s">
        <v>3449</v>
      </c>
      <c r="C1785" s="25"/>
      <c r="D1785" s="87">
        <f t="shared" si="46"/>
        <v>0</v>
      </c>
      <c r="E1785" s="88"/>
      <c r="F1785" s="89"/>
      <c r="G1785" s="3" t="str">
        <f t="shared" si="45"/>
        <v/>
      </c>
      <c r="H1785" s="103"/>
      <c r="I1785" s="103"/>
      <c r="J1785" s="103"/>
      <c r="K1785" s="103"/>
    </row>
    <row r="1786" spans="1:11" s="3" customFormat="1" ht="24" x14ac:dyDescent="0.25">
      <c r="A1786" s="23" t="s">
        <v>3450</v>
      </c>
      <c r="B1786" s="28" t="s">
        <v>3451</v>
      </c>
      <c r="C1786" s="25"/>
      <c r="D1786" s="87">
        <f t="shared" si="46"/>
        <v>0</v>
      </c>
      <c r="E1786" s="88"/>
      <c r="F1786" s="89"/>
      <c r="G1786" s="3" t="str">
        <f t="shared" ref="G1786:G1837" si="47">IF(D1786&gt;C1786,"CMA ES MAYOR QUE TOTAL ACTIVIDADES","")</f>
        <v/>
      </c>
      <c r="H1786" s="103"/>
      <c r="I1786" s="103"/>
      <c r="J1786" s="103"/>
      <c r="K1786" s="103"/>
    </row>
    <row r="1787" spans="1:11" s="3" customFormat="1" x14ac:dyDescent="0.25">
      <c r="A1787" s="23" t="s">
        <v>3452</v>
      </c>
      <c r="B1787" s="24" t="s">
        <v>3453</v>
      </c>
      <c r="C1787" s="25"/>
      <c r="D1787" s="87">
        <f t="shared" si="46"/>
        <v>0</v>
      </c>
      <c r="E1787" s="88"/>
      <c r="F1787" s="89"/>
      <c r="G1787" s="3" t="str">
        <f t="shared" si="47"/>
        <v/>
      </c>
      <c r="H1787" s="103"/>
      <c r="I1787" s="103"/>
      <c r="J1787" s="103"/>
      <c r="K1787" s="103"/>
    </row>
    <row r="1788" spans="1:11" s="3" customFormat="1" x14ac:dyDescent="0.25">
      <c r="A1788" s="23" t="s">
        <v>3454</v>
      </c>
      <c r="B1788" s="24" t="s">
        <v>3455</v>
      </c>
      <c r="C1788" s="25"/>
      <c r="D1788" s="87">
        <f t="shared" si="46"/>
        <v>0</v>
      </c>
      <c r="E1788" s="88"/>
      <c r="F1788" s="89"/>
      <c r="G1788" s="3" t="str">
        <f t="shared" si="47"/>
        <v/>
      </c>
      <c r="H1788" s="103"/>
      <c r="I1788" s="103"/>
      <c r="J1788" s="103"/>
      <c r="K1788" s="103"/>
    </row>
    <row r="1789" spans="1:11" s="3" customFormat="1" ht="24" x14ac:dyDescent="0.25">
      <c r="A1789" s="23" t="s">
        <v>3456</v>
      </c>
      <c r="B1789" s="28" t="s">
        <v>3457</v>
      </c>
      <c r="C1789" s="25"/>
      <c r="D1789" s="87">
        <f t="shared" si="46"/>
        <v>0</v>
      </c>
      <c r="E1789" s="88"/>
      <c r="F1789" s="89"/>
      <c r="G1789" s="3" t="str">
        <f t="shared" si="47"/>
        <v/>
      </c>
      <c r="H1789" s="103"/>
      <c r="I1789" s="103"/>
      <c r="J1789" s="103"/>
      <c r="K1789" s="103"/>
    </row>
    <row r="1790" spans="1:11" s="3" customFormat="1" x14ac:dyDescent="0.25">
      <c r="A1790" s="23" t="s">
        <v>3458</v>
      </c>
      <c r="B1790" s="24" t="s">
        <v>3459</v>
      </c>
      <c r="C1790" s="25"/>
      <c r="D1790" s="87">
        <f t="shared" si="46"/>
        <v>0</v>
      </c>
      <c r="E1790" s="88"/>
      <c r="F1790" s="89"/>
      <c r="G1790" s="3" t="str">
        <f t="shared" si="47"/>
        <v/>
      </c>
      <c r="H1790" s="103"/>
      <c r="I1790" s="103"/>
      <c r="J1790" s="103"/>
      <c r="K1790" s="103"/>
    </row>
    <row r="1791" spans="1:11" s="3" customFormat="1" x14ac:dyDescent="0.25">
      <c r="A1791" s="23" t="s">
        <v>3460</v>
      </c>
      <c r="B1791" s="24" t="s">
        <v>3461</v>
      </c>
      <c r="C1791" s="25"/>
      <c r="D1791" s="87">
        <f t="shared" si="46"/>
        <v>0</v>
      </c>
      <c r="E1791" s="88"/>
      <c r="F1791" s="89"/>
      <c r="G1791" s="3" t="str">
        <f t="shared" si="47"/>
        <v/>
      </c>
      <c r="H1791" s="103"/>
      <c r="I1791" s="103"/>
      <c r="J1791" s="103"/>
      <c r="K1791" s="103"/>
    </row>
    <row r="1792" spans="1:11" s="3" customFormat="1" x14ac:dyDescent="0.25">
      <c r="A1792" s="23" t="s">
        <v>3462</v>
      </c>
      <c r="B1792" s="24" t="s">
        <v>3463</v>
      </c>
      <c r="C1792" s="25"/>
      <c r="D1792" s="87">
        <f t="shared" si="46"/>
        <v>0</v>
      </c>
      <c r="E1792" s="88"/>
      <c r="F1792" s="89"/>
      <c r="G1792" s="3" t="str">
        <f t="shared" si="47"/>
        <v/>
      </c>
      <c r="H1792" s="103"/>
      <c r="I1792" s="103"/>
      <c r="J1792" s="103"/>
      <c r="K1792" s="103"/>
    </row>
    <row r="1793" spans="1:11" s="3" customFormat="1" x14ac:dyDescent="0.25">
      <c r="A1793" s="23" t="s">
        <v>3464</v>
      </c>
      <c r="B1793" s="24" t="s">
        <v>3465</v>
      </c>
      <c r="C1793" s="25"/>
      <c r="D1793" s="87">
        <f t="shared" si="46"/>
        <v>0</v>
      </c>
      <c r="E1793" s="88"/>
      <c r="F1793" s="89"/>
      <c r="G1793" s="3" t="str">
        <f t="shared" si="47"/>
        <v/>
      </c>
      <c r="H1793" s="103"/>
      <c r="I1793" s="103"/>
      <c r="J1793" s="103"/>
      <c r="K1793" s="103"/>
    </row>
    <row r="1794" spans="1:11" s="3" customFormat="1" x14ac:dyDescent="0.25">
      <c r="A1794" s="23" t="s">
        <v>3466</v>
      </c>
      <c r="B1794" s="24" t="s">
        <v>3276</v>
      </c>
      <c r="C1794" s="25"/>
      <c r="D1794" s="87">
        <f t="shared" si="46"/>
        <v>0</v>
      </c>
      <c r="E1794" s="88"/>
      <c r="F1794" s="89"/>
      <c r="G1794" s="3" t="str">
        <f t="shared" si="47"/>
        <v/>
      </c>
      <c r="H1794" s="103"/>
      <c r="I1794" s="103"/>
      <c r="J1794" s="103"/>
      <c r="K1794" s="103"/>
    </row>
    <row r="1795" spans="1:11" s="3" customFormat="1" x14ac:dyDescent="0.25">
      <c r="A1795" s="23" t="s">
        <v>3467</v>
      </c>
      <c r="B1795" s="24" t="s">
        <v>3468</v>
      </c>
      <c r="C1795" s="25"/>
      <c r="D1795" s="87">
        <f t="shared" si="46"/>
        <v>0</v>
      </c>
      <c r="E1795" s="88"/>
      <c r="F1795" s="89"/>
      <c r="G1795" s="3" t="str">
        <f t="shared" si="47"/>
        <v/>
      </c>
      <c r="H1795" s="103"/>
      <c r="I1795" s="103"/>
      <c r="J1795" s="103"/>
      <c r="K1795" s="103"/>
    </row>
    <row r="1796" spans="1:11" s="3" customFormat="1" x14ac:dyDescent="0.25">
      <c r="A1796" s="23" t="s">
        <v>3469</v>
      </c>
      <c r="B1796" s="24" t="s">
        <v>3470</v>
      </c>
      <c r="C1796" s="25"/>
      <c r="D1796" s="87">
        <f t="shared" si="46"/>
        <v>0</v>
      </c>
      <c r="E1796" s="88"/>
      <c r="F1796" s="89"/>
      <c r="G1796" s="3" t="str">
        <f t="shared" si="47"/>
        <v/>
      </c>
      <c r="H1796" s="103"/>
      <c r="I1796" s="103"/>
      <c r="J1796" s="103"/>
      <c r="K1796" s="103"/>
    </row>
    <row r="1797" spans="1:11" s="3" customFormat="1" x14ac:dyDescent="0.25">
      <c r="A1797" s="23" t="s">
        <v>3471</v>
      </c>
      <c r="B1797" s="24" t="s">
        <v>3472</v>
      </c>
      <c r="C1797" s="25"/>
      <c r="D1797" s="87">
        <f t="shared" si="46"/>
        <v>0</v>
      </c>
      <c r="E1797" s="88"/>
      <c r="F1797" s="89"/>
      <c r="G1797" s="3" t="str">
        <f t="shared" si="47"/>
        <v/>
      </c>
      <c r="H1797" s="103"/>
      <c r="I1797" s="103"/>
      <c r="J1797" s="103"/>
      <c r="K1797" s="103"/>
    </row>
    <row r="1798" spans="1:11" s="3" customFormat="1" x14ac:dyDescent="0.25">
      <c r="A1798" s="23" t="s">
        <v>3473</v>
      </c>
      <c r="B1798" s="24" t="s">
        <v>3474</v>
      </c>
      <c r="C1798" s="25"/>
      <c r="D1798" s="87">
        <f t="shared" si="46"/>
        <v>0</v>
      </c>
      <c r="E1798" s="88"/>
      <c r="F1798" s="89"/>
      <c r="G1798" s="3" t="str">
        <f t="shared" si="47"/>
        <v/>
      </c>
      <c r="H1798" s="103"/>
      <c r="I1798" s="103"/>
      <c r="J1798" s="103"/>
      <c r="K1798" s="103"/>
    </row>
    <row r="1799" spans="1:11" s="3" customFormat="1" ht="24" x14ac:dyDescent="0.25">
      <c r="A1799" s="23" t="s">
        <v>3475</v>
      </c>
      <c r="B1799" s="28" t="s">
        <v>3433</v>
      </c>
      <c r="C1799" s="25"/>
      <c r="D1799" s="87">
        <f t="shared" si="46"/>
        <v>0</v>
      </c>
      <c r="E1799" s="88"/>
      <c r="F1799" s="89"/>
      <c r="G1799" s="3" t="str">
        <f t="shared" si="47"/>
        <v/>
      </c>
      <c r="H1799" s="103"/>
      <c r="I1799" s="103"/>
      <c r="J1799" s="103"/>
      <c r="K1799" s="103"/>
    </row>
    <row r="1800" spans="1:11" s="3" customFormat="1" x14ac:dyDescent="0.25">
      <c r="A1800" s="23" t="s">
        <v>3476</v>
      </c>
      <c r="B1800" s="24" t="s">
        <v>3477</v>
      </c>
      <c r="C1800" s="25"/>
      <c r="D1800" s="87">
        <f t="shared" si="46"/>
        <v>0</v>
      </c>
      <c r="E1800" s="88"/>
      <c r="F1800" s="89"/>
      <c r="G1800" s="3" t="str">
        <f t="shared" si="47"/>
        <v/>
      </c>
      <c r="H1800" s="103"/>
      <c r="I1800" s="103"/>
      <c r="J1800" s="103"/>
      <c r="K1800" s="103"/>
    </row>
    <row r="1801" spans="1:11" s="3" customFormat="1" x14ac:dyDescent="0.25">
      <c r="A1801" s="23" t="s">
        <v>3478</v>
      </c>
      <c r="B1801" s="24" t="s">
        <v>3479</v>
      </c>
      <c r="C1801" s="25"/>
      <c r="D1801" s="87">
        <f t="shared" si="46"/>
        <v>0</v>
      </c>
      <c r="E1801" s="88"/>
      <c r="F1801" s="89"/>
      <c r="G1801" s="3" t="str">
        <f t="shared" si="47"/>
        <v/>
      </c>
      <c r="H1801" s="103"/>
      <c r="I1801" s="103"/>
      <c r="J1801" s="103"/>
      <c r="K1801" s="103"/>
    </row>
    <row r="1802" spans="1:11" s="3" customFormat="1" x14ac:dyDescent="0.25">
      <c r="A1802" s="23" t="s">
        <v>3480</v>
      </c>
      <c r="B1802" s="24" t="s">
        <v>3481</v>
      </c>
      <c r="C1802" s="25"/>
      <c r="D1802" s="87">
        <f t="shared" si="46"/>
        <v>0</v>
      </c>
      <c r="E1802" s="88"/>
      <c r="F1802" s="89"/>
      <c r="G1802" s="3" t="str">
        <f t="shared" si="47"/>
        <v/>
      </c>
      <c r="H1802" s="103"/>
      <c r="I1802" s="103"/>
      <c r="J1802" s="103"/>
      <c r="K1802" s="103"/>
    </row>
    <row r="1803" spans="1:11" s="3" customFormat="1" x14ac:dyDescent="0.25">
      <c r="A1803" s="23" t="s">
        <v>3482</v>
      </c>
      <c r="B1803" s="24" t="s">
        <v>3391</v>
      </c>
      <c r="C1803" s="25"/>
      <c r="D1803" s="87">
        <f t="shared" si="46"/>
        <v>0</v>
      </c>
      <c r="E1803" s="88"/>
      <c r="F1803" s="89"/>
      <c r="G1803" s="3" t="str">
        <f t="shared" si="47"/>
        <v/>
      </c>
      <c r="H1803" s="103"/>
      <c r="I1803" s="103"/>
      <c r="J1803" s="103"/>
      <c r="K1803" s="103"/>
    </row>
    <row r="1804" spans="1:11" s="3" customFormat="1" x14ac:dyDescent="0.25">
      <c r="A1804" s="23" t="s">
        <v>3483</v>
      </c>
      <c r="B1804" s="24" t="s">
        <v>3484</v>
      </c>
      <c r="C1804" s="25"/>
      <c r="D1804" s="87">
        <f t="shared" si="46"/>
        <v>0</v>
      </c>
      <c r="E1804" s="88"/>
      <c r="F1804" s="89"/>
      <c r="G1804" s="3" t="str">
        <f t="shared" si="47"/>
        <v/>
      </c>
      <c r="H1804" s="103"/>
      <c r="I1804" s="103"/>
      <c r="J1804" s="103"/>
      <c r="K1804" s="103"/>
    </row>
    <row r="1805" spans="1:11" s="3" customFormat="1" x14ac:dyDescent="0.25">
      <c r="A1805" s="23" t="s">
        <v>3485</v>
      </c>
      <c r="B1805" s="24" t="s">
        <v>3486</v>
      </c>
      <c r="C1805" s="25"/>
      <c r="D1805" s="87">
        <f t="shared" si="46"/>
        <v>0</v>
      </c>
      <c r="E1805" s="88"/>
      <c r="F1805" s="89"/>
      <c r="G1805" s="3" t="str">
        <f t="shared" si="47"/>
        <v/>
      </c>
      <c r="H1805" s="103"/>
      <c r="I1805" s="103"/>
      <c r="J1805" s="103"/>
      <c r="K1805" s="103"/>
    </row>
    <row r="1806" spans="1:11" s="3" customFormat="1" x14ac:dyDescent="0.25">
      <c r="A1806" s="23" t="s">
        <v>3487</v>
      </c>
      <c r="B1806" s="24" t="s">
        <v>3488</v>
      </c>
      <c r="C1806" s="25"/>
      <c r="D1806" s="87">
        <f t="shared" si="46"/>
        <v>0</v>
      </c>
      <c r="E1806" s="88"/>
      <c r="F1806" s="89"/>
      <c r="G1806" s="3" t="str">
        <f t="shared" si="47"/>
        <v/>
      </c>
      <c r="H1806" s="103"/>
      <c r="I1806" s="103"/>
      <c r="J1806" s="103"/>
      <c r="K1806" s="103"/>
    </row>
    <row r="1807" spans="1:11" s="3" customFormat="1" x14ac:dyDescent="0.25">
      <c r="A1807" s="23" t="s">
        <v>3489</v>
      </c>
      <c r="B1807" s="24" t="s">
        <v>3490</v>
      </c>
      <c r="C1807" s="25"/>
      <c r="D1807" s="87">
        <f t="shared" si="46"/>
        <v>0</v>
      </c>
      <c r="E1807" s="88"/>
      <c r="F1807" s="89"/>
      <c r="G1807" s="3" t="str">
        <f t="shared" si="47"/>
        <v/>
      </c>
      <c r="H1807" s="103"/>
      <c r="I1807" s="103"/>
      <c r="J1807" s="103"/>
      <c r="K1807" s="103"/>
    </row>
    <row r="1808" spans="1:11" s="3" customFormat="1" x14ac:dyDescent="0.25">
      <c r="A1808" s="23" t="s">
        <v>3491</v>
      </c>
      <c r="B1808" s="24" t="s">
        <v>3492</v>
      </c>
      <c r="C1808" s="25"/>
      <c r="D1808" s="87">
        <f t="shared" si="46"/>
        <v>0</v>
      </c>
      <c r="E1808" s="88"/>
      <c r="F1808" s="89"/>
      <c r="G1808" s="3" t="str">
        <f t="shared" si="47"/>
        <v/>
      </c>
      <c r="H1808" s="103"/>
      <c r="I1808" s="103"/>
      <c r="J1808" s="103"/>
      <c r="K1808" s="103"/>
    </row>
    <row r="1809" spans="1:11" s="3" customFormat="1" ht="24" x14ac:dyDescent="0.25">
      <c r="A1809" s="23" t="s">
        <v>3493</v>
      </c>
      <c r="B1809" s="28" t="s">
        <v>3494</v>
      </c>
      <c r="C1809" s="25"/>
      <c r="D1809" s="87">
        <f t="shared" si="46"/>
        <v>0</v>
      </c>
      <c r="E1809" s="88"/>
      <c r="F1809" s="89"/>
      <c r="G1809" s="3" t="str">
        <f t="shared" si="47"/>
        <v/>
      </c>
      <c r="H1809" s="103"/>
      <c r="I1809" s="103"/>
      <c r="J1809" s="103"/>
      <c r="K1809" s="103"/>
    </row>
    <row r="1810" spans="1:11" s="3" customFormat="1" x14ac:dyDescent="0.25">
      <c r="A1810" s="23" t="s">
        <v>3495</v>
      </c>
      <c r="B1810" s="24" t="s">
        <v>3496</v>
      </c>
      <c r="C1810" s="25"/>
      <c r="D1810" s="87">
        <f t="shared" si="46"/>
        <v>0</v>
      </c>
      <c r="E1810" s="88"/>
      <c r="F1810" s="89"/>
      <c r="G1810" s="3" t="str">
        <f t="shared" si="47"/>
        <v/>
      </c>
      <c r="H1810" s="103"/>
      <c r="I1810" s="103"/>
      <c r="J1810" s="103"/>
      <c r="K1810" s="103"/>
    </row>
    <row r="1811" spans="1:11" s="3" customFormat="1" ht="24" x14ac:dyDescent="0.25">
      <c r="A1811" s="23" t="s">
        <v>3497</v>
      </c>
      <c r="B1811" s="28" t="s">
        <v>3498</v>
      </c>
      <c r="C1811" s="25"/>
      <c r="D1811" s="87">
        <f t="shared" si="46"/>
        <v>0</v>
      </c>
      <c r="E1811" s="88"/>
      <c r="F1811" s="89"/>
      <c r="G1811" s="3" t="str">
        <f t="shared" si="47"/>
        <v/>
      </c>
      <c r="H1811" s="103"/>
      <c r="I1811" s="103"/>
      <c r="J1811" s="103"/>
      <c r="K1811" s="103"/>
    </row>
    <row r="1812" spans="1:11" s="3" customFormat="1" x14ac:dyDescent="0.25">
      <c r="A1812" s="23" t="s">
        <v>3499</v>
      </c>
      <c r="B1812" s="24" t="s">
        <v>3500</v>
      </c>
      <c r="C1812" s="25"/>
      <c r="D1812" s="87">
        <f t="shared" si="46"/>
        <v>0</v>
      </c>
      <c r="E1812" s="88"/>
      <c r="F1812" s="89"/>
      <c r="G1812" s="3" t="str">
        <f t="shared" si="47"/>
        <v/>
      </c>
      <c r="H1812" s="103"/>
      <c r="I1812" s="103"/>
      <c r="J1812" s="103"/>
      <c r="K1812" s="103"/>
    </row>
    <row r="1813" spans="1:11" s="3" customFormat="1" ht="24" x14ac:dyDescent="0.25">
      <c r="A1813" s="23" t="s">
        <v>3501</v>
      </c>
      <c r="B1813" s="28" t="s">
        <v>3502</v>
      </c>
      <c r="C1813" s="25"/>
      <c r="D1813" s="87">
        <f t="shared" si="46"/>
        <v>0</v>
      </c>
      <c r="E1813" s="88"/>
      <c r="F1813" s="89"/>
      <c r="G1813" s="3" t="str">
        <f t="shared" si="47"/>
        <v/>
      </c>
      <c r="H1813" s="103"/>
      <c r="I1813" s="103"/>
      <c r="J1813" s="103"/>
      <c r="K1813" s="103"/>
    </row>
    <row r="1814" spans="1:11" s="3" customFormat="1" x14ac:dyDescent="0.25">
      <c r="A1814" s="23" t="s">
        <v>3503</v>
      </c>
      <c r="B1814" s="24" t="s">
        <v>3504</v>
      </c>
      <c r="C1814" s="25"/>
      <c r="D1814" s="87">
        <f t="shared" si="46"/>
        <v>0</v>
      </c>
      <c r="E1814" s="88"/>
      <c r="F1814" s="89"/>
      <c r="G1814" s="3" t="str">
        <f t="shared" si="47"/>
        <v/>
      </c>
      <c r="H1814" s="103"/>
      <c r="I1814" s="103"/>
      <c r="J1814" s="103"/>
      <c r="K1814" s="103"/>
    </row>
    <row r="1815" spans="1:11" s="3" customFormat="1" x14ac:dyDescent="0.25">
      <c r="A1815" s="23" t="s">
        <v>3505</v>
      </c>
      <c r="B1815" s="24" t="s">
        <v>3506</v>
      </c>
      <c r="C1815" s="25"/>
      <c r="D1815" s="87">
        <f t="shared" si="46"/>
        <v>0</v>
      </c>
      <c r="E1815" s="88"/>
      <c r="F1815" s="89"/>
      <c r="G1815" s="3" t="str">
        <f t="shared" si="47"/>
        <v/>
      </c>
      <c r="H1815" s="103"/>
      <c r="I1815" s="103"/>
      <c r="J1815" s="103"/>
      <c r="K1815" s="103"/>
    </row>
    <row r="1816" spans="1:11" s="3" customFormat="1" x14ac:dyDescent="0.25">
      <c r="A1816" s="23" t="s">
        <v>3507</v>
      </c>
      <c r="B1816" s="24" t="s">
        <v>3508</v>
      </c>
      <c r="C1816" s="25"/>
      <c r="D1816" s="87">
        <f t="shared" si="46"/>
        <v>0</v>
      </c>
      <c r="E1816" s="88"/>
      <c r="F1816" s="89"/>
      <c r="G1816" s="3" t="str">
        <f t="shared" si="47"/>
        <v/>
      </c>
      <c r="H1816" s="103"/>
      <c r="I1816" s="103"/>
      <c r="J1816" s="103"/>
      <c r="K1816" s="103"/>
    </row>
    <row r="1817" spans="1:11" s="3" customFormat="1" x14ac:dyDescent="0.25">
      <c r="A1817" s="23" t="s">
        <v>3509</v>
      </c>
      <c r="B1817" s="24" t="s">
        <v>3510</v>
      </c>
      <c r="C1817" s="25"/>
      <c r="D1817" s="87">
        <f t="shared" si="46"/>
        <v>0</v>
      </c>
      <c r="E1817" s="88"/>
      <c r="F1817" s="89"/>
      <c r="G1817" s="3" t="str">
        <f t="shared" si="47"/>
        <v/>
      </c>
      <c r="H1817" s="103"/>
      <c r="I1817" s="103"/>
      <c r="J1817" s="103"/>
      <c r="K1817" s="103"/>
    </row>
    <row r="1818" spans="1:11" s="3" customFormat="1" x14ac:dyDescent="0.25">
      <c r="A1818" s="23" t="s">
        <v>3511</v>
      </c>
      <c r="B1818" s="24" t="s">
        <v>3512</v>
      </c>
      <c r="C1818" s="25"/>
      <c r="D1818" s="87">
        <f t="shared" si="46"/>
        <v>0</v>
      </c>
      <c r="E1818" s="88"/>
      <c r="F1818" s="89"/>
      <c r="G1818" s="3" t="str">
        <f t="shared" si="47"/>
        <v/>
      </c>
      <c r="H1818" s="103"/>
      <c r="I1818" s="103"/>
      <c r="J1818" s="103"/>
      <c r="K1818" s="103"/>
    </row>
    <row r="1819" spans="1:11" s="3" customFormat="1" x14ac:dyDescent="0.25">
      <c r="A1819" s="23" t="s">
        <v>3513</v>
      </c>
      <c r="B1819" s="24" t="s">
        <v>3514</v>
      </c>
      <c r="C1819" s="25"/>
      <c r="D1819" s="87">
        <f t="shared" si="46"/>
        <v>0</v>
      </c>
      <c r="E1819" s="88"/>
      <c r="F1819" s="89"/>
      <c r="G1819" s="3" t="str">
        <f t="shared" si="47"/>
        <v/>
      </c>
      <c r="H1819" s="103"/>
      <c r="I1819" s="103"/>
      <c r="J1819" s="103"/>
      <c r="K1819" s="103"/>
    </row>
    <row r="1820" spans="1:11" s="3" customFormat="1" x14ac:dyDescent="0.25">
      <c r="A1820" s="23" t="s">
        <v>3515</v>
      </c>
      <c r="B1820" s="24" t="s">
        <v>3516</v>
      </c>
      <c r="C1820" s="25"/>
      <c r="D1820" s="87">
        <f t="shared" si="46"/>
        <v>0</v>
      </c>
      <c r="E1820" s="88"/>
      <c r="F1820" s="89"/>
      <c r="G1820" s="3" t="str">
        <f t="shared" si="47"/>
        <v/>
      </c>
      <c r="H1820" s="103"/>
      <c r="I1820" s="103"/>
      <c r="J1820" s="103"/>
      <c r="K1820" s="103"/>
    </row>
    <row r="1821" spans="1:11" s="3" customFormat="1" x14ac:dyDescent="0.25">
      <c r="A1821" s="23" t="s">
        <v>3517</v>
      </c>
      <c r="B1821" s="24" t="s">
        <v>3518</v>
      </c>
      <c r="C1821" s="25"/>
      <c r="D1821" s="87">
        <f t="shared" si="46"/>
        <v>0</v>
      </c>
      <c r="E1821" s="88"/>
      <c r="F1821" s="89"/>
      <c r="G1821" s="3" t="str">
        <f t="shared" si="47"/>
        <v/>
      </c>
      <c r="H1821" s="103"/>
      <c r="I1821" s="103"/>
      <c r="J1821" s="103"/>
      <c r="K1821" s="103"/>
    </row>
    <row r="1822" spans="1:11" s="3" customFormat="1" x14ac:dyDescent="0.25">
      <c r="A1822" s="23" t="s">
        <v>3519</v>
      </c>
      <c r="B1822" s="24" t="s">
        <v>3520</v>
      </c>
      <c r="C1822" s="25"/>
      <c r="D1822" s="87">
        <f t="shared" si="46"/>
        <v>0</v>
      </c>
      <c r="E1822" s="88"/>
      <c r="F1822" s="89"/>
      <c r="G1822" s="3" t="str">
        <f t="shared" si="47"/>
        <v/>
      </c>
      <c r="H1822" s="103"/>
      <c r="I1822" s="103"/>
      <c r="J1822" s="103"/>
      <c r="K1822" s="103"/>
    </row>
    <row r="1823" spans="1:11" s="3" customFormat="1" x14ac:dyDescent="0.25">
      <c r="A1823" s="23" t="s">
        <v>3521</v>
      </c>
      <c r="B1823" s="24" t="s">
        <v>3522</v>
      </c>
      <c r="C1823" s="25"/>
      <c r="D1823" s="87">
        <f t="shared" si="46"/>
        <v>0</v>
      </c>
      <c r="E1823" s="88"/>
      <c r="F1823" s="89"/>
      <c r="G1823" s="3" t="str">
        <f t="shared" si="47"/>
        <v/>
      </c>
      <c r="H1823" s="103"/>
      <c r="I1823" s="103"/>
      <c r="J1823" s="103"/>
      <c r="K1823" s="103"/>
    </row>
    <row r="1824" spans="1:11" s="3" customFormat="1" x14ac:dyDescent="0.25">
      <c r="A1824" s="23" t="s">
        <v>3523</v>
      </c>
      <c r="B1824" s="24" t="s">
        <v>3524</v>
      </c>
      <c r="C1824" s="25"/>
      <c r="D1824" s="87">
        <f t="shared" si="46"/>
        <v>0</v>
      </c>
      <c r="E1824" s="88"/>
      <c r="F1824" s="89"/>
      <c r="G1824" s="3" t="str">
        <f t="shared" si="47"/>
        <v/>
      </c>
      <c r="H1824" s="103"/>
      <c r="I1824" s="103"/>
      <c r="J1824" s="103"/>
      <c r="K1824" s="103"/>
    </row>
    <row r="1825" spans="1:11" s="3" customFormat="1" x14ac:dyDescent="0.25">
      <c r="A1825" s="23" t="s">
        <v>3525</v>
      </c>
      <c r="B1825" s="24" t="s">
        <v>3526</v>
      </c>
      <c r="C1825" s="25"/>
      <c r="D1825" s="87">
        <f t="shared" si="46"/>
        <v>0</v>
      </c>
      <c r="E1825" s="88"/>
      <c r="F1825" s="89"/>
      <c r="G1825" s="3" t="str">
        <f t="shared" si="47"/>
        <v/>
      </c>
      <c r="H1825" s="103"/>
      <c r="I1825" s="103"/>
      <c r="J1825" s="103"/>
      <c r="K1825" s="103"/>
    </row>
    <row r="1826" spans="1:11" s="3" customFormat="1" ht="24" x14ac:dyDescent="0.25">
      <c r="A1826" s="23" t="s">
        <v>3527</v>
      </c>
      <c r="B1826" s="28" t="s">
        <v>3528</v>
      </c>
      <c r="C1826" s="25"/>
      <c r="D1826" s="87">
        <f t="shared" si="46"/>
        <v>0</v>
      </c>
      <c r="E1826" s="88"/>
      <c r="F1826" s="89"/>
      <c r="G1826" s="3" t="str">
        <f t="shared" si="47"/>
        <v/>
      </c>
      <c r="H1826" s="103"/>
      <c r="I1826" s="103"/>
      <c r="J1826" s="103"/>
      <c r="K1826" s="103"/>
    </row>
    <row r="1827" spans="1:11" s="3" customFormat="1" x14ac:dyDescent="0.25">
      <c r="A1827" s="23" t="s">
        <v>3529</v>
      </c>
      <c r="B1827" s="24" t="s">
        <v>3530</v>
      </c>
      <c r="C1827" s="25"/>
      <c r="D1827" s="87">
        <f t="shared" si="46"/>
        <v>0</v>
      </c>
      <c r="E1827" s="88"/>
      <c r="F1827" s="89"/>
      <c r="G1827" s="3" t="str">
        <f t="shared" si="47"/>
        <v/>
      </c>
      <c r="H1827" s="103"/>
      <c r="I1827" s="103"/>
      <c r="J1827" s="103"/>
      <c r="K1827" s="103"/>
    </row>
    <row r="1828" spans="1:11" s="3" customFormat="1" x14ac:dyDescent="0.25">
      <c r="A1828" s="23" t="s">
        <v>3531</v>
      </c>
      <c r="B1828" s="24" t="s">
        <v>3532</v>
      </c>
      <c r="C1828" s="25"/>
      <c r="D1828" s="87">
        <f t="shared" si="46"/>
        <v>0</v>
      </c>
      <c r="E1828" s="88"/>
      <c r="F1828" s="89"/>
      <c r="G1828" s="3" t="str">
        <f t="shared" si="47"/>
        <v/>
      </c>
      <c r="H1828" s="103"/>
      <c r="I1828" s="103"/>
      <c r="J1828" s="103"/>
      <c r="K1828" s="103"/>
    </row>
    <row r="1829" spans="1:11" s="3" customFormat="1" x14ac:dyDescent="0.25">
      <c r="A1829" s="23" t="s">
        <v>3533</v>
      </c>
      <c r="B1829" s="24" t="s">
        <v>3534</v>
      </c>
      <c r="C1829" s="25"/>
      <c r="D1829" s="87">
        <f t="shared" si="46"/>
        <v>0</v>
      </c>
      <c r="E1829" s="88"/>
      <c r="F1829" s="89"/>
      <c r="G1829" s="3" t="str">
        <f t="shared" si="47"/>
        <v/>
      </c>
      <c r="H1829" s="103"/>
      <c r="I1829" s="103"/>
      <c r="J1829" s="103"/>
      <c r="K1829" s="103"/>
    </row>
    <row r="1830" spans="1:11" s="3" customFormat="1" x14ac:dyDescent="0.25">
      <c r="A1830" s="23" t="s">
        <v>3535</v>
      </c>
      <c r="B1830" s="24" t="s">
        <v>3536</v>
      </c>
      <c r="C1830" s="25"/>
      <c r="D1830" s="87">
        <f t="shared" si="46"/>
        <v>0</v>
      </c>
      <c r="E1830" s="88"/>
      <c r="F1830" s="89"/>
      <c r="G1830" s="3" t="str">
        <f t="shared" si="47"/>
        <v/>
      </c>
      <c r="H1830" s="103"/>
      <c r="I1830" s="103"/>
      <c r="J1830" s="103"/>
      <c r="K1830" s="103"/>
    </row>
    <row r="1831" spans="1:11" s="3" customFormat="1" x14ac:dyDescent="0.25">
      <c r="A1831" s="23" t="s">
        <v>3537</v>
      </c>
      <c r="B1831" s="24" t="s">
        <v>3349</v>
      </c>
      <c r="C1831" s="25"/>
      <c r="D1831" s="87">
        <f t="shared" si="46"/>
        <v>0</v>
      </c>
      <c r="E1831" s="88"/>
      <c r="F1831" s="89"/>
      <c r="G1831" s="3" t="str">
        <f t="shared" si="47"/>
        <v/>
      </c>
      <c r="H1831" s="103"/>
      <c r="I1831" s="103"/>
      <c r="J1831" s="103"/>
      <c r="K1831" s="103"/>
    </row>
    <row r="1832" spans="1:11" s="3" customFormat="1" x14ac:dyDescent="0.25">
      <c r="A1832" s="23" t="s">
        <v>3538</v>
      </c>
      <c r="B1832" s="53" t="s">
        <v>3539</v>
      </c>
      <c r="C1832" s="25"/>
      <c r="D1832" s="87">
        <f t="shared" si="46"/>
        <v>0</v>
      </c>
      <c r="E1832" s="88"/>
      <c r="F1832" s="89"/>
      <c r="G1832" s="3" t="str">
        <f t="shared" si="47"/>
        <v/>
      </c>
      <c r="H1832" s="103"/>
      <c r="I1832" s="103"/>
      <c r="J1832" s="103"/>
      <c r="K1832" s="103"/>
    </row>
    <row r="1833" spans="1:11" s="3" customFormat="1" x14ac:dyDescent="0.25">
      <c r="A1833" s="47"/>
      <c r="B1833" s="102" t="s">
        <v>3540</v>
      </c>
      <c r="C1833" s="41">
        <f>SUM(C1834:C1836)</f>
        <v>0</v>
      </c>
      <c r="D1833" s="93">
        <f>SUM(D1834:D1836)</f>
        <v>0</v>
      </c>
      <c r="E1833" s="93">
        <f>SUM(E1834:E1836)</f>
        <v>0</v>
      </c>
      <c r="F1833" s="69">
        <f>SUM(F1834:F1836)</f>
        <v>0</v>
      </c>
      <c r="G1833" s="3" t="str">
        <f t="shared" si="47"/>
        <v/>
      </c>
      <c r="H1833" s="103"/>
      <c r="I1833" s="103"/>
      <c r="J1833" s="103"/>
      <c r="K1833" s="103"/>
    </row>
    <row r="1834" spans="1:11" s="3" customFormat="1" ht="24" x14ac:dyDescent="0.25">
      <c r="A1834" s="23" t="s">
        <v>3541</v>
      </c>
      <c r="B1834" s="28" t="s">
        <v>3542</v>
      </c>
      <c r="C1834" s="25"/>
      <c r="D1834" s="87">
        <f>+E1834+F1834</f>
        <v>0</v>
      </c>
      <c r="E1834" s="88"/>
      <c r="F1834" s="89"/>
      <c r="G1834" s="3" t="str">
        <f t="shared" si="47"/>
        <v/>
      </c>
      <c r="H1834" s="103"/>
      <c r="I1834" s="103"/>
      <c r="J1834" s="103"/>
      <c r="K1834" s="103"/>
    </row>
    <row r="1835" spans="1:11" s="3" customFormat="1" x14ac:dyDescent="0.25">
      <c r="A1835" s="23" t="s">
        <v>3543</v>
      </c>
      <c r="B1835" s="24" t="s">
        <v>3544</v>
      </c>
      <c r="C1835" s="25"/>
      <c r="D1835" s="87">
        <f>+E1835+F1835</f>
        <v>0</v>
      </c>
      <c r="E1835" s="88"/>
      <c r="F1835" s="89"/>
      <c r="G1835" s="3" t="str">
        <f t="shared" si="47"/>
        <v/>
      </c>
      <c r="H1835" s="103"/>
      <c r="I1835" s="103"/>
      <c r="J1835" s="103"/>
      <c r="K1835" s="103"/>
    </row>
    <row r="1836" spans="1:11" s="3" customFormat="1" x14ac:dyDescent="0.25">
      <c r="A1836" s="23" t="s">
        <v>3545</v>
      </c>
      <c r="B1836" s="53" t="s">
        <v>3546</v>
      </c>
      <c r="C1836" s="25"/>
      <c r="D1836" s="87">
        <f>+E1836+F1836</f>
        <v>0</v>
      </c>
      <c r="E1836" s="88"/>
      <c r="F1836" s="89"/>
      <c r="G1836" s="3" t="str">
        <f t="shared" si="47"/>
        <v/>
      </c>
      <c r="H1836" s="103"/>
      <c r="I1836" s="103"/>
      <c r="J1836" s="103"/>
      <c r="K1836" s="103"/>
    </row>
    <row r="1837" spans="1:11" s="3" customFormat="1" x14ac:dyDescent="0.25">
      <c r="A1837" s="47"/>
      <c r="B1837" s="102" t="s">
        <v>3547</v>
      </c>
      <c r="C1837" s="41">
        <f>SUM(C1838:C1847)</f>
        <v>0</v>
      </c>
      <c r="D1837" s="93"/>
      <c r="E1837" s="93"/>
      <c r="F1837" s="69"/>
      <c r="G1837" s="3" t="str">
        <f t="shared" si="47"/>
        <v/>
      </c>
      <c r="H1837" s="103"/>
      <c r="I1837" s="103"/>
      <c r="J1837" s="103"/>
      <c r="K1837" s="103"/>
    </row>
    <row r="1838" spans="1:11" s="3" customFormat="1" ht="24" x14ac:dyDescent="0.25">
      <c r="A1838" s="23" t="s">
        <v>3548</v>
      </c>
      <c r="B1838" s="28" t="s">
        <v>3549</v>
      </c>
      <c r="C1838" s="25"/>
      <c r="D1838" s="26"/>
      <c r="E1838" s="26"/>
      <c r="F1838" s="27"/>
      <c r="H1838" s="103"/>
      <c r="I1838" s="103"/>
      <c r="J1838" s="103"/>
      <c r="K1838" s="103"/>
    </row>
    <row r="1839" spans="1:11" s="3" customFormat="1" x14ac:dyDescent="0.25">
      <c r="A1839" s="23" t="s">
        <v>3550</v>
      </c>
      <c r="B1839" s="24" t="s">
        <v>3551</v>
      </c>
      <c r="C1839" s="25"/>
      <c r="D1839" s="26"/>
      <c r="E1839" s="26"/>
      <c r="F1839" s="27"/>
      <c r="H1839" s="103"/>
      <c r="I1839" s="103"/>
      <c r="J1839" s="103"/>
      <c r="K1839" s="103"/>
    </row>
    <row r="1840" spans="1:11" s="3" customFormat="1" x14ac:dyDescent="0.25">
      <c r="A1840" s="23" t="s">
        <v>3552</v>
      </c>
      <c r="B1840" s="24" t="s">
        <v>3553</v>
      </c>
      <c r="C1840" s="25"/>
      <c r="D1840" s="26"/>
      <c r="E1840" s="26"/>
      <c r="F1840" s="27"/>
      <c r="H1840" s="103"/>
      <c r="I1840" s="103"/>
      <c r="J1840" s="103"/>
      <c r="K1840" s="103"/>
    </row>
    <row r="1841" spans="1:11" s="3" customFormat="1" ht="24" x14ac:dyDescent="0.25">
      <c r="A1841" s="23" t="s">
        <v>3554</v>
      </c>
      <c r="B1841" s="28" t="s">
        <v>3555</v>
      </c>
      <c r="C1841" s="25"/>
      <c r="D1841" s="26"/>
      <c r="E1841" s="26"/>
      <c r="F1841" s="27"/>
      <c r="H1841" s="103"/>
      <c r="I1841" s="103"/>
      <c r="J1841" s="103"/>
      <c r="K1841" s="103"/>
    </row>
    <row r="1842" spans="1:11" s="3" customFormat="1" ht="24" x14ac:dyDescent="0.25">
      <c r="A1842" s="23" t="s">
        <v>3556</v>
      </c>
      <c r="B1842" s="28" t="s">
        <v>3557</v>
      </c>
      <c r="C1842" s="25"/>
      <c r="D1842" s="26"/>
      <c r="E1842" s="26"/>
      <c r="F1842" s="27"/>
      <c r="H1842" s="103"/>
      <c r="I1842" s="103"/>
      <c r="J1842" s="103"/>
      <c r="K1842" s="103"/>
    </row>
    <row r="1843" spans="1:11" s="3" customFormat="1" x14ac:dyDescent="0.25">
      <c r="A1843" s="23" t="s">
        <v>3558</v>
      </c>
      <c r="B1843" s="24" t="s">
        <v>3559</v>
      </c>
      <c r="C1843" s="25"/>
      <c r="D1843" s="26"/>
      <c r="E1843" s="26"/>
      <c r="F1843" s="27"/>
      <c r="H1843" s="103"/>
      <c r="I1843" s="103"/>
      <c r="J1843" s="103"/>
      <c r="K1843" s="103"/>
    </row>
    <row r="1844" spans="1:11" s="3" customFormat="1" x14ac:dyDescent="0.25">
      <c r="A1844" s="23" t="s">
        <v>3560</v>
      </c>
      <c r="B1844" s="24" t="s">
        <v>3561</v>
      </c>
      <c r="C1844" s="25"/>
      <c r="D1844" s="26"/>
      <c r="E1844" s="26"/>
      <c r="F1844" s="27"/>
      <c r="H1844" s="103"/>
      <c r="I1844" s="103"/>
      <c r="J1844" s="103"/>
      <c r="K1844" s="103"/>
    </row>
    <row r="1845" spans="1:11" s="3" customFormat="1" x14ac:dyDescent="0.25">
      <c r="A1845" s="23" t="s">
        <v>3562</v>
      </c>
      <c r="B1845" s="24" t="s">
        <v>3563</v>
      </c>
      <c r="C1845" s="25"/>
      <c r="D1845" s="26"/>
      <c r="E1845" s="26"/>
      <c r="F1845" s="27"/>
      <c r="H1845" s="103"/>
      <c r="I1845" s="103"/>
      <c r="J1845" s="103"/>
      <c r="K1845" s="103"/>
    </row>
    <row r="1846" spans="1:11" s="3" customFormat="1" ht="24" x14ac:dyDescent="0.25">
      <c r="A1846" s="23" t="s">
        <v>3564</v>
      </c>
      <c r="B1846" s="28" t="s">
        <v>3565</v>
      </c>
      <c r="C1846" s="25"/>
      <c r="D1846" s="26"/>
      <c r="E1846" s="26"/>
      <c r="F1846" s="27"/>
      <c r="H1846" s="103"/>
      <c r="I1846" s="103"/>
      <c r="J1846" s="103"/>
      <c r="K1846" s="103"/>
    </row>
    <row r="1847" spans="1:11" s="3" customFormat="1" x14ac:dyDescent="0.25">
      <c r="A1847" s="23" t="s">
        <v>3566</v>
      </c>
      <c r="B1847" s="53" t="s">
        <v>3567</v>
      </c>
      <c r="C1847" s="25"/>
      <c r="D1847" s="26"/>
      <c r="E1847" s="26"/>
      <c r="F1847" s="27"/>
      <c r="H1847" s="103"/>
      <c r="I1847" s="103"/>
      <c r="J1847" s="103"/>
      <c r="K1847" s="103"/>
    </row>
    <row r="1848" spans="1:11" s="3" customFormat="1" x14ac:dyDescent="0.25">
      <c r="A1848" s="47"/>
      <c r="B1848" s="48" t="s">
        <v>3568</v>
      </c>
      <c r="C1848" s="41">
        <f>+C1849</f>
        <v>0</v>
      </c>
      <c r="D1848" s="42"/>
      <c r="E1848" s="42"/>
      <c r="F1848" s="43"/>
      <c r="H1848" s="103"/>
      <c r="I1848" s="103"/>
      <c r="J1848" s="103"/>
      <c r="K1848" s="103"/>
    </row>
    <row r="1849" spans="1:11" s="3" customFormat="1" x14ac:dyDescent="0.25">
      <c r="A1849" s="23" t="s">
        <v>3569</v>
      </c>
      <c r="B1849" s="53" t="s">
        <v>3570</v>
      </c>
      <c r="C1849" s="25"/>
      <c r="D1849" s="26"/>
      <c r="E1849" s="26"/>
      <c r="F1849" s="27"/>
      <c r="H1849" s="103"/>
      <c r="I1849" s="103"/>
      <c r="J1849" s="103"/>
      <c r="K1849" s="103"/>
    </row>
    <row r="1850" spans="1:11" s="3" customFormat="1" x14ac:dyDescent="0.25">
      <c r="A1850" s="47"/>
      <c r="B1850" s="48" t="s">
        <v>3571</v>
      </c>
      <c r="C1850" s="41">
        <f>SUM(C1851:C1857)</f>
        <v>0</v>
      </c>
      <c r="D1850" s="42"/>
      <c r="E1850" s="42"/>
      <c r="F1850" s="43"/>
      <c r="H1850" s="103"/>
      <c r="I1850" s="103"/>
      <c r="J1850" s="103"/>
      <c r="K1850" s="103"/>
    </row>
    <row r="1851" spans="1:11" s="3" customFormat="1" x14ac:dyDescent="0.25">
      <c r="A1851" s="23" t="s">
        <v>3572</v>
      </c>
      <c r="B1851" s="24" t="s">
        <v>3573</v>
      </c>
      <c r="C1851" s="25"/>
      <c r="D1851" s="26"/>
      <c r="E1851" s="26"/>
      <c r="F1851" s="27"/>
      <c r="H1851" s="103"/>
      <c r="I1851" s="103"/>
      <c r="J1851" s="103"/>
      <c r="K1851" s="103"/>
    </row>
    <row r="1852" spans="1:11" s="3" customFormat="1" x14ac:dyDescent="0.25">
      <c r="A1852" s="23" t="s">
        <v>3574</v>
      </c>
      <c r="B1852" s="24" t="s">
        <v>3575</v>
      </c>
      <c r="C1852" s="25"/>
      <c r="D1852" s="26"/>
      <c r="E1852" s="26"/>
      <c r="F1852" s="27"/>
      <c r="H1852" s="103"/>
      <c r="I1852" s="103"/>
      <c r="J1852" s="103"/>
      <c r="K1852" s="103"/>
    </row>
    <row r="1853" spans="1:11" s="3" customFormat="1" x14ac:dyDescent="0.25">
      <c r="A1853" s="23" t="s">
        <v>3576</v>
      </c>
      <c r="B1853" s="24" t="s">
        <v>3577</v>
      </c>
      <c r="C1853" s="25"/>
      <c r="D1853" s="26"/>
      <c r="E1853" s="26"/>
      <c r="F1853" s="27"/>
      <c r="H1853" s="103"/>
      <c r="I1853" s="103"/>
      <c r="J1853" s="103"/>
      <c r="K1853" s="103"/>
    </row>
    <row r="1854" spans="1:11" s="3" customFormat="1" x14ac:dyDescent="0.25">
      <c r="A1854" s="23" t="s">
        <v>3578</v>
      </c>
      <c r="B1854" s="24" t="s">
        <v>3579</v>
      </c>
      <c r="C1854" s="25"/>
      <c r="D1854" s="26"/>
      <c r="E1854" s="26"/>
      <c r="F1854" s="27"/>
      <c r="H1854" s="103"/>
      <c r="I1854" s="103"/>
      <c r="J1854" s="103"/>
      <c r="K1854" s="103"/>
    </row>
    <row r="1855" spans="1:11" s="3" customFormat="1" x14ac:dyDescent="0.25">
      <c r="A1855" s="23" t="s">
        <v>3580</v>
      </c>
      <c r="B1855" s="24" t="s">
        <v>3581</v>
      </c>
      <c r="C1855" s="25"/>
      <c r="D1855" s="26"/>
      <c r="E1855" s="26"/>
      <c r="F1855" s="27"/>
      <c r="H1855" s="103"/>
      <c r="I1855" s="103"/>
      <c r="J1855" s="103"/>
      <c r="K1855" s="103"/>
    </row>
    <row r="1856" spans="1:11" s="3" customFormat="1" x14ac:dyDescent="0.25">
      <c r="A1856" s="23" t="s">
        <v>3582</v>
      </c>
      <c r="B1856" s="24" t="s">
        <v>3583</v>
      </c>
      <c r="C1856" s="25"/>
      <c r="D1856" s="26"/>
      <c r="E1856" s="26"/>
      <c r="F1856" s="27"/>
      <c r="H1856" s="103"/>
      <c r="I1856" s="103"/>
      <c r="J1856" s="103"/>
      <c r="K1856" s="103"/>
    </row>
    <row r="1857" spans="1:11" s="3" customFormat="1" x14ac:dyDescent="0.25">
      <c r="A1857" s="23" t="s">
        <v>3584</v>
      </c>
      <c r="B1857" s="53" t="s">
        <v>3585</v>
      </c>
      <c r="C1857" s="25"/>
      <c r="D1857" s="26"/>
      <c r="E1857" s="26"/>
      <c r="F1857" s="27"/>
      <c r="H1857" s="103"/>
      <c r="I1857" s="103"/>
      <c r="J1857" s="103"/>
      <c r="K1857" s="103"/>
    </row>
    <row r="1858" spans="1:11" s="3" customFormat="1" x14ac:dyDescent="0.25">
      <c r="A1858" s="47"/>
      <c r="B1858" s="48" t="s">
        <v>3586</v>
      </c>
      <c r="C1858" s="69"/>
      <c r="D1858" s="42"/>
      <c r="E1858" s="42"/>
      <c r="F1858" s="43"/>
      <c r="H1858" s="103"/>
      <c r="I1858" s="103"/>
      <c r="J1858" s="103"/>
      <c r="K1858" s="103"/>
    </row>
    <row r="1859" spans="1:11" s="3" customFormat="1" x14ac:dyDescent="0.25">
      <c r="A1859" s="47"/>
      <c r="B1859" s="55" t="s">
        <v>3587</v>
      </c>
      <c r="C1859" s="69">
        <f>SUM(C1860:C1875)</f>
        <v>0</v>
      </c>
      <c r="D1859" s="42"/>
      <c r="E1859" s="42"/>
      <c r="F1859" s="43"/>
      <c r="H1859" s="103"/>
      <c r="I1859" s="103"/>
      <c r="J1859" s="103"/>
      <c r="K1859" s="103"/>
    </row>
    <row r="1860" spans="1:11" s="3" customFormat="1" x14ac:dyDescent="0.25">
      <c r="A1860" s="23" t="s">
        <v>3588</v>
      </c>
      <c r="B1860" s="24" t="s">
        <v>3589</v>
      </c>
      <c r="C1860" s="25"/>
      <c r="D1860" s="26"/>
      <c r="E1860" s="26"/>
      <c r="F1860" s="27"/>
      <c r="H1860" s="103"/>
      <c r="I1860" s="103"/>
      <c r="J1860" s="103"/>
      <c r="K1860" s="103"/>
    </row>
    <row r="1861" spans="1:11" s="3" customFormat="1" x14ac:dyDescent="0.25">
      <c r="A1861" s="23" t="s">
        <v>3590</v>
      </c>
      <c r="B1861" s="24" t="s">
        <v>3591</v>
      </c>
      <c r="C1861" s="25"/>
      <c r="D1861" s="26"/>
      <c r="E1861" s="26"/>
      <c r="F1861" s="27"/>
      <c r="H1861" s="103"/>
      <c r="I1861" s="103"/>
      <c r="J1861" s="103"/>
      <c r="K1861" s="103"/>
    </row>
    <row r="1862" spans="1:11" s="3" customFormat="1" x14ac:dyDescent="0.25">
      <c r="A1862" s="23" t="s">
        <v>3592</v>
      </c>
      <c r="B1862" s="24" t="s">
        <v>3593</v>
      </c>
      <c r="C1862" s="25"/>
      <c r="D1862" s="26"/>
      <c r="E1862" s="26"/>
      <c r="F1862" s="27"/>
      <c r="H1862" s="103"/>
      <c r="I1862" s="103"/>
      <c r="J1862" s="103"/>
      <c r="K1862" s="103"/>
    </row>
    <row r="1863" spans="1:11" s="3" customFormat="1" x14ac:dyDescent="0.25">
      <c r="A1863" s="23" t="s">
        <v>3594</v>
      </c>
      <c r="B1863" s="24" t="s">
        <v>3595</v>
      </c>
      <c r="C1863" s="25"/>
      <c r="D1863" s="26"/>
      <c r="E1863" s="26"/>
      <c r="F1863" s="27"/>
      <c r="H1863" s="103"/>
      <c r="I1863" s="103"/>
      <c r="J1863" s="103"/>
      <c r="K1863" s="103"/>
    </row>
    <row r="1864" spans="1:11" s="3" customFormat="1" x14ac:dyDescent="0.25">
      <c r="A1864" s="23" t="s">
        <v>3596</v>
      </c>
      <c r="B1864" s="24" t="s">
        <v>3597</v>
      </c>
      <c r="C1864" s="25"/>
      <c r="D1864" s="26"/>
      <c r="E1864" s="26"/>
      <c r="F1864" s="27"/>
      <c r="H1864" s="103"/>
      <c r="I1864" s="103"/>
      <c r="J1864" s="103"/>
      <c r="K1864" s="103"/>
    </row>
    <row r="1865" spans="1:11" s="3" customFormat="1" x14ac:dyDescent="0.25">
      <c r="A1865" s="23" t="s">
        <v>3598</v>
      </c>
      <c r="B1865" s="24" t="s">
        <v>3599</v>
      </c>
      <c r="C1865" s="25"/>
      <c r="D1865" s="26"/>
      <c r="E1865" s="26"/>
      <c r="F1865" s="27"/>
      <c r="H1865" s="103"/>
      <c r="I1865" s="103"/>
      <c r="J1865" s="103"/>
      <c r="K1865" s="103"/>
    </row>
    <row r="1866" spans="1:11" s="3" customFormat="1" x14ac:dyDescent="0.25">
      <c r="A1866" s="23" t="s">
        <v>3600</v>
      </c>
      <c r="B1866" s="24" t="s">
        <v>3601</v>
      </c>
      <c r="C1866" s="25"/>
      <c r="D1866" s="26"/>
      <c r="E1866" s="26"/>
      <c r="F1866" s="27"/>
      <c r="H1866" s="103"/>
      <c r="I1866" s="103"/>
      <c r="J1866" s="103"/>
      <c r="K1866" s="103"/>
    </row>
    <row r="1867" spans="1:11" s="3" customFormat="1" x14ac:dyDescent="0.25">
      <c r="A1867" s="23" t="s">
        <v>3602</v>
      </c>
      <c r="B1867" s="24" t="s">
        <v>3603</v>
      </c>
      <c r="C1867" s="25"/>
      <c r="D1867" s="26"/>
      <c r="E1867" s="26"/>
      <c r="F1867" s="27"/>
      <c r="H1867" s="103"/>
      <c r="I1867" s="103"/>
      <c r="J1867" s="103"/>
      <c r="K1867" s="103"/>
    </row>
    <row r="1868" spans="1:11" s="3" customFormat="1" x14ac:dyDescent="0.25">
      <c r="A1868" s="23" t="s">
        <v>3604</v>
      </c>
      <c r="B1868" s="24" t="s">
        <v>3605</v>
      </c>
      <c r="C1868" s="25"/>
      <c r="D1868" s="26"/>
      <c r="E1868" s="26"/>
      <c r="F1868" s="27"/>
      <c r="H1868" s="103"/>
      <c r="I1868" s="103"/>
      <c r="J1868" s="103"/>
      <c r="K1868" s="103"/>
    </row>
    <row r="1869" spans="1:11" s="3" customFormat="1" x14ac:dyDescent="0.25">
      <c r="A1869" s="23" t="s">
        <v>3606</v>
      </c>
      <c r="B1869" s="24" t="s">
        <v>3607</v>
      </c>
      <c r="C1869" s="25"/>
      <c r="D1869" s="26"/>
      <c r="E1869" s="26"/>
      <c r="F1869" s="27"/>
      <c r="H1869" s="103"/>
      <c r="I1869" s="103"/>
      <c r="J1869" s="103"/>
      <c r="K1869" s="103"/>
    </row>
    <row r="1870" spans="1:11" s="3" customFormat="1" x14ac:dyDescent="0.25">
      <c r="A1870" s="23" t="s">
        <v>3608</v>
      </c>
      <c r="B1870" s="24" t="s">
        <v>3609</v>
      </c>
      <c r="C1870" s="25"/>
      <c r="D1870" s="26"/>
      <c r="E1870" s="26"/>
      <c r="F1870" s="27"/>
      <c r="H1870" s="103"/>
      <c r="I1870" s="103"/>
      <c r="J1870" s="103"/>
      <c r="K1870" s="103"/>
    </row>
    <row r="1871" spans="1:11" s="3" customFormat="1" x14ac:dyDescent="0.25">
      <c r="A1871" s="23" t="s">
        <v>3610</v>
      </c>
      <c r="B1871" s="24" t="s">
        <v>3611</v>
      </c>
      <c r="C1871" s="25"/>
      <c r="D1871" s="26"/>
      <c r="E1871" s="26"/>
      <c r="F1871" s="27"/>
      <c r="H1871" s="103"/>
      <c r="I1871" s="103"/>
      <c r="J1871" s="103"/>
      <c r="K1871" s="103"/>
    </row>
    <row r="1872" spans="1:11" s="3" customFormat="1" x14ac:dyDescent="0.25">
      <c r="A1872" s="23" t="s">
        <v>3612</v>
      </c>
      <c r="B1872" s="24" t="s">
        <v>3613</v>
      </c>
      <c r="C1872" s="25"/>
      <c r="D1872" s="26"/>
      <c r="E1872" s="26"/>
      <c r="F1872" s="27"/>
      <c r="H1872" s="103"/>
      <c r="I1872" s="103"/>
      <c r="J1872" s="103"/>
      <c r="K1872" s="103"/>
    </row>
    <row r="1873" spans="1:11" s="3" customFormat="1" x14ac:dyDescent="0.25">
      <c r="A1873" s="23" t="s">
        <v>3614</v>
      </c>
      <c r="B1873" s="24" t="s">
        <v>3615</v>
      </c>
      <c r="C1873" s="25"/>
      <c r="D1873" s="26"/>
      <c r="E1873" s="26"/>
      <c r="F1873" s="27"/>
      <c r="H1873" s="103"/>
      <c r="I1873" s="103"/>
      <c r="J1873" s="103"/>
      <c r="K1873" s="103"/>
    </row>
    <row r="1874" spans="1:11" s="3" customFormat="1" x14ac:dyDescent="0.25">
      <c r="A1874" s="23" t="s">
        <v>3616</v>
      </c>
      <c r="B1874" s="24" t="s">
        <v>3617</v>
      </c>
      <c r="C1874" s="25"/>
      <c r="D1874" s="26"/>
      <c r="E1874" s="26"/>
      <c r="F1874" s="27"/>
      <c r="H1874" s="103"/>
      <c r="I1874" s="103"/>
      <c r="J1874" s="103"/>
      <c r="K1874" s="103"/>
    </row>
    <row r="1875" spans="1:11" s="3" customFormat="1" x14ac:dyDescent="0.25">
      <c r="A1875" s="23" t="s">
        <v>3618</v>
      </c>
      <c r="B1875" s="53" t="s">
        <v>3619</v>
      </c>
      <c r="C1875" s="25"/>
      <c r="D1875" s="26"/>
      <c r="E1875" s="26"/>
      <c r="F1875" s="27"/>
      <c r="H1875" s="103"/>
      <c r="I1875" s="103"/>
      <c r="J1875" s="103"/>
      <c r="K1875" s="103"/>
    </row>
    <row r="1876" spans="1:11" s="3" customFormat="1" x14ac:dyDescent="0.25">
      <c r="A1876" s="47"/>
      <c r="B1876" s="102" t="s">
        <v>3620</v>
      </c>
      <c r="C1876" s="41">
        <f>SUM(C1877:C1894)</f>
        <v>0</v>
      </c>
      <c r="D1876" s="42"/>
      <c r="E1876" s="42"/>
      <c r="F1876" s="43"/>
      <c r="H1876" s="103"/>
      <c r="I1876" s="103"/>
      <c r="J1876" s="103"/>
      <c r="K1876" s="103"/>
    </row>
    <row r="1877" spans="1:11" s="3" customFormat="1" x14ac:dyDescent="0.25">
      <c r="A1877" s="23" t="s">
        <v>3621</v>
      </c>
      <c r="B1877" s="24" t="s">
        <v>3622</v>
      </c>
      <c r="C1877" s="25"/>
      <c r="D1877" s="26"/>
      <c r="E1877" s="26"/>
      <c r="F1877" s="27"/>
      <c r="H1877" s="103"/>
      <c r="I1877" s="103"/>
      <c r="J1877" s="103"/>
      <c r="K1877" s="103"/>
    </row>
    <row r="1878" spans="1:11" s="3" customFormat="1" x14ac:dyDescent="0.25">
      <c r="A1878" s="23" t="s">
        <v>3623</v>
      </c>
      <c r="B1878" s="24" t="s">
        <v>3624</v>
      </c>
      <c r="C1878" s="25"/>
      <c r="D1878" s="26"/>
      <c r="E1878" s="26"/>
      <c r="F1878" s="27"/>
      <c r="H1878" s="103"/>
      <c r="I1878" s="103"/>
      <c r="J1878" s="103"/>
      <c r="K1878" s="103"/>
    </row>
    <row r="1879" spans="1:11" s="3" customFormat="1" x14ac:dyDescent="0.25">
      <c r="A1879" s="23" t="s">
        <v>3625</v>
      </c>
      <c r="B1879" s="24" t="s">
        <v>3626</v>
      </c>
      <c r="C1879" s="25"/>
      <c r="D1879" s="26"/>
      <c r="E1879" s="26"/>
      <c r="F1879" s="27"/>
      <c r="H1879" s="103"/>
      <c r="I1879" s="103"/>
      <c r="J1879" s="103"/>
      <c r="K1879" s="103"/>
    </row>
    <row r="1880" spans="1:11" s="3" customFormat="1" ht="24" x14ac:dyDescent="0.25">
      <c r="A1880" s="23" t="s">
        <v>3627</v>
      </c>
      <c r="B1880" s="28" t="s">
        <v>3628</v>
      </c>
      <c r="C1880" s="25"/>
      <c r="D1880" s="26"/>
      <c r="E1880" s="26"/>
      <c r="F1880" s="27"/>
      <c r="H1880" s="103"/>
      <c r="I1880" s="103"/>
      <c r="J1880" s="103"/>
      <c r="K1880" s="103"/>
    </row>
    <row r="1881" spans="1:11" s="3" customFormat="1" x14ac:dyDescent="0.25">
      <c r="A1881" s="23" t="s">
        <v>3629</v>
      </c>
      <c r="B1881" s="24" t="s">
        <v>3630</v>
      </c>
      <c r="C1881" s="25"/>
      <c r="D1881" s="26"/>
      <c r="E1881" s="26"/>
      <c r="F1881" s="27"/>
      <c r="H1881" s="103"/>
      <c r="I1881" s="103"/>
      <c r="J1881" s="103"/>
      <c r="K1881" s="103"/>
    </row>
    <row r="1882" spans="1:11" s="3" customFormat="1" x14ac:dyDescent="0.25">
      <c r="A1882" s="23" t="s">
        <v>3631</v>
      </c>
      <c r="B1882" s="24" t="s">
        <v>3632</v>
      </c>
      <c r="C1882" s="25"/>
      <c r="D1882" s="26"/>
      <c r="E1882" s="26"/>
      <c r="F1882" s="27"/>
      <c r="H1882" s="103"/>
      <c r="I1882" s="103"/>
      <c r="J1882" s="103"/>
      <c r="K1882" s="103"/>
    </row>
    <row r="1883" spans="1:11" s="3" customFormat="1" x14ac:dyDescent="0.25">
      <c r="A1883" s="23" t="s">
        <v>3633</v>
      </c>
      <c r="B1883" s="24" t="s">
        <v>3634</v>
      </c>
      <c r="C1883" s="25"/>
      <c r="D1883" s="26"/>
      <c r="E1883" s="26"/>
      <c r="F1883" s="27"/>
      <c r="H1883" s="103"/>
      <c r="I1883" s="103"/>
      <c r="J1883" s="103"/>
      <c r="K1883" s="103"/>
    </row>
    <row r="1884" spans="1:11" s="3" customFormat="1" x14ac:dyDescent="0.25">
      <c r="A1884" s="23" t="s">
        <v>3635</v>
      </c>
      <c r="B1884" s="24" t="s">
        <v>3636</v>
      </c>
      <c r="C1884" s="25"/>
      <c r="D1884" s="26"/>
      <c r="E1884" s="26"/>
      <c r="F1884" s="27"/>
      <c r="H1884" s="103"/>
      <c r="I1884" s="103"/>
      <c r="J1884" s="103"/>
      <c r="K1884" s="103"/>
    </row>
    <row r="1885" spans="1:11" s="3" customFormat="1" x14ac:dyDescent="0.25">
      <c r="A1885" s="23" t="s">
        <v>3637</v>
      </c>
      <c r="B1885" s="24" t="s">
        <v>3638</v>
      </c>
      <c r="C1885" s="25"/>
      <c r="D1885" s="26"/>
      <c r="E1885" s="26"/>
      <c r="F1885" s="27"/>
      <c r="H1885" s="103"/>
      <c r="I1885" s="103"/>
      <c r="J1885" s="103"/>
      <c r="K1885" s="103"/>
    </row>
    <row r="1886" spans="1:11" s="3" customFormat="1" x14ac:dyDescent="0.25">
      <c r="A1886" s="23" t="s">
        <v>3639</v>
      </c>
      <c r="B1886" s="24" t="s">
        <v>3640</v>
      </c>
      <c r="C1886" s="25"/>
      <c r="D1886" s="26"/>
      <c r="E1886" s="26"/>
      <c r="F1886" s="27"/>
      <c r="H1886" s="103"/>
      <c r="I1886" s="103"/>
      <c r="J1886" s="103"/>
      <c r="K1886" s="103"/>
    </row>
    <row r="1887" spans="1:11" s="3" customFormat="1" x14ac:dyDescent="0.25">
      <c r="A1887" s="23" t="s">
        <v>3641</v>
      </c>
      <c r="B1887" s="24" t="s">
        <v>3642</v>
      </c>
      <c r="C1887" s="25"/>
      <c r="D1887" s="26"/>
      <c r="E1887" s="26"/>
      <c r="F1887" s="27"/>
      <c r="H1887" s="103"/>
      <c r="I1887" s="103"/>
      <c r="J1887" s="103"/>
      <c r="K1887" s="103"/>
    </row>
    <row r="1888" spans="1:11" s="3" customFormat="1" x14ac:dyDescent="0.25">
      <c r="A1888" s="23" t="s">
        <v>3643</v>
      </c>
      <c r="B1888" s="24" t="s">
        <v>3644</v>
      </c>
      <c r="C1888" s="25"/>
      <c r="D1888" s="26"/>
      <c r="E1888" s="26"/>
      <c r="F1888" s="27"/>
      <c r="H1888" s="103"/>
      <c r="I1888" s="103"/>
      <c r="J1888" s="103"/>
      <c r="K1888" s="103"/>
    </row>
    <row r="1889" spans="1:11" s="3" customFormat="1" x14ac:dyDescent="0.25">
      <c r="A1889" s="23" t="s">
        <v>3645</v>
      </c>
      <c r="B1889" s="24" t="s">
        <v>3646</v>
      </c>
      <c r="C1889" s="25"/>
      <c r="D1889" s="26"/>
      <c r="E1889" s="26"/>
      <c r="F1889" s="27"/>
      <c r="H1889" s="103"/>
      <c r="I1889" s="103"/>
      <c r="J1889" s="103"/>
      <c r="K1889" s="103"/>
    </row>
    <row r="1890" spans="1:11" s="3" customFormat="1" x14ac:dyDescent="0.25">
      <c r="A1890" s="23" t="s">
        <v>3647</v>
      </c>
      <c r="B1890" s="24" t="s">
        <v>3648</v>
      </c>
      <c r="C1890" s="25"/>
      <c r="D1890" s="26"/>
      <c r="E1890" s="26"/>
      <c r="F1890" s="27"/>
      <c r="H1890" s="103"/>
      <c r="I1890" s="103"/>
      <c r="J1890" s="103"/>
      <c r="K1890" s="103"/>
    </row>
    <row r="1891" spans="1:11" s="3" customFormat="1" x14ac:dyDescent="0.25">
      <c r="A1891" s="23" t="s">
        <v>3649</v>
      </c>
      <c r="B1891" s="24" t="s">
        <v>3650</v>
      </c>
      <c r="C1891" s="25"/>
      <c r="D1891" s="26"/>
      <c r="E1891" s="26"/>
      <c r="F1891" s="27"/>
      <c r="H1891" s="103"/>
      <c r="I1891" s="103"/>
      <c r="J1891" s="103"/>
      <c r="K1891" s="103"/>
    </row>
    <row r="1892" spans="1:11" s="3" customFormat="1" x14ac:dyDescent="0.25">
      <c r="A1892" s="23" t="s">
        <v>3651</v>
      </c>
      <c r="B1892" s="24" t="s">
        <v>3652</v>
      </c>
      <c r="C1892" s="25"/>
      <c r="D1892" s="26"/>
      <c r="E1892" s="26"/>
      <c r="F1892" s="27"/>
      <c r="H1892" s="103"/>
      <c r="I1892" s="103"/>
      <c r="J1892" s="103"/>
      <c r="K1892" s="103"/>
    </row>
    <row r="1893" spans="1:11" s="3" customFormat="1" x14ac:dyDescent="0.25">
      <c r="A1893" s="23" t="s">
        <v>3653</v>
      </c>
      <c r="B1893" s="24" t="s">
        <v>3654</v>
      </c>
      <c r="C1893" s="25"/>
      <c r="D1893" s="26"/>
      <c r="E1893" s="26"/>
      <c r="F1893" s="27"/>
      <c r="H1893" s="103"/>
      <c r="I1893" s="103"/>
      <c r="J1893" s="103"/>
      <c r="K1893" s="103"/>
    </row>
    <row r="1894" spans="1:11" s="3" customFormat="1" x14ac:dyDescent="0.25">
      <c r="A1894" s="23" t="s">
        <v>3655</v>
      </c>
      <c r="B1894" s="53" t="s">
        <v>3656</v>
      </c>
      <c r="C1894" s="25"/>
      <c r="D1894" s="26"/>
      <c r="E1894" s="26"/>
      <c r="F1894" s="27"/>
      <c r="H1894" s="103"/>
      <c r="I1894" s="103"/>
      <c r="J1894" s="103"/>
      <c r="K1894" s="103"/>
    </row>
    <row r="1895" spans="1:11" s="3" customFormat="1" x14ac:dyDescent="0.25">
      <c r="A1895" s="47"/>
      <c r="B1895" s="102" t="s">
        <v>3657</v>
      </c>
      <c r="C1895" s="41">
        <f>SUM(C1896:C1917)</f>
        <v>0</v>
      </c>
      <c r="D1895" s="42">
        <f>SUM(D1896:D1917)</f>
        <v>0</v>
      </c>
      <c r="E1895" s="42">
        <f>SUM(E1896:E1917)</f>
        <v>0</v>
      </c>
      <c r="F1895" s="43">
        <f>SUM(F1896:F1917)</f>
        <v>0</v>
      </c>
      <c r="H1895" s="103"/>
      <c r="I1895" s="103"/>
      <c r="J1895" s="103"/>
      <c r="K1895" s="103"/>
    </row>
    <row r="1896" spans="1:11" s="3" customFormat="1" x14ac:dyDescent="0.25">
      <c r="A1896" s="23" t="s">
        <v>3658</v>
      </c>
      <c r="B1896" s="24" t="s">
        <v>3659</v>
      </c>
      <c r="C1896" s="25"/>
      <c r="D1896" s="26"/>
      <c r="E1896" s="26"/>
      <c r="F1896" s="27"/>
      <c r="H1896" s="103"/>
      <c r="I1896" s="103"/>
      <c r="J1896" s="103"/>
      <c r="K1896" s="103"/>
    </row>
    <row r="1897" spans="1:11" s="3" customFormat="1" x14ac:dyDescent="0.25">
      <c r="A1897" s="23" t="s">
        <v>3660</v>
      </c>
      <c r="B1897" s="24" t="s">
        <v>3661</v>
      </c>
      <c r="C1897" s="25"/>
      <c r="D1897" s="26"/>
      <c r="E1897" s="26"/>
      <c r="F1897" s="27"/>
      <c r="H1897" s="103"/>
      <c r="I1897" s="103"/>
      <c r="J1897" s="103"/>
      <c r="K1897" s="103"/>
    </row>
    <row r="1898" spans="1:11" s="3" customFormat="1" x14ac:dyDescent="0.25">
      <c r="A1898" s="23" t="s">
        <v>3662</v>
      </c>
      <c r="B1898" s="24" t="s">
        <v>3663</v>
      </c>
      <c r="C1898" s="25"/>
      <c r="D1898" s="26"/>
      <c r="E1898" s="26"/>
      <c r="F1898" s="27"/>
      <c r="H1898" s="103"/>
      <c r="I1898" s="103"/>
      <c r="J1898" s="103"/>
      <c r="K1898" s="103"/>
    </row>
    <row r="1899" spans="1:11" s="3" customFormat="1" x14ac:dyDescent="0.25">
      <c r="A1899" s="23" t="s">
        <v>3664</v>
      </c>
      <c r="B1899" s="24" t="s">
        <v>3665</v>
      </c>
      <c r="C1899" s="25"/>
      <c r="D1899" s="26"/>
      <c r="E1899" s="26"/>
      <c r="F1899" s="27"/>
      <c r="H1899" s="103"/>
      <c r="I1899" s="103"/>
      <c r="J1899" s="103"/>
      <c r="K1899" s="103"/>
    </row>
    <row r="1900" spans="1:11" s="3" customFormat="1" x14ac:dyDescent="0.25">
      <c r="A1900" s="23" t="s">
        <v>3666</v>
      </c>
      <c r="B1900" s="24" t="s">
        <v>3667</v>
      </c>
      <c r="C1900" s="25"/>
      <c r="D1900" s="26"/>
      <c r="E1900" s="26"/>
      <c r="F1900" s="27"/>
      <c r="H1900" s="103"/>
      <c r="I1900" s="103"/>
      <c r="J1900" s="103"/>
      <c r="K1900" s="103"/>
    </row>
    <row r="1901" spans="1:11" s="3" customFormat="1" x14ac:dyDescent="0.25">
      <c r="A1901" s="23" t="s">
        <v>3668</v>
      </c>
      <c r="B1901" s="24" t="s">
        <v>3669</v>
      </c>
      <c r="C1901" s="25"/>
      <c r="D1901" s="26"/>
      <c r="E1901" s="26"/>
      <c r="F1901" s="27"/>
      <c r="H1901" s="103"/>
      <c r="I1901" s="103"/>
      <c r="J1901" s="103"/>
      <c r="K1901" s="103"/>
    </row>
    <row r="1902" spans="1:11" s="3" customFormat="1" x14ac:dyDescent="0.25">
      <c r="A1902" s="23" t="s">
        <v>3670</v>
      </c>
      <c r="B1902" s="24" t="s">
        <v>3671</v>
      </c>
      <c r="C1902" s="25"/>
      <c r="D1902" s="26"/>
      <c r="E1902" s="26"/>
      <c r="F1902" s="27"/>
      <c r="H1902" s="103"/>
      <c r="I1902" s="103"/>
      <c r="J1902" s="103"/>
      <c r="K1902" s="103"/>
    </row>
    <row r="1903" spans="1:11" s="3" customFormat="1" x14ac:dyDescent="0.25">
      <c r="A1903" s="23" t="s">
        <v>3672</v>
      </c>
      <c r="B1903" s="24" t="s">
        <v>3673</v>
      </c>
      <c r="C1903" s="25"/>
      <c r="D1903" s="26"/>
      <c r="E1903" s="26"/>
      <c r="F1903" s="27"/>
      <c r="H1903" s="103"/>
      <c r="I1903" s="103"/>
      <c r="J1903" s="103"/>
      <c r="K1903" s="103"/>
    </row>
    <row r="1904" spans="1:11" s="3" customFormat="1" x14ac:dyDescent="0.25">
      <c r="A1904" s="23" t="s">
        <v>3674</v>
      </c>
      <c r="B1904" s="24" t="s">
        <v>3675</v>
      </c>
      <c r="C1904" s="25"/>
      <c r="D1904" s="26"/>
      <c r="E1904" s="26"/>
      <c r="F1904" s="27"/>
      <c r="H1904" s="103"/>
      <c r="I1904" s="103"/>
      <c r="J1904" s="103"/>
      <c r="K1904" s="103"/>
    </row>
    <row r="1905" spans="1:11" s="3" customFormat="1" x14ac:dyDescent="0.25">
      <c r="A1905" s="23" t="s">
        <v>3676</v>
      </c>
      <c r="B1905" s="24" t="s">
        <v>3677</v>
      </c>
      <c r="C1905" s="25"/>
      <c r="D1905" s="26"/>
      <c r="E1905" s="26"/>
      <c r="F1905" s="27"/>
      <c r="H1905" s="103"/>
      <c r="I1905" s="103"/>
      <c r="J1905" s="103"/>
      <c r="K1905" s="103"/>
    </row>
    <row r="1906" spans="1:11" s="3" customFormat="1" x14ac:dyDescent="0.25">
      <c r="A1906" s="23" t="s">
        <v>3678</v>
      </c>
      <c r="B1906" s="24" t="s">
        <v>3679</v>
      </c>
      <c r="C1906" s="25"/>
      <c r="D1906" s="26"/>
      <c r="E1906" s="26"/>
      <c r="F1906" s="27"/>
      <c r="H1906" s="103"/>
      <c r="I1906" s="103"/>
      <c r="J1906" s="103"/>
      <c r="K1906" s="103"/>
    </row>
    <row r="1907" spans="1:11" s="3" customFormat="1" x14ac:dyDescent="0.25">
      <c r="A1907" s="23" t="s">
        <v>3680</v>
      </c>
      <c r="B1907" s="24" t="s">
        <v>3681</v>
      </c>
      <c r="C1907" s="25"/>
      <c r="D1907" s="26"/>
      <c r="E1907" s="26"/>
      <c r="F1907" s="27"/>
      <c r="H1907" s="103"/>
      <c r="I1907" s="103"/>
      <c r="J1907" s="103"/>
      <c r="K1907" s="103"/>
    </row>
    <row r="1908" spans="1:11" s="3" customFormat="1" ht="24" x14ac:dyDescent="0.25">
      <c r="A1908" s="23" t="s">
        <v>3682</v>
      </c>
      <c r="B1908" s="28" t="s">
        <v>3683</v>
      </c>
      <c r="C1908" s="25"/>
      <c r="D1908" s="26"/>
      <c r="E1908" s="26"/>
      <c r="F1908" s="27"/>
      <c r="H1908" s="103"/>
      <c r="I1908" s="103"/>
      <c r="J1908" s="103"/>
      <c r="K1908" s="103"/>
    </row>
    <row r="1909" spans="1:11" s="3" customFormat="1" x14ac:dyDescent="0.25">
      <c r="A1909" s="23" t="s">
        <v>3684</v>
      </c>
      <c r="B1909" s="24" t="s">
        <v>3685</v>
      </c>
      <c r="C1909" s="25"/>
      <c r="D1909" s="26"/>
      <c r="E1909" s="26"/>
      <c r="F1909" s="27"/>
      <c r="H1909" s="103"/>
      <c r="I1909" s="103"/>
      <c r="J1909" s="103"/>
      <c r="K1909" s="103"/>
    </row>
    <row r="1910" spans="1:11" s="3" customFormat="1" x14ac:dyDescent="0.25">
      <c r="A1910" s="23" t="s">
        <v>3686</v>
      </c>
      <c r="B1910" s="24" t="s">
        <v>3687</v>
      </c>
      <c r="C1910" s="25"/>
      <c r="D1910" s="26"/>
      <c r="E1910" s="26"/>
      <c r="F1910" s="27"/>
      <c r="H1910" s="103"/>
      <c r="I1910" s="103"/>
      <c r="J1910" s="103"/>
      <c r="K1910" s="103"/>
    </row>
    <row r="1911" spans="1:11" s="3" customFormat="1" x14ac:dyDescent="0.25">
      <c r="A1911" s="23" t="s">
        <v>3688</v>
      </c>
      <c r="B1911" s="24" t="s">
        <v>3689</v>
      </c>
      <c r="C1911" s="25"/>
      <c r="D1911" s="26"/>
      <c r="E1911" s="26"/>
      <c r="F1911" s="27"/>
      <c r="H1911" s="103"/>
      <c r="I1911" s="103"/>
      <c r="J1911" s="103"/>
      <c r="K1911" s="103"/>
    </row>
    <row r="1912" spans="1:11" s="3" customFormat="1" x14ac:dyDescent="0.25">
      <c r="A1912" s="23" t="s">
        <v>3690</v>
      </c>
      <c r="B1912" s="24" t="s">
        <v>3691</v>
      </c>
      <c r="C1912" s="25"/>
      <c r="D1912" s="26"/>
      <c r="E1912" s="26"/>
      <c r="F1912" s="27"/>
      <c r="H1912" s="103"/>
      <c r="I1912" s="103"/>
      <c r="J1912" s="103"/>
      <c r="K1912" s="103"/>
    </row>
    <row r="1913" spans="1:11" s="3" customFormat="1" x14ac:dyDescent="0.25">
      <c r="A1913" s="23" t="s">
        <v>3692</v>
      </c>
      <c r="B1913" s="24" t="s">
        <v>3693</v>
      </c>
      <c r="C1913" s="25"/>
      <c r="D1913" s="26"/>
      <c r="E1913" s="26"/>
      <c r="F1913" s="27"/>
      <c r="H1913" s="103"/>
      <c r="I1913" s="103"/>
      <c r="J1913" s="103"/>
      <c r="K1913" s="103"/>
    </row>
    <row r="1914" spans="1:11" s="3" customFormat="1" x14ac:dyDescent="0.25">
      <c r="A1914" s="23" t="s">
        <v>3694</v>
      </c>
      <c r="B1914" s="24" t="s">
        <v>3695</v>
      </c>
      <c r="C1914" s="25"/>
      <c r="D1914" s="26"/>
      <c r="E1914" s="26"/>
      <c r="F1914" s="27"/>
      <c r="H1914" s="103"/>
      <c r="I1914" s="103"/>
      <c r="J1914" s="103"/>
      <c r="K1914" s="103"/>
    </row>
    <row r="1915" spans="1:11" s="3" customFormat="1" x14ac:dyDescent="0.25">
      <c r="A1915" s="23" t="s">
        <v>3696</v>
      </c>
      <c r="B1915" s="24" t="s">
        <v>3697</v>
      </c>
      <c r="C1915" s="25"/>
      <c r="D1915" s="26"/>
      <c r="E1915" s="26"/>
      <c r="F1915" s="27"/>
      <c r="H1915" s="103"/>
      <c r="I1915" s="103"/>
      <c r="J1915" s="103"/>
      <c r="K1915" s="103"/>
    </row>
    <row r="1916" spans="1:11" s="3" customFormat="1" x14ac:dyDescent="0.25">
      <c r="A1916" s="23" t="s">
        <v>3698</v>
      </c>
      <c r="B1916" s="24" t="s">
        <v>3699</v>
      </c>
      <c r="C1916" s="25"/>
      <c r="D1916" s="26"/>
      <c r="E1916" s="26"/>
      <c r="F1916" s="27"/>
      <c r="H1916" s="103"/>
      <c r="I1916" s="103"/>
      <c r="J1916" s="103"/>
      <c r="K1916" s="103"/>
    </row>
    <row r="1917" spans="1:11" s="3" customFormat="1" x14ac:dyDescent="0.25">
      <c r="A1917" s="23" t="s">
        <v>3700</v>
      </c>
      <c r="B1917" s="53" t="s">
        <v>3701</v>
      </c>
      <c r="C1917" s="25"/>
      <c r="D1917" s="26"/>
      <c r="E1917" s="26"/>
      <c r="F1917" s="27"/>
      <c r="H1917" s="103"/>
      <c r="I1917" s="103"/>
      <c r="J1917" s="103"/>
      <c r="K1917" s="103"/>
    </row>
    <row r="1918" spans="1:11" s="3" customFormat="1" x14ac:dyDescent="0.25">
      <c r="A1918" s="47"/>
      <c r="B1918" s="97" t="s">
        <v>3702</v>
      </c>
      <c r="C1918" s="41"/>
      <c r="D1918" s="42"/>
      <c r="E1918" s="42"/>
      <c r="F1918" s="43"/>
      <c r="H1918" s="103"/>
      <c r="I1918" s="103"/>
      <c r="J1918" s="103"/>
      <c r="K1918" s="103"/>
    </row>
    <row r="1919" spans="1:11" s="3" customFormat="1" x14ac:dyDescent="0.25">
      <c r="A1919" s="47"/>
      <c r="B1919" s="19" t="s">
        <v>3703</v>
      </c>
      <c r="C1919" s="41">
        <f>SUM(C1920:C1921)</f>
        <v>0</v>
      </c>
      <c r="D1919" s="42"/>
      <c r="E1919" s="42"/>
      <c r="F1919" s="43"/>
      <c r="H1919" s="103"/>
      <c r="I1919" s="103"/>
      <c r="J1919" s="103"/>
      <c r="K1919" s="103"/>
    </row>
    <row r="1920" spans="1:11" s="3" customFormat="1" x14ac:dyDescent="0.25">
      <c r="A1920" s="23" t="s">
        <v>3704</v>
      </c>
      <c r="B1920" s="24" t="s">
        <v>3705</v>
      </c>
      <c r="C1920" s="25"/>
      <c r="D1920" s="26"/>
      <c r="E1920" s="26"/>
      <c r="F1920" s="27"/>
      <c r="H1920" s="103"/>
      <c r="I1920" s="103"/>
      <c r="J1920" s="103"/>
      <c r="K1920" s="103"/>
    </row>
    <row r="1921" spans="1:11" s="3" customFormat="1" x14ac:dyDescent="0.25">
      <c r="A1921" s="23" t="s">
        <v>3706</v>
      </c>
      <c r="B1921" s="53" t="s">
        <v>3707</v>
      </c>
      <c r="C1921" s="25"/>
      <c r="D1921" s="26"/>
      <c r="E1921" s="26"/>
      <c r="F1921" s="27"/>
      <c r="H1921" s="103"/>
      <c r="I1921" s="103"/>
      <c r="J1921" s="103"/>
      <c r="K1921" s="103"/>
    </row>
    <row r="1922" spans="1:11" s="3" customFormat="1" x14ac:dyDescent="0.25">
      <c r="A1922" s="47"/>
      <c r="B1922" s="102" t="s">
        <v>3708</v>
      </c>
      <c r="C1922" s="41">
        <f>SUM(C1923:C1960)</f>
        <v>0</v>
      </c>
      <c r="D1922" s="42"/>
      <c r="E1922" s="42"/>
      <c r="F1922" s="43"/>
      <c r="H1922" s="103"/>
      <c r="I1922" s="103"/>
      <c r="J1922" s="103"/>
      <c r="K1922" s="103"/>
    </row>
    <row r="1923" spans="1:11" s="3" customFormat="1" x14ac:dyDescent="0.25">
      <c r="A1923" s="23" t="s">
        <v>3709</v>
      </c>
      <c r="B1923" s="24" t="s">
        <v>3710</v>
      </c>
      <c r="C1923" s="25"/>
      <c r="D1923" s="26"/>
      <c r="E1923" s="26"/>
      <c r="F1923" s="27"/>
      <c r="H1923" s="103"/>
      <c r="I1923" s="103"/>
      <c r="J1923" s="103"/>
      <c r="K1923" s="103"/>
    </row>
    <row r="1924" spans="1:11" s="3" customFormat="1" x14ac:dyDescent="0.25">
      <c r="A1924" s="23" t="s">
        <v>3711</v>
      </c>
      <c r="B1924" s="24" t="s">
        <v>3712</v>
      </c>
      <c r="C1924" s="25"/>
      <c r="D1924" s="26"/>
      <c r="E1924" s="26"/>
      <c r="F1924" s="27"/>
      <c r="H1924" s="103"/>
      <c r="I1924" s="103"/>
      <c r="J1924" s="103"/>
      <c r="K1924" s="103"/>
    </row>
    <row r="1925" spans="1:11" s="3" customFormat="1" x14ac:dyDescent="0.25">
      <c r="A1925" s="23" t="s">
        <v>3713</v>
      </c>
      <c r="B1925" s="24" t="s">
        <v>3714</v>
      </c>
      <c r="C1925" s="25"/>
      <c r="D1925" s="26"/>
      <c r="E1925" s="26"/>
      <c r="F1925" s="27"/>
      <c r="H1925" s="103"/>
      <c r="I1925" s="103"/>
      <c r="J1925" s="103"/>
      <c r="K1925" s="103"/>
    </row>
    <row r="1926" spans="1:11" s="3" customFormat="1" x14ac:dyDescent="0.25">
      <c r="A1926" s="23" t="s">
        <v>3715</v>
      </c>
      <c r="B1926" s="24" t="s">
        <v>3716</v>
      </c>
      <c r="C1926" s="25"/>
      <c r="D1926" s="26"/>
      <c r="E1926" s="26"/>
      <c r="F1926" s="27"/>
      <c r="H1926" s="103"/>
      <c r="I1926" s="103"/>
      <c r="J1926" s="103"/>
      <c r="K1926" s="103"/>
    </row>
    <row r="1927" spans="1:11" s="3" customFormat="1" x14ac:dyDescent="0.25">
      <c r="A1927" s="23" t="s">
        <v>3717</v>
      </c>
      <c r="B1927" s="24" t="s">
        <v>3718</v>
      </c>
      <c r="C1927" s="25"/>
      <c r="D1927" s="26"/>
      <c r="E1927" s="26"/>
      <c r="F1927" s="27"/>
      <c r="H1927" s="103"/>
      <c r="I1927" s="103"/>
      <c r="J1927" s="103"/>
      <c r="K1927" s="103"/>
    </row>
    <row r="1928" spans="1:11" s="3" customFormat="1" x14ac:dyDescent="0.25">
      <c r="A1928" s="23" t="s">
        <v>3719</v>
      </c>
      <c r="B1928" s="24" t="s">
        <v>3720</v>
      </c>
      <c r="C1928" s="25"/>
      <c r="D1928" s="26"/>
      <c r="E1928" s="26"/>
      <c r="F1928" s="27"/>
      <c r="H1928" s="103"/>
      <c r="I1928" s="103"/>
      <c r="J1928" s="103"/>
      <c r="K1928" s="103"/>
    </row>
    <row r="1929" spans="1:11" s="3" customFormat="1" x14ac:dyDescent="0.25">
      <c r="A1929" s="23" t="s">
        <v>3721</v>
      </c>
      <c r="B1929" s="24" t="s">
        <v>3722</v>
      </c>
      <c r="C1929" s="25"/>
      <c r="D1929" s="26"/>
      <c r="E1929" s="26"/>
      <c r="F1929" s="27"/>
      <c r="H1929" s="103"/>
      <c r="I1929" s="103"/>
      <c r="J1929" s="103"/>
      <c r="K1929" s="103"/>
    </row>
    <row r="1930" spans="1:11" s="3" customFormat="1" x14ac:dyDescent="0.25">
      <c r="A1930" s="23" t="s">
        <v>3723</v>
      </c>
      <c r="B1930" s="24" t="s">
        <v>3724</v>
      </c>
      <c r="C1930" s="25"/>
      <c r="D1930" s="26"/>
      <c r="E1930" s="26"/>
      <c r="F1930" s="27"/>
      <c r="H1930" s="103"/>
      <c r="I1930" s="103"/>
      <c r="J1930" s="103"/>
      <c r="K1930" s="103"/>
    </row>
    <row r="1931" spans="1:11" s="3" customFormat="1" x14ac:dyDescent="0.25">
      <c r="A1931" s="23" t="s">
        <v>3725</v>
      </c>
      <c r="B1931" s="24" t="s">
        <v>3726</v>
      </c>
      <c r="C1931" s="25"/>
      <c r="D1931" s="26"/>
      <c r="E1931" s="26"/>
      <c r="F1931" s="27"/>
      <c r="H1931" s="103"/>
      <c r="I1931" s="103"/>
      <c r="J1931" s="103"/>
      <c r="K1931" s="103"/>
    </row>
    <row r="1932" spans="1:11" s="3" customFormat="1" x14ac:dyDescent="0.25">
      <c r="A1932" s="23" t="s">
        <v>3727</v>
      </c>
      <c r="B1932" s="24" t="s">
        <v>3728</v>
      </c>
      <c r="C1932" s="25"/>
      <c r="D1932" s="26"/>
      <c r="E1932" s="26"/>
      <c r="F1932" s="27"/>
      <c r="H1932" s="103"/>
      <c r="I1932" s="103"/>
      <c r="J1932" s="103"/>
      <c r="K1932" s="103"/>
    </row>
    <row r="1933" spans="1:11" s="3" customFormat="1" x14ac:dyDescent="0.25">
      <c r="A1933" s="23" t="s">
        <v>3729</v>
      </c>
      <c r="B1933" s="24" t="s">
        <v>3730</v>
      </c>
      <c r="C1933" s="25"/>
      <c r="D1933" s="26"/>
      <c r="E1933" s="26"/>
      <c r="F1933" s="27"/>
      <c r="H1933" s="103"/>
      <c r="I1933" s="103"/>
      <c r="J1933" s="103"/>
      <c r="K1933" s="103"/>
    </row>
    <row r="1934" spans="1:11" s="3" customFormat="1" x14ac:dyDescent="0.25">
      <c r="A1934" s="23" t="s">
        <v>3731</v>
      </c>
      <c r="B1934" s="24" t="s">
        <v>3732</v>
      </c>
      <c r="C1934" s="25"/>
      <c r="D1934" s="26"/>
      <c r="E1934" s="26"/>
      <c r="F1934" s="27"/>
      <c r="H1934" s="103"/>
      <c r="I1934" s="103"/>
      <c r="J1934" s="103"/>
      <c r="K1934" s="103"/>
    </row>
    <row r="1935" spans="1:11" s="3" customFormat="1" x14ac:dyDescent="0.25">
      <c r="A1935" s="23" t="s">
        <v>3733</v>
      </c>
      <c r="B1935" s="24" t="s">
        <v>3734</v>
      </c>
      <c r="C1935" s="25"/>
      <c r="D1935" s="26"/>
      <c r="E1935" s="26"/>
      <c r="F1935" s="27"/>
      <c r="H1935" s="103"/>
      <c r="I1935" s="103"/>
      <c r="J1935" s="103"/>
      <c r="K1935" s="103"/>
    </row>
    <row r="1936" spans="1:11" s="3" customFormat="1" x14ac:dyDescent="0.25">
      <c r="A1936" s="23" t="s">
        <v>3735</v>
      </c>
      <c r="B1936" s="24" t="s">
        <v>3736</v>
      </c>
      <c r="C1936" s="25"/>
      <c r="D1936" s="26"/>
      <c r="E1936" s="26"/>
      <c r="F1936" s="27"/>
      <c r="H1936" s="103"/>
      <c r="I1936" s="103"/>
      <c r="J1936" s="103"/>
      <c r="K1936" s="103"/>
    </row>
    <row r="1937" spans="1:11" s="3" customFormat="1" x14ac:dyDescent="0.25">
      <c r="A1937" s="23" t="s">
        <v>3737</v>
      </c>
      <c r="B1937" s="24" t="s">
        <v>3710</v>
      </c>
      <c r="C1937" s="25"/>
      <c r="D1937" s="26"/>
      <c r="E1937" s="26"/>
      <c r="F1937" s="27"/>
      <c r="H1937" s="103"/>
      <c r="I1937" s="103"/>
      <c r="J1937" s="103"/>
      <c r="K1937" s="103"/>
    </row>
    <row r="1938" spans="1:11" s="3" customFormat="1" x14ac:dyDescent="0.25">
      <c r="A1938" s="23" t="s">
        <v>3738</v>
      </c>
      <c r="B1938" s="24" t="s">
        <v>3739</v>
      </c>
      <c r="C1938" s="25"/>
      <c r="D1938" s="26"/>
      <c r="E1938" s="26"/>
      <c r="F1938" s="27"/>
      <c r="H1938" s="103"/>
      <c r="I1938" s="103"/>
      <c r="J1938" s="103"/>
      <c r="K1938" s="103"/>
    </row>
    <row r="1939" spans="1:11" s="3" customFormat="1" x14ac:dyDescent="0.25">
      <c r="A1939" s="23" t="s">
        <v>3740</v>
      </c>
      <c r="B1939" s="24" t="s">
        <v>3741</v>
      </c>
      <c r="C1939" s="25"/>
      <c r="D1939" s="26"/>
      <c r="E1939" s="26"/>
      <c r="F1939" s="27"/>
      <c r="H1939" s="103"/>
      <c r="I1939" s="103"/>
      <c r="J1939" s="103"/>
      <c r="K1939" s="103"/>
    </row>
    <row r="1940" spans="1:11" s="3" customFormat="1" x14ac:dyDescent="0.25">
      <c r="A1940" s="23" t="s">
        <v>3742</v>
      </c>
      <c r="B1940" s="24" t="s">
        <v>3743</v>
      </c>
      <c r="C1940" s="25"/>
      <c r="D1940" s="26"/>
      <c r="E1940" s="26"/>
      <c r="F1940" s="27"/>
      <c r="H1940" s="103"/>
      <c r="I1940" s="103"/>
      <c r="J1940" s="103"/>
      <c r="K1940" s="103"/>
    </row>
    <row r="1941" spans="1:11" s="3" customFormat="1" x14ac:dyDescent="0.25">
      <c r="A1941" s="23" t="s">
        <v>3744</v>
      </c>
      <c r="B1941" s="24" t="s">
        <v>3745</v>
      </c>
      <c r="C1941" s="25"/>
      <c r="D1941" s="26"/>
      <c r="E1941" s="26"/>
      <c r="F1941" s="27"/>
      <c r="H1941" s="103"/>
      <c r="I1941" s="103"/>
      <c r="J1941" s="103"/>
      <c r="K1941" s="103"/>
    </row>
    <row r="1942" spans="1:11" s="3" customFormat="1" x14ac:dyDescent="0.25">
      <c r="A1942" s="23" t="s">
        <v>3746</v>
      </c>
      <c r="B1942" s="24" t="s">
        <v>3747</v>
      </c>
      <c r="C1942" s="25"/>
      <c r="D1942" s="26"/>
      <c r="E1942" s="26"/>
      <c r="F1942" s="27"/>
      <c r="H1942" s="103"/>
      <c r="I1942" s="103"/>
      <c r="J1942" s="103"/>
      <c r="K1942" s="103"/>
    </row>
    <row r="1943" spans="1:11" s="3" customFormat="1" x14ac:dyDescent="0.25">
      <c r="A1943" s="23" t="s">
        <v>3748</v>
      </c>
      <c r="B1943" s="24" t="s">
        <v>3749</v>
      </c>
      <c r="C1943" s="25"/>
      <c r="D1943" s="26"/>
      <c r="E1943" s="26"/>
      <c r="F1943" s="27"/>
      <c r="H1943" s="103"/>
      <c r="I1943" s="103"/>
      <c r="J1943" s="103"/>
      <c r="K1943" s="103"/>
    </row>
    <row r="1944" spans="1:11" s="3" customFormat="1" x14ac:dyDescent="0.25">
      <c r="A1944" s="23" t="s">
        <v>3750</v>
      </c>
      <c r="B1944" s="24" t="s">
        <v>3751</v>
      </c>
      <c r="C1944" s="25"/>
      <c r="D1944" s="26"/>
      <c r="E1944" s="26"/>
      <c r="F1944" s="27"/>
      <c r="H1944" s="103"/>
      <c r="I1944" s="103"/>
      <c r="J1944" s="103"/>
      <c r="K1944" s="103"/>
    </row>
    <row r="1945" spans="1:11" s="3" customFormat="1" x14ac:dyDescent="0.25">
      <c r="A1945" s="23" t="s">
        <v>3752</v>
      </c>
      <c r="B1945" s="24" t="s">
        <v>3753</v>
      </c>
      <c r="C1945" s="25"/>
      <c r="D1945" s="26"/>
      <c r="E1945" s="26"/>
      <c r="F1945" s="27"/>
      <c r="H1945" s="103"/>
      <c r="I1945" s="103"/>
      <c r="J1945" s="103"/>
      <c r="K1945" s="103"/>
    </row>
    <row r="1946" spans="1:11" s="3" customFormat="1" x14ac:dyDescent="0.25">
      <c r="A1946" s="23" t="s">
        <v>3754</v>
      </c>
      <c r="B1946" s="24" t="s">
        <v>3755</v>
      </c>
      <c r="C1946" s="25"/>
      <c r="D1946" s="26"/>
      <c r="E1946" s="26"/>
      <c r="F1946" s="27"/>
      <c r="H1946" s="103"/>
      <c r="I1946" s="103"/>
      <c r="J1946" s="103"/>
      <c r="K1946" s="103"/>
    </row>
    <row r="1947" spans="1:11" s="3" customFormat="1" x14ac:dyDescent="0.25">
      <c r="A1947" s="23" t="s">
        <v>3756</v>
      </c>
      <c r="B1947" s="24" t="s">
        <v>3757</v>
      </c>
      <c r="C1947" s="25"/>
      <c r="D1947" s="26"/>
      <c r="E1947" s="26"/>
      <c r="F1947" s="27"/>
      <c r="H1947" s="103"/>
      <c r="I1947" s="103"/>
      <c r="J1947" s="103"/>
      <c r="K1947" s="103"/>
    </row>
    <row r="1948" spans="1:11" s="3" customFormat="1" x14ac:dyDescent="0.25">
      <c r="A1948" s="23" t="s">
        <v>3758</v>
      </c>
      <c r="B1948" s="24" t="s">
        <v>3759</v>
      </c>
      <c r="C1948" s="25"/>
      <c r="D1948" s="26"/>
      <c r="E1948" s="26"/>
      <c r="F1948" s="27"/>
      <c r="H1948" s="103"/>
      <c r="I1948" s="103"/>
      <c r="J1948" s="103"/>
      <c r="K1948" s="103"/>
    </row>
    <row r="1949" spans="1:11" s="3" customFormat="1" x14ac:dyDescent="0.25">
      <c r="A1949" s="23" t="s">
        <v>3760</v>
      </c>
      <c r="B1949" s="24" t="s">
        <v>3761</v>
      </c>
      <c r="C1949" s="25"/>
      <c r="D1949" s="26"/>
      <c r="E1949" s="26"/>
      <c r="F1949" s="27"/>
      <c r="H1949" s="103"/>
      <c r="I1949" s="103"/>
      <c r="J1949" s="103"/>
      <c r="K1949" s="103"/>
    </row>
    <row r="1950" spans="1:11" s="3" customFormat="1" x14ac:dyDescent="0.25">
      <c r="A1950" s="23" t="s">
        <v>3762</v>
      </c>
      <c r="B1950" s="24" t="s">
        <v>3763</v>
      </c>
      <c r="C1950" s="25"/>
      <c r="D1950" s="26"/>
      <c r="E1950" s="26"/>
      <c r="F1950" s="27"/>
      <c r="H1950" s="103"/>
      <c r="I1950" s="103"/>
      <c r="J1950" s="103"/>
      <c r="K1950" s="103"/>
    </row>
    <row r="1951" spans="1:11" s="3" customFormat="1" x14ac:dyDescent="0.25">
      <c r="A1951" s="23" t="s">
        <v>3764</v>
      </c>
      <c r="B1951" s="24" t="s">
        <v>3765</v>
      </c>
      <c r="C1951" s="25"/>
      <c r="D1951" s="26"/>
      <c r="E1951" s="26"/>
      <c r="F1951" s="27"/>
      <c r="H1951" s="103"/>
      <c r="I1951" s="103"/>
      <c r="J1951" s="103"/>
      <c r="K1951" s="103"/>
    </row>
    <row r="1952" spans="1:11" s="3" customFormat="1" x14ac:dyDescent="0.25">
      <c r="A1952" s="23" t="s">
        <v>3766</v>
      </c>
      <c r="B1952" s="24" t="s">
        <v>3767</v>
      </c>
      <c r="C1952" s="25"/>
      <c r="D1952" s="26"/>
      <c r="E1952" s="26"/>
      <c r="F1952" s="27"/>
      <c r="H1952" s="103"/>
      <c r="I1952" s="103"/>
      <c r="J1952" s="103"/>
      <c r="K1952" s="103"/>
    </row>
    <row r="1953" spans="1:11" s="3" customFormat="1" x14ac:dyDescent="0.25">
      <c r="A1953" s="23" t="s">
        <v>3768</v>
      </c>
      <c r="B1953" s="24" t="s">
        <v>3769</v>
      </c>
      <c r="C1953" s="25"/>
      <c r="D1953" s="26"/>
      <c r="E1953" s="26"/>
      <c r="F1953" s="27"/>
      <c r="H1953" s="103"/>
      <c r="I1953" s="103"/>
      <c r="J1953" s="103"/>
      <c r="K1953" s="103"/>
    </row>
    <row r="1954" spans="1:11" s="3" customFormat="1" x14ac:dyDescent="0.25">
      <c r="A1954" s="23" t="s">
        <v>3770</v>
      </c>
      <c r="B1954" s="24" t="s">
        <v>3771</v>
      </c>
      <c r="C1954" s="25"/>
      <c r="D1954" s="26"/>
      <c r="E1954" s="26"/>
      <c r="F1954" s="27"/>
      <c r="H1954" s="103"/>
      <c r="I1954" s="103"/>
      <c r="J1954" s="103"/>
      <c r="K1954" s="103"/>
    </row>
    <row r="1955" spans="1:11" s="3" customFormat="1" x14ac:dyDescent="0.25">
      <c r="A1955" s="23" t="s">
        <v>3772</v>
      </c>
      <c r="B1955" s="24" t="s">
        <v>3773</v>
      </c>
      <c r="C1955" s="25"/>
      <c r="D1955" s="26"/>
      <c r="E1955" s="26"/>
      <c r="F1955" s="27"/>
      <c r="H1955" s="103"/>
      <c r="I1955" s="103"/>
      <c r="J1955" s="103"/>
      <c r="K1955" s="103"/>
    </row>
    <row r="1956" spans="1:11" s="3" customFormat="1" x14ac:dyDescent="0.25">
      <c r="A1956" s="23" t="s">
        <v>3774</v>
      </c>
      <c r="B1956" s="24" t="s">
        <v>3775</v>
      </c>
      <c r="C1956" s="25"/>
      <c r="D1956" s="26"/>
      <c r="E1956" s="26"/>
      <c r="F1956" s="27"/>
      <c r="H1956" s="103"/>
      <c r="I1956" s="103"/>
      <c r="J1956" s="103"/>
      <c r="K1956" s="103"/>
    </row>
    <row r="1957" spans="1:11" s="3" customFormat="1" x14ac:dyDescent="0.25">
      <c r="A1957" s="23" t="s">
        <v>3776</v>
      </c>
      <c r="B1957" s="24" t="s">
        <v>3777</v>
      </c>
      <c r="C1957" s="25"/>
      <c r="D1957" s="26"/>
      <c r="E1957" s="26"/>
      <c r="F1957" s="27"/>
      <c r="H1957" s="103"/>
      <c r="I1957" s="103"/>
      <c r="J1957" s="103"/>
      <c r="K1957" s="103"/>
    </row>
    <row r="1958" spans="1:11" s="3" customFormat="1" x14ac:dyDescent="0.25">
      <c r="A1958" s="23" t="s">
        <v>3778</v>
      </c>
      <c r="B1958" s="24" t="s">
        <v>3779</v>
      </c>
      <c r="C1958" s="25"/>
      <c r="D1958" s="26"/>
      <c r="E1958" s="26"/>
      <c r="F1958" s="27"/>
      <c r="H1958" s="103"/>
      <c r="I1958" s="103"/>
      <c r="J1958" s="103"/>
      <c r="K1958" s="103"/>
    </row>
    <row r="1959" spans="1:11" s="3" customFormat="1" x14ac:dyDescent="0.25">
      <c r="A1959" s="23" t="s">
        <v>3780</v>
      </c>
      <c r="B1959" s="24" t="s">
        <v>3781</v>
      </c>
      <c r="C1959" s="25"/>
      <c r="D1959" s="26"/>
      <c r="E1959" s="26"/>
      <c r="F1959" s="27"/>
      <c r="H1959" s="103"/>
      <c r="I1959" s="103"/>
      <c r="J1959" s="103"/>
      <c r="K1959" s="103"/>
    </row>
    <row r="1960" spans="1:11" s="3" customFormat="1" ht="24" x14ac:dyDescent="0.25">
      <c r="A1960" s="23" t="s">
        <v>3782</v>
      </c>
      <c r="B1960" s="95" t="s">
        <v>3783</v>
      </c>
      <c r="C1960" s="25"/>
      <c r="D1960" s="26"/>
      <c r="E1960" s="26"/>
      <c r="F1960" s="27"/>
      <c r="H1960" s="103"/>
      <c r="I1960" s="103"/>
      <c r="J1960" s="103"/>
      <c r="K1960" s="103"/>
    </row>
    <row r="1961" spans="1:11" s="3" customFormat="1" x14ac:dyDescent="0.25">
      <c r="A1961" s="47"/>
      <c r="B1961" s="102" t="s">
        <v>3784</v>
      </c>
      <c r="C1961" s="41">
        <f>SUM(C1962:C1966)</f>
        <v>0</v>
      </c>
      <c r="D1961" s="42"/>
      <c r="E1961" s="42"/>
      <c r="F1961" s="43"/>
      <c r="H1961" s="103"/>
      <c r="I1961" s="103"/>
      <c r="J1961" s="103"/>
      <c r="K1961" s="103"/>
    </row>
    <row r="1962" spans="1:11" s="3" customFormat="1" x14ac:dyDescent="0.25">
      <c r="A1962" s="23" t="s">
        <v>3785</v>
      </c>
      <c r="B1962" s="24" t="s">
        <v>3786</v>
      </c>
      <c r="C1962" s="25"/>
      <c r="D1962" s="26"/>
      <c r="E1962" s="26"/>
      <c r="F1962" s="27"/>
      <c r="H1962" s="103"/>
      <c r="I1962" s="103"/>
      <c r="J1962" s="103"/>
      <c r="K1962" s="103"/>
    </row>
    <row r="1963" spans="1:11" s="3" customFormat="1" x14ac:dyDescent="0.25">
      <c r="A1963" s="23" t="s">
        <v>3787</v>
      </c>
      <c r="B1963" s="24" t="s">
        <v>3788</v>
      </c>
      <c r="C1963" s="25"/>
      <c r="D1963" s="26"/>
      <c r="E1963" s="26"/>
      <c r="F1963" s="27"/>
      <c r="H1963" s="103"/>
      <c r="I1963" s="103"/>
      <c r="J1963" s="103"/>
      <c r="K1963" s="103"/>
    </row>
    <row r="1964" spans="1:11" s="3" customFormat="1" x14ac:dyDescent="0.25">
      <c r="A1964" s="23" t="s">
        <v>3789</v>
      </c>
      <c r="B1964" s="24" t="s">
        <v>3790</v>
      </c>
      <c r="C1964" s="25"/>
      <c r="D1964" s="26"/>
      <c r="E1964" s="26"/>
      <c r="F1964" s="27"/>
      <c r="H1964" s="103"/>
      <c r="I1964" s="103"/>
      <c r="J1964" s="103"/>
      <c r="K1964" s="103"/>
    </row>
    <row r="1965" spans="1:11" s="3" customFormat="1" x14ac:dyDescent="0.25">
      <c r="A1965" s="23" t="s">
        <v>3791</v>
      </c>
      <c r="B1965" s="24" t="s">
        <v>3792</v>
      </c>
      <c r="C1965" s="25"/>
      <c r="D1965" s="26"/>
      <c r="E1965" s="26"/>
      <c r="F1965" s="27"/>
      <c r="H1965" s="103"/>
      <c r="I1965" s="103"/>
      <c r="J1965" s="103"/>
      <c r="K1965" s="103"/>
    </row>
    <row r="1966" spans="1:11" s="3" customFormat="1" x14ac:dyDescent="0.25">
      <c r="A1966" s="23" t="s">
        <v>3793</v>
      </c>
      <c r="B1966" s="36" t="s">
        <v>3794</v>
      </c>
      <c r="C1966" s="37"/>
      <c r="D1966" s="30"/>
      <c r="E1966" s="30"/>
      <c r="F1966" s="31"/>
      <c r="H1966" s="103"/>
      <c r="I1966" s="103"/>
      <c r="J1966" s="103"/>
      <c r="K1966" s="103"/>
    </row>
    <row r="1967" spans="1:11" x14ac:dyDescent="0.25">
      <c r="A1967" s="153" t="s">
        <v>3795</v>
      </c>
      <c r="B1967" s="154"/>
      <c r="C1967" s="107">
        <f>SUM(C1968:C2006)</f>
        <v>0</v>
      </c>
      <c r="D1967" s="108"/>
      <c r="E1967" s="109"/>
      <c r="F1967" s="110"/>
    </row>
    <row r="1968" spans="1:11" x14ac:dyDescent="0.25">
      <c r="A1968" s="111" t="s">
        <v>3796</v>
      </c>
      <c r="B1968" s="112" t="s">
        <v>3797</v>
      </c>
      <c r="C1968" s="25"/>
      <c r="D1968" s="113"/>
      <c r="E1968" s="26"/>
      <c r="F1968" s="27"/>
    </row>
    <row r="1969" spans="1:6" x14ac:dyDescent="0.25">
      <c r="A1969" s="111" t="s">
        <v>3798</v>
      </c>
      <c r="B1969" s="112" t="s">
        <v>3799</v>
      </c>
      <c r="C1969" s="25"/>
      <c r="D1969" s="113"/>
      <c r="E1969" s="26"/>
      <c r="F1969" s="27"/>
    </row>
    <row r="1970" spans="1:6" x14ac:dyDescent="0.25">
      <c r="A1970" s="111" t="s">
        <v>3800</v>
      </c>
      <c r="B1970" s="112" t="s">
        <v>3801</v>
      </c>
      <c r="C1970" s="25"/>
      <c r="D1970" s="113"/>
      <c r="E1970" s="26"/>
      <c r="F1970" s="27"/>
    </row>
    <row r="1971" spans="1:6" x14ac:dyDescent="0.25">
      <c r="A1971" s="111" t="s">
        <v>3802</v>
      </c>
      <c r="B1971" s="112" t="s">
        <v>3803</v>
      </c>
      <c r="C1971" s="25"/>
      <c r="D1971" s="113"/>
      <c r="E1971" s="26"/>
      <c r="F1971" s="27"/>
    </row>
    <row r="1972" spans="1:6" x14ac:dyDescent="0.25">
      <c r="A1972" s="111" t="s">
        <v>3804</v>
      </c>
      <c r="B1972" s="112" t="s">
        <v>3805</v>
      </c>
      <c r="C1972" s="25"/>
      <c r="D1972" s="113"/>
      <c r="E1972" s="26"/>
      <c r="F1972" s="27"/>
    </row>
    <row r="1973" spans="1:6" x14ac:dyDescent="0.25">
      <c r="A1973" s="111" t="s">
        <v>3806</v>
      </c>
      <c r="B1973" s="112" t="s">
        <v>3807</v>
      </c>
      <c r="C1973" s="25"/>
      <c r="D1973" s="113"/>
      <c r="E1973" s="26"/>
      <c r="F1973" s="27"/>
    </row>
    <row r="1974" spans="1:6" x14ac:dyDescent="0.25">
      <c r="A1974" s="111" t="s">
        <v>3808</v>
      </c>
      <c r="B1974" s="112" t="s">
        <v>3809</v>
      </c>
      <c r="C1974" s="25"/>
      <c r="D1974" s="113"/>
      <c r="E1974" s="26"/>
      <c r="F1974" s="27"/>
    </row>
    <row r="1975" spans="1:6" x14ac:dyDescent="0.25">
      <c r="A1975" s="111" t="s">
        <v>3810</v>
      </c>
      <c r="B1975" s="112" t="s">
        <v>3811</v>
      </c>
      <c r="C1975" s="25"/>
      <c r="D1975" s="113"/>
      <c r="E1975" s="26"/>
      <c r="F1975" s="27"/>
    </row>
    <row r="1976" spans="1:6" x14ac:dyDescent="0.25">
      <c r="A1976" s="111" t="s">
        <v>3812</v>
      </c>
      <c r="B1976" s="112" t="s">
        <v>3813</v>
      </c>
      <c r="C1976" s="25"/>
      <c r="D1976" s="113"/>
      <c r="E1976" s="26"/>
      <c r="F1976" s="27"/>
    </row>
    <row r="1977" spans="1:6" x14ac:dyDescent="0.25">
      <c r="A1977" s="111" t="s">
        <v>3814</v>
      </c>
      <c r="B1977" s="112" t="s">
        <v>3815</v>
      </c>
      <c r="C1977" s="25"/>
      <c r="D1977" s="113"/>
      <c r="E1977" s="26"/>
      <c r="F1977" s="27"/>
    </row>
    <row r="1978" spans="1:6" x14ac:dyDescent="0.25">
      <c r="A1978" s="111" t="s">
        <v>3816</v>
      </c>
      <c r="B1978" s="112" t="s">
        <v>3817</v>
      </c>
      <c r="C1978" s="25"/>
      <c r="D1978" s="113"/>
      <c r="E1978" s="26"/>
      <c r="F1978" s="27"/>
    </row>
    <row r="1979" spans="1:6" x14ac:dyDescent="0.25">
      <c r="A1979" s="111" t="s">
        <v>3818</v>
      </c>
      <c r="B1979" s="112" t="s">
        <v>3819</v>
      </c>
      <c r="C1979" s="25"/>
      <c r="D1979" s="113"/>
      <c r="E1979" s="26"/>
      <c r="F1979" s="27"/>
    </row>
    <row r="1980" spans="1:6" x14ac:dyDescent="0.25">
      <c r="A1980" s="111" t="s">
        <v>3820</v>
      </c>
      <c r="B1980" s="112" t="s">
        <v>3821</v>
      </c>
      <c r="C1980" s="25"/>
      <c r="D1980" s="113"/>
      <c r="E1980" s="26"/>
      <c r="F1980" s="27"/>
    </row>
    <row r="1981" spans="1:6" x14ac:dyDescent="0.25">
      <c r="A1981" s="111" t="s">
        <v>3822</v>
      </c>
      <c r="B1981" s="112" t="s">
        <v>3823</v>
      </c>
      <c r="C1981" s="25"/>
      <c r="D1981" s="113"/>
      <c r="E1981" s="26"/>
      <c r="F1981" s="27"/>
    </row>
    <row r="1982" spans="1:6" x14ac:dyDescent="0.25">
      <c r="A1982" s="111" t="s">
        <v>3824</v>
      </c>
      <c r="B1982" s="112" t="s">
        <v>3825</v>
      </c>
      <c r="C1982" s="25"/>
      <c r="D1982" s="113"/>
      <c r="E1982" s="26"/>
      <c r="F1982" s="27"/>
    </row>
    <row r="1983" spans="1:6" x14ac:dyDescent="0.25">
      <c r="A1983" s="111" t="s">
        <v>3826</v>
      </c>
      <c r="B1983" s="112" t="s">
        <v>3827</v>
      </c>
      <c r="C1983" s="25"/>
      <c r="D1983" s="113"/>
      <c r="E1983" s="26"/>
      <c r="F1983" s="27"/>
    </row>
    <row r="1984" spans="1:6" x14ac:dyDescent="0.25">
      <c r="A1984" s="111" t="s">
        <v>3828</v>
      </c>
      <c r="B1984" s="112" t="s">
        <v>3829</v>
      </c>
      <c r="C1984" s="25"/>
      <c r="D1984" s="113"/>
      <c r="E1984" s="26"/>
      <c r="F1984" s="27"/>
    </row>
    <row r="1985" spans="1:6" x14ac:dyDescent="0.25">
      <c r="A1985" s="111" t="s">
        <v>3830</v>
      </c>
      <c r="B1985" s="112" t="s">
        <v>3831</v>
      </c>
      <c r="C1985" s="25"/>
      <c r="D1985" s="113"/>
      <c r="E1985" s="26"/>
      <c r="F1985" s="27"/>
    </row>
    <row r="1986" spans="1:6" x14ac:dyDescent="0.25">
      <c r="A1986" s="111" t="s">
        <v>3832</v>
      </c>
      <c r="B1986" s="112" t="s">
        <v>3833</v>
      </c>
      <c r="C1986" s="25"/>
      <c r="D1986" s="113"/>
      <c r="E1986" s="26"/>
      <c r="F1986" s="27"/>
    </row>
    <row r="1987" spans="1:6" x14ac:dyDescent="0.25">
      <c r="A1987" s="111" t="s">
        <v>3834</v>
      </c>
      <c r="B1987" s="112" t="s">
        <v>3835</v>
      </c>
      <c r="C1987" s="25"/>
      <c r="D1987" s="113"/>
      <c r="E1987" s="26"/>
      <c r="F1987" s="27"/>
    </row>
    <row r="1988" spans="1:6" x14ac:dyDescent="0.25">
      <c r="A1988" s="111" t="s">
        <v>3836</v>
      </c>
      <c r="B1988" s="112" t="s">
        <v>3837</v>
      </c>
      <c r="C1988" s="25"/>
      <c r="D1988" s="113"/>
      <c r="E1988" s="26"/>
      <c r="F1988" s="27"/>
    </row>
    <row r="1989" spans="1:6" x14ac:dyDescent="0.25">
      <c r="A1989" s="111" t="s">
        <v>3838</v>
      </c>
      <c r="B1989" s="112" t="s">
        <v>3839</v>
      </c>
      <c r="C1989" s="25"/>
      <c r="D1989" s="113"/>
      <c r="E1989" s="26"/>
      <c r="F1989" s="27"/>
    </row>
    <row r="1990" spans="1:6" x14ac:dyDescent="0.25">
      <c r="A1990" s="111" t="s">
        <v>3840</v>
      </c>
      <c r="B1990" s="112" t="s">
        <v>3841</v>
      </c>
      <c r="C1990" s="25"/>
      <c r="D1990" s="113"/>
      <c r="E1990" s="26"/>
      <c r="F1990" s="27"/>
    </row>
    <row r="1991" spans="1:6" x14ac:dyDescent="0.25">
      <c r="A1991" s="111" t="s">
        <v>3842</v>
      </c>
      <c r="B1991" s="112" t="s">
        <v>3843</v>
      </c>
      <c r="C1991" s="25"/>
      <c r="D1991" s="113"/>
      <c r="E1991" s="26"/>
      <c r="F1991" s="27"/>
    </row>
    <row r="1992" spans="1:6" x14ac:dyDescent="0.25">
      <c r="A1992" s="111" t="s">
        <v>3844</v>
      </c>
      <c r="B1992" s="112" t="s">
        <v>3845</v>
      </c>
      <c r="C1992" s="25"/>
      <c r="D1992" s="113"/>
      <c r="E1992" s="26"/>
      <c r="F1992" s="27"/>
    </row>
    <row r="1993" spans="1:6" x14ac:dyDescent="0.25">
      <c r="A1993" s="111" t="s">
        <v>3846</v>
      </c>
      <c r="B1993" s="112" t="s">
        <v>3847</v>
      </c>
      <c r="C1993" s="25"/>
      <c r="D1993" s="113"/>
      <c r="E1993" s="26"/>
      <c r="F1993" s="27"/>
    </row>
    <row r="1994" spans="1:6" x14ac:dyDescent="0.25">
      <c r="A1994" s="111" t="s">
        <v>3848</v>
      </c>
      <c r="B1994" s="112" t="s">
        <v>3849</v>
      </c>
      <c r="C1994" s="25"/>
      <c r="D1994" s="113"/>
      <c r="E1994" s="26"/>
      <c r="F1994" s="27"/>
    </row>
    <row r="1995" spans="1:6" x14ac:dyDescent="0.25">
      <c r="A1995" s="111" t="s">
        <v>3850</v>
      </c>
      <c r="B1995" s="112" t="s">
        <v>3851</v>
      </c>
      <c r="C1995" s="25"/>
      <c r="D1995" s="113"/>
      <c r="E1995" s="26"/>
      <c r="F1995" s="27"/>
    </row>
    <row r="1996" spans="1:6" ht="12" customHeight="1" x14ac:dyDescent="0.25">
      <c r="A1996" s="111" t="s">
        <v>3852</v>
      </c>
      <c r="B1996" s="112" t="s">
        <v>3853</v>
      </c>
      <c r="C1996" s="25"/>
      <c r="D1996" s="113"/>
      <c r="E1996" s="26"/>
      <c r="F1996" s="27"/>
    </row>
    <row r="1997" spans="1:6" x14ac:dyDescent="0.25">
      <c r="A1997" s="111" t="s">
        <v>3854</v>
      </c>
      <c r="B1997" s="112" t="s">
        <v>3855</v>
      </c>
      <c r="C1997" s="25"/>
      <c r="D1997" s="113"/>
      <c r="E1997" s="26"/>
      <c r="F1997" s="27"/>
    </row>
    <row r="1998" spans="1:6" x14ac:dyDescent="0.25">
      <c r="A1998" s="111" t="s">
        <v>3856</v>
      </c>
      <c r="B1998" s="112" t="s">
        <v>3857</v>
      </c>
      <c r="C1998" s="25"/>
      <c r="D1998" s="113"/>
      <c r="E1998" s="26"/>
      <c r="F1998" s="27"/>
    </row>
    <row r="1999" spans="1:6" x14ac:dyDescent="0.25">
      <c r="A1999" s="111" t="s">
        <v>3858</v>
      </c>
      <c r="B1999" s="112" t="s">
        <v>3859</v>
      </c>
      <c r="C1999" s="25"/>
      <c r="D1999" s="113"/>
      <c r="E1999" s="26"/>
      <c r="F1999" s="27"/>
    </row>
    <row r="2000" spans="1:6" x14ac:dyDescent="0.25">
      <c r="A2000" s="111" t="s">
        <v>3860</v>
      </c>
      <c r="B2000" s="112" t="s">
        <v>3861</v>
      </c>
      <c r="C2000" s="25"/>
      <c r="D2000" s="113"/>
      <c r="E2000" s="26"/>
      <c r="F2000" s="27"/>
    </row>
    <row r="2001" spans="1:6" x14ac:dyDescent="0.25">
      <c r="A2001" s="111" t="s">
        <v>3862</v>
      </c>
      <c r="B2001" s="112" t="s">
        <v>3863</v>
      </c>
      <c r="C2001" s="25"/>
      <c r="D2001" s="113"/>
      <c r="E2001" s="26"/>
      <c r="F2001" s="27"/>
    </row>
    <row r="2002" spans="1:6" x14ac:dyDescent="0.25">
      <c r="A2002" s="111" t="s">
        <v>3864</v>
      </c>
      <c r="B2002" s="112" t="s">
        <v>3865</v>
      </c>
      <c r="C2002" s="25"/>
      <c r="D2002" s="113"/>
      <c r="E2002" s="26"/>
      <c r="F2002" s="27"/>
    </row>
    <row r="2003" spans="1:6" x14ac:dyDescent="0.25">
      <c r="A2003" s="111" t="s">
        <v>3866</v>
      </c>
      <c r="B2003" s="112" t="s">
        <v>3867</v>
      </c>
      <c r="C2003" s="25"/>
      <c r="D2003" s="113"/>
      <c r="E2003" s="26"/>
      <c r="F2003" s="27"/>
    </row>
    <row r="2004" spans="1:6" x14ac:dyDescent="0.25">
      <c r="A2004" s="111" t="s">
        <v>3868</v>
      </c>
      <c r="B2004" s="112" t="s">
        <v>3869</v>
      </c>
      <c r="C2004" s="25"/>
      <c r="D2004" s="113"/>
      <c r="E2004" s="26"/>
      <c r="F2004" s="27"/>
    </row>
    <row r="2005" spans="1:6" x14ac:dyDescent="0.25">
      <c r="A2005" s="111" t="s">
        <v>3870</v>
      </c>
      <c r="B2005" s="112" t="s">
        <v>3871</v>
      </c>
      <c r="C2005" s="25"/>
      <c r="D2005" s="113"/>
      <c r="E2005" s="26"/>
      <c r="F2005" s="27"/>
    </row>
    <row r="2006" spans="1:6" x14ac:dyDescent="0.25">
      <c r="A2006" s="111" t="s">
        <v>3872</v>
      </c>
      <c r="B2006" s="112" t="s">
        <v>3873</v>
      </c>
      <c r="C2006" s="25"/>
      <c r="D2006" s="113"/>
      <c r="E2006" s="26"/>
      <c r="F2006" s="27"/>
    </row>
    <row r="2007" spans="1:6" x14ac:dyDescent="0.25">
      <c r="A2007" s="151" t="s">
        <v>3874</v>
      </c>
      <c r="B2007" s="152"/>
      <c r="C2007" s="87">
        <f>SUM(C2008:C2047)</f>
        <v>0</v>
      </c>
      <c r="D2007" s="113"/>
      <c r="E2007" s="26"/>
      <c r="F2007" s="27"/>
    </row>
    <row r="2008" spans="1:6" x14ac:dyDescent="0.25">
      <c r="A2008" s="111" t="s">
        <v>3875</v>
      </c>
      <c r="B2008" s="112" t="s">
        <v>3876</v>
      </c>
      <c r="C2008" s="25"/>
      <c r="D2008" s="113"/>
      <c r="E2008" s="26"/>
      <c r="F2008" s="27"/>
    </row>
    <row r="2009" spans="1:6" x14ac:dyDescent="0.25">
      <c r="A2009" s="111" t="s">
        <v>3877</v>
      </c>
      <c r="B2009" s="112" t="s">
        <v>3878</v>
      </c>
      <c r="C2009" s="25"/>
      <c r="D2009" s="113"/>
      <c r="E2009" s="26"/>
      <c r="F2009" s="27"/>
    </row>
    <row r="2010" spans="1:6" x14ac:dyDescent="0.25">
      <c r="A2010" s="111" t="s">
        <v>3879</v>
      </c>
      <c r="B2010" s="112" t="s">
        <v>3880</v>
      </c>
      <c r="C2010" s="25"/>
      <c r="D2010" s="113"/>
      <c r="E2010" s="26"/>
      <c r="F2010" s="27"/>
    </row>
    <row r="2011" spans="1:6" x14ac:dyDescent="0.25">
      <c r="A2011" s="111" t="s">
        <v>3881</v>
      </c>
      <c r="B2011" s="112" t="s">
        <v>3882</v>
      </c>
      <c r="C2011" s="25"/>
      <c r="D2011" s="113"/>
      <c r="E2011" s="26"/>
      <c r="F2011" s="27"/>
    </row>
    <row r="2012" spans="1:6" x14ac:dyDescent="0.25">
      <c r="A2012" s="111" t="s">
        <v>3883</v>
      </c>
      <c r="B2012" s="112" t="s">
        <v>3884</v>
      </c>
      <c r="C2012" s="25"/>
      <c r="D2012" s="113"/>
      <c r="E2012" s="26"/>
      <c r="F2012" s="27"/>
    </row>
    <row r="2013" spans="1:6" x14ac:dyDescent="0.25">
      <c r="A2013" s="111" t="s">
        <v>3885</v>
      </c>
      <c r="B2013" s="112" t="s">
        <v>3886</v>
      </c>
      <c r="C2013" s="25"/>
      <c r="D2013" s="113"/>
      <c r="E2013" s="26"/>
      <c r="F2013" s="27"/>
    </row>
    <row r="2014" spans="1:6" x14ac:dyDescent="0.25">
      <c r="A2014" s="111" t="s">
        <v>3887</v>
      </c>
      <c r="B2014" s="112" t="s">
        <v>3888</v>
      </c>
      <c r="C2014" s="25"/>
      <c r="D2014" s="113"/>
      <c r="E2014" s="26"/>
      <c r="F2014" s="27"/>
    </row>
    <row r="2015" spans="1:6" x14ac:dyDescent="0.25">
      <c r="A2015" s="111" t="s">
        <v>3889</v>
      </c>
      <c r="B2015" s="112" t="s">
        <v>3890</v>
      </c>
      <c r="C2015" s="25"/>
      <c r="D2015" s="113"/>
      <c r="E2015" s="26"/>
      <c r="F2015" s="27"/>
    </row>
    <row r="2016" spans="1:6" x14ac:dyDescent="0.25">
      <c r="A2016" s="111" t="s">
        <v>3891</v>
      </c>
      <c r="B2016" s="112" t="s">
        <v>3892</v>
      </c>
      <c r="C2016" s="25"/>
      <c r="D2016" s="113"/>
      <c r="E2016" s="26"/>
      <c r="F2016" s="27"/>
    </row>
    <row r="2017" spans="1:6" x14ac:dyDescent="0.25">
      <c r="A2017" s="111" t="s">
        <v>3893</v>
      </c>
      <c r="B2017" s="112" t="s">
        <v>3894</v>
      </c>
      <c r="C2017" s="25"/>
      <c r="D2017" s="113"/>
      <c r="E2017" s="26"/>
      <c r="F2017" s="27"/>
    </row>
    <row r="2018" spans="1:6" x14ac:dyDescent="0.25">
      <c r="A2018" s="111" t="s">
        <v>3895</v>
      </c>
      <c r="B2018" s="112" t="s">
        <v>3896</v>
      </c>
      <c r="C2018" s="25"/>
      <c r="D2018" s="113"/>
      <c r="E2018" s="26"/>
      <c r="F2018" s="27"/>
    </row>
    <row r="2019" spans="1:6" x14ac:dyDescent="0.25">
      <c r="A2019" s="111" t="s">
        <v>3897</v>
      </c>
      <c r="B2019" s="112" t="s">
        <v>3898</v>
      </c>
      <c r="C2019" s="25"/>
      <c r="D2019" s="113"/>
      <c r="E2019" s="26"/>
      <c r="F2019" s="27"/>
    </row>
    <row r="2020" spans="1:6" x14ac:dyDescent="0.25">
      <c r="A2020" s="111" t="s">
        <v>3899</v>
      </c>
      <c r="B2020" s="112" t="s">
        <v>3900</v>
      </c>
      <c r="C2020" s="25"/>
      <c r="D2020" s="113"/>
      <c r="E2020" s="26"/>
      <c r="F2020" s="27"/>
    </row>
    <row r="2021" spans="1:6" x14ac:dyDescent="0.25">
      <c r="A2021" s="111" t="s">
        <v>3901</v>
      </c>
      <c r="B2021" s="112" t="s">
        <v>3902</v>
      </c>
      <c r="C2021" s="25"/>
      <c r="D2021" s="113"/>
      <c r="E2021" s="26"/>
      <c r="F2021" s="27"/>
    </row>
    <row r="2022" spans="1:6" x14ac:dyDescent="0.25">
      <c r="A2022" s="111" t="s">
        <v>3903</v>
      </c>
      <c r="B2022" s="112" t="s">
        <v>3904</v>
      </c>
      <c r="C2022" s="25"/>
      <c r="D2022" s="113"/>
      <c r="E2022" s="26"/>
      <c r="F2022" s="27"/>
    </row>
    <row r="2023" spans="1:6" x14ac:dyDescent="0.25">
      <c r="A2023" s="111" t="s">
        <v>3905</v>
      </c>
      <c r="B2023" s="112" t="s">
        <v>3906</v>
      </c>
      <c r="C2023" s="25"/>
      <c r="D2023" s="113"/>
      <c r="E2023" s="26"/>
      <c r="F2023" s="27"/>
    </row>
    <row r="2024" spans="1:6" x14ac:dyDescent="0.25">
      <c r="A2024" s="111" t="s">
        <v>3907</v>
      </c>
      <c r="B2024" s="112" t="s">
        <v>3908</v>
      </c>
      <c r="C2024" s="25"/>
      <c r="D2024" s="113"/>
      <c r="E2024" s="26"/>
      <c r="F2024" s="27"/>
    </row>
    <row r="2025" spans="1:6" x14ac:dyDescent="0.25">
      <c r="A2025" s="111" t="s">
        <v>3909</v>
      </c>
      <c r="B2025" s="112" t="s">
        <v>3910</v>
      </c>
      <c r="C2025" s="25"/>
      <c r="D2025" s="113"/>
      <c r="E2025" s="26"/>
      <c r="F2025" s="27"/>
    </row>
    <row r="2026" spans="1:6" x14ac:dyDescent="0.25">
      <c r="A2026" s="111" t="s">
        <v>3911</v>
      </c>
      <c r="B2026" s="112" t="s">
        <v>3912</v>
      </c>
      <c r="C2026" s="25"/>
      <c r="D2026" s="113"/>
      <c r="E2026" s="26"/>
      <c r="F2026" s="27"/>
    </row>
    <row r="2027" spans="1:6" x14ac:dyDescent="0.25">
      <c r="A2027" s="111" t="s">
        <v>3913</v>
      </c>
      <c r="B2027" s="112" t="s">
        <v>3914</v>
      </c>
      <c r="C2027" s="25"/>
      <c r="D2027" s="113"/>
      <c r="E2027" s="26"/>
      <c r="F2027" s="27"/>
    </row>
    <row r="2028" spans="1:6" x14ac:dyDescent="0.25">
      <c r="A2028" s="111" t="s">
        <v>3915</v>
      </c>
      <c r="B2028" s="112" t="s">
        <v>3916</v>
      </c>
      <c r="C2028" s="25"/>
      <c r="D2028" s="113"/>
      <c r="E2028" s="26"/>
      <c r="F2028" s="27"/>
    </row>
    <row r="2029" spans="1:6" x14ac:dyDescent="0.25">
      <c r="A2029" s="111" t="s">
        <v>3917</v>
      </c>
      <c r="B2029" s="112" t="s">
        <v>3918</v>
      </c>
      <c r="C2029" s="25"/>
      <c r="D2029" s="113"/>
      <c r="E2029" s="26"/>
      <c r="F2029" s="27"/>
    </row>
    <row r="2030" spans="1:6" x14ac:dyDescent="0.25">
      <c r="A2030" s="111" t="s">
        <v>3919</v>
      </c>
      <c r="B2030" s="112" t="s">
        <v>3920</v>
      </c>
      <c r="C2030" s="25"/>
      <c r="D2030" s="113"/>
      <c r="E2030" s="26"/>
      <c r="F2030" s="27"/>
    </row>
    <row r="2031" spans="1:6" x14ac:dyDescent="0.25">
      <c r="A2031" s="111" t="s">
        <v>3921</v>
      </c>
      <c r="B2031" s="112" t="s">
        <v>3922</v>
      </c>
      <c r="C2031" s="25"/>
      <c r="D2031" s="113"/>
      <c r="E2031" s="26"/>
      <c r="F2031" s="27"/>
    </row>
    <row r="2032" spans="1:6" x14ac:dyDescent="0.25">
      <c r="A2032" s="111" t="s">
        <v>3923</v>
      </c>
      <c r="B2032" s="112" t="s">
        <v>3924</v>
      </c>
      <c r="C2032" s="25"/>
      <c r="D2032" s="113"/>
      <c r="E2032" s="26"/>
      <c r="F2032" s="27"/>
    </row>
    <row r="2033" spans="1:6" x14ac:dyDescent="0.25">
      <c r="A2033" s="111" t="s">
        <v>3925</v>
      </c>
      <c r="B2033" s="112" t="s">
        <v>3926</v>
      </c>
      <c r="C2033" s="25"/>
      <c r="D2033" s="113"/>
      <c r="E2033" s="26"/>
      <c r="F2033" s="27"/>
    </row>
    <row r="2034" spans="1:6" x14ac:dyDescent="0.25">
      <c r="A2034" s="111" t="s">
        <v>3927</v>
      </c>
      <c r="B2034" s="112" t="s">
        <v>3928</v>
      </c>
      <c r="C2034" s="25"/>
      <c r="D2034" s="113"/>
      <c r="E2034" s="26"/>
      <c r="F2034" s="27"/>
    </row>
    <row r="2035" spans="1:6" x14ac:dyDescent="0.25">
      <c r="A2035" s="111" t="s">
        <v>3929</v>
      </c>
      <c r="B2035" s="112" t="s">
        <v>3930</v>
      </c>
      <c r="C2035" s="25"/>
      <c r="D2035" s="113"/>
      <c r="E2035" s="26"/>
      <c r="F2035" s="27"/>
    </row>
    <row r="2036" spans="1:6" x14ac:dyDescent="0.25">
      <c r="A2036" s="111" t="s">
        <v>3931</v>
      </c>
      <c r="B2036" s="112" t="s">
        <v>3932</v>
      </c>
      <c r="C2036" s="25"/>
      <c r="D2036" s="113"/>
      <c r="E2036" s="26"/>
      <c r="F2036" s="27"/>
    </row>
    <row r="2037" spans="1:6" x14ac:dyDescent="0.25">
      <c r="A2037" s="111" t="s">
        <v>3933</v>
      </c>
      <c r="B2037" s="112" t="s">
        <v>3934</v>
      </c>
      <c r="C2037" s="25"/>
      <c r="D2037" s="113"/>
      <c r="E2037" s="26"/>
      <c r="F2037" s="27"/>
    </row>
    <row r="2038" spans="1:6" x14ac:dyDescent="0.25">
      <c r="A2038" s="111" t="s">
        <v>3935</v>
      </c>
      <c r="B2038" s="112" t="s">
        <v>3936</v>
      </c>
      <c r="C2038" s="25"/>
      <c r="D2038" s="113"/>
      <c r="E2038" s="26"/>
      <c r="F2038" s="27"/>
    </row>
    <row r="2039" spans="1:6" x14ac:dyDescent="0.25">
      <c r="A2039" s="111" t="s">
        <v>3937</v>
      </c>
      <c r="B2039" s="112" t="s">
        <v>3938</v>
      </c>
      <c r="C2039" s="25"/>
      <c r="D2039" s="113"/>
      <c r="E2039" s="26"/>
      <c r="F2039" s="27"/>
    </row>
    <row r="2040" spans="1:6" x14ac:dyDescent="0.25">
      <c r="A2040" s="111" t="s">
        <v>3939</v>
      </c>
      <c r="B2040" s="112" t="s">
        <v>3940</v>
      </c>
      <c r="C2040" s="25"/>
      <c r="D2040" s="113"/>
      <c r="E2040" s="26"/>
      <c r="F2040" s="27"/>
    </row>
    <row r="2041" spans="1:6" x14ac:dyDescent="0.25">
      <c r="A2041" s="111" t="s">
        <v>3941</v>
      </c>
      <c r="B2041" s="112" t="s">
        <v>3942</v>
      </c>
      <c r="C2041" s="25"/>
      <c r="D2041" s="113"/>
      <c r="E2041" s="26"/>
      <c r="F2041" s="27"/>
    </row>
    <row r="2042" spans="1:6" x14ac:dyDescent="0.25">
      <c r="A2042" s="111" t="s">
        <v>3943</v>
      </c>
      <c r="B2042" s="112" t="s">
        <v>3944</v>
      </c>
      <c r="C2042" s="25"/>
      <c r="D2042" s="113"/>
      <c r="E2042" s="26"/>
      <c r="F2042" s="27"/>
    </row>
    <row r="2043" spans="1:6" x14ac:dyDescent="0.25">
      <c r="A2043" s="111" t="s">
        <v>3945</v>
      </c>
      <c r="B2043" s="112" t="s">
        <v>3946</v>
      </c>
      <c r="C2043" s="25"/>
      <c r="D2043" s="113"/>
      <c r="E2043" s="26"/>
      <c r="F2043" s="27"/>
    </row>
    <row r="2044" spans="1:6" x14ac:dyDescent="0.25">
      <c r="A2044" s="111" t="s">
        <v>3947</v>
      </c>
      <c r="B2044" s="112" t="s">
        <v>3948</v>
      </c>
      <c r="C2044" s="25"/>
      <c r="D2044" s="113"/>
      <c r="E2044" s="26"/>
      <c r="F2044" s="27"/>
    </row>
    <row r="2045" spans="1:6" x14ac:dyDescent="0.25">
      <c r="A2045" s="111" t="s">
        <v>3949</v>
      </c>
      <c r="B2045" s="112" t="s">
        <v>3950</v>
      </c>
      <c r="C2045" s="25"/>
      <c r="D2045" s="113"/>
      <c r="E2045" s="26"/>
      <c r="F2045" s="27"/>
    </row>
    <row r="2046" spans="1:6" x14ac:dyDescent="0.25">
      <c r="A2046" s="111" t="s">
        <v>3951</v>
      </c>
      <c r="B2046" s="112" t="s">
        <v>3952</v>
      </c>
      <c r="C2046" s="25"/>
      <c r="D2046" s="113"/>
      <c r="E2046" s="26"/>
      <c r="F2046" s="27"/>
    </row>
    <row r="2047" spans="1:6" x14ac:dyDescent="0.25">
      <c r="A2047" s="111" t="s">
        <v>3953</v>
      </c>
      <c r="B2047" s="112" t="s">
        <v>3954</v>
      </c>
      <c r="C2047" s="25"/>
      <c r="D2047" s="113"/>
      <c r="E2047" s="26"/>
      <c r="F2047" s="27"/>
    </row>
    <row r="2048" spans="1:6" x14ac:dyDescent="0.25">
      <c r="A2048" s="151" t="s">
        <v>3955</v>
      </c>
      <c r="B2048" s="152"/>
      <c r="C2048" s="87">
        <f>SUM(C2049:C2090)</f>
        <v>0</v>
      </c>
      <c r="D2048" s="113"/>
      <c r="E2048" s="26"/>
      <c r="F2048" s="27"/>
    </row>
    <row r="2049" spans="1:6" x14ac:dyDescent="0.25">
      <c r="A2049" s="111" t="s">
        <v>3956</v>
      </c>
      <c r="B2049" s="112" t="s">
        <v>3957</v>
      </c>
      <c r="C2049" s="25"/>
      <c r="D2049" s="113"/>
      <c r="E2049" s="26"/>
      <c r="F2049" s="27"/>
    </row>
    <row r="2050" spans="1:6" x14ac:dyDescent="0.25">
      <c r="A2050" s="111" t="s">
        <v>3958</v>
      </c>
      <c r="B2050" s="112" t="s">
        <v>3959</v>
      </c>
      <c r="C2050" s="25"/>
      <c r="D2050" s="113"/>
      <c r="E2050" s="26"/>
      <c r="F2050" s="27"/>
    </row>
    <row r="2051" spans="1:6" x14ac:dyDescent="0.25">
      <c r="A2051" s="111" t="s">
        <v>3960</v>
      </c>
      <c r="B2051" s="112" t="s">
        <v>3961</v>
      </c>
      <c r="C2051" s="25"/>
      <c r="D2051" s="113"/>
      <c r="E2051" s="26"/>
      <c r="F2051" s="27"/>
    </row>
    <row r="2052" spans="1:6" x14ac:dyDescent="0.25">
      <c r="A2052" s="111" t="s">
        <v>3962</v>
      </c>
      <c r="B2052" s="112" t="s">
        <v>3963</v>
      </c>
      <c r="C2052" s="25"/>
      <c r="D2052" s="113"/>
      <c r="E2052" s="26"/>
      <c r="F2052" s="27"/>
    </row>
    <row r="2053" spans="1:6" x14ac:dyDescent="0.25">
      <c r="A2053" s="111" t="s">
        <v>3964</v>
      </c>
      <c r="B2053" s="112" t="s">
        <v>3965</v>
      </c>
      <c r="C2053" s="25"/>
      <c r="D2053" s="113"/>
      <c r="E2053" s="26"/>
      <c r="F2053" s="27"/>
    </row>
    <row r="2054" spans="1:6" x14ac:dyDescent="0.25">
      <c r="A2054" s="111" t="s">
        <v>3966</v>
      </c>
      <c r="B2054" s="112" t="s">
        <v>3967</v>
      </c>
      <c r="C2054" s="25"/>
      <c r="D2054" s="113"/>
      <c r="E2054" s="26"/>
      <c r="F2054" s="27"/>
    </row>
    <row r="2055" spans="1:6" x14ac:dyDescent="0.25">
      <c r="A2055" s="111" t="s">
        <v>3968</v>
      </c>
      <c r="B2055" s="112" t="s">
        <v>3969</v>
      </c>
      <c r="C2055" s="25"/>
      <c r="D2055" s="113"/>
      <c r="E2055" s="26"/>
      <c r="F2055" s="27"/>
    </row>
    <row r="2056" spans="1:6" x14ac:dyDescent="0.25">
      <c r="A2056" s="111" t="s">
        <v>3970</v>
      </c>
      <c r="B2056" s="112" t="s">
        <v>3971</v>
      </c>
      <c r="C2056" s="25"/>
      <c r="D2056" s="113"/>
      <c r="E2056" s="26"/>
      <c r="F2056" s="27"/>
    </row>
    <row r="2057" spans="1:6" x14ac:dyDescent="0.25">
      <c r="A2057" s="111" t="s">
        <v>3972</v>
      </c>
      <c r="B2057" s="112" t="s">
        <v>3973</v>
      </c>
      <c r="C2057" s="25"/>
      <c r="D2057" s="113"/>
      <c r="E2057" s="26"/>
      <c r="F2057" s="27"/>
    </row>
    <row r="2058" spans="1:6" x14ac:dyDescent="0.25">
      <c r="A2058" s="111" t="s">
        <v>3974</v>
      </c>
      <c r="B2058" s="112" t="s">
        <v>3975</v>
      </c>
      <c r="C2058" s="25"/>
      <c r="D2058" s="113"/>
      <c r="E2058" s="26"/>
      <c r="F2058" s="27"/>
    </row>
    <row r="2059" spans="1:6" x14ac:dyDescent="0.25">
      <c r="A2059" s="111" t="s">
        <v>3976</v>
      </c>
      <c r="B2059" s="112" t="s">
        <v>3977</v>
      </c>
      <c r="C2059" s="25"/>
      <c r="D2059" s="113"/>
      <c r="E2059" s="26"/>
      <c r="F2059" s="27"/>
    </row>
    <row r="2060" spans="1:6" x14ac:dyDescent="0.25">
      <c r="A2060" s="111" t="s">
        <v>3978</v>
      </c>
      <c r="B2060" s="112" t="s">
        <v>3979</v>
      </c>
      <c r="C2060" s="25"/>
      <c r="D2060" s="113"/>
      <c r="E2060" s="26"/>
      <c r="F2060" s="27"/>
    </row>
    <row r="2061" spans="1:6" x14ac:dyDescent="0.25">
      <c r="A2061" s="111" t="s">
        <v>3980</v>
      </c>
      <c r="B2061" s="112" t="s">
        <v>3981</v>
      </c>
      <c r="C2061" s="25"/>
      <c r="D2061" s="113"/>
      <c r="E2061" s="26"/>
      <c r="F2061" s="27"/>
    </row>
    <row r="2062" spans="1:6" x14ac:dyDescent="0.25">
      <c r="A2062" s="111" t="s">
        <v>3982</v>
      </c>
      <c r="B2062" s="112" t="s">
        <v>3983</v>
      </c>
      <c r="C2062" s="25"/>
      <c r="D2062" s="113"/>
      <c r="E2062" s="26"/>
      <c r="F2062" s="27"/>
    </row>
    <row r="2063" spans="1:6" x14ac:dyDescent="0.25">
      <c r="A2063" s="111" t="s">
        <v>3984</v>
      </c>
      <c r="B2063" s="112" t="s">
        <v>3985</v>
      </c>
      <c r="C2063" s="25"/>
      <c r="D2063" s="113"/>
      <c r="E2063" s="26"/>
      <c r="F2063" s="27"/>
    </row>
    <row r="2064" spans="1:6" x14ac:dyDescent="0.25">
      <c r="A2064" s="111" t="s">
        <v>3986</v>
      </c>
      <c r="B2064" s="112" t="s">
        <v>3987</v>
      </c>
      <c r="C2064" s="25"/>
      <c r="D2064" s="113"/>
      <c r="E2064" s="26"/>
      <c r="F2064" s="27"/>
    </row>
    <row r="2065" spans="1:6" x14ac:dyDescent="0.25">
      <c r="A2065" s="111" t="s">
        <v>3988</v>
      </c>
      <c r="B2065" s="112" t="s">
        <v>3989</v>
      </c>
      <c r="C2065" s="25"/>
      <c r="D2065" s="113"/>
      <c r="E2065" s="26"/>
      <c r="F2065" s="27"/>
    </row>
    <row r="2066" spans="1:6" x14ac:dyDescent="0.25">
      <c r="A2066" s="111" t="s">
        <v>3990</v>
      </c>
      <c r="B2066" s="112" t="s">
        <v>3991</v>
      </c>
      <c r="C2066" s="25"/>
      <c r="D2066" s="113"/>
      <c r="E2066" s="26"/>
      <c r="F2066" s="27"/>
    </row>
    <row r="2067" spans="1:6" x14ac:dyDescent="0.25">
      <c r="A2067" s="111" t="s">
        <v>3992</v>
      </c>
      <c r="B2067" s="112" t="s">
        <v>3993</v>
      </c>
      <c r="C2067" s="25"/>
      <c r="D2067" s="113"/>
      <c r="E2067" s="26"/>
      <c r="F2067" s="27"/>
    </row>
    <row r="2068" spans="1:6" x14ac:dyDescent="0.25">
      <c r="A2068" s="111" t="s">
        <v>3994</v>
      </c>
      <c r="B2068" s="112" t="s">
        <v>3995</v>
      </c>
      <c r="C2068" s="25"/>
      <c r="D2068" s="113"/>
      <c r="E2068" s="26"/>
      <c r="F2068" s="27"/>
    </row>
    <row r="2069" spans="1:6" x14ac:dyDescent="0.25">
      <c r="A2069" s="111" t="s">
        <v>3996</v>
      </c>
      <c r="B2069" s="112" t="s">
        <v>3997</v>
      </c>
      <c r="C2069" s="25"/>
      <c r="D2069" s="113"/>
      <c r="E2069" s="26"/>
      <c r="F2069" s="27"/>
    </row>
    <row r="2070" spans="1:6" x14ac:dyDescent="0.25">
      <c r="A2070" s="111" t="s">
        <v>3998</v>
      </c>
      <c r="B2070" s="112" t="s">
        <v>3999</v>
      </c>
      <c r="C2070" s="25"/>
      <c r="D2070" s="113"/>
      <c r="E2070" s="26"/>
      <c r="F2070" s="27"/>
    </row>
    <row r="2071" spans="1:6" x14ac:dyDescent="0.25">
      <c r="A2071" s="111" t="s">
        <v>4000</v>
      </c>
      <c r="B2071" s="112" t="s">
        <v>4001</v>
      </c>
      <c r="C2071" s="25"/>
      <c r="D2071" s="113"/>
      <c r="E2071" s="26"/>
      <c r="F2071" s="27"/>
    </row>
    <row r="2072" spans="1:6" x14ac:dyDescent="0.25">
      <c r="A2072" s="111" t="s">
        <v>4002</v>
      </c>
      <c r="B2072" s="112" t="s">
        <v>4003</v>
      </c>
      <c r="C2072" s="25"/>
      <c r="D2072" s="113"/>
      <c r="E2072" s="26"/>
      <c r="F2072" s="27"/>
    </row>
    <row r="2073" spans="1:6" x14ac:dyDescent="0.25">
      <c r="A2073" s="111" t="s">
        <v>4004</v>
      </c>
      <c r="B2073" s="112" t="s">
        <v>4005</v>
      </c>
      <c r="C2073" s="25"/>
      <c r="D2073" s="113"/>
      <c r="E2073" s="26"/>
      <c r="F2073" s="27"/>
    </row>
    <row r="2074" spans="1:6" x14ac:dyDescent="0.25">
      <c r="A2074" s="111" t="s">
        <v>4006</v>
      </c>
      <c r="B2074" s="112" t="s">
        <v>4007</v>
      </c>
      <c r="C2074" s="25"/>
      <c r="D2074" s="113"/>
      <c r="E2074" s="26"/>
      <c r="F2074" s="27"/>
    </row>
    <row r="2075" spans="1:6" x14ac:dyDescent="0.25">
      <c r="A2075" s="111" t="s">
        <v>4008</v>
      </c>
      <c r="B2075" s="112" t="s">
        <v>4009</v>
      </c>
      <c r="C2075" s="25"/>
      <c r="D2075" s="113"/>
      <c r="E2075" s="26"/>
      <c r="F2075" s="27"/>
    </row>
    <row r="2076" spans="1:6" x14ac:dyDescent="0.25">
      <c r="A2076" s="111" t="s">
        <v>4010</v>
      </c>
      <c r="B2076" s="112" t="s">
        <v>4007</v>
      </c>
      <c r="C2076" s="25"/>
      <c r="D2076" s="113"/>
      <c r="E2076" s="26"/>
      <c r="F2076" s="27"/>
    </row>
    <row r="2077" spans="1:6" x14ac:dyDescent="0.25">
      <c r="A2077" s="111" t="s">
        <v>4011</v>
      </c>
      <c r="B2077" s="112" t="s">
        <v>4009</v>
      </c>
      <c r="C2077" s="25"/>
      <c r="D2077" s="113"/>
      <c r="E2077" s="26"/>
      <c r="F2077" s="27"/>
    </row>
    <row r="2078" spans="1:6" x14ac:dyDescent="0.25">
      <c r="A2078" s="111" t="s">
        <v>4012</v>
      </c>
      <c r="B2078" s="112" t="s">
        <v>4013</v>
      </c>
      <c r="C2078" s="25"/>
      <c r="D2078" s="113"/>
      <c r="E2078" s="26"/>
      <c r="F2078" s="27"/>
    </row>
    <row r="2079" spans="1:6" x14ac:dyDescent="0.25">
      <c r="A2079" s="111" t="s">
        <v>4014</v>
      </c>
      <c r="B2079" s="112" t="s">
        <v>4009</v>
      </c>
      <c r="C2079" s="25"/>
      <c r="D2079" s="113"/>
      <c r="E2079" s="26"/>
      <c r="F2079" s="27"/>
    </row>
    <row r="2080" spans="1:6" x14ac:dyDescent="0.25">
      <c r="A2080" s="111" t="s">
        <v>4015</v>
      </c>
      <c r="B2080" s="112" t="s">
        <v>4007</v>
      </c>
      <c r="C2080" s="25"/>
      <c r="D2080" s="113"/>
      <c r="E2080" s="26"/>
      <c r="F2080" s="27"/>
    </row>
    <row r="2081" spans="1:6" x14ac:dyDescent="0.25">
      <c r="A2081" s="111" t="s">
        <v>4016</v>
      </c>
      <c r="B2081" s="112" t="s">
        <v>4017</v>
      </c>
      <c r="C2081" s="25"/>
      <c r="D2081" s="113"/>
      <c r="E2081" s="26"/>
      <c r="F2081" s="27"/>
    </row>
    <row r="2082" spans="1:6" x14ac:dyDescent="0.25">
      <c r="A2082" s="111" t="s">
        <v>4018</v>
      </c>
      <c r="B2082" s="112" t="s">
        <v>4019</v>
      </c>
      <c r="C2082" s="25"/>
      <c r="D2082" s="113"/>
      <c r="E2082" s="26"/>
      <c r="F2082" s="27"/>
    </row>
    <row r="2083" spans="1:6" x14ac:dyDescent="0.25">
      <c r="A2083" s="111" t="s">
        <v>4020</v>
      </c>
      <c r="B2083" s="112" t="s">
        <v>4007</v>
      </c>
      <c r="C2083" s="25"/>
      <c r="D2083" s="113"/>
      <c r="E2083" s="26"/>
      <c r="F2083" s="27"/>
    </row>
    <row r="2084" spans="1:6" x14ac:dyDescent="0.25">
      <c r="A2084" s="111" t="s">
        <v>4021</v>
      </c>
      <c r="B2084" s="112" t="s">
        <v>4009</v>
      </c>
      <c r="C2084" s="25"/>
      <c r="D2084" s="113"/>
      <c r="E2084" s="26"/>
      <c r="F2084" s="27"/>
    </row>
    <row r="2085" spans="1:6" x14ac:dyDescent="0.25">
      <c r="A2085" s="111" t="s">
        <v>4022</v>
      </c>
      <c r="B2085" s="112" t="s">
        <v>4023</v>
      </c>
      <c r="C2085" s="25"/>
      <c r="D2085" s="113"/>
      <c r="E2085" s="26"/>
      <c r="F2085" s="27"/>
    </row>
    <row r="2086" spans="1:6" x14ac:dyDescent="0.25">
      <c r="A2086" s="111" t="s">
        <v>4024</v>
      </c>
      <c r="B2086" s="112" t="s">
        <v>4025</v>
      </c>
      <c r="C2086" s="25"/>
      <c r="D2086" s="113"/>
      <c r="E2086" s="26"/>
      <c r="F2086" s="27"/>
    </row>
    <row r="2087" spans="1:6" x14ac:dyDescent="0.25">
      <c r="A2087" s="111" t="s">
        <v>4026</v>
      </c>
      <c r="B2087" s="112" t="s">
        <v>4027</v>
      </c>
      <c r="C2087" s="25"/>
      <c r="D2087" s="113"/>
      <c r="E2087" s="26"/>
      <c r="F2087" s="27"/>
    </row>
    <row r="2088" spans="1:6" x14ac:dyDescent="0.25">
      <c r="A2088" s="111" t="s">
        <v>4028</v>
      </c>
      <c r="B2088" s="112" t="s">
        <v>4029</v>
      </c>
      <c r="C2088" s="25"/>
      <c r="D2088" s="113"/>
      <c r="E2088" s="26"/>
      <c r="F2088" s="27"/>
    </row>
    <row r="2089" spans="1:6" x14ac:dyDescent="0.25">
      <c r="A2089" s="111" t="s">
        <v>4030</v>
      </c>
      <c r="B2089" s="112" t="s">
        <v>4031</v>
      </c>
      <c r="C2089" s="25"/>
      <c r="D2089" s="113"/>
      <c r="E2089" s="26"/>
      <c r="F2089" s="27"/>
    </row>
    <row r="2090" spans="1:6" x14ac:dyDescent="0.25">
      <c r="A2090" s="111" t="s">
        <v>4032</v>
      </c>
      <c r="B2090" s="112" t="s">
        <v>4033</v>
      </c>
      <c r="C2090" s="25"/>
      <c r="D2090" s="113"/>
      <c r="E2090" s="26"/>
      <c r="F2090" s="27"/>
    </row>
    <row r="2091" spans="1:6" x14ac:dyDescent="0.25">
      <c r="A2091" s="151" t="s">
        <v>4034</v>
      </c>
      <c r="B2091" s="152"/>
      <c r="C2091" s="87">
        <f>SUM(C2092:C2119)</f>
        <v>0</v>
      </c>
      <c r="D2091" s="113"/>
      <c r="E2091" s="26"/>
      <c r="F2091" s="27"/>
    </row>
    <row r="2092" spans="1:6" x14ac:dyDescent="0.25">
      <c r="A2092" s="111" t="s">
        <v>4035</v>
      </c>
      <c r="B2092" s="112" t="s">
        <v>4036</v>
      </c>
      <c r="C2092" s="25"/>
      <c r="D2092" s="113"/>
      <c r="E2092" s="26"/>
      <c r="F2092" s="27"/>
    </row>
    <row r="2093" spans="1:6" x14ac:dyDescent="0.25">
      <c r="A2093" s="111" t="s">
        <v>4037</v>
      </c>
      <c r="B2093" s="112" t="s">
        <v>4038</v>
      </c>
      <c r="C2093" s="25"/>
      <c r="D2093" s="113"/>
      <c r="E2093" s="26"/>
      <c r="F2093" s="27"/>
    </row>
    <row r="2094" spans="1:6" x14ac:dyDescent="0.25">
      <c r="A2094" s="111" t="s">
        <v>4039</v>
      </c>
      <c r="B2094" s="112" t="s">
        <v>2270</v>
      </c>
      <c r="C2094" s="25"/>
      <c r="D2094" s="113"/>
      <c r="E2094" s="26"/>
      <c r="F2094" s="27"/>
    </row>
    <row r="2095" spans="1:6" x14ac:dyDescent="0.25">
      <c r="A2095" s="111" t="s">
        <v>4040</v>
      </c>
      <c r="B2095" s="112" t="s">
        <v>4041</v>
      </c>
      <c r="C2095" s="25"/>
      <c r="D2095" s="113"/>
      <c r="E2095" s="26"/>
      <c r="F2095" s="27"/>
    </row>
    <row r="2096" spans="1:6" x14ac:dyDescent="0.25">
      <c r="A2096" s="111" t="s">
        <v>4042</v>
      </c>
      <c r="B2096" s="112" t="s">
        <v>4043</v>
      </c>
      <c r="C2096" s="25"/>
      <c r="D2096" s="113"/>
      <c r="E2096" s="26"/>
      <c r="F2096" s="27"/>
    </row>
    <row r="2097" spans="1:6" x14ac:dyDescent="0.25">
      <c r="A2097" s="111" t="s">
        <v>4044</v>
      </c>
      <c r="B2097" s="112" t="s">
        <v>4045</v>
      </c>
      <c r="C2097" s="25"/>
      <c r="D2097" s="113"/>
      <c r="E2097" s="26"/>
      <c r="F2097" s="27"/>
    </row>
    <row r="2098" spans="1:6" x14ac:dyDescent="0.25">
      <c r="A2098" s="111" t="s">
        <v>4046</v>
      </c>
      <c r="B2098" s="112" t="s">
        <v>4047</v>
      </c>
      <c r="C2098" s="25"/>
      <c r="D2098" s="113"/>
      <c r="E2098" s="26"/>
      <c r="F2098" s="27"/>
    </row>
    <row r="2099" spans="1:6" x14ac:dyDescent="0.25">
      <c r="A2099" s="111" t="s">
        <v>4048</v>
      </c>
      <c r="B2099" s="112" t="s">
        <v>4049</v>
      </c>
      <c r="C2099" s="25"/>
      <c r="D2099" s="113"/>
      <c r="E2099" s="26"/>
      <c r="F2099" s="27"/>
    </row>
    <row r="2100" spans="1:6" x14ac:dyDescent="0.25">
      <c r="A2100" s="111" t="s">
        <v>4050</v>
      </c>
      <c r="B2100" s="112" t="s">
        <v>4051</v>
      </c>
      <c r="C2100" s="25"/>
      <c r="D2100" s="113"/>
      <c r="E2100" s="26"/>
      <c r="F2100" s="27"/>
    </row>
    <row r="2101" spans="1:6" x14ac:dyDescent="0.25">
      <c r="A2101" s="111" t="s">
        <v>4052</v>
      </c>
      <c r="B2101" s="112" t="s">
        <v>4053</v>
      </c>
      <c r="C2101" s="25"/>
      <c r="D2101" s="113"/>
      <c r="E2101" s="26"/>
      <c r="F2101" s="27"/>
    </row>
    <row r="2102" spans="1:6" x14ac:dyDescent="0.25">
      <c r="A2102" s="111" t="s">
        <v>4054</v>
      </c>
      <c r="B2102" s="112" t="s">
        <v>4055</v>
      </c>
      <c r="C2102" s="25"/>
      <c r="D2102" s="113"/>
      <c r="E2102" s="26"/>
      <c r="F2102" s="27"/>
    </row>
    <row r="2103" spans="1:6" x14ac:dyDescent="0.25">
      <c r="A2103" s="111" t="s">
        <v>4056</v>
      </c>
      <c r="B2103" s="112" t="s">
        <v>4057</v>
      </c>
      <c r="C2103" s="25"/>
      <c r="D2103" s="113"/>
      <c r="E2103" s="26"/>
      <c r="F2103" s="27"/>
    </row>
    <row r="2104" spans="1:6" x14ac:dyDescent="0.25">
      <c r="A2104" s="111" t="s">
        <v>4058</v>
      </c>
      <c r="B2104" s="112" t="s">
        <v>4059</v>
      </c>
      <c r="C2104" s="25"/>
      <c r="D2104" s="113"/>
      <c r="E2104" s="26"/>
      <c r="F2104" s="27"/>
    </row>
    <row r="2105" spans="1:6" x14ac:dyDescent="0.25">
      <c r="A2105" s="111" t="s">
        <v>4060</v>
      </c>
      <c r="B2105" s="112" t="s">
        <v>4061</v>
      </c>
      <c r="C2105" s="25"/>
      <c r="D2105" s="113"/>
      <c r="E2105" s="26"/>
      <c r="F2105" s="27"/>
    </row>
    <row r="2106" spans="1:6" x14ac:dyDescent="0.25">
      <c r="A2106" s="111" t="s">
        <v>4062</v>
      </c>
      <c r="B2106" s="112" t="s">
        <v>4063</v>
      </c>
      <c r="C2106" s="25"/>
      <c r="D2106" s="113"/>
      <c r="E2106" s="26"/>
      <c r="F2106" s="27"/>
    </row>
    <row r="2107" spans="1:6" x14ac:dyDescent="0.25">
      <c r="A2107" s="111" t="s">
        <v>4064</v>
      </c>
      <c r="B2107" s="112" t="s">
        <v>4065</v>
      </c>
      <c r="C2107" s="25"/>
      <c r="D2107" s="113"/>
      <c r="E2107" s="26"/>
      <c r="F2107" s="27"/>
    </row>
    <row r="2108" spans="1:6" x14ac:dyDescent="0.25">
      <c r="A2108" s="111" t="s">
        <v>4066</v>
      </c>
      <c r="B2108" s="112" t="s">
        <v>4067</v>
      </c>
      <c r="C2108" s="25"/>
      <c r="D2108" s="113"/>
      <c r="E2108" s="26"/>
      <c r="F2108" s="27"/>
    </row>
    <row r="2109" spans="1:6" x14ac:dyDescent="0.25">
      <c r="A2109" s="111" t="s">
        <v>4068</v>
      </c>
      <c r="B2109" s="112" t="s">
        <v>4069</v>
      </c>
      <c r="C2109" s="25"/>
      <c r="D2109" s="113"/>
      <c r="E2109" s="26"/>
      <c r="F2109" s="27"/>
    </row>
    <row r="2110" spans="1:6" x14ac:dyDescent="0.25">
      <c r="A2110" s="111" t="s">
        <v>4070</v>
      </c>
      <c r="B2110" s="112" t="s">
        <v>4071</v>
      </c>
      <c r="C2110" s="25"/>
      <c r="D2110" s="113"/>
      <c r="E2110" s="26"/>
      <c r="F2110" s="27"/>
    </row>
    <row r="2111" spans="1:6" x14ac:dyDescent="0.25">
      <c r="A2111" s="111" t="s">
        <v>4072</v>
      </c>
      <c r="B2111" s="112" t="s">
        <v>4073</v>
      </c>
      <c r="C2111" s="25"/>
      <c r="D2111" s="113"/>
      <c r="E2111" s="26"/>
      <c r="F2111" s="27"/>
    </row>
    <row r="2112" spans="1:6" x14ac:dyDescent="0.25">
      <c r="A2112" s="111" t="s">
        <v>4074</v>
      </c>
      <c r="B2112" s="112" t="s">
        <v>4075</v>
      </c>
      <c r="C2112" s="25"/>
      <c r="D2112" s="113"/>
      <c r="E2112" s="26"/>
      <c r="F2112" s="27"/>
    </row>
    <row r="2113" spans="1:6" x14ac:dyDescent="0.25">
      <c r="A2113" s="111" t="s">
        <v>4076</v>
      </c>
      <c r="B2113" s="112" t="s">
        <v>4077</v>
      </c>
      <c r="C2113" s="25"/>
      <c r="D2113" s="113"/>
      <c r="E2113" s="26"/>
      <c r="F2113" s="27"/>
    </row>
    <row r="2114" spans="1:6" x14ac:dyDescent="0.25">
      <c r="A2114" s="111" t="s">
        <v>4078</v>
      </c>
      <c r="B2114" s="112" t="s">
        <v>4079</v>
      </c>
      <c r="C2114" s="25"/>
      <c r="D2114" s="113"/>
      <c r="E2114" s="26"/>
      <c r="F2114" s="27"/>
    </row>
    <row r="2115" spans="1:6" x14ac:dyDescent="0.25">
      <c r="A2115" s="111" t="s">
        <v>4080</v>
      </c>
      <c r="B2115" s="112" t="s">
        <v>4081</v>
      </c>
      <c r="C2115" s="25"/>
      <c r="D2115" s="113"/>
      <c r="E2115" s="26"/>
      <c r="F2115" s="27"/>
    </row>
    <row r="2116" spans="1:6" x14ac:dyDescent="0.25">
      <c r="A2116" s="111" t="s">
        <v>4082</v>
      </c>
      <c r="B2116" s="112" t="s">
        <v>4083</v>
      </c>
      <c r="C2116" s="25"/>
      <c r="D2116" s="113"/>
      <c r="E2116" s="26"/>
      <c r="F2116" s="27"/>
    </row>
    <row r="2117" spans="1:6" x14ac:dyDescent="0.25">
      <c r="A2117" s="111" t="s">
        <v>4084</v>
      </c>
      <c r="B2117" s="112" t="s">
        <v>4085</v>
      </c>
      <c r="C2117" s="25"/>
      <c r="D2117" s="113"/>
      <c r="E2117" s="26"/>
      <c r="F2117" s="27"/>
    </row>
    <row r="2118" spans="1:6" x14ac:dyDescent="0.25">
      <c r="A2118" s="111" t="s">
        <v>4086</v>
      </c>
      <c r="B2118" s="112" t="s">
        <v>4087</v>
      </c>
      <c r="C2118" s="25"/>
      <c r="D2118" s="113"/>
      <c r="E2118" s="26"/>
      <c r="F2118" s="27"/>
    </row>
    <row r="2119" spans="1:6" x14ac:dyDescent="0.25">
      <c r="A2119" s="111" t="s">
        <v>4088</v>
      </c>
      <c r="B2119" s="112" t="s">
        <v>4089</v>
      </c>
      <c r="C2119" s="25"/>
      <c r="D2119" s="113"/>
      <c r="E2119" s="26"/>
      <c r="F2119" s="27"/>
    </row>
    <row r="2120" spans="1:6" x14ac:dyDescent="0.25">
      <c r="A2120" s="151" t="s">
        <v>4090</v>
      </c>
      <c r="B2120" s="152"/>
      <c r="C2120" s="87">
        <f>SUM(C2121:C2191)</f>
        <v>0</v>
      </c>
      <c r="D2120" s="113"/>
      <c r="E2120" s="26"/>
      <c r="F2120" s="27"/>
    </row>
    <row r="2121" spans="1:6" x14ac:dyDescent="0.25">
      <c r="A2121" s="111" t="s">
        <v>4091</v>
      </c>
      <c r="B2121" s="112" t="s">
        <v>4092</v>
      </c>
      <c r="C2121" s="25"/>
      <c r="D2121" s="113"/>
      <c r="E2121" s="26"/>
      <c r="F2121" s="27"/>
    </row>
    <row r="2122" spans="1:6" x14ac:dyDescent="0.25">
      <c r="A2122" s="111" t="s">
        <v>4093</v>
      </c>
      <c r="B2122" s="112" t="s">
        <v>4094</v>
      </c>
      <c r="C2122" s="25"/>
      <c r="D2122" s="113"/>
      <c r="E2122" s="26"/>
      <c r="F2122" s="27"/>
    </row>
    <row r="2123" spans="1:6" x14ac:dyDescent="0.25">
      <c r="A2123" s="111" t="s">
        <v>4095</v>
      </c>
      <c r="B2123" s="112" t="s">
        <v>4096</v>
      </c>
      <c r="C2123" s="25"/>
      <c r="D2123" s="113"/>
      <c r="E2123" s="26"/>
      <c r="F2123" s="27"/>
    </row>
    <row r="2124" spans="1:6" x14ac:dyDescent="0.25">
      <c r="A2124" s="111" t="s">
        <v>4097</v>
      </c>
      <c r="B2124" s="112" t="s">
        <v>4098</v>
      </c>
      <c r="C2124" s="25"/>
      <c r="D2124" s="113"/>
      <c r="E2124" s="26"/>
      <c r="F2124" s="27"/>
    </row>
    <row r="2125" spans="1:6" x14ac:dyDescent="0.25">
      <c r="A2125" s="111" t="s">
        <v>4099</v>
      </c>
      <c r="B2125" s="112" t="s">
        <v>4100</v>
      </c>
      <c r="C2125" s="25"/>
      <c r="D2125" s="113"/>
      <c r="E2125" s="26"/>
      <c r="F2125" s="27"/>
    </row>
    <row r="2126" spans="1:6" x14ac:dyDescent="0.25">
      <c r="A2126" s="111" t="s">
        <v>4101</v>
      </c>
      <c r="B2126" s="112" t="s">
        <v>4102</v>
      </c>
      <c r="C2126" s="25"/>
      <c r="D2126" s="113"/>
      <c r="E2126" s="26"/>
      <c r="F2126" s="27"/>
    </row>
    <row r="2127" spans="1:6" x14ac:dyDescent="0.25">
      <c r="A2127" s="111" t="s">
        <v>4103</v>
      </c>
      <c r="B2127" s="112" t="s">
        <v>4104</v>
      </c>
      <c r="C2127" s="25"/>
      <c r="D2127" s="113"/>
      <c r="E2127" s="26"/>
      <c r="F2127" s="27"/>
    </row>
    <row r="2128" spans="1:6" x14ac:dyDescent="0.25">
      <c r="A2128" s="111" t="s">
        <v>4105</v>
      </c>
      <c r="B2128" s="112" t="s">
        <v>4106</v>
      </c>
      <c r="C2128" s="25"/>
      <c r="D2128" s="113"/>
      <c r="E2128" s="26"/>
      <c r="F2128" s="27"/>
    </row>
    <row r="2129" spans="1:6" x14ac:dyDescent="0.25">
      <c r="A2129" s="111" t="s">
        <v>4107</v>
      </c>
      <c r="B2129" s="112" t="s">
        <v>4108</v>
      </c>
      <c r="C2129" s="25"/>
      <c r="D2129" s="113"/>
      <c r="E2129" s="26"/>
      <c r="F2129" s="27"/>
    </row>
    <row r="2130" spans="1:6" x14ac:dyDescent="0.25">
      <c r="A2130" s="111" t="s">
        <v>4109</v>
      </c>
      <c r="B2130" s="112" t="s">
        <v>4110</v>
      </c>
      <c r="C2130" s="25"/>
      <c r="D2130" s="113"/>
      <c r="E2130" s="26"/>
      <c r="F2130" s="27"/>
    </row>
    <row r="2131" spans="1:6" x14ac:dyDescent="0.25">
      <c r="A2131" s="111" t="s">
        <v>4111</v>
      </c>
      <c r="B2131" s="112" t="s">
        <v>4112</v>
      </c>
      <c r="C2131" s="25"/>
      <c r="D2131" s="113"/>
      <c r="E2131" s="26"/>
      <c r="F2131" s="27"/>
    </row>
    <row r="2132" spans="1:6" x14ac:dyDescent="0.25">
      <c r="A2132" s="111" t="s">
        <v>4113</v>
      </c>
      <c r="B2132" s="112" t="s">
        <v>4114</v>
      </c>
      <c r="C2132" s="25"/>
      <c r="D2132" s="113"/>
      <c r="E2132" s="26"/>
      <c r="F2132" s="27"/>
    </row>
    <row r="2133" spans="1:6" x14ac:dyDescent="0.25">
      <c r="A2133" s="111" t="s">
        <v>4115</v>
      </c>
      <c r="B2133" s="112" t="s">
        <v>4116</v>
      </c>
      <c r="C2133" s="25"/>
      <c r="D2133" s="113"/>
      <c r="E2133" s="26"/>
      <c r="F2133" s="27"/>
    </row>
    <row r="2134" spans="1:6" x14ac:dyDescent="0.25">
      <c r="A2134" s="111" t="s">
        <v>4117</v>
      </c>
      <c r="B2134" s="112" t="s">
        <v>4118</v>
      </c>
      <c r="C2134" s="25"/>
      <c r="D2134" s="113"/>
      <c r="E2134" s="26"/>
      <c r="F2134" s="27"/>
    </row>
    <row r="2135" spans="1:6" x14ac:dyDescent="0.25">
      <c r="A2135" s="111" t="s">
        <v>4119</v>
      </c>
      <c r="B2135" s="112" t="s">
        <v>4120</v>
      </c>
      <c r="C2135" s="25"/>
      <c r="D2135" s="113"/>
      <c r="E2135" s="26"/>
      <c r="F2135" s="27"/>
    </row>
    <row r="2136" spans="1:6" x14ac:dyDescent="0.25">
      <c r="A2136" s="111" t="s">
        <v>4119</v>
      </c>
      <c r="B2136" s="112" t="s">
        <v>4121</v>
      </c>
      <c r="C2136" s="25"/>
      <c r="D2136" s="113"/>
      <c r="E2136" s="26"/>
      <c r="F2136" s="27"/>
    </row>
    <row r="2137" spans="1:6" x14ac:dyDescent="0.25">
      <c r="A2137" s="111" t="s">
        <v>4122</v>
      </c>
      <c r="B2137" s="112" t="s">
        <v>4123</v>
      </c>
      <c r="C2137" s="25"/>
      <c r="D2137" s="113"/>
      <c r="E2137" s="26"/>
      <c r="F2137" s="27"/>
    </row>
    <row r="2138" spans="1:6" x14ac:dyDescent="0.25">
      <c r="A2138" s="111" t="s">
        <v>4124</v>
      </c>
      <c r="B2138" s="112" t="s">
        <v>4125</v>
      </c>
      <c r="C2138" s="25"/>
      <c r="D2138" s="113"/>
      <c r="E2138" s="26"/>
      <c r="F2138" s="27"/>
    </row>
    <row r="2139" spans="1:6" x14ac:dyDescent="0.25">
      <c r="A2139" s="111" t="s">
        <v>4126</v>
      </c>
      <c r="B2139" s="112" t="s">
        <v>4127</v>
      </c>
      <c r="C2139" s="25"/>
      <c r="D2139" s="113"/>
      <c r="E2139" s="26"/>
      <c r="F2139" s="27"/>
    </row>
    <row r="2140" spans="1:6" x14ac:dyDescent="0.25">
      <c r="A2140" s="111" t="s">
        <v>4128</v>
      </c>
      <c r="B2140" s="112" t="s">
        <v>4129</v>
      </c>
      <c r="C2140" s="25"/>
      <c r="D2140" s="113"/>
      <c r="E2140" s="26"/>
      <c r="F2140" s="27"/>
    </row>
    <row r="2141" spans="1:6" x14ac:dyDescent="0.25">
      <c r="A2141" s="111" t="s">
        <v>4130</v>
      </c>
      <c r="B2141" s="112" t="s">
        <v>4131</v>
      </c>
      <c r="C2141" s="25"/>
      <c r="D2141" s="113"/>
      <c r="E2141" s="26"/>
      <c r="F2141" s="27"/>
    </row>
    <row r="2142" spans="1:6" x14ac:dyDescent="0.25">
      <c r="A2142" s="111" t="s">
        <v>4132</v>
      </c>
      <c r="B2142" s="112" t="s">
        <v>4133</v>
      </c>
      <c r="C2142" s="25"/>
      <c r="D2142" s="113"/>
      <c r="E2142" s="26"/>
      <c r="F2142" s="27"/>
    </row>
    <row r="2143" spans="1:6" x14ac:dyDescent="0.25">
      <c r="A2143" s="111" t="s">
        <v>4134</v>
      </c>
      <c r="B2143" s="112" t="s">
        <v>4135</v>
      </c>
      <c r="C2143" s="25"/>
      <c r="D2143" s="113"/>
      <c r="E2143" s="26"/>
      <c r="F2143" s="27"/>
    </row>
    <row r="2144" spans="1:6" x14ac:dyDescent="0.25">
      <c r="A2144" s="111" t="s">
        <v>4136</v>
      </c>
      <c r="B2144" s="112" t="s">
        <v>4137</v>
      </c>
      <c r="C2144" s="25"/>
      <c r="D2144" s="113"/>
      <c r="E2144" s="26"/>
      <c r="F2144" s="27"/>
    </row>
    <row r="2145" spans="1:6" x14ac:dyDescent="0.25">
      <c r="A2145" s="111" t="s">
        <v>4138</v>
      </c>
      <c r="B2145" s="112" t="s">
        <v>4139</v>
      </c>
      <c r="C2145" s="25"/>
      <c r="D2145" s="113"/>
      <c r="E2145" s="26"/>
      <c r="F2145" s="27"/>
    </row>
    <row r="2146" spans="1:6" x14ac:dyDescent="0.25">
      <c r="A2146" s="111" t="s">
        <v>4140</v>
      </c>
      <c r="B2146" s="112" t="s">
        <v>4141</v>
      </c>
      <c r="C2146" s="25"/>
      <c r="D2146" s="113"/>
      <c r="E2146" s="26"/>
      <c r="F2146" s="27"/>
    </row>
    <row r="2147" spans="1:6" x14ac:dyDescent="0.25">
      <c r="A2147" s="111" t="s">
        <v>4142</v>
      </c>
      <c r="B2147" s="112" t="s">
        <v>4143</v>
      </c>
      <c r="C2147" s="25"/>
      <c r="D2147" s="113"/>
      <c r="E2147" s="26"/>
      <c r="F2147" s="27"/>
    </row>
    <row r="2148" spans="1:6" x14ac:dyDescent="0.25">
      <c r="A2148" s="111" t="s">
        <v>4144</v>
      </c>
      <c r="B2148" s="112" t="s">
        <v>4145</v>
      </c>
      <c r="C2148" s="25"/>
      <c r="D2148" s="113"/>
      <c r="E2148" s="26"/>
      <c r="F2148" s="27"/>
    </row>
    <row r="2149" spans="1:6" x14ac:dyDescent="0.25">
      <c r="A2149" s="111" t="s">
        <v>4146</v>
      </c>
      <c r="B2149" s="112" t="s">
        <v>4147</v>
      </c>
      <c r="C2149" s="25"/>
      <c r="D2149" s="113"/>
      <c r="E2149" s="26"/>
      <c r="F2149" s="27"/>
    </row>
    <row r="2150" spans="1:6" x14ac:dyDescent="0.25">
      <c r="A2150" s="111" t="s">
        <v>4148</v>
      </c>
      <c r="B2150" s="112" t="s">
        <v>4149</v>
      </c>
      <c r="C2150" s="25"/>
      <c r="D2150" s="113"/>
      <c r="E2150" s="26"/>
      <c r="F2150" s="27"/>
    </row>
    <row r="2151" spans="1:6" x14ac:dyDescent="0.25">
      <c r="A2151" s="111" t="s">
        <v>4150</v>
      </c>
      <c r="B2151" s="112" t="s">
        <v>4151</v>
      </c>
      <c r="C2151" s="25"/>
      <c r="D2151" s="113"/>
      <c r="E2151" s="26"/>
      <c r="F2151" s="27"/>
    </row>
    <row r="2152" spans="1:6" x14ac:dyDescent="0.25">
      <c r="A2152" s="111" t="s">
        <v>4152</v>
      </c>
      <c r="B2152" s="112" t="s">
        <v>4153</v>
      </c>
      <c r="C2152" s="25"/>
      <c r="D2152" s="113"/>
      <c r="E2152" s="26"/>
      <c r="F2152" s="27"/>
    </row>
    <row r="2153" spans="1:6" x14ac:dyDescent="0.25">
      <c r="A2153" s="111" t="s">
        <v>4154</v>
      </c>
      <c r="B2153" s="112" t="s">
        <v>4155</v>
      </c>
      <c r="C2153" s="25"/>
      <c r="D2153" s="113"/>
      <c r="E2153" s="26"/>
      <c r="F2153" s="27"/>
    </row>
    <row r="2154" spans="1:6" x14ac:dyDescent="0.25">
      <c r="A2154" s="111" t="s">
        <v>4156</v>
      </c>
      <c r="B2154" s="112" t="s">
        <v>4157</v>
      </c>
      <c r="C2154" s="25"/>
      <c r="D2154" s="113"/>
      <c r="E2154" s="26"/>
      <c r="F2154" s="27"/>
    </row>
    <row r="2155" spans="1:6" x14ac:dyDescent="0.25">
      <c r="A2155" s="111" t="s">
        <v>4158</v>
      </c>
      <c r="B2155" s="112" t="s">
        <v>4159</v>
      </c>
      <c r="C2155" s="25"/>
      <c r="D2155" s="113"/>
      <c r="E2155" s="26"/>
      <c r="F2155" s="27"/>
    </row>
    <row r="2156" spans="1:6" x14ac:dyDescent="0.25">
      <c r="A2156" s="111" t="s">
        <v>4160</v>
      </c>
      <c r="B2156" s="112" t="s">
        <v>4161</v>
      </c>
      <c r="C2156" s="25"/>
      <c r="D2156" s="113"/>
      <c r="E2156" s="26"/>
      <c r="F2156" s="27"/>
    </row>
    <row r="2157" spans="1:6" x14ac:dyDescent="0.25">
      <c r="A2157" s="111" t="s">
        <v>4162</v>
      </c>
      <c r="B2157" s="112" t="s">
        <v>4163</v>
      </c>
      <c r="C2157" s="25"/>
      <c r="D2157" s="113"/>
      <c r="E2157" s="26"/>
      <c r="F2157" s="27"/>
    </row>
    <row r="2158" spans="1:6" x14ac:dyDescent="0.25">
      <c r="A2158" s="111" t="s">
        <v>4164</v>
      </c>
      <c r="B2158" s="112" t="s">
        <v>4165</v>
      </c>
      <c r="C2158" s="25"/>
      <c r="D2158" s="113"/>
      <c r="E2158" s="26"/>
      <c r="F2158" s="27"/>
    </row>
    <row r="2159" spans="1:6" x14ac:dyDescent="0.25">
      <c r="A2159" s="111" t="s">
        <v>4166</v>
      </c>
      <c r="B2159" s="112" t="s">
        <v>4167</v>
      </c>
      <c r="C2159" s="25"/>
      <c r="D2159" s="113"/>
      <c r="E2159" s="26"/>
      <c r="F2159" s="27"/>
    </row>
    <row r="2160" spans="1:6" x14ac:dyDescent="0.25">
      <c r="A2160" s="111" t="s">
        <v>4168</v>
      </c>
      <c r="B2160" s="112" t="s">
        <v>4169</v>
      </c>
      <c r="C2160" s="25"/>
      <c r="D2160" s="113"/>
      <c r="E2160" s="26"/>
      <c r="F2160" s="27"/>
    </row>
    <row r="2161" spans="1:6" x14ac:dyDescent="0.25">
      <c r="A2161" s="111" t="s">
        <v>4170</v>
      </c>
      <c r="B2161" s="112" t="s">
        <v>4171</v>
      </c>
      <c r="C2161" s="25"/>
      <c r="D2161" s="113"/>
      <c r="E2161" s="26"/>
      <c r="F2161" s="27"/>
    </row>
    <row r="2162" spans="1:6" x14ac:dyDescent="0.25">
      <c r="A2162" s="111" t="s">
        <v>4172</v>
      </c>
      <c r="B2162" s="112" t="s">
        <v>4173</v>
      </c>
      <c r="C2162" s="25"/>
      <c r="D2162" s="113"/>
      <c r="E2162" s="26"/>
      <c r="F2162" s="27"/>
    </row>
    <row r="2163" spans="1:6" x14ac:dyDescent="0.25">
      <c r="A2163" s="111" t="s">
        <v>4174</v>
      </c>
      <c r="B2163" s="112" t="s">
        <v>4175</v>
      </c>
      <c r="C2163" s="25"/>
      <c r="D2163" s="113"/>
      <c r="E2163" s="26"/>
      <c r="F2163" s="27"/>
    </row>
    <row r="2164" spans="1:6" x14ac:dyDescent="0.25">
      <c r="A2164" s="111" t="s">
        <v>4176</v>
      </c>
      <c r="B2164" s="112" t="s">
        <v>4177</v>
      </c>
      <c r="C2164" s="25"/>
      <c r="D2164" s="113"/>
      <c r="E2164" s="26"/>
      <c r="F2164" s="27"/>
    </row>
    <row r="2165" spans="1:6" x14ac:dyDescent="0.25">
      <c r="A2165" s="111" t="s">
        <v>4178</v>
      </c>
      <c r="B2165" s="112" t="s">
        <v>4179</v>
      </c>
      <c r="C2165" s="25"/>
      <c r="D2165" s="113"/>
      <c r="E2165" s="26"/>
      <c r="F2165" s="27"/>
    </row>
    <row r="2166" spans="1:6" x14ac:dyDescent="0.25">
      <c r="A2166" s="111" t="s">
        <v>4180</v>
      </c>
      <c r="B2166" s="112" t="s">
        <v>4181</v>
      </c>
      <c r="C2166" s="25"/>
      <c r="D2166" s="113"/>
      <c r="E2166" s="26"/>
      <c r="F2166" s="27"/>
    </row>
    <row r="2167" spans="1:6" x14ac:dyDescent="0.25">
      <c r="A2167" s="111" t="s">
        <v>4182</v>
      </c>
      <c r="B2167" s="112" t="s">
        <v>4183</v>
      </c>
      <c r="C2167" s="25"/>
      <c r="D2167" s="113"/>
      <c r="E2167" s="26"/>
      <c r="F2167" s="27"/>
    </row>
    <row r="2168" spans="1:6" x14ac:dyDescent="0.25">
      <c r="A2168" s="111" t="s">
        <v>4184</v>
      </c>
      <c r="B2168" s="112" t="s">
        <v>4185</v>
      </c>
      <c r="C2168" s="25"/>
      <c r="D2168" s="113"/>
      <c r="E2168" s="26"/>
      <c r="F2168" s="27"/>
    </row>
    <row r="2169" spans="1:6" x14ac:dyDescent="0.25">
      <c r="A2169" s="111" t="s">
        <v>4186</v>
      </c>
      <c r="B2169" s="112" t="s">
        <v>4187</v>
      </c>
      <c r="C2169" s="25"/>
      <c r="D2169" s="113"/>
      <c r="E2169" s="26"/>
      <c r="F2169" s="27"/>
    </row>
    <row r="2170" spans="1:6" x14ac:dyDescent="0.25">
      <c r="A2170" s="111" t="s">
        <v>4188</v>
      </c>
      <c r="B2170" s="112" t="s">
        <v>4189</v>
      </c>
      <c r="C2170" s="25"/>
      <c r="D2170" s="113"/>
      <c r="E2170" s="26"/>
      <c r="F2170" s="27"/>
    </row>
    <row r="2171" spans="1:6" x14ac:dyDescent="0.25">
      <c r="A2171" s="111" t="s">
        <v>4190</v>
      </c>
      <c r="B2171" s="112" t="s">
        <v>4191</v>
      </c>
      <c r="C2171" s="25"/>
      <c r="D2171" s="113"/>
      <c r="E2171" s="26"/>
      <c r="F2171" s="27"/>
    </row>
    <row r="2172" spans="1:6" x14ac:dyDescent="0.25">
      <c r="A2172" s="111" t="s">
        <v>4192</v>
      </c>
      <c r="B2172" s="112" t="s">
        <v>4193</v>
      </c>
      <c r="C2172" s="25"/>
      <c r="D2172" s="113"/>
      <c r="E2172" s="26"/>
      <c r="F2172" s="27"/>
    </row>
    <row r="2173" spans="1:6" x14ac:dyDescent="0.25">
      <c r="A2173" s="111" t="s">
        <v>4194</v>
      </c>
      <c r="B2173" s="112" t="s">
        <v>4195</v>
      </c>
      <c r="C2173" s="25"/>
      <c r="D2173" s="113"/>
      <c r="E2173" s="26"/>
      <c r="F2173" s="27"/>
    </row>
    <row r="2174" spans="1:6" x14ac:dyDescent="0.25">
      <c r="A2174" s="111" t="s">
        <v>4196</v>
      </c>
      <c r="B2174" s="112" t="s">
        <v>4197</v>
      </c>
      <c r="C2174" s="25"/>
      <c r="D2174" s="113"/>
      <c r="E2174" s="26"/>
      <c r="F2174" s="27"/>
    </row>
    <row r="2175" spans="1:6" x14ac:dyDescent="0.25">
      <c r="A2175" s="111" t="s">
        <v>4198</v>
      </c>
      <c r="B2175" s="112" t="s">
        <v>4199</v>
      </c>
      <c r="C2175" s="25"/>
      <c r="D2175" s="113"/>
      <c r="E2175" s="26"/>
      <c r="F2175" s="27"/>
    </row>
    <row r="2176" spans="1:6" x14ac:dyDescent="0.25">
      <c r="A2176" s="111" t="s">
        <v>4200</v>
      </c>
      <c r="B2176" s="112" t="s">
        <v>4201</v>
      </c>
      <c r="C2176" s="25"/>
      <c r="D2176" s="113"/>
      <c r="E2176" s="26"/>
      <c r="F2176" s="27"/>
    </row>
    <row r="2177" spans="1:6" x14ac:dyDescent="0.25">
      <c r="A2177" s="111" t="s">
        <v>4202</v>
      </c>
      <c r="B2177" s="112" t="s">
        <v>4203</v>
      </c>
      <c r="C2177" s="25"/>
      <c r="D2177" s="113"/>
      <c r="E2177" s="26"/>
      <c r="F2177" s="27"/>
    </row>
    <row r="2178" spans="1:6" x14ac:dyDescent="0.25">
      <c r="A2178" s="111" t="s">
        <v>4204</v>
      </c>
      <c r="B2178" s="112" t="s">
        <v>4205</v>
      </c>
      <c r="C2178" s="25"/>
      <c r="D2178" s="113"/>
      <c r="E2178" s="26"/>
      <c r="F2178" s="27"/>
    </row>
    <row r="2179" spans="1:6" x14ac:dyDescent="0.25">
      <c r="A2179" s="111" t="s">
        <v>4206</v>
      </c>
      <c r="B2179" s="112" t="s">
        <v>4207</v>
      </c>
      <c r="C2179" s="25"/>
      <c r="D2179" s="113"/>
      <c r="E2179" s="26"/>
      <c r="F2179" s="27"/>
    </row>
    <row r="2180" spans="1:6" x14ac:dyDescent="0.25">
      <c r="A2180" s="111" t="s">
        <v>4206</v>
      </c>
      <c r="B2180" s="112" t="s">
        <v>4208</v>
      </c>
      <c r="C2180" s="25"/>
      <c r="D2180" s="113"/>
      <c r="E2180" s="26"/>
      <c r="F2180" s="27"/>
    </row>
    <row r="2181" spans="1:6" x14ac:dyDescent="0.25">
      <c r="A2181" s="111" t="s">
        <v>4209</v>
      </c>
      <c r="B2181" s="112" t="s">
        <v>4210</v>
      </c>
      <c r="C2181" s="25"/>
      <c r="D2181" s="113"/>
      <c r="E2181" s="26"/>
      <c r="F2181" s="27"/>
    </row>
    <row r="2182" spans="1:6" x14ac:dyDescent="0.25">
      <c r="A2182" s="111" t="s">
        <v>4211</v>
      </c>
      <c r="B2182" s="112" t="s">
        <v>4212</v>
      </c>
      <c r="C2182" s="25"/>
      <c r="D2182" s="113"/>
      <c r="E2182" s="26"/>
      <c r="F2182" s="27"/>
    </row>
    <row r="2183" spans="1:6" x14ac:dyDescent="0.25">
      <c r="A2183" s="111" t="s">
        <v>4213</v>
      </c>
      <c r="B2183" s="112" t="s">
        <v>4214</v>
      </c>
      <c r="C2183" s="25"/>
      <c r="D2183" s="113"/>
      <c r="E2183" s="26"/>
      <c r="F2183" s="27"/>
    </row>
    <row r="2184" spans="1:6" x14ac:dyDescent="0.25">
      <c r="A2184" s="111" t="s">
        <v>4215</v>
      </c>
      <c r="B2184" s="112" t="s">
        <v>4216</v>
      </c>
      <c r="C2184" s="25"/>
      <c r="D2184" s="113"/>
      <c r="E2184" s="26"/>
      <c r="F2184" s="27"/>
    </row>
    <row r="2185" spans="1:6" x14ac:dyDescent="0.25">
      <c r="A2185" s="111" t="s">
        <v>4217</v>
      </c>
      <c r="B2185" s="112" t="s">
        <v>4218</v>
      </c>
      <c r="C2185" s="25"/>
      <c r="D2185" s="113"/>
      <c r="E2185" s="26"/>
      <c r="F2185" s="27"/>
    </row>
    <row r="2186" spans="1:6" x14ac:dyDescent="0.25">
      <c r="A2186" s="111" t="s">
        <v>4219</v>
      </c>
      <c r="B2186" s="112" t="s">
        <v>4220</v>
      </c>
      <c r="C2186" s="25"/>
      <c r="D2186" s="113"/>
      <c r="E2186" s="26"/>
      <c r="F2186" s="27"/>
    </row>
    <row r="2187" spans="1:6" x14ac:dyDescent="0.25">
      <c r="A2187" s="111" t="s">
        <v>4221</v>
      </c>
      <c r="B2187" s="112" t="s">
        <v>4222</v>
      </c>
      <c r="C2187" s="25"/>
      <c r="D2187" s="113"/>
      <c r="E2187" s="26"/>
      <c r="F2187" s="27"/>
    </row>
    <row r="2188" spans="1:6" x14ac:dyDescent="0.25">
      <c r="A2188" s="111" t="s">
        <v>4223</v>
      </c>
      <c r="B2188" s="112" t="s">
        <v>4224</v>
      </c>
      <c r="C2188" s="25"/>
      <c r="D2188" s="113"/>
      <c r="E2188" s="26"/>
      <c r="F2188" s="27"/>
    </row>
    <row r="2189" spans="1:6" x14ac:dyDescent="0.25">
      <c r="A2189" s="111" t="s">
        <v>4225</v>
      </c>
      <c r="B2189" s="112" t="s">
        <v>4226</v>
      </c>
      <c r="C2189" s="25"/>
      <c r="D2189" s="113"/>
      <c r="E2189" s="26"/>
      <c r="F2189" s="27"/>
    </row>
    <row r="2190" spans="1:6" x14ac:dyDescent="0.25">
      <c r="A2190" s="111" t="s">
        <v>4227</v>
      </c>
      <c r="B2190" s="112" t="s">
        <v>4228</v>
      </c>
      <c r="C2190" s="25"/>
      <c r="D2190" s="113"/>
      <c r="E2190" s="26"/>
      <c r="F2190" s="27"/>
    </row>
    <row r="2191" spans="1:6" x14ac:dyDescent="0.25">
      <c r="A2191" s="111" t="s">
        <v>4229</v>
      </c>
      <c r="B2191" s="112" t="s">
        <v>4230</v>
      </c>
      <c r="C2191" s="25"/>
      <c r="D2191" s="113"/>
      <c r="E2191" s="26"/>
      <c r="F2191" s="27"/>
    </row>
    <row r="2192" spans="1:6" x14ac:dyDescent="0.25">
      <c r="A2192" s="151" t="s">
        <v>4231</v>
      </c>
      <c r="B2192" s="152"/>
      <c r="C2192" s="87">
        <f>SUM(C2193:C2232)</f>
        <v>0</v>
      </c>
      <c r="D2192" s="113"/>
      <c r="E2192" s="26"/>
      <c r="F2192" s="27"/>
    </row>
    <row r="2193" spans="1:6" x14ac:dyDescent="0.25">
      <c r="A2193" s="111" t="s">
        <v>4232</v>
      </c>
      <c r="B2193" s="112" t="s">
        <v>4233</v>
      </c>
      <c r="C2193" s="25"/>
      <c r="D2193" s="113"/>
      <c r="E2193" s="26"/>
      <c r="F2193" s="27"/>
    </row>
    <row r="2194" spans="1:6" x14ac:dyDescent="0.25">
      <c r="A2194" s="111" t="s">
        <v>4234</v>
      </c>
      <c r="B2194" s="112" t="s">
        <v>4235</v>
      </c>
      <c r="C2194" s="25"/>
      <c r="D2194" s="113"/>
      <c r="E2194" s="26"/>
      <c r="F2194" s="27"/>
    </row>
    <row r="2195" spans="1:6" x14ac:dyDescent="0.25">
      <c r="A2195" s="111" t="s">
        <v>4236</v>
      </c>
      <c r="B2195" s="112" t="s">
        <v>4237</v>
      </c>
      <c r="C2195" s="25"/>
      <c r="D2195" s="113"/>
      <c r="E2195" s="26"/>
      <c r="F2195" s="27"/>
    </row>
    <row r="2196" spans="1:6" x14ac:dyDescent="0.25">
      <c r="A2196" s="111" t="s">
        <v>4238</v>
      </c>
      <c r="B2196" s="112" t="s">
        <v>4239</v>
      </c>
      <c r="C2196" s="25"/>
      <c r="D2196" s="113"/>
      <c r="E2196" s="26"/>
      <c r="F2196" s="27"/>
    </row>
    <row r="2197" spans="1:6" x14ac:dyDescent="0.25">
      <c r="A2197" s="111" t="s">
        <v>4238</v>
      </c>
      <c r="B2197" s="112" t="s">
        <v>4240</v>
      </c>
      <c r="C2197" s="25"/>
      <c r="D2197" s="113"/>
      <c r="E2197" s="26"/>
      <c r="F2197" s="27"/>
    </row>
    <row r="2198" spans="1:6" x14ac:dyDescent="0.25">
      <c r="A2198" s="111" t="s">
        <v>4241</v>
      </c>
      <c r="B2198" s="112" t="s">
        <v>4242</v>
      </c>
      <c r="C2198" s="25"/>
      <c r="D2198" s="113"/>
      <c r="E2198" s="26"/>
      <c r="F2198" s="27"/>
    </row>
    <row r="2199" spans="1:6" x14ac:dyDescent="0.25">
      <c r="A2199" s="111" t="s">
        <v>4243</v>
      </c>
      <c r="B2199" s="112" t="s">
        <v>4244</v>
      </c>
      <c r="C2199" s="25"/>
      <c r="D2199" s="113"/>
      <c r="E2199" s="26"/>
      <c r="F2199" s="27"/>
    </row>
    <row r="2200" spans="1:6" x14ac:dyDescent="0.25">
      <c r="A2200" s="111" t="s">
        <v>4245</v>
      </c>
      <c r="B2200" s="112" t="s">
        <v>4246</v>
      </c>
      <c r="C2200" s="25"/>
      <c r="D2200" s="113"/>
      <c r="E2200" s="26"/>
      <c r="F2200" s="27"/>
    </row>
    <row r="2201" spans="1:6" x14ac:dyDescent="0.25">
      <c r="A2201" s="111" t="s">
        <v>4247</v>
      </c>
      <c r="B2201" s="112" t="s">
        <v>4248</v>
      </c>
      <c r="C2201" s="25"/>
      <c r="D2201" s="113"/>
      <c r="E2201" s="26"/>
      <c r="F2201" s="27"/>
    </row>
    <row r="2202" spans="1:6" x14ac:dyDescent="0.25">
      <c r="A2202" s="111" t="s">
        <v>4249</v>
      </c>
      <c r="B2202" s="112" t="s">
        <v>4250</v>
      </c>
      <c r="C2202" s="25"/>
      <c r="D2202" s="113"/>
      <c r="E2202" s="26"/>
      <c r="F2202" s="27"/>
    </row>
    <row r="2203" spans="1:6" x14ac:dyDescent="0.25">
      <c r="A2203" s="111" t="s">
        <v>4251</v>
      </c>
      <c r="B2203" s="112" t="s">
        <v>4252</v>
      </c>
      <c r="C2203" s="25"/>
      <c r="D2203" s="113"/>
      <c r="E2203" s="26"/>
      <c r="F2203" s="27"/>
    </row>
    <row r="2204" spans="1:6" x14ac:dyDescent="0.25">
      <c r="A2204" s="111" t="s">
        <v>4253</v>
      </c>
      <c r="B2204" s="112" t="s">
        <v>4254</v>
      </c>
      <c r="C2204" s="25"/>
      <c r="D2204" s="113"/>
      <c r="E2204" s="26"/>
      <c r="F2204" s="27"/>
    </row>
    <row r="2205" spans="1:6" x14ac:dyDescent="0.25">
      <c r="A2205" s="111" t="s">
        <v>4255</v>
      </c>
      <c r="B2205" s="112" t="s">
        <v>4256</v>
      </c>
      <c r="C2205" s="25"/>
      <c r="D2205" s="113"/>
      <c r="E2205" s="26"/>
      <c r="F2205" s="27"/>
    </row>
    <row r="2206" spans="1:6" x14ac:dyDescent="0.25">
      <c r="A2206" s="111" t="s">
        <v>4257</v>
      </c>
      <c r="B2206" s="112" t="s">
        <v>4258</v>
      </c>
      <c r="C2206" s="25"/>
      <c r="D2206" s="113"/>
      <c r="E2206" s="26"/>
      <c r="F2206" s="27"/>
    </row>
    <row r="2207" spans="1:6" x14ac:dyDescent="0.25">
      <c r="A2207" s="111" t="s">
        <v>4259</v>
      </c>
      <c r="B2207" s="112" t="s">
        <v>4260</v>
      </c>
      <c r="C2207" s="25"/>
      <c r="D2207" s="113"/>
      <c r="E2207" s="26"/>
      <c r="F2207" s="27"/>
    </row>
    <row r="2208" spans="1:6" x14ac:dyDescent="0.25">
      <c r="A2208" s="111" t="s">
        <v>4261</v>
      </c>
      <c r="B2208" s="112" t="s">
        <v>4262</v>
      </c>
      <c r="C2208" s="25"/>
      <c r="D2208" s="113"/>
      <c r="E2208" s="26"/>
      <c r="F2208" s="27"/>
    </row>
    <row r="2209" spans="1:6" x14ac:dyDescent="0.25">
      <c r="A2209" s="111" t="s">
        <v>4263</v>
      </c>
      <c r="B2209" s="112" t="s">
        <v>4264</v>
      </c>
      <c r="C2209" s="25"/>
      <c r="D2209" s="113"/>
      <c r="E2209" s="26"/>
      <c r="F2209" s="27"/>
    </row>
    <row r="2210" spans="1:6" x14ac:dyDescent="0.25">
      <c r="A2210" s="111" t="s">
        <v>4265</v>
      </c>
      <c r="B2210" s="112" t="s">
        <v>4266</v>
      </c>
      <c r="C2210" s="25"/>
      <c r="D2210" s="113"/>
      <c r="E2210" s="26"/>
      <c r="F2210" s="27"/>
    </row>
    <row r="2211" spans="1:6" x14ac:dyDescent="0.25">
      <c r="A2211" s="111" t="s">
        <v>4267</v>
      </c>
      <c r="B2211" s="112" t="s">
        <v>4268</v>
      </c>
      <c r="C2211" s="25"/>
      <c r="D2211" s="113"/>
      <c r="E2211" s="26"/>
      <c r="F2211" s="27"/>
    </row>
    <row r="2212" spans="1:6" x14ac:dyDescent="0.25">
      <c r="A2212" s="111" t="s">
        <v>4269</v>
      </c>
      <c r="B2212" s="112" t="s">
        <v>4270</v>
      </c>
      <c r="C2212" s="25"/>
      <c r="D2212" s="113"/>
      <c r="E2212" s="26"/>
      <c r="F2212" s="27"/>
    </row>
    <row r="2213" spans="1:6" x14ac:dyDescent="0.25">
      <c r="A2213" s="111" t="s">
        <v>4271</v>
      </c>
      <c r="B2213" s="112" t="s">
        <v>4272</v>
      </c>
      <c r="C2213" s="25"/>
      <c r="D2213" s="113"/>
      <c r="E2213" s="26"/>
      <c r="F2213" s="27"/>
    </row>
    <row r="2214" spans="1:6" x14ac:dyDescent="0.25">
      <c r="A2214" s="111" t="s">
        <v>4273</v>
      </c>
      <c r="B2214" s="112" t="s">
        <v>4274</v>
      </c>
      <c r="C2214" s="25"/>
      <c r="D2214" s="113"/>
      <c r="E2214" s="26"/>
      <c r="F2214" s="27"/>
    </row>
    <row r="2215" spans="1:6" x14ac:dyDescent="0.25">
      <c r="A2215" s="111" t="s">
        <v>4275</v>
      </c>
      <c r="B2215" s="112" t="s">
        <v>4276</v>
      </c>
      <c r="C2215" s="25"/>
      <c r="D2215" s="113"/>
      <c r="E2215" s="26"/>
      <c r="F2215" s="27"/>
    </row>
    <row r="2216" spans="1:6" x14ac:dyDescent="0.25">
      <c r="A2216" s="111" t="s">
        <v>4277</v>
      </c>
      <c r="B2216" s="112" t="s">
        <v>4278</v>
      </c>
      <c r="C2216" s="25"/>
      <c r="D2216" s="113"/>
      <c r="E2216" s="26"/>
      <c r="F2216" s="27"/>
    </row>
    <row r="2217" spans="1:6" x14ac:dyDescent="0.25">
      <c r="A2217" s="111" t="s">
        <v>4279</v>
      </c>
      <c r="B2217" s="112" t="s">
        <v>4280</v>
      </c>
      <c r="C2217" s="25"/>
      <c r="D2217" s="113"/>
      <c r="E2217" s="26"/>
      <c r="F2217" s="27"/>
    </row>
    <row r="2218" spans="1:6" x14ac:dyDescent="0.25">
      <c r="A2218" s="111" t="s">
        <v>4281</v>
      </c>
      <c r="B2218" s="112" t="s">
        <v>4282</v>
      </c>
      <c r="C2218" s="25"/>
      <c r="D2218" s="113"/>
      <c r="E2218" s="26"/>
      <c r="F2218" s="27"/>
    </row>
    <row r="2219" spans="1:6" x14ac:dyDescent="0.25">
      <c r="A2219" s="111" t="s">
        <v>4283</v>
      </c>
      <c r="B2219" s="112" t="s">
        <v>4284</v>
      </c>
      <c r="C2219" s="25"/>
      <c r="D2219" s="113"/>
      <c r="E2219" s="26"/>
      <c r="F2219" s="27"/>
    </row>
    <row r="2220" spans="1:6" x14ac:dyDescent="0.25">
      <c r="A2220" s="111" t="s">
        <v>4285</v>
      </c>
      <c r="B2220" s="112" t="s">
        <v>4286</v>
      </c>
      <c r="C2220" s="25"/>
      <c r="D2220" s="113"/>
      <c r="E2220" s="26"/>
      <c r="F2220" s="27"/>
    </row>
    <row r="2221" spans="1:6" x14ac:dyDescent="0.25">
      <c r="A2221" s="111" t="s">
        <v>4287</v>
      </c>
      <c r="B2221" s="112" t="s">
        <v>4288</v>
      </c>
      <c r="C2221" s="25"/>
      <c r="D2221" s="113"/>
      <c r="E2221" s="26"/>
      <c r="F2221" s="27"/>
    </row>
    <row r="2222" spans="1:6" x14ac:dyDescent="0.25">
      <c r="A2222" s="111" t="s">
        <v>4289</v>
      </c>
      <c r="B2222" s="112" t="s">
        <v>4290</v>
      </c>
      <c r="C2222" s="25"/>
      <c r="D2222" s="113"/>
      <c r="E2222" s="26"/>
      <c r="F2222" s="27"/>
    </row>
    <row r="2223" spans="1:6" x14ac:dyDescent="0.25">
      <c r="A2223" s="111" t="s">
        <v>4291</v>
      </c>
      <c r="B2223" s="112" t="s">
        <v>4292</v>
      </c>
      <c r="C2223" s="25"/>
      <c r="D2223" s="113"/>
      <c r="E2223" s="26"/>
      <c r="F2223" s="27"/>
    </row>
    <row r="2224" spans="1:6" x14ac:dyDescent="0.25">
      <c r="A2224" s="111" t="s">
        <v>4293</v>
      </c>
      <c r="B2224" s="112" t="s">
        <v>4294</v>
      </c>
      <c r="C2224" s="25"/>
      <c r="D2224" s="113"/>
      <c r="E2224" s="26"/>
      <c r="F2224" s="27"/>
    </row>
    <row r="2225" spans="1:6" x14ac:dyDescent="0.25">
      <c r="A2225" s="111" t="s">
        <v>4295</v>
      </c>
      <c r="B2225" s="112" t="s">
        <v>4296</v>
      </c>
      <c r="C2225" s="25"/>
      <c r="D2225" s="113"/>
      <c r="E2225" s="26"/>
      <c r="F2225" s="27"/>
    </row>
    <row r="2226" spans="1:6" x14ac:dyDescent="0.25">
      <c r="A2226" s="111" t="s">
        <v>4297</v>
      </c>
      <c r="B2226" s="112" t="s">
        <v>4298</v>
      </c>
      <c r="C2226" s="25"/>
      <c r="D2226" s="113"/>
      <c r="E2226" s="26"/>
      <c r="F2226" s="27"/>
    </row>
    <row r="2227" spans="1:6" x14ac:dyDescent="0.25">
      <c r="A2227" s="111" t="s">
        <v>4299</v>
      </c>
      <c r="B2227" s="112" t="s">
        <v>4300</v>
      </c>
      <c r="C2227" s="25"/>
      <c r="D2227" s="113"/>
      <c r="E2227" s="26"/>
      <c r="F2227" s="27"/>
    </row>
    <row r="2228" spans="1:6" x14ac:dyDescent="0.25">
      <c r="A2228" s="111" t="s">
        <v>4301</v>
      </c>
      <c r="B2228" s="112" t="s">
        <v>4302</v>
      </c>
      <c r="C2228" s="25"/>
      <c r="D2228" s="113"/>
      <c r="E2228" s="26"/>
      <c r="F2228" s="27"/>
    </row>
    <row r="2229" spans="1:6" x14ac:dyDescent="0.25">
      <c r="A2229" s="111" t="s">
        <v>4303</v>
      </c>
      <c r="B2229" s="112" t="s">
        <v>4304</v>
      </c>
      <c r="C2229" s="25"/>
      <c r="D2229" s="113"/>
      <c r="E2229" s="26"/>
      <c r="F2229" s="27"/>
    </row>
    <row r="2230" spans="1:6" x14ac:dyDescent="0.25">
      <c r="A2230" s="111" t="s">
        <v>4305</v>
      </c>
      <c r="B2230" s="112" t="s">
        <v>4306</v>
      </c>
      <c r="C2230" s="25"/>
      <c r="D2230" s="113"/>
      <c r="E2230" s="26"/>
      <c r="F2230" s="27"/>
    </row>
    <row r="2231" spans="1:6" x14ac:dyDescent="0.25">
      <c r="A2231" s="111" t="s">
        <v>4307</v>
      </c>
      <c r="B2231" s="112" t="s">
        <v>4308</v>
      </c>
      <c r="C2231" s="25"/>
      <c r="D2231" s="113"/>
      <c r="E2231" s="26"/>
      <c r="F2231" s="27"/>
    </row>
    <row r="2232" spans="1:6" x14ac:dyDescent="0.25">
      <c r="A2232" s="111" t="s">
        <v>4309</v>
      </c>
      <c r="B2232" s="112" t="s">
        <v>4310</v>
      </c>
      <c r="C2232" s="25"/>
      <c r="D2232" s="113"/>
      <c r="E2232" s="26"/>
      <c r="F2232" s="27"/>
    </row>
    <row r="2233" spans="1:6" x14ac:dyDescent="0.25">
      <c r="A2233" s="151" t="s">
        <v>4311</v>
      </c>
      <c r="B2233" s="152"/>
      <c r="C2233" s="87">
        <f>SUM(C2234:C2255)</f>
        <v>0</v>
      </c>
      <c r="D2233" s="113"/>
      <c r="E2233" s="26"/>
      <c r="F2233" s="27"/>
    </row>
    <row r="2234" spans="1:6" x14ac:dyDescent="0.25">
      <c r="A2234" s="111" t="s">
        <v>4312</v>
      </c>
      <c r="B2234" s="112" t="s">
        <v>4313</v>
      </c>
      <c r="C2234" s="25"/>
      <c r="D2234" s="113"/>
      <c r="E2234" s="26"/>
      <c r="F2234" s="27"/>
    </row>
    <row r="2235" spans="1:6" x14ac:dyDescent="0.25">
      <c r="A2235" s="111" t="s">
        <v>4314</v>
      </c>
      <c r="B2235" s="112" t="s">
        <v>4315</v>
      </c>
      <c r="C2235" s="25"/>
      <c r="D2235" s="113"/>
      <c r="E2235" s="26"/>
      <c r="F2235" s="27"/>
    </row>
    <row r="2236" spans="1:6" x14ac:dyDescent="0.25">
      <c r="A2236" s="111" t="s">
        <v>4316</v>
      </c>
      <c r="B2236" s="112" t="s">
        <v>4317</v>
      </c>
      <c r="C2236" s="25"/>
      <c r="D2236" s="113"/>
      <c r="E2236" s="26"/>
      <c r="F2236" s="27"/>
    </row>
    <row r="2237" spans="1:6" x14ac:dyDescent="0.25">
      <c r="A2237" s="111" t="s">
        <v>4318</v>
      </c>
      <c r="B2237" s="112" t="s">
        <v>4319</v>
      </c>
      <c r="C2237" s="25"/>
      <c r="D2237" s="113"/>
      <c r="E2237" s="26"/>
      <c r="F2237" s="27"/>
    </row>
    <row r="2238" spans="1:6" x14ac:dyDescent="0.25">
      <c r="A2238" s="111" t="s">
        <v>4320</v>
      </c>
      <c r="B2238" s="112" t="s">
        <v>4321</v>
      </c>
      <c r="C2238" s="25"/>
      <c r="D2238" s="113"/>
      <c r="E2238" s="26"/>
      <c r="F2238" s="27"/>
    </row>
    <row r="2239" spans="1:6" x14ac:dyDescent="0.25">
      <c r="A2239" s="111" t="s">
        <v>4322</v>
      </c>
      <c r="B2239" s="112" t="s">
        <v>4323</v>
      </c>
      <c r="C2239" s="25"/>
      <c r="D2239" s="113"/>
      <c r="E2239" s="26"/>
      <c r="F2239" s="27"/>
    </row>
    <row r="2240" spans="1:6" x14ac:dyDescent="0.25">
      <c r="A2240" s="111" t="s">
        <v>4324</v>
      </c>
      <c r="B2240" s="112" t="s">
        <v>4325</v>
      </c>
      <c r="C2240" s="25"/>
      <c r="D2240" s="113"/>
      <c r="E2240" s="26"/>
      <c r="F2240" s="27"/>
    </row>
    <row r="2241" spans="1:6" x14ac:dyDescent="0.25">
      <c r="A2241" s="111" t="s">
        <v>4326</v>
      </c>
      <c r="B2241" s="112" t="s">
        <v>4327</v>
      </c>
      <c r="C2241" s="25"/>
      <c r="D2241" s="113"/>
      <c r="E2241" s="26"/>
      <c r="F2241" s="27"/>
    </row>
    <row r="2242" spans="1:6" x14ac:dyDescent="0.25">
      <c r="A2242" s="111" t="s">
        <v>4328</v>
      </c>
      <c r="B2242" s="112" t="s">
        <v>4329</v>
      </c>
      <c r="C2242" s="25"/>
      <c r="D2242" s="113"/>
      <c r="E2242" s="26"/>
      <c r="F2242" s="27"/>
    </row>
    <row r="2243" spans="1:6" x14ac:dyDescent="0.25">
      <c r="A2243" s="111" t="s">
        <v>4330</v>
      </c>
      <c r="B2243" s="112" t="s">
        <v>4331</v>
      </c>
      <c r="C2243" s="25"/>
      <c r="D2243" s="113"/>
      <c r="E2243" s="26"/>
      <c r="F2243" s="27"/>
    </row>
    <row r="2244" spans="1:6" x14ac:dyDescent="0.25">
      <c r="A2244" s="111" t="s">
        <v>4332</v>
      </c>
      <c r="B2244" s="112" t="s">
        <v>4333</v>
      </c>
      <c r="C2244" s="25"/>
      <c r="D2244" s="113"/>
      <c r="E2244" s="26"/>
      <c r="F2244" s="27"/>
    </row>
    <row r="2245" spans="1:6" x14ac:dyDescent="0.25">
      <c r="A2245" s="111" t="s">
        <v>4334</v>
      </c>
      <c r="B2245" s="112" t="s">
        <v>4335</v>
      </c>
      <c r="C2245" s="25"/>
      <c r="D2245" s="113"/>
      <c r="E2245" s="26"/>
      <c r="F2245" s="27"/>
    </row>
    <row r="2246" spans="1:6" x14ac:dyDescent="0.25">
      <c r="A2246" s="111" t="s">
        <v>4336</v>
      </c>
      <c r="B2246" s="112" t="s">
        <v>4337</v>
      </c>
      <c r="C2246" s="25"/>
      <c r="D2246" s="113"/>
      <c r="E2246" s="26"/>
      <c r="F2246" s="27"/>
    </row>
    <row r="2247" spans="1:6" x14ac:dyDescent="0.25">
      <c r="A2247" s="111" t="s">
        <v>4338</v>
      </c>
      <c r="B2247" s="112" t="s">
        <v>4339</v>
      </c>
      <c r="C2247" s="25"/>
      <c r="D2247" s="113"/>
      <c r="E2247" s="26"/>
      <c r="F2247" s="27"/>
    </row>
    <row r="2248" spans="1:6" x14ac:dyDescent="0.25">
      <c r="A2248" s="111" t="s">
        <v>4340</v>
      </c>
      <c r="B2248" s="112" t="s">
        <v>4341</v>
      </c>
      <c r="C2248" s="25"/>
      <c r="D2248" s="113"/>
      <c r="E2248" s="26"/>
      <c r="F2248" s="27"/>
    </row>
    <row r="2249" spans="1:6" x14ac:dyDescent="0.25">
      <c r="A2249" s="111" t="s">
        <v>4342</v>
      </c>
      <c r="B2249" s="112" t="s">
        <v>4343</v>
      </c>
      <c r="C2249" s="25"/>
      <c r="D2249" s="113"/>
      <c r="E2249" s="26"/>
      <c r="F2249" s="27"/>
    </row>
    <row r="2250" spans="1:6" x14ac:dyDescent="0.25">
      <c r="A2250" s="111" t="s">
        <v>4344</v>
      </c>
      <c r="B2250" s="112" t="s">
        <v>4345</v>
      </c>
      <c r="C2250" s="25"/>
      <c r="D2250" s="113"/>
      <c r="E2250" s="26"/>
      <c r="F2250" s="27"/>
    </row>
    <row r="2251" spans="1:6" x14ac:dyDescent="0.25">
      <c r="A2251" s="111" t="s">
        <v>4346</v>
      </c>
      <c r="B2251" s="112" t="s">
        <v>4347</v>
      </c>
      <c r="C2251" s="25"/>
      <c r="D2251" s="113"/>
      <c r="E2251" s="26"/>
      <c r="F2251" s="27"/>
    </row>
    <row r="2252" spans="1:6" x14ac:dyDescent="0.25">
      <c r="A2252" s="111" t="s">
        <v>4348</v>
      </c>
      <c r="B2252" s="112" t="s">
        <v>4349</v>
      </c>
      <c r="C2252" s="25"/>
      <c r="D2252" s="113"/>
      <c r="E2252" s="26"/>
      <c r="F2252" s="27"/>
    </row>
    <row r="2253" spans="1:6" x14ac:dyDescent="0.25">
      <c r="A2253" s="111" t="s">
        <v>4350</v>
      </c>
      <c r="B2253" s="112" t="s">
        <v>4351</v>
      </c>
      <c r="C2253" s="25"/>
      <c r="D2253" s="113"/>
      <c r="E2253" s="26"/>
      <c r="F2253" s="27"/>
    </row>
    <row r="2254" spans="1:6" x14ac:dyDescent="0.25">
      <c r="A2254" s="111" t="s">
        <v>4352</v>
      </c>
      <c r="B2254" s="112" t="s">
        <v>4353</v>
      </c>
      <c r="C2254" s="25"/>
      <c r="D2254" s="113"/>
      <c r="E2254" s="26"/>
      <c r="F2254" s="27"/>
    </row>
    <row r="2255" spans="1:6" x14ac:dyDescent="0.25">
      <c r="A2255" s="111" t="s">
        <v>4354</v>
      </c>
      <c r="B2255" s="112" t="s">
        <v>4355</v>
      </c>
      <c r="C2255" s="25"/>
      <c r="D2255" s="113"/>
      <c r="E2255" s="26"/>
      <c r="F2255" s="27"/>
    </row>
    <row r="2256" spans="1:6" x14ac:dyDescent="0.25">
      <c r="A2256" s="151" t="s">
        <v>4356</v>
      </c>
      <c r="B2256" s="152"/>
      <c r="C2256" s="87">
        <f>SUM(C2257:C2272)</f>
        <v>0</v>
      </c>
      <c r="D2256" s="113"/>
      <c r="E2256" s="26"/>
      <c r="F2256" s="27"/>
    </row>
    <row r="2257" spans="1:6" x14ac:dyDescent="0.25">
      <c r="A2257" s="111" t="s">
        <v>4357</v>
      </c>
      <c r="B2257" s="112" t="s">
        <v>4358</v>
      </c>
      <c r="C2257" s="25"/>
      <c r="D2257" s="113"/>
      <c r="E2257" s="26"/>
      <c r="F2257" s="27"/>
    </row>
    <row r="2258" spans="1:6" x14ac:dyDescent="0.25">
      <c r="A2258" s="111" t="s">
        <v>4359</v>
      </c>
      <c r="B2258" s="112" t="s">
        <v>4360</v>
      </c>
      <c r="C2258" s="25"/>
      <c r="D2258" s="113"/>
      <c r="E2258" s="26"/>
      <c r="F2258" s="27"/>
    </row>
    <row r="2259" spans="1:6" x14ac:dyDescent="0.25">
      <c r="A2259" s="111" t="s">
        <v>4361</v>
      </c>
      <c r="B2259" s="112" t="s">
        <v>4362</v>
      </c>
      <c r="C2259" s="25"/>
      <c r="D2259" s="113"/>
      <c r="E2259" s="26"/>
      <c r="F2259" s="27"/>
    </row>
    <row r="2260" spans="1:6" x14ac:dyDescent="0.25">
      <c r="A2260" s="111" t="s">
        <v>4363</v>
      </c>
      <c r="B2260" s="112" t="s">
        <v>4364</v>
      </c>
      <c r="C2260" s="25"/>
      <c r="D2260" s="113"/>
      <c r="E2260" s="26"/>
      <c r="F2260" s="27"/>
    </row>
    <row r="2261" spans="1:6" x14ac:dyDescent="0.25">
      <c r="A2261" s="111" t="s">
        <v>4365</v>
      </c>
      <c r="B2261" s="112" t="s">
        <v>4366</v>
      </c>
      <c r="C2261" s="25"/>
      <c r="D2261" s="113"/>
      <c r="E2261" s="26"/>
      <c r="F2261" s="27"/>
    </row>
    <row r="2262" spans="1:6" x14ac:dyDescent="0.25">
      <c r="A2262" s="111" t="s">
        <v>4367</v>
      </c>
      <c r="B2262" s="112" t="s">
        <v>4368</v>
      </c>
      <c r="C2262" s="25"/>
      <c r="D2262" s="113"/>
      <c r="E2262" s="26"/>
      <c r="F2262" s="27"/>
    </row>
    <row r="2263" spans="1:6" x14ac:dyDescent="0.25">
      <c r="A2263" s="111" t="s">
        <v>4369</v>
      </c>
      <c r="B2263" s="112" t="s">
        <v>4370</v>
      </c>
      <c r="C2263" s="25"/>
      <c r="D2263" s="113"/>
      <c r="E2263" s="26"/>
      <c r="F2263" s="27"/>
    </row>
    <row r="2264" spans="1:6" x14ac:dyDescent="0.25">
      <c r="A2264" s="111" t="s">
        <v>4371</v>
      </c>
      <c r="B2264" s="112" t="s">
        <v>4372</v>
      </c>
      <c r="C2264" s="25"/>
      <c r="D2264" s="113"/>
      <c r="E2264" s="26"/>
      <c r="F2264" s="27"/>
    </row>
    <row r="2265" spans="1:6" x14ac:dyDescent="0.25">
      <c r="A2265" s="111" t="s">
        <v>4373</v>
      </c>
      <c r="B2265" s="112" t="s">
        <v>4374</v>
      </c>
      <c r="C2265" s="25"/>
      <c r="D2265" s="113"/>
      <c r="E2265" s="26"/>
      <c r="F2265" s="27"/>
    </row>
    <row r="2266" spans="1:6" x14ac:dyDescent="0.25">
      <c r="A2266" s="111" t="s">
        <v>4375</v>
      </c>
      <c r="B2266" s="112" t="s">
        <v>4376</v>
      </c>
      <c r="C2266" s="25"/>
      <c r="D2266" s="113"/>
      <c r="E2266" s="26"/>
      <c r="F2266" s="27"/>
    </row>
    <row r="2267" spans="1:6" x14ac:dyDescent="0.25">
      <c r="A2267" s="111" t="s">
        <v>4377</v>
      </c>
      <c r="B2267" s="112" t="s">
        <v>4378</v>
      </c>
      <c r="C2267" s="25"/>
      <c r="D2267" s="113"/>
      <c r="E2267" s="26"/>
      <c r="F2267" s="27"/>
    </row>
    <row r="2268" spans="1:6" x14ac:dyDescent="0.25">
      <c r="A2268" s="111" t="s">
        <v>4379</v>
      </c>
      <c r="B2268" s="112" t="s">
        <v>4380</v>
      </c>
      <c r="C2268" s="25"/>
      <c r="D2268" s="113"/>
      <c r="E2268" s="26"/>
      <c r="F2268" s="27"/>
    </row>
    <row r="2269" spans="1:6" x14ac:dyDescent="0.25">
      <c r="A2269" s="111" t="s">
        <v>4381</v>
      </c>
      <c r="B2269" s="112" t="s">
        <v>4382</v>
      </c>
      <c r="C2269" s="25"/>
      <c r="D2269" s="113"/>
      <c r="E2269" s="26"/>
      <c r="F2269" s="27"/>
    </row>
    <row r="2270" spans="1:6" x14ac:dyDescent="0.25">
      <c r="A2270" s="111" t="s">
        <v>4383</v>
      </c>
      <c r="B2270" s="112" t="s">
        <v>4384</v>
      </c>
      <c r="C2270" s="25"/>
      <c r="D2270" s="113"/>
      <c r="E2270" s="26"/>
      <c r="F2270" s="27"/>
    </row>
    <row r="2271" spans="1:6" x14ac:dyDescent="0.25">
      <c r="A2271" s="111" t="s">
        <v>4385</v>
      </c>
      <c r="B2271" s="112" t="s">
        <v>4386</v>
      </c>
      <c r="C2271" s="25"/>
      <c r="D2271" s="113"/>
      <c r="E2271" s="26"/>
      <c r="F2271" s="27"/>
    </row>
    <row r="2272" spans="1:6" x14ac:dyDescent="0.25">
      <c r="A2272" s="111" t="s">
        <v>4387</v>
      </c>
      <c r="B2272" s="112" t="s">
        <v>4388</v>
      </c>
      <c r="C2272" s="25"/>
      <c r="D2272" s="113"/>
      <c r="E2272" s="26"/>
      <c r="F2272" s="27"/>
    </row>
    <row r="2273" spans="1:6" x14ac:dyDescent="0.25">
      <c r="A2273" s="151" t="s">
        <v>4389</v>
      </c>
      <c r="B2273" s="152"/>
      <c r="C2273" s="87">
        <f>SUM(C2274:C2280)</f>
        <v>0</v>
      </c>
      <c r="D2273" s="113"/>
      <c r="E2273" s="26"/>
      <c r="F2273" s="27"/>
    </row>
    <row r="2274" spans="1:6" x14ac:dyDescent="0.25">
      <c r="A2274" s="111" t="s">
        <v>4390</v>
      </c>
      <c r="B2274" s="112" t="s">
        <v>4391</v>
      </c>
      <c r="C2274" s="25"/>
      <c r="D2274" s="113"/>
      <c r="E2274" s="26"/>
      <c r="F2274" s="27"/>
    </row>
    <row r="2275" spans="1:6" x14ac:dyDescent="0.25">
      <c r="A2275" s="111" t="s">
        <v>4392</v>
      </c>
      <c r="B2275" s="112" t="s">
        <v>4393</v>
      </c>
      <c r="C2275" s="25"/>
      <c r="D2275" s="113"/>
      <c r="E2275" s="26"/>
      <c r="F2275" s="27"/>
    </row>
    <row r="2276" spans="1:6" x14ac:dyDescent="0.25">
      <c r="A2276" s="111" t="s">
        <v>4394</v>
      </c>
      <c r="B2276" s="112" t="s">
        <v>4395</v>
      </c>
      <c r="C2276" s="25"/>
      <c r="D2276" s="113"/>
      <c r="E2276" s="26"/>
      <c r="F2276" s="27"/>
    </row>
    <row r="2277" spans="1:6" x14ac:dyDescent="0.25">
      <c r="A2277" s="111" t="s">
        <v>4396</v>
      </c>
      <c r="B2277" s="112" t="s">
        <v>4397</v>
      </c>
      <c r="C2277" s="25"/>
      <c r="D2277" s="113"/>
      <c r="E2277" s="26"/>
      <c r="F2277" s="27"/>
    </row>
    <row r="2278" spans="1:6" x14ac:dyDescent="0.25">
      <c r="A2278" s="111" t="s">
        <v>4398</v>
      </c>
      <c r="B2278" s="112" t="s">
        <v>4399</v>
      </c>
      <c r="C2278" s="25"/>
      <c r="D2278" s="113"/>
      <c r="E2278" s="26"/>
      <c r="F2278" s="27"/>
    </row>
    <row r="2279" spans="1:6" x14ac:dyDescent="0.25">
      <c r="A2279" s="111" t="s">
        <v>4400</v>
      </c>
      <c r="B2279" s="112" t="s">
        <v>4401</v>
      </c>
      <c r="C2279" s="25"/>
      <c r="D2279" s="113"/>
      <c r="E2279" s="26"/>
      <c r="F2279" s="27"/>
    </row>
    <row r="2280" spans="1:6" x14ac:dyDescent="0.25">
      <c r="A2280" s="114" t="s">
        <v>4402</v>
      </c>
      <c r="B2280" s="115" t="s">
        <v>4403</v>
      </c>
      <c r="C2280" s="37"/>
      <c r="D2280" s="116"/>
      <c r="E2280" s="30"/>
      <c r="F2280" s="31"/>
    </row>
    <row r="2281" spans="1:6" x14ac:dyDescent="0.25">
      <c r="A2281" s="117"/>
      <c r="B2281" s="118"/>
      <c r="C2281" s="119"/>
      <c r="D2281" s="119"/>
      <c r="E2281" s="119"/>
      <c r="F2281" s="119"/>
    </row>
    <row r="2282" spans="1:6" x14ac:dyDescent="0.25">
      <c r="A2282" s="117"/>
      <c r="B2282" s="118"/>
      <c r="C2282" s="119"/>
      <c r="D2282" s="119"/>
      <c r="E2282" s="119"/>
      <c r="F2282" s="119"/>
    </row>
    <row r="2283" spans="1:6" x14ac:dyDescent="0.25">
      <c r="A2283" s="117"/>
      <c r="B2283" s="118"/>
      <c r="C2283" s="119"/>
      <c r="D2283" s="119"/>
      <c r="E2283" s="119"/>
      <c r="F2283" s="119"/>
    </row>
    <row r="2284" spans="1:6" x14ac:dyDescent="0.25">
      <c r="A2284" s="117"/>
      <c r="B2284" s="118"/>
      <c r="C2284" s="119"/>
      <c r="D2284" s="119"/>
      <c r="E2284" s="119"/>
      <c r="F2284" s="119"/>
    </row>
    <row r="2285" spans="1:6" x14ac:dyDescent="0.25">
      <c r="A2285" s="117"/>
      <c r="B2285" s="118"/>
      <c r="C2285" s="119"/>
      <c r="D2285" s="119"/>
      <c r="E2285" s="119"/>
      <c r="F2285" s="119"/>
    </row>
    <row r="2286" spans="1:6" x14ac:dyDescent="0.25">
      <c r="A2286" s="117"/>
      <c r="B2286" s="118"/>
      <c r="C2286" s="119"/>
      <c r="D2286" s="119"/>
      <c r="E2286" s="119"/>
      <c r="F2286" s="119"/>
    </row>
    <row r="2287" spans="1:6" x14ac:dyDescent="0.25">
      <c r="A2287" s="117"/>
      <c r="B2287" s="118"/>
      <c r="C2287" s="119"/>
      <c r="D2287" s="119"/>
      <c r="E2287" s="119"/>
      <c r="F2287" s="119"/>
    </row>
    <row r="2288" spans="1:6" x14ac:dyDescent="0.25">
      <c r="A2288" s="117"/>
      <c r="B2288" s="118"/>
      <c r="C2288" s="119"/>
      <c r="D2288" s="119"/>
      <c r="E2288" s="119"/>
      <c r="F2288" s="119"/>
    </row>
    <row r="2289" spans="1:6" x14ac:dyDescent="0.25">
      <c r="A2289" s="117"/>
      <c r="B2289" s="118"/>
      <c r="C2289" s="119"/>
      <c r="D2289" s="119"/>
      <c r="E2289" s="119"/>
      <c r="F2289" s="119"/>
    </row>
    <row r="2290" spans="1:6" x14ac:dyDescent="0.25">
      <c r="A2290" s="117"/>
      <c r="B2290" s="118"/>
      <c r="C2290" s="119"/>
      <c r="D2290" s="119"/>
      <c r="E2290" s="119"/>
      <c r="F2290" s="119"/>
    </row>
    <row r="2291" spans="1:6" x14ac:dyDescent="0.25">
      <c r="A2291" s="117"/>
      <c r="B2291" s="118"/>
      <c r="C2291" s="119"/>
      <c r="D2291" s="119"/>
      <c r="E2291" s="119"/>
      <c r="F2291" s="119"/>
    </row>
    <row r="2292" spans="1:6" x14ac:dyDescent="0.25">
      <c r="A2292" s="117"/>
      <c r="B2292" s="118"/>
      <c r="C2292" s="119"/>
      <c r="D2292" s="119"/>
      <c r="E2292" s="119"/>
      <c r="F2292" s="119"/>
    </row>
    <row r="2293" spans="1:6" x14ac:dyDescent="0.25">
      <c r="A2293" s="117"/>
      <c r="B2293" s="118"/>
      <c r="C2293" s="119"/>
      <c r="D2293" s="119"/>
      <c r="E2293" s="119"/>
      <c r="F2293" s="119"/>
    </row>
    <row r="2294" spans="1:6" x14ac:dyDescent="0.25">
      <c r="A2294" s="117"/>
      <c r="B2294" s="118"/>
      <c r="C2294" s="119"/>
      <c r="D2294" s="119"/>
      <c r="E2294" s="119"/>
      <c r="F2294" s="119"/>
    </row>
    <row r="2295" spans="1:6" x14ac:dyDescent="0.25">
      <c r="A2295" s="117"/>
      <c r="B2295" s="118"/>
      <c r="C2295" s="119"/>
      <c r="D2295" s="119"/>
      <c r="E2295" s="119"/>
      <c r="F2295" s="119"/>
    </row>
    <row r="2296" spans="1:6" x14ac:dyDescent="0.25">
      <c r="A2296" s="117"/>
      <c r="B2296" s="118"/>
      <c r="C2296" s="119"/>
      <c r="D2296" s="119"/>
      <c r="E2296" s="119"/>
      <c r="F2296" s="119"/>
    </row>
    <row r="2297" spans="1:6" x14ac:dyDescent="0.25">
      <c r="A2297" s="117"/>
      <c r="B2297" s="118"/>
      <c r="C2297" s="119"/>
      <c r="D2297" s="119"/>
      <c r="E2297" s="119"/>
      <c r="F2297" s="119"/>
    </row>
    <row r="2298" spans="1:6" x14ac:dyDescent="0.25">
      <c r="A2298" s="117"/>
      <c r="B2298" s="118"/>
      <c r="C2298" s="119"/>
      <c r="D2298" s="119"/>
      <c r="E2298" s="119"/>
      <c r="F2298" s="119"/>
    </row>
    <row r="2299" spans="1:6" x14ac:dyDescent="0.25">
      <c r="A2299" s="117"/>
      <c r="B2299" s="118"/>
      <c r="C2299" s="119"/>
      <c r="D2299" s="119"/>
      <c r="E2299" s="119"/>
      <c r="F2299" s="119"/>
    </row>
    <row r="2300" spans="1:6" x14ac:dyDescent="0.25">
      <c r="A2300" s="117"/>
      <c r="B2300" s="118"/>
      <c r="C2300" s="119"/>
      <c r="D2300" s="119"/>
      <c r="E2300" s="119"/>
      <c r="F2300" s="119"/>
    </row>
    <row r="2301" spans="1:6" x14ac:dyDescent="0.25">
      <c r="A2301" s="117"/>
      <c r="B2301" s="118"/>
      <c r="C2301" s="119"/>
      <c r="D2301" s="119"/>
      <c r="E2301" s="119"/>
      <c r="F2301" s="119"/>
    </row>
    <row r="2302" spans="1:6" x14ac:dyDescent="0.25">
      <c r="A2302" s="117"/>
      <c r="B2302" s="118"/>
      <c r="C2302" s="119"/>
      <c r="D2302" s="119"/>
      <c r="E2302" s="119"/>
      <c r="F2302" s="119"/>
    </row>
    <row r="2303" spans="1:6" x14ac:dyDescent="0.25">
      <c r="A2303" s="117"/>
      <c r="B2303" s="118"/>
      <c r="C2303" s="119"/>
      <c r="D2303" s="119"/>
      <c r="E2303" s="119"/>
      <c r="F2303" s="119"/>
    </row>
    <row r="2304" spans="1:6" x14ac:dyDescent="0.25">
      <c r="A2304" s="117"/>
      <c r="B2304" s="118"/>
      <c r="C2304" s="119"/>
      <c r="D2304" s="119"/>
      <c r="E2304" s="119"/>
      <c r="F2304" s="119"/>
    </row>
    <row r="2305" spans="1:6" x14ac:dyDescent="0.25">
      <c r="A2305" s="117"/>
      <c r="B2305" s="118"/>
      <c r="C2305" s="119"/>
      <c r="D2305" s="119"/>
      <c r="E2305" s="119"/>
      <c r="F2305" s="119"/>
    </row>
    <row r="2306" spans="1:6" x14ac:dyDescent="0.25">
      <c r="A2306" s="117"/>
      <c r="B2306" s="118"/>
      <c r="C2306" s="119"/>
      <c r="D2306" s="119"/>
      <c r="E2306" s="119"/>
      <c r="F2306" s="119"/>
    </row>
    <row r="2307" spans="1:6" x14ac:dyDescent="0.25">
      <c r="A2307" s="117"/>
      <c r="B2307" s="118"/>
      <c r="C2307" s="119"/>
      <c r="D2307" s="119"/>
      <c r="E2307" s="119"/>
      <c r="F2307" s="119"/>
    </row>
    <row r="2308" spans="1:6" x14ac:dyDescent="0.25">
      <c r="A2308" s="117"/>
      <c r="B2308" s="118"/>
      <c r="C2308" s="119"/>
      <c r="D2308" s="119"/>
      <c r="E2308" s="119"/>
      <c r="F2308" s="119"/>
    </row>
    <row r="2309" spans="1:6" x14ac:dyDescent="0.25">
      <c r="A2309" s="117"/>
      <c r="B2309" s="118"/>
      <c r="C2309" s="119"/>
      <c r="D2309" s="119"/>
      <c r="E2309" s="119"/>
      <c r="F2309" s="119"/>
    </row>
    <row r="2310" spans="1:6" x14ac:dyDescent="0.25">
      <c r="A2310" s="117"/>
      <c r="B2310" s="118"/>
      <c r="C2310" s="119"/>
      <c r="D2310" s="119"/>
      <c r="E2310" s="119"/>
      <c r="F2310" s="119"/>
    </row>
    <row r="2311" spans="1:6" x14ac:dyDescent="0.25">
      <c r="A2311" s="117"/>
      <c r="B2311" s="118"/>
      <c r="C2311" s="119"/>
      <c r="D2311" s="119"/>
      <c r="E2311" s="119"/>
      <c r="F2311" s="119"/>
    </row>
    <row r="2312" spans="1:6" x14ac:dyDescent="0.25">
      <c r="A2312" s="117"/>
      <c r="B2312" s="118"/>
      <c r="C2312" s="119"/>
      <c r="D2312" s="119"/>
      <c r="E2312" s="119"/>
      <c r="F2312" s="119"/>
    </row>
    <row r="2313" spans="1:6" x14ac:dyDescent="0.25">
      <c r="A2313" s="117"/>
      <c r="B2313" s="118"/>
      <c r="C2313" s="119"/>
      <c r="D2313" s="119"/>
      <c r="E2313" s="119"/>
      <c r="F2313" s="119"/>
    </row>
    <row r="2314" spans="1:6" x14ac:dyDescent="0.25">
      <c r="A2314" s="117"/>
      <c r="B2314" s="118"/>
      <c r="C2314" s="119"/>
      <c r="D2314" s="119"/>
      <c r="E2314" s="119"/>
      <c r="F2314" s="119"/>
    </row>
    <row r="2315" spans="1:6" x14ac:dyDescent="0.25">
      <c r="A2315" s="117"/>
      <c r="B2315" s="118"/>
      <c r="C2315" s="119"/>
      <c r="D2315" s="119"/>
      <c r="E2315" s="119"/>
      <c r="F2315" s="119"/>
    </row>
    <row r="2316" spans="1:6" x14ac:dyDescent="0.25">
      <c r="A2316" s="117"/>
      <c r="B2316" s="118"/>
      <c r="C2316" s="119"/>
      <c r="D2316" s="119"/>
      <c r="E2316" s="119"/>
      <c r="F2316" s="119"/>
    </row>
    <row r="2317" spans="1:6" x14ac:dyDescent="0.25">
      <c r="A2317" s="117"/>
      <c r="B2317" s="118"/>
      <c r="C2317" s="119"/>
      <c r="D2317" s="119"/>
      <c r="E2317" s="119"/>
      <c r="F2317" s="119"/>
    </row>
    <row r="2318" spans="1:6" x14ac:dyDescent="0.25">
      <c r="A2318" s="117"/>
      <c r="B2318" s="118"/>
      <c r="C2318" s="119"/>
      <c r="D2318" s="119"/>
      <c r="E2318" s="119"/>
      <c r="F2318" s="119"/>
    </row>
    <row r="2319" spans="1:6" x14ac:dyDescent="0.25">
      <c r="A2319" s="117"/>
      <c r="B2319" s="118"/>
      <c r="C2319" s="119"/>
      <c r="D2319" s="119"/>
      <c r="E2319" s="119"/>
      <c r="F2319" s="119"/>
    </row>
    <row r="2320" spans="1:6" x14ac:dyDescent="0.25">
      <c r="A2320" s="117"/>
      <c r="B2320" s="118"/>
      <c r="C2320" s="119"/>
      <c r="D2320" s="119"/>
      <c r="E2320" s="119"/>
      <c r="F2320" s="119"/>
    </row>
    <row r="2321" spans="1:6" x14ac:dyDescent="0.25">
      <c r="A2321" s="117"/>
      <c r="B2321" s="118"/>
      <c r="C2321" s="119"/>
      <c r="D2321" s="119"/>
      <c r="E2321" s="119"/>
      <c r="F2321" s="119"/>
    </row>
    <row r="2322" spans="1:6" x14ac:dyDescent="0.25">
      <c r="A2322" s="117"/>
      <c r="B2322" s="118"/>
      <c r="C2322" s="119"/>
      <c r="D2322" s="119"/>
      <c r="E2322" s="119"/>
      <c r="F2322" s="119"/>
    </row>
    <row r="2323" spans="1:6" x14ac:dyDescent="0.25">
      <c r="A2323" s="117"/>
      <c r="B2323" s="118"/>
      <c r="C2323" s="119"/>
      <c r="D2323" s="119"/>
      <c r="E2323" s="119"/>
      <c r="F2323" s="119"/>
    </row>
    <row r="2324" spans="1:6" x14ac:dyDescent="0.25">
      <c r="A2324" s="117"/>
      <c r="B2324" s="118"/>
      <c r="C2324" s="119"/>
      <c r="D2324" s="119"/>
      <c r="E2324" s="119"/>
      <c r="F2324" s="119"/>
    </row>
    <row r="2325" spans="1:6" x14ac:dyDescent="0.25">
      <c r="A2325" s="117"/>
      <c r="B2325" s="118"/>
      <c r="C2325" s="119"/>
      <c r="D2325" s="119"/>
      <c r="E2325" s="119"/>
      <c r="F2325" s="119"/>
    </row>
    <row r="2326" spans="1:6" x14ac:dyDescent="0.25">
      <c r="A2326" s="117"/>
      <c r="B2326" s="118"/>
      <c r="C2326" s="119"/>
      <c r="D2326" s="119"/>
      <c r="E2326" s="119"/>
      <c r="F2326" s="119"/>
    </row>
    <row r="2327" spans="1:6" x14ac:dyDescent="0.25">
      <c r="A2327" s="117"/>
      <c r="B2327" s="118"/>
      <c r="C2327" s="119"/>
      <c r="D2327" s="119"/>
      <c r="E2327" s="119"/>
      <c r="F2327" s="119"/>
    </row>
    <row r="2328" spans="1:6" x14ac:dyDescent="0.25">
      <c r="A2328" s="117"/>
      <c r="B2328" s="118"/>
      <c r="C2328" s="119"/>
      <c r="D2328" s="119"/>
      <c r="E2328" s="119"/>
      <c r="F2328" s="119"/>
    </row>
    <row r="2329" spans="1:6" x14ac:dyDescent="0.25">
      <c r="A2329" s="117"/>
      <c r="B2329" s="118"/>
      <c r="C2329" s="119"/>
      <c r="D2329" s="119"/>
      <c r="E2329" s="119"/>
      <c r="F2329" s="119"/>
    </row>
    <row r="2330" spans="1:6" x14ac:dyDescent="0.25">
      <c r="A2330" s="117"/>
      <c r="B2330" s="118"/>
      <c r="C2330" s="119"/>
      <c r="D2330" s="119"/>
      <c r="E2330" s="119"/>
      <c r="F2330" s="119"/>
    </row>
    <row r="2331" spans="1:6" x14ac:dyDescent="0.25">
      <c r="A2331" s="117"/>
      <c r="B2331" s="118"/>
      <c r="C2331" s="119"/>
      <c r="D2331" s="119"/>
      <c r="E2331" s="119"/>
      <c r="F2331" s="119"/>
    </row>
    <row r="2332" spans="1:6" x14ac:dyDescent="0.25">
      <c r="A2332" s="117"/>
      <c r="B2332" s="118"/>
      <c r="C2332" s="119"/>
      <c r="D2332" s="119"/>
      <c r="E2332" s="119"/>
      <c r="F2332" s="119"/>
    </row>
    <row r="2333" spans="1:6" x14ac:dyDescent="0.25">
      <c r="A2333" s="117"/>
      <c r="B2333" s="118"/>
      <c r="C2333" s="119"/>
      <c r="D2333" s="119"/>
      <c r="E2333" s="119"/>
      <c r="F2333" s="119"/>
    </row>
    <row r="2334" spans="1:6" x14ac:dyDescent="0.25">
      <c r="A2334" s="117"/>
      <c r="B2334" s="118"/>
      <c r="C2334" s="119"/>
      <c r="D2334" s="119"/>
      <c r="E2334" s="119"/>
      <c r="F2334" s="119"/>
    </row>
    <row r="2335" spans="1:6" x14ac:dyDescent="0.25">
      <c r="A2335" s="117"/>
      <c r="B2335" s="118"/>
      <c r="C2335" s="119"/>
      <c r="D2335" s="119"/>
      <c r="E2335" s="119"/>
      <c r="F2335" s="119"/>
    </row>
    <row r="2336" spans="1:6" x14ac:dyDescent="0.25">
      <c r="A2336" s="117"/>
      <c r="B2336" s="118"/>
      <c r="C2336" s="119"/>
      <c r="D2336" s="119"/>
      <c r="E2336" s="119"/>
      <c r="F2336" s="119"/>
    </row>
    <row r="2337" spans="1:6" x14ac:dyDescent="0.25">
      <c r="A2337" s="117"/>
      <c r="B2337" s="118"/>
      <c r="C2337" s="119"/>
      <c r="D2337" s="119"/>
      <c r="E2337" s="119"/>
      <c r="F2337" s="119"/>
    </row>
    <row r="2338" spans="1:6" x14ac:dyDescent="0.25">
      <c r="A2338" s="117"/>
      <c r="B2338" s="118"/>
      <c r="C2338" s="119"/>
      <c r="D2338" s="119"/>
      <c r="E2338" s="119"/>
      <c r="F2338" s="119"/>
    </row>
    <row r="2339" spans="1:6" x14ac:dyDescent="0.25">
      <c r="A2339" s="117"/>
      <c r="B2339" s="118"/>
      <c r="C2339" s="119"/>
      <c r="D2339" s="119"/>
      <c r="E2339" s="119"/>
      <c r="F2339" s="119"/>
    </row>
    <row r="2340" spans="1:6" x14ac:dyDescent="0.25">
      <c r="A2340" s="117"/>
      <c r="B2340" s="118"/>
      <c r="C2340" s="119"/>
      <c r="D2340" s="119"/>
      <c r="E2340" s="119"/>
      <c r="F2340" s="119"/>
    </row>
    <row r="2341" spans="1:6" x14ac:dyDescent="0.25">
      <c r="A2341" s="117"/>
      <c r="B2341" s="118"/>
      <c r="C2341" s="119"/>
      <c r="D2341" s="119"/>
      <c r="E2341" s="119"/>
      <c r="F2341" s="119"/>
    </row>
    <row r="2342" spans="1:6" x14ac:dyDescent="0.25">
      <c r="A2342" s="117"/>
      <c r="B2342" s="118"/>
      <c r="C2342" s="119"/>
      <c r="D2342" s="119"/>
      <c r="E2342" s="119"/>
      <c r="F2342" s="119"/>
    </row>
    <row r="2343" spans="1:6" x14ac:dyDescent="0.25">
      <c r="A2343" s="117"/>
      <c r="B2343" s="118"/>
      <c r="C2343" s="119"/>
      <c r="D2343" s="119"/>
      <c r="E2343" s="119"/>
      <c r="F2343" s="119"/>
    </row>
    <row r="2344" spans="1:6" x14ac:dyDescent="0.25">
      <c r="A2344" s="117"/>
      <c r="B2344" s="118"/>
      <c r="C2344" s="119"/>
      <c r="D2344" s="119"/>
      <c r="E2344" s="119"/>
      <c r="F2344" s="119"/>
    </row>
    <row r="2345" spans="1:6" x14ac:dyDescent="0.25">
      <c r="A2345" s="117"/>
      <c r="B2345" s="118"/>
      <c r="C2345" s="119"/>
      <c r="D2345" s="119"/>
      <c r="E2345" s="119"/>
      <c r="F2345" s="119"/>
    </row>
    <row r="2346" spans="1:6" x14ac:dyDescent="0.25">
      <c r="A2346" s="117"/>
      <c r="B2346" s="118"/>
      <c r="C2346" s="119"/>
      <c r="D2346" s="119"/>
      <c r="E2346" s="119"/>
      <c r="F2346" s="119"/>
    </row>
    <row r="2347" spans="1:6" x14ac:dyDescent="0.25">
      <c r="A2347" s="117"/>
      <c r="B2347" s="118"/>
      <c r="C2347" s="119"/>
      <c r="D2347" s="119"/>
      <c r="E2347" s="119"/>
      <c r="F2347" s="119"/>
    </row>
    <row r="2348" spans="1:6" x14ac:dyDescent="0.25">
      <c r="A2348" s="117"/>
      <c r="B2348" s="118"/>
      <c r="C2348" s="119"/>
      <c r="D2348" s="119"/>
      <c r="E2348" s="119"/>
      <c r="F2348" s="119"/>
    </row>
    <row r="2349" spans="1:6" x14ac:dyDescent="0.25">
      <c r="A2349" s="117"/>
      <c r="B2349" s="118"/>
      <c r="C2349" s="119"/>
      <c r="D2349" s="119"/>
      <c r="E2349" s="119"/>
      <c r="F2349" s="119"/>
    </row>
    <row r="2350" spans="1:6" x14ac:dyDescent="0.25">
      <c r="A2350" s="117"/>
      <c r="B2350" s="118"/>
      <c r="C2350" s="119"/>
      <c r="D2350" s="119"/>
      <c r="E2350" s="119"/>
      <c r="F2350" s="119"/>
    </row>
    <row r="2351" spans="1:6" x14ac:dyDescent="0.25">
      <c r="A2351" s="117"/>
      <c r="B2351" s="118"/>
      <c r="C2351" s="119"/>
      <c r="D2351" s="119"/>
      <c r="E2351" s="119"/>
      <c r="F2351" s="119"/>
    </row>
    <row r="2352" spans="1:6" x14ac:dyDescent="0.25">
      <c r="A2352" s="117"/>
      <c r="B2352" s="118"/>
      <c r="C2352" s="119"/>
      <c r="D2352" s="119"/>
      <c r="E2352" s="119"/>
      <c r="F2352" s="119"/>
    </row>
    <row r="2353" spans="1:6" x14ac:dyDescent="0.25">
      <c r="A2353" s="117"/>
      <c r="B2353" s="118"/>
      <c r="C2353" s="119"/>
      <c r="D2353" s="119"/>
      <c r="E2353" s="119"/>
      <c r="F2353" s="119"/>
    </row>
    <row r="2354" spans="1:6" x14ac:dyDescent="0.25">
      <c r="A2354" s="117"/>
      <c r="B2354" s="118"/>
      <c r="C2354" s="119"/>
      <c r="D2354" s="119"/>
      <c r="E2354" s="119"/>
      <c r="F2354" s="119"/>
    </row>
    <row r="2355" spans="1:6" x14ac:dyDescent="0.25">
      <c r="A2355" s="117"/>
      <c r="B2355" s="118"/>
      <c r="C2355" s="119"/>
      <c r="D2355" s="119"/>
      <c r="E2355" s="119"/>
      <c r="F2355" s="119"/>
    </row>
    <row r="2356" spans="1:6" x14ac:dyDescent="0.25">
      <c r="A2356" s="117"/>
      <c r="B2356" s="118"/>
      <c r="C2356" s="119"/>
      <c r="D2356" s="119"/>
      <c r="E2356" s="119"/>
      <c r="F2356" s="119"/>
    </row>
    <row r="2357" spans="1:6" x14ac:dyDescent="0.25">
      <c r="A2357" s="117"/>
      <c r="B2357" s="118"/>
      <c r="C2357" s="119"/>
      <c r="D2357" s="119"/>
      <c r="E2357" s="119"/>
      <c r="F2357" s="119"/>
    </row>
    <row r="2358" spans="1:6" x14ac:dyDescent="0.25">
      <c r="A2358" s="117"/>
      <c r="B2358" s="118"/>
      <c r="C2358" s="119"/>
      <c r="D2358" s="119"/>
      <c r="E2358" s="119"/>
      <c r="F2358" s="119"/>
    </row>
    <row r="2359" spans="1:6" x14ac:dyDescent="0.25">
      <c r="A2359" s="117"/>
      <c r="B2359" s="118"/>
      <c r="C2359" s="119"/>
      <c r="D2359" s="119"/>
      <c r="E2359" s="119"/>
      <c r="F2359" s="119"/>
    </row>
    <row r="2360" spans="1:6" x14ac:dyDescent="0.25">
      <c r="A2360" s="117"/>
      <c r="B2360" s="118"/>
      <c r="C2360" s="119"/>
      <c r="D2360" s="119"/>
      <c r="E2360" s="119"/>
      <c r="F2360" s="119"/>
    </row>
    <row r="2361" spans="1:6" x14ac:dyDescent="0.25">
      <c r="A2361" s="117"/>
      <c r="B2361" s="118"/>
      <c r="C2361" s="119"/>
      <c r="D2361" s="119"/>
      <c r="E2361" s="119"/>
      <c r="F2361" s="119"/>
    </row>
    <row r="2362" spans="1:6" x14ac:dyDescent="0.25">
      <c r="A2362" s="117"/>
      <c r="B2362" s="118"/>
      <c r="C2362" s="119"/>
      <c r="D2362" s="119"/>
      <c r="E2362" s="119"/>
      <c r="F2362" s="119"/>
    </row>
    <row r="2363" spans="1:6" x14ac:dyDescent="0.25">
      <c r="A2363" s="117"/>
      <c r="B2363" s="118"/>
      <c r="C2363" s="119"/>
      <c r="D2363" s="119"/>
      <c r="E2363" s="119"/>
      <c r="F2363" s="119"/>
    </row>
    <row r="2364" spans="1:6" x14ac:dyDescent="0.25">
      <c r="A2364" s="117"/>
      <c r="B2364" s="118"/>
      <c r="C2364" s="119"/>
      <c r="D2364" s="119"/>
      <c r="E2364" s="119"/>
      <c r="F2364" s="119"/>
    </row>
    <row r="2365" spans="1:6" x14ac:dyDescent="0.25">
      <c r="A2365" s="117"/>
      <c r="B2365" s="118"/>
      <c r="C2365" s="119"/>
      <c r="D2365" s="119"/>
      <c r="E2365" s="119"/>
      <c r="F2365" s="119"/>
    </row>
    <row r="2366" spans="1:6" x14ac:dyDescent="0.25">
      <c r="A2366" s="117"/>
      <c r="B2366" s="118"/>
      <c r="C2366" s="119"/>
      <c r="D2366" s="119"/>
      <c r="E2366" s="119"/>
      <c r="F2366" s="119"/>
    </row>
    <row r="2367" spans="1:6" x14ac:dyDescent="0.25">
      <c r="A2367" s="117"/>
      <c r="B2367" s="118"/>
      <c r="C2367" s="119"/>
      <c r="D2367" s="119"/>
      <c r="E2367" s="119"/>
      <c r="F2367" s="119"/>
    </row>
    <row r="2368" spans="1:6" x14ac:dyDescent="0.25">
      <c r="A2368" s="117"/>
      <c r="B2368" s="118"/>
      <c r="C2368" s="119"/>
      <c r="D2368" s="119"/>
      <c r="E2368" s="119"/>
      <c r="F2368" s="119"/>
    </row>
    <row r="2369" spans="1:6" x14ac:dyDescent="0.25">
      <c r="A2369" s="117"/>
      <c r="B2369" s="118"/>
      <c r="C2369" s="119"/>
      <c r="D2369" s="119"/>
      <c r="E2369" s="119"/>
      <c r="F2369" s="119"/>
    </row>
    <row r="2370" spans="1:6" x14ac:dyDescent="0.25">
      <c r="A2370" s="117"/>
      <c r="B2370" s="118"/>
      <c r="C2370" s="119"/>
      <c r="D2370" s="119"/>
      <c r="E2370" s="119"/>
      <c r="F2370" s="119"/>
    </row>
    <row r="2371" spans="1:6" x14ac:dyDescent="0.25">
      <c r="A2371" s="117"/>
      <c r="B2371" s="118"/>
      <c r="C2371" s="119"/>
      <c r="D2371" s="119"/>
      <c r="E2371" s="119"/>
      <c r="F2371" s="119"/>
    </row>
    <row r="2372" spans="1:6" x14ac:dyDescent="0.25">
      <c r="A2372" s="117"/>
      <c r="B2372" s="118"/>
      <c r="C2372" s="119"/>
      <c r="D2372" s="119"/>
      <c r="E2372" s="119"/>
      <c r="F2372" s="119"/>
    </row>
    <row r="2373" spans="1:6" x14ac:dyDescent="0.25">
      <c r="A2373" s="117"/>
      <c r="B2373" s="118"/>
      <c r="C2373" s="119"/>
      <c r="D2373" s="119"/>
      <c r="E2373" s="119"/>
      <c r="F2373" s="119"/>
    </row>
    <row r="2374" spans="1:6" x14ac:dyDescent="0.25">
      <c r="A2374" s="117"/>
      <c r="B2374" s="118"/>
      <c r="C2374" s="119"/>
      <c r="D2374" s="119"/>
      <c r="E2374" s="119"/>
      <c r="F2374" s="119"/>
    </row>
    <row r="2375" spans="1:6" x14ac:dyDescent="0.25">
      <c r="A2375" s="117"/>
      <c r="B2375" s="118"/>
      <c r="C2375" s="119"/>
      <c r="D2375" s="119"/>
      <c r="E2375" s="119"/>
      <c r="F2375" s="119"/>
    </row>
    <row r="2376" spans="1:6" x14ac:dyDescent="0.25">
      <c r="A2376" s="117"/>
      <c r="B2376" s="118"/>
      <c r="C2376" s="119"/>
      <c r="D2376" s="119"/>
      <c r="E2376" s="119"/>
      <c r="F2376" s="119"/>
    </row>
    <row r="2377" spans="1:6" x14ac:dyDescent="0.25">
      <c r="A2377" s="117"/>
      <c r="B2377" s="118"/>
      <c r="C2377" s="119"/>
      <c r="D2377" s="119"/>
      <c r="E2377" s="119"/>
      <c r="F2377" s="119"/>
    </row>
    <row r="2378" spans="1:6" x14ac:dyDescent="0.25">
      <c r="A2378" s="117"/>
      <c r="B2378" s="118"/>
      <c r="C2378" s="119"/>
      <c r="D2378" s="119"/>
      <c r="E2378" s="119"/>
      <c r="F2378" s="119"/>
    </row>
    <row r="2379" spans="1:6" x14ac:dyDescent="0.25">
      <c r="A2379" s="117"/>
      <c r="B2379" s="118"/>
      <c r="C2379" s="119"/>
      <c r="D2379" s="119"/>
      <c r="E2379" s="119"/>
      <c r="F2379" s="119"/>
    </row>
    <row r="2380" spans="1:6" x14ac:dyDescent="0.25">
      <c r="A2380" s="117"/>
      <c r="B2380" s="118"/>
      <c r="C2380" s="119"/>
      <c r="D2380" s="119"/>
      <c r="E2380" s="119"/>
      <c r="F2380" s="119"/>
    </row>
    <row r="2381" spans="1:6" x14ac:dyDescent="0.25">
      <c r="A2381" s="117"/>
      <c r="B2381" s="118"/>
      <c r="C2381" s="119"/>
      <c r="D2381" s="119"/>
      <c r="E2381" s="119"/>
      <c r="F2381" s="119"/>
    </row>
    <row r="2382" spans="1:6" x14ac:dyDescent="0.25">
      <c r="A2382" s="117"/>
      <c r="B2382" s="118"/>
      <c r="C2382" s="119"/>
      <c r="D2382" s="119"/>
      <c r="E2382" s="119"/>
      <c r="F2382" s="119"/>
    </row>
    <row r="2383" spans="1:6" x14ac:dyDescent="0.25">
      <c r="A2383" s="117"/>
      <c r="B2383" s="118"/>
      <c r="C2383" s="119"/>
      <c r="D2383" s="119"/>
      <c r="E2383" s="119"/>
      <c r="F2383" s="119"/>
    </row>
    <row r="2384" spans="1:6" x14ac:dyDescent="0.25">
      <c r="A2384" s="117"/>
      <c r="B2384" s="118"/>
      <c r="C2384" s="119"/>
      <c r="D2384" s="119"/>
      <c r="E2384" s="119"/>
      <c r="F2384" s="119"/>
    </row>
    <row r="2385" spans="1:6" x14ac:dyDescent="0.25">
      <c r="A2385" s="117"/>
      <c r="B2385" s="118"/>
      <c r="C2385" s="119"/>
      <c r="D2385" s="119"/>
      <c r="E2385" s="119"/>
      <c r="F2385" s="119"/>
    </row>
    <row r="2386" spans="1:6" x14ac:dyDescent="0.25">
      <c r="A2386" s="117"/>
      <c r="B2386" s="118"/>
      <c r="C2386" s="119"/>
      <c r="D2386" s="119"/>
      <c r="E2386" s="119"/>
      <c r="F2386" s="119"/>
    </row>
    <row r="2387" spans="1:6" x14ac:dyDescent="0.25">
      <c r="A2387" s="117"/>
      <c r="B2387" s="118"/>
      <c r="C2387" s="119"/>
      <c r="D2387" s="119"/>
      <c r="E2387" s="119"/>
      <c r="F2387" s="119"/>
    </row>
    <row r="2388" spans="1:6" x14ac:dyDescent="0.25">
      <c r="A2388" s="117"/>
      <c r="B2388" s="118"/>
      <c r="C2388" s="119"/>
      <c r="D2388" s="119"/>
      <c r="E2388" s="119"/>
      <c r="F2388" s="119"/>
    </row>
    <row r="2389" spans="1:6" x14ac:dyDescent="0.25">
      <c r="A2389" s="117"/>
      <c r="B2389" s="118"/>
      <c r="C2389" s="119"/>
      <c r="D2389" s="119"/>
      <c r="E2389" s="119"/>
      <c r="F2389" s="119"/>
    </row>
    <row r="2390" spans="1:6" x14ac:dyDescent="0.25">
      <c r="A2390" s="117"/>
      <c r="B2390" s="118"/>
      <c r="C2390" s="119"/>
      <c r="D2390" s="119"/>
      <c r="E2390" s="119"/>
      <c r="F2390" s="119"/>
    </row>
    <row r="2391" spans="1:6" x14ac:dyDescent="0.25">
      <c r="A2391" s="117"/>
      <c r="B2391" s="118"/>
      <c r="C2391" s="119"/>
      <c r="D2391" s="119"/>
      <c r="E2391" s="119"/>
      <c r="F2391" s="119"/>
    </row>
    <row r="2392" spans="1:6" x14ac:dyDescent="0.25">
      <c r="A2392" s="117"/>
      <c r="B2392" s="118"/>
      <c r="C2392" s="119"/>
      <c r="D2392" s="119"/>
      <c r="E2392" s="119"/>
      <c r="F2392" s="119"/>
    </row>
    <row r="2393" spans="1:6" x14ac:dyDescent="0.25">
      <c r="A2393" s="117"/>
      <c r="B2393" s="118"/>
      <c r="C2393" s="119"/>
      <c r="D2393" s="119"/>
      <c r="E2393" s="119"/>
      <c r="F2393" s="119"/>
    </row>
    <row r="2394" spans="1:6" x14ac:dyDescent="0.25">
      <c r="A2394" s="117"/>
      <c r="B2394" s="118"/>
      <c r="C2394" s="119"/>
      <c r="D2394" s="119"/>
      <c r="E2394" s="119"/>
      <c r="F2394" s="119"/>
    </row>
    <row r="2395" spans="1:6" x14ac:dyDescent="0.25">
      <c r="A2395" s="117"/>
      <c r="B2395" s="118"/>
      <c r="C2395" s="119"/>
      <c r="D2395" s="119"/>
      <c r="E2395" s="119"/>
      <c r="F2395" s="119"/>
    </row>
    <row r="2396" spans="1:6" ht="27.75" customHeight="1" x14ac:dyDescent="0.25">
      <c r="A2396" s="117"/>
      <c r="B2396" s="118"/>
      <c r="C2396" s="119"/>
      <c r="D2396" s="119"/>
      <c r="E2396" s="119"/>
      <c r="F2396" s="119"/>
    </row>
    <row r="2397" spans="1:6" ht="15" customHeight="1" x14ac:dyDescent="0.25">
      <c r="A2397" s="117"/>
      <c r="B2397" s="118"/>
      <c r="C2397" s="119"/>
      <c r="D2397" s="119"/>
      <c r="E2397" s="119"/>
      <c r="F2397" s="119"/>
    </row>
    <row r="2398" spans="1:6" x14ac:dyDescent="0.25">
      <c r="A2398" s="117"/>
      <c r="B2398" s="118"/>
      <c r="C2398" s="119"/>
      <c r="D2398" s="119"/>
      <c r="E2398" s="119"/>
      <c r="F2398" s="119"/>
    </row>
    <row r="2399" spans="1:6" ht="15" customHeight="1" x14ac:dyDescent="0.25">
      <c r="A2399" s="117"/>
      <c r="B2399" s="118"/>
      <c r="C2399" s="119"/>
      <c r="D2399" s="119"/>
      <c r="E2399" s="119"/>
      <c r="F2399" s="119"/>
    </row>
    <row r="2400" spans="1:6" x14ac:dyDescent="0.25">
      <c r="A2400" s="117"/>
      <c r="B2400" s="118"/>
      <c r="C2400" s="119"/>
      <c r="D2400" s="119"/>
      <c r="E2400" s="119"/>
      <c r="F2400" s="119"/>
    </row>
    <row r="2401" spans="1:6" x14ac:dyDescent="0.25">
      <c r="A2401" s="117"/>
      <c r="B2401" s="118"/>
      <c r="C2401" s="119"/>
      <c r="D2401" s="119"/>
      <c r="E2401" s="119"/>
      <c r="F2401" s="119"/>
    </row>
    <row r="2402" spans="1:6" x14ac:dyDescent="0.25">
      <c r="A2402" s="117"/>
      <c r="B2402" s="118"/>
      <c r="C2402" s="119"/>
      <c r="D2402" s="119"/>
      <c r="E2402" s="119"/>
      <c r="F2402" s="119"/>
    </row>
    <row r="2403" spans="1:6" x14ac:dyDescent="0.25">
      <c r="A2403" s="117"/>
      <c r="B2403" s="118"/>
      <c r="C2403" s="119"/>
      <c r="D2403" s="119"/>
      <c r="E2403" s="119"/>
      <c r="F2403" s="119"/>
    </row>
    <row r="2404" spans="1:6" x14ac:dyDescent="0.25">
      <c r="A2404" s="117"/>
      <c r="B2404" s="118"/>
      <c r="C2404" s="119"/>
      <c r="D2404" s="119"/>
      <c r="E2404" s="119"/>
      <c r="F2404" s="119"/>
    </row>
    <row r="2405" spans="1:6" x14ac:dyDescent="0.25">
      <c r="A2405" s="117"/>
      <c r="B2405" s="118"/>
      <c r="C2405" s="119"/>
      <c r="D2405" s="119"/>
      <c r="E2405" s="119"/>
      <c r="F2405" s="119"/>
    </row>
    <row r="2406" spans="1:6" x14ac:dyDescent="0.25">
      <c r="A2406" s="117"/>
      <c r="B2406" s="118"/>
      <c r="C2406" s="119"/>
      <c r="D2406" s="119"/>
      <c r="E2406" s="119"/>
      <c r="F2406" s="119"/>
    </row>
    <row r="2407" spans="1:6" x14ac:dyDescent="0.25">
      <c r="A2407" s="117"/>
      <c r="B2407" s="118"/>
      <c r="C2407" s="119"/>
      <c r="D2407" s="119"/>
      <c r="E2407" s="119"/>
      <c r="F2407" s="119"/>
    </row>
    <row r="2408" spans="1:6" x14ac:dyDescent="0.25">
      <c r="A2408" s="117"/>
      <c r="B2408" s="118"/>
      <c r="C2408" s="119"/>
      <c r="D2408" s="119"/>
      <c r="E2408" s="119"/>
      <c r="F2408" s="119"/>
    </row>
    <row r="2409" spans="1:6" x14ac:dyDescent="0.25">
      <c r="A2409" s="117"/>
      <c r="B2409" s="118"/>
      <c r="C2409" s="119"/>
      <c r="D2409" s="119"/>
      <c r="E2409" s="119"/>
      <c r="F2409" s="119"/>
    </row>
    <row r="2410" spans="1:6" x14ac:dyDescent="0.25">
      <c r="A2410" s="117"/>
      <c r="B2410" s="118"/>
      <c r="C2410" s="119"/>
      <c r="D2410" s="119"/>
      <c r="E2410" s="119"/>
      <c r="F2410" s="119"/>
    </row>
    <row r="2411" spans="1:6" x14ac:dyDescent="0.25">
      <c r="A2411" s="117"/>
      <c r="B2411" s="118"/>
      <c r="C2411" s="119"/>
      <c r="D2411" s="119"/>
      <c r="E2411" s="119"/>
      <c r="F2411" s="119"/>
    </row>
    <row r="2412" spans="1:6" x14ac:dyDescent="0.25">
      <c r="A2412" s="117"/>
      <c r="B2412" s="118"/>
      <c r="C2412" s="119"/>
      <c r="D2412" s="119"/>
      <c r="E2412" s="119"/>
      <c r="F2412" s="119"/>
    </row>
    <row r="2413" spans="1:6" x14ac:dyDescent="0.25">
      <c r="A2413" s="117"/>
      <c r="B2413" s="118"/>
      <c r="C2413" s="119"/>
      <c r="D2413" s="119"/>
      <c r="E2413" s="119"/>
      <c r="F2413" s="119"/>
    </row>
    <row r="2414" spans="1:6" x14ac:dyDescent="0.25">
      <c r="A2414" s="117"/>
      <c r="B2414" s="118"/>
      <c r="C2414" s="119"/>
      <c r="D2414" s="119"/>
      <c r="E2414" s="119"/>
      <c r="F2414" s="119"/>
    </row>
    <row r="2415" spans="1:6" x14ac:dyDescent="0.25">
      <c r="A2415" s="117"/>
      <c r="B2415" s="118"/>
      <c r="C2415" s="119"/>
      <c r="D2415" s="119"/>
      <c r="E2415" s="119"/>
      <c r="F2415" s="119"/>
    </row>
    <row r="2416" spans="1:6" x14ac:dyDescent="0.25">
      <c r="A2416" s="117"/>
      <c r="B2416" s="118"/>
      <c r="C2416" s="119"/>
      <c r="D2416" s="119"/>
      <c r="E2416" s="119"/>
      <c r="F2416" s="119"/>
    </row>
    <row r="2417" spans="1:6" x14ac:dyDescent="0.25">
      <c r="A2417" s="117"/>
      <c r="B2417" s="118"/>
      <c r="C2417" s="119"/>
      <c r="D2417" s="119"/>
      <c r="E2417" s="119"/>
      <c r="F2417" s="119"/>
    </row>
    <row r="2418" spans="1:6" x14ac:dyDescent="0.25">
      <c r="A2418" s="117"/>
      <c r="B2418" s="118"/>
      <c r="C2418" s="119"/>
      <c r="D2418" s="119"/>
      <c r="E2418" s="119"/>
      <c r="F2418" s="119"/>
    </row>
    <row r="2419" spans="1:6" x14ac:dyDescent="0.25">
      <c r="A2419" s="117"/>
      <c r="B2419" s="118"/>
      <c r="C2419" s="119"/>
      <c r="D2419" s="119"/>
      <c r="E2419" s="119"/>
      <c r="F2419" s="119"/>
    </row>
    <row r="2420" spans="1:6" x14ac:dyDescent="0.25">
      <c r="A2420" s="117"/>
      <c r="B2420" s="118"/>
      <c r="C2420" s="119"/>
      <c r="D2420" s="119"/>
      <c r="E2420" s="119"/>
      <c r="F2420" s="119"/>
    </row>
    <row r="2421" spans="1:6" x14ac:dyDescent="0.25">
      <c r="A2421" s="117"/>
      <c r="B2421" s="118"/>
      <c r="C2421" s="119"/>
      <c r="D2421" s="119"/>
      <c r="E2421" s="119"/>
      <c r="F2421" s="119"/>
    </row>
    <row r="2422" spans="1:6" x14ac:dyDescent="0.25">
      <c r="A2422" s="117"/>
      <c r="B2422" s="118"/>
      <c r="C2422" s="119"/>
      <c r="D2422" s="119"/>
      <c r="E2422" s="119"/>
      <c r="F2422" s="119"/>
    </row>
    <row r="2423" spans="1:6" x14ac:dyDescent="0.25">
      <c r="A2423" s="117"/>
      <c r="B2423" s="118"/>
      <c r="C2423" s="119"/>
      <c r="D2423" s="119"/>
      <c r="E2423" s="119"/>
      <c r="F2423" s="119"/>
    </row>
    <row r="2424" spans="1:6" x14ac:dyDescent="0.25">
      <c r="A2424" s="117"/>
      <c r="B2424" s="118"/>
      <c r="C2424" s="119"/>
      <c r="D2424" s="119"/>
      <c r="E2424" s="119"/>
      <c r="F2424" s="119"/>
    </row>
    <row r="2425" spans="1:6" x14ac:dyDescent="0.25">
      <c r="A2425" s="117"/>
      <c r="B2425" s="118"/>
      <c r="C2425" s="119"/>
      <c r="D2425" s="119"/>
      <c r="E2425" s="119"/>
      <c r="F2425" s="119"/>
    </row>
    <row r="2426" spans="1:6" x14ac:dyDescent="0.25">
      <c r="A2426" s="117"/>
      <c r="B2426" s="118"/>
      <c r="C2426" s="119"/>
      <c r="D2426" s="119"/>
      <c r="E2426" s="119"/>
      <c r="F2426" s="119"/>
    </row>
    <row r="2427" spans="1:6" x14ac:dyDescent="0.25">
      <c r="A2427" s="117"/>
      <c r="B2427" s="118"/>
      <c r="C2427" s="119"/>
      <c r="D2427" s="119"/>
      <c r="E2427" s="119"/>
      <c r="F2427" s="119"/>
    </row>
    <row r="2428" spans="1:6" x14ac:dyDescent="0.25">
      <c r="A2428" s="117"/>
      <c r="B2428" s="118"/>
      <c r="C2428" s="119"/>
      <c r="D2428" s="119"/>
      <c r="E2428" s="119"/>
      <c r="F2428" s="119"/>
    </row>
    <row r="2429" spans="1:6" x14ac:dyDescent="0.25">
      <c r="A2429" s="117"/>
      <c r="B2429" s="118"/>
      <c r="C2429" s="119"/>
      <c r="D2429" s="119"/>
      <c r="E2429" s="119"/>
      <c r="F2429" s="119"/>
    </row>
    <row r="2430" spans="1:6" x14ac:dyDescent="0.25">
      <c r="A2430" s="117"/>
      <c r="B2430" s="118"/>
      <c r="C2430" s="119"/>
      <c r="D2430" s="119"/>
      <c r="E2430" s="119"/>
      <c r="F2430" s="119"/>
    </row>
    <row r="2431" spans="1:6" x14ac:dyDescent="0.25">
      <c r="A2431" s="117"/>
      <c r="B2431" s="118"/>
      <c r="C2431" s="119"/>
      <c r="D2431" s="119"/>
      <c r="E2431" s="119"/>
      <c r="F2431" s="119"/>
    </row>
    <row r="2432" spans="1:6" x14ac:dyDescent="0.25">
      <c r="A2432" s="117"/>
      <c r="B2432" s="118"/>
      <c r="C2432" s="119"/>
      <c r="D2432" s="119"/>
      <c r="E2432" s="119"/>
      <c r="F2432" s="119"/>
    </row>
    <row r="2433" spans="1:6" x14ac:dyDescent="0.25">
      <c r="A2433" s="117"/>
      <c r="B2433" s="118"/>
      <c r="C2433" s="119"/>
      <c r="D2433" s="119"/>
      <c r="E2433" s="119"/>
      <c r="F2433" s="119"/>
    </row>
    <row r="2434" spans="1:6" x14ac:dyDescent="0.25">
      <c r="A2434" s="117"/>
      <c r="B2434" s="118"/>
      <c r="C2434" s="119"/>
      <c r="D2434" s="119"/>
      <c r="E2434" s="119"/>
      <c r="F2434" s="119"/>
    </row>
    <row r="2435" spans="1:6" x14ac:dyDescent="0.25">
      <c r="A2435" s="117"/>
      <c r="B2435" s="118"/>
      <c r="C2435" s="119"/>
      <c r="D2435" s="119"/>
      <c r="E2435" s="119"/>
      <c r="F2435" s="119"/>
    </row>
    <row r="2436" spans="1:6" x14ac:dyDescent="0.25">
      <c r="A2436" s="117"/>
      <c r="B2436" s="118"/>
      <c r="C2436" s="119"/>
      <c r="D2436" s="119"/>
      <c r="E2436" s="119"/>
      <c r="F2436" s="119"/>
    </row>
    <row r="2437" spans="1:6" x14ac:dyDescent="0.25">
      <c r="A2437" s="117"/>
      <c r="B2437" s="118"/>
      <c r="C2437" s="119"/>
      <c r="D2437" s="119"/>
      <c r="E2437" s="119"/>
      <c r="F2437" s="119"/>
    </row>
    <row r="2438" spans="1:6" ht="11.25" customHeight="1" x14ac:dyDescent="0.25">
      <c r="C2438" s="4"/>
      <c r="D2438" s="4"/>
      <c r="E2438" s="4"/>
      <c r="F2438" s="4"/>
    </row>
    <row r="2439" spans="1:6" ht="11.25" customHeight="1" x14ac:dyDescent="0.25">
      <c r="C2439" s="4"/>
      <c r="D2439" s="4"/>
      <c r="E2439" s="4"/>
      <c r="F2439" s="4"/>
    </row>
    <row r="2440" spans="1:6" x14ac:dyDescent="0.25">
      <c r="C2440" s="4"/>
      <c r="D2440" s="4"/>
      <c r="E2440" s="4"/>
      <c r="F2440" s="4"/>
    </row>
    <row r="2441" spans="1:6" x14ac:dyDescent="0.25">
      <c r="C2441" s="4"/>
      <c r="D2441" s="4"/>
      <c r="E2441" s="4"/>
      <c r="F2441" s="4"/>
    </row>
    <row r="2442" spans="1:6" x14ac:dyDescent="0.25">
      <c r="C2442" s="4"/>
      <c r="D2442" s="4"/>
      <c r="E2442" s="4"/>
      <c r="F2442" s="4"/>
    </row>
    <row r="2443" spans="1:6" x14ac:dyDescent="0.25">
      <c r="C2443" s="4"/>
      <c r="D2443" s="4"/>
      <c r="E2443" s="4"/>
      <c r="F2443" s="4"/>
    </row>
    <row r="2444" spans="1:6" x14ac:dyDescent="0.25">
      <c r="C2444" s="4"/>
      <c r="D2444" s="4"/>
      <c r="E2444" s="4"/>
      <c r="F2444" s="4"/>
    </row>
    <row r="2445" spans="1:6" x14ac:dyDescent="0.25">
      <c r="C2445" s="4"/>
      <c r="D2445" s="4"/>
      <c r="E2445" s="4"/>
      <c r="F2445" s="4"/>
    </row>
    <row r="2446" spans="1:6" x14ac:dyDescent="0.25">
      <c r="C2446" s="4"/>
      <c r="D2446" s="4"/>
      <c r="E2446" s="4"/>
      <c r="F2446" s="4"/>
    </row>
    <row r="2447" spans="1:6" x14ac:dyDescent="0.25">
      <c r="C2447" s="4"/>
      <c r="D2447" s="4"/>
      <c r="E2447" s="4"/>
      <c r="F2447" s="4"/>
    </row>
    <row r="2448" spans="1:6" x14ac:dyDescent="0.25">
      <c r="C2448" s="4"/>
      <c r="D2448" s="4"/>
      <c r="E2448" s="4"/>
      <c r="F2448" s="4"/>
    </row>
    <row r="2449" spans="3:6" x14ac:dyDescent="0.25">
      <c r="C2449" s="4"/>
      <c r="D2449" s="4"/>
      <c r="E2449" s="4"/>
      <c r="F2449" s="4"/>
    </row>
    <row r="2450" spans="3:6" x14ac:dyDescent="0.25">
      <c r="C2450" s="4"/>
      <c r="D2450" s="4"/>
      <c r="E2450" s="4"/>
      <c r="F2450" s="4"/>
    </row>
    <row r="2451" spans="3:6" x14ac:dyDescent="0.25">
      <c r="C2451" s="4"/>
      <c r="D2451" s="4"/>
      <c r="E2451" s="4"/>
      <c r="F2451" s="4"/>
    </row>
    <row r="2452" spans="3:6" x14ac:dyDescent="0.25">
      <c r="C2452" s="4"/>
      <c r="D2452" s="4"/>
      <c r="E2452" s="4"/>
      <c r="F2452" s="4"/>
    </row>
    <row r="2453" spans="3:6" x14ac:dyDescent="0.25">
      <c r="C2453" s="4"/>
      <c r="D2453" s="4"/>
      <c r="E2453" s="4"/>
      <c r="F2453" s="4"/>
    </row>
    <row r="2454" spans="3:6" x14ac:dyDescent="0.25">
      <c r="C2454" s="4"/>
      <c r="D2454" s="4"/>
      <c r="E2454" s="4"/>
      <c r="F2454" s="4"/>
    </row>
    <row r="2455" spans="3:6" x14ac:dyDescent="0.25">
      <c r="C2455" s="4"/>
      <c r="D2455" s="4"/>
      <c r="E2455" s="4"/>
      <c r="F2455" s="4"/>
    </row>
    <row r="2456" spans="3:6" x14ac:dyDescent="0.25">
      <c r="C2456" s="4"/>
      <c r="D2456" s="4"/>
      <c r="E2456" s="4"/>
      <c r="F2456" s="4"/>
    </row>
    <row r="2457" spans="3:6" x14ac:dyDescent="0.25">
      <c r="C2457" s="4"/>
      <c r="D2457" s="4"/>
      <c r="E2457" s="4"/>
      <c r="F2457" s="4"/>
    </row>
    <row r="2458" spans="3:6" x14ac:dyDescent="0.25">
      <c r="C2458" s="4"/>
      <c r="D2458" s="4"/>
      <c r="E2458" s="4"/>
      <c r="F2458" s="4"/>
    </row>
    <row r="2459" spans="3:6" x14ac:dyDescent="0.25">
      <c r="C2459" s="4"/>
      <c r="D2459" s="4"/>
      <c r="E2459" s="4"/>
      <c r="F2459" s="4"/>
    </row>
    <row r="2460" spans="3:6" x14ac:dyDescent="0.25">
      <c r="C2460" s="4"/>
      <c r="D2460" s="4"/>
      <c r="E2460" s="4"/>
      <c r="F2460" s="4"/>
    </row>
    <row r="2461" spans="3:6" x14ac:dyDescent="0.25">
      <c r="C2461" s="4"/>
      <c r="D2461" s="4"/>
      <c r="E2461" s="4"/>
      <c r="F2461" s="4"/>
    </row>
    <row r="2462" spans="3:6" x14ac:dyDescent="0.25">
      <c r="C2462" s="4"/>
      <c r="D2462" s="4"/>
      <c r="E2462" s="4"/>
      <c r="F2462" s="4"/>
    </row>
    <row r="2463" spans="3:6" x14ac:dyDescent="0.25">
      <c r="C2463" s="4"/>
      <c r="D2463" s="4"/>
      <c r="E2463" s="4"/>
      <c r="F2463" s="4"/>
    </row>
    <row r="2464" spans="3:6" x14ac:dyDescent="0.25">
      <c r="C2464" s="4"/>
      <c r="D2464" s="4"/>
      <c r="E2464" s="4"/>
      <c r="F2464" s="4"/>
    </row>
    <row r="2465" spans="3:6" x14ac:dyDescent="0.25">
      <c r="C2465" s="4"/>
      <c r="D2465" s="4"/>
      <c r="E2465" s="4"/>
      <c r="F2465" s="4"/>
    </row>
    <row r="2466" spans="3:6" x14ac:dyDescent="0.25">
      <c r="C2466" s="4"/>
      <c r="D2466" s="4"/>
      <c r="E2466" s="4"/>
      <c r="F2466" s="4"/>
    </row>
    <row r="2467" spans="3:6" x14ac:dyDescent="0.25">
      <c r="C2467" s="4"/>
      <c r="D2467" s="4"/>
      <c r="E2467" s="4"/>
      <c r="F2467" s="4"/>
    </row>
    <row r="2468" spans="3:6" x14ac:dyDescent="0.25">
      <c r="C2468" s="4"/>
      <c r="D2468" s="4"/>
      <c r="E2468" s="4"/>
      <c r="F2468" s="4"/>
    </row>
    <row r="2469" spans="3:6" x14ac:dyDescent="0.25">
      <c r="C2469" s="4"/>
      <c r="D2469" s="4"/>
      <c r="E2469" s="4"/>
      <c r="F2469" s="4"/>
    </row>
    <row r="2470" spans="3:6" x14ac:dyDescent="0.25">
      <c r="C2470" s="4"/>
      <c r="D2470" s="4"/>
      <c r="E2470" s="4"/>
      <c r="F2470" s="4"/>
    </row>
    <row r="2471" spans="3:6" x14ac:dyDescent="0.25">
      <c r="C2471" s="4"/>
      <c r="D2471" s="4"/>
      <c r="E2471" s="4"/>
      <c r="F2471" s="4"/>
    </row>
    <row r="2472" spans="3:6" x14ac:dyDescent="0.25">
      <c r="C2472" s="4"/>
      <c r="D2472" s="4"/>
      <c r="E2472" s="4"/>
      <c r="F2472" s="4"/>
    </row>
    <row r="2473" spans="3:6" x14ac:dyDescent="0.25">
      <c r="C2473" s="4"/>
      <c r="D2473" s="4"/>
      <c r="E2473" s="4"/>
      <c r="F2473" s="4"/>
    </row>
    <row r="2474" spans="3:6" x14ac:dyDescent="0.25">
      <c r="C2474" s="4"/>
      <c r="D2474" s="4"/>
      <c r="E2474" s="4"/>
      <c r="F2474" s="4"/>
    </row>
    <row r="2475" spans="3:6" x14ac:dyDescent="0.25">
      <c r="C2475" s="4"/>
      <c r="D2475" s="4"/>
      <c r="E2475" s="4"/>
      <c r="F2475" s="4"/>
    </row>
    <row r="2476" spans="3:6" x14ac:dyDescent="0.25">
      <c r="C2476" s="4"/>
      <c r="D2476" s="4"/>
      <c r="E2476" s="4"/>
      <c r="F2476" s="4"/>
    </row>
    <row r="2477" spans="3:6" x14ac:dyDescent="0.25">
      <c r="C2477" s="4"/>
      <c r="D2477" s="4"/>
      <c r="E2477" s="4"/>
      <c r="F2477" s="4"/>
    </row>
    <row r="2478" spans="3:6" x14ac:dyDescent="0.25">
      <c r="C2478" s="4"/>
      <c r="D2478" s="4"/>
      <c r="E2478" s="4"/>
      <c r="F2478" s="4"/>
    </row>
    <row r="2479" spans="3:6" x14ac:dyDescent="0.25">
      <c r="C2479" s="4"/>
      <c r="D2479" s="4"/>
      <c r="E2479" s="4"/>
      <c r="F2479" s="4"/>
    </row>
    <row r="2480" spans="3:6" ht="11.25" customHeight="1" x14ac:dyDescent="0.25">
      <c r="C2480" s="4"/>
      <c r="D2480" s="4"/>
      <c r="E2480" s="4"/>
      <c r="F2480" s="4"/>
    </row>
    <row r="2481" spans="3:6" x14ac:dyDescent="0.25">
      <c r="C2481" s="4"/>
      <c r="D2481" s="4"/>
      <c r="E2481" s="4"/>
      <c r="F2481" s="4"/>
    </row>
    <row r="2482" spans="3:6" x14ac:dyDescent="0.25">
      <c r="C2482" s="4"/>
      <c r="D2482" s="4"/>
      <c r="E2482" s="4"/>
      <c r="F2482" s="4"/>
    </row>
    <row r="2483" spans="3:6" x14ac:dyDescent="0.25">
      <c r="C2483" s="4"/>
      <c r="D2483" s="4"/>
      <c r="E2483" s="4"/>
      <c r="F2483" s="4"/>
    </row>
    <row r="2484" spans="3:6" x14ac:dyDescent="0.25">
      <c r="C2484" s="4"/>
      <c r="D2484" s="4"/>
      <c r="E2484" s="4"/>
      <c r="F2484" s="4"/>
    </row>
    <row r="2485" spans="3:6" x14ac:dyDescent="0.25">
      <c r="C2485" s="4"/>
      <c r="D2485" s="4"/>
      <c r="E2485" s="4"/>
      <c r="F2485" s="4"/>
    </row>
    <row r="2486" spans="3:6" x14ac:dyDescent="0.25">
      <c r="C2486" s="4"/>
      <c r="D2486" s="4"/>
      <c r="E2486" s="4"/>
      <c r="F2486" s="4"/>
    </row>
    <row r="2487" spans="3:6" x14ac:dyDescent="0.25">
      <c r="C2487" s="4"/>
      <c r="D2487" s="4"/>
      <c r="E2487" s="4"/>
      <c r="F2487" s="4"/>
    </row>
    <row r="2488" spans="3:6" x14ac:dyDescent="0.25">
      <c r="C2488" s="4"/>
      <c r="D2488" s="4"/>
      <c r="E2488" s="4"/>
      <c r="F2488" s="4"/>
    </row>
    <row r="2489" spans="3:6" x14ac:dyDescent="0.25">
      <c r="C2489" s="4"/>
      <c r="D2489" s="4"/>
      <c r="E2489" s="4"/>
      <c r="F2489" s="4"/>
    </row>
    <row r="2490" spans="3:6" x14ac:dyDescent="0.25">
      <c r="C2490" s="4"/>
      <c r="D2490" s="4"/>
      <c r="E2490" s="4"/>
      <c r="F2490" s="4"/>
    </row>
    <row r="2491" spans="3:6" x14ac:dyDescent="0.25">
      <c r="C2491" s="4"/>
      <c r="D2491" s="4"/>
      <c r="E2491" s="4"/>
      <c r="F2491" s="4"/>
    </row>
    <row r="2492" spans="3:6" x14ac:dyDescent="0.25">
      <c r="C2492" s="4"/>
      <c r="D2492" s="4"/>
      <c r="E2492" s="4"/>
      <c r="F2492" s="4"/>
    </row>
    <row r="2493" spans="3:6" x14ac:dyDescent="0.25">
      <c r="C2493" s="4"/>
      <c r="D2493" s="4"/>
      <c r="E2493" s="4"/>
      <c r="F2493" s="4"/>
    </row>
    <row r="2494" spans="3:6" x14ac:dyDescent="0.25">
      <c r="C2494" s="4"/>
      <c r="D2494" s="4"/>
      <c r="E2494" s="4"/>
      <c r="F2494" s="4"/>
    </row>
    <row r="2495" spans="3:6" x14ac:dyDescent="0.25">
      <c r="C2495" s="4"/>
      <c r="D2495" s="4"/>
      <c r="E2495" s="4"/>
      <c r="F2495" s="4"/>
    </row>
    <row r="2496" spans="3:6" x14ac:dyDescent="0.25">
      <c r="C2496" s="4"/>
      <c r="D2496" s="4"/>
      <c r="E2496" s="4"/>
      <c r="F2496" s="4"/>
    </row>
    <row r="2497" spans="3:6" x14ac:dyDescent="0.25">
      <c r="C2497" s="4"/>
      <c r="D2497" s="4"/>
      <c r="E2497" s="4"/>
      <c r="F2497" s="4"/>
    </row>
    <row r="2498" spans="3:6" x14ac:dyDescent="0.25">
      <c r="C2498" s="4"/>
      <c r="D2498" s="4"/>
      <c r="E2498" s="4"/>
      <c r="F2498" s="4"/>
    </row>
    <row r="2499" spans="3:6" x14ac:dyDescent="0.25">
      <c r="C2499" s="4"/>
      <c r="D2499" s="4"/>
      <c r="E2499" s="4"/>
      <c r="F2499" s="4"/>
    </row>
    <row r="2500" spans="3:6" x14ac:dyDescent="0.25">
      <c r="C2500" s="4"/>
      <c r="D2500" s="4"/>
      <c r="E2500" s="4"/>
      <c r="F2500" s="4"/>
    </row>
    <row r="2501" spans="3:6" x14ac:dyDescent="0.25">
      <c r="C2501" s="4"/>
      <c r="D2501" s="4"/>
      <c r="E2501" s="4"/>
      <c r="F2501" s="4"/>
    </row>
    <row r="2502" spans="3:6" x14ac:dyDescent="0.25">
      <c r="C2502" s="4"/>
      <c r="D2502" s="4"/>
      <c r="E2502" s="4"/>
      <c r="F2502" s="4"/>
    </row>
    <row r="2503" spans="3:6" x14ac:dyDescent="0.25">
      <c r="C2503" s="4"/>
      <c r="D2503" s="4"/>
      <c r="E2503" s="4"/>
      <c r="F2503" s="4"/>
    </row>
    <row r="2504" spans="3:6" x14ac:dyDescent="0.25">
      <c r="C2504" s="4"/>
      <c r="D2504" s="4"/>
      <c r="E2504" s="4"/>
      <c r="F2504" s="4"/>
    </row>
    <row r="2505" spans="3:6" x14ac:dyDescent="0.25">
      <c r="C2505" s="4"/>
      <c r="D2505" s="4"/>
      <c r="E2505" s="4"/>
      <c r="F2505" s="4"/>
    </row>
    <row r="2506" spans="3:6" x14ac:dyDescent="0.25">
      <c r="C2506" s="4"/>
      <c r="D2506" s="4"/>
      <c r="E2506" s="4"/>
      <c r="F2506" s="4"/>
    </row>
    <row r="2507" spans="3:6" x14ac:dyDescent="0.25">
      <c r="C2507" s="4"/>
      <c r="D2507" s="4"/>
      <c r="E2507" s="4"/>
      <c r="F2507" s="4"/>
    </row>
    <row r="2508" spans="3:6" x14ac:dyDescent="0.25">
      <c r="C2508" s="4"/>
      <c r="D2508" s="4"/>
      <c r="E2508" s="4"/>
      <c r="F2508" s="4"/>
    </row>
    <row r="2509" spans="3:6" x14ac:dyDescent="0.25">
      <c r="C2509" s="4"/>
      <c r="D2509" s="4"/>
      <c r="E2509" s="4"/>
      <c r="F2509" s="4"/>
    </row>
    <row r="2510" spans="3:6" x14ac:dyDescent="0.25">
      <c r="C2510" s="4"/>
      <c r="D2510" s="4"/>
      <c r="E2510" s="4"/>
      <c r="F2510" s="4"/>
    </row>
    <row r="2511" spans="3:6" x14ac:dyDescent="0.25">
      <c r="C2511" s="4"/>
      <c r="D2511" s="4"/>
      <c r="E2511" s="4"/>
      <c r="F2511" s="4"/>
    </row>
    <row r="2512" spans="3:6" x14ac:dyDescent="0.25">
      <c r="C2512" s="4"/>
      <c r="D2512" s="4"/>
      <c r="E2512" s="4"/>
      <c r="F2512" s="4"/>
    </row>
    <row r="2513" spans="3:6" x14ac:dyDescent="0.25">
      <c r="C2513" s="4"/>
      <c r="D2513" s="4"/>
      <c r="E2513" s="4"/>
      <c r="F2513" s="4"/>
    </row>
    <row r="2514" spans="3:6" x14ac:dyDescent="0.25">
      <c r="C2514" s="4"/>
      <c r="D2514" s="4"/>
      <c r="E2514" s="4"/>
      <c r="F2514" s="4"/>
    </row>
    <row r="2515" spans="3:6" x14ac:dyDescent="0.25">
      <c r="C2515" s="4"/>
      <c r="D2515" s="4"/>
      <c r="E2515" s="4"/>
      <c r="F2515" s="4"/>
    </row>
    <row r="2516" spans="3:6" x14ac:dyDescent="0.25">
      <c r="C2516" s="4"/>
      <c r="D2516" s="4"/>
      <c r="E2516" s="4"/>
      <c r="F2516" s="4"/>
    </row>
    <row r="2517" spans="3:6" x14ac:dyDescent="0.25">
      <c r="C2517" s="4"/>
      <c r="D2517" s="4"/>
      <c r="E2517" s="4"/>
      <c r="F2517" s="4"/>
    </row>
    <row r="2518" spans="3:6" x14ac:dyDescent="0.25">
      <c r="C2518" s="4"/>
      <c r="D2518" s="4"/>
      <c r="E2518" s="4"/>
      <c r="F2518" s="4"/>
    </row>
    <row r="2519" spans="3:6" x14ac:dyDescent="0.25">
      <c r="C2519" s="4"/>
      <c r="D2519" s="4"/>
      <c r="E2519" s="4"/>
      <c r="F2519" s="4"/>
    </row>
    <row r="2520" spans="3:6" x14ac:dyDescent="0.25">
      <c r="C2520" s="4"/>
      <c r="D2520" s="4"/>
      <c r="E2520" s="4"/>
      <c r="F2520" s="4"/>
    </row>
    <row r="2521" spans="3:6" x14ac:dyDescent="0.25">
      <c r="C2521" s="4"/>
      <c r="D2521" s="4"/>
      <c r="E2521" s="4"/>
      <c r="F2521" s="4"/>
    </row>
    <row r="2522" spans="3:6" x14ac:dyDescent="0.25">
      <c r="C2522" s="4"/>
      <c r="D2522" s="4"/>
      <c r="E2522" s="4"/>
      <c r="F2522" s="4"/>
    </row>
    <row r="2523" spans="3:6" x14ac:dyDescent="0.25">
      <c r="C2523" s="4"/>
      <c r="D2523" s="4"/>
      <c r="E2523" s="4"/>
      <c r="F2523" s="4"/>
    </row>
    <row r="2524" spans="3:6" ht="11.25" customHeight="1" x14ac:dyDescent="0.25">
      <c r="C2524" s="4"/>
      <c r="D2524" s="4"/>
      <c r="E2524" s="4"/>
      <c r="F2524" s="4"/>
    </row>
    <row r="2525" spans="3:6" x14ac:dyDescent="0.25">
      <c r="C2525" s="4"/>
      <c r="D2525" s="4"/>
      <c r="E2525" s="4"/>
      <c r="F2525" s="4"/>
    </row>
    <row r="2526" spans="3:6" x14ac:dyDescent="0.25">
      <c r="C2526" s="4"/>
      <c r="D2526" s="4"/>
      <c r="E2526" s="4"/>
      <c r="F2526" s="4"/>
    </row>
    <row r="2527" spans="3:6" x14ac:dyDescent="0.25">
      <c r="C2527" s="4"/>
      <c r="D2527" s="4"/>
      <c r="E2527" s="4"/>
      <c r="F2527" s="4"/>
    </row>
    <row r="2528" spans="3:6" x14ac:dyDescent="0.25">
      <c r="C2528" s="4"/>
      <c r="D2528" s="4"/>
      <c r="E2528" s="4"/>
      <c r="F2528" s="4"/>
    </row>
    <row r="2529" spans="3:6" x14ac:dyDescent="0.25">
      <c r="C2529" s="4"/>
      <c r="D2529" s="4"/>
      <c r="E2529" s="4"/>
      <c r="F2529" s="4"/>
    </row>
    <row r="2530" spans="3:6" x14ac:dyDescent="0.25">
      <c r="C2530" s="4"/>
      <c r="D2530" s="4"/>
      <c r="E2530" s="4"/>
      <c r="F2530" s="4"/>
    </row>
    <row r="2531" spans="3:6" x14ac:dyDescent="0.25">
      <c r="C2531" s="4"/>
      <c r="D2531" s="4"/>
      <c r="E2531" s="4"/>
      <c r="F2531" s="4"/>
    </row>
    <row r="2532" spans="3:6" x14ac:dyDescent="0.25">
      <c r="C2532" s="4"/>
      <c r="D2532" s="4"/>
      <c r="E2532" s="4"/>
      <c r="F2532" s="4"/>
    </row>
    <row r="2533" spans="3:6" x14ac:dyDescent="0.25">
      <c r="C2533" s="4"/>
      <c r="D2533" s="4"/>
      <c r="E2533" s="4"/>
      <c r="F2533" s="4"/>
    </row>
    <row r="2534" spans="3:6" x14ac:dyDescent="0.25">
      <c r="C2534" s="4"/>
      <c r="D2534" s="4"/>
      <c r="E2534" s="4"/>
      <c r="F2534" s="4"/>
    </row>
    <row r="2535" spans="3:6" x14ac:dyDescent="0.25">
      <c r="C2535" s="4"/>
      <c r="D2535" s="4"/>
      <c r="E2535" s="4"/>
      <c r="F2535" s="4"/>
    </row>
    <row r="2536" spans="3:6" x14ac:dyDescent="0.25">
      <c r="C2536" s="4"/>
      <c r="D2536" s="4"/>
      <c r="E2536" s="4"/>
      <c r="F2536" s="4"/>
    </row>
    <row r="2537" spans="3:6" x14ac:dyDescent="0.25">
      <c r="C2537" s="4"/>
      <c r="D2537" s="4"/>
      <c r="E2537" s="4"/>
      <c r="F2537" s="4"/>
    </row>
    <row r="2538" spans="3:6" x14ac:dyDescent="0.25">
      <c r="C2538" s="4"/>
      <c r="D2538" s="4"/>
      <c r="E2538" s="4"/>
      <c r="F2538" s="4"/>
    </row>
    <row r="2539" spans="3:6" x14ac:dyDescent="0.25">
      <c r="C2539" s="4"/>
      <c r="D2539" s="4"/>
      <c r="E2539" s="4"/>
      <c r="F2539" s="4"/>
    </row>
    <row r="2540" spans="3:6" x14ac:dyDescent="0.25">
      <c r="C2540" s="4"/>
      <c r="D2540" s="4"/>
      <c r="E2540" s="4"/>
      <c r="F2540" s="4"/>
    </row>
    <row r="2541" spans="3:6" x14ac:dyDescent="0.25">
      <c r="C2541" s="4"/>
      <c r="D2541" s="4"/>
      <c r="E2541" s="4"/>
      <c r="F2541" s="4"/>
    </row>
    <row r="2542" spans="3:6" x14ac:dyDescent="0.25">
      <c r="C2542" s="4"/>
      <c r="D2542" s="4"/>
      <c r="E2542" s="4"/>
      <c r="F2542" s="4"/>
    </row>
    <row r="2543" spans="3:6" x14ac:dyDescent="0.25">
      <c r="C2543" s="4"/>
      <c r="D2543" s="4"/>
      <c r="E2543" s="4"/>
      <c r="F2543" s="4"/>
    </row>
    <row r="2544" spans="3:6" x14ac:dyDescent="0.25">
      <c r="C2544" s="4"/>
      <c r="D2544" s="4"/>
      <c r="E2544" s="4"/>
      <c r="F2544" s="4"/>
    </row>
    <row r="2545" spans="3:6" x14ac:dyDescent="0.25">
      <c r="C2545" s="4"/>
      <c r="D2545" s="4"/>
      <c r="E2545" s="4"/>
      <c r="F2545" s="4"/>
    </row>
    <row r="2546" spans="3:6" x14ac:dyDescent="0.25">
      <c r="C2546" s="4"/>
      <c r="D2546" s="4"/>
      <c r="E2546" s="4"/>
      <c r="F2546" s="4"/>
    </row>
    <row r="2547" spans="3:6" x14ac:dyDescent="0.25">
      <c r="C2547" s="4"/>
      <c r="D2547" s="4"/>
      <c r="E2547" s="4"/>
      <c r="F2547" s="4"/>
    </row>
    <row r="2548" spans="3:6" x14ac:dyDescent="0.25">
      <c r="C2548" s="4"/>
      <c r="D2548" s="4"/>
      <c r="E2548" s="4"/>
      <c r="F2548" s="4"/>
    </row>
    <row r="2549" spans="3:6" x14ac:dyDescent="0.25">
      <c r="C2549" s="4"/>
      <c r="D2549" s="4"/>
      <c r="E2549" s="4"/>
      <c r="F2549" s="4"/>
    </row>
    <row r="2550" spans="3:6" x14ac:dyDescent="0.25">
      <c r="C2550" s="4"/>
      <c r="D2550" s="4"/>
      <c r="E2550" s="4"/>
      <c r="F2550" s="4"/>
    </row>
    <row r="2551" spans="3:6" x14ac:dyDescent="0.25">
      <c r="C2551" s="4"/>
      <c r="D2551" s="4"/>
      <c r="E2551" s="4"/>
      <c r="F2551" s="4"/>
    </row>
    <row r="2552" spans="3:6" x14ac:dyDescent="0.25">
      <c r="C2552" s="4"/>
      <c r="D2552" s="4"/>
      <c r="E2552" s="4"/>
      <c r="F2552" s="4"/>
    </row>
    <row r="2553" spans="3:6" ht="11.25" customHeight="1" x14ac:dyDescent="0.25">
      <c r="C2553" s="4"/>
      <c r="D2553" s="4"/>
      <c r="E2553" s="4"/>
      <c r="F2553" s="4"/>
    </row>
    <row r="2554" spans="3:6" x14ac:dyDescent="0.25">
      <c r="C2554" s="4"/>
      <c r="D2554" s="4"/>
      <c r="E2554" s="4"/>
      <c r="F2554" s="4"/>
    </row>
    <row r="2555" spans="3:6" x14ac:dyDescent="0.25">
      <c r="C2555" s="4"/>
      <c r="D2555" s="4"/>
      <c r="E2555" s="4"/>
      <c r="F2555" s="4"/>
    </row>
    <row r="2556" spans="3:6" x14ac:dyDescent="0.25">
      <c r="C2556" s="4"/>
      <c r="D2556" s="4"/>
      <c r="E2556" s="4"/>
      <c r="F2556" s="4"/>
    </row>
    <row r="2557" spans="3:6" x14ac:dyDescent="0.25">
      <c r="C2557" s="4"/>
      <c r="D2557" s="4"/>
      <c r="E2557" s="4"/>
      <c r="F2557" s="4"/>
    </row>
    <row r="2558" spans="3:6" x14ac:dyDescent="0.25">
      <c r="C2558" s="4"/>
      <c r="D2558" s="4"/>
      <c r="E2558" s="4"/>
      <c r="F2558" s="4"/>
    </row>
    <row r="2559" spans="3:6" x14ac:dyDescent="0.25">
      <c r="C2559" s="4"/>
      <c r="D2559" s="4"/>
      <c r="E2559" s="4"/>
      <c r="F2559" s="4"/>
    </row>
    <row r="2560" spans="3:6" x14ac:dyDescent="0.25">
      <c r="C2560" s="4"/>
      <c r="D2560" s="4"/>
      <c r="E2560" s="4"/>
      <c r="F2560" s="4"/>
    </row>
    <row r="2561" spans="3:6" x14ac:dyDescent="0.25">
      <c r="C2561" s="4"/>
      <c r="D2561" s="4"/>
      <c r="E2561" s="4"/>
      <c r="F2561" s="4"/>
    </row>
    <row r="2562" spans="3:6" x14ac:dyDescent="0.25">
      <c r="C2562" s="4"/>
      <c r="D2562" s="4"/>
      <c r="E2562" s="4"/>
      <c r="F2562" s="4"/>
    </row>
    <row r="2563" spans="3:6" x14ac:dyDescent="0.25">
      <c r="C2563" s="4"/>
      <c r="D2563" s="4"/>
      <c r="E2563" s="4"/>
      <c r="F2563" s="4"/>
    </row>
    <row r="2564" spans="3:6" x14ac:dyDescent="0.25">
      <c r="C2564" s="4"/>
      <c r="D2564" s="4"/>
      <c r="E2564" s="4"/>
      <c r="F2564" s="4"/>
    </row>
    <row r="2565" spans="3:6" x14ac:dyDescent="0.25">
      <c r="C2565" s="4"/>
      <c r="D2565" s="4"/>
      <c r="E2565" s="4"/>
      <c r="F2565" s="4"/>
    </row>
    <row r="2566" spans="3:6" x14ac:dyDescent="0.25">
      <c r="C2566" s="4"/>
      <c r="D2566" s="4"/>
      <c r="E2566" s="4"/>
      <c r="F2566" s="4"/>
    </row>
    <row r="2567" spans="3:6" x14ac:dyDescent="0.25">
      <c r="C2567" s="4"/>
      <c r="D2567" s="4"/>
      <c r="E2567" s="4"/>
      <c r="F2567" s="4"/>
    </row>
    <row r="2568" spans="3:6" x14ac:dyDescent="0.25">
      <c r="C2568" s="4"/>
      <c r="D2568" s="4"/>
      <c r="E2568" s="4"/>
      <c r="F2568" s="4"/>
    </row>
    <row r="2569" spans="3:6" x14ac:dyDescent="0.25">
      <c r="C2569" s="4"/>
      <c r="D2569" s="4"/>
      <c r="E2569" s="4"/>
      <c r="F2569" s="4"/>
    </row>
    <row r="2570" spans="3:6" x14ac:dyDescent="0.25">
      <c r="C2570" s="4"/>
      <c r="D2570" s="4"/>
      <c r="E2570" s="4"/>
      <c r="F2570" s="4"/>
    </row>
    <row r="2571" spans="3:6" x14ac:dyDescent="0.25">
      <c r="C2571" s="4"/>
      <c r="D2571" s="4"/>
      <c r="E2571" s="4"/>
      <c r="F2571" s="4"/>
    </row>
    <row r="2572" spans="3:6" x14ac:dyDescent="0.25">
      <c r="C2572" s="4"/>
      <c r="D2572" s="4"/>
      <c r="E2572" s="4"/>
      <c r="F2572" s="4"/>
    </row>
    <row r="2573" spans="3:6" x14ac:dyDescent="0.25">
      <c r="C2573" s="4"/>
      <c r="D2573" s="4"/>
      <c r="E2573" s="4"/>
      <c r="F2573" s="4"/>
    </row>
    <row r="2574" spans="3:6" x14ac:dyDescent="0.25">
      <c r="C2574" s="4"/>
      <c r="D2574" s="4"/>
      <c r="E2574" s="4"/>
      <c r="F2574" s="4"/>
    </row>
    <row r="2575" spans="3:6" x14ac:dyDescent="0.25">
      <c r="C2575" s="4"/>
      <c r="D2575" s="4"/>
      <c r="E2575" s="4"/>
      <c r="F2575" s="4"/>
    </row>
    <row r="2576" spans="3:6" x14ac:dyDescent="0.25">
      <c r="C2576" s="4"/>
      <c r="D2576" s="4"/>
      <c r="E2576" s="4"/>
      <c r="F2576" s="4"/>
    </row>
    <row r="2577" spans="3:6" x14ac:dyDescent="0.25">
      <c r="C2577" s="4"/>
      <c r="D2577" s="4"/>
      <c r="E2577" s="4"/>
      <c r="F2577" s="4"/>
    </row>
    <row r="2578" spans="3:6" x14ac:dyDescent="0.25">
      <c r="C2578" s="4"/>
      <c r="D2578" s="4"/>
      <c r="E2578" s="4"/>
      <c r="F2578" s="4"/>
    </row>
    <row r="2579" spans="3:6" x14ac:dyDescent="0.25">
      <c r="C2579" s="4"/>
      <c r="D2579" s="4"/>
      <c r="E2579" s="4"/>
      <c r="F2579" s="4"/>
    </row>
    <row r="2580" spans="3:6" x14ac:dyDescent="0.25">
      <c r="C2580" s="4"/>
      <c r="D2580" s="4"/>
      <c r="E2580" s="4"/>
      <c r="F2580" s="4"/>
    </row>
    <row r="2581" spans="3:6" x14ac:dyDescent="0.25">
      <c r="C2581" s="4"/>
      <c r="D2581" s="4"/>
      <c r="E2581" s="4"/>
      <c r="F2581" s="4"/>
    </row>
    <row r="2582" spans="3:6" x14ac:dyDescent="0.25">
      <c r="C2582" s="4"/>
      <c r="D2582" s="4"/>
      <c r="E2582" s="4"/>
      <c r="F2582" s="4"/>
    </row>
    <row r="2583" spans="3:6" x14ac:dyDescent="0.25">
      <c r="C2583" s="4"/>
      <c r="D2583" s="4"/>
      <c r="E2583" s="4"/>
      <c r="F2583" s="4"/>
    </row>
    <row r="2584" spans="3:6" x14ac:dyDescent="0.25">
      <c r="C2584" s="4"/>
      <c r="D2584" s="4"/>
      <c r="E2584" s="4"/>
      <c r="F2584" s="4"/>
    </row>
    <row r="2585" spans="3:6" x14ac:dyDescent="0.25">
      <c r="C2585" s="4"/>
      <c r="D2585" s="4"/>
      <c r="E2585" s="4"/>
      <c r="F2585" s="4"/>
    </row>
    <row r="2586" spans="3:6" x14ac:dyDescent="0.25">
      <c r="C2586" s="4"/>
      <c r="D2586" s="4"/>
      <c r="E2586" s="4"/>
      <c r="F2586" s="4"/>
    </row>
    <row r="2587" spans="3:6" x14ac:dyDescent="0.25">
      <c r="C2587" s="4"/>
      <c r="D2587" s="4"/>
      <c r="E2587" s="4"/>
      <c r="F2587" s="4"/>
    </row>
    <row r="2588" spans="3:6" x14ac:dyDescent="0.25">
      <c r="C2588" s="4"/>
      <c r="D2588" s="4"/>
      <c r="E2588" s="4"/>
      <c r="F2588" s="4"/>
    </row>
    <row r="2589" spans="3:6" x14ac:dyDescent="0.25">
      <c r="C2589" s="4"/>
      <c r="D2589" s="4"/>
      <c r="E2589" s="4"/>
      <c r="F2589" s="4"/>
    </row>
    <row r="2590" spans="3:6" x14ac:dyDescent="0.25">
      <c r="C2590" s="4"/>
      <c r="D2590" s="4"/>
      <c r="E2590" s="4"/>
      <c r="F2590" s="4"/>
    </row>
    <row r="2591" spans="3:6" x14ac:dyDescent="0.25">
      <c r="C2591" s="4"/>
      <c r="D2591" s="4"/>
      <c r="E2591" s="4"/>
      <c r="F2591" s="4"/>
    </row>
    <row r="2592" spans="3:6" x14ac:dyDescent="0.25">
      <c r="C2592" s="4"/>
      <c r="D2592" s="4"/>
      <c r="E2592" s="4"/>
      <c r="F2592" s="4"/>
    </row>
    <row r="2593" spans="3:6" x14ac:dyDescent="0.25">
      <c r="C2593" s="4"/>
      <c r="D2593" s="4"/>
      <c r="E2593" s="4"/>
      <c r="F2593" s="4"/>
    </row>
    <row r="2594" spans="3:6" x14ac:dyDescent="0.25">
      <c r="C2594" s="4"/>
      <c r="D2594" s="4"/>
      <c r="E2594" s="4"/>
      <c r="F2594" s="4"/>
    </row>
    <row r="2595" spans="3:6" x14ac:dyDescent="0.25">
      <c r="C2595" s="4"/>
      <c r="D2595" s="4"/>
      <c r="E2595" s="4"/>
      <c r="F2595" s="4"/>
    </row>
    <row r="2596" spans="3:6" x14ac:dyDescent="0.25">
      <c r="C2596" s="4"/>
      <c r="D2596" s="4"/>
      <c r="E2596" s="4"/>
      <c r="F2596" s="4"/>
    </row>
    <row r="2597" spans="3:6" x14ac:dyDescent="0.25">
      <c r="C2597" s="4"/>
      <c r="D2597" s="4"/>
      <c r="E2597" s="4"/>
      <c r="F2597" s="4"/>
    </row>
    <row r="2598" spans="3:6" x14ac:dyDescent="0.25">
      <c r="C2598" s="4"/>
      <c r="D2598" s="4"/>
      <c r="E2598" s="4"/>
      <c r="F2598" s="4"/>
    </row>
    <row r="2599" spans="3:6" x14ac:dyDescent="0.25">
      <c r="C2599" s="4"/>
      <c r="D2599" s="4"/>
      <c r="E2599" s="4"/>
      <c r="F2599" s="4"/>
    </row>
    <row r="2600" spans="3:6" x14ac:dyDescent="0.25">
      <c r="C2600" s="4"/>
      <c r="D2600" s="4"/>
      <c r="E2600" s="4"/>
      <c r="F2600" s="4"/>
    </row>
    <row r="2601" spans="3:6" x14ac:dyDescent="0.25">
      <c r="C2601" s="4"/>
      <c r="D2601" s="4"/>
      <c r="E2601" s="4"/>
      <c r="F2601" s="4"/>
    </row>
    <row r="2602" spans="3:6" x14ac:dyDescent="0.25">
      <c r="C2602" s="4"/>
      <c r="D2602" s="4"/>
      <c r="E2602" s="4"/>
      <c r="F2602" s="4"/>
    </row>
    <row r="2603" spans="3:6" x14ac:dyDescent="0.25">
      <c r="C2603" s="4"/>
      <c r="D2603" s="4"/>
      <c r="E2603" s="4"/>
      <c r="F2603" s="4"/>
    </row>
    <row r="2604" spans="3:6" x14ac:dyDescent="0.25">
      <c r="C2604" s="4"/>
      <c r="D2604" s="4"/>
      <c r="E2604" s="4"/>
      <c r="F2604" s="4"/>
    </row>
    <row r="2605" spans="3:6" x14ac:dyDescent="0.25">
      <c r="C2605" s="4"/>
      <c r="D2605" s="4"/>
      <c r="E2605" s="4"/>
      <c r="F2605" s="4"/>
    </row>
    <row r="2606" spans="3:6" x14ac:dyDescent="0.25">
      <c r="C2606" s="4"/>
      <c r="D2606" s="4"/>
      <c r="E2606" s="4"/>
      <c r="F2606" s="4"/>
    </row>
    <row r="2607" spans="3:6" x14ac:dyDescent="0.25">
      <c r="C2607" s="4"/>
      <c r="D2607" s="4"/>
      <c r="E2607" s="4"/>
      <c r="F2607" s="4"/>
    </row>
    <row r="2608" spans="3:6" x14ac:dyDescent="0.25">
      <c r="C2608" s="4"/>
      <c r="D2608" s="4"/>
      <c r="E2608" s="4"/>
      <c r="F2608" s="4"/>
    </row>
    <row r="2609" spans="3:6" x14ac:dyDescent="0.25">
      <c r="C2609" s="4"/>
      <c r="D2609" s="4"/>
      <c r="E2609" s="4"/>
      <c r="F2609" s="4"/>
    </row>
    <row r="2610" spans="3:6" x14ac:dyDescent="0.25">
      <c r="C2610" s="4"/>
      <c r="D2610" s="4"/>
      <c r="E2610" s="4"/>
      <c r="F2610" s="4"/>
    </row>
    <row r="2611" spans="3:6" x14ac:dyDescent="0.25">
      <c r="C2611" s="4"/>
      <c r="D2611" s="4"/>
      <c r="E2611" s="4"/>
      <c r="F2611" s="4"/>
    </row>
    <row r="2612" spans="3:6" x14ac:dyDescent="0.25">
      <c r="C2612" s="4"/>
      <c r="D2612" s="4"/>
      <c r="E2612" s="4"/>
      <c r="F2612" s="4"/>
    </row>
    <row r="2613" spans="3:6" x14ac:dyDescent="0.25">
      <c r="C2613" s="4"/>
      <c r="D2613" s="4"/>
      <c r="E2613" s="4"/>
      <c r="F2613" s="4"/>
    </row>
    <row r="2614" spans="3:6" x14ac:dyDescent="0.25">
      <c r="C2614" s="4"/>
      <c r="D2614" s="4"/>
      <c r="E2614" s="4"/>
      <c r="F2614" s="4"/>
    </row>
    <row r="2615" spans="3:6" x14ac:dyDescent="0.25">
      <c r="C2615" s="4"/>
      <c r="D2615" s="4"/>
      <c r="E2615" s="4"/>
      <c r="F2615" s="4"/>
    </row>
    <row r="2616" spans="3:6" x14ac:dyDescent="0.25">
      <c r="C2616" s="4"/>
      <c r="D2616" s="4"/>
      <c r="E2616" s="4"/>
      <c r="F2616" s="4"/>
    </row>
    <row r="2617" spans="3:6" x14ac:dyDescent="0.25">
      <c r="C2617" s="4"/>
      <c r="D2617" s="4"/>
      <c r="E2617" s="4"/>
      <c r="F2617" s="4"/>
    </row>
    <row r="2618" spans="3:6" x14ac:dyDescent="0.25">
      <c r="C2618" s="4"/>
      <c r="D2618" s="4"/>
      <c r="E2618" s="4"/>
      <c r="F2618" s="4"/>
    </row>
    <row r="2619" spans="3:6" x14ac:dyDescent="0.25">
      <c r="C2619" s="4"/>
      <c r="D2619" s="4"/>
      <c r="E2619" s="4"/>
      <c r="F2619" s="4"/>
    </row>
    <row r="2620" spans="3:6" x14ac:dyDescent="0.25">
      <c r="C2620" s="4"/>
      <c r="D2620" s="4"/>
      <c r="E2620" s="4"/>
      <c r="F2620" s="4"/>
    </row>
    <row r="2621" spans="3:6" x14ac:dyDescent="0.25">
      <c r="C2621" s="4"/>
      <c r="D2621" s="4"/>
      <c r="E2621" s="4"/>
      <c r="F2621" s="4"/>
    </row>
    <row r="2622" spans="3:6" x14ac:dyDescent="0.25">
      <c r="C2622" s="4"/>
      <c r="D2622" s="4"/>
      <c r="E2622" s="4"/>
      <c r="F2622" s="4"/>
    </row>
    <row r="2623" spans="3:6" ht="15" customHeight="1" x14ac:dyDescent="0.25">
      <c r="C2623" s="4"/>
      <c r="D2623" s="4"/>
      <c r="E2623" s="4"/>
      <c r="F2623" s="4"/>
    </row>
    <row r="2624" spans="3:6" x14ac:dyDescent="0.25">
      <c r="C2624" s="4"/>
      <c r="D2624" s="4"/>
      <c r="E2624" s="4"/>
      <c r="F2624" s="4"/>
    </row>
    <row r="2625" spans="3:6" x14ac:dyDescent="0.25">
      <c r="C2625" s="4"/>
      <c r="D2625" s="4"/>
      <c r="E2625" s="4"/>
      <c r="F2625" s="4"/>
    </row>
    <row r="2626" spans="3:6" x14ac:dyDescent="0.25">
      <c r="C2626" s="4"/>
      <c r="D2626" s="4"/>
      <c r="E2626" s="4"/>
      <c r="F2626" s="4"/>
    </row>
    <row r="2627" spans="3:6" x14ac:dyDescent="0.25">
      <c r="C2627" s="4"/>
      <c r="D2627" s="4"/>
      <c r="E2627" s="4"/>
      <c r="F2627" s="4"/>
    </row>
    <row r="2628" spans="3:6" x14ac:dyDescent="0.25">
      <c r="C2628" s="4"/>
      <c r="D2628" s="4"/>
      <c r="E2628" s="4"/>
      <c r="F2628" s="4"/>
    </row>
    <row r="2629" spans="3:6" x14ac:dyDescent="0.25">
      <c r="C2629" s="4"/>
      <c r="D2629" s="4"/>
      <c r="E2629" s="4"/>
      <c r="F2629" s="4"/>
    </row>
    <row r="2630" spans="3:6" x14ac:dyDescent="0.25">
      <c r="C2630" s="4"/>
      <c r="D2630" s="4"/>
      <c r="E2630" s="4"/>
      <c r="F2630" s="4"/>
    </row>
    <row r="2631" spans="3:6" x14ac:dyDescent="0.25">
      <c r="C2631" s="4"/>
      <c r="D2631" s="4"/>
      <c r="E2631" s="4"/>
      <c r="F2631" s="4"/>
    </row>
    <row r="2632" spans="3:6" x14ac:dyDescent="0.25">
      <c r="C2632" s="4"/>
      <c r="D2632" s="4"/>
      <c r="E2632" s="4"/>
      <c r="F2632" s="4"/>
    </row>
    <row r="2633" spans="3:6" x14ac:dyDescent="0.25">
      <c r="C2633" s="4"/>
      <c r="D2633" s="4"/>
      <c r="E2633" s="4"/>
      <c r="F2633" s="4"/>
    </row>
    <row r="2634" spans="3:6" x14ac:dyDescent="0.25">
      <c r="C2634" s="4"/>
      <c r="D2634" s="4"/>
      <c r="E2634" s="4"/>
      <c r="F2634" s="4"/>
    </row>
    <row r="2635" spans="3:6" x14ac:dyDescent="0.25">
      <c r="C2635" s="4"/>
      <c r="D2635" s="4"/>
      <c r="E2635" s="4"/>
      <c r="F2635" s="4"/>
    </row>
    <row r="2636" spans="3:6" x14ac:dyDescent="0.25">
      <c r="C2636" s="4"/>
      <c r="D2636" s="4"/>
      <c r="E2636" s="4"/>
      <c r="F2636" s="4"/>
    </row>
    <row r="2637" spans="3:6" x14ac:dyDescent="0.25">
      <c r="C2637" s="4"/>
      <c r="D2637" s="4"/>
      <c r="E2637" s="4"/>
      <c r="F2637" s="4"/>
    </row>
    <row r="2638" spans="3:6" x14ac:dyDescent="0.25">
      <c r="C2638" s="4"/>
      <c r="D2638" s="4"/>
      <c r="E2638" s="4"/>
      <c r="F2638" s="4"/>
    </row>
    <row r="2639" spans="3:6" x14ac:dyDescent="0.25">
      <c r="C2639" s="4"/>
      <c r="D2639" s="4"/>
      <c r="E2639" s="4"/>
      <c r="F2639" s="4"/>
    </row>
    <row r="2640" spans="3:6" x14ac:dyDescent="0.25">
      <c r="C2640" s="4"/>
      <c r="D2640" s="4"/>
      <c r="E2640" s="4"/>
      <c r="F2640" s="4"/>
    </row>
    <row r="2641" spans="3:6" x14ac:dyDescent="0.25">
      <c r="C2641" s="4"/>
      <c r="D2641" s="4"/>
      <c r="E2641" s="4"/>
      <c r="F2641" s="4"/>
    </row>
    <row r="2642" spans="3:6" x14ac:dyDescent="0.25">
      <c r="C2642" s="4"/>
      <c r="D2642" s="4"/>
      <c r="E2642" s="4"/>
      <c r="F2642" s="4"/>
    </row>
    <row r="2643" spans="3:6" x14ac:dyDescent="0.25">
      <c r="C2643" s="4"/>
      <c r="D2643" s="4"/>
      <c r="E2643" s="4"/>
      <c r="F2643" s="4"/>
    </row>
    <row r="2644" spans="3:6" x14ac:dyDescent="0.25">
      <c r="C2644" s="4"/>
      <c r="D2644" s="4"/>
      <c r="E2644" s="4"/>
      <c r="F2644" s="4"/>
    </row>
    <row r="2645" spans="3:6" x14ac:dyDescent="0.25">
      <c r="C2645" s="4"/>
      <c r="D2645" s="4"/>
      <c r="E2645" s="4"/>
      <c r="F2645" s="4"/>
    </row>
    <row r="2646" spans="3:6" x14ac:dyDescent="0.25">
      <c r="C2646" s="4"/>
      <c r="D2646" s="4"/>
      <c r="E2646" s="4"/>
      <c r="F2646" s="4"/>
    </row>
    <row r="2647" spans="3:6" x14ac:dyDescent="0.25">
      <c r="C2647" s="4"/>
      <c r="D2647" s="4"/>
      <c r="E2647" s="4"/>
      <c r="F2647" s="4"/>
    </row>
    <row r="2648" spans="3:6" x14ac:dyDescent="0.25">
      <c r="C2648" s="4"/>
      <c r="D2648" s="4"/>
      <c r="E2648" s="4"/>
      <c r="F2648" s="4"/>
    </row>
    <row r="2649" spans="3:6" x14ac:dyDescent="0.25">
      <c r="C2649" s="4"/>
      <c r="D2649" s="4"/>
      <c r="E2649" s="4"/>
      <c r="F2649" s="4"/>
    </row>
    <row r="2650" spans="3:6" x14ac:dyDescent="0.25">
      <c r="C2650" s="4"/>
      <c r="D2650" s="4"/>
      <c r="E2650" s="4"/>
      <c r="F2650" s="4"/>
    </row>
    <row r="2651" spans="3:6" x14ac:dyDescent="0.25">
      <c r="C2651" s="4"/>
      <c r="D2651" s="4"/>
      <c r="E2651" s="4"/>
      <c r="F2651" s="4"/>
    </row>
    <row r="2652" spans="3:6" x14ac:dyDescent="0.25">
      <c r="C2652" s="4"/>
      <c r="D2652" s="4"/>
      <c r="E2652" s="4"/>
      <c r="F2652" s="4"/>
    </row>
    <row r="2653" spans="3:6" x14ac:dyDescent="0.25">
      <c r="C2653" s="4"/>
      <c r="D2653" s="4"/>
      <c r="E2653" s="4"/>
      <c r="F2653" s="4"/>
    </row>
    <row r="2654" spans="3:6" x14ac:dyDescent="0.25">
      <c r="C2654" s="4"/>
      <c r="D2654" s="4"/>
      <c r="E2654" s="4"/>
      <c r="F2654" s="4"/>
    </row>
    <row r="2655" spans="3:6" x14ac:dyDescent="0.25">
      <c r="C2655" s="4"/>
      <c r="D2655" s="4"/>
      <c r="E2655" s="4"/>
      <c r="F2655" s="4"/>
    </row>
    <row r="2656" spans="3:6" x14ac:dyDescent="0.25">
      <c r="C2656" s="4"/>
      <c r="D2656" s="4"/>
      <c r="E2656" s="4"/>
      <c r="F2656" s="4"/>
    </row>
    <row r="2657" spans="3:6" x14ac:dyDescent="0.25">
      <c r="C2657" s="4"/>
      <c r="D2657" s="4"/>
      <c r="E2657" s="4"/>
      <c r="F2657" s="4"/>
    </row>
    <row r="2658" spans="3:6" x14ac:dyDescent="0.25">
      <c r="C2658" s="4"/>
      <c r="D2658" s="4"/>
      <c r="E2658" s="4"/>
      <c r="F2658" s="4"/>
    </row>
    <row r="2659" spans="3:6" x14ac:dyDescent="0.25">
      <c r="C2659" s="4"/>
      <c r="D2659" s="4"/>
      <c r="E2659" s="4"/>
      <c r="F2659" s="4"/>
    </row>
    <row r="2660" spans="3:6" x14ac:dyDescent="0.25">
      <c r="C2660" s="4"/>
      <c r="D2660" s="4"/>
      <c r="E2660" s="4"/>
      <c r="F2660" s="4"/>
    </row>
    <row r="2661" spans="3:6" x14ac:dyDescent="0.25">
      <c r="C2661" s="4"/>
      <c r="D2661" s="4"/>
      <c r="E2661" s="4"/>
      <c r="F2661" s="4"/>
    </row>
    <row r="2662" spans="3:6" x14ac:dyDescent="0.25">
      <c r="C2662" s="4"/>
      <c r="D2662" s="4"/>
      <c r="E2662" s="4"/>
      <c r="F2662" s="4"/>
    </row>
    <row r="2663" spans="3:6" ht="15" customHeight="1" x14ac:dyDescent="0.25">
      <c r="C2663" s="4"/>
      <c r="D2663" s="4"/>
      <c r="E2663" s="4"/>
      <c r="F2663" s="4"/>
    </row>
    <row r="2664" spans="3:6" x14ac:dyDescent="0.25">
      <c r="C2664" s="4"/>
      <c r="D2664" s="4"/>
      <c r="E2664" s="4"/>
      <c r="F2664" s="4"/>
    </row>
    <row r="2665" spans="3:6" x14ac:dyDescent="0.25">
      <c r="C2665" s="4"/>
      <c r="D2665" s="4"/>
      <c r="E2665" s="4"/>
      <c r="F2665" s="4"/>
    </row>
    <row r="2666" spans="3:6" x14ac:dyDescent="0.25">
      <c r="C2666" s="4"/>
      <c r="D2666" s="4"/>
      <c r="E2666" s="4"/>
      <c r="F2666" s="4"/>
    </row>
    <row r="2667" spans="3:6" x14ac:dyDescent="0.25">
      <c r="C2667" s="4"/>
      <c r="D2667" s="4"/>
      <c r="E2667" s="4"/>
      <c r="F2667" s="4"/>
    </row>
    <row r="2668" spans="3:6" x14ac:dyDescent="0.25">
      <c r="C2668" s="4"/>
      <c r="D2668" s="4"/>
      <c r="E2668" s="4"/>
      <c r="F2668" s="4"/>
    </row>
    <row r="2669" spans="3:6" x14ac:dyDescent="0.25">
      <c r="C2669" s="4"/>
      <c r="D2669" s="4"/>
      <c r="E2669" s="4"/>
      <c r="F2669" s="4"/>
    </row>
    <row r="2670" spans="3:6" x14ac:dyDescent="0.25">
      <c r="C2670" s="4"/>
      <c r="D2670" s="4"/>
      <c r="E2670" s="4"/>
      <c r="F2670" s="4"/>
    </row>
    <row r="2671" spans="3:6" x14ac:dyDescent="0.25">
      <c r="C2671" s="4"/>
      <c r="D2671" s="4"/>
      <c r="E2671" s="4"/>
      <c r="F2671" s="4"/>
    </row>
    <row r="2672" spans="3:6" x14ac:dyDescent="0.25">
      <c r="C2672" s="4"/>
      <c r="D2672" s="4"/>
      <c r="E2672" s="4"/>
      <c r="F2672" s="4"/>
    </row>
    <row r="2673" spans="3:6" x14ac:dyDescent="0.25">
      <c r="C2673" s="4"/>
      <c r="D2673" s="4"/>
      <c r="E2673" s="4"/>
      <c r="F2673" s="4"/>
    </row>
    <row r="2674" spans="3:6" x14ac:dyDescent="0.25">
      <c r="C2674" s="4"/>
      <c r="D2674" s="4"/>
      <c r="E2674" s="4"/>
      <c r="F2674" s="4"/>
    </row>
    <row r="2675" spans="3:6" x14ac:dyDescent="0.25">
      <c r="C2675" s="4"/>
      <c r="D2675" s="4"/>
      <c r="E2675" s="4"/>
      <c r="F2675" s="4"/>
    </row>
    <row r="2676" spans="3:6" x14ac:dyDescent="0.25">
      <c r="C2676" s="4"/>
      <c r="D2676" s="4"/>
      <c r="E2676" s="4"/>
      <c r="F2676" s="4"/>
    </row>
    <row r="2677" spans="3:6" x14ac:dyDescent="0.25">
      <c r="C2677" s="4"/>
      <c r="D2677" s="4"/>
      <c r="E2677" s="4"/>
      <c r="F2677" s="4"/>
    </row>
    <row r="2678" spans="3:6" x14ac:dyDescent="0.25">
      <c r="C2678" s="4"/>
      <c r="D2678" s="4"/>
      <c r="E2678" s="4"/>
      <c r="F2678" s="4"/>
    </row>
    <row r="2679" spans="3:6" x14ac:dyDescent="0.25">
      <c r="C2679" s="4"/>
      <c r="D2679" s="4"/>
      <c r="E2679" s="4"/>
      <c r="F2679" s="4"/>
    </row>
    <row r="2680" spans="3:6" x14ac:dyDescent="0.25">
      <c r="C2680" s="4"/>
      <c r="D2680" s="4"/>
      <c r="E2680" s="4"/>
      <c r="F2680" s="4"/>
    </row>
    <row r="2681" spans="3:6" x14ac:dyDescent="0.25">
      <c r="C2681" s="4"/>
      <c r="D2681" s="4"/>
      <c r="E2681" s="4"/>
      <c r="F2681" s="4"/>
    </row>
    <row r="2682" spans="3:6" x14ac:dyDescent="0.25">
      <c r="C2682" s="4"/>
      <c r="D2682" s="4"/>
      <c r="E2682" s="4"/>
      <c r="F2682" s="4"/>
    </row>
    <row r="2683" spans="3:6" x14ac:dyDescent="0.25">
      <c r="C2683" s="4"/>
      <c r="D2683" s="4"/>
      <c r="E2683" s="4"/>
      <c r="F2683" s="4"/>
    </row>
    <row r="2684" spans="3:6" x14ac:dyDescent="0.25">
      <c r="C2684" s="4"/>
      <c r="D2684" s="4"/>
      <c r="E2684" s="4"/>
      <c r="F2684" s="4"/>
    </row>
    <row r="2685" spans="3:6" x14ac:dyDescent="0.25">
      <c r="C2685" s="4"/>
      <c r="D2685" s="4"/>
      <c r="E2685" s="4"/>
      <c r="F2685" s="4"/>
    </row>
    <row r="2686" spans="3:6" ht="15" customHeight="1" x14ac:dyDescent="0.25">
      <c r="C2686" s="4"/>
      <c r="D2686" s="4"/>
      <c r="E2686" s="4"/>
      <c r="F2686" s="4"/>
    </row>
    <row r="2687" spans="3:6" x14ac:dyDescent="0.25">
      <c r="C2687" s="4"/>
      <c r="D2687" s="4"/>
      <c r="E2687" s="4"/>
      <c r="F2687" s="4"/>
    </row>
    <row r="2688" spans="3:6" x14ac:dyDescent="0.25">
      <c r="C2688" s="4"/>
      <c r="D2688" s="4"/>
      <c r="E2688" s="4"/>
      <c r="F2688" s="4"/>
    </row>
    <row r="2689" spans="3:6" x14ac:dyDescent="0.25">
      <c r="C2689" s="4"/>
      <c r="D2689" s="4"/>
      <c r="E2689" s="4"/>
      <c r="F2689" s="4"/>
    </row>
    <row r="2690" spans="3:6" x14ac:dyDescent="0.25">
      <c r="C2690" s="4"/>
      <c r="D2690" s="4"/>
      <c r="E2690" s="4"/>
      <c r="F2690" s="4"/>
    </row>
    <row r="2691" spans="3:6" x14ac:dyDescent="0.25">
      <c r="C2691" s="4"/>
      <c r="D2691" s="4"/>
      <c r="E2691" s="4"/>
      <c r="F2691" s="4"/>
    </row>
    <row r="2692" spans="3:6" x14ac:dyDescent="0.25">
      <c r="C2692" s="4"/>
      <c r="D2692" s="4"/>
      <c r="E2692" s="4"/>
      <c r="F2692" s="4"/>
    </row>
    <row r="2693" spans="3:6" x14ac:dyDescent="0.25">
      <c r="C2693" s="4"/>
      <c r="D2693" s="4"/>
      <c r="E2693" s="4"/>
      <c r="F2693" s="4"/>
    </row>
    <row r="2694" spans="3:6" x14ac:dyDescent="0.25">
      <c r="C2694" s="4"/>
      <c r="D2694" s="4"/>
      <c r="E2694" s="4"/>
      <c r="F2694" s="4"/>
    </row>
    <row r="2695" spans="3:6" x14ac:dyDescent="0.25">
      <c r="C2695" s="4"/>
      <c r="D2695" s="4"/>
      <c r="E2695" s="4"/>
      <c r="F2695" s="4"/>
    </row>
    <row r="2696" spans="3:6" x14ac:dyDescent="0.25">
      <c r="C2696" s="4"/>
      <c r="D2696" s="4"/>
      <c r="E2696" s="4"/>
      <c r="F2696" s="4"/>
    </row>
    <row r="2697" spans="3:6" x14ac:dyDescent="0.25">
      <c r="C2697" s="4"/>
      <c r="D2697" s="4"/>
      <c r="E2697" s="4"/>
      <c r="F2697" s="4"/>
    </row>
    <row r="2698" spans="3:6" x14ac:dyDescent="0.25">
      <c r="C2698" s="4"/>
      <c r="D2698" s="4"/>
      <c r="E2698" s="4"/>
      <c r="F2698" s="4"/>
    </row>
    <row r="2699" spans="3:6" x14ac:dyDescent="0.25">
      <c r="C2699" s="4"/>
      <c r="D2699" s="4"/>
      <c r="E2699" s="4"/>
      <c r="F2699" s="4"/>
    </row>
    <row r="2700" spans="3:6" x14ac:dyDescent="0.25">
      <c r="C2700" s="4"/>
      <c r="D2700" s="4"/>
      <c r="E2700" s="4"/>
      <c r="F2700" s="4"/>
    </row>
    <row r="2701" spans="3:6" x14ac:dyDescent="0.25">
      <c r="C2701" s="4"/>
      <c r="D2701" s="4"/>
      <c r="E2701" s="4"/>
      <c r="F2701" s="4"/>
    </row>
    <row r="2702" spans="3:6" x14ac:dyDescent="0.25">
      <c r="C2702" s="4"/>
      <c r="D2702" s="4"/>
      <c r="E2702" s="4"/>
      <c r="F2702" s="4"/>
    </row>
    <row r="2703" spans="3:6" x14ac:dyDescent="0.25">
      <c r="C2703" s="4"/>
      <c r="D2703" s="4"/>
      <c r="E2703" s="4"/>
      <c r="F2703" s="4"/>
    </row>
    <row r="2704" spans="3:6" x14ac:dyDescent="0.25">
      <c r="C2704" s="4"/>
      <c r="D2704" s="4"/>
      <c r="E2704" s="4"/>
      <c r="F2704" s="4"/>
    </row>
    <row r="2705" spans="3:6" ht="15" customHeight="1" x14ac:dyDescent="0.25">
      <c r="C2705" s="4"/>
      <c r="D2705" s="4"/>
      <c r="E2705" s="4"/>
      <c r="F2705" s="4"/>
    </row>
    <row r="2706" spans="3:6" x14ac:dyDescent="0.25">
      <c r="C2706" s="4"/>
      <c r="D2706" s="4"/>
      <c r="E2706" s="4"/>
      <c r="F2706" s="4"/>
    </row>
    <row r="2707" spans="3:6" x14ac:dyDescent="0.25">
      <c r="C2707" s="4"/>
      <c r="D2707" s="4"/>
      <c r="E2707" s="4"/>
      <c r="F2707" s="4"/>
    </row>
    <row r="2708" spans="3:6" x14ac:dyDescent="0.25">
      <c r="C2708" s="4"/>
      <c r="D2708" s="4"/>
      <c r="E2708" s="4"/>
      <c r="F2708" s="4"/>
    </row>
    <row r="2709" spans="3:6" x14ac:dyDescent="0.25">
      <c r="C2709" s="4"/>
      <c r="D2709" s="4"/>
      <c r="E2709" s="4"/>
      <c r="F2709" s="4"/>
    </row>
    <row r="2710" spans="3:6" x14ac:dyDescent="0.25">
      <c r="C2710" s="4"/>
      <c r="D2710" s="4"/>
      <c r="E2710" s="4"/>
      <c r="F2710" s="4"/>
    </row>
    <row r="2711" spans="3:6" x14ac:dyDescent="0.25">
      <c r="C2711" s="4"/>
      <c r="D2711" s="4"/>
      <c r="E2711" s="4"/>
      <c r="F2711" s="4"/>
    </row>
    <row r="2712" spans="3:6" x14ac:dyDescent="0.25">
      <c r="C2712" s="4"/>
      <c r="D2712" s="4"/>
      <c r="E2712" s="4"/>
      <c r="F2712" s="4"/>
    </row>
    <row r="2713" spans="3:6" x14ac:dyDescent="0.25">
      <c r="C2713" s="4"/>
      <c r="D2713" s="4"/>
      <c r="E2713" s="4"/>
      <c r="F2713" s="4"/>
    </row>
    <row r="2714" spans="3:6" x14ac:dyDescent="0.25">
      <c r="C2714" s="4"/>
      <c r="D2714" s="4"/>
      <c r="E2714" s="4"/>
      <c r="F2714" s="4"/>
    </row>
    <row r="2715" spans="3:6" x14ac:dyDescent="0.25">
      <c r="C2715" s="4"/>
      <c r="D2715" s="4"/>
      <c r="E2715" s="4"/>
      <c r="F2715" s="4"/>
    </row>
    <row r="2716" spans="3:6" x14ac:dyDescent="0.25">
      <c r="C2716" s="4"/>
      <c r="D2716" s="4"/>
      <c r="E2716" s="4"/>
      <c r="F2716" s="4"/>
    </row>
    <row r="2717" spans="3:6" x14ac:dyDescent="0.25">
      <c r="C2717" s="4"/>
      <c r="D2717" s="4"/>
      <c r="E2717" s="4"/>
      <c r="F2717" s="4"/>
    </row>
    <row r="2718" spans="3:6" x14ac:dyDescent="0.25">
      <c r="C2718" s="4"/>
      <c r="D2718" s="4"/>
      <c r="E2718" s="4"/>
      <c r="F2718" s="4"/>
    </row>
    <row r="2719" spans="3:6" x14ac:dyDescent="0.25">
      <c r="C2719" s="4"/>
      <c r="D2719" s="4"/>
      <c r="E2719" s="4"/>
      <c r="F2719" s="4"/>
    </row>
    <row r="2720" spans="3:6" x14ac:dyDescent="0.25">
      <c r="C2720" s="4"/>
      <c r="D2720" s="4"/>
      <c r="E2720" s="4"/>
      <c r="F2720" s="4"/>
    </row>
    <row r="2721" spans="3:6" x14ac:dyDescent="0.25">
      <c r="C2721" s="4"/>
      <c r="D2721" s="4"/>
      <c r="E2721" s="4"/>
      <c r="F2721" s="4"/>
    </row>
    <row r="2722" spans="3:6" x14ac:dyDescent="0.25">
      <c r="C2722" s="4"/>
      <c r="D2722" s="4"/>
      <c r="E2722" s="4"/>
      <c r="F2722" s="4"/>
    </row>
    <row r="2723" spans="3:6" x14ac:dyDescent="0.25">
      <c r="C2723" s="4"/>
      <c r="D2723" s="4"/>
      <c r="E2723" s="4"/>
      <c r="F2723" s="4"/>
    </row>
    <row r="2724" spans="3:6" x14ac:dyDescent="0.25">
      <c r="C2724" s="4"/>
      <c r="D2724" s="4"/>
      <c r="E2724" s="4"/>
      <c r="F2724" s="4"/>
    </row>
    <row r="2725" spans="3:6" x14ac:dyDescent="0.25">
      <c r="C2725" s="4"/>
      <c r="D2725" s="4"/>
      <c r="E2725" s="4"/>
      <c r="F2725" s="4"/>
    </row>
    <row r="2726" spans="3:6" x14ac:dyDescent="0.25">
      <c r="C2726" s="4"/>
      <c r="D2726" s="4"/>
      <c r="E2726" s="4"/>
      <c r="F2726" s="4"/>
    </row>
    <row r="2727" spans="3:6" x14ac:dyDescent="0.25">
      <c r="C2727" s="4"/>
      <c r="D2727" s="4"/>
      <c r="E2727" s="4"/>
      <c r="F2727" s="4"/>
    </row>
    <row r="2728" spans="3:6" x14ac:dyDescent="0.25">
      <c r="C2728" s="4"/>
      <c r="D2728" s="4"/>
      <c r="E2728" s="4"/>
      <c r="F2728" s="4"/>
    </row>
    <row r="2729" spans="3:6" x14ac:dyDescent="0.25">
      <c r="C2729" s="4"/>
      <c r="D2729" s="4"/>
      <c r="E2729" s="4"/>
      <c r="F2729" s="4"/>
    </row>
    <row r="2730" spans="3:6" x14ac:dyDescent="0.25">
      <c r="C2730" s="4"/>
      <c r="D2730" s="4"/>
      <c r="E2730" s="4"/>
      <c r="F2730" s="4"/>
    </row>
    <row r="2731" spans="3:6" x14ac:dyDescent="0.25">
      <c r="C2731" s="4"/>
      <c r="D2731" s="4"/>
      <c r="E2731" s="4"/>
      <c r="F2731" s="4"/>
    </row>
    <row r="2732" spans="3:6" x14ac:dyDescent="0.25">
      <c r="C2732" s="4"/>
      <c r="D2732" s="4"/>
      <c r="E2732" s="4"/>
      <c r="F2732" s="4"/>
    </row>
    <row r="2733" spans="3:6" x14ac:dyDescent="0.25">
      <c r="C2733" s="4"/>
      <c r="D2733" s="4"/>
      <c r="E2733" s="4"/>
      <c r="F2733" s="4"/>
    </row>
    <row r="2734" spans="3:6" x14ac:dyDescent="0.25">
      <c r="C2734" s="4"/>
      <c r="D2734" s="4"/>
      <c r="E2734" s="4"/>
      <c r="F2734" s="4"/>
    </row>
    <row r="2735" spans="3:6" x14ac:dyDescent="0.25">
      <c r="C2735" s="4"/>
      <c r="D2735" s="4"/>
      <c r="E2735" s="4"/>
      <c r="F2735" s="4"/>
    </row>
    <row r="2736" spans="3:6" x14ac:dyDescent="0.25">
      <c r="C2736" s="4"/>
      <c r="D2736" s="4"/>
      <c r="E2736" s="4"/>
      <c r="F2736" s="4"/>
    </row>
    <row r="2737" spans="3:6" x14ac:dyDescent="0.25">
      <c r="C2737" s="4"/>
      <c r="D2737" s="4"/>
      <c r="E2737" s="4"/>
      <c r="F2737" s="4"/>
    </row>
    <row r="2738" spans="3:6" x14ac:dyDescent="0.25">
      <c r="C2738" s="4"/>
      <c r="D2738" s="4"/>
      <c r="E2738" s="4"/>
      <c r="F2738" s="4"/>
    </row>
    <row r="2739" spans="3:6" x14ac:dyDescent="0.25">
      <c r="C2739" s="4"/>
      <c r="D2739" s="4"/>
      <c r="E2739" s="4"/>
      <c r="F2739" s="4"/>
    </row>
    <row r="2740" spans="3:6" x14ac:dyDescent="0.25">
      <c r="C2740" s="4"/>
      <c r="D2740" s="4"/>
      <c r="E2740" s="4"/>
      <c r="F2740" s="4"/>
    </row>
    <row r="2741" spans="3:6" x14ac:dyDescent="0.25">
      <c r="C2741" s="4"/>
      <c r="D2741" s="4"/>
      <c r="E2741" s="4"/>
      <c r="F2741" s="4"/>
    </row>
    <row r="2742" spans="3:6" x14ac:dyDescent="0.25">
      <c r="C2742" s="4"/>
      <c r="D2742" s="4"/>
      <c r="E2742" s="4"/>
      <c r="F2742" s="4"/>
    </row>
    <row r="2743" spans="3:6" x14ac:dyDescent="0.25">
      <c r="C2743" s="4"/>
      <c r="D2743" s="4"/>
      <c r="E2743" s="4"/>
      <c r="F2743" s="4"/>
    </row>
    <row r="2744" spans="3:6" x14ac:dyDescent="0.25">
      <c r="C2744" s="4"/>
      <c r="D2744" s="4"/>
      <c r="E2744" s="4"/>
      <c r="F2744" s="4"/>
    </row>
    <row r="2745" spans="3:6" x14ac:dyDescent="0.25">
      <c r="C2745" s="4"/>
      <c r="D2745" s="4"/>
      <c r="E2745" s="4"/>
      <c r="F2745" s="4"/>
    </row>
    <row r="2746" spans="3:6" x14ac:dyDescent="0.25">
      <c r="C2746" s="4"/>
      <c r="D2746" s="4"/>
      <c r="E2746" s="4"/>
      <c r="F2746" s="4"/>
    </row>
    <row r="2747" spans="3:6" x14ac:dyDescent="0.25">
      <c r="C2747" s="4"/>
      <c r="D2747" s="4"/>
      <c r="E2747" s="4"/>
      <c r="F2747" s="4"/>
    </row>
    <row r="2748" spans="3:6" x14ac:dyDescent="0.25">
      <c r="C2748" s="4"/>
      <c r="D2748" s="4"/>
      <c r="E2748" s="4"/>
      <c r="F2748" s="4"/>
    </row>
    <row r="2749" spans="3:6" x14ac:dyDescent="0.25">
      <c r="C2749" s="4"/>
      <c r="D2749" s="4"/>
      <c r="E2749" s="4"/>
      <c r="F2749" s="4"/>
    </row>
    <row r="2750" spans="3:6" x14ac:dyDescent="0.25">
      <c r="C2750" s="4"/>
      <c r="D2750" s="4"/>
      <c r="E2750" s="4"/>
      <c r="F2750" s="4"/>
    </row>
    <row r="2751" spans="3:6" x14ac:dyDescent="0.25">
      <c r="C2751" s="4"/>
      <c r="D2751" s="4"/>
      <c r="E2751" s="4"/>
      <c r="F2751" s="4"/>
    </row>
    <row r="2752" spans="3:6" x14ac:dyDescent="0.25">
      <c r="C2752" s="4"/>
      <c r="D2752" s="4"/>
      <c r="E2752" s="4"/>
      <c r="F2752" s="4"/>
    </row>
    <row r="2753" spans="3:6" x14ac:dyDescent="0.25">
      <c r="C2753" s="4"/>
      <c r="D2753" s="4"/>
      <c r="E2753" s="4"/>
      <c r="F2753" s="4"/>
    </row>
    <row r="2754" spans="3:6" x14ac:dyDescent="0.25">
      <c r="C2754" s="4"/>
      <c r="D2754" s="4"/>
      <c r="E2754" s="4"/>
      <c r="F2754" s="4"/>
    </row>
    <row r="2755" spans="3:6" x14ac:dyDescent="0.25">
      <c r="C2755" s="4"/>
      <c r="D2755" s="4"/>
      <c r="E2755" s="4"/>
      <c r="F2755" s="4"/>
    </row>
    <row r="2756" spans="3:6" x14ac:dyDescent="0.25">
      <c r="C2756" s="4"/>
      <c r="D2756" s="4"/>
      <c r="E2756" s="4"/>
      <c r="F2756" s="4"/>
    </row>
    <row r="2757" spans="3:6" x14ac:dyDescent="0.25">
      <c r="C2757" s="4"/>
      <c r="D2757" s="4"/>
      <c r="E2757" s="4"/>
      <c r="F2757" s="4"/>
    </row>
    <row r="2758" spans="3:6" x14ac:dyDescent="0.25">
      <c r="C2758" s="4"/>
      <c r="D2758" s="4"/>
      <c r="E2758" s="4"/>
      <c r="F2758" s="4"/>
    </row>
    <row r="2759" spans="3:6" x14ac:dyDescent="0.25">
      <c r="C2759" s="4"/>
      <c r="D2759" s="4"/>
      <c r="E2759" s="4"/>
      <c r="F2759" s="4"/>
    </row>
    <row r="2760" spans="3:6" x14ac:dyDescent="0.25">
      <c r="C2760" s="4"/>
      <c r="D2760" s="4"/>
      <c r="E2760" s="4"/>
      <c r="F2760" s="4"/>
    </row>
    <row r="2761" spans="3:6" x14ac:dyDescent="0.25">
      <c r="C2761" s="4"/>
      <c r="D2761" s="4"/>
      <c r="E2761" s="4"/>
      <c r="F2761" s="4"/>
    </row>
    <row r="2762" spans="3:6" x14ac:dyDescent="0.25">
      <c r="C2762" s="4"/>
      <c r="D2762" s="4"/>
      <c r="E2762" s="4"/>
      <c r="F2762" s="4"/>
    </row>
    <row r="2763" spans="3:6" x14ac:dyDescent="0.25">
      <c r="C2763" s="4"/>
      <c r="D2763" s="4"/>
      <c r="E2763" s="4"/>
      <c r="F2763" s="4"/>
    </row>
    <row r="2764" spans="3:6" x14ac:dyDescent="0.25">
      <c r="C2764" s="4"/>
      <c r="D2764" s="4"/>
      <c r="E2764" s="4"/>
      <c r="F2764" s="4"/>
    </row>
    <row r="2765" spans="3:6" x14ac:dyDescent="0.25">
      <c r="C2765" s="4"/>
      <c r="D2765" s="4"/>
      <c r="E2765" s="4"/>
      <c r="F2765" s="4"/>
    </row>
    <row r="2766" spans="3:6" x14ac:dyDescent="0.25">
      <c r="C2766" s="4"/>
      <c r="D2766" s="4"/>
      <c r="E2766" s="4"/>
      <c r="F2766" s="4"/>
    </row>
    <row r="2767" spans="3:6" x14ac:dyDescent="0.25">
      <c r="C2767" s="4"/>
      <c r="D2767" s="4"/>
      <c r="E2767" s="4"/>
      <c r="F2767" s="4"/>
    </row>
    <row r="2768" spans="3:6" x14ac:dyDescent="0.25">
      <c r="C2768" s="4"/>
      <c r="D2768" s="4"/>
      <c r="E2768" s="4"/>
      <c r="F2768" s="4"/>
    </row>
    <row r="2769" spans="3:6" x14ac:dyDescent="0.25">
      <c r="C2769" s="4"/>
      <c r="D2769" s="4"/>
      <c r="E2769" s="4"/>
      <c r="F2769" s="4"/>
    </row>
    <row r="2770" spans="3:6" x14ac:dyDescent="0.25">
      <c r="C2770" s="4"/>
      <c r="D2770" s="4"/>
      <c r="E2770" s="4"/>
      <c r="F2770" s="4"/>
    </row>
    <row r="2771" spans="3:6" x14ac:dyDescent="0.25">
      <c r="C2771" s="4"/>
      <c r="D2771" s="4"/>
      <c r="E2771" s="4"/>
      <c r="F2771" s="4"/>
    </row>
    <row r="2772" spans="3:6" x14ac:dyDescent="0.25">
      <c r="C2772" s="4"/>
      <c r="D2772" s="4"/>
      <c r="E2772" s="4"/>
      <c r="F2772" s="4"/>
    </row>
    <row r="2773" spans="3:6" x14ac:dyDescent="0.25">
      <c r="C2773" s="4"/>
      <c r="D2773" s="4"/>
      <c r="E2773" s="4"/>
      <c r="F2773" s="4"/>
    </row>
    <row r="2774" spans="3:6" x14ac:dyDescent="0.25">
      <c r="C2774" s="4"/>
      <c r="D2774" s="4"/>
      <c r="E2774" s="4"/>
      <c r="F2774" s="4"/>
    </row>
    <row r="2775" spans="3:6" x14ac:dyDescent="0.25">
      <c r="C2775" s="4"/>
      <c r="D2775" s="4"/>
      <c r="E2775" s="4"/>
      <c r="F2775" s="4"/>
    </row>
    <row r="2776" spans="3:6" x14ac:dyDescent="0.25">
      <c r="C2776" s="4"/>
      <c r="D2776" s="4"/>
      <c r="E2776" s="4"/>
      <c r="F2776" s="4"/>
    </row>
    <row r="2777" spans="3:6" x14ac:dyDescent="0.25">
      <c r="C2777" s="4"/>
      <c r="D2777" s="4"/>
      <c r="E2777" s="4"/>
      <c r="F2777" s="4"/>
    </row>
    <row r="2778" spans="3:6" x14ac:dyDescent="0.25">
      <c r="C2778" s="4"/>
      <c r="D2778" s="4"/>
      <c r="E2778" s="4"/>
      <c r="F2778" s="4"/>
    </row>
    <row r="2779" spans="3:6" x14ac:dyDescent="0.25">
      <c r="C2779" s="4"/>
      <c r="D2779" s="4"/>
      <c r="E2779" s="4"/>
      <c r="F2779" s="4"/>
    </row>
    <row r="2780" spans="3:6" x14ac:dyDescent="0.25">
      <c r="C2780" s="4"/>
      <c r="D2780" s="4"/>
      <c r="E2780" s="4"/>
      <c r="F2780" s="4"/>
    </row>
    <row r="2781" spans="3:6" x14ac:dyDescent="0.25">
      <c r="C2781" s="4"/>
      <c r="D2781" s="4"/>
      <c r="E2781" s="4"/>
      <c r="F2781" s="4"/>
    </row>
    <row r="2782" spans="3:6" x14ac:dyDescent="0.25">
      <c r="C2782" s="4"/>
      <c r="D2782" s="4"/>
      <c r="E2782" s="4"/>
      <c r="F2782" s="4"/>
    </row>
    <row r="2783" spans="3:6" x14ac:dyDescent="0.25">
      <c r="C2783" s="4"/>
      <c r="D2783" s="4"/>
      <c r="E2783" s="4"/>
      <c r="F2783" s="4"/>
    </row>
    <row r="2784" spans="3:6" x14ac:dyDescent="0.25">
      <c r="C2784" s="4"/>
      <c r="D2784" s="4"/>
      <c r="E2784" s="4"/>
      <c r="F2784" s="4"/>
    </row>
    <row r="2785" spans="3:6" x14ac:dyDescent="0.25">
      <c r="C2785" s="4"/>
      <c r="D2785" s="4"/>
      <c r="E2785" s="4"/>
      <c r="F2785" s="4"/>
    </row>
    <row r="2786" spans="3:6" x14ac:dyDescent="0.25">
      <c r="C2786" s="4"/>
      <c r="D2786" s="4"/>
      <c r="E2786" s="4"/>
      <c r="F2786" s="4"/>
    </row>
    <row r="2787" spans="3:6" x14ac:dyDescent="0.25">
      <c r="C2787" s="4"/>
      <c r="D2787" s="4"/>
      <c r="E2787" s="4"/>
      <c r="F2787" s="4"/>
    </row>
    <row r="2788" spans="3:6" x14ac:dyDescent="0.25">
      <c r="C2788" s="4"/>
      <c r="D2788" s="4"/>
      <c r="E2788" s="4"/>
      <c r="F2788" s="4"/>
    </row>
    <row r="2789" spans="3:6" x14ac:dyDescent="0.25">
      <c r="C2789" s="4"/>
      <c r="D2789" s="4"/>
      <c r="E2789" s="4"/>
      <c r="F2789" s="4"/>
    </row>
    <row r="2790" spans="3:6" x14ac:dyDescent="0.25">
      <c r="C2790" s="4"/>
      <c r="D2790" s="4"/>
      <c r="E2790" s="4"/>
      <c r="F2790" s="4"/>
    </row>
    <row r="2791" spans="3:6" x14ac:dyDescent="0.25">
      <c r="C2791" s="4"/>
      <c r="D2791" s="4"/>
      <c r="E2791" s="4"/>
      <c r="F2791" s="4"/>
    </row>
    <row r="2792" spans="3:6" x14ac:dyDescent="0.25">
      <c r="C2792" s="4"/>
      <c r="D2792" s="4"/>
      <c r="E2792" s="4"/>
      <c r="F2792" s="4"/>
    </row>
    <row r="2793" spans="3:6" x14ac:dyDescent="0.25">
      <c r="C2793" s="4"/>
      <c r="D2793" s="4"/>
      <c r="E2793" s="4"/>
      <c r="F2793" s="4"/>
    </row>
    <row r="2794" spans="3:6" x14ac:dyDescent="0.25">
      <c r="C2794" s="4"/>
      <c r="D2794" s="4"/>
      <c r="E2794" s="4"/>
      <c r="F2794" s="4"/>
    </row>
    <row r="2795" spans="3:6" x14ac:dyDescent="0.25">
      <c r="C2795" s="4"/>
      <c r="D2795" s="4"/>
      <c r="E2795" s="4"/>
      <c r="F2795" s="4"/>
    </row>
    <row r="2796" spans="3:6" x14ac:dyDescent="0.25">
      <c r="C2796" s="4"/>
      <c r="D2796" s="4"/>
      <c r="E2796" s="4"/>
      <c r="F2796" s="4"/>
    </row>
    <row r="2797" spans="3:6" x14ac:dyDescent="0.25">
      <c r="C2797" s="4"/>
      <c r="D2797" s="4"/>
      <c r="E2797" s="4"/>
      <c r="F2797" s="4"/>
    </row>
    <row r="2798" spans="3:6" x14ac:dyDescent="0.25">
      <c r="C2798" s="4"/>
      <c r="D2798" s="4"/>
      <c r="E2798" s="4"/>
      <c r="F2798" s="4"/>
    </row>
    <row r="2799" spans="3:6" x14ac:dyDescent="0.25">
      <c r="C2799" s="4"/>
      <c r="D2799" s="4"/>
      <c r="E2799" s="4"/>
      <c r="F2799" s="4"/>
    </row>
    <row r="2800" spans="3:6" x14ac:dyDescent="0.25">
      <c r="C2800" s="4"/>
      <c r="D2800" s="4"/>
      <c r="E2800" s="4"/>
      <c r="F2800" s="4"/>
    </row>
    <row r="2801" spans="3:6" x14ac:dyDescent="0.25">
      <c r="C2801" s="4"/>
      <c r="D2801" s="4"/>
      <c r="E2801" s="4"/>
      <c r="F2801" s="4"/>
    </row>
    <row r="2802" spans="3:6" x14ac:dyDescent="0.25">
      <c r="C2802" s="4"/>
      <c r="D2802" s="4"/>
      <c r="E2802" s="4"/>
      <c r="F2802" s="4"/>
    </row>
    <row r="2803" spans="3:6" x14ac:dyDescent="0.25">
      <c r="C2803" s="4"/>
      <c r="D2803" s="4"/>
      <c r="E2803" s="4"/>
      <c r="F2803" s="4"/>
    </row>
    <row r="2804" spans="3:6" x14ac:dyDescent="0.25">
      <c r="C2804" s="4"/>
      <c r="D2804" s="4"/>
      <c r="E2804" s="4"/>
      <c r="F2804" s="4"/>
    </row>
    <row r="2805" spans="3:6" x14ac:dyDescent="0.25">
      <c r="C2805" s="4"/>
      <c r="D2805" s="4"/>
      <c r="E2805" s="4"/>
      <c r="F2805" s="4"/>
    </row>
    <row r="2806" spans="3:6" x14ac:dyDescent="0.25">
      <c r="C2806" s="4"/>
      <c r="D2806" s="4"/>
      <c r="E2806" s="4"/>
      <c r="F2806" s="4"/>
    </row>
    <row r="2807" spans="3:6" x14ac:dyDescent="0.25">
      <c r="C2807" s="4"/>
      <c r="D2807" s="4"/>
      <c r="E2807" s="4"/>
      <c r="F2807" s="4"/>
    </row>
    <row r="2808" spans="3:6" x14ac:dyDescent="0.25">
      <c r="C2808" s="4"/>
      <c r="D2808" s="4"/>
      <c r="E2808" s="4"/>
      <c r="F2808" s="4"/>
    </row>
    <row r="2809" spans="3:6" x14ac:dyDescent="0.25">
      <c r="C2809" s="4"/>
      <c r="D2809" s="4"/>
      <c r="E2809" s="4"/>
      <c r="F2809" s="4"/>
    </row>
    <row r="2810" spans="3:6" x14ac:dyDescent="0.25">
      <c r="C2810" s="4"/>
      <c r="D2810" s="4"/>
      <c r="E2810" s="4"/>
      <c r="F2810" s="4"/>
    </row>
    <row r="2811" spans="3:6" x14ac:dyDescent="0.25">
      <c r="C2811" s="4"/>
      <c r="D2811" s="4"/>
      <c r="E2811" s="4"/>
      <c r="F2811" s="4"/>
    </row>
    <row r="2812" spans="3:6" x14ac:dyDescent="0.25">
      <c r="C2812" s="4"/>
      <c r="D2812" s="4"/>
      <c r="E2812" s="4"/>
      <c r="F2812" s="4"/>
    </row>
    <row r="2813" spans="3:6" x14ac:dyDescent="0.25">
      <c r="C2813" s="4"/>
      <c r="D2813" s="4"/>
      <c r="E2813" s="4"/>
      <c r="F2813" s="4"/>
    </row>
    <row r="2814" spans="3:6" x14ac:dyDescent="0.25">
      <c r="C2814" s="4"/>
      <c r="D2814" s="4"/>
      <c r="E2814" s="4"/>
      <c r="F2814" s="4"/>
    </row>
    <row r="2815" spans="3:6" x14ac:dyDescent="0.25">
      <c r="C2815" s="4"/>
      <c r="D2815" s="4"/>
      <c r="E2815" s="4"/>
      <c r="F2815" s="4"/>
    </row>
    <row r="2816" spans="3:6" x14ac:dyDescent="0.25">
      <c r="C2816" s="4"/>
      <c r="D2816" s="4"/>
      <c r="E2816" s="4"/>
      <c r="F2816" s="4"/>
    </row>
    <row r="2817" spans="3:6" x14ac:dyDescent="0.25">
      <c r="C2817" s="4"/>
      <c r="D2817" s="4"/>
      <c r="E2817" s="4"/>
      <c r="F2817" s="4"/>
    </row>
    <row r="2818" spans="3:6" x14ac:dyDescent="0.25">
      <c r="C2818" s="4"/>
      <c r="D2818" s="4"/>
      <c r="E2818" s="4"/>
      <c r="F2818" s="4"/>
    </row>
    <row r="2819" spans="3:6" x14ac:dyDescent="0.25">
      <c r="C2819" s="4"/>
      <c r="D2819" s="4"/>
      <c r="E2819" s="4"/>
      <c r="F2819" s="4"/>
    </row>
    <row r="2820" spans="3:6" x14ac:dyDescent="0.25">
      <c r="C2820" s="4"/>
      <c r="D2820" s="4"/>
      <c r="E2820" s="4"/>
      <c r="F2820" s="4"/>
    </row>
    <row r="2821" spans="3:6" x14ac:dyDescent="0.25">
      <c r="C2821" s="4"/>
      <c r="D2821" s="4"/>
      <c r="E2821" s="4"/>
      <c r="F2821" s="4"/>
    </row>
    <row r="2822" spans="3:6" x14ac:dyDescent="0.25">
      <c r="C2822" s="4"/>
      <c r="D2822" s="4"/>
      <c r="E2822" s="4"/>
      <c r="F2822" s="4"/>
    </row>
    <row r="2823" spans="3:6" x14ac:dyDescent="0.25">
      <c r="C2823" s="4"/>
      <c r="D2823" s="4"/>
      <c r="E2823" s="4"/>
      <c r="F2823" s="4"/>
    </row>
    <row r="2824" spans="3:6" x14ac:dyDescent="0.25">
      <c r="C2824" s="4"/>
      <c r="D2824" s="4"/>
      <c r="E2824" s="4"/>
      <c r="F2824" s="4"/>
    </row>
    <row r="2825" spans="3:6" x14ac:dyDescent="0.25">
      <c r="C2825" s="4"/>
      <c r="D2825" s="4"/>
      <c r="E2825" s="4"/>
      <c r="F2825" s="4"/>
    </row>
    <row r="2826" spans="3:6" x14ac:dyDescent="0.25">
      <c r="C2826" s="4"/>
      <c r="D2826" s="4"/>
      <c r="E2826" s="4"/>
      <c r="F2826" s="4"/>
    </row>
    <row r="2827" spans="3:6" x14ac:dyDescent="0.25">
      <c r="C2827" s="4"/>
      <c r="D2827" s="4"/>
      <c r="E2827" s="4"/>
      <c r="F2827" s="4"/>
    </row>
    <row r="2828" spans="3:6" x14ac:dyDescent="0.25">
      <c r="C2828" s="4"/>
      <c r="D2828" s="4"/>
      <c r="E2828" s="4"/>
      <c r="F2828" s="4"/>
    </row>
    <row r="2829" spans="3:6" x14ac:dyDescent="0.25">
      <c r="C2829" s="4"/>
      <c r="D2829" s="4"/>
      <c r="E2829" s="4"/>
      <c r="F2829" s="4"/>
    </row>
    <row r="2830" spans="3:6" x14ac:dyDescent="0.25">
      <c r="C2830" s="4"/>
      <c r="D2830" s="4"/>
      <c r="E2830" s="4"/>
      <c r="F2830" s="4"/>
    </row>
    <row r="2831" spans="3:6" x14ac:dyDescent="0.25">
      <c r="C2831" s="4"/>
      <c r="D2831" s="4"/>
      <c r="E2831" s="4"/>
      <c r="F2831" s="4"/>
    </row>
    <row r="2832" spans="3:6" x14ac:dyDescent="0.25">
      <c r="C2832" s="4"/>
      <c r="D2832" s="4"/>
      <c r="E2832" s="4"/>
      <c r="F2832" s="4"/>
    </row>
    <row r="2833" spans="3:6" x14ac:dyDescent="0.25">
      <c r="C2833" s="4"/>
      <c r="D2833" s="4"/>
      <c r="E2833" s="4"/>
      <c r="F2833" s="4"/>
    </row>
    <row r="2834" spans="3:6" x14ac:dyDescent="0.25">
      <c r="C2834" s="4"/>
      <c r="D2834" s="4"/>
      <c r="E2834" s="4"/>
      <c r="F2834" s="4"/>
    </row>
    <row r="2835" spans="3:6" x14ac:dyDescent="0.25">
      <c r="C2835" s="4"/>
      <c r="D2835" s="4"/>
      <c r="E2835" s="4"/>
      <c r="F2835" s="4"/>
    </row>
    <row r="2836" spans="3:6" x14ac:dyDescent="0.25">
      <c r="C2836" s="4"/>
      <c r="D2836" s="4"/>
      <c r="E2836" s="4"/>
      <c r="F2836" s="4"/>
    </row>
    <row r="2837" spans="3:6" x14ac:dyDescent="0.25">
      <c r="C2837" s="4"/>
      <c r="D2837" s="4"/>
      <c r="E2837" s="4"/>
      <c r="F2837" s="4"/>
    </row>
    <row r="2838" spans="3:6" x14ac:dyDescent="0.25">
      <c r="C2838" s="4"/>
      <c r="D2838" s="4"/>
      <c r="E2838" s="4"/>
      <c r="F2838" s="4"/>
    </row>
    <row r="2839" spans="3:6" x14ac:dyDescent="0.25">
      <c r="C2839" s="4"/>
      <c r="D2839" s="4"/>
      <c r="E2839" s="4"/>
      <c r="F2839" s="4"/>
    </row>
    <row r="2840" spans="3:6" x14ac:dyDescent="0.25">
      <c r="C2840" s="4"/>
      <c r="D2840" s="4"/>
      <c r="E2840" s="4"/>
      <c r="F2840" s="4"/>
    </row>
    <row r="2841" spans="3:6" x14ac:dyDescent="0.25">
      <c r="C2841" s="4"/>
      <c r="D2841" s="4"/>
      <c r="E2841" s="4"/>
      <c r="F2841" s="4"/>
    </row>
    <row r="2842" spans="3:6" x14ac:dyDescent="0.25">
      <c r="C2842" s="4"/>
      <c r="D2842" s="4"/>
      <c r="E2842" s="4"/>
      <c r="F2842" s="4"/>
    </row>
    <row r="2843" spans="3:6" x14ac:dyDescent="0.25">
      <c r="C2843" s="4"/>
      <c r="D2843" s="4"/>
      <c r="E2843" s="4"/>
      <c r="F2843" s="4"/>
    </row>
    <row r="2844" spans="3:6" x14ac:dyDescent="0.25">
      <c r="C2844" s="4"/>
      <c r="D2844" s="4"/>
      <c r="E2844" s="4"/>
      <c r="F2844" s="4"/>
    </row>
    <row r="2845" spans="3:6" x14ac:dyDescent="0.25">
      <c r="C2845" s="4"/>
      <c r="D2845" s="4"/>
      <c r="E2845" s="4"/>
      <c r="F2845" s="4"/>
    </row>
    <row r="2846" spans="3:6" x14ac:dyDescent="0.25">
      <c r="C2846" s="4"/>
      <c r="D2846" s="4"/>
      <c r="E2846" s="4"/>
      <c r="F2846" s="4"/>
    </row>
    <row r="2847" spans="3:6" x14ac:dyDescent="0.25">
      <c r="C2847" s="4"/>
      <c r="D2847" s="4"/>
      <c r="E2847" s="4"/>
      <c r="F2847" s="4"/>
    </row>
    <row r="2848" spans="3:6" x14ac:dyDescent="0.25">
      <c r="C2848" s="4"/>
      <c r="D2848" s="4"/>
      <c r="E2848" s="4"/>
      <c r="F2848" s="4"/>
    </row>
    <row r="2849" spans="3:6" x14ac:dyDescent="0.25">
      <c r="C2849" s="4"/>
      <c r="D2849" s="4"/>
      <c r="E2849" s="4"/>
      <c r="F2849" s="4"/>
    </row>
    <row r="2850" spans="3:6" x14ac:dyDescent="0.25">
      <c r="C2850" s="4"/>
      <c r="D2850" s="4"/>
      <c r="E2850" s="4"/>
      <c r="F2850" s="4"/>
    </row>
    <row r="2851" spans="3:6" x14ac:dyDescent="0.25">
      <c r="C2851" s="4"/>
      <c r="D2851" s="4"/>
      <c r="E2851" s="4"/>
      <c r="F2851" s="4"/>
    </row>
    <row r="2852" spans="3:6" x14ac:dyDescent="0.25">
      <c r="C2852" s="4"/>
      <c r="D2852" s="4"/>
      <c r="E2852" s="4"/>
      <c r="F2852" s="4"/>
    </row>
    <row r="2853" spans="3:6" x14ac:dyDescent="0.25">
      <c r="C2853" s="4"/>
      <c r="D2853" s="4"/>
      <c r="E2853" s="4"/>
      <c r="F2853" s="4"/>
    </row>
    <row r="2854" spans="3:6" x14ac:dyDescent="0.25">
      <c r="C2854" s="4"/>
      <c r="D2854" s="4"/>
      <c r="E2854" s="4"/>
      <c r="F2854" s="4"/>
    </row>
    <row r="2855" spans="3:6" x14ac:dyDescent="0.25">
      <c r="C2855" s="4"/>
      <c r="D2855" s="4"/>
      <c r="E2855" s="4"/>
      <c r="F2855" s="4"/>
    </row>
    <row r="2856" spans="3:6" x14ac:dyDescent="0.25">
      <c r="C2856" s="4"/>
      <c r="D2856" s="4"/>
      <c r="E2856" s="4"/>
      <c r="F2856" s="4"/>
    </row>
    <row r="2857" spans="3:6" x14ac:dyDescent="0.25">
      <c r="C2857" s="4"/>
      <c r="D2857" s="4"/>
      <c r="E2857" s="4"/>
      <c r="F2857" s="4"/>
    </row>
    <row r="2858" spans="3:6" x14ac:dyDescent="0.25">
      <c r="C2858" s="4"/>
      <c r="D2858" s="4"/>
      <c r="E2858" s="4"/>
      <c r="F2858" s="4"/>
    </row>
    <row r="2859" spans="3:6" x14ac:dyDescent="0.25">
      <c r="C2859" s="4"/>
      <c r="D2859" s="4"/>
      <c r="E2859" s="4"/>
      <c r="F2859" s="4"/>
    </row>
    <row r="2860" spans="3:6" x14ac:dyDescent="0.25">
      <c r="C2860" s="4"/>
      <c r="D2860" s="4"/>
      <c r="E2860" s="4"/>
      <c r="F2860" s="4"/>
    </row>
    <row r="2861" spans="3:6" x14ac:dyDescent="0.25">
      <c r="C2861" s="4"/>
      <c r="D2861" s="4"/>
      <c r="E2861" s="4"/>
      <c r="F2861" s="4"/>
    </row>
    <row r="2862" spans="3:6" x14ac:dyDescent="0.25">
      <c r="C2862" s="4"/>
      <c r="D2862" s="4"/>
      <c r="E2862" s="4"/>
      <c r="F2862" s="4"/>
    </row>
    <row r="2863" spans="3:6" x14ac:dyDescent="0.25">
      <c r="C2863" s="4"/>
      <c r="D2863" s="4"/>
      <c r="E2863" s="4"/>
      <c r="F2863" s="4"/>
    </row>
    <row r="2864" spans="3:6" x14ac:dyDescent="0.25">
      <c r="C2864" s="4"/>
      <c r="D2864" s="4"/>
      <c r="E2864" s="4"/>
      <c r="F2864" s="4"/>
    </row>
    <row r="2865" spans="3:6" x14ac:dyDescent="0.25">
      <c r="C2865" s="4"/>
      <c r="D2865" s="4"/>
      <c r="E2865" s="4"/>
      <c r="F2865" s="4"/>
    </row>
    <row r="2866" spans="3:6" x14ac:dyDescent="0.25">
      <c r="C2866" s="4"/>
      <c r="D2866" s="4"/>
      <c r="E2866" s="4"/>
      <c r="F2866" s="4"/>
    </row>
    <row r="2867" spans="3:6" x14ac:dyDescent="0.25">
      <c r="C2867" s="4"/>
      <c r="D2867" s="4"/>
      <c r="E2867" s="4"/>
      <c r="F2867" s="4"/>
    </row>
    <row r="2868" spans="3:6" x14ac:dyDescent="0.25">
      <c r="C2868" s="4"/>
      <c r="D2868" s="4"/>
      <c r="E2868" s="4"/>
      <c r="F2868" s="4"/>
    </row>
    <row r="2869" spans="3:6" x14ac:dyDescent="0.25">
      <c r="C2869" s="4"/>
      <c r="D2869" s="4"/>
      <c r="E2869" s="4"/>
      <c r="F2869" s="4"/>
    </row>
    <row r="2870" spans="3:6" x14ac:dyDescent="0.25">
      <c r="C2870" s="4"/>
      <c r="D2870" s="4"/>
      <c r="E2870" s="4"/>
      <c r="F2870" s="4"/>
    </row>
    <row r="2871" spans="3:6" x14ac:dyDescent="0.25">
      <c r="C2871" s="4"/>
      <c r="D2871" s="4"/>
      <c r="E2871" s="4"/>
      <c r="F2871" s="4"/>
    </row>
    <row r="2872" spans="3:6" x14ac:dyDescent="0.25">
      <c r="C2872" s="4"/>
      <c r="D2872" s="4"/>
      <c r="E2872" s="4"/>
      <c r="F2872" s="4"/>
    </row>
    <row r="2873" spans="3:6" x14ac:dyDescent="0.25">
      <c r="C2873" s="4"/>
      <c r="D2873" s="4"/>
      <c r="E2873" s="4"/>
      <c r="F2873" s="4"/>
    </row>
    <row r="2874" spans="3:6" x14ac:dyDescent="0.25">
      <c r="C2874" s="4"/>
      <c r="D2874" s="4"/>
      <c r="E2874" s="4"/>
      <c r="F2874" s="4"/>
    </row>
    <row r="2875" spans="3:6" x14ac:dyDescent="0.25">
      <c r="C2875" s="4"/>
      <c r="D2875" s="4"/>
      <c r="E2875" s="4"/>
      <c r="F2875" s="4"/>
    </row>
    <row r="2876" spans="3:6" x14ac:dyDescent="0.25">
      <c r="C2876" s="4"/>
      <c r="D2876" s="4"/>
      <c r="E2876" s="4"/>
      <c r="F2876" s="4"/>
    </row>
    <row r="2877" spans="3:6" x14ac:dyDescent="0.25">
      <c r="C2877" s="4"/>
      <c r="D2877" s="4"/>
      <c r="E2877" s="4"/>
      <c r="F2877" s="4"/>
    </row>
    <row r="2878" spans="3:6" x14ac:dyDescent="0.25">
      <c r="C2878" s="4"/>
      <c r="D2878" s="4"/>
      <c r="E2878" s="4"/>
      <c r="F2878" s="4"/>
    </row>
    <row r="2879" spans="3:6" x14ac:dyDescent="0.25">
      <c r="C2879" s="4"/>
      <c r="D2879" s="4"/>
      <c r="E2879" s="4"/>
      <c r="F2879" s="4"/>
    </row>
    <row r="2880" spans="3:6" x14ac:dyDescent="0.25">
      <c r="C2880" s="4"/>
      <c r="D2880" s="4"/>
      <c r="E2880" s="4"/>
      <c r="F2880" s="4"/>
    </row>
    <row r="2881" spans="3:6" x14ac:dyDescent="0.25">
      <c r="C2881" s="4"/>
      <c r="D2881" s="4"/>
      <c r="E2881" s="4"/>
      <c r="F2881" s="4"/>
    </row>
    <row r="2882" spans="3:6" x14ac:dyDescent="0.25">
      <c r="C2882" s="4"/>
      <c r="D2882" s="4"/>
      <c r="E2882" s="4"/>
      <c r="F2882" s="4"/>
    </row>
    <row r="2883" spans="3:6" x14ac:dyDescent="0.25">
      <c r="C2883" s="4"/>
      <c r="D2883" s="4"/>
      <c r="E2883" s="4"/>
      <c r="F2883" s="4"/>
    </row>
    <row r="2884" spans="3:6" x14ac:dyDescent="0.25">
      <c r="C2884" s="4"/>
      <c r="D2884" s="4"/>
      <c r="E2884" s="4"/>
      <c r="F2884" s="4"/>
    </row>
    <row r="2885" spans="3:6" x14ac:dyDescent="0.25">
      <c r="C2885" s="4"/>
      <c r="D2885" s="4"/>
      <c r="E2885" s="4"/>
      <c r="F2885" s="4"/>
    </row>
    <row r="2886" spans="3:6" x14ac:dyDescent="0.25">
      <c r="C2886" s="4"/>
      <c r="D2886" s="4"/>
      <c r="E2886" s="4"/>
      <c r="F2886" s="4"/>
    </row>
    <row r="2887" spans="3:6" x14ac:dyDescent="0.25">
      <c r="C2887" s="4"/>
      <c r="D2887" s="4"/>
      <c r="E2887" s="4"/>
      <c r="F2887" s="4"/>
    </row>
    <row r="2888" spans="3:6" x14ac:dyDescent="0.25">
      <c r="C2888" s="4"/>
      <c r="D2888" s="4"/>
      <c r="E2888" s="4"/>
      <c r="F2888" s="4"/>
    </row>
    <row r="2889" spans="3:6" x14ac:dyDescent="0.25">
      <c r="C2889" s="4"/>
      <c r="D2889" s="4"/>
      <c r="E2889" s="4"/>
      <c r="F2889" s="4"/>
    </row>
    <row r="2890" spans="3:6" x14ac:dyDescent="0.25">
      <c r="C2890" s="4"/>
      <c r="D2890" s="4"/>
      <c r="E2890" s="4"/>
      <c r="F2890" s="4"/>
    </row>
    <row r="2891" spans="3:6" x14ac:dyDescent="0.25">
      <c r="C2891" s="4"/>
      <c r="D2891" s="4"/>
      <c r="E2891" s="4"/>
      <c r="F2891" s="4"/>
    </row>
    <row r="2892" spans="3:6" x14ac:dyDescent="0.25">
      <c r="C2892" s="4"/>
      <c r="D2892" s="4"/>
      <c r="E2892" s="4"/>
      <c r="F2892" s="4"/>
    </row>
    <row r="2893" spans="3:6" x14ac:dyDescent="0.25">
      <c r="C2893" s="4"/>
      <c r="D2893" s="4"/>
      <c r="E2893" s="4"/>
      <c r="F2893" s="4"/>
    </row>
    <row r="2894" spans="3:6" x14ac:dyDescent="0.25">
      <c r="C2894" s="4"/>
      <c r="D2894" s="4"/>
      <c r="E2894" s="4"/>
      <c r="F2894" s="4"/>
    </row>
    <row r="2895" spans="3:6" x14ac:dyDescent="0.25">
      <c r="C2895" s="4"/>
      <c r="D2895" s="4"/>
      <c r="E2895" s="4"/>
      <c r="F2895" s="4"/>
    </row>
    <row r="2896" spans="3:6" x14ac:dyDescent="0.25">
      <c r="C2896" s="4"/>
      <c r="D2896" s="4"/>
      <c r="E2896" s="4"/>
      <c r="F2896" s="4"/>
    </row>
    <row r="2897" spans="3:6" x14ac:dyDescent="0.25">
      <c r="C2897" s="4"/>
      <c r="D2897" s="4"/>
      <c r="E2897" s="4"/>
      <c r="F2897" s="4"/>
    </row>
    <row r="2898" spans="3:6" x14ac:dyDescent="0.25">
      <c r="C2898" s="4"/>
      <c r="D2898" s="4"/>
      <c r="E2898" s="4"/>
      <c r="F2898" s="4"/>
    </row>
    <row r="2899" spans="3:6" x14ac:dyDescent="0.25">
      <c r="C2899" s="4"/>
      <c r="D2899" s="4"/>
      <c r="E2899" s="4"/>
      <c r="F2899" s="4"/>
    </row>
    <row r="2900" spans="3:6" x14ac:dyDescent="0.25">
      <c r="C2900" s="4"/>
      <c r="D2900" s="4"/>
      <c r="E2900" s="4"/>
      <c r="F2900" s="4"/>
    </row>
    <row r="2901" spans="3:6" x14ac:dyDescent="0.25">
      <c r="C2901" s="4"/>
      <c r="D2901" s="4"/>
      <c r="E2901" s="4"/>
      <c r="F2901" s="4"/>
    </row>
    <row r="2902" spans="3:6" x14ac:dyDescent="0.25">
      <c r="C2902" s="4"/>
      <c r="D2902" s="4"/>
      <c r="E2902" s="4"/>
      <c r="F2902" s="4"/>
    </row>
    <row r="2903" spans="3:6" x14ac:dyDescent="0.25">
      <c r="C2903" s="4"/>
      <c r="D2903" s="4"/>
      <c r="E2903" s="4"/>
      <c r="F2903" s="4"/>
    </row>
    <row r="2904" spans="3:6" x14ac:dyDescent="0.25">
      <c r="C2904" s="4"/>
      <c r="D2904" s="4"/>
      <c r="E2904" s="4"/>
      <c r="F2904" s="4"/>
    </row>
    <row r="2905" spans="3:6" x14ac:dyDescent="0.25">
      <c r="C2905" s="4"/>
      <c r="D2905" s="4"/>
      <c r="E2905" s="4"/>
      <c r="F2905" s="4"/>
    </row>
    <row r="2906" spans="3:6" x14ac:dyDescent="0.25">
      <c r="C2906" s="4"/>
      <c r="D2906" s="4"/>
      <c r="E2906" s="4"/>
      <c r="F2906" s="4"/>
    </row>
    <row r="2907" spans="3:6" x14ac:dyDescent="0.25">
      <c r="C2907" s="4"/>
      <c r="D2907" s="4"/>
      <c r="E2907" s="4"/>
      <c r="F2907" s="4"/>
    </row>
    <row r="2908" spans="3:6" x14ac:dyDescent="0.25">
      <c r="C2908" s="4"/>
      <c r="D2908" s="4"/>
      <c r="E2908" s="4"/>
      <c r="F2908" s="4"/>
    </row>
    <row r="2909" spans="3:6" x14ac:dyDescent="0.25">
      <c r="C2909" s="4"/>
      <c r="D2909" s="4"/>
      <c r="E2909" s="4"/>
      <c r="F2909" s="4"/>
    </row>
    <row r="2910" spans="3:6" x14ac:dyDescent="0.25">
      <c r="C2910" s="4"/>
      <c r="D2910" s="4"/>
      <c r="E2910" s="4"/>
      <c r="F2910" s="4"/>
    </row>
    <row r="2911" spans="3:6" x14ac:dyDescent="0.25">
      <c r="C2911" s="4"/>
      <c r="D2911" s="4"/>
      <c r="E2911" s="4"/>
      <c r="F2911" s="4"/>
    </row>
    <row r="2912" spans="3:6" x14ac:dyDescent="0.25">
      <c r="C2912" s="4"/>
      <c r="D2912" s="4"/>
      <c r="E2912" s="4"/>
      <c r="F2912" s="4"/>
    </row>
    <row r="2913" spans="3:6" x14ac:dyDescent="0.25">
      <c r="C2913" s="4"/>
      <c r="D2913" s="4"/>
      <c r="E2913" s="4"/>
      <c r="F2913" s="4"/>
    </row>
    <row r="2914" spans="3:6" x14ac:dyDescent="0.25">
      <c r="C2914" s="4"/>
      <c r="D2914" s="4"/>
      <c r="E2914" s="4"/>
      <c r="F2914" s="4"/>
    </row>
    <row r="2915" spans="3:6" x14ac:dyDescent="0.25">
      <c r="C2915" s="4"/>
      <c r="D2915" s="4"/>
      <c r="E2915" s="4"/>
      <c r="F2915" s="4"/>
    </row>
    <row r="2916" spans="3:6" x14ac:dyDescent="0.25">
      <c r="C2916" s="4"/>
      <c r="D2916" s="4"/>
      <c r="E2916" s="4"/>
      <c r="F2916" s="4"/>
    </row>
    <row r="2917" spans="3:6" x14ac:dyDescent="0.25">
      <c r="C2917" s="4"/>
      <c r="D2917" s="4"/>
      <c r="E2917" s="4"/>
      <c r="F2917" s="4"/>
    </row>
    <row r="2918" spans="3:6" x14ac:dyDescent="0.25">
      <c r="C2918" s="4"/>
      <c r="D2918" s="4"/>
      <c r="E2918" s="4"/>
      <c r="F2918" s="4"/>
    </row>
    <row r="2919" spans="3:6" x14ac:dyDescent="0.25">
      <c r="C2919" s="4"/>
      <c r="D2919" s="4"/>
      <c r="E2919" s="4"/>
      <c r="F2919" s="4"/>
    </row>
    <row r="2920" spans="3:6" x14ac:dyDescent="0.25">
      <c r="C2920" s="4"/>
      <c r="D2920" s="4"/>
      <c r="E2920" s="4"/>
      <c r="F2920" s="4"/>
    </row>
    <row r="2921" spans="3:6" x14ac:dyDescent="0.25">
      <c r="C2921" s="4"/>
      <c r="D2921" s="4"/>
      <c r="E2921" s="4"/>
      <c r="F2921" s="4"/>
    </row>
    <row r="2922" spans="3:6" x14ac:dyDescent="0.25">
      <c r="C2922" s="4"/>
      <c r="D2922" s="4"/>
      <c r="E2922" s="4"/>
      <c r="F2922" s="4"/>
    </row>
    <row r="2923" spans="3:6" x14ac:dyDescent="0.25">
      <c r="C2923" s="4"/>
      <c r="D2923" s="4"/>
      <c r="E2923" s="4"/>
      <c r="F2923" s="4"/>
    </row>
    <row r="2924" spans="3:6" x14ac:dyDescent="0.25">
      <c r="C2924" s="4"/>
      <c r="D2924" s="4"/>
      <c r="E2924" s="4"/>
      <c r="F2924" s="4"/>
    </row>
    <row r="2925" spans="3:6" x14ac:dyDescent="0.25">
      <c r="C2925" s="4"/>
      <c r="D2925" s="4"/>
      <c r="E2925" s="4"/>
      <c r="F2925" s="4"/>
    </row>
    <row r="2926" spans="3:6" x14ac:dyDescent="0.25">
      <c r="C2926" s="4"/>
      <c r="D2926" s="4"/>
      <c r="E2926" s="4"/>
      <c r="F2926" s="4"/>
    </row>
    <row r="2927" spans="3:6" x14ac:dyDescent="0.25">
      <c r="C2927" s="4"/>
      <c r="D2927" s="4"/>
      <c r="E2927" s="4"/>
      <c r="F2927" s="4"/>
    </row>
    <row r="2928" spans="3:6" x14ac:dyDescent="0.25">
      <c r="C2928" s="4"/>
      <c r="D2928" s="4"/>
      <c r="E2928" s="4"/>
      <c r="F2928" s="4"/>
    </row>
    <row r="2929" spans="3:6" x14ac:dyDescent="0.25">
      <c r="C2929" s="4"/>
      <c r="D2929" s="4"/>
      <c r="E2929" s="4"/>
      <c r="F2929" s="4"/>
    </row>
    <row r="2930" spans="3:6" x14ac:dyDescent="0.25">
      <c r="C2930" s="4"/>
      <c r="D2930" s="4"/>
      <c r="E2930" s="4"/>
      <c r="F2930" s="4"/>
    </row>
    <row r="2931" spans="3:6" x14ac:dyDescent="0.25">
      <c r="C2931" s="4"/>
      <c r="D2931" s="4"/>
      <c r="E2931" s="4"/>
      <c r="F2931" s="4"/>
    </row>
    <row r="2932" spans="3:6" x14ac:dyDescent="0.25">
      <c r="C2932" s="4"/>
      <c r="D2932" s="4"/>
      <c r="E2932" s="4"/>
      <c r="F2932" s="4"/>
    </row>
    <row r="2933" spans="3:6" x14ac:dyDescent="0.25">
      <c r="C2933" s="4"/>
      <c r="D2933" s="4"/>
      <c r="E2933" s="4"/>
      <c r="F2933" s="4"/>
    </row>
    <row r="2934" spans="3:6" x14ac:dyDescent="0.25">
      <c r="C2934" s="4"/>
      <c r="D2934" s="4"/>
      <c r="E2934" s="4"/>
      <c r="F2934" s="4"/>
    </row>
    <row r="2935" spans="3:6" x14ac:dyDescent="0.25">
      <c r="C2935" s="4"/>
      <c r="D2935" s="4"/>
      <c r="E2935" s="4"/>
      <c r="F2935" s="4"/>
    </row>
    <row r="2936" spans="3:6" x14ac:dyDescent="0.25">
      <c r="C2936" s="4"/>
      <c r="D2936" s="4"/>
      <c r="E2936" s="4"/>
      <c r="F2936" s="4"/>
    </row>
    <row r="2937" spans="3:6" x14ac:dyDescent="0.25">
      <c r="C2937" s="4"/>
      <c r="D2937" s="4"/>
      <c r="E2937" s="4"/>
      <c r="F2937" s="4"/>
    </row>
    <row r="2938" spans="3:6" x14ac:dyDescent="0.25">
      <c r="C2938" s="4"/>
      <c r="D2938" s="4"/>
      <c r="E2938" s="4"/>
      <c r="F2938" s="4"/>
    </row>
    <row r="2939" spans="3:6" x14ac:dyDescent="0.25">
      <c r="C2939" s="4"/>
      <c r="D2939" s="4"/>
      <c r="E2939" s="4"/>
      <c r="F2939" s="4"/>
    </row>
    <row r="2940" spans="3:6" x14ac:dyDescent="0.25">
      <c r="C2940" s="4"/>
      <c r="D2940" s="4"/>
      <c r="E2940" s="4"/>
      <c r="F2940" s="4"/>
    </row>
    <row r="2941" spans="3:6" x14ac:dyDescent="0.25">
      <c r="C2941" s="4"/>
      <c r="D2941" s="4"/>
      <c r="E2941" s="4"/>
      <c r="F2941" s="4"/>
    </row>
    <row r="2942" spans="3:6" x14ac:dyDescent="0.25">
      <c r="C2942" s="4"/>
      <c r="D2942" s="4"/>
      <c r="E2942" s="4"/>
      <c r="F2942" s="4"/>
    </row>
    <row r="2943" spans="3:6" x14ac:dyDescent="0.25">
      <c r="C2943" s="4"/>
      <c r="D2943" s="4"/>
      <c r="E2943" s="4"/>
      <c r="F2943" s="4"/>
    </row>
    <row r="2944" spans="3:6" x14ac:dyDescent="0.25">
      <c r="C2944" s="4"/>
      <c r="D2944" s="4"/>
      <c r="E2944" s="4"/>
      <c r="F2944" s="4"/>
    </row>
    <row r="2945" spans="3:6" x14ac:dyDescent="0.25">
      <c r="C2945" s="4"/>
      <c r="D2945" s="4"/>
      <c r="E2945" s="4"/>
      <c r="F2945" s="4"/>
    </row>
    <row r="2946" spans="3:6" x14ac:dyDescent="0.25">
      <c r="C2946" s="4"/>
      <c r="D2946" s="4"/>
      <c r="E2946" s="4"/>
      <c r="F2946" s="4"/>
    </row>
    <row r="2947" spans="3:6" x14ac:dyDescent="0.25">
      <c r="C2947" s="4"/>
      <c r="D2947" s="4"/>
      <c r="E2947" s="4"/>
      <c r="F2947" s="4"/>
    </row>
    <row r="2948" spans="3:6" x14ac:dyDescent="0.25">
      <c r="C2948" s="4"/>
      <c r="D2948" s="4"/>
      <c r="E2948" s="4"/>
      <c r="F2948" s="4"/>
    </row>
    <row r="2949" spans="3:6" x14ac:dyDescent="0.25">
      <c r="C2949" s="4"/>
      <c r="D2949" s="4"/>
      <c r="E2949" s="4"/>
      <c r="F2949" s="4"/>
    </row>
    <row r="2950" spans="3:6" x14ac:dyDescent="0.25">
      <c r="C2950" s="4"/>
      <c r="D2950" s="4"/>
      <c r="E2950" s="4"/>
      <c r="F2950" s="4"/>
    </row>
    <row r="2951" spans="3:6" x14ac:dyDescent="0.25">
      <c r="C2951" s="4"/>
      <c r="D2951" s="4"/>
      <c r="E2951" s="4"/>
      <c r="F2951" s="4"/>
    </row>
    <row r="2952" spans="3:6" x14ac:dyDescent="0.25">
      <c r="C2952" s="4"/>
      <c r="D2952" s="4"/>
      <c r="E2952" s="4"/>
      <c r="F2952" s="4"/>
    </row>
    <row r="2953" spans="3:6" x14ac:dyDescent="0.25">
      <c r="C2953" s="4"/>
      <c r="D2953" s="4"/>
      <c r="E2953" s="4"/>
      <c r="F2953" s="4"/>
    </row>
    <row r="2954" spans="3:6" x14ac:dyDescent="0.25">
      <c r="C2954" s="4"/>
      <c r="D2954" s="4"/>
      <c r="E2954" s="4"/>
      <c r="F2954" s="4"/>
    </row>
    <row r="2955" spans="3:6" x14ac:dyDescent="0.25">
      <c r="C2955" s="4"/>
      <c r="D2955" s="4"/>
      <c r="E2955" s="4"/>
      <c r="F2955" s="4"/>
    </row>
    <row r="2956" spans="3:6" x14ac:dyDescent="0.25">
      <c r="C2956" s="4"/>
      <c r="D2956" s="4"/>
      <c r="E2956" s="4"/>
      <c r="F2956" s="4"/>
    </row>
    <row r="2957" spans="3:6" x14ac:dyDescent="0.25">
      <c r="C2957" s="4"/>
      <c r="D2957" s="4"/>
      <c r="E2957" s="4"/>
      <c r="F2957" s="4"/>
    </row>
    <row r="2958" spans="3:6" x14ac:dyDescent="0.25">
      <c r="C2958" s="4"/>
      <c r="D2958" s="4"/>
      <c r="E2958" s="4"/>
      <c r="F2958" s="4"/>
    </row>
    <row r="2959" spans="3:6" x14ac:dyDescent="0.25">
      <c r="C2959" s="4"/>
      <c r="D2959" s="4"/>
      <c r="E2959" s="4"/>
      <c r="F2959" s="4"/>
    </row>
    <row r="2960" spans="3:6" x14ac:dyDescent="0.25">
      <c r="C2960" s="4"/>
      <c r="D2960" s="4"/>
      <c r="E2960" s="4"/>
      <c r="F2960" s="4"/>
    </row>
    <row r="2961" spans="3:6" x14ac:dyDescent="0.25">
      <c r="C2961" s="4"/>
      <c r="D2961" s="4"/>
      <c r="E2961" s="4"/>
      <c r="F2961" s="4"/>
    </row>
    <row r="2962" spans="3:6" x14ac:dyDescent="0.25">
      <c r="C2962" s="4"/>
      <c r="D2962" s="4"/>
      <c r="E2962" s="4"/>
      <c r="F2962" s="4"/>
    </row>
    <row r="2963" spans="3:6" x14ac:dyDescent="0.25">
      <c r="C2963" s="4"/>
      <c r="D2963" s="4"/>
      <c r="E2963" s="4"/>
      <c r="F2963" s="4"/>
    </row>
    <row r="2964" spans="3:6" x14ac:dyDescent="0.25">
      <c r="C2964" s="4"/>
      <c r="D2964" s="4"/>
      <c r="E2964" s="4"/>
      <c r="F2964" s="4"/>
    </row>
    <row r="2965" spans="3:6" x14ac:dyDescent="0.25">
      <c r="C2965" s="4"/>
      <c r="D2965" s="4"/>
      <c r="E2965" s="4"/>
      <c r="F2965" s="4"/>
    </row>
    <row r="2966" spans="3:6" x14ac:dyDescent="0.25">
      <c r="C2966" s="4"/>
      <c r="D2966" s="4"/>
      <c r="E2966" s="4"/>
      <c r="F2966" s="4"/>
    </row>
    <row r="2967" spans="3:6" x14ac:dyDescent="0.25">
      <c r="C2967" s="4"/>
      <c r="D2967" s="4"/>
      <c r="E2967" s="4"/>
      <c r="F2967" s="4"/>
    </row>
    <row r="2968" spans="3:6" x14ac:dyDescent="0.25">
      <c r="C2968" s="4"/>
      <c r="D2968" s="4"/>
      <c r="E2968" s="4"/>
      <c r="F2968" s="4"/>
    </row>
    <row r="2969" spans="3:6" x14ac:dyDescent="0.25">
      <c r="C2969" s="4"/>
      <c r="D2969" s="4"/>
      <c r="E2969" s="4"/>
      <c r="F2969" s="4"/>
    </row>
    <row r="2970" spans="3:6" x14ac:dyDescent="0.25">
      <c r="C2970" s="4"/>
      <c r="D2970" s="4"/>
      <c r="E2970" s="4"/>
      <c r="F2970" s="4"/>
    </row>
    <row r="2971" spans="3:6" x14ac:dyDescent="0.25">
      <c r="C2971" s="4"/>
      <c r="D2971" s="4"/>
      <c r="E2971" s="4"/>
      <c r="F2971" s="4"/>
    </row>
    <row r="2972" spans="3:6" x14ac:dyDescent="0.25">
      <c r="C2972" s="4"/>
      <c r="D2972" s="4"/>
      <c r="E2972" s="4"/>
      <c r="F2972" s="4"/>
    </row>
    <row r="2973" spans="3:6" x14ac:dyDescent="0.25">
      <c r="C2973" s="4"/>
      <c r="D2973" s="4"/>
      <c r="E2973" s="4"/>
      <c r="F2973" s="4"/>
    </row>
    <row r="2974" spans="3:6" x14ac:dyDescent="0.25">
      <c r="C2974" s="4"/>
      <c r="D2974" s="4"/>
      <c r="E2974" s="4"/>
      <c r="F2974" s="4"/>
    </row>
    <row r="2975" spans="3:6" x14ac:dyDescent="0.25">
      <c r="C2975" s="4"/>
      <c r="D2975" s="4"/>
      <c r="E2975" s="4"/>
      <c r="F2975" s="4"/>
    </row>
    <row r="2976" spans="3:6" x14ac:dyDescent="0.25">
      <c r="C2976" s="4"/>
      <c r="D2976" s="4"/>
      <c r="E2976" s="4"/>
      <c r="F2976" s="4"/>
    </row>
    <row r="2977" spans="3:6" x14ac:dyDescent="0.25">
      <c r="C2977" s="4"/>
      <c r="D2977" s="4"/>
      <c r="E2977" s="4"/>
      <c r="F2977" s="4"/>
    </row>
    <row r="2978" spans="3:6" x14ac:dyDescent="0.25">
      <c r="C2978" s="4"/>
      <c r="D2978" s="4"/>
      <c r="E2978" s="4"/>
      <c r="F2978" s="4"/>
    </row>
    <row r="2979" spans="3:6" x14ac:dyDescent="0.25">
      <c r="C2979" s="4"/>
      <c r="D2979" s="4"/>
      <c r="E2979" s="4"/>
      <c r="F2979" s="4"/>
    </row>
    <row r="2980" spans="3:6" x14ac:dyDescent="0.25">
      <c r="C2980" s="4"/>
      <c r="D2980" s="4"/>
      <c r="E2980" s="4"/>
      <c r="F2980" s="4"/>
    </row>
    <row r="2981" spans="3:6" x14ac:dyDescent="0.25">
      <c r="C2981" s="4"/>
      <c r="D2981" s="4"/>
      <c r="E2981" s="4"/>
      <c r="F2981" s="4"/>
    </row>
    <row r="2982" spans="3:6" x14ac:dyDescent="0.25">
      <c r="C2982" s="4"/>
      <c r="D2982" s="4"/>
      <c r="E2982" s="4"/>
      <c r="F2982" s="4"/>
    </row>
    <row r="2983" spans="3:6" x14ac:dyDescent="0.25">
      <c r="C2983" s="4"/>
      <c r="D2983" s="4"/>
      <c r="E2983" s="4"/>
      <c r="F2983" s="4"/>
    </row>
    <row r="2984" spans="3:6" x14ac:dyDescent="0.25">
      <c r="C2984" s="4"/>
      <c r="D2984" s="4"/>
      <c r="E2984" s="4"/>
      <c r="F2984" s="4"/>
    </row>
    <row r="2985" spans="3:6" x14ac:dyDescent="0.25">
      <c r="C2985" s="4"/>
      <c r="D2985" s="4"/>
      <c r="E2985" s="4"/>
      <c r="F2985" s="4"/>
    </row>
    <row r="2986" spans="3:6" x14ac:dyDescent="0.25">
      <c r="C2986" s="4"/>
      <c r="D2986" s="4"/>
      <c r="E2986" s="4"/>
      <c r="F2986" s="4"/>
    </row>
    <row r="2987" spans="3:6" x14ac:dyDescent="0.25">
      <c r="C2987" s="4"/>
      <c r="D2987" s="4"/>
      <c r="E2987" s="4"/>
      <c r="F2987" s="4"/>
    </row>
    <row r="2988" spans="3:6" x14ac:dyDescent="0.25">
      <c r="C2988" s="4"/>
      <c r="D2988" s="4"/>
      <c r="E2988" s="4"/>
      <c r="F2988" s="4"/>
    </row>
    <row r="2989" spans="3:6" x14ac:dyDescent="0.25">
      <c r="C2989" s="4"/>
      <c r="D2989" s="4"/>
      <c r="E2989" s="4"/>
      <c r="F2989" s="4"/>
    </row>
    <row r="2990" spans="3:6" x14ac:dyDescent="0.25">
      <c r="C2990" s="4"/>
      <c r="D2990" s="4"/>
      <c r="E2990" s="4"/>
      <c r="F2990" s="4"/>
    </row>
    <row r="2991" spans="3:6" x14ac:dyDescent="0.25">
      <c r="C2991" s="4"/>
      <c r="D2991" s="4"/>
      <c r="E2991" s="4"/>
      <c r="F2991" s="4"/>
    </row>
    <row r="2992" spans="3:6" x14ac:dyDescent="0.25">
      <c r="C2992" s="4"/>
      <c r="D2992" s="4"/>
      <c r="E2992" s="4"/>
      <c r="F2992" s="4"/>
    </row>
    <row r="2993" spans="3:6" x14ac:dyDescent="0.25">
      <c r="C2993" s="4"/>
      <c r="D2993" s="4"/>
      <c r="E2993" s="4"/>
      <c r="F2993" s="4"/>
    </row>
    <row r="2994" spans="3:6" x14ac:dyDescent="0.25">
      <c r="C2994" s="4"/>
      <c r="D2994" s="4"/>
      <c r="E2994" s="4"/>
      <c r="F2994" s="4"/>
    </row>
    <row r="2995" spans="3:6" x14ac:dyDescent="0.25">
      <c r="C2995" s="4"/>
      <c r="D2995" s="4"/>
      <c r="E2995" s="4"/>
      <c r="F2995" s="4"/>
    </row>
    <row r="2996" spans="3:6" x14ac:dyDescent="0.25">
      <c r="C2996" s="4"/>
      <c r="D2996" s="4"/>
      <c r="E2996" s="4"/>
      <c r="F2996" s="4"/>
    </row>
    <row r="2997" spans="3:6" x14ac:dyDescent="0.25">
      <c r="C2997" s="4"/>
      <c r="D2997" s="4"/>
      <c r="E2997" s="4"/>
      <c r="F2997" s="4"/>
    </row>
    <row r="2998" spans="3:6" x14ac:dyDescent="0.25">
      <c r="C2998" s="4"/>
      <c r="D2998" s="4"/>
      <c r="E2998" s="4"/>
      <c r="F2998" s="4"/>
    </row>
    <row r="2999" spans="3:6" x14ac:dyDescent="0.25">
      <c r="C2999" s="4"/>
      <c r="D2999" s="4"/>
      <c r="E2999" s="4"/>
      <c r="F2999" s="4"/>
    </row>
    <row r="3000" spans="3:6" x14ac:dyDescent="0.25">
      <c r="C3000" s="4"/>
      <c r="D3000" s="4"/>
      <c r="E3000" s="4"/>
      <c r="F3000" s="4"/>
    </row>
    <row r="3001" spans="3:6" x14ac:dyDescent="0.25">
      <c r="C3001" s="4"/>
      <c r="D3001" s="4"/>
      <c r="E3001" s="4"/>
      <c r="F3001" s="4"/>
    </row>
    <row r="3002" spans="3:6" x14ac:dyDescent="0.25">
      <c r="C3002" s="4"/>
      <c r="D3002" s="4"/>
      <c r="E3002" s="4"/>
      <c r="F3002" s="4"/>
    </row>
    <row r="3003" spans="3:6" x14ac:dyDescent="0.25">
      <c r="C3003" s="4"/>
      <c r="D3003" s="4"/>
      <c r="E3003" s="4"/>
      <c r="F3003" s="4"/>
    </row>
    <row r="3004" spans="3:6" x14ac:dyDescent="0.25">
      <c r="C3004" s="4"/>
      <c r="D3004" s="4"/>
      <c r="E3004" s="4"/>
      <c r="F3004" s="4"/>
    </row>
    <row r="3005" spans="3:6" x14ac:dyDescent="0.25">
      <c r="C3005" s="4"/>
      <c r="D3005" s="4"/>
      <c r="E3005" s="4"/>
      <c r="F3005" s="4"/>
    </row>
    <row r="3006" spans="3:6" x14ac:dyDescent="0.25">
      <c r="C3006" s="4"/>
      <c r="D3006" s="4"/>
      <c r="E3006" s="4"/>
      <c r="F3006" s="4"/>
    </row>
    <row r="3007" spans="3:6" x14ac:dyDescent="0.25">
      <c r="C3007" s="4"/>
      <c r="D3007" s="4"/>
      <c r="E3007" s="4"/>
      <c r="F3007" s="4"/>
    </row>
    <row r="3008" spans="3:6" x14ac:dyDescent="0.25">
      <c r="C3008" s="4"/>
      <c r="D3008" s="4"/>
      <c r="E3008" s="4"/>
      <c r="F3008" s="4"/>
    </row>
    <row r="3009" spans="3:6" x14ac:dyDescent="0.25">
      <c r="C3009" s="4"/>
      <c r="D3009" s="4"/>
      <c r="E3009" s="4"/>
      <c r="F3009" s="4"/>
    </row>
    <row r="3010" spans="3:6" x14ac:dyDescent="0.25">
      <c r="C3010" s="4"/>
      <c r="D3010" s="4"/>
      <c r="E3010" s="4"/>
      <c r="F3010" s="4"/>
    </row>
    <row r="3011" spans="3:6" x14ac:dyDescent="0.25">
      <c r="C3011" s="4"/>
      <c r="D3011" s="4"/>
      <c r="E3011" s="4"/>
      <c r="F3011" s="4"/>
    </row>
    <row r="3012" spans="3:6" x14ac:dyDescent="0.25">
      <c r="C3012" s="4"/>
      <c r="D3012" s="4"/>
      <c r="E3012" s="4"/>
      <c r="F3012" s="4"/>
    </row>
    <row r="3013" spans="3:6" x14ac:dyDescent="0.25">
      <c r="C3013" s="4"/>
      <c r="D3013" s="4"/>
      <c r="E3013" s="4"/>
      <c r="F3013" s="4"/>
    </row>
    <row r="3014" spans="3:6" x14ac:dyDescent="0.25">
      <c r="C3014" s="4"/>
      <c r="D3014" s="4"/>
      <c r="E3014" s="4"/>
      <c r="F3014" s="4"/>
    </row>
    <row r="3015" spans="3:6" x14ac:dyDescent="0.25">
      <c r="C3015" s="4"/>
      <c r="D3015" s="4"/>
      <c r="E3015" s="4"/>
      <c r="F3015" s="4"/>
    </row>
    <row r="3016" spans="3:6" x14ac:dyDescent="0.25">
      <c r="C3016" s="4"/>
      <c r="D3016" s="4"/>
      <c r="E3016" s="4"/>
      <c r="F3016" s="4"/>
    </row>
    <row r="3017" spans="3:6" x14ac:dyDescent="0.25">
      <c r="C3017" s="4"/>
      <c r="D3017" s="4"/>
      <c r="E3017" s="4"/>
      <c r="F3017" s="4"/>
    </row>
    <row r="3018" spans="3:6" x14ac:dyDescent="0.25">
      <c r="C3018" s="4"/>
      <c r="D3018" s="4"/>
      <c r="E3018" s="4"/>
      <c r="F3018" s="4"/>
    </row>
    <row r="3019" spans="3:6" x14ac:dyDescent="0.25">
      <c r="C3019" s="4"/>
      <c r="D3019" s="4"/>
      <c r="E3019" s="4"/>
      <c r="F3019" s="4"/>
    </row>
    <row r="3020" spans="3:6" x14ac:dyDescent="0.25">
      <c r="C3020" s="4"/>
      <c r="D3020" s="4"/>
      <c r="E3020" s="4"/>
      <c r="F3020" s="4"/>
    </row>
    <row r="3021" spans="3:6" x14ac:dyDescent="0.25">
      <c r="C3021" s="4"/>
      <c r="D3021" s="4"/>
      <c r="E3021" s="4"/>
      <c r="F3021" s="4"/>
    </row>
    <row r="3022" spans="3:6" x14ac:dyDescent="0.25">
      <c r="C3022" s="4"/>
      <c r="D3022" s="4"/>
      <c r="E3022" s="4"/>
      <c r="F3022" s="4"/>
    </row>
    <row r="3023" spans="3:6" x14ac:dyDescent="0.25">
      <c r="C3023" s="4"/>
      <c r="D3023" s="4"/>
      <c r="E3023" s="4"/>
      <c r="F3023" s="4"/>
    </row>
    <row r="3024" spans="3:6" x14ac:dyDescent="0.25">
      <c r="C3024" s="4"/>
      <c r="D3024" s="4"/>
      <c r="E3024" s="4"/>
      <c r="F3024" s="4"/>
    </row>
    <row r="3025" spans="3:6" x14ac:dyDescent="0.25">
      <c r="C3025" s="4"/>
      <c r="D3025" s="4"/>
      <c r="E3025" s="4"/>
      <c r="F3025" s="4"/>
    </row>
    <row r="3026" spans="3:6" x14ac:dyDescent="0.25">
      <c r="C3026" s="4"/>
      <c r="D3026" s="4"/>
      <c r="E3026" s="4"/>
      <c r="F3026" s="4"/>
    </row>
    <row r="3027" spans="3:6" x14ac:dyDescent="0.25">
      <c r="C3027" s="4"/>
      <c r="D3027" s="4"/>
      <c r="E3027" s="4"/>
      <c r="F3027" s="4"/>
    </row>
    <row r="3028" spans="3:6" x14ac:dyDescent="0.25">
      <c r="C3028" s="4"/>
      <c r="D3028" s="4"/>
      <c r="E3028" s="4"/>
      <c r="F3028" s="4"/>
    </row>
    <row r="3029" spans="3:6" x14ac:dyDescent="0.25">
      <c r="C3029" s="4"/>
      <c r="D3029" s="4"/>
      <c r="E3029" s="4"/>
      <c r="F3029" s="4"/>
    </row>
    <row r="3030" spans="3:6" x14ac:dyDescent="0.25">
      <c r="C3030" s="4"/>
      <c r="D3030" s="4"/>
      <c r="E3030" s="4"/>
      <c r="F3030" s="4"/>
    </row>
    <row r="3031" spans="3:6" x14ac:dyDescent="0.25">
      <c r="C3031" s="4"/>
      <c r="D3031" s="4"/>
      <c r="E3031" s="4"/>
      <c r="F3031" s="4"/>
    </row>
    <row r="3032" spans="3:6" x14ac:dyDescent="0.25">
      <c r="C3032" s="4"/>
      <c r="D3032" s="4"/>
      <c r="E3032" s="4"/>
      <c r="F3032" s="4"/>
    </row>
    <row r="3033" spans="3:6" x14ac:dyDescent="0.25">
      <c r="C3033" s="4"/>
      <c r="D3033" s="4"/>
      <c r="E3033" s="4"/>
      <c r="F3033" s="4"/>
    </row>
    <row r="3034" spans="3:6" x14ac:dyDescent="0.25">
      <c r="C3034" s="4"/>
      <c r="D3034" s="4"/>
      <c r="E3034" s="4"/>
      <c r="F3034" s="4"/>
    </row>
    <row r="3035" spans="3:6" x14ac:dyDescent="0.25">
      <c r="C3035" s="4"/>
      <c r="D3035" s="4"/>
      <c r="E3035" s="4"/>
      <c r="F3035" s="4"/>
    </row>
    <row r="3036" spans="3:6" x14ac:dyDescent="0.25">
      <c r="C3036" s="4"/>
      <c r="D3036" s="4"/>
      <c r="E3036" s="4"/>
      <c r="F3036" s="4"/>
    </row>
    <row r="3037" spans="3:6" x14ac:dyDescent="0.25">
      <c r="C3037" s="4"/>
      <c r="D3037" s="4"/>
      <c r="E3037" s="4"/>
      <c r="F3037" s="4"/>
    </row>
    <row r="3038" spans="3:6" x14ac:dyDescent="0.25">
      <c r="C3038" s="4"/>
      <c r="D3038" s="4"/>
      <c r="E3038" s="4"/>
      <c r="F3038" s="4"/>
    </row>
    <row r="3039" spans="3:6" x14ac:dyDescent="0.25">
      <c r="C3039" s="4"/>
      <c r="D3039" s="4"/>
      <c r="E3039" s="4"/>
      <c r="F3039" s="4"/>
    </row>
    <row r="3040" spans="3:6" x14ac:dyDescent="0.25">
      <c r="C3040" s="4"/>
      <c r="D3040" s="4"/>
      <c r="E3040" s="4"/>
      <c r="F3040" s="4"/>
    </row>
    <row r="3041" spans="3:6" x14ac:dyDescent="0.25">
      <c r="C3041" s="4"/>
      <c r="D3041" s="4"/>
      <c r="E3041" s="4"/>
      <c r="F3041" s="4"/>
    </row>
    <row r="3042" spans="3:6" x14ac:dyDescent="0.25">
      <c r="C3042" s="4"/>
      <c r="D3042" s="4"/>
      <c r="E3042" s="4"/>
      <c r="F3042" s="4"/>
    </row>
    <row r="3043" spans="3:6" x14ac:dyDescent="0.25">
      <c r="C3043" s="4"/>
      <c r="D3043" s="4"/>
      <c r="E3043" s="4"/>
      <c r="F3043" s="4"/>
    </row>
    <row r="3044" spans="3:6" x14ac:dyDescent="0.25">
      <c r="C3044" s="4"/>
      <c r="D3044" s="4"/>
      <c r="E3044" s="4"/>
      <c r="F3044" s="4"/>
    </row>
    <row r="3045" spans="3:6" x14ac:dyDescent="0.25">
      <c r="C3045" s="4"/>
      <c r="D3045" s="4"/>
      <c r="E3045" s="4"/>
      <c r="F3045" s="4"/>
    </row>
    <row r="3046" spans="3:6" x14ac:dyDescent="0.25">
      <c r="C3046" s="4"/>
      <c r="D3046" s="4"/>
      <c r="E3046" s="4"/>
      <c r="F3046" s="4"/>
    </row>
    <row r="3047" spans="3:6" x14ac:dyDescent="0.25">
      <c r="C3047" s="4"/>
      <c r="D3047" s="4"/>
      <c r="E3047" s="4"/>
      <c r="F3047" s="4"/>
    </row>
    <row r="3048" spans="3:6" x14ac:dyDescent="0.25">
      <c r="C3048" s="4"/>
      <c r="D3048" s="4"/>
      <c r="E3048" s="4"/>
      <c r="F3048" s="4"/>
    </row>
    <row r="3049" spans="3:6" x14ac:dyDescent="0.25">
      <c r="C3049" s="4"/>
      <c r="D3049" s="4"/>
      <c r="E3049" s="4"/>
      <c r="F3049" s="4"/>
    </row>
    <row r="3050" spans="3:6" x14ac:dyDescent="0.25">
      <c r="C3050" s="4"/>
      <c r="D3050" s="4"/>
      <c r="E3050" s="4"/>
      <c r="F3050" s="4"/>
    </row>
    <row r="3051" spans="3:6" x14ac:dyDescent="0.25">
      <c r="C3051" s="4"/>
      <c r="D3051" s="4"/>
      <c r="E3051" s="4"/>
      <c r="F3051" s="4"/>
    </row>
    <row r="3052" spans="3:6" x14ac:dyDescent="0.25">
      <c r="C3052" s="4"/>
      <c r="D3052" s="4"/>
      <c r="E3052" s="4"/>
      <c r="F3052" s="4"/>
    </row>
    <row r="3053" spans="3:6" x14ac:dyDescent="0.25">
      <c r="C3053" s="4"/>
      <c r="D3053" s="4"/>
      <c r="E3053" s="4"/>
      <c r="F3053" s="4"/>
    </row>
    <row r="3054" spans="3:6" x14ac:dyDescent="0.25">
      <c r="C3054" s="4"/>
      <c r="D3054" s="4"/>
      <c r="E3054" s="4"/>
      <c r="F3054" s="4"/>
    </row>
    <row r="3055" spans="3:6" x14ac:dyDescent="0.25">
      <c r="C3055" s="4"/>
      <c r="D3055" s="4"/>
      <c r="E3055" s="4"/>
      <c r="F3055" s="4"/>
    </row>
    <row r="3056" spans="3:6" x14ac:dyDescent="0.25">
      <c r="C3056" s="4"/>
      <c r="D3056" s="4"/>
      <c r="E3056" s="4"/>
      <c r="F3056" s="4"/>
    </row>
    <row r="3057" spans="3:6" x14ac:dyDescent="0.25">
      <c r="C3057" s="4"/>
      <c r="D3057" s="4"/>
      <c r="E3057" s="4"/>
      <c r="F3057" s="4"/>
    </row>
    <row r="3058" spans="3:6" x14ac:dyDescent="0.25">
      <c r="C3058" s="4"/>
      <c r="D3058" s="4"/>
      <c r="E3058" s="4"/>
      <c r="F3058" s="4"/>
    </row>
    <row r="3059" spans="3:6" x14ac:dyDescent="0.25">
      <c r="C3059" s="4"/>
      <c r="D3059" s="4"/>
      <c r="E3059" s="4"/>
      <c r="F3059" s="4"/>
    </row>
    <row r="3060" spans="3:6" x14ac:dyDescent="0.25">
      <c r="C3060" s="4"/>
      <c r="D3060" s="4"/>
      <c r="E3060" s="4"/>
      <c r="F3060" s="4"/>
    </row>
    <row r="3061" spans="3:6" x14ac:dyDescent="0.25">
      <c r="C3061" s="4"/>
      <c r="D3061" s="4"/>
      <c r="E3061" s="4"/>
      <c r="F3061" s="4"/>
    </row>
    <row r="3062" spans="3:6" x14ac:dyDescent="0.25">
      <c r="C3062" s="4"/>
      <c r="D3062" s="4"/>
      <c r="E3062" s="4"/>
      <c r="F3062" s="4"/>
    </row>
    <row r="3063" spans="3:6" x14ac:dyDescent="0.25">
      <c r="C3063" s="4"/>
      <c r="D3063" s="4"/>
      <c r="E3063" s="4"/>
      <c r="F3063" s="4"/>
    </row>
    <row r="3064" spans="3:6" x14ac:dyDescent="0.25">
      <c r="C3064" s="4"/>
      <c r="D3064" s="4"/>
      <c r="E3064" s="4"/>
      <c r="F3064" s="4"/>
    </row>
    <row r="3065" spans="3:6" x14ac:dyDescent="0.25">
      <c r="C3065" s="4"/>
      <c r="D3065" s="4"/>
      <c r="E3065" s="4"/>
      <c r="F3065" s="4"/>
    </row>
    <row r="3066" spans="3:6" x14ac:dyDescent="0.25">
      <c r="C3066" s="4"/>
      <c r="D3066" s="4"/>
      <c r="E3066" s="4"/>
      <c r="F3066" s="4"/>
    </row>
    <row r="3067" spans="3:6" x14ac:dyDescent="0.25">
      <c r="C3067" s="4"/>
      <c r="D3067" s="4"/>
      <c r="E3067" s="4"/>
      <c r="F3067" s="4"/>
    </row>
    <row r="3068" spans="3:6" x14ac:dyDescent="0.25">
      <c r="C3068" s="4"/>
      <c r="D3068" s="4"/>
      <c r="E3068" s="4"/>
      <c r="F3068" s="4"/>
    </row>
    <row r="3069" spans="3:6" x14ac:dyDescent="0.25">
      <c r="C3069" s="4"/>
      <c r="D3069" s="4"/>
      <c r="E3069" s="4"/>
      <c r="F3069" s="4"/>
    </row>
    <row r="3070" spans="3:6" x14ac:dyDescent="0.25">
      <c r="C3070" s="4"/>
      <c r="D3070" s="4"/>
      <c r="E3070" s="4"/>
      <c r="F3070" s="4"/>
    </row>
    <row r="3071" spans="3:6" x14ac:dyDescent="0.25">
      <c r="C3071" s="4"/>
      <c r="D3071" s="4"/>
      <c r="E3071" s="4"/>
      <c r="F3071" s="4"/>
    </row>
    <row r="3072" spans="3:6" x14ac:dyDescent="0.25">
      <c r="C3072" s="4"/>
      <c r="D3072" s="4"/>
      <c r="E3072" s="4"/>
      <c r="F3072" s="4"/>
    </row>
    <row r="3073" spans="3:6" x14ac:dyDescent="0.25">
      <c r="C3073" s="4"/>
      <c r="D3073" s="4"/>
      <c r="E3073" s="4"/>
      <c r="F3073" s="4"/>
    </row>
    <row r="3074" spans="3:6" x14ac:dyDescent="0.25">
      <c r="C3074" s="4"/>
      <c r="D3074" s="4"/>
      <c r="E3074" s="4"/>
      <c r="F3074" s="4"/>
    </row>
    <row r="3075" spans="3:6" x14ac:dyDescent="0.25">
      <c r="C3075" s="4"/>
      <c r="D3075" s="4"/>
      <c r="E3075" s="4"/>
      <c r="F3075" s="4"/>
    </row>
    <row r="3076" spans="3:6" x14ac:dyDescent="0.25">
      <c r="C3076" s="4"/>
      <c r="D3076" s="4"/>
      <c r="E3076" s="4"/>
      <c r="F3076" s="4"/>
    </row>
    <row r="3077" spans="3:6" x14ac:dyDescent="0.25">
      <c r="C3077" s="4"/>
      <c r="D3077" s="4"/>
      <c r="E3077" s="4"/>
      <c r="F3077" s="4"/>
    </row>
    <row r="3078" spans="3:6" x14ac:dyDescent="0.25">
      <c r="C3078" s="4"/>
      <c r="D3078" s="4"/>
      <c r="E3078" s="4"/>
      <c r="F3078" s="4"/>
    </row>
    <row r="3079" spans="3:6" x14ac:dyDescent="0.25">
      <c r="C3079" s="4"/>
      <c r="D3079" s="4"/>
      <c r="E3079" s="4"/>
      <c r="F3079" s="4"/>
    </row>
    <row r="3080" spans="3:6" x14ac:dyDescent="0.25">
      <c r="C3080" s="4"/>
      <c r="D3080" s="4"/>
      <c r="E3080" s="4"/>
      <c r="F3080" s="4"/>
    </row>
    <row r="3081" spans="3:6" x14ac:dyDescent="0.25">
      <c r="C3081" s="4"/>
      <c r="D3081" s="4"/>
      <c r="E3081" s="4"/>
      <c r="F3081" s="4"/>
    </row>
    <row r="3082" spans="3:6" x14ac:dyDescent="0.25">
      <c r="C3082" s="4"/>
      <c r="D3082" s="4"/>
      <c r="E3082" s="4"/>
      <c r="F3082" s="4"/>
    </row>
    <row r="3083" spans="3:6" x14ac:dyDescent="0.25">
      <c r="C3083" s="4"/>
      <c r="D3083" s="4"/>
      <c r="E3083" s="4"/>
      <c r="F3083" s="4"/>
    </row>
    <row r="3084" spans="3:6" x14ac:dyDescent="0.25">
      <c r="C3084" s="4"/>
      <c r="D3084" s="4"/>
      <c r="E3084" s="4"/>
      <c r="F3084" s="4"/>
    </row>
    <row r="3085" spans="3:6" x14ac:dyDescent="0.25">
      <c r="C3085" s="4"/>
      <c r="D3085" s="4"/>
      <c r="E3085" s="4"/>
      <c r="F3085" s="4"/>
    </row>
    <row r="3086" spans="3:6" x14ac:dyDescent="0.25">
      <c r="C3086" s="4"/>
      <c r="D3086" s="4"/>
      <c r="E3086" s="4"/>
      <c r="F3086" s="4"/>
    </row>
    <row r="3087" spans="3:6" x14ac:dyDescent="0.25">
      <c r="C3087" s="4"/>
      <c r="D3087" s="4"/>
      <c r="E3087" s="4"/>
      <c r="F3087" s="4"/>
    </row>
    <row r="3088" spans="3:6" x14ac:dyDescent="0.25">
      <c r="C3088" s="4"/>
      <c r="D3088" s="4"/>
      <c r="E3088" s="4"/>
      <c r="F3088" s="4"/>
    </row>
    <row r="3089" spans="3:6" x14ac:dyDescent="0.25">
      <c r="C3089" s="4"/>
      <c r="D3089" s="4"/>
      <c r="E3089" s="4"/>
      <c r="F3089" s="4"/>
    </row>
    <row r="3090" spans="3:6" x14ac:dyDescent="0.25">
      <c r="C3090" s="4"/>
      <c r="D3090" s="4"/>
      <c r="E3090" s="4"/>
      <c r="F3090" s="4"/>
    </row>
    <row r="3091" spans="3:6" x14ac:dyDescent="0.25">
      <c r="C3091" s="4"/>
      <c r="D3091" s="4"/>
      <c r="E3091" s="4"/>
      <c r="F3091" s="4"/>
    </row>
    <row r="3092" spans="3:6" x14ac:dyDescent="0.25">
      <c r="C3092" s="4"/>
      <c r="D3092" s="4"/>
      <c r="E3092" s="4"/>
      <c r="F3092" s="4"/>
    </row>
    <row r="3093" spans="3:6" x14ac:dyDescent="0.25">
      <c r="C3093" s="4"/>
      <c r="D3093" s="4"/>
      <c r="E3093" s="4"/>
      <c r="F3093" s="4"/>
    </row>
    <row r="3094" spans="3:6" x14ac:dyDescent="0.25">
      <c r="C3094" s="4"/>
      <c r="D3094" s="4"/>
      <c r="E3094" s="4"/>
      <c r="F3094" s="4"/>
    </row>
    <row r="3095" spans="3:6" x14ac:dyDescent="0.25">
      <c r="C3095" s="4"/>
      <c r="D3095" s="4"/>
      <c r="E3095" s="4"/>
      <c r="F3095" s="4"/>
    </row>
    <row r="3096" spans="3:6" x14ac:dyDescent="0.25">
      <c r="C3096" s="4"/>
      <c r="D3096" s="4"/>
      <c r="E3096" s="4"/>
      <c r="F3096" s="4"/>
    </row>
    <row r="3097" spans="3:6" x14ac:dyDescent="0.25">
      <c r="C3097" s="4"/>
      <c r="D3097" s="4"/>
      <c r="E3097" s="4"/>
      <c r="F3097" s="4"/>
    </row>
    <row r="3098" spans="3:6" x14ac:dyDescent="0.25">
      <c r="C3098" s="4"/>
      <c r="D3098" s="4"/>
      <c r="E3098" s="4"/>
      <c r="F3098" s="4"/>
    </row>
    <row r="3099" spans="3:6" x14ac:dyDescent="0.25">
      <c r="C3099" s="4"/>
      <c r="D3099" s="4"/>
      <c r="E3099" s="4"/>
      <c r="F3099" s="4"/>
    </row>
    <row r="3100" spans="3:6" x14ac:dyDescent="0.25">
      <c r="C3100" s="4"/>
      <c r="D3100" s="4"/>
      <c r="E3100" s="4"/>
      <c r="F3100" s="4"/>
    </row>
    <row r="3101" spans="3:6" x14ac:dyDescent="0.25">
      <c r="C3101" s="4"/>
      <c r="D3101" s="4"/>
      <c r="E3101" s="4"/>
      <c r="F3101" s="4"/>
    </row>
    <row r="3102" spans="3:6" x14ac:dyDescent="0.25">
      <c r="C3102" s="4"/>
      <c r="D3102" s="4"/>
      <c r="E3102" s="4"/>
      <c r="F3102" s="4"/>
    </row>
    <row r="3103" spans="3:6" x14ac:dyDescent="0.25">
      <c r="C3103" s="4"/>
      <c r="D3103" s="4"/>
      <c r="E3103" s="4"/>
      <c r="F3103" s="4"/>
    </row>
    <row r="3104" spans="3:6" x14ac:dyDescent="0.25">
      <c r="C3104" s="4"/>
      <c r="D3104" s="4"/>
      <c r="E3104" s="4"/>
      <c r="F3104" s="4"/>
    </row>
    <row r="3105" spans="3:6" x14ac:dyDescent="0.25">
      <c r="C3105" s="4"/>
      <c r="D3105" s="4"/>
      <c r="E3105" s="4"/>
      <c r="F3105" s="4"/>
    </row>
    <row r="3106" spans="3:6" x14ac:dyDescent="0.25">
      <c r="C3106" s="4"/>
      <c r="D3106" s="4"/>
      <c r="E3106" s="4"/>
      <c r="F3106" s="4"/>
    </row>
    <row r="3107" spans="3:6" x14ac:dyDescent="0.25">
      <c r="C3107" s="4"/>
      <c r="D3107" s="4"/>
      <c r="E3107" s="4"/>
      <c r="F3107" s="4"/>
    </row>
    <row r="3108" spans="3:6" x14ac:dyDescent="0.25">
      <c r="C3108" s="4"/>
      <c r="D3108" s="4"/>
      <c r="E3108" s="4"/>
      <c r="F3108" s="4"/>
    </row>
    <row r="3109" spans="3:6" x14ac:dyDescent="0.25">
      <c r="C3109" s="4"/>
      <c r="D3109" s="4"/>
      <c r="E3109" s="4"/>
      <c r="F3109" s="4"/>
    </row>
    <row r="3110" spans="3:6" x14ac:dyDescent="0.25">
      <c r="C3110" s="4"/>
      <c r="D3110" s="4"/>
      <c r="E3110" s="4"/>
      <c r="F3110" s="4"/>
    </row>
    <row r="3111" spans="3:6" x14ac:dyDescent="0.25">
      <c r="C3111" s="4"/>
      <c r="D3111" s="4"/>
      <c r="E3111" s="4"/>
      <c r="F3111" s="4"/>
    </row>
    <row r="3112" spans="3:6" x14ac:dyDescent="0.25">
      <c r="C3112" s="4"/>
      <c r="D3112" s="4"/>
      <c r="E3112" s="4"/>
      <c r="F3112" s="4"/>
    </row>
    <row r="3113" spans="3:6" x14ac:dyDescent="0.25">
      <c r="C3113" s="4"/>
      <c r="D3113" s="4"/>
      <c r="E3113" s="4"/>
      <c r="F3113" s="4"/>
    </row>
    <row r="3114" spans="3:6" x14ac:dyDescent="0.25">
      <c r="C3114" s="4"/>
      <c r="D3114" s="4"/>
      <c r="E3114" s="4"/>
      <c r="F3114" s="4"/>
    </row>
    <row r="3115" spans="3:6" x14ac:dyDescent="0.25">
      <c r="C3115" s="4"/>
      <c r="D3115" s="4"/>
      <c r="E3115" s="4"/>
      <c r="F3115" s="4"/>
    </row>
    <row r="3116" spans="3:6" x14ac:dyDescent="0.25">
      <c r="C3116" s="4"/>
      <c r="D3116" s="4"/>
      <c r="E3116" s="4"/>
      <c r="F3116" s="4"/>
    </row>
    <row r="3117" spans="3:6" x14ac:dyDescent="0.25">
      <c r="C3117" s="4"/>
      <c r="D3117" s="4"/>
      <c r="E3117" s="4"/>
      <c r="F3117" s="4"/>
    </row>
    <row r="3118" spans="3:6" x14ac:dyDescent="0.25">
      <c r="C3118" s="4"/>
      <c r="D3118" s="4"/>
      <c r="E3118" s="4"/>
      <c r="F3118" s="4"/>
    </row>
    <row r="3119" spans="3:6" x14ac:dyDescent="0.25">
      <c r="C3119" s="4"/>
      <c r="D3119" s="4"/>
      <c r="E3119" s="4"/>
      <c r="F3119" s="4"/>
    </row>
    <row r="3120" spans="3:6" x14ac:dyDescent="0.25">
      <c r="C3120" s="4"/>
      <c r="D3120" s="4"/>
      <c r="E3120" s="4"/>
      <c r="F3120" s="4"/>
    </row>
    <row r="3121" spans="3:6" x14ac:dyDescent="0.25">
      <c r="C3121" s="4"/>
      <c r="D3121" s="4"/>
      <c r="E3121" s="4"/>
      <c r="F3121" s="4"/>
    </row>
    <row r="3122" spans="3:6" x14ac:dyDescent="0.25">
      <c r="C3122" s="4"/>
      <c r="D3122" s="4"/>
      <c r="E3122" s="4"/>
      <c r="F3122" s="4"/>
    </row>
    <row r="3123" spans="3:6" x14ac:dyDescent="0.25">
      <c r="C3123" s="4"/>
      <c r="D3123" s="4"/>
      <c r="E3123" s="4"/>
      <c r="F3123" s="4"/>
    </row>
    <row r="3124" spans="3:6" x14ac:dyDescent="0.25">
      <c r="C3124" s="4"/>
      <c r="D3124" s="4"/>
      <c r="E3124" s="4"/>
      <c r="F3124" s="4"/>
    </row>
    <row r="3125" spans="3:6" x14ac:dyDescent="0.25">
      <c r="C3125" s="4"/>
      <c r="D3125" s="4"/>
      <c r="E3125" s="4"/>
      <c r="F3125" s="4"/>
    </row>
    <row r="3126" spans="3:6" x14ac:dyDescent="0.25">
      <c r="C3126" s="4"/>
      <c r="D3126" s="4"/>
      <c r="E3126" s="4"/>
      <c r="F3126" s="4"/>
    </row>
    <row r="3127" spans="3:6" x14ac:dyDescent="0.25">
      <c r="C3127" s="4"/>
      <c r="D3127" s="4"/>
      <c r="E3127" s="4"/>
      <c r="F3127" s="4"/>
    </row>
    <row r="3128" spans="3:6" x14ac:dyDescent="0.25">
      <c r="C3128" s="4"/>
      <c r="D3128" s="4"/>
      <c r="E3128" s="4"/>
      <c r="F3128" s="4"/>
    </row>
    <row r="3129" spans="3:6" x14ac:dyDescent="0.25">
      <c r="C3129" s="4"/>
      <c r="D3129" s="4"/>
      <c r="E3129" s="4"/>
      <c r="F3129" s="4"/>
    </row>
    <row r="3130" spans="3:6" x14ac:dyDescent="0.25">
      <c r="C3130" s="4"/>
      <c r="D3130" s="4"/>
      <c r="E3130" s="4"/>
      <c r="F3130" s="4"/>
    </row>
    <row r="3131" spans="3:6" x14ac:dyDescent="0.25">
      <c r="C3131" s="4"/>
      <c r="D3131" s="4"/>
      <c r="E3131" s="4"/>
      <c r="F3131" s="4"/>
    </row>
    <row r="3132" spans="3:6" x14ac:dyDescent="0.25">
      <c r="C3132" s="4"/>
      <c r="D3132" s="4"/>
      <c r="E3132" s="4"/>
      <c r="F3132" s="4"/>
    </row>
    <row r="3133" spans="3:6" x14ac:dyDescent="0.25">
      <c r="C3133" s="4"/>
      <c r="D3133" s="4"/>
      <c r="E3133" s="4"/>
      <c r="F3133" s="4"/>
    </row>
    <row r="3134" spans="3:6" x14ac:dyDescent="0.25">
      <c r="C3134" s="4"/>
      <c r="D3134" s="4"/>
      <c r="E3134" s="4"/>
      <c r="F3134" s="4"/>
    </row>
    <row r="3135" spans="3:6" x14ac:dyDescent="0.25">
      <c r="C3135" s="4"/>
      <c r="D3135" s="4"/>
      <c r="E3135" s="4"/>
      <c r="F3135" s="4"/>
    </row>
    <row r="3136" spans="3:6" x14ac:dyDescent="0.25">
      <c r="C3136" s="4"/>
      <c r="D3136" s="4"/>
      <c r="E3136" s="4"/>
      <c r="F3136" s="4"/>
    </row>
    <row r="3137" spans="3:6" x14ac:dyDescent="0.25">
      <c r="C3137" s="4"/>
      <c r="D3137" s="4"/>
      <c r="E3137" s="4"/>
      <c r="F3137" s="4"/>
    </row>
    <row r="3138" spans="3:6" x14ac:dyDescent="0.25">
      <c r="C3138" s="4"/>
      <c r="D3138" s="4"/>
      <c r="E3138" s="4"/>
      <c r="F3138" s="4"/>
    </row>
    <row r="3139" spans="3:6" x14ac:dyDescent="0.25">
      <c r="C3139" s="4"/>
      <c r="D3139" s="4"/>
      <c r="E3139" s="4"/>
      <c r="F3139" s="4"/>
    </row>
    <row r="3140" spans="3:6" x14ac:dyDescent="0.25">
      <c r="C3140" s="4"/>
      <c r="D3140" s="4"/>
      <c r="E3140" s="4"/>
      <c r="F3140" s="4"/>
    </row>
    <row r="3141" spans="3:6" x14ac:dyDescent="0.25">
      <c r="C3141" s="4"/>
      <c r="D3141" s="4"/>
      <c r="E3141" s="4"/>
      <c r="F3141" s="4"/>
    </row>
    <row r="3142" spans="3:6" x14ac:dyDescent="0.25">
      <c r="C3142" s="4"/>
      <c r="D3142" s="4"/>
      <c r="E3142" s="4"/>
      <c r="F3142" s="4"/>
    </row>
    <row r="3143" spans="3:6" x14ac:dyDescent="0.25">
      <c r="C3143" s="4"/>
      <c r="D3143" s="4"/>
      <c r="E3143" s="4"/>
      <c r="F3143" s="4"/>
    </row>
    <row r="3144" spans="3:6" x14ac:dyDescent="0.25">
      <c r="C3144" s="4"/>
      <c r="D3144" s="4"/>
      <c r="E3144" s="4"/>
      <c r="F3144" s="4"/>
    </row>
    <row r="3145" spans="3:6" x14ac:dyDescent="0.25">
      <c r="C3145" s="4"/>
      <c r="D3145" s="4"/>
      <c r="E3145" s="4"/>
      <c r="F3145" s="4"/>
    </row>
    <row r="3146" spans="3:6" x14ac:dyDescent="0.25">
      <c r="C3146" s="4"/>
      <c r="D3146" s="4"/>
      <c r="E3146" s="4"/>
      <c r="F3146" s="4"/>
    </row>
    <row r="3147" spans="3:6" x14ac:dyDescent="0.25">
      <c r="C3147" s="4"/>
      <c r="D3147" s="4"/>
      <c r="E3147" s="4"/>
      <c r="F3147" s="4"/>
    </row>
    <row r="3148" spans="3:6" x14ac:dyDescent="0.25">
      <c r="C3148" s="4"/>
      <c r="D3148" s="4"/>
      <c r="E3148" s="4"/>
      <c r="F3148" s="4"/>
    </row>
    <row r="3149" spans="3:6" x14ac:dyDescent="0.25">
      <c r="C3149" s="4"/>
      <c r="D3149" s="4"/>
      <c r="E3149" s="4"/>
      <c r="F3149" s="4"/>
    </row>
    <row r="3150" spans="3:6" x14ac:dyDescent="0.25">
      <c r="C3150" s="4"/>
      <c r="D3150" s="4"/>
      <c r="E3150" s="4"/>
      <c r="F3150" s="4"/>
    </row>
    <row r="3151" spans="3:6" x14ac:dyDescent="0.25">
      <c r="C3151" s="4"/>
      <c r="D3151" s="4"/>
      <c r="E3151" s="4"/>
      <c r="F3151" s="4"/>
    </row>
    <row r="3152" spans="3:6" x14ac:dyDescent="0.25">
      <c r="C3152" s="4"/>
      <c r="D3152" s="4"/>
      <c r="E3152" s="4"/>
      <c r="F3152" s="4"/>
    </row>
    <row r="3153" spans="3:6" x14ac:dyDescent="0.25">
      <c r="C3153" s="4"/>
      <c r="D3153" s="4"/>
      <c r="E3153" s="4"/>
      <c r="F3153" s="4"/>
    </row>
    <row r="3154" spans="3:6" x14ac:dyDescent="0.25">
      <c r="C3154" s="4"/>
      <c r="D3154" s="4"/>
      <c r="E3154" s="4"/>
      <c r="F3154" s="4"/>
    </row>
    <row r="3155" spans="3:6" x14ac:dyDescent="0.25">
      <c r="C3155" s="4"/>
      <c r="D3155" s="4"/>
      <c r="E3155" s="4"/>
      <c r="F3155" s="4"/>
    </row>
    <row r="3156" spans="3:6" x14ac:dyDescent="0.25">
      <c r="C3156" s="4"/>
      <c r="D3156" s="4"/>
      <c r="E3156" s="4"/>
      <c r="F3156" s="4"/>
    </row>
    <row r="3157" spans="3:6" x14ac:dyDescent="0.25">
      <c r="C3157" s="4"/>
      <c r="D3157" s="4"/>
      <c r="E3157" s="4"/>
      <c r="F3157" s="4"/>
    </row>
    <row r="3158" spans="3:6" x14ac:dyDescent="0.25">
      <c r="C3158" s="4"/>
      <c r="D3158" s="4"/>
      <c r="E3158" s="4"/>
      <c r="F3158" s="4"/>
    </row>
    <row r="3159" spans="3:6" x14ac:dyDescent="0.25">
      <c r="C3159" s="4"/>
      <c r="D3159" s="4"/>
      <c r="E3159" s="4"/>
      <c r="F3159" s="4"/>
    </row>
    <row r="3160" spans="3:6" x14ac:dyDescent="0.25">
      <c r="C3160" s="4"/>
      <c r="D3160" s="4"/>
      <c r="E3160" s="4"/>
      <c r="F3160" s="4"/>
    </row>
    <row r="3161" spans="3:6" x14ac:dyDescent="0.25">
      <c r="C3161" s="4"/>
      <c r="D3161" s="4"/>
      <c r="E3161" s="4"/>
      <c r="F3161" s="4"/>
    </row>
    <row r="3162" spans="3:6" x14ac:dyDescent="0.25">
      <c r="C3162" s="4"/>
      <c r="D3162" s="4"/>
      <c r="E3162" s="4"/>
      <c r="F3162" s="4"/>
    </row>
    <row r="3163" spans="3:6" x14ac:dyDescent="0.25">
      <c r="C3163" s="4"/>
      <c r="D3163" s="4"/>
      <c r="E3163" s="4"/>
      <c r="F3163" s="4"/>
    </row>
    <row r="3164" spans="3:6" x14ac:dyDescent="0.25">
      <c r="C3164" s="4"/>
      <c r="D3164" s="4"/>
      <c r="E3164" s="4"/>
      <c r="F3164" s="4"/>
    </row>
    <row r="3165" spans="3:6" x14ac:dyDescent="0.25">
      <c r="C3165" s="4"/>
      <c r="D3165" s="4"/>
      <c r="E3165" s="4"/>
      <c r="F3165" s="4"/>
    </row>
    <row r="3166" spans="3:6" x14ac:dyDescent="0.25">
      <c r="C3166" s="4"/>
      <c r="D3166" s="4"/>
      <c r="E3166" s="4"/>
      <c r="F3166" s="4"/>
    </row>
    <row r="3167" spans="3:6" x14ac:dyDescent="0.25">
      <c r="C3167" s="4"/>
      <c r="D3167" s="4"/>
      <c r="E3167" s="4"/>
      <c r="F3167" s="4"/>
    </row>
    <row r="3168" spans="3:6" x14ac:dyDescent="0.25">
      <c r="C3168" s="4"/>
      <c r="D3168" s="4"/>
      <c r="E3168" s="4"/>
      <c r="F3168" s="4"/>
    </row>
    <row r="3169" spans="3:6" x14ac:dyDescent="0.25">
      <c r="C3169" s="4"/>
      <c r="D3169" s="4"/>
      <c r="E3169" s="4"/>
      <c r="F3169" s="4"/>
    </row>
    <row r="3170" spans="3:6" x14ac:dyDescent="0.25">
      <c r="C3170" s="4"/>
      <c r="D3170" s="4"/>
      <c r="E3170" s="4"/>
      <c r="F3170" s="4"/>
    </row>
    <row r="3171" spans="3:6" x14ac:dyDescent="0.25">
      <c r="C3171" s="4"/>
      <c r="D3171" s="4"/>
      <c r="E3171" s="4"/>
      <c r="F3171" s="4"/>
    </row>
    <row r="3172" spans="3:6" x14ac:dyDescent="0.25">
      <c r="C3172" s="4"/>
      <c r="D3172" s="4"/>
      <c r="E3172" s="4"/>
      <c r="F3172" s="4"/>
    </row>
    <row r="3173" spans="3:6" x14ac:dyDescent="0.25">
      <c r="C3173" s="4"/>
      <c r="D3173" s="4"/>
      <c r="E3173" s="4"/>
      <c r="F3173" s="4"/>
    </row>
    <row r="3174" spans="3:6" x14ac:dyDescent="0.25">
      <c r="C3174" s="4"/>
      <c r="D3174" s="4"/>
      <c r="E3174" s="4"/>
      <c r="F3174" s="4"/>
    </row>
    <row r="3175" spans="3:6" x14ac:dyDescent="0.25">
      <c r="C3175" s="4"/>
      <c r="D3175" s="4"/>
      <c r="E3175" s="4"/>
      <c r="F3175" s="4"/>
    </row>
    <row r="3176" spans="3:6" x14ac:dyDescent="0.25">
      <c r="C3176" s="4"/>
      <c r="D3176" s="4"/>
      <c r="E3176" s="4"/>
      <c r="F3176" s="4"/>
    </row>
    <row r="3177" spans="3:6" x14ac:dyDescent="0.25">
      <c r="C3177" s="4"/>
      <c r="D3177" s="4"/>
      <c r="E3177" s="4"/>
      <c r="F3177" s="4"/>
    </row>
    <row r="3178" spans="3:6" x14ac:dyDescent="0.25">
      <c r="C3178" s="4"/>
      <c r="D3178" s="4"/>
      <c r="E3178" s="4"/>
      <c r="F3178" s="4"/>
    </row>
    <row r="3179" spans="3:6" x14ac:dyDescent="0.25">
      <c r="C3179" s="4"/>
      <c r="D3179" s="4"/>
      <c r="E3179" s="4"/>
      <c r="F3179" s="4"/>
    </row>
    <row r="3180" spans="3:6" x14ac:dyDescent="0.25">
      <c r="C3180" s="4"/>
      <c r="D3180" s="4"/>
      <c r="E3180" s="4"/>
      <c r="F3180" s="4"/>
    </row>
    <row r="3181" spans="3:6" x14ac:dyDescent="0.25">
      <c r="C3181" s="4"/>
      <c r="D3181" s="4"/>
      <c r="E3181" s="4"/>
      <c r="F3181" s="4"/>
    </row>
    <row r="3182" spans="3:6" x14ac:dyDescent="0.25">
      <c r="C3182" s="4"/>
      <c r="D3182" s="4"/>
      <c r="E3182" s="4"/>
      <c r="F3182" s="4"/>
    </row>
    <row r="3183" spans="3:6" x14ac:dyDescent="0.25">
      <c r="C3183" s="4"/>
      <c r="D3183" s="4"/>
      <c r="E3183" s="4"/>
      <c r="F3183" s="4"/>
    </row>
    <row r="3184" spans="3:6" x14ac:dyDescent="0.25">
      <c r="C3184" s="4"/>
      <c r="D3184" s="4"/>
      <c r="E3184" s="4"/>
      <c r="F3184" s="4"/>
    </row>
    <row r="3185" spans="3:6" x14ac:dyDescent="0.25">
      <c r="C3185" s="4"/>
      <c r="D3185" s="4"/>
      <c r="E3185" s="4"/>
      <c r="F3185" s="4"/>
    </row>
    <row r="3186" spans="3:6" x14ac:dyDescent="0.25">
      <c r="C3186" s="4"/>
      <c r="D3186" s="4"/>
      <c r="E3186" s="4"/>
      <c r="F3186" s="4"/>
    </row>
    <row r="3187" spans="3:6" x14ac:dyDescent="0.25">
      <c r="C3187" s="4"/>
      <c r="D3187" s="4"/>
      <c r="E3187" s="4"/>
      <c r="F3187" s="4"/>
    </row>
    <row r="3188" spans="3:6" x14ac:dyDescent="0.25">
      <c r="C3188" s="4"/>
      <c r="D3188" s="4"/>
      <c r="E3188" s="4"/>
      <c r="F3188" s="4"/>
    </row>
    <row r="3189" spans="3:6" x14ac:dyDescent="0.25">
      <c r="C3189" s="4"/>
      <c r="D3189" s="4"/>
      <c r="E3189" s="4"/>
      <c r="F3189" s="4"/>
    </row>
    <row r="3190" spans="3:6" x14ac:dyDescent="0.25">
      <c r="C3190" s="4"/>
      <c r="D3190" s="4"/>
      <c r="E3190" s="4"/>
      <c r="F3190" s="4"/>
    </row>
    <row r="3191" spans="3:6" x14ac:dyDescent="0.25">
      <c r="C3191" s="4"/>
      <c r="D3191" s="4"/>
      <c r="E3191" s="4"/>
      <c r="F3191" s="4"/>
    </row>
    <row r="3192" spans="3:6" x14ac:dyDescent="0.25">
      <c r="C3192" s="4"/>
      <c r="D3192" s="4"/>
      <c r="E3192" s="4"/>
      <c r="F3192" s="4"/>
    </row>
    <row r="3193" spans="3:6" x14ac:dyDescent="0.25">
      <c r="C3193" s="4"/>
      <c r="D3193" s="4"/>
      <c r="E3193" s="4"/>
      <c r="F3193" s="4"/>
    </row>
    <row r="3194" spans="3:6" x14ac:dyDescent="0.25">
      <c r="C3194" s="4"/>
      <c r="D3194" s="4"/>
      <c r="E3194" s="4"/>
      <c r="F3194" s="4"/>
    </row>
    <row r="3195" spans="3:6" x14ac:dyDescent="0.25">
      <c r="C3195" s="4"/>
      <c r="D3195" s="4"/>
      <c r="E3195" s="4"/>
      <c r="F3195" s="4"/>
    </row>
    <row r="3196" spans="3:6" x14ac:dyDescent="0.25">
      <c r="C3196" s="4"/>
      <c r="D3196" s="4"/>
      <c r="E3196" s="4"/>
      <c r="F3196" s="4"/>
    </row>
    <row r="3197" spans="3:6" x14ac:dyDescent="0.25">
      <c r="C3197" s="4"/>
      <c r="D3197" s="4"/>
      <c r="E3197" s="4"/>
      <c r="F3197" s="4"/>
    </row>
    <row r="3198" spans="3:6" x14ac:dyDescent="0.25">
      <c r="C3198" s="4"/>
      <c r="D3198" s="4"/>
      <c r="E3198" s="4"/>
      <c r="F3198" s="4"/>
    </row>
    <row r="3199" spans="3:6" x14ac:dyDescent="0.25">
      <c r="C3199" s="4"/>
      <c r="D3199" s="4"/>
      <c r="E3199" s="4"/>
      <c r="F3199" s="4"/>
    </row>
    <row r="3200" spans="3:6" x14ac:dyDescent="0.25">
      <c r="C3200" s="4"/>
      <c r="D3200" s="4"/>
      <c r="E3200" s="4"/>
      <c r="F3200" s="4"/>
    </row>
    <row r="3201" spans="3:6" x14ac:dyDescent="0.25">
      <c r="C3201" s="4"/>
      <c r="D3201" s="4"/>
      <c r="E3201" s="4"/>
      <c r="F3201" s="4"/>
    </row>
    <row r="3202" spans="3:6" x14ac:dyDescent="0.25">
      <c r="C3202" s="4"/>
      <c r="D3202" s="4"/>
      <c r="E3202" s="4"/>
      <c r="F3202" s="4"/>
    </row>
    <row r="3203" spans="3:6" x14ac:dyDescent="0.25">
      <c r="C3203" s="4"/>
      <c r="D3203" s="4"/>
      <c r="E3203" s="4"/>
      <c r="F3203" s="4"/>
    </row>
    <row r="3204" spans="3:6" x14ac:dyDescent="0.25">
      <c r="C3204" s="4"/>
      <c r="D3204" s="4"/>
      <c r="E3204" s="4"/>
      <c r="F3204" s="4"/>
    </row>
    <row r="3205" spans="3:6" x14ac:dyDescent="0.25">
      <c r="C3205" s="4"/>
      <c r="D3205" s="4"/>
      <c r="E3205" s="4"/>
      <c r="F3205" s="4"/>
    </row>
    <row r="3206" spans="3:6" x14ac:dyDescent="0.25">
      <c r="C3206" s="4"/>
      <c r="D3206" s="4"/>
      <c r="E3206" s="4"/>
      <c r="F3206" s="4"/>
    </row>
    <row r="3207" spans="3:6" x14ac:dyDescent="0.25">
      <c r="C3207" s="4"/>
      <c r="D3207" s="4"/>
      <c r="E3207" s="4"/>
      <c r="F3207" s="4"/>
    </row>
    <row r="3208" spans="3:6" x14ac:dyDescent="0.25">
      <c r="C3208" s="4"/>
      <c r="D3208" s="4"/>
      <c r="E3208" s="4"/>
      <c r="F3208" s="4"/>
    </row>
    <row r="3209" spans="3:6" x14ac:dyDescent="0.25">
      <c r="C3209" s="4"/>
      <c r="D3209" s="4"/>
      <c r="E3209" s="4"/>
      <c r="F3209" s="4"/>
    </row>
    <row r="3210" spans="3:6" x14ac:dyDescent="0.25">
      <c r="C3210" s="4"/>
      <c r="D3210" s="4"/>
      <c r="E3210" s="4"/>
      <c r="F3210" s="4"/>
    </row>
    <row r="3211" spans="3:6" x14ac:dyDescent="0.25">
      <c r="C3211" s="4"/>
      <c r="D3211" s="4"/>
      <c r="E3211" s="4"/>
      <c r="F3211" s="4"/>
    </row>
    <row r="3212" spans="3:6" x14ac:dyDescent="0.25">
      <c r="C3212" s="4"/>
      <c r="D3212" s="4"/>
      <c r="E3212" s="4"/>
      <c r="F3212" s="4"/>
    </row>
    <row r="3213" spans="3:6" x14ac:dyDescent="0.25">
      <c r="C3213" s="4"/>
      <c r="D3213" s="4"/>
      <c r="E3213" s="4"/>
      <c r="F3213" s="4"/>
    </row>
    <row r="3214" spans="3:6" x14ac:dyDescent="0.25">
      <c r="C3214" s="4"/>
      <c r="D3214" s="4"/>
      <c r="E3214" s="4"/>
      <c r="F3214" s="4"/>
    </row>
    <row r="3215" spans="3:6" x14ac:dyDescent="0.25">
      <c r="C3215" s="4"/>
      <c r="D3215" s="4"/>
      <c r="E3215" s="4"/>
      <c r="F3215" s="4"/>
    </row>
    <row r="3216" spans="3:6" x14ac:dyDescent="0.25">
      <c r="C3216" s="4"/>
      <c r="D3216" s="4"/>
      <c r="E3216" s="4"/>
      <c r="F3216" s="4"/>
    </row>
    <row r="3217" spans="3:6" x14ac:dyDescent="0.25">
      <c r="C3217" s="4"/>
      <c r="D3217" s="4"/>
      <c r="E3217" s="4"/>
      <c r="F3217" s="4"/>
    </row>
    <row r="3218" spans="3:6" x14ac:dyDescent="0.25">
      <c r="C3218" s="4"/>
      <c r="D3218" s="4"/>
      <c r="E3218" s="4"/>
      <c r="F3218" s="4"/>
    </row>
    <row r="3219" spans="3:6" x14ac:dyDescent="0.25">
      <c r="C3219" s="4"/>
      <c r="D3219" s="4"/>
      <c r="E3219" s="4"/>
      <c r="F3219" s="4"/>
    </row>
    <row r="3220" spans="3:6" x14ac:dyDescent="0.25">
      <c r="C3220" s="4"/>
      <c r="D3220" s="4"/>
      <c r="E3220" s="4"/>
      <c r="F3220" s="4"/>
    </row>
    <row r="3221" spans="3:6" x14ac:dyDescent="0.25">
      <c r="C3221" s="4"/>
      <c r="D3221" s="4"/>
      <c r="E3221" s="4"/>
      <c r="F3221" s="4"/>
    </row>
    <row r="3222" spans="3:6" x14ac:dyDescent="0.25">
      <c r="C3222" s="4"/>
      <c r="D3222" s="4"/>
      <c r="E3222" s="4"/>
      <c r="F3222" s="4"/>
    </row>
    <row r="3223" spans="3:6" x14ac:dyDescent="0.25">
      <c r="C3223" s="4"/>
      <c r="D3223" s="4"/>
      <c r="E3223" s="4"/>
      <c r="F3223" s="4"/>
    </row>
    <row r="3224" spans="3:6" x14ac:dyDescent="0.25">
      <c r="C3224" s="4"/>
      <c r="D3224" s="4"/>
      <c r="E3224" s="4"/>
      <c r="F3224" s="4"/>
    </row>
    <row r="3225" spans="3:6" x14ac:dyDescent="0.25">
      <c r="C3225" s="4"/>
      <c r="D3225" s="4"/>
      <c r="E3225" s="4"/>
      <c r="F3225" s="4"/>
    </row>
    <row r="3226" spans="3:6" x14ac:dyDescent="0.25">
      <c r="C3226" s="4"/>
      <c r="D3226" s="4"/>
      <c r="E3226" s="4"/>
      <c r="F3226" s="4"/>
    </row>
    <row r="3227" spans="3:6" x14ac:dyDescent="0.25">
      <c r="C3227" s="4"/>
      <c r="D3227" s="4"/>
      <c r="E3227" s="4"/>
      <c r="F3227" s="4"/>
    </row>
    <row r="3228" spans="3:6" x14ac:dyDescent="0.25">
      <c r="C3228" s="4"/>
      <c r="D3228" s="4"/>
      <c r="E3228" s="4"/>
      <c r="F3228" s="4"/>
    </row>
    <row r="3229" spans="3:6" x14ac:dyDescent="0.25">
      <c r="C3229" s="4"/>
      <c r="D3229" s="4"/>
      <c r="E3229" s="4"/>
      <c r="F3229" s="4"/>
    </row>
    <row r="3230" spans="3:6" x14ac:dyDescent="0.25">
      <c r="C3230" s="4"/>
      <c r="D3230" s="4"/>
      <c r="E3230" s="4"/>
      <c r="F3230" s="4"/>
    </row>
    <row r="3231" spans="3:6" x14ac:dyDescent="0.25">
      <c r="C3231" s="4"/>
      <c r="D3231" s="4"/>
      <c r="E3231" s="4"/>
      <c r="F3231" s="4"/>
    </row>
    <row r="3232" spans="3:6" x14ac:dyDescent="0.25">
      <c r="C3232" s="4"/>
      <c r="D3232" s="4"/>
      <c r="E3232" s="4"/>
      <c r="F3232" s="4"/>
    </row>
    <row r="3233" spans="3:6" x14ac:dyDescent="0.25">
      <c r="C3233" s="4"/>
      <c r="D3233" s="4"/>
      <c r="E3233" s="4"/>
      <c r="F3233" s="4"/>
    </row>
    <row r="3234" spans="3:6" x14ac:dyDescent="0.25">
      <c r="C3234" s="4"/>
      <c r="D3234" s="4"/>
      <c r="E3234" s="4"/>
      <c r="F3234" s="4"/>
    </row>
    <row r="3235" spans="3:6" x14ac:dyDescent="0.25">
      <c r="C3235" s="4"/>
      <c r="D3235" s="4"/>
      <c r="E3235" s="4"/>
      <c r="F3235" s="4"/>
    </row>
    <row r="3236" spans="3:6" x14ac:dyDescent="0.25">
      <c r="C3236" s="4"/>
      <c r="D3236" s="4"/>
      <c r="E3236" s="4"/>
      <c r="F3236" s="4"/>
    </row>
    <row r="3237" spans="3:6" x14ac:dyDescent="0.25">
      <c r="C3237" s="4"/>
      <c r="D3237" s="4"/>
      <c r="E3237" s="4"/>
      <c r="F3237" s="4"/>
    </row>
    <row r="3238" spans="3:6" x14ac:dyDescent="0.25">
      <c r="C3238" s="4"/>
      <c r="D3238" s="4"/>
      <c r="E3238" s="4"/>
      <c r="F3238" s="4"/>
    </row>
    <row r="3239" spans="3:6" x14ac:dyDescent="0.25">
      <c r="C3239" s="4"/>
      <c r="D3239" s="4"/>
      <c r="E3239" s="4"/>
      <c r="F3239" s="4"/>
    </row>
    <row r="3240" spans="3:6" x14ac:dyDescent="0.25">
      <c r="C3240" s="4"/>
      <c r="D3240" s="4"/>
      <c r="E3240" s="4"/>
      <c r="F3240" s="4"/>
    </row>
    <row r="3241" spans="3:6" x14ac:dyDescent="0.25">
      <c r="C3241" s="4"/>
      <c r="D3241" s="4"/>
      <c r="E3241" s="4"/>
      <c r="F3241" s="4"/>
    </row>
    <row r="3242" spans="3:6" x14ac:dyDescent="0.25">
      <c r="C3242" s="4"/>
      <c r="D3242" s="4"/>
      <c r="E3242" s="4"/>
      <c r="F3242" s="4"/>
    </row>
    <row r="3243" spans="3:6" x14ac:dyDescent="0.25">
      <c r="C3243" s="4"/>
      <c r="D3243" s="4"/>
      <c r="E3243" s="4"/>
      <c r="F3243" s="4"/>
    </row>
    <row r="3244" spans="3:6" x14ac:dyDescent="0.25">
      <c r="C3244" s="4"/>
      <c r="D3244" s="4"/>
      <c r="E3244" s="4"/>
      <c r="F3244" s="4"/>
    </row>
    <row r="3245" spans="3:6" x14ac:dyDescent="0.25">
      <c r="C3245" s="4"/>
      <c r="D3245" s="4"/>
      <c r="E3245" s="4"/>
      <c r="F3245" s="4"/>
    </row>
    <row r="3246" spans="3:6" x14ac:dyDescent="0.25">
      <c r="C3246" s="4"/>
      <c r="D3246" s="4"/>
      <c r="E3246" s="4"/>
      <c r="F3246" s="4"/>
    </row>
    <row r="3247" spans="3:6" x14ac:dyDescent="0.25">
      <c r="C3247" s="4"/>
      <c r="D3247" s="4"/>
      <c r="E3247" s="4"/>
      <c r="F3247" s="4"/>
    </row>
    <row r="3248" spans="3:6" x14ac:dyDescent="0.25">
      <c r="C3248" s="4"/>
      <c r="D3248" s="4"/>
      <c r="E3248" s="4"/>
      <c r="F3248" s="4"/>
    </row>
    <row r="3249" spans="3:6" x14ac:dyDescent="0.25">
      <c r="C3249" s="4"/>
      <c r="D3249" s="4"/>
      <c r="E3249" s="4"/>
      <c r="F3249" s="4"/>
    </row>
    <row r="3250" spans="3:6" x14ac:dyDescent="0.25">
      <c r="C3250" s="4"/>
      <c r="D3250" s="4"/>
      <c r="E3250" s="4"/>
      <c r="F3250" s="4"/>
    </row>
    <row r="3251" spans="3:6" x14ac:dyDescent="0.25">
      <c r="C3251" s="4"/>
      <c r="D3251" s="4"/>
      <c r="E3251" s="4"/>
      <c r="F3251" s="4"/>
    </row>
    <row r="3252" spans="3:6" x14ac:dyDescent="0.25">
      <c r="C3252" s="4"/>
      <c r="D3252" s="4"/>
      <c r="E3252" s="4"/>
      <c r="F3252" s="4"/>
    </row>
    <row r="3253" spans="3:6" x14ac:dyDescent="0.25">
      <c r="C3253" s="4"/>
      <c r="D3253" s="4"/>
      <c r="E3253" s="4"/>
      <c r="F3253" s="4"/>
    </row>
    <row r="3254" spans="3:6" x14ac:dyDescent="0.25">
      <c r="C3254" s="4"/>
      <c r="D3254" s="4"/>
      <c r="E3254" s="4"/>
      <c r="F3254" s="4"/>
    </row>
    <row r="3255" spans="3:6" x14ac:dyDescent="0.25">
      <c r="C3255" s="4"/>
      <c r="D3255" s="4"/>
      <c r="E3255" s="4"/>
      <c r="F3255" s="4"/>
    </row>
    <row r="3256" spans="3:6" x14ac:dyDescent="0.25">
      <c r="C3256" s="4"/>
      <c r="D3256" s="4"/>
      <c r="E3256" s="4"/>
      <c r="F3256" s="4"/>
    </row>
    <row r="3257" spans="3:6" x14ac:dyDescent="0.25">
      <c r="C3257" s="4"/>
      <c r="D3257" s="4"/>
      <c r="E3257" s="4"/>
      <c r="F3257" s="4"/>
    </row>
    <row r="3258" spans="3:6" x14ac:dyDescent="0.25">
      <c r="C3258" s="4"/>
      <c r="D3258" s="4"/>
      <c r="E3258" s="4"/>
      <c r="F3258" s="4"/>
    </row>
    <row r="3259" spans="3:6" x14ac:dyDescent="0.25">
      <c r="C3259" s="4"/>
      <c r="D3259" s="4"/>
      <c r="E3259" s="4"/>
      <c r="F3259" s="4"/>
    </row>
    <row r="3260" spans="3:6" x14ac:dyDescent="0.25">
      <c r="C3260" s="4"/>
      <c r="D3260" s="4"/>
      <c r="E3260" s="4"/>
      <c r="F3260" s="4"/>
    </row>
    <row r="3261" spans="3:6" x14ac:dyDescent="0.25">
      <c r="C3261" s="4"/>
      <c r="D3261" s="4"/>
      <c r="E3261" s="4"/>
      <c r="F3261" s="4"/>
    </row>
    <row r="3262" spans="3:6" x14ac:dyDescent="0.25">
      <c r="C3262" s="4"/>
      <c r="D3262" s="4"/>
      <c r="E3262" s="4"/>
      <c r="F3262" s="4"/>
    </row>
    <row r="3263" spans="3:6" x14ac:dyDescent="0.25">
      <c r="C3263" s="4"/>
      <c r="D3263" s="4"/>
      <c r="E3263" s="4"/>
      <c r="F3263" s="4"/>
    </row>
    <row r="3264" spans="3:6" x14ac:dyDescent="0.25">
      <c r="C3264" s="4"/>
      <c r="D3264" s="4"/>
      <c r="E3264" s="4"/>
      <c r="F3264" s="4"/>
    </row>
    <row r="3265" spans="3:6" x14ac:dyDescent="0.25">
      <c r="C3265" s="4"/>
      <c r="D3265" s="4"/>
      <c r="E3265" s="4"/>
      <c r="F3265" s="4"/>
    </row>
    <row r="3266" spans="3:6" x14ac:dyDescent="0.25">
      <c r="C3266" s="4"/>
      <c r="D3266" s="4"/>
      <c r="E3266" s="4"/>
      <c r="F3266" s="4"/>
    </row>
    <row r="3267" spans="3:6" x14ac:dyDescent="0.25">
      <c r="C3267" s="4"/>
      <c r="D3267" s="4"/>
      <c r="E3267" s="4"/>
      <c r="F3267" s="4"/>
    </row>
    <row r="3268" spans="3:6" x14ac:dyDescent="0.25">
      <c r="C3268" s="4"/>
      <c r="D3268" s="4"/>
      <c r="E3268" s="4"/>
      <c r="F3268" s="4"/>
    </row>
    <row r="3269" spans="3:6" x14ac:dyDescent="0.25">
      <c r="C3269" s="4"/>
      <c r="D3269" s="4"/>
      <c r="E3269" s="4"/>
      <c r="F3269" s="4"/>
    </row>
    <row r="3270" spans="3:6" x14ac:dyDescent="0.25">
      <c r="C3270" s="4"/>
      <c r="D3270" s="4"/>
      <c r="E3270" s="4"/>
      <c r="F3270" s="4"/>
    </row>
    <row r="3271" spans="3:6" x14ac:dyDescent="0.25">
      <c r="C3271" s="4"/>
      <c r="D3271" s="4"/>
      <c r="E3271" s="4"/>
      <c r="F3271" s="4"/>
    </row>
    <row r="3272" spans="3:6" x14ac:dyDescent="0.25">
      <c r="C3272" s="4"/>
      <c r="D3272" s="4"/>
      <c r="E3272" s="4"/>
      <c r="F3272" s="4"/>
    </row>
    <row r="3273" spans="3:6" x14ac:dyDescent="0.25">
      <c r="C3273" s="4"/>
      <c r="D3273" s="4"/>
      <c r="E3273" s="4"/>
      <c r="F3273" s="4"/>
    </row>
    <row r="3274" spans="3:6" x14ac:dyDescent="0.25">
      <c r="C3274" s="4"/>
      <c r="D3274" s="4"/>
      <c r="E3274" s="4"/>
      <c r="F3274" s="4"/>
    </row>
    <row r="3275" spans="3:6" x14ac:dyDescent="0.25">
      <c r="C3275" s="4"/>
      <c r="D3275" s="4"/>
      <c r="E3275" s="4"/>
      <c r="F3275" s="4"/>
    </row>
    <row r="3276" spans="3:6" x14ac:dyDescent="0.25">
      <c r="C3276" s="4"/>
      <c r="D3276" s="4"/>
      <c r="E3276" s="4"/>
      <c r="F3276" s="4"/>
    </row>
    <row r="3277" spans="3:6" x14ac:dyDescent="0.25">
      <c r="C3277" s="4"/>
      <c r="D3277" s="4"/>
      <c r="E3277" s="4"/>
      <c r="F3277" s="4"/>
    </row>
    <row r="3278" spans="3:6" x14ac:dyDescent="0.25">
      <c r="C3278" s="4"/>
      <c r="D3278" s="4"/>
      <c r="E3278" s="4"/>
      <c r="F3278" s="4"/>
    </row>
    <row r="3279" spans="3:6" x14ac:dyDescent="0.25">
      <c r="C3279" s="4"/>
      <c r="D3279" s="4"/>
      <c r="E3279" s="4"/>
      <c r="F3279" s="4"/>
    </row>
    <row r="3280" spans="3:6" x14ac:dyDescent="0.25">
      <c r="C3280" s="4"/>
      <c r="D3280" s="4"/>
      <c r="E3280" s="4"/>
      <c r="F3280" s="4"/>
    </row>
    <row r="3281" spans="3:6" x14ac:dyDescent="0.25">
      <c r="C3281" s="4"/>
      <c r="D3281" s="4"/>
      <c r="E3281" s="4"/>
      <c r="F3281" s="4"/>
    </row>
    <row r="3282" spans="3:6" x14ac:dyDescent="0.25">
      <c r="C3282" s="4"/>
      <c r="D3282" s="4"/>
      <c r="E3282" s="4"/>
      <c r="F3282" s="4"/>
    </row>
    <row r="3283" spans="3:6" x14ac:dyDescent="0.25">
      <c r="C3283" s="4"/>
      <c r="D3283" s="4"/>
      <c r="E3283" s="4"/>
      <c r="F3283" s="4"/>
    </row>
    <row r="3284" spans="3:6" x14ac:dyDescent="0.25">
      <c r="C3284" s="4"/>
      <c r="D3284" s="4"/>
      <c r="E3284" s="4"/>
      <c r="F3284" s="4"/>
    </row>
    <row r="3285" spans="3:6" x14ac:dyDescent="0.25">
      <c r="C3285" s="4"/>
      <c r="D3285" s="4"/>
      <c r="E3285" s="4"/>
      <c r="F3285" s="4"/>
    </row>
    <row r="3286" spans="3:6" x14ac:dyDescent="0.25">
      <c r="C3286" s="4"/>
      <c r="D3286" s="4"/>
      <c r="E3286" s="4"/>
      <c r="F3286" s="4"/>
    </row>
    <row r="3287" spans="3:6" x14ac:dyDescent="0.25">
      <c r="C3287" s="4"/>
      <c r="D3287" s="4"/>
      <c r="E3287" s="4"/>
      <c r="F3287" s="4"/>
    </row>
    <row r="3288" spans="3:6" x14ac:dyDescent="0.25">
      <c r="C3288" s="4"/>
      <c r="D3288" s="4"/>
      <c r="E3288" s="4"/>
      <c r="F3288" s="4"/>
    </row>
    <row r="3289" spans="3:6" x14ac:dyDescent="0.25">
      <c r="C3289" s="4"/>
      <c r="D3289" s="4"/>
      <c r="E3289" s="4"/>
      <c r="F3289" s="4"/>
    </row>
    <row r="3290" spans="3:6" x14ac:dyDescent="0.25">
      <c r="C3290" s="4"/>
      <c r="D3290" s="4"/>
      <c r="E3290" s="4"/>
      <c r="F3290" s="4"/>
    </row>
    <row r="3291" spans="3:6" x14ac:dyDescent="0.25">
      <c r="C3291" s="4"/>
      <c r="D3291" s="4"/>
      <c r="E3291" s="4"/>
      <c r="F3291" s="4"/>
    </row>
    <row r="3292" spans="3:6" x14ac:dyDescent="0.25">
      <c r="C3292" s="4"/>
      <c r="D3292" s="4"/>
      <c r="E3292" s="4"/>
      <c r="F3292" s="4"/>
    </row>
    <row r="3293" spans="3:6" x14ac:dyDescent="0.25">
      <c r="C3293" s="4"/>
      <c r="D3293" s="4"/>
      <c r="E3293" s="4"/>
      <c r="F3293" s="4"/>
    </row>
    <row r="3294" spans="3:6" x14ac:dyDescent="0.25">
      <c r="C3294" s="4"/>
      <c r="D3294" s="4"/>
      <c r="E3294" s="4"/>
      <c r="F3294" s="4"/>
    </row>
    <row r="3295" spans="3:6" x14ac:dyDescent="0.25">
      <c r="C3295" s="4"/>
      <c r="D3295" s="4"/>
      <c r="E3295" s="4"/>
      <c r="F3295" s="4"/>
    </row>
    <row r="3296" spans="3:6" x14ac:dyDescent="0.25">
      <c r="C3296" s="4"/>
      <c r="D3296" s="4"/>
      <c r="E3296" s="4"/>
      <c r="F3296" s="4"/>
    </row>
    <row r="3297" spans="3:6" x14ac:dyDescent="0.25">
      <c r="C3297" s="4"/>
      <c r="D3297" s="4"/>
      <c r="E3297" s="4"/>
      <c r="F3297" s="4"/>
    </row>
    <row r="3298" spans="3:6" x14ac:dyDescent="0.25">
      <c r="C3298" s="4"/>
      <c r="D3298" s="4"/>
      <c r="E3298" s="4"/>
      <c r="F3298" s="4"/>
    </row>
    <row r="3299" spans="3:6" x14ac:dyDescent="0.25">
      <c r="C3299" s="4"/>
      <c r="D3299" s="4"/>
      <c r="E3299" s="4"/>
      <c r="F3299" s="4"/>
    </row>
    <row r="3300" spans="3:6" x14ac:dyDescent="0.25">
      <c r="C3300" s="4"/>
      <c r="D3300" s="4"/>
      <c r="E3300" s="4"/>
      <c r="F3300" s="4"/>
    </row>
    <row r="3301" spans="3:6" x14ac:dyDescent="0.25">
      <c r="C3301" s="4"/>
      <c r="D3301" s="4"/>
      <c r="E3301" s="4"/>
      <c r="F3301" s="4"/>
    </row>
    <row r="3302" spans="3:6" x14ac:dyDescent="0.25">
      <c r="C3302" s="4"/>
      <c r="D3302" s="4"/>
      <c r="E3302" s="4"/>
      <c r="F3302" s="4"/>
    </row>
    <row r="3303" spans="3:6" x14ac:dyDescent="0.25">
      <c r="C3303" s="4"/>
      <c r="D3303" s="4"/>
      <c r="E3303" s="4"/>
      <c r="F3303" s="4"/>
    </row>
    <row r="3304" spans="3:6" x14ac:dyDescent="0.25">
      <c r="C3304" s="4"/>
      <c r="D3304" s="4"/>
      <c r="E3304" s="4"/>
      <c r="F3304" s="4"/>
    </row>
    <row r="3305" spans="3:6" x14ac:dyDescent="0.25">
      <c r="C3305" s="4"/>
      <c r="D3305" s="4"/>
      <c r="E3305" s="4"/>
      <c r="F3305" s="4"/>
    </row>
    <row r="3306" spans="3:6" x14ac:dyDescent="0.25">
      <c r="C3306" s="4"/>
      <c r="D3306" s="4"/>
      <c r="E3306" s="4"/>
      <c r="F3306" s="4"/>
    </row>
    <row r="3307" spans="3:6" x14ac:dyDescent="0.25">
      <c r="C3307" s="4"/>
      <c r="D3307" s="4"/>
      <c r="E3307" s="4"/>
      <c r="F3307" s="4"/>
    </row>
    <row r="3308" spans="3:6" x14ac:dyDescent="0.25">
      <c r="C3308" s="4"/>
      <c r="D3308" s="4"/>
      <c r="E3308" s="4"/>
      <c r="F3308" s="4"/>
    </row>
    <row r="3309" spans="3:6" x14ac:dyDescent="0.25">
      <c r="C3309" s="4"/>
      <c r="D3309" s="4"/>
      <c r="E3309" s="4"/>
      <c r="F3309" s="4"/>
    </row>
    <row r="3310" spans="3:6" x14ac:dyDescent="0.25">
      <c r="C3310" s="4"/>
      <c r="D3310" s="4"/>
      <c r="E3310" s="4"/>
      <c r="F3310" s="4"/>
    </row>
    <row r="3311" spans="3:6" x14ac:dyDescent="0.25">
      <c r="C3311" s="4"/>
      <c r="D3311" s="4"/>
      <c r="E3311" s="4"/>
      <c r="F3311" s="4"/>
    </row>
    <row r="3312" spans="3:6" x14ac:dyDescent="0.25">
      <c r="C3312" s="4"/>
      <c r="D3312" s="4"/>
      <c r="E3312" s="4"/>
      <c r="F3312" s="4"/>
    </row>
    <row r="3313" spans="3:6" x14ac:dyDescent="0.25">
      <c r="C3313" s="4"/>
      <c r="D3313" s="4"/>
      <c r="E3313" s="4"/>
      <c r="F3313" s="4"/>
    </row>
    <row r="3314" spans="3:6" x14ac:dyDescent="0.25">
      <c r="C3314" s="4"/>
      <c r="D3314" s="4"/>
      <c r="E3314" s="4"/>
      <c r="F3314" s="4"/>
    </row>
    <row r="3315" spans="3:6" x14ac:dyDescent="0.25">
      <c r="C3315" s="4"/>
      <c r="D3315" s="4"/>
      <c r="E3315" s="4"/>
      <c r="F3315" s="4"/>
    </row>
    <row r="3316" spans="3:6" x14ac:dyDescent="0.25">
      <c r="C3316" s="4"/>
      <c r="D3316" s="4"/>
      <c r="E3316" s="4"/>
      <c r="F3316" s="4"/>
    </row>
    <row r="3317" spans="3:6" x14ac:dyDescent="0.25">
      <c r="C3317" s="4"/>
      <c r="D3317" s="4"/>
      <c r="E3317" s="4"/>
      <c r="F3317" s="4"/>
    </row>
    <row r="3318" spans="3:6" x14ac:dyDescent="0.25">
      <c r="C3318" s="4"/>
      <c r="D3318" s="4"/>
      <c r="E3318" s="4"/>
      <c r="F3318" s="4"/>
    </row>
    <row r="3319" spans="3:6" x14ac:dyDescent="0.25">
      <c r="C3319" s="4"/>
      <c r="D3319" s="4"/>
      <c r="E3319" s="4"/>
      <c r="F3319" s="4"/>
    </row>
    <row r="3320" spans="3:6" x14ac:dyDescent="0.25">
      <c r="C3320" s="4"/>
      <c r="D3320" s="4"/>
      <c r="E3320" s="4"/>
      <c r="F3320" s="4"/>
    </row>
    <row r="3321" spans="3:6" x14ac:dyDescent="0.25">
      <c r="C3321" s="4"/>
      <c r="D3321" s="4"/>
      <c r="E3321" s="4"/>
      <c r="F3321" s="4"/>
    </row>
    <row r="3322" spans="3:6" x14ac:dyDescent="0.25">
      <c r="C3322" s="4"/>
      <c r="D3322" s="4"/>
      <c r="E3322" s="4"/>
      <c r="F3322" s="4"/>
    </row>
    <row r="3323" spans="3:6" x14ac:dyDescent="0.25">
      <c r="C3323" s="4"/>
      <c r="D3323" s="4"/>
      <c r="E3323" s="4"/>
      <c r="F3323" s="4"/>
    </row>
    <row r="3324" spans="3:6" x14ac:dyDescent="0.25">
      <c r="C3324" s="4"/>
      <c r="D3324" s="4"/>
      <c r="E3324" s="4"/>
      <c r="F3324" s="4"/>
    </row>
    <row r="3325" spans="3:6" x14ac:dyDescent="0.25">
      <c r="C3325" s="4"/>
      <c r="D3325" s="4"/>
      <c r="E3325" s="4"/>
      <c r="F3325" s="4"/>
    </row>
    <row r="3326" spans="3:6" x14ac:dyDescent="0.25">
      <c r="C3326" s="4"/>
      <c r="D3326" s="4"/>
      <c r="E3326" s="4"/>
      <c r="F3326" s="4"/>
    </row>
    <row r="3327" spans="3:6" x14ac:dyDescent="0.25">
      <c r="C3327" s="4"/>
      <c r="D3327" s="4"/>
      <c r="E3327" s="4"/>
      <c r="F3327" s="4"/>
    </row>
    <row r="3328" spans="3:6" x14ac:dyDescent="0.25">
      <c r="C3328" s="4"/>
      <c r="D3328" s="4"/>
      <c r="E3328" s="4"/>
      <c r="F3328" s="4"/>
    </row>
    <row r="3329" spans="3:6" x14ac:dyDescent="0.25">
      <c r="C3329" s="4"/>
      <c r="D3329" s="4"/>
      <c r="E3329" s="4"/>
      <c r="F3329" s="4"/>
    </row>
    <row r="3330" spans="3:6" x14ac:dyDescent="0.25">
      <c r="C3330" s="4"/>
      <c r="D3330" s="4"/>
      <c r="E3330" s="4"/>
      <c r="F3330" s="4"/>
    </row>
    <row r="3331" spans="3:6" x14ac:dyDescent="0.25">
      <c r="C3331" s="4"/>
      <c r="D3331" s="4"/>
      <c r="E3331" s="4"/>
      <c r="F3331" s="4"/>
    </row>
    <row r="3332" spans="3:6" x14ac:dyDescent="0.25">
      <c r="C3332" s="4"/>
      <c r="D3332" s="4"/>
      <c r="E3332" s="4"/>
      <c r="F3332" s="4"/>
    </row>
    <row r="3333" spans="3:6" x14ac:dyDescent="0.25">
      <c r="C3333" s="4"/>
      <c r="D3333" s="4"/>
      <c r="E3333" s="4"/>
      <c r="F3333" s="4"/>
    </row>
    <row r="3334" spans="3:6" x14ac:dyDescent="0.25">
      <c r="C3334" s="4"/>
      <c r="D3334" s="4"/>
      <c r="E3334" s="4"/>
      <c r="F3334" s="4"/>
    </row>
    <row r="3335" spans="3:6" x14ac:dyDescent="0.25">
      <c r="C3335" s="4"/>
      <c r="D3335" s="4"/>
      <c r="E3335" s="4"/>
      <c r="F3335" s="4"/>
    </row>
    <row r="3336" spans="3:6" x14ac:dyDescent="0.25">
      <c r="C3336" s="4"/>
      <c r="D3336" s="4"/>
      <c r="E3336" s="4"/>
      <c r="F3336" s="4"/>
    </row>
    <row r="3337" spans="3:6" x14ac:dyDescent="0.25">
      <c r="C3337" s="4"/>
      <c r="D3337" s="4"/>
      <c r="E3337" s="4"/>
      <c r="F3337" s="4"/>
    </row>
    <row r="3338" spans="3:6" x14ac:dyDescent="0.25">
      <c r="C3338" s="4"/>
      <c r="D3338" s="4"/>
      <c r="E3338" s="4"/>
      <c r="F3338" s="4"/>
    </row>
    <row r="3339" spans="3:6" x14ac:dyDescent="0.25">
      <c r="C3339" s="4"/>
      <c r="D3339" s="4"/>
      <c r="E3339" s="4"/>
      <c r="F3339" s="4"/>
    </row>
    <row r="3340" spans="3:6" x14ac:dyDescent="0.25">
      <c r="C3340" s="4"/>
      <c r="D3340" s="4"/>
      <c r="E3340" s="4"/>
      <c r="F3340" s="4"/>
    </row>
    <row r="3341" spans="3:6" x14ac:dyDescent="0.25">
      <c r="C3341" s="4"/>
      <c r="D3341" s="4"/>
      <c r="E3341" s="4"/>
      <c r="F3341" s="4"/>
    </row>
    <row r="3342" spans="3:6" x14ac:dyDescent="0.25">
      <c r="C3342" s="4"/>
      <c r="D3342" s="4"/>
      <c r="E3342" s="4"/>
      <c r="F3342" s="4"/>
    </row>
    <row r="3343" spans="3:6" x14ac:dyDescent="0.25">
      <c r="C3343" s="4"/>
      <c r="D3343" s="4"/>
      <c r="E3343" s="4"/>
      <c r="F3343" s="4"/>
    </row>
    <row r="3344" spans="3:6" x14ac:dyDescent="0.25">
      <c r="C3344" s="4"/>
      <c r="D3344" s="4"/>
      <c r="E3344" s="4"/>
      <c r="F3344" s="4"/>
    </row>
    <row r="3345" spans="3:6" x14ac:dyDescent="0.25">
      <c r="C3345" s="4"/>
      <c r="D3345" s="4"/>
      <c r="E3345" s="4"/>
      <c r="F3345" s="4"/>
    </row>
    <row r="3346" spans="3:6" x14ac:dyDescent="0.25">
      <c r="C3346" s="4"/>
      <c r="D3346" s="4"/>
      <c r="E3346" s="4"/>
      <c r="F3346" s="4"/>
    </row>
    <row r="3347" spans="3:6" x14ac:dyDescent="0.25">
      <c r="C3347" s="4"/>
      <c r="D3347" s="4"/>
      <c r="E3347" s="4"/>
      <c r="F3347" s="4"/>
    </row>
    <row r="3348" spans="3:6" x14ac:dyDescent="0.25">
      <c r="C3348" s="4"/>
      <c r="D3348" s="4"/>
      <c r="E3348" s="4"/>
      <c r="F3348" s="4"/>
    </row>
    <row r="3349" spans="3:6" x14ac:dyDescent="0.25">
      <c r="C3349" s="4"/>
      <c r="D3349" s="4"/>
      <c r="E3349" s="4"/>
      <c r="F3349" s="4"/>
    </row>
    <row r="3350" spans="3:6" x14ac:dyDescent="0.25">
      <c r="C3350" s="4"/>
      <c r="D3350" s="4"/>
      <c r="E3350" s="4"/>
      <c r="F3350" s="4"/>
    </row>
    <row r="3351" spans="3:6" x14ac:dyDescent="0.25">
      <c r="C3351" s="4"/>
      <c r="D3351" s="4"/>
      <c r="E3351" s="4"/>
      <c r="F3351" s="4"/>
    </row>
    <row r="3352" spans="3:6" x14ac:dyDescent="0.25">
      <c r="C3352" s="4"/>
      <c r="D3352" s="4"/>
      <c r="E3352" s="4"/>
      <c r="F3352" s="4"/>
    </row>
    <row r="3353" spans="3:6" x14ac:dyDescent="0.25">
      <c r="C3353" s="4"/>
      <c r="D3353" s="4"/>
      <c r="E3353" s="4"/>
      <c r="F3353" s="4"/>
    </row>
    <row r="3354" spans="3:6" x14ac:dyDescent="0.25">
      <c r="C3354" s="4"/>
      <c r="D3354" s="4"/>
      <c r="E3354" s="4"/>
      <c r="F3354" s="4"/>
    </row>
    <row r="3355" spans="3:6" x14ac:dyDescent="0.25">
      <c r="C3355" s="4"/>
      <c r="D3355" s="4"/>
      <c r="E3355" s="4"/>
      <c r="F3355" s="4"/>
    </row>
    <row r="3356" spans="3:6" x14ac:dyDescent="0.25">
      <c r="C3356" s="4"/>
      <c r="D3356" s="4"/>
      <c r="E3356" s="4"/>
      <c r="F3356" s="4"/>
    </row>
    <row r="3357" spans="3:6" x14ac:dyDescent="0.25">
      <c r="C3357" s="4"/>
      <c r="D3357" s="4"/>
      <c r="E3357" s="4"/>
      <c r="F3357" s="4"/>
    </row>
    <row r="3358" spans="3:6" x14ac:dyDescent="0.25">
      <c r="C3358" s="4"/>
      <c r="D3358" s="4"/>
      <c r="E3358" s="4"/>
      <c r="F3358" s="4"/>
    </row>
    <row r="3359" spans="3:6" x14ac:dyDescent="0.25">
      <c r="C3359" s="4"/>
      <c r="D3359" s="4"/>
      <c r="E3359" s="4"/>
      <c r="F3359" s="4"/>
    </row>
    <row r="3360" spans="3:6" x14ac:dyDescent="0.25">
      <c r="C3360" s="4"/>
      <c r="D3360" s="4"/>
      <c r="E3360" s="4"/>
      <c r="F3360" s="4"/>
    </row>
    <row r="3361" spans="3:6" x14ac:dyDescent="0.25">
      <c r="C3361" s="4"/>
      <c r="D3361" s="4"/>
      <c r="E3361" s="4"/>
      <c r="F3361" s="4"/>
    </row>
    <row r="3362" spans="3:6" x14ac:dyDescent="0.25">
      <c r="C3362" s="4"/>
      <c r="D3362" s="4"/>
      <c r="E3362" s="4"/>
      <c r="F3362" s="4"/>
    </row>
    <row r="3363" spans="3:6" x14ac:dyDescent="0.25">
      <c r="C3363" s="4"/>
      <c r="D3363" s="4"/>
      <c r="E3363" s="4"/>
      <c r="F3363" s="4"/>
    </row>
    <row r="3364" spans="3:6" x14ac:dyDescent="0.25">
      <c r="C3364" s="4"/>
      <c r="D3364" s="4"/>
      <c r="E3364" s="4"/>
      <c r="F3364" s="4"/>
    </row>
    <row r="3365" spans="3:6" x14ac:dyDescent="0.25">
      <c r="C3365" s="4"/>
      <c r="D3365" s="4"/>
      <c r="E3365" s="4"/>
      <c r="F3365" s="4"/>
    </row>
    <row r="3366" spans="3:6" x14ac:dyDescent="0.25">
      <c r="C3366" s="4"/>
      <c r="D3366" s="4"/>
      <c r="E3366" s="4"/>
      <c r="F3366" s="4"/>
    </row>
    <row r="3367" spans="3:6" x14ac:dyDescent="0.25">
      <c r="C3367" s="4"/>
      <c r="D3367" s="4"/>
      <c r="E3367" s="4"/>
      <c r="F3367" s="4"/>
    </row>
    <row r="3368" spans="3:6" x14ac:dyDescent="0.25">
      <c r="C3368" s="4"/>
      <c r="D3368" s="4"/>
      <c r="E3368" s="4"/>
      <c r="F3368" s="4"/>
    </row>
    <row r="3369" spans="3:6" x14ac:dyDescent="0.25">
      <c r="C3369" s="4"/>
      <c r="D3369" s="4"/>
      <c r="E3369" s="4"/>
      <c r="F3369" s="4"/>
    </row>
    <row r="3370" spans="3:6" x14ac:dyDescent="0.25">
      <c r="C3370" s="4"/>
      <c r="D3370" s="4"/>
      <c r="E3370" s="4"/>
      <c r="F3370" s="4"/>
    </row>
    <row r="3371" spans="3:6" x14ac:dyDescent="0.25">
      <c r="C3371" s="4"/>
      <c r="D3371" s="4"/>
      <c r="E3371" s="4"/>
      <c r="F3371" s="4"/>
    </row>
    <row r="3372" spans="3:6" x14ac:dyDescent="0.25">
      <c r="C3372" s="4"/>
      <c r="D3372" s="4"/>
      <c r="E3372" s="4"/>
      <c r="F3372" s="4"/>
    </row>
    <row r="3373" spans="3:6" x14ac:dyDescent="0.25">
      <c r="C3373" s="4"/>
      <c r="D3373" s="4"/>
      <c r="E3373" s="4"/>
      <c r="F3373" s="4"/>
    </row>
    <row r="3374" spans="3:6" x14ac:dyDescent="0.25">
      <c r="C3374" s="4"/>
      <c r="D3374" s="4"/>
      <c r="E3374" s="4"/>
      <c r="F3374" s="4"/>
    </row>
    <row r="3375" spans="3:6" x14ac:dyDescent="0.25">
      <c r="C3375" s="4"/>
      <c r="D3375" s="4"/>
      <c r="E3375" s="4"/>
      <c r="F3375" s="4"/>
    </row>
    <row r="3376" spans="3:6" x14ac:dyDescent="0.25">
      <c r="C3376" s="4"/>
      <c r="D3376" s="4"/>
      <c r="E3376" s="4"/>
      <c r="F3376" s="4"/>
    </row>
    <row r="3377" spans="3:6" x14ac:dyDescent="0.25">
      <c r="C3377" s="4"/>
      <c r="D3377" s="4"/>
      <c r="E3377" s="4"/>
      <c r="F3377" s="4"/>
    </row>
    <row r="3378" spans="3:6" x14ac:dyDescent="0.25">
      <c r="C3378" s="4"/>
      <c r="D3378" s="4"/>
      <c r="E3378" s="4"/>
      <c r="F3378" s="4"/>
    </row>
    <row r="3379" spans="3:6" x14ac:dyDescent="0.25">
      <c r="C3379" s="4"/>
      <c r="D3379" s="4"/>
      <c r="E3379" s="4"/>
      <c r="F3379" s="4"/>
    </row>
    <row r="3380" spans="3:6" x14ac:dyDescent="0.25">
      <c r="C3380" s="4"/>
      <c r="D3380" s="4"/>
      <c r="E3380" s="4"/>
      <c r="F3380" s="4"/>
    </row>
    <row r="3381" spans="3:6" x14ac:dyDescent="0.25">
      <c r="C3381" s="4"/>
      <c r="D3381" s="4"/>
      <c r="E3381" s="4"/>
      <c r="F3381" s="4"/>
    </row>
    <row r="3382" spans="3:6" x14ac:dyDescent="0.25">
      <c r="C3382" s="4"/>
      <c r="D3382" s="4"/>
      <c r="E3382" s="4"/>
      <c r="F3382" s="4"/>
    </row>
    <row r="3383" spans="3:6" x14ac:dyDescent="0.25">
      <c r="C3383" s="4"/>
      <c r="D3383" s="4"/>
      <c r="E3383" s="4"/>
      <c r="F3383" s="4"/>
    </row>
    <row r="3384" spans="3:6" x14ac:dyDescent="0.25">
      <c r="C3384" s="4"/>
      <c r="D3384" s="4"/>
      <c r="E3384" s="4"/>
      <c r="F3384" s="4"/>
    </row>
    <row r="3385" spans="3:6" x14ac:dyDescent="0.25">
      <c r="C3385" s="4"/>
      <c r="D3385" s="4"/>
      <c r="E3385" s="4"/>
      <c r="F3385" s="4"/>
    </row>
    <row r="3386" spans="3:6" x14ac:dyDescent="0.25">
      <c r="C3386" s="4"/>
      <c r="D3386" s="4"/>
      <c r="E3386" s="4"/>
      <c r="F3386" s="4"/>
    </row>
    <row r="3387" spans="3:6" x14ac:dyDescent="0.25">
      <c r="C3387" s="4"/>
      <c r="D3387" s="4"/>
      <c r="E3387" s="4"/>
      <c r="F3387" s="4"/>
    </row>
    <row r="3388" spans="3:6" x14ac:dyDescent="0.25">
      <c r="C3388" s="4"/>
      <c r="D3388" s="4"/>
      <c r="E3388" s="4"/>
      <c r="F3388" s="4"/>
    </row>
    <row r="3389" spans="3:6" x14ac:dyDescent="0.25">
      <c r="C3389" s="4"/>
      <c r="D3389" s="4"/>
      <c r="E3389" s="4"/>
      <c r="F3389" s="4"/>
    </row>
    <row r="3390" spans="3:6" x14ac:dyDescent="0.25">
      <c r="C3390" s="4"/>
      <c r="D3390" s="4"/>
      <c r="E3390" s="4"/>
      <c r="F3390" s="4"/>
    </row>
    <row r="3391" spans="3:6" x14ac:dyDescent="0.25">
      <c r="C3391" s="4"/>
      <c r="D3391" s="4"/>
      <c r="E3391" s="4"/>
      <c r="F3391" s="4"/>
    </row>
    <row r="3392" spans="3:6" x14ac:dyDescent="0.25">
      <c r="C3392" s="4"/>
      <c r="D3392" s="4"/>
      <c r="E3392" s="4"/>
      <c r="F3392" s="4"/>
    </row>
    <row r="3393" spans="3:6" x14ac:dyDescent="0.25">
      <c r="C3393" s="4"/>
      <c r="D3393" s="4"/>
      <c r="E3393" s="4"/>
      <c r="F3393" s="4"/>
    </row>
    <row r="3394" spans="3:6" x14ac:dyDescent="0.25">
      <c r="C3394" s="4"/>
      <c r="D3394" s="4"/>
      <c r="E3394" s="4"/>
      <c r="F3394" s="4"/>
    </row>
    <row r="3395" spans="3:6" x14ac:dyDescent="0.25">
      <c r="C3395" s="4"/>
      <c r="D3395" s="4"/>
      <c r="E3395" s="4"/>
      <c r="F3395" s="4"/>
    </row>
    <row r="3396" spans="3:6" x14ac:dyDescent="0.25">
      <c r="C3396" s="4"/>
      <c r="D3396" s="4"/>
      <c r="E3396" s="4"/>
      <c r="F3396" s="4"/>
    </row>
    <row r="3397" spans="3:6" x14ac:dyDescent="0.25">
      <c r="C3397" s="4"/>
      <c r="D3397" s="4"/>
      <c r="E3397" s="4"/>
      <c r="F3397" s="4"/>
    </row>
    <row r="3398" spans="3:6" x14ac:dyDescent="0.25">
      <c r="C3398" s="4"/>
      <c r="D3398" s="4"/>
      <c r="E3398" s="4"/>
      <c r="F3398" s="4"/>
    </row>
    <row r="3399" spans="3:6" x14ac:dyDescent="0.25">
      <c r="C3399" s="4"/>
      <c r="D3399" s="4"/>
      <c r="E3399" s="4"/>
      <c r="F3399" s="4"/>
    </row>
    <row r="3400" spans="3:6" x14ac:dyDescent="0.25">
      <c r="C3400" s="4"/>
      <c r="D3400" s="4"/>
      <c r="E3400" s="4"/>
      <c r="F3400" s="4"/>
    </row>
    <row r="3401" spans="3:6" x14ac:dyDescent="0.25">
      <c r="C3401" s="4"/>
      <c r="D3401" s="4"/>
      <c r="E3401" s="4"/>
      <c r="F3401" s="4"/>
    </row>
    <row r="3402" spans="3:6" x14ac:dyDescent="0.25">
      <c r="C3402" s="4"/>
      <c r="D3402" s="4"/>
      <c r="E3402" s="4"/>
      <c r="F3402" s="4"/>
    </row>
    <row r="3403" spans="3:6" x14ac:dyDescent="0.25">
      <c r="C3403" s="4"/>
      <c r="D3403" s="4"/>
      <c r="E3403" s="4"/>
      <c r="F3403" s="4"/>
    </row>
    <row r="3404" spans="3:6" x14ac:dyDescent="0.25">
      <c r="C3404" s="4"/>
      <c r="D3404" s="4"/>
      <c r="E3404" s="4"/>
      <c r="F3404" s="4"/>
    </row>
    <row r="3405" spans="3:6" x14ac:dyDescent="0.25">
      <c r="C3405" s="4"/>
      <c r="D3405" s="4"/>
      <c r="E3405" s="4"/>
      <c r="F3405" s="4"/>
    </row>
    <row r="3406" spans="3:6" x14ac:dyDescent="0.25">
      <c r="C3406" s="4"/>
      <c r="D3406" s="4"/>
      <c r="E3406" s="4"/>
      <c r="F3406" s="4"/>
    </row>
    <row r="3407" spans="3:6" x14ac:dyDescent="0.25">
      <c r="C3407" s="4"/>
      <c r="D3407" s="4"/>
      <c r="E3407" s="4"/>
      <c r="F3407" s="4"/>
    </row>
    <row r="3408" spans="3:6" x14ac:dyDescent="0.25">
      <c r="C3408" s="4"/>
      <c r="D3408" s="4"/>
      <c r="E3408" s="4"/>
      <c r="F3408" s="4"/>
    </row>
    <row r="3409" spans="3:6" x14ac:dyDescent="0.25">
      <c r="C3409" s="4"/>
      <c r="D3409" s="4"/>
      <c r="E3409" s="4"/>
      <c r="F3409" s="4"/>
    </row>
    <row r="3410" spans="3:6" x14ac:dyDescent="0.25">
      <c r="C3410" s="4"/>
      <c r="D3410" s="4"/>
      <c r="E3410" s="4"/>
      <c r="F3410" s="4"/>
    </row>
    <row r="3411" spans="3:6" x14ac:dyDescent="0.25">
      <c r="C3411" s="4"/>
      <c r="D3411" s="4"/>
      <c r="E3411" s="4"/>
      <c r="F3411" s="4"/>
    </row>
    <row r="3412" spans="3:6" x14ac:dyDescent="0.25">
      <c r="C3412" s="4"/>
      <c r="D3412" s="4"/>
      <c r="E3412" s="4"/>
      <c r="F3412" s="4"/>
    </row>
    <row r="3413" spans="3:6" x14ac:dyDescent="0.25">
      <c r="C3413" s="4"/>
      <c r="D3413" s="4"/>
      <c r="E3413" s="4"/>
      <c r="F3413" s="4"/>
    </row>
    <row r="3414" spans="3:6" x14ac:dyDescent="0.25">
      <c r="C3414" s="4"/>
      <c r="D3414" s="4"/>
      <c r="E3414" s="4"/>
      <c r="F3414" s="4"/>
    </row>
    <row r="3415" spans="3:6" x14ac:dyDescent="0.25">
      <c r="C3415" s="4"/>
      <c r="D3415" s="4"/>
      <c r="E3415" s="4"/>
      <c r="F3415" s="4"/>
    </row>
    <row r="3416" spans="3:6" x14ac:dyDescent="0.25">
      <c r="C3416" s="4"/>
      <c r="D3416" s="4"/>
      <c r="E3416" s="4"/>
      <c r="F3416" s="4"/>
    </row>
    <row r="3417" spans="3:6" x14ac:dyDescent="0.25">
      <c r="C3417" s="4"/>
      <c r="D3417" s="4"/>
      <c r="E3417" s="4"/>
      <c r="F3417" s="4"/>
    </row>
    <row r="3418" spans="3:6" x14ac:dyDescent="0.25">
      <c r="C3418" s="4"/>
      <c r="D3418" s="4"/>
      <c r="E3418" s="4"/>
      <c r="F3418" s="4"/>
    </row>
    <row r="3419" spans="3:6" x14ac:dyDescent="0.25">
      <c r="C3419" s="4"/>
      <c r="D3419" s="4"/>
      <c r="E3419" s="4"/>
      <c r="F3419" s="4"/>
    </row>
    <row r="3420" spans="3:6" x14ac:dyDescent="0.25">
      <c r="C3420" s="4"/>
      <c r="D3420" s="4"/>
      <c r="E3420" s="4"/>
      <c r="F3420" s="4"/>
    </row>
    <row r="3421" spans="3:6" x14ac:dyDescent="0.25">
      <c r="C3421" s="4"/>
      <c r="D3421" s="4"/>
      <c r="E3421" s="4"/>
      <c r="F3421" s="4"/>
    </row>
    <row r="3422" spans="3:6" x14ac:dyDescent="0.25">
      <c r="C3422" s="4"/>
      <c r="D3422" s="4"/>
      <c r="E3422" s="4"/>
      <c r="F3422" s="4"/>
    </row>
    <row r="3423" spans="3:6" x14ac:dyDescent="0.25">
      <c r="C3423" s="4"/>
      <c r="D3423" s="4"/>
      <c r="E3423" s="4"/>
      <c r="F3423" s="4"/>
    </row>
    <row r="3424" spans="3:6" x14ac:dyDescent="0.25">
      <c r="C3424" s="4"/>
      <c r="D3424" s="4"/>
      <c r="E3424" s="4"/>
      <c r="F3424" s="4"/>
    </row>
    <row r="3425" spans="3:6" x14ac:dyDescent="0.25">
      <c r="C3425" s="4"/>
      <c r="D3425" s="4"/>
      <c r="E3425" s="4"/>
      <c r="F3425" s="4"/>
    </row>
    <row r="3426" spans="3:6" x14ac:dyDescent="0.25">
      <c r="C3426" s="4"/>
      <c r="D3426" s="4"/>
      <c r="E3426" s="4"/>
      <c r="F3426" s="4"/>
    </row>
    <row r="3427" spans="3:6" x14ac:dyDescent="0.25">
      <c r="C3427" s="4"/>
      <c r="D3427" s="4"/>
      <c r="E3427" s="4"/>
      <c r="F3427" s="4"/>
    </row>
    <row r="3428" spans="3:6" x14ac:dyDescent="0.25">
      <c r="C3428" s="4"/>
      <c r="D3428" s="4"/>
      <c r="E3428" s="4"/>
      <c r="F3428" s="4"/>
    </row>
    <row r="3429" spans="3:6" x14ac:dyDescent="0.25">
      <c r="C3429" s="4"/>
      <c r="D3429" s="4"/>
      <c r="E3429" s="4"/>
      <c r="F3429" s="4"/>
    </row>
    <row r="3430" spans="3:6" x14ac:dyDescent="0.25">
      <c r="C3430" s="4"/>
      <c r="D3430" s="4"/>
      <c r="E3430" s="4"/>
      <c r="F3430" s="4"/>
    </row>
    <row r="3431" spans="3:6" x14ac:dyDescent="0.25">
      <c r="C3431" s="4"/>
      <c r="D3431" s="4"/>
      <c r="E3431" s="4"/>
      <c r="F3431" s="4"/>
    </row>
    <row r="3432" spans="3:6" x14ac:dyDescent="0.25">
      <c r="C3432" s="4"/>
      <c r="D3432" s="4"/>
      <c r="E3432" s="4"/>
      <c r="F3432" s="4"/>
    </row>
    <row r="3433" spans="3:6" x14ac:dyDescent="0.25">
      <c r="C3433" s="4"/>
      <c r="D3433" s="4"/>
      <c r="E3433" s="4"/>
      <c r="F3433" s="4"/>
    </row>
    <row r="3434" spans="3:6" x14ac:dyDescent="0.25">
      <c r="C3434" s="4"/>
      <c r="D3434" s="4"/>
      <c r="E3434" s="4"/>
      <c r="F3434" s="4"/>
    </row>
    <row r="3435" spans="3:6" x14ac:dyDescent="0.25">
      <c r="C3435" s="4"/>
      <c r="D3435" s="4"/>
      <c r="E3435" s="4"/>
      <c r="F3435" s="4"/>
    </row>
    <row r="3436" spans="3:6" x14ac:dyDescent="0.25">
      <c r="C3436" s="4"/>
      <c r="D3436" s="4"/>
      <c r="E3436" s="4"/>
      <c r="F3436" s="4"/>
    </row>
    <row r="3437" spans="3:6" x14ac:dyDescent="0.25">
      <c r="C3437" s="4"/>
      <c r="D3437" s="4"/>
      <c r="E3437" s="4"/>
      <c r="F3437" s="4"/>
    </row>
    <row r="3438" spans="3:6" x14ac:dyDescent="0.25">
      <c r="C3438" s="4"/>
      <c r="D3438" s="4"/>
      <c r="E3438" s="4"/>
      <c r="F3438" s="4"/>
    </row>
    <row r="3439" spans="3:6" x14ac:dyDescent="0.25">
      <c r="C3439" s="4"/>
      <c r="D3439" s="4"/>
      <c r="E3439" s="4"/>
      <c r="F3439" s="4"/>
    </row>
    <row r="3440" spans="3:6" x14ac:dyDescent="0.25">
      <c r="C3440" s="4"/>
      <c r="D3440" s="4"/>
      <c r="E3440" s="4"/>
      <c r="F3440" s="4"/>
    </row>
    <row r="3441" spans="3:6" x14ac:dyDescent="0.25">
      <c r="C3441" s="4"/>
      <c r="D3441" s="4"/>
      <c r="E3441" s="4"/>
      <c r="F3441" s="4"/>
    </row>
    <row r="3442" spans="3:6" x14ac:dyDescent="0.25">
      <c r="C3442" s="4"/>
      <c r="D3442" s="4"/>
      <c r="E3442" s="4"/>
      <c r="F3442" s="4"/>
    </row>
    <row r="3443" spans="3:6" x14ac:dyDescent="0.25">
      <c r="C3443" s="4"/>
      <c r="D3443" s="4"/>
      <c r="E3443" s="4"/>
      <c r="F3443" s="4"/>
    </row>
    <row r="3444" spans="3:6" x14ac:dyDescent="0.25">
      <c r="C3444" s="4"/>
      <c r="D3444" s="4"/>
      <c r="E3444" s="4"/>
      <c r="F3444" s="4"/>
    </row>
    <row r="3445" spans="3:6" x14ac:dyDescent="0.25">
      <c r="C3445" s="4"/>
      <c r="D3445" s="4"/>
      <c r="E3445" s="4"/>
      <c r="F3445" s="4"/>
    </row>
    <row r="3446" spans="3:6" x14ac:dyDescent="0.25">
      <c r="C3446" s="4"/>
      <c r="D3446" s="4"/>
      <c r="E3446" s="4"/>
      <c r="F3446" s="4"/>
    </row>
    <row r="3447" spans="3:6" x14ac:dyDescent="0.25">
      <c r="C3447" s="4"/>
      <c r="D3447" s="4"/>
      <c r="E3447" s="4"/>
      <c r="F3447" s="4"/>
    </row>
    <row r="3448" spans="3:6" x14ac:dyDescent="0.25">
      <c r="C3448" s="4"/>
      <c r="D3448" s="4"/>
      <c r="E3448" s="4"/>
      <c r="F3448" s="4"/>
    </row>
    <row r="3449" spans="3:6" x14ac:dyDescent="0.25">
      <c r="C3449" s="4"/>
      <c r="D3449" s="4"/>
      <c r="E3449" s="4"/>
      <c r="F3449" s="4"/>
    </row>
    <row r="3450" spans="3:6" x14ac:dyDescent="0.25">
      <c r="C3450" s="4"/>
      <c r="D3450" s="4"/>
      <c r="E3450" s="4"/>
      <c r="F3450" s="4"/>
    </row>
    <row r="3451" spans="3:6" x14ac:dyDescent="0.25">
      <c r="C3451" s="4"/>
      <c r="D3451" s="4"/>
      <c r="E3451" s="4"/>
      <c r="F3451" s="4"/>
    </row>
    <row r="3452" spans="3:6" x14ac:dyDescent="0.25">
      <c r="C3452" s="4"/>
      <c r="D3452" s="4"/>
      <c r="E3452" s="4"/>
      <c r="F3452" s="4"/>
    </row>
    <row r="3453" spans="3:6" x14ac:dyDescent="0.25">
      <c r="C3453" s="4"/>
      <c r="D3453" s="4"/>
      <c r="E3453" s="4"/>
      <c r="F3453" s="4"/>
    </row>
    <row r="3454" spans="3:6" x14ac:dyDescent="0.25">
      <c r="C3454" s="4"/>
      <c r="D3454" s="4"/>
      <c r="E3454" s="4"/>
      <c r="F3454" s="4"/>
    </row>
    <row r="3455" spans="3:6" x14ac:dyDescent="0.25">
      <c r="C3455" s="4"/>
      <c r="D3455" s="4"/>
      <c r="E3455" s="4"/>
      <c r="F3455" s="4"/>
    </row>
    <row r="3456" spans="3:6" x14ac:dyDescent="0.25">
      <c r="C3456" s="4"/>
      <c r="D3456" s="4"/>
      <c r="E3456" s="4"/>
      <c r="F3456" s="4"/>
    </row>
    <row r="3457" spans="3:6" x14ac:dyDescent="0.25">
      <c r="C3457" s="4"/>
      <c r="D3457" s="4"/>
      <c r="E3457" s="4"/>
      <c r="F3457" s="4"/>
    </row>
    <row r="3458" spans="3:6" x14ac:dyDescent="0.25">
      <c r="C3458" s="4"/>
      <c r="D3458" s="4"/>
      <c r="E3458" s="4"/>
      <c r="F3458" s="4"/>
    </row>
    <row r="3459" spans="3:6" x14ac:dyDescent="0.25">
      <c r="C3459" s="4"/>
      <c r="D3459" s="4"/>
      <c r="E3459" s="4"/>
      <c r="F3459" s="4"/>
    </row>
    <row r="3460" spans="3:6" x14ac:dyDescent="0.25">
      <c r="C3460" s="4"/>
      <c r="D3460" s="4"/>
      <c r="E3460" s="4"/>
      <c r="F3460" s="4"/>
    </row>
    <row r="3461" spans="3:6" x14ac:dyDescent="0.25">
      <c r="C3461" s="4"/>
      <c r="D3461" s="4"/>
      <c r="E3461" s="4"/>
      <c r="F3461" s="4"/>
    </row>
    <row r="3462" spans="3:6" x14ac:dyDescent="0.25">
      <c r="C3462" s="4"/>
      <c r="D3462" s="4"/>
      <c r="E3462" s="4"/>
      <c r="F3462" s="4"/>
    </row>
    <row r="3463" spans="3:6" x14ac:dyDescent="0.25">
      <c r="C3463" s="4"/>
      <c r="D3463" s="4"/>
      <c r="E3463" s="4"/>
      <c r="F3463" s="4"/>
    </row>
    <row r="3464" spans="3:6" x14ac:dyDescent="0.25">
      <c r="C3464" s="4"/>
      <c r="D3464" s="4"/>
      <c r="E3464" s="4"/>
      <c r="F3464" s="4"/>
    </row>
    <row r="3465" spans="3:6" x14ac:dyDescent="0.25">
      <c r="C3465" s="4"/>
      <c r="D3465" s="4"/>
      <c r="E3465" s="4"/>
      <c r="F3465" s="4"/>
    </row>
    <row r="3466" spans="3:6" x14ac:dyDescent="0.25">
      <c r="C3466" s="4"/>
      <c r="D3466" s="4"/>
      <c r="E3466" s="4"/>
      <c r="F3466" s="4"/>
    </row>
    <row r="3467" spans="3:6" x14ac:dyDescent="0.25">
      <c r="C3467" s="4"/>
      <c r="D3467" s="4"/>
      <c r="E3467" s="4"/>
      <c r="F3467" s="4"/>
    </row>
    <row r="3468" spans="3:6" x14ac:dyDescent="0.25">
      <c r="C3468" s="4"/>
      <c r="D3468" s="4"/>
      <c r="E3468" s="4"/>
      <c r="F3468" s="4"/>
    </row>
    <row r="3469" spans="3:6" x14ac:dyDescent="0.25">
      <c r="C3469" s="4"/>
      <c r="D3469" s="4"/>
      <c r="E3469" s="4"/>
      <c r="F3469" s="4"/>
    </row>
    <row r="3470" spans="3:6" x14ac:dyDescent="0.25">
      <c r="C3470" s="4"/>
      <c r="D3470" s="4"/>
      <c r="E3470" s="4"/>
      <c r="F3470" s="4"/>
    </row>
    <row r="3471" spans="3:6" x14ac:dyDescent="0.25">
      <c r="C3471" s="4"/>
      <c r="D3471" s="4"/>
      <c r="E3471" s="4"/>
      <c r="F3471" s="4"/>
    </row>
    <row r="3472" spans="3:6" x14ac:dyDescent="0.25">
      <c r="C3472" s="4"/>
      <c r="D3472" s="4"/>
      <c r="E3472" s="4"/>
      <c r="F3472" s="4"/>
    </row>
    <row r="3473" spans="3:6" x14ac:dyDescent="0.25">
      <c r="C3473" s="4"/>
      <c r="D3473" s="4"/>
      <c r="E3473" s="4"/>
      <c r="F3473" s="4"/>
    </row>
    <row r="3474" spans="3:6" x14ac:dyDescent="0.25">
      <c r="C3474" s="4"/>
      <c r="D3474" s="4"/>
      <c r="E3474" s="4"/>
      <c r="F3474" s="4"/>
    </row>
    <row r="3475" spans="3:6" x14ac:dyDescent="0.25">
      <c r="C3475" s="4"/>
      <c r="D3475" s="4"/>
      <c r="E3475" s="4"/>
      <c r="F3475" s="4"/>
    </row>
    <row r="3476" spans="3:6" x14ac:dyDescent="0.25">
      <c r="C3476" s="4"/>
      <c r="D3476" s="4"/>
      <c r="E3476" s="4"/>
      <c r="F3476" s="4"/>
    </row>
    <row r="3477" spans="3:6" x14ac:dyDescent="0.25">
      <c r="C3477" s="4"/>
      <c r="D3477" s="4"/>
      <c r="E3477" s="4"/>
      <c r="F3477" s="4"/>
    </row>
    <row r="3478" spans="3:6" x14ac:dyDescent="0.25">
      <c r="C3478" s="4"/>
      <c r="D3478" s="4"/>
      <c r="E3478" s="4"/>
      <c r="F3478" s="4"/>
    </row>
    <row r="3479" spans="3:6" x14ac:dyDescent="0.25">
      <c r="C3479" s="4"/>
      <c r="D3479" s="4"/>
      <c r="E3479" s="4"/>
      <c r="F3479" s="4"/>
    </row>
    <row r="3480" spans="3:6" x14ac:dyDescent="0.25">
      <c r="C3480" s="4"/>
      <c r="D3480" s="4"/>
      <c r="E3480" s="4"/>
      <c r="F3480" s="4"/>
    </row>
    <row r="3481" spans="3:6" x14ac:dyDescent="0.25">
      <c r="C3481" s="4"/>
      <c r="D3481" s="4"/>
      <c r="E3481" s="4"/>
      <c r="F3481" s="4"/>
    </row>
    <row r="3482" spans="3:6" x14ac:dyDescent="0.25">
      <c r="C3482" s="4"/>
      <c r="D3482" s="4"/>
      <c r="E3482" s="4"/>
      <c r="F3482" s="4"/>
    </row>
    <row r="3483" spans="3:6" x14ac:dyDescent="0.25">
      <c r="C3483" s="4"/>
      <c r="D3483" s="4"/>
      <c r="E3483" s="4"/>
      <c r="F3483" s="4"/>
    </row>
    <row r="3484" spans="3:6" x14ac:dyDescent="0.25">
      <c r="C3484" s="4"/>
      <c r="D3484" s="4"/>
      <c r="E3484" s="4"/>
      <c r="F3484" s="4"/>
    </row>
    <row r="3485" spans="3:6" x14ac:dyDescent="0.25">
      <c r="C3485" s="4"/>
      <c r="D3485" s="4"/>
      <c r="E3485" s="4"/>
      <c r="F3485" s="4"/>
    </row>
    <row r="3486" spans="3:6" x14ac:dyDescent="0.25">
      <c r="C3486" s="4"/>
      <c r="D3486" s="4"/>
      <c r="E3486" s="4"/>
      <c r="F3486" s="4"/>
    </row>
    <row r="3487" spans="3:6" x14ac:dyDescent="0.25">
      <c r="C3487" s="4"/>
      <c r="D3487" s="4"/>
      <c r="E3487" s="4"/>
      <c r="F3487" s="4"/>
    </row>
    <row r="3488" spans="3:6" x14ac:dyDescent="0.25">
      <c r="C3488" s="4"/>
      <c r="D3488" s="4"/>
      <c r="E3488" s="4"/>
      <c r="F3488" s="4"/>
    </row>
    <row r="3489" spans="3:6" x14ac:dyDescent="0.25">
      <c r="C3489" s="4"/>
      <c r="D3489" s="4"/>
      <c r="E3489" s="4"/>
      <c r="F3489" s="4"/>
    </row>
    <row r="3490" spans="3:6" x14ac:dyDescent="0.25">
      <c r="C3490" s="4"/>
      <c r="D3490" s="4"/>
      <c r="E3490" s="4"/>
      <c r="F3490" s="4"/>
    </row>
    <row r="3491" spans="3:6" x14ac:dyDescent="0.25">
      <c r="C3491" s="4"/>
      <c r="D3491" s="4"/>
      <c r="E3491" s="4"/>
      <c r="F3491" s="4"/>
    </row>
    <row r="3492" spans="3:6" x14ac:dyDescent="0.25">
      <c r="C3492" s="4"/>
      <c r="D3492" s="4"/>
      <c r="E3492" s="4"/>
      <c r="F3492" s="4"/>
    </row>
    <row r="3493" spans="3:6" x14ac:dyDescent="0.25">
      <c r="C3493" s="4"/>
      <c r="D3493" s="4"/>
      <c r="E3493" s="4"/>
      <c r="F3493" s="4"/>
    </row>
    <row r="3494" spans="3:6" x14ac:dyDescent="0.25">
      <c r="C3494" s="4"/>
      <c r="D3494" s="4"/>
      <c r="E3494" s="4"/>
      <c r="F3494" s="4"/>
    </row>
    <row r="3495" spans="3:6" x14ac:dyDescent="0.25">
      <c r="C3495" s="4"/>
      <c r="D3495" s="4"/>
      <c r="E3495" s="4"/>
      <c r="F3495" s="4"/>
    </row>
    <row r="3496" spans="3:6" x14ac:dyDescent="0.25">
      <c r="C3496" s="4"/>
      <c r="D3496" s="4"/>
      <c r="E3496" s="4"/>
      <c r="F3496" s="4"/>
    </row>
    <row r="3497" spans="3:6" x14ac:dyDescent="0.25">
      <c r="C3497" s="4"/>
      <c r="D3497" s="4"/>
      <c r="E3497" s="4"/>
      <c r="F3497" s="4"/>
    </row>
    <row r="3498" spans="3:6" x14ac:dyDescent="0.25">
      <c r="C3498" s="4"/>
      <c r="D3498" s="4"/>
      <c r="E3498" s="4"/>
      <c r="F3498" s="4"/>
    </row>
    <row r="3499" spans="3:6" x14ac:dyDescent="0.25">
      <c r="C3499" s="4"/>
      <c r="D3499" s="4"/>
      <c r="E3499" s="4"/>
      <c r="F3499" s="4"/>
    </row>
    <row r="3500" spans="3:6" x14ac:dyDescent="0.25">
      <c r="C3500" s="4"/>
      <c r="D3500" s="4"/>
      <c r="E3500" s="4"/>
      <c r="F3500" s="4"/>
    </row>
    <row r="3501" spans="3:6" x14ac:dyDescent="0.25">
      <c r="C3501" s="4"/>
      <c r="D3501" s="4"/>
      <c r="E3501" s="4"/>
      <c r="F3501" s="4"/>
    </row>
    <row r="3502" spans="3:6" x14ac:dyDescent="0.25">
      <c r="C3502" s="4"/>
      <c r="D3502" s="4"/>
      <c r="E3502" s="4"/>
      <c r="F3502" s="4"/>
    </row>
    <row r="3503" spans="3:6" x14ac:dyDescent="0.25">
      <c r="C3503" s="4"/>
      <c r="D3503" s="4"/>
      <c r="E3503" s="4"/>
      <c r="F3503" s="4"/>
    </row>
    <row r="3504" spans="3:6" x14ac:dyDescent="0.25">
      <c r="C3504" s="4"/>
      <c r="D3504" s="4"/>
      <c r="E3504" s="4"/>
      <c r="F3504" s="4"/>
    </row>
    <row r="3505" spans="3:6" x14ac:dyDescent="0.25">
      <c r="C3505" s="4"/>
      <c r="D3505" s="4"/>
      <c r="E3505" s="4"/>
      <c r="F3505" s="4"/>
    </row>
    <row r="3506" spans="3:6" x14ac:dyDescent="0.25">
      <c r="C3506" s="4"/>
      <c r="D3506" s="4"/>
      <c r="E3506" s="4"/>
      <c r="F3506" s="4"/>
    </row>
    <row r="3507" spans="3:6" x14ac:dyDescent="0.25">
      <c r="C3507" s="4"/>
      <c r="D3507" s="4"/>
      <c r="E3507" s="4"/>
      <c r="F3507" s="4"/>
    </row>
    <row r="3508" spans="3:6" x14ac:dyDescent="0.25">
      <c r="C3508" s="4"/>
      <c r="D3508" s="4"/>
      <c r="E3508" s="4"/>
      <c r="F3508" s="4"/>
    </row>
    <row r="3509" spans="3:6" x14ac:dyDescent="0.25">
      <c r="C3509" s="4"/>
      <c r="D3509" s="4"/>
      <c r="E3509" s="4"/>
      <c r="F3509" s="4"/>
    </row>
    <row r="3510" spans="3:6" x14ac:dyDescent="0.25">
      <c r="C3510" s="4"/>
      <c r="D3510" s="4"/>
      <c r="E3510" s="4"/>
      <c r="F3510" s="4"/>
    </row>
    <row r="3511" spans="3:6" x14ac:dyDescent="0.25">
      <c r="C3511" s="4"/>
      <c r="D3511" s="4"/>
      <c r="E3511" s="4"/>
      <c r="F3511" s="4"/>
    </row>
    <row r="3512" spans="3:6" x14ac:dyDescent="0.25">
      <c r="C3512" s="4"/>
      <c r="D3512" s="4"/>
      <c r="E3512" s="4"/>
      <c r="F3512" s="4"/>
    </row>
    <row r="3513" spans="3:6" x14ac:dyDescent="0.25">
      <c r="C3513" s="4"/>
      <c r="D3513" s="4"/>
      <c r="E3513" s="4"/>
      <c r="F3513" s="4"/>
    </row>
    <row r="3514" spans="3:6" x14ac:dyDescent="0.25">
      <c r="C3514" s="4"/>
      <c r="D3514" s="4"/>
      <c r="E3514" s="4"/>
      <c r="F3514" s="4"/>
    </row>
    <row r="3515" spans="3:6" x14ac:dyDescent="0.25">
      <c r="C3515" s="4"/>
      <c r="D3515" s="4"/>
      <c r="E3515" s="4"/>
      <c r="F3515" s="4"/>
    </row>
    <row r="3516" spans="3:6" x14ac:dyDescent="0.25">
      <c r="C3516" s="4"/>
      <c r="D3516" s="4"/>
      <c r="E3516" s="4"/>
      <c r="F3516" s="4"/>
    </row>
    <row r="3517" spans="3:6" x14ac:dyDescent="0.25">
      <c r="C3517" s="4"/>
      <c r="D3517" s="4"/>
      <c r="E3517" s="4"/>
      <c r="F3517" s="4"/>
    </row>
    <row r="3518" spans="3:6" x14ac:dyDescent="0.25">
      <c r="C3518" s="4"/>
      <c r="D3518" s="4"/>
      <c r="E3518" s="4"/>
      <c r="F3518" s="4"/>
    </row>
    <row r="3519" spans="3:6" x14ac:dyDescent="0.25">
      <c r="C3519" s="4"/>
      <c r="D3519" s="4"/>
      <c r="E3519" s="4"/>
      <c r="F3519" s="4"/>
    </row>
    <row r="3520" spans="3:6" x14ac:dyDescent="0.25">
      <c r="C3520" s="4"/>
      <c r="D3520" s="4"/>
      <c r="E3520" s="4"/>
      <c r="F3520" s="4"/>
    </row>
    <row r="3521" spans="3:6" x14ac:dyDescent="0.25">
      <c r="C3521" s="4"/>
      <c r="D3521" s="4"/>
      <c r="E3521" s="4"/>
      <c r="F3521" s="4"/>
    </row>
    <row r="3522" spans="3:6" x14ac:dyDescent="0.25">
      <c r="C3522" s="4"/>
      <c r="D3522" s="4"/>
      <c r="E3522" s="4"/>
      <c r="F3522" s="4"/>
    </row>
    <row r="3523" spans="3:6" x14ac:dyDescent="0.25">
      <c r="C3523" s="4"/>
      <c r="D3523" s="4"/>
      <c r="E3523" s="4"/>
      <c r="F3523" s="4"/>
    </row>
    <row r="3524" spans="3:6" x14ac:dyDescent="0.25">
      <c r="C3524" s="4"/>
      <c r="D3524" s="4"/>
      <c r="E3524" s="4"/>
      <c r="F3524" s="4"/>
    </row>
    <row r="3525" spans="3:6" x14ac:dyDescent="0.25">
      <c r="C3525" s="4"/>
      <c r="D3525" s="4"/>
      <c r="E3525" s="4"/>
      <c r="F3525" s="4"/>
    </row>
    <row r="3526" spans="3:6" x14ac:dyDescent="0.25">
      <c r="C3526" s="4"/>
      <c r="D3526" s="4"/>
      <c r="E3526" s="4"/>
      <c r="F3526" s="4"/>
    </row>
    <row r="3527" spans="3:6" x14ac:dyDescent="0.25">
      <c r="C3527" s="4"/>
      <c r="D3527" s="4"/>
      <c r="E3527" s="4"/>
      <c r="F3527" s="4"/>
    </row>
    <row r="3528" spans="3:6" x14ac:dyDescent="0.25">
      <c r="C3528" s="4"/>
      <c r="D3528" s="4"/>
      <c r="E3528" s="4"/>
      <c r="F3528" s="4"/>
    </row>
    <row r="3529" spans="3:6" x14ac:dyDescent="0.25">
      <c r="C3529" s="4"/>
      <c r="D3529" s="4"/>
      <c r="E3529" s="4"/>
      <c r="F3529" s="4"/>
    </row>
    <row r="3530" spans="3:6" x14ac:dyDescent="0.25">
      <c r="C3530" s="4"/>
      <c r="D3530" s="4"/>
      <c r="E3530" s="4"/>
      <c r="F3530" s="4"/>
    </row>
    <row r="3531" spans="3:6" x14ac:dyDescent="0.25">
      <c r="C3531" s="4"/>
      <c r="D3531" s="4"/>
      <c r="E3531" s="4"/>
      <c r="F3531" s="4"/>
    </row>
    <row r="3532" spans="3:6" x14ac:dyDescent="0.25">
      <c r="C3532" s="4"/>
      <c r="D3532" s="4"/>
      <c r="E3532" s="4"/>
      <c r="F3532" s="4"/>
    </row>
    <row r="3533" spans="3:6" x14ac:dyDescent="0.25">
      <c r="C3533" s="4"/>
      <c r="D3533" s="4"/>
      <c r="E3533" s="4"/>
      <c r="F3533" s="4"/>
    </row>
    <row r="3534" spans="3:6" x14ac:dyDescent="0.25">
      <c r="C3534" s="4"/>
      <c r="D3534" s="4"/>
      <c r="E3534" s="4"/>
      <c r="F3534" s="4"/>
    </row>
    <row r="3535" spans="3:6" x14ac:dyDescent="0.25">
      <c r="C3535" s="4"/>
      <c r="D3535" s="4"/>
      <c r="E3535" s="4"/>
      <c r="F3535" s="4"/>
    </row>
    <row r="3536" spans="3:6" x14ac:dyDescent="0.25">
      <c r="C3536" s="4"/>
      <c r="D3536" s="4"/>
      <c r="E3536" s="4"/>
      <c r="F3536" s="4"/>
    </row>
    <row r="3537" spans="3:6" x14ac:dyDescent="0.25">
      <c r="C3537" s="4"/>
      <c r="D3537" s="4"/>
      <c r="E3537" s="4"/>
      <c r="F3537" s="4"/>
    </row>
    <row r="3538" spans="3:6" x14ac:dyDescent="0.25">
      <c r="C3538" s="4"/>
      <c r="D3538" s="4"/>
      <c r="E3538" s="4"/>
      <c r="F3538" s="4"/>
    </row>
    <row r="3539" spans="3:6" x14ac:dyDescent="0.25">
      <c r="C3539" s="4"/>
      <c r="D3539" s="4"/>
      <c r="E3539" s="4"/>
      <c r="F3539" s="4"/>
    </row>
    <row r="3540" spans="3:6" x14ac:dyDescent="0.25">
      <c r="C3540" s="4"/>
      <c r="D3540" s="4"/>
      <c r="E3540" s="4"/>
      <c r="F3540" s="4"/>
    </row>
    <row r="3541" spans="3:6" x14ac:dyDescent="0.25">
      <c r="C3541" s="4"/>
      <c r="D3541" s="4"/>
      <c r="E3541" s="4"/>
      <c r="F3541" s="4"/>
    </row>
    <row r="3542" spans="3:6" x14ac:dyDescent="0.25">
      <c r="C3542" s="4"/>
      <c r="D3542" s="4"/>
      <c r="E3542" s="4"/>
      <c r="F3542" s="4"/>
    </row>
    <row r="3543" spans="3:6" x14ac:dyDescent="0.25">
      <c r="C3543" s="4"/>
      <c r="D3543" s="4"/>
      <c r="E3543" s="4"/>
      <c r="F3543" s="4"/>
    </row>
    <row r="3544" spans="3:6" x14ac:dyDescent="0.25">
      <c r="C3544" s="4"/>
      <c r="D3544" s="4"/>
      <c r="E3544" s="4"/>
      <c r="F3544" s="4"/>
    </row>
    <row r="3545" spans="3:6" x14ac:dyDescent="0.25">
      <c r="C3545" s="4"/>
      <c r="D3545" s="4"/>
      <c r="E3545" s="4"/>
      <c r="F3545" s="4"/>
    </row>
    <row r="3546" spans="3:6" x14ac:dyDescent="0.25">
      <c r="C3546" s="4"/>
      <c r="D3546" s="4"/>
      <c r="E3546" s="4"/>
      <c r="F3546" s="4"/>
    </row>
    <row r="3547" spans="3:6" x14ac:dyDescent="0.25">
      <c r="C3547" s="4"/>
      <c r="D3547" s="4"/>
      <c r="E3547" s="4"/>
      <c r="F3547" s="4"/>
    </row>
    <row r="3548" spans="3:6" x14ac:dyDescent="0.25">
      <c r="C3548" s="4"/>
      <c r="D3548" s="4"/>
      <c r="E3548" s="4"/>
      <c r="F3548" s="4"/>
    </row>
    <row r="3549" spans="3:6" x14ac:dyDescent="0.25">
      <c r="C3549" s="4"/>
      <c r="D3549" s="4"/>
      <c r="E3549" s="4"/>
      <c r="F3549" s="4"/>
    </row>
    <row r="3550" spans="3:6" x14ac:dyDescent="0.25">
      <c r="C3550" s="4"/>
      <c r="D3550" s="4"/>
      <c r="E3550" s="4"/>
      <c r="F3550" s="4"/>
    </row>
    <row r="3551" spans="3:6" x14ac:dyDescent="0.25">
      <c r="C3551" s="4"/>
      <c r="D3551" s="4"/>
      <c r="E3551" s="4"/>
      <c r="F3551" s="4"/>
    </row>
    <row r="3552" spans="3:6" x14ac:dyDescent="0.25">
      <c r="C3552" s="4"/>
      <c r="D3552" s="4"/>
      <c r="E3552" s="4"/>
      <c r="F3552" s="4"/>
    </row>
    <row r="3553" spans="3:6" x14ac:dyDescent="0.25">
      <c r="C3553" s="4"/>
      <c r="D3553" s="4"/>
      <c r="E3553" s="4"/>
      <c r="F3553" s="4"/>
    </row>
    <row r="3554" spans="3:6" x14ac:dyDescent="0.25">
      <c r="C3554" s="4"/>
      <c r="D3554" s="4"/>
      <c r="E3554" s="4"/>
      <c r="F3554" s="4"/>
    </row>
    <row r="3555" spans="3:6" x14ac:dyDescent="0.25">
      <c r="C3555" s="4"/>
      <c r="D3555" s="4"/>
      <c r="E3555" s="4"/>
      <c r="F3555" s="4"/>
    </row>
    <row r="3556" spans="3:6" x14ac:dyDescent="0.25">
      <c r="C3556" s="4"/>
      <c r="D3556" s="4"/>
      <c r="E3556" s="4"/>
      <c r="F3556" s="4"/>
    </row>
    <row r="3557" spans="3:6" x14ac:dyDescent="0.25">
      <c r="C3557" s="4"/>
      <c r="D3557" s="4"/>
      <c r="E3557" s="4"/>
      <c r="F3557" s="4"/>
    </row>
    <row r="3558" spans="3:6" x14ac:dyDescent="0.25">
      <c r="C3558" s="4"/>
      <c r="D3558" s="4"/>
      <c r="E3558" s="4"/>
      <c r="F3558" s="4"/>
    </row>
    <row r="3559" spans="3:6" x14ac:dyDescent="0.25">
      <c r="C3559" s="4"/>
      <c r="D3559" s="4"/>
      <c r="E3559" s="4"/>
      <c r="F3559" s="4"/>
    </row>
    <row r="3560" spans="3:6" x14ac:dyDescent="0.25">
      <c r="C3560" s="4"/>
      <c r="D3560" s="4"/>
      <c r="E3560" s="4"/>
      <c r="F3560" s="4"/>
    </row>
    <row r="3561" spans="3:6" x14ac:dyDescent="0.25">
      <c r="C3561" s="4"/>
      <c r="D3561" s="4"/>
      <c r="E3561" s="4"/>
      <c r="F3561" s="4"/>
    </row>
    <row r="3562" spans="3:6" x14ac:dyDescent="0.25">
      <c r="C3562" s="4"/>
      <c r="D3562" s="4"/>
      <c r="E3562" s="4"/>
      <c r="F3562" s="4"/>
    </row>
    <row r="3563" spans="3:6" x14ac:dyDescent="0.25">
      <c r="C3563" s="4"/>
      <c r="D3563" s="4"/>
      <c r="E3563" s="4"/>
      <c r="F3563" s="4"/>
    </row>
    <row r="3564" spans="3:6" x14ac:dyDescent="0.25">
      <c r="C3564" s="4"/>
      <c r="D3564" s="4"/>
      <c r="E3564" s="4"/>
      <c r="F3564" s="4"/>
    </row>
    <row r="3565" spans="3:6" x14ac:dyDescent="0.25">
      <c r="C3565" s="4"/>
      <c r="D3565" s="4"/>
      <c r="E3565" s="4"/>
      <c r="F3565" s="4"/>
    </row>
    <row r="3566" spans="3:6" x14ac:dyDescent="0.25">
      <c r="C3566" s="4"/>
      <c r="D3566" s="4"/>
      <c r="E3566" s="4"/>
      <c r="F3566" s="4"/>
    </row>
    <row r="3567" spans="3:6" x14ac:dyDescent="0.25">
      <c r="C3567" s="4"/>
      <c r="D3567" s="4"/>
      <c r="E3567" s="4"/>
      <c r="F3567" s="4"/>
    </row>
    <row r="3568" spans="3:6" x14ac:dyDescent="0.25">
      <c r="C3568" s="4"/>
      <c r="D3568" s="4"/>
      <c r="E3568" s="4"/>
      <c r="F3568" s="4"/>
    </row>
    <row r="3569" spans="3:6" x14ac:dyDescent="0.25">
      <c r="C3569" s="4"/>
      <c r="D3569" s="4"/>
      <c r="E3569" s="4"/>
      <c r="F3569" s="4"/>
    </row>
    <row r="3570" spans="3:6" x14ac:dyDescent="0.25">
      <c r="C3570" s="4"/>
      <c r="D3570" s="4"/>
      <c r="E3570" s="4"/>
      <c r="F3570" s="4"/>
    </row>
    <row r="3571" spans="3:6" x14ac:dyDescent="0.25">
      <c r="C3571" s="4"/>
      <c r="D3571" s="4"/>
      <c r="E3571" s="4"/>
      <c r="F3571" s="4"/>
    </row>
    <row r="3572" spans="3:6" x14ac:dyDescent="0.25">
      <c r="C3572" s="4"/>
      <c r="D3572" s="4"/>
      <c r="E3572" s="4"/>
      <c r="F3572" s="4"/>
    </row>
    <row r="3573" spans="3:6" x14ac:dyDescent="0.25">
      <c r="C3573" s="4"/>
      <c r="D3573" s="4"/>
      <c r="E3573" s="4"/>
      <c r="F3573" s="4"/>
    </row>
    <row r="3574" spans="3:6" x14ac:dyDescent="0.25">
      <c r="C3574" s="4"/>
      <c r="D3574" s="4"/>
      <c r="E3574" s="4"/>
      <c r="F3574" s="4"/>
    </row>
    <row r="3575" spans="3:6" x14ac:dyDescent="0.25">
      <c r="C3575" s="4"/>
      <c r="D3575" s="4"/>
      <c r="E3575" s="4"/>
      <c r="F3575" s="4"/>
    </row>
    <row r="3576" spans="3:6" x14ac:dyDescent="0.25">
      <c r="C3576" s="4"/>
      <c r="D3576" s="4"/>
      <c r="E3576" s="4"/>
      <c r="F3576" s="4"/>
    </row>
    <row r="3577" spans="3:6" x14ac:dyDescent="0.25">
      <c r="C3577" s="4"/>
      <c r="D3577" s="4"/>
      <c r="E3577" s="4"/>
      <c r="F3577" s="4"/>
    </row>
    <row r="3578" spans="3:6" x14ac:dyDescent="0.25">
      <c r="C3578" s="4"/>
      <c r="D3578" s="4"/>
      <c r="E3578" s="4"/>
      <c r="F3578" s="4"/>
    </row>
    <row r="3579" spans="3:6" x14ac:dyDescent="0.25">
      <c r="C3579" s="4"/>
      <c r="D3579" s="4"/>
      <c r="E3579" s="4"/>
      <c r="F3579" s="4"/>
    </row>
    <row r="3580" spans="3:6" x14ac:dyDescent="0.25">
      <c r="C3580" s="4"/>
      <c r="D3580" s="4"/>
      <c r="E3580" s="4"/>
      <c r="F3580" s="4"/>
    </row>
    <row r="3581" spans="3:6" x14ac:dyDescent="0.25">
      <c r="C3581" s="4"/>
      <c r="D3581" s="4"/>
      <c r="E3581" s="4"/>
      <c r="F3581" s="4"/>
    </row>
    <row r="3582" spans="3:6" x14ac:dyDescent="0.25">
      <c r="C3582" s="4"/>
      <c r="D3582" s="4"/>
      <c r="E3582" s="4"/>
      <c r="F3582" s="4"/>
    </row>
    <row r="3583" spans="3:6" x14ac:dyDescent="0.25">
      <c r="C3583" s="4"/>
      <c r="D3583" s="4"/>
      <c r="E3583" s="4"/>
      <c r="F3583" s="4"/>
    </row>
    <row r="3584" spans="3:6" x14ac:dyDescent="0.25">
      <c r="C3584" s="4"/>
      <c r="D3584" s="4"/>
      <c r="E3584" s="4"/>
      <c r="F3584" s="4"/>
    </row>
    <row r="3585" spans="3:6" x14ac:dyDescent="0.25">
      <c r="C3585" s="4"/>
      <c r="D3585" s="4"/>
      <c r="E3585" s="4"/>
      <c r="F3585" s="4"/>
    </row>
    <row r="3586" spans="3:6" x14ac:dyDescent="0.25">
      <c r="C3586" s="4"/>
      <c r="D3586" s="4"/>
      <c r="E3586" s="4"/>
      <c r="F3586" s="4"/>
    </row>
    <row r="3587" spans="3:6" x14ac:dyDescent="0.25">
      <c r="C3587" s="4"/>
      <c r="D3587" s="4"/>
      <c r="E3587" s="4"/>
      <c r="F3587" s="4"/>
    </row>
    <row r="3588" spans="3:6" x14ac:dyDescent="0.25">
      <c r="C3588" s="4"/>
      <c r="D3588" s="4"/>
      <c r="E3588" s="4"/>
      <c r="F3588" s="4"/>
    </row>
    <row r="3589" spans="3:6" x14ac:dyDescent="0.25">
      <c r="C3589" s="4"/>
      <c r="D3589" s="4"/>
      <c r="E3589" s="4"/>
      <c r="F3589" s="4"/>
    </row>
    <row r="3590" spans="3:6" x14ac:dyDescent="0.25">
      <c r="C3590" s="4"/>
      <c r="D3590" s="4"/>
      <c r="E3590" s="4"/>
      <c r="F3590" s="4"/>
    </row>
    <row r="3591" spans="3:6" x14ac:dyDescent="0.25">
      <c r="C3591" s="4"/>
      <c r="D3591" s="4"/>
      <c r="E3591" s="4"/>
      <c r="F3591" s="4"/>
    </row>
    <row r="3592" spans="3:6" x14ac:dyDescent="0.25">
      <c r="C3592" s="4"/>
      <c r="D3592" s="4"/>
      <c r="E3592" s="4"/>
      <c r="F3592" s="4"/>
    </row>
    <row r="3593" spans="3:6" x14ac:dyDescent="0.25">
      <c r="C3593" s="4"/>
      <c r="D3593" s="4"/>
      <c r="E3593" s="4"/>
      <c r="F3593" s="4"/>
    </row>
    <row r="3594" spans="3:6" x14ac:dyDescent="0.25">
      <c r="C3594" s="4"/>
      <c r="D3594" s="4"/>
      <c r="E3594" s="4"/>
      <c r="F3594" s="4"/>
    </row>
    <row r="3595" spans="3:6" x14ac:dyDescent="0.25">
      <c r="C3595" s="4"/>
      <c r="D3595" s="4"/>
      <c r="E3595" s="4"/>
      <c r="F3595" s="4"/>
    </row>
    <row r="3596" spans="3:6" x14ac:dyDescent="0.25">
      <c r="C3596" s="4"/>
      <c r="D3596" s="4"/>
      <c r="E3596" s="4"/>
      <c r="F3596" s="4"/>
    </row>
    <row r="3597" spans="3:6" x14ac:dyDescent="0.25">
      <c r="C3597" s="4"/>
      <c r="D3597" s="4"/>
      <c r="E3597" s="4"/>
      <c r="F3597" s="4"/>
    </row>
    <row r="3598" spans="3:6" x14ac:dyDescent="0.25">
      <c r="C3598" s="4"/>
      <c r="D3598" s="4"/>
      <c r="E3598" s="4"/>
      <c r="F3598" s="4"/>
    </row>
    <row r="3599" spans="3:6" x14ac:dyDescent="0.25">
      <c r="C3599" s="4"/>
      <c r="D3599" s="4"/>
      <c r="E3599" s="4"/>
      <c r="F3599" s="4"/>
    </row>
    <row r="3600" spans="3:6" x14ac:dyDescent="0.25">
      <c r="C3600" s="4"/>
      <c r="D3600" s="4"/>
      <c r="E3600" s="4"/>
      <c r="F3600" s="4"/>
    </row>
    <row r="3601" spans="3:6" x14ac:dyDescent="0.25">
      <c r="C3601" s="4"/>
      <c r="D3601" s="4"/>
      <c r="E3601" s="4"/>
      <c r="F3601" s="4"/>
    </row>
    <row r="3602" spans="3:6" x14ac:dyDescent="0.25">
      <c r="C3602" s="4"/>
      <c r="D3602" s="4"/>
      <c r="E3602" s="4"/>
      <c r="F3602" s="4"/>
    </row>
    <row r="3603" spans="3:6" x14ac:dyDescent="0.25">
      <c r="C3603" s="4"/>
      <c r="D3603" s="4"/>
      <c r="E3603" s="4"/>
      <c r="F3603" s="4"/>
    </row>
    <row r="3604" spans="3:6" x14ac:dyDescent="0.25">
      <c r="C3604" s="4"/>
      <c r="D3604" s="4"/>
      <c r="E3604" s="4"/>
      <c r="F3604" s="4"/>
    </row>
    <row r="3605" spans="3:6" x14ac:dyDescent="0.25">
      <c r="C3605" s="4"/>
      <c r="D3605" s="4"/>
      <c r="E3605" s="4"/>
      <c r="F3605" s="4"/>
    </row>
    <row r="3606" spans="3:6" x14ac:dyDescent="0.25">
      <c r="C3606" s="4"/>
      <c r="D3606" s="4"/>
      <c r="E3606" s="4"/>
      <c r="F3606" s="4"/>
    </row>
    <row r="3607" spans="3:6" x14ac:dyDescent="0.25">
      <c r="C3607" s="4"/>
      <c r="D3607" s="4"/>
      <c r="E3607" s="4"/>
      <c r="F3607" s="4"/>
    </row>
    <row r="3608" spans="3:6" x14ac:dyDescent="0.25">
      <c r="C3608" s="4"/>
      <c r="D3608" s="4"/>
      <c r="E3608" s="4"/>
      <c r="F3608" s="4"/>
    </row>
    <row r="3609" spans="3:6" x14ac:dyDescent="0.25">
      <c r="C3609" s="4"/>
      <c r="D3609" s="4"/>
      <c r="E3609" s="4"/>
      <c r="F3609" s="4"/>
    </row>
    <row r="3610" spans="3:6" x14ac:dyDescent="0.25">
      <c r="C3610" s="4"/>
      <c r="D3610" s="4"/>
      <c r="E3610" s="4"/>
      <c r="F3610" s="4"/>
    </row>
    <row r="3611" spans="3:6" x14ac:dyDescent="0.25">
      <c r="C3611" s="4"/>
      <c r="D3611" s="4"/>
      <c r="E3611" s="4"/>
      <c r="F3611" s="4"/>
    </row>
    <row r="3612" spans="3:6" x14ac:dyDescent="0.25">
      <c r="C3612" s="4"/>
      <c r="D3612" s="4"/>
      <c r="E3612" s="4"/>
      <c r="F3612" s="4"/>
    </row>
    <row r="3613" spans="3:6" x14ac:dyDescent="0.25">
      <c r="C3613" s="4"/>
      <c r="D3613" s="4"/>
      <c r="E3613" s="4"/>
      <c r="F3613" s="4"/>
    </row>
    <row r="3614" spans="3:6" x14ac:dyDescent="0.25">
      <c r="C3614" s="4"/>
      <c r="D3614" s="4"/>
      <c r="E3614" s="4"/>
      <c r="F3614" s="4"/>
    </row>
    <row r="3615" spans="3:6" x14ac:dyDescent="0.25">
      <c r="C3615" s="4"/>
      <c r="D3615" s="4"/>
      <c r="E3615" s="4"/>
      <c r="F3615" s="4"/>
    </row>
    <row r="3616" spans="3:6" x14ac:dyDescent="0.25">
      <c r="C3616" s="4"/>
      <c r="D3616" s="4"/>
      <c r="E3616" s="4"/>
      <c r="F3616" s="4"/>
    </row>
    <row r="3617" spans="3:6" x14ac:dyDescent="0.25">
      <c r="C3617" s="4"/>
      <c r="D3617" s="4"/>
      <c r="E3617" s="4"/>
      <c r="F3617" s="4"/>
    </row>
    <row r="3618" spans="3:6" x14ac:dyDescent="0.25">
      <c r="C3618" s="4"/>
      <c r="D3618" s="4"/>
      <c r="E3618" s="4"/>
      <c r="F3618" s="4"/>
    </row>
    <row r="3619" spans="3:6" x14ac:dyDescent="0.25">
      <c r="C3619" s="4"/>
      <c r="D3619" s="4"/>
      <c r="E3619" s="4"/>
      <c r="F3619" s="4"/>
    </row>
    <row r="3620" spans="3:6" x14ac:dyDescent="0.25">
      <c r="C3620" s="4"/>
      <c r="D3620" s="4"/>
      <c r="E3620" s="4"/>
      <c r="F3620" s="4"/>
    </row>
    <row r="3621" spans="3:6" x14ac:dyDescent="0.25">
      <c r="C3621" s="4"/>
      <c r="D3621" s="4"/>
      <c r="E3621" s="4"/>
      <c r="F3621" s="4"/>
    </row>
    <row r="3622" spans="3:6" x14ac:dyDescent="0.25">
      <c r="C3622" s="4"/>
      <c r="D3622" s="4"/>
      <c r="E3622" s="4"/>
      <c r="F3622" s="4"/>
    </row>
    <row r="3623" spans="3:6" x14ac:dyDescent="0.25">
      <c r="C3623" s="4"/>
      <c r="D3623" s="4"/>
      <c r="E3623" s="4"/>
      <c r="F3623" s="4"/>
    </row>
    <row r="3624" spans="3:6" x14ac:dyDescent="0.25">
      <c r="C3624" s="4"/>
      <c r="D3624" s="4"/>
      <c r="E3624" s="4"/>
      <c r="F3624" s="4"/>
    </row>
    <row r="3625" spans="3:6" x14ac:dyDescent="0.25">
      <c r="C3625" s="4"/>
      <c r="D3625" s="4"/>
      <c r="E3625" s="4"/>
      <c r="F3625" s="4"/>
    </row>
    <row r="3626" spans="3:6" x14ac:dyDescent="0.25">
      <c r="C3626" s="4"/>
      <c r="D3626" s="4"/>
      <c r="E3626" s="4"/>
      <c r="F3626" s="4"/>
    </row>
    <row r="3627" spans="3:6" x14ac:dyDescent="0.25">
      <c r="C3627" s="4"/>
      <c r="D3627" s="4"/>
      <c r="E3627" s="4"/>
      <c r="F3627" s="4"/>
    </row>
    <row r="3628" spans="3:6" x14ac:dyDescent="0.25">
      <c r="C3628" s="4"/>
      <c r="D3628" s="4"/>
      <c r="E3628" s="4"/>
      <c r="F3628" s="4"/>
    </row>
    <row r="3629" spans="3:6" x14ac:dyDescent="0.25">
      <c r="C3629" s="4"/>
      <c r="D3629" s="4"/>
      <c r="E3629" s="4"/>
      <c r="F3629" s="4"/>
    </row>
    <row r="3630" spans="3:6" x14ac:dyDescent="0.25">
      <c r="C3630" s="4"/>
      <c r="D3630" s="4"/>
      <c r="E3630" s="4"/>
      <c r="F3630" s="4"/>
    </row>
    <row r="3631" spans="3:6" x14ac:dyDescent="0.25">
      <c r="C3631" s="4"/>
      <c r="D3631" s="4"/>
      <c r="E3631" s="4"/>
      <c r="F3631" s="4"/>
    </row>
    <row r="3632" spans="3:6" x14ac:dyDescent="0.25">
      <c r="C3632" s="4"/>
      <c r="D3632" s="4"/>
      <c r="E3632" s="4"/>
      <c r="F3632" s="4"/>
    </row>
    <row r="3633" spans="3:6" x14ac:dyDescent="0.25">
      <c r="C3633" s="4"/>
      <c r="D3633" s="4"/>
      <c r="E3633" s="4"/>
      <c r="F3633" s="4"/>
    </row>
    <row r="3634" spans="3:6" x14ac:dyDescent="0.25">
      <c r="C3634" s="4"/>
      <c r="D3634" s="4"/>
      <c r="E3634" s="4"/>
      <c r="F3634" s="4"/>
    </row>
    <row r="3635" spans="3:6" x14ac:dyDescent="0.25">
      <c r="C3635" s="4"/>
      <c r="D3635" s="4"/>
      <c r="E3635" s="4"/>
      <c r="F3635" s="4"/>
    </row>
    <row r="3636" spans="3:6" x14ac:dyDescent="0.25">
      <c r="C3636" s="4"/>
      <c r="D3636" s="4"/>
      <c r="E3636" s="4"/>
      <c r="F3636" s="4"/>
    </row>
    <row r="3637" spans="3:6" x14ac:dyDescent="0.25">
      <c r="C3637" s="4"/>
      <c r="D3637" s="4"/>
      <c r="E3637" s="4"/>
      <c r="F3637" s="4"/>
    </row>
    <row r="3638" spans="3:6" x14ac:dyDescent="0.25">
      <c r="C3638" s="4"/>
      <c r="D3638" s="4"/>
      <c r="E3638" s="4"/>
      <c r="F3638" s="4"/>
    </row>
    <row r="3639" spans="3:6" x14ac:dyDescent="0.25">
      <c r="C3639" s="4"/>
      <c r="D3639" s="4"/>
      <c r="E3639" s="4"/>
      <c r="F3639" s="4"/>
    </row>
    <row r="3640" spans="3:6" x14ac:dyDescent="0.25">
      <c r="C3640" s="4"/>
      <c r="D3640" s="4"/>
      <c r="E3640" s="4"/>
      <c r="F3640" s="4"/>
    </row>
    <row r="3641" spans="3:6" x14ac:dyDescent="0.25">
      <c r="C3641" s="4"/>
      <c r="D3641" s="4"/>
      <c r="E3641" s="4"/>
      <c r="F3641" s="4"/>
    </row>
    <row r="3642" spans="3:6" x14ac:dyDescent="0.25">
      <c r="C3642" s="4"/>
      <c r="D3642" s="4"/>
      <c r="E3642" s="4"/>
      <c r="F3642" s="4"/>
    </row>
    <row r="3643" spans="3:6" x14ac:dyDescent="0.25">
      <c r="C3643" s="4"/>
      <c r="D3643" s="4"/>
      <c r="E3643" s="4"/>
      <c r="F3643" s="4"/>
    </row>
    <row r="3644" spans="3:6" x14ac:dyDescent="0.25">
      <c r="C3644" s="4"/>
      <c r="D3644" s="4"/>
      <c r="E3644" s="4"/>
      <c r="F3644" s="4"/>
    </row>
    <row r="3645" spans="3:6" x14ac:dyDescent="0.25">
      <c r="C3645" s="4"/>
      <c r="D3645" s="4"/>
      <c r="E3645" s="4"/>
      <c r="F3645" s="4"/>
    </row>
    <row r="3646" spans="3:6" x14ac:dyDescent="0.25">
      <c r="C3646" s="4"/>
      <c r="D3646" s="4"/>
      <c r="E3646" s="4"/>
      <c r="F3646" s="4"/>
    </row>
    <row r="3647" spans="3:6" x14ac:dyDescent="0.25">
      <c r="C3647" s="4"/>
      <c r="D3647" s="4"/>
      <c r="E3647" s="4"/>
      <c r="F3647" s="4"/>
    </row>
    <row r="3648" spans="3:6" x14ac:dyDescent="0.25">
      <c r="C3648" s="4"/>
      <c r="D3648" s="4"/>
      <c r="E3648" s="4"/>
      <c r="F3648" s="4"/>
    </row>
    <row r="3649" spans="3:6" x14ac:dyDescent="0.25">
      <c r="C3649" s="4"/>
      <c r="D3649" s="4"/>
      <c r="E3649" s="4"/>
      <c r="F3649" s="4"/>
    </row>
    <row r="3650" spans="3:6" x14ac:dyDescent="0.25">
      <c r="C3650" s="4"/>
      <c r="D3650" s="4"/>
      <c r="E3650" s="4"/>
      <c r="F3650" s="4"/>
    </row>
    <row r="3651" spans="3:6" x14ac:dyDescent="0.25">
      <c r="C3651" s="4"/>
      <c r="D3651" s="4"/>
      <c r="E3651" s="4"/>
      <c r="F3651" s="4"/>
    </row>
    <row r="3652" spans="3:6" x14ac:dyDescent="0.25">
      <c r="C3652" s="4"/>
      <c r="D3652" s="4"/>
      <c r="E3652" s="4"/>
      <c r="F3652" s="4"/>
    </row>
    <row r="3653" spans="3:6" x14ac:dyDescent="0.25">
      <c r="C3653" s="4"/>
      <c r="D3653" s="4"/>
      <c r="E3653" s="4"/>
      <c r="F3653" s="4"/>
    </row>
    <row r="3654" spans="3:6" x14ac:dyDescent="0.25">
      <c r="C3654" s="4"/>
      <c r="D3654" s="4"/>
      <c r="E3654" s="4"/>
      <c r="F3654" s="4"/>
    </row>
    <row r="3655" spans="3:6" x14ac:dyDescent="0.25">
      <c r="C3655" s="4"/>
      <c r="D3655" s="4"/>
      <c r="E3655" s="4"/>
      <c r="F3655" s="4"/>
    </row>
    <row r="3656" spans="3:6" x14ac:dyDescent="0.25">
      <c r="C3656" s="4"/>
      <c r="D3656" s="4"/>
      <c r="E3656" s="4"/>
      <c r="F3656" s="4"/>
    </row>
    <row r="3657" spans="3:6" x14ac:dyDescent="0.25">
      <c r="C3657" s="4"/>
      <c r="D3657" s="4"/>
      <c r="E3657" s="4"/>
      <c r="F3657" s="4"/>
    </row>
    <row r="3658" spans="3:6" x14ac:dyDescent="0.25">
      <c r="C3658" s="4"/>
      <c r="D3658" s="4"/>
      <c r="E3658" s="4"/>
      <c r="F3658" s="4"/>
    </row>
    <row r="3659" spans="3:6" x14ac:dyDescent="0.25">
      <c r="C3659" s="4"/>
      <c r="D3659" s="4"/>
      <c r="E3659" s="4"/>
      <c r="F3659" s="4"/>
    </row>
    <row r="3660" spans="3:6" x14ac:dyDescent="0.25">
      <c r="C3660" s="4"/>
      <c r="D3660" s="4"/>
      <c r="E3660" s="4"/>
      <c r="F3660" s="4"/>
    </row>
    <row r="3661" spans="3:6" x14ac:dyDescent="0.25">
      <c r="C3661" s="4"/>
      <c r="D3661" s="4"/>
      <c r="E3661" s="4"/>
      <c r="F3661" s="4"/>
    </row>
    <row r="3662" spans="3:6" x14ac:dyDescent="0.25">
      <c r="C3662" s="4"/>
      <c r="D3662" s="4"/>
      <c r="E3662" s="4"/>
      <c r="F3662" s="4"/>
    </row>
    <row r="3663" spans="3:6" x14ac:dyDescent="0.25">
      <c r="C3663" s="4"/>
      <c r="D3663" s="4"/>
      <c r="E3663" s="4"/>
      <c r="F3663" s="4"/>
    </row>
    <row r="3664" spans="3:6" x14ac:dyDescent="0.25">
      <c r="C3664" s="4"/>
      <c r="D3664" s="4"/>
      <c r="E3664" s="4"/>
      <c r="F3664" s="4"/>
    </row>
    <row r="3665" spans="3:6" x14ac:dyDescent="0.25">
      <c r="C3665" s="4"/>
      <c r="D3665" s="4"/>
      <c r="E3665" s="4"/>
      <c r="F3665" s="4"/>
    </row>
    <row r="3666" spans="3:6" x14ac:dyDescent="0.25">
      <c r="C3666" s="4"/>
      <c r="D3666" s="4"/>
      <c r="E3666" s="4"/>
      <c r="F3666" s="4"/>
    </row>
    <row r="3667" spans="3:6" x14ac:dyDescent="0.25">
      <c r="C3667" s="4"/>
      <c r="D3667" s="4"/>
      <c r="E3667" s="4"/>
      <c r="F3667" s="4"/>
    </row>
    <row r="3668" spans="3:6" x14ac:dyDescent="0.25">
      <c r="C3668" s="4"/>
      <c r="D3668" s="4"/>
      <c r="E3668" s="4"/>
      <c r="F3668" s="4"/>
    </row>
    <row r="3669" spans="3:6" x14ac:dyDescent="0.25">
      <c r="C3669" s="4"/>
      <c r="D3669" s="4"/>
      <c r="E3669" s="4"/>
      <c r="F3669" s="4"/>
    </row>
    <row r="3670" spans="3:6" x14ac:dyDescent="0.25">
      <c r="C3670" s="4"/>
      <c r="D3670" s="4"/>
      <c r="E3670" s="4"/>
      <c r="F3670" s="4"/>
    </row>
    <row r="3671" spans="3:6" x14ac:dyDescent="0.25">
      <c r="C3671" s="4"/>
      <c r="D3671" s="4"/>
      <c r="E3671" s="4"/>
      <c r="F3671" s="4"/>
    </row>
    <row r="3672" spans="3:6" x14ac:dyDescent="0.25">
      <c r="C3672" s="4"/>
      <c r="D3672" s="4"/>
      <c r="E3672" s="4"/>
      <c r="F3672" s="4"/>
    </row>
    <row r="3673" spans="3:6" x14ac:dyDescent="0.25">
      <c r="C3673" s="4"/>
      <c r="D3673" s="4"/>
      <c r="E3673" s="4"/>
      <c r="F3673" s="4"/>
    </row>
    <row r="3674" spans="3:6" x14ac:dyDescent="0.25">
      <c r="C3674" s="4"/>
      <c r="D3674" s="4"/>
      <c r="E3674" s="4"/>
      <c r="F3674" s="4"/>
    </row>
    <row r="3675" spans="3:6" x14ac:dyDescent="0.25">
      <c r="C3675" s="4"/>
      <c r="D3675" s="4"/>
      <c r="E3675" s="4"/>
      <c r="F3675" s="4"/>
    </row>
    <row r="3676" spans="3:6" x14ac:dyDescent="0.25">
      <c r="C3676" s="4"/>
      <c r="D3676" s="4"/>
      <c r="E3676" s="4"/>
      <c r="F3676" s="4"/>
    </row>
    <row r="3677" spans="3:6" x14ac:dyDescent="0.25">
      <c r="C3677" s="4"/>
      <c r="D3677" s="4"/>
      <c r="E3677" s="4"/>
      <c r="F3677" s="4"/>
    </row>
    <row r="3678" spans="3:6" x14ac:dyDescent="0.25">
      <c r="C3678" s="4"/>
      <c r="D3678" s="4"/>
      <c r="E3678" s="4"/>
      <c r="F3678" s="4"/>
    </row>
    <row r="3679" spans="3:6" x14ac:dyDescent="0.25">
      <c r="C3679" s="4"/>
      <c r="D3679" s="4"/>
      <c r="E3679" s="4"/>
      <c r="F3679" s="4"/>
    </row>
    <row r="3680" spans="3:6" x14ac:dyDescent="0.25">
      <c r="C3680" s="4"/>
      <c r="D3680" s="4"/>
      <c r="E3680" s="4"/>
      <c r="F3680" s="4"/>
    </row>
    <row r="3681" spans="3:6" x14ac:dyDescent="0.25">
      <c r="C3681" s="4"/>
      <c r="D3681" s="4"/>
      <c r="E3681" s="4"/>
      <c r="F3681" s="4"/>
    </row>
    <row r="3682" spans="3:6" x14ac:dyDescent="0.25">
      <c r="C3682" s="4"/>
      <c r="D3682" s="4"/>
      <c r="E3682" s="4"/>
      <c r="F3682" s="4"/>
    </row>
    <row r="3683" spans="3:6" x14ac:dyDescent="0.25">
      <c r="C3683" s="4"/>
      <c r="D3683" s="4"/>
      <c r="E3683" s="4"/>
      <c r="F3683" s="4"/>
    </row>
    <row r="3684" spans="3:6" x14ac:dyDescent="0.25">
      <c r="C3684" s="4"/>
      <c r="D3684" s="4"/>
      <c r="E3684" s="4"/>
      <c r="F3684" s="4"/>
    </row>
    <row r="3685" spans="3:6" x14ac:dyDescent="0.25">
      <c r="C3685" s="4"/>
      <c r="D3685" s="4"/>
      <c r="E3685" s="4"/>
      <c r="F3685" s="4"/>
    </row>
    <row r="3686" spans="3:6" x14ac:dyDescent="0.25">
      <c r="C3686" s="4"/>
      <c r="D3686" s="4"/>
      <c r="E3686" s="4"/>
      <c r="F3686" s="4"/>
    </row>
    <row r="3687" spans="3:6" x14ac:dyDescent="0.25">
      <c r="C3687" s="4"/>
      <c r="D3687" s="4"/>
      <c r="E3687" s="4"/>
      <c r="F3687" s="4"/>
    </row>
    <row r="3688" spans="3:6" x14ac:dyDescent="0.25">
      <c r="C3688" s="4"/>
      <c r="D3688" s="4"/>
      <c r="E3688" s="4"/>
      <c r="F3688" s="4"/>
    </row>
    <row r="3689" spans="3:6" x14ac:dyDescent="0.25">
      <c r="C3689" s="4"/>
      <c r="D3689" s="4"/>
      <c r="E3689" s="4"/>
      <c r="F3689" s="4"/>
    </row>
    <row r="3690" spans="3:6" x14ac:dyDescent="0.25">
      <c r="C3690" s="4"/>
      <c r="D3690" s="4"/>
      <c r="E3690" s="4"/>
      <c r="F3690" s="4"/>
    </row>
    <row r="3691" spans="3:6" x14ac:dyDescent="0.25">
      <c r="C3691" s="4"/>
      <c r="D3691" s="4"/>
      <c r="E3691" s="4"/>
      <c r="F3691" s="4"/>
    </row>
    <row r="3692" spans="3:6" x14ac:dyDescent="0.25">
      <c r="C3692" s="4"/>
      <c r="D3692" s="4"/>
      <c r="E3692" s="4"/>
      <c r="F3692" s="4"/>
    </row>
    <row r="3693" spans="3:6" x14ac:dyDescent="0.25">
      <c r="C3693" s="4"/>
      <c r="D3693" s="4"/>
      <c r="E3693" s="4"/>
      <c r="F3693" s="4"/>
    </row>
    <row r="3694" spans="3:6" x14ac:dyDescent="0.25">
      <c r="C3694" s="4"/>
      <c r="D3694" s="4"/>
      <c r="E3694" s="4"/>
      <c r="F3694" s="4"/>
    </row>
    <row r="3695" spans="3:6" x14ac:dyDescent="0.25">
      <c r="C3695" s="4"/>
      <c r="D3695" s="4"/>
      <c r="E3695" s="4"/>
      <c r="F3695" s="4"/>
    </row>
    <row r="3696" spans="3:6" x14ac:dyDescent="0.25">
      <c r="C3696" s="4"/>
      <c r="D3696" s="4"/>
      <c r="E3696" s="4"/>
      <c r="F3696" s="4"/>
    </row>
    <row r="3697" spans="3:6" x14ac:dyDescent="0.25">
      <c r="C3697" s="4"/>
      <c r="D3697" s="4"/>
      <c r="E3697" s="4"/>
      <c r="F3697" s="4"/>
    </row>
    <row r="3698" spans="3:6" x14ac:dyDescent="0.25">
      <c r="C3698" s="4"/>
      <c r="D3698" s="4"/>
      <c r="E3698" s="4"/>
      <c r="F3698" s="4"/>
    </row>
    <row r="3699" spans="3:6" x14ac:dyDescent="0.25">
      <c r="C3699" s="4"/>
      <c r="D3699" s="4"/>
      <c r="E3699" s="4"/>
      <c r="F3699" s="4"/>
    </row>
    <row r="3700" spans="3:6" x14ac:dyDescent="0.25">
      <c r="C3700" s="4"/>
      <c r="D3700" s="4"/>
      <c r="E3700" s="4"/>
      <c r="F3700" s="4"/>
    </row>
    <row r="3701" spans="3:6" x14ac:dyDescent="0.25">
      <c r="C3701" s="4"/>
      <c r="D3701" s="4"/>
      <c r="E3701" s="4"/>
      <c r="F3701" s="4"/>
    </row>
    <row r="3702" spans="3:6" x14ac:dyDescent="0.25">
      <c r="C3702" s="4"/>
      <c r="D3702" s="4"/>
      <c r="E3702" s="4"/>
      <c r="F3702" s="4"/>
    </row>
    <row r="3703" spans="3:6" x14ac:dyDescent="0.25">
      <c r="C3703" s="4"/>
      <c r="D3703" s="4"/>
      <c r="E3703" s="4"/>
      <c r="F3703" s="4"/>
    </row>
    <row r="3704" spans="3:6" x14ac:dyDescent="0.25">
      <c r="C3704" s="4"/>
      <c r="D3704" s="4"/>
      <c r="E3704" s="4"/>
      <c r="F3704" s="4"/>
    </row>
    <row r="3705" spans="3:6" x14ac:dyDescent="0.25">
      <c r="C3705" s="4"/>
      <c r="D3705" s="4"/>
      <c r="E3705" s="4"/>
      <c r="F3705" s="4"/>
    </row>
    <row r="3706" spans="3:6" x14ac:dyDescent="0.25">
      <c r="C3706" s="4"/>
      <c r="D3706" s="4"/>
      <c r="E3706" s="4"/>
      <c r="F3706" s="4"/>
    </row>
    <row r="3707" spans="3:6" x14ac:dyDescent="0.25">
      <c r="C3707" s="4"/>
      <c r="D3707" s="4"/>
      <c r="E3707" s="4"/>
      <c r="F3707" s="4"/>
    </row>
    <row r="3708" spans="3:6" x14ac:dyDescent="0.25">
      <c r="C3708" s="4"/>
      <c r="D3708" s="4"/>
      <c r="E3708" s="4"/>
      <c r="F3708" s="4"/>
    </row>
    <row r="3709" spans="3:6" x14ac:dyDescent="0.25">
      <c r="C3709" s="4"/>
      <c r="D3709" s="4"/>
      <c r="E3709" s="4"/>
      <c r="F3709" s="4"/>
    </row>
    <row r="3710" spans="3:6" x14ac:dyDescent="0.25">
      <c r="C3710" s="4"/>
      <c r="D3710" s="4"/>
      <c r="E3710" s="4"/>
      <c r="F3710" s="4"/>
    </row>
    <row r="3711" spans="3:6" x14ac:dyDescent="0.25">
      <c r="C3711" s="4"/>
      <c r="D3711" s="4"/>
      <c r="E3711" s="4"/>
      <c r="F3711" s="4"/>
    </row>
    <row r="3712" spans="3:6" x14ac:dyDescent="0.25">
      <c r="C3712" s="4"/>
      <c r="D3712" s="4"/>
      <c r="E3712" s="4"/>
      <c r="F3712" s="4"/>
    </row>
    <row r="3713" spans="3:6" x14ac:dyDescent="0.25">
      <c r="C3713" s="4"/>
      <c r="D3713" s="4"/>
      <c r="E3713" s="4"/>
      <c r="F3713" s="4"/>
    </row>
    <row r="3714" spans="3:6" x14ac:dyDescent="0.25">
      <c r="C3714" s="4"/>
      <c r="D3714" s="4"/>
      <c r="E3714" s="4"/>
      <c r="F3714" s="4"/>
    </row>
    <row r="3715" spans="3:6" x14ac:dyDescent="0.25">
      <c r="C3715" s="4"/>
      <c r="D3715" s="4"/>
      <c r="E3715" s="4"/>
      <c r="F3715" s="4"/>
    </row>
    <row r="3716" spans="3:6" x14ac:dyDescent="0.25">
      <c r="C3716" s="4"/>
      <c r="D3716" s="4"/>
      <c r="E3716" s="4"/>
      <c r="F3716" s="4"/>
    </row>
    <row r="3717" spans="3:6" x14ac:dyDescent="0.25">
      <c r="C3717" s="4"/>
      <c r="D3717" s="4"/>
      <c r="E3717" s="4"/>
      <c r="F3717" s="4"/>
    </row>
    <row r="3718" spans="3:6" x14ac:dyDescent="0.25">
      <c r="C3718" s="4"/>
      <c r="D3718" s="4"/>
      <c r="E3718" s="4"/>
      <c r="F3718" s="4"/>
    </row>
    <row r="3719" spans="3:6" x14ac:dyDescent="0.25">
      <c r="C3719" s="4"/>
      <c r="D3719" s="4"/>
      <c r="E3719" s="4"/>
      <c r="F3719" s="4"/>
    </row>
    <row r="3720" spans="3:6" x14ac:dyDescent="0.25">
      <c r="C3720" s="4"/>
      <c r="D3720" s="4"/>
      <c r="E3720" s="4"/>
      <c r="F3720" s="4"/>
    </row>
    <row r="3721" spans="3:6" x14ac:dyDescent="0.25">
      <c r="C3721" s="4"/>
      <c r="D3721" s="4"/>
      <c r="E3721" s="4"/>
      <c r="F3721" s="4"/>
    </row>
    <row r="3722" spans="3:6" x14ac:dyDescent="0.25">
      <c r="C3722" s="4"/>
      <c r="D3722" s="4"/>
      <c r="E3722" s="4"/>
      <c r="F3722" s="4"/>
    </row>
    <row r="3723" spans="3:6" x14ac:dyDescent="0.25">
      <c r="C3723" s="4"/>
      <c r="D3723" s="4"/>
      <c r="E3723" s="4"/>
      <c r="F3723" s="4"/>
    </row>
    <row r="3724" spans="3:6" x14ac:dyDescent="0.25">
      <c r="C3724" s="4"/>
      <c r="D3724" s="4"/>
      <c r="E3724" s="4"/>
      <c r="F3724" s="4"/>
    </row>
    <row r="3725" spans="3:6" x14ac:dyDescent="0.25">
      <c r="C3725" s="4"/>
      <c r="D3725" s="4"/>
      <c r="E3725" s="4"/>
      <c r="F3725" s="4"/>
    </row>
    <row r="3726" spans="3:6" x14ac:dyDescent="0.25">
      <c r="C3726" s="4"/>
      <c r="D3726" s="4"/>
      <c r="E3726" s="4"/>
      <c r="F3726" s="4"/>
    </row>
    <row r="3727" spans="3:6" x14ac:dyDescent="0.25">
      <c r="C3727" s="4"/>
      <c r="D3727" s="4"/>
      <c r="E3727" s="4"/>
      <c r="F3727" s="4"/>
    </row>
    <row r="3728" spans="3:6" x14ac:dyDescent="0.25">
      <c r="C3728" s="4"/>
      <c r="D3728" s="4"/>
      <c r="E3728" s="4"/>
      <c r="F3728" s="4"/>
    </row>
    <row r="3729" spans="3:6" x14ac:dyDescent="0.25">
      <c r="C3729" s="4"/>
      <c r="D3729" s="4"/>
      <c r="E3729" s="4"/>
      <c r="F3729" s="4"/>
    </row>
    <row r="3730" spans="3:6" x14ac:dyDescent="0.25">
      <c r="C3730" s="4"/>
      <c r="D3730" s="4"/>
      <c r="E3730" s="4"/>
      <c r="F3730" s="4"/>
    </row>
    <row r="3731" spans="3:6" x14ac:dyDescent="0.25">
      <c r="C3731" s="4"/>
      <c r="D3731" s="4"/>
      <c r="E3731" s="4"/>
      <c r="F3731" s="4"/>
    </row>
    <row r="3732" spans="3:6" x14ac:dyDescent="0.25">
      <c r="C3732" s="4"/>
      <c r="D3732" s="4"/>
      <c r="E3732" s="4"/>
      <c r="F3732" s="4"/>
    </row>
    <row r="3733" spans="3:6" x14ac:dyDescent="0.25">
      <c r="C3733" s="4"/>
      <c r="D3733" s="4"/>
      <c r="E3733" s="4"/>
      <c r="F3733" s="4"/>
    </row>
    <row r="3734" spans="3:6" x14ac:dyDescent="0.25">
      <c r="C3734" s="4"/>
      <c r="D3734" s="4"/>
      <c r="E3734" s="4"/>
      <c r="F3734" s="4"/>
    </row>
    <row r="3735" spans="3:6" x14ac:dyDescent="0.25">
      <c r="C3735" s="4"/>
      <c r="D3735" s="4"/>
      <c r="E3735" s="4"/>
      <c r="F3735" s="4"/>
    </row>
    <row r="3736" spans="3:6" x14ac:dyDescent="0.25">
      <c r="C3736" s="4"/>
      <c r="D3736" s="4"/>
      <c r="E3736" s="4"/>
      <c r="F3736" s="4"/>
    </row>
    <row r="3737" spans="3:6" x14ac:dyDescent="0.25">
      <c r="C3737" s="4"/>
      <c r="D3737" s="4"/>
      <c r="E3737" s="4"/>
      <c r="F3737" s="4"/>
    </row>
    <row r="3738" spans="3:6" x14ac:dyDescent="0.25">
      <c r="C3738" s="4"/>
      <c r="D3738" s="4"/>
      <c r="E3738" s="4"/>
      <c r="F3738" s="4"/>
    </row>
    <row r="3739" spans="3:6" x14ac:dyDescent="0.25">
      <c r="C3739" s="4"/>
      <c r="D3739" s="4"/>
      <c r="E3739" s="4"/>
      <c r="F3739" s="4"/>
    </row>
    <row r="3740" spans="3:6" x14ac:dyDescent="0.25">
      <c r="C3740" s="4"/>
      <c r="D3740" s="4"/>
      <c r="E3740" s="4"/>
      <c r="F3740" s="4"/>
    </row>
    <row r="3741" spans="3:6" x14ac:dyDescent="0.25">
      <c r="C3741" s="4"/>
      <c r="D3741" s="4"/>
      <c r="E3741" s="4"/>
      <c r="F3741" s="4"/>
    </row>
    <row r="3742" spans="3:6" x14ac:dyDescent="0.25">
      <c r="C3742" s="4"/>
      <c r="D3742" s="4"/>
      <c r="E3742" s="4"/>
      <c r="F3742" s="4"/>
    </row>
    <row r="3743" spans="3:6" x14ac:dyDescent="0.25">
      <c r="C3743" s="4"/>
      <c r="D3743" s="4"/>
      <c r="E3743" s="4"/>
      <c r="F3743" s="4"/>
    </row>
    <row r="3744" spans="3:6" x14ac:dyDescent="0.25">
      <c r="C3744" s="4"/>
      <c r="D3744" s="4"/>
      <c r="E3744" s="4"/>
      <c r="F3744" s="4"/>
    </row>
    <row r="3745" spans="3:6" x14ac:dyDescent="0.25">
      <c r="C3745" s="4"/>
      <c r="D3745" s="4"/>
      <c r="E3745" s="4"/>
      <c r="F3745" s="4"/>
    </row>
    <row r="3746" spans="3:6" x14ac:dyDescent="0.25">
      <c r="C3746" s="4"/>
      <c r="D3746" s="4"/>
      <c r="E3746" s="4"/>
      <c r="F3746" s="4"/>
    </row>
    <row r="3747" spans="3:6" x14ac:dyDescent="0.25">
      <c r="C3747" s="4"/>
      <c r="D3747" s="4"/>
      <c r="E3747" s="4"/>
      <c r="F3747" s="4"/>
    </row>
    <row r="3748" spans="3:6" x14ac:dyDescent="0.25">
      <c r="C3748" s="4"/>
      <c r="D3748" s="4"/>
      <c r="E3748" s="4"/>
      <c r="F3748" s="4"/>
    </row>
    <row r="3749" spans="3:6" x14ac:dyDescent="0.25">
      <c r="C3749" s="4"/>
      <c r="D3749" s="4"/>
      <c r="E3749" s="4"/>
      <c r="F3749" s="4"/>
    </row>
    <row r="3750" spans="3:6" x14ac:dyDescent="0.25">
      <c r="C3750" s="4"/>
      <c r="D3750" s="4"/>
      <c r="E3750" s="4"/>
      <c r="F3750" s="4"/>
    </row>
    <row r="3751" spans="3:6" x14ac:dyDescent="0.25">
      <c r="C3751" s="4"/>
      <c r="D3751" s="4"/>
      <c r="E3751" s="4"/>
      <c r="F3751" s="4"/>
    </row>
    <row r="3752" spans="3:6" x14ac:dyDescent="0.25">
      <c r="C3752" s="4"/>
      <c r="D3752" s="4"/>
      <c r="E3752" s="4"/>
      <c r="F3752" s="4"/>
    </row>
    <row r="3753" spans="3:6" x14ac:dyDescent="0.25">
      <c r="C3753" s="4"/>
      <c r="D3753" s="4"/>
      <c r="E3753" s="4"/>
      <c r="F3753" s="4"/>
    </row>
    <row r="3754" spans="3:6" x14ac:dyDescent="0.25">
      <c r="C3754" s="4"/>
      <c r="D3754" s="4"/>
      <c r="E3754" s="4"/>
      <c r="F3754" s="4"/>
    </row>
    <row r="3755" spans="3:6" x14ac:dyDescent="0.25">
      <c r="C3755" s="4"/>
      <c r="D3755" s="4"/>
      <c r="E3755" s="4"/>
      <c r="F3755" s="4"/>
    </row>
    <row r="3756" spans="3:6" x14ac:dyDescent="0.25">
      <c r="C3756" s="4"/>
      <c r="D3756" s="4"/>
      <c r="E3756" s="4"/>
      <c r="F3756" s="4"/>
    </row>
    <row r="3757" spans="3:6" x14ac:dyDescent="0.25">
      <c r="C3757" s="4"/>
      <c r="D3757" s="4"/>
      <c r="E3757" s="4"/>
      <c r="F3757" s="4"/>
    </row>
    <row r="3758" spans="3:6" x14ac:dyDescent="0.25">
      <c r="C3758" s="4"/>
      <c r="D3758" s="4"/>
      <c r="E3758" s="4"/>
      <c r="F3758" s="4"/>
    </row>
    <row r="3759" spans="3:6" x14ac:dyDescent="0.25">
      <c r="C3759" s="4"/>
      <c r="D3759" s="4"/>
      <c r="E3759" s="4"/>
      <c r="F3759" s="4"/>
    </row>
    <row r="3760" spans="3:6" x14ac:dyDescent="0.25">
      <c r="C3760" s="4"/>
      <c r="D3760" s="4"/>
      <c r="E3760" s="4"/>
      <c r="F3760" s="4"/>
    </row>
    <row r="3761" spans="3:6" x14ac:dyDescent="0.25">
      <c r="C3761" s="4"/>
      <c r="D3761" s="4"/>
      <c r="E3761" s="4"/>
      <c r="F3761" s="4"/>
    </row>
    <row r="3762" spans="3:6" x14ac:dyDescent="0.25">
      <c r="C3762" s="4"/>
      <c r="D3762" s="4"/>
      <c r="E3762" s="4"/>
      <c r="F3762" s="4"/>
    </row>
    <row r="3763" spans="3:6" x14ac:dyDescent="0.25">
      <c r="C3763" s="4"/>
      <c r="D3763" s="4"/>
      <c r="E3763" s="4"/>
      <c r="F3763" s="4"/>
    </row>
    <row r="3764" spans="3:6" x14ac:dyDescent="0.25">
      <c r="C3764" s="4"/>
      <c r="D3764" s="4"/>
      <c r="E3764" s="4"/>
      <c r="F3764" s="4"/>
    </row>
    <row r="3765" spans="3:6" x14ac:dyDescent="0.25">
      <c r="C3765" s="4"/>
      <c r="D3765" s="4"/>
      <c r="E3765" s="4"/>
      <c r="F3765" s="4"/>
    </row>
    <row r="3766" spans="3:6" x14ac:dyDescent="0.25">
      <c r="C3766" s="4"/>
      <c r="D3766" s="4"/>
      <c r="E3766" s="4"/>
      <c r="F3766" s="4"/>
    </row>
    <row r="3767" spans="3:6" x14ac:dyDescent="0.25">
      <c r="C3767" s="4"/>
      <c r="D3767" s="4"/>
      <c r="E3767" s="4"/>
      <c r="F3767" s="4"/>
    </row>
    <row r="3768" spans="3:6" x14ac:dyDescent="0.25">
      <c r="C3768" s="4"/>
      <c r="D3768" s="4"/>
      <c r="E3768" s="4"/>
      <c r="F3768" s="4"/>
    </row>
    <row r="3769" spans="3:6" x14ac:dyDescent="0.25">
      <c r="C3769" s="4"/>
      <c r="D3769" s="4"/>
      <c r="E3769" s="4"/>
      <c r="F3769" s="4"/>
    </row>
    <row r="3770" spans="3:6" x14ac:dyDescent="0.25">
      <c r="C3770" s="4"/>
      <c r="D3770" s="4"/>
      <c r="E3770" s="4"/>
      <c r="F3770" s="4"/>
    </row>
    <row r="3771" spans="3:6" x14ac:dyDescent="0.25">
      <c r="C3771" s="4"/>
      <c r="D3771" s="4"/>
      <c r="E3771" s="4"/>
      <c r="F3771" s="4"/>
    </row>
    <row r="3772" spans="3:6" x14ac:dyDescent="0.25">
      <c r="C3772" s="4"/>
      <c r="D3772" s="4"/>
      <c r="E3772" s="4"/>
      <c r="F3772" s="4"/>
    </row>
    <row r="3773" spans="3:6" x14ac:dyDescent="0.25">
      <c r="C3773" s="4"/>
      <c r="D3773" s="4"/>
      <c r="E3773" s="4"/>
      <c r="F3773" s="4"/>
    </row>
    <row r="3774" spans="3:6" x14ac:dyDescent="0.25">
      <c r="C3774" s="4"/>
      <c r="D3774" s="4"/>
      <c r="E3774" s="4"/>
      <c r="F3774" s="4"/>
    </row>
    <row r="3775" spans="3:6" x14ac:dyDescent="0.25">
      <c r="C3775" s="4"/>
      <c r="D3775" s="4"/>
      <c r="E3775" s="4"/>
      <c r="F3775" s="4"/>
    </row>
    <row r="3776" spans="3:6" x14ac:dyDescent="0.25">
      <c r="C3776" s="4"/>
      <c r="D3776" s="4"/>
      <c r="E3776" s="4"/>
      <c r="F3776" s="4"/>
    </row>
    <row r="3777" spans="3:6" x14ac:dyDescent="0.25">
      <c r="C3777" s="4"/>
      <c r="D3777" s="4"/>
      <c r="E3777" s="4"/>
      <c r="F3777" s="4"/>
    </row>
    <row r="3778" spans="3:6" x14ac:dyDescent="0.25">
      <c r="C3778" s="4"/>
      <c r="D3778" s="4"/>
      <c r="E3778" s="4"/>
      <c r="F3778" s="4"/>
    </row>
    <row r="3779" spans="3:6" x14ac:dyDescent="0.25">
      <c r="C3779" s="4"/>
      <c r="D3779" s="4"/>
      <c r="E3779" s="4"/>
      <c r="F3779" s="4"/>
    </row>
    <row r="3780" spans="3:6" x14ac:dyDescent="0.25">
      <c r="C3780" s="4"/>
      <c r="D3780" s="4"/>
      <c r="E3780" s="4"/>
      <c r="F3780" s="4"/>
    </row>
    <row r="3781" spans="3:6" x14ac:dyDescent="0.25">
      <c r="C3781" s="4"/>
      <c r="D3781" s="4"/>
      <c r="E3781" s="4"/>
      <c r="F3781" s="4"/>
    </row>
    <row r="3782" spans="3:6" x14ac:dyDescent="0.25">
      <c r="C3782" s="4"/>
      <c r="D3782" s="4"/>
      <c r="E3782" s="4"/>
      <c r="F3782" s="4"/>
    </row>
    <row r="3783" spans="3:6" x14ac:dyDescent="0.25">
      <c r="C3783" s="4"/>
      <c r="D3783" s="4"/>
      <c r="E3783" s="4"/>
      <c r="F3783" s="4"/>
    </row>
    <row r="3784" spans="3:6" x14ac:dyDescent="0.25">
      <c r="C3784" s="4"/>
      <c r="D3784" s="4"/>
      <c r="E3784" s="4"/>
      <c r="F3784" s="4"/>
    </row>
    <row r="3785" spans="3:6" x14ac:dyDescent="0.25">
      <c r="C3785" s="4"/>
      <c r="D3785" s="4"/>
      <c r="E3785" s="4"/>
      <c r="F3785" s="4"/>
    </row>
    <row r="3786" spans="3:6" x14ac:dyDescent="0.25">
      <c r="C3786" s="4"/>
      <c r="D3786" s="4"/>
      <c r="E3786" s="4"/>
      <c r="F3786" s="4"/>
    </row>
    <row r="3787" spans="3:6" x14ac:dyDescent="0.25">
      <c r="C3787" s="4"/>
      <c r="D3787" s="4"/>
      <c r="E3787" s="4"/>
      <c r="F3787" s="4"/>
    </row>
    <row r="3788" spans="3:6" x14ac:dyDescent="0.25">
      <c r="C3788" s="4"/>
      <c r="D3788" s="4"/>
      <c r="E3788" s="4"/>
      <c r="F3788" s="4"/>
    </row>
    <row r="3789" spans="3:6" x14ac:dyDescent="0.25">
      <c r="C3789" s="4"/>
      <c r="D3789" s="4"/>
      <c r="E3789" s="4"/>
      <c r="F3789" s="4"/>
    </row>
    <row r="3790" spans="3:6" x14ac:dyDescent="0.25">
      <c r="C3790" s="4"/>
      <c r="D3790" s="4"/>
      <c r="E3790" s="4"/>
      <c r="F3790" s="4"/>
    </row>
    <row r="3791" spans="3:6" x14ac:dyDescent="0.25">
      <c r="C3791" s="4"/>
      <c r="D3791" s="4"/>
      <c r="E3791" s="4"/>
      <c r="F3791" s="4"/>
    </row>
    <row r="3792" spans="3:6" x14ac:dyDescent="0.25">
      <c r="C3792" s="4"/>
      <c r="D3792" s="4"/>
      <c r="E3792" s="4"/>
      <c r="F3792" s="4"/>
    </row>
    <row r="3793" spans="3:6" x14ac:dyDescent="0.25">
      <c r="C3793" s="4"/>
      <c r="D3793" s="4"/>
      <c r="E3793" s="4"/>
      <c r="F3793" s="4"/>
    </row>
    <row r="3794" spans="3:6" x14ac:dyDescent="0.25">
      <c r="C3794" s="4"/>
      <c r="D3794" s="4"/>
      <c r="E3794" s="4"/>
      <c r="F3794" s="4"/>
    </row>
    <row r="3795" spans="3:6" x14ac:dyDescent="0.25">
      <c r="C3795" s="4"/>
      <c r="D3795" s="4"/>
      <c r="E3795" s="4"/>
      <c r="F3795" s="4"/>
    </row>
    <row r="3796" spans="3:6" x14ac:dyDescent="0.25">
      <c r="C3796" s="4"/>
      <c r="D3796" s="4"/>
      <c r="E3796" s="4"/>
      <c r="F3796" s="4"/>
    </row>
    <row r="3797" spans="3:6" x14ac:dyDescent="0.25">
      <c r="C3797" s="4"/>
      <c r="D3797" s="4"/>
      <c r="E3797" s="4"/>
      <c r="F3797" s="4"/>
    </row>
    <row r="3798" spans="3:6" x14ac:dyDescent="0.25">
      <c r="C3798" s="4"/>
      <c r="D3798" s="4"/>
      <c r="E3798" s="4"/>
      <c r="F3798" s="4"/>
    </row>
    <row r="3799" spans="3:6" x14ac:dyDescent="0.25">
      <c r="C3799" s="4"/>
      <c r="D3799" s="4"/>
      <c r="E3799" s="4"/>
      <c r="F3799" s="4"/>
    </row>
    <row r="3800" spans="3:6" x14ac:dyDescent="0.25">
      <c r="C3800" s="4"/>
      <c r="D3800" s="4"/>
      <c r="E3800" s="4"/>
      <c r="F3800" s="4"/>
    </row>
    <row r="3801" spans="3:6" x14ac:dyDescent="0.25">
      <c r="C3801" s="4"/>
      <c r="D3801" s="4"/>
      <c r="E3801" s="4"/>
      <c r="F3801" s="4"/>
    </row>
    <row r="3802" spans="3:6" x14ac:dyDescent="0.25">
      <c r="C3802" s="4"/>
      <c r="D3802" s="4"/>
      <c r="E3802" s="4"/>
      <c r="F3802" s="4"/>
    </row>
    <row r="3803" spans="3:6" x14ac:dyDescent="0.25">
      <c r="C3803" s="4"/>
      <c r="D3803" s="4"/>
      <c r="E3803" s="4"/>
      <c r="F3803" s="4"/>
    </row>
    <row r="3804" spans="3:6" x14ac:dyDescent="0.25">
      <c r="C3804" s="4"/>
      <c r="D3804" s="4"/>
      <c r="E3804" s="4"/>
      <c r="F3804" s="4"/>
    </row>
    <row r="3805" spans="3:6" x14ac:dyDescent="0.25">
      <c r="C3805" s="4"/>
      <c r="D3805" s="4"/>
      <c r="E3805" s="4"/>
      <c r="F3805" s="4"/>
    </row>
    <row r="3806" spans="3:6" x14ac:dyDescent="0.25">
      <c r="C3806" s="4"/>
      <c r="D3806" s="4"/>
      <c r="E3806" s="4"/>
      <c r="F3806" s="4"/>
    </row>
    <row r="3807" spans="3:6" x14ac:dyDescent="0.25">
      <c r="C3807" s="4"/>
      <c r="D3807" s="4"/>
      <c r="E3807" s="4"/>
      <c r="F3807" s="4"/>
    </row>
    <row r="3808" spans="3:6" x14ac:dyDescent="0.25">
      <c r="C3808" s="4"/>
      <c r="D3808" s="4"/>
      <c r="E3808" s="4"/>
      <c r="F3808" s="4"/>
    </row>
    <row r="3809" spans="3:6" x14ac:dyDescent="0.25">
      <c r="C3809" s="4"/>
      <c r="D3809" s="4"/>
      <c r="E3809" s="4"/>
      <c r="F3809" s="4"/>
    </row>
    <row r="3810" spans="3:6" x14ac:dyDescent="0.25">
      <c r="C3810" s="4"/>
      <c r="D3810" s="4"/>
      <c r="E3810" s="4"/>
      <c r="F3810" s="4"/>
    </row>
    <row r="3811" spans="3:6" x14ac:dyDescent="0.25">
      <c r="C3811" s="4"/>
      <c r="D3811" s="4"/>
      <c r="E3811" s="4"/>
      <c r="F3811" s="4"/>
    </row>
    <row r="3812" spans="3:6" x14ac:dyDescent="0.25">
      <c r="C3812" s="4"/>
      <c r="D3812" s="4"/>
      <c r="E3812" s="4"/>
      <c r="F3812" s="4"/>
    </row>
    <row r="3813" spans="3:6" x14ac:dyDescent="0.25">
      <c r="C3813" s="4"/>
      <c r="D3813" s="4"/>
      <c r="E3813" s="4"/>
      <c r="F3813" s="4"/>
    </row>
    <row r="3814" spans="3:6" x14ac:dyDescent="0.25">
      <c r="C3814" s="4"/>
      <c r="D3814" s="4"/>
      <c r="E3814" s="4"/>
      <c r="F3814" s="4"/>
    </row>
    <row r="3815" spans="3:6" x14ac:dyDescent="0.25">
      <c r="C3815" s="4"/>
      <c r="D3815" s="4"/>
      <c r="E3815" s="4"/>
      <c r="F3815" s="4"/>
    </row>
    <row r="3816" spans="3:6" x14ac:dyDescent="0.25">
      <c r="C3816" s="4"/>
      <c r="D3816" s="4"/>
      <c r="E3816" s="4"/>
      <c r="F3816" s="4"/>
    </row>
    <row r="3817" spans="3:6" x14ac:dyDescent="0.25">
      <c r="C3817" s="4"/>
      <c r="D3817" s="4"/>
      <c r="E3817" s="4"/>
      <c r="F3817" s="4"/>
    </row>
    <row r="3818" spans="3:6" x14ac:dyDescent="0.25">
      <c r="C3818" s="4"/>
      <c r="D3818" s="4"/>
      <c r="E3818" s="4"/>
      <c r="F3818" s="4"/>
    </row>
    <row r="3819" spans="3:6" x14ac:dyDescent="0.25">
      <c r="C3819" s="4"/>
      <c r="D3819" s="4"/>
      <c r="E3819" s="4"/>
      <c r="F3819" s="4"/>
    </row>
    <row r="3820" spans="3:6" x14ac:dyDescent="0.25">
      <c r="C3820" s="4"/>
      <c r="D3820" s="4"/>
      <c r="E3820" s="4"/>
      <c r="F3820" s="4"/>
    </row>
    <row r="3821" spans="3:6" x14ac:dyDescent="0.25">
      <c r="C3821" s="4"/>
      <c r="D3821" s="4"/>
      <c r="E3821" s="4"/>
      <c r="F3821" s="4"/>
    </row>
    <row r="3822" spans="3:6" x14ac:dyDescent="0.25">
      <c r="C3822" s="4"/>
      <c r="D3822" s="4"/>
      <c r="E3822" s="4"/>
      <c r="F3822" s="4"/>
    </row>
    <row r="3823" spans="3:6" x14ac:dyDescent="0.25">
      <c r="C3823" s="4"/>
      <c r="D3823" s="4"/>
      <c r="E3823" s="4"/>
      <c r="F3823" s="4"/>
    </row>
    <row r="3824" spans="3:6" x14ac:dyDescent="0.25">
      <c r="C3824" s="4"/>
      <c r="D3824" s="4"/>
      <c r="E3824" s="4"/>
      <c r="F3824" s="4"/>
    </row>
    <row r="3825" spans="3:6" x14ac:dyDescent="0.25">
      <c r="C3825" s="4"/>
      <c r="D3825" s="4"/>
      <c r="E3825" s="4"/>
      <c r="F3825" s="4"/>
    </row>
    <row r="3826" spans="3:6" x14ac:dyDescent="0.25">
      <c r="C3826" s="4"/>
      <c r="D3826" s="4"/>
      <c r="E3826" s="4"/>
      <c r="F3826" s="4"/>
    </row>
    <row r="3827" spans="3:6" x14ac:dyDescent="0.25">
      <c r="C3827" s="4"/>
      <c r="D3827" s="4"/>
      <c r="E3827" s="4"/>
      <c r="F3827" s="4"/>
    </row>
    <row r="3828" spans="3:6" x14ac:dyDescent="0.25">
      <c r="C3828" s="4"/>
      <c r="D3828" s="4"/>
      <c r="E3828" s="4"/>
      <c r="F3828" s="4"/>
    </row>
    <row r="3829" spans="3:6" x14ac:dyDescent="0.25">
      <c r="C3829" s="4"/>
      <c r="D3829" s="4"/>
      <c r="E3829" s="4"/>
      <c r="F3829" s="4"/>
    </row>
    <row r="3830" spans="3:6" x14ac:dyDescent="0.25">
      <c r="C3830" s="4"/>
      <c r="D3830" s="4"/>
      <c r="E3830" s="4"/>
      <c r="F3830" s="4"/>
    </row>
    <row r="3831" spans="3:6" x14ac:dyDescent="0.25">
      <c r="C3831" s="4"/>
      <c r="D3831" s="4"/>
      <c r="E3831" s="4"/>
      <c r="F3831" s="4"/>
    </row>
    <row r="3832" spans="3:6" x14ac:dyDescent="0.25">
      <c r="C3832" s="4"/>
      <c r="D3832" s="4"/>
      <c r="E3832" s="4"/>
      <c r="F3832" s="4"/>
    </row>
    <row r="3833" spans="3:6" x14ac:dyDescent="0.25">
      <c r="C3833" s="4"/>
      <c r="D3833" s="4"/>
      <c r="E3833" s="4"/>
      <c r="F3833" s="4"/>
    </row>
    <row r="3834" spans="3:6" x14ac:dyDescent="0.25">
      <c r="C3834" s="4"/>
      <c r="D3834" s="4"/>
      <c r="E3834" s="4"/>
      <c r="F3834" s="4"/>
    </row>
    <row r="3835" spans="3:6" x14ac:dyDescent="0.25">
      <c r="C3835" s="4"/>
      <c r="D3835" s="4"/>
      <c r="E3835" s="4"/>
      <c r="F3835" s="4"/>
    </row>
    <row r="3836" spans="3:6" x14ac:dyDescent="0.25">
      <c r="C3836" s="4"/>
      <c r="D3836" s="4"/>
      <c r="E3836" s="4"/>
      <c r="F3836" s="4"/>
    </row>
    <row r="3837" spans="3:6" x14ac:dyDescent="0.25">
      <c r="C3837" s="4"/>
      <c r="D3837" s="4"/>
      <c r="E3837" s="4"/>
      <c r="F3837" s="4"/>
    </row>
    <row r="3838" spans="3:6" x14ac:dyDescent="0.25">
      <c r="C3838" s="4"/>
      <c r="D3838" s="4"/>
      <c r="E3838" s="4"/>
      <c r="F3838" s="4"/>
    </row>
    <row r="3839" spans="3:6" x14ac:dyDescent="0.25">
      <c r="C3839" s="4"/>
      <c r="D3839" s="4"/>
      <c r="E3839" s="4"/>
      <c r="F3839" s="4"/>
    </row>
    <row r="3840" spans="3:6" x14ac:dyDescent="0.25">
      <c r="C3840" s="4"/>
      <c r="D3840" s="4"/>
      <c r="E3840" s="4"/>
      <c r="F3840" s="4"/>
    </row>
    <row r="3841" spans="3:6" x14ac:dyDescent="0.25">
      <c r="C3841" s="4"/>
      <c r="D3841" s="4"/>
      <c r="E3841" s="4"/>
      <c r="F3841" s="4"/>
    </row>
    <row r="3842" spans="3:6" x14ac:dyDescent="0.25">
      <c r="C3842" s="4"/>
      <c r="D3842" s="4"/>
      <c r="E3842" s="4"/>
      <c r="F3842" s="4"/>
    </row>
    <row r="3843" spans="3:6" x14ac:dyDescent="0.25">
      <c r="C3843" s="4"/>
      <c r="D3843" s="4"/>
      <c r="E3843" s="4"/>
      <c r="F3843" s="4"/>
    </row>
    <row r="3844" spans="3:6" x14ac:dyDescent="0.25">
      <c r="C3844" s="4"/>
      <c r="D3844" s="4"/>
      <c r="E3844" s="4"/>
      <c r="F3844" s="4"/>
    </row>
    <row r="3845" spans="3:6" x14ac:dyDescent="0.25">
      <c r="C3845" s="4"/>
      <c r="D3845" s="4"/>
      <c r="E3845" s="4"/>
      <c r="F3845" s="4"/>
    </row>
    <row r="3846" spans="3:6" x14ac:dyDescent="0.25">
      <c r="C3846" s="4"/>
      <c r="D3846" s="4"/>
      <c r="E3846" s="4"/>
      <c r="F3846" s="4"/>
    </row>
    <row r="3847" spans="3:6" x14ac:dyDescent="0.25">
      <c r="C3847" s="4"/>
      <c r="D3847" s="4"/>
      <c r="E3847" s="4"/>
      <c r="F3847" s="4"/>
    </row>
    <row r="3848" spans="3:6" x14ac:dyDescent="0.25">
      <c r="C3848" s="4"/>
      <c r="D3848" s="4"/>
      <c r="E3848" s="4"/>
      <c r="F3848" s="4"/>
    </row>
    <row r="3849" spans="3:6" x14ac:dyDescent="0.25">
      <c r="C3849" s="4"/>
      <c r="D3849" s="4"/>
      <c r="E3849" s="4"/>
      <c r="F3849" s="4"/>
    </row>
    <row r="3850" spans="3:6" x14ac:dyDescent="0.25">
      <c r="C3850" s="4"/>
      <c r="D3850" s="4"/>
      <c r="E3850" s="4"/>
      <c r="F3850" s="4"/>
    </row>
    <row r="3851" spans="3:6" x14ac:dyDescent="0.25">
      <c r="C3851" s="4"/>
      <c r="D3851" s="4"/>
      <c r="E3851" s="4"/>
      <c r="F3851" s="4"/>
    </row>
    <row r="3852" spans="3:6" x14ac:dyDescent="0.25">
      <c r="C3852" s="4"/>
      <c r="D3852" s="4"/>
      <c r="E3852" s="4"/>
      <c r="F3852" s="4"/>
    </row>
    <row r="3853" spans="3:6" x14ac:dyDescent="0.25">
      <c r="C3853" s="4"/>
      <c r="D3853" s="4"/>
      <c r="E3853" s="4"/>
      <c r="F3853" s="4"/>
    </row>
    <row r="3854" spans="3:6" x14ac:dyDescent="0.25">
      <c r="C3854" s="4"/>
      <c r="D3854" s="4"/>
      <c r="E3854" s="4"/>
      <c r="F3854" s="4"/>
    </row>
    <row r="3855" spans="3:6" x14ac:dyDescent="0.25">
      <c r="C3855" s="4"/>
      <c r="D3855" s="4"/>
      <c r="E3855" s="4"/>
      <c r="F3855" s="4"/>
    </row>
    <row r="3856" spans="3:6" x14ac:dyDescent="0.25">
      <c r="C3856" s="4"/>
      <c r="D3856" s="4"/>
      <c r="E3856" s="4"/>
      <c r="F3856" s="4"/>
    </row>
    <row r="3857" spans="3:6" x14ac:dyDescent="0.25">
      <c r="C3857" s="4"/>
      <c r="D3857" s="4"/>
      <c r="E3857" s="4"/>
      <c r="F3857" s="4"/>
    </row>
    <row r="3858" spans="3:6" x14ac:dyDescent="0.25">
      <c r="C3858" s="4"/>
      <c r="D3858" s="4"/>
      <c r="E3858" s="4"/>
      <c r="F3858" s="4"/>
    </row>
    <row r="3859" spans="3:6" x14ac:dyDescent="0.25">
      <c r="C3859" s="4"/>
      <c r="D3859" s="4"/>
      <c r="E3859" s="4"/>
      <c r="F3859" s="4"/>
    </row>
    <row r="3860" spans="3:6" x14ac:dyDescent="0.25">
      <c r="C3860" s="4"/>
      <c r="D3860" s="4"/>
      <c r="E3860" s="4"/>
      <c r="F3860" s="4"/>
    </row>
    <row r="3861" spans="3:6" x14ac:dyDescent="0.25">
      <c r="C3861" s="4"/>
      <c r="D3861" s="4"/>
      <c r="E3861" s="4"/>
      <c r="F3861" s="4"/>
    </row>
    <row r="3862" spans="3:6" x14ac:dyDescent="0.25">
      <c r="C3862" s="4"/>
      <c r="D3862" s="4"/>
      <c r="E3862" s="4"/>
      <c r="F3862" s="4"/>
    </row>
    <row r="3863" spans="3:6" x14ac:dyDescent="0.25">
      <c r="C3863" s="4"/>
      <c r="D3863" s="4"/>
      <c r="E3863" s="4"/>
      <c r="F3863" s="4"/>
    </row>
    <row r="3864" spans="3:6" x14ac:dyDescent="0.25">
      <c r="C3864" s="4"/>
      <c r="D3864" s="4"/>
      <c r="E3864" s="4"/>
      <c r="F3864" s="4"/>
    </row>
    <row r="3865" spans="3:6" x14ac:dyDescent="0.25">
      <c r="C3865" s="4"/>
      <c r="D3865" s="4"/>
      <c r="E3865" s="4"/>
      <c r="F3865" s="4"/>
    </row>
    <row r="3866" spans="3:6" x14ac:dyDescent="0.25">
      <c r="C3866" s="4"/>
      <c r="D3866" s="4"/>
      <c r="E3866" s="4"/>
      <c r="F3866" s="4"/>
    </row>
    <row r="3867" spans="3:6" x14ac:dyDescent="0.25">
      <c r="C3867" s="4"/>
      <c r="D3867" s="4"/>
      <c r="E3867" s="4"/>
      <c r="F3867" s="4"/>
    </row>
    <row r="3868" spans="3:6" x14ac:dyDescent="0.25">
      <c r="C3868" s="4"/>
      <c r="D3868" s="4"/>
      <c r="E3868" s="4"/>
      <c r="F3868" s="4"/>
    </row>
    <row r="3869" spans="3:6" x14ac:dyDescent="0.25">
      <c r="C3869" s="4"/>
      <c r="D3869" s="4"/>
      <c r="E3869" s="4"/>
      <c r="F3869" s="4"/>
    </row>
    <row r="3870" spans="3:6" x14ac:dyDescent="0.25">
      <c r="C3870" s="4"/>
      <c r="D3870" s="4"/>
      <c r="E3870" s="4"/>
      <c r="F3870" s="4"/>
    </row>
    <row r="3871" spans="3:6" x14ac:dyDescent="0.25">
      <c r="C3871" s="4"/>
      <c r="D3871" s="4"/>
      <c r="E3871" s="4"/>
      <c r="F3871" s="4"/>
    </row>
    <row r="3872" spans="3:6" x14ac:dyDescent="0.25">
      <c r="C3872" s="4"/>
      <c r="D3872" s="4"/>
      <c r="E3872" s="4"/>
      <c r="F3872" s="4"/>
    </row>
    <row r="3873" spans="3:6" x14ac:dyDescent="0.25">
      <c r="C3873" s="4"/>
      <c r="D3873" s="4"/>
      <c r="E3873" s="4"/>
      <c r="F3873" s="4"/>
    </row>
    <row r="3874" spans="3:6" x14ac:dyDescent="0.25">
      <c r="C3874" s="4"/>
      <c r="D3874" s="4"/>
      <c r="E3874" s="4"/>
      <c r="F3874" s="4"/>
    </row>
    <row r="3875" spans="3:6" x14ac:dyDescent="0.25">
      <c r="C3875" s="4"/>
      <c r="D3875" s="4"/>
      <c r="E3875" s="4"/>
      <c r="F3875" s="4"/>
    </row>
    <row r="3876" spans="3:6" x14ac:dyDescent="0.25">
      <c r="C3876" s="4"/>
      <c r="D3876" s="4"/>
      <c r="E3876" s="4"/>
      <c r="F3876" s="4"/>
    </row>
    <row r="3877" spans="3:6" x14ac:dyDescent="0.25">
      <c r="C3877" s="4"/>
      <c r="D3877" s="4"/>
      <c r="E3877" s="4"/>
      <c r="F3877" s="4"/>
    </row>
    <row r="3878" spans="3:6" x14ac:dyDescent="0.25">
      <c r="C3878" s="4"/>
      <c r="D3878" s="4"/>
      <c r="E3878" s="4"/>
      <c r="F3878" s="4"/>
    </row>
    <row r="3879" spans="3:6" x14ac:dyDescent="0.25">
      <c r="C3879" s="4"/>
      <c r="D3879" s="4"/>
      <c r="E3879" s="4"/>
      <c r="F3879" s="4"/>
    </row>
    <row r="3880" spans="3:6" x14ac:dyDescent="0.25">
      <c r="C3880" s="4"/>
      <c r="D3880" s="4"/>
      <c r="E3880" s="4"/>
      <c r="F3880" s="4"/>
    </row>
    <row r="3881" spans="3:6" x14ac:dyDescent="0.25">
      <c r="C3881" s="4"/>
      <c r="D3881" s="4"/>
      <c r="E3881" s="4"/>
      <c r="F3881" s="4"/>
    </row>
    <row r="3882" spans="3:6" x14ac:dyDescent="0.25">
      <c r="C3882" s="4"/>
      <c r="D3882" s="4"/>
      <c r="E3882" s="4"/>
      <c r="F3882" s="4"/>
    </row>
    <row r="3883" spans="3:6" x14ac:dyDescent="0.25">
      <c r="C3883" s="4"/>
      <c r="D3883" s="4"/>
      <c r="E3883" s="4"/>
      <c r="F3883" s="4"/>
    </row>
    <row r="3884" spans="3:6" x14ac:dyDescent="0.25">
      <c r="C3884" s="4"/>
      <c r="D3884" s="4"/>
      <c r="E3884" s="4"/>
      <c r="F3884" s="4"/>
    </row>
    <row r="3885" spans="3:6" x14ac:dyDescent="0.25">
      <c r="C3885" s="4"/>
      <c r="D3885" s="4"/>
      <c r="E3885" s="4"/>
      <c r="F3885" s="4"/>
    </row>
    <row r="3886" spans="3:6" x14ac:dyDescent="0.25">
      <c r="C3886" s="4"/>
      <c r="D3886" s="4"/>
      <c r="E3886" s="4"/>
      <c r="F3886" s="4"/>
    </row>
    <row r="3887" spans="3:6" x14ac:dyDescent="0.25">
      <c r="C3887" s="4"/>
      <c r="D3887" s="4"/>
      <c r="E3887" s="4"/>
      <c r="F3887" s="4"/>
    </row>
    <row r="3888" spans="3:6" x14ac:dyDescent="0.25">
      <c r="C3888" s="4"/>
      <c r="D3888" s="4"/>
      <c r="E3888" s="4"/>
      <c r="F3888" s="4"/>
    </row>
    <row r="3889" spans="3:6" x14ac:dyDescent="0.25">
      <c r="C3889" s="4"/>
      <c r="D3889" s="4"/>
      <c r="E3889" s="4"/>
      <c r="F3889" s="4"/>
    </row>
    <row r="3890" spans="3:6" x14ac:dyDescent="0.25">
      <c r="C3890" s="4"/>
      <c r="D3890" s="4"/>
      <c r="E3890" s="4"/>
      <c r="F3890" s="4"/>
    </row>
    <row r="3891" spans="3:6" x14ac:dyDescent="0.25">
      <c r="C3891" s="4"/>
      <c r="D3891" s="4"/>
      <c r="E3891" s="4"/>
      <c r="F3891" s="4"/>
    </row>
    <row r="3892" spans="3:6" x14ac:dyDescent="0.25">
      <c r="C3892" s="4"/>
      <c r="D3892" s="4"/>
      <c r="E3892" s="4"/>
      <c r="F3892" s="4"/>
    </row>
    <row r="3893" spans="3:6" x14ac:dyDescent="0.25">
      <c r="C3893" s="4"/>
      <c r="D3893" s="4"/>
      <c r="E3893" s="4"/>
      <c r="F3893" s="4"/>
    </row>
    <row r="3894" spans="3:6" x14ac:dyDescent="0.25">
      <c r="C3894" s="4"/>
      <c r="D3894" s="4"/>
      <c r="E3894" s="4"/>
      <c r="F3894" s="4"/>
    </row>
    <row r="3895" spans="3:6" x14ac:dyDescent="0.25">
      <c r="C3895" s="4"/>
      <c r="D3895" s="4"/>
      <c r="E3895" s="4"/>
      <c r="F3895" s="4"/>
    </row>
    <row r="3896" spans="3:6" x14ac:dyDescent="0.25">
      <c r="C3896" s="4"/>
      <c r="D3896" s="4"/>
      <c r="E3896" s="4"/>
      <c r="F3896" s="4"/>
    </row>
    <row r="3897" spans="3:6" x14ac:dyDescent="0.25">
      <c r="C3897" s="4"/>
      <c r="D3897" s="4"/>
      <c r="E3897" s="4"/>
      <c r="F3897" s="4"/>
    </row>
    <row r="3898" spans="3:6" x14ac:dyDescent="0.25">
      <c r="C3898" s="4"/>
      <c r="D3898" s="4"/>
      <c r="E3898" s="4"/>
      <c r="F3898" s="4"/>
    </row>
    <row r="3899" spans="3:6" x14ac:dyDescent="0.25">
      <c r="C3899" s="4"/>
      <c r="D3899" s="4"/>
      <c r="E3899" s="4"/>
      <c r="F3899" s="4"/>
    </row>
    <row r="3900" spans="3:6" x14ac:dyDescent="0.25">
      <c r="C3900" s="4"/>
      <c r="D3900" s="4"/>
      <c r="E3900" s="4"/>
      <c r="F3900" s="4"/>
    </row>
    <row r="3901" spans="3:6" x14ac:dyDescent="0.25">
      <c r="C3901" s="4"/>
      <c r="D3901" s="4"/>
      <c r="E3901" s="4"/>
      <c r="F3901" s="4"/>
    </row>
    <row r="3902" spans="3:6" x14ac:dyDescent="0.25">
      <c r="C3902" s="4"/>
      <c r="D3902" s="4"/>
      <c r="E3902" s="4"/>
      <c r="F3902" s="4"/>
    </row>
    <row r="3903" spans="3:6" x14ac:dyDescent="0.25">
      <c r="C3903" s="4"/>
      <c r="D3903" s="4"/>
      <c r="E3903" s="4"/>
      <c r="F3903" s="4"/>
    </row>
    <row r="3904" spans="3:6" x14ac:dyDescent="0.25">
      <c r="C3904" s="4"/>
      <c r="D3904" s="4"/>
      <c r="E3904" s="4"/>
      <c r="F3904" s="4"/>
    </row>
    <row r="3905" spans="3:6" x14ac:dyDescent="0.25">
      <c r="C3905" s="4"/>
      <c r="D3905" s="4"/>
      <c r="E3905" s="4"/>
      <c r="F3905" s="4"/>
    </row>
    <row r="3906" spans="3:6" x14ac:dyDescent="0.25">
      <c r="C3906" s="4"/>
      <c r="D3906" s="4"/>
      <c r="E3906" s="4"/>
      <c r="F3906" s="4"/>
    </row>
    <row r="3907" spans="3:6" x14ac:dyDescent="0.25">
      <c r="C3907" s="4"/>
      <c r="D3907" s="4"/>
      <c r="E3907" s="4"/>
      <c r="F3907" s="4"/>
    </row>
    <row r="3908" spans="3:6" x14ac:dyDescent="0.25">
      <c r="C3908" s="4"/>
      <c r="D3908" s="4"/>
      <c r="E3908" s="4"/>
      <c r="F3908" s="4"/>
    </row>
    <row r="3909" spans="3:6" x14ac:dyDescent="0.25">
      <c r="C3909" s="4"/>
      <c r="D3909" s="4"/>
      <c r="E3909" s="4"/>
      <c r="F3909" s="4"/>
    </row>
    <row r="3910" spans="3:6" x14ac:dyDescent="0.25">
      <c r="C3910" s="4"/>
      <c r="D3910" s="4"/>
      <c r="E3910" s="4"/>
      <c r="F3910" s="4"/>
    </row>
    <row r="3911" spans="3:6" x14ac:dyDescent="0.25">
      <c r="C3911" s="4"/>
      <c r="D3911" s="4"/>
      <c r="E3911" s="4"/>
      <c r="F3911" s="4"/>
    </row>
    <row r="3912" spans="3:6" x14ac:dyDescent="0.25">
      <c r="C3912" s="4"/>
      <c r="D3912" s="4"/>
      <c r="E3912" s="4"/>
      <c r="F3912" s="4"/>
    </row>
    <row r="3913" spans="3:6" x14ac:dyDescent="0.25">
      <c r="C3913" s="4"/>
      <c r="D3913" s="4"/>
      <c r="E3913" s="4"/>
      <c r="F3913" s="4"/>
    </row>
    <row r="3914" spans="3:6" x14ac:dyDescent="0.25">
      <c r="C3914" s="4"/>
      <c r="D3914" s="4"/>
      <c r="E3914" s="4"/>
      <c r="F3914" s="4"/>
    </row>
    <row r="3915" spans="3:6" x14ac:dyDescent="0.25">
      <c r="C3915" s="4"/>
      <c r="D3915" s="4"/>
      <c r="E3915" s="4"/>
      <c r="F3915" s="4"/>
    </row>
    <row r="3916" spans="3:6" x14ac:dyDescent="0.25">
      <c r="C3916" s="4"/>
      <c r="D3916" s="4"/>
      <c r="E3916" s="4"/>
      <c r="F3916" s="4"/>
    </row>
    <row r="3917" spans="3:6" x14ac:dyDescent="0.25">
      <c r="C3917" s="4"/>
      <c r="D3917" s="4"/>
      <c r="E3917" s="4"/>
      <c r="F3917" s="4"/>
    </row>
    <row r="3918" spans="3:6" x14ac:dyDescent="0.25">
      <c r="C3918" s="4"/>
      <c r="D3918" s="4"/>
      <c r="E3918" s="4"/>
      <c r="F3918" s="4"/>
    </row>
    <row r="3919" spans="3:6" x14ac:dyDescent="0.25">
      <c r="C3919" s="4"/>
      <c r="D3919" s="4"/>
      <c r="E3919" s="4"/>
      <c r="F3919" s="4"/>
    </row>
    <row r="3920" spans="3:6" x14ac:dyDescent="0.25">
      <c r="C3920" s="4"/>
      <c r="D3920" s="4"/>
      <c r="E3920" s="4"/>
      <c r="F3920" s="4"/>
    </row>
    <row r="3921" spans="3:6" x14ac:dyDescent="0.25">
      <c r="C3921" s="4"/>
      <c r="D3921" s="4"/>
      <c r="E3921" s="4"/>
      <c r="F3921" s="4"/>
    </row>
    <row r="3922" spans="3:6" x14ac:dyDescent="0.25">
      <c r="C3922" s="4"/>
      <c r="D3922" s="4"/>
      <c r="E3922" s="4"/>
      <c r="F3922" s="4"/>
    </row>
    <row r="3923" spans="3:6" x14ac:dyDescent="0.25">
      <c r="C3923" s="4"/>
      <c r="D3923" s="4"/>
      <c r="E3923" s="4"/>
      <c r="F3923" s="4"/>
    </row>
    <row r="3924" spans="3:6" x14ac:dyDescent="0.25">
      <c r="C3924" s="4"/>
      <c r="D3924" s="4"/>
      <c r="E3924" s="4"/>
      <c r="F3924" s="4"/>
    </row>
    <row r="3925" spans="3:6" x14ac:dyDescent="0.25">
      <c r="C3925" s="4"/>
      <c r="D3925" s="4"/>
      <c r="E3925" s="4"/>
      <c r="F3925" s="4"/>
    </row>
    <row r="3926" spans="3:6" x14ac:dyDescent="0.25">
      <c r="C3926" s="4"/>
      <c r="D3926" s="4"/>
      <c r="E3926" s="4"/>
      <c r="F3926" s="4"/>
    </row>
    <row r="3927" spans="3:6" x14ac:dyDescent="0.25">
      <c r="C3927" s="4"/>
      <c r="D3927" s="4"/>
      <c r="E3927" s="4"/>
      <c r="F3927" s="4"/>
    </row>
    <row r="3928" spans="3:6" x14ac:dyDescent="0.25">
      <c r="C3928" s="4"/>
      <c r="D3928" s="4"/>
      <c r="E3928" s="4"/>
      <c r="F3928" s="4"/>
    </row>
    <row r="3929" spans="3:6" x14ac:dyDescent="0.25">
      <c r="C3929" s="4"/>
      <c r="D3929" s="4"/>
      <c r="E3929" s="4"/>
      <c r="F3929" s="4"/>
    </row>
    <row r="3930" spans="3:6" x14ac:dyDescent="0.25">
      <c r="C3930" s="4"/>
      <c r="D3930" s="4"/>
      <c r="E3930" s="4"/>
      <c r="F3930" s="4"/>
    </row>
    <row r="3931" spans="3:6" x14ac:dyDescent="0.25">
      <c r="C3931" s="4"/>
      <c r="D3931" s="4"/>
      <c r="E3931" s="4"/>
      <c r="F3931" s="4"/>
    </row>
    <row r="3932" spans="3:6" x14ac:dyDescent="0.25">
      <c r="C3932" s="4"/>
      <c r="D3932" s="4"/>
      <c r="E3932" s="4"/>
      <c r="F3932" s="4"/>
    </row>
    <row r="3933" spans="3:6" x14ac:dyDescent="0.25">
      <c r="C3933" s="4"/>
      <c r="D3933" s="4"/>
      <c r="E3933" s="4"/>
      <c r="F3933" s="4"/>
    </row>
    <row r="3934" spans="3:6" x14ac:dyDescent="0.25">
      <c r="C3934" s="4"/>
      <c r="D3934" s="4"/>
      <c r="E3934" s="4"/>
      <c r="F3934" s="4"/>
    </row>
    <row r="3935" spans="3:6" x14ac:dyDescent="0.25">
      <c r="C3935" s="4"/>
      <c r="D3935" s="4"/>
      <c r="E3935" s="4"/>
      <c r="F3935" s="4"/>
    </row>
    <row r="3936" spans="3:6" x14ac:dyDescent="0.25">
      <c r="C3936" s="4"/>
      <c r="D3936" s="4"/>
      <c r="E3936" s="4"/>
      <c r="F3936" s="4"/>
    </row>
    <row r="3937" spans="3:6" x14ac:dyDescent="0.25">
      <c r="C3937" s="4"/>
      <c r="D3937" s="4"/>
      <c r="E3937" s="4"/>
      <c r="F3937" s="4"/>
    </row>
    <row r="3938" spans="3:6" x14ac:dyDescent="0.25">
      <c r="C3938" s="4"/>
      <c r="D3938" s="4"/>
      <c r="E3938" s="4"/>
      <c r="F3938" s="4"/>
    </row>
    <row r="3939" spans="3:6" x14ac:dyDescent="0.25">
      <c r="C3939" s="4"/>
      <c r="D3939" s="4"/>
      <c r="E3939" s="4"/>
      <c r="F3939" s="4"/>
    </row>
    <row r="3940" spans="3:6" x14ac:dyDescent="0.25">
      <c r="C3940" s="4"/>
      <c r="D3940" s="4"/>
      <c r="E3940" s="4"/>
      <c r="F3940" s="4"/>
    </row>
    <row r="3941" spans="3:6" x14ac:dyDescent="0.25">
      <c r="C3941" s="4"/>
      <c r="D3941" s="4"/>
      <c r="E3941" s="4"/>
      <c r="F3941" s="4"/>
    </row>
    <row r="3942" spans="3:6" x14ac:dyDescent="0.25">
      <c r="C3942" s="4"/>
      <c r="D3942" s="4"/>
      <c r="E3942" s="4"/>
      <c r="F3942" s="4"/>
    </row>
    <row r="3943" spans="3:6" x14ac:dyDescent="0.25">
      <c r="C3943" s="4"/>
      <c r="D3943" s="4"/>
      <c r="E3943" s="4"/>
      <c r="F3943" s="4"/>
    </row>
    <row r="3944" spans="3:6" x14ac:dyDescent="0.25">
      <c r="C3944" s="4"/>
      <c r="D3944" s="4"/>
      <c r="E3944" s="4"/>
      <c r="F3944" s="4"/>
    </row>
    <row r="3945" spans="3:6" x14ac:dyDescent="0.25">
      <c r="C3945" s="4"/>
      <c r="D3945" s="4"/>
      <c r="E3945" s="4"/>
      <c r="F3945" s="4"/>
    </row>
    <row r="3946" spans="3:6" x14ac:dyDescent="0.25">
      <c r="C3946" s="4"/>
      <c r="D3946" s="4"/>
      <c r="E3946" s="4"/>
      <c r="F3946" s="4"/>
    </row>
    <row r="3947" spans="3:6" x14ac:dyDescent="0.25">
      <c r="C3947" s="4"/>
      <c r="D3947" s="4"/>
      <c r="E3947" s="4"/>
      <c r="F3947" s="4"/>
    </row>
    <row r="3948" spans="3:6" x14ac:dyDescent="0.25">
      <c r="C3948" s="4"/>
      <c r="D3948" s="4"/>
      <c r="E3948" s="4"/>
      <c r="F3948" s="4"/>
    </row>
    <row r="3949" spans="3:6" x14ac:dyDescent="0.25">
      <c r="C3949" s="4"/>
      <c r="D3949" s="4"/>
      <c r="E3949" s="4"/>
      <c r="F3949" s="4"/>
    </row>
    <row r="3950" spans="3:6" x14ac:dyDescent="0.25">
      <c r="C3950" s="4"/>
      <c r="D3950" s="4"/>
      <c r="E3950" s="4"/>
      <c r="F3950" s="4"/>
    </row>
    <row r="3951" spans="3:6" x14ac:dyDescent="0.25">
      <c r="C3951" s="4"/>
      <c r="D3951" s="4"/>
      <c r="E3951" s="4"/>
      <c r="F3951" s="4"/>
    </row>
    <row r="3952" spans="3:6" x14ac:dyDescent="0.25">
      <c r="C3952" s="4"/>
      <c r="D3952" s="4"/>
      <c r="E3952" s="4"/>
      <c r="F3952" s="4"/>
    </row>
    <row r="3953" spans="3:6" x14ac:dyDescent="0.25">
      <c r="C3953" s="4"/>
      <c r="D3953" s="4"/>
      <c r="E3953" s="4"/>
      <c r="F3953" s="4"/>
    </row>
    <row r="3954" spans="3:6" x14ac:dyDescent="0.25">
      <c r="C3954" s="4"/>
      <c r="D3954" s="4"/>
      <c r="E3954" s="4"/>
      <c r="F3954" s="4"/>
    </row>
    <row r="3955" spans="3:6" x14ac:dyDescent="0.25">
      <c r="C3955" s="4"/>
      <c r="D3955" s="4"/>
      <c r="E3955" s="4"/>
      <c r="F3955" s="4"/>
    </row>
    <row r="3956" spans="3:6" x14ac:dyDescent="0.25">
      <c r="C3956" s="4"/>
      <c r="D3956" s="4"/>
      <c r="E3956" s="4"/>
      <c r="F3956" s="4"/>
    </row>
    <row r="3957" spans="3:6" x14ac:dyDescent="0.25">
      <c r="C3957" s="4"/>
      <c r="D3957" s="4"/>
      <c r="E3957" s="4"/>
      <c r="F3957" s="4"/>
    </row>
    <row r="3958" spans="3:6" x14ac:dyDescent="0.25">
      <c r="C3958" s="4"/>
      <c r="D3958" s="4"/>
      <c r="E3958" s="4"/>
      <c r="F3958" s="4"/>
    </row>
    <row r="3959" spans="3:6" x14ac:dyDescent="0.25">
      <c r="C3959" s="4"/>
      <c r="D3959" s="4"/>
      <c r="E3959" s="4"/>
      <c r="F3959" s="4"/>
    </row>
    <row r="3960" spans="3:6" x14ac:dyDescent="0.25">
      <c r="C3960" s="4"/>
      <c r="D3960" s="4"/>
      <c r="E3960" s="4"/>
      <c r="F3960" s="4"/>
    </row>
    <row r="3961" spans="3:6" x14ac:dyDescent="0.25">
      <c r="C3961" s="4"/>
      <c r="D3961" s="4"/>
      <c r="E3961" s="4"/>
      <c r="F3961" s="4"/>
    </row>
    <row r="3962" spans="3:6" x14ac:dyDescent="0.25">
      <c r="C3962" s="4"/>
      <c r="D3962" s="4"/>
      <c r="E3962" s="4"/>
      <c r="F3962" s="4"/>
    </row>
    <row r="3963" spans="3:6" x14ac:dyDescent="0.25">
      <c r="C3963" s="4"/>
      <c r="D3963" s="4"/>
      <c r="E3963" s="4"/>
      <c r="F3963" s="4"/>
    </row>
    <row r="3964" spans="3:6" x14ac:dyDescent="0.25">
      <c r="C3964" s="4"/>
      <c r="D3964" s="4"/>
      <c r="E3964" s="4"/>
      <c r="F3964" s="4"/>
    </row>
    <row r="3965" spans="3:6" x14ac:dyDescent="0.25">
      <c r="C3965" s="4"/>
      <c r="D3965" s="4"/>
      <c r="E3965" s="4"/>
      <c r="F3965" s="4"/>
    </row>
    <row r="3966" spans="3:6" x14ac:dyDescent="0.25">
      <c r="C3966" s="4"/>
      <c r="D3966" s="4"/>
      <c r="E3966" s="4"/>
      <c r="F3966" s="4"/>
    </row>
    <row r="3967" spans="3:6" x14ac:dyDescent="0.25">
      <c r="C3967" s="4"/>
      <c r="D3967" s="4"/>
      <c r="E3967" s="4"/>
      <c r="F3967" s="4"/>
    </row>
    <row r="3968" spans="3:6" x14ac:dyDescent="0.25">
      <c r="C3968" s="4"/>
      <c r="D3968" s="4"/>
      <c r="E3968" s="4"/>
      <c r="F3968" s="4"/>
    </row>
    <row r="3969" spans="3:6" x14ac:dyDescent="0.25">
      <c r="C3969" s="4"/>
      <c r="D3969" s="4"/>
      <c r="E3969" s="4"/>
      <c r="F3969" s="4"/>
    </row>
    <row r="3970" spans="3:6" x14ac:dyDescent="0.25">
      <c r="C3970" s="4"/>
      <c r="D3970" s="4"/>
      <c r="E3970" s="4"/>
      <c r="F3970" s="4"/>
    </row>
    <row r="3971" spans="3:6" x14ac:dyDescent="0.25">
      <c r="C3971" s="4"/>
      <c r="D3971" s="4"/>
      <c r="E3971" s="4"/>
      <c r="F3971" s="4"/>
    </row>
    <row r="3972" spans="3:6" x14ac:dyDescent="0.25">
      <c r="C3972" s="4"/>
      <c r="D3972" s="4"/>
      <c r="E3972" s="4"/>
      <c r="F3972" s="4"/>
    </row>
    <row r="3973" spans="3:6" x14ac:dyDescent="0.25">
      <c r="C3973" s="4"/>
      <c r="D3973" s="4"/>
      <c r="E3973" s="4"/>
      <c r="F3973" s="4"/>
    </row>
    <row r="3974" spans="3:6" x14ac:dyDescent="0.25">
      <c r="C3974" s="4"/>
      <c r="D3974" s="4"/>
      <c r="E3974" s="4"/>
      <c r="F3974" s="4"/>
    </row>
    <row r="3975" spans="3:6" x14ac:dyDescent="0.25">
      <c r="C3975" s="4"/>
      <c r="D3975" s="4"/>
      <c r="E3975" s="4"/>
      <c r="F3975" s="4"/>
    </row>
    <row r="3976" spans="3:6" x14ac:dyDescent="0.25">
      <c r="C3976" s="4"/>
      <c r="D3976" s="4"/>
      <c r="E3976" s="4"/>
      <c r="F3976" s="4"/>
    </row>
    <row r="3977" spans="3:6" x14ac:dyDescent="0.25">
      <c r="C3977" s="4"/>
      <c r="D3977" s="4"/>
      <c r="E3977" s="4"/>
      <c r="F3977" s="4"/>
    </row>
    <row r="3978" spans="3:6" x14ac:dyDescent="0.25">
      <c r="C3978" s="4"/>
      <c r="D3978" s="4"/>
      <c r="E3978" s="4"/>
      <c r="F3978" s="4"/>
    </row>
    <row r="3979" spans="3:6" x14ac:dyDescent="0.25">
      <c r="C3979" s="4"/>
      <c r="D3979" s="4"/>
      <c r="E3979" s="4"/>
      <c r="F3979" s="4"/>
    </row>
    <row r="3980" spans="3:6" x14ac:dyDescent="0.25">
      <c r="C3980" s="4"/>
      <c r="D3980" s="4"/>
      <c r="E3980" s="4"/>
      <c r="F3980" s="4"/>
    </row>
    <row r="3981" spans="3:6" x14ac:dyDescent="0.25">
      <c r="C3981" s="4"/>
      <c r="D3981" s="4"/>
      <c r="E3981" s="4"/>
      <c r="F3981" s="4"/>
    </row>
    <row r="3982" spans="3:6" x14ac:dyDescent="0.25">
      <c r="C3982" s="4"/>
      <c r="D3982" s="4"/>
      <c r="E3982" s="4"/>
      <c r="F3982" s="4"/>
    </row>
    <row r="3983" spans="3:6" x14ac:dyDescent="0.25">
      <c r="C3983" s="4"/>
      <c r="D3983" s="4"/>
      <c r="E3983" s="4"/>
      <c r="F3983" s="4"/>
    </row>
    <row r="3984" spans="3:6" x14ac:dyDescent="0.25">
      <c r="C3984" s="4"/>
      <c r="D3984" s="4"/>
      <c r="E3984" s="4"/>
      <c r="F3984" s="4"/>
    </row>
    <row r="3985" spans="3:6" x14ac:dyDescent="0.25">
      <c r="C3985" s="4"/>
      <c r="D3985" s="4"/>
      <c r="E3985" s="4"/>
      <c r="F3985" s="4"/>
    </row>
    <row r="3986" spans="3:6" x14ac:dyDescent="0.25">
      <c r="C3986" s="4"/>
      <c r="D3986" s="4"/>
      <c r="E3986" s="4"/>
      <c r="F3986" s="4"/>
    </row>
    <row r="3987" spans="3:6" x14ac:dyDescent="0.25">
      <c r="C3987" s="4"/>
      <c r="D3987" s="4"/>
      <c r="E3987" s="4"/>
      <c r="F3987" s="4"/>
    </row>
    <row r="3988" spans="3:6" x14ac:dyDescent="0.25">
      <c r="C3988" s="4"/>
      <c r="D3988" s="4"/>
      <c r="E3988" s="4"/>
      <c r="F3988" s="4"/>
    </row>
    <row r="3989" spans="3:6" x14ac:dyDescent="0.25">
      <c r="C3989" s="4"/>
      <c r="D3989" s="4"/>
      <c r="E3989" s="4"/>
      <c r="F3989" s="4"/>
    </row>
    <row r="3990" spans="3:6" x14ac:dyDescent="0.25">
      <c r="C3990" s="4"/>
      <c r="D3990" s="4"/>
      <c r="E3990" s="4"/>
      <c r="F3990" s="4"/>
    </row>
    <row r="3991" spans="3:6" x14ac:dyDescent="0.25">
      <c r="C3991" s="4"/>
      <c r="D3991" s="4"/>
      <c r="E3991" s="4"/>
      <c r="F3991" s="4"/>
    </row>
    <row r="3992" spans="3:6" x14ac:dyDescent="0.25">
      <c r="C3992" s="4"/>
      <c r="D3992" s="4"/>
      <c r="E3992" s="4"/>
      <c r="F3992" s="4"/>
    </row>
    <row r="3993" spans="3:6" x14ac:dyDescent="0.25">
      <c r="C3993" s="4"/>
      <c r="D3993" s="4"/>
      <c r="E3993" s="4"/>
      <c r="F3993" s="4"/>
    </row>
    <row r="3994" spans="3:6" x14ac:dyDescent="0.25">
      <c r="C3994" s="4"/>
      <c r="D3994" s="4"/>
      <c r="E3994" s="4"/>
      <c r="F3994" s="4"/>
    </row>
    <row r="3995" spans="3:6" x14ac:dyDescent="0.25">
      <c r="C3995" s="4"/>
      <c r="D3995" s="4"/>
      <c r="E3995" s="4"/>
      <c r="F3995" s="4"/>
    </row>
    <row r="3996" spans="3:6" x14ac:dyDescent="0.25">
      <c r="C3996" s="4"/>
      <c r="D3996" s="4"/>
      <c r="E3996" s="4"/>
      <c r="F3996" s="4"/>
    </row>
    <row r="3997" spans="3:6" x14ac:dyDescent="0.25">
      <c r="C3997" s="4"/>
      <c r="D3997" s="4"/>
      <c r="E3997" s="4"/>
      <c r="F3997" s="4"/>
    </row>
    <row r="3998" spans="3:6" x14ac:dyDescent="0.25">
      <c r="C3998" s="4"/>
      <c r="D3998" s="4"/>
      <c r="E3998" s="4"/>
      <c r="F3998" s="4"/>
    </row>
    <row r="3999" spans="3:6" x14ac:dyDescent="0.25">
      <c r="C3999" s="4"/>
      <c r="D3999" s="4"/>
      <c r="E3999" s="4"/>
      <c r="F3999" s="4"/>
    </row>
    <row r="4000" spans="3:6" x14ac:dyDescent="0.25">
      <c r="C4000" s="4"/>
      <c r="D4000" s="4"/>
      <c r="E4000" s="4"/>
      <c r="F4000" s="4"/>
    </row>
    <row r="4001" spans="3:6" x14ac:dyDescent="0.25">
      <c r="C4001" s="4"/>
      <c r="D4001" s="4"/>
      <c r="E4001" s="4"/>
      <c r="F4001" s="4"/>
    </row>
    <row r="4002" spans="3:6" x14ac:dyDescent="0.25">
      <c r="C4002" s="4"/>
      <c r="D4002" s="4"/>
      <c r="E4002" s="4"/>
      <c r="F4002" s="4"/>
    </row>
    <row r="4003" spans="3:6" x14ac:dyDescent="0.25">
      <c r="C4003" s="4"/>
      <c r="D4003" s="4"/>
      <c r="E4003" s="4"/>
      <c r="F4003" s="4"/>
    </row>
    <row r="4004" spans="3:6" x14ac:dyDescent="0.25">
      <c r="C4004" s="4"/>
      <c r="D4004" s="4"/>
      <c r="E4004" s="4"/>
      <c r="F4004" s="4"/>
    </row>
    <row r="4005" spans="3:6" x14ac:dyDescent="0.25">
      <c r="C4005" s="4"/>
      <c r="D4005" s="4"/>
      <c r="E4005" s="4"/>
      <c r="F4005" s="4"/>
    </row>
    <row r="4006" spans="3:6" x14ac:dyDescent="0.25">
      <c r="C4006" s="4"/>
      <c r="D4006" s="4"/>
      <c r="E4006" s="4"/>
      <c r="F4006" s="4"/>
    </row>
    <row r="4007" spans="3:6" x14ac:dyDescent="0.25">
      <c r="C4007" s="4"/>
      <c r="D4007" s="4"/>
      <c r="E4007" s="4"/>
      <c r="F4007" s="4"/>
    </row>
    <row r="4008" spans="3:6" x14ac:dyDescent="0.25">
      <c r="C4008" s="4"/>
      <c r="D4008" s="4"/>
      <c r="E4008" s="4"/>
      <c r="F4008" s="4"/>
    </row>
    <row r="4009" spans="3:6" x14ac:dyDescent="0.25">
      <c r="C4009" s="4"/>
      <c r="D4009" s="4"/>
      <c r="E4009" s="4"/>
      <c r="F4009" s="4"/>
    </row>
    <row r="4010" spans="3:6" x14ac:dyDescent="0.25">
      <c r="C4010" s="4"/>
      <c r="D4010" s="4"/>
      <c r="E4010" s="4"/>
      <c r="F4010" s="4"/>
    </row>
    <row r="4011" spans="3:6" x14ac:dyDescent="0.25">
      <c r="C4011" s="4"/>
      <c r="D4011" s="4"/>
      <c r="E4011" s="4"/>
      <c r="F4011" s="4"/>
    </row>
    <row r="4012" spans="3:6" x14ac:dyDescent="0.25">
      <c r="C4012" s="4"/>
      <c r="D4012" s="4"/>
      <c r="E4012" s="4"/>
      <c r="F4012" s="4"/>
    </row>
    <row r="4013" spans="3:6" x14ac:dyDescent="0.25">
      <c r="C4013" s="4"/>
      <c r="D4013" s="4"/>
      <c r="E4013" s="4"/>
      <c r="F4013" s="4"/>
    </row>
    <row r="4014" spans="3:6" x14ac:dyDescent="0.25">
      <c r="C4014" s="4"/>
      <c r="D4014" s="4"/>
      <c r="E4014" s="4"/>
      <c r="F4014" s="4"/>
    </row>
    <row r="4015" spans="3:6" x14ac:dyDescent="0.25">
      <c r="C4015" s="4"/>
      <c r="D4015" s="4"/>
      <c r="E4015" s="4"/>
      <c r="F4015" s="4"/>
    </row>
    <row r="4016" spans="3:6" x14ac:dyDescent="0.25">
      <c r="C4016" s="4"/>
      <c r="D4016" s="4"/>
      <c r="E4016" s="4"/>
      <c r="F4016" s="4"/>
    </row>
    <row r="4017" spans="3:6" x14ac:dyDescent="0.25">
      <c r="C4017" s="4"/>
      <c r="D4017" s="4"/>
      <c r="E4017" s="4"/>
      <c r="F4017" s="4"/>
    </row>
    <row r="4018" spans="3:6" x14ac:dyDescent="0.25">
      <c r="C4018" s="4"/>
      <c r="D4018" s="4"/>
      <c r="E4018" s="4"/>
      <c r="F4018" s="4"/>
    </row>
    <row r="4019" spans="3:6" x14ac:dyDescent="0.25">
      <c r="C4019" s="4"/>
      <c r="D4019" s="4"/>
      <c r="E4019" s="4"/>
      <c r="F4019" s="4"/>
    </row>
    <row r="4020" spans="3:6" x14ac:dyDescent="0.25">
      <c r="C4020" s="4"/>
      <c r="D4020" s="4"/>
      <c r="E4020" s="4"/>
      <c r="F4020" s="4"/>
    </row>
    <row r="4021" spans="3:6" x14ac:dyDescent="0.25">
      <c r="C4021" s="4"/>
      <c r="D4021" s="4"/>
      <c r="E4021" s="4"/>
      <c r="F4021" s="4"/>
    </row>
    <row r="4022" spans="3:6" x14ac:dyDescent="0.25">
      <c r="C4022" s="4"/>
      <c r="D4022" s="4"/>
      <c r="E4022" s="4"/>
      <c r="F4022" s="4"/>
    </row>
    <row r="4023" spans="3:6" x14ac:dyDescent="0.25">
      <c r="C4023" s="4"/>
      <c r="D4023" s="4"/>
      <c r="E4023" s="4"/>
      <c r="F4023" s="4"/>
    </row>
    <row r="4024" spans="3:6" x14ac:dyDescent="0.25">
      <c r="C4024" s="4"/>
      <c r="D4024" s="4"/>
      <c r="E4024" s="4"/>
      <c r="F4024" s="4"/>
    </row>
    <row r="4025" spans="3:6" x14ac:dyDescent="0.25">
      <c r="C4025" s="4"/>
      <c r="D4025" s="4"/>
      <c r="E4025" s="4"/>
      <c r="F4025" s="4"/>
    </row>
    <row r="4026" spans="3:6" x14ac:dyDescent="0.25">
      <c r="C4026" s="4"/>
      <c r="D4026" s="4"/>
      <c r="E4026" s="4"/>
      <c r="F4026" s="4"/>
    </row>
    <row r="4027" spans="3:6" x14ac:dyDescent="0.25">
      <c r="C4027" s="4"/>
      <c r="D4027" s="4"/>
      <c r="E4027" s="4"/>
      <c r="F4027" s="4"/>
    </row>
    <row r="4028" spans="3:6" x14ac:dyDescent="0.25">
      <c r="C4028" s="4"/>
      <c r="D4028" s="4"/>
      <c r="E4028" s="4"/>
      <c r="F4028" s="4"/>
    </row>
    <row r="4029" spans="3:6" x14ac:dyDescent="0.25">
      <c r="C4029" s="4"/>
      <c r="D4029" s="4"/>
      <c r="E4029" s="4"/>
      <c r="F4029" s="4"/>
    </row>
    <row r="4030" spans="3:6" x14ac:dyDescent="0.25">
      <c r="C4030" s="4"/>
      <c r="D4030" s="4"/>
      <c r="E4030" s="4"/>
      <c r="F4030" s="4"/>
    </row>
    <row r="4031" spans="3:6" x14ac:dyDescent="0.25">
      <c r="C4031" s="4"/>
      <c r="D4031" s="4"/>
      <c r="E4031" s="4"/>
      <c r="F4031" s="4"/>
    </row>
    <row r="4032" spans="3:6" x14ac:dyDescent="0.25">
      <c r="C4032" s="4"/>
      <c r="D4032" s="4"/>
      <c r="E4032" s="4"/>
      <c r="F4032" s="4"/>
    </row>
    <row r="4033" spans="3:6" x14ac:dyDescent="0.25">
      <c r="C4033" s="4"/>
      <c r="D4033" s="4"/>
      <c r="E4033" s="4"/>
      <c r="F4033" s="4"/>
    </row>
    <row r="4034" spans="3:6" x14ac:dyDescent="0.25">
      <c r="C4034" s="4"/>
      <c r="D4034" s="4"/>
      <c r="E4034" s="4"/>
      <c r="F4034" s="4"/>
    </row>
    <row r="4035" spans="3:6" x14ac:dyDescent="0.25">
      <c r="C4035" s="4"/>
      <c r="D4035" s="4"/>
      <c r="E4035" s="4"/>
      <c r="F4035" s="4"/>
    </row>
    <row r="4036" spans="3:6" x14ac:dyDescent="0.25">
      <c r="C4036" s="4"/>
      <c r="D4036" s="4"/>
      <c r="E4036" s="4"/>
      <c r="F4036" s="4"/>
    </row>
    <row r="4037" spans="3:6" x14ac:dyDescent="0.25">
      <c r="C4037" s="4"/>
      <c r="D4037" s="4"/>
      <c r="E4037" s="4"/>
      <c r="F4037" s="4"/>
    </row>
    <row r="4038" spans="3:6" x14ac:dyDescent="0.25">
      <c r="C4038" s="4"/>
      <c r="D4038" s="4"/>
      <c r="E4038" s="4"/>
      <c r="F4038" s="4"/>
    </row>
    <row r="4039" spans="3:6" x14ac:dyDescent="0.25">
      <c r="C4039" s="4"/>
      <c r="D4039" s="4"/>
      <c r="E4039" s="4"/>
      <c r="F4039" s="4"/>
    </row>
    <row r="4040" spans="3:6" x14ac:dyDescent="0.25">
      <c r="C4040" s="4"/>
      <c r="D4040" s="4"/>
      <c r="E4040" s="4"/>
      <c r="F4040" s="4"/>
    </row>
    <row r="4041" spans="3:6" x14ac:dyDescent="0.25">
      <c r="C4041" s="4"/>
      <c r="D4041" s="4"/>
      <c r="E4041" s="4"/>
      <c r="F4041" s="4"/>
    </row>
    <row r="4042" spans="3:6" x14ac:dyDescent="0.25">
      <c r="C4042" s="4"/>
      <c r="D4042" s="4"/>
      <c r="E4042" s="4"/>
      <c r="F4042" s="4"/>
    </row>
    <row r="4043" spans="3:6" x14ac:dyDescent="0.25">
      <c r="C4043" s="4"/>
      <c r="D4043" s="4"/>
      <c r="E4043" s="4"/>
      <c r="F4043" s="4"/>
    </row>
    <row r="4044" spans="3:6" x14ac:dyDescent="0.25">
      <c r="C4044" s="4"/>
      <c r="D4044" s="4"/>
      <c r="E4044" s="4"/>
      <c r="F4044" s="4"/>
    </row>
    <row r="4045" spans="3:6" x14ac:dyDescent="0.25">
      <c r="C4045" s="4"/>
      <c r="D4045" s="4"/>
      <c r="E4045" s="4"/>
      <c r="F4045" s="4"/>
    </row>
    <row r="4046" spans="3:6" x14ac:dyDescent="0.25">
      <c r="C4046" s="4"/>
      <c r="D4046" s="4"/>
      <c r="E4046" s="4"/>
      <c r="F4046" s="4"/>
    </row>
    <row r="4047" spans="3:6" x14ac:dyDescent="0.25">
      <c r="C4047" s="4"/>
      <c r="D4047" s="4"/>
      <c r="E4047" s="4"/>
      <c r="F4047" s="4"/>
    </row>
    <row r="4048" spans="3:6" x14ac:dyDescent="0.25">
      <c r="C4048" s="4"/>
      <c r="D4048" s="4"/>
      <c r="E4048" s="4"/>
      <c r="F4048" s="4"/>
    </row>
    <row r="4049" spans="3:6" x14ac:dyDescent="0.25">
      <c r="C4049" s="4"/>
      <c r="D4049" s="4"/>
      <c r="E4049" s="4"/>
      <c r="F4049" s="4"/>
    </row>
    <row r="4050" spans="3:6" x14ac:dyDescent="0.25">
      <c r="C4050" s="4"/>
      <c r="D4050" s="4"/>
      <c r="E4050" s="4"/>
      <c r="F4050" s="4"/>
    </row>
    <row r="4051" spans="3:6" x14ac:dyDescent="0.25">
      <c r="C4051" s="4"/>
      <c r="D4051" s="4"/>
      <c r="E4051" s="4"/>
      <c r="F4051" s="4"/>
    </row>
    <row r="4052" spans="3:6" x14ac:dyDescent="0.25">
      <c r="C4052" s="4"/>
      <c r="D4052" s="4"/>
      <c r="E4052" s="4"/>
      <c r="F4052" s="4"/>
    </row>
    <row r="4053" spans="3:6" x14ac:dyDescent="0.25">
      <c r="C4053" s="4"/>
      <c r="D4053" s="4"/>
      <c r="E4053" s="4"/>
      <c r="F4053" s="4"/>
    </row>
    <row r="4054" spans="3:6" x14ac:dyDescent="0.25">
      <c r="C4054" s="4"/>
      <c r="D4054" s="4"/>
      <c r="E4054" s="4"/>
      <c r="F4054" s="4"/>
    </row>
    <row r="4055" spans="3:6" x14ac:dyDescent="0.25">
      <c r="C4055" s="4"/>
      <c r="D4055" s="4"/>
      <c r="E4055" s="4"/>
      <c r="F4055" s="4"/>
    </row>
    <row r="4056" spans="3:6" x14ac:dyDescent="0.25">
      <c r="C4056" s="4"/>
      <c r="D4056" s="4"/>
      <c r="E4056" s="4"/>
      <c r="F4056" s="4"/>
    </row>
    <row r="4057" spans="3:6" x14ac:dyDescent="0.25">
      <c r="C4057" s="4"/>
      <c r="D4057" s="4"/>
      <c r="E4057" s="4"/>
      <c r="F4057" s="4"/>
    </row>
    <row r="4058" spans="3:6" x14ac:dyDescent="0.25">
      <c r="C4058" s="4"/>
      <c r="D4058" s="4"/>
      <c r="E4058" s="4"/>
      <c r="F4058" s="4"/>
    </row>
    <row r="4059" spans="3:6" x14ac:dyDescent="0.25">
      <c r="C4059" s="4"/>
      <c r="D4059" s="4"/>
      <c r="E4059" s="4"/>
      <c r="F4059" s="4"/>
    </row>
    <row r="4060" spans="3:6" x14ac:dyDescent="0.25">
      <c r="C4060" s="4"/>
      <c r="D4060" s="4"/>
      <c r="E4060" s="4"/>
      <c r="F4060" s="4"/>
    </row>
    <row r="4061" spans="3:6" x14ac:dyDescent="0.25">
      <c r="C4061" s="4"/>
      <c r="D4061" s="4"/>
      <c r="E4061" s="4"/>
      <c r="F4061" s="4"/>
    </row>
    <row r="4062" spans="3:6" x14ac:dyDescent="0.25">
      <c r="C4062" s="4"/>
      <c r="D4062" s="4"/>
      <c r="E4062" s="4"/>
      <c r="F4062" s="4"/>
    </row>
    <row r="4063" spans="3:6" x14ac:dyDescent="0.25">
      <c r="C4063" s="4"/>
      <c r="D4063" s="4"/>
      <c r="E4063" s="4"/>
      <c r="F4063" s="4"/>
    </row>
    <row r="4064" spans="3:6" x14ac:dyDescent="0.25">
      <c r="C4064" s="4"/>
      <c r="D4064" s="4"/>
      <c r="E4064" s="4"/>
      <c r="F4064" s="4"/>
    </row>
    <row r="4065" spans="3:6" x14ac:dyDescent="0.25">
      <c r="C4065" s="4"/>
      <c r="D4065" s="4"/>
      <c r="E4065" s="4"/>
      <c r="F4065" s="4"/>
    </row>
    <row r="4066" spans="3:6" x14ac:dyDescent="0.25">
      <c r="C4066" s="4"/>
      <c r="D4066" s="4"/>
      <c r="E4066" s="4"/>
      <c r="F4066" s="4"/>
    </row>
    <row r="4067" spans="3:6" x14ac:dyDescent="0.25">
      <c r="C4067" s="4"/>
      <c r="D4067" s="4"/>
      <c r="E4067" s="4"/>
      <c r="F4067" s="4"/>
    </row>
    <row r="4068" spans="3:6" x14ac:dyDescent="0.25">
      <c r="C4068" s="4"/>
      <c r="D4068" s="4"/>
      <c r="E4068" s="4"/>
      <c r="F4068" s="4"/>
    </row>
    <row r="4069" spans="3:6" x14ac:dyDescent="0.25">
      <c r="C4069" s="4"/>
      <c r="D4069" s="4"/>
      <c r="E4069" s="4"/>
      <c r="F4069" s="4"/>
    </row>
    <row r="4070" spans="3:6" x14ac:dyDescent="0.25">
      <c r="C4070" s="4"/>
      <c r="D4070" s="4"/>
      <c r="E4070" s="4"/>
      <c r="F4070" s="4"/>
    </row>
    <row r="4071" spans="3:6" x14ac:dyDescent="0.25">
      <c r="C4071" s="4"/>
      <c r="D4071" s="4"/>
      <c r="E4071" s="4"/>
      <c r="F4071" s="4"/>
    </row>
    <row r="4072" spans="3:6" x14ac:dyDescent="0.25">
      <c r="C4072" s="4"/>
      <c r="D4072" s="4"/>
      <c r="E4072" s="4"/>
      <c r="F4072" s="4"/>
    </row>
    <row r="4073" spans="3:6" x14ac:dyDescent="0.25">
      <c r="C4073" s="4"/>
      <c r="D4073" s="4"/>
      <c r="E4073" s="4"/>
      <c r="F4073" s="4"/>
    </row>
    <row r="4074" spans="3:6" x14ac:dyDescent="0.25">
      <c r="C4074" s="4"/>
      <c r="D4074" s="4"/>
      <c r="E4074" s="4"/>
      <c r="F4074" s="4"/>
    </row>
    <row r="4075" spans="3:6" x14ac:dyDescent="0.25">
      <c r="C4075" s="4"/>
      <c r="D4075" s="4"/>
      <c r="E4075" s="4"/>
      <c r="F4075" s="4"/>
    </row>
    <row r="4076" spans="3:6" x14ac:dyDescent="0.25">
      <c r="C4076" s="4"/>
      <c r="D4076" s="4"/>
      <c r="E4076" s="4"/>
      <c r="F4076" s="4"/>
    </row>
    <row r="4077" spans="3:6" x14ac:dyDescent="0.25">
      <c r="C4077" s="4"/>
      <c r="D4077" s="4"/>
      <c r="E4077" s="4"/>
      <c r="F4077" s="4"/>
    </row>
    <row r="4078" spans="3:6" x14ac:dyDescent="0.25">
      <c r="C4078" s="4"/>
      <c r="D4078" s="4"/>
      <c r="E4078" s="4"/>
      <c r="F4078" s="4"/>
    </row>
    <row r="4079" spans="3:6" x14ac:dyDescent="0.25">
      <c r="C4079" s="4"/>
      <c r="D4079" s="4"/>
      <c r="E4079" s="4"/>
      <c r="F4079" s="4"/>
    </row>
    <row r="4080" spans="3:6" x14ac:dyDescent="0.25">
      <c r="C4080" s="4"/>
      <c r="D4080" s="4"/>
      <c r="E4080" s="4"/>
      <c r="F4080" s="4"/>
    </row>
    <row r="4081" spans="3:6" x14ac:dyDescent="0.25">
      <c r="C4081" s="4"/>
      <c r="D4081" s="4"/>
      <c r="E4081" s="4"/>
      <c r="F4081" s="4"/>
    </row>
    <row r="4082" spans="3:6" x14ac:dyDescent="0.25">
      <c r="C4082" s="4"/>
      <c r="D4082" s="4"/>
      <c r="E4082" s="4"/>
      <c r="F4082" s="4"/>
    </row>
    <row r="4083" spans="3:6" x14ac:dyDescent="0.25">
      <c r="C4083" s="4"/>
      <c r="D4083" s="4"/>
      <c r="E4083" s="4"/>
      <c r="F4083" s="4"/>
    </row>
    <row r="4084" spans="3:6" x14ac:dyDescent="0.25">
      <c r="C4084" s="4"/>
      <c r="D4084" s="4"/>
      <c r="E4084" s="4"/>
      <c r="F4084" s="4"/>
    </row>
    <row r="4085" spans="3:6" x14ac:dyDescent="0.25">
      <c r="C4085" s="4"/>
      <c r="D4085" s="4"/>
      <c r="E4085" s="4"/>
      <c r="F4085" s="4"/>
    </row>
    <row r="4086" spans="3:6" x14ac:dyDescent="0.25">
      <c r="C4086" s="4"/>
      <c r="D4086" s="4"/>
      <c r="E4086" s="4"/>
      <c r="F4086" s="4"/>
    </row>
    <row r="4087" spans="3:6" x14ac:dyDescent="0.25">
      <c r="C4087" s="4"/>
      <c r="D4087" s="4"/>
      <c r="E4087" s="4"/>
      <c r="F4087" s="4"/>
    </row>
    <row r="4088" spans="3:6" x14ac:dyDescent="0.25">
      <c r="C4088" s="4"/>
      <c r="D4088" s="4"/>
      <c r="E4088" s="4"/>
      <c r="F4088" s="4"/>
    </row>
    <row r="4089" spans="3:6" x14ac:dyDescent="0.25">
      <c r="C4089" s="4"/>
      <c r="D4089" s="4"/>
      <c r="E4089" s="4"/>
      <c r="F4089" s="4"/>
    </row>
    <row r="4090" spans="3:6" x14ac:dyDescent="0.25">
      <c r="C4090" s="4"/>
      <c r="D4090" s="4"/>
      <c r="E4090" s="4"/>
      <c r="F4090" s="4"/>
    </row>
    <row r="4091" spans="3:6" x14ac:dyDescent="0.25">
      <c r="C4091" s="4"/>
      <c r="D4091" s="4"/>
      <c r="E4091" s="4"/>
      <c r="F4091" s="4"/>
    </row>
    <row r="4092" spans="3:6" x14ac:dyDescent="0.25">
      <c r="C4092" s="4"/>
      <c r="D4092" s="4"/>
      <c r="E4092" s="4"/>
      <c r="F4092" s="4"/>
    </row>
    <row r="4093" spans="3:6" x14ac:dyDescent="0.25">
      <c r="C4093" s="4"/>
      <c r="D4093" s="4"/>
      <c r="E4093" s="4"/>
      <c r="F4093" s="4"/>
    </row>
    <row r="4094" spans="3:6" x14ac:dyDescent="0.25">
      <c r="C4094" s="4"/>
      <c r="D4094" s="4"/>
      <c r="E4094" s="4"/>
      <c r="F4094" s="4"/>
    </row>
    <row r="4095" spans="3:6" x14ac:dyDescent="0.25">
      <c r="C4095" s="4"/>
      <c r="D4095" s="4"/>
      <c r="E4095" s="4"/>
      <c r="F4095" s="4"/>
    </row>
    <row r="4096" spans="3:6" x14ac:dyDescent="0.25">
      <c r="C4096" s="4"/>
      <c r="D4096" s="4"/>
      <c r="E4096" s="4"/>
      <c r="F4096" s="4"/>
    </row>
    <row r="4097" spans="3:6" x14ac:dyDescent="0.25">
      <c r="C4097" s="4"/>
      <c r="D4097" s="4"/>
      <c r="E4097" s="4"/>
      <c r="F4097" s="4"/>
    </row>
    <row r="4098" spans="3:6" x14ac:dyDescent="0.25">
      <c r="C4098" s="4"/>
      <c r="D4098" s="4"/>
      <c r="E4098" s="4"/>
      <c r="F4098" s="4"/>
    </row>
    <row r="4099" spans="3:6" x14ac:dyDescent="0.25">
      <c r="C4099" s="4"/>
      <c r="D4099" s="4"/>
      <c r="E4099" s="4"/>
      <c r="F4099" s="4"/>
    </row>
    <row r="4100" spans="3:6" x14ac:dyDescent="0.25">
      <c r="C4100" s="4"/>
      <c r="D4100" s="4"/>
      <c r="E4100" s="4"/>
      <c r="F4100" s="4"/>
    </row>
    <row r="4101" spans="3:6" x14ac:dyDescent="0.25">
      <c r="C4101" s="4"/>
      <c r="D4101" s="4"/>
      <c r="E4101" s="4"/>
      <c r="F4101" s="4"/>
    </row>
    <row r="4102" spans="3:6" x14ac:dyDescent="0.25">
      <c r="C4102" s="4"/>
      <c r="D4102" s="4"/>
      <c r="E4102" s="4"/>
      <c r="F4102" s="4"/>
    </row>
    <row r="4103" spans="3:6" x14ac:dyDescent="0.25">
      <c r="C4103" s="4"/>
      <c r="D4103" s="4"/>
      <c r="E4103" s="4"/>
      <c r="F4103" s="4"/>
    </row>
    <row r="4104" spans="3:6" x14ac:dyDescent="0.25">
      <c r="C4104" s="4"/>
      <c r="D4104" s="4"/>
      <c r="E4104" s="4"/>
      <c r="F4104" s="4"/>
    </row>
    <row r="4105" spans="3:6" x14ac:dyDescent="0.25">
      <c r="C4105" s="4"/>
      <c r="D4105" s="4"/>
      <c r="E4105" s="4"/>
      <c r="F4105" s="4"/>
    </row>
    <row r="4106" spans="3:6" x14ac:dyDescent="0.25">
      <c r="C4106" s="4"/>
      <c r="D4106" s="4"/>
      <c r="E4106" s="4"/>
      <c r="F4106" s="4"/>
    </row>
    <row r="4107" spans="3:6" x14ac:dyDescent="0.25">
      <c r="C4107" s="4"/>
      <c r="D4107" s="4"/>
      <c r="E4107" s="4"/>
      <c r="F4107" s="4"/>
    </row>
    <row r="4108" spans="3:6" x14ac:dyDescent="0.25">
      <c r="C4108" s="4"/>
      <c r="D4108" s="4"/>
      <c r="E4108" s="4"/>
      <c r="F4108" s="4"/>
    </row>
    <row r="4109" spans="3:6" x14ac:dyDescent="0.25">
      <c r="C4109" s="4"/>
      <c r="D4109" s="4"/>
      <c r="E4109" s="4"/>
      <c r="F4109" s="4"/>
    </row>
    <row r="4110" spans="3:6" x14ac:dyDescent="0.25">
      <c r="C4110" s="4"/>
      <c r="D4110" s="4"/>
      <c r="E4110" s="4"/>
      <c r="F4110" s="4"/>
    </row>
    <row r="4111" spans="3:6" x14ac:dyDescent="0.25">
      <c r="C4111" s="4"/>
      <c r="D4111" s="4"/>
      <c r="E4111" s="4"/>
      <c r="F4111" s="4"/>
    </row>
    <row r="4112" spans="3:6" x14ac:dyDescent="0.25">
      <c r="C4112" s="4"/>
      <c r="D4112" s="4"/>
      <c r="E4112" s="4"/>
      <c r="F4112" s="4"/>
    </row>
    <row r="4113" spans="3:6" x14ac:dyDescent="0.25">
      <c r="C4113" s="4"/>
      <c r="D4113" s="4"/>
      <c r="E4113" s="4"/>
      <c r="F4113" s="4"/>
    </row>
    <row r="4114" spans="3:6" x14ac:dyDescent="0.25">
      <c r="C4114" s="4"/>
      <c r="D4114" s="4"/>
      <c r="E4114" s="4"/>
      <c r="F4114" s="4"/>
    </row>
    <row r="4115" spans="3:6" x14ac:dyDescent="0.25">
      <c r="C4115" s="4"/>
      <c r="D4115" s="4"/>
      <c r="E4115" s="4"/>
      <c r="F4115" s="4"/>
    </row>
    <row r="4116" spans="3:6" x14ac:dyDescent="0.25">
      <c r="C4116" s="4"/>
      <c r="D4116" s="4"/>
      <c r="E4116" s="4"/>
      <c r="F4116" s="4"/>
    </row>
    <row r="4117" spans="3:6" x14ac:dyDescent="0.25">
      <c r="C4117" s="4"/>
      <c r="D4117" s="4"/>
      <c r="E4117" s="4"/>
      <c r="F4117" s="4"/>
    </row>
    <row r="4118" spans="3:6" x14ac:dyDescent="0.25">
      <c r="C4118" s="4"/>
      <c r="D4118" s="4"/>
      <c r="E4118" s="4"/>
      <c r="F4118" s="4"/>
    </row>
    <row r="4119" spans="3:6" x14ac:dyDescent="0.25">
      <c r="C4119" s="4"/>
      <c r="D4119" s="4"/>
      <c r="E4119" s="4"/>
      <c r="F4119" s="4"/>
    </row>
    <row r="4120" spans="3:6" x14ac:dyDescent="0.25">
      <c r="C4120" s="4"/>
      <c r="D4120" s="4"/>
      <c r="E4120" s="4"/>
      <c r="F4120" s="4"/>
    </row>
    <row r="4121" spans="3:6" x14ac:dyDescent="0.25">
      <c r="C4121" s="4"/>
      <c r="D4121" s="4"/>
      <c r="E4121" s="4"/>
      <c r="F4121" s="4"/>
    </row>
    <row r="4122" spans="3:6" x14ac:dyDescent="0.25">
      <c r="C4122" s="4"/>
      <c r="D4122" s="4"/>
      <c r="E4122" s="4"/>
      <c r="F4122" s="4"/>
    </row>
    <row r="4123" spans="3:6" x14ac:dyDescent="0.25">
      <c r="C4123" s="4"/>
      <c r="D4123" s="4"/>
      <c r="E4123" s="4"/>
      <c r="F4123" s="4"/>
    </row>
    <row r="4124" spans="3:6" x14ac:dyDescent="0.25">
      <c r="C4124" s="4"/>
      <c r="D4124" s="4"/>
      <c r="E4124" s="4"/>
      <c r="F4124" s="4"/>
    </row>
    <row r="4125" spans="3:6" x14ac:dyDescent="0.25">
      <c r="C4125" s="4"/>
      <c r="D4125" s="4"/>
      <c r="E4125" s="4"/>
      <c r="F4125" s="4"/>
    </row>
    <row r="4126" spans="3:6" x14ac:dyDescent="0.25">
      <c r="C4126" s="4"/>
      <c r="D4126" s="4"/>
      <c r="E4126" s="4"/>
      <c r="F4126" s="4"/>
    </row>
    <row r="4127" spans="3:6" x14ac:dyDescent="0.25">
      <c r="C4127" s="4"/>
      <c r="D4127" s="4"/>
      <c r="E4127" s="4"/>
      <c r="F4127" s="4"/>
    </row>
    <row r="4128" spans="3:6" x14ac:dyDescent="0.25">
      <c r="C4128" s="4"/>
      <c r="D4128" s="4"/>
      <c r="E4128" s="4"/>
      <c r="F4128" s="4"/>
    </row>
    <row r="4129" spans="3:6" x14ac:dyDescent="0.25">
      <c r="C4129" s="4"/>
      <c r="D4129" s="4"/>
      <c r="E4129" s="4"/>
      <c r="F4129" s="4"/>
    </row>
    <row r="4130" spans="3:6" x14ac:dyDescent="0.25">
      <c r="C4130" s="4"/>
      <c r="D4130" s="4"/>
      <c r="E4130" s="4"/>
      <c r="F4130" s="4"/>
    </row>
    <row r="4131" spans="3:6" x14ac:dyDescent="0.25">
      <c r="C4131" s="4"/>
      <c r="D4131" s="4"/>
      <c r="E4131" s="4"/>
      <c r="F4131" s="4"/>
    </row>
    <row r="4132" spans="3:6" x14ac:dyDescent="0.25">
      <c r="C4132" s="4"/>
      <c r="D4132" s="4"/>
      <c r="E4132" s="4"/>
      <c r="F4132" s="4"/>
    </row>
  </sheetData>
  <mergeCells count="14">
    <mergeCell ref="A1967:B1967"/>
    <mergeCell ref="A8:F8"/>
    <mergeCell ref="A9:A10"/>
    <mergeCell ref="B9:B10"/>
    <mergeCell ref="C9:C10"/>
    <mergeCell ref="D9:F9"/>
    <mergeCell ref="A2256:B2256"/>
    <mergeCell ref="A2273:B2273"/>
    <mergeCell ref="A2007:B2007"/>
    <mergeCell ref="A2048:B2048"/>
    <mergeCell ref="A2091:B2091"/>
    <mergeCell ref="A2120:B2120"/>
    <mergeCell ref="A2192:B2192"/>
    <mergeCell ref="A2233:B223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4132"/>
  <sheetViews>
    <sheetView workbookViewId="0">
      <selection activeCell="B14" sqref="B14"/>
    </sheetView>
  </sheetViews>
  <sheetFormatPr baseColWidth="10" defaultRowHeight="15" x14ac:dyDescent="0.25"/>
  <cols>
    <col min="1" max="1" width="12.7109375" style="120" customWidth="1"/>
    <col min="2" max="2" width="67.14062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" style="3" customWidth="1"/>
    <col min="7" max="7" width="4.7109375" style="4" customWidth="1"/>
    <col min="8" max="8" width="15.28515625" customWidth="1"/>
    <col min="9" max="11" width="3.140625" customWidth="1"/>
    <col min="12" max="23" width="3.140625" style="4" customWidth="1"/>
    <col min="24" max="25" width="3.140625" style="4" hidden="1" customWidth="1"/>
    <col min="26" max="53" width="3.140625" style="4" customWidth="1"/>
    <col min="54" max="256" width="11.42578125" style="4"/>
    <col min="257" max="257" width="12.7109375" style="4" customWidth="1"/>
    <col min="258" max="258" width="67.140625" style="4" customWidth="1"/>
    <col min="259" max="259" width="18.5703125" style="4" customWidth="1"/>
    <col min="260" max="260" width="15.28515625" style="4" customWidth="1"/>
    <col min="261" max="261" width="17.28515625" style="4" customWidth="1"/>
    <col min="262" max="262" width="16" style="4" customWidth="1"/>
    <col min="263" max="263" width="4.7109375" style="4" customWidth="1"/>
    <col min="264" max="264" width="15.28515625" style="4" customWidth="1"/>
    <col min="265" max="279" width="3.140625" style="4" customWidth="1"/>
    <col min="280" max="281" width="0" style="4" hidden="1" customWidth="1"/>
    <col min="282" max="309" width="3.140625" style="4" customWidth="1"/>
    <col min="310" max="512" width="11.42578125" style="4"/>
    <col min="513" max="513" width="12.7109375" style="4" customWidth="1"/>
    <col min="514" max="514" width="67.140625" style="4" customWidth="1"/>
    <col min="515" max="515" width="18.5703125" style="4" customWidth="1"/>
    <col min="516" max="516" width="15.28515625" style="4" customWidth="1"/>
    <col min="517" max="517" width="17.28515625" style="4" customWidth="1"/>
    <col min="518" max="518" width="16" style="4" customWidth="1"/>
    <col min="519" max="519" width="4.7109375" style="4" customWidth="1"/>
    <col min="520" max="520" width="15.28515625" style="4" customWidth="1"/>
    <col min="521" max="535" width="3.140625" style="4" customWidth="1"/>
    <col min="536" max="537" width="0" style="4" hidden="1" customWidth="1"/>
    <col min="538" max="565" width="3.140625" style="4" customWidth="1"/>
    <col min="566" max="768" width="11.42578125" style="4"/>
    <col min="769" max="769" width="12.7109375" style="4" customWidth="1"/>
    <col min="770" max="770" width="67.140625" style="4" customWidth="1"/>
    <col min="771" max="771" width="18.5703125" style="4" customWidth="1"/>
    <col min="772" max="772" width="15.28515625" style="4" customWidth="1"/>
    <col min="773" max="773" width="17.28515625" style="4" customWidth="1"/>
    <col min="774" max="774" width="16" style="4" customWidth="1"/>
    <col min="775" max="775" width="4.7109375" style="4" customWidth="1"/>
    <col min="776" max="776" width="15.28515625" style="4" customWidth="1"/>
    <col min="777" max="791" width="3.140625" style="4" customWidth="1"/>
    <col min="792" max="793" width="0" style="4" hidden="1" customWidth="1"/>
    <col min="794" max="821" width="3.140625" style="4" customWidth="1"/>
    <col min="822" max="1024" width="11.42578125" style="4"/>
    <col min="1025" max="1025" width="12.7109375" style="4" customWidth="1"/>
    <col min="1026" max="1026" width="67.140625" style="4" customWidth="1"/>
    <col min="1027" max="1027" width="18.5703125" style="4" customWidth="1"/>
    <col min="1028" max="1028" width="15.28515625" style="4" customWidth="1"/>
    <col min="1029" max="1029" width="17.28515625" style="4" customWidth="1"/>
    <col min="1030" max="1030" width="16" style="4" customWidth="1"/>
    <col min="1031" max="1031" width="4.7109375" style="4" customWidth="1"/>
    <col min="1032" max="1032" width="15.28515625" style="4" customWidth="1"/>
    <col min="1033" max="1047" width="3.140625" style="4" customWidth="1"/>
    <col min="1048" max="1049" width="0" style="4" hidden="1" customWidth="1"/>
    <col min="1050" max="1077" width="3.140625" style="4" customWidth="1"/>
    <col min="1078" max="1280" width="11.42578125" style="4"/>
    <col min="1281" max="1281" width="12.7109375" style="4" customWidth="1"/>
    <col min="1282" max="1282" width="67.140625" style="4" customWidth="1"/>
    <col min="1283" max="1283" width="18.5703125" style="4" customWidth="1"/>
    <col min="1284" max="1284" width="15.28515625" style="4" customWidth="1"/>
    <col min="1285" max="1285" width="17.28515625" style="4" customWidth="1"/>
    <col min="1286" max="1286" width="16" style="4" customWidth="1"/>
    <col min="1287" max="1287" width="4.7109375" style="4" customWidth="1"/>
    <col min="1288" max="1288" width="15.28515625" style="4" customWidth="1"/>
    <col min="1289" max="1303" width="3.140625" style="4" customWidth="1"/>
    <col min="1304" max="1305" width="0" style="4" hidden="1" customWidth="1"/>
    <col min="1306" max="1333" width="3.140625" style="4" customWidth="1"/>
    <col min="1334" max="1536" width="11.42578125" style="4"/>
    <col min="1537" max="1537" width="12.7109375" style="4" customWidth="1"/>
    <col min="1538" max="1538" width="67.140625" style="4" customWidth="1"/>
    <col min="1539" max="1539" width="18.5703125" style="4" customWidth="1"/>
    <col min="1540" max="1540" width="15.28515625" style="4" customWidth="1"/>
    <col min="1541" max="1541" width="17.28515625" style="4" customWidth="1"/>
    <col min="1542" max="1542" width="16" style="4" customWidth="1"/>
    <col min="1543" max="1543" width="4.7109375" style="4" customWidth="1"/>
    <col min="1544" max="1544" width="15.28515625" style="4" customWidth="1"/>
    <col min="1545" max="1559" width="3.140625" style="4" customWidth="1"/>
    <col min="1560" max="1561" width="0" style="4" hidden="1" customWidth="1"/>
    <col min="1562" max="1589" width="3.140625" style="4" customWidth="1"/>
    <col min="1590" max="1792" width="11.42578125" style="4"/>
    <col min="1793" max="1793" width="12.7109375" style="4" customWidth="1"/>
    <col min="1794" max="1794" width="67.140625" style="4" customWidth="1"/>
    <col min="1795" max="1795" width="18.5703125" style="4" customWidth="1"/>
    <col min="1796" max="1796" width="15.28515625" style="4" customWidth="1"/>
    <col min="1797" max="1797" width="17.28515625" style="4" customWidth="1"/>
    <col min="1798" max="1798" width="16" style="4" customWidth="1"/>
    <col min="1799" max="1799" width="4.7109375" style="4" customWidth="1"/>
    <col min="1800" max="1800" width="15.28515625" style="4" customWidth="1"/>
    <col min="1801" max="1815" width="3.140625" style="4" customWidth="1"/>
    <col min="1816" max="1817" width="0" style="4" hidden="1" customWidth="1"/>
    <col min="1818" max="1845" width="3.140625" style="4" customWidth="1"/>
    <col min="1846" max="2048" width="11.42578125" style="4"/>
    <col min="2049" max="2049" width="12.7109375" style="4" customWidth="1"/>
    <col min="2050" max="2050" width="67.140625" style="4" customWidth="1"/>
    <col min="2051" max="2051" width="18.5703125" style="4" customWidth="1"/>
    <col min="2052" max="2052" width="15.28515625" style="4" customWidth="1"/>
    <col min="2053" max="2053" width="17.28515625" style="4" customWidth="1"/>
    <col min="2054" max="2054" width="16" style="4" customWidth="1"/>
    <col min="2055" max="2055" width="4.7109375" style="4" customWidth="1"/>
    <col min="2056" max="2056" width="15.28515625" style="4" customWidth="1"/>
    <col min="2057" max="2071" width="3.140625" style="4" customWidth="1"/>
    <col min="2072" max="2073" width="0" style="4" hidden="1" customWidth="1"/>
    <col min="2074" max="2101" width="3.140625" style="4" customWidth="1"/>
    <col min="2102" max="2304" width="11.42578125" style="4"/>
    <col min="2305" max="2305" width="12.7109375" style="4" customWidth="1"/>
    <col min="2306" max="2306" width="67.140625" style="4" customWidth="1"/>
    <col min="2307" max="2307" width="18.5703125" style="4" customWidth="1"/>
    <col min="2308" max="2308" width="15.28515625" style="4" customWidth="1"/>
    <col min="2309" max="2309" width="17.28515625" style="4" customWidth="1"/>
    <col min="2310" max="2310" width="16" style="4" customWidth="1"/>
    <col min="2311" max="2311" width="4.7109375" style="4" customWidth="1"/>
    <col min="2312" max="2312" width="15.28515625" style="4" customWidth="1"/>
    <col min="2313" max="2327" width="3.140625" style="4" customWidth="1"/>
    <col min="2328" max="2329" width="0" style="4" hidden="1" customWidth="1"/>
    <col min="2330" max="2357" width="3.140625" style="4" customWidth="1"/>
    <col min="2358" max="2560" width="11.42578125" style="4"/>
    <col min="2561" max="2561" width="12.7109375" style="4" customWidth="1"/>
    <col min="2562" max="2562" width="67.140625" style="4" customWidth="1"/>
    <col min="2563" max="2563" width="18.5703125" style="4" customWidth="1"/>
    <col min="2564" max="2564" width="15.28515625" style="4" customWidth="1"/>
    <col min="2565" max="2565" width="17.28515625" style="4" customWidth="1"/>
    <col min="2566" max="2566" width="16" style="4" customWidth="1"/>
    <col min="2567" max="2567" width="4.7109375" style="4" customWidth="1"/>
    <col min="2568" max="2568" width="15.28515625" style="4" customWidth="1"/>
    <col min="2569" max="2583" width="3.140625" style="4" customWidth="1"/>
    <col min="2584" max="2585" width="0" style="4" hidden="1" customWidth="1"/>
    <col min="2586" max="2613" width="3.140625" style="4" customWidth="1"/>
    <col min="2614" max="2816" width="11.42578125" style="4"/>
    <col min="2817" max="2817" width="12.7109375" style="4" customWidth="1"/>
    <col min="2818" max="2818" width="67.140625" style="4" customWidth="1"/>
    <col min="2819" max="2819" width="18.5703125" style="4" customWidth="1"/>
    <col min="2820" max="2820" width="15.28515625" style="4" customWidth="1"/>
    <col min="2821" max="2821" width="17.28515625" style="4" customWidth="1"/>
    <col min="2822" max="2822" width="16" style="4" customWidth="1"/>
    <col min="2823" max="2823" width="4.7109375" style="4" customWidth="1"/>
    <col min="2824" max="2824" width="15.28515625" style="4" customWidth="1"/>
    <col min="2825" max="2839" width="3.140625" style="4" customWidth="1"/>
    <col min="2840" max="2841" width="0" style="4" hidden="1" customWidth="1"/>
    <col min="2842" max="2869" width="3.140625" style="4" customWidth="1"/>
    <col min="2870" max="3072" width="11.42578125" style="4"/>
    <col min="3073" max="3073" width="12.7109375" style="4" customWidth="1"/>
    <col min="3074" max="3074" width="67.140625" style="4" customWidth="1"/>
    <col min="3075" max="3075" width="18.5703125" style="4" customWidth="1"/>
    <col min="3076" max="3076" width="15.28515625" style="4" customWidth="1"/>
    <col min="3077" max="3077" width="17.28515625" style="4" customWidth="1"/>
    <col min="3078" max="3078" width="16" style="4" customWidth="1"/>
    <col min="3079" max="3079" width="4.7109375" style="4" customWidth="1"/>
    <col min="3080" max="3080" width="15.28515625" style="4" customWidth="1"/>
    <col min="3081" max="3095" width="3.140625" style="4" customWidth="1"/>
    <col min="3096" max="3097" width="0" style="4" hidden="1" customWidth="1"/>
    <col min="3098" max="3125" width="3.140625" style="4" customWidth="1"/>
    <col min="3126" max="3328" width="11.42578125" style="4"/>
    <col min="3329" max="3329" width="12.7109375" style="4" customWidth="1"/>
    <col min="3330" max="3330" width="67.140625" style="4" customWidth="1"/>
    <col min="3331" max="3331" width="18.5703125" style="4" customWidth="1"/>
    <col min="3332" max="3332" width="15.28515625" style="4" customWidth="1"/>
    <col min="3333" max="3333" width="17.28515625" style="4" customWidth="1"/>
    <col min="3334" max="3334" width="16" style="4" customWidth="1"/>
    <col min="3335" max="3335" width="4.7109375" style="4" customWidth="1"/>
    <col min="3336" max="3336" width="15.28515625" style="4" customWidth="1"/>
    <col min="3337" max="3351" width="3.140625" style="4" customWidth="1"/>
    <col min="3352" max="3353" width="0" style="4" hidden="1" customWidth="1"/>
    <col min="3354" max="3381" width="3.140625" style="4" customWidth="1"/>
    <col min="3382" max="3584" width="11.42578125" style="4"/>
    <col min="3585" max="3585" width="12.7109375" style="4" customWidth="1"/>
    <col min="3586" max="3586" width="67.140625" style="4" customWidth="1"/>
    <col min="3587" max="3587" width="18.5703125" style="4" customWidth="1"/>
    <col min="3588" max="3588" width="15.28515625" style="4" customWidth="1"/>
    <col min="3589" max="3589" width="17.28515625" style="4" customWidth="1"/>
    <col min="3590" max="3590" width="16" style="4" customWidth="1"/>
    <col min="3591" max="3591" width="4.7109375" style="4" customWidth="1"/>
    <col min="3592" max="3592" width="15.28515625" style="4" customWidth="1"/>
    <col min="3593" max="3607" width="3.140625" style="4" customWidth="1"/>
    <col min="3608" max="3609" width="0" style="4" hidden="1" customWidth="1"/>
    <col min="3610" max="3637" width="3.140625" style="4" customWidth="1"/>
    <col min="3638" max="3840" width="11.42578125" style="4"/>
    <col min="3841" max="3841" width="12.7109375" style="4" customWidth="1"/>
    <col min="3842" max="3842" width="67.140625" style="4" customWidth="1"/>
    <col min="3843" max="3843" width="18.5703125" style="4" customWidth="1"/>
    <col min="3844" max="3844" width="15.28515625" style="4" customWidth="1"/>
    <col min="3845" max="3845" width="17.28515625" style="4" customWidth="1"/>
    <col min="3846" max="3846" width="16" style="4" customWidth="1"/>
    <col min="3847" max="3847" width="4.7109375" style="4" customWidth="1"/>
    <col min="3848" max="3848" width="15.28515625" style="4" customWidth="1"/>
    <col min="3849" max="3863" width="3.140625" style="4" customWidth="1"/>
    <col min="3864" max="3865" width="0" style="4" hidden="1" customWidth="1"/>
    <col min="3866" max="3893" width="3.140625" style="4" customWidth="1"/>
    <col min="3894" max="4096" width="11.42578125" style="4"/>
    <col min="4097" max="4097" width="12.7109375" style="4" customWidth="1"/>
    <col min="4098" max="4098" width="67.140625" style="4" customWidth="1"/>
    <col min="4099" max="4099" width="18.5703125" style="4" customWidth="1"/>
    <col min="4100" max="4100" width="15.28515625" style="4" customWidth="1"/>
    <col min="4101" max="4101" width="17.28515625" style="4" customWidth="1"/>
    <col min="4102" max="4102" width="16" style="4" customWidth="1"/>
    <col min="4103" max="4103" width="4.7109375" style="4" customWidth="1"/>
    <col min="4104" max="4104" width="15.28515625" style="4" customWidth="1"/>
    <col min="4105" max="4119" width="3.140625" style="4" customWidth="1"/>
    <col min="4120" max="4121" width="0" style="4" hidden="1" customWidth="1"/>
    <col min="4122" max="4149" width="3.140625" style="4" customWidth="1"/>
    <col min="4150" max="4352" width="11.42578125" style="4"/>
    <col min="4353" max="4353" width="12.7109375" style="4" customWidth="1"/>
    <col min="4354" max="4354" width="67.140625" style="4" customWidth="1"/>
    <col min="4355" max="4355" width="18.5703125" style="4" customWidth="1"/>
    <col min="4356" max="4356" width="15.28515625" style="4" customWidth="1"/>
    <col min="4357" max="4357" width="17.28515625" style="4" customWidth="1"/>
    <col min="4358" max="4358" width="16" style="4" customWidth="1"/>
    <col min="4359" max="4359" width="4.7109375" style="4" customWidth="1"/>
    <col min="4360" max="4360" width="15.28515625" style="4" customWidth="1"/>
    <col min="4361" max="4375" width="3.140625" style="4" customWidth="1"/>
    <col min="4376" max="4377" width="0" style="4" hidden="1" customWidth="1"/>
    <col min="4378" max="4405" width="3.140625" style="4" customWidth="1"/>
    <col min="4406" max="4608" width="11.42578125" style="4"/>
    <col min="4609" max="4609" width="12.7109375" style="4" customWidth="1"/>
    <col min="4610" max="4610" width="67.140625" style="4" customWidth="1"/>
    <col min="4611" max="4611" width="18.5703125" style="4" customWidth="1"/>
    <col min="4612" max="4612" width="15.28515625" style="4" customWidth="1"/>
    <col min="4613" max="4613" width="17.28515625" style="4" customWidth="1"/>
    <col min="4614" max="4614" width="16" style="4" customWidth="1"/>
    <col min="4615" max="4615" width="4.7109375" style="4" customWidth="1"/>
    <col min="4616" max="4616" width="15.28515625" style="4" customWidth="1"/>
    <col min="4617" max="4631" width="3.140625" style="4" customWidth="1"/>
    <col min="4632" max="4633" width="0" style="4" hidden="1" customWidth="1"/>
    <col min="4634" max="4661" width="3.140625" style="4" customWidth="1"/>
    <col min="4662" max="4864" width="11.42578125" style="4"/>
    <col min="4865" max="4865" width="12.7109375" style="4" customWidth="1"/>
    <col min="4866" max="4866" width="67.140625" style="4" customWidth="1"/>
    <col min="4867" max="4867" width="18.5703125" style="4" customWidth="1"/>
    <col min="4868" max="4868" width="15.28515625" style="4" customWidth="1"/>
    <col min="4869" max="4869" width="17.28515625" style="4" customWidth="1"/>
    <col min="4870" max="4870" width="16" style="4" customWidth="1"/>
    <col min="4871" max="4871" width="4.7109375" style="4" customWidth="1"/>
    <col min="4872" max="4872" width="15.28515625" style="4" customWidth="1"/>
    <col min="4873" max="4887" width="3.140625" style="4" customWidth="1"/>
    <col min="4888" max="4889" width="0" style="4" hidden="1" customWidth="1"/>
    <col min="4890" max="4917" width="3.140625" style="4" customWidth="1"/>
    <col min="4918" max="5120" width="11.42578125" style="4"/>
    <col min="5121" max="5121" width="12.7109375" style="4" customWidth="1"/>
    <col min="5122" max="5122" width="67.140625" style="4" customWidth="1"/>
    <col min="5123" max="5123" width="18.5703125" style="4" customWidth="1"/>
    <col min="5124" max="5124" width="15.28515625" style="4" customWidth="1"/>
    <col min="5125" max="5125" width="17.28515625" style="4" customWidth="1"/>
    <col min="5126" max="5126" width="16" style="4" customWidth="1"/>
    <col min="5127" max="5127" width="4.7109375" style="4" customWidth="1"/>
    <col min="5128" max="5128" width="15.28515625" style="4" customWidth="1"/>
    <col min="5129" max="5143" width="3.140625" style="4" customWidth="1"/>
    <col min="5144" max="5145" width="0" style="4" hidden="1" customWidth="1"/>
    <col min="5146" max="5173" width="3.140625" style="4" customWidth="1"/>
    <col min="5174" max="5376" width="11.42578125" style="4"/>
    <col min="5377" max="5377" width="12.7109375" style="4" customWidth="1"/>
    <col min="5378" max="5378" width="67.140625" style="4" customWidth="1"/>
    <col min="5379" max="5379" width="18.5703125" style="4" customWidth="1"/>
    <col min="5380" max="5380" width="15.28515625" style="4" customWidth="1"/>
    <col min="5381" max="5381" width="17.28515625" style="4" customWidth="1"/>
    <col min="5382" max="5382" width="16" style="4" customWidth="1"/>
    <col min="5383" max="5383" width="4.7109375" style="4" customWidth="1"/>
    <col min="5384" max="5384" width="15.28515625" style="4" customWidth="1"/>
    <col min="5385" max="5399" width="3.140625" style="4" customWidth="1"/>
    <col min="5400" max="5401" width="0" style="4" hidden="1" customWidth="1"/>
    <col min="5402" max="5429" width="3.140625" style="4" customWidth="1"/>
    <col min="5430" max="5632" width="11.42578125" style="4"/>
    <col min="5633" max="5633" width="12.7109375" style="4" customWidth="1"/>
    <col min="5634" max="5634" width="67.140625" style="4" customWidth="1"/>
    <col min="5635" max="5635" width="18.5703125" style="4" customWidth="1"/>
    <col min="5636" max="5636" width="15.28515625" style="4" customWidth="1"/>
    <col min="5637" max="5637" width="17.28515625" style="4" customWidth="1"/>
    <col min="5638" max="5638" width="16" style="4" customWidth="1"/>
    <col min="5639" max="5639" width="4.7109375" style="4" customWidth="1"/>
    <col min="5640" max="5640" width="15.28515625" style="4" customWidth="1"/>
    <col min="5641" max="5655" width="3.140625" style="4" customWidth="1"/>
    <col min="5656" max="5657" width="0" style="4" hidden="1" customWidth="1"/>
    <col min="5658" max="5685" width="3.140625" style="4" customWidth="1"/>
    <col min="5686" max="5888" width="11.42578125" style="4"/>
    <col min="5889" max="5889" width="12.7109375" style="4" customWidth="1"/>
    <col min="5890" max="5890" width="67.140625" style="4" customWidth="1"/>
    <col min="5891" max="5891" width="18.5703125" style="4" customWidth="1"/>
    <col min="5892" max="5892" width="15.28515625" style="4" customWidth="1"/>
    <col min="5893" max="5893" width="17.28515625" style="4" customWidth="1"/>
    <col min="5894" max="5894" width="16" style="4" customWidth="1"/>
    <col min="5895" max="5895" width="4.7109375" style="4" customWidth="1"/>
    <col min="5896" max="5896" width="15.28515625" style="4" customWidth="1"/>
    <col min="5897" max="5911" width="3.140625" style="4" customWidth="1"/>
    <col min="5912" max="5913" width="0" style="4" hidden="1" customWidth="1"/>
    <col min="5914" max="5941" width="3.140625" style="4" customWidth="1"/>
    <col min="5942" max="6144" width="11.42578125" style="4"/>
    <col min="6145" max="6145" width="12.7109375" style="4" customWidth="1"/>
    <col min="6146" max="6146" width="67.140625" style="4" customWidth="1"/>
    <col min="6147" max="6147" width="18.5703125" style="4" customWidth="1"/>
    <col min="6148" max="6148" width="15.28515625" style="4" customWidth="1"/>
    <col min="6149" max="6149" width="17.28515625" style="4" customWidth="1"/>
    <col min="6150" max="6150" width="16" style="4" customWidth="1"/>
    <col min="6151" max="6151" width="4.7109375" style="4" customWidth="1"/>
    <col min="6152" max="6152" width="15.28515625" style="4" customWidth="1"/>
    <col min="6153" max="6167" width="3.140625" style="4" customWidth="1"/>
    <col min="6168" max="6169" width="0" style="4" hidden="1" customWidth="1"/>
    <col min="6170" max="6197" width="3.140625" style="4" customWidth="1"/>
    <col min="6198" max="6400" width="11.42578125" style="4"/>
    <col min="6401" max="6401" width="12.7109375" style="4" customWidth="1"/>
    <col min="6402" max="6402" width="67.140625" style="4" customWidth="1"/>
    <col min="6403" max="6403" width="18.5703125" style="4" customWidth="1"/>
    <col min="6404" max="6404" width="15.28515625" style="4" customWidth="1"/>
    <col min="6405" max="6405" width="17.28515625" style="4" customWidth="1"/>
    <col min="6406" max="6406" width="16" style="4" customWidth="1"/>
    <col min="6407" max="6407" width="4.7109375" style="4" customWidth="1"/>
    <col min="6408" max="6408" width="15.28515625" style="4" customWidth="1"/>
    <col min="6409" max="6423" width="3.140625" style="4" customWidth="1"/>
    <col min="6424" max="6425" width="0" style="4" hidden="1" customWidth="1"/>
    <col min="6426" max="6453" width="3.140625" style="4" customWidth="1"/>
    <col min="6454" max="6656" width="11.42578125" style="4"/>
    <col min="6657" max="6657" width="12.7109375" style="4" customWidth="1"/>
    <col min="6658" max="6658" width="67.140625" style="4" customWidth="1"/>
    <col min="6659" max="6659" width="18.5703125" style="4" customWidth="1"/>
    <col min="6660" max="6660" width="15.28515625" style="4" customWidth="1"/>
    <col min="6661" max="6661" width="17.28515625" style="4" customWidth="1"/>
    <col min="6662" max="6662" width="16" style="4" customWidth="1"/>
    <col min="6663" max="6663" width="4.7109375" style="4" customWidth="1"/>
    <col min="6664" max="6664" width="15.28515625" style="4" customWidth="1"/>
    <col min="6665" max="6679" width="3.140625" style="4" customWidth="1"/>
    <col min="6680" max="6681" width="0" style="4" hidden="1" customWidth="1"/>
    <col min="6682" max="6709" width="3.140625" style="4" customWidth="1"/>
    <col min="6710" max="6912" width="11.42578125" style="4"/>
    <col min="6913" max="6913" width="12.7109375" style="4" customWidth="1"/>
    <col min="6914" max="6914" width="67.140625" style="4" customWidth="1"/>
    <col min="6915" max="6915" width="18.5703125" style="4" customWidth="1"/>
    <col min="6916" max="6916" width="15.28515625" style="4" customWidth="1"/>
    <col min="6917" max="6917" width="17.28515625" style="4" customWidth="1"/>
    <col min="6918" max="6918" width="16" style="4" customWidth="1"/>
    <col min="6919" max="6919" width="4.7109375" style="4" customWidth="1"/>
    <col min="6920" max="6920" width="15.28515625" style="4" customWidth="1"/>
    <col min="6921" max="6935" width="3.140625" style="4" customWidth="1"/>
    <col min="6936" max="6937" width="0" style="4" hidden="1" customWidth="1"/>
    <col min="6938" max="6965" width="3.140625" style="4" customWidth="1"/>
    <col min="6966" max="7168" width="11.42578125" style="4"/>
    <col min="7169" max="7169" width="12.7109375" style="4" customWidth="1"/>
    <col min="7170" max="7170" width="67.140625" style="4" customWidth="1"/>
    <col min="7171" max="7171" width="18.5703125" style="4" customWidth="1"/>
    <col min="7172" max="7172" width="15.28515625" style="4" customWidth="1"/>
    <col min="7173" max="7173" width="17.28515625" style="4" customWidth="1"/>
    <col min="7174" max="7174" width="16" style="4" customWidth="1"/>
    <col min="7175" max="7175" width="4.7109375" style="4" customWidth="1"/>
    <col min="7176" max="7176" width="15.28515625" style="4" customWidth="1"/>
    <col min="7177" max="7191" width="3.140625" style="4" customWidth="1"/>
    <col min="7192" max="7193" width="0" style="4" hidden="1" customWidth="1"/>
    <col min="7194" max="7221" width="3.140625" style="4" customWidth="1"/>
    <col min="7222" max="7424" width="11.42578125" style="4"/>
    <col min="7425" max="7425" width="12.7109375" style="4" customWidth="1"/>
    <col min="7426" max="7426" width="67.140625" style="4" customWidth="1"/>
    <col min="7427" max="7427" width="18.5703125" style="4" customWidth="1"/>
    <col min="7428" max="7428" width="15.28515625" style="4" customWidth="1"/>
    <col min="7429" max="7429" width="17.28515625" style="4" customWidth="1"/>
    <col min="7430" max="7430" width="16" style="4" customWidth="1"/>
    <col min="7431" max="7431" width="4.7109375" style="4" customWidth="1"/>
    <col min="7432" max="7432" width="15.28515625" style="4" customWidth="1"/>
    <col min="7433" max="7447" width="3.140625" style="4" customWidth="1"/>
    <col min="7448" max="7449" width="0" style="4" hidden="1" customWidth="1"/>
    <col min="7450" max="7477" width="3.140625" style="4" customWidth="1"/>
    <col min="7478" max="7680" width="11.42578125" style="4"/>
    <col min="7681" max="7681" width="12.7109375" style="4" customWidth="1"/>
    <col min="7682" max="7682" width="67.140625" style="4" customWidth="1"/>
    <col min="7683" max="7683" width="18.5703125" style="4" customWidth="1"/>
    <col min="7684" max="7684" width="15.28515625" style="4" customWidth="1"/>
    <col min="7685" max="7685" width="17.28515625" style="4" customWidth="1"/>
    <col min="7686" max="7686" width="16" style="4" customWidth="1"/>
    <col min="7687" max="7687" width="4.7109375" style="4" customWidth="1"/>
    <col min="7688" max="7688" width="15.28515625" style="4" customWidth="1"/>
    <col min="7689" max="7703" width="3.140625" style="4" customWidth="1"/>
    <col min="7704" max="7705" width="0" style="4" hidden="1" customWidth="1"/>
    <col min="7706" max="7733" width="3.140625" style="4" customWidth="1"/>
    <col min="7734" max="7936" width="11.42578125" style="4"/>
    <col min="7937" max="7937" width="12.7109375" style="4" customWidth="1"/>
    <col min="7938" max="7938" width="67.140625" style="4" customWidth="1"/>
    <col min="7939" max="7939" width="18.5703125" style="4" customWidth="1"/>
    <col min="7940" max="7940" width="15.28515625" style="4" customWidth="1"/>
    <col min="7941" max="7941" width="17.28515625" style="4" customWidth="1"/>
    <col min="7942" max="7942" width="16" style="4" customWidth="1"/>
    <col min="7943" max="7943" width="4.7109375" style="4" customWidth="1"/>
    <col min="7944" max="7944" width="15.28515625" style="4" customWidth="1"/>
    <col min="7945" max="7959" width="3.140625" style="4" customWidth="1"/>
    <col min="7960" max="7961" width="0" style="4" hidden="1" customWidth="1"/>
    <col min="7962" max="7989" width="3.140625" style="4" customWidth="1"/>
    <col min="7990" max="8192" width="11.42578125" style="4"/>
    <col min="8193" max="8193" width="12.7109375" style="4" customWidth="1"/>
    <col min="8194" max="8194" width="67.140625" style="4" customWidth="1"/>
    <col min="8195" max="8195" width="18.5703125" style="4" customWidth="1"/>
    <col min="8196" max="8196" width="15.28515625" style="4" customWidth="1"/>
    <col min="8197" max="8197" width="17.28515625" style="4" customWidth="1"/>
    <col min="8198" max="8198" width="16" style="4" customWidth="1"/>
    <col min="8199" max="8199" width="4.7109375" style="4" customWidth="1"/>
    <col min="8200" max="8200" width="15.28515625" style="4" customWidth="1"/>
    <col min="8201" max="8215" width="3.140625" style="4" customWidth="1"/>
    <col min="8216" max="8217" width="0" style="4" hidden="1" customWidth="1"/>
    <col min="8218" max="8245" width="3.140625" style="4" customWidth="1"/>
    <col min="8246" max="8448" width="11.42578125" style="4"/>
    <col min="8449" max="8449" width="12.7109375" style="4" customWidth="1"/>
    <col min="8450" max="8450" width="67.140625" style="4" customWidth="1"/>
    <col min="8451" max="8451" width="18.5703125" style="4" customWidth="1"/>
    <col min="8452" max="8452" width="15.28515625" style="4" customWidth="1"/>
    <col min="8453" max="8453" width="17.28515625" style="4" customWidth="1"/>
    <col min="8454" max="8454" width="16" style="4" customWidth="1"/>
    <col min="8455" max="8455" width="4.7109375" style="4" customWidth="1"/>
    <col min="8456" max="8456" width="15.28515625" style="4" customWidth="1"/>
    <col min="8457" max="8471" width="3.140625" style="4" customWidth="1"/>
    <col min="8472" max="8473" width="0" style="4" hidden="1" customWidth="1"/>
    <col min="8474" max="8501" width="3.140625" style="4" customWidth="1"/>
    <col min="8502" max="8704" width="11.42578125" style="4"/>
    <col min="8705" max="8705" width="12.7109375" style="4" customWidth="1"/>
    <col min="8706" max="8706" width="67.140625" style="4" customWidth="1"/>
    <col min="8707" max="8707" width="18.5703125" style="4" customWidth="1"/>
    <col min="8708" max="8708" width="15.28515625" style="4" customWidth="1"/>
    <col min="8709" max="8709" width="17.28515625" style="4" customWidth="1"/>
    <col min="8710" max="8710" width="16" style="4" customWidth="1"/>
    <col min="8711" max="8711" width="4.7109375" style="4" customWidth="1"/>
    <col min="8712" max="8712" width="15.28515625" style="4" customWidth="1"/>
    <col min="8713" max="8727" width="3.140625" style="4" customWidth="1"/>
    <col min="8728" max="8729" width="0" style="4" hidden="1" customWidth="1"/>
    <col min="8730" max="8757" width="3.140625" style="4" customWidth="1"/>
    <col min="8758" max="8960" width="11.42578125" style="4"/>
    <col min="8961" max="8961" width="12.7109375" style="4" customWidth="1"/>
    <col min="8962" max="8962" width="67.140625" style="4" customWidth="1"/>
    <col min="8963" max="8963" width="18.5703125" style="4" customWidth="1"/>
    <col min="8964" max="8964" width="15.28515625" style="4" customWidth="1"/>
    <col min="8965" max="8965" width="17.28515625" style="4" customWidth="1"/>
    <col min="8966" max="8966" width="16" style="4" customWidth="1"/>
    <col min="8967" max="8967" width="4.7109375" style="4" customWidth="1"/>
    <col min="8968" max="8968" width="15.28515625" style="4" customWidth="1"/>
    <col min="8969" max="8983" width="3.140625" style="4" customWidth="1"/>
    <col min="8984" max="8985" width="0" style="4" hidden="1" customWidth="1"/>
    <col min="8986" max="9013" width="3.140625" style="4" customWidth="1"/>
    <col min="9014" max="9216" width="11.42578125" style="4"/>
    <col min="9217" max="9217" width="12.7109375" style="4" customWidth="1"/>
    <col min="9218" max="9218" width="67.140625" style="4" customWidth="1"/>
    <col min="9219" max="9219" width="18.5703125" style="4" customWidth="1"/>
    <col min="9220" max="9220" width="15.28515625" style="4" customWidth="1"/>
    <col min="9221" max="9221" width="17.28515625" style="4" customWidth="1"/>
    <col min="9222" max="9222" width="16" style="4" customWidth="1"/>
    <col min="9223" max="9223" width="4.7109375" style="4" customWidth="1"/>
    <col min="9224" max="9224" width="15.28515625" style="4" customWidth="1"/>
    <col min="9225" max="9239" width="3.140625" style="4" customWidth="1"/>
    <col min="9240" max="9241" width="0" style="4" hidden="1" customWidth="1"/>
    <col min="9242" max="9269" width="3.140625" style="4" customWidth="1"/>
    <col min="9270" max="9472" width="11.42578125" style="4"/>
    <col min="9473" max="9473" width="12.7109375" style="4" customWidth="1"/>
    <col min="9474" max="9474" width="67.140625" style="4" customWidth="1"/>
    <col min="9475" max="9475" width="18.5703125" style="4" customWidth="1"/>
    <col min="9476" max="9476" width="15.28515625" style="4" customWidth="1"/>
    <col min="9477" max="9477" width="17.28515625" style="4" customWidth="1"/>
    <col min="9478" max="9478" width="16" style="4" customWidth="1"/>
    <col min="9479" max="9479" width="4.7109375" style="4" customWidth="1"/>
    <col min="9480" max="9480" width="15.28515625" style="4" customWidth="1"/>
    <col min="9481" max="9495" width="3.140625" style="4" customWidth="1"/>
    <col min="9496" max="9497" width="0" style="4" hidden="1" customWidth="1"/>
    <col min="9498" max="9525" width="3.140625" style="4" customWidth="1"/>
    <col min="9526" max="9728" width="11.42578125" style="4"/>
    <col min="9729" max="9729" width="12.7109375" style="4" customWidth="1"/>
    <col min="9730" max="9730" width="67.140625" style="4" customWidth="1"/>
    <col min="9731" max="9731" width="18.5703125" style="4" customWidth="1"/>
    <col min="9732" max="9732" width="15.28515625" style="4" customWidth="1"/>
    <col min="9733" max="9733" width="17.28515625" style="4" customWidth="1"/>
    <col min="9734" max="9734" width="16" style="4" customWidth="1"/>
    <col min="9735" max="9735" width="4.7109375" style="4" customWidth="1"/>
    <col min="9736" max="9736" width="15.28515625" style="4" customWidth="1"/>
    <col min="9737" max="9751" width="3.140625" style="4" customWidth="1"/>
    <col min="9752" max="9753" width="0" style="4" hidden="1" customWidth="1"/>
    <col min="9754" max="9781" width="3.140625" style="4" customWidth="1"/>
    <col min="9782" max="9984" width="11.42578125" style="4"/>
    <col min="9985" max="9985" width="12.7109375" style="4" customWidth="1"/>
    <col min="9986" max="9986" width="67.140625" style="4" customWidth="1"/>
    <col min="9987" max="9987" width="18.5703125" style="4" customWidth="1"/>
    <col min="9988" max="9988" width="15.28515625" style="4" customWidth="1"/>
    <col min="9989" max="9989" width="17.28515625" style="4" customWidth="1"/>
    <col min="9990" max="9990" width="16" style="4" customWidth="1"/>
    <col min="9991" max="9991" width="4.7109375" style="4" customWidth="1"/>
    <col min="9992" max="9992" width="15.28515625" style="4" customWidth="1"/>
    <col min="9993" max="10007" width="3.140625" style="4" customWidth="1"/>
    <col min="10008" max="10009" width="0" style="4" hidden="1" customWidth="1"/>
    <col min="10010" max="10037" width="3.140625" style="4" customWidth="1"/>
    <col min="10038" max="10240" width="11.42578125" style="4"/>
    <col min="10241" max="10241" width="12.7109375" style="4" customWidth="1"/>
    <col min="10242" max="10242" width="67.140625" style="4" customWidth="1"/>
    <col min="10243" max="10243" width="18.5703125" style="4" customWidth="1"/>
    <col min="10244" max="10244" width="15.28515625" style="4" customWidth="1"/>
    <col min="10245" max="10245" width="17.28515625" style="4" customWidth="1"/>
    <col min="10246" max="10246" width="16" style="4" customWidth="1"/>
    <col min="10247" max="10247" width="4.7109375" style="4" customWidth="1"/>
    <col min="10248" max="10248" width="15.28515625" style="4" customWidth="1"/>
    <col min="10249" max="10263" width="3.140625" style="4" customWidth="1"/>
    <col min="10264" max="10265" width="0" style="4" hidden="1" customWidth="1"/>
    <col min="10266" max="10293" width="3.140625" style="4" customWidth="1"/>
    <col min="10294" max="10496" width="11.42578125" style="4"/>
    <col min="10497" max="10497" width="12.7109375" style="4" customWidth="1"/>
    <col min="10498" max="10498" width="67.140625" style="4" customWidth="1"/>
    <col min="10499" max="10499" width="18.5703125" style="4" customWidth="1"/>
    <col min="10500" max="10500" width="15.28515625" style="4" customWidth="1"/>
    <col min="10501" max="10501" width="17.28515625" style="4" customWidth="1"/>
    <col min="10502" max="10502" width="16" style="4" customWidth="1"/>
    <col min="10503" max="10503" width="4.7109375" style="4" customWidth="1"/>
    <col min="10504" max="10504" width="15.28515625" style="4" customWidth="1"/>
    <col min="10505" max="10519" width="3.140625" style="4" customWidth="1"/>
    <col min="10520" max="10521" width="0" style="4" hidden="1" customWidth="1"/>
    <col min="10522" max="10549" width="3.140625" style="4" customWidth="1"/>
    <col min="10550" max="10752" width="11.42578125" style="4"/>
    <col min="10753" max="10753" width="12.7109375" style="4" customWidth="1"/>
    <col min="10754" max="10754" width="67.140625" style="4" customWidth="1"/>
    <col min="10755" max="10755" width="18.5703125" style="4" customWidth="1"/>
    <col min="10756" max="10756" width="15.28515625" style="4" customWidth="1"/>
    <col min="10757" max="10757" width="17.28515625" style="4" customWidth="1"/>
    <col min="10758" max="10758" width="16" style="4" customWidth="1"/>
    <col min="10759" max="10759" width="4.7109375" style="4" customWidth="1"/>
    <col min="10760" max="10760" width="15.28515625" style="4" customWidth="1"/>
    <col min="10761" max="10775" width="3.140625" style="4" customWidth="1"/>
    <col min="10776" max="10777" width="0" style="4" hidden="1" customWidth="1"/>
    <col min="10778" max="10805" width="3.140625" style="4" customWidth="1"/>
    <col min="10806" max="11008" width="11.42578125" style="4"/>
    <col min="11009" max="11009" width="12.7109375" style="4" customWidth="1"/>
    <col min="11010" max="11010" width="67.140625" style="4" customWidth="1"/>
    <col min="11011" max="11011" width="18.5703125" style="4" customWidth="1"/>
    <col min="11012" max="11012" width="15.28515625" style="4" customWidth="1"/>
    <col min="11013" max="11013" width="17.28515625" style="4" customWidth="1"/>
    <col min="11014" max="11014" width="16" style="4" customWidth="1"/>
    <col min="11015" max="11015" width="4.7109375" style="4" customWidth="1"/>
    <col min="11016" max="11016" width="15.28515625" style="4" customWidth="1"/>
    <col min="11017" max="11031" width="3.140625" style="4" customWidth="1"/>
    <col min="11032" max="11033" width="0" style="4" hidden="1" customWidth="1"/>
    <col min="11034" max="11061" width="3.140625" style="4" customWidth="1"/>
    <col min="11062" max="11264" width="11.42578125" style="4"/>
    <col min="11265" max="11265" width="12.7109375" style="4" customWidth="1"/>
    <col min="11266" max="11266" width="67.140625" style="4" customWidth="1"/>
    <col min="11267" max="11267" width="18.5703125" style="4" customWidth="1"/>
    <col min="11268" max="11268" width="15.28515625" style="4" customWidth="1"/>
    <col min="11269" max="11269" width="17.28515625" style="4" customWidth="1"/>
    <col min="11270" max="11270" width="16" style="4" customWidth="1"/>
    <col min="11271" max="11271" width="4.7109375" style="4" customWidth="1"/>
    <col min="11272" max="11272" width="15.28515625" style="4" customWidth="1"/>
    <col min="11273" max="11287" width="3.140625" style="4" customWidth="1"/>
    <col min="11288" max="11289" width="0" style="4" hidden="1" customWidth="1"/>
    <col min="11290" max="11317" width="3.140625" style="4" customWidth="1"/>
    <col min="11318" max="11520" width="11.42578125" style="4"/>
    <col min="11521" max="11521" width="12.7109375" style="4" customWidth="1"/>
    <col min="11522" max="11522" width="67.140625" style="4" customWidth="1"/>
    <col min="11523" max="11523" width="18.5703125" style="4" customWidth="1"/>
    <col min="11524" max="11524" width="15.28515625" style="4" customWidth="1"/>
    <col min="11525" max="11525" width="17.28515625" style="4" customWidth="1"/>
    <col min="11526" max="11526" width="16" style="4" customWidth="1"/>
    <col min="11527" max="11527" width="4.7109375" style="4" customWidth="1"/>
    <col min="11528" max="11528" width="15.28515625" style="4" customWidth="1"/>
    <col min="11529" max="11543" width="3.140625" style="4" customWidth="1"/>
    <col min="11544" max="11545" width="0" style="4" hidden="1" customWidth="1"/>
    <col min="11546" max="11573" width="3.140625" style="4" customWidth="1"/>
    <col min="11574" max="11776" width="11.42578125" style="4"/>
    <col min="11777" max="11777" width="12.7109375" style="4" customWidth="1"/>
    <col min="11778" max="11778" width="67.140625" style="4" customWidth="1"/>
    <col min="11779" max="11779" width="18.5703125" style="4" customWidth="1"/>
    <col min="11780" max="11780" width="15.28515625" style="4" customWidth="1"/>
    <col min="11781" max="11781" width="17.28515625" style="4" customWidth="1"/>
    <col min="11782" max="11782" width="16" style="4" customWidth="1"/>
    <col min="11783" max="11783" width="4.7109375" style="4" customWidth="1"/>
    <col min="11784" max="11784" width="15.28515625" style="4" customWidth="1"/>
    <col min="11785" max="11799" width="3.140625" style="4" customWidth="1"/>
    <col min="11800" max="11801" width="0" style="4" hidden="1" customWidth="1"/>
    <col min="11802" max="11829" width="3.140625" style="4" customWidth="1"/>
    <col min="11830" max="12032" width="11.42578125" style="4"/>
    <col min="12033" max="12033" width="12.7109375" style="4" customWidth="1"/>
    <col min="12034" max="12034" width="67.140625" style="4" customWidth="1"/>
    <col min="12035" max="12035" width="18.5703125" style="4" customWidth="1"/>
    <col min="12036" max="12036" width="15.28515625" style="4" customWidth="1"/>
    <col min="12037" max="12037" width="17.28515625" style="4" customWidth="1"/>
    <col min="12038" max="12038" width="16" style="4" customWidth="1"/>
    <col min="12039" max="12039" width="4.7109375" style="4" customWidth="1"/>
    <col min="12040" max="12040" width="15.28515625" style="4" customWidth="1"/>
    <col min="12041" max="12055" width="3.140625" style="4" customWidth="1"/>
    <col min="12056" max="12057" width="0" style="4" hidden="1" customWidth="1"/>
    <col min="12058" max="12085" width="3.140625" style="4" customWidth="1"/>
    <col min="12086" max="12288" width="11.42578125" style="4"/>
    <col min="12289" max="12289" width="12.7109375" style="4" customWidth="1"/>
    <col min="12290" max="12290" width="67.140625" style="4" customWidth="1"/>
    <col min="12291" max="12291" width="18.5703125" style="4" customWidth="1"/>
    <col min="12292" max="12292" width="15.28515625" style="4" customWidth="1"/>
    <col min="12293" max="12293" width="17.28515625" style="4" customWidth="1"/>
    <col min="12294" max="12294" width="16" style="4" customWidth="1"/>
    <col min="12295" max="12295" width="4.7109375" style="4" customWidth="1"/>
    <col min="12296" max="12296" width="15.28515625" style="4" customWidth="1"/>
    <col min="12297" max="12311" width="3.140625" style="4" customWidth="1"/>
    <col min="12312" max="12313" width="0" style="4" hidden="1" customWidth="1"/>
    <col min="12314" max="12341" width="3.140625" style="4" customWidth="1"/>
    <col min="12342" max="12544" width="11.42578125" style="4"/>
    <col min="12545" max="12545" width="12.7109375" style="4" customWidth="1"/>
    <col min="12546" max="12546" width="67.140625" style="4" customWidth="1"/>
    <col min="12547" max="12547" width="18.5703125" style="4" customWidth="1"/>
    <col min="12548" max="12548" width="15.28515625" style="4" customWidth="1"/>
    <col min="12549" max="12549" width="17.28515625" style="4" customWidth="1"/>
    <col min="12550" max="12550" width="16" style="4" customWidth="1"/>
    <col min="12551" max="12551" width="4.7109375" style="4" customWidth="1"/>
    <col min="12552" max="12552" width="15.28515625" style="4" customWidth="1"/>
    <col min="12553" max="12567" width="3.140625" style="4" customWidth="1"/>
    <col min="12568" max="12569" width="0" style="4" hidden="1" customWidth="1"/>
    <col min="12570" max="12597" width="3.140625" style="4" customWidth="1"/>
    <col min="12598" max="12800" width="11.42578125" style="4"/>
    <col min="12801" max="12801" width="12.7109375" style="4" customWidth="1"/>
    <col min="12802" max="12802" width="67.140625" style="4" customWidth="1"/>
    <col min="12803" max="12803" width="18.5703125" style="4" customWidth="1"/>
    <col min="12804" max="12804" width="15.28515625" style="4" customWidth="1"/>
    <col min="12805" max="12805" width="17.28515625" style="4" customWidth="1"/>
    <col min="12806" max="12806" width="16" style="4" customWidth="1"/>
    <col min="12807" max="12807" width="4.7109375" style="4" customWidth="1"/>
    <col min="12808" max="12808" width="15.28515625" style="4" customWidth="1"/>
    <col min="12809" max="12823" width="3.140625" style="4" customWidth="1"/>
    <col min="12824" max="12825" width="0" style="4" hidden="1" customWidth="1"/>
    <col min="12826" max="12853" width="3.140625" style="4" customWidth="1"/>
    <col min="12854" max="13056" width="11.42578125" style="4"/>
    <col min="13057" max="13057" width="12.7109375" style="4" customWidth="1"/>
    <col min="13058" max="13058" width="67.140625" style="4" customWidth="1"/>
    <col min="13059" max="13059" width="18.5703125" style="4" customWidth="1"/>
    <col min="13060" max="13060" width="15.28515625" style="4" customWidth="1"/>
    <col min="13061" max="13061" width="17.28515625" style="4" customWidth="1"/>
    <col min="13062" max="13062" width="16" style="4" customWidth="1"/>
    <col min="13063" max="13063" width="4.7109375" style="4" customWidth="1"/>
    <col min="13064" max="13064" width="15.28515625" style="4" customWidth="1"/>
    <col min="13065" max="13079" width="3.140625" style="4" customWidth="1"/>
    <col min="13080" max="13081" width="0" style="4" hidden="1" customWidth="1"/>
    <col min="13082" max="13109" width="3.140625" style="4" customWidth="1"/>
    <col min="13110" max="13312" width="11.42578125" style="4"/>
    <col min="13313" max="13313" width="12.7109375" style="4" customWidth="1"/>
    <col min="13314" max="13314" width="67.140625" style="4" customWidth="1"/>
    <col min="13315" max="13315" width="18.5703125" style="4" customWidth="1"/>
    <col min="13316" max="13316" width="15.28515625" style="4" customWidth="1"/>
    <col min="13317" max="13317" width="17.28515625" style="4" customWidth="1"/>
    <col min="13318" max="13318" width="16" style="4" customWidth="1"/>
    <col min="13319" max="13319" width="4.7109375" style="4" customWidth="1"/>
    <col min="13320" max="13320" width="15.28515625" style="4" customWidth="1"/>
    <col min="13321" max="13335" width="3.140625" style="4" customWidth="1"/>
    <col min="13336" max="13337" width="0" style="4" hidden="1" customWidth="1"/>
    <col min="13338" max="13365" width="3.140625" style="4" customWidth="1"/>
    <col min="13366" max="13568" width="11.42578125" style="4"/>
    <col min="13569" max="13569" width="12.7109375" style="4" customWidth="1"/>
    <col min="13570" max="13570" width="67.140625" style="4" customWidth="1"/>
    <col min="13571" max="13571" width="18.5703125" style="4" customWidth="1"/>
    <col min="13572" max="13572" width="15.28515625" style="4" customWidth="1"/>
    <col min="13573" max="13573" width="17.28515625" style="4" customWidth="1"/>
    <col min="13574" max="13574" width="16" style="4" customWidth="1"/>
    <col min="13575" max="13575" width="4.7109375" style="4" customWidth="1"/>
    <col min="13576" max="13576" width="15.28515625" style="4" customWidth="1"/>
    <col min="13577" max="13591" width="3.140625" style="4" customWidth="1"/>
    <col min="13592" max="13593" width="0" style="4" hidden="1" customWidth="1"/>
    <col min="13594" max="13621" width="3.140625" style="4" customWidth="1"/>
    <col min="13622" max="13824" width="11.42578125" style="4"/>
    <col min="13825" max="13825" width="12.7109375" style="4" customWidth="1"/>
    <col min="13826" max="13826" width="67.140625" style="4" customWidth="1"/>
    <col min="13827" max="13827" width="18.5703125" style="4" customWidth="1"/>
    <col min="13828" max="13828" width="15.28515625" style="4" customWidth="1"/>
    <col min="13829" max="13829" width="17.28515625" style="4" customWidth="1"/>
    <col min="13830" max="13830" width="16" style="4" customWidth="1"/>
    <col min="13831" max="13831" width="4.7109375" style="4" customWidth="1"/>
    <col min="13832" max="13832" width="15.28515625" style="4" customWidth="1"/>
    <col min="13833" max="13847" width="3.140625" style="4" customWidth="1"/>
    <col min="13848" max="13849" width="0" style="4" hidden="1" customWidth="1"/>
    <col min="13850" max="13877" width="3.140625" style="4" customWidth="1"/>
    <col min="13878" max="14080" width="11.42578125" style="4"/>
    <col min="14081" max="14081" width="12.7109375" style="4" customWidth="1"/>
    <col min="14082" max="14082" width="67.140625" style="4" customWidth="1"/>
    <col min="14083" max="14083" width="18.5703125" style="4" customWidth="1"/>
    <col min="14084" max="14084" width="15.28515625" style="4" customWidth="1"/>
    <col min="14085" max="14085" width="17.28515625" style="4" customWidth="1"/>
    <col min="14086" max="14086" width="16" style="4" customWidth="1"/>
    <col min="14087" max="14087" width="4.7109375" style="4" customWidth="1"/>
    <col min="14088" max="14088" width="15.28515625" style="4" customWidth="1"/>
    <col min="14089" max="14103" width="3.140625" style="4" customWidth="1"/>
    <col min="14104" max="14105" width="0" style="4" hidden="1" customWidth="1"/>
    <col min="14106" max="14133" width="3.140625" style="4" customWidth="1"/>
    <col min="14134" max="14336" width="11.42578125" style="4"/>
    <col min="14337" max="14337" width="12.7109375" style="4" customWidth="1"/>
    <col min="14338" max="14338" width="67.140625" style="4" customWidth="1"/>
    <col min="14339" max="14339" width="18.5703125" style="4" customWidth="1"/>
    <col min="14340" max="14340" width="15.28515625" style="4" customWidth="1"/>
    <col min="14341" max="14341" width="17.28515625" style="4" customWidth="1"/>
    <col min="14342" max="14342" width="16" style="4" customWidth="1"/>
    <col min="14343" max="14343" width="4.7109375" style="4" customWidth="1"/>
    <col min="14344" max="14344" width="15.28515625" style="4" customWidth="1"/>
    <col min="14345" max="14359" width="3.140625" style="4" customWidth="1"/>
    <col min="14360" max="14361" width="0" style="4" hidden="1" customWidth="1"/>
    <col min="14362" max="14389" width="3.140625" style="4" customWidth="1"/>
    <col min="14390" max="14592" width="11.42578125" style="4"/>
    <col min="14593" max="14593" width="12.7109375" style="4" customWidth="1"/>
    <col min="14594" max="14594" width="67.140625" style="4" customWidth="1"/>
    <col min="14595" max="14595" width="18.5703125" style="4" customWidth="1"/>
    <col min="14596" max="14596" width="15.28515625" style="4" customWidth="1"/>
    <col min="14597" max="14597" width="17.28515625" style="4" customWidth="1"/>
    <col min="14598" max="14598" width="16" style="4" customWidth="1"/>
    <col min="14599" max="14599" width="4.7109375" style="4" customWidth="1"/>
    <col min="14600" max="14600" width="15.28515625" style="4" customWidth="1"/>
    <col min="14601" max="14615" width="3.140625" style="4" customWidth="1"/>
    <col min="14616" max="14617" width="0" style="4" hidden="1" customWidth="1"/>
    <col min="14618" max="14645" width="3.140625" style="4" customWidth="1"/>
    <col min="14646" max="14848" width="11.42578125" style="4"/>
    <col min="14849" max="14849" width="12.7109375" style="4" customWidth="1"/>
    <col min="14850" max="14850" width="67.140625" style="4" customWidth="1"/>
    <col min="14851" max="14851" width="18.5703125" style="4" customWidth="1"/>
    <col min="14852" max="14852" width="15.28515625" style="4" customWidth="1"/>
    <col min="14853" max="14853" width="17.28515625" style="4" customWidth="1"/>
    <col min="14854" max="14854" width="16" style="4" customWidth="1"/>
    <col min="14855" max="14855" width="4.7109375" style="4" customWidth="1"/>
    <col min="14856" max="14856" width="15.28515625" style="4" customWidth="1"/>
    <col min="14857" max="14871" width="3.140625" style="4" customWidth="1"/>
    <col min="14872" max="14873" width="0" style="4" hidden="1" customWidth="1"/>
    <col min="14874" max="14901" width="3.140625" style="4" customWidth="1"/>
    <col min="14902" max="15104" width="11.42578125" style="4"/>
    <col min="15105" max="15105" width="12.7109375" style="4" customWidth="1"/>
    <col min="15106" max="15106" width="67.140625" style="4" customWidth="1"/>
    <col min="15107" max="15107" width="18.5703125" style="4" customWidth="1"/>
    <col min="15108" max="15108" width="15.28515625" style="4" customWidth="1"/>
    <col min="15109" max="15109" width="17.28515625" style="4" customWidth="1"/>
    <col min="15110" max="15110" width="16" style="4" customWidth="1"/>
    <col min="15111" max="15111" width="4.7109375" style="4" customWidth="1"/>
    <col min="15112" max="15112" width="15.28515625" style="4" customWidth="1"/>
    <col min="15113" max="15127" width="3.140625" style="4" customWidth="1"/>
    <col min="15128" max="15129" width="0" style="4" hidden="1" customWidth="1"/>
    <col min="15130" max="15157" width="3.140625" style="4" customWidth="1"/>
    <col min="15158" max="15360" width="11.42578125" style="4"/>
    <col min="15361" max="15361" width="12.7109375" style="4" customWidth="1"/>
    <col min="15362" max="15362" width="67.140625" style="4" customWidth="1"/>
    <col min="15363" max="15363" width="18.5703125" style="4" customWidth="1"/>
    <col min="15364" max="15364" width="15.28515625" style="4" customWidth="1"/>
    <col min="15365" max="15365" width="17.28515625" style="4" customWidth="1"/>
    <col min="15366" max="15366" width="16" style="4" customWidth="1"/>
    <col min="15367" max="15367" width="4.7109375" style="4" customWidth="1"/>
    <col min="15368" max="15368" width="15.28515625" style="4" customWidth="1"/>
    <col min="15369" max="15383" width="3.140625" style="4" customWidth="1"/>
    <col min="15384" max="15385" width="0" style="4" hidden="1" customWidth="1"/>
    <col min="15386" max="15413" width="3.140625" style="4" customWidth="1"/>
    <col min="15414" max="15616" width="11.42578125" style="4"/>
    <col min="15617" max="15617" width="12.7109375" style="4" customWidth="1"/>
    <col min="15618" max="15618" width="67.140625" style="4" customWidth="1"/>
    <col min="15619" max="15619" width="18.5703125" style="4" customWidth="1"/>
    <col min="15620" max="15620" width="15.28515625" style="4" customWidth="1"/>
    <col min="15621" max="15621" width="17.28515625" style="4" customWidth="1"/>
    <col min="15622" max="15622" width="16" style="4" customWidth="1"/>
    <col min="15623" max="15623" width="4.7109375" style="4" customWidth="1"/>
    <col min="15624" max="15624" width="15.28515625" style="4" customWidth="1"/>
    <col min="15625" max="15639" width="3.140625" style="4" customWidth="1"/>
    <col min="15640" max="15641" width="0" style="4" hidden="1" customWidth="1"/>
    <col min="15642" max="15669" width="3.140625" style="4" customWidth="1"/>
    <col min="15670" max="15872" width="11.42578125" style="4"/>
    <col min="15873" max="15873" width="12.7109375" style="4" customWidth="1"/>
    <col min="15874" max="15874" width="67.140625" style="4" customWidth="1"/>
    <col min="15875" max="15875" width="18.5703125" style="4" customWidth="1"/>
    <col min="15876" max="15876" width="15.28515625" style="4" customWidth="1"/>
    <col min="15877" max="15877" width="17.28515625" style="4" customWidth="1"/>
    <col min="15878" max="15878" width="16" style="4" customWidth="1"/>
    <col min="15879" max="15879" width="4.7109375" style="4" customWidth="1"/>
    <col min="15880" max="15880" width="15.28515625" style="4" customWidth="1"/>
    <col min="15881" max="15895" width="3.140625" style="4" customWidth="1"/>
    <col min="15896" max="15897" width="0" style="4" hidden="1" customWidth="1"/>
    <col min="15898" max="15925" width="3.140625" style="4" customWidth="1"/>
    <col min="15926" max="16128" width="11.42578125" style="4"/>
    <col min="16129" max="16129" width="12.7109375" style="4" customWidth="1"/>
    <col min="16130" max="16130" width="67.140625" style="4" customWidth="1"/>
    <col min="16131" max="16131" width="18.5703125" style="4" customWidth="1"/>
    <col min="16132" max="16132" width="15.28515625" style="4" customWidth="1"/>
    <col min="16133" max="16133" width="17.28515625" style="4" customWidth="1"/>
    <col min="16134" max="16134" width="16" style="4" customWidth="1"/>
    <col min="16135" max="16135" width="4.7109375" style="4" customWidth="1"/>
    <col min="16136" max="16136" width="15.28515625" style="4" customWidth="1"/>
    <col min="16137" max="16151" width="3.140625" style="4" customWidth="1"/>
    <col min="16152" max="16153" width="0" style="4" hidden="1" customWidth="1"/>
    <col min="16154" max="16181" width="3.140625" style="4" customWidth="1"/>
    <col min="16182" max="16384" width="11.42578125" style="4"/>
  </cols>
  <sheetData>
    <row r="1" spans="1:148" x14ac:dyDescent="0.25">
      <c r="A1" s="1" t="s">
        <v>0</v>
      </c>
    </row>
    <row r="2" spans="1:148" x14ac:dyDescent="0.25">
      <c r="A2" s="1" t="str">
        <f>CONCATENATE("COMUNA: ",[4]NOMBRE!B2," - ","( ",[4]NOMBRE!C2,[4]NOMBRE!D2,[4]NOMBRE!E2,[4]NOMBRE!F2,[4]NOMBRE!G2," )")</f>
        <v>COMUNA: LINARES  - ( 07401 )</v>
      </c>
    </row>
    <row r="3" spans="1:148" x14ac:dyDescent="0.25">
      <c r="A3" s="1" t="str">
        <f>CONCATENATE("ESTABLECIMIENTO: ",[4]NOMBRE!B3," - ","( ",[4]NOMBRE!C3,[4]NOMBRE!D3,[4]NOMBRE!E3,[4]NOMBRE!F3,[4]NOMBRE!G3," )")</f>
        <v>ESTABLECIMIENTO: HOSPITAL DE LINARES  - ( 16108 )</v>
      </c>
      <c r="C3" s="5"/>
      <c r="D3" s="5"/>
      <c r="E3" s="5"/>
      <c r="F3" s="5"/>
    </row>
    <row r="4" spans="1:148" x14ac:dyDescent="0.25">
      <c r="A4" s="1" t="str">
        <f>CONCATENATE("MES: ",[4]NOMBRE!B6," - ","( ",[4]NOMBRE!C6,[4]NOMBRE!D6," )")</f>
        <v>MES: ABRIL - ( 04 )</v>
      </c>
      <c r="C4" s="6"/>
      <c r="D4" s="6"/>
      <c r="E4" s="6"/>
      <c r="F4" s="6"/>
    </row>
    <row r="5" spans="1:148" x14ac:dyDescent="0.25">
      <c r="A5" s="1" t="str">
        <f>CONCATENATE("AÑO: ",[4]NOMBRE!B7)</f>
        <v>AÑO: 2011</v>
      </c>
    </row>
    <row r="6" spans="1:148" x14ac:dyDescent="0.25">
      <c r="A6" s="1"/>
    </row>
    <row r="7" spans="1:148" x14ac:dyDescent="0.25">
      <c r="A7" s="1"/>
    </row>
    <row r="8" spans="1:148" s="8" customFormat="1" ht="36.75" customHeight="1" x14ac:dyDescent="0.25">
      <c r="A8" s="155" t="s">
        <v>1</v>
      </c>
      <c r="B8" s="155"/>
      <c r="C8" s="155"/>
      <c r="D8" s="155"/>
      <c r="E8" s="155"/>
      <c r="F8" s="155"/>
      <c r="G8" s="7"/>
      <c r="H8"/>
      <c r="I8"/>
      <c r="J8"/>
      <c r="K8"/>
    </row>
    <row r="9" spans="1:148" ht="34.5" customHeight="1" x14ac:dyDescent="0.25">
      <c r="A9" s="156"/>
      <c r="B9" s="157"/>
      <c r="C9" s="158" t="s">
        <v>2</v>
      </c>
      <c r="D9" s="160" t="s">
        <v>3</v>
      </c>
      <c r="E9" s="161"/>
      <c r="F9" s="162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5">
      <c r="A10" s="156"/>
      <c r="B10" s="157"/>
      <c r="C10" s="159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5">
      <c r="A11" s="13"/>
      <c r="B11" s="14" t="s">
        <v>7</v>
      </c>
      <c r="C11" s="15"/>
      <c r="D11" s="16"/>
      <c r="E11" s="17"/>
      <c r="F11" s="17"/>
    </row>
    <row r="12" spans="1:148" x14ac:dyDescent="0.25">
      <c r="A12" s="18"/>
      <c r="B12" s="19" t="s">
        <v>8</v>
      </c>
      <c r="C12" s="20">
        <f>SUM(C13:C25)</f>
        <v>0</v>
      </c>
      <c r="D12" s="21"/>
      <c r="E12" s="21"/>
      <c r="F12" s="22"/>
    </row>
    <row r="13" spans="1:148" x14ac:dyDescent="0.25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5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5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5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5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5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5">
      <c r="A19" s="23" t="s">
        <v>21</v>
      </c>
      <c r="B19" s="24" t="s">
        <v>22</v>
      </c>
      <c r="C19" s="25"/>
      <c r="D19" s="26"/>
      <c r="E19" s="26"/>
      <c r="F19" s="27"/>
    </row>
    <row r="20" spans="1:6" ht="24" x14ac:dyDescent="0.25">
      <c r="A20" s="23" t="s">
        <v>23</v>
      </c>
      <c r="B20" s="28" t="s">
        <v>24</v>
      </c>
      <c r="C20" s="25"/>
      <c r="D20" s="26"/>
      <c r="E20" s="26"/>
      <c r="F20" s="27"/>
    </row>
    <row r="21" spans="1:6" ht="35.25" x14ac:dyDescent="0.25">
      <c r="A21" s="23" t="s">
        <v>25</v>
      </c>
      <c r="B21" s="28" t="s">
        <v>26</v>
      </c>
      <c r="C21" s="25"/>
      <c r="D21" s="26"/>
      <c r="E21" s="26"/>
      <c r="F21" s="27"/>
    </row>
    <row r="22" spans="1:6" ht="35.25" x14ac:dyDescent="0.25">
      <c r="A22" s="23" t="s">
        <v>27</v>
      </c>
      <c r="B22" s="28" t="s">
        <v>28</v>
      </c>
      <c r="C22" s="25"/>
      <c r="D22" s="26"/>
      <c r="E22" s="26"/>
      <c r="F22" s="27"/>
    </row>
    <row r="23" spans="1:6" ht="24" x14ac:dyDescent="0.25">
      <c r="A23" s="23" t="s">
        <v>29</v>
      </c>
      <c r="B23" s="28" t="s">
        <v>30</v>
      </c>
      <c r="C23" s="25"/>
      <c r="D23" s="26"/>
      <c r="E23" s="26"/>
      <c r="F23" s="27"/>
    </row>
    <row r="24" spans="1:6" ht="35.25" x14ac:dyDescent="0.25">
      <c r="A24" s="23" t="s">
        <v>31</v>
      </c>
      <c r="B24" s="28" t="s">
        <v>32</v>
      </c>
      <c r="C24" s="25"/>
      <c r="D24" s="26"/>
      <c r="E24" s="26"/>
      <c r="F24" s="27"/>
    </row>
    <row r="25" spans="1:6" ht="35.25" x14ac:dyDescent="0.25">
      <c r="A25" s="23" t="s">
        <v>33</v>
      </c>
      <c r="B25" s="29" t="s">
        <v>34</v>
      </c>
      <c r="C25" s="25"/>
      <c r="D25" s="30"/>
      <c r="E25" s="30"/>
      <c r="F25" s="31"/>
    </row>
    <row r="26" spans="1:6" x14ac:dyDescent="0.25">
      <c r="A26" s="23"/>
      <c r="B26" s="32" t="s">
        <v>35</v>
      </c>
      <c r="C26" s="33">
        <f>SUM(C27:C32)</f>
        <v>0</v>
      </c>
      <c r="D26" s="34"/>
      <c r="E26" s="34"/>
      <c r="F26" s="35"/>
    </row>
    <row r="27" spans="1:6" x14ac:dyDescent="0.25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5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5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5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5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5">
      <c r="A32" s="23" t="s">
        <v>46</v>
      </c>
      <c r="B32" s="36" t="s">
        <v>47</v>
      </c>
      <c r="C32" s="25"/>
      <c r="D32" s="30"/>
      <c r="E32" s="30"/>
      <c r="F32" s="31"/>
    </row>
    <row r="33" spans="1:11" x14ac:dyDescent="0.25">
      <c r="A33" s="23"/>
      <c r="B33" s="32" t="s">
        <v>48</v>
      </c>
      <c r="C33" s="33">
        <f>SUM(C34:C37)</f>
        <v>0</v>
      </c>
      <c r="D33" s="34"/>
      <c r="E33" s="34"/>
      <c r="F33" s="35"/>
    </row>
    <row r="34" spans="1:11" x14ac:dyDescent="0.25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5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5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5">
      <c r="A37" s="23" t="s">
        <v>55</v>
      </c>
      <c r="B37" s="36" t="s">
        <v>56</v>
      </c>
      <c r="C37" s="25"/>
      <c r="D37" s="30"/>
      <c r="E37" s="30"/>
      <c r="F37" s="31"/>
    </row>
    <row r="38" spans="1:11" x14ac:dyDescent="0.25">
      <c r="A38" s="23"/>
      <c r="B38" s="32" t="s">
        <v>57</v>
      </c>
      <c r="C38" s="33">
        <f>SUM(C39:C41)</f>
        <v>0</v>
      </c>
      <c r="D38" s="34"/>
      <c r="E38" s="34"/>
      <c r="F38" s="35"/>
    </row>
    <row r="39" spans="1:11" x14ac:dyDescent="0.25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5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5">
      <c r="A41" s="23" t="s">
        <v>62</v>
      </c>
      <c r="B41" s="36" t="s">
        <v>63</v>
      </c>
      <c r="C41" s="25"/>
      <c r="D41" s="30"/>
      <c r="E41" s="30"/>
      <c r="F41" s="31"/>
    </row>
    <row r="42" spans="1:11" s="6" customFormat="1" x14ac:dyDescent="0.25">
      <c r="A42" s="23"/>
      <c r="B42" s="32" t="s">
        <v>64</v>
      </c>
      <c r="C42" s="33">
        <f>SUM(C43:C45)</f>
        <v>0</v>
      </c>
      <c r="D42" s="34"/>
      <c r="E42" s="34"/>
      <c r="F42" s="35"/>
      <c r="H42"/>
      <c r="I42"/>
      <c r="J42"/>
      <c r="K42"/>
    </row>
    <row r="43" spans="1:11" x14ac:dyDescent="0.25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5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5">
      <c r="A45" s="23" t="s">
        <v>69</v>
      </c>
      <c r="B45" s="36" t="s">
        <v>70</v>
      </c>
      <c r="C45" s="37"/>
      <c r="D45" s="30"/>
      <c r="E45" s="30"/>
      <c r="F45" s="31"/>
    </row>
    <row r="46" spans="1:11" x14ac:dyDescent="0.25">
      <c r="A46" s="23"/>
      <c r="B46" s="32" t="s">
        <v>71</v>
      </c>
      <c r="C46" s="33">
        <f>SUM(C47:C51)</f>
        <v>0</v>
      </c>
      <c r="D46" s="34"/>
      <c r="E46" s="34"/>
      <c r="F46" s="35"/>
    </row>
    <row r="47" spans="1:11" x14ac:dyDescent="0.25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5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5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5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5">
      <c r="A51" s="23" t="s">
        <v>80</v>
      </c>
      <c r="B51" s="36" t="s">
        <v>81</v>
      </c>
      <c r="C51" s="37"/>
      <c r="D51" s="30"/>
      <c r="E51" s="30"/>
      <c r="F51" s="31"/>
    </row>
    <row r="52" spans="1:6" x14ac:dyDescent="0.25">
      <c r="A52" s="23"/>
      <c r="B52" s="32" t="s">
        <v>82</v>
      </c>
      <c r="C52" s="33">
        <f>SUM(C53:C57)</f>
        <v>0</v>
      </c>
      <c r="D52" s="34"/>
      <c r="E52" s="34"/>
      <c r="F52" s="35"/>
    </row>
    <row r="53" spans="1:6" x14ac:dyDescent="0.25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5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5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5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5">
      <c r="A57" s="23" t="s">
        <v>91</v>
      </c>
      <c r="B57" s="36" t="s">
        <v>92</v>
      </c>
      <c r="C57" s="37"/>
      <c r="D57" s="30"/>
      <c r="E57" s="30"/>
      <c r="F57" s="31"/>
    </row>
    <row r="58" spans="1:6" x14ac:dyDescent="0.25">
      <c r="A58" s="23"/>
      <c r="B58" s="38" t="s">
        <v>93</v>
      </c>
      <c r="C58" s="33">
        <f>SUM(C59:C81)</f>
        <v>0</v>
      </c>
      <c r="D58" s="34"/>
      <c r="E58" s="34"/>
      <c r="F58" s="35"/>
    </row>
    <row r="59" spans="1:6" ht="35.25" x14ac:dyDescent="0.25">
      <c r="A59" s="39" t="s">
        <v>94</v>
      </c>
      <c r="B59" s="28" t="s">
        <v>95</v>
      </c>
      <c r="C59" s="25"/>
      <c r="D59" s="26"/>
      <c r="E59" s="26"/>
      <c r="F59" s="27"/>
    </row>
    <row r="60" spans="1:6" ht="35.25" x14ac:dyDescent="0.25">
      <c r="A60" s="23" t="s">
        <v>96</v>
      </c>
      <c r="B60" s="28" t="s">
        <v>97</v>
      </c>
      <c r="C60" s="25"/>
      <c r="D60" s="26"/>
      <c r="E60" s="26"/>
      <c r="F60" s="27"/>
    </row>
    <row r="61" spans="1:6" ht="35.25" x14ac:dyDescent="0.25">
      <c r="A61" s="23" t="s">
        <v>98</v>
      </c>
      <c r="B61" s="28" t="s">
        <v>99</v>
      </c>
      <c r="C61" s="25"/>
      <c r="D61" s="26"/>
      <c r="E61" s="26"/>
      <c r="F61" s="27"/>
    </row>
    <row r="62" spans="1:6" ht="24" x14ac:dyDescent="0.25">
      <c r="A62" s="23" t="s">
        <v>100</v>
      </c>
      <c r="B62" s="28" t="s">
        <v>101</v>
      </c>
      <c r="C62" s="25"/>
      <c r="D62" s="26"/>
      <c r="E62" s="26"/>
      <c r="F62" s="27"/>
    </row>
    <row r="63" spans="1:6" ht="24" x14ac:dyDescent="0.25">
      <c r="A63" s="23" t="s">
        <v>102</v>
      </c>
      <c r="B63" s="28" t="s">
        <v>103</v>
      </c>
      <c r="C63" s="25"/>
      <c r="D63" s="26"/>
      <c r="E63" s="26"/>
      <c r="F63" s="27"/>
    </row>
    <row r="64" spans="1:6" ht="24" x14ac:dyDescent="0.25">
      <c r="A64" s="23" t="s">
        <v>104</v>
      </c>
      <c r="B64" s="28" t="s">
        <v>105</v>
      </c>
      <c r="C64" s="25"/>
      <c r="D64" s="26"/>
      <c r="E64" s="26"/>
      <c r="F64" s="27"/>
    </row>
    <row r="65" spans="1:6" ht="24" x14ac:dyDescent="0.25">
      <c r="A65" s="23" t="s">
        <v>106</v>
      </c>
      <c r="B65" s="28" t="s">
        <v>107</v>
      </c>
      <c r="C65" s="25"/>
      <c r="D65" s="26"/>
      <c r="E65" s="26"/>
      <c r="F65" s="27"/>
    </row>
    <row r="66" spans="1:6" ht="24" x14ac:dyDescent="0.25">
      <c r="A66" s="23" t="s">
        <v>108</v>
      </c>
      <c r="B66" s="28" t="s">
        <v>109</v>
      </c>
      <c r="C66" s="25"/>
      <c r="D66" s="26"/>
      <c r="E66" s="26"/>
      <c r="F66" s="27"/>
    </row>
    <row r="67" spans="1:6" ht="24" x14ac:dyDescent="0.25">
      <c r="A67" s="23" t="s">
        <v>110</v>
      </c>
      <c r="B67" s="28" t="s">
        <v>111</v>
      </c>
      <c r="C67" s="25"/>
      <c r="D67" s="26"/>
      <c r="E67" s="26"/>
      <c r="F67" s="27"/>
    </row>
    <row r="68" spans="1:6" x14ac:dyDescent="0.25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5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5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5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5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5">
      <c r="A73" s="23" t="s">
        <v>122</v>
      </c>
      <c r="B73" s="24" t="s">
        <v>123</v>
      </c>
      <c r="C73" s="25"/>
      <c r="D73" s="26"/>
      <c r="E73" s="26"/>
      <c r="F73" s="27"/>
    </row>
    <row r="74" spans="1:6" ht="24" x14ac:dyDescent="0.25">
      <c r="A74" s="23" t="s">
        <v>124</v>
      </c>
      <c r="B74" s="28" t="s">
        <v>125</v>
      </c>
      <c r="C74" s="25"/>
      <c r="D74" s="26"/>
      <c r="E74" s="26"/>
      <c r="F74" s="27"/>
    </row>
    <row r="75" spans="1:6" x14ac:dyDescent="0.25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5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5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5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5">
      <c r="A79" s="23" t="s">
        <v>134</v>
      </c>
      <c r="B79" s="24" t="s">
        <v>135</v>
      </c>
      <c r="C79" s="25"/>
      <c r="D79" s="26"/>
      <c r="E79" s="26"/>
      <c r="F79" s="27"/>
    </row>
    <row r="80" spans="1:6" ht="24" x14ac:dyDescent="0.25">
      <c r="A80" s="23" t="s">
        <v>136</v>
      </c>
      <c r="B80" s="28" t="s">
        <v>137</v>
      </c>
      <c r="C80" s="25"/>
      <c r="D80" s="26"/>
      <c r="E80" s="26"/>
      <c r="F80" s="27"/>
    </row>
    <row r="81" spans="1:6" x14ac:dyDescent="0.25">
      <c r="A81" s="23" t="s">
        <v>138</v>
      </c>
      <c r="B81" s="36" t="s">
        <v>139</v>
      </c>
      <c r="C81" s="37"/>
      <c r="D81" s="30"/>
      <c r="E81" s="30"/>
      <c r="F81" s="31"/>
    </row>
    <row r="82" spans="1:6" x14ac:dyDescent="0.25">
      <c r="A82" s="23"/>
      <c r="B82" s="38" t="s">
        <v>140</v>
      </c>
      <c r="C82" s="20"/>
      <c r="D82" s="21"/>
      <c r="E82" s="21"/>
      <c r="F82" s="22"/>
    </row>
    <row r="83" spans="1:6" x14ac:dyDescent="0.25">
      <c r="A83" s="23"/>
      <c r="B83" s="40" t="s">
        <v>141</v>
      </c>
      <c r="C83" s="41">
        <f>SUM(C84:C173)</f>
        <v>0</v>
      </c>
      <c r="D83" s="42"/>
      <c r="E83" s="42"/>
      <c r="F83" s="43"/>
    </row>
    <row r="84" spans="1:6" x14ac:dyDescent="0.25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5">
      <c r="A85" s="23" t="s">
        <v>144</v>
      </c>
      <c r="B85" s="24" t="s">
        <v>145</v>
      </c>
      <c r="C85" s="25"/>
      <c r="D85" s="26"/>
      <c r="E85" s="26"/>
      <c r="F85" s="27"/>
    </row>
    <row r="86" spans="1:6" x14ac:dyDescent="0.25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5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5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5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5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5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5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5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5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5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5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5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5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5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5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5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5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5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5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5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5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5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5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5">
      <c r="A109" s="23" t="s">
        <v>192</v>
      </c>
      <c r="B109" s="24" t="s">
        <v>193</v>
      </c>
      <c r="C109" s="25"/>
      <c r="D109" s="26"/>
      <c r="E109" s="26"/>
      <c r="F109" s="27"/>
    </row>
    <row r="110" spans="1:6" x14ac:dyDescent="0.25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5">
      <c r="A111" s="23" t="s">
        <v>196</v>
      </c>
      <c r="B111" s="24" t="s">
        <v>197</v>
      </c>
      <c r="C111" s="25"/>
      <c r="D111" s="26"/>
      <c r="E111" s="26"/>
      <c r="F111" s="27"/>
    </row>
    <row r="112" spans="1:6" x14ac:dyDescent="0.25">
      <c r="A112" s="23" t="s">
        <v>198</v>
      </c>
      <c r="B112" s="24" t="s">
        <v>199</v>
      </c>
      <c r="C112" s="25"/>
      <c r="D112" s="26"/>
      <c r="E112" s="26"/>
      <c r="F112" s="27"/>
    </row>
    <row r="113" spans="1:6" x14ac:dyDescent="0.25">
      <c r="A113" s="23" t="s">
        <v>200</v>
      </c>
      <c r="B113" s="24" t="s">
        <v>201</v>
      </c>
      <c r="C113" s="25"/>
      <c r="D113" s="26"/>
      <c r="E113" s="26"/>
      <c r="F113" s="27"/>
    </row>
    <row r="114" spans="1:6" x14ac:dyDescent="0.25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5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4" x14ac:dyDescent="0.25">
      <c r="A116" s="23" t="s">
        <v>206</v>
      </c>
      <c r="B116" s="28" t="s">
        <v>207</v>
      </c>
      <c r="C116" s="25"/>
      <c r="D116" s="26"/>
      <c r="E116" s="26"/>
      <c r="F116" s="27"/>
    </row>
    <row r="117" spans="1:6" ht="24" x14ac:dyDescent="0.25">
      <c r="A117" s="23" t="s">
        <v>208</v>
      </c>
      <c r="B117" s="28" t="s">
        <v>209</v>
      </c>
      <c r="C117" s="25"/>
      <c r="D117" s="26"/>
      <c r="E117" s="26"/>
      <c r="F117" s="27"/>
    </row>
    <row r="118" spans="1:6" x14ac:dyDescent="0.25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5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5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5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5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5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5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5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5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5">
      <c r="A127" s="23" t="s">
        <v>228</v>
      </c>
      <c r="B127" s="24" t="s">
        <v>229</v>
      </c>
      <c r="C127" s="25"/>
      <c r="D127" s="26"/>
      <c r="E127" s="26"/>
      <c r="F127" s="27"/>
    </row>
    <row r="128" spans="1:6" ht="35.25" x14ac:dyDescent="0.25">
      <c r="A128" s="23" t="s">
        <v>230</v>
      </c>
      <c r="B128" s="28" t="s">
        <v>231</v>
      </c>
      <c r="C128" s="25"/>
      <c r="D128" s="26"/>
      <c r="E128" s="26"/>
      <c r="F128" s="27"/>
    </row>
    <row r="129" spans="1:6" x14ac:dyDescent="0.25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5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5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5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5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5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5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5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5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5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5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5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5">
      <c r="A141" s="23" t="s">
        <v>256</v>
      </c>
      <c r="B141" s="24" t="s">
        <v>257</v>
      </c>
      <c r="C141" s="25"/>
      <c r="D141" s="26"/>
      <c r="E141" s="26"/>
      <c r="F141" s="27"/>
    </row>
    <row r="142" spans="1:6" ht="9.75" customHeight="1" x14ac:dyDescent="0.25">
      <c r="A142" s="23" t="s">
        <v>258</v>
      </c>
      <c r="B142" s="28" t="s">
        <v>259</v>
      </c>
      <c r="C142" s="25"/>
      <c r="D142" s="26"/>
      <c r="E142" s="26"/>
      <c r="F142" s="27"/>
    </row>
    <row r="143" spans="1:6" x14ac:dyDescent="0.25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5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5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5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5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5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5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5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5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5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5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5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5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5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5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5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5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5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5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5">
      <c r="A162" s="23" t="s">
        <v>298</v>
      </c>
      <c r="B162" s="24" t="s">
        <v>299</v>
      </c>
      <c r="C162" s="25"/>
      <c r="D162" s="26"/>
      <c r="E162" s="26"/>
      <c r="F162" s="27"/>
    </row>
    <row r="163" spans="1:6" x14ac:dyDescent="0.25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5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5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5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5">
      <c r="A167" s="23" t="s">
        <v>308</v>
      </c>
      <c r="B167" s="24" t="s">
        <v>309</v>
      </c>
      <c r="C167" s="25"/>
      <c r="D167" s="26"/>
      <c r="E167" s="26"/>
      <c r="F167" s="27"/>
    </row>
    <row r="168" spans="1:6" ht="24" x14ac:dyDescent="0.25">
      <c r="A168" s="23" t="s">
        <v>310</v>
      </c>
      <c r="B168" s="28" t="s">
        <v>311</v>
      </c>
      <c r="C168" s="25"/>
      <c r="D168" s="26"/>
      <c r="E168" s="26"/>
      <c r="F168" s="27"/>
    </row>
    <row r="169" spans="1:6" x14ac:dyDescent="0.25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5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5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5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5">
      <c r="A173" s="23" t="s">
        <v>320</v>
      </c>
      <c r="B173" s="36" t="s">
        <v>321</v>
      </c>
      <c r="C173" s="25"/>
      <c r="D173" s="26"/>
      <c r="E173" s="26"/>
      <c r="F173" s="27"/>
    </row>
    <row r="174" spans="1:6" x14ac:dyDescent="0.25">
      <c r="A174" s="23"/>
      <c r="B174" s="32" t="s">
        <v>322</v>
      </c>
      <c r="C174" s="41">
        <f>SUM(C175:C242)</f>
        <v>0</v>
      </c>
      <c r="D174" s="42"/>
      <c r="E174" s="42"/>
      <c r="F174" s="43"/>
    </row>
    <row r="175" spans="1:6" x14ac:dyDescent="0.25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5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5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5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5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5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5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5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5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5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5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5">
      <c r="A186" s="23" t="s">
        <v>345</v>
      </c>
      <c r="B186" s="24" t="s">
        <v>346</v>
      </c>
      <c r="C186" s="25"/>
      <c r="D186" s="26"/>
      <c r="E186" s="26"/>
      <c r="F186" s="27"/>
    </row>
    <row r="187" spans="1:6" ht="24" x14ac:dyDescent="0.25">
      <c r="A187" s="23" t="s">
        <v>347</v>
      </c>
      <c r="B187" s="28" t="s">
        <v>348</v>
      </c>
      <c r="C187" s="25"/>
      <c r="D187" s="26"/>
      <c r="E187" s="26"/>
      <c r="F187" s="27"/>
    </row>
    <row r="188" spans="1:6" x14ac:dyDescent="0.25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5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5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5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5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5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5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5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5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5">
      <c r="A197" s="44" t="s">
        <v>367</v>
      </c>
      <c r="B197" s="24" t="s">
        <v>368</v>
      </c>
      <c r="C197" s="25"/>
      <c r="D197" s="26"/>
      <c r="E197" s="26"/>
      <c r="F197" s="27"/>
    </row>
    <row r="198" spans="1:6" x14ac:dyDescent="0.25">
      <c r="A198" s="44" t="s">
        <v>369</v>
      </c>
      <c r="B198" s="24" t="s">
        <v>370</v>
      </c>
      <c r="C198" s="25"/>
      <c r="D198" s="26"/>
      <c r="E198" s="26"/>
      <c r="F198" s="27"/>
    </row>
    <row r="199" spans="1:6" x14ac:dyDescent="0.25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5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5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5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5">
      <c r="A203" s="23" t="s">
        <v>379</v>
      </c>
      <c r="B203" s="28" t="s">
        <v>380</v>
      </c>
      <c r="C203" s="25"/>
      <c r="D203" s="26"/>
      <c r="E203" s="26"/>
      <c r="F203" s="27"/>
    </row>
    <row r="204" spans="1:6" x14ac:dyDescent="0.25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5">
      <c r="A205" s="23" t="s">
        <v>383</v>
      </c>
      <c r="B205" s="24" t="s">
        <v>384</v>
      </c>
      <c r="C205" s="25"/>
      <c r="D205" s="26"/>
      <c r="E205" s="26"/>
      <c r="F205" s="27"/>
    </row>
    <row r="206" spans="1:6" ht="24" x14ac:dyDescent="0.25">
      <c r="A206" s="23" t="s">
        <v>385</v>
      </c>
      <c r="B206" s="28" t="s">
        <v>386</v>
      </c>
      <c r="C206" s="25"/>
      <c r="D206" s="26"/>
      <c r="E206" s="26"/>
      <c r="F206" s="27"/>
    </row>
    <row r="207" spans="1:6" x14ac:dyDescent="0.25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5">
      <c r="A208" s="23" t="s">
        <v>389</v>
      </c>
      <c r="B208" s="24" t="s">
        <v>390</v>
      </c>
      <c r="C208" s="25"/>
      <c r="D208" s="26"/>
      <c r="E208" s="26"/>
      <c r="F208" s="27"/>
    </row>
    <row r="209" spans="1:6" ht="24" x14ac:dyDescent="0.25">
      <c r="A209" s="23" t="s">
        <v>391</v>
      </c>
      <c r="B209" s="28" t="s">
        <v>392</v>
      </c>
      <c r="C209" s="25"/>
      <c r="D209" s="26"/>
      <c r="E209" s="26"/>
      <c r="F209" s="27"/>
    </row>
    <row r="210" spans="1:6" ht="57.75" x14ac:dyDescent="0.25">
      <c r="A210" s="23" t="s">
        <v>393</v>
      </c>
      <c r="B210" s="45" t="s">
        <v>394</v>
      </c>
      <c r="C210" s="25"/>
      <c r="D210" s="26"/>
      <c r="E210" s="26"/>
      <c r="F210" s="27"/>
    </row>
    <row r="211" spans="1:6" x14ac:dyDescent="0.25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5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5">
      <c r="A213" s="23" t="s">
        <v>399</v>
      </c>
      <c r="B213" s="24" t="s">
        <v>400</v>
      </c>
      <c r="C213" s="25"/>
      <c r="D213" s="26"/>
      <c r="E213" s="26"/>
      <c r="F213" s="27"/>
    </row>
    <row r="214" spans="1:6" ht="24" x14ac:dyDescent="0.25">
      <c r="A214" s="23" t="s">
        <v>401</v>
      </c>
      <c r="B214" s="28" t="s">
        <v>402</v>
      </c>
      <c r="C214" s="25"/>
      <c r="D214" s="26"/>
      <c r="E214" s="26"/>
      <c r="F214" s="27"/>
    </row>
    <row r="215" spans="1:6" x14ac:dyDescent="0.25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5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5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5">
      <c r="A218" s="23" t="s">
        <v>409</v>
      </c>
      <c r="B218" s="24" t="s">
        <v>410</v>
      </c>
      <c r="C218" s="25"/>
      <c r="D218" s="26"/>
      <c r="E218" s="26"/>
      <c r="F218" s="27"/>
    </row>
    <row r="219" spans="1:6" ht="35.25" x14ac:dyDescent="0.25">
      <c r="A219" s="23" t="s">
        <v>411</v>
      </c>
      <c r="B219" s="28" t="s">
        <v>412</v>
      </c>
      <c r="C219" s="25"/>
      <c r="D219" s="26"/>
      <c r="E219" s="26"/>
      <c r="F219" s="27"/>
    </row>
    <row r="220" spans="1:6" x14ac:dyDescent="0.25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4" x14ac:dyDescent="0.25">
      <c r="A221" s="23" t="s">
        <v>415</v>
      </c>
      <c r="B221" s="28" t="s">
        <v>416</v>
      </c>
      <c r="C221" s="25"/>
      <c r="D221" s="26"/>
      <c r="E221" s="26"/>
      <c r="F221" s="27"/>
    </row>
    <row r="222" spans="1:6" x14ac:dyDescent="0.25">
      <c r="A222" s="23" t="s">
        <v>417</v>
      </c>
      <c r="B222" s="24" t="s">
        <v>418</v>
      </c>
      <c r="C222" s="25"/>
      <c r="D222" s="26"/>
      <c r="E222" s="26"/>
      <c r="F222" s="27"/>
    </row>
    <row r="223" spans="1:6" ht="35.25" x14ac:dyDescent="0.25">
      <c r="A223" s="23" t="s">
        <v>419</v>
      </c>
      <c r="B223" s="28" t="s">
        <v>420</v>
      </c>
      <c r="C223" s="25"/>
      <c r="D223" s="26"/>
      <c r="E223" s="26"/>
      <c r="F223" s="27"/>
    </row>
    <row r="224" spans="1:6" x14ac:dyDescent="0.25">
      <c r="A224" s="23" t="s">
        <v>421</v>
      </c>
      <c r="B224" s="24" t="s">
        <v>422</v>
      </c>
      <c r="C224" s="25"/>
      <c r="D224" s="26"/>
      <c r="E224" s="26"/>
      <c r="F224" s="27"/>
    </row>
    <row r="225" spans="1:6" ht="35.25" x14ac:dyDescent="0.25">
      <c r="A225" s="23" t="s">
        <v>423</v>
      </c>
      <c r="B225" s="28" t="s">
        <v>424</v>
      </c>
      <c r="C225" s="25"/>
      <c r="D225" s="26"/>
      <c r="E225" s="26"/>
      <c r="F225" s="27"/>
    </row>
    <row r="226" spans="1:6" x14ac:dyDescent="0.25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5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5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5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5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5">
      <c r="A231" s="23" t="s">
        <v>435</v>
      </c>
      <c r="B231" s="24" t="s">
        <v>436</v>
      </c>
      <c r="C231" s="25"/>
      <c r="D231" s="26"/>
      <c r="E231" s="26"/>
      <c r="F231" s="27"/>
    </row>
    <row r="232" spans="1:6" x14ac:dyDescent="0.25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5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5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5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5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5">
      <c r="A237" s="23" t="s">
        <v>447</v>
      </c>
      <c r="B237" s="24" t="s">
        <v>448</v>
      </c>
      <c r="C237" s="25"/>
      <c r="D237" s="26"/>
      <c r="E237" s="26"/>
      <c r="F237" s="27"/>
    </row>
    <row r="238" spans="1:6" ht="35.25" x14ac:dyDescent="0.25">
      <c r="A238" s="23" t="s">
        <v>449</v>
      </c>
      <c r="B238" s="28" t="s">
        <v>450</v>
      </c>
      <c r="C238" s="25"/>
      <c r="D238" s="26"/>
      <c r="E238" s="26"/>
      <c r="F238" s="27"/>
    </row>
    <row r="239" spans="1:6" x14ac:dyDescent="0.25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5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5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5">
      <c r="A242" s="23" t="s">
        <v>457</v>
      </c>
      <c r="B242" s="36" t="s">
        <v>458</v>
      </c>
      <c r="C242" s="25"/>
      <c r="D242" s="26"/>
      <c r="E242" s="26"/>
      <c r="F242" s="27"/>
    </row>
    <row r="243" spans="1:6" x14ac:dyDescent="0.25">
      <c r="A243" s="23"/>
      <c r="B243" s="46" t="s">
        <v>459</v>
      </c>
      <c r="C243" s="41">
        <f>SUM(C244:C288)</f>
        <v>0</v>
      </c>
      <c r="D243" s="42"/>
      <c r="E243" s="42"/>
      <c r="F243" s="43"/>
    </row>
    <row r="244" spans="1:6" x14ac:dyDescent="0.25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5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5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5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5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5">
      <c r="A249" s="23" t="s">
        <v>470</v>
      </c>
      <c r="B249" s="24" t="s">
        <v>471</v>
      </c>
      <c r="C249" s="25"/>
      <c r="D249" s="26"/>
      <c r="E249" s="26"/>
      <c r="F249" s="27"/>
    </row>
    <row r="250" spans="1:6" x14ac:dyDescent="0.25">
      <c r="A250" s="23" t="s">
        <v>472</v>
      </c>
      <c r="B250" s="24" t="s">
        <v>473</v>
      </c>
      <c r="C250" s="25"/>
      <c r="D250" s="26"/>
      <c r="E250" s="26"/>
      <c r="F250" s="27"/>
    </row>
    <row r="251" spans="1:6" x14ac:dyDescent="0.25">
      <c r="A251" s="23" t="s">
        <v>474</v>
      </c>
      <c r="B251" s="24" t="s">
        <v>475</v>
      </c>
      <c r="C251" s="25"/>
      <c r="D251" s="26"/>
      <c r="E251" s="26"/>
      <c r="F251" s="27"/>
    </row>
    <row r="252" spans="1:6" x14ac:dyDescent="0.25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5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5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5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5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4" x14ac:dyDescent="0.25">
      <c r="A257" s="23" t="s">
        <v>486</v>
      </c>
      <c r="B257" s="28" t="s">
        <v>487</v>
      </c>
      <c r="C257" s="25"/>
      <c r="D257" s="26"/>
      <c r="E257" s="26"/>
      <c r="F257" s="27"/>
    </row>
    <row r="258" spans="1:6" x14ac:dyDescent="0.25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5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5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5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5">
      <c r="A262" s="23" t="s">
        <v>496</v>
      </c>
      <c r="B262" s="24" t="s">
        <v>497</v>
      </c>
      <c r="C262" s="25"/>
      <c r="D262" s="26"/>
      <c r="E262" s="26"/>
      <c r="F262" s="27"/>
    </row>
    <row r="263" spans="1:6" ht="35.25" x14ac:dyDescent="0.25">
      <c r="A263" s="23" t="s">
        <v>498</v>
      </c>
      <c r="B263" s="28" t="s">
        <v>499</v>
      </c>
      <c r="C263" s="25"/>
      <c r="D263" s="26"/>
      <c r="E263" s="26"/>
      <c r="F263" s="27"/>
    </row>
    <row r="264" spans="1:6" x14ac:dyDescent="0.25">
      <c r="A264" s="23" t="s">
        <v>500</v>
      </c>
      <c r="B264" s="24" t="s">
        <v>501</v>
      </c>
      <c r="C264" s="25"/>
      <c r="D264" s="26"/>
      <c r="E264" s="26"/>
      <c r="F264" s="27"/>
    </row>
    <row r="265" spans="1:6" x14ac:dyDescent="0.25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5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5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5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5">
      <c r="A269" s="23" t="s">
        <v>510</v>
      </c>
      <c r="B269" s="24" t="s">
        <v>511</v>
      </c>
      <c r="C269" s="25"/>
      <c r="D269" s="26"/>
      <c r="E269" s="26"/>
      <c r="F269" s="27"/>
    </row>
    <row r="270" spans="1:6" x14ac:dyDescent="0.25">
      <c r="A270" s="23" t="s">
        <v>512</v>
      </c>
      <c r="B270" s="24" t="s">
        <v>513</v>
      </c>
      <c r="C270" s="25"/>
      <c r="D270" s="26"/>
      <c r="E270" s="26"/>
      <c r="F270" s="27"/>
    </row>
    <row r="271" spans="1:6" x14ac:dyDescent="0.25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5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5">
      <c r="A273" s="23" t="s">
        <v>518</v>
      </c>
      <c r="B273" s="24" t="s">
        <v>519</v>
      </c>
      <c r="C273" s="25"/>
      <c r="D273" s="26"/>
      <c r="E273" s="26"/>
      <c r="F273" s="27"/>
    </row>
    <row r="274" spans="1:6" x14ac:dyDescent="0.25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5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5">
      <c r="A276" s="23" t="s">
        <v>524</v>
      </c>
      <c r="B276" s="24" t="s">
        <v>525</v>
      </c>
      <c r="C276" s="25"/>
      <c r="D276" s="26"/>
      <c r="E276" s="26"/>
      <c r="F276" s="27"/>
    </row>
    <row r="277" spans="1:6" x14ac:dyDescent="0.25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5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5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5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5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5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4" x14ac:dyDescent="0.25">
      <c r="A283" s="23" t="s">
        <v>535</v>
      </c>
      <c r="B283" s="28" t="s">
        <v>536</v>
      </c>
      <c r="C283" s="25"/>
      <c r="D283" s="26"/>
      <c r="E283" s="26"/>
      <c r="F283" s="27"/>
    </row>
    <row r="284" spans="1:6" x14ac:dyDescent="0.25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5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5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5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5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5">
      <c r="A289" s="47"/>
      <c r="B289" s="19" t="s">
        <v>547</v>
      </c>
      <c r="C289" s="41">
        <f>SUM(C290:C294)</f>
        <v>0</v>
      </c>
      <c r="D289" s="42"/>
      <c r="E289" s="42"/>
      <c r="F289" s="43"/>
    </row>
    <row r="290" spans="1:6" ht="35.25" x14ac:dyDescent="0.25">
      <c r="A290" s="23" t="s">
        <v>548</v>
      </c>
      <c r="B290" s="28" t="s">
        <v>549</v>
      </c>
      <c r="C290" s="25"/>
      <c r="D290" s="26"/>
      <c r="E290" s="26"/>
      <c r="F290" s="27"/>
    </row>
    <row r="291" spans="1:6" ht="35.25" x14ac:dyDescent="0.25">
      <c r="A291" s="23" t="s">
        <v>550</v>
      </c>
      <c r="B291" s="28" t="s">
        <v>551</v>
      </c>
      <c r="C291" s="25"/>
      <c r="D291" s="26"/>
      <c r="E291" s="26"/>
      <c r="F291" s="27"/>
    </row>
    <row r="292" spans="1:6" ht="24" x14ac:dyDescent="0.25">
      <c r="A292" s="23" t="s">
        <v>552</v>
      </c>
      <c r="B292" s="28" t="s">
        <v>553</v>
      </c>
      <c r="C292" s="25"/>
      <c r="D292" s="26"/>
      <c r="E292" s="26"/>
      <c r="F292" s="27"/>
    </row>
    <row r="293" spans="1:6" ht="35.25" x14ac:dyDescent="0.25">
      <c r="A293" s="23" t="s">
        <v>554</v>
      </c>
      <c r="B293" s="28" t="s">
        <v>555</v>
      </c>
      <c r="C293" s="25"/>
      <c r="D293" s="26"/>
      <c r="E293" s="26"/>
      <c r="F293" s="27"/>
    </row>
    <row r="294" spans="1:6" ht="24" x14ac:dyDescent="0.25">
      <c r="A294" s="23" t="s">
        <v>556</v>
      </c>
      <c r="B294" s="29" t="s">
        <v>557</v>
      </c>
      <c r="C294" s="25"/>
      <c r="D294" s="26"/>
      <c r="E294" s="26"/>
      <c r="F294" s="27"/>
    </row>
    <row r="295" spans="1:6" x14ac:dyDescent="0.25">
      <c r="A295" s="47"/>
      <c r="B295" s="48" t="s">
        <v>558</v>
      </c>
      <c r="C295" s="41">
        <f>SUM(C296:C360)</f>
        <v>0</v>
      </c>
      <c r="D295" s="42"/>
      <c r="E295" s="42"/>
      <c r="F295" s="43"/>
    </row>
    <row r="296" spans="1:6" x14ac:dyDescent="0.25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5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5">
      <c r="A298" s="23" t="s">
        <v>563</v>
      </c>
      <c r="B298" s="24" t="s">
        <v>564</v>
      </c>
      <c r="C298" s="25"/>
      <c r="D298" s="26"/>
      <c r="E298" s="26"/>
      <c r="F298" s="27"/>
    </row>
    <row r="299" spans="1:6" ht="24" x14ac:dyDescent="0.25">
      <c r="A299" s="23" t="s">
        <v>565</v>
      </c>
      <c r="B299" s="28" t="s">
        <v>566</v>
      </c>
      <c r="C299" s="25"/>
      <c r="D299" s="26"/>
      <c r="E299" s="26"/>
      <c r="F299" s="27"/>
    </row>
    <row r="300" spans="1:6" ht="22.5" x14ac:dyDescent="0.25">
      <c r="A300" s="23" t="s">
        <v>567</v>
      </c>
      <c r="B300" s="49" t="s">
        <v>568</v>
      </c>
      <c r="C300" s="25"/>
      <c r="D300" s="26"/>
      <c r="E300" s="26"/>
      <c r="F300" s="27"/>
    </row>
    <row r="301" spans="1:6" x14ac:dyDescent="0.25">
      <c r="A301" s="23" t="s">
        <v>569</v>
      </c>
      <c r="B301" s="24" t="s">
        <v>570</v>
      </c>
      <c r="C301" s="25"/>
      <c r="D301" s="26"/>
      <c r="E301" s="26"/>
      <c r="F301" s="27"/>
    </row>
    <row r="302" spans="1:6" ht="35.25" x14ac:dyDescent="0.25">
      <c r="A302" s="23" t="s">
        <v>571</v>
      </c>
      <c r="B302" s="28" t="s">
        <v>572</v>
      </c>
      <c r="C302" s="25"/>
      <c r="D302" s="26"/>
      <c r="E302" s="26"/>
      <c r="F302" s="27"/>
    </row>
    <row r="303" spans="1:6" x14ac:dyDescent="0.25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5">
      <c r="A304" s="23" t="s">
        <v>575</v>
      </c>
      <c r="B304" s="24" t="s">
        <v>576</v>
      </c>
      <c r="C304" s="25"/>
      <c r="D304" s="26"/>
      <c r="E304" s="26"/>
      <c r="F304" s="27"/>
    </row>
    <row r="305" spans="1:6" x14ac:dyDescent="0.25">
      <c r="A305" s="23" t="s">
        <v>577</v>
      </c>
      <c r="B305" s="24" t="s">
        <v>578</v>
      </c>
      <c r="C305" s="25"/>
      <c r="D305" s="26"/>
      <c r="E305" s="26"/>
      <c r="F305" s="27"/>
    </row>
    <row r="306" spans="1:6" x14ac:dyDescent="0.25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5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5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5">
      <c r="A309" s="23" t="s">
        <v>585</v>
      </c>
      <c r="B309" s="24" t="s">
        <v>586</v>
      </c>
      <c r="C309" s="25"/>
      <c r="D309" s="26"/>
      <c r="E309" s="26"/>
      <c r="F309" s="27"/>
    </row>
    <row r="310" spans="1:6" x14ac:dyDescent="0.25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5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5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5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5">
      <c r="A314" s="23" t="s">
        <v>595</v>
      </c>
      <c r="B314" s="24" t="s">
        <v>596</v>
      </c>
      <c r="C314" s="25"/>
      <c r="D314" s="26"/>
      <c r="E314" s="26"/>
      <c r="F314" s="27"/>
    </row>
    <row r="315" spans="1:6" ht="24" x14ac:dyDescent="0.25">
      <c r="A315" s="23" t="s">
        <v>597</v>
      </c>
      <c r="B315" s="28" t="s">
        <v>598</v>
      </c>
      <c r="C315" s="25"/>
      <c r="D315" s="26"/>
      <c r="E315" s="26"/>
      <c r="F315" s="27"/>
    </row>
    <row r="316" spans="1:6" x14ac:dyDescent="0.25">
      <c r="A316" s="23" t="s">
        <v>599</v>
      </c>
      <c r="B316" s="24" t="s">
        <v>600</v>
      </c>
      <c r="C316" s="25"/>
      <c r="D316" s="26"/>
      <c r="E316" s="26"/>
      <c r="F316" s="27"/>
    </row>
    <row r="317" spans="1:6" ht="24" x14ac:dyDescent="0.25">
      <c r="A317" s="23" t="s">
        <v>601</v>
      </c>
      <c r="B317" s="28" t="s">
        <v>602</v>
      </c>
      <c r="C317" s="25"/>
      <c r="D317" s="26"/>
      <c r="E317" s="26"/>
      <c r="F317" s="27"/>
    </row>
    <row r="318" spans="1:6" x14ac:dyDescent="0.25">
      <c r="A318" s="23" t="s">
        <v>603</v>
      </c>
      <c r="B318" s="24" t="s">
        <v>604</v>
      </c>
      <c r="C318" s="25"/>
      <c r="D318" s="26"/>
      <c r="E318" s="26"/>
      <c r="F318" s="27"/>
    </row>
    <row r="319" spans="1:6" ht="24" x14ac:dyDescent="0.25">
      <c r="A319" s="23" t="s">
        <v>605</v>
      </c>
      <c r="B319" s="28" t="s">
        <v>606</v>
      </c>
      <c r="C319" s="25"/>
      <c r="D319" s="26"/>
      <c r="E319" s="26"/>
      <c r="F319" s="27"/>
    </row>
    <row r="320" spans="1:6" ht="24" x14ac:dyDescent="0.25">
      <c r="A320" s="23" t="s">
        <v>607</v>
      </c>
      <c r="B320" s="28" t="s">
        <v>608</v>
      </c>
      <c r="C320" s="25"/>
      <c r="D320" s="26"/>
      <c r="E320" s="26"/>
      <c r="F320" s="27"/>
    </row>
    <row r="321" spans="1:6" x14ac:dyDescent="0.25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5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5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5">
      <c r="A324" s="23" t="s">
        <v>615</v>
      </c>
      <c r="B324" s="24" t="s">
        <v>616</v>
      </c>
      <c r="C324" s="25"/>
      <c r="D324" s="26"/>
      <c r="E324" s="26"/>
      <c r="F324" s="27"/>
    </row>
    <row r="325" spans="1:6" x14ac:dyDescent="0.25">
      <c r="A325" s="23" t="s">
        <v>617</v>
      </c>
      <c r="B325" s="24" t="s">
        <v>618</v>
      </c>
      <c r="C325" s="25"/>
      <c r="D325" s="26"/>
      <c r="E325" s="26"/>
      <c r="F325" s="27"/>
    </row>
    <row r="326" spans="1:6" x14ac:dyDescent="0.25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5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5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5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5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5">
      <c r="A331" s="23" t="s">
        <v>629</v>
      </c>
      <c r="B331" s="24" t="s">
        <v>630</v>
      </c>
      <c r="C331" s="25"/>
      <c r="D331" s="26"/>
      <c r="E331" s="26"/>
      <c r="F331" s="27"/>
    </row>
    <row r="332" spans="1:6" ht="35.25" x14ac:dyDescent="0.25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5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5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5">
      <c r="A335" s="23" t="s">
        <v>637</v>
      </c>
      <c r="B335" s="24" t="s">
        <v>638</v>
      </c>
      <c r="C335" s="25"/>
      <c r="D335" s="26"/>
      <c r="E335" s="26"/>
      <c r="F335" s="27"/>
    </row>
    <row r="336" spans="1:6" ht="24" x14ac:dyDescent="0.25">
      <c r="A336" s="23" t="s">
        <v>639</v>
      </c>
      <c r="B336" s="28" t="s">
        <v>640</v>
      </c>
      <c r="C336" s="25"/>
      <c r="D336" s="26"/>
      <c r="E336" s="26"/>
      <c r="F336" s="27"/>
    </row>
    <row r="337" spans="1:6" ht="24" x14ac:dyDescent="0.25">
      <c r="A337" s="23" t="s">
        <v>641</v>
      </c>
      <c r="B337" s="28" t="s">
        <v>642</v>
      </c>
      <c r="C337" s="25"/>
      <c r="D337" s="26"/>
      <c r="E337" s="26"/>
      <c r="F337" s="27"/>
    </row>
    <row r="338" spans="1:6" x14ac:dyDescent="0.25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4" x14ac:dyDescent="0.25">
      <c r="A339" s="23" t="s">
        <v>645</v>
      </c>
      <c r="B339" s="28" t="s">
        <v>646</v>
      </c>
      <c r="C339" s="25"/>
      <c r="D339" s="26"/>
      <c r="E339" s="26"/>
      <c r="F339" s="27"/>
    </row>
    <row r="340" spans="1:6" x14ac:dyDescent="0.25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5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5">
      <c r="A342" s="23" t="s">
        <v>651</v>
      </c>
      <c r="B342" s="24" t="s">
        <v>652</v>
      </c>
      <c r="C342" s="25"/>
      <c r="D342" s="26"/>
      <c r="E342" s="26"/>
      <c r="F342" s="27"/>
    </row>
    <row r="343" spans="1:6" ht="24" x14ac:dyDescent="0.25">
      <c r="A343" s="23" t="s">
        <v>653</v>
      </c>
      <c r="B343" s="28" t="s">
        <v>654</v>
      </c>
      <c r="C343" s="25"/>
      <c r="D343" s="26"/>
      <c r="E343" s="26"/>
      <c r="F343" s="27"/>
    </row>
    <row r="344" spans="1:6" ht="35.25" x14ac:dyDescent="0.25">
      <c r="A344" s="23" t="s">
        <v>655</v>
      </c>
      <c r="B344" s="28" t="s">
        <v>656</v>
      </c>
      <c r="C344" s="25"/>
      <c r="D344" s="26"/>
      <c r="E344" s="26"/>
      <c r="F344" s="27"/>
    </row>
    <row r="345" spans="1:6" x14ac:dyDescent="0.25">
      <c r="A345" s="23" t="s">
        <v>657</v>
      </c>
      <c r="B345" s="24" t="s">
        <v>658</v>
      </c>
      <c r="C345" s="25"/>
      <c r="D345" s="26"/>
      <c r="E345" s="26"/>
      <c r="F345" s="27"/>
    </row>
    <row r="346" spans="1:6" ht="24" x14ac:dyDescent="0.25">
      <c r="A346" s="23" t="s">
        <v>659</v>
      </c>
      <c r="B346" s="28" t="s">
        <v>660</v>
      </c>
      <c r="C346" s="25"/>
      <c r="D346" s="26"/>
      <c r="E346" s="26"/>
      <c r="F346" s="27"/>
    </row>
    <row r="347" spans="1:6" ht="35.25" x14ac:dyDescent="0.25">
      <c r="A347" s="23" t="s">
        <v>661</v>
      </c>
      <c r="B347" s="28" t="s">
        <v>662</v>
      </c>
      <c r="C347" s="25"/>
      <c r="D347" s="26"/>
      <c r="E347" s="26"/>
      <c r="F347" s="27"/>
    </row>
    <row r="348" spans="1:6" x14ac:dyDescent="0.25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5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5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5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5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5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5">
      <c r="A354" s="23" t="s">
        <v>675</v>
      </c>
      <c r="B354" s="24" t="s">
        <v>676</v>
      </c>
      <c r="C354" s="25"/>
      <c r="D354" s="26"/>
      <c r="E354" s="26"/>
      <c r="F354" s="27"/>
    </row>
    <row r="355" spans="1:6" ht="24" x14ac:dyDescent="0.25">
      <c r="A355" s="23" t="s">
        <v>677</v>
      </c>
      <c r="B355" s="28" t="s">
        <v>678</v>
      </c>
      <c r="C355" s="25"/>
      <c r="D355" s="26"/>
      <c r="E355" s="26"/>
      <c r="F355" s="27"/>
    </row>
    <row r="356" spans="1:6" x14ac:dyDescent="0.25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5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5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5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5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5">
      <c r="A361" s="47"/>
      <c r="B361" s="54" t="s">
        <v>689</v>
      </c>
      <c r="C361" s="41"/>
      <c r="D361" s="42"/>
      <c r="E361" s="42"/>
      <c r="F361" s="43"/>
    </row>
    <row r="362" spans="1:6" x14ac:dyDescent="0.25">
      <c r="A362" s="47"/>
      <c r="B362" s="55" t="s">
        <v>690</v>
      </c>
      <c r="C362" s="41">
        <f>SUM(C363:C404)</f>
        <v>0</v>
      </c>
      <c r="D362" s="42"/>
      <c r="E362" s="42"/>
      <c r="F362" s="43"/>
    </row>
    <row r="363" spans="1:6" ht="24" x14ac:dyDescent="0.25">
      <c r="A363" s="23" t="s">
        <v>691</v>
      </c>
      <c r="B363" s="28" t="s">
        <v>692</v>
      </c>
      <c r="C363" s="25"/>
      <c r="D363" s="26"/>
      <c r="E363" s="26"/>
      <c r="F363" s="27"/>
    </row>
    <row r="364" spans="1:6" x14ac:dyDescent="0.25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5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5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5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5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5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5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5">
      <c r="A371" s="23" t="s">
        <v>707</v>
      </c>
      <c r="B371" s="24" t="s">
        <v>708</v>
      </c>
      <c r="C371" s="25"/>
      <c r="D371" s="26"/>
      <c r="E371" s="26"/>
      <c r="F371" s="27"/>
    </row>
    <row r="372" spans="1:6" ht="35.25" x14ac:dyDescent="0.25">
      <c r="A372" s="23" t="s">
        <v>709</v>
      </c>
      <c r="B372" s="28" t="s">
        <v>710</v>
      </c>
      <c r="C372" s="25"/>
      <c r="D372" s="26"/>
      <c r="E372" s="26"/>
      <c r="F372" s="27"/>
    </row>
    <row r="373" spans="1:6" x14ac:dyDescent="0.25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5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5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5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5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5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5">
      <c r="A379" s="23" t="s">
        <v>723</v>
      </c>
      <c r="B379" s="24" t="s">
        <v>724</v>
      </c>
      <c r="C379" s="25"/>
      <c r="D379" s="26"/>
      <c r="E379" s="26"/>
      <c r="F379" s="27"/>
    </row>
    <row r="380" spans="1:6" x14ac:dyDescent="0.25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5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5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5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5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5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5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5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4" x14ac:dyDescent="0.25">
      <c r="A388" s="23" t="s">
        <v>741</v>
      </c>
      <c r="B388" s="28" t="s">
        <v>742</v>
      </c>
      <c r="C388" s="25"/>
      <c r="D388" s="26"/>
      <c r="E388" s="26"/>
      <c r="F388" s="27"/>
    </row>
    <row r="389" spans="1:6" ht="35.25" x14ac:dyDescent="0.25">
      <c r="A389" s="23" t="s">
        <v>743</v>
      </c>
      <c r="B389" s="28" t="s">
        <v>744</v>
      </c>
      <c r="C389" s="25"/>
      <c r="D389" s="26"/>
      <c r="E389" s="26"/>
      <c r="F389" s="27"/>
    </row>
    <row r="390" spans="1:6" x14ac:dyDescent="0.25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5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5">
      <c r="A392" s="23" t="s">
        <v>749</v>
      </c>
      <c r="B392" s="24" t="s">
        <v>750</v>
      </c>
      <c r="C392" s="25"/>
      <c r="D392" s="26"/>
      <c r="E392" s="26"/>
      <c r="F392" s="27"/>
    </row>
    <row r="393" spans="1:6" ht="24" x14ac:dyDescent="0.25">
      <c r="A393" s="23" t="s">
        <v>751</v>
      </c>
      <c r="B393" s="28" t="s">
        <v>752</v>
      </c>
      <c r="C393" s="25"/>
      <c r="D393" s="26"/>
      <c r="E393" s="26"/>
      <c r="F393" s="27"/>
    </row>
    <row r="394" spans="1:6" ht="24" x14ac:dyDescent="0.25">
      <c r="A394" s="23" t="s">
        <v>753</v>
      </c>
      <c r="B394" s="28" t="s">
        <v>754</v>
      </c>
      <c r="C394" s="25"/>
      <c r="D394" s="26"/>
      <c r="E394" s="26"/>
      <c r="F394" s="27"/>
    </row>
    <row r="395" spans="1:6" x14ac:dyDescent="0.25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5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4" x14ac:dyDescent="0.25">
      <c r="A397" s="23" t="s">
        <v>759</v>
      </c>
      <c r="B397" s="28" t="s">
        <v>760</v>
      </c>
      <c r="C397" s="25"/>
      <c r="D397" s="26"/>
      <c r="E397" s="26"/>
      <c r="F397" s="27"/>
    </row>
    <row r="398" spans="1:6" ht="24" x14ac:dyDescent="0.25">
      <c r="A398" s="23" t="s">
        <v>761</v>
      </c>
      <c r="B398" s="28" t="s">
        <v>762</v>
      </c>
      <c r="C398" s="25"/>
      <c r="D398" s="26"/>
      <c r="E398" s="26"/>
      <c r="F398" s="27"/>
    </row>
    <row r="399" spans="1:6" x14ac:dyDescent="0.25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5">
      <c r="A400" s="23" t="s">
        <v>765</v>
      </c>
      <c r="B400" s="24" t="s">
        <v>766</v>
      </c>
      <c r="C400" s="25"/>
      <c r="D400" s="26"/>
      <c r="E400" s="26"/>
      <c r="F400" s="27"/>
    </row>
    <row r="401" spans="1:6" ht="24" x14ac:dyDescent="0.25">
      <c r="A401" s="23" t="s">
        <v>767</v>
      </c>
      <c r="B401" s="28" t="s">
        <v>768</v>
      </c>
      <c r="C401" s="25"/>
      <c r="D401" s="26"/>
      <c r="E401" s="26"/>
      <c r="F401" s="27"/>
    </row>
    <row r="402" spans="1:6" x14ac:dyDescent="0.25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5">
      <c r="A403" s="23" t="s">
        <v>771</v>
      </c>
      <c r="B403" s="24" t="s">
        <v>772</v>
      </c>
      <c r="C403" s="25"/>
      <c r="D403" s="26"/>
      <c r="E403" s="26"/>
      <c r="F403" s="27"/>
    </row>
    <row r="404" spans="1:6" x14ac:dyDescent="0.25">
      <c r="A404" s="23" t="s">
        <v>773</v>
      </c>
      <c r="B404" s="36" t="s">
        <v>774</v>
      </c>
      <c r="C404" s="25"/>
      <c r="D404" s="26"/>
      <c r="E404" s="26"/>
      <c r="F404" s="27"/>
    </row>
    <row r="405" spans="1:6" x14ac:dyDescent="0.25">
      <c r="A405" s="47"/>
      <c r="B405" s="19" t="s">
        <v>775</v>
      </c>
      <c r="C405" s="41">
        <f>SUM(C406:C427)</f>
        <v>0</v>
      </c>
      <c r="D405" s="42"/>
      <c r="E405" s="42"/>
      <c r="F405" s="43"/>
    </row>
    <row r="406" spans="1:6" ht="24" x14ac:dyDescent="0.25">
      <c r="A406" s="23" t="s">
        <v>776</v>
      </c>
      <c r="B406" s="28" t="s">
        <v>777</v>
      </c>
      <c r="C406" s="25"/>
      <c r="D406" s="26"/>
      <c r="E406" s="26"/>
      <c r="F406" s="27"/>
    </row>
    <row r="407" spans="1:6" ht="12.75" customHeight="1" x14ac:dyDescent="0.25">
      <c r="A407" s="23" t="s">
        <v>778</v>
      </c>
      <c r="B407" s="45" t="s">
        <v>779</v>
      </c>
      <c r="C407" s="25"/>
      <c r="D407" s="26"/>
      <c r="E407" s="26"/>
      <c r="F407" s="27"/>
    </row>
    <row r="408" spans="1:6" ht="12.75" customHeight="1" x14ac:dyDescent="0.25">
      <c r="A408" s="23" t="s">
        <v>780</v>
      </c>
      <c r="B408" s="28" t="s">
        <v>781</v>
      </c>
      <c r="C408" s="25"/>
      <c r="D408" s="26"/>
      <c r="E408" s="26"/>
      <c r="F408" s="27"/>
    </row>
    <row r="409" spans="1:6" ht="35.25" x14ac:dyDescent="0.25">
      <c r="A409" s="23" t="s">
        <v>782</v>
      </c>
      <c r="B409" s="28" t="s">
        <v>783</v>
      </c>
      <c r="C409" s="25"/>
      <c r="D409" s="26"/>
      <c r="E409" s="26"/>
      <c r="F409" s="27"/>
    </row>
    <row r="410" spans="1:6" ht="35.25" x14ac:dyDescent="0.25">
      <c r="A410" s="23" t="s">
        <v>784</v>
      </c>
      <c r="B410" s="28" t="s">
        <v>785</v>
      </c>
      <c r="C410" s="25"/>
      <c r="D410" s="26"/>
      <c r="E410" s="26"/>
      <c r="F410" s="27"/>
    </row>
    <row r="411" spans="1:6" ht="35.25" x14ac:dyDescent="0.25">
      <c r="A411" s="23" t="s">
        <v>786</v>
      </c>
      <c r="B411" s="28" t="s">
        <v>787</v>
      </c>
      <c r="C411" s="25"/>
      <c r="D411" s="26"/>
      <c r="E411" s="26"/>
      <c r="F411" s="27"/>
    </row>
    <row r="412" spans="1:6" ht="46.5" x14ac:dyDescent="0.25">
      <c r="A412" s="23" t="s">
        <v>788</v>
      </c>
      <c r="B412" s="28" t="s">
        <v>789</v>
      </c>
      <c r="C412" s="25"/>
      <c r="D412" s="26"/>
      <c r="E412" s="26"/>
      <c r="F412" s="27"/>
    </row>
    <row r="413" spans="1:6" ht="24" x14ac:dyDescent="0.25">
      <c r="A413" s="23" t="s">
        <v>790</v>
      </c>
      <c r="B413" s="28" t="s">
        <v>791</v>
      </c>
      <c r="C413" s="25"/>
      <c r="D413" s="26"/>
      <c r="E413" s="26"/>
      <c r="F413" s="27"/>
    </row>
    <row r="414" spans="1:6" x14ac:dyDescent="0.25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4" x14ac:dyDescent="0.25">
      <c r="A415" s="23" t="s">
        <v>794</v>
      </c>
      <c r="B415" s="28" t="s">
        <v>795</v>
      </c>
      <c r="C415" s="25"/>
      <c r="D415" s="26"/>
      <c r="E415" s="26"/>
      <c r="F415" s="27"/>
    </row>
    <row r="416" spans="1:6" ht="24" x14ac:dyDescent="0.25">
      <c r="A416" s="23" t="s">
        <v>796</v>
      </c>
      <c r="B416" s="28" t="s">
        <v>797</v>
      </c>
      <c r="C416" s="25"/>
      <c r="D416" s="26"/>
      <c r="E416" s="26"/>
      <c r="F416" s="27"/>
    </row>
    <row r="417" spans="1:6" ht="24" x14ac:dyDescent="0.25">
      <c r="A417" s="23" t="s">
        <v>798</v>
      </c>
      <c r="B417" s="28" t="s">
        <v>799</v>
      </c>
      <c r="C417" s="25"/>
      <c r="D417" s="26"/>
      <c r="E417" s="26"/>
      <c r="F417" s="27"/>
    </row>
    <row r="418" spans="1:6" x14ac:dyDescent="0.25">
      <c r="A418" s="23" t="s">
        <v>800</v>
      </c>
      <c r="B418" s="24" t="s">
        <v>801</v>
      </c>
      <c r="C418" s="25"/>
      <c r="D418" s="26"/>
      <c r="E418" s="26"/>
      <c r="F418" s="27"/>
    </row>
    <row r="419" spans="1:6" ht="35.25" x14ac:dyDescent="0.25">
      <c r="A419" s="23" t="s">
        <v>802</v>
      </c>
      <c r="B419" s="28" t="s">
        <v>803</v>
      </c>
      <c r="C419" s="25"/>
      <c r="D419" s="26"/>
      <c r="E419" s="26"/>
      <c r="F419" s="27"/>
    </row>
    <row r="420" spans="1:6" ht="35.25" x14ac:dyDescent="0.25">
      <c r="A420" s="23" t="s">
        <v>804</v>
      </c>
      <c r="B420" s="28" t="s">
        <v>805</v>
      </c>
      <c r="C420" s="25"/>
      <c r="D420" s="26"/>
      <c r="E420" s="26"/>
      <c r="F420" s="27"/>
    </row>
    <row r="421" spans="1:6" x14ac:dyDescent="0.25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5">
      <c r="A422" s="23" t="s">
        <v>808</v>
      </c>
      <c r="B422" s="24" t="s">
        <v>809</v>
      </c>
      <c r="C422" s="25"/>
      <c r="D422" s="26"/>
      <c r="E422" s="26"/>
      <c r="F422" s="27"/>
    </row>
    <row r="423" spans="1:6" ht="24" x14ac:dyDescent="0.25">
      <c r="A423" s="23" t="s">
        <v>810</v>
      </c>
      <c r="B423" s="28" t="s">
        <v>811</v>
      </c>
      <c r="C423" s="25"/>
      <c r="D423" s="26"/>
      <c r="E423" s="26"/>
      <c r="F423" s="27"/>
    </row>
    <row r="424" spans="1:6" ht="24" x14ac:dyDescent="0.25">
      <c r="A424" s="23" t="s">
        <v>812</v>
      </c>
      <c r="B424" s="28" t="s">
        <v>813</v>
      </c>
      <c r="C424" s="25"/>
      <c r="D424" s="26"/>
      <c r="E424" s="26"/>
      <c r="F424" s="27"/>
    </row>
    <row r="425" spans="1:6" x14ac:dyDescent="0.25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4" x14ac:dyDescent="0.25">
      <c r="A426" s="23" t="s">
        <v>816</v>
      </c>
      <c r="B426" s="28" t="s">
        <v>817</v>
      </c>
      <c r="C426" s="25"/>
      <c r="D426" s="26"/>
      <c r="E426" s="26"/>
      <c r="F426" s="27"/>
    </row>
    <row r="427" spans="1:6" ht="24" x14ac:dyDescent="0.25">
      <c r="A427" s="23" t="s">
        <v>818</v>
      </c>
      <c r="B427" s="28" t="s">
        <v>819</v>
      </c>
      <c r="C427" s="25"/>
      <c r="D427" s="26"/>
      <c r="E427" s="26"/>
      <c r="F427" s="27"/>
    </row>
    <row r="428" spans="1:6" x14ac:dyDescent="0.25">
      <c r="A428" s="47"/>
      <c r="B428" s="19" t="s">
        <v>820</v>
      </c>
      <c r="C428" s="41">
        <f>SUM(C429:C445)</f>
        <v>0</v>
      </c>
      <c r="D428" s="42"/>
      <c r="E428" s="42"/>
      <c r="F428" s="43"/>
    </row>
    <row r="429" spans="1:6" ht="24" x14ac:dyDescent="0.25">
      <c r="A429" s="23" t="s">
        <v>821</v>
      </c>
      <c r="B429" s="28" t="s">
        <v>822</v>
      </c>
      <c r="C429" s="25"/>
      <c r="D429" s="26"/>
      <c r="E429" s="26"/>
      <c r="F429" s="27"/>
    </row>
    <row r="430" spans="1:6" ht="46.5" x14ac:dyDescent="0.25">
      <c r="A430" s="23" t="s">
        <v>823</v>
      </c>
      <c r="B430" s="28" t="s">
        <v>824</v>
      </c>
      <c r="C430" s="25"/>
      <c r="D430" s="26"/>
      <c r="E430" s="26"/>
      <c r="F430" s="27"/>
    </row>
    <row r="431" spans="1:6" x14ac:dyDescent="0.25">
      <c r="A431" s="23" t="s">
        <v>825</v>
      </c>
      <c r="B431" s="24" t="s">
        <v>826</v>
      </c>
      <c r="C431" s="25"/>
      <c r="D431" s="26"/>
      <c r="E431" s="26"/>
      <c r="F431" s="27"/>
    </row>
    <row r="432" spans="1:6" ht="35.25" x14ac:dyDescent="0.25">
      <c r="A432" s="23" t="s">
        <v>827</v>
      </c>
      <c r="B432" s="28" t="s">
        <v>828</v>
      </c>
      <c r="C432" s="25"/>
      <c r="D432" s="26"/>
      <c r="E432" s="26"/>
      <c r="F432" s="27"/>
    </row>
    <row r="433" spans="1:25" x14ac:dyDescent="0.25">
      <c r="A433" s="23" t="s">
        <v>829</v>
      </c>
      <c r="B433" s="24" t="s">
        <v>830</v>
      </c>
      <c r="C433" s="25"/>
      <c r="D433" s="26"/>
      <c r="E433" s="26"/>
      <c r="F433" s="27"/>
    </row>
    <row r="434" spans="1:25" x14ac:dyDescent="0.25">
      <c r="A434" s="23" t="s">
        <v>831</v>
      </c>
      <c r="B434" s="24" t="s">
        <v>832</v>
      </c>
      <c r="C434" s="25"/>
      <c r="D434" s="26"/>
      <c r="E434" s="26"/>
      <c r="F434" s="27"/>
    </row>
    <row r="435" spans="1:25" ht="24" x14ac:dyDescent="0.25">
      <c r="A435" s="23" t="s">
        <v>833</v>
      </c>
      <c r="B435" s="28" t="s">
        <v>834</v>
      </c>
      <c r="C435" s="25"/>
      <c r="D435" s="26"/>
      <c r="E435" s="26"/>
      <c r="F435" s="27"/>
    </row>
    <row r="436" spans="1:25" x14ac:dyDescent="0.25">
      <c r="A436" s="23" t="s">
        <v>835</v>
      </c>
      <c r="B436" s="24" t="s">
        <v>836</v>
      </c>
      <c r="C436" s="25"/>
      <c r="D436" s="26"/>
      <c r="E436" s="26"/>
      <c r="F436" s="27"/>
      <c r="X436" s="56" t="str">
        <f>IF(D436&gt;C436,1,"")</f>
        <v/>
      </c>
      <c r="Y436" s="56"/>
    </row>
    <row r="437" spans="1:25" x14ac:dyDescent="0.25">
      <c r="A437" s="23" t="s">
        <v>837</v>
      </c>
      <c r="B437" s="24" t="s">
        <v>838</v>
      </c>
      <c r="C437" s="25"/>
      <c r="D437" s="26"/>
      <c r="E437" s="26"/>
      <c r="F437" s="27"/>
      <c r="X437" s="56" t="str">
        <f t="shared" ref="X437:X501" si="0">IF(D437&gt;C437,1,"")</f>
        <v/>
      </c>
      <c r="Y437" s="56"/>
    </row>
    <row r="438" spans="1:25" x14ac:dyDescent="0.25">
      <c r="A438" s="23" t="s">
        <v>839</v>
      </c>
      <c r="B438" s="24" t="s">
        <v>840</v>
      </c>
      <c r="C438" s="25"/>
      <c r="D438" s="26"/>
      <c r="E438" s="26"/>
      <c r="F438" s="27"/>
      <c r="X438" s="56" t="str">
        <f t="shared" si="0"/>
        <v/>
      </c>
      <c r="Y438" s="56"/>
    </row>
    <row r="439" spans="1:25" x14ac:dyDescent="0.25">
      <c r="A439" s="23" t="s">
        <v>841</v>
      </c>
      <c r="B439" s="24" t="s">
        <v>842</v>
      </c>
      <c r="C439" s="25"/>
      <c r="D439" s="26"/>
      <c r="E439" s="26"/>
      <c r="F439" s="27"/>
      <c r="X439" s="56" t="str">
        <f t="shared" si="0"/>
        <v/>
      </c>
      <c r="Y439" s="56"/>
    </row>
    <row r="440" spans="1:25" x14ac:dyDescent="0.25">
      <c r="A440" s="23" t="s">
        <v>843</v>
      </c>
      <c r="B440" s="24" t="s">
        <v>844</v>
      </c>
      <c r="C440" s="25"/>
      <c r="D440" s="26"/>
      <c r="E440" s="26"/>
      <c r="F440" s="27"/>
      <c r="X440" s="56" t="str">
        <f t="shared" si="0"/>
        <v/>
      </c>
      <c r="Y440" s="56"/>
    </row>
    <row r="441" spans="1:25" x14ac:dyDescent="0.25">
      <c r="A441" s="23" t="s">
        <v>845</v>
      </c>
      <c r="B441" s="24" t="s">
        <v>846</v>
      </c>
      <c r="C441" s="25"/>
      <c r="D441" s="26"/>
      <c r="E441" s="26"/>
      <c r="F441" s="27"/>
      <c r="X441" s="56" t="str">
        <f t="shared" si="0"/>
        <v/>
      </c>
      <c r="Y441" s="56"/>
    </row>
    <row r="442" spans="1:25" x14ac:dyDescent="0.25">
      <c r="A442" s="23" t="s">
        <v>847</v>
      </c>
      <c r="B442" s="24" t="s">
        <v>848</v>
      </c>
      <c r="C442" s="25"/>
      <c r="D442" s="26"/>
      <c r="E442" s="26"/>
      <c r="F442" s="27"/>
      <c r="X442" s="56" t="str">
        <f t="shared" si="0"/>
        <v/>
      </c>
      <c r="Y442" s="56"/>
    </row>
    <row r="443" spans="1:25" x14ac:dyDescent="0.25">
      <c r="A443" s="23" t="s">
        <v>849</v>
      </c>
      <c r="B443" s="24" t="s">
        <v>850</v>
      </c>
      <c r="C443" s="25"/>
      <c r="D443" s="26"/>
      <c r="E443" s="26"/>
      <c r="F443" s="27"/>
      <c r="X443" s="56" t="str">
        <f t="shared" si="0"/>
        <v/>
      </c>
      <c r="Y443" s="56"/>
    </row>
    <row r="444" spans="1:25" x14ac:dyDescent="0.25">
      <c r="A444" s="23" t="s">
        <v>851</v>
      </c>
      <c r="B444" s="24" t="s">
        <v>852</v>
      </c>
      <c r="C444" s="25"/>
      <c r="D444" s="26"/>
      <c r="E444" s="26"/>
      <c r="F444" s="27"/>
      <c r="X444" s="56" t="str">
        <f t="shared" si="0"/>
        <v/>
      </c>
      <c r="Y444" s="56"/>
    </row>
    <row r="445" spans="1:25" x14ac:dyDescent="0.25">
      <c r="A445" s="23" t="s">
        <v>853</v>
      </c>
      <c r="B445" s="36" t="s">
        <v>854</v>
      </c>
      <c r="C445" s="25"/>
      <c r="D445" s="26"/>
      <c r="E445" s="26"/>
      <c r="F445" s="27"/>
      <c r="X445" s="56" t="str">
        <f t="shared" si="0"/>
        <v/>
      </c>
      <c r="Y445" s="56"/>
    </row>
    <row r="446" spans="1:25" ht="25.5" customHeight="1" x14ac:dyDescent="0.25">
      <c r="A446" s="47"/>
      <c r="B446" s="19" t="s">
        <v>855</v>
      </c>
      <c r="C446" s="41">
        <f>SUM(C447:C455)</f>
        <v>0</v>
      </c>
      <c r="D446" s="42"/>
      <c r="E446" s="42"/>
      <c r="F446" s="43"/>
      <c r="X446" s="56" t="str">
        <f t="shared" si="0"/>
        <v/>
      </c>
      <c r="Y446" s="56"/>
    </row>
    <row r="447" spans="1:25" x14ac:dyDescent="0.25">
      <c r="A447" s="23" t="s">
        <v>856</v>
      </c>
      <c r="B447" s="24" t="s">
        <v>857</v>
      </c>
      <c r="C447" s="25"/>
      <c r="D447" s="26"/>
      <c r="E447" s="26"/>
      <c r="F447" s="27"/>
      <c r="X447" s="56" t="str">
        <f t="shared" si="0"/>
        <v/>
      </c>
      <c r="Y447" s="56"/>
    </row>
    <row r="448" spans="1:25" x14ac:dyDescent="0.25">
      <c r="A448" s="23" t="s">
        <v>858</v>
      </c>
      <c r="B448" s="24" t="s">
        <v>859</v>
      </c>
      <c r="C448" s="25"/>
      <c r="D448" s="26"/>
      <c r="E448" s="26"/>
      <c r="F448" s="27"/>
      <c r="X448" s="56" t="str">
        <f t="shared" si="0"/>
        <v/>
      </c>
      <c r="Y448" s="56"/>
    </row>
    <row r="449" spans="1:25" x14ac:dyDescent="0.25">
      <c r="A449" s="23" t="s">
        <v>860</v>
      </c>
      <c r="B449" s="24" t="s">
        <v>861</v>
      </c>
      <c r="C449" s="25"/>
      <c r="D449" s="26"/>
      <c r="E449" s="26"/>
      <c r="F449" s="27"/>
      <c r="X449" s="56" t="str">
        <f t="shared" si="0"/>
        <v/>
      </c>
      <c r="Y449" s="56"/>
    </row>
    <row r="450" spans="1:25" x14ac:dyDescent="0.25">
      <c r="A450" s="23" t="s">
        <v>862</v>
      </c>
      <c r="B450" s="24" t="s">
        <v>863</v>
      </c>
      <c r="C450" s="25"/>
      <c r="D450" s="26"/>
      <c r="E450" s="26"/>
      <c r="F450" s="27"/>
      <c r="X450" s="56" t="str">
        <f t="shared" si="0"/>
        <v/>
      </c>
      <c r="Y450" s="56"/>
    </row>
    <row r="451" spans="1:25" x14ac:dyDescent="0.25">
      <c r="A451" s="23" t="s">
        <v>864</v>
      </c>
      <c r="B451" s="24" t="s">
        <v>865</v>
      </c>
      <c r="C451" s="25"/>
      <c r="D451" s="26"/>
      <c r="E451" s="26"/>
      <c r="F451" s="27"/>
      <c r="X451" s="56" t="str">
        <f t="shared" si="0"/>
        <v/>
      </c>
      <c r="Y451" s="56"/>
    </row>
    <row r="452" spans="1:25" x14ac:dyDescent="0.25">
      <c r="A452" s="23" t="s">
        <v>866</v>
      </c>
      <c r="B452" s="24" t="s">
        <v>867</v>
      </c>
      <c r="C452" s="25"/>
      <c r="D452" s="26"/>
      <c r="E452" s="26"/>
      <c r="F452" s="27"/>
      <c r="X452" s="56" t="str">
        <f t="shared" si="0"/>
        <v/>
      </c>
      <c r="Y452" s="56"/>
    </row>
    <row r="453" spans="1:25" x14ac:dyDescent="0.25">
      <c r="A453" s="23" t="s">
        <v>868</v>
      </c>
      <c r="B453" s="24" t="s">
        <v>869</v>
      </c>
      <c r="C453" s="25"/>
      <c r="D453" s="26"/>
      <c r="E453" s="26"/>
      <c r="F453" s="27"/>
      <c r="X453" s="56" t="str">
        <f t="shared" si="0"/>
        <v/>
      </c>
      <c r="Y453" s="56"/>
    </row>
    <row r="454" spans="1:25" x14ac:dyDescent="0.25">
      <c r="A454" s="52" t="s">
        <v>870</v>
      </c>
      <c r="B454" s="53" t="s">
        <v>871</v>
      </c>
      <c r="C454" s="25"/>
      <c r="D454" s="26"/>
      <c r="E454" s="26"/>
      <c r="F454" s="27"/>
      <c r="X454" s="56"/>
      <c r="Y454" s="56"/>
    </row>
    <row r="455" spans="1:25" x14ac:dyDescent="0.25">
      <c r="A455" s="50" t="s">
        <v>872</v>
      </c>
      <c r="B455" s="57" t="s">
        <v>873</v>
      </c>
      <c r="C455" s="25"/>
      <c r="D455" s="26"/>
      <c r="E455" s="26"/>
      <c r="F455" s="27"/>
      <c r="X455" s="56" t="str">
        <f t="shared" si="0"/>
        <v/>
      </c>
      <c r="Y455" s="56"/>
    </row>
    <row r="456" spans="1:25" ht="26.1" customHeight="1" x14ac:dyDescent="0.25">
      <c r="A456" s="47"/>
      <c r="B456" s="19" t="s">
        <v>874</v>
      </c>
      <c r="C456" s="41">
        <f>SUM(C457:C499)</f>
        <v>0</v>
      </c>
      <c r="D456" s="42"/>
      <c r="E456" s="42"/>
      <c r="F456" s="43"/>
      <c r="X456" s="56" t="str">
        <f t="shared" si="0"/>
        <v/>
      </c>
      <c r="Y456" s="56"/>
    </row>
    <row r="457" spans="1:25" x14ac:dyDescent="0.25">
      <c r="A457" s="23" t="s">
        <v>875</v>
      </c>
      <c r="B457" s="24" t="s">
        <v>876</v>
      </c>
      <c r="C457" s="25"/>
      <c r="D457" s="26"/>
      <c r="E457" s="26"/>
      <c r="F457" s="27"/>
      <c r="X457" s="56" t="str">
        <f t="shared" si="0"/>
        <v/>
      </c>
      <c r="Y457" s="56"/>
    </row>
    <row r="458" spans="1:25" x14ac:dyDescent="0.25">
      <c r="A458" s="23" t="s">
        <v>877</v>
      </c>
      <c r="B458" s="24" t="s">
        <v>878</v>
      </c>
      <c r="C458" s="25"/>
      <c r="D458" s="26"/>
      <c r="E458" s="26"/>
      <c r="F458" s="27"/>
      <c r="X458" s="56" t="str">
        <f t="shared" si="0"/>
        <v/>
      </c>
      <c r="Y458" s="56"/>
    </row>
    <row r="459" spans="1:25" x14ac:dyDescent="0.25">
      <c r="A459" s="23" t="s">
        <v>879</v>
      </c>
      <c r="B459" s="24" t="s">
        <v>880</v>
      </c>
      <c r="C459" s="25"/>
      <c r="D459" s="26"/>
      <c r="E459" s="26"/>
      <c r="F459" s="27"/>
      <c r="X459" s="56" t="str">
        <f t="shared" si="0"/>
        <v/>
      </c>
      <c r="Y459" s="56"/>
    </row>
    <row r="460" spans="1:25" ht="24" x14ac:dyDescent="0.25">
      <c r="A460" s="23" t="s">
        <v>881</v>
      </c>
      <c r="B460" s="28" t="s">
        <v>882</v>
      </c>
      <c r="C460" s="25"/>
      <c r="D460" s="26"/>
      <c r="E460" s="26"/>
      <c r="F460" s="27"/>
      <c r="X460" s="56" t="str">
        <f t="shared" si="0"/>
        <v/>
      </c>
      <c r="Y460" s="56"/>
    </row>
    <row r="461" spans="1:25" x14ac:dyDescent="0.25">
      <c r="A461" s="23" t="s">
        <v>883</v>
      </c>
      <c r="B461" s="24" t="s">
        <v>884</v>
      </c>
      <c r="C461" s="25"/>
      <c r="D461" s="26"/>
      <c r="E461" s="26"/>
      <c r="F461" s="27"/>
      <c r="X461" s="56" t="str">
        <f t="shared" si="0"/>
        <v/>
      </c>
      <c r="Y461" s="56"/>
    </row>
    <row r="462" spans="1:25" x14ac:dyDescent="0.25">
      <c r="A462" s="23" t="s">
        <v>885</v>
      </c>
      <c r="B462" s="24" t="s">
        <v>886</v>
      </c>
      <c r="C462" s="25"/>
      <c r="D462" s="26"/>
      <c r="E462" s="26"/>
      <c r="F462" s="27"/>
      <c r="X462" s="56" t="str">
        <f t="shared" si="0"/>
        <v/>
      </c>
      <c r="Y462" s="56"/>
    </row>
    <row r="463" spans="1:25" x14ac:dyDescent="0.25">
      <c r="A463" s="23" t="s">
        <v>887</v>
      </c>
      <c r="B463" s="24" t="s">
        <v>888</v>
      </c>
      <c r="C463" s="25"/>
      <c r="D463" s="26"/>
      <c r="E463" s="26"/>
      <c r="F463" s="27"/>
      <c r="X463" s="56" t="str">
        <f t="shared" si="0"/>
        <v/>
      </c>
      <c r="Y463" s="56"/>
    </row>
    <row r="464" spans="1:25" x14ac:dyDescent="0.25">
      <c r="A464" s="23" t="s">
        <v>889</v>
      </c>
      <c r="B464" s="24" t="s">
        <v>890</v>
      </c>
      <c r="C464" s="25"/>
      <c r="D464" s="26"/>
      <c r="E464" s="26"/>
      <c r="F464" s="27"/>
      <c r="X464" s="56" t="str">
        <f t="shared" si="0"/>
        <v/>
      </c>
      <c r="Y464" s="56"/>
    </row>
    <row r="465" spans="1:25" x14ac:dyDescent="0.25">
      <c r="A465" s="23" t="s">
        <v>891</v>
      </c>
      <c r="B465" s="24" t="s">
        <v>892</v>
      </c>
      <c r="C465" s="25"/>
      <c r="D465" s="26"/>
      <c r="E465" s="26"/>
      <c r="F465" s="27"/>
      <c r="X465" s="56" t="str">
        <f t="shared" si="0"/>
        <v/>
      </c>
      <c r="Y465" s="56"/>
    </row>
    <row r="466" spans="1:25" ht="24" x14ac:dyDescent="0.25">
      <c r="A466" s="23" t="s">
        <v>893</v>
      </c>
      <c r="B466" s="28" t="s">
        <v>894</v>
      </c>
      <c r="C466" s="25"/>
      <c r="D466" s="26"/>
      <c r="E466" s="26"/>
      <c r="F466" s="27"/>
      <c r="X466" s="56" t="str">
        <f t="shared" si="0"/>
        <v/>
      </c>
      <c r="Y466" s="56"/>
    </row>
    <row r="467" spans="1:25" x14ac:dyDescent="0.25">
      <c r="A467" s="23" t="s">
        <v>895</v>
      </c>
      <c r="B467" s="24" t="s">
        <v>896</v>
      </c>
      <c r="C467" s="25"/>
      <c r="D467" s="26"/>
      <c r="E467" s="26"/>
      <c r="F467" s="27"/>
      <c r="X467" s="56" t="str">
        <f t="shared" si="0"/>
        <v/>
      </c>
      <c r="Y467" s="56"/>
    </row>
    <row r="468" spans="1:25" x14ac:dyDescent="0.25">
      <c r="A468" s="23" t="s">
        <v>897</v>
      </c>
      <c r="B468" s="24" t="s">
        <v>898</v>
      </c>
      <c r="C468" s="25"/>
      <c r="D468" s="26"/>
      <c r="E468" s="26"/>
      <c r="F468" s="27"/>
      <c r="X468" s="56" t="str">
        <f t="shared" si="0"/>
        <v/>
      </c>
      <c r="Y468" s="56"/>
    </row>
    <row r="469" spans="1:25" x14ac:dyDescent="0.25">
      <c r="A469" s="23" t="s">
        <v>899</v>
      </c>
      <c r="B469" s="24" t="s">
        <v>900</v>
      </c>
      <c r="C469" s="25"/>
      <c r="D469" s="26"/>
      <c r="E469" s="26"/>
      <c r="F469" s="27"/>
      <c r="X469" s="56" t="str">
        <f t="shared" si="0"/>
        <v/>
      </c>
      <c r="Y469" s="56"/>
    </row>
    <row r="470" spans="1:25" ht="24" x14ac:dyDescent="0.25">
      <c r="A470" s="23" t="s">
        <v>901</v>
      </c>
      <c r="B470" s="28" t="s">
        <v>902</v>
      </c>
      <c r="C470" s="25"/>
      <c r="D470" s="26"/>
      <c r="E470" s="26"/>
      <c r="F470" s="27"/>
      <c r="X470" s="56" t="str">
        <f t="shared" si="0"/>
        <v/>
      </c>
      <c r="Y470" s="56"/>
    </row>
    <row r="471" spans="1:25" x14ac:dyDescent="0.25">
      <c r="A471" s="23" t="s">
        <v>903</v>
      </c>
      <c r="B471" s="24" t="s">
        <v>418</v>
      </c>
      <c r="C471" s="25"/>
      <c r="D471" s="26"/>
      <c r="E471" s="26"/>
      <c r="F471" s="27"/>
      <c r="X471" s="56" t="str">
        <f t="shared" si="0"/>
        <v/>
      </c>
      <c r="Y471" s="56"/>
    </row>
    <row r="472" spans="1:25" x14ac:dyDescent="0.25">
      <c r="A472" s="23" t="s">
        <v>904</v>
      </c>
      <c r="B472" s="24" t="s">
        <v>905</v>
      </c>
      <c r="C472" s="25"/>
      <c r="D472" s="26"/>
      <c r="E472" s="26"/>
      <c r="F472" s="27"/>
      <c r="X472" s="56" t="str">
        <f t="shared" si="0"/>
        <v/>
      </c>
      <c r="Y472" s="56"/>
    </row>
    <row r="473" spans="1:25" x14ac:dyDescent="0.25">
      <c r="A473" s="23" t="s">
        <v>906</v>
      </c>
      <c r="B473" s="24" t="s">
        <v>907</v>
      </c>
      <c r="C473" s="25"/>
      <c r="D473" s="26"/>
      <c r="E473" s="26"/>
      <c r="F473" s="27"/>
      <c r="X473" s="56" t="str">
        <f t="shared" si="0"/>
        <v/>
      </c>
      <c r="Y473" s="56"/>
    </row>
    <row r="474" spans="1:25" x14ac:dyDescent="0.25">
      <c r="A474" s="23" t="s">
        <v>908</v>
      </c>
      <c r="B474" s="24" t="s">
        <v>909</v>
      </c>
      <c r="C474" s="25"/>
      <c r="D474" s="26"/>
      <c r="E474" s="26"/>
      <c r="F474" s="27"/>
      <c r="X474" s="56" t="str">
        <f t="shared" si="0"/>
        <v/>
      </c>
      <c r="Y474" s="56"/>
    </row>
    <row r="475" spans="1:25" x14ac:dyDescent="0.25">
      <c r="A475" s="23" t="s">
        <v>910</v>
      </c>
      <c r="B475" s="24" t="s">
        <v>911</v>
      </c>
      <c r="C475" s="25"/>
      <c r="D475" s="26"/>
      <c r="E475" s="26"/>
      <c r="F475" s="27"/>
      <c r="X475" s="56" t="str">
        <f t="shared" si="0"/>
        <v/>
      </c>
      <c r="Y475" s="56"/>
    </row>
    <row r="476" spans="1:25" ht="24" x14ac:dyDescent="0.25">
      <c r="A476" s="23" t="s">
        <v>912</v>
      </c>
      <c r="B476" s="28" t="s">
        <v>913</v>
      </c>
      <c r="C476" s="25"/>
      <c r="D476" s="26"/>
      <c r="E476" s="26"/>
      <c r="F476" s="27"/>
      <c r="X476" s="56" t="str">
        <f t="shared" si="0"/>
        <v/>
      </c>
      <c r="Y476" s="56"/>
    </row>
    <row r="477" spans="1:25" x14ac:dyDescent="0.25">
      <c r="A477" s="23" t="s">
        <v>914</v>
      </c>
      <c r="B477" s="24" t="s">
        <v>915</v>
      </c>
      <c r="C477" s="25"/>
      <c r="D477" s="26"/>
      <c r="E477" s="26"/>
      <c r="F477" s="27"/>
      <c r="X477" s="56" t="str">
        <f t="shared" si="0"/>
        <v/>
      </c>
      <c r="Y477" s="56"/>
    </row>
    <row r="478" spans="1:25" ht="24" x14ac:dyDescent="0.25">
      <c r="A478" s="23" t="s">
        <v>916</v>
      </c>
      <c r="B478" s="28" t="s">
        <v>917</v>
      </c>
      <c r="C478" s="25"/>
      <c r="D478" s="26"/>
      <c r="E478" s="26"/>
      <c r="F478" s="27"/>
      <c r="X478" s="56" t="str">
        <f t="shared" si="0"/>
        <v/>
      </c>
      <c r="Y478" s="56"/>
    </row>
    <row r="479" spans="1:25" x14ac:dyDescent="0.25">
      <c r="A479" s="23" t="s">
        <v>918</v>
      </c>
      <c r="B479" s="24" t="s">
        <v>919</v>
      </c>
      <c r="C479" s="25"/>
      <c r="D479" s="26"/>
      <c r="E479" s="26"/>
      <c r="F479" s="27"/>
      <c r="X479" s="56" t="str">
        <f t="shared" si="0"/>
        <v/>
      </c>
      <c r="Y479" s="56"/>
    </row>
    <row r="480" spans="1:25" x14ac:dyDescent="0.25">
      <c r="A480" s="23" t="s">
        <v>920</v>
      </c>
      <c r="B480" s="24" t="s">
        <v>921</v>
      </c>
      <c r="C480" s="25"/>
      <c r="D480" s="26"/>
      <c r="E480" s="26"/>
      <c r="F480" s="27"/>
      <c r="X480" s="56" t="str">
        <f t="shared" si="0"/>
        <v/>
      </c>
      <c r="Y480" s="56"/>
    </row>
    <row r="481" spans="1:25" ht="24" x14ac:dyDescent="0.25">
      <c r="A481" s="23" t="s">
        <v>922</v>
      </c>
      <c r="B481" s="28" t="s">
        <v>923</v>
      </c>
      <c r="C481" s="25"/>
      <c r="D481" s="26"/>
      <c r="E481" s="26"/>
      <c r="F481" s="27"/>
      <c r="X481" s="56" t="str">
        <f t="shared" si="0"/>
        <v/>
      </c>
      <c r="Y481" s="56"/>
    </row>
    <row r="482" spans="1:25" x14ac:dyDescent="0.25">
      <c r="A482" s="23" t="s">
        <v>924</v>
      </c>
      <c r="B482" s="24" t="s">
        <v>925</v>
      </c>
      <c r="C482" s="25"/>
      <c r="D482" s="26"/>
      <c r="E482" s="26"/>
      <c r="F482" s="27"/>
      <c r="X482" s="56" t="str">
        <f t="shared" si="0"/>
        <v/>
      </c>
      <c r="Y482" s="56"/>
    </row>
    <row r="483" spans="1:25" x14ac:dyDescent="0.25">
      <c r="A483" s="23" t="s">
        <v>926</v>
      </c>
      <c r="B483" s="24" t="s">
        <v>927</v>
      </c>
      <c r="C483" s="25"/>
      <c r="D483" s="26"/>
      <c r="E483" s="26"/>
      <c r="F483" s="27"/>
      <c r="X483" s="56" t="str">
        <f t="shared" si="0"/>
        <v/>
      </c>
      <c r="Y483" s="56"/>
    </row>
    <row r="484" spans="1:25" x14ac:dyDescent="0.25">
      <c r="A484" s="23" t="s">
        <v>928</v>
      </c>
      <c r="B484" s="24" t="s">
        <v>929</v>
      </c>
      <c r="C484" s="25"/>
      <c r="D484" s="26"/>
      <c r="E484" s="26"/>
      <c r="F484" s="27"/>
      <c r="X484" s="56" t="str">
        <f t="shared" si="0"/>
        <v/>
      </c>
      <c r="Y484" s="56"/>
    </row>
    <row r="485" spans="1:25" ht="24" x14ac:dyDescent="0.25">
      <c r="A485" s="23" t="s">
        <v>930</v>
      </c>
      <c r="B485" s="28" t="s">
        <v>931</v>
      </c>
      <c r="C485" s="25"/>
      <c r="D485" s="26"/>
      <c r="E485" s="26"/>
      <c r="F485" s="27"/>
      <c r="X485" s="56" t="str">
        <f t="shared" si="0"/>
        <v/>
      </c>
      <c r="Y485" s="56"/>
    </row>
    <row r="486" spans="1:25" x14ac:dyDescent="0.25">
      <c r="A486" s="23" t="s">
        <v>932</v>
      </c>
      <c r="B486" s="24" t="s">
        <v>933</v>
      </c>
      <c r="C486" s="25"/>
      <c r="D486" s="26"/>
      <c r="E486" s="26"/>
      <c r="F486" s="27"/>
      <c r="X486" s="56" t="str">
        <f t="shared" si="0"/>
        <v/>
      </c>
      <c r="Y486" s="56"/>
    </row>
    <row r="487" spans="1:25" x14ac:dyDescent="0.25">
      <c r="A487" s="23" t="s">
        <v>934</v>
      </c>
      <c r="B487" s="24" t="s">
        <v>935</v>
      </c>
      <c r="C487" s="25"/>
      <c r="D487" s="26"/>
      <c r="E487" s="26"/>
      <c r="F487" s="27"/>
      <c r="X487" s="56" t="str">
        <f t="shared" si="0"/>
        <v/>
      </c>
      <c r="Y487" s="56"/>
    </row>
    <row r="488" spans="1:25" x14ac:dyDescent="0.25">
      <c r="A488" s="23" t="s">
        <v>936</v>
      </c>
      <c r="B488" s="24" t="s">
        <v>937</v>
      </c>
      <c r="C488" s="25"/>
      <c r="D488" s="26"/>
      <c r="E488" s="26"/>
      <c r="F488" s="27"/>
      <c r="X488" s="56" t="str">
        <f t="shared" si="0"/>
        <v/>
      </c>
      <c r="Y488" s="56"/>
    </row>
    <row r="489" spans="1:25" x14ac:dyDescent="0.25">
      <c r="A489" s="23" t="s">
        <v>938</v>
      </c>
      <c r="B489" s="24" t="s">
        <v>939</v>
      </c>
      <c r="C489" s="25"/>
      <c r="D489" s="26"/>
      <c r="E489" s="26"/>
      <c r="F489" s="27"/>
      <c r="X489" s="56" t="str">
        <f t="shared" si="0"/>
        <v/>
      </c>
      <c r="Y489" s="56"/>
    </row>
    <row r="490" spans="1:25" x14ac:dyDescent="0.25">
      <c r="A490" s="23" t="s">
        <v>940</v>
      </c>
      <c r="B490" s="24" t="s">
        <v>941</v>
      </c>
      <c r="C490" s="25"/>
      <c r="D490" s="26"/>
      <c r="E490" s="26"/>
      <c r="F490" s="27"/>
      <c r="X490" s="56" t="str">
        <f t="shared" si="0"/>
        <v/>
      </c>
      <c r="Y490" s="56"/>
    </row>
    <row r="491" spans="1:25" x14ac:dyDescent="0.25">
      <c r="A491" s="23" t="s">
        <v>942</v>
      </c>
      <c r="B491" s="24" t="s">
        <v>943</v>
      </c>
      <c r="C491" s="25"/>
      <c r="D491" s="26"/>
      <c r="E491" s="26"/>
      <c r="F491" s="27"/>
      <c r="X491" s="56" t="str">
        <f t="shared" si="0"/>
        <v/>
      </c>
      <c r="Y491" s="56"/>
    </row>
    <row r="492" spans="1:25" x14ac:dyDescent="0.25">
      <c r="A492" s="23" t="s">
        <v>944</v>
      </c>
      <c r="B492" s="24" t="s">
        <v>945</v>
      </c>
      <c r="C492" s="25"/>
      <c r="D492" s="26"/>
      <c r="E492" s="26"/>
      <c r="F492" s="27"/>
      <c r="X492" s="56" t="str">
        <f t="shared" si="0"/>
        <v/>
      </c>
      <c r="Y492" s="56"/>
    </row>
    <row r="493" spans="1:25" x14ac:dyDescent="0.25">
      <c r="A493" s="23" t="s">
        <v>946</v>
      </c>
      <c r="B493" s="24" t="s">
        <v>947</v>
      </c>
      <c r="C493" s="25"/>
      <c r="D493" s="26"/>
      <c r="E493" s="26"/>
      <c r="F493" s="27"/>
      <c r="X493" s="56" t="str">
        <f t="shared" si="0"/>
        <v/>
      </c>
      <c r="Y493" s="56"/>
    </row>
    <row r="494" spans="1:25" ht="24" x14ac:dyDescent="0.25">
      <c r="A494" s="23" t="s">
        <v>948</v>
      </c>
      <c r="B494" s="28" t="s">
        <v>949</v>
      </c>
      <c r="C494" s="25"/>
      <c r="D494" s="26"/>
      <c r="E494" s="26"/>
      <c r="F494" s="27"/>
      <c r="X494" s="56" t="str">
        <f t="shared" si="0"/>
        <v/>
      </c>
      <c r="Y494" s="56"/>
    </row>
    <row r="495" spans="1:25" x14ac:dyDescent="0.25">
      <c r="A495" s="23" t="s">
        <v>950</v>
      </c>
      <c r="B495" s="24" t="s">
        <v>951</v>
      </c>
      <c r="C495" s="25"/>
      <c r="D495" s="26"/>
      <c r="E495" s="26"/>
      <c r="F495" s="27"/>
      <c r="X495" s="56" t="str">
        <f t="shared" si="0"/>
        <v/>
      </c>
      <c r="Y495" s="56"/>
    </row>
    <row r="496" spans="1:25" x14ac:dyDescent="0.25">
      <c r="A496" s="23" t="s">
        <v>952</v>
      </c>
      <c r="B496" s="24" t="s">
        <v>953</v>
      </c>
      <c r="C496" s="25"/>
      <c r="D496" s="26"/>
      <c r="E496" s="26"/>
      <c r="F496" s="27"/>
      <c r="X496" s="56" t="str">
        <f t="shared" si="0"/>
        <v/>
      </c>
      <c r="Y496" s="56"/>
    </row>
    <row r="497" spans="1:25" x14ac:dyDescent="0.25">
      <c r="A497" s="23" t="s">
        <v>954</v>
      </c>
      <c r="B497" s="24" t="s">
        <v>955</v>
      </c>
      <c r="C497" s="25"/>
      <c r="D497" s="26"/>
      <c r="E497" s="26"/>
      <c r="F497" s="27"/>
      <c r="X497" s="56" t="str">
        <f t="shared" si="0"/>
        <v/>
      </c>
      <c r="Y497" s="56"/>
    </row>
    <row r="498" spans="1:25" x14ac:dyDescent="0.25">
      <c r="A498" s="23" t="s">
        <v>956</v>
      </c>
      <c r="B498" s="24" t="s">
        <v>957</v>
      </c>
      <c r="C498" s="25"/>
      <c r="D498" s="26"/>
      <c r="E498" s="26"/>
      <c r="F498" s="27"/>
      <c r="X498" s="56" t="str">
        <f t="shared" si="0"/>
        <v/>
      </c>
      <c r="Y498" s="56"/>
    </row>
    <row r="499" spans="1:25" ht="35.25" x14ac:dyDescent="0.25">
      <c r="A499" s="23" t="s">
        <v>958</v>
      </c>
      <c r="B499" s="29" t="s">
        <v>959</v>
      </c>
      <c r="C499" s="25"/>
      <c r="D499" s="26"/>
      <c r="E499" s="26"/>
      <c r="F499" s="27"/>
      <c r="X499" s="56" t="str">
        <f t="shared" si="0"/>
        <v/>
      </c>
      <c r="Y499" s="56"/>
    </row>
    <row r="500" spans="1:25" x14ac:dyDescent="0.25">
      <c r="A500" s="47"/>
      <c r="B500" s="19" t="s">
        <v>960</v>
      </c>
      <c r="C500" s="41">
        <f>SUM(C501:C533)</f>
        <v>0</v>
      </c>
      <c r="D500" s="42"/>
      <c r="E500" s="42"/>
      <c r="F500" s="43"/>
      <c r="X500" s="56" t="str">
        <f t="shared" si="0"/>
        <v/>
      </c>
      <c r="Y500" s="56"/>
    </row>
    <row r="501" spans="1:25" x14ac:dyDescent="0.25">
      <c r="A501" s="23" t="s">
        <v>961</v>
      </c>
      <c r="B501" s="24" t="s">
        <v>962</v>
      </c>
      <c r="C501" s="25"/>
      <c r="D501" s="26"/>
      <c r="E501" s="26"/>
      <c r="F501" s="27"/>
      <c r="X501" s="56" t="str">
        <f t="shared" si="0"/>
        <v/>
      </c>
      <c r="Y501" s="56"/>
    </row>
    <row r="502" spans="1:25" x14ac:dyDescent="0.25">
      <c r="A502" s="23" t="s">
        <v>963</v>
      </c>
      <c r="B502" s="24" t="s">
        <v>964</v>
      </c>
      <c r="C502" s="25"/>
      <c r="D502" s="26"/>
      <c r="E502" s="26"/>
      <c r="F502" s="27"/>
      <c r="X502" s="56" t="str">
        <f t="shared" ref="X502:X566" si="1">IF(D502&gt;C502,1,"")</f>
        <v/>
      </c>
      <c r="Y502" s="56"/>
    </row>
    <row r="503" spans="1:25" x14ac:dyDescent="0.25">
      <c r="A503" s="23" t="s">
        <v>965</v>
      </c>
      <c r="B503" s="24" t="s">
        <v>966</v>
      </c>
      <c r="C503" s="25"/>
      <c r="D503" s="26"/>
      <c r="E503" s="26"/>
      <c r="F503" s="27"/>
      <c r="X503" s="56" t="str">
        <f t="shared" si="1"/>
        <v/>
      </c>
      <c r="Y503" s="56"/>
    </row>
    <row r="504" spans="1:25" x14ac:dyDescent="0.25">
      <c r="A504" s="23" t="s">
        <v>967</v>
      </c>
      <c r="B504" s="24" t="s">
        <v>968</v>
      </c>
      <c r="C504" s="25"/>
      <c r="D504" s="26"/>
      <c r="E504" s="26"/>
      <c r="F504" s="27"/>
      <c r="X504" s="56" t="str">
        <f t="shared" si="1"/>
        <v/>
      </c>
      <c r="Y504" s="56"/>
    </row>
    <row r="505" spans="1:25" x14ac:dyDescent="0.25">
      <c r="A505" s="23" t="s">
        <v>969</v>
      </c>
      <c r="B505" s="24" t="s">
        <v>970</v>
      </c>
      <c r="C505" s="25"/>
      <c r="D505" s="26"/>
      <c r="E505" s="26"/>
      <c r="F505" s="27"/>
      <c r="X505" s="56" t="str">
        <f t="shared" si="1"/>
        <v/>
      </c>
      <c r="Y505" s="56"/>
    </row>
    <row r="506" spans="1:25" x14ac:dyDescent="0.25">
      <c r="A506" s="23" t="s">
        <v>971</v>
      </c>
      <c r="B506" s="24" t="s">
        <v>972</v>
      </c>
      <c r="C506" s="25"/>
      <c r="D506" s="26"/>
      <c r="E506" s="26"/>
      <c r="F506" s="27"/>
      <c r="X506" s="56" t="str">
        <f t="shared" si="1"/>
        <v/>
      </c>
      <c r="Y506" s="56"/>
    </row>
    <row r="507" spans="1:25" x14ac:dyDescent="0.25">
      <c r="A507" s="23" t="s">
        <v>973</v>
      </c>
      <c r="B507" s="24" t="s">
        <v>974</v>
      </c>
      <c r="C507" s="25"/>
      <c r="D507" s="26"/>
      <c r="E507" s="26"/>
      <c r="F507" s="27"/>
      <c r="X507" s="56" t="str">
        <f t="shared" si="1"/>
        <v/>
      </c>
      <c r="Y507" s="56"/>
    </row>
    <row r="508" spans="1:25" x14ac:dyDescent="0.25">
      <c r="A508" s="23" t="s">
        <v>975</v>
      </c>
      <c r="B508" s="24" t="s">
        <v>976</v>
      </c>
      <c r="C508" s="25"/>
      <c r="D508" s="26"/>
      <c r="E508" s="26"/>
      <c r="F508" s="27"/>
      <c r="X508" s="56" t="str">
        <f t="shared" si="1"/>
        <v/>
      </c>
      <c r="Y508" s="56"/>
    </row>
    <row r="509" spans="1:25" x14ac:dyDescent="0.25">
      <c r="A509" s="23" t="s">
        <v>977</v>
      </c>
      <c r="B509" s="24" t="s">
        <v>978</v>
      </c>
      <c r="C509" s="25"/>
      <c r="D509" s="26"/>
      <c r="E509" s="26"/>
      <c r="F509" s="27"/>
      <c r="X509" s="56" t="str">
        <f t="shared" si="1"/>
        <v/>
      </c>
      <c r="Y509" s="56"/>
    </row>
    <row r="510" spans="1:25" x14ac:dyDescent="0.25">
      <c r="A510" s="23" t="s">
        <v>979</v>
      </c>
      <c r="B510" s="24" t="s">
        <v>980</v>
      </c>
      <c r="C510" s="25"/>
      <c r="D510" s="26"/>
      <c r="E510" s="26"/>
      <c r="F510" s="27"/>
      <c r="X510" s="56" t="str">
        <f t="shared" si="1"/>
        <v/>
      </c>
      <c r="Y510" s="56"/>
    </row>
    <row r="511" spans="1:25" x14ac:dyDescent="0.25">
      <c r="A511" s="23" t="s">
        <v>981</v>
      </c>
      <c r="B511" s="24" t="s">
        <v>982</v>
      </c>
      <c r="C511" s="25"/>
      <c r="D511" s="26"/>
      <c r="E511" s="26"/>
      <c r="F511" s="27"/>
      <c r="X511" s="56" t="str">
        <f t="shared" si="1"/>
        <v/>
      </c>
      <c r="Y511" s="56"/>
    </row>
    <row r="512" spans="1:25" x14ac:dyDescent="0.25">
      <c r="A512" s="23" t="s">
        <v>983</v>
      </c>
      <c r="B512" s="24" t="s">
        <v>984</v>
      </c>
      <c r="C512" s="25"/>
      <c r="D512" s="26"/>
      <c r="E512" s="26"/>
      <c r="F512" s="27"/>
      <c r="X512" s="56" t="str">
        <f t="shared" si="1"/>
        <v/>
      </c>
      <c r="Y512" s="56"/>
    </row>
    <row r="513" spans="1:25" x14ac:dyDescent="0.25">
      <c r="A513" s="23" t="s">
        <v>985</v>
      </c>
      <c r="B513" s="24" t="s">
        <v>986</v>
      </c>
      <c r="C513" s="25"/>
      <c r="D513" s="26"/>
      <c r="E513" s="26"/>
      <c r="F513" s="27"/>
      <c r="X513" s="56" t="str">
        <f t="shared" si="1"/>
        <v/>
      </c>
      <c r="Y513" s="56"/>
    </row>
    <row r="514" spans="1:25" x14ac:dyDescent="0.25">
      <c r="A514" s="23" t="s">
        <v>987</v>
      </c>
      <c r="B514" s="24" t="s">
        <v>988</v>
      </c>
      <c r="C514" s="25"/>
      <c r="D514" s="26"/>
      <c r="E514" s="26"/>
      <c r="F514" s="27"/>
      <c r="X514" s="56" t="str">
        <f t="shared" si="1"/>
        <v/>
      </c>
      <c r="Y514" s="56"/>
    </row>
    <row r="515" spans="1:25" x14ac:dyDescent="0.25">
      <c r="A515" s="23" t="s">
        <v>989</v>
      </c>
      <c r="B515" s="24" t="s">
        <v>990</v>
      </c>
      <c r="C515" s="25"/>
      <c r="D515" s="26"/>
      <c r="E515" s="26"/>
      <c r="F515" s="27"/>
      <c r="X515" s="56" t="str">
        <f t="shared" si="1"/>
        <v/>
      </c>
      <c r="Y515" s="56"/>
    </row>
    <row r="516" spans="1:25" x14ac:dyDescent="0.25">
      <c r="A516" s="23" t="s">
        <v>991</v>
      </c>
      <c r="B516" s="24" t="s">
        <v>992</v>
      </c>
      <c r="C516" s="25"/>
      <c r="D516" s="26"/>
      <c r="E516" s="26"/>
      <c r="F516" s="27"/>
      <c r="X516" s="56" t="str">
        <f t="shared" si="1"/>
        <v/>
      </c>
      <c r="Y516" s="56"/>
    </row>
    <row r="517" spans="1:25" x14ac:dyDescent="0.25">
      <c r="A517" s="23" t="s">
        <v>993</v>
      </c>
      <c r="B517" s="24" t="s">
        <v>994</v>
      </c>
      <c r="C517" s="25"/>
      <c r="D517" s="26"/>
      <c r="E517" s="26"/>
      <c r="F517" s="27"/>
      <c r="X517" s="56" t="str">
        <f t="shared" si="1"/>
        <v/>
      </c>
      <c r="Y517" s="56"/>
    </row>
    <row r="518" spans="1:25" x14ac:dyDescent="0.25">
      <c r="A518" s="23" t="s">
        <v>995</v>
      </c>
      <c r="B518" s="24" t="s">
        <v>996</v>
      </c>
      <c r="C518" s="25"/>
      <c r="D518" s="26"/>
      <c r="E518" s="26"/>
      <c r="F518" s="27"/>
      <c r="X518" s="56" t="str">
        <f t="shared" si="1"/>
        <v/>
      </c>
      <c r="Y518" s="56"/>
    </row>
    <row r="519" spans="1:25" x14ac:dyDescent="0.25">
      <c r="A519" s="23" t="s">
        <v>997</v>
      </c>
      <c r="B519" s="24" t="s">
        <v>998</v>
      </c>
      <c r="C519" s="25"/>
      <c r="D519" s="26"/>
      <c r="E519" s="26"/>
      <c r="F519" s="27"/>
      <c r="X519" s="56" t="str">
        <f t="shared" si="1"/>
        <v/>
      </c>
      <c r="Y519" s="56"/>
    </row>
    <row r="520" spans="1:25" x14ac:dyDescent="0.25">
      <c r="A520" s="23" t="s">
        <v>999</v>
      </c>
      <c r="B520" s="24" t="s">
        <v>1000</v>
      </c>
      <c r="C520" s="25"/>
      <c r="D520" s="26"/>
      <c r="E520" s="26"/>
      <c r="F520" s="27"/>
      <c r="X520" s="56" t="str">
        <f t="shared" si="1"/>
        <v/>
      </c>
      <c r="Y520" s="56"/>
    </row>
    <row r="521" spans="1:25" x14ac:dyDescent="0.25">
      <c r="A521" s="23" t="s">
        <v>1001</v>
      </c>
      <c r="B521" s="24" t="s">
        <v>1002</v>
      </c>
      <c r="C521" s="25"/>
      <c r="D521" s="26"/>
      <c r="E521" s="26"/>
      <c r="F521" s="27"/>
      <c r="X521" s="56" t="str">
        <f t="shared" si="1"/>
        <v/>
      </c>
      <c r="Y521" s="56"/>
    </row>
    <row r="522" spans="1:25" x14ac:dyDescent="0.25">
      <c r="A522" s="23" t="s">
        <v>1003</v>
      </c>
      <c r="B522" s="24" t="s">
        <v>1004</v>
      </c>
      <c r="C522" s="25"/>
      <c r="D522" s="26"/>
      <c r="E522" s="26"/>
      <c r="F522" s="27"/>
      <c r="X522" s="56" t="str">
        <f t="shared" si="1"/>
        <v/>
      </c>
      <c r="Y522" s="56"/>
    </row>
    <row r="523" spans="1:25" x14ac:dyDescent="0.25">
      <c r="A523" s="23" t="s">
        <v>1005</v>
      </c>
      <c r="B523" s="24" t="s">
        <v>1006</v>
      </c>
      <c r="C523" s="25"/>
      <c r="D523" s="26"/>
      <c r="E523" s="26"/>
      <c r="F523" s="27"/>
      <c r="X523" s="56" t="str">
        <f t="shared" si="1"/>
        <v/>
      </c>
      <c r="Y523" s="56"/>
    </row>
    <row r="524" spans="1:25" x14ac:dyDescent="0.25">
      <c r="A524" s="23" t="s">
        <v>1007</v>
      </c>
      <c r="B524" s="24" t="s">
        <v>1008</v>
      </c>
      <c r="C524" s="25"/>
      <c r="D524" s="26"/>
      <c r="E524" s="26"/>
      <c r="F524" s="27"/>
      <c r="X524" s="56" t="str">
        <f t="shared" si="1"/>
        <v/>
      </c>
      <c r="Y524" s="56"/>
    </row>
    <row r="525" spans="1:25" ht="35.25" x14ac:dyDescent="0.25">
      <c r="A525" s="23" t="s">
        <v>1009</v>
      </c>
      <c r="B525" s="28" t="s">
        <v>1010</v>
      </c>
      <c r="C525" s="25"/>
      <c r="D525" s="26"/>
      <c r="E525" s="26"/>
      <c r="F525" s="27"/>
      <c r="X525" s="56" t="str">
        <f t="shared" si="1"/>
        <v/>
      </c>
      <c r="Y525" s="56"/>
    </row>
    <row r="526" spans="1:25" x14ac:dyDescent="0.25">
      <c r="A526" s="23" t="s">
        <v>1011</v>
      </c>
      <c r="B526" s="24" t="s">
        <v>1012</v>
      </c>
      <c r="C526" s="25"/>
      <c r="D526" s="26"/>
      <c r="E526" s="26"/>
      <c r="F526" s="27"/>
      <c r="X526" s="56" t="str">
        <f t="shared" si="1"/>
        <v/>
      </c>
      <c r="Y526" s="56"/>
    </row>
    <row r="527" spans="1:25" x14ac:dyDescent="0.25">
      <c r="A527" s="23" t="s">
        <v>1013</v>
      </c>
      <c r="B527" s="24" t="s">
        <v>440</v>
      </c>
      <c r="C527" s="25"/>
      <c r="D527" s="26"/>
      <c r="E527" s="26"/>
      <c r="F527" s="27"/>
      <c r="X527" s="56" t="str">
        <f t="shared" si="1"/>
        <v/>
      </c>
      <c r="Y527" s="56"/>
    </row>
    <row r="528" spans="1:25" x14ac:dyDescent="0.25">
      <c r="A528" s="23" t="s">
        <v>1014</v>
      </c>
      <c r="B528" s="24" t="s">
        <v>1015</v>
      </c>
      <c r="C528" s="25"/>
      <c r="D528" s="26"/>
      <c r="E528" s="26"/>
      <c r="F528" s="27"/>
      <c r="X528" s="56" t="str">
        <f t="shared" si="1"/>
        <v/>
      </c>
      <c r="Y528" s="56"/>
    </row>
    <row r="529" spans="1:25" x14ac:dyDescent="0.25">
      <c r="A529" s="23" t="s">
        <v>1016</v>
      </c>
      <c r="B529" s="24" t="s">
        <v>888</v>
      </c>
      <c r="C529" s="25"/>
      <c r="D529" s="26"/>
      <c r="E529" s="26"/>
      <c r="F529" s="27"/>
      <c r="X529" s="56" t="str">
        <f t="shared" si="1"/>
        <v/>
      </c>
      <c r="Y529" s="56"/>
    </row>
    <row r="530" spans="1:25" x14ac:dyDescent="0.25">
      <c r="A530" s="23" t="s">
        <v>1017</v>
      </c>
      <c r="B530" s="24" t="s">
        <v>1018</v>
      </c>
      <c r="C530" s="25"/>
      <c r="D530" s="26"/>
      <c r="E530" s="26"/>
      <c r="F530" s="27"/>
      <c r="X530" s="56" t="str">
        <f t="shared" si="1"/>
        <v/>
      </c>
      <c r="Y530" s="56"/>
    </row>
    <row r="531" spans="1:25" x14ac:dyDescent="0.25">
      <c r="A531" s="23" t="s">
        <v>1019</v>
      </c>
      <c r="B531" s="24" t="s">
        <v>1020</v>
      </c>
      <c r="C531" s="25"/>
      <c r="D531" s="26"/>
      <c r="E531" s="26"/>
      <c r="F531" s="27"/>
      <c r="X531" s="56" t="str">
        <f t="shared" si="1"/>
        <v/>
      </c>
      <c r="Y531" s="56"/>
    </row>
    <row r="532" spans="1:25" x14ac:dyDescent="0.25">
      <c r="A532" s="52" t="s">
        <v>1021</v>
      </c>
      <c r="B532" s="53" t="s">
        <v>1022</v>
      </c>
      <c r="C532" s="25"/>
      <c r="D532" s="26"/>
      <c r="E532" s="26"/>
      <c r="F532" s="27"/>
      <c r="X532" s="56"/>
      <c r="Y532" s="56"/>
    </row>
    <row r="533" spans="1:25" x14ac:dyDescent="0.25">
      <c r="A533" s="50" t="s">
        <v>1023</v>
      </c>
      <c r="B533" s="57" t="s">
        <v>1024</v>
      </c>
      <c r="C533" s="25"/>
      <c r="D533" s="26"/>
      <c r="E533" s="26"/>
      <c r="F533" s="27"/>
      <c r="X533" s="56" t="str">
        <f t="shared" si="1"/>
        <v/>
      </c>
      <c r="Y533" s="56"/>
    </row>
    <row r="534" spans="1:25" x14ac:dyDescent="0.25">
      <c r="A534" s="47"/>
      <c r="B534" s="58" t="s">
        <v>1025</v>
      </c>
      <c r="C534" s="41"/>
      <c r="D534" s="42"/>
      <c r="E534" s="42"/>
      <c r="F534" s="43"/>
      <c r="X534" s="56" t="str">
        <f t="shared" si="1"/>
        <v/>
      </c>
      <c r="Y534" s="56"/>
    </row>
    <row r="535" spans="1:25" ht="15.75" customHeight="1" x14ac:dyDescent="0.25">
      <c r="A535" s="47"/>
      <c r="B535" s="59" t="s">
        <v>1026</v>
      </c>
      <c r="C535" s="41">
        <f>SUM(C536:C589)</f>
        <v>0</v>
      </c>
      <c r="D535" s="42"/>
      <c r="E535" s="42"/>
      <c r="F535" s="43"/>
      <c r="X535" s="56" t="str">
        <f t="shared" si="1"/>
        <v/>
      </c>
      <c r="Y535" s="56"/>
    </row>
    <row r="536" spans="1:25" x14ac:dyDescent="0.25">
      <c r="A536" s="23" t="s">
        <v>1027</v>
      </c>
      <c r="B536" s="24" t="s">
        <v>1028</v>
      </c>
      <c r="C536" s="25"/>
      <c r="D536" s="26"/>
      <c r="E536" s="26"/>
      <c r="F536" s="27"/>
      <c r="X536" s="56" t="str">
        <f t="shared" si="1"/>
        <v/>
      </c>
      <c r="Y536" s="56"/>
    </row>
    <row r="537" spans="1:25" ht="24" x14ac:dyDescent="0.25">
      <c r="A537" s="23" t="s">
        <v>1029</v>
      </c>
      <c r="B537" s="28" t="s">
        <v>1030</v>
      </c>
      <c r="C537" s="25"/>
      <c r="D537" s="26"/>
      <c r="E537" s="26"/>
      <c r="F537" s="27"/>
      <c r="X537" s="56" t="str">
        <f t="shared" si="1"/>
        <v/>
      </c>
      <c r="Y537" s="56"/>
    </row>
    <row r="538" spans="1:25" ht="24" x14ac:dyDescent="0.25">
      <c r="A538" s="23" t="s">
        <v>1031</v>
      </c>
      <c r="B538" s="28" t="s">
        <v>1032</v>
      </c>
      <c r="C538" s="25"/>
      <c r="D538" s="26"/>
      <c r="E538" s="26"/>
      <c r="F538" s="27"/>
      <c r="X538" s="56" t="str">
        <f t="shared" si="1"/>
        <v/>
      </c>
      <c r="Y538" s="56"/>
    </row>
    <row r="539" spans="1:25" ht="24" x14ac:dyDescent="0.25">
      <c r="A539" s="23" t="s">
        <v>1033</v>
      </c>
      <c r="B539" s="28" t="s">
        <v>1034</v>
      </c>
      <c r="C539" s="25"/>
      <c r="D539" s="26"/>
      <c r="E539" s="26"/>
      <c r="F539" s="27"/>
      <c r="X539" s="56" t="str">
        <f t="shared" si="1"/>
        <v/>
      </c>
      <c r="Y539" s="56"/>
    </row>
    <row r="540" spans="1:25" ht="24" x14ac:dyDescent="0.25">
      <c r="A540" s="23" t="s">
        <v>1035</v>
      </c>
      <c r="B540" s="28" t="s">
        <v>1036</v>
      </c>
      <c r="C540" s="25"/>
      <c r="D540" s="26"/>
      <c r="E540" s="26"/>
      <c r="F540" s="27"/>
      <c r="X540" s="56" t="str">
        <f t="shared" si="1"/>
        <v/>
      </c>
      <c r="Y540" s="56"/>
    </row>
    <row r="541" spans="1:25" ht="24" x14ac:dyDescent="0.25">
      <c r="A541" s="23" t="s">
        <v>1037</v>
      </c>
      <c r="B541" s="28" t="s">
        <v>1038</v>
      </c>
      <c r="C541" s="25"/>
      <c r="D541" s="26"/>
      <c r="E541" s="26"/>
      <c r="F541" s="27"/>
      <c r="X541" s="56" t="str">
        <f t="shared" si="1"/>
        <v/>
      </c>
      <c r="Y541" s="56"/>
    </row>
    <row r="542" spans="1:25" ht="24" x14ac:dyDescent="0.25">
      <c r="A542" s="23" t="s">
        <v>1039</v>
      </c>
      <c r="B542" s="28" t="s">
        <v>1040</v>
      </c>
      <c r="C542" s="25"/>
      <c r="D542" s="26"/>
      <c r="E542" s="26"/>
      <c r="F542" s="27"/>
      <c r="X542" s="56" t="str">
        <f t="shared" si="1"/>
        <v/>
      </c>
      <c r="Y542" s="56"/>
    </row>
    <row r="543" spans="1:25" x14ac:dyDescent="0.25">
      <c r="A543" s="23" t="s">
        <v>1041</v>
      </c>
      <c r="B543" s="24" t="s">
        <v>1042</v>
      </c>
      <c r="C543" s="25"/>
      <c r="D543" s="26"/>
      <c r="E543" s="26"/>
      <c r="F543" s="27"/>
      <c r="X543" s="56" t="str">
        <f t="shared" si="1"/>
        <v/>
      </c>
      <c r="Y543" s="56"/>
    </row>
    <row r="544" spans="1:25" x14ac:dyDescent="0.25">
      <c r="A544" s="23" t="s">
        <v>1043</v>
      </c>
      <c r="B544" s="24" t="s">
        <v>1044</v>
      </c>
      <c r="C544" s="25"/>
      <c r="D544" s="26"/>
      <c r="E544" s="26"/>
      <c r="F544" s="27"/>
      <c r="X544" s="56" t="str">
        <f t="shared" si="1"/>
        <v/>
      </c>
      <c r="Y544" s="56"/>
    </row>
    <row r="545" spans="1:25" x14ac:dyDescent="0.25">
      <c r="A545" s="23" t="s">
        <v>1045</v>
      </c>
      <c r="B545" s="24" t="s">
        <v>1046</v>
      </c>
      <c r="C545" s="25"/>
      <c r="D545" s="26"/>
      <c r="E545" s="26"/>
      <c r="F545" s="27"/>
      <c r="X545" s="56" t="str">
        <f t="shared" si="1"/>
        <v/>
      </c>
      <c r="Y545" s="56"/>
    </row>
    <row r="546" spans="1:25" x14ac:dyDescent="0.25">
      <c r="A546" s="23" t="s">
        <v>1047</v>
      </c>
      <c r="B546" s="24" t="s">
        <v>1048</v>
      </c>
      <c r="C546" s="25"/>
      <c r="D546" s="26"/>
      <c r="E546" s="26"/>
      <c r="F546" s="27"/>
      <c r="X546" s="56" t="str">
        <f t="shared" si="1"/>
        <v/>
      </c>
      <c r="Y546" s="56"/>
    </row>
    <row r="547" spans="1:25" x14ac:dyDescent="0.25">
      <c r="A547" s="23" t="s">
        <v>1049</v>
      </c>
      <c r="B547" s="24" t="s">
        <v>1050</v>
      </c>
      <c r="C547" s="25"/>
      <c r="D547" s="26"/>
      <c r="E547" s="26"/>
      <c r="F547" s="27"/>
      <c r="X547" s="56" t="str">
        <f t="shared" si="1"/>
        <v/>
      </c>
      <c r="Y547" s="56"/>
    </row>
    <row r="548" spans="1:25" ht="24" x14ac:dyDescent="0.25">
      <c r="A548" s="23" t="s">
        <v>1051</v>
      </c>
      <c r="B548" s="28" t="s">
        <v>1052</v>
      </c>
      <c r="C548" s="25"/>
      <c r="D548" s="26"/>
      <c r="E548" s="26"/>
      <c r="F548" s="27"/>
      <c r="X548" s="56" t="str">
        <f t="shared" si="1"/>
        <v/>
      </c>
      <c r="Y548" s="56"/>
    </row>
    <row r="549" spans="1:25" ht="24" x14ac:dyDescent="0.25">
      <c r="A549" s="23" t="s">
        <v>1053</v>
      </c>
      <c r="B549" s="28" t="s">
        <v>1054</v>
      </c>
      <c r="C549" s="25"/>
      <c r="D549" s="26"/>
      <c r="E549" s="26"/>
      <c r="F549" s="27"/>
      <c r="X549" s="56" t="str">
        <f t="shared" si="1"/>
        <v/>
      </c>
      <c r="Y549" s="56"/>
    </row>
    <row r="550" spans="1:25" x14ac:dyDescent="0.25">
      <c r="A550" s="23" t="s">
        <v>1055</v>
      </c>
      <c r="B550" s="24" t="s">
        <v>1056</v>
      </c>
      <c r="C550" s="25"/>
      <c r="D550" s="26"/>
      <c r="E550" s="26"/>
      <c r="F550" s="27"/>
      <c r="X550" s="56" t="str">
        <f t="shared" si="1"/>
        <v/>
      </c>
      <c r="Y550" s="56"/>
    </row>
    <row r="551" spans="1:25" ht="24" x14ac:dyDescent="0.25">
      <c r="A551" s="23" t="s">
        <v>1057</v>
      </c>
      <c r="B551" s="28" t="s">
        <v>1058</v>
      </c>
      <c r="C551" s="25"/>
      <c r="D551" s="26"/>
      <c r="E551" s="26"/>
      <c r="F551" s="27"/>
      <c r="X551" s="56" t="str">
        <f t="shared" si="1"/>
        <v/>
      </c>
      <c r="Y551" s="56"/>
    </row>
    <row r="552" spans="1:25" ht="24" x14ac:dyDescent="0.25">
      <c r="A552" s="23" t="s">
        <v>1059</v>
      </c>
      <c r="B552" s="28" t="s">
        <v>1060</v>
      </c>
      <c r="C552" s="25"/>
      <c r="D552" s="26"/>
      <c r="E552" s="26"/>
      <c r="F552" s="27"/>
      <c r="X552" s="56" t="str">
        <f t="shared" si="1"/>
        <v/>
      </c>
      <c r="Y552" s="56"/>
    </row>
    <row r="553" spans="1:25" ht="24" x14ac:dyDescent="0.25">
      <c r="A553" s="23" t="s">
        <v>1061</v>
      </c>
      <c r="B553" s="28" t="s">
        <v>1062</v>
      </c>
      <c r="C553" s="25"/>
      <c r="D553" s="26"/>
      <c r="E553" s="26"/>
      <c r="F553" s="27"/>
      <c r="X553" s="56" t="str">
        <f t="shared" si="1"/>
        <v/>
      </c>
      <c r="Y553" s="56"/>
    </row>
    <row r="554" spans="1:25" x14ac:dyDescent="0.25">
      <c r="A554" s="23" t="s">
        <v>1063</v>
      </c>
      <c r="B554" s="24" t="s">
        <v>1064</v>
      </c>
      <c r="C554" s="25"/>
      <c r="D554" s="26"/>
      <c r="E554" s="26"/>
      <c r="F554" s="27"/>
      <c r="X554" s="56" t="str">
        <f t="shared" si="1"/>
        <v/>
      </c>
      <c r="Y554" s="56"/>
    </row>
    <row r="555" spans="1:25" x14ac:dyDescent="0.25">
      <c r="A555" s="23" t="s">
        <v>1065</v>
      </c>
      <c r="B555" s="24" t="s">
        <v>1066</v>
      </c>
      <c r="C555" s="25"/>
      <c r="D555" s="26"/>
      <c r="E555" s="26"/>
      <c r="F555" s="27"/>
      <c r="X555" s="56" t="str">
        <f t="shared" si="1"/>
        <v/>
      </c>
      <c r="Y555" s="56"/>
    </row>
    <row r="556" spans="1:25" x14ac:dyDescent="0.25">
      <c r="A556" s="23" t="s">
        <v>1067</v>
      </c>
      <c r="B556" s="24" t="s">
        <v>1068</v>
      </c>
      <c r="C556" s="25"/>
      <c r="D556" s="26"/>
      <c r="E556" s="26"/>
      <c r="F556" s="27"/>
      <c r="X556" s="56" t="str">
        <f t="shared" si="1"/>
        <v/>
      </c>
      <c r="Y556" s="56"/>
    </row>
    <row r="557" spans="1:25" x14ac:dyDescent="0.25">
      <c r="A557" s="23" t="s">
        <v>1069</v>
      </c>
      <c r="B557" s="24" t="s">
        <v>1070</v>
      </c>
      <c r="C557" s="25"/>
      <c r="D557" s="26"/>
      <c r="E557" s="26"/>
      <c r="F557" s="27"/>
      <c r="X557" s="56" t="str">
        <f t="shared" si="1"/>
        <v/>
      </c>
      <c r="Y557" s="56"/>
    </row>
    <row r="558" spans="1:25" ht="35.25" x14ac:dyDescent="0.25">
      <c r="A558" s="23" t="s">
        <v>1071</v>
      </c>
      <c r="B558" s="28" t="s">
        <v>1072</v>
      </c>
      <c r="C558" s="25"/>
      <c r="D558" s="26"/>
      <c r="E558" s="26"/>
      <c r="F558" s="27"/>
      <c r="X558" s="56" t="str">
        <f t="shared" si="1"/>
        <v/>
      </c>
      <c r="Y558" s="56"/>
    </row>
    <row r="559" spans="1:25" x14ac:dyDescent="0.25">
      <c r="A559" s="23" t="s">
        <v>1073</v>
      </c>
      <c r="B559" s="24" t="s">
        <v>1074</v>
      </c>
      <c r="C559" s="25"/>
      <c r="D559" s="26"/>
      <c r="E559" s="26"/>
      <c r="F559" s="27"/>
      <c r="X559" s="56" t="str">
        <f t="shared" si="1"/>
        <v/>
      </c>
      <c r="Y559" s="56"/>
    </row>
    <row r="560" spans="1:25" x14ac:dyDescent="0.25">
      <c r="A560" s="23" t="s">
        <v>1075</v>
      </c>
      <c r="B560" s="24" t="s">
        <v>1076</v>
      </c>
      <c r="C560" s="25"/>
      <c r="D560" s="26"/>
      <c r="E560" s="26"/>
      <c r="F560" s="27"/>
      <c r="X560" s="56" t="str">
        <f t="shared" si="1"/>
        <v/>
      </c>
      <c r="Y560" s="56"/>
    </row>
    <row r="561" spans="1:25" x14ac:dyDescent="0.25">
      <c r="A561" s="23" t="s">
        <v>1077</v>
      </c>
      <c r="B561" s="24" t="s">
        <v>1078</v>
      </c>
      <c r="C561" s="25"/>
      <c r="D561" s="26"/>
      <c r="E561" s="26"/>
      <c r="F561" s="27"/>
      <c r="X561" s="56" t="str">
        <f t="shared" si="1"/>
        <v/>
      </c>
      <c r="Y561" s="56"/>
    </row>
    <row r="562" spans="1:25" ht="35.25" x14ac:dyDescent="0.25">
      <c r="A562" s="23" t="s">
        <v>1079</v>
      </c>
      <c r="B562" s="28" t="s">
        <v>1080</v>
      </c>
      <c r="C562" s="25"/>
      <c r="D562" s="26"/>
      <c r="E562" s="26"/>
      <c r="F562" s="27"/>
      <c r="X562" s="56" t="str">
        <f t="shared" si="1"/>
        <v/>
      </c>
      <c r="Y562" s="56"/>
    </row>
    <row r="563" spans="1:25" x14ac:dyDescent="0.25">
      <c r="A563" s="23" t="s">
        <v>1081</v>
      </c>
      <c r="B563" s="24" t="s">
        <v>1082</v>
      </c>
      <c r="C563" s="25"/>
      <c r="D563" s="26"/>
      <c r="E563" s="26"/>
      <c r="F563" s="27"/>
      <c r="X563" s="56" t="str">
        <f t="shared" si="1"/>
        <v/>
      </c>
      <c r="Y563" s="56"/>
    </row>
    <row r="564" spans="1:25" ht="24" x14ac:dyDescent="0.25">
      <c r="A564" s="23" t="s">
        <v>1083</v>
      </c>
      <c r="B564" s="28" t="s">
        <v>1084</v>
      </c>
      <c r="C564" s="25"/>
      <c r="D564" s="26"/>
      <c r="E564" s="26"/>
      <c r="F564" s="27"/>
      <c r="X564" s="56" t="str">
        <f t="shared" si="1"/>
        <v/>
      </c>
      <c r="Y564" s="56"/>
    </row>
    <row r="565" spans="1:25" x14ac:dyDescent="0.25">
      <c r="A565" s="23" t="s">
        <v>1085</v>
      </c>
      <c r="B565" s="24" t="s">
        <v>1086</v>
      </c>
      <c r="C565" s="25"/>
      <c r="D565" s="26"/>
      <c r="E565" s="26"/>
      <c r="F565" s="27"/>
      <c r="X565" s="56" t="str">
        <f t="shared" si="1"/>
        <v/>
      </c>
      <c r="Y565" s="56"/>
    </row>
    <row r="566" spans="1:25" x14ac:dyDescent="0.25">
      <c r="A566" s="23" t="s">
        <v>1087</v>
      </c>
      <c r="B566" s="24" t="s">
        <v>1088</v>
      </c>
      <c r="C566" s="25"/>
      <c r="D566" s="26"/>
      <c r="E566" s="26"/>
      <c r="F566" s="27"/>
      <c r="X566" s="56" t="str">
        <f t="shared" si="1"/>
        <v/>
      </c>
      <c r="Y566" s="56"/>
    </row>
    <row r="567" spans="1:25" x14ac:dyDescent="0.25">
      <c r="A567" s="23" t="s">
        <v>1089</v>
      </c>
      <c r="B567" s="24" t="s">
        <v>1090</v>
      </c>
      <c r="C567" s="25"/>
      <c r="D567" s="26"/>
      <c r="E567" s="26"/>
      <c r="F567" s="27"/>
      <c r="X567" s="56" t="str">
        <f t="shared" ref="X567:X630" si="2">IF(D567&gt;C567,1,"")</f>
        <v/>
      </c>
      <c r="Y567" s="56"/>
    </row>
    <row r="568" spans="1:25" x14ac:dyDescent="0.25">
      <c r="A568" s="23" t="s">
        <v>1091</v>
      </c>
      <c r="B568" s="24" t="s">
        <v>1092</v>
      </c>
      <c r="C568" s="25"/>
      <c r="D568" s="26"/>
      <c r="E568" s="26"/>
      <c r="F568" s="27"/>
      <c r="X568" s="56" t="str">
        <f t="shared" si="2"/>
        <v/>
      </c>
      <c r="Y568" s="56"/>
    </row>
    <row r="569" spans="1:25" x14ac:dyDescent="0.25">
      <c r="A569" s="23" t="s">
        <v>1093</v>
      </c>
      <c r="B569" s="24" t="s">
        <v>1094</v>
      </c>
      <c r="C569" s="25"/>
      <c r="D569" s="26"/>
      <c r="E569" s="26"/>
      <c r="F569" s="27"/>
      <c r="X569" s="56" t="str">
        <f t="shared" si="2"/>
        <v/>
      </c>
      <c r="Y569" s="56"/>
    </row>
    <row r="570" spans="1:25" x14ac:dyDescent="0.25">
      <c r="A570" s="23" t="s">
        <v>1095</v>
      </c>
      <c r="B570" s="24" t="s">
        <v>1096</v>
      </c>
      <c r="C570" s="25"/>
      <c r="D570" s="26"/>
      <c r="E570" s="26"/>
      <c r="F570" s="27"/>
      <c r="X570" s="56" t="str">
        <f t="shared" si="2"/>
        <v/>
      </c>
      <c r="Y570" s="56"/>
    </row>
    <row r="571" spans="1:25" ht="24" x14ac:dyDescent="0.25">
      <c r="A571" s="23" t="s">
        <v>1097</v>
      </c>
      <c r="B571" s="28" t="s">
        <v>1098</v>
      </c>
      <c r="C571" s="25"/>
      <c r="D571" s="26"/>
      <c r="E571" s="26"/>
      <c r="F571" s="27"/>
      <c r="X571" s="56" t="str">
        <f t="shared" si="2"/>
        <v/>
      </c>
      <c r="Y571" s="56"/>
    </row>
    <row r="572" spans="1:25" ht="24" x14ac:dyDescent="0.25">
      <c r="A572" s="23" t="s">
        <v>1099</v>
      </c>
      <c r="B572" s="28" t="s">
        <v>1100</v>
      </c>
      <c r="C572" s="25"/>
      <c r="D572" s="26"/>
      <c r="E572" s="26"/>
      <c r="F572" s="27"/>
      <c r="X572" s="56" t="str">
        <f t="shared" si="2"/>
        <v/>
      </c>
      <c r="Y572" s="56"/>
    </row>
    <row r="573" spans="1:25" x14ac:dyDescent="0.25">
      <c r="A573" s="23" t="s">
        <v>1101</v>
      </c>
      <c r="B573" s="24" t="s">
        <v>1102</v>
      </c>
      <c r="C573" s="25"/>
      <c r="D573" s="26"/>
      <c r="E573" s="26"/>
      <c r="F573" s="27"/>
      <c r="X573" s="56" t="str">
        <f t="shared" si="2"/>
        <v/>
      </c>
      <c r="Y573" s="56"/>
    </row>
    <row r="574" spans="1:25" x14ac:dyDescent="0.25">
      <c r="A574" s="23" t="s">
        <v>1103</v>
      </c>
      <c r="B574" s="24" t="s">
        <v>1104</v>
      </c>
      <c r="C574" s="25"/>
      <c r="D574" s="26"/>
      <c r="E574" s="26"/>
      <c r="F574" s="27"/>
      <c r="X574" s="56" t="str">
        <f t="shared" si="2"/>
        <v/>
      </c>
      <c r="Y574" s="56"/>
    </row>
    <row r="575" spans="1:25" ht="24" x14ac:dyDescent="0.25">
      <c r="A575" s="23" t="s">
        <v>1105</v>
      </c>
      <c r="B575" s="28" t="s">
        <v>1106</v>
      </c>
      <c r="C575" s="25"/>
      <c r="D575" s="26"/>
      <c r="E575" s="26"/>
      <c r="F575" s="27"/>
      <c r="X575" s="56" t="str">
        <f t="shared" si="2"/>
        <v/>
      </c>
      <c r="Y575" s="56"/>
    </row>
    <row r="576" spans="1:25" x14ac:dyDescent="0.25">
      <c r="A576" s="23" t="s">
        <v>1107</v>
      </c>
      <c r="B576" s="24" t="s">
        <v>1108</v>
      </c>
      <c r="C576" s="25"/>
      <c r="D576" s="26"/>
      <c r="E576" s="26"/>
      <c r="F576" s="27"/>
      <c r="X576" s="56" t="str">
        <f t="shared" si="2"/>
        <v/>
      </c>
      <c r="Y576" s="56"/>
    </row>
    <row r="577" spans="1:25" ht="24" x14ac:dyDescent="0.25">
      <c r="A577" s="23" t="s">
        <v>1109</v>
      </c>
      <c r="B577" s="28" t="s">
        <v>1110</v>
      </c>
      <c r="C577" s="25"/>
      <c r="D577" s="26"/>
      <c r="E577" s="26"/>
      <c r="F577" s="27"/>
      <c r="X577" s="56" t="str">
        <f t="shared" si="2"/>
        <v/>
      </c>
      <c r="Y577" s="56"/>
    </row>
    <row r="578" spans="1:25" ht="35.25" x14ac:dyDescent="0.25">
      <c r="A578" s="23" t="s">
        <v>1111</v>
      </c>
      <c r="B578" s="28" t="s">
        <v>1112</v>
      </c>
      <c r="C578" s="25"/>
      <c r="D578" s="26"/>
      <c r="E578" s="26"/>
      <c r="F578" s="27"/>
      <c r="X578" s="56" t="str">
        <f t="shared" si="2"/>
        <v/>
      </c>
      <c r="Y578" s="56"/>
    </row>
    <row r="579" spans="1:25" x14ac:dyDescent="0.25">
      <c r="A579" s="23" t="s">
        <v>1113</v>
      </c>
      <c r="B579" s="24" t="s">
        <v>1114</v>
      </c>
      <c r="C579" s="25"/>
      <c r="D579" s="26"/>
      <c r="E579" s="26"/>
      <c r="F579" s="27"/>
      <c r="X579" s="56" t="str">
        <f t="shared" si="2"/>
        <v/>
      </c>
      <c r="Y579" s="56"/>
    </row>
    <row r="580" spans="1:25" ht="24" x14ac:dyDescent="0.25">
      <c r="A580" s="23" t="s">
        <v>1115</v>
      </c>
      <c r="B580" s="28" t="s">
        <v>1116</v>
      </c>
      <c r="C580" s="25"/>
      <c r="D580" s="26"/>
      <c r="E580" s="26"/>
      <c r="F580" s="27"/>
      <c r="X580" s="56" t="str">
        <f t="shared" si="2"/>
        <v/>
      </c>
      <c r="Y580" s="56"/>
    </row>
    <row r="581" spans="1:25" x14ac:dyDescent="0.25">
      <c r="A581" s="23" t="s">
        <v>1117</v>
      </c>
      <c r="B581" s="24" t="s">
        <v>1118</v>
      </c>
      <c r="C581" s="25"/>
      <c r="D581" s="26"/>
      <c r="E581" s="26"/>
      <c r="F581" s="27"/>
      <c r="X581" s="56" t="str">
        <f t="shared" si="2"/>
        <v/>
      </c>
      <c r="Y581" s="56"/>
    </row>
    <row r="582" spans="1:25" x14ac:dyDescent="0.25">
      <c r="A582" s="23" t="s">
        <v>1119</v>
      </c>
      <c r="B582" s="24" t="s">
        <v>1120</v>
      </c>
      <c r="C582" s="25"/>
      <c r="D582" s="26"/>
      <c r="E582" s="26"/>
      <c r="F582" s="27"/>
      <c r="X582" s="56" t="str">
        <f t="shared" si="2"/>
        <v/>
      </c>
      <c r="Y582" s="56"/>
    </row>
    <row r="583" spans="1:25" x14ac:dyDescent="0.25">
      <c r="A583" s="23" t="s">
        <v>1121</v>
      </c>
      <c r="B583" s="24" t="s">
        <v>1122</v>
      </c>
      <c r="C583" s="25"/>
      <c r="D583" s="26"/>
      <c r="E583" s="26"/>
      <c r="F583" s="27"/>
      <c r="X583" s="56" t="str">
        <f t="shared" si="2"/>
        <v/>
      </c>
      <c r="Y583" s="56"/>
    </row>
    <row r="584" spans="1:25" x14ac:dyDescent="0.25">
      <c r="A584" s="23" t="s">
        <v>1123</v>
      </c>
      <c r="B584" s="24" t="s">
        <v>1124</v>
      </c>
      <c r="C584" s="25"/>
      <c r="D584" s="26"/>
      <c r="E584" s="26"/>
      <c r="F584" s="27"/>
      <c r="X584" s="56" t="str">
        <f t="shared" si="2"/>
        <v/>
      </c>
      <c r="Y584" s="56"/>
    </row>
    <row r="585" spans="1:25" x14ac:dyDescent="0.25">
      <c r="A585" s="23" t="s">
        <v>1125</v>
      </c>
      <c r="B585" s="24" t="s">
        <v>1126</v>
      </c>
      <c r="C585" s="25"/>
      <c r="D585" s="26"/>
      <c r="E585" s="26"/>
      <c r="F585" s="27"/>
      <c r="X585" s="56" t="str">
        <f t="shared" si="2"/>
        <v/>
      </c>
      <c r="Y585" s="56"/>
    </row>
    <row r="586" spans="1:25" ht="24" x14ac:dyDescent="0.25">
      <c r="A586" s="23" t="s">
        <v>1127</v>
      </c>
      <c r="B586" s="28" t="s">
        <v>1128</v>
      </c>
      <c r="C586" s="25"/>
      <c r="D586" s="26"/>
      <c r="E586" s="26"/>
      <c r="F586" s="27"/>
      <c r="X586" s="56" t="str">
        <f t="shared" si="2"/>
        <v/>
      </c>
      <c r="Y586" s="56"/>
    </row>
    <row r="587" spans="1:25" ht="35.25" x14ac:dyDescent="0.25">
      <c r="A587" s="23" t="s">
        <v>1129</v>
      </c>
      <c r="B587" s="28" t="s">
        <v>1130</v>
      </c>
      <c r="C587" s="25"/>
      <c r="D587" s="26"/>
      <c r="E587" s="26"/>
      <c r="F587" s="27"/>
      <c r="X587" s="56" t="str">
        <f t="shared" si="2"/>
        <v/>
      </c>
      <c r="Y587" s="56"/>
    </row>
    <row r="588" spans="1:25" x14ac:dyDescent="0.25">
      <c r="A588" s="23" t="s">
        <v>1131</v>
      </c>
      <c r="B588" s="24" t="s">
        <v>1132</v>
      </c>
      <c r="C588" s="25"/>
      <c r="D588" s="26"/>
      <c r="E588" s="26"/>
      <c r="F588" s="27"/>
      <c r="X588" s="56" t="str">
        <f t="shared" si="2"/>
        <v/>
      </c>
      <c r="Y588" s="56"/>
    </row>
    <row r="589" spans="1:25" ht="24" x14ac:dyDescent="0.25">
      <c r="A589" s="23" t="s">
        <v>1133</v>
      </c>
      <c r="B589" s="29" t="s">
        <v>1134</v>
      </c>
      <c r="C589" s="25"/>
      <c r="D589" s="26"/>
      <c r="E589" s="26"/>
      <c r="F589" s="27"/>
      <c r="X589" s="56" t="str">
        <f t="shared" si="2"/>
        <v/>
      </c>
      <c r="Y589" s="56"/>
    </row>
    <row r="590" spans="1:25" ht="17.25" customHeight="1" x14ac:dyDescent="0.25">
      <c r="A590" s="47"/>
      <c r="B590" s="19" t="s">
        <v>1135</v>
      </c>
      <c r="C590" s="41">
        <f>SUM(C591:C614)</f>
        <v>0</v>
      </c>
      <c r="D590" s="42"/>
      <c r="E590" s="42"/>
      <c r="F590" s="43"/>
      <c r="X590" s="56" t="str">
        <f t="shared" si="2"/>
        <v/>
      </c>
      <c r="Y590" s="56"/>
    </row>
    <row r="591" spans="1:25" x14ac:dyDescent="0.25">
      <c r="A591" s="23" t="s">
        <v>1136</v>
      </c>
      <c r="B591" s="24" t="s">
        <v>1137</v>
      </c>
      <c r="C591" s="25"/>
      <c r="D591" s="26"/>
      <c r="E591" s="26"/>
      <c r="F591" s="27"/>
      <c r="X591" s="56" t="str">
        <f t="shared" si="2"/>
        <v/>
      </c>
      <c r="Y591" s="56"/>
    </row>
    <row r="592" spans="1:25" x14ac:dyDescent="0.25">
      <c r="A592" s="23" t="s">
        <v>1138</v>
      </c>
      <c r="B592" s="24" t="s">
        <v>1139</v>
      </c>
      <c r="C592" s="25"/>
      <c r="D592" s="26"/>
      <c r="E592" s="26"/>
      <c r="F592" s="27"/>
      <c r="X592" s="56" t="str">
        <f t="shared" si="2"/>
        <v/>
      </c>
      <c r="Y592" s="56"/>
    </row>
    <row r="593" spans="1:25" x14ac:dyDescent="0.25">
      <c r="A593" s="23" t="s">
        <v>1140</v>
      </c>
      <c r="B593" s="24" t="s">
        <v>1141</v>
      </c>
      <c r="C593" s="25"/>
      <c r="D593" s="26"/>
      <c r="E593" s="26"/>
      <c r="F593" s="27"/>
      <c r="X593" s="56" t="str">
        <f t="shared" si="2"/>
        <v/>
      </c>
      <c r="Y593" s="56"/>
    </row>
    <row r="594" spans="1:25" x14ac:dyDescent="0.25">
      <c r="A594" s="23" t="s">
        <v>1142</v>
      </c>
      <c r="B594" s="24" t="s">
        <v>1143</v>
      </c>
      <c r="C594" s="25"/>
      <c r="D594" s="26"/>
      <c r="E594" s="26"/>
      <c r="F594" s="27"/>
      <c r="X594" s="56" t="str">
        <f t="shared" si="2"/>
        <v/>
      </c>
      <c r="Y594" s="56"/>
    </row>
    <row r="595" spans="1:25" ht="24" x14ac:dyDescent="0.25">
      <c r="A595" s="23" t="s">
        <v>1144</v>
      </c>
      <c r="B595" s="28" t="s">
        <v>1145</v>
      </c>
      <c r="C595" s="25"/>
      <c r="D595" s="26"/>
      <c r="E595" s="26"/>
      <c r="F595" s="27"/>
      <c r="X595" s="56" t="str">
        <f t="shared" si="2"/>
        <v/>
      </c>
      <c r="Y595" s="56"/>
    </row>
    <row r="596" spans="1:25" x14ac:dyDescent="0.25">
      <c r="A596" s="23" t="s">
        <v>1146</v>
      </c>
      <c r="B596" s="24" t="s">
        <v>1147</v>
      </c>
      <c r="C596" s="25"/>
      <c r="D596" s="26"/>
      <c r="E596" s="26"/>
      <c r="F596" s="27"/>
      <c r="X596" s="56" t="str">
        <f t="shared" si="2"/>
        <v/>
      </c>
      <c r="Y596" s="56"/>
    </row>
    <row r="597" spans="1:25" x14ac:dyDescent="0.25">
      <c r="A597" s="23" t="s">
        <v>1148</v>
      </c>
      <c r="B597" s="24" t="s">
        <v>1149</v>
      </c>
      <c r="C597" s="25"/>
      <c r="D597" s="26"/>
      <c r="E597" s="26"/>
      <c r="F597" s="27"/>
      <c r="X597" s="56" t="str">
        <f t="shared" si="2"/>
        <v/>
      </c>
      <c r="Y597" s="56"/>
    </row>
    <row r="598" spans="1:25" x14ac:dyDescent="0.25">
      <c r="A598" s="23" t="s">
        <v>1150</v>
      </c>
      <c r="B598" s="24" t="s">
        <v>1151</v>
      </c>
      <c r="C598" s="25"/>
      <c r="D598" s="26"/>
      <c r="E598" s="26"/>
      <c r="F598" s="27"/>
      <c r="X598" s="56" t="str">
        <f t="shared" si="2"/>
        <v/>
      </c>
      <c r="Y598" s="56"/>
    </row>
    <row r="599" spans="1:25" x14ac:dyDescent="0.25">
      <c r="A599" s="23" t="s">
        <v>1152</v>
      </c>
      <c r="B599" s="24" t="s">
        <v>1153</v>
      </c>
      <c r="C599" s="25"/>
      <c r="D599" s="26"/>
      <c r="E599" s="26"/>
      <c r="F599" s="27"/>
      <c r="X599" s="56" t="str">
        <f t="shared" si="2"/>
        <v/>
      </c>
      <c r="Y599" s="56"/>
    </row>
    <row r="600" spans="1:25" ht="24" x14ac:dyDescent="0.25">
      <c r="A600" s="23" t="s">
        <v>1154</v>
      </c>
      <c r="B600" s="28" t="s">
        <v>1155</v>
      </c>
      <c r="C600" s="25"/>
      <c r="D600" s="26"/>
      <c r="E600" s="26"/>
      <c r="F600" s="27"/>
      <c r="X600" s="56" t="str">
        <f t="shared" si="2"/>
        <v/>
      </c>
      <c r="Y600" s="56"/>
    </row>
    <row r="601" spans="1:25" x14ac:dyDescent="0.25">
      <c r="A601" s="23" t="s">
        <v>1156</v>
      </c>
      <c r="B601" s="24" t="s">
        <v>1157</v>
      </c>
      <c r="C601" s="25"/>
      <c r="D601" s="26"/>
      <c r="E601" s="26"/>
      <c r="F601" s="27"/>
      <c r="X601" s="56" t="str">
        <f t="shared" si="2"/>
        <v/>
      </c>
      <c r="Y601" s="56"/>
    </row>
    <row r="602" spans="1:25" x14ac:dyDescent="0.25">
      <c r="A602" s="23" t="s">
        <v>1158</v>
      </c>
      <c r="B602" s="24" t="s">
        <v>1159</v>
      </c>
      <c r="C602" s="25"/>
      <c r="D602" s="26"/>
      <c r="E602" s="26"/>
      <c r="F602" s="27"/>
      <c r="X602" s="56" t="str">
        <f t="shared" si="2"/>
        <v/>
      </c>
      <c r="Y602" s="56"/>
    </row>
    <row r="603" spans="1:25" x14ac:dyDescent="0.25">
      <c r="A603" s="23" t="s">
        <v>1160</v>
      </c>
      <c r="B603" s="24" t="s">
        <v>1161</v>
      </c>
      <c r="C603" s="25"/>
      <c r="D603" s="26"/>
      <c r="E603" s="26"/>
      <c r="F603" s="27"/>
      <c r="X603" s="56" t="str">
        <f t="shared" si="2"/>
        <v/>
      </c>
      <c r="Y603" s="56"/>
    </row>
    <row r="604" spans="1:25" x14ac:dyDescent="0.25">
      <c r="A604" s="23" t="s">
        <v>1162</v>
      </c>
      <c r="B604" s="24" t="s">
        <v>1163</v>
      </c>
      <c r="C604" s="25"/>
      <c r="D604" s="26"/>
      <c r="E604" s="26"/>
      <c r="F604" s="27"/>
      <c r="X604" s="56" t="str">
        <f t="shared" si="2"/>
        <v/>
      </c>
      <c r="Y604" s="56"/>
    </row>
    <row r="605" spans="1:25" x14ac:dyDescent="0.25">
      <c r="A605" s="23" t="s">
        <v>1164</v>
      </c>
      <c r="B605" s="24" t="s">
        <v>1165</v>
      </c>
      <c r="C605" s="25"/>
      <c r="D605" s="26"/>
      <c r="E605" s="26"/>
      <c r="F605" s="27"/>
      <c r="X605" s="56" t="str">
        <f t="shared" si="2"/>
        <v/>
      </c>
      <c r="Y605" s="56"/>
    </row>
    <row r="606" spans="1:25" ht="24" x14ac:dyDescent="0.25">
      <c r="A606" s="23" t="s">
        <v>1166</v>
      </c>
      <c r="B606" s="28" t="s">
        <v>1167</v>
      </c>
      <c r="C606" s="25"/>
      <c r="D606" s="26"/>
      <c r="E606" s="26"/>
      <c r="F606" s="27"/>
      <c r="X606" s="56" t="str">
        <f t="shared" si="2"/>
        <v/>
      </c>
      <c r="Y606" s="56"/>
    </row>
    <row r="607" spans="1:25" ht="24" x14ac:dyDescent="0.25">
      <c r="A607" s="23" t="s">
        <v>1168</v>
      </c>
      <c r="B607" s="28" t="s">
        <v>1169</v>
      </c>
      <c r="C607" s="25"/>
      <c r="D607" s="26"/>
      <c r="E607" s="26"/>
      <c r="F607" s="27"/>
      <c r="X607" s="56" t="str">
        <f t="shared" si="2"/>
        <v/>
      </c>
      <c r="Y607" s="56"/>
    </row>
    <row r="608" spans="1:25" ht="24" x14ac:dyDescent="0.25">
      <c r="A608" s="23" t="s">
        <v>1170</v>
      </c>
      <c r="B608" s="28" t="s">
        <v>1171</v>
      </c>
      <c r="C608" s="25"/>
      <c r="D608" s="26"/>
      <c r="E608" s="26"/>
      <c r="F608" s="27"/>
      <c r="X608" s="56" t="str">
        <f t="shared" si="2"/>
        <v/>
      </c>
      <c r="Y608" s="56"/>
    </row>
    <row r="609" spans="1:25" x14ac:dyDescent="0.25">
      <c r="A609" s="23" t="s">
        <v>1172</v>
      </c>
      <c r="B609" s="24" t="s">
        <v>1173</v>
      </c>
      <c r="C609" s="25"/>
      <c r="D609" s="26"/>
      <c r="E609" s="26"/>
      <c r="F609" s="27"/>
      <c r="X609" s="56" t="str">
        <f t="shared" si="2"/>
        <v/>
      </c>
      <c r="Y609" s="56"/>
    </row>
    <row r="610" spans="1:25" x14ac:dyDescent="0.25">
      <c r="A610" s="23" t="s">
        <v>1174</v>
      </c>
      <c r="B610" s="24" t="s">
        <v>1175</v>
      </c>
      <c r="C610" s="25"/>
      <c r="D610" s="26"/>
      <c r="E610" s="26"/>
      <c r="F610" s="27"/>
      <c r="X610" s="56" t="str">
        <f t="shared" si="2"/>
        <v/>
      </c>
      <c r="Y610" s="56"/>
    </row>
    <row r="611" spans="1:25" x14ac:dyDescent="0.25">
      <c r="A611" s="23" t="s">
        <v>1176</v>
      </c>
      <c r="B611" s="24" t="s">
        <v>1177</v>
      </c>
      <c r="C611" s="25"/>
      <c r="D611" s="26"/>
      <c r="E611" s="26"/>
      <c r="F611" s="27"/>
      <c r="X611" s="56" t="str">
        <f t="shared" si="2"/>
        <v/>
      </c>
      <c r="Y611" s="56"/>
    </row>
    <row r="612" spans="1:25" x14ac:dyDescent="0.25">
      <c r="A612" s="23" t="s">
        <v>1178</v>
      </c>
      <c r="B612" s="24" t="s">
        <v>1179</v>
      </c>
      <c r="C612" s="25"/>
      <c r="D612" s="26"/>
      <c r="E612" s="26"/>
      <c r="F612" s="27"/>
      <c r="X612" s="56" t="str">
        <f t="shared" si="2"/>
        <v/>
      </c>
      <c r="Y612" s="56"/>
    </row>
    <row r="613" spans="1:25" x14ac:dyDescent="0.25">
      <c r="A613" s="23" t="s">
        <v>1180</v>
      </c>
      <c r="B613" s="24" t="s">
        <v>1181</v>
      </c>
      <c r="C613" s="25"/>
      <c r="D613" s="26"/>
      <c r="E613" s="26"/>
      <c r="F613" s="27"/>
      <c r="X613" s="56" t="str">
        <f t="shared" si="2"/>
        <v/>
      </c>
      <c r="Y613" s="56"/>
    </row>
    <row r="614" spans="1:25" x14ac:dyDescent="0.25">
      <c r="A614" s="23" t="s">
        <v>1182</v>
      </c>
      <c r="B614" s="24" t="s">
        <v>1183</v>
      </c>
      <c r="C614" s="25"/>
      <c r="D614" s="26"/>
      <c r="E614" s="26"/>
      <c r="F614" s="27"/>
      <c r="X614" s="56" t="str">
        <f t="shared" si="2"/>
        <v/>
      </c>
      <c r="Y614" s="56"/>
    </row>
    <row r="615" spans="1:25" ht="16.5" customHeight="1" x14ac:dyDescent="0.25">
      <c r="A615" s="47"/>
      <c r="B615" s="19" t="s">
        <v>1184</v>
      </c>
      <c r="C615" s="41">
        <f>SUM(C616:C632)</f>
        <v>0</v>
      </c>
      <c r="D615" s="42"/>
      <c r="E615" s="42"/>
      <c r="F615" s="43"/>
      <c r="X615" s="56" t="str">
        <f t="shared" si="2"/>
        <v/>
      </c>
      <c r="Y615" s="56"/>
    </row>
    <row r="616" spans="1:25" x14ac:dyDescent="0.25">
      <c r="A616" s="23" t="s">
        <v>1185</v>
      </c>
      <c r="B616" s="24" t="s">
        <v>1186</v>
      </c>
      <c r="C616" s="25"/>
      <c r="D616" s="26"/>
      <c r="E616" s="26"/>
      <c r="F616" s="27"/>
      <c r="X616" s="56" t="str">
        <f t="shared" si="2"/>
        <v/>
      </c>
      <c r="Y616" s="56"/>
    </row>
    <row r="617" spans="1:25" x14ac:dyDescent="0.25">
      <c r="A617" s="23" t="s">
        <v>1187</v>
      </c>
      <c r="B617" s="24" t="s">
        <v>1188</v>
      </c>
      <c r="C617" s="25"/>
      <c r="D617" s="26"/>
      <c r="E617" s="26"/>
      <c r="F617" s="27"/>
      <c r="X617" s="56" t="str">
        <f t="shared" si="2"/>
        <v/>
      </c>
      <c r="Y617" s="56"/>
    </row>
    <row r="618" spans="1:25" x14ac:dyDescent="0.25">
      <c r="A618" s="23" t="s">
        <v>1189</v>
      </c>
      <c r="B618" s="24" t="s">
        <v>1190</v>
      </c>
      <c r="C618" s="25"/>
      <c r="D618" s="26"/>
      <c r="E618" s="26"/>
      <c r="F618" s="27"/>
      <c r="X618" s="56" t="str">
        <f t="shared" si="2"/>
        <v/>
      </c>
      <c r="Y618" s="56"/>
    </row>
    <row r="619" spans="1:25" x14ac:dyDescent="0.25">
      <c r="A619" s="23" t="s">
        <v>1191</v>
      </c>
      <c r="B619" s="24" t="s">
        <v>1192</v>
      </c>
      <c r="C619" s="25"/>
      <c r="D619" s="26"/>
      <c r="E619" s="26"/>
      <c r="F619" s="27"/>
      <c r="X619" s="56" t="str">
        <f t="shared" si="2"/>
        <v/>
      </c>
      <c r="Y619" s="56"/>
    </row>
    <row r="620" spans="1:25" x14ac:dyDescent="0.25">
      <c r="A620" s="23" t="s">
        <v>1193</v>
      </c>
      <c r="B620" s="24" t="s">
        <v>1194</v>
      </c>
      <c r="C620" s="25"/>
      <c r="D620" s="26"/>
      <c r="E620" s="26"/>
      <c r="F620" s="27"/>
      <c r="X620" s="56" t="str">
        <f t="shared" si="2"/>
        <v/>
      </c>
      <c r="Y620" s="56"/>
    </row>
    <row r="621" spans="1:25" x14ac:dyDescent="0.25">
      <c r="A621" s="23" t="s">
        <v>1195</v>
      </c>
      <c r="B621" s="24" t="s">
        <v>1196</v>
      </c>
      <c r="C621" s="25"/>
      <c r="D621" s="26"/>
      <c r="E621" s="26"/>
      <c r="F621" s="27"/>
      <c r="X621" s="56" t="str">
        <f t="shared" si="2"/>
        <v/>
      </c>
      <c r="Y621" s="56"/>
    </row>
    <row r="622" spans="1:25" x14ac:dyDescent="0.25">
      <c r="A622" s="23" t="s">
        <v>1197</v>
      </c>
      <c r="B622" s="24" t="s">
        <v>1198</v>
      </c>
      <c r="C622" s="25"/>
      <c r="D622" s="26"/>
      <c r="E622" s="26"/>
      <c r="F622" s="27"/>
      <c r="X622" s="56" t="str">
        <f t="shared" si="2"/>
        <v/>
      </c>
      <c r="Y622" s="56"/>
    </row>
    <row r="623" spans="1:25" ht="24" x14ac:dyDescent="0.25">
      <c r="A623" s="23" t="s">
        <v>1199</v>
      </c>
      <c r="B623" s="28" t="s">
        <v>1200</v>
      </c>
      <c r="C623" s="25"/>
      <c r="D623" s="26"/>
      <c r="E623" s="26"/>
      <c r="F623" s="27"/>
      <c r="X623" s="56" t="str">
        <f t="shared" si="2"/>
        <v/>
      </c>
      <c r="Y623" s="56"/>
    </row>
    <row r="624" spans="1:25" x14ac:dyDescent="0.25">
      <c r="A624" s="23" t="s">
        <v>1201</v>
      </c>
      <c r="B624" s="24" t="s">
        <v>1202</v>
      </c>
      <c r="C624" s="25"/>
      <c r="D624" s="26"/>
      <c r="E624" s="26"/>
      <c r="F624" s="27"/>
      <c r="X624" s="56" t="str">
        <f t="shared" si="2"/>
        <v/>
      </c>
      <c r="Y624" s="56"/>
    </row>
    <row r="625" spans="1:25" x14ac:dyDescent="0.25">
      <c r="A625" s="23" t="s">
        <v>1203</v>
      </c>
      <c r="B625" s="24" t="s">
        <v>1204</v>
      </c>
      <c r="C625" s="25"/>
      <c r="D625" s="26"/>
      <c r="E625" s="26"/>
      <c r="F625" s="27"/>
      <c r="X625" s="56" t="str">
        <f t="shared" si="2"/>
        <v/>
      </c>
      <c r="Y625" s="56"/>
    </row>
    <row r="626" spans="1:25" x14ac:dyDescent="0.25">
      <c r="A626" s="23" t="s">
        <v>1205</v>
      </c>
      <c r="B626" s="24" t="s">
        <v>1206</v>
      </c>
      <c r="C626" s="25"/>
      <c r="D626" s="26"/>
      <c r="E626" s="26"/>
      <c r="F626" s="27"/>
      <c r="X626" s="56" t="str">
        <f t="shared" si="2"/>
        <v/>
      </c>
      <c r="Y626" s="56"/>
    </row>
    <row r="627" spans="1:25" ht="24" x14ac:dyDescent="0.25">
      <c r="A627" s="23" t="s">
        <v>1207</v>
      </c>
      <c r="B627" s="28" t="s">
        <v>1208</v>
      </c>
      <c r="C627" s="25"/>
      <c r="D627" s="26"/>
      <c r="E627" s="26"/>
      <c r="F627" s="27"/>
      <c r="X627" s="56" t="str">
        <f t="shared" si="2"/>
        <v/>
      </c>
      <c r="Y627" s="56"/>
    </row>
    <row r="628" spans="1:25" x14ac:dyDescent="0.25">
      <c r="A628" s="23" t="s">
        <v>1209</v>
      </c>
      <c r="B628" s="24" t="s">
        <v>1210</v>
      </c>
      <c r="C628" s="25"/>
      <c r="D628" s="26"/>
      <c r="E628" s="26"/>
      <c r="F628" s="27"/>
      <c r="X628" s="56" t="str">
        <f t="shared" si="2"/>
        <v/>
      </c>
      <c r="Y628" s="56"/>
    </row>
    <row r="629" spans="1:25" x14ac:dyDescent="0.25">
      <c r="A629" s="23" t="s">
        <v>1211</v>
      </c>
      <c r="B629" s="36" t="s">
        <v>1212</v>
      </c>
      <c r="C629" s="25"/>
      <c r="D629" s="26"/>
      <c r="E629" s="26"/>
      <c r="F629" s="27"/>
      <c r="X629" s="56" t="str">
        <f t="shared" si="2"/>
        <v/>
      </c>
      <c r="Y629" s="56"/>
    </row>
    <row r="630" spans="1:25" x14ac:dyDescent="0.25">
      <c r="A630" s="60" t="s">
        <v>1213</v>
      </c>
      <c r="B630" s="61" t="s">
        <v>1214</v>
      </c>
      <c r="C630" s="25"/>
      <c r="D630" s="26"/>
      <c r="E630" s="26"/>
      <c r="F630" s="27"/>
      <c r="X630" s="56" t="str">
        <f t="shared" si="2"/>
        <v/>
      </c>
      <c r="Y630" s="56"/>
    </row>
    <row r="631" spans="1:25" x14ac:dyDescent="0.25">
      <c r="A631" s="60" t="s">
        <v>1215</v>
      </c>
      <c r="B631" s="62" t="s">
        <v>1216</v>
      </c>
      <c r="C631" s="25"/>
      <c r="D631" s="26"/>
      <c r="E631" s="26"/>
      <c r="F631" s="27"/>
      <c r="X631" s="56" t="str">
        <f t="shared" ref="X631:X694" si="3">IF(D631&gt;C631,1,"")</f>
        <v/>
      </c>
      <c r="Y631" s="56"/>
    </row>
    <row r="632" spans="1:25" x14ac:dyDescent="0.25">
      <c r="A632" s="60" t="s">
        <v>1217</v>
      </c>
      <c r="B632" s="62" t="s">
        <v>1218</v>
      </c>
      <c r="C632" s="25"/>
      <c r="D632" s="26"/>
      <c r="E632" s="26"/>
      <c r="F632" s="27"/>
      <c r="X632" s="56" t="str">
        <f t="shared" si="3"/>
        <v/>
      </c>
      <c r="Y632" s="56"/>
    </row>
    <row r="633" spans="1:25" x14ac:dyDescent="0.25">
      <c r="A633" s="47"/>
      <c r="B633" s="19" t="s">
        <v>1219</v>
      </c>
      <c r="C633" s="41">
        <f>SUM(C634:C653)</f>
        <v>0</v>
      </c>
      <c r="D633" s="42"/>
      <c r="E633" s="42"/>
      <c r="F633" s="43"/>
      <c r="X633" s="56" t="str">
        <f t="shared" si="3"/>
        <v/>
      </c>
      <c r="Y633" s="56"/>
    </row>
    <row r="634" spans="1:25" x14ac:dyDescent="0.25">
      <c r="A634" s="23" t="s">
        <v>1220</v>
      </c>
      <c r="B634" s="24" t="s">
        <v>1221</v>
      </c>
      <c r="C634" s="25"/>
      <c r="D634" s="26"/>
      <c r="E634" s="26"/>
      <c r="F634" s="27"/>
      <c r="X634" s="56" t="str">
        <f t="shared" si="3"/>
        <v/>
      </c>
      <c r="Y634" s="56"/>
    </row>
    <row r="635" spans="1:25" ht="24" x14ac:dyDescent="0.25">
      <c r="A635" s="23" t="s">
        <v>1222</v>
      </c>
      <c r="B635" s="28" t="s">
        <v>1223</v>
      </c>
      <c r="C635" s="25"/>
      <c r="D635" s="26"/>
      <c r="E635" s="26"/>
      <c r="F635" s="27"/>
      <c r="X635" s="56" t="str">
        <f t="shared" si="3"/>
        <v/>
      </c>
      <c r="Y635" s="56"/>
    </row>
    <row r="636" spans="1:25" ht="24" x14ac:dyDescent="0.25">
      <c r="A636" s="23" t="s">
        <v>1224</v>
      </c>
      <c r="B636" s="28" t="s">
        <v>1225</v>
      </c>
      <c r="C636" s="25"/>
      <c r="D636" s="26"/>
      <c r="E636" s="26"/>
      <c r="F636" s="27"/>
      <c r="X636" s="56" t="str">
        <f t="shared" si="3"/>
        <v/>
      </c>
      <c r="Y636" s="56"/>
    </row>
    <row r="637" spans="1:25" x14ac:dyDescent="0.25">
      <c r="A637" s="23" t="s">
        <v>1226</v>
      </c>
      <c r="B637" s="24" t="s">
        <v>1227</v>
      </c>
      <c r="C637" s="25"/>
      <c r="D637" s="26"/>
      <c r="E637" s="26"/>
      <c r="F637" s="27"/>
      <c r="X637" s="56" t="str">
        <f t="shared" si="3"/>
        <v/>
      </c>
      <c r="Y637" s="56"/>
    </row>
    <row r="638" spans="1:25" ht="24" x14ac:dyDescent="0.25">
      <c r="A638" s="23" t="s">
        <v>1228</v>
      </c>
      <c r="B638" s="28" t="s">
        <v>1229</v>
      </c>
      <c r="C638" s="25"/>
      <c r="D638" s="26"/>
      <c r="E638" s="26"/>
      <c r="F638" s="27"/>
      <c r="X638" s="56" t="str">
        <f t="shared" si="3"/>
        <v/>
      </c>
      <c r="Y638" s="56"/>
    </row>
    <row r="639" spans="1:25" ht="24" x14ac:dyDescent="0.25">
      <c r="A639" s="23" t="s">
        <v>1230</v>
      </c>
      <c r="B639" s="28" t="s">
        <v>1231</v>
      </c>
      <c r="C639" s="25"/>
      <c r="D639" s="26"/>
      <c r="E639" s="26"/>
      <c r="F639" s="27"/>
      <c r="X639" s="56" t="str">
        <f t="shared" si="3"/>
        <v/>
      </c>
      <c r="Y639" s="56"/>
    </row>
    <row r="640" spans="1:25" ht="24" x14ac:dyDescent="0.25">
      <c r="A640" s="23" t="s">
        <v>1232</v>
      </c>
      <c r="B640" s="28" t="s">
        <v>1233</v>
      </c>
      <c r="C640" s="25"/>
      <c r="D640" s="26"/>
      <c r="E640" s="26"/>
      <c r="F640" s="27"/>
      <c r="X640" s="56" t="str">
        <f t="shared" si="3"/>
        <v/>
      </c>
      <c r="Y640" s="56"/>
    </row>
    <row r="641" spans="1:25" x14ac:dyDescent="0.25">
      <c r="A641" s="23" t="s">
        <v>1234</v>
      </c>
      <c r="B641" s="24" t="s">
        <v>1235</v>
      </c>
      <c r="C641" s="25"/>
      <c r="D641" s="26"/>
      <c r="E641" s="26"/>
      <c r="F641" s="27"/>
      <c r="X641" s="56" t="str">
        <f t="shared" si="3"/>
        <v/>
      </c>
      <c r="Y641" s="56"/>
    </row>
    <row r="642" spans="1:25" x14ac:dyDescent="0.25">
      <c r="A642" s="23" t="s">
        <v>1236</v>
      </c>
      <c r="B642" s="24" t="s">
        <v>1237</v>
      </c>
      <c r="C642" s="25"/>
      <c r="D642" s="26"/>
      <c r="E642" s="26"/>
      <c r="F642" s="27"/>
      <c r="X642" s="56" t="str">
        <f t="shared" si="3"/>
        <v/>
      </c>
      <c r="Y642" s="56"/>
    </row>
    <row r="643" spans="1:25" x14ac:dyDescent="0.25">
      <c r="A643" s="23" t="s">
        <v>1238</v>
      </c>
      <c r="B643" s="24" t="s">
        <v>1239</v>
      </c>
      <c r="C643" s="25"/>
      <c r="D643" s="26"/>
      <c r="E643" s="26"/>
      <c r="F643" s="27"/>
      <c r="X643" s="56" t="str">
        <f t="shared" si="3"/>
        <v/>
      </c>
      <c r="Y643" s="56"/>
    </row>
    <row r="644" spans="1:25" x14ac:dyDescent="0.25">
      <c r="A644" s="23" t="s">
        <v>1240</v>
      </c>
      <c r="B644" s="24" t="s">
        <v>1241</v>
      </c>
      <c r="C644" s="25"/>
      <c r="D644" s="26"/>
      <c r="E644" s="26"/>
      <c r="F644" s="27"/>
      <c r="X644" s="56" t="str">
        <f t="shared" si="3"/>
        <v/>
      </c>
      <c r="Y644" s="56"/>
    </row>
    <row r="645" spans="1:25" x14ac:dyDescent="0.25">
      <c r="A645" s="23" t="s">
        <v>1242</v>
      </c>
      <c r="B645" s="24" t="s">
        <v>1243</v>
      </c>
      <c r="C645" s="25"/>
      <c r="D645" s="26"/>
      <c r="E645" s="26"/>
      <c r="F645" s="27"/>
      <c r="X645" s="56" t="str">
        <f t="shared" si="3"/>
        <v/>
      </c>
      <c r="Y645" s="56"/>
    </row>
    <row r="646" spans="1:25" x14ac:dyDescent="0.25">
      <c r="A646" s="23" t="s">
        <v>1244</v>
      </c>
      <c r="B646" s="24" t="s">
        <v>1245</v>
      </c>
      <c r="C646" s="25"/>
      <c r="D646" s="26"/>
      <c r="E646" s="26"/>
      <c r="F646" s="27"/>
      <c r="X646" s="56" t="str">
        <f t="shared" si="3"/>
        <v/>
      </c>
      <c r="Y646" s="56"/>
    </row>
    <row r="647" spans="1:25" x14ac:dyDescent="0.25">
      <c r="A647" s="23" t="s">
        <v>1246</v>
      </c>
      <c r="B647" s="24" t="s">
        <v>1247</v>
      </c>
      <c r="C647" s="25"/>
      <c r="D647" s="26"/>
      <c r="E647" s="26"/>
      <c r="F647" s="27"/>
      <c r="X647" s="56" t="str">
        <f t="shared" si="3"/>
        <v/>
      </c>
      <c r="Y647" s="56"/>
    </row>
    <row r="648" spans="1:25" x14ac:dyDescent="0.25">
      <c r="A648" s="23" t="s">
        <v>1248</v>
      </c>
      <c r="B648" s="24" t="s">
        <v>1249</v>
      </c>
      <c r="C648" s="25"/>
      <c r="D648" s="26"/>
      <c r="E648" s="26"/>
      <c r="F648" s="27"/>
      <c r="X648" s="56" t="str">
        <f t="shared" si="3"/>
        <v/>
      </c>
      <c r="Y648" s="56"/>
    </row>
    <row r="649" spans="1:25" x14ac:dyDescent="0.25">
      <c r="A649" s="23" t="s">
        <v>1250</v>
      </c>
      <c r="B649" s="28" t="s">
        <v>1251</v>
      </c>
      <c r="C649" s="25"/>
      <c r="D649" s="26"/>
      <c r="E649" s="26"/>
      <c r="F649" s="27"/>
      <c r="X649" s="56" t="str">
        <f t="shared" si="3"/>
        <v/>
      </c>
      <c r="Y649" s="56"/>
    </row>
    <row r="650" spans="1:25" x14ac:dyDescent="0.25">
      <c r="A650" s="23" t="s">
        <v>1252</v>
      </c>
      <c r="B650" s="29" t="s">
        <v>1253</v>
      </c>
      <c r="C650" s="25"/>
      <c r="D650" s="26"/>
      <c r="E650" s="26"/>
      <c r="F650" s="27"/>
      <c r="X650" s="56" t="str">
        <f t="shared" si="3"/>
        <v/>
      </c>
      <c r="Y650" s="56"/>
    </row>
    <row r="651" spans="1:25" x14ac:dyDescent="0.25">
      <c r="A651" s="23" t="s">
        <v>1254</v>
      </c>
      <c r="B651" s="29" t="s">
        <v>1255</v>
      </c>
      <c r="C651" s="25"/>
      <c r="D651" s="26"/>
      <c r="E651" s="26"/>
      <c r="F651" s="27"/>
      <c r="X651" s="56" t="str">
        <f t="shared" si="3"/>
        <v/>
      </c>
      <c r="Y651" s="56"/>
    </row>
    <row r="652" spans="1:25" x14ac:dyDescent="0.25">
      <c r="A652" s="23" t="s">
        <v>1256</v>
      </c>
      <c r="B652" s="29" t="s">
        <v>1257</v>
      </c>
      <c r="C652" s="25"/>
      <c r="D652" s="26"/>
      <c r="E652" s="26"/>
      <c r="F652" s="27"/>
      <c r="X652" s="56" t="str">
        <f t="shared" si="3"/>
        <v/>
      </c>
      <c r="Y652" s="56"/>
    </row>
    <row r="653" spans="1:25" x14ac:dyDescent="0.25">
      <c r="A653" s="23" t="s">
        <v>1258</v>
      </c>
      <c r="B653" s="29" t="s">
        <v>1259</v>
      </c>
      <c r="C653" s="25"/>
      <c r="D653" s="26"/>
      <c r="E653" s="26"/>
      <c r="F653" s="27"/>
      <c r="X653" s="56" t="str">
        <f t="shared" si="3"/>
        <v/>
      </c>
      <c r="Y653" s="56"/>
    </row>
    <row r="654" spans="1:25" x14ac:dyDescent="0.25">
      <c r="A654" s="47"/>
      <c r="B654" s="19" t="s">
        <v>1260</v>
      </c>
      <c r="C654" s="41">
        <f>SUM(C655:C667)</f>
        <v>0</v>
      </c>
      <c r="D654" s="42"/>
      <c r="E654" s="42"/>
      <c r="F654" s="43"/>
      <c r="X654" s="56" t="str">
        <f t="shared" si="3"/>
        <v/>
      </c>
      <c r="Y654" s="56"/>
    </row>
    <row r="655" spans="1:25" x14ac:dyDescent="0.25">
      <c r="A655" s="23" t="s">
        <v>1261</v>
      </c>
      <c r="B655" s="24" t="s">
        <v>1262</v>
      </c>
      <c r="C655" s="25"/>
      <c r="D655" s="26"/>
      <c r="E655" s="26"/>
      <c r="F655" s="27"/>
      <c r="X655" s="56" t="str">
        <f t="shared" si="3"/>
        <v/>
      </c>
      <c r="Y655" s="56"/>
    </row>
    <row r="656" spans="1:25" x14ac:dyDescent="0.25">
      <c r="A656" s="23" t="s">
        <v>1263</v>
      </c>
      <c r="B656" s="28" t="s">
        <v>1264</v>
      </c>
      <c r="C656" s="25"/>
      <c r="D656" s="26"/>
      <c r="E656" s="26"/>
      <c r="F656" s="27"/>
      <c r="X656" s="56" t="str">
        <f t="shared" si="3"/>
        <v/>
      </c>
      <c r="Y656" s="56"/>
    </row>
    <row r="657" spans="1:25" x14ac:dyDescent="0.25">
      <c r="A657" s="23" t="s">
        <v>1265</v>
      </c>
      <c r="B657" s="28" t="s">
        <v>1266</v>
      </c>
      <c r="C657" s="25"/>
      <c r="D657" s="26"/>
      <c r="E657" s="26"/>
      <c r="F657" s="27"/>
      <c r="X657" s="56" t="str">
        <f t="shared" si="3"/>
        <v/>
      </c>
      <c r="Y657" s="56"/>
    </row>
    <row r="658" spans="1:25" x14ac:dyDescent="0.25">
      <c r="A658" s="23" t="s">
        <v>1267</v>
      </c>
      <c r="B658" s="24" t="s">
        <v>1268</v>
      </c>
      <c r="C658" s="25"/>
      <c r="D658" s="26"/>
      <c r="E658" s="26"/>
      <c r="F658" s="27"/>
      <c r="X658" s="56" t="str">
        <f t="shared" si="3"/>
        <v/>
      </c>
      <c r="Y658" s="56"/>
    </row>
    <row r="659" spans="1:25" x14ac:dyDescent="0.25">
      <c r="A659" s="23" t="s">
        <v>1269</v>
      </c>
      <c r="B659" s="28" t="s">
        <v>1270</v>
      </c>
      <c r="C659" s="25"/>
      <c r="D659" s="26"/>
      <c r="E659" s="26"/>
      <c r="F659" s="27"/>
      <c r="X659" s="56" t="str">
        <f t="shared" si="3"/>
        <v/>
      </c>
      <c r="Y659" s="56"/>
    </row>
    <row r="660" spans="1:25" x14ac:dyDescent="0.25">
      <c r="A660" s="23" t="s">
        <v>1271</v>
      </c>
      <c r="B660" s="28" t="s">
        <v>1272</v>
      </c>
      <c r="C660" s="25"/>
      <c r="D660" s="26"/>
      <c r="E660" s="26"/>
      <c r="F660" s="27"/>
      <c r="X660" s="56" t="str">
        <f t="shared" si="3"/>
        <v/>
      </c>
      <c r="Y660" s="56"/>
    </row>
    <row r="661" spans="1:25" x14ac:dyDescent="0.25">
      <c r="A661" s="23" t="s">
        <v>1273</v>
      </c>
      <c r="B661" s="28" t="s">
        <v>1274</v>
      </c>
      <c r="C661" s="25"/>
      <c r="D661" s="26"/>
      <c r="E661" s="26"/>
      <c r="F661" s="27"/>
      <c r="X661" s="56" t="str">
        <f t="shared" si="3"/>
        <v/>
      </c>
      <c r="Y661" s="56"/>
    </row>
    <row r="662" spans="1:25" x14ac:dyDescent="0.25">
      <c r="A662" s="23" t="s">
        <v>1275</v>
      </c>
      <c r="B662" s="24" t="s">
        <v>1276</v>
      </c>
      <c r="C662" s="25"/>
      <c r="D662" s="26"/>
      <c r="E662" s="26"/>
      <c r="F662" s="27"/>
      <c r="X662" s="56" t="str">
        <f t="shared" si="3"/>
        <v/>
      </c>
      <c r="Y662" s="56"/>
    </row>
    <row r="663" spans="1:25" x14ac:dyDescent="0.25">
      <c r="A663" s="23" t="s">
        <v>1277</v>
      </c>
      <c r="B663" s="24" t="s">
        <v>1278</v>
      </c>
      <c r="C663" s="25"/>
      <c r="D663" s="26"/>
      <c r="E663" s="26"/>
      <c r="F663" s="27"/>
      <c r="X663" s="56" t="str">
        <f t="shared" si="3"/>
        <v/>
      </c>
      <c r="Y663" s="56"/>
    </row>
    <row r="664" spans="1:25" x14ac:dyDescent="0.25">
      <c r="A664" s="23" t="s">
        <v>1279</v>
      </c>
      <c r="B664" s="24" t="s">
        <v>1280</v>
      </c>
      <c r="C664" s="25"/>
      <c r="D664" s="26"/>
      <c r="E664" s="26"/>
      <c r="F664" s="27"/>
      <c r="X664" s="56" t="str">
        <f t="shared" si="3"/>
        <v/>
      </c>
      <c r="Y664" s="56"/>
    </row>
    <row r="665" spans="1:25" x14ac:dyDescent="0.25">
      <c r="A665" s="23" t="s">
        <v>1281</v>
      </c>
      <c r="B665" s="24" t="s">
        <v>1282</v>
      </c>
      <c r="C665" s="25"/>
      <c r="D665" s="26"/>
      <c r="E665" s="26"/>
      <c r="F665" s="27"/>
      <c r="X665" s="56" t="str">
        <f t="shared" si="3"/>
        <v/>
      </c>
      <c r="Y665" s="56"/>
    </row>
    <row r="666" spans="1:25" x14ac:dyDescent="0.25">
      <c r="A666" s="23" t="s">
        <v>1283</v>
      </c>
      <c r="B666" s="24" t="s">
        <v>1284</v>
      </c>
      <c r="C666" s="25"/>
      <c r="D666" s="26"/>
      <c r="E666" s="26"/>
      <c r="F666" s="27"/>
      <c r="X666" s="56" t="str">
        <f t="shared" si="3"/>
        <v/>
      </c>
      <c r="Y666" s="56"/>
    </row>
    <row r="667" spans="1:25" x14ac:dyDescent="0.25">
      <c r="A667" s="23" t="s">
        <v>1285</v>
      </c>
      <c r="B667" s="24" t="s">
        <v>1286</v>
      </c>
      <c r="C667" s="25"/>
      <c r="D667" s="26"/>
      <c r="E667" s="26"/>
      <c r="F667" s="27"/>
      <c r="X667" s="56" t="str">
        <f t="shared" si="3"/>
        <v/>
      </c>
      <c r="Y667" s="56"/>
    </row>
    <row r="668" spans="1:25" ht="15.75" customHeight="1" x14ac:dyDescent="0.25">
      <c r="A668" s="47"/>
      <c r="B668" s="63" t="s">
        <v>1287</v>
      </c>
      <c r="C668" s="41"/>
      <c r="D668" s="42"/>
      <c r="E668" s="42"/>
      <c r="F668" s="43"/>
      <c r="X668" s="56" t="str">
        <f t="shared" si="3"/>
        <v/>
      </c>
      <c r="Y668" s="56"/>
    </row>
    <row r="669" spans="1:25" ht="14.25" customHeight="1" x14ac:dyDescent="0.25">
      <c r="A669" s="47"/>
      <c r="B669" s="59" t="s">
        <v>1288</v>
      </c>
      <c r="C669" s="41"/>
      <c r="D669" s="42"/>
      <c r="E669" s="42"/>
      <c r="F669" s="43"/>
      <c r="X669" s="56" t="str">
        <f t="shared" si="3"/>
        <v/>
      </c>
      <c r="Y669" s="56"/>
    </row>
    <row r="670" spans="1:25" ht="13.5" customHeight="1" x14ac:dyDescent="0.25">
      <c r="A670" s="47"/>
      <c r="B670" s="19" t="s">
        <v>1289</v>
      </c>
      <c r="C670" s="41">
        <f>SUM(C671:C696)</f>
        <v>0</v>
      </c>
      <c r="D670" s="42"/>
      <c r="E670" s="42"/>
      <c r="F670" s="43"/>
      <c r="X670" s="56" t="str">
        <f t="shared" si="3"/>
        <v/>
      </c>
      <c r="Y670" s="56"/>
    </row>
    <row r="671" spans="1:25" x14ac:dyDescent="0.25">
      <c r="A671" s="23" t="s">
        <v>1290</v>
      </c>
      <c r="B671" s="24" t="s">
        <v>1291</v>
      </c>
      <c r="C671" s="25"/>
      <c r="D671" s="26"/>
      <c r="E671" s="26"/>
      <c r="F671" s="27"/>
      <c r="X671" s="56" t="str">
        <f t="shared" si="3"/>
        <v/>
      </c>
      <c r="Y671" s="56"/>
    </row>
    <row r="672" spans="1:25" x14ac:dyDescent="0.25">
      <c r="A672" s="23" t="s">
        <v>1292</v>
      </c>
      <c r="B672" s="24" t="s">
        <v>1293</v>
      </c>
      <c r="C672" s="25"/>
      <c r="D672" s="26"/>
      <c r="E672" s="26"/>
      <c r="F672" s="27"/>
      <c r="X672" s="56" t="str">
        <f t="shared" si="3"/>
        <v/>
      </c>
      <c r="Y672" s="56"/>
    </row>
    <row r="673" spans="1:25" x14ac:dyDescent="0.25">
      <c r="A673" s="23" t="s">
        <v>1294</v>
      </c>
      <c r="B673" s="36" t="s">
        <v>1295</v>
      </c>
      <c r="C673" s="25"/>
      <c r="D673" s="26"/>
      <c r="E673" s="26"/>
      <c r="F673" s="27"/>
      <c r="X673" s="56" t="str">
        <f t="shared" si="3"/>
        <v/>
      </c>
      <c r="Y673" s="56"/>
    </row>
    <row r="674" spans="1:25" x14ac:dyDescent="0.25">
      <c r="A674" s="23"/>
      <c r="B674" s="46" t="s">
        <v>1296</v>
      </c>
      <c r="C674" s="25"/>
      <c r="D674" s="26"/>
      <c r="E674" s="26"/>
      <c r="F674" s="27"/>
      <c r="X674" s="56" t="str">
        <f t="shared" si="3"/>
        <v/>
      </c>
      <c r="Y674" s="56"/>
    </row>
    <row r="675" spans="1:25" ht="24" x14ac:dyDescent="0.25">
      <c r="A675" s="23" t="s">
        <v>1297</v>
      </c>
      <c r="B675" s="28" t="s">
        <v>1298</v>
      </c>
      <c r="C675" s="25"/>
      <c r="D675" s="26"/>
      <c r="E675" s="26"/>
      <c r="F675" s="27"/>
      <c r="X675" s="56" t="str">
        <f t="shared" si="3"/>
        <v/>
      </c>
      <c r="Y675" s="56"/>
    </row>
    <row r="676" spans="1:25" x14ac:dyDescent="0.25">
      <c r="A676" s="23" t="s">
        <v>1299</v>
      </c>
      <c r="B676" s="36" t="s">
        <v>1300</v>
      </c>
      <c r="C676" s="25"/>
      <c r="D676" s="26"/>
      <c r="E676" s="26"/>
      <c r="F676" s="27"/>
      <c r="X676" s="56" t="str">
        <f t="shared" si="3"/>
        <v/>
      </c>
      <c r="Y676" s="56"/>
    </row>
    <row r="677" spans="1:25" x14ac:dyDescent="0.25">
      <c r="A677" s="23"/>
      <c r="B677" s="46" t="s">
        <v>1301</v>
      </c>
      <c r="C677" s="25"/>
      <c r="D677" s="26"/>
      <c r="E677" s="26"/>
      <c r="F677" s="27"/>
      <c r="X677" s="56" t="str">
        <f t="shared" si="3"/>
        <v/>
      </c>
      <c r="Y677" s="56"/>
    </row>
    <row r="678" spans="1:25" x14ac:dyDescent="0.25">
      <c r="A678" s="23" t="s">
        <v>1302</v>
      </c>
      <c r="B678" s="24" t="s">
        <v>1303</v>
      </c>
      <c r="C678" s="25"/>
      <c r="D678" s="26"/>
      <c r="E678" s="26"/>
      <c r="F678" s="27"/>
      <c r="X678" s="56" t="str">
        <f t="shared" si="3"/>
        <v/>
      </c>
      <c r="Y678" s="56"/>
    </row>
    <row r="679" spans="1:25" x14ac:dyDescent="0.25">
      <c r="A679" s="23" t="s">
        <v>1304</v>
      </c>
      <c r="B679" s="24" t="s">
        <v>1305</v>
      </c>
      <c r="C679" s="25"/>
      <c r="D679" s="26"/>
      <c r="E679" s="26"/>
      <c r="F679" s="27"/>
      <c r="X679" s="56" t="str">
        <f t="shared" si="3"/>
        <v/>
      </c>
      <c r="Y679" s="56"/>
    </row>
    <row r="680" spans="1:25" x14ac:dyDescent="0.25">
      <c r="A680" s="23" t="s">
        <v>1306</v>
      </c>
      <c r="B680" s="24" t="s">
        <v>1307</v>
      </c>
      <c r="C680" s="25"/>
      <c r="D680" s="26"/>
      <c r="E680" s="26"/>
      <c r="F680" s="27"/>
      <c r="X680" s="56" t="str">
        <f t="shared" si="3"/>
        <v/>
      </c>
      <c r="Y680" s="56"/>
    </row>
    <row r="681" spans="1:25" x14ac:dyDescent="0.25">
      <c r="A681" s="23" t="s">
        <v>1308</v>
      </c>
      <c r="B681" s="24" t="s">
        <v>1309</v>
      </c>
      <c r="C681" s="25"/>
      <c r="D681" s="26"/>
      <c r="E681" s="26"/>
      <c r="F681" s="27"/>
      <c r="X681" s="56" t="str">
        <f t="shared" si="3"/>
        <v/>
      </c>
      <c r="Y681" s="56"/>
    </row>
    <row r="682" spans="1:25" x14ac:dyDescent="0.25">
      <c r="A682" s="23" t="s">
        <v>1310</v>
      </c>
      <c r="B682" s="36" t="s">
        <v>1311</v>
      </c>
      <c r="C682" s="25"/>
      <c r="D682" s="26"/>
      <c r="E682" s="26"/>
      <c r="F682" s="27"/>
      <c r="X682" s="56" t="str">
        <f t="shared" si="3"/>
        <v/>
      </c>
      <c r="Y682" s="56"/>
    </row>
    <row r="683" spans="1:25" x14ac:dyDescent="0.25">
      <c r="A683" s="23"/>
      <c r="B683" s="46" t="s">
        <v>1312</v>
      </c>
      <c r="C683" s="25"/>
      <c r="D683" s="26"/>
      <c r="E683" s="26"/>
      <c r="F683" s="27"/>
      <c r="X683" s="56" t="str">
        <f t="shared" si="3"/>
        <v/>
      </c>
      <c r="Y683" s="56"/>
    </row>
    <row r="684" spans="1:25" x14ac:dyDescent="0.25">
      <c r="A684" s="23" t="s">
        <v>1313</v>
      </c>
      <c r="B684" s="24" t="s">
        <v>1314</v>
      </c>
      <c r="C684" s="25"/>
      <c r="D684" s="26"/>
      <c r="E684" s="26"/>
      <c r="F684" s="27"/>
      <c r="X684" s="56" t="str">
        <f t="shared" si="3"/>
        <v/>
      </c>
      <c r="Y684" s="56"/>
    </row>
    <row r="685" spans="1:25" x14ac:dyDescent="0.25">
      <c r="A685" s="23" t="s">
        <v>1315</v>
      </c>
      <c r="B685" s="24" t="s">
        <v>1316</v>
      </c>
      <c r="C685" s="25"/>
      <c r="D685" s="26"/>
      <c r="E685" s="26"/>
      <c r="F685" s="27"/>
      <c r="X685" s="56" t="str">
        <f t="shared" si="3"/>
        <v/>
      </c>
      <c r="Y685" s="56"/>
    </row>
    <row r="686" spans="1:25" x14ac:dyDescent="0.25">
      <c r="A686" s="23" t="s">
        <v>1317</v>
      </c>
      <c r="B686" s="24" t="s">
        <v>1318</v>
      </c>
      <c r="C686" s="25"/>
      <c r="D686" s="26"/>
      <c r="E686" s="26"/>
      <c r="F686" s="27"/>
      <c r="X686" s="56" t="str">
        <f t="shared" si="3"/>
        <v/>
      </c>
      <c r="Y686" s="56"/>
    </row>
    <row r="687" spans="1:25" x14ac:dyDescent="0.25">
      <c r="A687" s="23" t="s">
        <v>1319</v>
      </c>
      <c r="B687" s="24" t="s">
        <v>1320</v>
      </c>
      <c r="C687" s="25"/>
      <c r="D687" s="26"/>
      <c r="E687" s="26"/>
      <c r="F687" s="27"/>
      <c r="X687" s="56" t="str">
        <f t="shared" si="3"/>
        <v/>
      </c>
      <c r="Y687" s="56"/>
    </row>
    <row r="688" spans="1:25" ht="24" x14ac:dyDescent="0.25">
      <c r="A688" s="23" t="s">
        <v>1321</v>
      </c>
      <c r="B688" s="28" t="s">
        <v>1322</v>
      </c>
      <c r="C688" s="25"/>
      <c r="D688" s="26"/>
      <c r="E688" s="26"/>
      <c r="F688" s="27"/>
      <c r="X688" s="56" t="str">
        <f t="shared" si="3"/>
        <v/>
      </c>
      <c r="Y688" s="56"/>
    </row>
    <row r="689" spans="1:25" x14ac:dyDescent="0.25">
      <c r="A689" s="23" t="s">
        <v>1323</v>
      </c>
      <c r="B689" s="24" t="s">
        <v>1324</v>
      </c>
      <c r="C689" s="25"/>
      <c r="D689" s="26"/>
      <c r="E689" s="26"/>
      <c r="F689" s="27"/>
      <c r="X689" s="56" t="str">
        <f t="shared" si="3"/>
        <v/>
      </c>
      <c r="Y689" s="56"/>
    </row>
    <row r="690" spans="1:25" ht="24" x14ac:dyDescent="0.25">
      <c r="A690" s="23" t="s">
        <v>1325</v>
      </c>
      <c r="B690" s="29" t="s">
        <v>1326</v>
      </c>
      <c r="C690" s="25"/>
      <c r="D690" s="26"/>
      <c r="E690" s="26"/>
      <c r="F690" s="27"/>
      <c r="X690" s="56" t="str">
        <f t="shared" si="3"/>
        <v/>
      </c>
      <c r="Y690" s="56"/>
    </row>
    <row r="691" spans="1:25" x14ac:dyDescent="0.25">
      <c r="A691" s="23"/>
      <c r="B691" s="46" t="s">
        <v>1327</v>
      </c>
      <c r="C691" s="25"/>
      <c r="D691" s="26"/>
      <c r="E691" s="26"/>
      <c r="F691" s="27"/>
      <c r="X691" s="56" t="str">
        <f t="shared" si="3"/>
        <v/>
      </c>
      <c r="Y691" s="56"/>
    </row>
    <row r="692" spans="1:25" x14ac:dyDescent="0.25">
      <c r="A692" s="23" t="s">
        <v>1328</v>
      </c>
      <c r="B692" s="24" t="s">
        <v>1329</v>
      </c>
      <c r="C692" s="25"/>
      <c r="D692" s="26"/>
      <c r="E692" s="26"/>
      <c r="F692" s="27"/>
      <c r="X692" s="56" t="str">
        <f t="shared" si="3"/>
        <v/>
      </c>
      <c r="Y692" s="56"/>
    </row>
    <row r="693" spans="1:25" x14ac:dyDescent="0.25">
      <c r="A693" s="23" t="s">
        <v>1330</v>
      </c>
      <c r="B693" s="24" t="s">
        <v>1331</v>
      </c>
      <c r="C693" s="25"/>
      <c r="D693" s="26"/>
      <c r="E693" s="26"/>
      <c r="F693" s="27"/>
      <c r="X693" s="56" t="str">
        <f t="shared" si="3"/>
        <v/>
      </c>
      <c r="Y693" s="56"/>
    </row>
    <row r="694" spans="1:25" x14ac:dyDescent="0.25">
      <c r="A694" s="23" t="s">
        <v>1332</v>
      </c>
      <c r="B694" s="24" t="s">
        <v>1333</v>
      </c>
      <c r="C694" s="25"/>
      <c r="D694" s="26"/>
      <c r="E694" s="26"/>
      <c r="F694" s="27"/>
      <c r="X694" s="56" t="str">
        <f t="shared" si="3"/>
        <v/>
      </c>
      <c r="Y694" s="56"/>
    </row>
    <row r="695" spans="1:25" x14ac:dyDescent="0.25">
      <c r="A695" s="23" t="s">
        <v>1334</v>
      </c>
      <c r="B695" s="24" t="s">
        <v>1335</v>
      </c>
      <c r="C695" s="25"/>
      <c r="D695" s="26"/>
      <c r="E695" s="26"/>
      <c r="F695" s="27"/>
      <c r="X695" s="56" t="str">
        <f t="shared" ref="X695:X758" si="4">IF(D695&gt;C695,1,"")</f>
        <v/>
      </c>
      <c r="Y695" s="56"/>
    </row>
    <row r="696" spans="1:25" x14ac:dyDescent="0.25">
      <c r="A696" s="23" t="s">
        <v>1336</v>
      </c>
      <c r="B696" s="36" t="s">
        <v>1337</v>
      </c>
      <c r="C696" s="25"/>
      <c r="D696" s="26"/>
      <c r="E696" s="26"/>
      <c r="F696" s="27"/>
      <c r="X696" s="56" t="str">
        <f t="shared" si="4"/>
        <v/>
      </c>
      <c r="Y696" s="56"/>
    </row>
    <row r="697" spans="1:25" x14ac:dyDescent="0.25">
      <c r="A697" s="47"/>
      <c r="B697" s="19" t="s">
        <v>1338</v>
      </c>
      <c r="C697" s="41">
        <f>SUM(C698:C714)</f>
        <v>0</v>
      </c>
      <c r="D697" s="42"/>
      <c r="E697" s="42"/>
      <c r="F697" s="43"/>
      <c r="X697" s="56" t="str">
        <f t="shared" si="4"/>
        <v/>
      </c>
      <c r="Y697" s="56"/>
    </row>
    <row r="698" spans="1:25" x14ac:dyDescent="0.25">
      <c r="A698" s="23" t="s">
        <v>1339</v>
      </c>
      <c r="B698" s="24" t="s">
        <v>1340</v>
      </c>
      <c r="C698" s="25"/>
      <c r="D698" s="26"/>
      <c r="E698" s="26"/>
      <c r="F698" s="27"/>
      <c r="X698" s="56" t="str">
        <f t="shared" si="4"/>
        <v/>
      </c>
      <c r="Y698" s="56"/>
    </row>
    <row r="699" spans="1:25" x14ac:dyDescent="0.25">
      <c r="A699" s="23" t="s">
        <v>1341</v>
      </c>
      <c r="B699" s="36" t="s">
        <v>1342</v>
      </c>
      <c r="C699" s="25"/>
      <c r="D699" s="26"/>
      <c r="E699" s="26"/>
      <c r="F699" s="27"/>
      <c r="X699" s="56" t="str">
        <f t="shared" si="4"/>
        <v/>
      </c>
      <c r="Y699" s="56"/>
    </row>
    <row r="700" spans="1:25" x14ac:dyDescent="0.25">
      <c r="A700" s="23"/>
      <c r="B700" s="46" t="s">
        <v>1343</v>
      </c>
      <c r="C700" s="25"/>
      <c r="D700" s="26"/>
      <c r="E700" s="26"/>
      <c r="F700" s="27"/>
      <c r="X700" s="56" t="str">
        <f t="shared" si="4"/>
        <v/>
      </c>
      <c r="Y700" s="56"/>
    </row>
    <row r="701" spans="1:25" x14ac:dyDescent="0.25">
      <c r="A701" s="23" t="s">
        <v>1344</v>
      </c>
      <c r="B701" s="24" t="s">
        <v>1345</v>
      </c>
      <c r="C701" s="25"/>
      <c r="D701" s="26"/>
      <c r="E701" s="26"/>
      <c r="F701" s="27"/>
      <c r="X701" s="56" t="str">
        <f t="shared" si="4"/>
        <v/>
      </c>
      <c r="Y701" s="56"/>
    </row>
    <row r="702" spans="1:25" ht="35.25" x14ac:dyDescent="0.25">
      <c r="A702" s="23" t="s">
        <v>1346</v>
      </c>
      <c r="B702" s="29" t="s">
        <v>1347</v>
      </c>
      <c r="C702" s="25"/>
      <c r="D702" s="26"/>
      <c r="E702" s="26"/>
      <c r="F702" s="27"/>
      <c r="X702" s="56" t="str">
        <f t="shared" si="4"/>
        <v/>
      </c>
      <c r="Y702" s="56"/>
    </row>
    <row r="703" spans="1:25" x14ac:dyDescent="0.25">
      <c r="A703" s="23"/>
      <c r="B703" s="46" t="s">
        <v>1348</v>
      </c>
      <c r="C703" s="25"/>
      <c r="D703" s="26"/>
      <c r="E703" s="26"/>
      <c r="F703" s="27"/>
      <c r="X703" s="56" t="str">
        <f t="shared" si="4"/>
        <v/>
      </c>
      <c r="Y703" s="56"/>
    </row>
    <row r="704" spans="1:25" ht="35.25" x14ac:dyDescent="0.25">
      <c r="A704" s="23" t="s">
        <v>1349</v>
      </c>
      <c r="B704" s="28" t="s">
        <v>1350</v>
      </c>
      <c r="C704" s="25"/>
      <c r="D704" s="26"/>
      <c r="E704" s="26"/>
      <c r="F704" s="27"/>
      <c r="X704" s="56" t="str">
        <f t="shared" si="4"/>
        <v/>
      </c>
      <c r="Y704" s="56"/>
    </row>
    <row r="705" spans="1:25" ht="24" x14ac:dyDescent="0.25">
      <c r="A705" s="23" t="s">
        <v>1351</v>
      </c>
      <c r="B705" s="29" t="s">
        <v>1352</v>
      </c>
      <c r="C705" s="25"/>
      <c r="D705" s="26"/>
      <c r="E705" s="26"/>
      <c r="F705" s="27"/>
      <c r="X705" s="56" t="str">
        <f t="shared" si="4"/>
        <v/>
      </c>
      <c r="Y705" s="56"/>
    </row>
    <row r="706" spans="1:25" x14ac:dyDescent="0.25">
      <c r="A706" s="23"/>
      <c r="B706" s="46" t="s">
        <v>1353</v>
      </c>
      <c r="C706" s="25"/>
      <c r="D706" s="26"/>
      <c r="E706" s="26"/>
      <c r="F706" s="27"/>
      <c r="X706" s="56" t="str">
        <f t="shared" si="4"/>
        <v/>
      </c>
      <c r="Y706" s="56"/>
    </row>
    <row r="707" spans="1:25" ht="24" x14ac:dyDescent="0.25">
      <c r="A707" s="23" t="s">
        <v>1354</v>
      </c>
      <c r="B707" s="28" t="s">
        <v>1355</v>
      </c>
      <c r="C707" s="25"/>
      <c r="D707" s="26"/>
      <c r="E707" s="26"/>
      <c r="F707" s="27"/>
      <c r="X707" s="56" t="str">
        <f t="shared" si="4"/>
        <v/>
      </c>
      <c r="Y707" s="56"/>
    </row>
    <row r="708" spans="1:25" ht="24" x14ac:dyDescent="0.25">
      <c r="A708" s="23" t="s">
        <v>1356</v>
      </c>
      <c r="B708" s="28" t="s">
        <v>1357</v>
      </c>
      <c r="C708" s="25"/>
      <c r="D708" s="26"/>
      <c r="E708" s="26"/>
      <c r="F708" s="27"/>
      <c r="X708" s="56" t="str">
        <f t="shared" si="4"/>
        <v/>
      </c>
      <c r="Y708" s="56"/>
    </row>
    <row r="709" spans="1:25" ht="24" x14ac:dyDescent="0.25">
      <c r="A709" s="23" t="s">
        <v>1358</v>
      </c>
      <c r="B709" s="28" t="s">
        <v>1359</v>
      </c>
      <c r="C709" s="25"/>
      <c r="D709" s="26"/>
      <c r="E709" s="26"/>
      <c r="F709" s="27"/>
      <c r="X709" s="56" t="str">
        <f t="shared" si="4"/>
        <v/>
      </c>
      <c r="Y709" s="56"/>
    </row>
    <row r="710" spans="1:25" x14ac:dyDescent="0.25">
      <c r="A710" s="23" t="s">
        <v>1360</v>
      </c>
      <c r="B710" s="24" t="s">
        <v>1361</v>
      </c>
      <c r="C710" s="25"/>
      <c r="D710" s="26"/>
      <c r="E710" s="26"/>
      <c r="F710" s="27"/>
      <c r="X710" s="56" t="str">
        <f t="shared" si="4"/>
        <v/>
      </c>
      <c r="Y710" s="56"/>
    </row>
    <row r="711" spans="1:25" ht="24" x14ac:dyDescent="0.25">
      <c r="A711" s="23" t="s">
        <v>1362</v>
      </c>
      <c r="B711" s="28" t="s">
        <v>1363</v>
      </c>
      <c r="C711" s="25"/>
      <c r="D711" s="26"/>
      <c r="E711" s="26"/>
      <c r="F711" s="27"/>
      <c r="X711" s="56" t="str">
        <f t="shared" si="4"/>
        <v/>
      </c>
      <c r="Y711" s="56"/>
    </row>
    <row r="712" spans="1:25" ht="24" x14ac:dyDescent="0.25">
      <c r="A712" s="23" t="s">
        <v>1364</v>
      </c>
      <c r="B712" s="29" t="s">
        <v>1365</v>
      </c>
      <c r="C712" s="25"/>
      <c r="D712" s="26"/>
      <c r="E712" s="26"/>
      <c r="F712" s="27"/>
      <c r="X712" s="56" t="str">
        <f t="shared" si="4"/>
        <v/>
      </c>
      <c r="Y712" s="56"/>
    </row>
    <row r="713" spans="1:25" x14ac:dyDescent="0.25">
      <c r="A713" s="23"/>
      <c r="B713" s="46" t="s">
        <v>1366</v>
      </c>
      <c r="C713" s="25"/>
      <c r="D713" s="26"/>
      <c r="E713" s="26"/>
      <c r="F713" s="27"/>
      <c r="X713" s="56" t="str">
        <f t="shared" si="4"/>
        <v/>
      </c>
      <c r="Y713" s="56"/>
    </row>
    <row r="714" spans="1:25" ht="24" x14ac:dyDescent="0.25">
      <c r="A714" s="23" t="s">
        <v>1367</v>
      </c>
      <c r="B714" s="29" t="s">
        <v>1368</v>
      </c>
      <c r="C714" s="25"/>
      <c r="D714" s="26"/>
      <c r="E714" s="26"/>
      <c r="F714" s="27"/>
      <c r="X714" s="56" t="str">
        <f t="shared" si="4"/>
        <v/>
      </c>
      <c r="Y714" s="56"/>
    </row>
    <row r="715" spans="1:25" x14ac:dyDescent="0.25">
      <c r="A715" s="47"/>
      <c r="B715" s="54" t="s">
        <v>1369</v>
      </c>
      <c r="C715" s="41"/>
      <c r="D715" s="42"/>
      <c r="E715" s="42"/>
      <c r="F715" s="43"/>
      <c r="X715" s="56" t="str">
        <f t="shared" si="4"/>
        <v/>
      </c>
      <c r="Y715" s="56"/>
    </row>
    <row r="716" spans="1:25" x14ac:dyDescent="0.25">
      <c r="A716" s="47"/>
      <c r="B716" s="55" t="s">
        <v>1370</v>
      </c>
      <c r="C716" s="41">
        <f>SUM(C717:C721)</f>
        <v>0</v>
      </c>
      <c r="D716" s="42"/>
      <c r="E716" s="42"/>
      <c r="F716" s="43"/>
      <c r="X716" s="56" t="str">
        <f t="shared" si="4"/>
        <v/>
      </c>
      <c r="Y716" s="56"/>
    </row>
    <row r="717" spans="1:25" x14ac:dyDescent="0.25">
      <c r="A717" s="23" t="s">
        <v>1371</v>
      </c>
      <c r="B717" s="24" t="s">
        <v>1372</v>
      </c>
      <c r="C717" s="25"/>
      <c r="D717" s="26"/>
      <c r="E717" s="26"/>
      <c r="F717" s="27"/>
      <c r="X717" s="56" t="str">
        <f t="shared" si="4"/>
        <v/>
      </c>
      <c r="Y717" s="56"/>
    </row>
    <row r="718" spans="1:25" x14ac:dyDescent="0.25">
      <c r="A718" s="23" t="s">
        <v>1373</v>
      </c>
      <c r="B718" s="24" t="s">
        <v>1374</v>
      </c>
      <c r="C718" s="25"/>
      <c r="D718" s="26"/>
      <c r="E718" s="26"/>
      <c r="F718" s="27"/>
      <c r="X718" s="56" t="str">
        <f t="shared" si="4"/>
        <v/>
      </c>
      <c r="Y718" s="56"/>
    </row>
    <row r="719" spans="1:25" x14ac:dyDescent="0.25">
      <c r="A719" s="23" t="s">
        <v>1375</v>
      </c>
      <c r="B719" s="24" t="s">
        <v>1376</v>
      </c>
      <c r="C719" s="25"/>
      <c r="D719" s="26"/>
      <c r="E719" s="26"/>
      <c r="F719" s="27"/>
      <c r="X719" s="56" t="str">
        <f t="shared" si="4"/>
        <v/>
      </c>
      <c r="Y719" s="56"/>
    </row>
    <row r="720" spans="1:25" x14ac:dyDescent="0.25">
      <c r="A720" s="23" t="s">
        <v>1377</v>
      </c>
      <c r="B720" s="24" t="s">
        <v>1378</v>
      </c>
      <c r="C720" s="25"/>
      <c r="D720" s="26"/>
      <c r="E720" s="26"/>
      <c r="F720" s="27"/>
      <c r="X720" s="56" t="str">
        <f t="shared" si="4"/>
        <v/>
      </c>
      <c r="Y720" s="56"/>
    </row>
    <row r="721" spans="1:25" x14ac:dyDescent="0.25">
      <c r="A721" s="23" t="s">
        <v>1379</v>
      </c>
      <c r="B721" s="36" t="s">
        <v>1380</v>
      </c>
      <c r="C721" s="25"/>
      <c r="D721" s="26"/>
      <c r="E721" s="26"/>
      <c r="F721" s="27"/>
      <c r="X721" s="56" t="str">
        <f t="shared" si="4"/>
        <v/>
      </c>
      <c r="Y721" s="56"/>
    </row>
    <row r="722" spans="1:25" x14ac:dyDescent="0.25">
      <c r="A722" s="47"/>
      <c r="B722" s="64" t="s">
        <v>1381</v>
      </c>
      <c r="C722" s="41"/>
      <c r="D722" s="42"/>
      <c r="E722" s="42"/>
      <c r="F722" s="43"/>
      <c r="X722" s="56" t="str">
        <f t="shared" si="4"/>
        <v/>
      </c>
      <c r="Y722" s="56"/>
    </row>
    <row r="723" spans="1:25" x14ac:dyDescent="0.25">
      <c r="A723" s="47"/>
      <c r="B723" s="65" t="s">
        <v>1382</v>
      </c>
      <c r="C723" s="41">
        <f>SUM(C724:C725)</f>
        <v>0</v>
      </c>
      <c r="D723" s="42"/>
      <c r="E723" s="42"/>
      <c r="F723" s="43"/>
      <c r="X723" s="56" t="str">
        <f t="shared" si="4"/>
        <v/>
      </c>
      <c r="Y723" s="56"/>
    </row>
    <row r="724" spans="1:25" x14ac:dyDescent="0.25">
      <c r="A724" s="23" t="s">
        <v>1383</v>
      </c>
      <c r="B724" s="66" t="s">
        <v>1384</v>
      </c>
      <c r="C724" s="25"/>
      <c r="D724" s="26"/>
      <c r="E724" s="26"/>
      <c r="F724" s="27"/>
      <c r="X724" s="56" t="str">
        <f t="shared" si="4"/>
        <v/>
      </c>
      <c r="Y724" s="56"/>
    </row>
    <row r="725" spans="1:25" x14ac:dyDescent="0.25">
      <c r="A725" s="23" t="s">
        <v>1385</v>
      </c>
      <c r="B725" s="36" t="s">
        <v>1386</v>
      </c>
      <c r="C725" s="25"/>
      <c r="D725" s="26"/>
      <c r="E725" s="26"/>
      <c r="F725" s="27"/>
      <c r="X725" s="56" t="str">
        <f t="shared" si="4"/>
        <v/>
      </c>
      <c r="Y725" s="56"/>
    </row>
    <row r="726" spans="1:25" ht="27" customHeight="1" x14ac:dyDescent="0.25">
      <c r="A726" s="47"/>
      <c r="B726" s="19" t="s">
        <v>1387</v>
      </c>
      <c r="C726" s="41">
        <f>SUM(C727:C742)</f>
        <v>0</v>
      </c>
      <c r="D726" s="42"/>
      <c r="E726" s="42"/>
      <c r="F726" s="43"/>
      <c r="X726" s="56" t="str">
        <f t="shared" si="4"/>
        <v/>
      </c>
      <c r="Y726" s="56"/>
    </row>
    <row r="727" spans="1:25" x14ac:dyDescent="0.25">
      <c r="A727" s="23" t="s">
        <v>1388</v>
      </c>
      <c r="B727" s="24" t="s">
        <v>1389</v>
      </c>
      <c r="C727" s="25"/>
      <c r="D727" s="26"/>
      <c r="E727" s="26"/>
      <c r="F727" s="27"/>
      <c r="X727" s="56" t="str">
        <f t="shared" si="4"/>
        <v/>
      </c>
      <c r="Y727" s="56"/>
    </row>
    <row r="728" spans="1:25" x14ac:dyDescent="0.25">
      <c r="A728" s="23" t="s">
        <v>1390</v>
      </c>
      <c r="B728" s="24" t="s">
        <v>1391</v>
      </c>
      <c r="C728" s="25"/>
      <c r="D728" s="26"/>
      <c r="E728" s="26"/>
      <c r="F728" s="27"/>
      <c r="X728" s="56" t="str">
        <f t="shared" si="4"/>
        <v/>
      </c>
      <c r="Y728" s="56"/>
    </row>
    <row r="729" spans="1:25" x14ac:dyDescent="0.25">
      <c r="A729" s="23" t="s">
        <v>1392</v>
      </c>
      <c r="B729" s="24" t="s">
        <v>1393</v>
      </c>
      <c r="C729" s="25"/>
      <c r="D729" s="26"/>
      <c r="E729" s="26"/>
      <c r="F729" s="27"/>
      <c r="X729" s="56" t="str">
        <f t="shared" si="4"/>
        <v/>
      </c>
      <c r="Y729" s="56"/>
    </row>
    <row r="730" spans="1:25" ht="24" x14ac:dyDescent="0.25">
      <c r="A730" s="23" t="s">
        <v>1394</v>
      </c>
      <c r="B730" s="28" t="s">
        <v>1395</v>
      </c>
      <c r="C730" s="25"/>
      <c r="D730" s="26"/>
      <c r="E730" s="26"/>
      <c r="F730" s="27"/>
      <c r="X730" s="56" t="str">
        <f t="shared" si="4"/>
        <v/>
      </c>
      <c r="Y730" s="56"/>
    </row>
    <row r="731" spans="1:25" x14ac:dyDescent="0.25">
      <c r="A731" s="23" t="s">
        <v>1396</v>
      </c>
      <c r="B731" s="24" t="s">
        <v>1397</v>
      </c>
      <c r="C731" s="25"/>
      <c r="D731" s="26"/>
      <c r="E731" s="26"/>
      <c r="F731" s="27"/>
      <c r="X731" s="56" t="str">
        <f t="shared" si="4"/>
        <v/>
      </c>
      <c r="Y731" s="56"/>
    </row>
    <row r="732" spans="1:25" x14ac:dyDescent="0.25">
      <c r="A732" s="23" t="s">
        <v>1398</v>
      </c>
      <c r="B732" s="24" t="s">
        <v>1399</v>
      </c>
      <c r="C732" s="25"/>
      <c r="D732" s="26"/>
      <c r="E732" s="26"/>
      <c r="F732" s="27"/>
      <c r="X732" s="56" t="str">
        <f t="shared" si="4"/>
        <v/>
      </c>
      <c r="Y732" s="56"/>
    </row>
    <row r="733" spans="1:25" x14ac:dyDescent="0.25">
      <c r="A733" s="23" t="s">
        <v>1400</v>
      </c>
      <c r="B733" s="24" t="s">
        <v>1401</v>
      </c>
      <c r="C733" s="25"/>
      <c r="D733" s="26"/>
      <c r="E733" s="26"/>
      <c r="F733" s="27"/>
      <c r="X733" s="56" t="str">
        <f t="shared" si="4"/>
        <v/>
      </c>
      <c r="Y733" s="56"/>
    </row>
    <row r="734" spans="1:25" x14ac:dyDescent="0.25">
      <c r="A734" s="23" t="s">
        <v>1402</v>
      </c>
      <c r="B734" s="24" t="s">
        <v>1403</v>
      </c>
      <c r="C734" s="25"/>
      <c r="D734" s="26"/>
      <c r="E734" s="26"/>
      <c r="F734" s="27"/>
      <c r="X734" s="56" t="str">
        <f t="shared" si="4"/>
        <v/>
      </c>
      <c r="Y734" s="56"/>
    </row>
    <row r="735" spans="1:25" x14ac:dyDescent="0.25">
      <c r="A735" s="23" t="s">
        <v>1404</v>
      </c>
      <c r="B735" s="24" t="s">
        <v>1405</v>
      </c>
      <c r="C735" s="25"/>
      <c r="D735" s="26"/>
      <c r="E735" s="26"/>
      <c r="F735" s="27"/>
      <c r="X735" s="56" t="str">
        <f t="shared" si="4"/>
        <v/>
      </c>
      <c r="Y735" s="56"/>
    </row>
    <row r="736" spans="1:25" x14ac:dyDescent="0.25">
      <c r="A736" s="23" t="s">
        <v>1406</v>
      </c>
      <c r="B736" s="24" t="s">
        <v>1407</v>
      </c>
      <c r="C736" s="25"/>
      <c r="D736" s="26"/>
      <c r="E736" s="26"/>
      <c r="F736" s="27"/>
      <c r="X736" s="56" t="str">
        <f t="shared" si="4"/>
        <v/>
      </c>
      <c r="Y736" s="56"/>
    </row>
    <row r="737" spans="1:25" x14ac:dyDescent="0.25">
      <c r="A737" s="23" t="s">
        <v>1408</v>
      </c>
      <c r="B737" s="24" t="s">
        <v>1409</v>
      </c>
      <c r="C737" s="25"/>
      <c r="D737" s="26"/>
      <c r="E737" s="26"/>
      <c r="F737" s="27"/>
      <c r="X737" s="56" t="str">
        <f t="shared" si="4"/>
        <v/>
      </c>
      <c r="Y737" s="56"/>
    </row>
    <row r="738" spans="1:25" x14ac:dyDescent="0.25">
      <c r="A738" s="23" t="s">
        <v>1410</v>
      </c>
      <c r="B738" s="24" t="s">
        <v>1411</v>
      </c>
      <c r="C738" s="25"/>
      <c r="D738" s="26"/>
      <c r="E738" s="26"/>
      <c r="F738" s="27"/>
      <c r="X738" s="56" t="str">
        <f t="shared" si="4"/>
        <v/>
      </c>
      <c r="Y738" s="56"/>
    </row>
    <row r="739" spans="1:25" x14ac:dyDescent="0.25">
      <c r="A739" s="23" t="s">
        <v>1412</v>
      </c>
      <c r="B739" s="24" t="s">
        <v>1413</v>
      </c>
      <c r="C739" s="25"/>
      <c r="D739" s="26"/>
      <c r="E739" s="26"/>
      <c r="F739" s="27"/>
      <c r="X739" s="56" t="str">
        <f t="shared" si="4"/>
        <v/>
      </c>
      <c r="Y739" s="56"/>
    </row>
    <row r="740" spans="1:25" ht="24" x14ac:dyDescent="0.25">
      <c r="A740" s="23" t="s">
        <v>1414</v>
      </c>
      <c r="B740" s="28" t="s">
        <v>1415</v>
      </c>
      <c r="C740" s="25"/>
      <c r="D740" s="26"/>
      <c r="E740" s="26"/>
      <c r="F740" s="27"/>
      <c r="X740" s="56" t="str">
        <f t="shared" si="4"/>
        <v/>
      </c>
      <c r="Y740" s="56"/>
    </row>
    <row r="741" spans="1:25" x14ac:dyDescent="0.25">
      <c r="A741" s="23" t="s">
        <v>1416</v>
      </c>
      <c r="B741" s="24" t="s">
        <v>1417</v>
      </c>
      <c r="C741" s="25"/>
      <c r="D741" s="26"/>
      <c r="E741" s="26"/>
      <c r="F741" s="27"/>
      <c r="X741" s="56" t="str">
        <f t="shared" si="4"/>
        <v/>
      </c>
      <c r="Y741" s="56"/>
    </row>
    <row r="742" spans="1:25" x14ac:dyDescent="0.25">
      <c r="A742" s="23" t="s">
        <v>1418</v>
      </c>
      <c r="B742" s="36" t="s">
        <v>1419</v>
      </c>
      <c r="C742" s="25"/>
      <c r="D742" s="26"/>
      <c r="E742" s="26"/>
      <c r="F742" s="27"/>
      <c r="X742" s="56" t="str">
        <f t="shared" si="4"/>
        <v/>
      </c>
      <c r="Y742" s="56"/>
    </row>
    <row r="743" spans="1:25" x14ac:dyDescent="0.25">
      <c r="A743" s="47"/>
      <c r="B743" s="19" t="s">
        <v>1420</v>
      </c>
      <c r="C743" s="41">
        <f>SUM(C744:C759)</f>
        <v>0</v>
      </c>
      <c r="D743" s="42"/>
      <c r="E743" s="42"/>
      <c r="F743" s="43"/>
      <c r="X743" s="56" t="str">
        <f t="shared" si="4"/>
        <v/>
      </c>
      <c r="Y743" s="56"/>
    </row>
    <row r="744" spans="1:25" x14ac:dyDescent="0.25">
      <c r="A744" s="23" t="s">
        <v>1421</v>
      </c>
      <c r="B744" s="24" t="s">
        <v>1389</v>
      </c>
      <c r="C744" s="25"/>
      <c r="D744" s="26"/>
      <c r="E744" s="26"/>
      <c r="F744" s="27"/>
      <c r="X744" s="56" t="str">
        <f t="shared" si="4"/>
        <v/>
      </c>
      <c r="Y744" s="56"/>
    </row>
    <row r="745" spans="1:25" x14ac:dyDescent="0.25">
      <c r="A745" s="23" t="s">
        <v>1422</v>
      </c>
      <c r="B745" s="24" t="s">
        <v>1391</v>
      </c>
      <c r="C745" s="25"/>
      <c r="D745" s="26"/>
      <c r="E745" s="26"/>
      <c r="F745" s="27"/>
      <c r="X745" s="56" t="str">
        <f t="shared" si="4"/>
        <v/>
      </c>
      <c r="Y745" s="56"/>
    </row>
    <row r="746" spans="1:25" ht="24" x14ac:dyDescent="0.25">
      <c r="A746" s="23" t="s">
        <v>1423</v>
      </c>
      <c r="B746" s="28" t="s">
        <v>1424</v>
      </c>
      <c r="C746" s="25"/>
      <c r="D746" s="26"/>
      <c r="E746" s="26"/>
      <c r="F746" s="27"/>
      <c r="X746" s="56" t="str">
        <f t="shared" si="4"/>
        <v/>
      </c>
      <c r="Y746" s="56"/>
    </row>
    <row r="747" spans="1:25" x14ac:dyDescent="0.25">
      <c r="A747" s="23" t="s">
        <v>1425</v>
      </c>
      <c r="B747" s="24" t="s">
        <v>1393</v>
      </c>
      <c r="C747" s="25"/>
      <c r="D747" s="26"/>
      <c r="E747" s="26"/>
      <c r="F747" s="27"/>
      <c r="X747" s="56" t="str">
        <f t="shared" si="4"/>
        <v/>
      </c>
      <c r="Y747" s="56"/>
    </row>
    <row r="748" spans="1:25" x14ac:dyDescent="0.25">
      <c r="A748" s="23" t="s">
        <v>1426</v>
      </c>
      <c r="B748" s="24" t="s">
        <v>1397</v>
      </c>
      <c r="C748" s="25"/>
      <c r="D748" s="26"/>
      <c r="E748" s="26"/>
      <c r="F748" s="27"/>
      <c r="X748" s="56" t="str">
        <f t="shared" si="4"/>
        <v/>
      </c>
      <c r="Y748" s="56"/>
    </row>
    <row r="749" spans="1:25" x14ac:dyDescent="0.25">
      <c r="A749" s="23" t="s">
        <v>1427</v>
      </c>
      <c r="B749" s="24" t="s">
        <v>1428</v>
      </c>
      <c r="C749" s="25"/>
      <c r="D749" s="26"/>
      <c r="E749" s="26"/>
      <c r="F749" s="27"/>
      <c r="X749" s="56" t="str">
        <f t="shared" si="4"/>
        <v/>
      </c>
      <c r="Y749" s="56"/>
    </row>
    <row r="750" spans="1:25" x14ac:dyDescent="0.25">
      <c r="A750" s="23" t="s">
        <v>1429</v>
      </c>
      <c r="B750" s="24" t="s">
        <v>1401</v>
      </c>
      <c r="C750" s="25"/>
      <c r="D750" s="26"/>
      <c r="E750" s="26"/>
      <c r="F750" s="27"/>
      <c r="X750" s="56" t="str">
        <f t="shared" si="4"/>
        <v/>
      </c>
      <c r="Y750" s="56"/>
    </row>
    <row r="751" spans="1:25" x14ac:dyDescent="0.25">
      <c r="A751" s="23" t="s">
        <v>1430</v>
      </c>
      <c r="B751" s="24" t="s">
        <v>1403</v>
      </c>
      <c r="C751" s="25"/>
      <c r="D751" s="26"/>
      <c r="E751" s="26"/>
      <c r="F751" s="27"/>
      <c r="X751" s="56" t="str">
        <f t="shared" si="4"/>
        <v/>
      </c>
      <c r="Y751" s="56"/>
    </row>
    <row r="752" spans="1:25" x14ac:dyDescent="0.25">
      <c r="A752" s="23" t="s">
        <v>1431</v>
      </c>
      <c r="B752" s="24" t="s">
        <v>1405</v>
      </c>
      <c r="C752" s="25"/>
      <c r="D752" s="26"/>
      <c r="E752" s="26"/>
      <c r="F752" s="27"/>
      <c r="X752" s="56" t="str">
        <f t="shared" si="4"/>
        <v/>
      </c>
      <c r="Y752" s="56"/>
    </row>
    <row r="753" spans="1:25" x14ac:dyDescent="0.25">
      <c r="A753" s="23" t="s">
        <v>1432</v>
      </c>
      <c r="B753" s="24" t="s">
        <v>1407</v>
      </c>
      <c r="C753" s="25"/>
      <c r="D753" s="26"/>
      <c r="E753" s="26"/>
      <c r="F753" s="27"/>
      <c r="X753" s="56" t="str">
        <f t="shared" si="4"/>
        <v/>
      </c>
      <c r="Y753" s="56"/>
    </row>
    <row r="754" spans="1:25" x14ac:dyDescent="0.25">
      <c r="A754" s="23" t="s">
        <v>1433</v>
      </c>
      <c r="B754" s="24" t="s">
        <v>1434</v>
      </c>
      <c r="C754" s="25"/>
      <c r="D754" s="26"/>
      <c r="E754" s="26"/>
      <c r="F754" s="27"/>
      <c r="X754" s="56" t="str">
        <f t="shared" si="4"/>
        <v/>
      </c>
      <c r="Y754" s="56"/>
    </row>
    <row r="755" spans="1:25" x14ac:dyDescent="0.25">
      <c r="A755" s="23" t="s">
        <v>1435</v>
      </c>
      <c r="B755" s="24" t="s">
        <v>1411</v>
      </c>
      <c r="C755" s="25"/>
      <c r="D755" s="26"/>
      <c r="E755" s="26"/>
      <c r="F755" s="27"/>
      <c r="X755" s="56" t="str">
        <f t="shared" si="4"/>
        <v/>
      </c>
      <c r="Y755" s="56"/>
    </row>
    <row r="756" spans="1:25" x14ac:dyDescent="0.25">
      <c r="A756" s="23" t="s">
        <v>1436</v>
      </c>
      <c r="B756" s="24" t="s">
        <v>1413</v>
      </c>
      <c r="C756" s="25"/>
      <c r="D756" s="26"/>
      <c r="E756" s="26"/>
      <c r="F756" s="27"/>
      <c r="X756" s="56" t="str">
        <f t="shared" si="4"/>
        <v/>
      </c>
      <c r="Y756" s="56"/>
    </row>
    <row r="757" spans="1:25" ht="24" x14ac:dyDescent="0.25">
      <c r="A757" s="23" t="s">
        <v>1437</v>
      </c>
      <c r="B757" s="28" t="s">
        <v>1438</v>
      </c>
      <c r="C757" s="25"/>
      <c r="D757" s="26"/>
      <c r="E757" s="26"/>
      <c r="F757" s="27"/>
      <c r="X757" s="56" t="str">
        <f t="shared" si="4"/>
        <v/>
      </c>
      <c r="Y757" s="56"/>
    </row>
    <row r="758" spans="1:25" x14ac:dyDescent="0.25">
      <c r="A758" s="23" t="s">
        <v>1439</v>
      </c>
      <c r="B758" s="24" t="s">
        <v>1417</v>
      </c>
      <c r="C758" s="25"/>
      <c r="D758" s="26"/>
      <c r="E758" s="26"/>
      <c r="F758" s="27"/>
      <c r="X758" s="56" t="str">
        <f t="shared" si="4"/>
        <v/>
      </c>
      <c r="Y758" s="56"/>
    </row>
    <row r="759" spans="1:25" x14ac:dyDescent="0.25">
      <c r="A759" s="23" t="s">
        <v>1440</v>
      </c>
      <c r="B759" s="36" t="s">
        <v>1419</v>
      </c>
      <c r="C759" s="25"/>
      <c r="D759" s="26"/>
      <c r="E759" s="26"/>
      <c r="F759" s="27"/>
      <c r="X759" s="56" t="str">
        <f t="shared" ref="X759:X816" si="5">IF(D759&gt;C759,1,"")</f>
        <v/>
      </c>
      <c r="Y759" s="56"/>
    </row>
    <row r="760" spans="1:25" x14ac:dyDescent="0.25">
      <c r="A760" s="47"/>
      <c r="B760" s="19" t="s">
        <v>1441</v>
      </c>
      <c r="C760" s="41">
        <f>SUM(C761:C763)</f>
        <v>0</v>
      </c>
      <c r="D760" s="42"/>
      <c r="E760" s="42"/>
      <c r="F760" s="43"/>
      <c r="X760" s="56" t="str">
        <f t="shared" si="5"/>
        <v/>
      </c>
      <c r="Y760" s="56"/>
    </row>
    <row r="761" spans="1:25" x14ac:dyDescent="0.25">
      <c r="A761" s="23" t="s">
        <v>1442</v>
      </c>
      <c r="B761" s="24" t="s">
        <v>1443</v>
      </c>
      <c r="C761" s="25"/>
      <c r="D761" s="26"/>
      <c r="E761" s="26"/>
      <c r="F761" s="27"/>
      <c r="X761" s="56" t="str">
        <f t="shared" si="5"/>
        <v/>
      </c>
      <c r="Y761" s="56"/>
    </row>
    <row r="762" spans="1:25" x14ac:dyDescent="0.25">
      <c r="A762" s="23" t="s">
        <v>1444</v>
      </c>
      <c r="B762" s="24" t="s">
        <v>1401</v>
      </c>
      <c r="C762" s="25"/>
      <c r="D762" s="26"/>
      <c r="E762" s="26"/>
      <c r="F762" s="27"/>
      <c r="X762" s="56" t="str">
        <f t="shared" si="5"/>
        <v/>
      </c>
      <c r="Y762" s="56"/>
    </row>
    <row r="763" spans="1:25" x14ac:dyDescent="0.25">
      <c r="A763" s="23" t="s">
        <v>1445</v>
      </c>
      <c r="B763" s="36" t="s">
        <v>1446</v>
      </c>
      <c r="C763" s="25"/>
      <c r="D763" s="26"/>
      <c r="E763" s="26"/>
      <c r="F763" s="27"/>
      <c r="X763" s="56" t="str">
        <f t="shared" si="5"/>
        <v/>
      </c>
      <c r="Y763" s="56"/>
    </row>
    <row r="764" spans="1:25" x14ac:dyDescent="0.25">
      <c r="A764" s="23"/>
      <c r="B764" s="38" t="s">
        <v>1447</v>
      </c>
      <c r="C764" s="41">
        <f>SUM(C765:C778)</f>
        <v>0</v>
      </c>
      <c r="D764" s="42"/>
      <c r="E764" s="42"/>
      <c r="F764" s="43"/>
      <c r="X764" s="56" t="str">
        <f t="shared" si="5"/>
        <v/>
      </c>
      <c r="Y764" s="56"/>
    </row>
    <row r="765" spans="1:25" ht="35.25" x14ac:dyDescent="0.25">
      <c r="A765" s="23" t="s">
        <v>1448</v>
      </c>
      <c r="B765" s="28" t="s">
        <v>1449</v>
      </c>
      <c r="C765" s="25"/>
      <c r="D765" s="26"/>
      <c r="E765" s="26"/>
      <c r="F765" s="27"/>
      <c r="X765" s="56" t="str">
        <f t="shared" si="5"/>
        <v/>
      </c>
      <c r="Y765" s="56"/>
    </row>
    <row r="766" spans="1:25" ht="24" x14ac:dyDescent="0.25">
      <c r="A766" s="23" t="s">
        <v>1450</v>
      </c>
      <c r="B766" s="28" t="s">
        <v>1451</v>
      </c>
      <c r="C766" s="25"/>
      <c r="D766" s="26"/>
      <c r="E766" s="26"/>
      <c r="F766" s="27"/>
      <c r="X766" s="56" t="str">
        <f t="shared" si="5"/>
        <v/>
      </c>
      <c r="Y766" s="56"/>
    </row>
    <row r="767" spans="1:25" ht="46.5" x14ac:dyDescent="0.25">
      <c r="A767" s="23" t="s">
        <v>1452</v>
      </c>
      <c r="B767" s="28" t="s">
        <v>1453</v>
      </c>
      <c r="C767" s="25"/>
      <c r="D767" s="26"/>
      <c r="E767" s="26"/>
      <c r="F767" s="27"/>
      <c r="X767" s="56" t="str">
        <f t="shared" si="5"/>
        <v/>
      </c>
      <c r="Y767" s="56"/>
    </row>
    <row r="768" spans="1:25" ht="46.5" x14ac:dyDescent="0.25">
      <c r="A768" s="23" t="s">
        <v>1454</v>
      </c>
      <c r="B768" s="28" t="s">
        <v>1455</v>
      </c>
      <c r="C768" s="25"/>
      <c r="D768" s="26"/>
      <c r="E768" s="26"/>
      <c r="F768" s="27"/>
      <c r="X768" s="56" t="str">
        <f t="shared" si="5"/>
        <v/>
      </c>
      <c r="Y768" s="56"/>
    </row>
    <row r="769" spans="1:25" x14ac:dyDescent="0.25">
      <c r="A769" s="23" t="s">
        <v>1456</v>
      </c>
      <c r="B769" s="24" t="s">
        <v>1457</v>
      </c>
      <c r="C769" s="25"/>
      <c r="D769" s="26"/>
      <c r="E769" s="26"/>
      <c r="F769" s="27"/>
      <c r="X769" s="56" t="str">
        <f t="shared" si="5"/>
        <v/>
      </c>
      <c r="Y769" s="56"/>
    </row>
    <row r="770" spans="1:25" ht="35.25" x14ac:dyDescent="0.25">
      <c r="A770" s="23" t="s">
        <v>1458</v>
      </c>
      <c r="B770" s="28" t="s">
        <v>1459</v>
      </c>
      <c r="C770" s="25"/>
      <c r="D770" s="26"/>
      <c r="E770" s="26"/>
      <c r="F770" s="27"/>
      <c r="X770" s="56" t="str">
        <f t="shared" si="5"/>
        <v/>
      </c>
      <c r="Y770" s="56"/>
    </row>
    <row r="771" spans="1:25" ht="35.25" x14ac:dyDescent="0.25">
      <c r="A771" s="23" t="s">
        <v>1460</v>
      </c>
      <c r="B771" s="28" t="s">
        <v>1461</v>
      </c>
      <c r="C771" s="25"/>
      <c r="D771" s="26"/>
      <c r="E771" s="26"/>
      <c r="F771" s="27"/>
      <c r="X771" s="56" t="str">
        <f t="shared" si="5"/>
        <v/>
      </c>
      <c r="Y771" s="56"/>
    </row>
    <row r="772" spans="1:25" ht="46.5" x14ac:dyDescent="0.25">
      <c r="A772" s="23" t="s">
        <v>1462</v>
      </c>
      <c r="B772" s="28" t="s">
        <v>1463</v>
      </c>
      <c r="C772" s="25"/>
      <c r="D772" s="26"/>
      <c r="E772" s="26"/>
      <c r="F772" s="27"/>
      <c r="X772" s="56" t="str">
        <f t="shared" si="5"/>
        <v/>
      </c>
      <c r="Y772" s="56"/>
    </row>
    <row r="773" spans="1:25" ht="35.25" x14ac:dyDescent="0.25">
      <c r="A773" s="23" t="s">
        <v>1464</v>
      </c>
      <c r="B773" s="67" t="s">
        <v>1465</v>
      </c>
      <c r="C773" s="25"/>
      <c r="D773" s="26"/>
      <c r="E773" s="26"/>
      <c r="F773" s="27"/>
      <c r="X773" s="56" t="str">
        <f t="shared" si="5"/>
        <v/>
      </c>
      <c r="Y773" s="56"/>
    </row>
    <row r="774" spans="1:25" ht="35.25" x14ac:dyDescent="0.25">
      <c r="A774" s="23" t="s">
        <v>1466</v>
      </c>
      <c r="B774" s="28" t="s">
        <v>1467</v>
      </c>
      <c r="C774" s="25"/>
      <c r="D774" s="26"/>
      <c r="E774" s="26"/>
      <c r="F774" s="27"/>
      <c r="X774" s="56" t="str">
        <f t="shared" si="5"/>
        <v/>
      </c>
      <c r="Y774" s="56"/>
    </row>
    <row r="775" spans="1:25" ht="35.25" x14ac:dyDescent="0.25">
      <c r="A775" s="23" t="s">
        <v>1468</v>
      </c>
      <c r="B775" s="28" t="s">
        <v>1469</v>
      </c>
      <c r="C775" s="25"/>
      <c r="D775" s="26"/>
      <c r="E775" s="26"/>
      <c r="F775" s="27"/>
      <c r="X775" s="56" t="str">
        <f t="shared" si="5"/>
        <v/>
      </c>
      <c r="Y775" s="56"/>
    </row>
    <row r="776" spans="1:25" ht="24" x14ac:dyDescent="0.25">
      <c r="A776" s="23" t="s">
        <v>1470</v>
      </c>
      <c r="B776" s="28" t="s">
        <v>1471</v>
      </c>
      <c r="C776" s="25"/>
      <c r="D776" s="26"/>
      <c r="E776" s="26"/>
      <c r="F776" s="27"/>
      <c r="X776" s="56" t="str">
        <f t="shared" si="5"/>
        <v/>
      </c>
      <c r="Y776" s="56"/>
    </row>
    <row r="777" spans="1:25" x14ac:dyDescent="0.25">
      <c r="A777" s="23" t="s">
        <v>1472</v>
      </c>
      <c r="B777" s="24" t="s">
        <v>1473</v>
      </c>
      <c r="C777" s="25"/>
      <c r="D777" s="26"/>
      <c r="E777" s="26"/>
      <c r="F777" s="27"/>
      <c r="X777" s="56" t="str">
        <f t="shared" si="5"/>
        <v/>
      </c>
      <c r="Y777" s="56"/>
    </row>
    <row r="778" spans="1:25" ht="24" x14ac:dyDescent="0.25">
      <c r="A778" s="23" t="s">
        <v>1474</v>
      </c>
      <c r="B778" s="29" t="s">
        <v>1475</v>
      </c>
      <c r="C778" s="25"/>
      <c r="D778" s="26"/>
      <c r="E778" s="26"/>
      <c r="F778" s="27"/>
      <c r="X778" s="56" t="str">
        <f t="shared" si="5"/>
        <v/>
      </c>
      <c r="Y778" s="56"/>
    </row>
    <row r="779" spans="1:25" x14ac:dyDescent="0.25">
      <c r="A779" s="47"/>
      <c r="B779" s="68" t="s">
        <v>1476</v>
      </c>
      <c r="C779" s="41">
        <f>SUM(C780:C789)</f>
        <v>0</v>
      </c>
      <c r="D779" s="42"/>
      <c r="E779" s="42"/>
      <c r="F779" s="43"/>
      <c r="X779" s="56" t="str">
        <f t="shared" si="5"/>
        <v/>
      </c>
      <c r="Y779" s="56"/>
    </row>
    <row r="780" spans="1:25" ht="24" x14ac:dyDescent="0.25">
      <c r="A780" s="23" t="s">
        <v>1477</v>
      </c>
      <c r="B780" s="28" t="s">
        <v>1478</v>
      </c>
      <c r="C780" s="25"/>
      <c r="D780" s="26"/>
      <c r="E780" s="26"/>
      <c r="F780" s="27"/>
      <c r="X780" s="56" t="str">
        <f t="shared" si="5"/>
        <v/>
      </c>
      <c r="Y780" s="56"/>
    </row>
    <row r="781" spans="1:25" x14ac:dyDescent="0.25">
      <c r="A781" s="23" t="s">
        <v>1479</v>
      </c>
      <c r="B781" s="24" t="s">
        <v>1480</v>
      </c>
      <c r="C781" s="25"/>
      <c r="D781" s="26"/>
      <c r="E781" s="26"/>
      <c r="F781" s="27"/>
      <c r="X781" s="56" t="str">
        <f t="shared" si="5"/>
        <v/>
      </c>
      <c r="Y781" s="56"/>
    </row>
    <row r="782" spans="1:25" x14ac:dyDescent="0.25">
      <c r="A782" s="23" t="s">
        <v>1481</v>
      </c>
      <c r="B782" s="24" t="s">
        <v>1482</v>
      </c>
      <c r="C782" s="25"/>
      <c r="D782" s="26"/>
      <c r="E782" s="26"/>
      <c r="F782" s="27"/>
      <c r="X782" s="56" t="str">
        <f t="shared" si="5"/>
        <v/>
      </c>
      <c r="Y782" s="56"/>
    </row>
    <row r="783" spans="1:25" ht="24" x14ac:dyDescent="0.25">
      <c r="A783" s="23" t="s">
        <v>1483</v>
      </c>
      <c r="B783" s="28" t="s">
        <v>1484</v>
      </c>
      <c r="C783" s="25"/>
      <c r="D783" s="26"/>
      <c r="E783" s="26"/>
      <c r="F783" s="27"/>
      <c r="X783" s="56" t="str">
        <f t="shared" si="5"/>
        <v/>
      </c>
      <c r="Y783" s="56"/>
    </row>
    <row r="784" spans="1:25" ht="24" x14ac:dyDescent="0.25">
      <c r="A784" s="23" t="s">
        <v>1485</v>
      </c>
      <c r="B784" s="28" t="s">
        <v>1486</v>
      </c>
      <c r="C784" s="25"/>
      <c r="D784" s="26"/>
      <c r="E784" s="26"/>
      <c r="F784" s="27"/>
      <c r="X784" s="56" t="str">
        <f t="shared" si="5"/>
        <v/>
      </c>
      <c r="Y784" s="56"/>
    </row>
    <row r="785" spans="1:25" ht="35.25" x14ac:dyDescent="0.25">
      <c r="A785" s="23" t="s">
        <v>1487</v>
      </c>
      <c r="B785" s="28" t="s">
        <v>1488</v>
      </c>
      <c r="C785" s="25"/>
      <c r="D785" s="26"/>
      <c r="E785" s="26"/>
      <c r="F785" s="27"/>
      <c r="X785" s="56" t="str">
        <f t="shared" si="5"/>
        <v/>
      </c>
      <c r="Y785" s="56"/>
    </row>
    <row r="786" spans="1:25" ht="46.5" x14ac:dyDescent="0.25">
      <c r="A786" s="23" t="s">
        <v>1489</v>
      </c>
      <c r="B786" s="28" t="s">
        <v>1490</v>
      </c>
      <c r="C786" s="25"/>
      <c r="D786" s="26"/>
      <c r="E786" s="26"/>
      <c r="F786" s="27"/>
      <c r="X786" s="56" t="str">
        <f t="shared" si="5"/>
        <v/>
      </c>
      <c r="Y786" s="56"/>
    </row>
    <row r="787" spans="1:25" x14ac:dyDescent="0.25">
      <c r="A787" s="23" t="s">
        <v>1491</v>
      </c>
      <c r="B787" s="24" t="s">
        <v>1492</v>
      </c>
      <c r="C787" s="25"/>
      <c r="D787" s="26"/>
      <c r="E787" s="26"/>
      <c r="F787" s="27"/>
      <c r="X787" s="56" t="str">
        <f t="shared" si="5"/>
        <v/>
      </c>
      <c r="Y787" s="56"/>
    </row>
    <row r="788" spans="1:25" x14ac:dyDescent="0.25">
      <c r="A788" s="23" t="s">
        <v>1493</v>
      </c>
      <c r="B788" s="24" t="s">
        <v>1494</v>
      </c>
      <c r="C788" s="25"/>
      <c r="D788" s="26"/>
      <c r="E788" s="26"/>
      <c r="F788" s="27"/>
      <c r="X788" s="56" t="str">
        <f t="shared" si="5"/>
        <v/>
      </c>
      <c r="Y788" s="56"/>
    </row>
    <row r="789" spans="1:25" ht="24" x14ac:dyDescent="0.25">
      <c r="A789" s="23" t="s">
        <v>1495</v>
      </c>
      <c r="B789" s="29" t="s">
        <v>1496</v>
      </c>
      <c r="C789" s="25"/>
      <c r="D789" s="26"/>
      <c r="E789" s="26"/>
      <c r="F789" s="27"/>
      <c r="X789" s="56" t="str">
        <f t="shared" si="5"/>
        <v/>
      </c>
      <c r="Y789" s="56"/>
    </row>
    <row r="790" spans="1:25" x14ac:dyDescent="0.25">
      <c r="A790" s="47"/>
      <c r="B790" s="68" t="s">
        <v>1497</v>
      </c>
      <c r="C790" s="41">
        <f>SUM(C791:C798)</f>
        <v>0</v>
      </c>
      <c r="D790" s="42"/>
      <c r="E790" s="42"/>
      <c r="F790" s="43"/>
      <c r="X790" s="56" t="str">
        <f t="shared" si="5"/>
        <v/>
      </c>
      <c r="Y790" s="56"/>
    </row>
    <row r="791" spans="1:25" x14ac:dyDescent="0.25">
      <c r="A791" s="23" t="s">
        <v>1498</v>
      </c>
      <c r="B791" s="24" t="s">
        <v>1499</v>
      </c>
      <c r="C791" s="25"/>
      <c r="D791" s="26"/>
      <c r="E791" s="26"/>
      <c r="F791" s="27"/>
      <c r="X791" s="56" t="str">
        <f t="shared" si="5"/>
        <v/>
      </c>
      <c r="Y791" s="56"/>
    </row>
    <row r="792" spans="1:25" x14ac:dyDescent="0.25">
      <c r="A792" s="23" t="s">
        <v>1500</v>
      </c>
      <c r="B792" s="24" t="s">
        <v>1501</v>
      </c>
      <c r="C792" s="25"/>
      <c r="D792" s="26"/>
      <c r="E792" s="26"/>
      <c r="F792" s="27"/>
      <c r="X792" s="56" t="str">
        <f t="shared" si="5"/>
        <v/>
      </c>
      <c r="Y792" s="56"/>
    </row>
    <row r="793" spans="1:25" x14ac:dyDescent="0.25">
      <c r="A793" s="23" t="s">
        <v>1502</v>
      </c>
      <c r="B793" s="24" t="s">
        <v>1503</v>
      </c>
      <c r="C793" s="25"/>
      <c r="D793" s="26"/>
      <c r="E793" s="26"/>
      <c r="F793" s="27"/>
      <c r="X793" s="56" t="str">
        <f t="shared" si="5"/>
        <v/>
      </c>
      <c r="Y793" s="56"/>
    </row>
    <row r="794" spans="1:25" x14ac:dyDescent="0.25">
      <c r="A794" s="23" t="s">
        <v>1504</v>
      </c>
      <c r="B794" s="24" t="s">
        <v>1505</v>
      </c>
      <c r="C794" s="25"/>
      <c r="D794" s="26"/>
      <c r="E794" s="26"/>
      <c r="F794" s="27"/>
      <c r="X794" s="56" t="str">
        <f t="shared" si="5"/>
        <v/>
      </c>
      <c r="Y794" s="56"/>
    </row>
    <row r="795" spans="1:25" x14ac:dyDescent="0.25">
      <c r="A795" s="23" t="s">
        <v>1506</v>
      </c>
      <c r="B795" s="24" t="s">
        <v>1507</v>
      </c>
      <c r="C795" s="25"/>
      <c r="D795" s="26"/>
      <c r="E795" s="26"/>
      <c r="F795" s="27"/>
      <c r="X795" s="56" t="str">
        <f t="shared" si="5"/>
        <v/>
      </c>
      <c r="Y795" s="56"/>
    </row>
    <row r="796" spans="1:25" ht="24" x14ac:dyDescent="0.25">
      <c r="A796" s="23" t="s">
        <v>1508</v>
      </c>
      <c r="B796" s="28" t="s">
        <v>1509</v>
      </c>
      <c r="C796" s="25"/>
      <c r="D796" s="26"/>
      <c r="E796" s="26"/>
      <c r="F796" s="27"/>
      <c r="X796" s="56" t="str">
        <f t="shared" si="5"/>
        <v/>
      </c>
      <c r="Y796" s="56"/>
    </row>
    <row r="797" spans="1:25" x14ac:dyDescent="0.25">
      <c r="A797" s="23" t="s">
        <v>1510</v>
      </c>
      <c r="B797" s="24" t="s">
        <v>1511</v>
      </c>
      <c r="C797" s="25"/>
      <c r="D797" s="26"/>
      <c r="E797" s="26"/>
      <c r="F797" s="27"/>
      <c r="X797" s="56" t="str">
        <f t="shared" si="5"/>
        <v/>
      </c>
      <c r="Y797" s="56"/>
    </row>
    <row r="798" spans="1:25" x14ac:dyDescent="0.25">
      <c r="A798" s="23" t="s">
        <v>1512</v>
      </c>
      <c r="B798" s="36" t="s">
        <v>1513</v>
      </c>
      <c r="C798" s="25"/>
      <c r="D798" s="26"/>
      <c r="E798" s="26"/>
      <c r="F798" s="27"/>
      <c r="X798" s="56" t="str">
        <f t="shared" si="5"/>
        <v/>
      </c>
      <c r="Y798" s="56"/>
    </row>
    <row r="799" spans="1:25" ht="17.25" customHeight="1" x14ac:dyDescent="0.25">
      <c r="A799" s="47"/>
      <c r="B799" s="63" t="s">
        <v>1514</v>
      </c>
      <c r="C799" s="69"/>
      <c r="D799" s="42"/>
      <c r="E799" s="42"/>
      <c r="F799" s="43"/>
      <c r="X799" s="56" t="str">
        <f t="shared" si="5"/>
        <v/>
      </c>
      <c r="Y799" s="56"/>
    </row>
    <row r="800" spans="1:25" ht="15.75" customHeight="1" x14ac:dyDescent="0.25">
      <c r="A800" s="47"/>
      <c r="B800" s="59" t="s">
        <v>1515</v>
      </c>
      <c r="C800" s="69">
        <f>SUM(C801:C806)</f>
        <v>0</v>
      </c>
      <c r="D800" s="42"/>
      <c r="E800" s="42"/>
      <c r="F800" s="43"/>
      <c r="X800" s="56" t="str">
        <f t="shared" si="5"/>
        <v/>
      </c>
      <c r="Y800" s="56"/>
    </row>
    <row r="801" spans="1:25" ht="12.75" customHeight="1" x14ac:dyDescent="0.25">
      <c r="A801" s="23" t="s">
        <v>1516</v>
      </c>
      <c r="B801" s="70" t="s">
        <v>1517</v>
      </c>
      <c r="C801" s="25"/>
      <c r="D801" s="26"/>
      <c r="E801" s="26"/>
      <c r="F801" s="27"/>
      <c r="X801" s="56" t="str">
        <f t="shared" si="5"/>
        <v/>
      </c>
      <c r="Y801" s="56"/>
    </row>
    <row r="802" spans="1:25" ht="46.5" x14ac:dyDescent="0.25">
      <c r="A802" s="23" t="s">
        <v>1518</v>
      </c>
      <c r="B802" s="71" t="s">
        <v>1519</v>
      </c>
      <c r="C802" s="72"/>
      <c r="D802" s="73"/>
      <c r="E802" s="73"/>
      <c r="F802" s="74"/>
      <c r="X802" s="56" t="str">
        <f t="shared" si="5"/>
        <v/>
      </c>
      <c r="Y802" s="56"/>
    </row>
    <row r="803" spans="1:25" ht="24" x14ac:dyDescent="0.25">
      <c r="A803" s="52" t="s">
        <v>1520</v>
      </c>
      <c r="B803" s="75" t="s">
        <v>1521</v>
      </c>
      <c r="C803" s="72"/>
      <c r="D803" s="73"/>
      <c r="E803" s="73"/>
      <c r="F803" s="74"/>
      <c r="X803" s="56" t="str">
        <f>IF(D803&gt;C803,1,"")</f>
        <v/>
      </c>
      <c r="Y803" s="56"/>
    </row>
    <row r="804" spans="1:25" ht="24" x14ac:dyDescent="0.25">
      <c r="A804" s="52" t="s">
        <v>1522</v>
      </c>
      <c r="B804" s="75" t="s">
        <v>1523</v>
      </c>
      <c r="C804" s="72"/>
      <c r="D804" s="73"/>
      <c r="E804" s="73"/>
      <c r="F804" s="74"/>
      <c r="X804" s="56" t="str">
        <f>IF(D804&gt;C804,1,"")</f>
        <v/>
      </c>
      <c r="Y804" s="56"/>
    </row>
    <row r="805" spans="1:25" x14ac:dyDescent="0.25">
      <c r="A805" s="52" t="s">
        <v>1524</v>
      </c>
      <c r="B805" s="75" t="s">
        <v>1525</v>
      </c>
      <c r="C805" s="72"/>
      <c r="D805" s="73"/>
      <c r="E805" s="73"/>
      <c r="F805" s="74"/>
      <c r="X805" s="56" t="str">
        <f>IF(D805&gt;C805,1,"")</f>
        <v/>
      </c>
      <c r="Y805" s="56"/>
    </row>
    <row r="806" spans="1:25" ht="22.5" customHeight="1" x14ac:dyDescent="0.25">
      <c r="A806" s="76" t="s">
        <v>1526</v>
      </c>
      <c r="B806" s="77" t="s">
        <v>1527</v>
      </c>
      <c r="C806" s="72"/>
      <c r="D806" s="73"/>
      <c r="E806" s="73"/>
      <c r="F806" s="74"/>
      <c r="X806" s="56" t="str">
        <f t="shared" si="5"/>
        <v/>
      </c>
      <c r="Y806" s="56"/>
    </row>
    <row r="807" spans="1:25" x14ac:dyDescent="0.25">
      <c r="A807" s="78"/>
      <c r="B807" s="79" t="s">
        <v>1528</v>
      </c>
      <c r="C807" s="80">
        <f>SUM(C808:C877)</f>
        <v>0</v>
      </c>
      <c r="D807" s="81">
        <f>SUM(D808:D877)</f>
        <v>0</v>
      </c>
      <c r="E807" s="81">
        <f>SUM(E808:E877)</f>
        <v>0</v>
      </c>
      <c r="F807" s="82">
        <f>SUM(F808:F877)</f>
        <v>0</v>
      </c>
      <c r="G807" s="4" t="str">
        <f t="shared" ref="G807:G870" si="6">IF(D807&gt;C807,"CMA ES MAYOR QUE TOTAL ACTIVIDADES","")</f>
        <v/>
      </c>
      <c r="X807" s="56" t="str">
        <f t="shared" si="5"/>
        <v/>
      </c>
      <c r="Y807" s="56"/>
    </row>
    <row r="808" spans="1:25" x14ac:dyDescent="0.25">
      <c r="A808" s="23" t="s">
        <v>1529</v>
      </c>
      <c r="B808" s="24" t="s">
        <v>1530</v>
      </c>
      <c r="C808" s="83"/>
      <c r="D808" s="84">
        <f>+E808+F808</f>
        <v>0</v>
      </c>
      <c r="E808" s="85"/>
      <c r="F808" s="86"/>
      <c r="G808" s="4" t="str">
        <f t="shared" si="6"/>
        <v/>
      </c>
      <c r="X808" s="56" t="str">
        <f t="shared" si="5"/>
        <v/>
      </c>
      <c r="Y808" s="56"/>
    </row>
    <row r="809" spans="1:25" x14ac:dyDescent="0.25">
      <c r="A809" s="23" t="s">
        <v>1531</v>
      </c>
      <c r="B809" s="24" t="s">
        <v>1532</v>
      </c>
      <c r="C809" s="25"/>
      <c r="D809" s="87">
        <f t="shared" ref="D809:D872" si="7">+E809+F809</f>
        <v>0</v>
      </c>
      <c r="E809" s="88"/>
      <c r="F809" s="89"/>
      <c r="G809" s="4" t="str">
        <f t="shared" si="6"/>
        <v/>
      </c>
      <c r="X809" s="56" t="str">
        <f t="shared" si="5"/>
        <v/>
      </c>
      <c r="Y809" s="56"/>
    </row>
    <row r="810" spans="1:25" x14ac:dyDescent="0.25">
      <c r="A810" s="23" t="s">
        <v>1533</v>
      </c>
      <c r="B810" s="24" t="s">
        <v>1534</v>
      </c>
      <c r="C810" s="25"/>
      <c r="D810" s="87">
        <f t="shared" si="7"/>
        <v>0</v>
      </c>
      <c r="E810" s="88"/>
      <c r="F810" s="89"/>
      <c r="G810" s="4" t="str">
        <f t="shared" si="6"/>
        <v/>
      </c>
      <c r="X810" s="56" t="str">
        <f t="shared" si="5"/>
        <v/>
      </c>
      <c r="Y810" s="56"/>
    </row>
    <row r="811" spans="1:25" x14ac:dyDescent="0.25">
      <c r="A811" s="23" t="s">
        <v>1535</v>
      </c>
      <c r="B811" s="24" t="s">
        <v>1536</v>
      </c>
      <c r="C811" s="25"/>
      <c r="D811" s="87">
        <f t="shared" si="7"/>
        <v>0</v>
      </c>
      <c r="E811" s="88"/>
      <c r="F811" s="89"/>
      <c r="G811" s="4" t="str">
        <f t="shared" si="6"/>
        <v/>
      </c>
      <c r="X811" s="56" t="str">
        <f t="shared" si="5"/>
        <v/>
      </c>
      <c r="Y811" s="56"/>
    </row>
    <row r="812" spans="1:25" x14ac:dyDescent="0.25">
      <c r="A812" s="23" t="s">
        <v>1537</v>
      </c>
      <c r="B812" s="24" t="s">
        <v>1538</v>
      </c>
      <c r="C812" s="25"/>
      <c r="D812" s="87">
        <f t="shared" si="7"/>
        <v>0</v>
      </c>
      <c r="E812" s="88"/>
      <c r="F812" s="89"/>
      <c r="G812" s="4" t="str">
        <f t="shared" si="6"/>
        <v/>
      </c>
      <c r="X812" s="56" t="str">
        <f t="shared" si="5"/>
        <v/>
      </c>
      <c r="Y812" s="56"/>
    </row>
    <row r="813" spans="1:25" x14ac:dyDescent="0.25">
      <c r="A813" s="23" t="s">
        <v>1539</v>
      </c>
      <c r="B813" s="24" t="s">
        <v>1540</v>
      </c>
      <c r="C813" s="25"/>
      <c r="D813" s="87">
        <f t="shared" si="7"/>
        <v>0</v>
      </c>
      <c r="E813" s="88"/>
      <c r="F813" s="89"/>
      <c r="G813" s="4" t="str">
        <f t="shared" si="6"/>
        <v/>
      </c>
      <c r="X813" s="56" t="str">
        <f t="shared" si="5"/>
        <v/>
      </c>
      <c r="Y813" s="56"/>
    </row>
    <row r="814" spans="1:25" x14ac:dyDescent="0.25">
      <c r="A814" s="23" t="s">
        <v>1541</v>
      </c>
      <c r="B814" s="24" t="s">
        <v>1542</v>
      </c>
      <c r="C814" s="25"/>
      <c r="D814" s="87">
        <f t="shared" si="7"/>
        <v>0</v>
      </c>
      <c r="E814" s="88"/>
      <c r="F814" s="89"/>
      <c r="G814" s="4" t="str">
        <f t="shared" si="6"/>
        <v/>
      </c>
      <c r="X814" s="56" t="str">
        <f t="shared" si="5"/>
        <v/>
      </c>
      <c r="Y814" s="56"/>
    </row>
    <row r="815" spans="1:25" x14ac:dyDescent="0.25">
      <c r="A815" s="23" t="s">
        <v>1543</v>
      </c>
      <c r="B815" s="24" t="s">
        <v>1544</v>
      </c>
      <c r="C815" s="25"/>
      <c r="D815" s="87">
        <f t="shared" si="7"/>
        <v>0</v>
      </c>
      <c r="E815" s="88"/>
      <c r="F815" s="89"/>
      <c r="G815" s="4" t="str">
        <f t="shared" si="6"/>
        <v/>
      </c>
      <c r="X815" s="56" t="str">
        <f t="shared" si="5"/>
        <v/>
      </c>
      <c r="Y815" s="56"/>
    </row>
    <row r="816" spans="1:25" x14ac:dyDescent="0.25">
      <c r="A816" s="23" t="s">
        <v>1545</v>
      </c>
      <c r="B816" s="24" t="s">
        <v>1546</v>
      </c>
      <c r="C816" s="25"/>
      <c r="D816" s="87">
        <f t="shared" si="7"/>
        <v>0</v>
      </c>
      <c r="E816" s="88"/>
      <c r="F816" s="89"/>
      <c r="G816" s="4" t="str">
        <f t="shared" si="6"/>
        <v/>
      </c>
      <c r="X816" s="56" t="str">
        <f t="shared" si="5"/>
        <v/>
      </c>
      <c r="Y816" s="56"/>
    </row>
    <row r="817" spans="1:25" x14ac:dyDescent="0.25">
      <c r="A817" s="23" t="s">
        <v>1547</v>
      </c>
      <c r="B817" s="24" t="s">
        <v>1548</v>
      </c>
      <c r="C817" s="25"/>
      <c r="D817" s="87">
        <f t="shared" si="7"/>
        <v>0</v>
      </c>
      <c r="E817" s="88"/>
      <c r="F817" s="89"/>
      <c r="G817" s="4" t="str">
        <f t="shared" si="6"/>
        <v/>
      </c>
      <c r="X817" s="56"/>
      <c r="Y817" s="56"/>
    </row>
    <row r="818" spans="1:25" x14ac:dyDescent="0.25">
      <c r="A818" s="23" t="s">
        <v>1549</v>
      </c>
      <c r="B818" s="24" t="s">
        <v>1550</v>
      </c>
      <c r="C818" s="25"/>
      <c r="D818" s="87">
        <f t="shared" si="7"/>
        <v>0</v>
      </c>
      <c r="E818" s="88"/>
      <c r="F818" s="89"/>
      <c r="G818" s="4" t="str">
        <f t="shared" si="6"/>
        <v/>
      </c>
      <c r="X818" s="56"/>
      <c r="Y818" s="56"/>
    </row>
    <row r="819" spans="1:25" x14ac:dyDescent="0.25">
      <c r="A819" s="23" t="s">
        <v>1551</v>
      </c>
      <c r="B819" s="24" t="s">
        <v>1552</v>
      </c>
      <c r="C819" s="25"/>
      <c r="D819" s="87">
        <f t="shared" si="7"/>
        <v>0</v>
      </c>
      <c r="E819" s="88"/>
      <c r="F819" s="89"/>
      <c r="G819" s="4" t="str">
        <f t="shared" si="6"/>
        <v/>
      </c>
      <c r="X819" s="56"/>
      <c r="Y819" s="56"/>
    </row>
    <row r="820" spans="1:25" x14ac:dyDescent="0.25">
      <c r="A820" s="23" t="s">
        <v>1553</v>
      </c>
      <c r="B820" s="24" t="s">
        <v>1554</v>
      </c>
      <c r="C820" s="25"/>
      <c r="D820" s="87">
        <f t="shared" si="7"/>
        <v>0</v>
      </c>
      <c r="E820" s="88"/>
      <c r="F820" s="89"/>
      <c r="G820" s="4" t="str">
        <f t="shared" si="6"/>
        <v/>
      </c>
      <c r="X820" s="56"/>
      <c r="Y820" s="56"/>
    </row>
    <row r="821" spans="1:25" x14ac:dyDescent="0.25">
      <c r="A821" s="23" t="s">
        <v>1555</v>
      </c>
      <c r="B821" s="24" t="s">
        <v>1556</v>
      </c>
      <c r="C821" s="25"/>
      <c r="D821" s="87">
        <f t="shared" si="7"/>
        <v>0</v>
      </c>
      <c r="E821" s="88"/>
      <c r="F821" s="89"/>
      <c r="G821" s="4" t="str">
        <f t="shared" si="6"/>
        <v/>
      </c>
      <c r="X821" s="56"/>
      <c r="Y821" s="56"/>
    </row>
    <row r="822" spans="1:25" x14ac:dyDescent="0.25">
      <c r="A822" s="23" t="s">
        <v>1557</v>
      </c>
      <c r="B822" s="24" t="s">
        <v>1558</v>
      </c>
      <c r="C822" s="25"/>
      <c r="D822" s="87">
        <f t="shared" si="7"/>
        <v>0</v>
      </c>
      <c r="E822" s="88"/>
      <c r="F822" s="89"/>
      <c r="G822" s="4" t="str">
        <f t="shared" si="6"/>
        <v/>
      </c>
      <c r="X822" s="56"/>
      <c r="Y822" s="56"/>
    </row>
    <row r="823" spans="1:25" x14ac:dyDescent="0.25">
      <c r="A823" s="23" t="s">
        <v>1559</v>
      </c>
      <c r="B823" s="24" t="s">
        <v>1560</v>
      </c>
      <c r="C823" s="25"/>
      <c r="D823" s="87">
        <f t="shared" si="7"/>
        <v>0</v>
      </c>
      <c r="E823" s="88"/>
      <c r="F823" s="89"/>
      <c r="G823" s="4" t="str">
        <f t="shared" si="6"/>
        <v/>
      </c>
      <c r="X823" s="56"/>
      <c r="Y823" s="56"/>
    </row>
    <row r="824" spans="1:25" ht="24" x14ac:dyDescent="0.25">
      <c r="A824" s="23" t="s">
        <v>1561</v>
      </c>
      <c r="B824" s="28" t="s">
        <v>1562</v>
      </c>
      <c r="C824" s="25"/>
      <c r="D824" s="87">
        <f t="shared" si="7"/>
        <v>0</v>
      </c>
      <c r="E824" s="88"/>
      <c r="F824" s="89"/>
      <c r="G824" s="4" t="str">
        <f t="shared" si="6"/>
        <v/>
      </c>
      <c r="X824" s="56"/>
      <c r="Y824" s="56"/>
    </row>
    <row r="825" spans="1:25" ht="35.25" x14ac:dyDescent="0.25">
      <c r="A825" s="23" t="s">
        <v>1563</v>
      </c>
      <c r="B825" s="28" t="s">
        <v>1564</v>
      </c>
      <c r="C825" s="25"/>
      <c r="D825" s="87">
        <f t="shared" si="7"/>
        <v>0</v>
      </c>
      <c r="E825" s="88"/>
      <c r="F825" s="89"/>
      <c r="G825" s="4" t="str">
        <f t="shared" si="6"/>
        <v/>
      </c>
      <c r="X825" s="56"/>
      <c r="Y825" s="56"/>
    </row>
    <row r="826" spans="1:25" x14ac:dyDescent="0.25">
      <c r="A826" s="23" t="s">
        <v>1565</v>
      </c>
      <c r="B826" s="24" t="s">
        <v>1566</v>
      </c>
      <c r="C826" s="25"/>
      <c r="D826" s="87">
        <f t="shared" si="7"/>
        <v>0</v>
      </c>
      <c r="E826" s="88"/>
      <c r="F826" s="89"/>
      <c r="G826" s="4" t="str">
        <f t="shared" si="6"/>
        <v/>
      </c>
      <c r="X826" s="56"/>
      <c r="Y826" s="56"/>
    </row>
    <row r="827" spans="1:25" x14ac:dyDescent="0.25">
      <c r="A827" s="23" t="s">
        <v>1567</v>
      </c>
      <c r="B827" s="24" t="s">
        <v>1568</v>
      </c>
      <c r="C827" s="25"/>
      <c r="D827" s="87">
        <f t="shared" si="7"/>
        <v>0</v>
      </c>
      <c r="E827" s="88"/>
      <c r="F827" s="89"/>
      <c r="G827" s="4" t="str">
        <f t="shared" si="6"/>
        <v/>
      </c>
      <c r="X827" s="56"/>
      <c r="Y827" s="56"/>
    </row>
    <row r="828" spans="1:25" x14ac:dyDescent="0.25">
      <c r="A828" s="23" t="s">
        <v>1569</v>
      </c>
      <c r="B828" s="24" t="s">
        <v>1570</v>
      </c>
      <c r="C828" s="25"/>
      <c r="D828" s="87">
        <f t="shared" si="7"/>
        <v>0</v>
      </c>
      <c r="E828" s="88"/>
      <c r="F828" s="89"/>
      <c r="G828" s="4" t="str">
        <f t="shared" si="6"/>
        <v/>
      </c>
      <c r="X828" s="56"/>
      <c r="Y828" s="56"/>
    </row>
    <row r="829" spans="1:25" x14ac:dyDescent="0.25">
      <c r="A829" s="23" t="s">
        <v>1571</v>
      </c>
      <c r="B829" s="24" t="s">
        <v>1572</v>
      </c>
      <c r="C829" s="25"/>
      <c r="D829" s="87">
        <f t="shared" si="7"/>
        <v>0</v>
      </c>
      <c r="E829" s="88"/>
      <c r="F829" s="89"/>
      <c r="G829" s="4" t="str">
        <f t="shared" si="6"/>
        <v/>
      </c>
      <c r="X829" s="56"/>
      <c r="Y829" s="56"/>
    </row>
    <row r="830" spans="1:25" x14ac:dyDescent="0.25">
      <c r="A830" s="23" t="s">
        <v>1573</v>
      </c>
      <c r="B830" s="24" t="s">
        <v>1574</v>
      </c>
      <c r="C830" s="25"/>
      <c r="D830" s="87">
        <f t="shared" si="7"/>
        <v>0</v>
      </c>
      <c r="E830" s="88"/>
      <c r="F830" s="89"/>
      <c r="G830" s="4" t="str">
        <f t="shared" si="6"/>
        <v/>
      </c>
      <c r="X830" s="56"/>
      <c r="Y830" s="56"/>
    </row>
    <row r="831" spans="1:25" x14ac:dyDescent="0.25">
      <c r="A831" s="23" t="s">
        <v>1575</v>
      </c>
      <c r="B831" s="24" t="s">
        <v>1576</v>
      </c>
      <c r="C831" s="25"/>
      <c r="D831" s="87">
        <f t="shared" si="7"/>
        <v>0</v>
      </c>
      <c r="E831" s="88"/>
      <c r="F831" s="89"/>
      <c r="G831" s="4" t="str">
        <f t="shared" si="6"/>
        <v/>
      </c>
      <c r="X831" s="56"/>
      <c r="Y831" s="56"/>
    </row>
    <row r="832" spans="1:25" x14ac:dyDescent="0.25">
      <c r="A832" s="23" t="s">
        <v>1577</v>
      </c>
      <c r="B832" s="24" t="s">
        <v>1578</v>
      </c>
      <c r="C832" s="25"/>
      <c r="D832" s="87">
        <f t="shared" si="7"/>
        <v>0</v>
      </c>
      <c r="E832" s="88"/>
      <c r="F832" s="89"/>
      <c r="G832" s="4" t="str">
        <f t="shared" si="6"/>
        <v/>
      </c>
      <c r="X832" s="56"/>
      <c r="Y832" s="56"/>
    </row>
    <row r="833" spans="1:25" x14ac:dyDescent="0.25">
      <c r="A833" s="23" t="s">
        <v>1579</v>
      </c>
      <c r="B833" s="24" t="s">
        <v>1580</v>
      </c>
      <c r="C833" s="25"/>
      <c r="D833" s="87">
        <f t="shared" si="7"/>
        <v>0</v>
      </c>
      <c r="E833" s="88"/>
      <c r="F833" s="89"/>
      <c r="G833" s="4" t="str">
        <f t="shared" si="6"/>
        <v/>
      </c>
      <c r="X833" s="56"/>
      <c r="Y833" s="56"/>
    </row>
    <row r="834" spans="1:25" ht="24" x14ac:dyDescent="0.25">
      <c r="A834" s="23" t="s">
        <v>1581</v>
      </c>
      <c r="B834" s="28" t="s">
        <v>1582</v>
      </c>
      <c r="C834" s="25"/>
      <c r="D834" s="87">
        <f t="shared" si="7"/>
        <v>0</v>
      </c>
      <c r="E834" s="88"/>
      <c r="F834" s="89"/>
      <c r="G834" s="4" t="str">
        <f t="shared" si="6"/>
        <v/>
      </c>
      <c r="X834" s="56"/>
      <c r="Y834" s="56"/>
    </row>
    <row r="835" spans="1:25" x14ac:dyDescent="0.25">
      <c r="A835" s="23" t="s">
        <v>1583</v>
      </c>
      <c r="B835" s="24" t="s">
        <v>1584</v>
      </c>
      <c r="C835" s="25"/>
      <c r="D835" s="87">
        <f t="shared" si="7"/>
        <v>0</v>
      </c>
      <c r="E835" s="88"/>
      <c r="F835" s="89"/>
      <c r="G835" s="4" t="str">
        <f t="shared" si="6"/>
        <v/>
      </c>
      <c r="X835" s="56"/>
      <c r="Y835" s="56"/>
    </row>
    <row r="836" spans="1:25" x14ac:dyDescent="0.25">
      <c r="A836" s="23" t="s">
        <v>1585</v>
      </c>
      <c r="B836" s="24" t="s">
        <v>1586</v>
      </c>
      <c r="C836" s="25"/>
      <c r="D836" s="87">
        <f t="shared" si="7"/>
        <v>0</v>
      </c>
      <c r="E836" s="88"/>
      <c r="F836" s="89"/>
      <c r="G836" s="4" t="str">
        <f t="shared" si="6"/>
        <v/>
      </c>
      <c r="X836" s="56"/>
      <c r="Y836" s="56"/>
    </row>
    <row r="837" spans="1:25" x14ac:dyDescent="0.25">
      <c r="A837" s="23" t="s">
        <v>1587</v>
      </c>
      <c r="B837" s="24" t="s">
        <v>1588</v>
      </c>
      <c r="C837" s="25"/>
      <c r="D837" s="87">
        <f t="shared" si="7"/>
        <v>0</v>
      </c>
      <c r="E837" s="88"/>
      <c r="F837" s="89"/>
      <c r="G837" s="4" t="str">
        <f t="shared" si="6"/>
        <v/>
      </c>
      <c r="X837" s="56"/>
      <c r="Y837" s="56"/>
    </row>
    <row r="838" spans="1:25" ht="24" x14ac:dyDescent="0.25">
      <c r="A838" s="23" t="s">
        <v>1589</v>
      </c>
      <c r="B838" s="28" t="s">
        <v>1590</v>
      </c>
      <c r="C838" s="25"/>
      <c r="D838" s="87">
        <f t="shared" si="7"/>
        <v>0</v>
      </c>
      <c r="E838" s="88"/>
      <c r="F838" s="89"/>
      <c r="G838" s="4" t="str">
        <f t="shared" si="6"/>
        <v/>
      </c>
      <c r="X838" s="56"/>
      <c r="Y838" s="56"/>
    </row>
    <row r="839" spans="1:25" x14ac:dyDescent="0.25">
      <c r="A839" s="23" t="s">
        <v>1591</v>
      </c>
      <c r="B839" s="24" t="s">
        <v>1592</v>
      </c>
      <c r="C839" s="25"/>
      <c r="D839" s="87">
        <f t="shared" si="7"/>
        <v>0</v>
      </c>
      <c r="E839" s="88"/>
      <c r="F839" s="89"/>
      <c r="G839" s="4" t="str">
        <f t="shared" si="6"/>
        <v/>
      </c>
      <c r="X839" s="56"/>
      <c r="Y839" s="56"/>
    </row>
    <row r="840" spans="1:25" x14ac:dyDescent="0.25">
      <c r="A840" s="23" t="s">
        <v>1593</v>
      </c>
      <c r="B840" s="24" t="s">
        <v>1594</v>
      </c>
      <c r="C840" s="25"/>
      <c r="D840" s="87">
        <f t="shared" si="7"/>
        <v>0</v>
      </c>
      <c r="E840" s="88"/>
      <c r="F840" s="89"/>
      <c r="G840" s="4" t="str">
        <f t="shared" si="6"/>
        <v/>
      </c>
      <c r="X840" s="56"/>
      <c r="Y840" s="56"/>
    </row>
    <row r="841" spans="1:25" x14ac:dyDescent="0.25">
      <c r="A841" s="23" t="s">
        <v>1595</v>
      </c>
      <c r="B841" s="24" t="s">
        <v>1596</v>
      </c>
      <c r="C841" s="25"/>
      <c r="D841" s="87">
        <f t="shared" si="7"/>
        <v>0</v>
      </c>
      <c r="E841" s="88"/>
      <c r="F841" s="89"/>
      <c r="G841" s="4" t="str">
        <f t="shared" si="6"/>
        <v/>
      </c>
      <c r="X841" s="56"/>
      <c r="Y841" s="56"/>
    </row>
    <row r="842" spans="1:25" x14ac:dyDescent="0.25">
      <c r="A842" s="23" t="s">
        <v>1597</v>
      </c>
      <c r="B842" s="24" t="s">
        <v>1598</v>
      </c>
      <c r="C842" s="25"/>
      <c r="D842" s="87">
        <f t="shared" si="7"/>
        <v>0</v>
      </c>
      <c r="E842" s="88"/>
      <c r="F842" s="89"/>
      <c r="G842" s="4" t="str">
        <f t="shared" si="6"/>
        <v/>
      </c>
      <c r="X842" s="56"/>
      <c r="Y842" s="56"/>
    </row>
    <row r="843" spans="1:25" ht="24" x14ac:dyDescent="0.25">
      <c r="A843" s="23" t="s">
        <v>1599</v>
      </c>
      <c r="B843" s="28" t="s">
        <v>1600</v>
      </c>
      <c r="C843" s="25"/>
      <c r="D843" s="87">
        <f t="shared" si="7"/>
        <v>0</v>
      </c>
      <c r="E843" s="88"/>
      <c r="F843" s="89"/>
      <c r="G843" s="4" t="str">
        <f t="shared" si="6"/>
        <v/>
      </c>
      <c r="X843" s="56" t="str">
        <f t="shared" ref="X843:X906" si="8">IF(D843&gt;C843,1,"")</f>
        <v/>
      </c>
      <c r="Y843" s="56"/>
    </row>
    <row r="844" spans="1:25" ht="24" x14ac:dyDescent="0.25">
      <c r="A844" s="23" t="s">
        <v>1601</v>
      </c>
      <c r="B844" s="28" t="s">
        <v>1602</v>
      </c>
      <c r="C844" s="25"/>
      <c r="D844" s="87">
        <f t="shared" si="7"/>
        <v>0</v>
      </c>
      <c r="E844" s="88"/>
      <c r="F844" s="89"/>
      <c r="G844" s="4" t="str">
        <f t="shared" si="6"/>
        <v/>
      </c>
      <c r="X844" s="56" t="str">
        <f t="shared" si="8"/>
        <v/>
      </c>
      <c r="Y844" s="56"/>
    </row>
    <row r="845" spans="1:25" x14ac:dyDescent="0.25">
      <c r="A845" s="23" t="s">
        <v>1603</v>
      </c>
      <c r="B845" s="24" t="s">
        <v>1604</v>
      </c>
      <c r="C845" s="25"/>
      <c r="D845" s="87">
        <f t="shared" si="7"/>
        <v>0</v>
      </c>
      <c r="E845" s="88"/>
      <c r="F845" s="89"/>
      <c r="G845" s="4" t="str">
        <f t="shared" si="6"/>
        <v/>
      </c>
      <c r="X845" s="56" t="str">
        <f t="shared" si="8"/>
        <v/>
      </c>
      <c r="Y845" s="56"/>
    </row>
    <row r="846" spans="1:25" x14ac:dyDescent="0.25">
      <c r="A846" s="23" t="s">
        <v>1605</v>
      </c>
      <c r="B846" s="24" t="s">
        <v>1606</v>
      </c>
      <c r="C846" s="25"/>
      <c r="D846" s="87">
        <f t="shared" si="7"/>
        <v>0</v>
      </c>
      <c r="E846" s="88"/>
      <c r="F846" s="89"/>
      <c r="G846" s="4" t="str">
        <f t="shared" si="6"/>
        <v/>
      </c>
      <c r="X846" s="56" t="str">
        <f t="shared" si="8"/>
        <v/>
      </c>
      <c r="Y846" s="56"/>
    </row>
    <row r="847" spans="1:25" x14ac:dyDescent="0.25">
      <c r="A847" s="23" t="s">
        <v>1607</v>
      </c>
      <c r="B847" s="24" t="s">
        <v>1608</v>
      </c>
      <c r="C847" s="25"/>
      <c r="D847" s="87">
        <f t="shared" si="7"/>
        <v>0</v>
      </c>
      <c r="E847" s="88"/>
      <c r="F847" s="89"/>
      <c r="G847" s="4" t="str">
        <f t="shared" si="6"/>
        <v/>
      </c>
      <c r="X847" s="56" t="str">
        <f t="shared" si="8"/>
        <v/>
      </c>
      <c r="Y847" s="56"/>
    </row>
    <row r="848" spans="1:25" x14ac:dyDescent="0.25">
      <c r="A848" s="23" t="s">
        <v>1609</v>
      </c>
      <c r="B848" s="24" t="s">
        <v>1610</v>
      </c>
      <c r="C848" s="25"/>
      <c r="D848" s="87">
        <f t="shared" si="7"/>
        <v>0</v>
      </c>
      <c r="E848" s="88"/>
      <c r="F848" s="89"/>
      <c r="G848" s="4" t="str">
        <f t="shared" si="6"/>
        <v/>
      </c>
      <c r="X848" s="56" t="str">
        <f t="shared" si="8"/>
        <v/>
      </c>
      <c r="Y848" s="56"/>
    </row>
    <row r="849" spans="1:25" x14ac:dyDescent="0.25">
      <c r="A849" s="23" t="s">
        <v>1611</v>
      </c>
      <c r="B849" s="24" t="s">
        <v>1612</v>
      </c>
      <c r="C849" s="25"/>
      <c r="D849" s="87">
        <f t="shared" si="7"/>
        <v>0</v>
      </c>
      <c r="E849" s="88"/>
      <c r="F849" s="89"/>
      <c r="G849" s="4" t="str">
        <f t="shared" si="6"/>
        <v/>
      </c>
      <c r="X849" s="56" t="str">
        <f t="shared" si="8"/>
        <v/>
      </c>
      <c r="Y849" s="56"/>
    </row>
    <row r="850" spans="1:25" x14ac:dyDescent="0.25">
      <c r="A850" s="23" t="s">
        <v>1613</v>
      </c>
      <c r="B850" s="24" t="s">
        <v>1614</v>
      </c>
      <c r="C850" s="25"/>
      <c r="D850" s="87">
        <f t="shared" si="7"/>
        <v>0</v>
      </c>
      <c r="E850" s="88"/>
      <c r="F850" s="89"/>
      <c r="G850" s="4" t="str">
        <f t="shared" si="6"/>
        <v/>
      </c>
      <c r="X850" s="56" t="str">
        <f t="shared" si="8"/>
        <v/>
      </c>
      <c r="Y850" s="56"/>
    </row>
    <row r="851" spans="1:25" x14ac:dyDescent="0.25">
      <c r="A851" s="23" t="s">
        <v>1615</v>
      </c>
      <c r="B851" s="24" t="s">
        <v>1616</v>
      </c>
      <c r="C851" s="25"/>
      <c r="D851" s="87">
        <f t="shared" si="7"/>
        <v>0</v>
      </c>
      <c r="E851" s="88"/>
      <c r="F851" s="89"/>
      <c r="G851" s="4" t="str">
        <f t="shared" si="6"/>
        <v/>
      </c>
      <c r="X851" s="56" t="str">
        <f t="shared" si="8"/>
        <v/>
      </c>
      <c r="Y851" s="56"/>
    </row>
    <row r="852" spans="1:25" ht="24" x14ac:dyDescent="0.25">
      <c r="A852" s="23" t="s">
        <v>1617</v>
      </c>
      <c r="B852" s="28" t="s">
        <v>1618</v>
      </c>
      <c r="C852" s="25"/>
      <c r="D852" s="87">
        <f t="shared" si="7"/>
        <v>0</v>
      </c>
      <c r="E852" s="88"/>
      <c r="F852" s="89"/>
      <c r="G852" s="4" t="str">
        <f t="shared" si="6"/>
        <v/>
      </c>
      <c r="X852" s="56" t="str">
        <f t="shared" si="8"/>
        <v/>
      </c>
      <c r="Y852" s="56"/>
    </row>
    <row r="853" spans="1:25" x14ac:dyDescent="0.25">
      <c r="A853" s="23" t="s">
        <v>1619</v>
      </c>
      <c r="B853" s="24" t="s">
        <v>1620</v>
      </c>
      <c r="C853" s="25"/>
      <c r="D853" s="87">
        <f t="shared" si="7"/>
        <v>0</v>
      </c>
      <c r="E853" s="88"/>
      <c r="F853" s="89"/>
      <c r="G853" s="4" t="str">
        <f t="shared" si="6"/>
        <v/>
      </c>
      <c r="X853" s="56" t="str">
        <f t="shared" si="8"/>
        <v/>
      </c>
      <c r="Y853" s="56"/>
    </row>
    <row r="854" spans="1:25" x14ac:dyDescent="0.25">
      <c r="A854" s="23" t="s">
        <v>1621</v>
      </c>
      <c r="B854" s="24" t="s">
        <v>1622</v>
      </c>
      <c r="C854" s="25"/>
      <c r="D854" s="87">
        <f t="shared" si="7"/>
        <v>0</v>
      </c>
      <c r="E854" s="88"/>
      <c r="F854" s="89"/>
      <c r="G854" s="4" t="str">
        <f t="shared" si="6"/>
        <v/>
      </c>
      <c r="X854" s="56" t="str">
        <f t="shared" si="8"/>
        <v/>
      </c>
      <c r="Y854" s="56"/>
    </row>
    <row r="855" spans="1:25" ht="24" x14ac:dyDescent="0.25">
      <c r="A855" s="23" t="s">
        <v>1623</v>
      </c>
      <c r="B855" s="28" t="s">
        <v>1624</v>
      </c>
      <c r="C855" s="25"/>
      <c r="D855" s="87">
        <f t="shared" si="7"/>
        <v>0</v>
      </c>
      <c r="E855" s="88"/>
      <c r="F855" s="89"/>
      <c r="G855" s="4" t="str">
        <f t="shared" si="6"/>
        <v/>
      </c>
      <c r="X855" s="56" t="str">
        <f t="shared" si="8"/>
        <v/>
      </c>
      <c r="Y855" s="56"/>
    </row>
    <row r="856" spans="1:25" x14ac:dyDescent="0.25">
      <c r="A856" s="23" t="s">
        <v>1625</v>
      </c>
      <c r="B856" s="24" t="s">
        <v>1626</v>
      </c>
      <c r="C856" s="25"/>
      <c r="D856" s="87">
        <f t="shared" si="7"/>
        <v>0</v>
      </c>
      <c r="E856" s="88"/>
      <c r="F856" s="89"/>
      <c r="G856" s="4" t="str">
        <f t="shared" si="6"/>
        <v/>
      </c>
      <c r="X856" s="56" t="str">
        <f t="shared" si="8"/>
        <v/>
      </c>
      <c r="Y856" s="56"/>
    </row>
    <row r="857" spans="1:25" ht="24" x14ac:dyDescent="0.25">
      <c r="A857" s="23" t="s">
        <v>1627</v>
      </c>
      <c r="B857" s="28" t="s">
        <v>1628</v>
      </c>
      <c r="C857" s="25"/>
      <c r="D857" s="87">
        <f t="shared" si="7"/>
        <v>0</v>
      </c>
      <c r="E857" s="88"/>
      <c r="F857" s="89"/>
      <c r="G857" s="4" t="str">
        <f t="shared" si="6"/>
        <v/>
      </c>
      <c r="X857" s="56" t="str">
        <f t="shared" si="8"/>
        <v/>
      </c>
      <c r="Y857" s="56"/>
    </row>
    <row r="858" spans="1:25" x14ac:dyDescent="0.25">
      <c r="A858" s="23" t="s">
        <v>1629</v>
      </c>
      <c r="B858" s="24" t="s">
        <v>1630</v>
      </c>
      <c r="C858" s="25"/>
      <c r="D858" s="87">
        <f t="shared" si="7"/>
        <v>0</v>
      </c>
      <c r="E858" s="88"/>
      <c r="F858" s="89"/>
      <c r="G858" s="4" t="str">
        <f t="shared" si="6"/>
        <v/>
      </c>
      <c r="X858" s="56" t="str">
        <f t="shared" si="8"/>
        <v/>
      </c>
      <c r="Y858" s="56"/>
    </row>
    <row r="859" spans="1:25" ht="24" x14ac:dyDescent="0.25">
      <c r="A859" s="23" t="s">
        <v>1631</v>
      </c>
      <c r="B859" s="28" t="s">
        <v>1632</v>
      </c>
      <c r="C859" s="25"/>
      <c r="D859" s="87">
        <f t="shared" si="7"/>
        <v>0</v>
      </c>
      <c r="E859" s="88"/>
      <c r="F859" s="89"/>
      <c r="G859" s="4" t="str">
        <f t="shared" si="6"/>
        <v/>
      </c>
      <c r="X859" s="56" t="str">
        <f t="shared" si="8"/>
        <v/>
      </c>
      <c r="Y859" s="56"/>
    </row>
    <row r="860" spans="1:25" x14ac:dyDescent="0.25">
      <c r="A860" s="23" t="s">
        <v>1633</v>
      </c>
      <c r="B860" s="24" t="s">
        <v>1634</v>
      </c>
      <c r="C860" s="25"/>
      <c r="D860" s="87">
        <f t="shared" si="7"/>
        <v>0</v>
      </c>
      <c r="E860" s="88"/>
      <c r="F860" s="89"/>
      <c r="G860" s="4" t="str">
        <f t="shared" si="6"/>
        <v/>
      </c>
      <c r="X860" s="56" t="str">
        <f t="shared" si="8"/>
        <v/>
      </c>
      <c r="Y860" s="56"/>
    </row>
    <row r="861" spans="1:25" x14ac:dyDescent="0.25">
      <c r="A861" s="23" t="s">
        <v>1635</v>
      </c>
      <c r="B861" s="24" t="s">
        <v>1636</v>
      </c>
      <c r="C861" s="25"/>
      <c r="D861" s="87">
        <f t="shared" si="7"/>
        <v>0</v>
      </c>
      <c r="E861" s="88"/>
      <c r="F861" s="89"/>
      <c r="G861" s="4" t="str">
        <f t="shared" si="6"/>
        <v/>
      </c>
      <c r="X861" s="56" t="str">
        <f t="shared" si="8"/>
        <v/>
      </c>
      <c r="Y861" s="56"/>
    </row>
    <row r="862" spans="1:25" x14ac:dyDescent="0.25">
      <c r="A862" s="23" t="s">
        <v>1637</v>
      </c>
      <c r="B862" s="24" t="s">
        <v>1638</v>
      </c>
      <c r="C862" s="25"/>
      <c r="D862" s="87">
        <f t="shared" si="7"/>
        <v>0</v>
      </c>
      <c r="E862" s="88"/>
      <c r="F862" s="89"/>
      <c r="G862" s="4" t="str">
        <f t="shared" si="6"/>
        <v/>
      </c>
      <c r="X862" s="56" t="str">
        <f t="shared" si="8"/>
        <v/>
      </c>
      <c r="Y862" s="56"/>
    </row>
    <row r="863" spans="1:25" x14ac:dyDescent="0.25">
      <c r="A863" s="23" t="s">
        <v>1639</v>
      </c>
      <c r="B863" s="24" t="s">
        <v>1640</v>
      </c>
      <c r="C863" s="25"/>
      <c r="D863" s="87">
        <f t="shared" si="7"/>
        <v>0</v>
      </c>
      <c r="E863" s="88"/>
      <c r="F863" s="89"/>
      <c r="G863" s="4" t="str">
        <f t="shared" si="6"/>
        <v/>
      </c>
      <c r="X863" s="56" t="str">
        <f t="shared" si="8"/>
        <v/>
      </c>
      <c r="Y863" s="56"/>
    </row>
    <row r="864" spans="1:25" x14ac:dyDescent="0.25">
      <c r="A864" s="23" t="s">
        <v>1641</v>
      </c>
      <c r="B864" s="24" t="s">
        <v>1642</v>
      </c>
      <c r="C864" s="25"/>
      <c r="D864" s="87">
        <f t="shared" si="7"/>
        <v>0</v>
      </c>
      <c r="E864" s="88"/>
      <c r="F864" s="89"/>
      <c r="G864" s="4" t="str">
        <f t="shared" si="6"/>
        <v/>
      </c>
      <c r="X864" s="56" t="str">
        <f t="shared" si="8"/>
        <v/>
      </c>
      <c r="Y864" s="56"/>
    </row>
    <row r="865" spans="1:25" x14ac:dyDescent="0.25">
      <c r="A865" s="23" t="s">
        <v>1643</v>
      </c>
      <c r="B865" s="24" t="s">
        <v>1644</v>
      </c>
      <c r="C865" s="25"/>
      <c r="D865" s="87">
        <f t="shared" si="7"/>
        <v>0</v>
      </c>
      <c r="E865" s="88"/>
      <c r="F865" s="89"/>
      <c r="G865" s="4" t="str">
        <f t="shared" si="6"/>
        <v/>
      </c>
      <c r="X865" s="56" t="str">
        <f t="shared" si="8"/>
        <v/>
      </c>
      <c r="Y865" s="56"/>
    </row>
    <row r="866" spans="1:25" x14ac:dyDescent="0.25">
      <c r="A866" s="23" t="s">
        <v>1645</v>
      </c>
      <c r="B866" s="24" t="s">
        <v>1646</v>
      </c>
      <c r="C866" s="25"/>
      <c r="D866" s="87">
        <f t="shared" si="7"/>
        <v>0</v>
      </c>
      <c r="E866" s="88"/>
      <c r="F866" s="89"/>
      <c r="G866" s="4" t="str">
        <f t="shared" si="6"/>
        <v/>
      </c>
      <c r="X866" s="56" t="str">
        <f t="shared" si="8"/>
        <v/>
      </c>
      <c r="Y866" s="56"/>
    </row>
    <row r="867" spans="1:25" x14ac:dyDescent="0.25">
      <c r="A867" s="23" t="s">
        <v>1647</v>
      </c>
      <c r="B867" s="24" t="s">
        <v>1648</v>
      </c>
      <c r="C867" s="25"/>
      <c r="D867" s="87">
        <f t="shared" si="7"/>
        <v>0</v>
      </c>
      <c r="E867" s="88"/>
      <c r="F867" s="89"/>
      <c r="G867" s="4" t="str">
        <f t="shared" si="6"/>
        <v/>
      </c>
      <c r="X867" s="56" t="str">
        <f t="shared" si="8"/>
        <v/>
      </c>
      <c r="Y867" s="56"/>
    </row>
    <row r="868" spans="1:25" ht="24" x14ac:dyDescent="0.25">
      <c r="A868" s="23" t="s">
        <v>1649</v>
      </c>
      <c r="B868" s="28" t="s">
        <v>1650</v>
      </c>
      <c r="C868" s="25"/>
      <c r="D868" s="87">
        <f t="shared" si="7"/>
        <v>0</v>
      </c>
      <c r="E868" s="88"/>
      <c r="F868" s="89"/>
      <c r="G868" s="4" t="str">
        <f t="shared" si="6"/>
        <v/>
      </c>
      <c r="X868" s="56" t="str">
        <f t="shared" si="8"/>
        <v/>
      </c>
      <c r="Y868" s="56"/>
    </row>
    <row r="869" spans="1:25" x14ac:dyDescent="0.25">
      <c r="A869" s="23" t="s">
        <v>1651</v>
      </c>
      <c r="B869" s="24" t="s">
        <v>1652</v>
      </c>
      <c r="C869" s="25"/>
      <c r="D869" s="87">
        <f t="shared" si="7"/>
        <v>0</v>
      </c>
      <c r="E869" s="88"/>
      <c r="F869" s="89"/>
      <c r="G869" s="4" t="str">
        <f t="shared" si="6"/>
        <v/>
      </c>
      <c r="X869" s="56" t="str">
        <f t="shared" si="8"/>
        <v/>
      </c>
      <c r="Y869" s="56"/>
    </row>
    <row r="870" spans="1:25" x14ac:dyDescent="0.25">
      <c r="A870" s="23" t="s">
        <v>1653</v>
      </c>
      <c r="B870" s="24" t="s">
        <v>1654</v>
      </c>
      <c r="C870" s="25"/>
      <c r="D870" s="87">
        <f t="shared" si="7"/>
        <v>0</v>
      </c>
      <c r="E870" s="88"/>
      <c r="F870" s="89"/>
      <c r="G870" s="4" t="str">
        <f t="shared" si="6"/>
        <v/>
      </c>
      <c r="X870" s="56" t="str">
        <f t="shared" si="8"/>
        <v/>
      </c>
      <c r="Y870" s="56"/>
    </row>
    <row r="871" spans="1:25" x14ac:dyDescent="0.25">
      <c r="A871" s="23" t="s">
        <v>1655</v>
      </c>
      <c r="B871" s="24" t="s">
        <v>1656</v>
      </c>
      <c r="C871" s="25"/>
      <c r="D871" s="87">
        <f t="shared" si="7"/>
        <v>0</v>
      </c>
      <c r="E871" s="88"/>
      <c r="F871" s="89"/>
      <c r="G871" s="4" t="str">
        <f t="shared" ref="G871:G934" si="9">IF(D871&gt;C871,"CMA ES MAYOR QUE TOTAL ACTIVIDADES","")</f>
        <v/>
      </c>
      <c r="X871" s="56" t="str">
        <f t="shared" si="8"/>
        <v/>
      </c>
      <c r="Y871" s="56"/>
    </row>
    <row r="872" spans="1:25" x14ac:dyDescent="0.25">
      <c r="A872" s="23" t="s">
        <v>1657</v>
      </c>
      <c r="B872" s="24" t="s">
        <v>1658</v>
      </c>
      <c r="C872" s="25"/>
      <c r="D872" s="87">
        <f t="shared" si="7"/>
        <v>0</v>
      </c>
      <c r="E872" s="88"/>
      <c r="F872" s="89"/>
      <c r="G872" s="4" t="str">
        <f t="shared" si="9"/>
        <v/>
      </c>
      <c r="X872" s="56" t="str">
        <f t="shared" si="8"/>
        <v/>
      </c>
      <c r="Y872" s="56"/>
    </row>
    <row r="873" spans="1:25" x14ac:dyDescent="0.25">
      <c r="A873" s="23" t="s">
        <v>1659</v>
      </c>
      <c r="B873" s="24" t="s">
        <v>1660</v>
      </c>
      <c r="C873" s="25"/>
      <c r="D873" s="87">
        <f t="shared" ref="D873:D936" si="10">+E873+F873</f>
        <v>0</v>
      </c>
      <c r="E873" s="88"/>
      <c r="F873" s="89"/>
      <c r="G873" s="4" t="str">
        <f t="shared" si="9"/>
        <v/>
      </c>
      <c r="X873" s="56" t="str">
        <f t="shared" si="8"/>
        <v/>
      </c>
      <c r="Y873" s="56"/>
    </row>
    <row r="874" spans="1:25" x14ac:dyDescent="0.25">
      <c r="A874" s="23" t="s">
        <v>1661</v>
      </c>
      <c r="B874" s="24" t="s">
        <v>1662</v>
      </c>
      <c r="C874" s="25"/>
      <c r="D874" s="87">
        <f t="shared" si="10"/>
        <v>0</v>
      </c>
      <c r="E874" s="88"/>
      <c r="F874" s="89"/>
      <c r="G874" s="4" t="str">
        <f t="shared" si="9"/>
        <v/>
      </c>
      <c r="X874" s="56" t="str">
        <f t="shared" si="8"/>
        <v/>
      </c>
      <c r="Y874" s="56"/>
    </row>
    <row r="875" spans="1:25" x14ac:dyDescent="0.25">
      <c r="A875" s="23" t="s">
        <v>1663</v>
      </c>
      <c r="B875" s="24" t="s">
        <v>1664</v>
      </c>
      <c r="C875" s="25"/>
      <c r="D875" s="87">
        <f t="shared" si="10"/>
        <v>0</v>
      </c>
      <c r="E875" s="88"/>
      <c r="F875" s="89"/>
      <c r="G875" s="4" t="str">
        <f t="shared" si="9"/>
        <v/>
      </c>
      <c r="X875" s="56" t="str">
        <f t="shared" si="8"/>
        <v/>
      </c>
      <c r="Y875" s="56"/>
    </row>
    <row r="876" spans="1:25" x14ac:dyDescent="0.25">
      <c r="A876" s="23" t="s">
        <v>1665</v>
      </c>
      <c r="B876" s="24" t="s">
        <v>1666</v>
      </c>
      <c r="C876" s="25"/>
      <c r="D876" s="87">
        <f t="shared" si="10"/>
        <v>0</v>
      </c>
      <c r="E876" s="88"/>
      <c r="F876" s="89"/>
      <c r="G876" s="4" t="str">
        <f t="shared" si="9"/>
        <v/>
      </c>
      <c r="X876" s="56" t="str">
        <f t="shared" si="8"/>
        <v/>
      </c>
      <c r="Y876" s="56"/>
    </row>
    <row r="877" spans="1:25" x14ac:dyDescent="0.25">
      <c r="A877" s="23" t="s">
        <v>1667</v>
      </c>
      <c r="B877" s="36" t="s">
        <v>1668</v>
      </c>
      <c r="C877" s="37"/>
      <c r="D877" s="90">
        <f t="shared" si="10"/>
        <v>0</v>
      </c>
      <c r="E877" s="91"/>
      <c r="F877" s="92"/>
      <c r="G877" s="4" t="str">
        <f t="shared" si="9"/>
        <v/>
      </c>
      <c r="X877" s="56" t="str">
        <f t="shared" si="8"/>
        <v/>
      </c>
      <c r="Y877" s="56"/>
    </row>
    <row r="878" spans="1:25" x14ac:dyDescent="0.25">
      <c r="A878" s="18"/>
      <c r="B878" s="48" t="s">
        <v>1669</v>
      </c>
      <c r="C878" s="41">
        <f>SUM(C879:C956)</f>
        <v>0</v>
      </c>
      <c r="D878" s="93">
        <f>SUM(D879:D956)</f>
        <v>0</v>
      </c>
      <c r="E878" s="93">
        <f>SUM(E879:E956)</f>
        <v>0</v>
      </c>
      <c r="F878" s="69">
        <f>SUM(F879:F956)</f>
        <v>0</v>
      </c>
      <c r="G878" s="4" t="str">
        <f t="shared" si="9"/>
        <v/>
      </c>
      <c r="X878" s="56" t="str">
        <f t="shared" si="8"/>
        <v/>
      </c>
      <c r="Y878" s="56"/>
    </row>
    <row r="879" spans="1:25" x14ac:dyDescent="0.25">
      <c r="A879" s="23" t="s">
        <v>1670</v>
      </c>
      <c r="B879" s="24" t="s">
        <v>1671</v>
      </c>
      <c r="C879" s="25"/>
      <c r="D879" s="87">
        <f t="shared" si="10"/>
        <v>0</v>
      </c>
      <c r="E879" s="88"/>
      <c r="F879" s="89"/>
      <c r="G879" s="4" t="str">
        <f t="shared" si="9"/>
        <v/>
      </c>
      <c r="X879" s="56" t="str">
        <f t="shared" si="8"/>
        <v/>
      </c>
      <c r="Y879" s="56"/>
    </row>
    <row r="880" spans="1:25" x14ac:dyDescent="0.25">
      <c r="A880" s="23" t="s">
        <v>1672</v>
      </c>
      <c r="B880" s="24" t="s">
        <v>1673</v>
      </c>
      <c r="C880" s="25"/>
      <c r="D880" s="87">
        <f t="shared" si="10"/>
        <v>0</v>
      </c>
      <c r="E880" s="88"/>
      <c r="F880" s="89"/>
      <c r="G880" s="4" t="str">
        <f t="shared" si="9"/>
        <v/>
      </c>
      <c r="X880" s="56" t="str">
        <f t="shared" si="8"/>
        <v/>
      </c>
      <c r="Y880" s="56"/>
    </row>
    <row r="881" spans="1:25" x14ac:dyDescent="0.25">
      <c r="A881" s="23" t="s">
        <v>1674</v>
      </c>
      <c r="B881" s="24" t="s">
        <v>1675</v>
      </c>
      <c r="C881" s="25"/>
      <c r="D881" s="87">
        <f t="shared" si="10"/>
        <v>0</v>
      </c>
      <c r="E881" s="88"/>
      <c r="F881" s="89"/>
      <c r="G881" s="4" t="str">
        <f t="shared" si="9"/>
        <v/>
      </c>
      <c r="X881" s="56" t="str">
        <f t="shared" si="8"/>
        <v/>
      </c>
      <c r="Y881" s="56"/>
    </row>
    <row r="882" spans="1:25" x14ac:dyDescent="0.25">
      <c r="A882" s="23" t="s">
        <v>1676</v>
      </c>
      <c r="B882" s="24" t="s">
        <v>1677</v>
      </c>
      <c r="C882" s="25"/>
      <c r="D882" s="87">
        <f t="shared" si="10"/>
        <v>0</v>
      </c>
      <c r="E882" s="88"/>
      <c r="F882" s="89"/>
      <c r="G882" s="4" t="str">
        <f t="shared" si="9"/>
        <v/>
      </c>
      <c r="X882" s="56" t="str">
        <f t="shared" si="8"/>
        <v/>
      </c>
      <c r="Y882" s="56"/>
    </row>
    <row r="883" spans="1:25" x14ac:dyDescent="0.25">
      <c r="A883" s="23" t="s">
        <v>1678</v>
      </c>
      <c r="B883" s="24" t="s">
        <v>1679</v>
      </c>
      <c r="C883" s="25"/>
      <c r="D883" s="87">
        <f t="shared" si="10"/>
        <v>0</v>
      </c>
      <c r="E883" s="88"/>
      <c r="F883" s="89"/>
      <c r="G883" s="4" t="str">
        <f t="shared" si="9"/>
        <v/>
      </c>
      <c r="X883" s="56" t="str">
        <f t="shared" si="8"/>
        <v/>
      </c>
      <c r="Y883" s="56"/>
    </row>
    <row r="884" spans="1:25" x14ac:dyDescent="0.25">
      <c r="A884" s="23" t="s">
        <v>1680</v>
      </c>
      <c r="B884" s="24" t="s">
        <v>1681</v>
      </c>
      <c r="C884" s="25"/>
      <c r="D884" s="87">
        <f t="shared" si="10"/>
        <v>0</v>
      </c>
      <c r="E884" s="88"/>
      <c r="F884" s="89"/>
      <c r="G884" s="4" t="str">
        <f t="shared" si="9"/>
        <v/>
      </c>
      <c r="X884" s="56" t="str">
        <f t="shared" si="8"/>
        <v/>
      </c>
      <c r="Y884" s="56"/>
    </row>
    <row r="885" spans="1:25" x14ac:dyDescent="0.25">
      <c r="A885" s="23" t="s">
        <v>1682</v>
      </c>
      <c r="B885" s="24" t="s">
        <v>1683</v>
      </c>
      <c r="C885" s="25"/>
      <c r="D885" s="87">
        <f t="shared" si="10"/>
        <v>0</v>
      </c>
      <c r="E885" s="88"/>
      <c r="F885" s="89"/>
      <c r="G885" s="4" t="str">
        <f t="shared" si="9"/>
        <v/>
      </c>
      <c r="X885" s="56" t="str">
        <f t="shared" si="8"/>
        <v/>
      </c>
      <c r="Y885" s="56"/>
    </row>
    <row r="886" spans="1:25" x14ac:dyDescent="0.25">
      <c r="A886" s="23" t="s">
        <v>1684</v>
      </c>
      <c r="B886" s="24" t="s">
        <v>1685</v>
      </c>
      <c r="C886" s="25"/>
      <c r="D886" s="87">
        <f t="shared" si="10"/>
        <v>0</v>
      </c>
      <c r="E886" s="88"/>
      <c r="F886" s="89"/>
      <c r="G886" s="4" t="str">
        <f t="shared" si="9"/>
        <v/>
      </c>
      <c r="X886" s="56" t="str">
        <f t="shared" si="8"/>
        <v/>
      </c>
      <c r="Y886" s="56"/>
    </row>
    <row r="887" spans="1:25" x14ac:dyDescent="0.25">
      <c r="A887" s="23" t="s">
        <v>1686</v>
      </c>
      <c r="B887" s="24" t="s">
        <v>1687</v>
      </c>
      <c r="C887" s="25"/>
      <c r="D887" s="87">
        <f t="shared" si="10"/>
        <v>0</v>
      </c>
      <c r="E887" s="88"/>
      <c r="F887" s="89"/>
      <c r="G887" s="4" t="str">
        <f t="shared" si="9"/>
        <v/>
      </c>
      <c r="X887" s="56" t="str">
        <f t="shared" si="8"/>
        <v/>
      </c>
      <c r="Y887" s="56"/>
    </row>
    <row r="888" spans="1:25" x14ac:dyDescent="0.25">
      <c r="A888" s="23" t="s">
        <v>1688</v>
      </c>
      <c r="B888" s="24" t="s">
        <v>1689</v>
      </c>
      <c r="C888" s="25"/>
      <c r="D888" s="87">
        <f t="shared" si="10"/>
        <v>0</v>
      </c>
      <c r="E888" s="88"/>
      <c r="F888" s="89"/>
      <c r="G888" s="4" t="str">
        <f t="shared" si="9"/>
        <v/>
      </c>
      <c r="X888" s="56" t="str">
        <f t="shared" si="8"/>
        <v/>
      </c>
      <c r="Y888" s="56"/>
    </row>
    <row r="889" spans="1:25" x14ac:dyDescent="0.25">
      <c r="A889" s="23" t="s">
        <v>1690</v>
      </c>
      <c r="B889" s="24" t="s">
        <v>1691</v>
      </c>
      <c r="C889" s="25"/>
      <c r="D889" s="87">
        <f t="shared" si="10"/>
        <v>0</v>
      </c>
      <c r="E889" s="88"/>
      <c r="F889" s="89"/>
      <c r="G889" s="4" t="str">
        <f t="shared" si="9"/>
        <v/>
      </c>
      <c r="X889" s="56" t="str">
        <f t="shared" si="8"/>
        <v/>
      </c>
      <c r="Y889" s="56"/>
    </row>
    <row r="890" spans="1:25" x14ac:dyDescent="0.25">
      <c r="A890" s="23" t="s">
        <v>1692</v>
      </c>
      <c r="B890" s="24" t="s">
        <v>1693</v>
      </c>
      <c r="C890" s="25"/>
      <c r="D890" s="87">
        <f t="shared" si="10"/>
        <v>0</v>
      </c>
      <c r="E890" s="88"/>
      <c r="F890" s="89"/>
      <c r="G890" s="4" t="str">
        <f t="shared" si="9"/>
        <v/>
      </c>
      <c r="X890" s="56" t="str">
        <f t="shared" si="8"/>
        <v/>
      </c>
      <c r="Y890" s="56"/>
    </row>
    <row r="891" spans="1:25" x14ac:dyDescent="0.25">
      <c r="A891" s="23" t="s">
        <v>1694</v>
      </c>
      <c r="B891" s="24" t="s">
        <v>1695</v>
      </c>
      <c r="C891" s="25"/>
      <c r="D891" s="87">
        <f t="shared" si="10"/>
        <v>0</v>
      </c>
      <c r="E891" s="88"/>
      <c r="F891" s="89"/>
      <c r="G891" s="4" t="str">
        <f t="shared" si="9"/>
        <v/>
      </c>
      <c r="X891" s="56" t="str">
        <f t="shared" si="8"/>
        <v/>
      </c>
      <c r="Y891" s="56"/>
    </row>
    <row r="892" spans="1:25" x14ac:dyDescent="0.25">
      <c r="A892" s="23" t="s">
        <v>1696</v>
      </c>
      <c r="B892" s="24" t="s">
        <v>1697</v>
      </c>
      <c r="C892" s="25"/>
      <c r="D892" s="87">
        <f t="shared" si="10"/>
        <v>0</v>
      </c>
      <c r="E892" s="88"/>
      <c r="F892" s="89"/>
      <c r="G892" s="4" t="str">
        <f t="shared" si="9"/>
        <v/>
      </c>
      <c r="X892" s="56" t="str">
        <f t="shared" si="8"/>
        <v/>
      </c>
      <c r="Y892" s="56"/>
    </row>
    <row r="893" spans="1:25" x14ac:dyDescent="0.25">
      <c r="A893" s="23" t="s">
        <v>1698</v>
      </c>
      <c r="B893" s="24" t="s">
        <v>1699</v>
      </c>
      <c r="C893" s="25"/>
      <c r="D893" s="87">
        <f t="shared" si="10"/>
        <v>0</v>
      </c>
      <c r="E893" s="88"/>
      <c r="F893" s="89"/>
      <c r="G893" s="4" t="str">
        <f t="shared" si="9"/>
        <v/>
      </c>
      <c r="X893" s="56" t="str">
        <f t="shared" si="8"/>
        <v/>
      </c>
      <c r="Y893" s="56"/>
    </row>
    <row r="894" spans="1:25" ht="24" x14ac:dyDescent="0.25">
      <c r="A894" s="23" t="s">
        <v>1700</v>
      </c>
      <c r="B894" s="28" t="s">
        <v>1701</v>
      </c>
      <c r="C894" s="25"/>
      <c r="D894" s="87">
        <f t="shared" si="10"/>
        <v>0</v>
      </c>
      <c r="E894" s="88"/>
      <c r="F894" s="89"/>
      <c r="G894" s="4" t="str">
        <f t="shared" si="9"/>
        <v/>
      </c>
      <c r="X894" s="56" t="str">
        <f t="shared" si="8"/>
        <v/>
      </c>
      <c r="Y894" s="56"/>
    </row>
    <row r="895" spans="1:25" x14ac:dyDescent="0.25">
      <c r="A895" s="23" t="s">
        <v>1702</v>
      </c>
      <c r="B895" s="24" t="s">
        <v>1703</v>
      </c>
      <c r="C895" s="25"/>
      <c r="D895" s="87">
        <f t="shared" si="10"/>
        <v>0</v>
      </c>
      <c r="E895" s="88"/>
      <c r="F895" s="89"/>
      <c r="G895" s="4" t="str">
        <f t="shared" si="9"/>
        <v/>
      </c>
      <c r="X895" s="56" t="str">
        <f t="shared" si="8"/>
        <v/>
      </c>
      <c r="Y895" s="56"/>
    </row>
    <row r="896" spans="1:25" x14ac:dyDescent="0.25">
      <c r="A896" s="23" t="s">
        <v>1704</v>
      </c>
      <c r="B896" s="24" t="s">
        <v>1705</v>
      </c>
      <c r="C896" s="25"/>
      <c r="D896" s="87">
        <f t="shared" si="10"/>
        <v>0</v>
      </c>
      <c r="E896" s="88"/>
      <c r="F896" s="89"/>
      <c r="G896" s="4" t="str">
        <f t="shared" si="9"/>
        <v/>
      </c>
      <c r="X896" s="56" t="str">
        <f t="shared" si="8"/>
        <v/>
      </c>
      <c r="Y896" s="56"/>
    </row>
    <row r="897" spans="1:25" x14ac:dyDescent="0.25">
      <c r="A897" s="23" t="s">
        <v>1706</v>
      </c>
      <c r="B897" s="24" t="s">
        <v>1707</v>
      </c>
      <c r="C897" s="25"/>
      <c r="D897" s="87">
        <f t="shared" si="10"/>
        <v>0</v>
      </c>
      <c r="E897" s="88"/>
      <c r="F897" s="89"/>
      <c r="G897" s="4" t="str">
        <f t="shared" si="9"/>
        <v/>
      </c>
      <c r="X897" s="56" t="str">
        <f t="shared" si="8"/>
        <v/>
      </c>
      <c r="Y897" s="56"/>
    </row>
    <row r="898" spans="1:25" x14ac:dyDescent="0.25">
      <c r="A898" s="23" t="s">
        <v>1708</v>
      </c>
      <c r="B898" s="24" t="s">
        <v>1709</v>
      </c>
      <c r="C898" s="25"/>
      <c r="D898" s="87">
        <f t="shared" si="10"/>
        <v>0</v>
      </c>
      <c r="E898" s="88"/>
      <c r="F898" s="89"/>
      <c r="G898" s="4" t="str">
        <f t="shared" si="9"/>
        <v/>
      </c>
      <c r="X898" s="56" t="str">
        <f t="shared" si="8"/>
        <v/>
      </c>
      <c r="Y898" s="56"/>
    </row>
    <row r="899" spans="1:25" x14ac:dyDescent="0.25">
      <c r="A899" s="23" t="s">
        <v>1710</v>
      </c>
      <c r="B899" s="24" t="s">
        <v>1711</v>
      </c>
      <c r="C899" s="25"/>
      <c r="D899" s="87">
        <f t="shared" si="10"/>
        <v>0</v>
      </c>
      <c r="E899" s="88"/>
      <c r="F899" s="89"/>
      <c r="G899" s="4" t="str">
        <f t="shared" si="9"/>
        <v/>
      </c>
      <c r="X899" s="56" t="str">
        <f t="shared" si="8"/>
        <v/>
      </c>
      <c r="Y899" s="56"/>
    </row>
    <row r="900" spans="1:25" x14ac:dyDescent="0.25">
      <c r="A900" s="23" t="s">
        <v>1712</v>
      </c>
      <c r="B900" s="24" t="s">
        <v>1713</v>
      </c>
      <c r="C900" s="25"/>
      <c r="D900" s="87">
        <f t="shared" si="10"/>
        <v>0</v>
      </c>
      <c r="E900" s="88"/>
      <c r="F900" s="89"/>
      <c r="G900" s="4" t="str">
        <f t="shared" si="9"/>
        <v/>
      </c>
      <c r="X900" s="56" t="str">
        <f t="shared" si="8"/>
        <v/>
      </c>
      <c r="Y900" s="56"/>
    </row>
    <row r="901" spans="1:25" x14ac:dyDescent="0.25">
      <c r="A901" s="23" t="s">
        <v>1714</v>
      </c>
      <c r="B901" s="24" t="s">
        <v>1715</v>
      </c>
      <c r="C901" s="25"/>
      <c r="D901" s="87">
        <f t="shared" si="10"/>
        <v>0</v>
      </c>
      <c r="E901" s="88"/>
      <c r="F901" s="89"/>
      <c r="G901" s="4" t="str">
        <f t="shared" si="9"/>
        <v/>
      </c>
      <c r="X901" s="56" t="str">
        <f t="shared" si="8"/>
        <v/>
      </c>
      <c r="Y901" s="56"/>
    </row>
    <row r="902" spans="1:25" x14ac:dyDescent="0.25">
      <c r="A902" s="23" t="s">
        <v>1716</v>
      </c>
      <c r="B902" s="24" t="s">
        <v>1717</v>
      </c>
      <c r="C902" s="25"/>
      <c r="D902" s="87">
        <f t="shared" si="10"/>
        <v>0</v>
      </c>
      <c r="E902" s="88"/>
      <c r="F902" s="89"/>
      <c r="G902" s="4" t="str">
        <f t="shared" si="9"/>
        <v/>
      </c>
      <c r="X902" s="56" t="str">
        <f t="shared" si="8"/>
        <v/>
      </c>
      <c r="Y902" s="56"/>
    </row>
    <row r="903" spans="1:25" x14ac:dyDescent="0.25">
      <c r="A903" s="23" t="s">
        <v>1718</v>
      </c>
      <c r="B903" s="24" t="s">
        <v>1719</v>
      </c>
      <c r="C903" s="25"/>
      <c r="D903" s="87">
        <f t="shared" si="10"/>
        <v>0</v>
      </c>
      <c r="E903" s="88"/>
      <c r="F903" s="89"/>
      <c r="G903" s="4" t="str">
        <f t="shared" si="9"/>
        <v/>
      </c>
      <c r="X903" s="56" t="str">
        <f t="shared" si="8"/>
        <v/>
      </c>
      <c r="Y903" s="56"/>
    </row>
    <row r="904" spans="1:25" x14ac:dyDescent="0.25">
      <c r="A904" s="23" t="s">
        <v>1720</v>
      </c>
      <c r="B904" s="24" t="s">
        <v>1721</v>
      </c>
      <c r="C904" s="25"/>
      <c r="D904" s="87">
        <f t="shared" si="10"/>
        <v>0</v>
      </c>
      <c r="E904" s="88"/>
      <c r="F904" s="89"/>
      <c r="G904" s="4" t="str">
        <f t="shared" si="9"/>
        <v/>
      </c>
      <c r="X904" s="56" t="str">
        <f t="shared" si="8"/>
        <v/>
      </c>
      <c r="Y904" s="56"/>
    </row>
    <row r="905" spans="1:25" x14ac:dyDescent="0.25">
      <c r="A905" s="23" t="s">
        <v>1722</v>
      </c>
      <c r="B905" s="24" t="s">
        <v>1723</v>
      </c>
      <c r="C905" s="25"/>
      <c r="D905" s="87">
        <f t="shared" si="10"/>
        <v>0</v>
      </c>
      <c r="E905" s="88"/>
      <c r="F905" s="89"/>
      <c r="G905" s="4" t="str">
        <f t="shared" si="9"/>
        <v/>
      </c>
      <c r="X905" s="56" t="str">
        <f t="shared" si="8"/>
        <v/>
      </c>
      <c r="Y905" s="56"/>
    </row>
    <row r="906" spans="1:25" x14ac:dyDescent="0.25">
      <c r="A906" s="23" t="s">
        <v>1724</v>
      </c>
      <c r="B906" s="24" t="s">
        <v>1725</v>
      </c>
      <c r="C906" s="25"/>
      <c r="D906" s="87">
        <f t="shared" si="10"/>
        <v>0</v>
      </c>
      <c r="E906" s="88"/>
      <c r="F906" s="89"/>
      <c r="G906" s="4" t="str">
        <f t="shared" si="9"/>
        <v/>
      </c>
      <c r="X906" s="56" t="str">
        <f t="shared" si="8"/>
        <v/>
      </c>
      <c r="Y906" s="56"/>
    </row>
    <row r="907" spans="1:25" x14ac:dyDescent="0.25">
      <c r="A907" s="23" t="s">
        <v>1726</v>
      </c>
      <c r="B907" s="24" t="s">
        <v>1727</v>
      </c>
      <c r="C907" s="25"/>
      <c r="D907" s="87">
        <f t="shared" si="10"/>
        <v>0</v>
      </c>
      <c r="E907" s="88"/>
      <c r="F907" s="89"/>
      <c r="G907" s="4" t="str">
        <f t="shared" si="9"/>
        <v/>
      </c>
      <c r="X907" s="56" t="str">
        <f t="shared" ref="X907:X970" si="11">IF(D907&gt;C907,1,"")</f>
        <v/>
      </c>
      <c r="Y907" s="56"/>
    </row>
    <row r="908" spans="1:25" x14ac:dyDescent="0.25">
      <c r="A908" s="23" t="s">
        <v>1728</v>
      </c>
      <c r="B908" s="24" t="s">
        <v>1689</v>
      </c>
      <c r="C908" s="25"/>
      <c r="D908" s="87">
        <f t="shared" si="10"/>
        <v>0</v>
      </c>
      <c r="E908" s="88"/>
      <c r="F908" s="89"/>
      <c r="G908" s="4" t="str">
        <f t="shared" si="9"/>
        <v/>
      </c>
      <c r="X908" s="56" t="str">
        <f t="shared" si="11"/>
        <v/>
      </c>
      <c r="Y908" s="56"/>
    </row>
    <row r="909" spans="1:25" x14ac:dyDescent="0.25">
      <c r="A909" s="23" t="s">
        <v>1729</v>
      </c>
      <c r="B909" s="24" t="s">
        <v>1730</v>
      </c>
      <c r="C909" s="25"/>
      <c r="D909" s="87">
        <f t="shared" si="10"/>
        <v>0</v>
      </c>
      <c r="E909" s="88"/>
      <c r="F909" s="89"/>
      <c r="G909" s="4" t="str">
        <f t="shared" si="9"/>
        <v/>
      </c>
      <c r="X909" s="56" t="str">
        <f t="shared" si="11"/>
        <v/>
      </c>
      <c r="Y909" s="56"/>
    </row>
    <row r="910" spans="1:25" x14ac:dyDescent="0.25">
      <c r="A910" s="23" t="s">
        <v>1731</v>
      </c>
      <c r="B910" s="24" t="s">
        <v>1732</v>
      </c>
      <c r="C910" s="25"/>
      <c r="D910" s="87">
        <f t="shared" si="10"/>
        <v>0</v>
      </c>
      <c r="E910" s="88"/>
      <c r="F910" s="89"/>
      <c r="G910" s="4" t="str">
        <f t="shared" si="9"/>
        <v/>
      </c>
      <c r="X910" s="56" t="str">
        <f t="shared" si="11"/>
        <v/>
      </c>
      <c r="Y910" s="56"/>
    </row>
    <row r="911" spans="1:25" x14ac:dyDescent="0.25">
      <c r="A911" s="23" t="s">
        <v>1733</v>
      </c>
      <c r="B911" s="24" t="s">
        <v>1734</v>
      </c>
      <c r="C911" s="25"/>
      <c r="D911" s="87">
        <f t="shared" si="10"/>
        <v>0</v>
      </c>
      <c r="E911" s="88"/>
      <c r="F911" s="89"/>
      <c r="G911" s="4" t="str">
        <f t="shared" si="9"/>
        <v/>
      </c>
      <c r="X911" s="56" t="str">
        <f t="shared" si="11"/>
        <v/>
      </c>
      <c r="Y911" s="56"/>
    </row>
    <row r="912" spans="1:25" x14ac:dyDescent="0.25">
      <c r="A912" s="23" t="s">
        <v>1735</v>
      </c>
      <c r="B912" s="24" t="s">
        <v>1736</v>
      </c>
      <c r="C912" s="25"/>
      <c r="D912" s="87">
        <f t="shared" si="10"/>
        <v>0</v>
      </c>
      <c r="E912" s="88"/>
      <c r="F912" s="89"/>
      <c r="G912" s="4" t="str">
        <f t="shared" si="9"/>
        <v/>
      </c>
      <c r="X912" s="56" t="str">
        <f t="shared" si="11"/>
        <v/>
      </c>
      <c r="Y912" s="56"/>
    </row>
    <row r="913" spans="1:25" x14ac:dyDescent="0.25">
      <c r="A913" s="23" t="s">
        <v>1737</v>
      </c>
      <c r="B913" s="24" t="s">
        <v>1738</v>
      </c>
      <c r="C913" s="25"/>
      <c r="D913" s="87">
        <f t="shared" si="10"/>
        <v>0</v>
      </c>
      <c r="E913" s="88"/>
      <c r="F913" s="89"/>
      <c r="G913" s="4" t="str">
        <f t="shared" si="9"/>
        <v/>
      </c>
      <c r="X913" s="56" t="str">
        <f t="shared" si="11"/>
        <v/>
      </c>
      <c r="Y913" s="56"/>
    </row>
    <row r="914" spans="1:25" x14ac:dyDescent="0.25">
      <c r="A914" s="23" t="s">
        <v>1739</v>
      </c>
      <c r="B914" s="24" t="s">
        <v>1740</v>
      </c>
      <c r="C914" s="25"/>
      <c r="D914" s="87">
        <f t="shared" si="10"/>
        <v>0</v>
      </c>
      <c r="E914" s="88"/>
      <c r="F914" s="89"/>
      <c r="G914" s="4" t="str">
        <f t="shared" si="9"/>
        <v/>
      </c>
      <c r="X914" s="56" t="str">
        <f t="shared" si="11"/>
        <v/>
      </c>
      <c r="Y914" s="56"/>
    </row>
    <row r="915" spans="1:25" x14ac:dyDescent="0.25">
      <c r="A915" s="23" t="s">
        <v>1741</v>
      </c>
      <c r="B915" s="24" t="s">
        <v>1742</v>
      </c>
      <c r="C915" s="25"/>
      <c r="D915" s="87">
        <f t="shared" si="10"/>
        <v>0</v>
      </c>
      <c r="E915" s="88"/>
      <c r="F915" s="89"/>
      <c r="G915" s="4" t="str">
        <f t="shared" si="9"/>
        <v/>
      </c>
      <c r="X915" s="56" t="str">
        <f t="shared" si="11"/>
        <v/>
      </c>
      <c r="Y915" s="56"/>
    </row>
    <row r="916" spans="1:25" x14ac:dyDescent="0.25">
      <c r="A916" s="23" t="s">
        <v>1743</v>
      </c>
      <c r="B916" s="24" t="s">
        <v>1744</v>
      </c>
      <c r="C916" s="25"/>
      <c r="D916" s="87">
        <f t="shared" si="10"/>
        <v>0</v>
      </c>
      <c r="E916" s="88"/>
      <c r="F916" s="89"/>
      <c r="G916" s="4" t="str">
        <f t="shared" si="9"/>
        <v/>
      </c>
      <c r="X916" s="56" t="str">
        <f t="shared" si="11"/>
        <v/>
      </c>
      <c r="Y916" s="56"/>
    </row>
    <row r="917" spans="1:25" x14ac:dyDescent="0.25">
      <c r="A917" s="23" t="s">
        <v>1745</v>
      </c>
      <c r="B917" s="24" t="s">
        <v>1746</v>
      </c>
      <c r="C917" s="25"/>
      <c r="D917" s="87">
        <f t="shared" si="10"/>
        <v>0</v>
      </c>
      <c r="E917" s="88"/>
      <c r="F917" s="89"/>
      <c r="G917" s="4" t="str">
        <f t="shared" si="9"/>
        <v/>
      </c>
      <c r="X917" s="56" t="str">
        <f t="shared" si="11"/>
        <v/>
      </c>
      <c r="Y917" s="56"/>
    </row>
    <row r="918" spans="1:25" x14ac:dyDescent="0.25">
      <c r="A918" s="23" t="s">
        <v>1747</v>
      </c>
      <c r="B918" s="24" t="s">
        <v>1748</v>
      </c>
      <c r="C918" s="25"/>
      <c r="D918" s="87">
        <f t="shared" si="10"/>
        <v>0</v>
      </c>
      <c r="E918" s="88"/>
      <c r="F918" s="89"/>
      <c r="G918" s="4" t="str">
        <f t="shared" si="9"/>
        <v/>
      </c>
      <c r="X918" s="56" t="str">
        <f t="shared" si="11"/>
        <v/>
      </c>
      <c r="Y918" s="56"/>
    </row>
    <row r="919" spans="1:25" x14ac:dyDescent="0.25">
      <c r="A919" s="23" t="s">
        <v>1749</v>
      </c>
      <c r="B919" s="24" t="s">
        <v>1750</v>
      </c>
      <c r="C919" s="25"/>
      <c r="D919" s="87">
        <f t="shared" si="10"/>
        <v>0</v>
      </c>
      <c r="E919" s="88"/>
      <c r="F919" s="89"/>
      <c r="G919" s="4" t="str">
        <f t="shared" si="9"/>
        <v/>
      </c>
      <c r="X919" s="56" t="str">
        <f t="shared" si="11"/>
        <v/>
      </c>
      <c r="Y919" s="56"/>
    </row>
    <row r="920" spans="1:25" x14ac:dyDescent="0.25">
      <c r="A920" s="23" t="s">
        <v>1751</v>
      </c>
      <c r="B920" s="24" t="s">
        <v>1752</v>
      </c>
      <c r="C920" s="25"/>
      <c r="D920" s="87">
        <f t="shared" si="10"/>
        <v>0</v>
      </c>
      <c r="E920" s="88"/>
      <c r="F920" s="89"/>
      <c r="G920" s="4" t="str">
        <f t="shared" si="9"/>
        <v/>
      </c>
      <c r="X920" s="56" t="str">
        <f t="shared" si="11"/>
        <v/>
      </c>
      <c r="Y920" s="56"/>
    </row>
    <row r="921" spans="1:25" x14ac:dyDescent="0.25">
      <c r="A921" s="23" t="s">
        <v>1753</v>
      </c>
      <c r="B921" s="24" t="s">
        <v>1754</v>
      </c>
      <c r="C921" s="25"/>
      <c r="D921" s="87">
        <f t="shared" si="10"/>
        <v>0</v>
      </c>
      <c r="E921" s="88"/>
      <c r="F921" s="89"/>
      <c r="G921" s="4" t="str">
        <f t="shared" si="9"/>
        <v/>
      </c>
      <c r="X921" s="56" t="str">
        <f t="shared" si="11"/>
        <v/>
      </c>
      <c r="Y921" s="56"/>
    </row>
    <row r="922" spans="1:25" x14ac:dyDescent="0.25">
      <c r="A922" s="23" t="s">
        <v>1755</v>
      </c>
      <c r="B922" s="24" t="s">
        <v>1756</v>
      </c>
      <c r="C922" s="25"/>
      <c r="D922" s="87">
        <f t="shared" si="10"/>
        <v>0</v>
      </c>
      <c r="E922" s="88"/>
      <c r="F922" s="89"/>
      <c r="G922" s="4" t="str">
        <f t="shared" si="9"/>
        <v/>
      </c>
      <c r="X922" s="56" t="str">
        <f t="shared" si="11"/>
        <v/>
      </c>
      <c r="Y922" s="56"/>
    </row>
    <row r="923" spans="1:25" x14ac:dyDescent="0.25">
      <c r="A923" s="23" t="s">
        <v>1757</v>
      </c>
      <c r="B923" s="24" t="s">
        <v>1758</v>
      </c>
      <c r="C923" s="25"/>
      <c r="D923" s="87">
        <f t="shared" si="10"/>
        <v>0</v>
      </c>
      <c r="E923" s="88"/>
      <c r="F923" s="89"/>
      <c r="G923" s="4" t="str">
        <f t="shared" si="9"/>
        <v/>
      </c>
      <c r="X923" s="56" t="str">
        <f t="shared" si="11"/>
        <v/>
      </c>
      <c r="Y923" s="56"/>
    </row>
    <row r="924" spans="1:25" x14ac:dyDescent="0.25">
      <c r="A924" s="23" t="s">
        <v>1759</v>
      </c>
      <c r="B924" s="24" t="s">
        <v>1760</v>
      </c>
      <c r="C924" s="25"/>
      <c r="D924" s="87">
        <f t="shared" si="10"/>
        <v>0</v>
      </c>
      <c r="E924" s="88"/>
      <c r="F924" s="89"/>
      <c r="G924" s="4" t="str">
        <f t="shared" si="9"/>
        <v/>
      </c>
      <c r="X924" s="56" t="str">
        <f t="shared" si="11"/>
        <v/>
      </c>
      <c r="Y924" s="56"/>
    </row>
    <row r="925" spans="1:25" x14ac:dyDescent="0.25">
      <c r="A925" s="23" t="s">
        <v>1761</v>
      </c>
      <c r="B925" s="24" t="s">
        <v>1762</v>
      </c>
      <c r="C925" s="25"/>
      <c r="D925" s="87">
        <f t="shared" si="10"/>
        <v>0</v>
      </c>
      <c r="E925" s="88"/>
      <c r="F925" s="89"/>
      <c r="G925" s="4" t="str">
        <f t="shared" si="9"/>
        <v/>
      </c>
      <c r="X925" s="56" t="str">
        <f t="shared" si="11"/>
        <v/>
      </c>
      <c r="Y925" s="56"/>
    </row>
    <row r="926" spans="1:25" x14ac:dyDescent="0.25">
      <c r="A926" s="23" t="s">
        <v>1763</v>
      </c>
      <c r="B926" s="24" t="s">
        <v>1764</v>
      </c>
      <c r="C926" s="25"/>
      <c r="D926" s="87">
        <f t="shared" si="10"/>
        <v>0</v>
      </c>
      <c r="E926" s="88"/>
      <c r="F926" s="89"/>
      <c r="G926" s="4" t="str">
        <f t="shared" si="9"/>
        <v/>
      </c>
      <c r="X926" s="56" t="str">
        <f t="shared" si="11"/>
        <v/>
      </c>
      <c r="Y926" s="56"/>
    </row>
    <row r="927" spans="1:25" x14ac:dyDescent="0.25">
      <c r="A927" s="23" t="s">
        <v>1765</v>
      </c>
      <c r="B927" s="24" t="s">
        <v>1766</v>
      </c>
      <c r="C927" s="25"/>
      <c r="D927" s="87">
        <f t="shared" si="10"/>
        <v>0</v>
      </c>
      <c r="E927" s="88"/>
      <c r="F927" s="89"/>
      <c r="G927" s="4" t="str">
        <f t="shared" si="9"/>
        <v/>
      </c>
      <c r="X927" s="56" t="str">
        <f t="shared" si="11"/>
        <v/>
      </c>
      <c r="Y927" s="56"/>
    </row>
    <row r="928" spans="1:25" x14ac:dyDescent="0.25">
      <c r="A928" s="23" t="s">
        <v>1767</v>
      </c>
      <c r="B928" s="24" t="s">
        <v>1768</v>
      </c>
      <c r="C928" s="25"/>
      <c r="D928" s="87">
        <f t="shared" si="10"/>
        <v>0</v>
      </c>
      <c r="E928" s="88"/>
      <c r="F928" s="89"/>
      <c r="G928" s="4" t="str">
        <f t="shared" si="9"/>
        <v/>
      </c>
      <c r="X928" s="56" t="str">
        <f t="shared" si="11"/>
        <v/>
      </c>
      <c r="Y928" s="56"/>
    </row>
    <row r="929" spans="1:25" x14ac:dyDescent="0.25">
      <c r="A929" s="23" t="s">
        <v>1769</v>
      </c>
      <c r="B929" s="24" t="s">
        <v>1770</v>
      </c>
      <c r="C929" s="25"/>
      <c r="D929" s="87">
        <f t="shared" si="10"/>
        <v>0</v>
      </c>
      <c r="E929" s="88"/>
      <c r="F929" s="89"/>
      <c r="G929" s="4" t="str">
        <f t="shared" si="9"/>
        <v/>
      </c>
      <c r="X929" s="56" t="str">
        <f t="shared" si="11"/>
        <v/>
      </c>
      <c r="Y929" s="56"/>
    </row>
    <row r="930" spans="1:25" x14ac:dyDescent="0.25">
      <c r="A930" s="23" t="s">
        <v>1771</v>
      </c>
      <c r="B930" s="24" t="s">
        <v>1772</v>
      </c>
      <c r="C930" s="25"/>
      <c r="D930" s="87">
        <f t="shared" si="10"/>
        <v>0</v>
      </c>
      <c r="E930" s="88"/>
      <c r="F930" s="89"/>
      <c r="G930" s="4" t="str">
        <f t="shared" si="9"/>
        <v/>
      </c>
      <c r="X930" s="56" t="str">
        <f t="shared" si="11"/>
        <v/>
      </c>
      <c r="Y930" s="56"/>
    </row>
    <row r="931" spans="1:25" x14ac:dyDescent="0.25">
      <c r="A931" s="23" t="s">
        <v>1773</v>
      </c>
      <c r="B931" s="24" t="s">
        <v>1774</v>
      </c>
      <c r="C931" s="25"/>
      <c r="D931" s="87">
        <f t="shared" si="10"/>
        <v>0</v>
      </c>
      <c r="E931" s="88"/>
      <c r="F931" s="89"/>
      <c r="G931" s="4" t="str">
        <f t="shared" si="9"/>
        <v/>
      </c>
      <c r="X931" s="56" t="str">
        <f t="shared" si="11"/>
        <v/>
      </c>
      <c r="Y931" s="56"/>
    </row>
    <row r="932" spans="1:25" ht="24" x14ac:dyDescent="0.25">
      <c r="A932" s="23" t="s">
        <v>1775</v>
      </c>
      <c r="B932" s="28" t="s">
        <v>1776</v>
      </c>
      <c r="C932" s="25"/>
      <c r="D932" s="87">
        <f t="shared" si="10"/>
        <v>0</v>
      </c>
      <c r="E932" s="88"/>
      <c r="F932" s="89"/>
      <c r="G932" s="4" t="str">
        <f t="shared" si="9"/>
        <v/>
      </c>
      <c r="X932" s="56" t="str">
        <f t="shared" si="11"/>
        <v/>
      </c>
      <c r="Y932" s="56"/>
    </row>
    <row r="933" spans="1:25" ht="24" x14ac:dyDescent="0.25">
      <c r="A933" s="23" t="s">
        <v>1777</v>
      </c>
      <c r="B933" s="28" t="s">
        <v>1778</v>
      </c>
      <c r="C933" s="25"/>
      <c r="D933" s="87">
        <f t="shared" si="10"/>
        <v>0</v>
      </c>
      <c r="E933" s="88"/>
      <c r="F933" s="89"/>
      <c r="G933" s="4" t="str">
        <f t="shared" si="9"/>
        <v/>
      </c>
      <c r="X933" s="56" t="str">
        <f t="shared" si="11"/>
        <v/>
      </c>
      <c r="Y933" s="56"/>
    </row>
    <row r="934" spans="1:25" x14ac:dyDescent="0.25">
      <c r="A934" s="23" t="s">
        <v>1779</v>
      </c>
      <c r="B934" s="24" t="s">
        <v>1780</v>
      </c>
      <c r="C934" s="25"/>
      <c r="D934" s="87">
        <f t="shared" si="10"/>
        <v>0</v>
      </c>
      <c r="E934" s="88"/>
      <c r="F934" s="89"/>
      <c r="G934" s="4" t="str">
        <f t="shared" si="9"/>
        <v/>
      </c>
      <c r="X934" s="56" t="str">
        <f t="shared" si="11"/>
        <v/>
      </c>
      <c r="Y934" s="56"/>
    </row>
    <row r="935" spans="1:25" x14ac:dyDescent="0.25">
      <c r="A935" s="23" t="s">
        <v>1781</v>
      </c>
      <c r="B935" s="24" t="s">
        <v>1782</v>
      </c>
      <c r="C935" s="25"/>
      <c r="D935" s="87">
        <f t="shared" si="10"/>
        <v>0</v>
      </c>
      <c r="E935" s="88"/>
      <c r="F935" s="89"/>
      <c r="G935" s="4" t="str">
        <f t="shared" ref="G935:G998" si="12">IF(D935&gt;C935,"CMA ES MAYOR QUE TOTAL ACTIVIDADES","")</f>
        <v/>
      </c>
      <c r="X935" s="56" t="str">
        <f t="shared" si="11"/>
        <v/>
      </c>
      <c r="Y935" s="56"/>
    </row>
    <row r="936" spans="1:25" x14ac:dyDescent="0.25">
      <c r="A936" s="23" t="s">
        <v>1783</v>
      </c>
      <c r="B936" s="24" t="s">
        <v>1784</v>
      </c>
      <c r="C936" s="25"/>
      <c r="D936" s="87">
        <f t="shared" si="10"/>
        <v>0</v>
      </c>
      <c r="E936" s="88"/>
      <c r="F936" s="89"/>
      <c r="G936" s="4" t="str">
        <f t="shared" si="12"/>
        <v/>
      </c>
      <c r="X936" s="56" t="str">
        <f t="shared" si="11"/>
        <v/>
      </c>
      <c r="Y936" s="56"/>
    </row>
    <row r="937" spans="1:25" ht="24" x14ac:dyDescent="0.25">
      <c r="A937" s="23" t="s">
        <v>1785</v>
      </c>
      <c r="B937" s="28" t="s">
        <v>1786</v>
      </c>
      <c r="C937" s="25"/>
      <c r="D937" s="87">
        <f t="shared" ref="D937:D1000" si="13">+E937+F937</f>
        <v>0</v>
      </c>
      <c r="E937" s="88"/>
      <c r="F937" s="89"/>
      <c r="G937" s="4" t="str">
        <f t="shared" si="12"/>
        <v/>
      </c>
      <c r="X937" s="56" t="str">
        <f t="shared" si="11"/>
        <v/>
      </c>
      <c r="Y937" s="56"/>
    </row>
    <row r="938" spans="1:25" x14ac:dyDescent="0.25">
      <c r="A938" s="23" t="s">
        <v>1787</v>
      </c>
      <c r="B938" s="24" t="s">
        <v>1788</v>
      </c>
      <c r="C938" s="25"/>
      <c r="D938" s="87">
        <f t="shared" si="13"/>
        <v>0</v>
      </c>
      <c r="E938" s="88"/>
      <c r="F938" s="89"/>
      <c r="G938" s="4" t="str">
        <f t="shared" si="12"/>
        <v/>
      </c>
      <c r="X938" s="56" t="str">
        <f t="shared" si="11"/>
        <v/>
      </c>
      <c r="Y938" s="56"/>
    </row>
    <row r="939" spans="1:25" x14ac:dyDescent="0.25">
      <c r="A939" s="23" t="s">
        <v>1789</v>
      </c>
      <c r="B939" s="24" t="s">
        <v>1790</v>
      </c>
      <c r="C939" s="25"/>
      <c r="D939" s="87">
        <f t="shared" si="13"/>
        <v>0</v>
      </c>
      <c r="E939" s="88"/>
      <c r="F939" s="89"/>
      <c r="G939" s="4" t="str">
        <f t="shared" si="12"/>
        <v/>
      </c>
      <c r="X939" s="56" t="str">
        <f t="shared" si="11"/>
        <v/>
      </c>
      <c r="Y939" s="56"/>
    </row>
    <row r="940" spans="1:25" ht="24" x14ac:dyDescent="0.25">
      <c r="A940" s="23" t="s">
        <v>1791</v>
      </c>
      <c r="B940" s="28" t="s">
        <v>1792</v>
      </c>
      <c r="C940" s="25"/>
      <c r="D940" s="87">
        <f t="shared" si="13"/>
        <v>0</v>
      </c>
      <c r="E940" s="88"/>
      <c r="F940" s="89"/>
      <c r="G940" s="4" t="str">
        <f t="shared" si="12"/>
        <v/>
      </c>
      <c r="X940" s="56" t="str">
        <f t="shared" si="11"/>
        <v/>
      </c>
      <c r="Y940" s="56"/>
    </row>
    <row r="941" spans="1:25" x14ac:dyDescent="0.25">
      <c r="A941" s="23" t="s">
        <v>1793</v>
      </c>
      <c r="B941" s="24" t="s">
        <v>1794</v>
      </c>
      <c r="C941" s="25"/>
      <c r="D941" s="87">
        <f t="shared" si="13"/>
        <v>0</v>
      </c>
      <c r="E941" s="88"/>
      <c r="F941" s="89"/>
      <c r="G941" s="4" t="str">
        <f t="shared" si="12"/>
        <v/>
      </c>
      <c r="X941" s="56" t="str">
        <f t="shared" si="11"/>
        <v/>
      </c>
      <c r="Y941" s="56"/>
    </row>
    <row r="942" spans="1:25" x14ac:dyDescent="0.25">
      <c r="A942" s="23" t="s">
        <v>1795</v>
      </c>
      <c r="B942" s="24" t="s">
        <v>1796</v>
      </c>
      <c r="C942" s="25"/>
      <c r="D942" s="87">
        <f t="shared" si="13"/>
        <v>0</v>
      </c>
      <c r="E942" s="88"/>
      <c r="F942" s="89"/>
      <c r="G942" s="4" t="str">
        <f t="shared" si="12"/>
        <v/>
      </c>
      <c r="X942" s="56" t="str">
        <f t="shared" si="11"/>
        <v/>
      </c>
      <c r="Y942" s="56"/>
    </row>
    <row r="943" spans="1:25" x14ac:dyDescent="0.25">
      <c r="A943" s="23" t="s">
        <v>1797</v>
      </c>
      <c r="B943" s="24" t="s">
        <v>1798</v>
      </c>
      <c r="C943" s="25"/>
      <c r="D943" s="87">
        <f t="shared" si="13"/>
        <v>0</v>
      </c>
      <c r="E943" s="88"/>
      <c r="F943" s="89"/>
      <c r="G943" s="4" t="str">
        <f t="shared" si="12"/>
        <v/>
      </c>
      <c r="X943" s="56" t="str">
        <f t="shared" si="11"/>
        <v/>
      </c>
      <c r="Y943" s="56"/>
    </row>
    <row r="944" spans="1:25" x14ac:dyDescent="0.25">
      <c r="A944" s="23" t="s">
        <v>1799</v>
      </c>
      <c r="B944" s="24" t="s">
        <v>1800</v>
      </c>
      <c r="C944" s="25"/>
      <c r="D944" s="87">
        <f t="shared" si="13"/>
        <v>0</v>
      </c>
      <c r="E944" s="88"/>
      <c r="F944" s="89"/>
      <c r="G944" s="4" t="str">
        <f t="shared" si="12"/>
        <v/>
      </c>
      <c r="X944" s="56" t="str">
        <f t="shared" si="11"/>
        <v/>
      </c>
      <c r="Y944" s="56"/>
    </row>
    <row r="945" spans="1:25" x14ac:dyDescent="0.25">
      <c r="A945" s="23" t="s">
        <v>1801</v>
      </c>
      <c r="B945" s="24" t="s">
        <v>1802</v>
      </c>
      <c r="C945" s="25"/>
      <c r="D945" s="87">
        <f t="shared" si="13"/>
        <v>0</v>
      </c>
      <c r="E945" s="88"/>
      <c r="F945" s="89"/>
      <c r="G945" s="4" t="str">
        <f t="shared" si="12"/>
        <v/>
      </c>
      <c r="X945" s="56" t="str">
        <f t="shared" si="11"/>
        <v/>
      </c>
      <c r="Y945" s="56"/>
    </row>
    <row r="946" spans="1:25" ht="24" x14ac:dyDescent="0.25">
      <c r="A946" s="23" t="s">
        <v>1803</v>
      </c>
      <c r="B946" s="94" t="s">
        <v>1804</v>
      </c>
      <c r="C946" s="25"/>
      <c r="D946" s="87">
        <f t="shared" si="13"/>
        <v>0</v>
      </c>
      <c r="E946" s="88"/>
      <c r="F946" s="89"/>
      <c r="G946" s="4" t="str">
        <f t="shared" si="12"/>
        <v/>
      </c>
      <c r="X946" s="56" t="str">
        <f t="shared" si="11"/>
        <v/>
      </c>
      <c r="Y946" s="56"/>
    </row>
    <row r="947" spans="1:25" ht="24" x14ac:dyDescent="0.25">
      <c r="A947" s="23" t="s">
        <v>1805</v>
      </c>
      <c r="B947" s="94" t="s">
        <v>1806</v>
      </c>
      <c r="C947" s="25"/>
      <c r="D947" s="87">
        <f t="shared" si="13"/>
        <v>0</v>
      </c>
      <c r="E947" s="88"/>
      <c r="F947" s="89"/>
      <c r="G947" s="4" t="str">
        <f t="shared" si="12"/>
        <v/>
      </c>
      <c r="X947" s="56" t="str">
        <f t="shared" si="11"/>
        <v/>
      </c>
      <c r="Y947" s="56"/>
    </row>
    <row r="948" spans="1:25" ht="24" x14ac:dyDescent="0.25">
      <c r="A948" s="23" t="s">
        <v>1807</v>
      </c>
      <c r="B948" s="94" t="s">
        <v>1808</v>
      </c>
      <c r="C948" s="25"/>
      <c r="D948" s="87">
        <f t="shared" si="13"/>
        <v>0</v>
      </c>
      <c r="E948" s="88"/>
      <c r="F948" s="89"/>
      <c r="G948" s="4" t="str">
        <f t="shared" si="12"/>
        <v/>
      </c>
      <c r="X948" s="56" t="str">
        <f t="shared" si="11"/>
        <v/>
      </c>
      <c r="Y948" s="56"/>
    </row>
    <row r="949" spans="1:25" x14ac:dyDescent="0.25">
      <c r="A949" s="23" t="s">
        <v>1809</v>
      </c>
      <c r="B949" s="24" t="s">
        <v>1810</v>
      </c>
      <c r="C949" s="25"/>
      <c r="D949" s="87">
        <f t="shared" si="13"/>
        <v>0</v>
      </c>
      <c r="E949" s="88"/>
      <c r="F949" s="89"/>
      <c r="G949" s="4" t="str">
        <f t="shared" si="12"/>
        <v/>
      </c>
      <c r="X949" s="56" t="str">
        <f t="shared" si="11"/>
        <v/>
      </c>
      <c r="Y949" s="56"/>
    </row>
    <row r="950" spans="1:25" x14ac:dyDescent="0.25">
      <c r="A950" s="23" t="s">
        <v>1811</v>
      </c>
      <c r="B950" s="24" t="s">
        <v>1812</v>
      </c>
      <c r="C950" s="25"/>
      <c r="D950" s="87">
        <f t="shared" si="13"/>
        <v>0</v>
      </c>
      <c r="E950" s="88"/>
      <c r="F950" s="89"/>
      <c r="G950" s="4" t="str">
        <f t="shared" si="12"/>
        <v/>
      </c>
      <c r="X950" s="56" t="str">
        <f t="shared" si="11"/>
        <v/>
      </c>
      <c r="Y950" s="56"/>
    </row>
    <row r="951" spans="1:25" x14ac:dyDescent="0.25">
      <c r="A951" s="23" t="s">
        <v>1813</v>
      </c>
      <c r="B951" s="24" t="s">
        <v>1814</v>
      </c>
      <c r="C951" s="25"/>
      <c r="D951" s="87">
        <f t="shared" si="13"/>
        <v>0</v>
      </c>
      <c r="E951" s="88"/>
      <c r="F951" s="89"/>
      <c r="G951" s="4" t="str">
        <f t="shared" si="12"/>
        <v/>
      </c>
      <c r="X951" s="56" t="str">
        <f t="shared" si="11"/>
        <v/>
      </c>
      <c r="Y951" s="56"/>
    </row>
    <row r="952" spans="1:25" ht="24" x14ac:dyDescent="0.25">
      <c r="A952" s="23" t="s">
        <v>1815</v>
      </c>
      <c r="B952" s="94" t="s">
        <v>1816</v>
      </c>
      <c r="C952" s="25"/>
      <c r="D952" s="87">
        <f t="shared" si="13"/>
        <v>0</v>
      </c>
      <c r="E952" s="88"/>
      <c r="F952" s="89"/>
      <c r="G952" s="4" t="str">
        <f t="shared" si="12"/>
        <v/>
      </c>
      <c r="X952" s="56" t="str">
        <f t="shared" si="11"/>
        <v/>
      </c>
      <c r="Y952" s="56"/>
    </row>
    <row r="953" spans="1:25" x14ac:dyDescent="0.25">
      <c r="A953" s="23" t="s">
        <v>1817</v>
      </c>
      <c r="B953" s="24" t="s">
        <v>1818</v>
      </c>
      <c r="C953" s="25"/>
      <c r="D953" s="87">
        <f t="shared" si="13"/>
        <v>0</v>
      </c>
      <c r="E953" s="88"/>
      <c r="F953" s="89"/>
      <c r="G953" s="4" t="str">
        <f t="shared" si="12"/>
        <v/>
      </c>
      <c r="X953" s="56" t="str">
        <f t="shared" si="11"/>
        <v/>
      </c>
      <c r="Y953" s="56"/>
    </row>
    <row r="954" spans="1:25" x14ac:dyDescent="0.25">
      <c r="A954" s="23" t="s">
        <v>1819</v>
      </c>
      <c r="B954" s="24" t="s">
        <v>1820</v>
      </c>
      <c r="C954" s="25"/>
      <c r="D954" s="87">
        <f t="shared" si="13"/>
        <v>0</v>
      </c>
      <c r="E954" s="88"/>
      <c r="F954" s="89"/>
      <c r="G954" s="4" t="str">
        <f t="shared" si="12"/>
        <v/>
      </c>
      <c r="X954" s="56" t="str">
        <f t="shared" si="11"/>
        <v/>
      </c>
      <c r="Y954" s="56"/>
    </row>
    <row r="955" spans="1:25" x14ac:dyDescent="0.25">
      <c r="A955" s="23" t="s">
        <v>1821</v>
      </c>
      <c r="B955" s="24" t="s">
        <v>1822</v>
      </c>
      <c r="C955" s="25"/>
      <c r="D955" s="87">
        <f t="shared" si="13"/>
        <v>0</v>
      </c>
      <c r="E955" s="88"/>
      <c r="F955" s="89"/>
      <c r="G955" s="4" t="str">
        <f t="shared" si="12"/>
        <v/>
      </c>
      <c r="X955" s="56" t="str">
        <f t="shared" si="11"/>
        <v/>
      </c>
      <c r="Y955" s="56"/>
    </row>
    <row r="956" spans="1:25" ht="24" x14ac:dyDescent="0.25">
      <c r="A956" s="23" t="s">
        <v>1823</v>
      </c>
      <c r="B956" s="95" t="s">
        <v>1824</v>
      </c>
      <c r="C956" s="25"/>
      <c r="D956" s="87">
        <f t="shared" si="13"/>
        <v>0</v>
      </c>
      <c r="E956" s="88"/>
      <c r="F956" s="89"/>
      <c r="G956" s="4" t="str">
        <f t="shared" si="12"/>
        <v/>
      </c>
      <c r="X956" s="56" t="str">
        <f t="shared" si="11"/>
        <v/>
      </c>
      <c r="Y956" s="56"/>
    </row>
    <row r="957" spans="1:25" x14ac:dyDescent="0.25">
      <c r="A957" s="47"/>
      <c r="B957" s="48" t="s">
        <v>1825</v>
      </c>
      <c r="C957" s="41">
        <f>SUM(C958:C1029)</f>
        <v>0</v>
      </c>
      <c r="D957" s="93">
        <f>SUM(D958:D1029)</f>
        <v>0</v>
      </c>
      <c r="E957" s="93">
        <f>SUM(E958:E1029)</f>
        <v>0</v>
      </c>
      <c r="F957" s="69">
        <f>SUM(F958:F1029)</f>
        <v>0</v>
      </c>
      <c r="G957" s="4" t="str">
        <f t="shared" si="12"/>
        <v/>
      </c>
      <c r="X957" s="56" t="str">
        <f t="shared" si="11"/>
        <v/>
      </c>
      <c r="Y957" s="56"/>
    </row>
    <row r="958" spans="1:25" x14ac:dyDescent="0.25">
      <c r="A958" s="23" t="s">
        <v>1826</v>
      </c>
      <c r="B958" s="96" t="s">
        <v>1827</v>
      </c>
      <c r="C958" s="25"/>
      <c r="D958" s="87">
        <f t="shared" si="13"/>
        <v>0</v>
      </c>
      <c r="E958" s="88"/>
      <c r="F958" s="89"/>
      <c r="G958" s="4" t="str">
        <f t="shared" si="12"/>
        <v/>
      </c>
      <c r="X958" s="56" t="str">
        <f t="shared" si="11"/>
        <v/>
      </c>
      <c r="Y958" s="56"/>
    </row>
    <row r="959" spans="1:25" ht="24" x14ac:dyDescent="0.25">
      <c r="A959" s="23" t="s">
        <v>1828</v>
      </c>
      <c r="B959" s="28" t="s">
        <v>1829</v>
      </c>
      <c r="C959" s="25"/>
      <c r="D959" s="87">
        <f t="shared" si="13"/>
        <v>0</v>
      </c>
      <c r="E959" s="88"/>
      <c r="F959" s="89"/>
      <c r="G959" s="4" t="str">
        <f t="shared" si="12"/>
        <v/>
      </c>
      <c r="X959" s="56" t="str">
        <f t="shared" si="11"/>
        <v/>
      </c>
      <c r="Y959" s="56"/>
    </row>
    <row r="960" spans="1:25" x14ac:dyDescent="0.25">
      <c r="A960" s="23" t="s">
        <v>1830</v>
      </c>
      <c r="B960" s="24" t="s">
        <v>1831</v>
      </c>
      <c r="C960" s="25"/>
      <c r="D960" s="87">
        <f t="shared" si="13"/>
        <v>0</v>
      </c>
      <c r="E960" s="88"/>
      <c r="F960" s="89"/>
      <c r="G960" s="4" t="str">
        <f t="shared" si="12"/>
        <v/>
      </c>
      <c r="X960" s="56" t="str">
        <f t="shared" si="11"/>
        <v/>
      </c>
      <c r="Y960" s="56"/>
    </row>
    <row r="961" spans="1:25" x14ac:dyDescent="0.25">
      <c r="A961" s="23" t="s">
        <v>1832</v>
      </c>
      <c r="B961" s="24" t="s">
        <v>1833</v>
      </c>
      <c r="C961" s="25"/>
      <c r="D961" s="87">
        <f t="shared" si="13"/>
        <v>0</v>
      </c>
      <c r="E961" s="88"/>
      <c r="F961" s="89"/>
      <c r="G961" s="4" t="str">
        <f t="shared" si="12"/>
        <v/>
      </c>
      <c r="X961" s="56" t="str">
        <f t="shared" si="11"/>
        <v/>
      </c>
      <c r="Y961" s="56"/>
    </row>
    <row r="962" spans="1:25" x14ac:dyDescent="0.25">
      <c r="A962" s="23" t="s">
        <v>1834</v>
      </c>
      <c r="B962" s="24" t="s">
        <v>1835</v>
      </c>
      <c r="C962" s="25"/>
      <c r="D962" s="87">
        <f t="shared" si="13"/>
        <v>0</v>
      </c>
      <c r="E962" s="88"/>
      <c r="F962" s="89"/>
      <c r="G962" s="4" t="str">
        <f t="shared" si="12"/>
        <v/>
      </c>
      <c r="X962" s="56" t="str">
        <f t="shared" si="11"/>
        <v/>
      </c>
      <c r="Y962" s="56"/>
    </row>
    <row r="963" spans="1:25" x14ac:dyDescent="0.25">
      <c r="A963" s="23" t="s">
        <v>1836</v>
      </c>
      <c r="B963" s="24" t="s">
        <v>1837</v>
      </c>
      <c r="C963" s="25"/>
      <c r="D963" s="87">
        <f t="shared" si="13"/>
        <v>0</v>
      </c>
      <c r="E963" s="88"/>
      <c r="F963" s="89"/>
      <c r="G963" s="4" t="str">
        <f t="shared" si="12"/>
        <v/>
      </c>
      <c r="X963" s="56" t="str">
        <f t="shared" si="11"/>
        <v/>
      </c>
      <c r="Y963" s="56"/>
    </row>
    <row r="964" spans="1:25" x14ac:dyDescent="0.25">
      <c r="A964" s="23" t="s">
        <v>1838</v>
      </c>
      <c r="B964" s="24" t="s">
        <v>1839</v>
      </c>
      <c r="C964" s="25"/>
      <c r="D964" s="87">
        <f t="shared" si="13"/>
        <v>0</v>
      </c>
      <c r="E964" s="88"/>
      <c r="F964" s="89"/>
      <c r="G964" s="4" t="str">
        <f t="shared" si="12"/>
        <v/>
      </c>
      <c r="X964" s="56" t="str">
        <f t="shared" si="11"/>
        <v/>
      </c>
      <c r="Y964" s="56"/>
    </row>
    <row r="965" spans="1:25" x14ac:dyDescent="0.25">
      <c r="A965" s="23" t="s">
        <v>1840</v>
      </c>
      <c r="B965" s="24" t="s">
        <v>1841</v>
      </c>
      <c r="C965" s="25"/>
      <c r="D965" s="87">
        <f t="shared" si="13"/>
        <v>0</v>
      </c>
      <c r="E965" s="88"/>
      <c r="F965" s="89"/>
      <c r="G965" s="4" t="str">
        <f t="shared" si="12"/>
        <v/>
      </c>
      <c r="X965" s="56" t="str">
        <f t="shared" si="11"/>
        <v/>
      </c>
      <c r="Y965" s="56"/>
    </row>
    <row r="966" spans="1:25" x14ac:dyDescent="0.25">
      <c r="A966" s="23" t="s">
        <v>1842</v>
      </c>
      <c r="B966" s="24" t="s">
        <v>1843</v>
      </c>
      <c r="C966" s="25"/>
      <c r="D966" s="87">
        <f t="shared" si="13"/>
        <v>0</v>
      </c>
      <c r="E966" s="88"/>
      <c r="F966" s="89"/>
      <c r="G966" s="4" t="str">
        <f t="shared" si="12"/>
        <v/>
      </c>
      <c r="X966" s="56" t="str">
        <f t="shared" si="11"/>
        <v/>
      </c>
      <c r="Y966" s="56"/>
    </row>
    <row r="967" spans="1:25" x14ac:dyDescent="0.25">
      <c r="A967" s="23" t="s">
        <v>1844</v>
      </c>
      <c r="B967" s="24" t="s">
        <v>1845</v>
      </c>
      <c r="C967" s="25"/>
      <c r="D967" s="87">
        <f t="shared" si="13"/>
        <v>0</v>
      </c>
      <c r="E967" s="88"/>
      <c r="F967" s="89"/>
      <c r="G967" s="4" t="str">
        <f t="shared" si="12"/>
        <v/>
      </c>
      <c r="X967" s="56" t="str">
        <f t="shared" si="11"/>
        <v/>
      </c>
      <c r="Y967" s="56"/>
    </row>
    <row r="968" spans="1:25" x14ac:dyDescent="0.25">
      <c r="A968" s="23" t="s">
        <v>1846</v>
      </c>
      <c r="B968" s="24" t="s">
        <v>1847</v>
      </c>
      <c r="C968" s="25"/>
      <c r="D968" s="87">
        <f t="shared" si="13"/>
        <v>0</v>
      </c>
      <c r="E968" s="88"/>
      <c r="F968" s="89"/>
      <c r="G968" s="4" t="str">
        <f t="shared" si="12"/>
        <v/>
      </c>
      <c r="X968" s="56" t="str">
        <f t="shared" si="11"/>
        <v/>
      </c>
      <c r="Y968" s="56"/>
    </row>
    <row r="969" spans="1:25" x14ac:dyDescent="0.25">
      <c r="A969" s="23" t="s">
        <v>1848</v>
      </c>
      <c r="B969" s="24" t="s">
        <v>1849</v>
      </c>
      <c r="C969" s="25"/>
      <c r="D969" s="87">
        <f t="shared" si="13"/>
        <v>0</v>
      </c>
      <c r="E969" s="88"/>
      <c r="F969" s="89"/>
      <c r="G969" s="4" t="str">
        <f t="shared" si="12"/>
        <v/>
      </c>
      <c r="X969" s="56" t="str">
        <f t="shared" si="11"/>
        <v/>
      </c>
      <c r="Y969" s="56"/>
    </row>
    <row r="970" spans="1:25" x14ac:dyDescent="0.25">
      <c r="A970" s="23" t="s">
        <v>1850</v>
      </c>
      <c r="B970" s="24" t="s">
        <v>1851</v>
      </c>
      <c r="C970" s="25"/>
      <c r="D970" s="87">
        <f t="shared" si="13"/>
        <v>0</v>
      </c>
      <c r="E970" s="88"/>
      <c r="F970" s="89"/>
      <c r="G970" s="4" t="str">
        <f t="shared" si="12"/>
        <v/>
      </c>
      <c r="X970" s="56" t="str">
        <f t="shared" si="11"/>
        <v/>
      </c>
      <c r="Y970" s="56"/>
    </row>
    <row r="971" spans="1:25" x14ac:dyDescent="0.25">
      <c r="A971" s="23" t="s">
        <v>1852</v>
      </c>
      <c r="B971" s="24" t="s">
        <v>1853</v>
      </c>
      <c r="C971" s="25"/>
      <c r="D971" s="87">
        <f t="shared" si="13"/>
        <v>0</v>
      </c>
      <c r="E971" s="88"/>
      <c r="F971" s="89"/>
      <c r="G971" s="4" t="str">
        <f t="shared" si="12"/>
        <v/>
      </c>
      <c r="X971" s="56" t="str">
        <f t="shared" ref="X971:X1034" si="14">IF(D971&gt;C971,1,"")</f>
        <v/>
      </c>
      <c r="Y971" s="56"/>
    </row>
    <row r="972" spans="1:25" x14ac:dyDescent="0.25">
      <c r="A972" s="23" t="s">
        <v>1854</v>
      </c>
      <c r="B972" s="24" t="s">
        <v>1855</v>
      </c>
      <c r="C972" s="25"/>
      <c r="D972" s="87">
        <f t="shared" si="13"/>
        <v>0</v>
      </c>
      <c r="E972" s="88"/>
      <c r="F972" s="89"/>
      <c r="G972" s="4" t="str">
        <f t="shared" si="12"/>
        <v/>
      </c>
      <c r="X972" s="56" t="str">
        <f t="shared" si="14"/>
        <v/>
      </c>
      <c r="Y972" s="56"/>
    </row>
    <row r="973" spans="1:25" ht="24" x14ac:dyDescent="0.25">
      <c r="A973" s="23" t="s">
        <v>1856</v>
      </c>
      <c r="B973" s="28" t="s">
        <v>1857</v>
      </c>
      <c r="C973" s="25"/>
      <c r="D973" s="87">
        <f t="shared" si="13"/>
        <v>0</v>
      </c>
      <c r="E973" s="88"/>
      <c r="F973" s="89"/>
      <c r="G973" s="4" t="str">
        <f t="shared" si="12"/>
        <v/>
      </c>
      <c r="X973" s="56" t="str">
        <f t="shared" si="14"/>
        <v/>
      </c>
      <c r="Y973" s="56"/>
    </row>
    <row r="974" spans="1:25" x14ac:dyDescent="0.25">
      <c r="A974" s="23" t="s">
        <v>1858</v>
      </c>
      <c r="B974" s="24" t="s">
        <v>1859</v>
      </c>
      <c r="C974" s="25"/>
      <c r="D974" s="87">
        <f t="shared" si="13"/>
        <v>0</v>
      </c>
      <c r="E974" s="88"/>
      <c r="F974" s="89"/>
      <c r="G974" s="4" t="str">
        <f t="shared" si="12"/>
        <v/>
      </c>
      <c r="X974" s="56" t="str">
        <f t="shared" si="14"/>
        <v/>
      </c>
      <c r="Y974" s="56"/>
    </row>
    <row r="975" spans="1:25" x14ac:dyDescent="0.25">
      <c r="A975" s="23" t="s">
        <v>1860</v>
      </c>
      <c r="B975" s="24" t="s">
        <v>1861</v>
      </c>
      <c r="C975" s="25"/>
      <c r="D975" s="87">
        <f t="shared" si="13"/>
        <v>0</v>
      </c>
      <c r="E975" s="88"/>
      <c r="F975" s="89"/>
      <c r="G975" s="4" t="str">
        <f t="shared" si="12"/>
        <v/>
      </c>
      <c r="X975" s="56" t="str">
        <f t="shared" si="14"/>
        <v/>
      </c>
      <c r="Y975" s="56"/>
    </row>
    <row r="976" spans="1:25" ht="24" x14ac:dyDescent="0.25">
      <c r="A976" s="23" t="s">
        <v>1862</v>
      </c>
      <c r="B976" s="28" t="s">
        <v>1863</v>
      </c>
      <c r="C976" s="25"/>
      <c r="D976" s="87">
        <f t="shared" si="13"/>
        <v>0</v>
      </c>
      <c r="E976" s="88"/>
      <c r="F976" s="89"/>
      <c r="G976" s="4" t="str">
        <f t="shared" si="12"/>
        <v/>
      </c>
      <c r="X976" s="56"/>
      <c r="Y976" s="56"/>
    </row>
    <row r="977" spans="1:25" x14ac:dyDescent="0.25">
      <c r="A977" s="23" t="s">
        <v>1864</v>
      </c>
      <c r="B977" s="24" t="s">
        <v>1865</v>
      </c>
      <c r="C977" s="25"/>
      <c r="D977" s="87">
        <f t="shared" si="13"/>
        <v>0</v>
      </c>
      <c r="E977" s="88"/>
      <c r="F977" s="89"/>
      <c r="G977" s="4" t="str">
        <f t="shared" si="12"/>
        <v/>
      </c>
      <c r="X977" s="56"/>
      <c r="Y977" s="56"/>
    </row>
    <row r="978" spans="1:25" x14ac:dyDescent="0.25">
      <c r="A978" s="23" t="s">
        <v>1866</v>
      </c>
      <c r="B978" s="24" t="s">
        <v>1867</v>
      </c>
      <c r="C978" s="25"/>
      <c r="D978" s="87">
        <f t="shared" si="13"/>
        <v>0</v>
      </c>
      <c r="E978" s="88"/>
      <c r="F978" s="89"/>
      <c r="G978" s="4" t="str">
        <f t="shared" si="12"/>
        <v/>
      </c>
      <c r="X978" s="56"/>
      <c r="Y978" s="56"/>
    </row>
    <row r="979" spans="1:25" x14ac:dyDescent="0.25">
      <c r="A979" s="23" t="s">
        <v>1868</v>
      </c>
      <c r="B979" s="24" t="s">
        <v>1869</v>
      </c>
      <c r="C979" s="25"/>
      <c r="D979" s="87">
        <f t="shared" si="13"/>
        <v>0</v>
      </c>
      <c r="E979" s="88"/>
      <c r="F979" s="89"/>
      <c r="G979" s="4" t="str">
        <f t="shared" si="12"/>
        <v/>
      </c>
      <c r="X979" s="56" t="str">
        <f t="shared" si="14"/>
        <v/>
      </c>
      <c r="Y979" s="56"/>
    </row>
    <row r="980" spans="1:25" x14ac:dyDescent="0.25">
      <c r="A980" s="23" t="s">
        <v>1870</v>
      </c>
      <c r="B980" s="24" t="s">
        <v>1871</v>
      </c>
      <c r="C980" s="25"/>
      <c r="D980" s="87">
        <f t="shared" si="13"/>
        <v>0</v>
      </c>
      <c r="E980" s="88"/>
      <c r="F980" s="89"/>
      <c r="G980" s="4" t="str">
        <f t="shared" si="12"/>
        <v/>
      </c>
      <c r="X980" s="56" t="str">
        <f t="shared" si="14"/>
        <v/>
      </c>
      <c r="Y980" s="56"/>
    </row>
    <row r="981" spans="1:25" x14ac:dyDescent="0.25">
      <c r="A981" s="23" t="s">
        <v>1872</v>
      </c>
      <c r="B981" s="24" t="s">
        <v>1873</v>
      </c>
      <c r="C981" s="25"/>
      <c r="D981" s="87">
        <f t="shared" si="13"/>
        <v>0</v>
      </c>
      <c r="E981" s="88"/>
      <c r="F981" s="89"/>
      <c r="G981" s="4" t="str">
        <f t="shared" si="12"/>
        <v/>
      </c>
      <c r="X981" s="56" t="str">
        <f t="shared" si="14"/>
        <v/>
      </c>
      <c r="Y981" s="56"/>
    </row>
    <row r="982" spans="1:25" x14ac:dyDescent="0.25">
      <c r="A982" s="23" t="s">
        <v>1874</v>
      </c>
      <c r="B982" s="24" t="s">
        <v>1875</v>
      </c>
      <c r="C982" s="25"/>
      <c r="D982" s="87">
        <f t="shared" si="13"/>
        <v>0</v>
      </c>
      <c r="E982" s="88"/>
      <c r="F982" s="89"/>
      <c r="G982" s="4" t="str">
        <f t="shared" si="12"/>
        <v/>
      </c>
      <c r="X982" s="56" t="str">
        <f t="shared" si="14"/>
        <v/>
      </c>
      <c r="Y982" s="56"/>
    </row>
    <row r="983" spans="1:25" x14ac:dyDescent="0.25">
      <c r="A983" s="23" t="s">
        <v>1876</v>
      </c>
      <c r="B983" s="24" t="s">
        <v>1877</v>
      </c>
      <c r="C983" s="25"/>
      <c r="D983" s="87">
        <f t="shared" si="13"/>
        <v>0</v>
      </c>
      <c r="E983" s="88"/>
      <c r="F983" s="89"/>
      <c r="G983" s="4" t="str">
        <f t="shared" si="12"/>
        <v/>
      </c>
      <c r="X983" s="56" t="str">
        <f t="shared" si="14"/>
        <v/>
      </c>
      <c r="Y983" s="56"/>
    </row>
    <row r="984" spans="1:25" x14ac:dyDescent="0.25">
      <c r="A984" s="23" t="s">
        <v>1878</v>
      </c>
      <c r="B984" s="24" t="s">
        <v>1879</v>
      </c>
      <c r="C984" s="25"/>
      <c r="D984" s="87">
        <f t="shared" si="13"/>
        <v>0</v>
      </c>
      <c r="E984" s="88"/>
      <c r="F984" s="89"/>
      <c r="G984" s="4" t="str">
        <f t="shared" si="12"/>
        <v/>
      </c>
      <c r="X984" s="56" t="str">
        <f t="shared" si="14"/>
        <v/>
      </c>
      <c r="Y984" s="56"/>
    </row>
    <row r="985" spans="1:25" x14ac:dyDescent="0.25">
      <c r="A985" s="23" t="s">
        <v>1880</v>
      </c>
      <c r="B985" s="24" t="s">
        <v>1881</v>
      </c>
      <c r="C985" s="25"/>
      <c r="D985" s="87">
        <f t="shared" si="13"/>
        <v>0</v>
      </c>
      <c r="E985" s="88"/>
      <c r="F985" s="89"/>
      <c r="G985" s="4" t="str">
        <f t="shared" si="12"/>
        <v/>
      </c>
      <c r="X985" s="56" t="str">
        <f t="shared" si="14"/>
        <v/>
      </c>
      <c r="Y985" s="56"/>
    </row>
    <row r="986" spans="1:25" x14ac:dyDescent="0.25">
      <c r="A986" s="23" t="s">
        <v>1882</v>
      </c>
      <c r="B986" s="24" t="s">
        <v>1883</v>
      </c>
      <c r="C986" s="25"/>
      <c r="D986" s="87">
        <f t="shared" si="13"/>
        <v>0</v>
      </c>
      <c r="E986" s="88"/>
      <c r="F986" s="89"/>
      <c r="G986" s="4" t="str">
        <f t="shared" si="12"/>
        <v/>
      </c>
      <c r="X986" s="56" t="str">
        <f t="shared" si="14"/>
        <v/>
      </c>
      <c r="Y986" s="56"/>
    </row>
    <row r="987" spans="1:25" x14ac:dyDescent="0.25">
      <c r="A987" s="23" t="s">
        <v>1884</v>
      </c>
      <c r="B987" s="24" t="s">
        <v>1885</v>
      </c>
      <c r="C987" s="25"/>
      <c r="D987" s="87">
        <f t="shared" si="13"/>
        <v>0</v>
      </c>
      <c r="E987" s="88"/>
      <c r="F987" s="89"/>
      <c r="G987" s="4" t="str">
        <f t="shared" si="12"/>
        <v/>
      </c>
      <c r="X987" s="56" t="str">
        <f t="shared" si="14"/>
        <v/>
      </c>
      <c r="Y987" s="56"/>
    </row>
    <row r="988" spans="1:25" ht="24" x14ac:dyDescent="0.25">
      <c r="A988" s="23" t="s">
        <v>1886</v>
      </c>
      <c r="B988" s="28" t="s">
        <v>1887</v>
      </c>
      <c r="C988" s="25"/>
      <c r="D988" s="87">
        <f t="shared" si="13"/>
        <v>0</v>
      </c>
      <c r="E988" s="88"/>
      <c r="F988" s="89"/>
      <c r="G988" s="4" t="str">
        <f t="shared" si="12"/>
        <v/>
      </c>
      <c r="X988" s="56" t="str">
        <f t="shared" si="14"/>
        <v/>
      </c>
      <c r="Y988" s="56"/>
    </row>
    <row r="989" spans="1:25" x14ac:dyDescent="0.25">
      <c r="A989" s="23" t="s">
        <v>1888</v>
      </c>
      <c r="B989" s="24" t="s">
        <v>1889</v>
      </c>
      <c r="C989" s="25"/>
      <c r="D989" s="87">
        <f t="shared" si="13"/>
        <v>0</v>
      </c>
      <c r="E989" s="88"/>
      <c r="F989" s="89"/>
      <c r="G989" s="4" t="str">
        <f t="shared" si="12"/>
        <v/>
      </c>
      <c r="X989" s="56" t="str">
        <f t="shared" si="14"/>
        <v/>
      </c>
      <c r="Y989" s="56"/>
    </row>
    <row r="990" spans="1:25" x14ac:dyDescent="0.25">
      <c r="A990" s="23" t="s">
        <v>1890</v>
      </c>
      <c r="B990" s="24" t="s">
        <v>1891</v>
      </c>
      <c r="C990" s="25"/>
      <c r="D990" s="87">
        <f t="shared" si="13"/>
        <v>0</v>
      </c>
      <c r="E990" s="88"/>
      <c r="F990" s="89"/>
      <c r="G990" s="4" t="str">
        <f t="shared" si="12"/>
        <v/>
      </c>
      <c r="X990" s="56" t="str">
        <f t="shared" si="14"/>
        <v/>
      </c>
      <c r="Y990" s="56"/>
    </row>
    <row r="991" spans="1:25" x14ac:dyDescent="0.25">
      <c r="A991" s="23" t="s">
        <v>1892</v>
      </c>
      <c r="B991" s="24" t="s">
        <v>1893</v>
      </c>
      <c r="C991" s="25"/>
      <c r="D991" s="87">
        <f t="shared" si="13"/>
        <v>0</v>
      </c>
      <c r="E991" s="88"/>
      <c r="F991" s="89"/>
      <c r="G991" s="4" t="str">
        <f t="shared" si="12"/>
        <v/>
      </c>
      <c r="X991" s="56" t="str">
        <f t="shared" si="14"/>
        <v/>
      </c>
      <c r="Y991" s="56"/>
    </row>
    <row r="992" spans="1:25" x14ac:dyDescent="0.25">
      <c r="A992" s="23" t="s">
        <v>1894</v>
      </c>
      <c r="B992" s="24" t="s">
        <v>1895</v>
      </c>
      <c r="C992" s="25"/>
      <c r="D992" s="87">
        <f t="shared" si="13"/>
        <v>0</v>
      </c>
      <c r="E992" s="88"/>
      <c r="F992" s="89"/>
      <c r="G992" s="4" t="str">
        <f t="shared" si="12"/>
        <v/>
      </c>
      <c r="X992" s="56" t="str">
        <f t="shared" si="14"/>
        <v/>
      </c>
      <c r="Y992" s="56"/>
    </row>
    <row r="993" spans="1:25" x14ac:dyDescent="0.25">
      <c r="A993" s="23" t="s">
        <v>1896</v>
      </c>
      <c r="B993" s="24" t="s">
        <v>1897</v>
      </c>
      <c r="C993" s="25"/>
      <c r="D993" s="87">
        <f t="shared" si="13"/>
        <v>0</v>
      </c>
      <c r="E993" s="88"/>
      <c r="F993" s="89"/>
      <c r="G993" s="4" t="str">
        <f t="shared" si="12"/>
        <v/>
      </c>
      <c r="X993" s="56" t="str">
        <f t="shared" si="14"/>
        <v/>
      </c>
      <c r="Y993" s="56"/>
    </row>
    <row r="994" spans="1:25" ht="24" x14ac:dyDescent="0.25">
      <c r="A994" s="23" t="s">
        <v>1898</v>
      </c>
      <c r="B994" s="28" t="s">
        <v>1899</v>
      </c>
      <c r="C994" s="25"/>
      <c r="D994" s="87">
        <f t="shared" si="13"/>
        <v>0</v>
      </c>
      <c r="E994" s="88"/>
      <c r="F994" s="89"/>
      <c r="G994" s="4" t="str">
        <f t="shared" si="12"/>
        <v/>
      </c>
      <c r="X994" s="56" t="str">
        <f t="shared" si="14"/>
        <v/>
      </c>
      <c r="Y994" s="56"/>
    </row>
    <row r="995" spans="1:25" x14ac:dyDescent="0.25">
      <c r="A995" s="23" t="s">
        <v>1900</v>
      </c>
      <c r="B995" s="24" t="s">
        <v>1901</v>
      </c>
      <c r="C995" s="25"/>
      <c r="D995" s="87">
        <f t="shared" si="13"/>
        <v>0</v>
      </c>
      <c r="E995" s="88"/>
      <c r="F995" s="89"/>
      <c r="G995" s="4" t="str">
        <f t="shared" si="12"/>
        <v/>
      </c>
      <c r="X995" s="56" t="str">
        <f t="shared" si="14"/>
        <v/>
      </c>
      <c r="Y995" s="56"/>
    </row>
    <row r="996" spans="1:25" x14ac:dyDescent="0.25">
      <c r="A996" s="23" t="s">
        <v>1902</v>
      </c>
      <c r="B996" s="24" t="s">
        <v>1903</v>
      </c>
      <c r="C996" s="25"/>
      <c r="D996" s="87">
        <f t="shared" si="13"/>
        <v>0</v>
      </c>
      <c r="E996" s="88"/>
      <c r="F996" s="89"/>
      <c r="G996" s="4" t="str">
        <f t="shared" si="12"/>
        <v/>
      </c>
      <c r="X996" s="56" t="str">
        <f t="shared" si="14"/>
        <v/>
      </c>
      <c r="Y996" s="56"/>
    </row>
    <row r="997" spans="1:25" x14ac:dyDescent="0.25">
      <c r="A997" s="23" t="s">
        <v>1904</v>
      </c>
      <c r="B997" s="24" t="s">
        <v>1905</v>
      </c>
      <c r="C997" s="25"/>
      <c r="D997" s="87">
        <f t="shared" si="13"/>
        <v>0</v>
      </c>
      <c r="E997" s="88"/>
      <c r="F997" s="89"/>
      <c r="G997" s="4" t="str">
        <f t="shared" si="12"/>
        <v/>
      </c>
      <c r="X997" s="56" t="str">
        <f t="shared" si="14"/>
        <v/>
      </c>
      <c r="Y997" s="56"/>
    </row>
    <row r="998" spans="1:25" x14ac:dyDescent="0.25">
      <c r="A998" s="23" t="s">
        <v>1906</v>
      </c>
      <c r="B998" s="24" t="s">
        <v>1907</v>
      </c>
      <c r="C998" s="25"/>
      <c r="D998" s="87">
        <f t="shared" si="13"/>
        <v>0</v>
      </c>
      <c r="E998" s="88"/>
      <c r="F998" s="89"/>
      <c r="G998" s="4" t="str">
        <f t="shared" si="12"/>
        <v/>
      </c>
      <c r="X998" s="56" t="str">
        <f t="shared" si="14"/>
        <v/>
      </c>
      <c r="Y998" s="56"/>
    </row>
    <row r="999" spans="1:25" x14ac:dyDescent="0.25">
      <c r="A999" s="23" t="s">
        <v>1908</v>
      </c>
      <c r="B999" s="24" t="s">
        <v>1909</v>
      </c>
      <c r="C999" s="25"/>
      <c r="D999" s="87">
        <f t="shared" si="13"/>
        <v>0</v>
      </c>
      <c r="E999" s="88"/>
      <c r="F999" s="89"/>
      <c r="G999" s="4" t="str">
        <f t="shared" ref="G999:G1062" si="15">IF(D999&gt;C999,"CMA ES MAYOR QUE TOTAL ACTIVIDADES","")</f>
        <v/>
      </c>
      <c r="X999" s="56" t="str">
        <f t="shared" si="14"/>
        <v/>
      </c>
      <c r="Y999" s="56"/>
    </row>
    <row r="1000" spans="1:25" ht="24" x14ac:dyDescent="0.25">
      <c r="A1000" s="23" t="s">
        <v>1910</v>
      </c>
      <c r="B1000" s="28" t="s">
        <v>1911</v>
      </c>
      <c r="C1000" s="25"/>
      <c r="D1000" s="87">
        <f t="shared" si="13"/>
        <v>0</v>
      </c>
      <c r="E1000" s="88"/>
      <c r="F1000" s="89"/>
      <c r="G1000" s="4" t="str">
        <f t="shared" si="15"/>
        <v/>
      </c>
      <c r="X1000" s="56" t="str">
        <f t="shared" si="14"/>
        <v/>
      </c>
      <c r="Y1000" s="56"/>
    </row>
    <row r="1001" spans="1:25" x14ac:dyDescent="0.25">
      <c r="A1001" s="23" t="s">
        <v>1912</v>
      </c>
      <c r="B1001" s="24" t="s">
        <v>1913</v>
      </c>
      <c r="C1001" s="25"/>
      <c r="D1001" s="87">
        <f t="shared" ref="D1001:D1064" si="16">+E1001+F1001</f>
        <v>0</v>
      </c>
      <c r="E1001" s="88"/>
      <c r="F1001" s="89"/>
      <c r="G1001" s="4" t="str">
        <f t="shared" si="15"/>
        <v/>
      </c>
      <c r="X1001" s="56" t="str">
        <f t="shared" si="14"/>
        <v/>
      </c>
      <c r="Y1001" s="56"/>
    </row>
    <row r="1002" spans="1:25" x14ac:dyDescent="0.25">
      <c r="A1002" s="23" t="s">
        <v>1914</v>
      </c>
      <c r="B1002" s="24" t="s">
        <v>1915</v>
      </c>
      <c r="C1002" s="25"/>
      <c r="D1002" s="87">
        <f t="shared" si="16"/>
        <v>0</v>
      </c>
      <c r="E1002" s="88"/>
      <c r="F1002" s="89"/>
      <c r="G1002" s="4" t="str">
        <f t="shared" si="15"/>
        <v/>
      </c>
      <c r="X1002" s="56" t="str">
        <f t="shared" si="14"/>
        <v/>
      </c>
      <c r="Y1002" s="56"/>
    </row>
    <row r="1003" spans="1:25" x14ac:dyDescent="0.25">
      <c r="A1003" s="23" t="s">
        <v>1916</v>
      </c>
      <c r="B1003" s="24" t="s">
        <v>1917</v>
      </c>
      <c r="C1003" s="25"/>
      <c r="D1003" s="87">
        <f t="shared" si="16"/>
        <v>0</v>
      </c>
      <c r="E1003" s="88"/>
      <c r="F1003" s="89"/>
      <c r="G1003" s="4" t="str">
        <f t="shared" si="15"/>
        <v/>
      </c>
      <c r="X1003" s="56" t="str">
        <f t="shared" si="14"/>
        <v/>
      </c>
      <c r="Y1003" s="56"/>
    </row>
    <row r="1004" spans="1:25" x14ac:dyDescent="0.25">
      <c r="A1004" s="23" t="s">
        <v>1918</v>
      </c>
      <c r="B1004" s="24" t="s">
        <v>1919</v>
      </c>
      <c r="C1004" s="25"/>
      <c r="D1004" s="87">
        <f t="shared" si="16"/>
        <v>0</v>
      </c>
      <c r="E1004" s="88"/>
      <c r="F1004" s="89"/>
      <c r="G1004" s="4" t="str">
        <f t="shared" si="15"/>
        <v/>
      </c>
      <c r="X1004" s="56" t="str">
        <f t="shared" si="14"/>
        <v/>
      </c>
      <c r="Y1004" s="56"/>
    </row>
    <row r="1005" spans="1:25" x14ac:dyDescent="0.25">
      <c r="A1005" s="23" t="s">
        <v>1920</v>
      </c>
      <c r="B1005" s="24" t="s">
        <v>1921</v>
      </c>
      <c r="C1005" s="25"/>
      <c r="D1005" s="87">
        <f t="shared" si="16"/>
        <v>0</v>
      </c>
      <c r="E1005" s="88"/>
      <c r="F1005" s="89"/>
      <c r="G1005" s="4" t="str">
        <f t="shared" si="15"/>
        <v/>
      </c>
      <c r="X1005" s="56" t="str">
        <f t="shared" si="14"/>
        <v/>
      </c>
      <c r="Y1005" s="56"/>
    </row>
    <row r="1006" spans="1:25" x14ac:dyDescent="0.25">
      <c r="A1006" s="23" t="s">
        <v>1922</v>
      </c>
      <c r="B1006" s="24" t="s">
        <v>1923</v>
      </c>
      <c r="C1006" s="25"/>
      <c r="D1006" s="87">
        <f t="shared" si="16"/>
        <v>0</v>
      </c>
      <c r="E1006" s="88"/>
      <c r="F1006" s="89"/>
      <c r="G1006" s="4" t="str">
        <f t="shared" si="15"/>
        <v/>
      </c>
      <c r="X1006" s="56" t="str">
        <f t="shared" si="14"/>
        <v/>
      </c>
      <c r="Y1006" s="56"/>
    </row>
    <row r="1007" spans="1:25" ht="24" x14ac:dyDescent="0.25">
      <c r="A1007" s="23" t="s">
        <v>1924</v>
      </c>
      <c r="B1007" s="28" t="s">
        <v>1925</v>
      </c>
      <c r="C1007" s="25"/>
      <c r="D1007" s="87">
        <f t="shared" si="16"/>
        <v>0</v>
      </c>
      <c r="E1007" s="88"/>
      <c r="F1007" s="89"/>
      <c r="G1007" s="4" t="str">
        <f t="shared" si="15"/>
        <v/>
      </c>
      <c r="X1007" s="56" t="str">
        <f t="shared" si="14"/>
        <v/>
      </c>
      <c r="Y1007" s="56"/>
    </row>
    <row r="1008" spans="1:25" x14ac:dyDescent="0.25">
      <c r="A1008" s="23" t="s">
        <v>1926</v>
      </c>
      <c r="B1008" s="24" t="s">
        <v>1927</v>
      </c>
      <c r="C1008" s="25"/>
      <c r="D1008" s="87">
        <f t="shared" si="16"/>
        <v>0</v>
      </c>
      <c r="E1008" s="88"/>
      <c r="F1008" s="89"/>
      <c r="G1008" s="4" t="str">
        <f t="shared" si="15"/>
        <v/>
      </c>
      <c r="X1008" s="56" t="str">
        <f t="shared" si="14"/>
        <v/>
      </c>
      <c r="Y1008" s="56"/>
    </row>
    <row r="1009" spans="1:25" x14ac:dyDescent="0.25">
      <c r="A1009" s="23" t="s">
        <v>1928</v>
      </c>
      <c r="B1009" s="24" t="s">
        <v>1929</v>
      </c>
      <c r="C1009" s="25"/>
      <c r="D1009" s="87">
        <f t="shared" si="16"/>
        <v>0</v>
      </c>
      <c r="E1009" s="88"/>
      <c r="F1009" s="89"/>
      <c r="G1009" s="4" t="str">
        <f t="shared" si="15"/>
        <v/>
      </c>
      <c r="X1009" s="56" t="str">
        <f t="shared" si="14"/>
        <v/>
      </c>
      <c r="Y1009" s="56"/>
    </row>
    <row r="1010" spans="1:25" x14ac:dyDescent="0.25">
      <c r="A1010" s="23" t="s">
        <v>1930</v>
      </c>
      <c r="B1010" s="24" t="s">
        <v>1931</v>
      </c>
      <c r="C1010" s="25"/>
      <c r="D1010" s="87">
        <f t="shared" si="16"/>
        <v>0</v>
      </c>
      <c r="E1010" s="88"/>
      <c r="F1010" s="89"/>
      <c r="G1010" s="4" t="str">
        <f t="shared" si="15"/>
        <v/>
      </c>
      <c r="X1010" s="56" t="str">
        <f t="shared" si="14"/>
        <v/>
      </c>
      <c r="Y1010" s="56"/>
    </row>
    <row r="1011" spans="1:25" x14ac:dyDescent="0.25">
      <c r="A1011" s="23" t="s">
        <v>1932</v>
      </c>
      <c r="B1011" s="24" t="s">
        <v>1933</v>
      </c>
      <c r="C1011" s="25"/>
      <c r="D1011" s="87">
        <f t="shared" si="16"/>
        <v>0</v>
      </c>
      <c r="E1011" s="88"/>
      <c r="F1011" s="89"/>
      <c r="G1011" s="4" t="str">
        <f t="shared" si="15"/>
        <v/>
      </c>
      <c r="X1011" s="56" t="str">
        <f t="shared" si="14"/>
        <v/>
      </c>
      <c r="Y1011" s="56"/>
    </row>
    <row r="1012" spans="1:25" ht="24" x14ac:dyDescent="0.25">
      <c r="A1012" s="23" t="s">
        <v>1934</v>
      </c>
      <c r="B1012" s="28" t="s">
        <v>1935</v>
      </c>
      <c r="C1012" s="25"/>
      <c r="D1012" s="87">
        <f t="shared" si="16"/>
        <v>0</v>
      </c>
      <c r="E1012" s="88"/>
      <c r="F1012" s="89"/>
      <c r="G1012" s="4" t="str">
        <f t="shared" si="15"/>
        <v/>
      </c>
      <c r="X1012" s="56" t="str">
        <f t="shared" si="14"/>
        <v/>
      </c>
      <c r="Y1012" s="56"/>
    </row>
    <row r="1013" spans="1:25" x14ac:dyDescent="0.25">
      <c r="A1013" s="23" t="s">
        <v>1936</v>
      </c>
      <c r="B1013" s="24" t="s">
        <v>1937</v>
      </c>
      <c r="C1013" s="25"/>
      <c r="D1013" s="87">
        <f t="shared" si="16"/>
        <v>0</v>
      </c>
      <c r="E1013" s="88"/>
      <c r="F1013" s="89"/>
      <c r="G1013" s="4" t="str">
        <f t="shared" si="15"/>
        <v/>
      </c>
      <c r="X1013" s="56" t="str">
        <f t="shared" si="14"/>
        <v/>
      </c>
      <c r="Y1013" s="56"/>
    </row>
    <row r="1014" spans="1:25" x14ac:dyDescent="0.25">
      <c r="A1014" s="23" t="s">
        <v>1938</v>
      </c>
      <c r="B1014" s="24" t="s">
        <v>1939</v>
      </c>
      <c r="C1014" s="25"/>
      <c r="D1014" s="87">
        <f t="shared" si="16"/>
        <v>0</v>
      </c>
      <c r="E1014" s="88"/>
      <c r="F1014" s="89"/>
      <c r="G1014" s="4" t="str">
        <f t="shared" si="15"/>
        <v/>
      </c>
      <c r="X1014" s="56" t="str">
        <f t="shared" si="14"/>
        <v/>
      </c>
      <c r="Y1014" s="56"/>
    </row>
    <row r="1015" spans="1:25" x14ac:dyDescent="0.25">
      <c r="A1015" s="23" t="s">
        <v>1940</v>
      </c>
      <c r="B1015" s="24" t="s">
        <v>1941</v>
      </c>
      <c r="C1015" s="25"/>
      <c r="D1015" s="87">
        <f t="shared" si="16"/>
        <v>0</v>
      </c>
      <c r="E1015" s="88"/>
      <c r="F1015" s="89"/>
      <c r="G1015" s="4" t="str">
        <f t="shared" si="15"/>
        <v/>
      </c>
      <c r="X1015" s="56" t="str">
        <f t="shared" si="14"/>
        <v/>
      </c>
      <c r="Y1015" s="56"/>
    </row>
    <row r="1016" spans="1:25" x14ac:dyDescent="0.25">
      <c r="A1016" s="23" t="s">
        <v>1942</v>
      </c>
      <c r="B1016" s="24" t="s">
        <v>1943</v>
      </c>
      <c r="C1016" s="25"/>
      <c r="D1016" s="87">
        <f t="shared" si="16"/>
        <v>0</v>
      </c>
      <c r="E1016" s="88"/>
      <c r="F1016" s="89"/>
      <c r="G1016" s="4" t="str">
        <f t="shared" si="15"/>
        <v/>
      </c>
      <c r="X1016" s="56" t="str">
        <f t="shared" si="14"/>
        <v/>
      </c>
      <c r="Y1016" s="56"/>
    </row>
    <row r="1017" spans="1:25" x14ac:dyDescent="0.25">
      <c r="A1017" s="23" t="s">
        <v>1944</v>
      </c>
      <c r="B1017" s="24" t="s">
        <v>1945</v>
      </c>
      <c r="C1017" s="25"/>
      <c r="D1017" s="87">
        <f t="shared" si="16"/>
        <v>0</v>
      </c>
      <c r="E1017" s="88"/>
      <c r="F1017" s="89"/>
      <c r="G1017" s="4" t="str">
        <f t="shared" si="15"/>
        <v/>
      </c>
      <c r="X1017" s="56" t="str">
        <f t="shared" si="14"/>
        <v/>
      </c>
      <c r="Y1017" s="56"/>
    </row>
    <row r="1018" spans="1:25" x14ac:dyDescent="0.25">
      <c r="A1018" s="23" t="s">
        <v>1946</v>
      </c>
      <c r="B1018" s="24" t="s">
        <v>1947</v>
      </c>
      <c r="C1018" s="25"/>
      <c r="D1018" s="87">
        <f t="shared" si="16"/>
        <v>0</v>
      </c>
      <c r="E1018" s="88"/>
      <c r="F1018" s="89"/>
      <c r="G1018" s="4" t="str">
        <f t="shared" si="15"/>
        <v/>
      </c>
      <c r="X1018" s="56" t="str">
        <f t="shared" si="14"/>
        <v/>
      </c>
      <c r="Y1018" s="56"/>
    </row>
    <row r="1019" spans="1:25" x14ac:dyDescent="0.25">
      <c r="A1019" s="23" t="s">
        <v>1948</v>
      </c>
      <c r="B1019" s="24" t="s">
        <v>1949</v>
      </c>
      <c r="C1019" s="25"/>
      <c r="D1019" s="87">
        <f t="shared" si="16"/>
        <v>0</v>
      </c>
      <c r="E1019" s="88"/>
      <c r="F1019" s="89"/>
      <c r="G1019" s="4" t="str">
        <f t="shared" si="15"/>
        <v/>
      </c>
      <c r="X1019" s="56" t="str">
        <f t="shared" si="14"/>
        <v/>
      </c>
      <c r="Y1019" s="56"/>
    </row>
    <row r="1020" spans="1:25" x14ac:dyDescent="0.25">
      <c r="A1020" s="23" t="s">
        <v>1950</v>
      </c>
      <c r="B1020" s="24" t="s">
        <v>1951</v>
      </c>
      <c r="C1020" s="25"/>
      <c r="D1020" s="87">
        <f t="shared" si="16"/>
        <v>0</v>
      </c>
      <c r="E1020" s="88"/>
      <c r="F1020" s="89"/>
      <c r="G1020" s="4" t="str">
        <f t="shared" si="15"/>
        <v/>
      </c>
      <c r="X1020" s="56" t="str">
        <f t="shared" si="14"/>
        <v/>
      </c>
      <c r="Y1020" s="56"/>
    </row>
    <row r="1021" spans="1:25" x14ac:dyDescent="0.25">
      <c r="A1021" s="23" t="s">
        <v>1952</v>
      </c>
      <c r="B1021" s="24" t="s">
        <v>1953</v>
      </c>
      <c r="C1021" s="25"/>
      <c r="D1021" s="87">
        <f t="shared" si="16"/>
        <v>0</v>
      </c>
      <c r="E1021" s="88"/>
      <c r="F1021" s="89"/>
      <c r="G1021" s="4" t="str">
        <f t="shared" si="15"/>
        <v/>
      </c>
      <c r="X1021" s="56" t="str">
        <f t="shared" si="14"/>
        <v/>
      </c>
      <c r="Y1021" s="56"/>
    </row>
    <row r="1022" spans="1:25" x14ac:dyDescent="0.25">
      <c r="A1022" s="23" t="s">
        <v>1954</v>
      </c>
      <c r="B1022" s="24" t="s">
        <v>1955</v>
      </c>
      <c r="C1022" s="25"/>
      <c r="D1022" s="87">
        <f t="shared" si="16"/>
        <v>0</v>
      </c>
      <c r="E1022" s="88"/>
      <c r="F1022" s="89"/>
      <c r="G1022" s="4" t="str">
        <f t="shared" si="15"/>
        <v/>
      </c>
      <c r="X1022" s="56" t="str">
        <f t="shared" si="14"/>
        <v/>
      </c>
      <c r="Y1022" s="56"/>
    </row>
    <row r="1023" spans="1:25" x14ac:dyDescent="0.25">
      <c r="A1023" s="23" t="s">
        <v>1956</v>
      </c>
      <c r="B1023" s="24" t="s">
        <v>1957</v>
      </c>
      <c r="C1023" s="25"/>
      <c r="D1023" s="87">
        <f t="shared" si="16"/>
        <v>0</v>
      </c>
      <c r="E1023" s="88"/>
      <c r="F1023" s="89"/>
      <c r="G1023" s="4" t="str">
        <f t="shared" si="15"/>
        <v/>
      </c>
      <c r="X1023" s="56" t="str">
        <f t="shared" si="14"/>
        <v/>
      </c>
      <c r="Y1023" s="56"/>
    </row>
    <row r="1024" spans="1:25" x14ac:dyDescent="0.25">
      <c r="A1024" s="23" t="s">
        <v>1958</v>
      </c>
      <c r="B1024" s="24" t="s">
        <v>1959</v>
      </c>
      <c r="C1024" s="25"/>
      <c r="D1024" s="87">
        <f t="shared" si="16"/>
        <v>0</v>
      </c>
      <c r="E1024" s="88"/>
      <c r="F1024" s="89"/>
      <c r="G1024" s="4" t="str">
        <f t="shared" si="15"/>
        <v/>
      </c>
      <c r="X1024" s="56" t="str">
        <f t="shared" si="14"/>
        <v/>
      </c>
      <c r="Y1024" s="56"/>
    </row>
    <row r="1025" spans="1:25" ht="24" x14ac:dyDescent="0.25">
      <c r="A1025" s="23" t="s">
        <v>1960</v>
      </c>
      <c r="B1025" s="28" t="s">
        <v>1961</v>
      </c>
      <c r="C1025" s="25"/>
      <c r="D1025" s="87">
        <f t="shared" si="16"/>
        <v>0</v>
      </c>
      <c r="E1025" s="88"/>
      <c r="F1025" s="89"/>
      <c r="G1025" s="4" t="str">
        <f t="shared" si="15"/>
        <v/>
      </c>
      <c r="X1025" s="56" t="str">
        <f t="shared" si="14"/>
        <v/>
      </c>
      <c r="Y1025" s="56"/>
    </row>
    <row r="1026" spans="1:25" x14ac:dyDescent="0.25">
      <c r="A1026" s="23" t="s">
        <v>1962</v>
      </c>
      <c r="B1026" s="24" t="s">
        <v>1963</v>
      </c>
      <c r="C1026" s="25"/>
      <c r="D1026" s="87">
        <f t="shared" si="16"/>
        <v>0</v>
      </c>
      <c r="E1026" s="88"/>
      <c r="F1026" s="89"/>
      <c r="G1026" s="4" t="str">
        <f t="shared" si="15"/>
        <v/>
      </c>
      <c r="X1026" s="56" t="str">
        <f t="shared" si="14"/>
        <v/>
      </c>
      <c r="Y1026" s="56"/>
    </row>
    <row r="1027" spans="1:25" x14ac:dyDescent="0.25">
      <c r="A1027" s="23" t="s">
        <v>1964</v>
      </c>
      <c r="B1027" s="24" t="s">
        <v>1965</v>
      </c>
      <c r="C1027" s="25"/>
      <c r="D1027" s="87">
        <f t="shared" si="16"/>
        <v>0</v>
      </c>
      <c r="E1027" s="88"/>
      <c r="F1027" s="89"/>
      <c r="G1027" s="4" t="str">
        <f t="shared" si="15"/>
        <v/>
      </c>
      <c r="X1027" s="56" t="str">
        <f t="shared" si="14"/>
        <v/>
      </c>
      <c r="Y1027" s="56"/>
    </row>
    <row r="1028" spans="1:25" x14ac:dyDescent="0.25">
      <c r="A1028" s="23" t="s">
        <v>1966</v>
      </c>
      <c r="B1028" s="24" t="s">
        <v>1967</v>
      </c>
      <c r="C1028" s="25"/>
      <c r="D1028" s="87">
        <f t="shared" si="16"/>
        <v>0</v>
      </c>
      <c r="E1028" s="88"/>
      <c r="F1028" s="89"/>
      <c r="G1028" s="4" t="str">
        <f t="shared" si="15"/>
        <v/>
      </c>
      <c r="X1028" s="56" t="str">
        <f t="shared" si="14"/>
        <v/>
      </c>
      <c r="Y1028" s="56"/>
    </row>
    <row r="1029" spans="1:25" x14ac:dyDescent="0.25">
      <c r="A1029" s="23" t="s">
        <v>1968</v>
      </c>
      <c r="B1029" s="53" t="s">
        <v>1969</v>
      </c>
      <c r="C1029" s="25"/>
      <c r="D1029" s="87">
        <f t="shared" si="16"/>
        <v>0</v>
      </c>
      <c r="E1029" s="88"/>
      <c r="F1029" s="89"/>
      <c r="G1029" s="4" t="str">
        <f t="shared" si="15"/>
        <v/>
      </c>
      <c r="X1029" s="56" t="str">
        <f t="shared" si="14"/>
        <v/>
      </c>
      <c r="Y1029" s="56"/>
    </row>
    <row r="1030" spans="1:25" ht="16.5" customHeight="1" x14ac:dyDescent="0.25">
      <c r="A1030" s="47"/>
      <c r="B1030" s="97" t="s">
        <v>1970</v>
      </c>
      <c r="C1030" s="41"/>
      <c r="D1030" s="42"/>
      <c r="E1030" s="42"/>
      <c r="F1030" s="43"/>
      <c r="X1030" s="56" t="str">
        <f t="shared" si="14"/>
        <v/>
      </c>
      <c r="Y1030" s="56"/>
    </row>
    <row r="1031" spans="1:25" x14ac:dyDescent="0.25">
      <c r="A1031" s="47"/>
      <c r="B1031" s="19" t="s">
        <v>1971</v>
      </c>
      <c r="C1031" s="41">
        <f>+C1032</f>
        <v>0</v>
      </c>
      <c r="D1031" s="42"/>
      <c r="E1031" s="42"/>
      <c r="F1031" s="43"/>
      <c r="X1031" s="56" t="str">
        <f t="shared" si="14"/>
        <v/>
      </c>
      <c r="Y1031" s="56"/>
    </row>
    <row r="1032" spans="1:25" ht="24" x14ac:dyDescent="0.25">
      <c r="A1032" s="23" t="s">
        <v>1972</v>
      </c>
      <c r="B1032" s="29" t="s">
        <v>1973</v>
      </c>
      <c r="C1032" s="98"/>
      <c r="D1032" s="26"/>
      <c r="E1032" s="26"/>
      <c r="F1032" s="27"/>
      <c r="X1032" s="56" t="str">
        <f t="shared" si="14"/>
        <v/>
      </c>
      <c r="Y1032" s="56"/>
    </row>
    <row r="1033" spans="1:25" x14ac:dyDescent="0.25">
      <c r="A1033" s="47"/>
      <c r="B1033" s="19" t="s">
        <v>1974</v>
      </c>
      <c r="C1033" s="41">
        <f>SUM(C1034:C1092)</f>
        <v>0</v>
      </c>
      <c r="D1033" s="93">
        <f>SUM(D1034:D1092)</f>
        <v>0</v>
      </c>
      <c r="E1033" s="93">
        <f>SUM(E1034:E1092)</f>
        <v>0</v>
      </c>
      <c r="F1033" s="69">
        <f>SUM(F1034:F1092)</f>
        <v>0</v>
      </c>
      <c r="G1033" s="4" t="str">
        <f t="shared" si="15"/>
        <v/>
      </c>
      <c r="X1033" s="56" t="str">
        <f t="shared" si="14"/>
        <v/>
      </c>
      <c r="Y1033" s="56"/>
    </row>
    <row r="1034" spans="1:25" x14ac:dyDescent="0.25">
      <c r="A1034" s="23" t="s">
        <v>1975</v>
      </c>
      <c r="B1034" s="24" t="s">
        <v>1976</v>
      </c>
      <c r="C1034" s="25"/>
      <c r="D1034" s="87">
        <f t="shared" si="16"/>
        <v>0</v>
      </c>
      <c r="E1034" s="88"/>
      <c r="F1034" s="89"/>
      <c r="G1034" s="4" t="str">
        <f t="shared" si="15"/>
        <v/>
      </c>
      <c r="X1034" s="56" t="str">
        <f t="shared" si="14"/>
        <v/>
      </c>
      <c r="Y1034" s="56"/>
    </row>
    <row r="1035" spans="1:25" x14ac:dyDescent="0.25">
      <c r="A1035" s="23" t="s">
        <v>1977</v>
      </c>
      <c r="B1035" s="24" t="s">
        <v>1978</v>
      </c>
      <c r="C1035" s="25"/>
      <c r="D1035" s="87">
        <f t="shared" si="16"/>
        <v>0</v>
      </c>
      <c r="E1035" s="88"/>
      <c r="F1035" s="89"/>
      <c r="G1035" s="4" t="str">
        <f t="shared" si="15"/>
        <v/>
      </c>
      <c r="X1035" s="56" t="str">
        <f t="shared" ref="X1035:X1098" si="17">IF(D1035&gt;C1035,1,"")</f>
        <v/>
      </c>
      <c r="Y1035" s="56"/>
    </row>
    <row r="1036" spans="1:25" x14ac:dyDescent="0.25">
      <c r="A1036" s="23" t="s">
        <v>1979</v>
      </c>
      <c r="B1036" s="24" t="s">
        <v>1980</v>
      </c>
      <c r="C1036" s="25"/>
      <c r="D1036" s="87">
        <f t="shared" si="16"/>
        <v>0</v>
      </c>
      <c r="E1036" s="88"/>
      <c r="F1036" s="89"/>
      <c r="G1036" s="4" t="str">
        <f t="shared" si="15"/>
        <v/>
      </c>
      <c r="X1036" s="56" t="str">
        <f t="shared" si="17"/>
        <v/>
      </c>
      <c r="Y1036" s="56"/>
    </row>
    <row r="1037" spans="1:25" x14ac:dyDescent="0.25">
      <c r="A1037" s="23" t="s">
        <v>1981</v>
      </c>
      <c r="B1037" s="24" t="s">
        <v>1982</v>
      </c>
      <c r="C1037" s="25"/>
      <c r="D1037" s="87">
        <f t="shared" si="16"/>
        <v>0</v>
      </c>
      <c r="E1037" s="88"/>
      <c r="F1037" s="89"/>
      <c r="G1037" s="4" t="str">
        <f t="shared" si="15"/>
        <v/>
      </c>
      <c r="X1037" s="56" t="str">
        <f t="shared" si="17"/>
        <v/>
      </c>
      <c r="Y1037" s="56"/>
    </row>
    <row r="1038" spans="1:25" x14ac:dyDescent="0.25">
      <c r="A1038" s="23" t="s">
        <v>1983</v>
      </c>
      <c r="B1038" s="24" t="s">
        <v>1984</v>
      </c>
      <c r="C1038" s="25"/>
      <c r="D1038" s="87">
        <f t="shared" si="16"/>
        <v>0</v>
      </c>
      <c r="E1038" s="88"/>
      <c r="F1038" s="89"/>
      <c r="G1038" s="4" t="str">
        <f t="shared" si="15"/>
        <v/>
      </c>
      <c r="X1038" s="56" t="str">
        <f t="shared" si="17"/>
        <v/>
      </c>
      <c r="Y1038" s="56"/>
    </row>
    <row r="1039" spans="1:25" ht="24" x14ac:dyDescent="0.25">
      <c r="A1039" s="23" t="s">
        <v>1985</v>
      </c>
      <c r="B1039" s="28" t="s">
        <v>1986</v>
      </c>
      <c r="C1039" s="25"/>
      <c r="D1039" s="87">
        <f t="shared" si="16"/>
        <v>0</v>
      </c>
      <c r="E1039" s="88"/>
      <c r="F1039" s="89"/>
      <c r="G1039" s="4" t="str">
        <f t="shared" si="15"/>
        <v/>
      </c>
      <c r="X1039" s="56" t="str">
        <f t="shared" si="17"/>
        <v/>
      </c>
      <c r="Y1039" s="56"/>
    </row>
    <row r="1040" spans="1:25" ht="24" x14ac:dyDescent="0.25">
      <c r="A1040" s="23" t="s">
        <v>1987</v>
      </c>
      <c r="B1040" s="94" t="s">
        <v>1988</v>
      </c>
      <c r="C1040" s="25"/>
      <c r="D1040" s="87">
        <f t="shared" si="16"/>
        <v>0</v>
      </c>
      <c r="E1040" s="88"/>
      <c r="F1040" s="89"/>
      <c r="G1040" s="4" t="str">
        <f t="shared" si="15"/>
        <v/>
      </c>
      <c r="X1040" s="56" t="str">
        <f t="shared" si="17"/>
        <v/>
      </c>
      <c r="Y1040" s="56"/>
    </row>
    <row r="1041" spans="1:25" x14ac:dyDescent="0.25">
      <c r="A1041" s="23" t="s">
        <v>1989</v>
      </c>
      <c r="B1041" s="24" t="s">
        <v>1990</v>
      </c>
      <c r="C1041" s="25"/>
      <c r="D1041" s="87">
        <f t="shared" si="16"/>
        <v>0</v>
      </c>
      <c r="E1041" s="88"/>
      <c r="F1041" s="89"/>
      <c r="G1041" s="4" t="str">
        <f t="shared" si="15"/>
        <v/>
      </c>
      <c r="X1041" s="56" t="str">
        <f t="shared" si="17"/>
        <v/>
      </c>
      <c r="Y1041" s="56"/>
    </row>
    <row r="1042" spans="1:25" x14ac:dyDescent="0.25">
      <c r="A1042" s="23" t="s">
        <v>1991</v>
      </c>
      <c r="B1042" s="24" t="s">
        <v>1992</v>
      </c>
      <c r="C1042" s="25"/>
      <c r="D1042" s="87">
        <f t="shared" si="16"/>
        <v>0</v>
      </c>
      <c r="E1042" s="88"/>
      <c r="F1042" s="89"/>
      <c r="G1042" s="4" t="str">
        <f t="shared" si="15"/>
        <v/>
      </c>
      <c r="X1042" s="56" t="str">
        <f t="shared" si="17"/>
        <v/>
      </c>
      <c r="Y1042" s="56"/>
    </row>
    <row r="1043" spans="1:25" x14ac:dyDescent="0.25">
      <c r="A1043" s="23" t="s">
        <v>1993</v>
      </c>
      <c r="B1043" s="24" t="s">
        <v>1994</v>
      </c>
      <c r="C1043" s="25"/>
      <c r="D1043" s="87">
        <f t="shared" si="16"/>
        <v>0</v>
      </c>
      <c r="E1043" s="88"/>
      <c r="F1043" s="89"/>
      <c r="G1043" s="4" t="str">
        <f t="shared" si="15"/>
        <v/>
      </c>
      <c r="X1043" s="56" t="str">
        <f t="shared" si="17"/>
        <v/>
      </c>
      <c r="Y1043" s="56"/>
    </row>
    <row r="1044" spans="1:25" x14ac:dyDescent="0.25">
      <c r="A1044" s="23" t="s">
        <v>1995</v>
      </c>
      <c r="B1044" s="24" t="s">
        <v>1996</v>
      </c>
      <c r="C1044" s="25"/>
      <c r="D1044" s="87">
        <f t="shared" si="16"/>
        <v>0</v>
      </c>
      <c r="E1044" s="88"/>
      <c r="F1044" s="89"/>
      <c r="G1044" s="4" t="str">
        <f t="shared" si="15"/>
        <v/>
      </c>
      <c r="X1044" s="56" t="str">
        <f t="shared" si="17"/>
        <v/>
      </c>
      <c r="Y1044" s="56"/>
    </row>
    <row r="1045" spans="1:25" x14ac:dyDescent="0.25">
      <c r="A1045" s="23" t="s">
        <v>1997</v>
      </c>
      <c r="B1045" s="24" t="s">
        <v>1998</v>
      </c>
      <c r="C1045" s="25"/>
      <c r="D1045" s="87">
        <f t="shared" si="16"/>
        <v>0</v>
      </c>
      <c r="E1045" s="88"/>
      <c r="F1045" s="89"/>
      <c r="G1045" s="4" t="str">
        <f t="shared" si="15"/>
        <v/>
      </c>
      <c r="X1045" s="56" t="str">
        <f t="shared" si="17"/>
        <v/>
      </c>
      <c r="Y1045" s="56"/>
    </row>
    <row r="1046" spans="1:25" ht="24" x14ac:dyDescent="0.25">
      <c r="A1046" s="23" t="s">
        <v>1999</v>
      </c>
      <c r="B1046" s="94" t="s">
        <v>2000</v>
      </c>
      <c r="C1046" s="25"/>
      <c r="D1046" s="87">
        <f t="shared" si="16"/>
        <v>0</v>
      </c>
      <c r="E1046" s="88"/>
      <c r="F1046" s="89"/>
      <c r="G1046" s="4" t="str">
        <f t="shared" si="15"/>
        <v/>
      </c>
      <c r="X1046" s="56" t="str">
        <f t="shared" si="17"/>
        <v/>
      </c>
      <c r="Y1046" s="56"/>
    </row>
    <row r="1047" spans="1:25" x14ac:dyDescent="0.25">
      <c r="A1047" s="23" t="s">
        <v>2001</v>
      </c>
      <c r="B1047" s="24" t="s">
        <v>2002</v>
      </c>
      <c r="C1047" s="25"/>
      <c r="D1047" s="87">
        <f t="shared" si="16"/>
        <v>0</v>
      </c>
      <c r="E1047" s="88"/>
      <c r="F1047" s="89"/>
      <c r="G1047" s="4" t="str">
        <f t="shared" si="15"/>
        <v/>
      </c>
      <c r="X1047" s="56" t="str">
        <f t="shared" si="17"/>
        <v/>
      </c>
      <c r="Y1047" s="56"/>
    </row>
    <row r="1048" spans="1:25" ht="24" x14ac:dyDescent="0.25">
      <c r="A1048" s="23" t="s">
        <v>2003</v>
      </c>
      <c r="B1048" s="28" t="s">
        <v>2004</v>
      </c>
      <c r="C1048" s="25"/>
      <c r="D1048" s="87">
        <f t="shared" si="16"/>
        <v>0</v>
      </c>
      <c r="E1048" s="88"/>
      <c r="F1048" s="89"/>
      <c r="G1048" s="4" t="str">
        <f t="shared" si="15"/>
        <v/>
      </c>
      <c r="X1048" s="56" t="str">
        <f t="shared" si="17"/>
        <v/>
      </c>
      <c r="Y1048" s="56"/>
    </row>
    <row r="1049" spans="1:25" x14ac:dyDescent="0.25">
      <c r="A1049" s="23" t="s">
        <v>2005</v>
      </c>
      <c r="B1049" s="24" t="s">
        <v>2006</v>
      </c>
      <c r="C1049" s="25"/>
      <c r="D1049" s="87">
        <f t="shared" si="16"/>
        <v>0</v>
      </c>
      <c r="E1049" s="88"/>
      <c r="F1049" s="89"/>
      <c r="G1049" s="4" t="str">
        <f t="shared" si="15"/>
        <v/>
      </c>
      <c r="X1049" s="56" t="str">
        <f t="shared" si="17"/>
        <v/>
      </c>
      <c r="Y1049" s="56"/>
    </row>
    <row r="1050" spans="1:25" x14ac:dyDescent="0.25">
      <c r="A1050" s="23" t="s">
        <v>2007</v>
      </c>
      <c r="B1050" s="24" t="s">
        <v>2008</v>
      </c>
      <c r="C1050" s="25"/>
      <c r="D1050" s="87">
        <f t="shared" si="16"/>
        <v>0</v>
      </c>
      <c r="E1050" s="88"/>
      <c r="F1050" s="89"/>
      <c r="G1050" s="4" t="str">
        <f t="shared" si="15"/>
        <v/>
      </c>
      <c r="X1050" s="56" t="str">
        <f t="shared" si="17"/>
        <v/>
      </c>
      <c r="Y1050" s="56"/>
    </row>
    <row r="1051" spans="1:25" ht="24" x14ac:dyDescent="0.25">
      <c r="A1051" s="23" t="s">
        <v>2009</v>
      </c>
      <c r="B1051" s="28" t="s">
        <v>2010</v>
      </c>
      <c r="C1051" s="25"/>
      <c r="D1051" s="87">
        <f t="shared" si="16"/>
        <v>0</v>
      </c>
      <c r="E1051" s="88"/>
      <c r="F1051" s="89"/>
      <c r="G1051" s="4" t="str">
        <f t="shared" si="15"/>
        <v/>
      </c>
      <c r="X1051" s="56" t="str">
        <f t="shared" si="17"/>
        <v/>
      </c>
      <c r="Y1051" s="56"/>
    </row>
    <row r="1052" spans="1:25" x14ac:dyDescent="0.25">
      <c r="A1052" s="23" t="s">
        <v>2011</v>
      </c>
      <c r="B1052" s="24" t="s">
        <v>2012</v>
      </c>
      <c r="C1052" s="25"/>
      <c r="D1052" s="87">
        <f t="shared" si="16"/>
        <v>0</v>
      </c>
      <c r="E1052" s="88"/>
      <c r="F1052" s="89"/>
      <c r="G1052" s="4" t="str">
        <f t="shared" si="15"/>
        <v/>
      </c>
      <c r="X1052" s="56" t="str">
        <f t="shared" si="17"/>
        <v/>
      </c>
      <c r="Y1052" s="56"/>
    </row>
    <row r="1053" spans="1:25" x14ac:dyDescent="0.25">
      <c r="A1053" s="23" t="s">
        <v>2013</v>
      </c>
      <c r="B1053" s="24" t="s">
        <v>2014</v>
      </c>
      <c r="C1053" s="25"/>
      <c r="D1053" s="87">
        <f t="shared" si="16"/>
        <v>0</v>
      </c>
      <c r="E1053" s="88"/>
      <c r="F1053" s="89"/>
      <c r="G1053" s="4" t="str">
        <f t="shared" si="15"/>
        <v/>
      </c>
      <c r="X1053" s="56" t="str">
        <f t="shared" si="17"/>
        <v/>
      </c>
      <c r="Y1053" s="56"/>
    </row>
    <row r="1054" spans="1:25" x14ac:dyDescent="0.25">
      <c r="A1054" s="23" t="s">
        <v>2015</v>
      </c>
      <c r="B1054" s="24" t="s">
        <v>2016</v>
      </c>
      <c r="C1054" s="25"/>
      <c r="D1054" s="87">
        <f t="shared" si="16"/>
        <v>0</v>
      </c>
      <c r="E1054" s="88"/>
      <c r="F1054" s="89"/>
      <c r="G1054" s="4" t="str">
        <f t="shared" si="15"/>
        <v/>
      </c>
      <c r="X1054" s="56" t="str">
        <f t="shared" si="17"/>
        <v/>
      </c>
      <c r="Y1054" s="56"/>
    </row>
    <row r="1055" spans="1:25" x14ac:dyDescent="0.25">
      <c r="A1055" s="23" t="s">
        <v>2017</v>
      </c>
      <c r="B1055" s="24" t="s">
        <v>2018</v>
      </c>
      <c r="C1055" s="25"/>
      <c r="D1055" s="87">
        <f t="shared" si="16"/>
        <v>0</v>
      </c>
      <c r="E1055" s="88"/>
      <c r="F1055" s="89"/>
      <c r="G1055" s="4" t="str">
        <f t="shared" si="15"/>
        <v/>
      </c>
      <c r="X1055" s="56" t="str">
        <f t="shared" si="17"/>
        <v/>
      </c>
      <c r="Y1055" s="56"/>
    </row>
    <row r="1056" spans="1:25" x14ac:dyDescent="0.25">
      <c r="A1056" s="23" t="s">
        <v>2019</v>
      </c>
      <c r="B1056" s="24" t="s">
        <v>2020</v>
      </c>
      <c r="C1056" s="25"/>
      <c r="D1056" s="87">
        <f t="shared" si="16"/>
        <v>0</v>
      </c>
      <c r="E1056" s="88"/>
      <c r="F1056" s="89"/>
      <c r="G1056" s="4" t="str">
        <f t="shared" si="15"/>
        <v/>
      </c>
      <c r="X1056" s="56" t="str">
        <f t="shared" si="17"/>
        <v/>
      </c>
      <c r="Y1056" s="56"/>
    </row>
    <row r="1057" spans="1:25" ht="35.25" x14ac:dyDescent="0.25">
      <c r="A1057" s="23" t="s">
        <v>2021</v>
      </c>
      <c r="B1057" s="28" t="s">
        <v>2022</v>
      </c>
      <c r="C1057" s="25"/>
      <c r="D1057" s="87">
        <f t="shared" si="16"/>
        <v>0</v>
      </c>
      <c r="E1057" s="88"/>
      <c r="F1057" s="89"/>
      <c r="G1057" s="4" t="str">
        <f t="shared" si="15"/>
        <v/>
      </c>
      <c r="X1057" s="56" t="str">
        <f t="shared" si="17"/>
        <v/>
      </c>
      <c r="Y1057" s="56"/>
    </row>
    <row r="1058" spans="1:25" x14ac:dyDescent="0.25">
      <c r="A1058" s="23" t="s">
        <v>2023</v>
      </c>
      <c r="B1058" s="24" t="s">
        <v>2024</v>
      </c>
      <c r="C1058" s="25"/>
      <c r="D1058" s="87">
        <f t="shared" si="16"/>
        <v>0</v>
      </c>
      <c r="E1058" s="88"/>
      <c r="F1058" s="89"/>
      <c r="G1058" s="4" t="str">
        <f t="shared" si="15"/>
        <v/>
      </c>
      <c r="X1058" s="56" t="str">
        <f t="shared" si="17"/>
        <v/>
      </c>
      <c r="Y1058" s="56"/>
    </row>
    <row r="1059" spans="1:25" x14ac:dyDescent="0.25">
      <c r="A1059" s="23" t="s">
        <v>2025</v>
      </c>
      <c r="B1059" s="24" t="s">
        <v>2026</v>
      </c>
      <c r="C1059" s="25"/>
      <c r="D1059" s="87">
        <f t="shared" si="16"/>
        <v>0</v>
      </c>
      <c r="E1059" s="88"/>
      <c r="F1059" s="89"/>
      <c r="G1059" s="4" t="str">
        <f t="shared" si="15"/>
        <v/>
      </c>
      <c r="X1059" s="56" t="str">
        <f t="shared" si="17"/>
        <v/>
      </c>
      <c r="Y1059" s="56"/>
    </row>
    <row r="1060" spans="1:25" x14ac:dyDescent="0.25">
      <c r="A1060" s="23" t="s">
        <v>2027</v>
      </c>
      <c r="B1060" s="24" t="s">
        <v>2028</v>
      </c>
      <c r="C1060" s="25"/>
      <c r="D1060" s="87">
        <f t="shared" si="16"/>
        <v>0</v>
      </c>
      <c r="E1060" s="88"/>
      <c r="F1060" s="89"/>
      <c r="G1060" s="4" t="str">
        <f t="shared" si="15"/>
        <v/>
      </c>
      <c r="X1060" s="56" t="str">
        <f t="shared" si="17"/>
        <v/>
      </c>
      <c r="Y1060" s="56"/>
    </row>
    <row r="1061" spans="1:25" ht="24" x14ac:dyDescent="0.25">
      <c r="A1061" s="23" t="s">
        <v>2029</v>
      </c>
      <c r="B1061" s="28" t="s">
        <v>2030</v>
      </c>
      <c r="C1061" s="25"/>
      <c r="D1061" s="87">
        <f t="shared" si="16"/>
        <v>0</v>
      </c>
      <c r="E1061" s="88"/>
      <c r="F1061" s="89"/>
      <c r="G1061" s="4" t="str">
        <f t="shared" si="15"/>
        <v/>
      </c>
      <c r="X1061" s="56" t="str">
        <f t="shared" si="17"/>
        <v/>
      </c>
      <c r="Y1061" s="56"/>
    </row>
    <row r="1062" spans="1:25" x14ac:dyDescent="0.25">
      <c r="A1062" s="23" t="s">
        <v>2031</v>
      </c>
      <c r="B1062" s="24" t="s">
        <v>2032</v>
      </c>
      <c r="C1062" s="25"/>
      <c r="D1062" s="87">
        <f t="shared" si="16"/>
        <v>0</v>
      </c>
      <c r="E1062" s="88"/>
      <c r="F1062" s="89"/>
      <c r="G1062" s="4" t="str">
        <f t="shared" si="15"/>
        <v/>
      </c>
      <c r="X1062" s="56" t="str">
        <f t="shared" si="17"/>
        <v/>
      </c>
      <c r="Y1062" s="56"/>
    </row>
    <row r="1063" spans="1:25" ht="24" x14ac:dyDescent="0.25">
      <c r="A1063" s="23" t="s">
        <v>2033</v>
      </c>
      <c r="B1063" s="28" t="s">
        <v>2034</v>
      </c>
      <c r="C1063" s="25"/>
      <c r="D1063" s="87">
        <f t="shared" si="16"/>
        <v>0</v>
      </c>
      <c r="E1063" s="88"/>
      <c r="F1063" s="89"/>
      <c r="G1063" s="4" t="str">
        <f t="shared" ref="G1063:G1126" si="18">IF(D1063&gt;C1063,"CMA ES MAYOR QUE TOTAL ACTIVIDADES","")</f>
        <v/>
      </c>
      <c r="X1063" s="56" t="str">
        <f t="shared" si="17"/>
        <v/>
      </c>
      <c r="Y1063" s="56"/>
    </row>
    <row r="1064" spans="1:25" ht="24" x14ac:dyDescent="0.25">
      <c r="A1064" s="23" t="s">
        <v>2035</v>
      </c>
      <c r="B1064" s="28" t="s">
        <v>2036</v>
      </c>
      <c r="C1064" s="25"/>
      <c r="D1064" s="87">
        <f t="shared" si="16"/>
        <v>0</v>
      </c>
      <c r="E1064" s="88"/>
      <c r="F1064" s="89"/>
      <c r="G1064" s="4" t="str">
        <f t="shared" si="18"/>
        <v/>
      </c>
      <c r="X1064" s="56" t="str">
        <f t="shared" si="17"/>
        <v/>
      </c>
      <c r="Y1064" s="56"/>
    </row>
    <row r="1065" spans="1:25" x14ac:dyDescent="0.25">
      <c r="A1065" s="23" t="s">
        <v>2037</v>
      </c>
      <c r="B1065" s="24" t="s">
        <v>2038</v>
      </c>
      <c r="C1065" s="25"/>
      <c r="D1065" s="87">
        <f t="shared" ref="D1065:D1128" si="19">+E1065+F1065</f>
        <v>0</v>
      </c>
      <c r="E1065" s="88"/>
      <c r="F1065" s="89"/>
      <c r="G1065" s="4" t="str">
        <f t="shared" si="18"/>
        <v/>
      </c>
      <c r="X1065" s="56" t="str">
        <f t="shared" si="17"/>
        <v/>
      </c>
      <c r="Y1065" s="56"/>
    </row>
    <row r="1066" spans="1:25" x14ac:dyDescent="0.25">
      <c r="A1066" s="23" t="s">
        <v>2039</v>
      </c>
      <c r="B1066" s="24" t="s">
        <v>2040</v>
      </c>
      <c r="C1066" s="25"/>
      <c r="D1066" s="87">
        <f t="shared" si="19"/>
        <v>0</v>
      </c>
      <c r="E1066" s="88"/>
      <c r="F1066" s="89"/>
      <c r="G1066" s="4" t="str">
        <f t="shared" si="18"/>
        <v/>
      </c>
      <c r="X1066" s="56" t="str">
        <f t="shared" si="17"/>
        <v/>
      </c>
      <c r="Y1066" s="56"/>
    </row>
    <row r="1067" spans="1:25" x14ac:dyDescent="0.25">
      <c r="A1067" s="23" t="s">
        <v>2041</v>
      </c>
      <c r="B1067" s="24" t="s">
        <v>2042</v>
      </c>
      <c r="C1067" s="25"/>
      <c r="D1067" s="87">
        <f t="shared" si="19"/>
        <v>0</v>
      </c>
      <c r="E1067" s="88"/>
      <c r="F1067" s="89"/>
      <c r="G1067" s="4" t="str">
        <f t="shared" si="18"/>
        <v/>
      </c>
      <c r="X1067" s="56" t="str">
        <f t="shared" si="17"/>
        <v/>
      </c>
      <c r="Y1067" s="56"/>
    </row>
    <row r="1068" spans="1:25" ht="24" x14ac:dyDescent="0.25">
      <c r="A1068" s="23" t="s">
        <v>2043</v>
      </c>
      <c r="B1068" s="28" t="s">
        <v>2044</v>
      </c>
      <c r="C1068" s="25"/>
      <c r="D1068" s="87">
        <f t="shared" si="19"/>
        <v>0</v>
      </c>
      <c r="E1068" s="88"/>
      <c r="F1068" s="89"/>
      <c r="G1068" s="4" t="str">
        <f t="shared" si="18"/>
        <v/>
      </c>
      <c r="X1068" s="56" t="str">
        <f t="shared" si="17"/>
        <v/>
      </c>
      <c r="Y1068" s="56"/>
    </row>
    <row r="1069" spans="1:25" x14ac:dyDescent="0.25">
      <c r="A1069" s="23" t="s">
        <v>2045</v>
      </c>
      <c r="B1069" s="24" t="s">
        <v>2046</v>
      </c>
      <c r="C1069" s="25"/>
      <c r="D1069" s="87">
        <f t="shared" si="19"/>
        <v>0</v>
      </c>
      <c r="E1069" s="88"/>
      <c r="F1069" s="89"/>
      <c r="G1069" s="4" t="str">
        <f t="shared" si="18"/>
        <v/>
      </c>
      <c r="X1069" s="56" t="str">
        <f t="shared" si="17"/>
        <v/>
      </c>
      <c r="Y1069" s="56"/>
    </row>
    <row r="1070" spans="1:25" x14ac:dyDescent="0.25">
      <c r="A1070" s="23" t="s">
        <v>2047</v>
      </c>
      <c r="B1070" s="24" t="s">
        <v>2048</v>
      </c>
      <c r="C1070" s="25"/>
      <c r="D1070" s="87">
        <f t="shared" si="19"/>
        <v>0</v>
      </c>
      <c r="E1070" s="88"/>
      <c r="F1070" s="89"/>
      <c r="G1070" s="4" t="str">
        <f t="shared" si="18"/>
        <v/>
      </c>
      <c r="X1070" s="56" t="str">
        <f t="shared" si="17"/>
        <v/>
      </c>
      <c r="Y1070" s="56"/>
    </row>
    <row r="1071" spans="1:25" x14ac:dyDescent="0.25">
      <c r="A1071" s="23" t="s">
        <v>2049</v>
      </c>
      <c r="B1071" s="24" t="s">
        <v>2050</v>
      </c>
      <c r="C1071" s="25"/>
      <c r="D1071" s="87">
        <f t="shared" si="19"/>
        <v>0</v>
      </c>
      <c r="E1071" s="88"/>
      <c r="F1071" s="89"/>
      <c r="G1071" s="4" t="str">
        <f t="shared" si="18"/>
        <v/>
      </c>
      <c r="X1071" s="56" t="str">
        <f t="shared" si="17"/>
        <v/>
      </c>
      <c r="Y1071" s="56"/>
    </row>
    <row r="1072" spans="1:25" ht="24" x14ac:dyDescent="0.25">
      <c r="A1072" s="23" t="s">
        <v>2051</v>
      </c>
      <c r="B1072" s="28" t="s">
        <v>2052</v>
      </c>
      <c r="C1072" s="25"/>
      <c r="D1072" s="87">
        <f t="shared" si="19"/>
        <v>0</v>
      </c>
      <c r="E1072" s="88"/>
      <c r="F1072" s="89"/>
      <c r="G1072" s="4" t="str">
        <f t="shared" si="18"/>
        <v/>
      </c>
      <c r="X1072" s="56" t="str">
        <f t="shared" si="17"/>
        <v/>
      </c>
      <c r="Y1072" s="56"/>
    </row>
    <row r="1073" spans="1:25" ht="24" x14ac:dyDescent="0.25">
      <c r="A1073" s="23" t="s">
        <v>2053</v>
      </c>
      <c r="B1073" s="28" t="s">
        <v>2054</v>
      </c>
      <c r="C1073" s="25"/>
      <c r="D1073" s="87">
        <f t="shared" si="19"/>
        <v>0</v>
      </c>
      <c r="E1073" s="88"/>
      <c r="F1073" s="89"/>
      <c r="G1073" s="4" t="str">
        <f t="shared" si="18"/>
        <v/>
      </c>
      <c r="X1073" s="56" t="str">
        <f t="shared" si="17"/>
        <v/>
      </c>
      <c r="Y1073" s="56"/>
    </row>
    <row r="1074" spans="1:25" x14ac:dyDescent="0.25">
      <c r="A1074" s="23" t="s">
        <v>2055</v>
      </c>
      <c r="B1074" s="24" t="s">
        <v>2056</v>
      </c>
      <c r="C1074" s="25"/>
      <c r="D1074" s="87">
        <f t="shared" si="19"/>
        <v>0</v>
      </c>
      <c r="E1074" s="88"/>
      <c r="F1074" s="89"/>
      <c r="G1074" s="4" t="str">
        <f t="shared" si="18"/>
        <v/>
      </c>
      <c r="X1074" s="56" t="str">
        <f t="shared" si="17"/>
        <v/>
      </c>
      <c r="Y1074" s="56"/>
    </row>
    <row r="1075" spans="1:25" x14ac:dyDescent="0.25">
      <c r="A1075" s="23" t="s">
        <v>2057</v>
      </c>
      <c r="B1075" s="24" t="s">
        <v>2058</v>
      </c>
      <c r="C1075" s="25"/>
      <c r="D1075" s="87">
        <f t="shared" si="19"/>
        <v>0</v>
      </c>
      <c r="E1075" s="88"/>
      <c r="F1075" s="89"/>
      <c r="G1075" s="4" t="str">
        <f t="shared" si="18"/>
        <v/>
      </c>
      <c r="X1075" s="56" t="str">
        <f t="shared" si="17"/>
        <v/>
      </c>
      <c r="Y1075" s="56"/>
    </row>
    <row r="1076" spans="1:25" x14ac:dyDescent="0.25">
      <c r="A1076" s="23" t="s">
        <v>2059</v>
      </c>
      <c r="B1076" s="24" t="s">
        <v>2060</v>
      </c>
      <c r="C1076" s="25"/>
      <c r="D1076" s="87">
        <f t="shared" si="19"/>
        <v>0</v>
      </c>
      <c r="E1076" s="88"/>
      <c r="F1076" s="89"/>
      <c r="G1076" s="4" t="str">
        <f t="shared" si="18"/>
        <v/>
      </c>
      <c r="X1076" s="56" t="str">
        <f t="shared" si="17"/>
        <v/>
      </c>
      <c r="Y1076" s="56"/>
    </row>
    <row r="1077" spans="1:25" x14ac:dyDescent="0.25">
      <c r="A1077" s="23" t="s">
        <v>2061</v>
      </c>
      <c r="B1077" s="24" t="s">
        <v>2062</v>
      </c>
      <c r="C1077" s="25"/>
      <c r="D1077" s="87">
        <f t="shared" si="19"/>
        <v>0</v>
      </c>
      <c r="E1077" s="88"/>
      <c r="F1077" s="89"/>
      <c r="G1077" s="4" t="str">
        <f t="shared" si="18"/>
        <v/>
      </c>
      <c r="X1077" s="56" t="str">
        <f t="shared" si="17"/>
        <v/>
      </c>
      <c r="Y1077" s="56"/>
    </row>
    <row r="1078" spans="1:25" x14ac:dyDescent="0.25">
      <c r="A1078" s="23" t="s">
        <v>2063</v>
      </c>
      <c r="B1078" s="24" t="s">
        <v>2064</v>
      </c>
      <c r="C1078" s="25"/>
      <c r="D1078" s="87">
        <f t="shared" si="19"/>
        <v>0</v>
      </c>
      <c r="E1078" s="88"/>
      <c r="F1078" s="89"/>
      <c r="G1078" s="4" t="str">
        <f t="shared" si="18"/>
        <v/>
      </c>
      <c r="X1078" s="56" t="str">
        <f t="shared" si="17"/>
        <v/>
      </c>
      <c r="Y1078" s="56"/>
    </row>
    <row r="1079" spans="1:25" ht="24" x14ac:dyDescent="0.25">
      <c r="A1079" s="23" t="s">
        <v>2065</v>
      </c>
      <c r="B1079" s="28" t="s">
        <v>2066</v>
      </c>
      <c r="C1079" s="25"/>
      <c r="D1079" s="87">
        <f t="shared" si="19"/>
        <v>0</v>
      </c>
      <c r="E1079" s="88"/>
      <c r="F1079" s="89"/>
      <c r="G1079" s="4" t="str">
        <f t="shared" si="18"/>
        <v/>
      </c>
      <c r="X1079" s="56" t="str">
        <f t="shared" si="17"/>
        <v/>
      </c>
      <c r="Y1079" s="56"/>
    </row>
    <row r="1080" spans="1:25" x14ac:dyDescent="0.25">
      <c r="A1080" s="23" t="s">
        <v>2067</v>
      </c>
      <c r="B1080" s="24" t="s">
        <v>2068</v>
      </c>
      <c r="C1080" s="25"/>
      <c r="D1080" s="87">
        <f t="shared" si="19"/>
        <v>0</v>
      </c>
      <c r="E1080" s="88"/>
      <c r="F1080" s="89"/>
      <c r="G1080" s="4" t="str">
        <f t="shared" si="18"/>
        <v/>
      </c>
      <c r="X1080" s="56" t="str">
        <f t="shared" si="17"/>
        <v/>
      </c>
      <c r="Y1080" s="56"/>
    </row>
    <row r="1081" spans="1:25" x14ac:dyDescent="0.25">
      <c r="A1081" s="23" t="s">
        <v>2069</v>
      </c>
      <c r="B1081" s="24" t="s">
        <v>2070</v>
      </c>
      <c r="C1081" s="25"/>
      <c r="D1081" s="87">
        <f t="shared" si="19"/>
        <v>0</v>
      </c>
      <c r="E1081" s="88"/>
      <c r="F1081" s="89"/>
      <c r="G1081" s="4" t="str">
        <f t="shared" si="18"/>
        <v/>
      </c>
      <c r="X1081" s="56" t="str">
        <f t="shared" si="17"/>
        <v/>
      </c>
      <c r="Y1081" s="56"/>
    </row>
    <row r="1082" spans="1:25" x14ac:dyDescent="0.25">
      <c r="A1082" s="23" t="s">
        <v>2071</v>
      </c>
      <c r="B1082" s="24" t="s">
        <v>2072</v>
      </c>
      <c r="C1082" s="25"/>
      <c r="D1082" s="87">
        <f t="shared" si="19"/>
        <v>0</v>
      </c>
      <c r="E1082" s="88"/>
      <c r="F1082" s="89"/>
      <c r="G1082" s="4" t="str">
        <f t="shared" si="18"/>
        <v/>
      </c>
      <c r="X1082" s="56" t="str">
        <f t="shared" si="17"/>
        <v/>
      </c>
      <c r="Y1082" s="56"/>
    </row>
    <row r="1083" spans="1:25" x14ac:dyDescent="0.25">
      <c r="A1083" s="23" t="s">
        <v>2073</v>
      </c>
      <c r="B1083" s="24" t="s">
        <v>2074</v>
      </c>
      <c r="C1083" s="25"/>
      <c r="D1083" s="87">
        <f t="shared" si="19"/>
        <v>0</v>
      </c>
      <c r="E1083" s="88"/>
      <c r="F1083" s="89"/>
      <c r="G1083" s="4" t="str">
        <f t="shared" si="18"/>
        <v/>
      </c>
      <c r="X1083" s="56" t="str">
        <f t="shared" si="17"/>
        <v/>
      </c>
      <c r="Y1083" s="56"/>
    </row>
    <row r="1084" spans="1:25" ht="35.25" x14ac:dyDescent="0.25">
      <c r="A1084" s="23" t="s">
        <v>2075</v>
      </c>
      <c r="B1084" s="28" t="s">
        <v>2076</v>
      </c>
      <c r="C1084" s="25"/>
      <c r="D1084" s="87">
        <f t="shared" si="19"/>
        <v>0</v>
      </c>
      <c r="E1084" s="88"/>
      <c r="F1084" s="89"/>
      <c r="G1084" s="4" t="str">
        <f t="shared" si="18"/>
        <v/>
      </c>
      <c r="X1084" s="56" t="str">
        <f t="shared" si="17"/>
        <v/>
      </c>
      <c r="Y1084" s="56"/>
    </row>
    <row r="1085" spans="1:25" ht="24" x14ac:dyDescent="0.25">
      <c r="A1085" s="23" t="s">
        <v>2077</v>
      </c>
      <c r="B1085" s="28" t="s">
        <v>2078</v>
      </c>
      <c r="C1085" s="25"/>
      <c r="D1085" s="87">
        <f t="shared" si="19"/>
        <v>0</v>
      </c>
      <c r="E1085" s="88"/>
      <c r="F1085" s="89"/>
      <c r="G1085" s="4" t="str">
        <f t="shared" si="18"/>
        <v/>
      </c>
      <c r="X1085" s="56" t="str">
        <f t="shared" si="17"/>
        <v/>
      </c>
      <c r="Y1085" s="56"/>
    </row>
    <row r="1086" spans="1:25" x14ac:dyDescent="0.25">
      <c r="A1086" s="23" t="s">
        <v>2079</v>
      </c>
      <c r="B1086" s="24" t="s">
        <v>2080</v>
      </c>
      <c r="C1086" s="25"/>
      <c r="D1086" s="87">
        <f t="shared" si="19"/>
        <v>0</v>
      </c>
      <c r="E1086" s="88"/>
      <c r="F1086" s="89"/>
      <c r="G1086" s="4" t="str">
        <f t="shared" si="18"/>
        <v/>
      </c>
      <c r="X1086" s="56" t="str">
        <f t="shared" si="17"/>
        <v/>
      </c>
      <c r="Y1086" s="56"/>
    </row>
    <row r="1087" spans="1:25" ht="24" x14ac:dyDescent="0.25">
      <c r="A1087" s="23" t="s">
        <v>2081</v>
      </c>
      <c r="B1087" s="28" t="s">
        <v>2082</v>
      </c>
      <c r="C1087" s="25"/>
      <c r="D1087" s="87">
        <f t="shared" si="19"/>
        <v>0</v>
      </c>
      <c r="E1087" s="88"/>
      <c r="F1087" s="89"/>
      <c r="G1087" s="4" t="str">
        <f t="shared" si="18"/>
        <v/>
      </c>
      <c r="X1087" s="56" t="str">
        <f t="shared" si="17"/>
        <v/>
      </c>
      <c r="Y1087" s="56"/>
    </row>
    <row r="1088" spans="1:25" x14ac:dyDescent="0.25">
      <c r="A1088" s="23" t="s">
        <v>2083</v>
      </c>
      <c r="B1088" s="24" t="s">
        <v>2084</v>
      </c>
      <c r="C1088" s="25"/>
      <c r="D1088" s="87">
        <f t="shared" si="19"/>
        <v>0</v>
      </c>
      <c r="E1088" s="88"/>
      <c r="F1088" s="89"/>
      <c r="G1088" s="4" t="str">
        <f t="shared" si="18"/>
        <v/>
      </c>
      <c r="X1088" s="56" t="str">
        <f t="shared" si="17"/>
        <v/>
      </c>
      <c r="Y1088" s="56"/>
    </row>
    <row r="1089" spans="1:25" ht="35.25" x14ac:dyDescent="0.25">
      <c r="A1089" s="23" t="s">
        <v>2085</v>
      </c>
      <c r="B1089" s="28" t="s">
        <v>2086</v>
      </c>
      <c r="C1089" s="25"/>
      <c r="D1089" s="87">
        <f t="shared" si="19"/>
        <v>0</v>
      </c>
      <c r="E1089" s="88"/>
      <c r="F1089" s="89"/>
      <c r="G1089" s="4" t="str">
        <f t="shared" si="18"/>
        <v/>
      </c>
      <c r="X1089" s="56" t="str">
        <f t="shared" si="17"/>
        <v/>
      </c>
      <c r="Y1089" s="56"/>
    </row>
    <row r="1090" spans="1:25" ht="12.75" customHeight="1" x14ac:dyDescent="0.25">
      <c r="A1090" s="23" t="s">
        <v>2087</v>
      </c>
      <c r="B1090" s="28" t="s">
        <v>2088</v>
      </c>
      <c r="C1090" s="25"/>
      <c r="D1090" s="87">
        <f t="shared" si="19"/>
        <v>0</v>
      </c>
      <c r="E1090" s="88"/>
      <c r="F1090" s="89"/>
      <c r="G1090" s="4" t="str">
        <f t="shared" si="18"/>
        <v/>
      </c>
      <c r="X1090" s="56" t="str">
        <f t="shared" si="17"/>
        <v/>
      </c>
      <c r="Y1090" s="56"/>
    </row>
    <row r="1091" spans="1:25" x14ac:dyDescent="0.25">
      <c r="A1091" s="23" t="s">
        <v>2089</v>
      </c>
      <c r="B1091" s="24" t="s">
        <v>2090</v>
      </c>
      <c r="C1091" s="25"/>
      <c r="D1091" s="87">
        <f t="shared" si="19"/>
        <v>0</v>
      </c>
      <c r="E1091" s="88"/>
      <c r="F1091" s="89"/>
      <c r="G1091" s="4" t="str">
        <f t="shared" si="18"/>
        <v/>
      </c>
      <c r="X1091" s="56" t="str">
        <f t="shared" si="17"/>
        <v/>
      </c>
      <c r="Y1091" s="56"/>
    </row>
    <row r="1092" spans="1:25" x14ac:dyDescent="0.25">
      <c r="A1092" s="23" t="s">
        <v>2091</v>
      </c>
      <c r="B1092" s="36" t="s">
        <v>2092</v>
      </c>
      <c r="C1092" s="25"/>
      <c r="D1092" s="87">
        <f t="shared" si="19"/>
        <v>0</v>
      </c>
      <c r="E1092" s="88"/>
      <c r="F1092" s="89"/>
      <c r="G1092" s="4" t="str">
        <f t="shared" si="18"/>
        <v/>
      </c>
      <c r="X1092" s="56" t="str">
        <f t="shared" si="17"/>
        <v/>
      </c>
      <c r="Y1092" s="56"/>
    </row>
    <row r="1093" spans="1:25" x14ac:dyDescent="0.25">
      <c r="A1093" s="47"/>
      <c r="B1093" s="63" t="s">
        <v>2093</v>
      </c>
      <c r="C1093" s="41"/>
      <c r="D1093" s="93"/>
      <c r="E1093" s="93"/>
      <c r="F1093" s="69"/>
      <c r="G1093" s="4" t="str">
        <f t="shared" si="18"/>
        <v/>
      </c>
      <c r="X1093" s="56" t="str">
        <f t="shared" si="17"/>
        <v/>
      </c>
      <c r="Y1093" s="56"/>
    </row>
    <row r="1094" spans="1:25" x14ac:dyDescent="0.25">
      <c r="A1094" s="47"/>
      <c r="B1094" s="59" t="s">
        <v>2094</v>
      </c>
      <c r="C1094" s="41">
        <f>SUM(C1095:C1160)</f>
        <v>0</v>
      </c>
      <c r="D1094" s="93">
        <f>SUM(D1095:D1160)</f>
        <v>0</v>
      </c>
      <c r="E1094" s="93">
        <f>SUM(E1095:E1160)</f>
        <v>0</v>
      </c>
      <c r="F1094" s="69">
        <f>SUM(F1095:F1160)</f>
        <v>0</v>
      </c>
      <c r="G1094" s="4" t="str">
        <f t="shared" si="18"/>
        <v/>
      </c>
      <c r="X1094" s="56" t="str">
        <f t="shared" si="17"/>
        <v/>
      </c>
      <c r="Y1094" s="56"/>
    </row>
    <row r="1095" spans="1:25" ht="35.25" x14ac:dyDescent="0.25">
      <c r="A1095" s="23" t="s">
        <v>2095</v>
      </c>
      <c r="B1095" s="99" t="s">
        <v>2096</v>
      </c>
      <c r="C1095" s="25"/>
      <c r="D1095" s="87">
        <f t="shared" si="19"/>
        <v>0</v>
      </c>
      <c r="E1095" s="88"/>
      <c r="F1095" s="89"/>
      <c r="G1095" s="4" t="str">
        <f t="shared" si="18"/>
        <v/>
      </c>
      <c r="X1095" s="56" t="str">
        <f t="shared" si="17"/>
        <v/>
      </c>
      <c r="Y1095" s="56"/>
    </row>
    <row r="1096" spans="1:25" x14ac:dyDescent="0.25">
      <c r="A1096" s="23" t="s">
        <v>2097</v>
      </c>
      <c r="B1096" s="70" t="s">
        <v>2098</v>
      </c>
      <c r="C1096" s="25"/>
      <c r="D1096" s="87">
        <f t="shared" si="19"/>
        <v>0</v>
      </c>
      <c r="E1096" s="88"/>
      <c r="F1096" s="89"/>
      <c r="G1096" s="4" t="str">
        <f t="shared" si="18"/>
        <v/>
      </c>
      <c r="X1096" s="56" t="str">
        <f t="shared" si="17"/>
        <v/>
      </c>
      <c r="Y1096" s="56"/>
    </row>
    <row r="1097" spans="1:25" x14ac:dyDescent="0.25">
      <c r="A1097" s="23" t="s">
        <v>2099</v>
      </c>
      <c r="B1097" s="70" t="s">
        <v>2100</v>
      </c>
      <c r="C1097" s="25"/>
      <c r="D1097" s="87">
        <f t="shared" si="19"/>
        <v>0</v>
      </c>
      <c r="E1097" s="88"/>
      <c r="F1097" s="89"/>
      <c r="G1097" s="4" t="str">
        <f t="shared" si="18"/>
        <v/>
      </c>
      <c r="X1097" s="56" t="str">
        <f t="shared" si="17"/>
        <v/>
      </c>
      <c r="Y1097" s="56"/>
    </row>
    <row r="1098" spans="1:25" x14ac:dyDescent="0.25">
      <c r="A1098" s="23" t="s">
        <v>2101</v>
      </c>
      <c r="B1098" s="70" t="s">
        <v>2102</v>
      </c>
      <c r="C1098" s="25"/>
      <c r="D1098" s="87">
        <f t="shared" si="19"/>
        <v>0</v>
      </c>
      <c r="E1098" s="88"/>
      <c r="F1098" s="89"/>
      <c r="G1098" s="4" t="str">
        <f t="shared" si="18"/>
        <v/>
      </c>
      <c r="X1098" s="56" t="str">
        <f t="shared" si="17"/>
        <v/>
      </c>
      <c r="Y1098" s="56"/>
    </row>
    <row r="1099" spans="1:25" x14ac:dyDescent="0.25">
      <c r="A1099" s="23" t="s">
        <v>2103</v>
      </c>
      <c r="B1099" s="70" t="s">
        <v>2104</v>
      </c>
      <c r="C1099" s="25"/>
      <c r="D1099" s="87">
        <f t="shared" si="19"/>
        <v>0</v>
      </c>
      <c r="E1099" s="88"/>
      <c r="F1099" s="89"/>
      <c r="G1099" s="4" t="str">
        <f t="shared" si="18"/>
        <v/>
      </c>
      <c r="X1099" s="56" t="str">
        <f t="shared" ref="X1099:X1162" si="20">IF(D1099&gt;C1099,1,"")</f>
        <v/>
      </c>
      <c r="Y1099" s="56"/>
    </row>
    <row r="1100" spans="1:25" x14ac:dyDescent="0.25">
      <c r="A1100" s="23" t="s">
        <v>2105</v>
      </c>
      <c r="B1100" s="70" t="s">
        <v>2106</v>
      </c>
      <c r="C1100" s="25"/>
      <c r="D1100" s="87">
        <f t="shared" si="19"/>
        <v>0</v>
      </c>
      <c r="E1100" s="88"/>
      <c r="F1100" s="89"/>
      <c r="G1100" s="4" t="str">
        <f t="shared" si="18"/>
        <v/>
      </c>
      <c r="X1100" s="56" t="str">
        <f t="shared" si="20"/>
        <v/>
      </c>
      <c r="Y1100" s="56"/>
    </row>
    <row r="1101" spans="1:25" x14ac:dyDescent="0.25">
      <c r="A1101" s="23" t="s">
        <v>2107</v>
      </c>
      <c r="B1101" s="70" t="s">
        <v>2108</v>
      </c>
      <c r="C1101" s="25"/>
      <c r="D1101" s="87">
        <f t="shared" si="19"/>
        <v>0</v>
      </c>
      <c r="E1101" s="88"/>
      <c r="F1101" s="89"/>
      <c r="G1101" s="4" t="str">
        <f t="shared" si="18"/>
        <v/>
      </c>
      <c r="X1101" s="56"/>
      <c r="Y1101" s="56"/>
    </row>
    <row r="1102" spans="1:25" x14ac:dyDescent="0.25">
      <c r="A1102" s="23" t="s">
        <v>2109</v>
      </c>
      <c r="B1102" s="70" t="s">
        <v>2110</v>
      </c>
      <c r="C1102" s="25"/>
      <c r="D1102" s="87">
        <f t="shared" si="19"/>
        <v>0</v>
      </c>
      <c r="E1102" s="88"/>
      <c r="F1102" s="89"/>
      <c r="G1102" s="4" t="str">
        <f t="shared" si="18"/>
        <v/>
      </c>
      <c r="X1102" s="56"/>
      <c r="Y1102" s="56"/>
    </row>
    <row r="1103" spans="1:25" x14ac:dyDescent="0.25">
      <c r="A1103" s="23" t="s">
        <v>2111</v>
      </c>
      <c r="B1103" s="70" t="s">
        <v>2112</v>
      </c>
      <c r="C1103" s="25"/>
      <c r="D1103" s="87">
        <f t="shared" si="19"/>
        <v>0</v>
      </c>
      <c r="E1103" s="88"/>
      <c r="F1103" s="89"/>
      <c r="G1103" s="4" t="str">
        <f t="shared" si="18"/>
        <v/>
      </c>
      <c r="X1103" s="56"/>
      <c r="Y1103" s="56"/>
    </row>
    <row r="1104" spans="1:25" x14ac:dyDescent="0.25">
      <c r="A1104" s="23" t="s">
        <v>2113</v>
      </c>
      <c r="B1104" s="70" t="s">
        <v>2114</v>
      </c>
      <c r="C1104" s="25"/>
      <c r="D1104" s="87">
        <f t="shared" si="19"/>
        <v>0</v>
      </c>
      <c r="E1104" s="88"/>
      <c r="F1104" s="89"/>
      <c r="G1104" s="4" t="str">
        <f t="shared" si="18"/>
        <v/>
      </c>
      <c r="X1104" s="56"/>
      <c r="Y1104" s="56"/>
    </row>
    <row r="1105" spans="1:25" ht="24" x14ac:dyDescent="0.25">
      <c r="A1105" s="23" t="s">
        <v>2115</v>
      </c>
      <c r="B1105" s="71" t="s">
        <v>2116</v>
      </c>
      <c r="C1105" s="25"/>
      <c r="D1105" s="87">
        <f t="shared" si="19"/>
        <v>0</v>
      </c>
      <c r="E1105" s="88"/>
      <c r="F1105" s="89"/>
      <c r="G1105" s="4" t="str">
        <f t="shared" si="18"/>
        <v/>
      </c>
      <c r="X1105" s="56"/>
      <c r="Y1105" s="56"/>
    </row>
    <row r="1106" spans="1:25" x14ac:dyDescent="0.25">
      <c r="A1106" s="23" t="s">
        <v>2117</v>
      </c>
      <c r="B1106" s="70" t="s">
        <v>2118</v>
      </c>
      <c r="C1106" s="25"/>
      <c r="D1106" s="87">
        <f t="shared" si="19"/>
        <v>0</v>
      </c>
      <c r="E1106" s="88"/>
      <c r="F1106" s="89"/>
      <c r="G1106" s="4" t="str">
        <f t="shared" si="18"/>
        <v/>
      </c>
      <c r="X1106" s="56"/>
      <c r="Y1106" s="56"/>
    </row>
    <row r="1107" spans="1:25" x14ac:dyDescent="0.25">
      <c r="A1107" s="23" t="s">
        <v>2119</v>
      </c>
      <c r="B1107" s="70" t="s">
        <v>2120</v>
      </c>
      <c r="C1107" s="25"/>
      <c r="D1107" s="87">
        <f t="shared" si="19"/>
        <v>0</v>
      </c>
      <c r="E1107" s="88"/>
      <c r="F1107" s="89"/>
      <c r="G1107" s="4" t="str">
        <f t="shared" si="18"/>
        <v/>
      </c>
      <c r="X1107" s="56"/>
      <c r="Y1107" s="56"/>
    </row>
    <row r="1108" spans="1:25" x14ac:dyDescent="0.25">
      <c r="A1108" s="23" t="s">
        <v>2121</v>
      </c>
      <c r="B1108" s="70" t="s">
        <v>2122</v>
      </c>
      <c r="C1108" s="25"/>
      <c r="D1108" s="87">
        <f t="shared" si="19"/>
        <v>0</v>
      </c>
      <c r="E1108" s="88"/>
      <c r="F1108" s="89"/>
      <c r="G1108" s="4" t="str">
        <f t="shared" si="18"/>
        <v/>
      </c>
      <c r="X1108" s="56"/>
      <c r="Y1108" s="56"/>
    </row>
    <row r="1109" spans="1:25" x14ac:dyDescent="0.25">
      <c r="A1109" s="23" t="s">
        <v>2123</v>
      </c>
      <c r="B1109" s="70" t="s">
        <v>2124</v>
      </c>
      <c r="C1109" s="25"/>
      <c r="D1109" s="87">
        <f t="shared" si="19"/>
        <v>0</v>
      </c>
      <c r="E1109" s="88"/>
      <c r="F1109" s="89"/>
      <c r="G1109" s="4" t="str">
        <f t="shared" si="18"/>
        <v/>
      </c>
      <c r="X1109" s="56"/>
      <c r="Y1109" s="56"/>
    </row>
    <row r="1110" spans="1:25" ht="24" x14ac:dyDescent="0.25">
      <c r="A1110" s="23" t="s">
        <v>2125</v>
      </c>
      <c r="B1110" s="99" t="s">
        <v>2126</v>
      </c>
      <c r="C1110" s="25"/>
      <c r="D1110" s="87">
        <f t="shared" si="19"/>
        <v>0</v>
      </c>
      <c r="E1110" s="88"/>
      <c r="F1110" s="89"/>
      <c r="G1110" s="4" t="str">
        <f t="shared" si="18"/>
        <v/>
      </c>
      <c r="X1110" s="56" t="str">
        <f t="shared" si="20"/>
        <v/>
      </c>
      <c r="Y1110" s="56"/>
    </row>
    <row r="1111" spans="1:25" ht="24" x14ac:dyDescent="0.25">
      <c r="A1111" s="23" t="s">
        <v>2127</v>
      </c>
      <c r="B1111" s="99" t="s">
        <v>2128</v>
      </c>
      <c r="C1111" s="25"/>
      <c r="D1111" s="87">
        <f t="shared" si="19"/>
        <v>0</v>
      </c>
      <c r="E1111" s="88"/>
      <c r="F1111" s="89"/>
      <c r="G1111" s="4" t="str">
        <f t="shared" si="18"/>
        <v/>
      </c>
      <c r="X1111" s="56" t="str">
        <f t="shared" si="20"/>
        <v/>
      </c>
      <c r="Y1111" s="56"/>
    </row>
    <row r="1112" spans="1:25" x14ac:dyDescent="0.25">
      <c r="A1112" s="23" t="s">
        <v>2129</v>
      </c>
      <c r="B1112" s="70" t="s">
        <v>2130</v>
      </c>
      <c r="C1112" s="25"/>
      <c r="D1112" s="87">
        <f t="shared" si="19"/>
        <v>0</v>
      </c>
      <c r="E1112" s="88"/>
      <c r="F1112" s="89"/>
      <c r="G1112" s="4" t="str">
        <f t="shared" si="18"/>
        <v/>
      </c>
      <c r="X1112" s="56" t="str">
        <f t="shared" si="20"/>
        <v/>
      </c>
      <c r="Y1112" s="56"/>
    </row>
    <row r="1113" spans="1:25" x14ac:dyDescent="0.25">
      <c r="A1113" s="23" t="s">
        <v>2131</v>
      </c>
      <c r="B1113" s="70" t="s">
        <v>2132</v>
      </c>
      <c r="C1113" s="25"/>
      <c r="D1113" s="87">
        <f t="shared" si="19"/>
        <v>0</v>
      </c>
      <c r="E1113" s="88"/>
      <c r="F1113" s="89"/>
      <c r="G1113" s="4" t="str">
        <f t="shared" si="18"/>
        <v/>
      </c>
      <c r="X1113" s="56" t="str">
        <f t="shared" si="20"/>
        <v/>
      </c>
      <c r="Y1113" s="56"/>
    </row>
    <row r="1114" spans="1:25" x14ac:dyDescent="0.25">
      <c r="A1114" s="23" t="s">
        <v>2133</v>
      </c>
      <c r="B1114" s="70" t="s">
        <v>2134</v>
      </c>
      <c r="C1114" s="25"/>
      <c r="D1114" s="87">
        <f t="shared" si="19"/>
        <v>0</v>
      </c>
      <c r="E1114" s="88"/>
      <c r="F1114" s="89"/>
      <c r="G1114" s="4" t="str">
        <f t="shared" si="18"/>
        <v/>
      </c>
      <c r="X1114" s="56" t="str">
        <f t="shared" si="20"/>
        <v/>
      </c>
      <c r="Y1114" s="56"/>
    </row>
    <row r="1115" spans="1:25" x14ac:dyDescent="0.25">
      <c r="A1115" s="23" t="s">
        <v>2135</v>
      </c>
      <c r="B1115" s="70" t="s">
        <v>2136</v>
      </c>
      <c r="C1115" s="25"/>
      <c r="D1115" s="87">
        <f t="shared" si="19"/>
        <v>0</v>
      </c>
      <c r="E1115" s="88"/>
      <c r="F1115" s="89"/>
      <c r="G1115" s="4" t="str">
        <f t="shared" si="18"/>
        <v/>
      </c>
      <c r="X1115" s="56" t="str">
        <f t="shared" si="20"/>
        <v/>
      </c>
      <c r="Y1115" s="56"/>
    </row>
    <row r="1116" spans="1:25" x14ac:dyDescent="0.25">
      <c r="A1116" s="23" t="s">
        <v>2137</v>
      </c>
      <c r="B1116" s="70" t="s">
        <v>2138</v>
      </c>
      <c r="C1116" s="25"/>
      <c r="D1116" s="87">
        <f t="shared" si="19"/>
        <v>0</v>
      </c>
      <c r="E1116" s="88"/>
      <c r="F1116" s="89"/>
      <c r="G1116" s="4" t="str">
        <f t="shared" si="18"/>
        <v/>
      </c>
      <c r="X1116" s="56" t="str">
        <f t="shared" si="20"/>
        <v/>
      </c>
      <c r="Y1116" s="56"/>
    </row>
    <row r="1117" spans="1:25" x14ac:dyDescent="0.25">
      <c r="A1117" s="23" t="s">
        <v>2139</v>
      </c>
      <c r="B1117" s="70" t="s">
        <v>2140</v>
      </c>
      <c r="C1117" s="25"/>
      <c r="D1117" s="87">
        <f t="shared" si="19"/>
        <v>0</v>
      </c>
      <c r="E1117" s="88"/>
      <c r="F1117" s="89"/>
      <c r="G1117" s="4" t="str">
        <f t="shared" si="18"/>
        <v/>
      </c>
      <c r="X1117" s="56" t="str">
        <f t="shared" si="20"/>
        <v/>
      </c>
      <c r="Y1117" s="56"/>
    </row>
    <row r="1118" spans="1:25" x14ac:dyDescent="0.25">
      <c r="A1118" s="23" t="s">
        <v>2141</v>
      </c>
      <c r="B1118" s="70" t="s">
        <v>2142</v>
      </c>
      <c r="C1118" s="25"/>
      <c r="D1118" s="87">
        <f t="shared" si="19"/>
        <v>0</v>
      </c>
      <c r="E1118" s="88"/>
      <c r="F1118" s="89"/>
      <c r="G1118" s="4" t="str">
        <f t="shared" si="18"/>
        <v/>
      </c>
      <c r="X1118" s="56" t="str">
        <f t="shared" si="20"/>
        <v/>
      </c>
      <c r="Y1118" s="56"/>
    </row>
    <row r="1119" spans="1:25" x14ac:dyDescent="0.25">
      <c r="A1119" s="23" t="s">
        <v>2143</v>
      </c>
      <c r="B1119" s="70" t="s">
        <v>2144</v>
      </c>
      <c r="C1119" s="25"/>
      <c r="D1119" s="87">
        <f t="shared" si="19"/>
        <v>0</v>
      </c>
      <c r="E1119" s="88"/>
      <c r="F1119" s="89"/>
      <c r="G1119" s="4" t="str">
        <f t="shared" si="18"/>
        <v/>
      </c>
      <c r="X1119" s="56" t="str">
        <f t="shared" si="20"/>
        <v/>
      </c>
      <c r="Y1119" s="56"/>
    </row>
    <row r="1120" spans="1:25" x14ac:dyDescent="0.25">
      <c r="A1120" s="23" t="s">
        <v>2145</v>
      </c>
      <c r="B1120" s="70" t="s">
        <v>2146</v>
      </c>
      <c r="C1120" s="25"/>
      <c r="D1120" s="87">
        <f t="shared" si="19"/>
        <v>0</v>
      </c>
      <c r="E1120" s="88"/>
      <c r="F1120" s="89"/>
      <c r="G1120" s="4" t="str">
        <f t="shared" si="18"/>
        <v/>
      </c>
      <c r="X1120" s="56" t="str">
        <f t="shared" si="20"/>
        <v/>
      </c>
      <c r="Y1120" s="56"/>
    </row>
    <row r="1121" spans="1:25" ht="24" x14ac:dyDescent="0.25">
      <c r="A1121" s="23" t="s">
        <v>2147</v>
      </c>
      <c r="B1121" s="71" t="s">
        <v>2148</v>
      </c>
      <c r="C1121" s="25"/>
      <c r="D1121" s="87">
        <f t="shared" si="19"/>
        <v>0</v>
      </c>
      <c r="E1121" s="88"/>
      <c r="F1121" s="89"/>
      <c r="G1121" s="4" t="str">
        <f t="shared" si="18"/>
        <v/>
      </c>
      <c r="X1121" s="56" t="str">
        <f t="shared" si="20"/>
        <v/>
      </c>
      <c r="Y1121" s="56"/>
    </row>
    <row r="1122" spans="1:25" x14ac:dyDescent="0.25">
      <c r="A1122" s="23" t="s">
        <v>2149</v>
      </c>
      <c r="B1122" s="70" t="s">
        <v>2150</v>
      </c>
      <c r="C1122" s="25"/>
      <c r="D1122" s="87">
        <f t="shared" si="19"/>
        <v>0</v>
      </c>
      <c r="E1122" s="88"/>
      <c r="F1122" s="89"/>
      <c r="G1122" s="4" t="str">
        <f t="shared" si="18"/>
        <v/>
      </c>
      <c r="X1122" s="56" t="str">
        <f t="shared" si="20"/>
        <v/>
      </c>
      <c r="Y1122" s="56"/>
    </row>
    <row r="1123" spans="1:25" x14ac:dyDescent="0.25">
      <c r="A1123" s="23" t="s">
        <v>2151</v>
      </c>
      <c r="B1123" s="70" t="s">
        <v>2152</v>
      </c>
      <c r="C1123" s="25"/>
      <c r="D1123" s="87">
        <f t="shared" si="19"/>
        <v>0</v>
      </c>
      <c r="E1123" s="88"/>
      <c r="F1123" s="89"/>
      <c r="G1123" s="4" t="str">
        <f t="shared" si="18"/>
        <v/>
      </c>
      <c r="X1123" s="56" t="str">
        <f t="shared" si="20"/>
        <v/>
      </c>
      <c r="Y1123" s="56"/>
    </row>
    <row r="1124" spans="1:25" x14ac:dyDescent="0.25">
      <c r="A1124" s="23" t="s">
        <v>2153</v>
      </c>
      <c r="B1124" s="70" t="s">
        <v>2154</v>
      </c>
      <c r="C1124" s="25"/>
      <c r="D1124" s="87">
        <f t="shared" si="19"/>
        <v>0</v>
      </c>
      <c r="E1124" s="88"/>
      <c r="F1124" s="89"/>
      <c r="G1124" s="4" t="str">
        <f t="shared" si="18"/>
        <v/>
      </c>
      <c r="X1124" s="56" t="str">
        <f t="shared" si="20"/>
        <v/>
      </c>
      <c r="Y1124" s="56"/>
    </row>
    <row r="1125" spans="1:25" x14ac:dyDescent="0.25">
      <c r="A1125" s="23" t="s">
        <v>2155</v>
      </c>
      <c r="B1125" s="70" t="s">
        <v>2156</v>
      </c>
      <c r="C1125" s="25"/>
      <c r="D1125" s="87">
        <f t="shared" si="19"/>
        <v>0</v>
      </c>
      <c r="E1125" s="88"/>
      <c r="F1125" s="89"/>
      <c r="G1125" s="4" t="str">
        <f t="shared" si="18"/>
        <v/>
      </c>
      <c r="X1125" s="56" t="str">
        <f t="shared" si="20"/>
        <v/>
      </c>
      <c r="Y1125" s="56"/>
    </row>
    <row r="1126" spans="1:25" ht="24" x14ac:dyDescent="0.25">
      <c r="A1126" s="23" t="s">
        <v>2157</v>
      </c>
      <c r="B1126" s="71" t="s">
        <v>2158</v>
      </c>
      <c r="C1126" s="25"/>
      <c r="D1126" s="87">
        <f t="shared" si="19"/>
        <v>0</v>
      </c>
      <c r="E1126" s="88"/>
      <c r="F1126" s="89"/>
      <c r="G1126" s="4" t="str">
        <f t="shared" si="18"/>
        <v/>
      </c>
      <c r="X1126" s="56" t="str">
        <f t="shared" si="20"/>
        <v/>
      </c>
      <c r="Y1126" s="56"/>
    </row>
    <row r="1127" spans="1:25" x14ac:dyDescent="0.25">
      <c r="A1127" s="23" t="s">
        <v>2159</v>
      </c>
      <c r="B1127" s="70" t="s">
        <v>2160</v>
      </c>
      <c r="C1127" s="25"/>
      <c r="D1127" s="87">
        <f t="shared" si="19"/>
        <v>0</v>
      </c>
      <c r="E1127" s="88"/>
      <c r="F1127" s="89"/>
      <c r="G1127" s="4" t="str">
        <f t="shared" ref="G1127:G1183" si="21">IF(D1127&gt;C1127,"CMA ES MAYOR QUE TOTAL ACTIVIDADES","")</f>
        <v/>
      </c>
      <c r="X1127" s="56" t="str">
        <f t="shared" si="20"/>
        <v/>
      </c>
      <c r="Y1127" s="56"/>
    </row>
    <row r="1128" spans="1:25" x14ac:dyDescent="0.25">
      <c r="A1128" s="23" t="s">
        <v>2161</v>
      </c>
      <c r="B1128" s="70" t="s">
        <v>2162</v>
      </c>
      <c r="C1128" s="25"/>
      <c r="D1128" s="87">
        <f t="shared" si="19"/>
        <v>0</v>
      </c>
      <c r="E1128" s="88"/>
      <c r="F1128" s="89"/>
      <c r="G1128" s="4" t="str">
        <f t="shared" si="21"/>
        <v/>
      </c>
      <c r="X1128" s="56" t="str">
        <f t="shared" si="20"/>
        <v/>
      </c>
      <c r="Y1128" s="56"/>
    </row>
    <row r="1129" spans="1:25" x14ac:dyDescent="0.25">
      <c r="A1129" s="23" t="s">
        <v>2163</v>
      </c>
      <c r="B1129" s="70" t="s">
        <v>2164</v>
      </c>
      <c r="C1129" s="25"/>
      <c r="D1129" s="87">
        <f t="shared" ref="D1129:D1183" si="22">+E1129+F1129</f>
        <v>0</v>
      </c>
      <c r="E1129" s="88"/>
      <c r="F1129" s="89"/>
      <c r="G1129" s="4" t="str">
        <f t="shared" si="21"/>
        <v/>
      </c>
      <c r="X1129" s="56" t="str">
        <f t="shared" si="20"/>
        <v/>
      </c>
      <c r="Y1129" s="56"/>
    </row>
    <row r="1130" spans="1:25" x14ac:dyDescent="0.25">
      <c r="A1130" s="23" t="s">
        <v>2165</v>
      </c>
      <c r="B1130" s="70" t="s">
        <v>2166</v>
      </c>
      <c r="C1130" s="25"/>
      <c r="D1130" s="87">
        <f t="shared" si="22"/>
        <v>0</v>
      </c>
      <c r="E1130" s="88"/>
      <c r="F1130" s="89"/>
      <c r="G1130" s="4" t="str">
        <f t="shared" si="21"/>
        <v/>
      </c>
      <c r="X1130" s="56" t="str">
        <f t="shared" si="20"/>
        <v/>
      </c>
      <c r="Y1130" s="56"/>
    </row>
    <row r="1131" spans="1:25" ht="24" x14ac:dyDescent="0.25">
      <c r="A1131" s="23" t="s">
        <v>2167</v>
      </c>
      <c r="B1131" s="71" t="s">
        <v>2168</v>
      </c>
      <c r="C1131" s="25"/>
      <c r="D1131" s="87">
        <f t="shared" si="22"/>
        <v>0</v>
      </c>
      <c r="E1131" s="88"/>
      <c r="F1131" s="89"/>
      <c r="G1131" s="4" t="str">
        <f t="shared" si="21"/>
        <v/>
      </c>
      <c r="X1131" s="56" t="str">
        <f t="shared" si="20"/>
        <v/>
      </c>
      <c r="Y1131" s="56"/>
    </row>
    <row r="1132" spans="1:25" x14ac:dyDescent="0.25">
      <c r="A1132" s="23" t="s">
        <v>2169</v>
      </c>
      <c r="B1132" s="70" t="s">
        <v>2170</v>
      </c>
      <c r="C1132" s="25"/>
      <c r="D1132" s="87">
        <f t="shared" si="22"/>
        <v>0</v>
      </c>
      <c r="E1132" s="88"/>
      <c r="F1132" s="89"/>
      <c r="G1132" s="4" t="str">
        <f t="shared" si="21"/>
        <v/>
      </c>
      <c r="X1132" s="56" t="str">
        <f t="shared" si="20"/>
        <v/>
      </c>
      <c r="Y1132" s="56"/>
    </row>
    <row r="1133" spans="1:25" x14ac:dyDescent="0.25">
      <c r="A1133" s="23" t="s">
        <v>2171</v>
      </c>
      <c r="B1133" s="70" t="s">
        <v>2172</v>
      </c>
      <c r="C1133" s="25"/>
      <c r="D1133" s="87">
        <f t="shared" si="22"/>
        <v>0</v>
      </c>
      <c r="E1133" s="88"/>
      <c r="F1133" s="89"/>
      <c r="G1133" s="4" t="str">
        <f t="shared" si="21"/>
        <v/>
      </c>
      <c r="X1133" s="56" t="str">
        <f t="shared" si="20"/>
        <v/>
      </c>
      <c r="Y1133" s="56"/>
    </row>
    <row r="1134" spans="1:25" ht="24" x14ac:dyDescent="0.25">
      <c r="A1134" s="23" t="s">
        <v>2173</v>
      </c>
      <c r="B1134" s="71" t="s">
        <v>2174</v>
      </c>
      <c r="C1134" s="25"/>
      <c r="D1134" s="87">
        <f t="shared" si="22"/>
        <v>0</v>
      </c>
      <c r="E1134" s="88"/>
      <c r="F1134" s="89"/>
      <c r="G1134" s="4" t="str">
        <f t="shared" si="21"/>
        <v/>
      </c>
      <c r="X1134" s="56" t="str">
        <f t="shared" si="20"/>
        <v/>
      </c>
      <c r="Y1134" s="56"/>
    </row>
    <row r="1135" spans="1:25" x14ac:dyDescent="0.25">
      <c r="A1135" s="23" t="s">
        <v>2175</v>
      </c>
      <c r="B1135" s="70" t="s">
        <v>2176</v>
      </c>
      <c r="C1135" s="25"/>
      <c r="D1135" s="87">
        <f t="shared" si="22"/>
        <v>0</v>
      </c>
      <c r="E1135" s="88"/>
      <c r="F1135" s="89"/>
      <c r="G1135" s="4" t="str">
        <f t="shared" si="21"/>
        <v/>
      </c>
      <c r="X1135" s="56" t="str">
        <f t="shared" si="20"/>
        <v/>
      </c>
      <c r="Y1135" s="56"/>
    </row>
    <row r="1136" spans="1:25" ht="24" x14ac:dyDescent="0.25">
      <c r="A1136" s="23" t="s">
        <v>2177</v>
      </c>
      <c r="B1136" s="71" t="s">
        <v>2178</v>
      </c>
      <c r="C1136" s="25"/>
      <c r="D1136" s="87">
        <f t="shared" si="22"/>
        <v>0</v>
      </c>
      <c r="E1136" s="88"/>
      <c r="F1136" s="89"/>
      <c r="G1136" s="4" t="str">
        <f t="shared" si="21"/>
        <v/>
      </c>
      <c r="X1136" s="56" t="str">
        <f t="shared" si="20"/>
        <v/>
      </c>
      <c r="Y1136" s="56"/>
    </row>
    <row r="1137" spans="1:25" ht="24" x14ac:dyDescent="0.25">
      <c r="A1137" s="23" t="s">
        <v>2179</v>
      </c>
      <c r="B1137" s="71" t="s">
        <v>2180</v>
      </c>
      <c r="C1137" s="25"/>
      <c r="D1137" s="87">
        <f t="shared" si="22"/>
        <v>0</v>
      </c>
      <c r="E1137" s="88"/>
      <c r="F1137" s="89"/>
      <c r="G1137" s="4" t="str">
        <f t="shared" si="21"/>
        <v/>
      </c>
      <c r="X1137" s="56" t="str">
        <f t="shared" si="20"/>
        <v/>
      </c>
      <c r="Y1137" s="56"/>
    </row>
    <row r="1138" spans="1:25" x14ac:dyDescent="0.25">
      <c r="A1138" s="23" t="s">
        <v>2181</v>
      </c>
      <c r="B1138" s="70" t="s">
        <v>2182</v>
      </c>
      <c r="C1138" s="25"/>
      <c r="D1138" s="87">
        <f t="shared" si="22"/>
        <v>0</v>
      </c>
      <c r="E1138" s="88"/>
      <c r="F1138" s="89"/>
      <c r="G1138" s="4" t="str">
        <f t="shared" si="21"/>
        <v/>
      </c>
      <c r="X1138" s="56" t="str">
        <f t="shared" si="20"/>
        <v/>
      </c>
      <c r="Y1138" s="56"/>
    </row>
    <row r="1139" spans="1:25" x14ac:dyDescent="0.25">
      <c r="A1139" s="23" t="s">
        <v>2183</v>
      </c>
      <c r="B1139" s="70" t="s">
        <v>2184</v>
      </c>
      <c r="C1139" s="25"/>
      <c r="D1139" s="87">
        <f t="shared" si="22"/>
        <v>0</v>
      </c>
      <c r="E1139" s="88"/>
      <c r="F1139" s="89"/>
      <c r="G1139" s="4" t="str">
        <f t="shared" si="21"/>
        <v/>
      </c>
      <c r="X1139" s="56" t="str">
        <f t="shared" si="20"/>
        <v/>
      </c>
      <c r="Y1139" s="56"/>
    </row>
    <row r="1140" spans="1:25" x14ac:dyDescent="0.25">
      <c r="A1140" s="23" t="s">
        <v>2185</v>
      </c>
      <c r="B1140" s="70" t="s">
        <v>2186</v>
      </c>
      <c r="C1140" s="25"/>
      <c r="D1140" s="87">
        <f t="shared" si="22"/>
        <v>0</v>
      </c>
      <c r="E1140" s="88"/>
      <c r="F1140" s="89"/>
      <c r="G1140" s="4" t="str">
        <f t="shared" si="21"/>
        <v/>
      </c>
      <c r="X1140" s="56" t="str">
        <f t="shared" si="20"/>
        <v/>
      </c>
      <c r="Y1140" s="56"/>
    </row>
    <row r="1141" spans="1:25" x14ac:dyDescent="0.25">
      <c r="A1141" s="23" t="s">
        <v>2187</v>
      </c>
      <c r="B1141" s="70" t="s">
        <v>2188</v>
      </c>
      <c r="C1141" s="25"/>
      <c r="D1141" s="87">
        <f t="shared" si="22"/>
        <v>0</v>
      </c>
      <c r="E1141" s="88"/>
      <c r="F1141" s="89"/>
      <c r="G1141" s="4" t="str">
        <f t="shared" si="21"/>
        <v/>
      </c>
      <c r="X1141" s="56" t="str">
        <f t="shared" si="20"/>
        <v/>
      </c>
      <c r="Y1141" s="56"/>
    </row>
    <row r="1142" spans="1:25" x14ac:dyDescent="0.25">
      <c r="A1142" s="23" t="s">
        <v>2189</v>
      </c>
      <c r="B1142" s="70" t="s">
        <v>2190</v>
      </c>
      <c r="C1142" s="25"/>
      <c r="D1142" s="87">
        <f t="shared" si="22"/>
        <v>0</v>
      </c>
      <c r="E1142" s="88"/>
      <c r="F1142" s="89"/>
      <c r="G1142" s="4" t="str">
        <f t="shared" si="21"/>
        <v/>
      </c>
      <c r="X1142" s="56" t="str">
        <f t="shared" si="20"/>
        <v/>
      </c>
      <c r="Y1142" s="56"/>
    </row>
    <row r="1143" spans="1:25" x14ac:dyDescent="0.25">
      <c r="A1143" s="23" t="s">
        <v>2191</v>
      </c>
      <c r="B1143" s="70" t="s">
        <v>2192</v>
      </c>
      <c r="C1143" s="25"/>
      <c r="D1143" s="87">
        <f t="shared" si="22"/>
        <v>0</v>
      </c>
      <c r="E1143" s="88"/>
      <c r="F1143" s="89"/>
      <c r="G1143" s="4" t="str">
        <f t="shared" si="21"/>
        <v/>
      </c>
      <c r="X1143" s="56" t="str">
        <f t="shared" si="20"/>
        <v/>
      </c>
      <c r="Y1143" s="56"/>
    </row>
    <row r="1144" spans="1:25" ht="24" x14ac:dyDescent="0.25">
      <c r="A1144" s="23" t="s">
        <v>2193</v>
      </c>
      <c r="B1144" s="71" t="s">
        <v>2194</v>
      </c>
      <c r="C1144" s="25"/>
      <c r="D1144" s="87">
        <f t="shared" si="22"/>
        <v>0</v>
      </c>
      <c r="E1144" s="88"/>
      <c r="F1144" s="89"/>
      <c r="G1144" s="4" t="str">
        <f t="shared" si="21"/>
        <v/>
      </c>
      <c r="X1144" s="56" t="str">
        <f t="shared" si="20"/>
        <v/>
      </c>
      <c r="Y1144" s="56"/>
    </row>
    <row r="1145" spans="1:25" x14ac:dyDescent="0.25">
      <c r="A1145" s="23" t="s">
        <v>2195</v>
      </c>
      <c r="B1145" s="70" t="s">
        <v>2196</v>
      </c>
      <c r="C1145" s="25"/>
      <c r="D1145" s="87">
        <f t="shared" si="22"/>
        <v>0</v>
      </c>
      <c r="E1145" s="88"/>
      <c r="F1145" s="89"/>
      <c r="G1145" s="4" t="str">
        <f t="shared" si="21"/>
        <v/>
      </c>
      <c r="X1145" s="56" t="str">
        <f t="shared" si="20"/>
        <v/>
      </c>
      <c r="Y1145" s="56"/>
    </row>
    <row r="1146" spans="1:25" x14ac:dyDescent="0.25">
      <c r="A1146" s="23" t="s">
        <v>2197</v>
      </c>
      <c r="B1146" s="70" t="s">
        <v>2198</v>
      </c>
      <c r="C1146" s="25"/>
      <c r="D1146" s="87">
        <f t="shared" si="22"/>
        <v>0</v>
      </c>
      <c r="E1146" s="88"/>
      <c r="F1146" s="89"/>
      <c r="G1146" s="4" t="str">
        <f t="shared" si="21"/>
        <v/>
      </c>
      <c r="X1146" s="56" t="str">
        <f t="shared" si="20"/>
        <v/>
      </c>
      <c r="Y1146" s="56"/>
    </row>
    <row r="1147" spans="1:25" x14ac:dyDescent="0.25">
      <c r="A1147" s="23" t="s">
        <v>2199</v>
      </c>
      <c r="B1147" s="70" t="s">
        <v>2200</v>
      </c>
      <c r="C1147" s="25"/>
      <c r="D1147" s="87">
        <f t="shared" si="22"/>
        <v>0</v>
      </c>
      <c r="E1147" s="88"/>
      <c r="F1147" s="89"/>
      <c r="G1147" s="4" t="str">
        <f t="shared" si="21"/>
        <v/>
      </c>
      <c r="X1147" s="56" t="str">
        <f t="shared" si="20"/>
        <v/>
      </c>
      <c r="Y1147" s="56"/>
    </row>
    <row r="1148" spans="1:25" x14ac:dyDescent="0.25">
      <c r="A1148" s="23" t="s">
        <v>2201</v>
      </c>
      <c r="B1148" s="70" t="s">
        <v>2202</v>
      </c>
      <c r="C1148" s="25"/>
      <c r="D1148" s="87">
        <f t="shared" si="22"/>
        <v>0</v>
      </c>
      <c r="E1148" s="88"/>
      <c r="F1148" s="89"/>
      <c r="G1148" s="4" t="str">
        <f t="shared" si="21"/>
        <v/>
      </c>
      <c r="X1148" s="56" t="str">
        <f t="shared" si="20"/>
        <v/>
      </c>
      <c r="Y1148" s="56"/>
    </row>
    <row r="1149" spans="1:25" x14ac:dyDescent="0.25">
      <c r="A1149" s="23" t="s">
        <v>2203</v>
      </c>
      <c r="B1149" s="70" t="s">
        <v>2204</v>
      </c>
      <c r="C1149" s="25"/>
      <c r="D1149" s="87">
        <f t="shared" si="22"/>
        <v>0</v>
      </c>
      <c r="E1149" s="88"/>
      <c r="F1149" s="89"/>
      <c r="G1149" s="4" t="str">
        <f t="shared" si="21"/>
        <v/>
      </c>
      <c r="X1149" s="56" t="str">
        <f t="shared" si="20"/>
        <v/>
      </c>
      <c r="Y1149" s="56"/>
    </row>
    <row r="1150" spans="1:25" x14ac:dyDescent="0.25">
      <c r="A1150" s="23" t="s">
        <v>2205</v>
      </c>
      <c r="B1150" s="70" t="s">
        <v>2206</v>
      </c>
      <c r="C1150" s="25"/>
      <c r="D1150" s="87">
        <f t="shared" si="22"/>
        <v>0</v>
      </c>
      <c r="E1150" s="88"/>
      <c r="F1150" s="89"/>
      <c r="G1150" s="4" t="str">
        <f t="shared" si="21"/>
        <v/>
      </c>
      <c r="X1150" s="56" t="str">
        <f t="shared" si="20"/>
        <v/>
      </c>
      <c r="Y1150" s="56"/>
    </row>
    <row r="1151" spans="1:25" x14ac:dyDescent="0.25">
      <c r="A1151" s="23" t="s">
        <v>2207</v>
      </c>
      <c r="B1151" s="70" t="s">
        <v>2208</v>
      </c>
      <c r="C1151" s="25"/>
      <c r="D1151" s="87">
        <f t="shared" si="22"/>
        <v>0</v>
      </c>
      <c r="E1151" s="88"/>
      <c r="F1151" s="89"/>
      <c r="G1151" s="4" t="str">
        <f t="shared" si="21"/>
        <v/>
      </c>
      <c r="X1151" s="56" t="str">
        <f t="shared" si="20"/>
        <v/>
      </c>
      <c r="Y1151" s="56"/>
    </row>
    <row r="1152" spans="1:25" x14ac:dyDescent="0.25">
      <c r="A1152" s="23" t="s">
        <v>2209</v>
      </c>
      <c r="B1152" s="70" t="s">
        <v>2210</v>
      </c>
      <c r="C1152" s="25"/>
      <c r="D1152" s="87">
        <f t="shared" si="22"/>
        <v>0</v>
      </c>
      <c r="E1152" s="88"/>
      <c r="F1152" s="89"/>
      <c r="G1152" s="4" t="str">
        <f t="shared" si="21"/>
        <v/>
      </c>
      <c r="X1152" s="56" t="str">
        <f t="shared" si="20"/>
        <v/>
      </c>
      <c r="Y1152" s="56"/>
    </row>
    <row r="1153" spans="1:25" x14ac:dyDescent="0.25">
      <c r="A1153" s="23" t="s">
        <v>2211</v>
      </c>
      <c r="B1153" s="70" t="s">
        <v>2212</v>
      </c>
      <c r="C1153" s="25"/>
      <c r="D1153" s="87">
        <f t="shared" si="22"/>
        <v>0</v>
      </c>
      <c r="E1153" s="88"/>
      <c r="F1153" s="89"/>
      <c r="G1153" s="4" t="str">
        <f t="shared" si="21"/>
        <v/>
      </c>
      <c r="X1153" s="56" t="str">
        <f t="shared" si="20"/>
        <v/>
      </c>
      <c r="Y1153" s="56"/>
    </row>
    <row r="1154" spans="1:25" x14ac:dyDescent="0.25">
      <c r="A1154" s="23" t="s">
        <v>2213</v>
      </c>
      <c r="B1154" s="70" t="s">
        <v>2214</v>
      </c>
      <c r="C1154" s="25"/>
      <c r="D1154" s="87">
        <f t="shared" si="22"/>
        <v>0</v>
      </c>
      <c r="E1154" s="88"/>
      <c r="F1154" s="89"/>
      <c r="G1154" s="4" t="str">
        <f t="shared" si="21"/>
        <v/>
      </c>
      <c r="X1154" s="56" t="str">
        <f t="shared" si="20"/>
        <v/>
      </c>
      <c r="Y1154" s="56"/>
    </row>
    <row r="1155" spans="1:25" x14ac:dyDescent="0.25">
      <c r="A1155" s="23" t="s">
        <v>2215</v>
      </c>
      <c r="B1155" s="70" t="s">
        <v>2216</v>
      </c>
      <c r="C1155" s="25"/>
      <c r="D1155" s="87">
        <f t="shared" si="22"/>
        <v>0</v>
      </c>
      <c r="E1155" s="88"/>
      <c r="F1155" s="89"/>
      <c r="G1155" s="4" t="str">
        <f t="shared" si="21"/>
        <v/>
      </c>
      <c r="X1155" s="56" t="str">
        <f t="shared" si="20"/>
        <v/>
      </c>
      <c r="Y1155" s="56"/>
    </row>
    <row r="1156" spans="1:25" x14ac:dyDescent="0.25">
      <c r="A1156" s="23" t="s">
        <v>2217</v>
      </c>
      <c r="B1156" s="70" t="s">
        <v>2218</v>
      </c>
      <c r="C1156" s="25"/>
      <c r="D1156" s="87">
        <f t="shared" si="22"/>
        <v>0</v>
      </c>
      <c r="E1156" s="88"/>
      <c r="F1156" s="89"/>
      <c r="G1156" s="4" t="str">
        <f t="shared" si="21"/>
        <v/>
      </c>
      <c r="X1156" s="56" t="str">
        <f t="shared" si="20"/>
        <v/>
      </c>
      <c r="Y1156" s="56"/>
    </row>
    <row r="1157" spans="1:25" x14ac:dyDescent="0.25">
      <c r="A1157" s="23" t="s">
        <v>2219</v>
      </c>
      <c r="B1157" s="70" t="s">
        <v>2220</v>
      </c>
      <c r="C1157" s="25"/>
      <c r="D1157" s="87">
        <f t="shared" si="22"/>
        <v>0</v>
      </c>
      <c r="E1157" s="88"/>
      <c r="F1157" s="89"/>
      <c r="G1157" s="4" t="str">
        <f t="shared" si="21"/>
        <v/>
      </c>
      <c r="X1157" s="56" t="str">
        <f t="shared" si="20"/>
        <v/>
      </c>
      <c r="Y1157" s="56"/>
    </row>
    <row r="1158" spans="1:25" x14ac:dyDescent="0.25">
      <c r="A1158" s="23" t="s">
        <v>2221</v>
      </c>
      <c r="B1158" s="70" t="s">
        <v>2222</v>
      </c>
      <c r="C1158" s="25"/>
      <c r="D1158" s="87">
        <f t="shared" si="22"/>
        <v>0</v>
      </c>
      <c r="E1158" s="88"/>
      <c r="F1158" s="89"/>
      <c r="G1158" s="4" t="str">
        <f t="shared" si="21"/>
        <v/>
      </c>
      <c r="X1158" s="56" t="str">
        <f t="shared" si="20"/>
        <v/>
      </c>
      <c r="Y1158" s="56"/>
    </row>
    <row r="1159" spans="1:25" x14ac:dyDescent="0.25">
      <c r="A1159" s="23" t="s">
        <v>2223</v>
      </c>
      <c r="B1159" s="70" t="s">
        <v>2224</v>
      </c>
      <c r="C1159" s="25"/>
      <c r="D1159" s="87">
        <f t="shared" si="22"/>
        <v>0</v>
      </c>
      <c r="E1159" s="88"/>
      <c r="F1159" s="89"/>
      <c r="G1159" s="4" t="str">
        <f t="shared" si="21"/>
        <v/>
      </c>
      <c r="X1159" s="56" t="str">
        <f t="shared" si="20"/>
        <v/>
      </c>
      <c r="Y1159" s="56"/>
    </row>
    <row r="1160" spans="1:25" x14ac:dyDescent="0.25">
      <c r="A1160" s="23" t="s">
        <v>2225</v>
      </c>
      <c r="B1160" s="100" t="s">
        <v>2226</v>
      </c>
      <c r="C1160" s="25"/>
      <c r="D1160" s="87">
        <f t="shared" si="22"/>
        <v>0</v>
      </c>
      <c r="E1160" s="88"/>
      <c r="F1160" s="89"/>
      <c r="G1160" s="4" t="str">
        <f t="shared" si="21"/>
        <v/>
      </c>
      <c r="X1160" s="56" t="str">
        <f t="shared" si="20"/>
        <v/>
      </c>
      <c r="Y1160" s="56"/>
    </row>
    <row r="1161" spans="1:25" ht="17.25" customHeight="1" x14ac:dyDescent="0.25">
      <c r="A1161" s="47"/>
      <c r="B1161" s="97" t="s">
        <v>2227</v>
      </c>
      <c r="C1161" s="41"/>
      <c r="D1161" s="93"/>
      <c r="E1161" s="93"/>
      <c r="F1161" s="69"/>
      <c r="G1161" s="4" t="str">
        <f t="shared" si="21"/>
        <v/>
      </c>
      <c r="X1161" s="56" t="str">
        <f t="shared" si="20"/>
        <v/>
      </c>
      <c r="Y1161" s="56"/>
    </row>
    <row r="1162" spans="1:25" ht="18.75" customHeight="1" x14ac:dyDescent="0.25">
      <c r="A1162" s="47"/>
      <c r="B1162" s="19" t="s">
        <v>2228</v>
      </c>
      <c r="C1162" s="41">
        <f>SUM(C1163:C1183)</f>
        <v>0</v>
      </c>
      <c r="D1162" s="93">
        <f>SUM(D1163:D1183)</f>
        <v>0</v>
      </c>
      <c r="E1162" s="93">
        <f>SUM(E1163:E1183)</f>
        <v>0</v>
      </c>
      <c r="F1162" s="69">
        <f>SUM(F1163:F1183)</f>
        <v>0</v>
      </c>
      <c r="G1162" s="4" t="str">
        <f t="shared" si="21"/>
        <v/>
      </c>
      <c r="X1162" s="56" t="str">
        <f t="shared" si="20"/>
        <v/>
      </c>
      <c r="Y1162" s="56"/>
    </row>
    <row r="1163" spans="1:25" ht="24" x14ac:dyDescent="0.25">
      <c r="A1163" s="23" t="s">
        <v>2229</v>
      </c>
      <c r="B1163" s="28" t="s">
        <v>2230</v>
      </c>
      <c r="C1163" s="25"/>
      <c r="D1163" s="87">
        <f t="shared" si="22"/>
        <v>0</v>
      </c>
      <c r="E1163" s="88"/>
      <c r="F1163" s="89"/>
      <c r="G1163" s="4" t="str">
        <f t="shared" si="21"/>
        <v/>
      </c>
      <c r="X1163" s="56" t="str">
        <f t="shared" ref="X1163:X1194" si="23">IF(D1163&gt;C1163,1,"")</f>
        <v/>
      </c>
      <c r="Y1163" s="56"/>
    </row>
    <row r="1164" spans="1:25" ht="24" x14ac:dyDescent="0.25">
      <c r="A1164" s="23" t="s">
        <v>2231</v>
      </c>
      <c r="B1164" s="28" t="s">
        <v>2232</v>
      </c>
      <c r="C1164" s="25"/>
      <c r="D1164" s="87">
        <f t="shared" si="22"/>
        <v>0</v>
      </c>
      <c r="E1164" s="88"/>
      <c r="F1164" s="89"/>
      <c r="G1164" s="4" t="str">
        <f t="shared" si="21"/>
        <v/>
      </c>
      <c r="X1164" s="56" t="str">
        <f t="shared" si="23"/>
        <v/>
      </c>
      <c r="Y1164" s="56"/>
    </row>
    <row r="1165" spans="1:25" ht="24" x14ac:dyDescent="0.25">
      <c r="A1165" s="23" t="s">
        <v>2233</v>
      </c>
      <c r="B1165" s="28" t="s">
        <v>2234</v>
      </c>
      <c r="C1165" s="25"/>
      <c r="D1165" s="87">
        <f t="shared" si="22"/>
        <v>0</v>
      </c>
      <c r="E1165" s="88"/>
      <c r="F1165" s="89"/>
      <c r="G1165" s="4" t="str">
        <f t="shared" si="21"/>
        <v/>
      </c>
      <c r="X1165" s="56" t="str">
        <f t="shared" si="23"/>
        <v/>
      </c>
      <c r="Y1165" s="56"/>
    </row>
    <row r="1166" spans="1:25" x14ac:dyDescent="0.25">
      <c r="A1166" s="23" t="s">
        <v>2235</v>
      </c>
      <c r="B1166" s="24" t="s">
        <v>2236</v>
      </c>
      <c r="C1166" s="25"/>
      <c r="D1166" s="87">
        <f t="shared" si="22"/>
        <v>0</v>
      </c>
      <c r="E1166" s="88"/>
      <c r="F1166" s="89"/>
      <c r="G1166" s="4" t="str">
        <f t="shared" si="21"/>
        <v/>
      </c>
      <c r="X1166" s="56" t="str">
        <f t="shared" si="23"/>
        <v/>
      </c>
      <c r="Y1166" s="56"/>
    </row>
    <row r="1167" spans="1:25" ht="24" x14ac:dyDescent="0.25">
      <c r="A1167" s="23" t="s">
        <v>2237</v>
      </c>
      <c r="B1167" s="28" t="s">
        <v>2238</v>
      </c>
      <c r="C1167" s="25"/>
      <c r="D1167" s="87">
        <f t="shared" si="22"/>
        <v>0</v>
      </c>
      <c r="E1167" s="88"/>
      <c r="F1167" s="89"/>
      <c r="G1167" s="4" t="str">
        <f t="shared" si="21"/>
        <v/>
      </c>
      <c r="X1167" s="56" t="str">
        <f t="shared" si="23"/>
        <v/>
      </c>
      <c r="Y1167" s="56"/>
    </row>
    <row r="1168" spans="1:25" x14ac:dyDescent="0.25">
      <c r="A1168" s="23" t="s">
        <v>2239</v>
      </c>
      <c r="B1168" s="24" t="s">
        <v>2240</v>
      </c>
      <c r="C1168" s="25"/>
      <c r="D1168" s="87">
        <f t="shared" si="22"/>
        <v>0</v>
      </c>
      <c r="E1168" s="88"/>
      <c r="F1168" s="89"/>
      <c r="G1168" s="4" t="str">
        <f t="shared" si="21"/>
        <v/>
      </c>
      <c r="X1168" s="56" t="str">
        <f t="shared" si="23"/>
        <v/>
      </c>
      <c r="Y1168" s="56"/>
    </row>
    <row r="1169" spans="1:25" ht="35.25" x14ac:dyDescent="0.25">
      <c r="A1169" s="23" t="s">
        <v>2241</v>
      </c>
      <c r="B1169" s="28" t="s">
        <v>2242</v>
      </c>
      <c r="C1169" s="25"/>
      <c r="D1169" s="87">
        <f t="shared" si="22"/>
        <v>0</v>
      </c>
      <c r="E1169" s="88"/>
      <c r="F1169" s="89"/>
      <c r="G1169" s="4" t="str">
        <f t="shared" si="21"/>
        <v/>
      </c>
      <c r="X1169" s="56" t="str">
        <f t="shared" si="23"/>
        <v/>
      </c>
      <c r="Y1169" s="56"/>
    </row>
    <row r="1170" spans="1:25" ht="24" x14ac:dyDescent="0.25">
      <c r="A1170" s="23" t="s">
        <v>2243</v>
      </c>
      <c r="B1170" s="94" t="s">
        <v>2244</v>
      </c>
      <c r="C1170" s="25"/>
      <c r="D1170" s="87">
        <f t="shared" si="22"/>
        <v>0</v>
      </c>
      <c r="E1170" s="88"/>
      <c r="F1170" s="89"/>
      <c r="G1170" s="4" t="str">
        <f t="shared" si="21"/>
        <v/>
      </c>
      <c r="X1170" s="56" t="str">
        <f t="shared" si="23"/>
        <v/>
      </c>
      <c r="Y1170" s="56"/>
    </row>
    <row r="1171" spans="1:25" x14ac:dyDescent="0.25">
      <c r="A1171" s="23" t="s">
        <v>2245</v>
      </c>
      <c r="B1171" s="24" t="s">
        <v>2246</v>
      </c>
      <c r="C1171" s="25"/>
      <c r="D1171" s="87">
        <f t="shared" si="22"/>
        <v>0</v>
      </c>
      <c r="E1171" s="88"/>
      <c r="F1171" s="89"/>
      <c r="G1171" s="4" t="str">
        <f t="shared" si="21"/>
        <v/>
      </c>
      <c r="X1171" s="56" t="str">
        <f t="shared" si="23"/>
        <v/>
      </c>
      <c r="Y1171" s="56"/>
    </row>
    <row r="1172" spans="1:25" x14ac:dyDescent="0.25">
      <c r="A1172" s="23" t="s">
        <v>2247</v>
      </c>
      <c r="B1172" s="24" t="s">
        <v>2248</v>
      </c>
      <c r="C1172" s="25"/>
      <c r="D1172" s="87">
        <f t="shared" si="22"/>
        <v>0</v>
      </c>
      <c r="E1172" s="88"/>
      <c r="F1172" s="89"/>
      <c r="G1172" s="4" t="str">
        <f t="shared" si="21"/>
        <v/>
      </c>
      <c r="X1172" s="56" t="str">
        <f t="shared" si="23"/>
        <v/>
      </c>
      <c r="Y1172" s="56"/>
    </row>
    <row r="1173" spans="1:25" x14ac:dyDescent="0.25">
      <c r="A1173" s="23" t="s">
        <v>2249</v>
      </c>
      <c r="B1173" s="24" t="s">
        <v>2250</v>
      </c>
      <c r="C1173" s="25"/>
      <c r="D1173" s="87">
        <f t="shared" si="22"/>
        <v>0</v>
      </c>
      <c r="E1173" s="88"/>
      <c r="F1173" s="89"/>
      <c r="G1173" s="4" t="str">
        <f t="shared" si="21"/>
        <v/>
      </c>
      <c r="X1173" s="56" t="str">
        <f t="shared" si="23"/>
        <v/>
      </c>
      <c r="Y1173" s="56"/>
    </row>
    <row r="1174" spans="1:25" x14ac:dyDescent="0.25">
      <c r="A1174" s="23" t="s">
        <v>2251</v>
      </c>
      <c r="B1174" s="24" t="s">
        <v>2252</v>
      </c>
      <c r="C1174" s="25"/>
      <c r="D1174" s="87">
        <f t="shared" si="22"/>
        <v>0</v>
      </c>
      <c r="E1174" s="88"/>
      <c r="F1174" s="89"/>
      <c r="G1174" s="4" t="str">
        <f t="shared" si="21"/>
        <v/>
      </c>
      <c r="X1174" s="56" t="str">
        <f t="shared" si="23"/>
        <v/>
      </c>
      <c r="Y1174" s="56"/>
    </row>
    <row r="1175" spans="1:25" x14ac:dyDescent="0.25">
      <c r="A1175" s="23" t="s">
        <v>2253</v>
      </c>
      <c r="B1175" s="24" t="s">
        <v>2254</v>
      </c>
      <c r="C1175" s="25"/>
      <c r="D1175" s="87">
        <f t="shared" si="22"/>
        <v>0</v>
      </c>
      <c r="E1175" s="88"/>
      <c r="F1175" s="89"/>
      <c r="G1175" s="4" t="str">
        <f t="shared" si="21"/>
        <v/>
      </c>
      <c r="X1175" s="56" t="str">
        <f t="shared" si="23"/>
        <v/>
      </c>
      <c r="Y1175" s="56"/>
    </row>
    <row r="1176" spans="1:25" x14ac:dyDescent="0.25">
      <c r="A1176" s="23" t="s">
        <v>2255</v>
      </c>
      <c r="B1176" s="24" t="s">
        <v>2256</v>
      </c>
      <c r="C1176" s="25"/>
      <c r="D1176" s="87">
        <f t="shared" si="22"/>
        <v>0</v>
      </c>
      <c r="E1176" s="88"/>
      <c r="F1176" s="89"/>
      <c r="G1176" s="4" t="str">
        <f t="shared" si="21"/>
        <v/>
      </c>
      <c r="X1176" s="56" t="str">
        <f t="shared" si="23"/>
        <v/>
      </c>
      <c r="Y1176" s="56"/>
    </row>
    <row r="1177" spans="1:25" x14ac:dyDescent="0.25">
      <c r="A1177" s="23" t="s">
        <v>2257</v>
      </c>
      <c r="B1177" s="24" t="s">
        <v>2258</v>
      </c>
      <c r="C1177" s="25"/>
      <c r="D1177" s="87">
        <f t="shared" si="22"/>
        <v>0</v>
      </c>
      <c r="E1177" s="88"/>
      <c r="F1177" s="89"/>
      <c r="G1177" s="4" t="str">
        <f t="shared" si="21"/>
        <v/>
      </c>
      <c r="X1177" s="56" t="str">
        <f t="shared" si="23"/>
        <v/>
      </c>
      <c r="Y1177" s="56"/>
    </row>
    <row r="1178" spans="1:25" x14ac:dyDescent="0.25">
      <c r="A1178" s="23" t="s">
        <v>2259</v>
      </c>
      <c r="B1178" s="24" t="s">
        <v>2260</v>
      </c>
      <c r="C1178" s="25"/>
      <c r="D1178" s="87">
        <f t="shared" si="22"/>
        <v>0</v>
      </c>
      <c r="E1178" s="88"/>
      <c r="F1178" s="89"/>
      <c r="G1178" s="4" t="str">
        <f t="shared" si="21"/>
        <v/>
      </c>
      <c r="X1178" s="56" t="str">
        <f t="shared" si="23"/>
        <v/>
      </c>
      <c r="Y1178" s="56"/>
    </row>
    <row r="1179" spans="1:25" x14ac:dyDescent="0.25">
      <c r="A1179" s="23" t="s">
        <v>2261</v>
      </c>
      <c r="B1179" s="24" t="s">
        <v>2262</v>
      </c>
      <c r="C1179" s="25"/>
      <c r="D1179" s="87">
        <f t="shared" si="22"/>
        <v>0</v>
      </c>
      <c r="E1179" s="88"/>
      <c r="F1179" s="89"/>
      <c r="G1179" s="4" t="str">
        <f t="shared" si="21"/>
        <v/>
      </c>
      <c r="X1179" s="56" t="str">
        <f t="shared" si="23"/>
        <v/>
      </c>
      <c r="Y1179" s="56"/>
    </row>
    <row r="1180" spans="1:25" x14ac:dyDescent="0.25">
      <c r="A1180" s="23" t="s">
        <v>2263</v>
      </c>
      <c r="B1180" s="24" t="s">
        <v>2264</v>
      </c>
      <c r="C1180" s="25"/>
      <c r="D1180" s="87">
        <f t="shared" si="22"/>
        <v>0</v>
      </c>
      <c r="E1180" s="88"/>
      <c r="F1180" s="89"/>
      <c r="G1180" s="4" t="str">
        <f t="shared" si="21"/>
        <v/>
      </c>
      <c r="X1180" s="56" t="str">
        <f t="shared" si="23"/>
        <v/>
      </c>
      <c r="Y1180" s="56"/>
    </row>
    <row r="1181" spans="1:25" x14ac:dyDescent="0.25">
      <c r="A1181" s="23" t="s">
        <v>2265</v>
      </c>
      <c r="B1181" s="24" t="s">
        <v>2266</v>
      </c>
      <c r="C1181" s="25"/>
      <c r="D1181" s="87">
        <f t="shared" si="22"/>
        <v>0</v>
      </c>
      <c r="E1181" s="88"/>
      <c r="F1181" s="89"/>
      <c r="G1181" s="4" t="str">
        <f t="shared" si="21"/>
        <v/>
      </c>
      <c r="X1181" s="56" t="str">
        <f t="shared" si="23"/>
        <v/>
      </c>
      <c r="Y1181" s="56"/>
    </row>
    <row r="1182" spans="1:25" ht="24" x14ac:dyDescent="0.25">
      <c r="A1182" s="23" t="s">
        <v>2267</v>
      </c>
      <c r="B1182" s="28" t="s">
        <v>2268</v>
      </c>
      <c r="C1182" s="25"/>
      <c r="D1182" s="87">
        <f t="shared" si="22"/>
        <v>0</v>
      </c>
      <c r="E1182" s="88"/>
      <c r="F1182" s="89"/>
      <c r="G1182" s="4" t="str">
        <f t="shared" si="21"/>
        <v/>
      </c>
      <c r="X1182" s="56" t="str">
        <f t="shared" si="23"/>
        <v/>
      </c>
      <c r="Y1182" s="56"/>
    </row>
    <row r="1183" spans="1:25" x14ac:dyDescent="0.25">
      <c r="A1183" s="23" t="s">
        <v>2269</v>
      </c>
      <c r="B1183" s="53" t="s">
        <v>2270</v>
      </c>
      <c r="C1183" s="25"/>
      <c r="D1183" s="87">
        <f t="shared" si="22"/>
        <v>0</v>
      </c>
      <c r="E1183" s="88"/>
      <c r="F1183" s="89"/>
      <c r="G1183" s="4" t="str">
        <f t="shared" si="21"/>
        <v/>
      </c>
      <c r="X1183" s="56" t="str">
        <f t="shared" si="23"/>
        <v/>
      </c>
      <c r="Y1183" s="56"/>
    </row>
    <row r="1184" spans="1:25" x14ac:dyDescent="0.25">
      <c r="A1184" s="47"/>
      <c r="B1184" s="97" t="s">
        <v>2271</v>
      </c>
      <c r="C1184" s="41"/>
      <c r="D1184" s="42"/>
      <c r="E1184" s="42"/>
      <c r="F1184" s="43"/>
      <c r="X1184" s="56" t="str">
        <f t="shared" si="23"/>
        <v/>
      </c>
      <c r="Y1184" s="56"/>
    </row>
    <row r="1185" spans="1:25" x14ac:dyDescent="0.25">
      <c r="A1185" s="47"/>
      <c r="B1185" s="19" t="s">
        <v>2272</v>
      </c>
      <c r="C1185" s="41">
        <f>SUM(C1186:C1209)</f>
        <v>0</v>
      </c>
      <c r="D1185" s="42"/>
      <c r="E1185" s="42"/>
      <c r="F1185" s="43"/>
      <c r="X1185" s="56" t="str">
        <f t="shared" si="23"/>
        <v/>
      </c>
      <c r="Y1185" s="56"/>
    </row>
    <row r="1186" spans="1:25" ht="24" x14ac:dyDescent="0.25">
      <c r="A1186" s="23" t="s">
        <v>2273</v>
      </c>
      <c r="B1186" s="28" t="s">
        <v>2274</v>
      </c>
      <c r="C1186" s="25"/>
      <c r="D1186" s="26"/>
      <c r="E1186" s="26"/>
      <c r="F1186" s="27"/>
      <c r="X1186" s="56" t="str">
        <f t="shared" si="23"/>
        <v/>
      </c>
      <c r="Y1186" s="56"/>
    </row>
    <row r="1187" spans="1:25" ht="35.25" x14ac:dyDescent="0.25">
      <c r="A1187" s="23" t="s">
        <v>2275</v>
      </c>
      <c r="B1187" s="28" t="s">
        <v>2276</v>
      </c>
      <c r="C1187" s="25"/>
      <c r="D1187" s="26"/>
      <c r="E1187" s="26"/>
      <c r="F1187" s="27"/>
      <c r="X1187" s="56" t="str">
        <f t="shared" si="23"/>
        <v/>
      </c>
      <c r="Y1187" s="56"/>
    </row>
    <row r="1188" spans="1:25" ht="35.25" x14ac:dyDescent="0.25">
      <c r="A1188" s="23" t="s">
        <v>2277</v>
      </c>
      <c r="B1188" s="28" t="s">
        <v>2278</v>
      </c>
      <c r="C1188" s="25"/>
      <c r="D1188" s="26"/>
      <c r="E1188" s="26"/>
      <c r="F1188" s="27"/>
      <c r="X1188" s="56" t="str">
        <f t="shared" si="23"/>
        <v/>
      </c>
      <c r="Y1188" s="56"/>
    </row>
    <row r="1189" spans="1:25" x14ac:dyDescent="0.25">
      <c r="A1189" s="23" t="s">
        <v>2279</v>
      </c>
      <c r="B1189" s="24" t="s">
        <v>2280</v>
      </c>
      <c r="C1189" s="25"/>
      <c r="D1189" s="26"/>
      <c r="E1189" s="26"/>
      <c r="F1189" s="27"/>
      <c r="X1189" s="56" t="str">
        <f t="shared" si="23"/>
        <v/>
      </c>
      <c r="Y1189" s="56"/>
    </row>
    <row r="1190" spans="1:25" x14ac:dyDescent="0.25">
      <c r="A1190" s="23" t="s">
        <v>2281</v>
      </c>
      <c r="B1190" s="24" t="s">
        <v>2282</v>
      </c>
      <c r="C1190" s="25"/>
      <c r="D1190" s="26"/>
      <c r="E1190" s="26"/>
      <c r="F1190" s="27"/>
      <c r="X1190" s="56" t="str">
        <f t="shared" si="23"/>
        <v/>
      </c>
      <c r="Y1190" s="56"/>
    </row>
    <row r="1191" spans="1:25" ht="24" x14ac:dyDescent="0.25">
      <c r="A1191" s="23" t="s">
        <v>2283</v>
      </c>
      <c r="B1191" s="28" t="s">
        <v>2284</v>
      </c>
      <c r="C1191" s="25"/>
      <c r="D1191" s="26"/>
      <c r="E1191" s="26"/>
      <c r="F1191" s="27"/>
      <c r="X1191" s="56" t="str">
        <f t="shared" si="23"/>
        <v/>
      </c>
      <c r="Y1191" s="56"/>
    </row>
    <row r="1192" spans="1:25" x14ac:dyDescent="0.25">
      <c r="A1192" s="23" t="s">
        <v>2285</v>
      </c>
      <c r="B1192" s="24" t="s">
        <v>2286</v>
      </c>
      <c r="C1192" s="25"/>
      <c r="D1192" s="26"/>
      <c r="E1192" s="26"/>
      <c r="F1192" s="27"/>
      <c r="X1192" s="56" t="str">
        <f t="shared" si="23"/>
        <v/>
      </c>
      <c r="Y1192" s="56"/>
    </row>
    <row r="1193" spans="1:25" x14ac:dyDescent="0.25">
      <c r="A1193" s="23" t="s">
        <v>2287</v>
      </c>
      <c r="B1193" s="24" t="s">
        <v>2288</v>
      </c>
      <c r="C1193" s="25"/>
      <c r="D1193" s="26"/>
      <c r="E1193" s="26"/>
      <c r="F1193" s="27"/>
      <c r="X1193" s="56" t="str">
        <f t="shared" si="23"/>
        <v/>
      </c>
      <c r="Y1193" s="56"/>
    </row>
    <row r="1194" spans="1:25" x14ac:dyDescent="0.25">
      <c r="A1194" s="23" t="s">
        <v>2289</v>
      </c>
      <c r="B1194" s="24" t="s">
        <v>2290</v>
      </c>
      <c r="C1194" s="25"/>
      <c r="D1194" s="26"/>
      <c r="E1194" s="26"/>
      <c r="F1194" s="27"/>
      <c r="X1194" s="56" t="str">
        <f t="shared" si="23"/>
        <v/>
      </c>
      <c r="Y1194" s="56"/>
    </row>
    <row r="1195" spans="1:25" ht="24" x14ac:dyDescent="0.25">
      <c r="A1195" s="23" t="s">
        <v>2291</v>
      </c>
      <c r="B1195" s="28" t="s">
        <v>2292</v>
      </c>
      <c r="C1195" s="25"/>
      <c r="D1195" s="26"/>
      <c r="E1195" s="26"/>
      <c r="F1195" s="27"/>
      <c r="X1195" s="56"/>
      <c r="Y1195" s="56"/>
    </row>
    <row r="1196" spans="1:25" ht="24" x14ac:dyDescent="0.25">
      <c r="A1196" s="23" t="s">
        <v>2293</v>
      </c>
      <c r="B1196" s="28" t="s">
        <v>2294</v>
      </c>
      <c r="C1196" s="25"/>
      <c r="D1196" s="26"/>
      <c r="E1196" s="26"/>
      <c r="F1196" s="27"/>
      <c r="X1196" s="56"/>
      <c r="Y1196" s="56"/>
    </row>
    <row r="1197" spans="1:25" ht="24" x14ac:dyDescent="0.25">
      <c r="A1197" s="23" t="s">
        <v>2295</v>
      </c>
      <c r="B1197" s="28" t="s">
        <v>2296</v>
      </c>
      <c r="C1197" s="25"/>
      <c r="D1197" s="26"/>
      <c r="E1197" s="26"/>
      <c r="F1197" s="27"/>
      <c r="X1197" s="56"/>
      <c r="Y1197" s="56"/>
    </row>
    <row r="1198" spans="1:25" x14ac:dyDescent="0.25">
      <c r="A1198" s="23" t="s">
        <v>2297</v>
      </c>
      <c r="B1198" s="24" t="s">
        <v>2298</v>
      </c>
      <c r="C1198" s="25"/>
      <c r="D1198" s="26"/>
      <c r="E1198" s="26"/>
      <c r="F1198" s="27"/>
      <c r="X1198" s="56"/>
      <c r="Y1198" s="56"/>
    </row>
    <row r="1199" spans="1:25" x14ac:dyDescent="0.25">
      <c r="A1199" s="23" t="s">
        <v>2299</v>
      </c>
      <c r="B1199" s="24" t="s">
        <v>2300</v>
      </c>
      <c r="C1199" s="25"/>
      <c r="D1199" s="26"/>
      <c r="E1199" s="26"/>
      <c r="F1199" s="27"/>
      <c r="X1199" s="56"/>
      <c r="Y1199" s="56"/>
    </row>
    <row r="1200" spans="1:25" ht="24" x14ac:dyDescent="0.25">
      <c r="A1200" s="23" t="s">
        <v>2301</v>
      </c>
      <c r="B1200" s="28" t="s">
        <v>2302</v>
      </c>
      <c r="C1200" s="25"/>
      <c r="D1200" s="26"/>
      <c r="E1200" s="26"/>
      <c r="F1200" s="27"/>
      <c r="X1200" s="56"/>
      <c r="Y1200" s="56"/>
    </row>
    <row r="1201" spans="1:25" ht="24" x14ac:dyDescent="0.25">
      <c r="A1201" s="23" t="s">
        <v>2303</v>
      </c>
      <c r="B1201" s="28" t="s">
        <v>2304</v>
      </c>
      <c r="C1201" s="25"/>
      <c r="D1201" s="26"/>
      <c r="E1201" s="26"/>
      <c r="F1201" s="27"/>
      <c r="X1201" s="56"/>
      <c r="Y1201" s="56"/>
    </row>
    <row r="1202" spans="1:25" ht="24" x14ac:dyDescent="0.25">
      <c r="A1202" s="23" t="s">
        <v>2305</v>
      </c>
      <c r="B1202" s="28" t="s">
        <v>2306</v>
      </c>
      <c r="C1202" s="25"/>
      <c r="D1202" s="26"/>
      <c r="E1202" s="26"/>
      <c r="F1202" s="27"/>
      <c r="X1202" s="56"/>
      <c r="Y1202" s="56"/>
    </row>
    <row r="1203" spans="1:25" ht="24" x14ac:dyDescent="0.25">
      <c r="A1203" s="23" t="s">
        <v>2307</v>
      </c>
      <c r="B1203" s="28" t="s">
        <v>2308</v>
      </c>
      <c r="C1203" s="25"/>
      <c r="D1203" s="26"/>
      <c r="E1203" s="26"/>
      <c r="F1203" s="27"/>
      <c r="X1203" s="56"/>
      <c r="Y1203" s="56"/>
    </row>
    <row r="1204" spans="1:25" ht="24" x14ac:dyDescent="0.25">
      <c r="A1204" s="23" t="s">
        <v>2309</v>
      </c>
      <c r="B1204" s="28" t="s">
        <v>2310</v>
      </c>
      <c r="C1204" s="25"/>
      <c r="D1204" s="26"/>
      <c r="E1204" s="26"/>
      <c r="F1204" s="27"/>
      <c r="X1204" s="56"/>
      <c r="Y1204" s="56"/>
    </row>
    <row r="1205" spans="1:25" x14ac:dyDescent="0.25">
      <c r="A1205" s="23" t="s">
        <v>2311</v>
      </c>
      <c r="B1205" s="24" t="s">
        <v>2312</v>
      </c>
      <c r="C1205" s="25"/>
      <c r="D1205" s="26"/>
      <c r="E1205" s="26"/>
      <c r="F1205" s="27"/>
      <c r="X1205" s="56"/>
      <c r="Y1205" s="56"/>
    </row>
    <row r="1206" spans="1:25" x14ac:dyDescent="0.25">
      <c r="A1206" s="23" t="s">
        <v>2313</v>
      </c>
      <c r="B1206" s="24" t="s">
        <v>2314</v>
      </c>
      <c r="C1206" s="25"/>
      <c r="D1206" s="26"/>
      <c r="E1206" s="26"/>
      <c r="F1206" s="27"/>
      <c r="X1206" s="56"/>
      <c r="Y1206" s="56"/>
    </row>
    <row r="1207" spans="1:25" x14ac:dyDescent="0.25">
      <c r="A1207" s="23" t="s">
        <v>2315</v>
      </c>
      <c r="B1207" s="24" t="s">
        <v>2316</v>
      </c>
      <c r="C1207" s="25"/>
      <c r="D1207" s="26"/>
      <c r="E1207" s="26"/>
      <c r="F1207" s="27"/>
      <c r="X1207" s="56"/>
      <c r="Y1207" s="56"/>
    </row>
    <row r="1208" spans="1:25" ht="24" x14ac:dyDescent="0.25">
      <c r="A1208" s="23" t="s">
        <v>2317</v>
      </c>
      <c r="B1208" s="28" t="s">
        <v>2318</v>
      </c>
      <c r="C1208" s="25"/>
      <c r="D1208" s="26"/>
      <c r="E1208" s="26"/>
      <c r="F1208" s="27"/>
      <c r="X1208" s="56"/>
      <c r="Y1208" s="56"/>
    </row>
    <row r="1209" spans="1:25" ht="24" x14ac:dyDescent="0.25">
      <c r="A1209" s="23" t="s">
        <v>2319</v>
      </c>
      <c r="B1209" s="29" t="s">
        <v>2320</v>
      </c>
      <c r="C1209" s="25"/>
      <c r="D1209" s="26"/>
      <c r="E1209" s="26"/>
      <c r="F1209" s="27"/>
      <c r="X1209" s="56"/>
      <c r="Y1209" s="56"/>
    </row>
    <row r="1210" spans="1:25" x14ac:dyDescent="0.25">
      <c r="A1210" s="47"/>
      <c r="B1210" s="19" t="s">
        <v>2321</v>
      </c>
      <c r="C1210" s="41">
        <f>SUM(C1211:C1275)</f>
        <v>0</v>
      </c>
      <c r="D1210" s="93">
        <f>SUM(D1211:D1275)</f>
        <v>0</v>
      </c>
      <c r="E1210" s="93">
        <f>SUM(E1211:E1275)</f>
        <v>0</v>
      </c>
      <c r="F1210" s="69">
        <f>SUM(F1211:F1275)</f>
        <v>0</v>
      </c>
      <c r="G1210" s="4" t="str">
        <f t="shared" ref="G1210:G1273" si="24">IF(D1210&gt;C1210,"CMA ES MAYOR QUE TOTAL ACTIVIDADES","")</f>
        <v/>
      </c>
      <c r="X1210" s="56"/>
      <c r="Y1210" s="56"/>
    </row>
    <row r="1211" spans="1:25" ht="24" x14ac:dyDescent="0.25">
      <c r="A1211" s="23" t="s">
        <v>2322</v>
      </c>
      <c r="B1211" s="28" t="s">
        <v>2323</v>
      </c>
      <c r="C1211" s="25"/>
      <c r="D1211" s="87">
        <f t="shared" ref="D1211:D1274" si="25">+E1211+F1211</f>
        <v>0</v>
      </c>
      <c r="E1211" s="88"/>
      <c r="F1211" s="89"/>
      <c r="G1211" s="4" t="str">
        <f t="shared" si="24"/>
        <v/>
      </c>
      <c r="X1211" s="56"/>
      <c r="Y1211" s="56"/>
    </row>
    <row r="1212" spans="1:25" x14ac:dyDescent="0.25">
      <c r="A1212" s="23" t="s">
        <v>2324</v>
      </c>
      <c r="B1212" s="24" t="s">
        <v>2325</v>
      </c>
      <c r="C1212" s="25"/>
      <c r="D1212" s="87">
        <f t="shared" si="25"/>
        <v>0</v>
      </c>
      <c r="E1212" s="88"/>
      <c r="F1212" s="89"/>
      <c r="G1212" s="4" t="str">
        <f t="shared" si="24"/>
        <v/>
      </c>
      <c r="X1212" s="56"/>
      <c r="Y1212" s="56"/>
    </row>
    <row r="1213" spans="1:25" x14ac:dyDescent="0.25">
      <c r="A1213" s="23" t="s">
        <v>2326</v>
      </c>
      <c r="B1213" s="24" t="s">
        <v>2327</v>
      </c>
      <c r="C1213" s="25"/>
      <c r="D1213" s="87">
        <f t="shared" si="25"/>
        <v>0</v>
      </c>
      <c r="E1213" s="88"/>
      <c r="F1213" s="89"/>
      <c r="G1213" s="4" t="str">
        <f t="shared" si="24"/>
        <v/>
      </c>
      <c r="X1213" s="56" t="str">
        <f t="shared" ref="X1213:X1276" si="26">IF(D1213&gt;C1213,1,"")</f>
        <v/>
      </c>
      <c r="Y1213" s="56"/>
    </row>
    <row r="1214" spans="1:25" x14ac:dyDescent="0.25">
      <c r="A1214" s="23" t="s">
        <v>2328</v>
      </c>
      <c r="B1214" s="24" t="s">
        <v>2329</v>
      </c>
      <c r="C1214" s="25"/>
      <c r="D1214" s="87">
        <f t="shared" si="25"/>
        <v>0</v>
      </c>
      <c r="E1214" s="88"/>
      <c r="F1214" s="89"/>
      <c r="G1214" s="4" t="str">
        <f t="shared" si="24"/>
        <v/>
      </c>
      <c r="X1214" s="56" t="str">
        <f t="shared" si="26"/>
        <v/>
      </c>
      <c r="Y1214" s="56"/>
    </row>
    <row r="1215" spans="1:25" ht="35.25" x14ac:dyDescent="0.25">
      <c r="A1215" s="23" t="s">
        <v>2330</v>
      </c>
      <c r="B1215" s="28" t="s">
        <v>2331</v>
      </c>
      <c r="C1215" s="25"/>
      <c r="D1215" s="87">
        <f t="shared" si="25"/>
        <v>0</v>
      </c>
      <c r="E1215" s="88"/>
      <c r="F1215" s="89"/>
      <c r="G1215" s="4" t="str">
        <f t="shared" si="24"/>
        <v/>
      </c>
      <c r="X1215" s="56" t="str">
        <f t="shared" si="26"/>
        <v/>
      </c>
      <c r="Y1215" s="56"/>
    </row>
    <row r="1216" spans="1:25" ht="24" x14ac:dyDescent="0.25">
      <c r="A1216" s="23" t="s">
        <v>2332</v>
      </c>
      <c r="B1216" s="28" t="s">
        <v>2333</v>
      </c>
      <c r="C1216" s="25"/>
      <c r="D1216" s="87">
        <f t="shared" si="25"/>
        <v>0</v>
      </c>
      <c r="E1216" s="88"/>
      <c r="F1216" s="89"/>
      <c r="G1216" s="4" t="str">
        <f t="shared" si="24"/>
        <v/>
      </c>
      <c r="X1216" s="56" t="str">
        <f t="shared" si="26"/>
        <v/>
      </c>
      <c r="Y1216" s="56"/>
    </row>
    <row r="1217" spans="1:25" x14ac:dyDescent="0.25">
      <c r="A1217" s="23" t="s">
        <v>2334</v>
      </c>
      <c r="B1217" s="24" t="s">
        <v>2335</v>
      </c>
      <c r="C1217" s="25"/>
      <c r="D1217" s="87">
        <f t="shared" si="25"/>
        <v>0</v>
      </c>
      <c r="E1217" s="88"/>
      <c r="F1217" s="89"/>
      <c r="G1217" s="4" t="str">
        <f t="shared" si="24"/>
        <v/>
      </c>
      <c r="X1217" s="56" t="str">
        <f t="shared" si="26"/>
        <v/>
      </c>
      <c r="Y1217" s="56"/>
    </row>
    <row r="1218" spans="1:25" x14ac:dyDescent="0.25">
      <c r="A1218" s="23" t="s">
        <v>2336</v>
      </c>
      <c r="B1218" s="24" t="s">
        <v>2337</v>
      </c>
      <c r="C1218" s="25"/>
      <c r="D1218" s="87">
        <f t="shared" si="25"/>
        <v>0</v>
      </c>
      <c r="E1218" s="88"/>
      <c r="F1218" s="89"/>
      <c r="G1218" s="4" t="str">
        <f t="shared" si="24"/>
        <v/>
      </c>
      <c r="X1218" s="56" t="str">
        <f t="shared" si="26"/>
        <v/>
      </c>
      <c r="Y1218" s="56"/>
    </row>
    <row r="1219" spans="1:25" x14ac:dyDescent="0.25">
      <c r="A1219" s="23" t="s">
        <v>2338</v>
      </c>
      <c r="B1219" s="24" t="s">
        <v>2339</v>
      </c>
      <c r="C1219" s="25"/>
      <c r="D1219" s="87">
        <f t="shared" si="25"/>
        <v>0</v>
      </c>
      <c r="E1219" s="88"/>
      <c r="F1219" s="89"/>
      <c r="G1219" s="4" t="str">
        <f t="shared" si="24"/>
        <v/>
      </c>
      <c r="X1219" s="56" t="str">
        <f t="shared" si="26"/>
        <v/>
      </c>
      <c r="Y1219" s="56"/>
    </row>
    <row r="1220" spans="1:25" x14ac:dyDescent="0.25">
      <c r="A1220" s="23" t="s">
        <v>2340</v>
      </c>
      <c r="B1220" s="24" t="s">
        <v>2341</v>
      </c>
      <c r="C1220" s="25"/>
      <c r="D1220" s="87">
        <f t="shared" si="25"/>
        <v>0</v>
      </c>
      <c r="E1220" s="88"/>
      <c r="F1220" s="89"/>
      <c r="G1220" s="4" t="str">
        <f t="shared" si="24"/>
        <v/>
      </c>
      <c r="X1220" s="56" t="str">
        <f t="shared" si="26"/>
        <v/>
      </c>
      <c r="Y1220" s="56"/>
    </row>
    <row r="1221" spans="1:25" x14ac:dyDescent="0.25">
      <c r="A1221" s="23" t="s">
        <v>2342</v>
      </c>
      <c r="B1221" s="24" t="s">
        <v>2343</v>
      </c>
      <c r="C1221" s="25"/>
      <c r="D1221" s="87">
        <f t="shared" si="25"/>
        <v>0</v>
      </c>
      <c r="E1221" s="88"/>
      <c r="F1221" s="89"/>
      <c r="G1221" s="4" t="str">
        <f t="shared" si="24"/>
        <v/>
      </c>
      <c r="X1221" s="56" t="str">
        <f t="shared" si="26"/>
        <v/>
      </c>
      <c r="Y1221" s="56"/>
    </row>
    <row r="1222" spans="1:25" x14ac:dyDescent="0.25">
      <c r="A1222" s="23" t="s">
        <v>2344</v>
      </c>
      <c r="B1222" s="24" t="s">
        <v>2345</v>
      </c>
      <c r="C1222" s="25"/>
      <c r="D1222" s="87">
        <f t="shared" si="25"/>
        <v>0</v>
      </c>
      <c r="E1222" s="88"/>
      <c r="F1222" s="89"/>
      <c r="G1222" s="4" t="str">
        <f t="shared" si="24"/>
        <v/>
      </c>
      <c r="X1222" s="56" t="str">
        <f t="shared" si="26"/>
        <v/>
      </c>
      <c r="Y1222" s="56"/>
    </row>
    <row r="1223" spans="1:25" x14ac:dyDescent="0.25">
      <c r="A1223" s="23" t="s">
        <v>2346</v>
      </c>
      <c r="B1223" s="24" t="s">
        <v>2347</v>
      </c>
      <c r="C1223" s="25"/>
      <c r="D1223" s="87">
        <f t="shared" si="25"/>
        <v>0</v>
      </c>
      <c r="E1223" s="88"/>
      <c r="F1223" s="89"/>
      <c r="G1223" s="4" t="str">
        <f t="shared" si="24"/>
        <v/>
      </c>
      <c r="X1223" s="56" t="str">
        <f t="shared" si="26"/>
        <v/>
      </c>
      <c r="Y1223" s="56"/>
    </row>
    <row r="1224" spans="1:25" ht="24" x14ac:dyDescent="0.25">
      <c r="A1224" s="23" t="s">
        <v>2348</v>
      </c>
      <c r="B1224" s="28" t="s">
        <v>2349</v>
      </c>
      <c r="C1224" s="25"/>
      <c r="D1224" s="87">
        <f t="shared" si="25"/>
        <v>0</v>
      </c>
      <c r="E1224" s="88"/>
      <c r="F1224" s="89"/>
      <c r="G1224" s="4" t="str">
        <f t="shared" si="24"/>
        <v/>
      </c>
      <c r="X1224" s="56" t="str">
        <f t="shared" si="26"/>
        <v/>
      </c>
      <c r="Y1224" s="56"/>
    </row>
    <row r="1225" spans="1:25" ht="24" x14ac:dyDescent="0.25">
      <c r="A1225" s="23" t="s">
        <v>2350</v>
      </c>
      <c r="B1225" s="28" t="s">
        <v>2351</v>
      </c>
      <c r="C1225" s="25"/>
      <c r="D1225" s="87">
        <f t="shared" si="25"/>
        <v>0</v>
      </c>
      <c r="E1225" s="88"/>
      <c r="F1225" s="89"/>
      <c r="G1225" s="4" t="str">
        <f t="shared" si="24"/>
        <v/>
      </c>
      <c r="X1225" s="56" t="str">
        <f t="shared" si="26"/>
        <v/>
      </c>
      <c r="Y1225" s="56"/>
    </row>
    <row r="1226" spans="1:25" x14ac:dyDescent="0.25">
      <c r="A1226" s="23" t="s">
        <v>2352</v>
      </c>
      <c r="B1226" s="24" t="s">
        <v>2353</v>
      </c>
      <c r="C1226" s="25"/>
      <c r="D1226" s="87">
        <f t="shared" si="25"/>
        <v>0</v>
      </c>
      <c r="E1226" s="88"/>
      <c r="F1226" s="89"/>
      <c r="G1226" s="4" t="str">
        <f t="shared" si="24"/>
        <v/>
      </c>
      <c r="X1226" s="56" t="str">
        <f t="shared" si="26"/>
        <v/>
      </c>
      <c r="Y1226" s="56"/>
    </row>
    <row r="1227" spans="1:25" x14ac:dyDescent="0.25">
      <c r="A1227" s="23" t="s">
        <v>2354</v>
      </c>
      <c r="B1227" s="24" t="s">
        <v>2355</v>
      </c>
      <c r="C1227" s="25"/>
      <c r="D1227" s="87">
        <f t="shared" si="25"/>
        <v>0</v>
      </c>
      <c r="E1227" s="88"/>
      <c r="F1227" s="89"/>
      <c r="G1227" s="4" t="str">
        <f t="shared" si="24"/>
        <v/>
      </c>
      <c r="X1227" s="56" t="str">
        <f t="shared" si="26"/>
        <v/>
      </c>
      <c r="Y1227" s="56"/>
    </row>
    <row r="1228" spans="1:25" x14ac:dyDescent="0.25">
      <c r="A1228" s="23" t="s">
        <v>2356</v>
      </c>
      <c r="B1228" s="24" t="s">
        <v>2357</v>
      </c>
      <c r="C1228" s="25"/>
      <c r="D1228" s="87">
        <f t="shared" si="25"/>
        <v>0</v>
      </c>
      <c r="E1228" s="88"/>
      <c r="F1228" s="89"/>
      <c r="G1228" s="4" t="str">
        <f t="shared" si="24"/>
        <v/>
      </c>
      <c r="X1228" s="56" t="str">
        <f t="shared" si="26"/>
        <v/>
      </c>
      <c r="Y1228" s="56"/>
    </row>
    <row r="1229" spans="1:25" x14ac:dyDescent="0.25">
      <c r="A1229" s="23" t="s">
        <v>2358</v>
      </c>
      <c r="B1229" s="24" t="s">
        <v>2359</v>
      </c>
      <c r="C1229" s="25"/>
      <c r="D1229" s="87">
        <f t="shared" si="25"/>
        <v>0</v>
      </c>
      <c r="E1229" s="88"/>
      <c r="F1229" s="89"/>
      <c r="G1229" s="4" t="str">
        <f t="shared" si="24"/>
        <v/>
      </c>
      <c r="X1229" s="56" t="str">
        <f t="shared" si="26"/>
        <v/>
      </c>
      <c r="Y1229" s="56"/>
    </row>
    <row r="1230" spans="1:25" ht="24" x14ac:dyDescent="0.25">
      <c r="A1230" s="23" t="s">
        <v>2360</v>
      </c>
      <c r="B1230" s="28" t="s">
        <v>2361</v>
      </c>
      <c r="C1230" s="25"/>
      <c r="D1230" s="87">
        <f t="shared" si="25"/>
        <v>0</v>
      </c>
      <c r="E1230" s="88"/>
      <c r="F1230" s="89"/>
      <c r="G1230" s="4" t="str">
        <f t="shared" si="24"/>
        <v/>
      </c>
      <c r="X1230" s="56" t="str">
        <f t="shared" si="26"/>
        <v/>
      </c>
      <c r="Y1230" s="56"/>
    </row>
    <row r="1231" spans="1:25" x14ac:dyDescent="0.25">
      <c r="A1231" s="23" t="s">
        <v>2362</v>
      </c>
      <c r="B1231" s="24" t="s">
        <v>2363</v>
      </c>
      <c r="C1231" s="25"/>
      <c r="D1231" s="87">
        <f t="shared" si="25"/>
        <v>0</v>
      </c>
      <c r="E1231" s="88"/>
      <c r="F1231" s="89"/>
      <c r="G1231" s="4" t="str">
        <f t="shared" si="24"/>
        <v/>
      </c>
      <c r="X1231" s="56" t="str">
        <f t="shared" si="26"/>
        <v/>
      </c>
      <c r="Y1231" s="56"/>
    </row>
    <row r="1232" spans="1:25" x14ac:dyDescent="0.25">
      <c r="A1232" s="23" t="s">
        <v>2364</v>
      </c>
      <c r="B1232" s="24" t="s">
        <v>2365</v>
      </c>
      <c r="C1232" s="25"/>
      <c r="D1232" s="87">
        <f t="shared" si="25"/>
        <v>0</v>
      </c>
      <c r="E1232" s="88"/>
      <c r="F1232" s="89"/>
      <c r="G1232" s="4" t="str">
        <f t="shared" si="24"/>
        <v/>
      </c>
      <c r="X1232" s="56" t="str">
        <f t="shared" si="26"/>
        <v/>
      </c>
      <c r="Y1232" s="56"/>
    </row>
    <row r="1233" spans="1:25" x14ac:dyDescent="0.25">
      <c r="A1233" s="23" t="s">
        <v>2366</v>
      </c>
      <c r="B1233" s="24" t="s">
        <v>2367</v>
      </c>
      <c r="C1233" s="25"/>
      <c r="D1233" s="87">
        <f t="shared" si="25"/>
        <v>0</v>
      </c>
      <c r="E1233" s="88"/>
      <c r="F1233" s="89"/>
      <c r="G1233" s="4" t="str">
        <f t="shared" si="24"/>
        <v/>
      </c>
      <c r="X1233" s="56" t="str">
        <f t="shared" si="26"/>
        <v/>
      </c>
      <c r="Y1233" s="56"/>
    </row>
    <row r="1234" spans="1:25" x14ac:dyDescent="0.25">
      <c r="A1234" s="23" t="s">
        <v>2368</v>
      </c>
      <c r="B1234" s="24" t="s">
        <v>2369</v>
      </c>
      <c r="C1234" s="25"/>
      <c r="D1234" s="87">
        <f t="shared" si="25"/>
        <v>0</v>
      </c>
      <c r="E1234" s="88"/>
      <c r="F1234" s="89"/>
      <c r="G1234" s="4" t="str">
        <f t="shared" si="24"/>
        <v/>
      </c>
      <c r="X1234" s="56" t="str">
        <f t="shared" si="26"/>
        <v/>
      </c>
      <c r="Y1234" s="56"/>
    </row>
    <row r="1235" spans="1:25" x14ac:dyDescent="0.25">
      <c r="A1235" s="23" t="s">
        <v>2370</v>
      </c>
      <c r="B1235" s="24" t="s">
        <v>2371</v>
      </c>
      <c r="C1235" s="25"/>
      <c r="D1235" s="87">
        <f t="shared" si="25"/>
        <v>0</v>
      </c>
      <c r="E1235" s="88"/>
      <c r="F1235" s="89"/>
      <c r="G1235" s="4" t="str">
        <f t="shared" si="24"/>
        <v/>
      </c>
      <c r="X1235" s="56" t="str">
        <f t="shared" si="26"/>
        <v/>
      </c>
      <c r="Y1235" s="56"/>
    </row>
    <row r="1236" spans="1:25" x14ac:dyDescent="0.25">
      <c r="A1236" s="23" t="s">
        <v>2372</v>
      </c>
      <c r="B1236" s="24" t="s">
        <v>2373</v>
      </c>
      <c r="C1236" s="25"/>
      <c r="D1236" s="87">
        <f t="shared" si="25"/>
        <v>0</v>
      </c>
      <c r="E1236" s="88"/>
      <c r="F1236" s="89"/>
      <c r="G1236" s="4" t="str">
        <f t="shared" si="24"/>
        <v/>
      </c>
      <c r="X1236" s="56" t="str">
        <f t="shared" si="26"/>
        <v/>
      </c>
      <c r="Y1236" s="56"/>
    </row>
    <row r="1237" spans="1:25" ht="24" x14ac:dyDescent="0.25">
      <c r="A1237" s="23" t="s">
        <v>2374</v>
      </c>
      <c r="B1237" s="28" t="s">
        <v>2375</v>
      </c>
      <c r="C1237" s="25"/>
      <c r="D1237" s="87">
        <f t="shared" si="25"/>
        <v>0</v>
      </c>
      <c r="E1237" s="88"/>
      <c r="F1237" s="89"/>
      <c r="G1237" s="4" t="str">
        <f t="shared" si="24"/>
        <v/>
      </c>
      <c r="X1237" s="56" t="str">
        <f t="shared" si="26"/>
        <v/>
      </c>
      <c r="Y1237" s="56"/>
    </row>
    <row r="1238" spans="1:25" x14ac:dyDescent="0.25">
      <c r="A1238" s="23" t="s">
        <v>2376</v>
      </c>
      <c r="B1238" s="24" t="s">
        <v>2377</v>
      </c>
      <c r="C1238" s="25"/>
      <c r="D1238" s="87">
        <f t="shared" si="25"/>
        <v>0</v>
      </c>
      <c r="E1238" s="88"/>
      <c r="F1238" s="89"/>
      <c r="G1238" s="4" t="str">
        <f t="shared" si="24"/>
        <v/>
      </c>
      <c r="X1238" s="56" t="str">
        <f t="shared" si="26"/>
        <v/>
      </c>
      <c r="Y1238" s="56"/>
    </row>
    <row r="1239" spans="1:25" ht="24" x14ac:dyDescent="0.25">
      <c r="A1239" s="23" t="s">
        <v>2378</v>
      </c>
      <c r="B1239" s="28" t="s">
        <v>2379</v>
      </c>
      <c r="C1239" s="25"/>
      <c r="D1239" s="87">
        <f t="shared" si="25"/>
        <v>0</v>
      </c>
      <c r="E1239" s="88"/>
      <c r="F1239" s="89"/>
      <c r="G1239" s="4" t="str">
        <f t="shared" si="24"/>
        <v/>
      </c>
      <c r="X1239" s="56" t="str">
        <f t="shared" si="26"/>
        <v/>
      </c>
      <c r="Y1239" s="56"/>
    </row>
    <row r="1240" spans="1:25" x14ac:dyDescent="0.25">
      <c r="A1240" s="23" t="s">
        <v>2380</v>
      </c>
      <c r="B1240" s="24" t="s">
        <v>2381</v>
      </c>
      <c r="C1240" s="25"/>
      <c r="D1240" s="87">
        <f t="shared" si="25"/>
        <v>0</v>
      </c>
      <c r="E1240" s="88"/>
      <c r="F1240" s="89"/>
      <c r="G1240" s="4" t="str">
        <f t="shared" si="24"/>
        <v/>
      </c>
      <c r="X1240" s="56" t="str">
        <f t="shared" si="26"/>
        <v/>
      </c>
      <c r="Y1240" s="56"/>
    </row>
    <row r="1241" spans="1:25" x14ac:dyDescent="0.25">
      <c r="A1241" s="23" t="s">
        <v>2382</v>
      </c>
      <c r="B1241" s="24" t="s">
        <v>2383</v>
      </c>
      <c r="C1241" s="25"/>
      <c r="D1241" s="87">
        <f t="shared" si="25"/>
        <v>0</v>
      </c>
      <c r="E1241" s="88"/>
      <c r="F1241" s="89"/>
      <c r="G1241" s="4" t="str">
        <f t="shared" si="24"/>
        <v/>
      </c>
      <c r="X1241" s="56" t="str">
        <f t="shared" si="26"/>
        <v/>
      </c>
      <c r="Y1241" s="56"/>
    </row>
    <row r="1242" spans="1:25" x14ac:dyDescent="0.25">
      <c r="A1242" s="23" t="s">
        <v>2384</v>
      </c>
      <c r="B1242" s="24" t="s">
        <v>2385</v>
      </c>
      <c r="C1242" s="25"/>
      <c r="D1242" s="87">
        <f t="shared" si="25"/>
        <v>0</v>
      </c>
      <c r="E1242" s="88"/>
      <c r="F1242" s="89"/>
      <c r="G1242" s="4" t="str">
        <f t="shared" si="24"/>
        <v/>
      </c>
      <c r="X1242" s="56" t="str">
        <f t="shared" si="26"/>
        <v/>
      </c>
      <c r="Y1242" s="56"/>
    </row>
    <row r="1243" spans="1:25" x14ac:dyDescent="0.25">
      <c r="A1243" s="23" t="s">
        <v>2386</v>
      </c>
      <c r="B1243" s="24" t="s">
        <v>2387</v>
      </c>
      <c r="C1243" s="25"/>
      <c r="D1243" s="87">
        <f t="shared" si="25"/>
        <v>0</v>
      </c>
      <c r="E1243" s="88"/>
      <c r="F1243" s="89"/>
      <c r="G1243" s="4" t="str">
        <f t="shared" si="24"/>
        <v/>
      </c>
      <c r="X1243" s="56" t="str">
        <f t="shared" si="26"/>
        <v/>
      </c>
      <c r="Y1243" s="56"/>
    </row>
    <row r="1244" spans="1:25" x14ac:dyDescent="0.25">
      <c r="A1244" s="23" t="s">
        <v>2388</v>
      </c>
      <c r="B1244" s="24" t="s">
        <v>2389</v>
      </c>
      <c r="C1244" s="25"/>
      <c r="D1244" s="87">
        <f t="shared" si="25"/>
        <v>0</v>
      </c>
      <c r="E1244" s="88"/>
      <c r="F1244" s="89"/>
      <c r="G1244" s="4" t="str">
        <f t="shared" si="24"/>
        <v/>
      </c>
      <c r="X1244" s="56" t="str">
        <f t="shared" si="26"/>
        <v/>
      </c>
      <c r="Y1244" s="56"/>
    </row>
    <row r="1245" spans="1:25" ht="24" x14ac:dyDescent="0.25">
      <c r="A1245" s="23" t="s">
        <v>2390</v>
      </c>
      <c r="B1245" s="28" t="s">
        <v>2391</v>
      </c>
      <c r="C1245" s="25"/>
      <c r="D1245" s="87">
        <f t="shared" si="25"/>
        <v>0</v>
      </c>
      <c r="E1245" s="88"/>
      <c r="F1245" s="89"/>
      <c r="G1245" s="4" t="str">
        <f t="shared" si="24"/>
        <v/>
      </c>
      <c r="X1245" s="56" t="str">
        <f t="shared" si="26"/>
        <v/>
      </c>
      <c r="Y1245" s="56"/>
    </row>
    <row r="1246" spans="1:25" x14ac:dyDescent="0.25">
      <c r="A1246" s="23" t="s">
        <v>2392</v>
      </c>
      <c r="B1246" s="24" t="s">
        <v>2393</v>
      </c>
      <c r="C1246" s="25"/>
      <c r="D1246" s="87">
        <f t="shared" si="25"/>
        <v>0</v>
      </c>
      <c r="E1246" s="88"/>
      <c r="F1246" s="89"/>
      <c r="G1246" s="4" t="str">
        <f t="shared" si="24"/>
        <v/>
      </c>
      <c r="X1246" s="56" t="str">
        <f t="shared" si="26"/>
        <v/>
      </c>
      <c r="Y1246" s="56"/>
    </row>
    <row r="1247" spans="1:25" x14ac:dyDescent="0.25">
      <c r="A1247" s="23" t="s">
        <v>2394</v>
      </c>
      <c r="B1247" s="24" t="s">
        <v>2395</v>
      </c>
      <c r="C1247" s="25"/>
      <c r="D1247" s="87">
        <f t="shared" si="25"/>
        <v>0</v>
      </c>
      <c r="E1247" s="88"/>
      <c r="F1247" s="89"/>
      <c r="G1247" s="4" t="str">
        <f t="shared" si="24"/>
        <v/>
      </c>
      <c r="X1247" s="56" t="str">
        <f t="shared" si="26"/>
        <v/>
      </c>
      <c r="Y1247" s="56"/>
    </row>
    <row r="1248" spans="1:25" x14ac:dyDescent="0.25">
      <c r="A1248" s="23" t="s">
        <v>2396</v>
      </c>
      <c r="B1248" s="24" t="s">
        <v>2397</v>
      </c>
      <c r="C1248" s="25"/>
      <c r="D1248" s="87">
        <f t="shared" si="25"/>
        <v>0</v>
      </c>
      <c r="E1248" s="88"/>
      <c r="F1248" s="89"/>
      <c r="G1248" s="4" t="str">
        <f t="shared" si="24"/>
        <v/>
      </c>
      <c r="X1248" s="56" t="str">
        <f t="shared" si="26"/>
        <v/>
      </c>
      <c r="Y1248" s="56"/>
    </row>
    <row r="1249" spans="1:25" x14ac:dyDescent="0.25">
      <c r="A1249" s="23" t="s">
        <v>2398</v>
      </c>
      <c r="B1249" s="24" t="s">
        <v>2399</v>
      </c>
      <c r="C1249" s="25"/>
      <c r="D1249" s="87">
        <f t="shared" si="25"/>
        <v>0</v>
      </c>
      <c r="E1249" s="88"/>
      <c r="F1249" s="89"/>
      <c r="G1249" s="4" t="str">
        <f t="shared" si="24"/>
        <v/>
      </c>
      <c r="X1249" s="56" t="str">
        <f t="shared" si="26"/>
        <v/>
      </c>
      <c r="Y1249" s="56"/>
    </row>
    <row r="1250" spans="1:25" x14ac:dyDescent="0.25">
      <c r="A1250" s="23" t="s">
        <v>2400</v>
      </c>
      <c r="B1250" s="24" t="s">
        <v>2401</v>
      </c>
      <c r="C1250" s="25"/>
      <c r="D1250" s="87">
        <f t="shared" si="25"/>
        <v>0</v>
      </c>
      <c r="E1250" s="88"/>
      <c r="F1250" s="89"/>
      <c r="G1250" s="4" t="str">
        <f t="shared" si="24"/>
        <v/>
      </c>
      <c r="X1250" s="56" t="str">
        <f t="shared" si="26"/>
        <v/>
      </c>
      <c r="Y1250" s="56"/>
    </row>
    <row r="1251" spans="1:25" x14ac:dyDescent="0.25">
      <c r="A1251" s="23" t="s">
        <v>2402</v>
      </c>
      <c r="B1251" s="24" t="s">
        <v>2403</v>
      </c>
      <c r="C1251" s="25"/>
      <c r="D1251" s="87">
        <f t="shared" si="25"/>
        <v>0</v>
      </c>
      <c r="E1251" s="88"/>
      <c r="F1251" s="89"/>
      <c r="G1251" s="4" t="str">
        <f t="shared" si="24"/>
        <v/>
      </c>
      <c r="X1251" s="56" t="str">
        <f t="shared" si="26"/>
        <v/>
      </c>
      <c r="Y1251" s="56"/>
    </row>
    <row r="1252" spans="1:25" x14ac:dyDescent="0.25">
      <c r="A1252" s="23" t="s">
        <v>2404</v>
      </c>
      <c r="B1252" s="24" t="s">
        <v>2405</v>
      </c>
      <c r="C1252" s="25"/>
      <c r="D1252" s="87">
        <f t="shared" si="25"/>
        <v>0</v>
      </c>
      <c r="E1252" s="88"/>
      <c r="F1252" s="89"/>
      <c r="G1252" s="4" t="str">
        <f t="shared" si="24"/>
        <v/>
      </c>
      <c r="X1252" s="56" t="str">
        <f t="shared" si="26"/>
        <v/>
      </c>
      <c r="Y1252" s="56"/>
    </row>
    <row r="1253" spans="1:25" x14ac:dyDescent="0.25">
      <c r="A1253" s="23" t="s">
        <v>2406</v>
      </c>
      <c r="B1253" s="24" t="s">
        <v>2407</v>
      </c>
      <c r="C1253" s="25"/>
      <c r="D1253" s="87">
        <f t="shared" si="25"/>
        <v>0</v>
      </c>
      <c r="E1253" s="88"/>
      <c r="F1253" s="89"/>
      <c r="G1253" s="4" t="str">
        <f t="shared" si="24"/>
        <v/>
      </c>
      <c r="X1253" s="56" t="str">
        <f t="shared" si="26"/>
        <v/>
      </c>
      <c r="Y1253" s="56"/>
    </row>
    <row r="1254" spans="1:25" x14ac:dyDescent="0.25">
      <c r="A1254" s="23" t="s">
        <v>2408</v>
      </c>
      <c r="B1254" s="24" t="s">
        <v>2409</v>
      </c>
      <c r="C1254" s="25"/>
      <c r="D1254" s="87">
        <f t="shared" si="25"/>
        <v>0</v>
      </c>
      <c r="E1254" s="88"/>
      <c r="F1254" s="89"/>
      <c r="G1254" s="4" t="str">
        <f t="shared" si="24"/>
        <v/>
      </c>
      <c r="X1254" s="56" t="str">
        <f t="shared" si="26"/>
        <v/>
      </c>
      <c r="Y1254" s="56"/>
    </row>
    <row r="1255" spans="1:25" x14ac:dyDescent="0.25">
      <c r="A1255" s="23" t="s">
        <v>2410</v>
      </c>
      <c r="B1255" s="24" t="s">
        <v>2411</v>
      </c>
      <c r="C1255" s="25"/>
      <c r="D1255" s="87">
        <f t="shared" si="25"/>
        <v>0</v>
      </c>
      <c r="E1255" s="88"/>
      <c r="F1255" s="89"/>
      <c r="G1255" s="4" t="str">
        <f t="shared" si="24"/>
        <v/>
      </c>
      <c r="X1255" s="56" t="str">
        <f t="shared" si="26"/>
        <v/>
      </c>
      <c r="Y1255" s="56"/>
    </row>
    <row r="1256" spans="1:25" x14ac:dyDescent="0.25">
      <c r="A1256" s="23" t="s">
        <v>2412</v>
      </c>
      <c r="B1256" s="24" t="s">
        <v>2413</v>
      </c>
      <c r="C1256" s="25"/>
      <c r="D1256" s="87">
        <f t="shared" si="25"/>
        <v>0</v>
      </c>
      <c r="E1256" s="88"/>
      <c r="F1256" s="89"/>
      <c r="G1256" s="4" t="str">
        <f t="shared" si="24"/>
        <v/>
      </c>
      <c r="X1256" s="56" t="str">
        <f t="shared" si="26"/>
        <v/>
      </c>
      <c r="Y1256" s="56"/>
    </row>
    <row r="1257" spans="1:25" ht="24" x14ac:dyDescent="0.25">
      <c r="A1257" s="23" t="s">
        <v>2414</v>
      </c>
      <c r="B1257" s="28" t="s">
        <v>2415</v>
      </c>
      <c r="C1257" s="25"/>
      <c r="D1257" s="87">
        <f t="shared" si="25"/>
        <v>0</v>
      </c>
      <c r="E1257" s="88"/>
      <c r="F1257" s="89"/>
      <c r="G1257" s="4" t="str">
        <f t="shared" si="24"/>
        <v/>
      </c>
      <c r="X1257" s="56" t="str">
        <f t="shared" si="26"/>
        <v/>
      </c>
      <c r="Y1257" s="56"/>
    </row>
    <row r="1258" spans="1:25" ht="24" x14ac:dyDescent="0.25">
      <c r="A1258" s="23" t="s">
        <v>2416</v>
      </c>
      <c r="B1258" s="28" t="s">
        <v>2417</v>
      </c>
      <c r="C1258" s="25"/>
      <c r="D1258" s="87">
        <f t="shared" si="25"/>
        <v>0</v>
      </c>
      <c r="E1258" s="88"/>
      <c r="F1258" s="89"/>
      <c r="G1258" s="4" t="str">
        <f t="shared" si="24"/>
        <v/>
      </c>
      <c r="X1258" s="56" t="str">
        <f t="shared" si="26"/>
        <v/>
      </c>
      <c r="Y1258" s="56"/>
    </row>
    <row r="1259" spans="1:25" x14ac:dyDescent="0.25">
      <c r="A1259" s="23" t="s">
        <v>2418</v>
      </c>
      <c r="B1259" s="24" t="s">
        <v>2419</v>
      </c>
      <c r="C1259" s="25"/>
      <c r="D1259" s="87">
        <f t="shared" si="25"/>
        <v>0</v>
      </c>
      <c r="E1259" s="88"/>
      <c r="F1259" s="89"/>
      <c r="G1259" s="4" t="str">
        <f t="shared" si="24"/>
        <v/>
      </c>
      <c r="X1259" s="56" t="str">
        <f t="shared" si="26"/>
        <v/>
      </c>
      <c r="Y1259" s="56"/>
    </row>
    <row r="1260" spans="1:25" x14ac:dyDescent="0.25">
      <c r="A1260" s="23" t="s">
        <v>2420</v>
      </c>
      <c r="B1260" s="24" t="s">
        <v>2421</v>
      </c>
      <c r="C1260" s="25"/>
      <c r="D1260" s="87">
        <f t="shared" si="25"/>
        <v>0</v>
      </c>
      <c r="E1260" s="88"/>
      <c r="F1260" s="89"/>
      <c r="G1260" s="4" t="str">
        <f t="shared" si="24"/>
        <v/>
      </c>
      <c r="X1260" s="56" t="str">
        <f t="shared" si="26"/>
        <v/>
      </c>
      <c r="Y1260" s="56"/>
    </row>
    <row r="1261" spans="1:25" x14ac:dyDescent="0.25">
      <c r="A1261" s="23" t="s">
        <v>2422</v>
      </c>
      <c r="B1261" s="24" t="s">
        <v>2423</v>
      </c>
      <c r="C1261" s="25"/>
      <c r="D1261" s="87">
        <f t="shared" si="25"/>
        <v>0</v>
      </c>
      <c r="E1261" s="88"/>
      <c r="F1261" s="89"/>
      <c r="G1261" s="4" t="str">
        <f t="shared" si="24"/>
        <v/>
      </c>
      <c r="X1261" s="56" t="str">
        <f t="shared" si="26"/>
        <v/>
      </c>
      <c r="Y1261" s="56"/>
    </row>
    <row r="1262" spans="1:25" x14ac:dyDescent="0.25">
      <c r="A1262" s="23" t="s">
        <v>2424</v>
      </c>
      <c r="B1262" s="24" t="s">
        <v>2425</v>
      </c>
      <c r="C1262" s="25"/>
      <c r="D1262" s="87">
        <f t="shared" si="25"/>
        <v>0</v>
      </c>
      <c r="E1262" s="88"/>
      <c r="F1262" s="89"/>
      <c r="G1262" s="4" t="str">
        <f t="shared" si="24"/>
        <v/>
      </c>
      <c r="X1262" s="56" t="str">
        <f t="shared" si="26"/>
        <v/>
      </c>
      <c r="Y1262" s="56"/>
    </row>
    <row r="1263" spans="1:25" x14ac:dyDescent="0.25">
      <c r="A1263" s="23" t="s">
        <v>2426</v>
      </c>
      <c r="B1263" s="24" t="s">
        <v>2427</v>
      </c>
      <c r="C1263" s="25"/>
      <c r="D1263" s="87">
        <f t="shared" si="25"/>
        <v>0</v>
      </c>
      <c r="E1263" s="88"/>
      <c r="F1263" s="89"/>
      <c r="G1263" s="4" t="str">
        <f t="shared" si="24"/>
        <v/>
      </c>
      <c r="X1263" s="56" t="str">
        <f t="shared" si="26"/>
        <v/>
      </c>
      <c r="Y1263" s="56"/>
    </row>
    <row r="1264" spans="1:25" ht="24" x14ac:dyDescent="0.25">
      <c r="A1264" s="23" t="s">
        <v>2428</v>
      </c>
      <c r="B1264" s="28" t="s">
        <v>2429</v>
      </c>
      <c r="C1264" s="25"/>
      <c r="D1264" s="87">
        <f t="shared" si="25"/>
        <v>0</v>
      </c>
      <c r="E1264" s="88"/>
      <c r="F1264" s="89"/>
      <c r="G1264" s="4" t="str">
        <f t="shared" si="24"/>
        <v/>
      </c>
      <c r="X1264" s="56" t="str">
        <f t="shared" si="26"/>
        <v/>
      </c>
      <c r="Y1264" s="56"/>
    </row>
    <row r="1265" spans="1:25" ht="24" x14ac:dyDescent="0.25">
      <c r="A1265" s="23" t="s">
        <v>2430</v>
      </c>
      <c r="B1265" s="94" t="s">
        <v>2431</v>
      </c>
      <c r="C1265" s="25"/>
      <c r="D1265" s="87">
        <f t="shared" si="25"/>
        <v>0</v>
      </c>
      <c r="E1265" s="88"/>
      <c r="F1265" s="89"/>
      <c r="G1265" s="4" t="str">
        <f t="shared" si="24"/>
        <v/>
      </c>
      <c r="X1265" s="56" t="str">
        <f t="shared" si="26"/>
        <v/>
      </c>
      <c r="Y1265" s="56"/>
    </row>
    <row r="1266" spans="1:25" x14ac:dyDescent="0.25">
      <c r="A1266" s="23" t="s">
        <v>2432</v>
      </c>
      <c r="B1266" s="24" t="s">
        <v>2433</v>
      </c>
      <c r="C1266" s="25"/>
      <c r="D1266" s="87">
        <f t="shared" si="25"/>
        <v>0</v>
      </c>
      <c r="E1266" s="88"/>
      <c r="F1266" s="89"/>
      <c r="G1266" s="4" t="str">
        <f t="shared" si="24"/>
        <v/>
      </c>
      <c r="X1266" s="56" t="str">
        <f t="shared" si="26"/>
        <v/>
      </c>
      <c r="Y1266" s="56"/>
    </row>
    <row r="1267" spans="1:25" x14ac:dyDescent="0.25">
      <c r="A1267" s="23" t="s">
        <v>2434</v>
      </c>
      <c r="B1267" s="24" t="s">
        <v>2435</v>
      </c>
      <c r="C1267" s="25"/>
      <c r="D1267" s="87">
        <f t="shared" si="25"/>
        <v>0</v>
      </c>
      <c r="E1267" s="88"/>
      <c r="F1267" s="89"/>
      <c r="G1267" s="4" t="str">
        <f t="shared" si="24"/>
        <v/>
      </c>
      <c r="X1267" s="56" t="str">
        <f t="shared" si="26"/>
        <v/>
      </c>
      <c r="Y1267" s="56"/>
    </row>
    <row r="1268" spans="1:25" x14ac:dyDescent="0.25">
      <c r="A1268" s="23" t="s">
        <v>2436</v>
      </c>
      <c r="B1268" s="24" t="s">
        <v>2437</v>
      </c>
      <c r="C1268" s="25"/>
      <c r="D1268" s="87">
        <f t="shared" si="25"/>
        <v>0</v>
      </c>
      <c r="E1268" s="88"/>
      <c r="F1268" s="89"/>
      <c r="G1268" s="4" t="str">
        <f t="shared" si="24"/>
        <v/>
      </c>
      <c r="X1268" s="56" t="str">
        <f t="shared" si="26"/>
        <v/>
      </c>
      <c r="Y1268" s="56"/>
    </row>
    <row r="1269" spans="1:25" x14ac:dyDescent="0.25">
      <c r="A1269" s="23" t="s">
        <v>2438</v>
      </c>
      <c r="B1269" s="24" t="s">
        <v>2439</v>
      </c>
      <c r="C1269" s="25"/>
      <c r="D1269" s="87">
        <f t="shared" si="25"/>
        <v>0</v>
      </c>
      <c r="E1269" s="88"/>
      <c r="F1269" s="89"/>
      <c r="G1269" s="4" t="str">
        <f t="shared" si="24"/>
        <v/>
      </c>
      <c r="X1269" s="56" t="str">
        <f t="shared" si="26"/>
        <v/>
      </c>
      <c r="Y1269" s="56"/>
    </row>
    <row r="1270" spans="1:25" x14ac:dyDescent="0.25">
      <c r="A1270" s="23" t="s">
        <v>2440</v>
      </c>
      <c r="B1270" s="24" t="s">
        <v>2441</v>
      </c>
      <c r="C1270" s="25"/>
      <c r="D1270" s="87">
        <f t="shared" si="25"/>
        <v>0</v>
      </c>
      <c r="E1270" s="88"/>
      <c r="F1270" s="89"/>
      <c r="G1270" s="4" t="str">
        <f t="shared" si="24"/>
        <v/>
      </c>
      <c r="X1270" s="56" t="str">
        <f t="shared" si="26"/>
        <v/>
      </c>
      <c r="Y1270" s="56"/>
    </row>
    <row r="1271" spans="1:25" x14ac:dyDescent="0.25">
      <c r="A1271" s="23" t="s">
        <v>2442</v>
      </c>
      <c r="B1271" s="24" t="s">
        <v>2443</v>
      </c>
      <c r="C1271" s="25"/>
      <c r="D1271" s="87">
        <f t="shared" si="25"/>
        <v>0</v>
      </c>
      <c r="E1271" s="88"/>
      <c r="F1271" s="89"/>
      <c r="G1271" s="4" t="str">
        <f t="shared" si="24"/>
        <v/>
      </c>
      <c r="X1271" s="56" t="str">
        <f t="shared" si="26"/>
        <v/>
      </c>
      <c r="Y1271" s="56"/>
    </row>
    <row r="1272" spans="1:25" x14ac:dyDescent="0.25">
      <c r="A1272" s="23" t="s">
        <v>2444</v>
      </c>
      <c r="B1272" s="24" t="s">
        <v>2445</v>
      </c>
      <c r="C1272" s="25"/>
      <c r="D1272" s="87">
        <f t="shared" si="25"/>
        <v>0</v>
      </c>
      <c r="E1272" s="88"/>
      <c r="F1272" s="89"/>
      <c r="G1272" s="4" t="str">
        <f t="shared" si="24"/>
        <v/>
      </c>
      <c r="X1272" s="56" t="str">
        <f t="shared" si="26"/>
        <v/>
      </c>
      <c r="Y1272" s="56"/>
    </row>
    <row r="1273" spans="1:25" ht="46.5" x14ac:dyDescent="0.25">
      <c r="A1273" s="23" t="s">
        <v>2446</v>
      </c>
      <c r="B1273" s="94" t="s">
        <v>2447</v>
      </c>
      <c r="C1273" s="25"/>
      <c r="D1273" s="87">
        <f t="shared" si="25"/>
        <v>0</v>
      </c>
      <c r="E1273" s="88"/>
      <c r="F1273" s="89"/>
      <c r="G1273" s="4" t="str">
        <f t="shared" si="24"/>
        <v/>
      </c>
      <c r="X1273" s="56" t="str">
        <f t="shared" si="26"/>
        <v/>
      </c>
      <c r="Y1273" s="56"/>
    </row>
    <row r="1274" spans="1:25" ht="46.5" x14ac:dyDescent="0.25">
      <c r="A1274" s="23" t="s">
        <v>2448</v>
      </c>
      <c r="B1274" s="94" t="s">
        <v>2449</v>
      </c>
      <c r="C1274" s="25"/>
      <c r="D1274" s="87">
        <f t="shared" si="25"/>
        <v>0</v>
      </c>
      <c r="E1274" s="88"/>
      <c r="F1274" s="89"/>
      <c r="G1274" s="4" t="str">
        <f t="shared" ref="G1274:G1337" si="27">IF(D1274&gt;C1274,"CMA ES MAYOR QUE TOTAL ACTIVIDADES","")</f>
        <v/>
      </c>
      <c r="X1274" s="56" t="str">
        <f t="shared" si="26"/>
        <v/>
      </c>
      <c r="Y1274" s="56"/>
    </row>
    <row r="1275" spans="1:25" ht="24" x14ac:dyDescent="0.25">
      <c r="A1275" s="23" t="s">
        <v>2450</v>
      </c>
      <c r="B1275" s="101" t="s">
        <v>2451</v>
      </c>
      <c r="C1275" s="25"/>
      <c r="D1275" s="87">
        <f t="shared" ref="D1275:D1338" si="28">+E1275+F1275</f>
        <v>0</v>
      </c>
      <c r="E1275" s="88"/>
      <c r="F1275" s="89"/>
      <c r="G1275" s="4" t="str">
        <f t="shared" si="27"/>
        <v/>
      </c>
      <c r="X1275" s="56" t="str">
        <f t="shared" si="26"/>
        <v/>
      </c>
      <c r="Y1275" s="56"/>
    </row>
    <row r="1276" spans="1:25" x14ac:dyDescent="0.25">
      <c r="A1276" s="23"/>
      <c r="B1276" s="46" t="s">
        <v>2452</v>
      </c>
      <c r="C1276" s="41">
        <f>SUM(C1277:C1340)</f>
        <v>0</v>
      </c>
      <c r="D1276" s="93">
        <f>SUM(D1277:D1340)</f>
        <v>0</v>
      </c>
      <c r="E1276" s="93">
        <f>SUM(E1277:E1340)</f>
        <v>0</v>
      </c>
      <c r="F1276" s="69">
        <f>SUM(F1277:F1340)</f>
        <v>0</v>
      </c>
      <c r="G1276" s="4" t="str">
        <f t="shared" si="27"/>
        <v/>
      </c>
      <c r="X1276" s="56" t="str">
        <f t="shared" si="26"/>
        <v/>
      </c>
      <c r="Y1276" s="56"/>
    </row>
    <row r="1277" spans="1:25" x14ac:dyDescent="0.25">
      <c r="A1277" s="23" t="s">
        <v>2453</v>
      </c>
      <c r="B1277" s="24" t="s">
        <v>2454</v>
      </c>
      <c r="C1277" s="25"/>
      <c r="D1277" s="87">
        <f t="shared" si="28"/>
        <v>0</v>
      </c>
      <c r="E1277" s="88"/>
      <c r="F1277" s="89"/>
      <c r="G1277" s="4" t="str">
        <f t="shared" si="27"/>
        <v/>
      </c>
      <c r="X1277" s="56" t="str">
        <f t="shared" ref="X1277:X1340" si="29">IF(D1277&gt;C1277,1,"")</f>
        <v/>
      </c>
      <c r="Y1277" s="56"/>
    </row>
    <row r="1278" spans="1:25" ht="35.25" x14ac:dyDescent="0.25">
      <c r="A1278" s="23" t="s">
        <v>2455</v>
      </c>
      <c r="B1278" s="28" t="s">
        <v>2456</v>
      </c>
      <c r="C1278" s="25"/>
      <c r="D1278" s="87">
        <f t="shared" si="28"/>
        <v>0</v>
      </c>
      <c r="E1278" s="88"/>
      <c r="F1278" s="89"/>
      <c r="G1278" s="4" t="str">
        <f t="shared" si="27"/>
        <v/>
      </c>
      <c r="X1278" s="56" t="str">
        <f t="shared" si="29"/>
        <v/>
      </c>
      <c r="Y1278" s="56"/>
    </row>
    <row r="1279" spans="1:25" x14ac:dyDescent="0.25">
      <c r="A1279" s="23" t="s">
        <v>2457</v>
      </c>
      <c r="B1279" s="24" t="s">
        <v>2458</v>
      </c>
      <c r="C1279" s="25"/>
      <c r="D1279" s="87">
        <f t="shared" si="28"/>
        <v>0</v>
      </c>
      <c r="E1279" s="88"/>
      <c r="F1279" s="89"/>
      <c r="G1279" s="4" t="str">
        <f t="shared" si="27"/>
        <v/>
      </c>
      <c r="X1279" s="56" t="str">
        <f t="shared" si="29"/>
        <v/>
      </c>
      <c r="Y1279" s="56"/>
    </row>
    <row r="1280" spans="1:25" x14ac:dyDescent="0.25">
      <c r="A1280" s="23" t="s">
        <v>2459</v>
      </c>
      <c r="B1280" s="24" t="s">
        <v>2460</v>
      </c>
      <c r="C1280" s="25"/>
      <c r="D1280" s="87">
        <f t="shared" si="28"/>
        <v>0</v>
      </c>
      <c r="E1280" s="88"/>
      <c r="F1280" s="89"/>
      <c r="G1280" s="4" t="str">
        <f t="shared" si="27"/>
        <v/>
      </c>
      <c r="X1280" s="56" t="str">
        <f t="shared" si="29"/>
        <v/>
      </c>
      <c r="Y1280" s="56"/>
    </row>
    <row r="1281" spans="1:25" ht="24" x14ac:dyDescent="0.25">
      <c r="A1281" s="23" t="s">
        <v>2461</v>
      </c>
      <c r="B1281" s="28" t="s">
        <v>2462</v>
      </c>
      <c r="C1281" s="25"/>
      <c r="D1281" s="87">
        <f t="shared" si="28"/>
        <v>0</v>
      </c>
      <c r="E1281" s="88"/>
      <c r="F1281" s="89"/>
      <c r="G1281" s="4" t="str">
        <f t="shared" si="27"/>
        <v/>
      </c>
      <c r="X1281" s="56" t="str">
        <f t="shared" si="29"/>
        <v/>
      </c>
      <c r="Y1281" s="56"/>
    </row>
    <row r="1282" spans="1:25" ht="24" x14ac:dyDescent="0.25">
      <c r="A1282" s="23" t="s">
        <v>2463</v>
      </c>
      <c r="B1282" s="28" t="s">
        <v>2464</v>
      </c>
      <c r="C1282" s="25"/>
      <c r="D1282" s="87">
        <f t="shared" si="28"/>
        <v>0</v>
      </c>
      <c r="E1282" s="88"/>
      <c r="F1282" s="89"/>
      <c r="G1282" s="4" t="str">
        <f t="shared" si="27"/>
        <v/>
      </c>
      <c r="X1282" s="56" t="str">
        <f t="shared" si="29"/>
        <v/>
      </c>
      <c r="Y1282" s="56"/>
    </row>
    <row r="1283" spans="1:25" ht="24" x14ac:dyDescent="0.25">
      <c r="A1283" s="23" t="s">
        <v>2465</v>
      </c>
      <c r="B1283" s="28" t="s">
        <v>2466</v>
      </c>
      <c r="C1283" s="25"/>
      <c r="D1283" s="87">
        <f t="shared" si="28"/>
        <v>0</v>
      </c>
      <c r="E1283" s="88"/>
      <c r="F1283" s="89"/>
      <c r="G1283" s="4" t="str">
        <f t="shared" si="27"/>
        <v/>
      </c>
      <c r="X1283" s="56" t="str">
        <f t="shared" si="29"/>
        <v/>
      </c>
      <c r="Y1283" s="56"/>
    </row>
    <row r="1284" spans="1:25" x14ac:dyDescent="0.25">
      <c r="A1284" s="23" t="s">
        <v>2467</v>
      </c>
      <c r="B1284" s="24" t="s">
        <v>2468</v>
      </c>
      <c r="C1284" s="25"/>
      <c r="D1284" s="87">
        <f t="shared" si="28"/>
        <v>0</v>
      </c>
      <c r="E1284" s="88"/>
      <c r="F1284" s="89"/>
      <c r="G1284" s="4" t="str">
        <f t="shared" si="27"/>
        <v/>
      </c>
      <c r="X1284" s="56" t="str">
        <f t="shared" si="29"/>
        <v/>
      </c>
      <c r="Y1284" s="56"/>
    </row>
    <row r="1285" spans="1:25" x14ac:dyDescent="0.25">
      <c r="A1285" s="23" t="s">
        <v>2469</v>
      </c>
      <c r="B1285" s="24" t="s">
        <v>2470</v>
      </c>
      <c r="C1285" s="25"/>
      <c r="D1285" s="87">
        <f t="shared" si="28"/>
        <v>0</v>
      </c>
      <c r="E1285" s="88"/>
      <c r="F1285" s="89"/>
      <c r="G1285" s="4" t="str">
        <f t="shared" si="27"/>
        <v/>
      </c>
      <c r="X1285" s="56" t="str">
        <f t="shared" si="29"/>
        <v/>
      </c>
      <c r="Y1285" s="56"/>
    </row>
    <row r="1286" spans="1:25" x14ac:dyDescent="0.25">
      <c r="A1286" s="23" t="s">
        <v>2471</v>
      </c>
      <c r="B1286" s="24" t="s">
        <v>2472</v>
      </c>
      <c r="C1286" s="25"/>
      <c r="D1286" s="87">
        <f t="shared" si="28"/>
        <v>0</v>
      </c>
      <c r="E1286" s="88"/>
      <c r="F1286" s="89"/>
      <c r="G1286" s="4" t="str">
        <f t="shared" si="27"/>
        <v/>
      </c>
      <c r="X1286" s="56" t="str">
        <f t="shared" si="29"/>
        <v/>
      </c>
      <c r="Y1286" s="56"/>
    </row>
    <row r="1287" spans="1:25" x14ac:dyDescent="0.25">
      <c r="A1287" s="23" t="s">
        <v>2473</v>
      </c>
      <c r="B1287" s="24" t="s">
        <v>2474</v>
      </c>
      <c r="C1287" s="25"/>
      <c r="D1287" s="87">
        <f t="shared" si="28"/>
        <v>0</v>
      </c>
      <c r="E1287" s="88"/>
      <c r="F1287" s="89"/>
      <c r="G1287" s="4" t="str">
        <f t="shared" si="27"/>
        <v/>
      </c>
      <c r="X1287" s="56" t="str">
        <f t="shared" si="29"/>
        <v/>
      </c>
      <c r="Y1287" s="56"/>
    </row>
    <row r="1288" spans="1:25" x14ac:dyDescent="0.25">
      <c r="A1288" s="23" t="s">
        <v>2475</v>
      </c>
      <c r="B1288" s="24" t="s">
        <v>2476</v>
      </c>
      <c r="C1288" s="25"/>
      <c r="D1288" s="87">
        <f t="shared" si="28"/>
        <v>0</v>
      </c>
      <c r="E1288" s="88"/>
      <c r="F1288" s="89"/>
      <c r="G1288" s="4" t="str">
        <f t="shared" si="27"/>
        <v/>
      </c>
      <c r="X1288" s="56" t="str">
        <f t="shared" si="29"/>
        <v/>
      </c>
      <c r="Y1288" s="56"/>
    </row>
    <row r="1289" spans="1:25" x14ac:dyDescent="0.25">
      <c r="A1289" s="23" t="s">
        <v>2477</v>
      </c>
      <c r="B1289" s="24" t="s">
        <v>2478</v>
      </c>
      <c r="C1289" s="25"/>
      <c r="D1289" s="87">
        <f t="shared" si="28"/>
        <v>0</v>
      </c>
      <c r="E1289" s="88"/>
      <c r="F1289" s="89"/>
      <c r="G1289" s="4" t="str">
        <f t="shared" si="27"/>
        <v/>
      </c>
      <c r="X1289" s="56" t="str">
        <f t="shared" si="29"/>
        <v/>
      </c>
      <c r="Y1289" s="56"/>
    </row>
    <row r="1290" spans="1:25" x14ac:dyDescent="0.25">
      <c r="A1290" s="23" t="s">
        <v>2479</v>
      </c>
      <c r="B1290" s="24" t="s">
        <v>2480</v>
      </c>
      <c r="C1290" s="25"/>
      <c r="D1290" s="87">
        <f t="shared" si="28"/>
        <v>0</v>
      </c>
      <c r="E1290" s="88"/>
      <c r="F1290" s="89"/>
      <c r="G1290" s="4" t="str">
        <f t="shared" si="27"/>
        <v/>
      </c>
      <c r="X1290" s="56" t="str">
        <f t="shared" si="29"/>
        <v/>
      </c>
      <c r="Y1290" s="56"/>
    </row>
    <row r="1291" spans="1:25" x14ac:dyDescent="0.25">
      <c r="A1291" s="23" t="s">
        <v>2481</v>
      </c>
      <c r="B1291" s="24" t="s">
        <v>2482</v>
      </c>
      <c r="C1291" s="25"/>
      <c r="D1291" s="87">
        <f t="shared" si="28"/>
        <v>0</v>
      </c>
      <c r="E1291" s="88"/>
      <c r="F1291" s="89"/>
      <c r="G1291" s="4" t="str">
        <f t="shared" si="27"/>
        <v/>
      </c>
      <c r="X1291" s="56" t="str">
        <f t="shared" si="29"/>
        <v/>
      </c>
      <c r="Y1291" s="56"/>
    </row>
    <row r="1292" spans="1:25" x14ac:dyDescent="0.25">
      <c r="A1292" s="23" t="s">
        <v>2483</v>
      </c>
      <c r="B1292" s="24" t="s">
        <v>2484</v>
      </c>
      <c r="C1292" s="25"/>
      <c r="D1292" s="87">
        <f t="shared" si="28"/>
        <v>0</v>
      </c>
      <c r="E1292" s="88"/>
      <c r="F1292" s="89"/>
      <c r="G1292" s="4" t="str">
        <f t="shared" si="27"/>
        <v/>
      </c>
      <c r="X1292" s="56" t="str">
        <f t="shared" si="29"/>
        <v/>
      </c>
      <c r="Y1292" s="56"/>
    </row>
    <row r="1293" spans="1:25" ht="24" x14ac:dyDescent="0.25">
      <c r="A1293" s="23" t="s">
        <v>2485</v>
      </c>
      <c r="B1293" s="28" t="s">
        <v>2486</v>
      </c>
      <c r="C1293" s="25"/>
      <c r="D1293" s="87">
        <f t="shared" si="28"/>
        <v>0</v>
      </c>
      <c r="E1293" s="88"/>
      <c r="F1293" s="89"/>
      <c r="G1293" s="4" t="str">
        <f t="shared" si="27"/>
        <v/>
      </c>
      <c r="X1293" s="56" t="str">
        <f t="shared" si="29"/>
        <v/>
      </c>
      <c r="Y1293" s="56"/>
    </row>
    <row r="1294" spans="1:25" x14ac:dyDescent="0.25">
      <c r="A1294" s="23" t="s">
        <v>2487</v>
      </c>
      <c r="B1294" s="24" t="s">
        <v>2488</v>
      </c>
      <c r="C1294" s="25"/>
      <c r="D1294" s="87">
        <f t="shared" si="28"/>
        <v>0</v>
      </c>
      <c r="E1294" s="88"/>
      <c r="F1294" s="89"/>
      <c r="G1294" s="4" t="str">
        <f t="shared" si="27"/>
        <v/>
      </c>
      <c r="X1294" s="56" t="str">
        <f t="shared" si="29"/>
        <v/>
      </c>
      <c r="Y1294" s="56"/>
    </row>
    <row r="1295" spans="1:25" x14ac:dyDescent="0.25">
      <c r="A1295" s="23" t="s">
        <v>2489</v>
      </c>
      <c r="B1295" s="24" t="s">
        <v>2490</v>
      </c>
      <c r="C1295" s="25"/>
      <c r="D1295" s="87">
        <f t="shared" si="28"/>
        <v>0</v>
      </c>
      <c r="E1295" s="88"/>
      <c r="F1295" s="89"/>
      <c r="G1295" s="4" t="str">
        <f t="shared" si="27"/>
        <v/>
      </c>
      <c r="X1295" s="56" t="str">
        <f t="shared" si="29"/>
        <v/>
      </c>
      <c r="Y1295" s="56"/>
    </row>
    <row r="1296" spans="1:25" x14ac:dyDescent="0.25">
      <c r="A1296" s="23" t="s">
        <v>2491</v>
      </c>
      <c r="B1296" s="24" t="s">
        <v>2492</v>
      </c>
      <c r="C1296" s="25"/>
      <c r="D1296" s="87">
        <f t="shared" si="28"/>
        <v>0</v>
      </c>
      <c r="E1296" s="88"/>
      <c r="F1296" s="89"/>
      <c r="G1296" s="4" t="str">
        <f t="shared" si="27"/>
        <v/>
      </c>
      <c r="X1296" s="56" t="str">
        <f t="shared" si="29"/>
        <v/>
      </c>
      <c r="Y1296" s="56"/>
    </row>
    <row r="1297" spans="1:25" ht="24" x14ac:dyDescent="0.25">
      <c r="A1297" s="23" t="s">
        <v>2493</v>
      </c>
      <c r="B1297" s="28" t="s">
        <v>2494</v>
      </c>
      <c r="C1297" s="25"/>
      <c r="D1297" s="87">
        <f t="shared" si="28"/>
        <v>0</v>
      </c>
      <c r="E1297" s="88"/>
      <c r="F1297" s="89"/>
      <c r="G1297" s="4" t="str">
        <f t="shared" si="27"/>
        <v/>
      </c>
      <c r="X1297" s="56" t="str">
        <f t="shared" si="29"/>
        <v/>
      </c>
      <c r="Y1297" s="56"/>
    </row>
    <row r="1298" spans="1:25" x14ac:dyDescent="0.25">
      <c r="A1298" s="23" t="s">
        <v>2495</v>
      </c>
      <c r="B1298" s="24" t="s">
        <v>2496</v>
      </c>
      <c r="C1298" s="25"/>
      <c r="D1298" s="87">
        <f t="shared" si="28"/>
        <v>0</v>
      </c>
      <c r="E1298" s="88"/>
      <c r="F1298" s="89"/>
      <c r="G1298" s="4" t="str">
        <f t="shared" si="27"/>
        <v/>
      </c>
      <c r="X1298" s="56" t="str">
        <f t="shared" si="29"/>
        <v/>
      </c>
      <c r="Y1298" s="56"/>
    </row>
    <row r="1299" spans="1:25" ht="24" x14ac:dyDescent="0.25">
      <c r="A1299" s="23" t="s">
        <v>2497</v>
      </c>
      <c r="B1299" s="28" t="s">
        <v>2498</v>
      </c>
      <c r="C1299" s="25"/>
      <c r="D1299" s="87">
        <f t="shared" si="28"/>
        <v>0</v>
      </c>
      <c r="E1299" s="88"/>
      <c r="F1299" s="89"/>
      <c r="G1299" s="4" t="str">
        <f t="shared" si="27"/>
        <v/>
      </c>
      <c r="X1299" s="56" t="str">
        <f t="shared" si="29"/>
        <v/>
      </c>
      <c r="Y1299" s="56"/>
    </row>
    <row r="1300" spans="1:25" x14ac:dyDescent="0.25">
      <c r="A1300" s="23" t="s">
        <v>2499</v>
      </c>
      <c r="B1300" s="24" t="s">
        <v>2500</v>
      </c>
      <c r="C1300" s="25"/>
      <c r="D1300" s="87">
        <f t="shared" si="28"/>
        <v>0</v>
      </c>
      <c r="E1300" s="88"/>
      <c r="F1300" s="89"/>
      <c r="G1300" s="4" t="str">
        <f t="shared" si="27"/>
        <v/>
      </c>
      <c r="X1300" s="56" t="str">
        <f t="shared" si="29"/>
        <v/>
      </c>
      <c r="Y1300" s="56"/>
    </row>
    <row r="1301" spans="1:25" x14ac:dyDescent="0.25">
      <c r="A1301" s="23" t="s">
        <v>2501</v>
      </c>
      <c r="B1301" s="24" t="s">
        <v>2502</v>
      </c>
      <c r="C1301" s="25"/>
      <c r="D1301" s="87">
        <f t="shared" si="28"/>
        <v>0</v>
      </c>
      <c r="E1301" s="88"/>
      <c r="F1301" s="89"/>
      <c r="G1301" s="4" t="str">
        <f t="shared" si="27"/>
        <v/>
      </c>
      <c r="X1301" s="56" t="str">
        <f t="shared" si="29"/>
        <v/>
      </c>
      <c r="Y1301" s="56"/>
    </row>
    <row r="1302" spans="1:25" x14ac:dyDescent="0.25">
      <c r="A1302" s="23" t="s">
        <v>2503</v>
      </c>
      <c r="B1302" s="24" t="s">
        <v>2504</v>
      </c>
      <c r="C1302" s="25"/>
      <c r="D1302" s="87">
        <f t="shared" si="28"/>
        <v>0</v>
      </c>
      <c r="E1302" s="88"/>
      <c r="F1302" s="89"/>
      <c r="G1302" s="4" t="str">
        <f t="shared" si="27"/>
        <v/>
      </c>
      <c r="X1302" s="56" t="str">
        <f t="shared" si="29"/>
        <v/>
      </c>
      <c r="Y1302" s="56"/>
    </row>
    <row r="1303" spans="1:25" x14ac:dyDescent="0.25">
      <c r="A1303" s="23" t="s">
        <v>2505</v>
      </c>
      <c r="B1303" s="24" t="s">
        <v>2506</v>
      </c>
      <c r="C1303" s="25"/>
      <c r="D1303" s="87">
        <f t="shared" si="28"/>
        <v>0</v>
      </c>
      <c r="E1303" s="88"/>
      <c r="F1303" s="89"/>
      <c r="G1303" s="4" t="str">
        <f t="shared" si="27"/>
        <v/>
      </c>
      <c r="X1303" s="56" t="str">
        <f t="shared" si="29"/>
        <v/>
      </c>
      <c r="Y1303" s="56"/>
    </row>
    <row r="1304" spans="1:25" x14ac:dyDescent="0.25">
      <c r="A1304" s="23" t="s">
        <v>2507</v>
      </c>
      <c r="B1304" s="24" t="s">
        <v>2508</v>
      </c>
      <c r="C1304" s="25"/>
      <c r="D1304" s="87">
        <f t="shared" si="28"/>
        <v>0</v>
      </c>
      <c r="E1304" s="88"/>
      <c r="F1304" s="89"/>
      <c r="G1304" s="4" t="str">
        <f t="shared" si="27"/>
        <v/>
      </c>
      <c r="X1304" s="56" t="str">
        <f t="shared" si="29"/>
        <v/>
      </c>
      <c r="Y1304" s="56"/>
    </row>
    <row r="1305" spans="1:25" x14ac:dyDescent="0.25">
      <c r="A1305" s="23" t="s">
        <v>2509</v>
      </c>
      <c r="B1305" s="24" t="s">
        <v>2510</v>
      </c>
      <c r="C1305" s="25"/>
      <c r="D1305" s="87">
        <f t="shared" si="28"/>
        <v>0</v>
      </c>
      <c r="E1305" s="88"/>
      <c r="F1305" s="89"/>
      <c r="G1305" s="4" t="str">
        <f t="shared" si="27"/>
        <v/>
      </c>
      <c r="X1305" s="56" t="str">
        <f t="shared" si="29"/>
        <v/>
      </c>
      <c r="Y1305" s="56"/>
    </row>
    <row r="1306" spans="1:25" ht="24" x14ac:dyDescent="0.25">
      <c r="A1306" s="23" t="s">
        <v>2511</v>
      </c>
      <c r="B1306" s="28" t="s">
        <v>2512</v>
      </c>
      <c r="C1306" s="25"/>
      <c r="D1306" s="87">
        <f t="shared" si="28"/>
        <v>0</v>
      </c>
      <c r="E1306" s="88"/>
      <c r="F1306" s="89"/>
      <c r="G1306" s="4" t="str">
        <f t="shared" si="27"/>
        <v/>
      </c>
      <c r="X1306" s="56" t="str">
        <f t="shared" si="29"/>
        <v/>
      </c>
      <c r="Y1306" s="56"/>
    </row>
    <row r="1307" spans="1:25" ht="24" x14ac:dyDescent="0.25">
      <c r="A1307" s="23" t="s">
        <v>2513</v>
      </c>
      <c r="B1307" s="28" t="s">
        <v>2514</v>
      </c>
      <c r="C1307" s="25"/>
      <c r="D1307" s="87">
        <f t="shared" si="28"/>
        <v>0</v>
      </c>
      <c r="E1307" s="88"/>
      <c r="F1307" s="89"/>
      <c r="G1307" s="4" t="str">
        <f t="shared" si="27"/>
        <v/>
      </c>
      <c r="X1307" s="56" t="str">
        <f t="shared" si="29"/>
        <v/>
      </c>
      <c r="Y1307" s="56"/>
    </row>
    <row r="1308" spans="1:25" ht="24" x14ac:dyDescent="0.25">
      <c r="A1308" s="23" t="s">
        <v>2515</v>
      </c>
      <c r="B1308" s="28" t="s">
        <v>2516</v>
      </c>
      <c r="C1308" s="25"/>
      <c r="D1308" s="87">
        <f t="shared" si="28"/>
        <v>0</v>
      </c>
      <c r="E1308" s="88"/>
      <c r="F1308" s="89"/>
      <c r="G1308" s="4" t="str">
        <f t="shared" si="27"/>
        <v/>
      </c>
      <c r="X1308" s="56" t="str">
        <f t="shared" si="29"/>
        <v/>
      </c>
      <c r="Y1308" s="56"/>
    </row>
    <row r="1309" spans="1:25" x14ac:dyDescent="0.25">
      <c r="A1309" s="23" t="s">
        <v>2517</v>
      </c>
      <c r="B1309" s="24" t="s">
        <v>2518</v>
      </c>
      <c r="C1309" s="25"/>
      <c r="D1309" s="87">
        <f t="shared" si="28"/>
        <v>0</v>
      </c>
      <c r="E1309" s="88"/>
      <c r="F1309" s="89"/>
      <c r="G1309" s="4" t="str">
        <f t="shared" si="27"/>
        <v/>
      </c>
      <c r="X1309" s="56" t="str">
        <f t="shared" si="29"/>
        <v/>
      </c>
      <c r="Y1309" s="56"/>
    </row>
    <row r="1310" spans="1:25" x14ac:dyDescent="0.25">
      <c r="A1310" s="23" t="s">
        <v>2519</v>
      </c>
      <c r="B1310" s="24" t="s">
        <v>2520</v>
      </c>
      <c r="C1310" s="25"/>
      <c r="D1310" s="87">
        <f t="shared" si="28"/>
        <v>0</v>
      </c>
      <c r="E1310" s="88"/>
      <c r="F1310" s="89"/>
      <c r="G1310" s="4" t="str">
        <f t="shared" si="27"/>
        <v/>
      </c>
      <c r="X1310" s="56" t="str">
        <f t="shared" si="29"/>
        <v/>
      </c>
      <c r="Y1310" s="56"/>
    </row>
    <row r="1311" spans="1:25" x14ac:dyDescent="0.25">
      <c r="A1311" s="23" t="s">
        <v>2521</v>
      </c>
      <c r="B1311" s="24" t="s">
        <v>2522</v>
      </c>
      <c r="C1311" s="25"/>
      <c r="D1311" s="87">
        <f t="shared" si="28"/>
        <v>0</v>
      </c>
      <c r="E1311" s="88"/>
      <c r="F1311" s="89"/>
      <c r="G1311" s="4" t="str">
        <f t="shared" si="27"/>
        <v/>
      </c>
      <c r="X1311" s="56" t="str">
        <f t="shared" si="29"/>
        <v/>
      </c>
      <c r="Y1311" s="56"/>
    </row>
    <row r="1312" spans="1:25" x14ac:dyDescent="0.25">
      <c r="A1312" s="23" t="s">
        <v>2523</v>
      </c>
      <c r="B1312" s="24" t="s">
        <v>2524</v>
      </c>
      <c r="C1312" s="25"/>
      <c r="D1312" s="87">
        <f t="shared" si="28"/>
        <v>0</v>
      </c>
      <c r="E1312" s="88"/>
      <c r="F1312" s="89"/>
      <c r="G1312" s="4" t="str">
        <f t="shared" si="27"/>
        <v/>
      </c>
      <c r="X1312" s="56" t="str">
        <f t="shared" si="29"/>
        <v/>
      </c>
      <c r="Y1312" s="56"/>
    </row>
    <row r="1313" spans="1:25" x14ac:dyDescent="0.25">
      <c r="A1313" s="23" t="s">
        <v>2525</v>
      </c>
      <c r="B1313" s="24" t="s">
        <v>2526</v>
      </c>
      <c r="C1313" s="25"/>
      <c r="D1313" s="87">
        <f t="shared" si="28"/>
        <v>0</v>
      </c>
      <c r="E1313" s="88"/>
      <c r="F1313" s="89"/>
      <c r="G1313" s="4" t="str">
        <f t="shared" si="27"/>
        <v/>
      </c>
      <c r="X1313" s="56" t="str">
        <f t="shared" si="29"/>
        <v/>
      </c>
      <c r="Y1313" s="56"/>
    </row>
    <row r="1314" spans="1:25" x14ac:dyDescent="0.25">
      <c r="A1314" s="23" t="s">
        <v>2527</v>
      </c>
      <c r="B1314" s="24" t="s">
        <v>2528</v>
      </c>
      <c r="C1314" s="25"/>
      <c r="D1314" s="87">
        <f t="shared" si="28"/>
        <v>0</v>
      </c>
      <c r="E1314" s="88"/>
      <c r="F1314" s="89"/>
      <c r="G1314" s="4" t="str">
        <f t="shared" si="27"/>
        <v/>
      </c>
      <c r="X1314" s="56" t="str">
        <f t="shared" si="29"/>
        <v/>
      </c>
      <c r="Y1314" s="56"/>
    </row>
    <row r="1315" spans="1:25" x14ac:dyDescent="0.25">
      <c r="A1315" s="23" t="s">
        <v>2529</v>
      </c>
      <c r="B1315" s="24" t="s">
        <v>2530</v>
      </c>
      <c r="C1315" s="25"/>
      <c r="D1315" s="87">
        <f t="shared" si="28"/>
        <v>0</v>
      </c>
      <c r="E1315" s="88"/>
      <c r="F1315" s="89"/>
      <c r="G1315" s="4" t="str">
        <f t="shared" si="27"/>
        <v/>
      </c>
      <c r="X1315" s="56" t="str">
        <f t="shared" si="29"/>
        <v/>
      </c>
      <c r="Y1315" s="56"/>
    </row>
    <row r="1316" spans="1:25" x14ac:dyDescent="0.25">
      <c r="A1316" s="23" t="s">
        <v>2531</v>
      </c>
      <c r="B1316" s="24" t="s">
        <v>2532</v>
      </c>
      <c r="C1316" s="25"/>
      <c r="D1316" s="87">
        <f t="shared" si="28"/>
        <v>0</v>
      </c>
      <c r="E1316" s="88"/>
      <c r="F1316" s="89"/>
      <c r="G1316" s="4" t="str">
        <f t="shared" si="27"/>
        <v/>
      </c>
      <c r="X1316" s="56" t="str">
        <f t="shared" si="29"/>
        <v/>
      </c>
      <c r="Y1316" s="56"/>
    </row>
    <row r="1317" spans="1:25" x14ac:dyDescent="0.25">
      <c r="A1317" s="23" t="s">
        <v>2533</v>
      </c>
      <c r="B1317" s="24" t="s">
        <v>2534</v>
      </c>
      <c r="C1317" s="25"/>
      <c r="D1317" s="87">
        <f t="shared" si="28"/>
        <v>0</v>
      </c>
      <c r="E1317" s="88"/>
      <c r="F1317" s="89"/>
      <c r="G1317" s="4" t="str">
        <f t="shared" si="27"/>
        <v/>
      </c>
      <c r="X1317" s="56" t="str">
        <f t="shared" si="29"/>
        <v/>
      </c>
      <c r="Y1317" s="56"/>
    </row>
    <row r="1318" spans="1:25" x14ac:dyDescent="0.25">
      <c r="A1318" s="23" t="s">
        <v>2535</v>
      </c>
      <c r="B1318" s="24" t="s">
        <v>2536</v>
      </c>
      <c r="C1318" s="25"/>
      <c r="D1318" s="87">
        <f t="shared" si="28"/>
        <v>0</v>
      </c>
      <c r="E1318" s="88"/>
      <c r="F1318" s="89"/>
      <c r="G1318" s="4" t="str">
        <f t="shared" si="27"/>
        <v/>
      </c>
      <c r="X1318" s="56" t="str">
        <f t="shared" si="29"/>
        <v/>
      </c>
      <c r="Y1318" s="56"/>
    </row>
    <row r="1319" spans="1:25" x14ac:dyDescent="0.25">
      <c r="A1319" s="23" t="s">
        <v>2537</v>
      </c>
      <c r="B1319" s="24" t="s">
        <v>2538</v>
      </c>
      <c r="C1319" s="25"/>
      <c r="D1319" s="87">
        <f t="shared" si="28"/>
        <v>0</v>
      </c>
      <c r="E1319" s="88"/>
      <c r="F1319" s="89"/>
      <c r="G1319" s="4" t="str">
        <f t="shared" si="27"/>
        <v/>
      </c>
      <c r="X1319" s="56" t="str">
        <f t="shared" si="29"/>
        <v/>
      </c>
      <c r="Y1319" s="56"/>
    </row>
    <row r="1320" spans="1:25" x14ac:dyDescent="0.25">
      <c r="A1320" s="23" t="s">
        <v>2539</v>
      </c>
      <c r="B1320" s="24" t="s">
        <v>2540</v>
      </c>
      <c r="C1320" s="25"/>
      <c r="D1320" s="87">
        <f t="shared" si="28"/>
        <v>0</v>
      </c>
      <c r="E1320" s="88"/>
      <c r="F1320" s="89"/>
      <c r="G1320" s="4" t="str">
        <f t="shared" si="27"/>
        <v/>
      </c>
      <c r="X1320" s="56" t="str">
        <f t="shared" si="29"/>
        <v/>
      </c>
      <c r="Y1320" s="56"/>
    </row>
    <row r="1321" spans="1:25" x14ac:dyDescent="0.25">
      <c r="A1321" s="23" t="s">
        <v>2541</v>
      </c>
      <c r="B1321" s="24" t="s">
        <v>2542</v>
      </c>
      <c r="C1321" s="25"/>
      <c r="D1321" s="87">
        <f t="shared" si="28"/>
        <v>0</v>
      </c>
      <c r="E1321" s="88"/>
      <c r="F1321" s="89"/>
      <c r="G1321" s="4" t="str">
        <f t="shared" si="27"/>
        <v/>
      </c>
      <c r="X1321" s="56" t="str">
        <f t="shared" si="29"/>
        <v/>
      </c>
      <c r="Y1321" s="56"/>
    </row>
    <row r="1322" spans="1:25" x14ac:dyDescent="0.25">
      <c r="A1322" s="23" t="s">
        <v>2543</v>
      </c>
      <c r="B1322" s="24" t="s">
        <v>2544</v>
      </c>
      <c r="C1322" s="25"/>
      <c r="D1322" s="87">
        <f t="shared" si="28"/>
        <v>0</v>
      </c>
      <c r="E1322" s="88"/>
      <c r="F1322" s="89"/>
      <c r="G1322" s="4" t="str">
        <f t="shared" si="27"/>
        <v/>
      </c>
      <c r="X1322" s="56" t="str">
        <f t="shared" si="29"/>
        <v/>
      </c>
      <c r="Y1322" s="56"/>
    </row>
    <row r="1323" spans="1:25" x14ac:dyDescent="0.25">
      <c r="A1323" s="23" t="s">
        <v>2545</v>
      </c>
      <c r="B1323" s="24" t="s">
        <v>2546</v>
      </c>
      <c r="C1323" s="25"/>
      <c r="D1323" s="87">
        <f t="shared" si="28"/>
        <v>0</v>
      </c>
      <c r="E1323" s="88"/>
      <c r="F1323" s="89"/>
      <c r="G1323" s="4" t="str">
        <f t="shared" si="27"/>
        <v/>
      </c>
      <c r="X1323" s="56" t="str">
        <f t="shared" si="29"/>
        <v/>
      </c>
      <c r="Y1323" s="56"/>
    </row>
    <row r="1324" spans="1:25" x14ac:dyDescent="0.25">
      <c r="A1324" s="23" t="s">
        <v>2547</v>
      </c>
      <c r="B1324" s="24" t="s">
        <v>2548</v>
      </c>
      <c r="C1324" s="25"/>
      <c r="D1324" s="87">
        <f t="shared" si="28"/>
        <v>0</v>
      </c>
      <c r="E1324" s="88"/>
      <c r="F1324" s="89"/>
      <c r="G1324" s="4" t="str">
        <f t="shared" si="27"/>
        <v/>
      </c>
      <c r="X1324" s="56" t="str">
        <f t="shared" si="29"/>
        <v/>
      </c>
      <c r="Y1324" s="56"/>
    </row>
    <row r="1325" spans="1:25" x14ac:dyDescent="0.25">
      <c r="A1325" s="23" t="s">
        <v>2549</v>
      </c>
      <c r="B1325" s="24" t="s">
        <v>2550</v>
      </c>
      <c r="C1325" s="25"/>
      <c r="D1325" s="87">
        <f t="shared" si="28"/>
        <v>0</v>
      </c>
      <c r="E1325" s="88"/>
      <c r="F1325" s="89"/>
      <c r="G1325" s="4" t="str">
        <f t="shared" si="27"/>
        <v/>
      </c>
      <c r="X1325" s="56" t="str">
        <f t="shared" si="29"/>
        <v/>
      </c>
      <c r="Y1325" s="56"/>
    </row>
    <row r="1326" spans="1:25" x14ac:dyDescent="0.25">
      <c r="A1326" s="23" t="s">
        <v>2551</v>
      </c>
      <c r="B1326" s="24" t="s">
        <v>2552</v>
      </c>
      <c r="C1326" s="25"/>
      <c r="D1326" s="87">
        <f t="shared" si="28"/>
        <v>0</v>
      </c>
      <c r="E1326" s="88"/>
      <c r="F1326" s="89"/>
      <c r="G1326" s="4" t="str">
        <f t="shared" si="27"/>
        <v/>
      </c>
      <c r="X1326" s="56" t="str">
        <f t="shared" si="29"/>
        <v/>
      </c>
      <c r="Y1326" s="56"/>
    </row>
    <row r="1327" spans="1:25" x14ac:dyDescent="0.25">
      <c r="A1327" s="23" t="s">
        <v>2553</v>
      </c>
      <c r="B1327" s="24" t="s">
        <v>2554</v>
      </c>
      <c r="C1327" s="25"/>
      <c r="D1327" s="87">
        <f t="shared" si="28"/>
        <v>0</v>
      </c>
      <c r="E1327" s="88"/>
      <c r="F1327" s="89"/>
      <c r="G1327" s="4" t="str">
        <f t="shared" si="27"/>
        <v/>
      </c>
      <c r="X1327" s="56" t="str">
        <f t="shared" si="29"/>
        <v/>
      </c>
      <c r="Y1327" s="56"/>
    </row>
    <row r="1328" spans="1:25" x14ac:dyDescent="0.25">
      <c r="A1328" s="23" t="s">
        <v>2555</v>
      </c>
      <c r="B1328" s="24" t="s">
        <v>2556</v>
      </c>
      <c r="C1328" s="25"/>
      <c r="D1328" s="87">
        <f t="shared" si="28"/>
        <v>0</v>
      </c>
      <c r="E1328" s="88"/>
      <c r="F1328" s="89"/>
      <c r="G1328" s="4" t="str">
        <f t="shared" si="27"/>
        <v/>
      </c>
      <c r="X1328" s="56" t="str">
        <f t="shared" si="29"/>
        <v/>
      </c>
      <c r="Y1328" s="56"/>
    </row>
    <row r="1329" spans="1:25" x14ac:dyDescent="0.25">
      <c r="A1329" s="23" t="s">
        <v>2557</v>
      </c>
      <c r="B1329" s="24" t="s">
        <v>2558</v>
      </c>
      <c r="C1329" s="25"/>
      <c r="D1329" s="87">
        <f t="shared" si="28"/>
        <v>0</v>
      </c>
      <c r="E1329" s="88"/>
      <c r="F1329" s="89"/>
      <c r="G1329" s="4" t="str">
        <f t="shared" si="27"/>
        <v/>
      </c>
      <c r="X1329" s="56" t="str">
        <f t="shared" si="29"/>
        <v/>
      </c>
      <c r="Y1329" s="56"/>
    </row>
    <row r="1330" spans="1:25" x14ac:dyDescent="0.25">
      <c r="A1330" s="23" t="s">
        <v>2559</v>
      </c>
      <c r="B1330" s="24" t="s">
        <v>2560</v>
      </c>
      <c r="C1330" s="25"/>
      <c r="D1330" s="87">
        <f t="shared" si="28"/>
        <v>0</v>
      </c>
      <c r="E1330" s="88"/>
      <c r="F1330" s="89"/>
      <c r="G1330" s="4" t="str">
        <f t="shared" si="27"/>
        <v/>
      </c>
      <c r="X1330" s="56" t="str">
        <f t="shared" si="29"/>
        <v/>
      </c>
      <c r="Y1330" s="56"/>
    </row>
    <row r="1331" spans="1:25" x14ac:dyDescent="0.25">
      <c r="A1331" s="23" t="s">
        <v>2561</v>
      </c>
      <c r="B1331" s="24" t="s">
        <v>2562</v>
      </c>
      <c r="C1331" s="25"/>
      <c r="D1331" s="87">
        <f t="shared" si="28"/>
        <v>0</v>
      </c>
      <c r="E1331" s="88"/>
      <c r="F1331" s="89"/>
      <c r="G1331" s="4" t="str">
        <f t="shared" si="27"/>
        <v/>
      </c>
      <c r="X1331" s="56" t="str">
        <f t="shared" si="29"/>
        <v/>
      </c>
      <c r="Y1331" s="56"/>
    </row>
    <row r="1332" spans="1:25" x14ac:dyDescent="0.25">
      <c r="A1332" s="23" t="s">
        <v>2563</v>
      </c>
      <c r="B1332" s="24" t="s">
        <v>2564</v>
      </c>
      <c r="C1332" s="25"/>
      <c r="D1332" s="87">
        <f t="shared" si="28"/>
        <v>0</v>
      </c>
      <c r="E1332" s="88"/>
      <c r="F1332" s="89"/>
      <c r="G1332" s="4" t="str">
        <f t="shared" si="27"/>
        <v/>
      </c>
      <c r="X1332" s="56" t="str">
        <f t="shared" si="29"/>
        <v/>
      </c>
      <c r="Y1332" s="56"/>
    </row>
    <row r="1333" spans="1:25" ht="24" x14ac:dyDescent="0.25">
      <c r="A1333" s="23" t="s">
        <v>2565</v>
      </c>
      <c r="B1333" s="28" t="s">
        <v>2566</v>
      </c>
      <c r="C1333" s="25"/>
      <c r="D1333" s="87">
        <f t="shared" si="28"/>
        <v>0</v>
      </c>
      <c r="E1333" s="88"/>
      <c r="F1333" s="89"/>
      <c r="G1333" s="4" t="str">
        <f t="shared" si="27"/>
        <v/>
      </c>
      <c r="X1333" s="56" t="str">
        <f t="shared" si="29"/>
        <v/>
      </c>
      <c r="Y1333" s="56"/>
    </row>
    <row r="1334" spans="1:25" x14ac:dyDescent="0.25">
      <c r="A1334" s="23" t="s">
        <v>2567</v>
      </c>
      <c r="B1334" s="24" t="s">
        <v>2568</v>
      </c>
      <c r="C1334" s="25"/>
      <c r="D1334" s="87">
        <f t="shared" si="28"/>
        <v>0</v>
      </c>
      <c r="E1334" s="88"/>
      <c r="F1334" s="89"/>
      <c r="G1334" s="4" t="str">
        <f t="shared" si="27"/>
        <v/>
      </c>
      <c r="X1334" s="56" t="str">
        <f t="shared" si="29"/>
        <v/>
      </c>
      <c r="Y1334" s="56"/>
    </row>
    <row r="1335" spans="1:25" x14ac:dyDescent="0.25">
      <c r="A1335" s="23" t="s">
        <v>2569</v>
      </c>
      <c r="B1335" s="24" t="s">
        <v>2570</v>
      </c>
      <c r="C1335" s="25"/>
      <c r="D1335" s="87">
        <f t="shared" si="28"/>
        <v>0</v>
      </c>
      <c r="E1335" s="88"/>
      <c r="F1335" s="89"/>
      <c r="G1335" s="4" t="str">
        <f t="shared" si="27"/>
        <v/>
      </c>
      <c r="X1335" s="56" t="str">
        <f t="shared" si="29"/>
        <v/>
      </c>
      <c r="Y1335" s="56"/>
    </row>
    <row r="1336" spans="1:25" x14ac:dyDescent="0.25">
      <c r="A1336" s="23" t="s">
        <v>2571</v>
      </c>
      <c r="B1336" s="24" t="s">
        <v>2572</v>
      </c>
      <c r="C1336" s="25"/>
      <c r="D1336" s="87">
        <f t="shared" si="28"/>
        <v>0</v>
      </c>
      <c r="E1336" s="88"/>
      <c r="F1336" s="89"/>
      <c r="G1336" s="4" t="str">
        <f t="shared" si="27"/>
        <v/>
      </c>
      <c r="X1336" s="56" t="str">
        <f t="shared" si="29"/>
        <v/>
      </c>
      <c r="Y1336" s="56"/>
    </row>
    <row r="1337" spans="1:25" ht="24" x14ac:dyDescent="0.25">
      <c r="A1337" s="23" t="s">
        <v>2573</v>
      </c>
      <c r="B1337" s="28" t="s">
        <v>2574</v>
      </c>
      <c r="C1337" s="25"/>
      <c r="D1337" s="87">
        <f t="shared" si="28"/>
        <v>0</v>
      </c>
      <c r="E1337" s="88"/>
      <c r="F1337" s="89"/>
      <c r="G1337" s="4" t="str">
        <f t="shared" si="27"/>
        <v/>
      </c>
      <c r="X1337" s="56" t="str">
        <f t="shared" si="29"/>
        <v/>
      </c>
      <c r="Y1337" s="56"/>
    </row>
    <row r="1338" spans="1:25" x14ac:dyDescent="0.25">
      <c r="A1338" s="23" t="s">
        <v>2575</v>
      </c>
      <c r="B1338" s="24" t="s">
        <v>2576</v>
      </c>
      <c r="C1338" s="25"/>
      <c r="D1338" s="87">
        <f t="shared" si="28"/>
        <v>0</v>
      </c>
      <c r="E1338" s="88"/>
      <c r="F1338" s="89"/>
      <c r="G1338" s="4" t="str">
        <f t="shared" ref="G1338:G1401" si="30">IF(D1338&gt;C1338,"CMA ES MAYOR QUE TOTAL ACTIVIDADES","")</f>
        <v/>
      </c>
      <c r="X1338" s="56" t="str">
        <f t="shared" si="29"/>
        <v/>
      </c>
      <c r="Y1338" s="56"/>
    </row>
    <row r="1339" spans="1:25" x14ac:dyDescent="0.25">
      <c r="A1339" s="23" t="s">
        <v>2577</v>
      </c>
      <c r="B1339" s="24" t="s">
        <v>2578</v>
      </c>
      <c r="C1339" s="25"/>
      <c r="D1339" s="87">
        <f t="shared" ref="D1339:D1402" si="31">+E1339+F1339</f>
        <v>0</v>
      </c>
      <c r="E1339" s="88"/>
      <c r="F1339" s="89"/>
      <c r="G1339" s="4" t="str">
        <f t="shared" si="30"/>
        <v/>
      </c>
      <c r="X1339" s="56" t="str">
        <f t="shared" si="29"/>
        <v/>
      </c>
      <c r="Y1339" s="56"/>
    </row>
    <row r="1340" spans="1:25" x14ac:dyDescent="0.25">
      <c r="A1340" s="23" t="s">
        <v>2579</v>
      </c>
      <c r="B1340" s="53" t="s">
        <v>2580</v>
      </c>
      <c r="C1340" s="25"/>
      <c r="D1340" s="87">
        <f t="shared" si="31"/>
        <v>0</v>
      </c>
      <c r="E1340" s="88"/>
      <c r="F1340" s="89"/>
      <c r="G1340" s="4" t="str">
        <f t="shared" si="30"/>
        <v/>
      </c>
      <c r="X1340" s="56" t="str">
        <f t="shared" si="29"/>
        <v/>
      </c>
      <c r="Y1340" s="56"/>
    </row>
    <row r="1341" spans="1:25" x14ac:dyDescent="0.25">
      <c r="A1341" s="47"/>
      <c r="B1341" s="97" t="s">
        <v>2581</v>
      </c>
      <c r="C1341" s="41"/>
      <c r="D1341" s="42"/>
      <c r="E1341" s="42"/>
      <c r="F1341" s="43"/>
      <c r="X1341" s="56" t="str">
        <f t="shared" ref="X1341:X1404" si="32">IF(D1341&gt;C1341,1,"")</f>
        <v/>
      </c>
      <c r="Y1341" s="56"/>
    </row>
    <row r="1342" spans="1:25" x14ac:dyDescent="0.25">
      <c r="A1342" s="47"/>
      <c r="B1342" s="19" t="s">
        <v>2272</v>
      </c>
      <c r="C1342" s="41">
        <f>SUM(C1343:C1345)</f>
        <v>0</v>
      </c>
      <c r="D1342" s="42"/>
      <c r="E1342" s="42"/>
      <c r="F1342" s="43"/>
      <c r="X1342" s="56" t="str">
        <f t="shared" si="32"/>
        <v/>
      </c>
      <c r="Y1342" s="56"/>
    </row>
    <row r="1343" spans="1:25" x14ac:dyDescent="0.25">
      <c r="A1343" s="23" t="s">
        <v>2582</v>
      </c>
      <c r="B1343" s="24" t="s">
        <v>2583</v>
      </c>
      <c r="C1343" s="25"/>
      <c r="D1343" s="26"/>
      <c r="E1343" s="26"/>
      <c r="F1343" s="27"/>
      <c r="X1343" s="56" t="str">
        <f t="shared" si="32"/>
        <v/>
      </c>
      <c r="Y1343" s="56"/>
    </row>
    <row r="1344" spans="1:25" x14ac:dyDescent="0.25">
      <c r="A1344" s="23" t="s">
        <v>2584</v>
      </c>
      <c r="B1344" s="24" t="s">
        <v>2585</v>
      </c>
      <c r="C1344" s="25"/>
      <c r="D1344" s="26"/>
      <c r="E1344" s="26"/>
      <c r="F1344" s="27"/>
      <c r="X1344" s="56" t="str">
        <f t="shared" si="32"/>
        <v/>
      </c>
      <c r="Y1344" s="56"/>
    </row>
    <row r="1345" spans="1:25" x14ac:dyDescent="0.25">
      <c r="A1345" s="23" t="s">
        <v>2586</v>
      </c>
      <c r="B1345" s="36" t="s">
        <v>2587</v>
      </c>
      <c r="C1345" s="25"/>
      <c r="D1345" s="26"/>
      <c r="E1345" s="26"/>
      <c r="F1345" s="27"/>
      <c r="X1345" s="56" t="str">
        <f t="shared" si="32"/>
        <v/>
      </c>
      <c r="Y1345" s="56"/>
    </row>
    <row r="1346" spans="1:25" x14ac:dyDescent="0.25">
      <c r="A1346" s="47"/>
      <c r="B1346" s="19" t="s">
        <v>2588</v>
      </c>
      <c r="C1346" s="41">
        <f>SUM(C1347:C1429)</f>
        <v>0</v>
      </c>
      <c r="D1346" s="93">
        <f>SUM(D1347:D1429)</f>
        <v>0</v>
      </c>
      <c r="E1346" s="93">
        <f>SUM(E1347:E1429)</f>
        <v>0</v>
      </c>
      <c r="F1346" s="69">
        <f>SUM(F1347:F1429)</f>
        <v>0</v>
      </c>
      <c r="G1346" s="4" t="str">
        <f t="shared" si="30"/>
        <v/>
      </c>
      <c r="X1346" s="56" t="str">
        <f t="shared" si="32"/>
        <v/>
      </c>
      <c r="Y1346" s="56"/>
    </row>
    <row r="1347" spans="1:25" ht="24" x14ac:dyDescent="0.25">
      <c r="A1347" s="23" t="s">
        <v>2589</v>
      </c>
      <c r="B1347" s="28" t="s">
        <v>2590</v>
      </c>
      <c r="C1347" s="25"/>
      <c r="D1347" s="87">
        <f t="shared" si="31"/>
        <v>0</v>
      </c>
      <c r="E1347" s="88"/>
      <c r="F1347" s="89"/>
      <c r="G1347" s="4" t="str">
        <f t="shared" si="30"/>
        <v/>
      </c>
      <c r="X1347" s="56" t="str">
        <f t="shared" si="32"/>
        <v/>
      </c>
      <c r="Y1347" s="56"/>
    </row>
    <row r="1348" spans="1:25" ht="24" x14ac:dyDescent="0.25">
      <c r="A1348" s="23" t="s">
        <v>2591</v>
      </c>
      <c r="B1348" s="28" t="s">
        <v>2592</v>
      </c>
      <c r="C1348" s="25"/>
      <c r="D1348" s="87">
        <f t="shared" si="31"/>
        <v>0</v>
      </c>
      <c r="E1348" s="88"/>
      <c r="F1348" s="89"/>
      <c r="G1348" s="4" t="str">
        <f t="shared" si="30"/>
        <v/>
      </c>
      <c r="X1348" s="56" t="str">
        <f t="shared" si="32"/>
        <v/>
      </c>
      <c r="Y1348" s="56"/>
    </row>
    <row r="1349" spans="1:25" x14ac:dyDescent="0.25">
      <c r="A1349" s="23" t="s">
        <v>2593</v>
      </c>
      <c r="B1349" s="24" t="s">
        <v>2594</v>
      </c>
      <c r="C1349" s="25"/>
      <c r="D1349" s="87">
        <f t="shared" si="31"/>
        <v>0</v>
      </c>
      <c r="E1349" s="88"/>
      <c r="F1349" s="89"/>
      <c r="G1349" s="4" t="str">
        <f t="shared" si="30"/>
        <v/>
      </c>
      <c r="X1349" s="56" t="str">
        <f t="shared" si="32"/>
        <v/>
      </c>
      <c r="Y1349" s="56"/>
    </row>
    <row r="1350" spans="1:25" ht="24" x14ac:dyDescent="0.25">
      <c r="A1350" s="23" t="s">
        <v>2595</v>
      </c>
      <c r="B1350" s="28" t="s">
        <v>2596</v>
      </c>
      <c r="C1350" s="25"/>
      <c r="D1350" s="87">
        <f t="shared" si="31"/>
        <v>0</v>
      </c>
      <c r="E1350" s="88"/>
      <c r="F1350" s="89"/>
      <c r="G1350" s="4" t="str">
        <f t="shared" si="30"/>
        <v/>
      </c>
      <c r="X1350" s="56" t="str">
        <f t="shared" si="32"/>
        <v/>
      </c>
      <c r="Y1350" s="56"/>
    </row>
    <row r="1351" spans="1:25" ht="46.5" x14ac:dyDescent="0.25">
      <c r="A1351" s="23" t="s">
        <v>2597</v>
      </c>
      <c r="B1351" s="28" t="s">
        <v>2598</v>
      </c>
      <c r="C1351" s="25"/>
      <c r="D1351" s="87">
        <f t="shared" si="31"/>
        <v>0</v>
      </c>
      <c r="E1351" s="88"/>
      <c r="F1351" s="89"/>
      <c r="G1351" s="4" t="str">
        <f t="shared" si="30"/>
        <v/>
      </c>
      <c r="X1351" s="56" t="str">
        <f t="shared" si="32"/>
        <v/>
      </c>
      <c r="Y1351" s="56"/>
    </row>
    <row r="1352" spans="1:25" x14ac:dyDescent="0.25">
      <c r="A1352" s="23" t="s">
        <v>2599</v>
      </c>
      <c r="B1352" s="24" t="s">
        <v>2600</v>
      </c>
      <c r="C1352" s="25"/>
      <c r="D1352" s="87">
        <f t="shared" si="31"/>
        <v>0</v>
      </c>
      <c r="E1352" s="88"/>
      <c r="F1352" s="89"/>
      <c r="G1352" s="4" t="str">
        <f t="shared" si="30"/>
        <v/>
      </c>
      <c r="X1352" s="56" t="str">
        <f t="shared" si="32"/>
        <v/>
      </c>
      <c r="Y1352" s="56"/>
    </row>
    <row r="1353" spans="1:25" x14ac:dyDescent="0.25">
      <c r="A1353" s="23" t="s">
        <v>2601</v>
      </c>
      <c r="B1353" s="24" t="s">
        <v>2602</v>
      </c>
      <c r="C1353" s="25"/>
      <c r="D1353" s="87">
        <f t="shared" si="31"/>
        <v>0</v>
      </c>
      <c r="E1353" s="88"/>
      <c r="F1353" s="89"/>
      <c r="G1353" s="4" t="str">
        <f t="shared" si="30"/>
        <v/>
      </c>
      <c r="X1353" s="56" t="str">
        <f t="shared" si="32"/>
        <v/>
      </c>
      <c r="Y1353" s="56"/>
    </row>
    <row r="1354" spans="1:25" x14ac:dyDescent="0.25">
      <c r="A1354" s="23" t="s">
        <v>2603</v>
      </c>
      <c r="B1354" s="24" t="s">
        <v>2604</v>
      </c>
      <c r="C1354" s="25"/>
      <c r="D1354" s="87">
        <f t="shared" si="31"/>
        <v>0</v>
      </c>
      <c r="E1354" s="88"/>
      <c r="F1354" s="89"/>
      <c r="G1354" s="4" t="str">
        <f t="shared" si="30"/>
        <v/>
      </c>
      <c r="X1354" s="56" t="str">
        <f t="shared" si="32"/>
        <v/>
      </c>
      <c r="Y1354" s="56"/>
    </row>
    <row r="1355" spans="1:25" x14ac:dyDescent="0.25">
      <c r="A1355" s="23" t="s">
        <v>2605</v>
      </c>
      <c r="B1355" s="24" t="s">
        <v>2606</v>
      </c>
      <c r="C1355" s="25"/>
      <c r="D1355" s="87">
        <f t="shared" si="31"/>
        <v>0</v>
      </c>
      <c r="E1355" s="88"/>
      <c r="F1355" s="89"/>
      <c r="G1355" s="4" t="str">
        <f t="shared" si="30"/>
        <v/>
      </c>
      <c r="X1355" s="56" t="str">
        <f t="shared" si="32"/>
        <v/>
      </c>
      <c r="Y1355" s="56"/>
    </row>
    <row r="1356" spans="1:25" x14ac:dyDescent="0.25">
      <c r="A1356" s="23" t="s">
        <v>2607</v>
      </c>
      <c r="B1356" s="24" t="s">
        <v>2608</v>
      </c>
      <c r="C1356" s="25"/>
      <c r="D1356" s="87">
        <f t="shared" si="31"/>
        <v>0</v>
      </c>
      <c r="E1356" s="88"/>
      <c r="F1356" s="89"/>
      <c r="G1356" s="4" t="str">
        <f t="shared" si="30"/>
        <v/>
      </c>
      <c r="X1356" s="56" t="str">
        <f t="shared" si="32"/>
        <v/>
      </c>
      <c r="Y1356" s="56"/>
    </row>
    <row r="1357" spans="1:25" x14ac:dyDescent="0.25">
      <c r="A1357" s="23" t="s">
        <v>2609</v>
      </c>
      <c r="B1357" s="24" t="s">
        <v>2610</v>
      </c>
      <c r="C1357" s="25"/>
      <c r="D1357" s="87">
        <f t="shared" si="31"/>
        <v>0</v>
      </c>
      <c r="E1357" s="88"/>
      <c r="F1357" s="89"/>
      <c r="G1357" s="4" t="str">
        <f t="shared" si="30"/>
        <v/>
      </c>
      <c r="X1357" s="56" t="str">
        <f t="shared" si="32"/>
        <v/>
      </c>
      <c r="Y1357" s="56"/>
    </row>
    <row r="1358" spans="1:25" x14ac:dyDescent="0.25">
      <c r="A1358" s="23" t="s">
        <v>2611</v>
      </c>
      <c r="B1358" s="24" t="s">
        <v>2612</v>
      </c>
      <c r="C1358" s="25"/>
      <c r="D1358" s="87">
        <f t="shared" si="31"/>
        <v>0</v>
      </c>
      <c r="E1358" s="88"/>
      <c r="F1358" s="89"/>
      <c r="G1358" s="4" t="str">
        <f t="shared" si="30"/>
        <v/>
      </c>
      <c r="X1358" s="56" t="str">
        <f t="shared" si="32"/>
        <v/>
      </c>
      <c r="Y1358" s="56"/>
    </row>
    <row r="1359" spans="1:25" x14ac:dyDescent="0.25">
      <c r="A1359" s="23" t="s">
        <v>2613</v>
      </c>
      <c r="B1359" s="24" t="s">
        <v>2614</v>
      </c>
      <c r="C1359" s="25"/>
      <c r="D1359" s="87">
        <f t="shared" si="31"/>
        <v>0</v>
      </c>
      <c r="E1359" s="88"/>
      <c r="F1359" s="89"/>
      <c r="G1359" s="4" t="str">
        <f t="shared" si="30"/>
        <v/>
      </c>
      <c r="X1359" s="56" t="str">
        <f t="shared" si="32"/>
        <v/>
      </c>
      <c r="Y1359" s="56"/>
    </row>
    <row r="1360" spans="1:25" x14ac:dyDescent="0.25">
      <c r="A1360" s="23" t="s">
        <v>2615</v>
      </c>
      <c r="B1360" s="24" t="s">
        <v>2616</v>
      </c>
      <c r="C1360" s="25"/>
      <c r="D1360" s="87">
        <f t="shared" si="31"/>
        <v>0</v>
      </c>
      <c r="E1360" s="88"/>
      <c r="F1360" s="89"/>
      <c r="G1360" s="4" t="str">
        <f t="shared" si="30"/>
        <v/>
      </c>
      <c r="X1360" s="56" t="str">
        <f t="shared" si="32"/>
        <v/>
      </c>
      <c r="Y1360" s="56"/>
    </row>
    <row r="1361" spans="1:25" x14ac:dyDescent="0.25">
      <c r="A1361" s="23" t="s">
        <v>2617</v>
      </c>
      <c r="B1361" s="24" t="s">
        <v>2618</v>
      </c>
      <c r="C1361" s="25"/>
      <c r="D1361" s="87">
        <f t="shared" si="31"/>
        <v>0</v>
      </c>
      <c r="E1361" s="88"/>
      <c r="F1361" s="89"/>
      <c r="G1361" s="4" t="str">
        <f t="shared" si="30"/>
        <v/>
      </c>
      <c r="X1361" s="56" t="str">
        <f t="shared" si="32"/>
        <v/>
      </c>
      <c r="Y1361" s="56"/>
    </row>
    <row r="1362" spans="1:25" x14ac:dyDescent="0.25">
      <c r="A1362" s="23" t="s">
        <v>2619</v>
      </c>
      <c r="B1362" s="24" t="s">
        <v>2620</v>
      </c>
      <c r="C1362" s="25"/>
      <c r="D1362" s="87">
        <f t="shared" si="31"/>
        <v>0</v>
      </c>
      <c r="E1362" s="88"/>
      <c r="F1362" s="89"/>
      <c r="G1362" s="4" t="str">
        <f t="shared" si="30"/>
        <v/>
      </c>
      <c r="X1362" s="56" t="str">
        <f t="shared" si="32"/>
        <v/>
      </c>
      <c r="Y1362" s="56"/>
    </row>
    <row r="1363" spans="1:25" x14ac:dyDescent="0.25">
      <c r="A1363" s="23" t="s">
        <v>2621</v>
      </c>
      <c r="B1363" s="24" t="s">
        <v>2622</v>
      </c>
      <c r="C1363" s="25"/>
      <c r="D1363" s="87">
        <f t="shared" si="31"/>
        <v>0</v>
      </c>
      <c r="E1363" s="88"/>
      <c r="F1363" s="89"/>
      <c r="G1363" s="4" t="str">
        <f t="shared" si="30"/>
        <v/>
      </c>
      <c r="X1363" s="56" t="str">
        <f t="shared" si="32"/>
        <v/>
      </c>
      <c r="Y1363" s="56"/>
    </row>
    <row r="1364" spans="1:25" x14ac:dyDescent="0.25">
      <c r="A1364" s="23" t="s">
        <v>2623</v>
      </c>
      <c r="B1364" s="24" t="s">
        <v>2624</v>
      </c>
      <c r="C1364" s="25"/>
      <c r="D1364" s="87">
        <f t="shared" si="31"/>
        <v>0</v>
      </c>
      <c r="E1364" s="88"/>
      <c r="F1364" s="89"/>
      <c r="G1364" s="4" t="str">
        <f t="shared" si="30"/>
        <v/>
      </c>
      <c r="X1364" s="56" t="str">
        <f t="shared" si="32"/>
        <v/>
      </c>
      <c r="Y1364" s="56"/>
    </row>
    <row r="1365" spans="1:25" x14ac:dyDescent="0.25">
      <c r="A1365" s="23" t="s">
        <v>2625</v>
      </c>
      <c r="B1365" s="24" t="s">
        <v>2626</v>
      </c>
      <c r="C1365" s="25"/>
      <c r="D1365" s="87">
        <f t="shared" si="31"/>
        <v>0</v>
      </c>
      <c r="E1365" s="88"/>
      <c r="F1365" s="89"/>
      <c r="G1365" s="4" t="str">
        <f t="shared" si="30"/>
        <v/>
      </c>
      <c r="X1365" s="56" t="str">
        <f t="shared" si="32"/>
        <v/>
      </c>
      <c r="Y1365" s="56"/>
    </row>
    <row r="1366" spans="1:25" x14ac:dyDescent="0.25">
      <c r="A1366" s="23" t="s">
        <v>2627</v>
      </c>
      <c r="B1366" s="24" t="s">
        <v>2628</v>
      </c>
      <c r="C1366" s="25"/>
      <c r="D1366" s="87">
        <f t="shared" si="31"/>
        <v>0</v>
      </c>
      <c r="E1366" s="88"/>
      <c r="F1366" s="89"/>
      <c r="G1366" s="4" t="str">
        <f t="shared" si="30"/>
        <v/>
      </c>
      <c r="X1366" s="56" t="str">
        <f t="shared" si="32"/>
        <v/>
      </c>
      <c r="Y1366" s="56"/>
    </row>
    <row r="1367" spans="1:25" x14ac:dyDescent="0.25">
      <c r="A1367" s="23" t="s">
        <v>2629</v>
      </c>
      <c r="B1367" s="24" t="s">
        <v>2630</v>
      </c>
      <c r="C1367" s="25"/>
      <c r="D1367" s="87">
        <f t="shared" si="31"/>
        <v>0</v>
      </c>
      <c r="E1367" s="88"/>
      <c r="F1367" s="89"/>
      <c r="G1367" s="4" t="str">
        <f t="shared" si="30"/>
        <v/>
      </c>
      <c r="X1367" s="56" t="str">
        <f t="shared" si="32"/>
        <v/>
      </c>
      <c r="Y1367" s="56"/>
    </row>
    <row r="1368" spans="1:25" ht="24" x14ac:dyDescent="0.25">
      <c r="A1368" s="23" t="s">
        <v>2631</v>
      </c>
      <c r="B1368" s="28" t="s">
        <v>2632</v>
      </c>
      <c r="C1368" s="25"/>
      <c r="D1368" s="87">
        <f t="shared" si="31"/>
        <v>0</v>
      </c>
      <c r="E1368" s="88"/>
      <c r="F1368" s="89"/>
      <c r="G1368" s="4" t="str">
        <f t="shared" si="30"/>
        <v/>
      </c>
      <c r="X1368" s="56" t="str">
        <f t="shared" si="32"/>
        <v/>
      </c>
      <c r="Y1368" s="56"/>
    </row>
    <row r="1369" spans="1:25" x14ac:dyDescent="0.25">
      <c r="A1369" s="23" t="s">
        <v>2633</v>
      </c>
      <c r="B1369" s="24" t="s">
        <v>2634</v>
      </c>
      <c r="C1369" s="25"/>
      <c r="D1369" s="87">
        <f t="shared" si="31"/>
        <v>0</v>
      </c>
      <c r="E1369" s="88"/>
      <c r="F1369" s="89"/>
      <c r="G1369" s="4" t="str">
        <f t="shared" si="30"/>
        <v/>
      </c>
      <c r="X1369" s="56" t="str">
        <f t="shared" si="32"/>
        <v/>
      </c>
      <c r="Y1369" s="56"/>
    </row>
    <row r="1370" spans="1:25" ht="35.25" x14ac:dyDescent="0.25">
      <c r="A1370" s="23" t="s">
        <v>2635</v>
      </c>
      <c r="B1370" s="28" t="s">
        <v>2636</v>
      </c>
      <c r="C1370" s="25"/>
      <c r="D1370" s="87">
        <f t="shared" si="31"/>
        <v>0</v>
      </c>
      <c r="E1370" s="88"/>
      <c r="F1370" s="89"/>
      <c r="G1370" s="4" t="str">
        <f t="shared" si="30"/>
        <v/>
      </c>
      <c r="X1370" s="56" t="str">
        <f t="shared" si="32"/>
        <v/>
      </c>
      <c r="Y1370" s="56"/>
    </row>
    <row r="1371" spans="1:25" x14ac:dyDescent="0.25">
      <c r="A1371" s="23" t="s">
        <v>2637</v>
      </c>
      <c r="B1371" s="24" t="s">
        <v>2638</v>
      </c>
      <c r="C1371" s="25"/>
      <c r="D1371" s="87">
        <f t="shared" si="31"/>
        <v>0</v>
      </c>
      <c r="E1371" s="88"/>
      <c r="F1371" s="89"/>
      <c r="G1371" s="4" t="str">
        <f t="shared" si="30"/>
        <v/>
      </c>
      <c r="X1371" s="56" t="str">
        <f t="shared" si="32"/>
        <v/>
      </c>
      <c r="Y1371" s="56"/>
    </row>
    <row r="1372" spans="1:25" ht="24" x14ac:dyDescent="0.25">
      <c r="A1372" s="23" t="s">
        <v>2639</v>
      </c>
      <c r="B1372" s="28" t="s">
        <v>2640</v>
      </c>
      <c r="C1372" s="25"/>
      <c r="D1372" s="87">
        <f t="shared" si="31"/>
        <v>0</v>
      </c>
      <c r="E1372" s="88"/>
      <c r="F1372" s="89"/>
      <c r="G1372" s="4" t="str">
        <f t="shared" si="30"/>
        <v/>
      </c>
      <c r="X1372" s="56" t="str">
        <f t="shared" si="32"/>
        <v/>
      </c>
      <c r="Y1372" s="56"/>
    </row>
    <row r="1373" spans="1:25" x14ac:dyDescent="0.25">
      <c r="A1373" s="23" t="s">
        <v>2641</v>
      </c>
      <c r="B1373" s="24" t="s">
        <v>2642</v>
      </c>
      <c r="C1373" s="25"/>
      <c r="D1373" s="87">
        <f t="shared" si="31"/>
        <v>0</v>
      </c>
      <c r="E1373" s="88"/>
      <c r="F1373" s="89"/>
      <c r="G1373" s="4" t="str">
        <f t="shared" si="30"/>
        <v/>
      </c>
      <c r="X1373" s="56" t="str">
        <f t="shared" si="32"/>
        <v/>
      </c>
      <c r="Y1373" s="56"/>
    </row>
    <row r="1374" spans="1:25" ht="24" x14ac:dyDescent="0.25">
      <c r="A1374" s="23" t="s">
        <v>2643</v>
      </c>
      <c r="B1374" s="28" t="s">
        <v>2644</v>
      </c>
      <c r="C1374" s="25"/>
      <c r="D1374" s="87">
        <f t="shared" si="31"/>
        <v>0</v>
      </c>
      <c r="E1374" s="88"/>
      <c r="F1374" s="89"/>
      <c r="G1374" s="4" t="str">
        <f t="shared" si="30"/>
        <v/>
      </c>
      <c r="X1374" s="56" t="str">
        <f t="shared" si="32"/>
        <v/>
      </c>
      <c r="Y1374" s="56"/>
    </row>
    <row r="1375" spans="1:25" x14ac:dyDescent="0.25">
      <c r="A1375" s="23" t="s">
        <v>2645</v>
      </c>
      <c r="B1375" s="24" t="s">
        <v>2646</v>
      </c>
      <c r="C1375" s="25"/>
      <c r="D1375" s="87">
        <f t="shared" si="31"/>
        <v>0</v>
      </c>
      <c r="E1375" s="88"/>
      <c r="F1375" s="89"/>
      <c r="G1375" s="4" t="str">
        <f t="shared" si="30"/>
        <v/>
      </c>
      <c r="X1375" s="56" t="str">
        <f t="shared" si="32"/>
        <v/>
      </c>
      <c r="Y1375" s="56"/>
    </row>
    <row r="1376" spans="1:25" x14ac:dyDescent="0.25">
      <c r="A1376" s="23" t="s">
        <v>2647</v>
      </c>
      <c r="B1376" s="24" t="s">
        <v>2648</v>
      </c>
      <c r="C1376" s="25"/>
      <c r="D1376" s="87">
        <f t="shared" si="31"/>
        <v>0</v>
      </c>
      <c r="E1376" s="88"/>
      <c r="F1376" s="89"/>
      <c r="G1376" s="4" t="str">
        <f t="shared" si="30"/>
        <v/>
      </c>
      <c r="X1376" s="56" t="str">
        <f t="shared" si="32"/>
        <v/>
      </c>
      <c r="Y1376" s="56"/>
    </row>
    <row r="1377" spans="1:25" x14ac:dyDescent="0.25">
      <c r="A1377" s="23" t="s">
        <v>2649</v>
      </c>
      <c r="B1377" s="24" t="s">
        <v>2650</v>
      </c>
      <c r="C1377" s="25"/>
      <c r="D1377" s="87">
        <f t="shared" si="31"/>
        <v>0</v>
      </c>
      <c r="E1377" s="88"/>
      <c r="F1377" s="89"/>
      <c r="G1377" s="4" t="str">
        <f t="shared" si="30"/>
        <v/>
      </c>
      <c r="X1377" s="56" t="str">
        <f t="shared" si="32"/>
        <v/>
      </c>
      <c r="Y1377" s="56"/>
    </row>
    <row r="1378" spans="1:25" x14ac:dyDescent="0.25">
      <c r="A1378" s="23" t="s">
        <v>2651</v>
      </c>
      <c r="B1378" s="24" t="s">
        <v>2652</v>
      </c>
      <c r="C1378" s="25"/>
      <c r="D1378" s="87">
        <f t="shared" si="31"/>
        <v>0</v>
      </c>
      <c r="E1378" s="88"/>
      <c r="F1378" s="89"/>
      <c r="G1378" s="4" t="str">
        <f t="shared" si="30"/>
        <v/>
      </c>
      <c r="X1378" s="56" t="str">
        <f t="shared" si="32"/>
        <v/>
      </c>
      <c r="Y1378" s="56"/>
    </row>
    <row r="1379" spans="1:25" ht="24" x14ac:dyDescent="0.25">
      <c r="A1379" s="23" t="s">
        <v>2653</v>
      </c>
      <c r="B1379" s="28" t="s">
        <v>2654</v>
      </c>
      <c r="C1379" s="25"/>
      <c r="D1379" s="87">
        <f t="shared" si="31"/>
        <v>0</v>
      </c>
      <c r="E1379" s="88"/>
      <c r="F1379" s="89"/>
      <c r="G1379" s="4" t="str">
        <f t="shared" si="30"/>
        <v/>
      </c>
      <c r="X1379" s="56" t="str">
        <f t="shared" si="32"/>
        <v/>
      </c>
      <c r="Y1379" s="56"/>
    </row>
    <row r="1380" spans="1:25" x14ac:dyDescent="0.25">
      <c r="A1380" s="23" t="s">
        <v>2655</v>
      </c>
      <c r="B1380" s="24" t="s">
        <v>2656</v>
      </c>
      <c r="C1380" s="25"/>
      <c r="D1380" s="87">
        <f t="shared" si="31"/>
        <v>0</v>
      </c>
      <c r="E1380" s="88"/>
      <c r="F1380" s="89"/>
      <c r="G1380" s="4" t="str">
        <f t="shared" si="30"/>
        <v/>
      </c>
      <c r="X1380" s="56" t="str">
        <f t="shared" si="32"/>
        <v/>
      </c>
      <c r="Y1380" s="56"/>
    </row>
    <row r="1381" spans="1:25" x14ac:dyDescent="0.25">
      <c r="A1381" s="23" t="s">
        <v>2657</v>
      </c>
      <c r="B1381" s="24" t="s">
        <v>2658</v>
      </c>
      <c r="C1381" s="25"/>
      <c r="D1381" s="87">
        <f t="shared" si="31"/>
        <v>0</v>
      </c>
      <c r="E1381" s="88"/>
      <c r="F1381" s="89"/>
      <c r="G1381" s="4" t="str">
        <f t="shared" si="30"/>
        <v/>
      </c>
      <c r="X1381" s="56" t="str">
        <f t="shared" si="32"/>
        <v/>
      </c>
      <c r="Y1381" s="56"/>
    </row>
    <row r="1382" spans="1:25" x14ac:dyDescent="0.25">
      <c r="A1382" s="23" t="s">
        <v>2659</v>
      </c>
      <c r="B1382" s="24" t="s">
        <v>2660</v>
      </c>
      <c r="C1382" s="25"/>
      <c r="D1382" s="87">
        <f t="shared" si="31"/>
        <v>0</v>
      </c>
      <c r="E1382" s="88"/>
      <c r="F1382" s="89"/>
      <c r="G1382" s="4" t="str">
        <f t="shared" si="30"/>
        <v/>
      </c>
      <c r="X1382" s="56" t="str">
        <f t="shared" si="32"/>
        <v/>
      </c>
      <c r="Y1382" s="56"/>
    </row>
    <row r="1383" spans="1:25" x14ac:dyDescent="0.25">
      <c r="A1383" s="23" t="s">
        <v>2661</v>
      </c>
      <c r="B1383" s="24" t="s">
        <v>2662</v>
      </c>
      <c r="C1383" s="25"/>
      <c r="D1383" s="87">
        <f t="shared" si="31"/>
        <v>0</v>
      </c>
      <c r="E1383" s="88"/>
      <c r="F1383" s="89"/>
      <c r="G1383" s="4" t="str">
        <f t="shared" si="30"/>
        <v/>
      </c>
      <c r="X1383" s="56" t="str">
        <f t="shared" si="32"/>
        <v/>
      </c>
      <c r="Y1383" s="56"/>
    </row>
    <row r="1384" spans="1:25" x14ac:dyDescent="0.25">
      <c r="A1384" s="23" t="s">
        <v>2663</v>
      </c>
      <c r="B1384" s="24" t="s">
        <v>2664</v>
      </c>
      <c r="C1384" s="25"/>
      <c r="D1384" s="87">
        <f t="shared" si="31"/>
        <v>0</v>
      </c>
      <c r="E1384" s="88"/>
      <c r="F1384" s="89"/>
      <c r="G1384" s="4" t="str">
        <f t="shared" si="30"/>
        <v/>
      </c>
      <c r="X1384" s="56" t="str">
        <f t="shared" si="32"/>
        <v/>
      </c>
      <c r="Y1384" s="56"/>
    </row>
    <row r="1385" spans="1:25" x14ac:dyDescent="0.25">
      <c r="A1385" s="23" t="s">
        <v>2665</v>
      </c>
      <c r="B1385" s="24" t="s">
        <v>2666</v>
      </c>
      <c r="C1385" s="25"/>
      <c r="D1385" s="87">
        <f t="shared" si="31"/>
        <v>0</v>
      </c>
      <c r="E1385" s="88"/>
      <c r="F1385" s="89"/>
      <c r="G1385" s="4" t="str">
        <f t="shared" si="30"/>
        <v/>
      </c>
      <c r="X1385" s="56" t="str">
        <f t="shared" si="32"/>
        <v/>
      </c>
      <c r="Y1385" s="56"/>
    </row>
    <row r="1386" spans="1:25" x14ac:dyDescent="0.25">
      <c r="A1386" s="23" t="s">
        <v>2667</v>
      </c>
      <c r="B1386" s="24" t="s">
        <v>2668</v>
      </c>
      <c r="C1386" s="25"/>
      <c r="D1386" s="87">
        <f t="shared" si="31"/>
        <v>0</v>
      </c>
      <c r="E1386" s="88"/>
      <c r="F1386" s="89"/>
      <c r="G1386" s="4" t="str">
        <f t="shared" si="30"/>
        <v/>
      </c>
      <c r="X1386" s="56" t="str">
        <f t="shared" si="32"/>
        <v/>
      </c>
      <c r="Y1386" s="56"/>
    </row>
    <row r="1387" spans="1:25" x14ac:dyDescent="0.25">
      <c r="A1387" s="23" t="s">
        <v>2669</v>
      </c>
      <c r="B1387" s="24" t="s">
        <v>2670</v>
      </c>
      <c r="C1387" s="25"/>
      <c r="D1387" s="87">
        <f t="shared" si="31"/>
        <v>0</v>
      </c>
      <c r="E1387" s="88"/>
      <c r="F1387" s="89"/>
      <c r="G1387" s="4" t="str">
        <f t="shared" si="30"/>
        <v/>
      </c>
      <c r="X1387" s="56" t="str">
        <f t="shared" si="32"/>
        <v/>
      </c>
      <c r="Y1387" s="56"/>
    </row>
    <row r="1388" spans="1:25" x14ac:dyDescent="0.25">
      <c r="A1388" s="23" t="s">
        <v>2671</v>
      </c>
      <c r="B1388" s="24" t="s">
        <v>2672</v>
      </c>
      <c r="C1388" s="25"/>
      <c r="D1388" s="87">
        <f t="shared" si="31"/>
        <v>0</v>
      </c>
      <c r="E1388" s="88"/>
      <c r="F1388" s="89"/>
      <c r="G1388" s="4" t="str">
        <f t="shared" si="30"/>
        <v/>
      </c>
      <c r="X1388" s="56" t="str">
        <f t="shared" si="32"/>
        <v/>
      </c>
      <c r="Y1388" s="56"/>
    </row>
    <row r="1389" spans="1:25" x14ac:dyDescent="0.25">
      <c r="A1389" s="23" t="s">
        <v>2673</v>
      </c>
      <c r="B1389" s="24" t="s">
        <v>2674</v>
      </c>
      <c r="C1389" s="25"/>
      <c r="D1389" s="87">
        <f t="shared" si="31"/>
        <v>0</v>
      </c>
      <c r="E1389" s="88"/>
      <c r="F1389" s="89"/>
      <c r="G1389" s="4" t="str">
        <f t="shared" si="30"/>
        <v/>
      </c>
      <c r="X1389" s="56" t="str">
        <f t="shared" si="32"/>
        <v/>
      </c>
      <c r="Y1389" s="56"/>
    </row>
    <row r="1390" spans="1:25" x14ac:dyDescent="0.25">
      <c r="A1390" s="23" t="s">
        <v>2675</v>
      </c>
      <c r="B1390" s="24" t="s">
        <v>2676</v>
      </c>
      <c r="C1390" s="25"/>
      <c r="D1390" s="87">
        <f t="shared" si="31"/>
        <v>0</v>
      </c>
      <c r="E1390" s="88"/>
      <c r="F1390" s="89"/>
      <c r="G1390" s="4" t="str">
        <f t="shared" si="30"/>
        <v/>
      </c>
      <c r="X1390" s="56" t="str">
        <f t="shared" si="32"/>
        <v/>
      </c>
      <c r="Y1390" s="56"/>
    </row>
    <row r="1391" spans="1:25" x14ac:dyDescent="0.25">
      <c r="A1391" s="23" t="s">
        <v>2677</v>
      </c>
      <c r="B1391" s="24" t="s">
        <v>2678</v>
      </c>
      <c r="C1391" s="25"/>
      <c r="D1391" s="87">
        <f t="shared" si="31"/>
        <v>0</v>
      </c>
      <c r="E1391" s="88"/>
      <c r="F1391" s="89"/>
      <c r="G1391" s="4" t="str">
        <f t="shared" si="30"/>
        <v/>
      </c>
      <c r="X1391" s="56" t="str">
        <f t="shared" si="32"/>
        <v/>
      </c>
      <c r="Y1391" s="56"/>
    </row>
    <row r="1392" spans="1:25" ht="24" x14ac:dyDescent="0.25">
      <c r="A1392" s="23" t="s">
        <v>2679</v>
      </c>
      <c r="B1392" s="28" t="s">
        <v>2680</v>
      </c>
      <c r="C1392" s="25"/>
      <c r="D1392" s="87">
        <f t="shared" si="31"/>
        <v>0</v>
      </c>
      <c r="E1392" s="88"/>
      <c r="F1392" s="89"/>
      <c r="G1392" s="4" t="str">
        <f t="shared" si="30"/>
        <v/>
      </c>
      <c r="X1392" s="56" t="str">
        <f t="shared" si="32"/>
        <v/>
      </c>
      <c r="Y1392" s="56"/>
    </row>
    <row r="1393" spans="1:25" x14ac:dyDescent="0.25">
      <c r="A1393" s="23" t="s">
        <v>2681</v>
      </c>
      <c r="B1393" s="24" t="s">
        <v>2682</v>
      </c>
      <c r="C1393" s="25"/>
      <c r="D1393" s="87">
        <f t="shared" si="31"/>
        <v>0</v>
      </c>
      <c r="E1393" s="88"/>
      <c r="F1393" s="89"/>
      <c r="G1393" s="4" t="str">
        <f t="shared" si="30"/>
        <v/>
      </c>
      <c r="X1393" s="56" t="str">
        <f t="shared" si="32"/>
        <v/>
      </c>
      <c r="Y1393" s="56"/>
    </row>
    <row r="1394" spans="1:25" x14ac:dyDescent="0.25">
      <c r="A1394" s="23" t="s">
        <v>2683</v>
      </c>
      <c r="B1394" s="24" t="s">
        <v>2684</v>
      </c>
      <c r="C1394" s="25"/>
      <c r="D1394" s="87">
        <f t="shared" si="31"/>
        <v>0</v>
      </c>
      <c r="E1394" s="88"/>
      <c r="F1394" s="89"/>
      <c r="G1394" s="4" t="str">
        <f t="shared" si="30"/>
        <v/>
      </c>
      <c r="X1394" s="56" t="str">
        <f t="shared" si="32"/>
        <v/>
      </c>
      <c r="Y1394" s="56"/>
    </row>
    <row r="1395" spans="1:25" x14ac:dyDescent="0.25">
      <c r="A1395" s="23" t="s">
        <v>2685</v>
      </c>
      <c r="B1395" s="24" t="s">
        <v>2686</v>
      </c>
      <c r="C1395" s="25"/>
      <c r="D1395" s="87">
        <f t="shared" si="31"/>
        <v>0</v>
      </c>
      <c r="E1395" s="88"/>
      <c r="F1395" s="89"/>
      <c r="G1395" s="4" t="str">
        <f t="shared" si="30"/>
        <v/>
      </c>
      <c r="X1395" s="56" t="str">
        <f t="shared" si="32"/>
        <v/>
      </c>
      <c r="Y1395" s="56"/>
    </row>
    <row r="1396" spans="1:25" x14ac:dyDescent="0.25">
      <c r="A1396" s="23" t="s">
        <v>2687</v>
      </c>
      <c r="B1396" s="24" t="s">
        <v>2688</v>
      </c>
      <c r="C1396" s="25"/>
      <c r="D1396" s="87">
        <f t="shared" si="31"/>
        <v>0</v>
      </c>
      <c r="E1396" s="88"/>
      <c r="F1396" s="89"/>
      <c r="G1396" s="4" t="str">
        <f t="shared" si="30"/>
        <v/>
      </c>
      <c r="X1396" s="56" t="str">
        <f t="shared" si="32"/>
        <v/>
      </c>
      <c r="Y1396" s="56"/>
    </row>
    <row r="1397" spans="1:25" x14ac:dyDescent="0.25">
      <c r="A1397" s="23" t="s">
        <v>2689</v>
      </c>
      <c r="B1397" s="24" t="s">
        <v>2690</v>
      </c>
      <c r="C1397" s="25"/>
      <c r="D1397" s="87">
        <f t="shared" si="31"/>
        <v>0</v>
      </c>
      <c r="E1397" s="88"/>
      <c r="F1397" s="89"/>
      <c r="G1397" s="4" t="str">
        <f t="shared" si="30"/>
        <v/>
      </c>
      <c r="X1397" s="56" t="str">
        <f t="shared" si="32"/>
        <v/>
      </c>
      <c r="Y1397" s="56"/>
    </row>
    <row r="1398" spans="1:25" x14ac:dyDescent="0.25">
      <c r="A1398" s="23" t="s">
        <v>2691</v>
      </c>
      <c r="B1398" s="24" t="s">
        <v>2692</v>
      </c>
      <c r="C1398" s="25"/>
      <c r="D1398" s="87">
        <f t="shared" si="31"/>
        <v>0</v>
      </c>
      <c r="E1398" s="88"/>
      <c r="F1398" s="89"/>
      <c r="G1398" s="4" t="str">
        <f t="shared" si="30"/>
        <v/>
      </c>
      <c r="X1398" s="56" t="str">
        <f t="shared" si="32"/>
        <v/>
      </c>
      <c r="Y1398" s="56"/>
    </row>
    <row r="1399" spans="1:25" x14ac:dyDescent="0.25">
      <c r="A1399" s="23" t="s">
        <v>2693</v>
      </c>
      <c r="B1399" s="24" t="s">
        <v>2694</v>
      </c>
      <c r="C1399" s="25"/>
      <c r="D1399" s="87">
        <f t="shared" si="31"/>
        <v>0</v>
      </c>
      <c r="E1399" s="88"/>
      <c r="F1399" s="89"/>
      <c r="G1399" s="4" t="str">
        <f t="shared" si="30"/>
        <v/>
      </c>
      <c r="X1399" s="56" t="str">
        <f t="shared" si="32"/>
        <v/>
      </c>
      <c r="Y1399" s="56"/>
    </row>
    <row r="1400" spans="1:25" x14ac:dyDescent="0.25">
      <c r="A1400" s="23" t="s">
        <v>2695</v>
      </c>
      <c r="B1400" s="24" t="s">
        <v>2696</v>
      </c>
      <c r="C1400" s="25"/>
      <c r="D1400" s="87">
        <f t="shared" si="31"/>
        <v>0</v>
      </c>
      <c r="E1400" s="88"/>
      <c r="F1400" s="89"/>
      <c r="G1400" s="4" t="str">
        <f t="shared" si="30"/>
        <v/>
      </c>
      <c r="X1400" s="56" t="str">
        <f t="shared" si="32"/>
        <v/>
      </c>
      <c r="Y1400" s="56"/>
    </row>
    <row r="1401" spans="1:25" x14ac:dyDescent="0.25">
      <c r="A1401" s="23" t="s">
        <v>2697</v>
      </c>
      <c r="B1401" s="24" t="s">
        <v>2698</v>
      </c>
      <c r="C1401" s="25"/>
      <c r="D1401" s="87">
        <f t="shared" si="31"/>
        <v>0</v>
      </c>
      <c r="E1401" s="88"/>
      <c r="F1401" s="89"/>
      <c r="G1401" s="4" t="str">
        <f t="shared" si="30"/>
        <v/>
      </c>
      <c r="X1401" s="56" t="str">
        <f t="shared" si="32"/>
        <v/>
      </c>
      <c r="Y1401" s="56"/>
    </row>
    <row r="1402" spans="1:25" x14ac:dyDescent="0.25">
      <c r="A1402" s="23" t="s">
        <v>2699</v>
      </c>
      <c r="B1402" s="24" t="s">
        <v>2700</v>
      </c>
      <c r="C1402" s="25"/>
      <c r="D1402" s="87">
        <f t="shared" si="31"/>
        <v>0</v>
      </c>
      <c r="E1402" s="88"/>
      <c r="F1402" s="89"/>
      <c r="G1402" s="4" t="str">
        <f t="shared" ref="G1402:G1465" si="33">IF(D1402&gt;C1402,"CMA ES MAYOR QUE TOTAL ACTIVIDADES","")</f>
        <v/>
      </c>
      <c r="X1402" s="56" t="str">
        <f t="shared" si="32"/>
        <v/>
      </c>
      <c r="Y1402" s="56"/>
    </row>
    <row r="1403" spans="1:25" ht="24" x14ac:dyDescent="0.25">
      <c r="A1403" s="23" t="s">
        <v>2701</v>
      </c>
      <c r="B1403" s="28" t="s">
        <v>2702</v>
      </c>
      <c r="C1403" s="25"/>
      <c r="D1403" s="87">
        <f t="shared" ref="D1403:D1466" si="34">+E1403+F1403</f>
        <v>0</v>
      </c>
      <c r="E1403" s="88"/>
      <c r="F1403" s="89"/>
      <c r="G1403" s="4" t="str">
        <f t="shared" si="33"/>
        <v/>
      </c>
      <c r="X1403" s="56" t="str">
        <f t="shared" si="32"/>
        <v/>
      </c>
      <c r="Y1403" s="56"/>
    </row>
    <row r="1404" spans="1:25" x14ac:dyDescent="0.25">
      <c r="A1404" s="23" t="s">
        <v>2703</v>
      </c>
      <c r="B1404" s="24" t="s">
        <v>2704</v>
      </c>
      <c r="C1404" s="25"/>
      <c r="D1404" s="87">
        <f t="shared" si="34"/>
        <v>0</v>
      </c>
      <c r="E1404" s="88"/>
      <c r="F1404" s="89"/>
      <c r="G1404" s="4" t="str">
        <f t="shared" si="33"/>
        <v/>
      </c>
      <c r="X1404" s="56" t="str">
        <f t="shared" si="32"/>
        <v/>
      </c>
      <c r="Y1404" s="56"/>
    </row>
    <row r="1405" spans="1:25" x14ac:dyDescent="0.25">
      <c r="A1405" s="23" t="s">
        <v>2705</v>
      </c>
      <c r="B1405" s="24" t="s">
        <v>2706</v>
      </c>
      <c r="C1405" s="25"/>
      <c r="D1405" s="87">
        <f t="shared" si="34"/>
        <v>0</v>
      </c>
      <c r="E1405" s="88"/>
      <c r="F1405" s="89"/>
      <c r="G1405" s="4" t="str">
        <f t="shared" si="33"/>
        <v/>
      </c>
      <c r="X1405" s="56" t="str">
        <f t="shared" ref="X1405:X1465" si="35">IF(D1405&gt;C1405,1,"")</f>
        <v/>
      </c>
      <c r="Y1405" s="56"/>
    </row>
    <row r="1406" spans="1:25" x14ac:dyDescent="0.25">
      <c r="A1406" s="23" t="s">
        <v>2707</v>
      </c>
      <c r="B1406" s="24" t="s">
        <v>2708</v>
      </c>
      <c r="C1406" s="25"/>
      <c r="D1406" s="87">
        <f t="shared" si="34"/>
        <v>0</v>
      </c>
      <c r="E1406" s="88"/>
      <c r="F1406" s="89"/>
      <c r="G1406" s="4" t="str">
        <f t="shared" si="33"/>
        <v/>
      </c>
      <c r="X1406" s="56" t="str">
        <f t="shared" si="35"/>
        <v/>
      </c>
      <c r="Y1406" s="56"/>
    </row>
    <row r="1407" spans="1:25" x14ac:dyDescent="0.25">
      <c r="A1407" s="23" t="s">
        <v>2709</v>
      </c>
      <c r="B1407" s="24" t="s">
        <v>2710</v>
      </c>
      <c r="C1407" s="25"/>
      <c r="D1407" s="87">
        <f t="shared" si="34"/>
        <v>0</v>
      </c>
      <c r="E1407" s="88"/>
      <c r="F1407" s="89"/>
      <c r="G1407" s="4" t="str">
        <f t="shared" si="33"/>
        <v/>
      </c>
      <c r="X1407" s="56" t="str">
        <f t="shared" si="35"/>
        <v/>
      </c>
      <c r="Y1407" s="56"/>
    </row>
    <row r="1408" spans="1:25" x14ac:dyDescent="0.25">
      <c r="A1408" s="23" t="s">
        <v>2711</v>
      </c>
      <c r="B1408" s="24" t="s">
        <v>2712</v>
      </c>
      <c r="C1408" s="25"/>
      <c r="D1408" s="87">
        <f t="shared" si="34"/>
        <v>0</v>
      </c>
      <c r="E1408" s="88"/>
      <c r="F1408" s="89"/>
      <c r="G1408" s="4" t="str">
        <f t="shared" si="33"/>
        <v/>
      </c>
      <c r="X1408" s="56" t="str">
        <f t="shared" si="35"/>
        <v/>
      </c>
      <c r="Y1408" s="56"/>
    </row>
    <row r="1409" spans="1:25" x14ac:dyDescent="0.25">
      <c r="A1409" s="23" t="s">
        <v>2713</v>
      </c>
      <c r="B1409" s="24" t="s">
        <v>2714</v>
      </c>
      <c r="C1409" s="25"/>
      <c r="D1409" s="87">
        <f t="shared" si="34"/>
        <v>0</v>
      </c>
      <c r="E1409" s="88"/>
      <c r="F1409" s="89"/>
      <c r="G1409" s="4" t="str">
        <f t="shared" si="33"/>
        <v/>
      </c>
      <c r="X1409" s="56" t="str">
        <f t="shared" si="35"/>
        <v/>
      </c>
      <c r="Y1409" s="56"/>
    </row>
    <row r="1410" spans="1:25" x14ac:dyDescent="0.25">
      <c r="A1410" s="23" t="s">
        <v>2715</v>
      </c>
      <c r="B1410" s="24" t="s">
        <v>2716</v>
      </c>
      <c r="C1410" s="25"/>
      <c r="D1410" s="87">
        <f t="shared" si="34"/>
        <v>0</v>
      </c>
      <c r="E1410" s="88"/>
      <c r="F1410" s="89"/>
      <c r="G1410" s="4" t="str">
        <f t="shared" si="33"/>
        <v/>
      </c>
      <c r="X1410" s="56" t="str">
        <f t="shared" si="35"/>
        <v/>
      </c>
      <c r="Y1410" s="56"/>
    </row>
    <row r="1411" spans="1:25" x14ac:dyDescent="0.25">
      <c r="A1411" s="23" t="s">
        <v>2717</v>
      </c>
      <c r="B1411" s="24" t="s">
        <v>2718</v>
      </c>
      <c r="C1411" s="25"/>
      <c r="D1411" s="87">
        <f t="shared" si="34"/>
        <v>0</v>
      </c>
      <c r="E1411" s="88"/>
      <c r="F1411" s="89"/>
      <c r="G1411" s="4" t="str">
        <f t="shared" si="33"/>
        <v/>
      </c>
      <c r="X1411" s="56" t="str">
        <f t="shared" si="35"/>
        <v/>
      </c>
      <c r="Y1411" s="56"/>
    </row>
    <row r="1412" spans="1:25" x14ac:dyDescent="0.25">
      <c r="A1412" s="23" t="s">
        <v>2719</v>
      </c>
      <c r="B1412" s="24" t="s">
        <v>2720</v>
      </c>
      <c r="C1412" s="25"/>
      <c r="D1412" s="87">
        <f t="shared" si="34"/>
        <v>0</v>
      </c>
      <c r="E1412" s="88"/>
      <c r="F1412" s="89"/>
      <c r="G1412" s="4" t="str">
        <f t="shared" si="33"/>
        <v/>
      </c>
      <c r="X1412" s="56" t="str">
        <f t="shared" si="35"/>
        <v/>
      </c>
      <c r="Y1412" s="56"/>
    </row>
    <row r="1413" spans="1:25" x14ac:dyDescent="0.25">
      <c r="A1413" s="23" t="s">
        <v>2721</v>
      </c>
      <c r="B1413" s="24" t="s">
        <v>2722</v>
      </c>
      <c r="C1413" s="25"/>
      <c r="D1413" s="87">
        <f t="shared" si="34"/>
        <v>0</v>
      </c>
      <c r="E1413" s="88"/>
      <c r="F1413" s="89"/>
      <c r="G1413" s="4" t="str">
        <f t="shared" si="33"/>
        <v/>
      </c>
      <c r="X1413" s="56" t="str">
        <f t="shared" si="35"/>
        <v/>
      </c>
      <c r="Y1413" s="56"/>
    </row>
    <row r="1414" spans="1:25" x14ac:dyDescent="0.25">
      <c r="A1414" s="23" t="s">
        <v>2723</v>
      </c>
      <c r="B1414" s="24" t="s">
        <v>2724</v>
      </c>
      <c r="C1414" s="25"/>
      <c r="D1414" s="87">
        <f t="shared" si="34"/>
        <v>0</v>
      </c>
      <c r="E1414" s="88"/>
      <c r="F1414" s="89"/>
      <c r="G1414" s="4" t="str">
        <f t="shared" si="33"/>
        <v/>
      </c>
      <c r="X1414" s="56" t="str">
        <f t="shared" si="35"/>
        <v/>
      </c>
      <c r="Y1414" s="56"/>
    </row>
    <row r="1415" spans="1:25" x14ac:dyDescent="0.25">
      <c r="A1415" s="23" t="s">
        <v>2725</v>
      </c>
      <c r="B1415" s="24" t="s">
        <v>2726</v>
      </c>
      <c r="C1415" s="25"/>
      <c r="D1415" s="87">
        <f t="shared" si="34"/>
        <v>0</v>
      </c>
      <c r="E1415" s="88"/>
      <c r="F1415" s="89"/>
      <c r="G1415" s="4" t="str">
        <f t="shared" si="33"/>
        <v/>
      </c>
      <c r="X1415" s="56" t="str">
        <f t="shared" si="35"/>
        <v/>
      </c>
      <c r="Y1415" s="56"/>
    </row>
    <row r="1416" spans="1:25" x14ac:dyDescent="0.25">
      <c r="A1416" s="23" t="s">
        <v>2727</v>
      </c>
      <c r="B1416" s="24" t="s">
        <v>2728</v>
      </c>
      <c r="C1416" s="25"/>
      <c r="D1416" s="87">
        <f t="shared" si="34"/>
        <v>0</v>
      </c>
      <c r="E1416" s="88"/>
      <c r="F1416" s="89"/>
      <c r="G1416" s="4" t="str">
        <f t="shared" si="33"/>
        <v/>
      </c>
      <c r="X1416" s="56" t="str">
        <f t="shared" si="35"/>
        <v/>
      </c>
      <c r="Y1416" s="56"/>
    </row>
    <row r="1417" spans="1:25" x14ac:dyDescent="0.25">
      <c r="A1417" s="23" t="s">
        <v>2729</v>
      </c>
      <c r="B1417" s="24" t="s">
        <v>2730</v>
      </c>
      <c r="C1417" s="25"/>
      <c r="D1417" s="87">
        <f t="shared" si="34"/>
        <v>0</v>
      </c>
      <c r="E1417" s="88"/>
      <c r="F1417" s="89"/>
      <c r="G1417" s="4" t="str">
        <f t="shared" si="33"/>
        <v/>
      </c>
      <c r="X1417" s="56" t="str">
        <f t="shared" si="35"/>
        <v/>
      </c>
      <c r="Y1417" s="56"/>
    </row>
    <row r="1418" spans="1:25" x14ac:dyDescent="0.25">
      <c r="A1418" s="23" t="s">
        <v>2731</v>
      </c>
      <c r="B1418" s="24" t="s">
        <v>2732</v>
      </c>
      <c r="C1418" s="25"/>
      <c r="D1418" s="87">
        <f t="shared" si="34"/>
        <v>0</v>
      </c>
      <c r="E1418" s="88"/>
      <c r="F1418" s="89"/>
      <c r="G1418" s="4" t="str">
        <f t="shared" si="33"/>
        <v/>
      </c>
      <c r="X1418" s="56" t="str">
        <f t="shared" si="35"/>
        <v/>
      </c>
      <c r="Y1418" s="56"/>
    </row>
    <row r="1419" spans="1:25" x14ac:dyDescent="0.25">
      <c r="A1419" s="23" t="s">
        <v>2733</v>
      </c>
      <c r="B1419" s="24" t="s">
        <v>2734</v>
      </c>
      <c r="C1419" s="25"/>
      <c r="D1419" s="87">
        <f t="shared" si="34"/>
        <v>0</v>
      </c>
      <c r="E1419" s="88"/>
      <c r="F1419" s="89"/>
      <c r="G1419" s="4" t="str">
        <f t="shared" si="33"/>
        <v/>
      </c>
      <c r="X1419" s="56" t="str">
        <f t="shared" si="35"/>
        <v/>
      </c>
      <c r="Y1419" s="56"/>
    </row>
    <row r="1420" spans="1:25" ht="24" x14ac:dyDescent="0.25">
      <c r="A1420" s="23" t="s">
        <v>2735</v>
      </c>
      <c r="B1420" s="28" t="s">
        <v>2736</v>
      </c>
      <c r="C1420" s="25"/>
      <c r="D1420" s="87">
        <f t="shared" si="34"/>
        <v>0</v>
      </c>
      <c r="E1420" s="88"/>
      <c r="F1420" s="89"/>
      <c r="G1420" s="4" t="str">
        <f t="shared" si="33"/>
        <v/>
      </c>
      <c r="X1420" s="56" t="str">
        <f t="shared" si="35"/>
        <v/>
      </c>
      <c r="Y1420" s="56"/>
    </row>
    <row r="1421" spans="1:25" x14ac:dyDescent="0.25">
      <c r="A1421" s="23" t="s">
        <v>2737</v>
      </c>
      <c r="B1421" s="24" t="s">
        <v>2738</v>
      </c>
      <c r="C1421" s="25"/>
      <c r="D1421" s="87">
        <f t="shared" si="34"/>
        <v>0</v>
      </c>
      <c r="E1421" s="88"/>
      <c r="F1421" s="89"/>
      <c r="G1421" s="4" t="str">
        <f t="shared" si="33"/>
        <v/>
      </c>
      <c r="X1421" s="56" t="str">
        <f t="shared" si="35"/>
        <v/>
      </c>
      <c r="Y1421" s="56"/>
    </row>
    <row r="1422" spans="1:25" ht="24" x14ac:dyDescent="0.25">
      <c r="A1422" s="23" t="s">
        <v>2739</v>
      </c>
      <c r="B1422" s="28" t="s">
        <v>2740</v>
      </c>
      <c r="C1422" s="25"/>
      <c r="D1422" s="87">
        <f t="shared" si="34"/>
        <v>0</v>
      </c>
      <c r="E1422" s="88"/>
      <c r="F1422" s="89"/>
      <c r="G1422" s="4" t="str">
        <f t="shared" si="33"/>
        <v/>
      </c>
      <c r="X1422" s="56" t="str">
        <f t="shared" si="35"/>
        <v/>
      </c>
      <c r="Y1422" s="56"/>
    </row>
    <row r="1423" spans="1:25" ht="24" x14ac:dyDescent="0.25">
      <c r="A1423" s="23" t="s">
        <v>2741</v>
      </c>
      <c r="B1423" s="28" t="s">
        <v>2742</v>
      </c>
      <c r="C1423" s="25"/>
      <c r="D1423" s="87">
        <f t="shared" si="34"/>
        <v>0</v>
      </c>
      <c r="E1423" s="88"/>
      <c r="F1423" s="89"/>
      <c r="G1423" s="4" t="str">
        <f t="shared" si="33"/>
        <v/>
      </c>
      <c r="X1423" s="56" t="str">
        <f t="shared" si="35"/>
        <v/>
      </c>
      <c r="Y1423" s="56"/>
    </row>
    <row r="1424" spans="1:25" x14ac:dyDescent="0.25">
      <c r="A1424" s="23" t="s">
        <v>2743</v>
      </c>
      <c r="B1424" s="24" t="s">
        <v>2744</v>
      </c>
      <c r="C1424" s="25"/>
      <c r="D1424" s="87">
        <f t="shared" si="34"/>
        <v>0</v>
      </c>
      <c r="E1424" s="88"/>
      <c r="F1424" s="89"/>
      <c r="G1424" s="4" t="str">
        <f t="shared" si="33"/>
        <v/>
      </c>
      <c r="X1424" s="56" t="str">
        <f t="shared" si="35"/>
        <v/>
      </c>
      <c r="Y1424" s="56"/>
    </row>
    <row r="1425" spans="1:25" x14ac:dyDescent="0.25">
      <c r="A1425" s="23" t="s">
        <v>2745</v>
      </c>
      <c r="B1425" s="24" t="s">
        <v>2746</v>
      </c>
      <c r="C1425" s="25"/>
      <c r="D1425" s="87">
        <f t="shared" si="34"/>
        <v>0</v>
      </c>
      <c r="E1425" s="88"/>
      <c r="F1425" s="89"/>
      <c r="G1425" s="4" t="str">
        <f t="shared" si="33"/>
        <v/>
      </c>
      <c r="X1425" s="56" t="str">
        <f t="shared" si="35"/>
        <v/>
      </c>
      <c r="Y1425" s="56"/>
    </row>
    <row r="1426" spans="1:25" x14ac:dyDescent="0.25">
      <c r="A1426" s="23" t="s">
        <v>2747</v>
      </c>
      <c r="B1426" s="24" t="s">
        <v>2748</v>
      </c>
      <c r="C1426" s="25"/>
      <c r="D1426" s="87">
        <f t="shared" si="34"/>
        <v>0</v>
      </c>
      <c r="E1426" s="88"/>
      <c r="F1426" s="89"/>
      <c r="G1426" s="4" t="str">
        <f t="shared" si="33"/>
        <v/>
      </c>
      <c r="X1426" s="56" t="str">
        <f t="shared" si="35"/>
        <v/>
      </c>
      <c r="Y1426" s="56"/>
    </row>
    <row r="1427" spans="1:25" ht="24" x14ac:dyDescent="0.25">
      <c r="A1427" s="23" t="s">
        <v>2749</v>
      </c>
      <c r="B1427" s="28" t="s">
        <v>2750</v>
      </c>
      <c r="C1427" s="25"/>
      <c r="D1427" s="87">
        <f t="shared" si="34"/>
        <v>0</v>
      </c>
      <c r="E1427" s="88"/>
      <c r="F1427" s="89"/>
      <c r="G1427" s="4" t="str">
        <f t="shared" si="33"/>
        <v/>
      </c>
      <c r="X1427" s="56" t="str">
        <f t="shared" si="35"/>
        <v/>
      </c>
      <c r="Y1427" s="56"/>
    </row>
    <row r="1428" spans="1:25" x14ac:dyDescent="0.25">
      <c r="A1428" s="23" t="s">
        <v>2751</v>
      </c>
      <c r="B1428" s="24" t="s">
        <v>2752</v>
      </c>
      <c r="C1428" s="25"/>
      <c r="D1428" s="87">
        <f t="shared" si="34"/>
        <v>0</v>
      </c>
      <c r="E1428" s="88"/>
      <c r="F1428" s="89"/>
      <c r="G1428" s="4" t="str">
        <f t="shared" si="33"/>
        <v/>
      </c>
      <c r="X1428" s="56" t="str">
        <f t="shared" si="35"/>
        <v/>
      </c>
      <c r="Y1428" s="56"/>
    </row>
    <row r="1429" spans="1:25" x14ac:dyDescent="0.25">
      <c r="A1429" s="23" t="s">
        <v>2753</v>
      </c>
      <c r="B1429" s="36" t="s">
        <v>2754</v>
      </c>
      <c r="C1429" s="25"/>
      <c r="D1429" s="87">
        <f t="shared" si="34"/>
        <v>0</v>
      </c>
      <c r="E1429" s="88"/>
      <c r="F1429" s="89"/>
      <c r="G1429" s="4" t="str">
        <f t="shared" si="33"/>
        <v/>
      </c>
      <c r="X1429" s="56" t="str">
        <f t="shared" si="35"/>
        <v/>
      </c>
      <c r="Y1429" s="56"/>
    </row>
    <row r="1430" spans="1:25" x14ac:dyDescent="0.25">
      <c r="A1430" s="47"/>
      <c r="B1430" s="19" t="s">
        <v>2755</v>
      </c>
      <c r="C1430" s="41">
        <f>SUM(C1431:C1467)</f>
        <v>0</v>
      </c>
      <c r="D1430" s="93">
        <f>SUM(D1431:D1467)</f>
        <v>0</v>
      </c>
      <c r="E1430" s="93">
        <f>SUM(E1431:E1467)</f>
        <v>0</v>
      </c>
      <c r="F1430" s="69">
        <f>SUM(F1431:F1467)</f>
        <v>0</v>
      </c>
      <c r="G1430" s="4" t="str">
        <f t="shared" si="33"/>
        <v/>
      </c>
      <c r="X1430" s="56" t="str">
        <f t="shared" si="35"/>
        <v/>
      </c>
      <c r="Y1430" s="56"/>
    </row>
    <row r="1431" spans="1:25" ht="24" x14ac:dyDescent="0.25">
      <c r="A1431" s="23" t="s">
        <v>2756</v>
      </c>
      <c r="B1431" s="28" t="s">
        <v>2757</v>
      </c>
      <c r="C1431" s="25"/>
      <c r="D1431" s="87">
        <f t="shared" si="34"/>
        <v>0</v>
      </c>
      <c r="E1431" s="88"/>
      <c r="F1431" s="89"/>
      <c r="G1431" s="4" t="str">
        <f t="shared" si="33"/>
        <v/>
      </c>
      <c r="X1431" s="56" t="str">
        <f t="shared" si="35"/>
        <v/>
      </c>
      <c r="Y1431" s="56"/>
    </row>
    <row r="1432" spans="1:25" x14ac:dyDescent="0.25">
      <c r="A1432" s="23" t="s">
        <v>2758</v>
      </c>
      <c r="B1432" s="24" t="s">
        <v>2759</v>
      </c>
      <c r="C1432" s="25"/>
      <c r="D1432" s="87">
        <f t="shared" si="34"/>
        <v>0</v>
      </c>
      <c r="E1432" s="88"/>
      <c r="F1432" s="89"/>
      <c r="G1432" s="4" t="str">
        <f t="shared" si="33"/>
        <v/>
      </c>
      <c r="X1432" s="56" t="str">
        <f t="shared" si="35"/>
        <v/>
      </c>
      <c r="Y1432" s="56"/>
    </row>
    <row r="1433" spans="1:25" x14ac:dyDescent="0.25">
      <c r="A1433" s="23" t="s">
        <v>2760</v>
      </c>
      <c r="B1433" s="24" t="s">
        <v>2761</v>
      </c>
      <c r="C1433" s="25"/>
      <c r="D1433" s="87">
        <f t="shared" si="34"/>
        <v>0</v>
      </c>
      <c r="E1433" s="88"/>
      <c r="F1433" s="89"/>
      <c r="G1433" s="4" t="str">
        <f t="shared" si="33"/>
        <v/>
      </c>
      <c r="X1433" s="56" t="str">
        <f t="shared" si="35"/>
        <v/>
      </c>
      <c r="Y1433" s="56"/>
    </row>
    <row r="1434" spans="1:25" x14ac:dyDescent="0.25">
      <c r="A1434" s="23" t="s">
        <v>2762</v>
      </c>
      <c r="B1434" s="24" t="s">
        <v>2763</v>
      </c>
      <c r="C1434" s="25"/>
      <c r="D1434" s="87">
        <f t="shared" si="34"/>
        <v>0</v>
      </c>
      <c r="E1434" s="88"/>
      <c r="F1434" s="89"/>
      <c r="G1434" s="4" t="str">
        <f t="shared" si="33"/>
        <v/>
      </c>
      <c r="X1434" s="56" t="str">
        <f t="shared" si="35"/>
        <v/>
      </c>
      <c r="Y1434" s="56"/>
    </row>
    <row r="1435" spans="1:25" x14ac:dyDescent="0.25">
      <c r="A1435" s="23" t="s">
        <v>2764</v>
      </c>
      <c r="B1435" s="24" t="s">
        <v>2765</v>
      </c>
      <c r="C1435" s="25"/>
      <c r="D1435" s="87">
        <f t="shared" si="34"/>
        <v>0</v>
      </c>
      <c r="E1435" s="88"/>
      <c r="F1435" s="89"/>
      <c r="G1435" s="4" t="str">
        <f t="shared" si="33"/>
        <v/>
      </c>
      <c r="X1435" s="56" t="str">
        <f t="shared" si="35"/>
        <v/>
      </c>
      <c r="Y1435" s="56"/>
    </row>
    <row r="1436" spans="1:25" x14ac:dyDescent="0.25">
      <c r="A1436" s="23" t="s">
        <v>2766</v>
      </c>
      <c r="B1436" s="24" t="s">
        <v>2767</v>
      </c>
      <c r="C1436" s="25"/>
      <c r="D1436" s="87">
        <f t="shared" si="34"/>
        <v>0</v>
      </c>
      <c r="E1436" s="88"/>
      <c r="F1436" s="89"/>
      <c r="G1436" s="4" t="str">
        <f t="shared" si="33"/>
        <v/>
      </c>
      <c r="X1436" s="56" t="str">
        <f t="shared" si="35"/>
        <v/>
      </c>
      <c r="Y1436" s="56"/>
    </row>
    <row r="1437" spans="1:25" x14ac:dyDescent="0.25">
      <c r="A1437" s="23" t="s">
        <v>2768</v>
      </c>
      <c r="B1437" s="24" t="s">
        <v>2769</v>
      </c>
      <c r="C1437" s="25"/>
      <c r="D1437" s="87">
        <f t="shared" si="34"/>
        <v>0</v>
      </c>
      <c r="E1437" s="88"/>
      <c r="F1437" s="89"/>
      <c r="G1437" s="4" t="str">
        <f t="shared" si="33"/>
        <v/>
      </c>
      <c r="X1437" s="56" t="str">
        <f t="shared" si="35"/>
        <v/>
      </c>
      <c r="Y1437" s="56"/>
    </row>
    <row r="1438" spans="1:25" x14ac:dyDescent="0.25">
      <c r="A1438" s="23" t="s">
        <v>2770</v>
      </c>
      <c r="B1438" s="24" t="s">
        <v>2771</v>
      </c>
      <c r="C1438" s="25"/>
      <c r="D1438" s="87">
        <f t="shared" si="34"/>
        <v>0</v>
      </c>
      <c r="E1438" s="88"/>
      <c r="F1438" s="89"/>
      <c r="G1438" s="4" t="str">
        <f t="shared" si="33"/>
        <v/>
      </c>
      <c r="X1438" s="56" t="str">
        <f t="shared" si="35"/>
        <v/>
      </c>
      <c r="Y1438" s="56"/>
    </row>
    <row r="1439" spans="1:25" x14ac:dyDescent="0.25">
      <c r="A1439" s="23" t="s">
        <v>2772</v>
      </c>
      <c r="B1439" s="24" t="s">
        <v>2773</v>
      </c>
      <c r="C1439" s="25"/>
      <c r="D1439" s="87">
        <f t="shared" si="34"/>
        <v>0</v>
      </c>
      <c r="E1439" s="88"/>
      <c r="F1439" s="89"/>
      <c r="G1439" s="4" t="str">
        <f t="shared" si="33"/>
        <v/>
      </c>
      <c r="X1439" s="56" t="str">
        <f t="shared" si="35"/>
        <v/>
      </c>
      <c r="Y1439" s="56"/>
    </row>
    <row r="1440" spans="1:25" x14ac:dyDescent="0.25">
      <c r="A1440" s="23" t="s">
        <v>2774</v>
      </c>
      <c r="B1440" s="24" t="s">
        <v>2775</v>
      </c>
      <c r="C1440" s="25"/>
      <c r="D1440" s="87">
        <f t="shared" si="34"/>
        <v>0</v>
      </c>
      <c r="E1440" s="88"/>
      <c r="F1440" s="89"/>
      <c r="G1440" s="4" t="str">
        <f t="shared" si="33"/>
        <v/>
      </c>
      <c r="X1440" s="56" t="str">
        <f t="shared" si="35"/>
        <v/>
      </c>
      <c r="Y1440" s="56"/>
    </row>
    <row r="1441" spans="1:25" x14ac:dyDescent="0.25">
      <c r="A1441" s="23" t="s">
        <v>2776</v>
      </c>
      <c r="B1441" s="24" t="s">
        <v>2777</v>
      </c>
      <c r="C1441" s="25"/>
      <c r="D1441" s="87">
        <f t="shared" si="34"/>
        <v>0</v>
      </c>
      <c r="E1441" s="88"/>
      <c r="F1441" s="89"/>
      <c r="G1441" s="4" t="str">
        <f t="shared" si="33"/>
        <v/>
      </c>
      <c r="X1441" s="56" t="str">
        <f t="shared" si="35"/>
        <v/>
      </c>
      <c r="Y1441" s="56"/>
    </row>
    <row r="1442" spans="1:25" x14ac:dyDescent="0.25">
      <c r="A1442" s="23" t="s">
        <v>2778</v>
      </c>
      <c r="B1442" s="24" t="s">
        <v>2779</v>
      </c>
      <c r="C1442" s="25"/>
      <c r="D1442" s="87">
        <f t="shared" si="34"/>
        <v>0</v>
      </c>
      <c r="E1442" s="88"/>
      <c r="F1442" s="89"/>
      <c r="G1442" s="4" t="str">
        <f t="shared" si="33"/>
        <v/>
      </c>
      <c r="X1442" s="56" t="str">
        <f t="shared" si="35"/>
        <v/>
      </c>
      <c r="Y1442" s="56"/>
    </row>
    <row r="1443" spans="1:25" x14ac:dyDescent="0.25">
      <c r="A1443" s="23" t="s">
        <v>2780</v>
      </c>
      <c r="B1443" s="24" t="s">
        <v>2781</v>
      </c>
      <c r="C1443" s="25"/>
      <c r="D1443" s="87">
        <f t="shared" si="34"/>
        <v>0</v>
      </c>
      <c r="E1443" s="88"/>
      <c r="F1443" s="89"/>
      <c r="G1443" s="4" t="str">
        <f t="shared" si="33"/>
        <v/>
      </c>
      <c r="X1443" s="56" t="str">
        <f t="shared" si="35"/>
        <v/>
      </c>
      <c r="Y1443" s="56"/>
    </row>
    <row r="1444" spans="1:25" x14ac:dyDescent="0.25">
      <c r="A1444" s="23" t="s">
        <v>2782</v>
      </c>
      <c r="B1444" s="24" t="s">
        <v>2783</v>
      </c>
      <c r="C1444" s="25"/>
      <c r="D1444" s="87">
        <f t="shared" si="34"/>
        <v>0</v>
      </c>
      <c r="E1444" s="88"/>
      <c r="F1444" s="89"/>
      <c r="G1444" s="4" t="str">
        <f t="shared" si="33"/>
        <v/>
      </c>
      <c r="X1444" s="56" t="str">
        <f t="shared" si="35"/>
        <v/>
      </c>
      <c r="Y1444" s="56"/>
    </row>
    <row r="1445" spans="1:25" x14ac:dyDescent="0.25">
      <c r="A1445" s="23" t="s">
        <v>2784</v>
      </c>
      <c r="B1445" s="24" t="s">
        <v>2785</v>
      </c>
      <c r="C1445" s="25"/>
      <c r="D1445" s="87">
        <f t="shared" si="34"/>
        <v>0</v>
      </c>
      <c r="E1445" s="88"/>
      <c r="F1445" s="89"/>
      <c r="G1445" s="4" t="str">
        <f t="shared" si="33"/>
        <v/>
      </c>
      <c r="X1445" s="56" t="str">
        <f t="shared" si="35"/>
        <v/>
      </c>
      <c r="Y1445" s="56"/>
    </row>
    <row r="1446" spans="1:25" x14ac:dyDescent="0.25">
      <c r="A1446" s="23" t="s">
        <v>2786</v>
      </c>
      <c r="B1446" s="24" t="s">
        <v>2787</v>
      </c>
      <c r="C1446" s="25"/>
      <c r="D1446" s="87">
        <f t="shared" si="34"/>
        <v>0</v>
      </c>
      <c r="E1446" s="88"/>
      <c r="F1446" s="89"/>
      <c r="G1446" s="4" t="str">
        <f t="shared" si="33"/>
        <v/>
      </c>
      <c r="X1446" s="56" t="str">
        <f t="shared" si="35"/>
        <v/>
      </c>
      <c r="Y1446" s="56"/>
    </row>
    <row r="1447" spans="1:25" x14ac:dyDescent="0.25">
      <c r="A1447" s="23" t="s">
        <v>2788</v>
      </c>
      <c r="B1447" s="24" t="s">
        <v>2789</v>
      </c>
      <c r="C1447" s="25"/>
      <c r="D1447" s="87">
        <f t="shared" si="34"/>
        <v>0</v>
      </c>
      <c r="E1447" s="88"/>
      <c r="F1447" s="89"/>
      <c r="G1447" s="4" t="str">
        <f t="shared" si="33"/>
        <v/>
      </c>
      <c r="X1447" s="56" t="str">
        <f t="shared" si="35"/>
        <v/>
      </c>
      <c r="Y1447" s="56"/>
    </row>
    <row r="1448" spans="1:25" ht="24" x14ac:dyDescent="0.25">
      <c r="A1448" s="23" t="s">
        <v>2790</v>
      </c>
      <c r="B1448" s="28" t="s">
        <v>2791</v>
      </c>
      <c r="C1448" s="25"/>
      <c r="D1448" s="87">
        <f t="shared" si="34"/>
        <v>0</v>
      </c>
      <c r="E1448" s="88"/>
      <c r="F1448" s="89"/>
      <c r="G1448" s="4" t="str">
        <f t="shared" si="33"/>
        <v/>
      </c>
      <c r="X1448" s="56" t="str">
        <f t="shared" si="35"/>
        <v/>
      </c>
      <c r="Y1448" s="56"/>
    </row>
    <row r="1449" spans="1:25" x14ac:dyDescent="0.25">
      <c r="A1449" s="23" t="s">
        <v>2792</v>
      </c>
      <c r="B1449" s="24" t="s">
        <v>2793</v>
      </c>
      <c r="C1449" s="25"/>
      <c r="D1449" s="87">
        <f t="shared" si="34"/>
        <v>0</v>
      </c>
      <c r="E1449" s="88"/>
      <c r="F1449" s="89"/>
      <c r="G1449" s="4" t="str">
        <f t="shared" si="33"/>
        <v/>
      </c>
      <c r="X1449" s="56" t="str">
        <f t="shared" si="35"/>
        <v/>
      </c>
      <c r="Y1449" s="56"/>
    </row>
    <row r="1450" spans="1:25" x14ac:dyDescent="0.25">
      <c r="A1450" s="23" t="s">
        <v>2794</v>
      </c>
      <c r="B1450" s="24" t="s">
        <v>2795</v>
      </c>
      <c r="C1450" s="25"/>
      <c r="D1450" s="87">
        <f t="shared" si="34"/>
        <v>0</v>
      </c>
      <c r="E1450" s="88"/>
      <c r="F1450" s="89"/>
      <c r="G1450" s="4" t="str">
        <f t="shared" si="33"/>
        <v/>
      </c>
      <c r="X1450" s="56" t="str">
        <f t="shared" si="35"/>
        <v/>
      </c>
      <c r="Y1450" s="56"/>
    </row>
    <row r="1451" spans="1:25" x14ac:dyDescent="0.25">
      <c r="A1451" s="23" t="s">
        <v>2796</v>
      </c>
      <c r="B1451" s="24" t="s">
        <v>2797</v>
      </c>
      <c r="C1451" s="25"/>
      <c r="D1451" s="87">
        <f t="shared" si="34"/>
        <v>0</v>
      </c>
      <c r="E1451" s="88"/>
      <c r="F1451" s="89"/>
      <c r="G1451" s="4" t="str">
        <f t="shared" si="33"/>
        <v/>
      </c>
      <c r="X1451" s="56" t="str">
        <f t="shared" si="35"/>
        <v/>
      </c>
      <c r="Y1451" s="56"/>
    </row>
    <row r="1452" spans="1:25" x14ac:dyDescent="0.25">
      <c r="A1452" s="23" t="s">
        <v>2798</v>
      </c>
      <c r="B1452" s="24" t="s">
        <v>2799</v>
      </c>
      <c r="C1452" s="25"/>
      <c r="D1452" s="87">
        <f t="shared" si="34"/>
        <v>0</v>
      </c>
      <c r="E1452" s="88"/>
      <c r="F1452" s="89"/>
      <c r="G1452" s="4" t="str">
        <f t="shared" si="33"/>
        <v/>
      </c>
      <c r="X1452" s="56" t="str">
        <f t="shared" si="35"/>
        <v/>
      </c>
      <c r="Y1452" s="56"/>
    </row>
    <row r="1453" spans="1:25" x14ac:dyDescent="0.25">
      <c r="A1453" s="23" t="s">
        <v>2800</v>
      </c>
      <c r="B1453" s="24" t="s">
        <v>2801</v>
      </c>
      <c r="C1453" s="25"/>
      <c r="D1453" s="87">
        <f t="shared" si="34"/>
        <v>0</v>
      </c>
      <c r="E1453" s="88"/>
      <c r="F1453" s="89"/>
      <c r="G1453" s="4" t="str">
        <f t="shared" si="33"/>
        <v/>
      </c>
      <c r="X1453" s="56" t="str">
        <f t="shared" si="35"/>
        <v/>
      </c>
      <c r="Y1453" s="56"/>
    </row>
    <row r="1454" spans="1:25" x14ac:dyDescent="0.25">
      <c r="A1454" s="23" t="s">
        <v>2802</v>
      </c>
      <c r="B1454" s="24" t="s">
        <v>2803</v>
      </c>
      <c r="C1454" s="25"/>
      <c r="D1454" s="87">
        <f t="shared" si="34"/>
        <v>0</v>
      </c>
      <c r="E1454" s="88"/>
      <c r="F1454" s="89"/>
      <c r="G1454" s="4" t="str">
        <f t="shared" si="33"/>
        <v/>
      </c>
      <c r="X1454" s="56" t="str">
        <f t="shared" si="35"/>
        <v/>
      </c>
      <c r="Y1454" s="56"/>
    </row>
    <row r="1455" spans="1:25" x14ac:dyDescent="0.25">
      <c r="A1455" s="23" t="s">
        <v>2804</v>
      </c>
      <c r="B1455" s="24" t="s">
        <v>2805</v>
      </c>
      <c r="C1455" s="25"/>
      <c r="D1455" s="87">
        <f t="shared" si="34"/>
        <v>0</v>
      </c>
      <c r="E1455" s="88"/>
      <c r="F1455" s="89"/>
      <c r="G1455" s="4" t="str">
        <f t="shared" si="33"/>
        <v/>
      </c>
      <c r="X1455" s="56" t="str">
        <f t="shared" si="35"/>
        <v/>
      </c>
      <c r="Y1455" s="56"/>
    </row>
    <row r="1456" spans="1:25" x14ac:dyDescent="0.25">
      <c r="A1456" s="23" t="s">
        <v>2806</v>
      </c>
      <c r="B1456" s="24" t="s">
        <v>2807</v>
      </c>
      <c r="C1456" s="25"/>
      <c r="D1456" s="87">
        <f t="shared" si="34"/>
        <v>0</v>
      </c>
      <c r="E1456" s="88"/>
      <c r="F1456" s="89"/>
      <c r="G1456" s="4" t="str">
        <f t="shared" si="33"/>
        <v/>
      </c>
      <c r="X1456" s="56" t="str">
        <f t="shared" si="35"/>
        <v/>
      </c>
      <c r="Y1456" s="56"/>
    </row>
    <row r="1457" spans="1:25" x14ac:dyDescent="0.25">
      <c r="A1457" s="23" t="s">
        <v>2808</v>
      </c>
      <c r="B1457" s="24" t="s">
        <v>2809</v>
      </c>
      <c r="C1457" s="25"/>
      <c r="D1457" s="87">
        <f t="shared" si="34"/>
        <v>0</v>
      </c>
      <c r="E1457" s="88"/>
      <c r="F1457" s="89"/>
      <c r="G1457" s="4" t="str">
        <f t="shared" si="33"/>
        <v/>
      </c>
      <c r="X1457" s="56" t="str">
        <f t="shared" si="35"/>
        <v/>
      </c>
      <c r="Y1457" s="56"/>
    </row>
    <row r="1458" spans="1:25" x14ac:dyDescent="0.25">
      <c r="A1458" s="23" t="s">
        <v>2810</v>
      </c>
      <c r="B1458" s="24" t="s">
        <v>2811</v>
      </c>
      <c r="C1458" s="25"/>
      <c r="D1458" s="87">
        <f t="shared" si="34"/>
        <v>0</v>
      </c>
      <c r="E1458" s="88"/>
      <c r="F1458" s="89"/>
      <c r="G1458" s="4" t="str">
        <f t="shared" si="33"/>
        <v/>
      </c>
      <c r="X1458" s="56" t="str">
        <f t="shared" si="35"/>
        <v/>
      </c>
      <c r="Y1458" s="56"/>
    </row>
    <row r="1459" spans="1:25" x14ac:dyDescent="0.25">
      <c r="A1459" s="23" t="s">
        <v>2812</v>
      </c>
      <c r="B1459" s="24" t="s">
        <v>2813</v>
      </c>
      <c r="C1459" s="25"/>
      <c r="D1459" s="87">
        <f t="shared" si="34"/>
        <v>0</v>
      </c>
      <c r="E1459" s="88"/>
      <c r="F1459" s="89"/>
      <c r="G1459" s="4" t="str">
        <f t="shared" si="33"/>
        <v/>
      </c>
      <c r="X1459" s="56" t="str">
        <f t="shared" si="35"/>
        <v/>
      </c>
      <c r="Y1459" s="56"/>
    </row>
    <row r="1460" spans="1:25" x14ac:dyDescent="0.25">
      <c r="A1460" s="23" t="s">
        <v>2814</v>
      </c>
      <c r="B1460" s="24" t="s">
        <v>2815</v>
      </c>
      <c r="C1460" s="25"/>
      <c r="D1460" s="87">
        <f t="shared" si="34"/>
        <v>0</v>
      </c>
      <c r="E1460" s="88"/>
      <c r="F1460" s="89"/>
      <c r="G1460" s="4" t="str">
        <f t="shared" si="33"/>
        <v/>
      </c>
      <c r="X1460" s="56" t="str">
        <f t="shared" si="35"/>
        <v/>
      </c>
      <c r="Y1460" s="56"/>
    </row>
    <row r="1461" spans="1:25" x14ac:dyDescent="0.25">
      <c r="A1461" s="23" t="s">
        <v>2816</v>
      </c>
      <c r="B1461" s="24" t="s">
        <v>2817</v>
      </c>
      <c r="C1461" s="25"/>
      <c r="D1461" s="87">
        <f t="shared" si="34"/>
        <v>0</v>
      </c>
      <c r="E1461" s="88"/>
      <c r="F1461" s="89"/>
      <c r="G1461" s="4" t="str">
        <f t="shared" si="33"/>
        <v/>
      </c>
      <c r="X1461" s="56" t="str">
        <f t="shared" si="35"/>
        <v/>
      </c>
      <c r="Y1461" s="56"/>
    </row>
    <row r="1462" spans="1:25" x14ac:dyDescent="0.25">
      <c r="A1462" s="23" t="s">
        <v>2818</v>
      </c>
      <c r="B1462" s="24" t="s">
        <v>2819</v>
      </c>
      <c r="C1462" s="25"/>
      <c r="D1462" s="87">
        <f t="shared" si="34"/>
        <v>0</v>
      </c>
      <c r="E1462" s="88"/>
      <c r="F1462" s="89"/>
      <c r="G1462" s="4" t="str">
        <f t="shared" si="33"/>
        <v/>
      </c>
      <c r="X1462" s="56" t="str">
        <f t="shared" si="35"/>
        <v/>
      </c>
      <c r="Y1462" s="56"/>
    </row>
    <row r="1463" spans="1:25" ht="24" x14ac:dyDescent="0.25">
      <c r="A1463" s="23" t="s">
        <v>2820</v>
      </c>
      <c r="B1463" s="28" t="s">
        <v>2821</v>
      </c>
      <c r="C1463" s="25"/>
      <c r="D1463" s="87">
        <f t="shared" si="34"/>
        <v>0</v>
      </c>
      <c r="E1463" s="88"/>
      <c r="F1463" s="89"/>
      <c r="G1463" s="4" t="str">
        <f t="shared" si="33"/>
        <v/>
      </c>
      <c r="X1463" s="56" t="str">
        <f t="shared" si="35"/>
        <v/>
      </c>
      <c r="Y1463" s="56"/>
    </row>
    <row r="1464" spans="1:25" x14ac:dyDescent="0.25">
      <c r="A1464" s="23" t="s">
        <v>2822</v>
      </c>
      <c r="B1464" s="24" t="s">
        <v>2823</v>
      </c>
      <c r="C1464" s="25"/>
      <c r="D1464" s="87">
        <f t="shared" si="34"/>
        <v>0</v>
      </c>
      <c r="E1464" s="88"/>
      <c r="F1464" s="89"/>
      <c r="G1464" s="4" t="str">
        <f t="shared" si="33"/>
        <v/>
      </c>
      <c r="X1464" s="56" t="str">
        <f t="shared" si="35"/>
        <v/>
      </c>
      <c r="Y1464" s="56"/>
    </row>
    <row r="1465" spans="1:25" x14ac:dyDescent="0.25">
      <c r="A1465" s="23" t="s">
        <v>2824</v>
      </c>
      <c r="B1465" s="24" t="s">
        <v>2825</v>
      </c>
      <c r="C1465" s="25"/>
      <c r="D1465" s="87">
        <f t="shared" si="34"/>
        <v>0</v>
      </c>
      <c r="E1465" s="88"/>
      <c r="F1465" s="89"/>
      <c r="G1465" s="4" t="str">
        <f t="shared" si="33"/>
        <v/>
      </c>
      <c r="X1465" s="56" t="str">
        <f t="shared" si="35"/>
        <v/>
      </c>
      <c r="Y1465" s="56"/>
    </row>
    <row r="1466" spans="1:25" x14ac:dyDescent="0.25">
      <c r="A1466" s="23" t="s">
        <v>2826</v>
      </c>
      <c r="B1466" s="24" t="s">
        <v>2827</v>
      </c>
      <c r="C1466" s="25"/>
      <c r="D1466" s="87">
        <f t="shared" si="34"/>
        <v>0</v>
      </c>
      <c r="E1466" s="88"/>
      <c r="F1466" s="89"/>
      <c r="G1466" s="4" t="str">
        <f t="shared" ref="G1466:G1529" si="36">IF(D1466&gt;C1466,"CMA ES MAYOR QUE TOTAL ACTIVIDADES","")</f>
        <v/>
      </c>
      <c r="X1466" s="56" t="str">
        <f>IF(D1466&gt;C1466,1,"")</f>
        <v/>
      </c>
      <c r="Y1466" s="56"/>
    </row>
    <row r="1467" spans="1:25" ht="24" x14ac:dyDescent="0.25">
      <c r="A1467" s="23" t="s">
        <v>2828</v>
      </c>
      <c r="B1467" s="95" t="s">
        <v>2829</v>
      </c>
      <c r="C1467" s="25"/>
      <c r="D1467" s="87">
        <f t="shared" ref="D1467:D1530" si="37">+E1467+F1467</f>
        <v>0</v>
      </c>
      <c r="E1467" s="88"/>
      <c r="F1467" s="89"/>
      <c r="G1467" s="4" t="str">
        <f t="shared" si="36"/>
        <v/>
      </c>
      <c r="X1467" s="56" t="str">
        <f>IF(D1467&gt;C1467,1,"")</f>
        <v/>
      </c>
      <c r="Y1467" s="56"/>
    </row>
    <row r="1468" spans="1:25" x14ac:dyDescent="0.25">
      <c r="A1468" s="47"/>
      <c r="B1468" s="97" t="s">
        <v>2830</v>
      </c>
      <c r="C1468" s="41"/>
      <c r="D1468" s="42"/>
      <c r="E1468" s="42"/>
      <c r="F1468" s="43"/>
      <c r="X1468" s="56" t="str">
        <f>IF(D1468&gt;C1468,1,"")</f>
        <v/>
      </c>
      <c r="Y1468" s="56"/>
    </row>
    <row r="1469" spans="1:25" x14ac:dyDescent="0.25">
      <c r="A1469" s="47"/>
      <c r="B1469" s="19" t="s">
        <v>2831</v>
      </c>
      <c r="C1469" s="41">
        <f>SUM(C1470:C1476)</f>
        <v>0</v>
      </c>
      <c r="D1469" s="42"/>
      <c r="E1469" s="42"/>
      <c r="F1469" s="43"/>
      <c r="X1469" s="56" t="str">
        <f>IF(D1469&gt;C1469,1,"")</f>
        <v/>
      </c>
      <c r="Y1469" s="56"/>
    </row>
    <row r="1470" spans="1:25" x14ac:dyDescent="0.25">
      <c r="A1470" s="23" t="s">
        <v>2832</v>
      </c>
      <c r="B1470" s="24" t="s">
        <v>2833</v>
      </c>
      <c r="C1470" s="25"/>
      <c r="D1470" s="26"/>
      <c r="E1470" s="26"/>
      <c r="F1470" s="27"/>
    </row>
    <row r="1471" spans="1:25" x14ac:dyDescent="0.25">
      <c r="A1471" s="23" t="s">
        <v>2834</v>
      </c>
      <c r="B1471" s="24" t="s">
        <v>2835</v>
      </c>
      <c r="C1471" s="25"/>
      <c r="D1471" s="26"/>
      <c r="E1471" s="26"/>
      <c r="F1471" s="27"/>
    </row>
    <row r="1472" spans="1:25" x14ac:dyDescent="0.25">
      <c r="A1472" s="23" t="s">
        <v>2836</v>
      </c>
      <c r="B1472" s="24" t="s">
        <v>2837</v>
      </c>
      <c r="C1472" s="25"/>
      <c r="D1472" s="26"/>
      <c r="E1472" s="26"/>
      <c r="F1472" s="27"/>
    </row>
    <row r="1473" spans="1:7" ht="24" x14ac:dyDescent="0.25">
      <c r="A1473" s="23" t="s">
        <v>2838</v>
      </c>
      <c r="B1473" s="28" t="s">
        <v>2839</v>
      </c>
      <c r="C1473" s="25"/>
      <c r="D1473" s="26"/>
      <c r="E1473" s="26"/>
      <c r="F1473" s="27"/>
    </row>
    <row r="1474" spans="1:7" x14ac:dyDescent="0.25">
      <c r="A1474" s="23" t="s">
        <v>2840</v>
      </c>
      <c r="B1474" s="24" t="s">
        <v>2841</v>
      </c>
      <c r="C1474" s="25"/>
      <c r="D1474" s="26"/>
      <c r="E1474" s="26"/>
      <c r="F1474" s="27"/>
    </row>
    <row r="1475" spans="1:7" x14ac:dyDescent="0.25">
      <c r="A1475" s="23" t="s">
        <v>2842</v>
      </c>
      <c r="B1475" s="24" t="s">
        <v>2843</v>
      </c>
      <c r="C1475" s="25"/>
      <c r="D1475" s="26"/>
      <c r="E1475" s="26"/>
      <c r="F1475" s="27"/>
    </row>
    <row r="1476" spans="1:7" x14ac:dyDescent="0.25">
      <c r="A1476" s="23" t="s">
        <v>2844</v>
      </c>
      <c r="B1476" s="36" t="s">
        <v>2845</v>
      </c>
      <c r="C1476" s="25"/>
      <c r="D1476" s="26"/>
      <c r="E1476" s="26"/>
      <c r="F1476" s="27"/>
    </row>
    <row r="1477" spans="1:7" x14ac:dyDescent="0.25">
      <c r="A1477" s="47"/>
      <c r="B1477" s="102" t="s">
        <v>2846</v>
      </c>
      <c r="C1477" s="41">
        <f>SUM(C1478:C1560)</f>
        <v>0</v>
      </c>
      <c r="D1477" s="93">
        <f>SUM(D1478:D1560)</f>
        <v>0</v>
      </c>
      <c r="E1477" s="93">
        <f>SUM(E1478:E1560)</f>
        <v>0</v>
      </c>
      <c r="F1477" s="69">
        <f>SUM(F1478:F1560)</f>
        <v>0</v>
      </c>
      <c r="G1477" s="4" t="str">
        <f t="shared" si="36"/>
        <v/>
      </c>
    </row>
    <row r="1478" spans="1:7" x14ac:dyDescent="0.25">
      <c r="A1478" s="23" t="s">
        <v>2847</v>
      </c>
      <c r="B1478" s="24" t="s">
        <v>2848</v>
      </c>
      <c r="C1478" s="25"/>
      <c r="D1478" s="87">
        <f t="shared" si="37"/>
        <v>0</v>
      </c>
      <c r="E1478" s="88"/>
      <c r="F1478" s="89"/>
      <c r="G1478" s="4" t="str">
        <f t="shared" si="36"/>
        <v/>
      </c>
    </row>
    <row r="1479" spans="1:7" x14ac:dyDescent="0.25">
      <c r="A1479" s="23" t="s">
        <v>2849</v>
      </c>
      <c r="B1479" s="24" t="s">
        <v>2850</v>
      </c>
      <c r="C1479" s="25"/>
      <c r="D1479" s="87">
        <f t="shared" si="37"/>
        <v>0</v>
      </c>
      <c r="E1479" s="88"/>
      <c r="F1479" s="89"/>
      <c r="G1479" s="4" t="str">
        <f t="shared" si="36"/>
        <v/>
      </c>
    </row>
    <row r="1480" spans="1:7" x14ac:dyDescent="0.25">
      <c r="A1480" s="23" t="s">
        <v>2851</v>
      </c>
      <c r="B1480" s="24" t="s">
        <v>2852</v>
      </c>
      <c r="C1480" s="25"/>
      <c r="D1480" s="87">
        <f t="shared" si="37"/>
        <v>0</v>
      </c>
      <c r="E1480" s="88"/>
      <c r="F1480" s="89"/>
      <c r="G1480" s="4" t="str">
        <f t="shared" si="36"/>
        <v/>
      </c>
    </row>
    <row r="1481" spans="1:7" ht="24" x14ac:dyDescent="0.25">
      <c r="A1481" s="23" t="s">
        <v>2853</v>
      </c>
      <c r="B1481" s="28" t="s">
        <v>2854</v>
      </c>
      <c r="C1481" s="25"/>
      <c r="D1481" s="87">
        <f t="shared" si="37"/>
        <v>0</v>
      </c>
      <c r="E1481" s="88"/>
      <c r="F1481" s="89"/>
      <c r="G1481" s="4" t="str">
        <f t="shared" si="36"/>
        <v/>
      </c>
    </row>
    <row r="1482" spans="1:7" ht="24" x14ac:dyDescent="0.25">
      <c r="A1482" s="23" t="s">
        <v>2855</v>
      </c>
      <c r="B1482" s="28" t="s">
        <v>2856</v>
      </c>
      <c r="C1482" s="25"/>
      <c r="D1482" s="87">
        <f t="shared" si="37"/>
        <v>0</v>
      </c>
      <c r="E1482" s="88"/>
      <c r="F1482" s="89"/>
      <c r="G1482" s="4" t="str">
        <f t="shared" si="36"/>
        <v/>
      </c>
    </row>
    <row r="1483" spans="1:7" x14ac:dyDescent="0.25">
      <c r="A1483" s="23" t="s">
        <v>2857</v>
      </c>
      <c r="B1483" s="24" t="s">
        <v>2858</v>
      </c>
      <c r="C1483" s="25"/>
      <c r="D1483" s="87">
        <f t="shared" si="37"/>
        <v>0</v>
      </c>
      <c r="E1483" s="88"/>
      <c r="F1483" s="89"/>
      <c r="G1483" s="4" t="str">
        <f t="shared" si="36"/>
        <v/>
      </c>
    </row>
    <row r="1484" spans="1:7" x14ac:dyDescent="0.25">
      <c r="A1484" s="23" t="s">
        <v>2859</v>
      </c>
      <c r="B1484" s="24" t="s">
        <v>2860</v>
      </c>
      <c r="C1484" s="25"/>
      <c r="D1484" s="87">
        <f t="shared" si="37"/>
        <v>0</v>
      </c>
      <c r="E1484" s="88"/>
      <c r="F1484" s="89"/>
      <c r="G1484" s="4" t="str">
        <f t="shared" si="36"/>
        <v/>
      </c>
    </row>
    <row r="1485" spans="1:7" x14ac:dyDescent="0.25">
      <c r="A1485" s="23" t="s">
        <v>2861</v>
      </c>
      <c r="B1485" s="24" t="s">
        <v>2862</v>
      </c>
      <c r="C1485" s="25"/>
      <c r="D1485" s="87">
        <f t="shared" si="37"/>
        <v>0</v>
      </c>
      <c r="E1485" s="88"/>
      <c r="F1485" s="89"/>
      <c r="G1485" s="4" t="str">
        <f t="shared" si="36"/>
        <v/>
      </c>
    </row>
    <row r="1486" spans="1:7" x14ac:dyDescent="0.25">
      <c r="A1486" s="23" t="s">
        <v>2863</v>
      </c>
      <c r="B1486" s="24" t="s">
        <v>2864</v>
      </c>
      <c r="C1486" s="25"/>
      <c r="D1486" s="87">
        <f t="shared" si="37"/>
        <v>0</v>
      </c>
      <c r="E1486" s="88"/>
      <c r="F1486" s="89"/>
      <c r="G1486" s="4" t="str">
        <f t="shared" si="36"/>
        <v/>
      </c>
    </row>
    <row r="1487" spans="1:7" x14ac:dyDescent="0.25">
      <c r="A1487" s="23" t="s">
        <v>2865</v>
      </c>
      <c r="B1487" s="24" t="s">
        <v>2866</v>
      </c>
      <c r="C1487" s="25"/>
      <c r="D1487" s="87">
        <f t="shared" si="37"/>
        <v>0</v>
      </c>
      <c r="E1487" s="88"/>
      <c r="F1487" s="89"/>
      <c r="G1487" s="4" t="str">
        <f t="shared" si="36"/>
        <v/>
      </c>
    </row>
    <row r="1488" spans="1:7" x14ac:dyDescent="0.25">
      <c r="A1488" s="23" t="s">
        <v>2867</v>
      </c>
      <c r="B1488" s="24" t="s">
        <v>2868</v>
      </c>
      <c r="C1488" s="25"/>
      <c r="D1488" s="87">
        <f t="shared" si="37"/>
        <v>0</v>
      </c>
      <c r="E1488" s="88"/>
      <c r="F1488" s="89"/>
      <c r="G1488" s="4" t="str">
        <f t="shared" si="36"/>
        <v/>
      </c>
    </row>
    <row r="1489" spans="1:7" x14ac:dyDescent="0.25">
      <c r="A1489" s="23" t="s">
        <v>2869</v>
      </c>
      <c r="B1489" s="24" t="s">
        <v>2870</v>
      </c>
      <c r="C1489" s="25"/>
      <c r="D1489" s="87">
        <f t="shared" si="37"/>
        <v>0</v>
      </c>
      <c r="E1489" s="88"/>
      <c r="F1489" s="89"/>
      <c r="G1489" s="4" t="str">
        <f t="shared" si="36"/>
        <v/>
      </c>
    </row>
    <row r="1490" spans="1:7" ht="24" x14ac:dyDescent="0.25">
      <c r="A1490" s="23" t="s">
        <v>2871</v>
      </c>
      <c r="B1490" s="28" t="s">
        <v>2872</v>
      </c>
      <c r="C1490" s="25"/>
      <c r="D1490" s="87">
        <f t="shared" si="37"/>
        <v>0</v>
      </c>
      <c r="E1490" s="88"/>
      <c r="F1490" s="89"/>
      <c r="G1490" s="4" t="str">
        <f t="shared" si="36"/>
        <v/>
      </c>
    </row>
    <row r="1491" spans="1:7" x14ac:dyDescent="0.25">
      <c r="A1491" s="23" t="s">
        <v>2873</v>
      </c>
      <c r="B1491" s="24" t="s">
        <v>2874</v>
      </c>
      <c r="C1491" s="25"/>
      <c r="D1491" s="87">
        <f t="shared" si="37"/>
        <v>0</v>
      </c>
      <c r="E1491" s="88"/>
      <c r="F1491" s="89"/>
      <c r="G1491" s="4" t="str">
        <f t="shared" si="36"/>
        <v/>
      </c>
    </row>
    <row r="1492" spans="1:7" x14ac:dyDescent="0.25">
      <c r="A1492" s="23" t="s">
        <v>2875</v>
      </c>
      <c r="B1492" s="24" t="s">
        <v>2876</v>
      </c>
      <c r="C1492" s="25"/>
      <c r="D1492" s="87">
        <f t="shared" si="37"/>
        <v>0</v>
      </c>
      <c r="E1492" s="88"/>
      <c r="F1492" s="89"/>
      <c r="G1492" s="4" t="str">
        <f t="shared" si="36"/>
        <v/>
      </c>
    </row>
    <row r="1493" spans="1:7" x14ac:dyDescent="0.25">
      <c r="A1493" s="23" t="s">
        <v>2877</v>
      </c>
      <c r="B1493" s="24" t="s">
        <v>2878</v>
      </c>
      <c r="C1493" s="25"/>
      <c r="D1493" s="87">
        <f t="shared" si="37"/>
        <v>0</v>
      </c>
      <c r="E1493" s="88"/>
      <c r="F1493" s="89"/>
      <c r="G1493" s="4" t="str">
        <f t="shared" si="36"/>
        <v/>
      </c>
    </row>
    <row r="1494" spans="1:7" x14ac:dyDescent="0.25">
      <c r="A1494" s="23" t="s">
        <v>2879</v>
      </c>
      <c r="B1494" s="24" t="s">
        <v>2880</v>
      </c>
      <c r="C1494" s="25"/>
      <c r="D1494" s="87">
        <f t="shared" si="37"/>
        <v>0</v>
      </c>
      <c r="E1494" s="88"/>
      <c r="F1494" s="89"/>
      <c r="G1494" s="4" t="str">
        <f t="shared" si="36"/>
        <v/>
      </c>
    </row>
    <row r="1495" spans="1:7" x14ac:dyDescent="0.25">
      <c r="A1495" s="23" t="s">
        <v>2881</v>
      </c>
      <c r="B1495" s="24" t="s">
        <v>2882</v>
      </c>
      <c r="C1495" s="25"/>
      <c r="D1495" s="87">
        <f t="shared" si="37"/>
        <v>0</v>
      </c>
      <c r="E1495" s="88"/>
      <c r="F1495" s="89"/>
      <c r="G1495" s="4" t="str">
        <f t="shared" si="36"/>
        <v/>
      </c>
    </row>
    <row r="1496" spans="1:7" x14ac:dyDescent="0.25">
      <c r="A1496" s="23" t="s">
        <v>2883</v>
      </c>
      <c r="B1496" s="24" t="s">
        <v>2884</v>
      </c>
      <c r="C1496" s="25"/>
      <c r="D1496" s="87">
        <f t="shared" si="37"/>
        <v>0</v>
      </c>
      <c r="E1496" s="88"/>
      <c r="F1496" s="89"/>
      <c r="G1496" s="4" t="str">
        <f t="shared" si="36"/>
        <v/>
      </c>
    </row>
    <row r="1497" spans="1:7" x14ac:dyDescent="0.25">
      <c r="A1497" s="23" t="s">
        <v>2885</v>
      </c>
      <c r="B1497" s="24" t="s">
        <v>2886</v>
      </c>
      <c r="C1497" s="25"/>
      <c r="D1497" s="87">
        <f t="shared" si="37"/>
        <v>0</v>
      </c>
      <c r="E1497" s="88"/>
      <c r="F1497" s="89"/>
      <c r="G1497" s="4" t="str">
        <f t="shared" si="36"/>
        <v/>
      </c>
    </row>
    <row r="1498" spans="1:7" x14ac:dyDescent="0.25">
      <c r="A1498" s="23" t="s">
        <v>2887</v>
      </c>
      <c r="B1498" s="24" t="s">
        <v>2888</v>
      </c>
      <c r="C1498" s="25"/>
      <c r="D1498" s="87">
        <f t="shared" si="37"/>
        <v>0</v>
      </c>
      <c r="E1498" s="88"/>
      <c r="F1498" s="89"/>
      <c r="G1498" s="4" t="str">
        <f t="shared" si="36"/>
        <v/>
      </c>
    </row>
    <row r="1499" spans="1:7" x14ac:dyDescent="0.25">
      <c r="A1499" s="23" t="s">
        <v>2889</v>
      </c>
      <c r="B1499" s="24" t="s">
        <v>2890</v>
      </c>
      <c r="C1499" s="25"/>
      <c r="D1499" s="87">
        <f t="shared" si="37"/>
        <v>0</v>
      </c>
      <c r="E1499" s="88"/>
      <c r="F1499" s="89"/>
      <c r="G1499" s="4" t="str">
        <f t="shared" si="36"/>
        <v/>
      </c>
    </row>
    <row r="1500" spans="1:7" x14ac:dyDescent="0.25">
      <c r="A1500" s="23" t="s">
        <v>2891</v>
      </c>
      <c r="B1500" s="24" t="s">
        <v>2892</v>
      </c>
      <c r="C1500" s="25"/>
      <c r="D1500" s="87">
        <f t="shared" si="37"/>
        <v>0</v>
      </c>
      <c r="E1500" s="88"/>
      <c r="F1500" s="89"/>
      <c r="G1500" s="4" t="str">
        <f t="shared" si="36"/>
        <v/>
      </c>
    </row>
    <row r="1501" spans="1:7" x14ac:dyDescent="0.25">
      <c r="A1501" s="23" t="s">
        <v>2893</v>
      </c>
      <c r="B1501" s="24" t="s">
        <v>2894</v>
      </c>
      <c r="C1501" s="25"/>
      <c r="D1501" s="87">
        <f t="shared" si="37"/>
        <v>0</v>
      </c>
      <c r="E1501" s="88"/>
      <c r="F1501" s="89"/>
      <c r="G1501" s="4" t="str">
        <f t="shared" si="36"/>
        <v/>
      </c>
    </row>
    <row r="1502" spans="1:7" x14ac:dyDescent="0.25">
      <c r="A1502" s="23" t="s">
        <v>2895</v>
      </c>
      <c r="B1502" s="24" t="s">
        <v>2896</v>
      </c>
      <c r="C1502" s="25"/>
      <c r="D1502" s="87">
        <f t="shared" si="37"/>
        <v>0</v>
      </c>
      <c r="E1502" s="88"/>
      <c r="F1502" s="89"/>
      <c r="G1502" s="4" t="str">
        <f t="shared" si="36"/>
        <v/>
      </c>
    </row>
    <row r="1503" spans="1:7" x14ac:dyDescent="0.25">
      <c r="A1503" s="23" t="s">
        <v>2897</v>
      </c>
      <c r="B1503" s="24" t="s">
        <v>2898</v>
      </c>
      <c r="C1503" s="25"/>
      <c r="D1503" s="87">
        <f t="shared" si="37"/>
        <v>0</v>
      </c>
      <c r="E1503" s="88"/>
      <c r="F1503" s="89"/>
      <c r="G1503" s="4" t="str">
        <f t="shared" si="36"/>
        <v/>
      </c>
    </row>
    <row r="1504" spans="1:7" x14ac:dyDescent="0.25">
      <c r="A1504" s="23" t="s">
        <v>2899</v>
      </c>
      <c r="B1504" s="24" t="s">
        <v>2900</v>
      </c>
      <c r="C1504" s="25"/>
      <c r="D1504" s="87">
        <f t="shared" si="37"/>
        <v>0</v>
      </c>
      <c r="E1504" s="88"/>
      <c r="F1504" s="89"/>
      <c r="G1504" s="4" t="str">
        <f t="shared" si="36"/>
        <v/>
      </c>
    </row>
    <row r="1505" spans="1:7" x14ac:dyDescent="0.25">
      <c r="A1505" s="23" t="s">
        <v>2901</v>
      </c>
      <c r="B1505" s="24" t="s">
        <v>2902</v>
      </c>
      <c r="C1505" s="25"/>
      <c r="D1505" s="87">
        <f t="shared" si="37"/>
        <v>0</v>
      </c>
      <c r="E1505" s="88"/>
      <c r="F1505" s="89"/>
      <c r="G1505" s="4" t="str">
        <f t="shared" si="36"/>
        <v/>
      </c>
    </row>
    <row r="1506" spans="1:7" x14ac:dyDescent="0.25">
      <c r="A1506" s="23" t="s">
        <v>2903</v>
      </c>
      <c r="B1506" s="24" t="s">
        <v>2904</v>
      </c>
      <c r="C1506" s="25"/>
      <c r="D1506" s="87">
        <f t="shared" si="37"/>
        <v>0</v>
      </c>
      <c r="E1506" s="88"/>
      <c r="F1506" s="89"/>
      <c r="G1506" s="4" t="str">
        <f t="shared" si="36"/>
        <v/>
      </c>
    </row>
    <row r="1507" spans="1:7" x14ac:dyDescent="0.25">
      <c r="A1507" s="23" t="s">
        <v>2905</v>
      </c>
      <c r="B1507" s="24" t="s">
        <v>2906</v>
      </c>
      <c r="C1507" s="25"/>
      <c r="D1507" s="87">
        <f t="shared" si="37"/>
        <v>0</v>
      </c>
      <c r="E1507" s="88"/>
      <c r="F1507" s="89"/>
      <c r="G1507" s="4" t="str">
        <f t="shared" si="36"/>
        <v/>
      </c>
    </row>
    <row r="1508" spans="1:7" x14ac:dyDescent="0.25">
      <c r="A1508" s="23" t="s">
        <v>2907</v>
      </c>
      <c r="B1508" s="24" t="s">
        <v>2908</v>
      </c>
      <c r="C1508" s="25"/>
      <c r="D1508" s="87">
        <f t="shared" si="37"/>
        <v>0</v>
      </c>
      <c r="E1508" s="88"/>
      <c r="F1508" s="89"/>
      <c r="G1508" s="4" t="str">
        <f t="shared" si="36"/>
        <v/>
      </c>
    </row>
    <row r="1509" spans="1:7" x14ac:dyDescent="0.25">
      <c r="A1509" s="23" t="s">
        <v>2909</v>
      </c>
      <c r="B1509" s="24" t="s">
        <v>2910</v>
      </c>
      <c r="C1509" s="25"/>
      <c r="D1509" s="87">
        <f t="shared" si="37"/>
        <v>0</v>
      </c>
      <c r="E1509" s="88"/>
      <c r="F1509" s="89"/>
      <c r="G1509" s="4" t="str">
        <f t="shared" si="36"/>
        <v/>
      </c>
    </row>
    <row r="1510" spans="1:7" x14ac:dyDescent="0.25">
      <c r="A1510" s="23" t="s">
        <v>2911</v>
      </c>
      <c r="B1510" s="24" t="s">
        <v>2912</v>
      </c>
      <c r="C1510" s="25"/>
      <c r="D1510" s="87">
        <f t="shared" si="37"/>
        <v>0</v>
      </c>
      <c r="E1510" s="88"/>
      <c r="F1510" s="89"/>
      <c r="G1510" s="4" t="str">
        <f t="shared" si="36"/>
        <v/>
      </c>
    </row>
    <row r="1511" spans="1:7" x14ac:dyDescent="0.25">
      <c r="A1511" s="23" t="s">
        <v>2913</v>
      </c>
      <c r="B1511" s="24" t="s">
        <v>2914</v>
      </c>
      <c r="C1511" s="25"/>
      <c r="D1511" s="87">
        <f t="shared" si="37"/>
        <v>0</v>
      </c>
      <c r="E1511" s="88"/>
      <c r="F1511" s="89"/>
      <c r="G1511" s="4" t="str">
        <f t="shared" si="36"/>
        <v/>
      </c>
    </row>
    <row r="1512" spans="1:7" x14ac:dyDescent="0.25">
      <c r="A1512" s="23" t="s">
        <v>2915</v>
      </c>
      <c r="B1512" s="24" t="s">
        <v>2916</v>
      </c>
      <c r="C1512" s="25"/>
      <c r="D1512" s="87">
        <f t="shared" si="37"/>
        <v>0</v>
      </c>
      <c r="E1512" s="88"/>
      <c r="F1512" s="89"/>
      <c r="G1512" s="4" t="str">
        <f t="shared" si="36"/>
        <v/>
      </c>
    </row>
    <row r="1513" spans="1:7" x14ac:dyDescent="0.25">
      <c r="A1513" s="23" t="s">
        <v>2917</v>
      </c>
      <c r="B1513" s="24" t="s">
        <v>2918</v>
      </c>
      <c r="C1513" s="25"/>
      <c r="D1513" s="87">
        <f t="shared" si="37"/>
        <v>0</v>
      </c>
      <c r="E1513" s="88"/>
      <c r="F1513" s="89"/>
      <c r="G1513" s="4" t="str">
        <f t="shared" si="36"/>
        <v/>
      </c>
    </row>
    <row r="1514" spans="1:7" x14ac:dyDescent="0.25">
      <c r="A1514" s="23" t="s">
        <v>2919</v>
      </c>
      <c r="B1514" s="24" t="s">
        <v>2920</v>
      </c>
      <c r="C1514" s="25"/>
      <c r="D1514" s="87">
        <f t="shared" si="37"/>
        <v>0</v>
      </c>
      <c r="E1514" s="88"/>
      <c r="F1514" s="89"/>
      <c r="G1514" s="4" t="str">
        <f t="shared" si="36"/>
        <v/>
      </c>
    </row>
    <row r="1515" spans="1:7" ht="24" x14ac:dyDescent="0.25">
      <c r="A1515" s="23" t="s">
        <v>2921</v>
      </c>
      <c r="B1515" s="28" t="s">
        <v>2922</v>
      </c>
      <c r="C1515" s="25"/>
      <c r="D1515" s="87">
        <f t="shared" si="37"/>
        <v>0</v>
      </c>
      <c r="E1515" s="88"/>
      <c r="F1515" s="89"/>
      <c r="G1515" s="4" t="str">
        <f t="shared" si="36"/>
        <v/>
      </c>
    </row>
    <row r="1516" spans="1:7" x14ac:dyDescent="0.25">
      <c r="A1516" s="23" t="s">
        <v>2923</v>
      </c>
      <c r="B1516" s="24" t="s">
        <v>2924</v>
      </c>
      <c r="C1516" s="25"/>
      <c r="D1516" s="87">
        <f t="shared" si="37"/>
        <v>0</v>
      </c>
      <c r="E1516" s="88"/>
      <c r="F1516" s="89"/>
      <c r="G1516" s="4" t="str">
        <f t="shared" si="36"/>
        <v/>
      </c>
    </row>
    <row r="1517" spans="1:7" x14ac:dyDescent="0.25">
      <c r="A1517" s="23" t="s">
        <v>2925</v>
      </c>
      <c r="B1517" s="24" t="s">
        <v>2926</v>
      </c>
      <c r="C1517" s="25"/>
      <c r="D1517" s="87">
        <f t="shared" si="37"/>
        <v>0</v>
      </c>
      <c r="E1517" s="88"/>
      <c r="F1517" s="89"/>
      <c r="G1517" s="4" t="str">
        <f t="shared" si="36"/>
        <v/>
      </c>
    </row>
    <row r="1518" spans="1:7" x14ac:dyDescent="0.25">
      <c r="A1518" s="23" t="s">
        <v>2927</v>
      </c>
      <c r="B1518" s="24" t="s">
        <v>2928</v>
      </c>
      <c r="C1518" s="25"/>
      <c r="D1518" s="87">
        <f t="shared" si="37"/>
        <v>0</v>
      </c>
      <c r="E1518" s="88"/>
      <c r="F1518" s="89"/>
      <c r="G1518" s="4" t="str">
        <f t="shared" si="36"/>
        <v/>
      </c>
    </row>
    <row r="1519" spans="1:7" x14ac:dyDescent="0.25">
      <c r="A1519" s="23" t="s">
        <v>2929</v>
      </c>
      <c r="B1519" s="24" t="s">
        <v>2930</v>
      </c>
      <c r="C1519" s="25"/>
      <c r="D1519" s="87">
        <f t="shared" si="37"/>
        <v>0</v>
      </c>
      <c r="E1519" s="88"/>
      <c r="F1519" s="89"/>
      <c r="G1519" s="4" t="str">
        <f t="shared" si="36"/>
        <v/>
      </c>
    </row>
    <row r="1520" spans="1:7" ht="22.5" x14ac:dyDescent="0.25">
      <c r="A1520" s="23" t="s">
        <v>2931</v>
      </c>
      <c r="B1520" s="49" t="s">
        <v>2932</v>
      </c>
      <c r="C1520" s="25"/>
      <c r="D1520" s="87">
        <f t="shared" si="37"/>
        <v>0</v>
      </c>
      <c r="E1520" s="88"/>
      <c r="F1520" s="89"/>
      <c r="G1520" s="4" t="str">
        <f t="shared" si="36"/>
        <v/>
      </c>
    </row>
    <row r="1521" spans="1:11" x14ac:dyDescent="0.25">
      <c r="A1521" s="23" t="s">
        <v>2933</v>
      </c>
      <c r="B1521" s="24" t="s">
        <v>2934</v>
      </c>
      <c r="C1521" s="25"/>
      <c r="D1521" s="87">
        <f t="shared" si="37"/>
        <v>0</v>
      </c>
      <c r="E1521" s="88"/>
      <c r="F1521" s="89"/>
      <c r="G1521" s="4" t="str">
        <f t="shared" si="36"/>
        <v/>
      </c>
    </row>
    <row r="1522" spans="1:11" x14ac:dyDescent="0.25">
      <c r="A1522" s="23" t="s">
        <v>2935</v>
      </c>
      <c r="B1522" s="24" t="s">
        <v>2936</v>
      </c>
      <c r="C1522" s="25"/>
      <c r="D1522" s="87">
        <f t="shared" si="37"/>
        <v>0</v>
      </c>
      <c r="E1522" s="88"/>
      <c r="F1522" s="89"/>
      <c r="G1522" s="4" t="str">
        <f t="shared" si="36"/>
        <v/>
      </c>
    </row>
    <row r="1523" spans="1:11" x14ac:dyDescent="0.25">
      <c r="A1523" s="23" t="s">
        <v>2937</v>
      </c>
      <c r="B1523" s="24" t="s">
        <v>2938</v>
      </c>
      <c r="C1523" s="25"/>
      <c r="D1523" s="87">
        <f t="shared" si="37"/>
        <v>0</v>
      </c>
      <c r="E1523" s="88"/>
      <c r="F1523" s="89"/>
      <c r="G1523" s="4" t="str">
        <f t="shared" si="36"/>
        <v/>
      </c>
    </row>
    <row r="1524" spans="1:11" x14ac:dyDescent="0.25">
      <c r="A1524" s="23" t="s">
        <v>2939</v>
      </c>
      <c r="B1524" s="24" t="s">
        <v>2940</v>
      </c>
      <c r="C1524" s="25"/>
      <c r="D1524" s="87">
        <f t="shared" si="37"/>
        <v>0</v>
      </c>
      <c r="E1524" s="88"/>
      <c r="F1524" s="89"/>
      <c r="G1524" s="4" t="str">
        <f t="shared" si="36"/>
        <v/>
      </c>
    </row>
    <row r="1525" spans="1:11" x14ac:dyDescent="0.25">
      <c r="A1525" s="23" t="s">
        <v>2941</v>
      </c>
      <c r="B1525" s="24" t="s">
        <v>2942</v>
      </c>
      <c r="C1525" s="25"/>
      <c r="D1525" s="87">
        <f t="shared" si="37"/>
        <v>0</v>
      </c>
      <c r="E1525" s="88"/>
      <c r="F1525" s="89"/>
      <c r="G1525" s="4" t="str">
        <f t="shared" si="36"/>
        <v/>
      </c>
    </row>
    <row r="1526" spans="1:11" x14ac:dyDescent="0.25">
      <c r="A1526" s="23" t="s">
        <v>2943</v>
      </c>
      <c r="B1526" s="24" t="s">
        <v>2944</v>
      </c>
      <c r="C1526" s="25"/>
      <c r="D1526" s="87">
        <f t="shared" si="37"/>
        <v>0</v>
      </c>
      <c r="E1526" s="88"/>
      <c r="F1526" s="89"/>
      <c r="G1526" s="4" t="str">
        <f t="shared" si="36"/>
        <v/>
      </c>
    </row>
    <row r="1527" spans="1:11" x14ac:dyDescent="0.25">
      <c r="A1527" s="23" t="s">
        <v>2945</v>
      </c>
      <c r="B1527" s="24" t="s">
        <v>2946</v>
      </c>
      <c r="C1527" s="25"/>
      <c r="D1527" s="87">
        <f t="shared" si="37"/>
        <v>0</v>
      </c>
      <c r="E1527" s="88"/>
      <c r="F1527" s="89"/>
      <c r="G1527" s="4" t="str">
        <f t="shared" si="36"/>
        <v/>
      </c>
    </row>
    <row r="1528" spans="1:11" x14ac:dyDescent="0.25">
      <c r="A1528" s="23" t="s">
        <v>2947</v>
      </c>
      <c r="B1528" s="24" t="s">
        <v>2948</v>
      </c>
      <c r="C1528" s="25"/>
      <c r="D1528" s="87">
        <f t="shared" si="37"/>
        <v>0</v>
      </c>
      <c r="E1528" s="88"/>
      <c r="F1528" s="89"/>
      <c r="G1528" s="4" t="str">
        <f t="shared" si="36"/>
        <v/>
      </c>
    </row>
    <row r="1529" spans="1:11" x14ac:dyDescent="0.25">
      <c r="A1529" s="23" t="s">
        <v>2949</v>
      </c>
      <c r="B1529" s="24" t="s">
        <v>1689</v>
      </c>
      <c r="C1529" s="25"/>
      <c r="D1529" s="87">
        <f t="shared" si="37"/>
        <v>0</v>
      </c>
      <c r="E1529" s="88"/>
      <c r="F1529" s="89"/>
      <c r="G1529" s="4" t="str">
        <f t="shared" si="36"/>
        <v/>
      </c>
    </row>
    <row r="1530" spans="1:11" x14ac:dyDescent="0.25">
      <c r="A1530" s="23" t="s">
        <v>2950</v>
      </c>
      <c r="B1530" s="24" t="s">
        <v>2951</v>
      </c>
      <c r="C1530" s="25"/>
      <c r="D1530" s="87">
        <f t="shared" si="37"/>
        <v>0</v>
      </c>
      <c r="E1530" s="88"/>
      <c r="F1530" s="89"/>
      <c r="G1530" s="4" t="str">
        <f t="shared" ref="G1530:G1593" si="38">IF(D1530&gt;C1530,"CMA ES MAYOR QUE TOTAL ACTIVIDADES","")</f>
        <v/>
      </c>
    </row>
    <row r="1531" spans="1:11" x14ac:dyDescent="0.25">
      <c r="A1531" s="23" t="s">
        <v>2952</v>
      </c>
      <c r="B1531" s="24" t="s">
        <v>2953</v>
      </c>
      <c r="C1531" s="25"/>
      <c r="D1531" s="87">
        <f t="shared" ref="D1531:D1560" si="39">+E1531+F1531</f>
        <v>0</v>
      </c>
      <c r="E1531" s="88"/>
      <c r="F1531" s="89"/>
      <c r="G1531" s="4" t="str">
        <f t="shared" si="38"/>
        <v/>
      </c>
    </row>
    <row r="1532" spans="1:11" ht="24" x14ac:dyDescent="0.25">
      <c r="A1532" s="23" t="s">
        <v>2954</v>
      </c>
      <c r="B1532" s="28" t="s">
        <v>2955</v>
      </c>
      <c r="C1532" s="25"/>
      <c r="D1532" s="87">
        <f t="shared" si="39"/>
        <v>0</v>
      </c>
      <c r="E1532" s="88"/>
      <c r="F1532" s="89"/>
      <c r="G1532" s="4" t="str">
        <f t="shared" si="38"/>
        <v/>
      </c>
    </row>
    <row r="1533" spans="1:11" s="3" customFormat="1" x14ac:dyDescent="0.25">
      <c r="A1533" s="23" t="s">
        <v>2956</v>
      </c>
      <c r="B1533" s="24" t="s">
        <v>2957</v>
      </c>
      <c r="C1533" s="25"/>
      <c r="D1533" s="87">
        <f t="shared" si="39"/>
        <v>0</v>
      </c>
      <c r="E1533" s="88"/>
      <c r="F1533" s="89"/>
      <c r="G1533" s="3" t="str">
        <f t="shared" si="38"/>
        <v/>
      </c>
      <c r="H1533" s="103"/>
      <c r="I1533" s="103"/>
      <c r="J1533" s="103"/>
      <c r="K1533" s="103"/>
    </row>
    <row r="1534" spans="1:11" s="3" customFormat="1" x14ac:dyDescent="0.25">
      <c r="A1534" s="23" t="s">
        <v>2958</v>
      </c>
      <c r="B1534" s="24" t="s">
        <v>2959</v>
      </c>
      <c r="C1534" s="25"/>
      <c r="D1534" s="87">
        <f t="shared" si="39"/>
        <v>0</v>
      </c>
      <c r="E1534" s="88"/>
      <c r="F1534" s="89"/>
      <c r="G1534" s="3" t="str">
        <f t="shared" si="38"/>
        <v/>
      </c>
      <c r="H1534" s="103"/>
      <c r="I1534" s="103"/>
      <c r="J1534" s="103"/>
      <c r="K1534" s="103"/>
    </row>
    <row r="1535" spans="1:11" s="3" customFormat="1" x14ac:dyDescent="0.25">
      <c r="A1535" s="23" t="s">
        <v>2960</v>
      </c>
      <c r="B1535" s="24" t="s">
        <v>2961</v>
      </c>
      <c r="C1535" s="25"/>
      <c r="D1535" s="87">
        <f t="shared" si="39"/>
        <v>0</v>
      </c>
      <c r="E1535" s="88"/>
      <c r="F1535" s="89"/>
      <c r="G1535" s="3" t="str">
        <f t="shared" si="38"/>
        <v/>
      </c>
      <c r="H1535" s="103"/>
      <c r="I1535" s="103"/>
      <c r="J1535" s="103"/>
      <c r="K1535" s="103"/>
    </row>
    <row r="1536" spans="1:11" s="3" customFormat="1" x14ac:dyDescent="0.25">
      <c r="A1536" s="23" t="s">
        <v>2962</v>
      </c>
      <c r="B1536" s="24" t="s">
        <v>2963</v>
      </c>
      <c r="C1536" s="25"/>
      <c r="D1536" s="87">
        <f t="shared" si="39"/>
        <v>0</v>
      </c>
      <c r="E1536" s="88"/>
      <c r="F1536" s="89"/>
      <c r="G1536" s="3" t="str">
        <f t="shared" si="38"/>
        <v/>
      </c>
      <c r="H1536" s="103"/>
      <c r="I1536" s="103"/>
      <c r="J1536" s="103"/>
      <c r="K1536" s="103"/>
    </row>
    <row r="1537" spans="1:11" s="3" customFormat="1" x14ac:dyDescent="0.25">
      <c r="A1537" s="23" t="s">
        <v>2964</v>
      </c>
      <c r="B1537" s="24" t="s">
        <v>2965</v>
      </c>
      <c r="C1537" s="25"/>
      <c r="D1537" s="87">
        <f t="shared" si="39"/>
        <v>0</v>
      </c>
      <c r="E1537" s="88"/>
      <c r="F1537" s="89"/>
      <c r="G1537" s="3" t="str">
        <f t="shared" si="38"/>
        <v/>
      </c>
      <c r="H1537" s="103"/>
      <c r="I1537" s="103"/>
      <c r="J1537" s="103"/>
      <c r="K1537" s="103"/>
    </row>
    <row r="1538" spans="1:11" s="3" customFormat="1" x14ac:dyDescent="0.25">
      <c r="A1538" s="23" t="s">
        <v>2966</v>
      </c>
      <c r="B1538" s="24" t="s">
        <v>2967</v>
      </c>
      <c r="C1538" s="25"/>
      <c r="D1538" s="87">
        <f t="shared" si="39"/>
        <v>0</v>
      </c>
      <c r="E1538" s="88"/>
      <c r="F1538" s="89"/>
      <c r="G1538" s="3" t="str">
        <f t="shared" si="38"/>
        <v/>
      </c>
      <c r="H1538" s="103"/>
      <c r="I1538" s="103"/>
      <c r="J1538" s="103"/>
      <c r="K1538" s="103"/>
    </row>
    <row r="1539" spans="1:11" s="3" customFormat="1" x14ac:dyDescent="0.25">
      <c r="A1539" s="23" t="s">
        <v>2968</v>
      </c>
      <c r="B1539" s="24" t="s">
        <v>2969</v>
      </c>
      <c r="C1539" s="25"/>
      <c r="D1539" s="87">
        <f t="shared" si="39"/>
        <v>0</v>
      </c>
      <c r="E1539" s="88"/>
      <c r="F1539" s="89"/>
      <c r="G1539" s="3" t="str">
        <f t="shared" si="38"/>
        <v/>
      </c>
      <c r="H1539" s="103"/>
      <c r="I1539" s="103"/>
      <c r="J1539" s="103"/>
      <c r="K1539" s="103"/>
    </row>
    <row r="1540" spans="1:11" s="3" customFormat="1" x14ac:dyDescent="0.25">
      <c r="A1540" s="23" t="s">
        <v>2970</v>
      </c>
      <c r="B1540" s="24" t="s">
        <v>2971</v>
      </c>
      <c r="C1540" s="25"/>
      <c r="D1540" s="87">
        <f t="shared" si="39"/>
        <v>0</v>
      </c>
      <c r="E1540" s="88"/>
      <c r="F1540" s="89"/>
      <c r="G1540" s="3" t="str">
        <f t="shared" si="38"/>
        <v/>
      </c>
      <c r="H1540" s="103"/>
      <c r="I1540" s="103"/>
      <c r="J1540" s="103"/>
      <c r="K1540" s="103"/>
    </row>
    <row r="1541" spans="1:11" s="3" customFormat="1" x14ac:dyDescent="0.25">
      <c r="A1541" s="23" t="s">
        <v>2972</v>
      </c>
      <c r="B1541" s="24" t="s">
        <v>2973</v>
      </c>
      <c r="C1541" s="25"/>
      <c r="D1541" s="87">
        <f t="shared" si="39"/>
        <v>0</v>
      </c>
      <c r="E1541" s="88"/>
      <c r="F1541" s="89"/>
      <c r="G1541" s="3" t="str">
        <f t="shared" si="38"/>
        <v/>
      </c>
      <c r="H1541" s="103"/>
      <c r="I1541" s="103"/>
      <c r="J1541" s="103"/>
      <c r="K1541" s="103"/>
    </row>
    <row r="1542" spans="1:11" s="3" customFormat="1" x14ac:dyDescent="0.25">
      <c r="A1542" s="23" t="s">
        <v>2974</v>
      </c>
      <c r="B1542" s="24" t="s">
        <v>2975</v>
      </c>
      <c r="C1542" s="25"/>
      <c r="D1542" s="87">
        <f t="shared" si="39"/>
        <v>0</v>
      </c>
      <c r="E1542" s="88"/>
      <c r="F1542" s="89"/>
      <c r="G1542" s="3" t="str">
        <f t="shared" si="38"/>
        <v/>
      </c>
      <c r="H1542" s="103"/>
      <c r="I1542" s="103"/>
      <c r="J1542" s="103"/>
      <c r="K1542" s="103"/>
    </row>
    <row r="1543" spans="1:11" s="3" customFormat="1" ht="24" x14ac:dyDescent="0.25">
      <c r="A1543" s="23" t="s">
        <v>2976</v>
      </c>
      <c r="B1543" s="28" t="s">
        <v>2977</v>
      </c>
      <c r="C1543" s="25"/>
      <c r="D1543" s="87">
        <f t="shared" si="39"/>
        <v>0</v>
      </c>
      <c r="E1543" s="88"/>
      <c r="F1543" s="89"/>
      <c r="G1543" s="3" t="str">
        <f t="shared" si="38"/>
        <v/>
      </c>
      <c r="H1543" s="103"/>
      <c r="I1543" s="103"/>
      <c r="J1543" s="103"/>
      <c r="K1543" s="103"/>
    </row>
    <row r="1544" spans="1:11" s="3" customFormat="1" ht="24" x14ac:dyDescent="0.25">
      <c r="A1544" s="23" t="s">
        <v>2978</v>
      </c>
      <c r="B1544" s="28" t="s">
        <v>2979</v>
      </c>
      <c r="C1544" s="25"/>
      <c r="D1544" s="87">
        <f t="shared" si="39"/>
        <v>0</v>
      </c>
      <c r="E1544" s="88"/>
      <c r="F1544" s="89"/>
      <c r="G1544" s="3" t="str">
        <f t="shared" si="38"/>
        <v/>
      </c>
      <c r="H1544" s="103"/>
      <c r="I1544" s="103"/>
      <c r="J1544" s="103"/>
      <c r="K1544" s="103"/>
    </row>
    <row r="1545" spans="1:11" s="3" customFormat="1" x14ac:dyDescent="0.25">
      <c r="A1545" s="23" t="s">
        <v>2980</v>
      </c>
      <c r="B1545" s="24" t="s">
        <v>2981</v>
      </c>
      <c r="C1545" s="25"/>
      <c r="D1545" s="87">
        <f t="shared" si="39"/>
        <v>0</v>
      </c>
      <c r="E1545" s="88"/>
      <c r="F1545" s="89"/>
      <c r="G1545" s="3" t="str">
        <f t="shared" si="38"/>
        <v/>
      </c>
      <c r="H1545" s="103"/>
      <c r="I1545" s="103"/>
      <c r="J1545" s="103"/>
      <c r="K1545" s="103"/>
    </row>
    <row r="1546" spans="1:11" s="3" customFormat="1" x14ac:dyDescent="0.25">
      <c r="A1546" s="23" t="s">
        <v>2982</v>
      </c>
      <c r="B1546" s="24" t="s">
        <v>2983</v>
      </c>
      <c r="C1546" s="25"/>
      <c r="D1546" s="87">
        <f t="shared" si="39"/>
        <v>0</v>
      </c>
      <c r="E1546" s="88"/>
      <c r="F1546" s="89"/>
      <c r="G1546" s="3" t="str">
        <f t="shared" si="38"/>
        <v/>
      </c>
      <c r="H1546" s="103"/>
      <c r="I1546" s="103"/>
      <c r="J1546" s="103"/>
      <c r="K1546" s="103"/>
    </row>
    <row r="1547" spans="1:11" s="3" customFormat="1" x14ac:dyDescent="0.25">
      <c r="A1547" s="23" t="s">
        <v>2984</v>
      </c>
      <c r="B1547" s="24" t="s">
        <v>2985</v>
      </c>
      <c r="C1547" s="25"/>
      <c r="D1547" s="87">
        <f t="shared" si="39"/>
        <v>0</v>
      </c>
      <c r="E1547" s="88"/>
      <c r="F1547" s="89"/>
      <c r="G1547" s="3" t="str">
        <f t="shared" si="38"/>
        <v/>
      </c>
      <c r="H1547" s="103"/>
      <c r="I1547" s="103"/>
      <c r="J1547" s="103"/>
      <c r="K1547" s="103"/>
    </row>
    <row r="1548" spans="1:11" s="3" customFormat="1" ht="24" x14ac:dyDescent="0.25">
      <c r="A1548" s="23" t="s">
        <v>2986</v>
      </c>
      <c r="B1548" s="28" t="s">
        <v>2987</v>
      </c>
      <c r="C1548" s="25"/>
      <c r="D1548" s="87">
        <f t="shared" si="39"/>
        <v>0</v>
      </c>
      <c r="E1548" s="88"/>
      <c r="F1548" s="89"/>
      <c r="G1548" s="3" t="str">
        <f t="shared" si="38"/>
        <v/>
      </c>
      <c r="H1548" s="103"/>
      <c r="I1548" s="103"/>
      <c r="J1548" s="103"/>
      <c r="K1548" s="103"/>
    </row>
    <row r="1549" spans="1:11" s="3" customFormat="1" x14ac:dyDescent="0.25">
      <c r="A1549" s="23" t="s">
        <v>2988</v>
      </c>
      <c r="B1549" s="24" t="s">
        <v>2989</v>
      </c>
      <c r="C1549" s="25"/>
      <c r="D1549" s="87">
        <f t="shared" si="39"/>
        <v>0</v>
      </c>
      <c r="E1549" s="88"/>
      <c r="F1549" s="89"/>
      <c r="G1549" s="3" t="str">
        <f t="shared" si="38"/>
        <v/>
      </c>
      <c r="H1549" s="103"/>
      <c r="I1549" s="103"/>
      <c r="J1549" s="103"/>
      <c r="K1549" s="103"/>
    </row>
    <row r="1550" spans="1:11" s="3" customFormat="1" x14ac:dyDescent="0.25">
      <c r="A1550" s="23" t="s">
        <v>2990</v>
      </c>
      <c r="B1550" s="24" t="s">
        <v>2991</v>
      </c>
      <c r="C1550" s="25"/>
      <c r="D1550" s="87">
        <f t="shared" si="39"/>
        <v>0</v>
      </c>
      <c r="E1550" s="88"/>
      <c r="F1550" s="89"/>
      <c r="G1550" s="3" t="str">
        <f t="shared" si="38"/>
        <v/>
      </c>
      <c r="H1550" s="103"/>
      <c r="I1550" s="103"/>
      <c r="J1550" s="103"/>
      <c r="K1550" s="103"/>
    </row>
    <row r="1551" spans="1:11" s="3" customFormat="1" ht="35.25" x14ac:dyDescent="0.25">
      <c r="A1551" s="23" t="s">
        <v>2992</v>
      </c>
      <c r="B1551" s="28" t="s">
        <v>2993</v>
      </c>
      <c r="C1551" s="25"/>
      <c r="D1551" s="87">
        <f t="shared" si="39"/>
        <v>0</v>
      </c>
      <c r="E1551" s="88"/>
      <c r="F1551" s="89"/>
      <c r="G1551" s="3" t="str">
        <f t="shared" si="38"/>
        <v/>
      </c>
      <c r="H1551" s="103"/>
      <c r="I1551" s="103"/>
      <c r="J1551" s="103"/>
      <c r="K1551" s="103"/>
    </row>
    <row r="1552" spans="1:11" s="3" customFormat="1" x14ac:dyDescent="0.25">
      <c r="A1552" s="23" t="s">
        <v>2994</v>
      </c>
      <c r="B1552" s="24" t="s">
        <v>2995</v>
      </c>
      <c r="C1552" s="25"/>
      <c r="D1552" s="87">
        <f t="shared" si="39"/>
        <v>0</v>
      </c>
      <c r="E1552" s="88"/>
      <c r="F1552" s="89"/>
      <c r="G1552" s="3" t="str">
        <f t="shared" si="38"/>
        <v/>
      </c>
      <c r="H1552" s="103"/>
      <c r="I1552" s="103"/>
      <c r="J1552" s="103"/>
      <c r="K1552" s="103"/>
    </row>
    <row r="1553" spans="1:11" s="3" customFormat="1" x14ac:dyDescent="0.25">
      <c r="A1553" s="23" t="s">
        <v>2996</v>
      </c>
      <c r="B1553" s="24" t="s">
        <v>2997</v>
      </c>
      <c r="C1553" s="25"/>
      <c r="D1553" s="87">
        <f t="shared" si="39"/>
        <v>0</v>
      </c>
      <c r="E1553" s="88"/>
      <c r="F1553" s="89"/>
      <c r="G1553" s="3" t="str">
        <f t="shared" si="38"/>
        <v/>
      </c>
      <c r="H1553" s="103"/>
      <c r="I1553" s="103"/>
      <c r="J1553" s="103"/>
      <c r="K1553" s="103"/>
    </row>
    <row r="1554" spans="1:11" s="3" customFormat="1" x14ac:dyDescent="0.25">
      <c r="A1554" s="23" t="s">
        <v>2998</v>
      </c>
      <c r="B1554" s="24" t="s">
        <v>2999</v>
      </c>
      <c r="C1554" s="25"/>
      <c r="D1554" s="87">
        <f t="shared" si="39"/>
        <v>0</v>
      </c>
      <c r="E1554" s="88"/>
      <c r="F1554" s="89"/>
      <c r="G1554" s="3" t="str">
        <f t="shared" si="38"/>
        <v/>
      </c>
      <c r="H1554" s="103"/>
      <c r="I1554" s="103"/>
      <c r="J1554" s="103"/>
      <c r="K1554" s="103"/>
    </row>
    <row r="1555" spans="1:11" s="3" customFormat="1" x14ac:dyDescent="0.25">
      <c r="A1555" s="23" t="s">
        <v>3000</v>
      </c>
      <c r="B1555" s="24" t="s">
        <v>3001</v>
      </c>
      <c r="C1555" s="25"/>
      <c r="D1555" s="87">
        <f t="shared" si="39"/>
        <v>0</v>
      </c>
      <c r="E1555" s="88"/>
      <c r="F1555" s="89"/>
      <c r="G1555" s="3" t="str">
        <f t="shared" si="38"/>
        <v/>
      </c>
      <c r="H1555" s="103"/>
      <c r="I1555" s="103"/>
      <c r="J1555" s="103"/>
      <c r="K1555" s="103"/>
    </row>
    <row r="1556" spans="1:11" s="3" customFormat="1" ht="24" x14ac:dyDescent="0.25">
      <c r="A1556" s="23" t="s">
        <v>3002</v>
      </c>
      <c r="B1556" s="28" t="s">
        <v>3003</v>
      </c>
      <c r="C1556" s="25"/>
      <c r="D1556" s="87">
        <f t="shared" si="39"/>
        <v>0</v>
      </c>
      <c r="E1556" s="88"/>
      <c r="F1556" s="89"/>
      <c r="G1556" s="3" t="str">
        <f t="shared" si="38"/>
        <v/>
      </c>
      <c r="H1556" s="103"/>
      <c r="I1556" s="103"/>
      <c r="J1556" s="103"/>
      <c r="K1556" s="103"/>
    </row>
    <row r="1557" spans="1:11" s="3" customFormat="1" ht="24" x14ac:dyDescent="0.25">
      <c r="A1557" s="23" t="s">
        <v>3004</v>
      </c>
      <c r="B1557" s="28" t="s">
        <v>3005</v>
      </c>
      <c r="C1557" s="25"/>
      <c r="D1557" s="87">
        <f t="shared" si="39"/>
        <v>0</v>
      </c>
      <c r="E1557" s="88"/>
      <c r="F1557" s="89"/>
      <c r="G1557" s="3" t="str">
        <f t="shared" si="38"/>
        <v/>
      </c>
      <c r="H1557" s="103"/>
      <c r="I1557" s="103"/>
      <c r="J1557" s="103"/>
      <c r="K1557" s="103"/>
    </row>
    <row r="1558" spans="1:11" s="3" customFormat="1" x14ac:dyDescent="0.25">
      <c r="A1558" s="23" t="s">
        <v>3006</v>
      </c>
      <c r="B1558" s="24" t="s">
        <v>3007</v>
      </c>
      <c r="C1558" s="25"/>
      <c r="D1558" s="87">
        <f t="shared" si="39"/>
        <v>0</v>
      </c>
      <c r="E1558" s="88"/>
      <c r="F1558" s="89"/>
      <c r="G1558" s="3" t="str">
        <f t="shared" si="38"/>
        <v/>
      </c>
      <c r="H1558" s="103"/>
      <c r="I1558" s="103"/>
      <c r="J1558" s="103"/>
      <c r="K1558" s="103"/>
    </row>
    <row r="1559" spans="1:11" s="3" customFormat="1" x14ac:dyDescent="0.25">
      <c r="A1559" s="23" t="s">
        <v>3008</v>
      </c>
      <c r="B1559" s="24" t="s">
        <v>3009</v>
      </c>
      <c r="C1559" s="25"/>
      <c r="D1559" s="87">
        <f t="shared" si="39"/>
        <v>0</v>
      </c>
      <c r="E1559" s="88"/>
      <c r="F1559" s="89"/>
      <c r="G1559" s="3" t="str">
        <f t="shared" si="38"/>
        <v/>
      </c>
      <c r="H1559" s="103"/>
      <c r="I1559" s="103"/>
      <c r="J1559" s="103"/>
      <c r="K1559" s="103"/>
    </row>
    <row r="1560" spans="1:11" s="3" customFormat="1" x14ac:dyDescent="0.25">
      <c r="A1560" s="23" t="s">
        <v>3010</v>
      </c>
      <c r="B1560" s="53" t="s">
        <v>3011</v>
      </c>
      <c r="C1560" s="25"/>
      <c r="D1560" s="87">
        <f t="shared" si="39"/>
        <v>0</v>
      </c>
      <c r="E1560" s="88"/>
      <c r="F1560" s="89"/>
      <c r="G1560" s="3" t="str">
        <f t="shared" si="38"/>
        <v/>
      </c>
      <c r="H1560" s="103"/>
      <c r="I1560" s="103"/>
      <c r="J1560" s="103"/>
      <c r="K1560" s="103"/>
    </row>
    <row r="1561" spans="1:11" s="3" customFormat="1" x14ac:dyDescent="0.25">
      <c r="A1561" s="47"/>
      <c r="B1561" s="104" t="s">
        <v>3012</v>
      </c>
      <c r="C1561" s="41"/>
      <c r="D1561" s="42"/>
      <c r="E1561" s="42"/>
      <c r="F1561" s="43"/>
      <c r="H1561" s="103"/>
      <c r="I1561" s="103"/>
      <c r="J1561" s="103"/>
      <c r="K1561" s="103"/>
    </row>
    <row r="1562" spans="1:11" s="3" customFormat="1" x14ac:dyDescent="0.25">
      <c r="A1562" s="47"/>
      <c r="B1562" s="19" t="s">
        <v>3013</v>
      </c>
      <c r="C1562" s="41">
        <f>SUM(C1563:C1579)</f>
        <v>0</v>
      </c>
      <c r="D1562" s="42"/>
      <c r="E1562" s="42"/>
      <c r="F1562" s="43"/>
      <c r="H1562" s="103"/>
      <c r="I1562" s="103"/>
      <c r="J1562" s="103"/>
      <c r="K1562" s="103"/>
    </row>
    <row r="1563" spans="1:11" s="3" customFormat="1" x14ac:dyDescent="0.25">
      <c r="A1563" s="23" t="s">
        <v>3014</v>
      </c>
      <c r="B1563" s="24" t="s">
        <v>3015</v>
      </c>
      <c r="C1563" s="25"/>
      <c r="D1563" s="26"/>
      <c r="E1563" s="26"/>
      <c r="F1563" s="27"/>
      <c r="H1563" s="103"/>
      <c r="I1563" s="103"/>
      <c r="J1563" s="103"/>
      <c r="K1563" s="103"/>
    </row>
    <row r="1564" spans="1:11" s="3" customFormat="1" x14ac:dyDescent="0.25">
      <c r="A1564" s="23" t="s">
        <v>3016</v>
      </c>
      <c r="B1564" s="24" t="s">
        <v>3017</v>
      </c>
      <c r="C1564" s="25"/>
      <c r="D1564" s="26"/>
      <c r="E1564" s="26"/>
      <c r="F1564" s="27"/>
      <c r="H1564" s="103"/>
      <c r="I1564" s="103"/>
      <c r="J1564" s="103"/>
      <c r="K1564" s="103"/>
    </row>
    <row r="1565" spans="1:11" s="3" customFormat="1" x14ac:dyDescent="0.25">
      <c r="A1565" s="23" t="s">
        <v>3018</v>
      </c>
      <c r="B1565" s="24" t="s">
        <v>3019</v>
      </c>
      <c r="C1565" s="25"/>
      <c r="D1565" s="26"/>
      <c r="E1565" s="26"/>
      <c r="F1565" s="27"/>
      <c r="H1565" s="103"/>
      <c r="I1565" s="103"/>
      <c r="J1565" s="103"/>
      <c r="K1565" s="103"/>
    </row>
    <row r="1566" spans="1:11" s="3" customFormat="1" x14ac:dyDescent="0.25">
      <c r="A1566" s="23" t="s">
        <v>3020</v>
      </c>
      <c r="B1566" s="24" t="s">
        <v>3021</v>
      </c>
      <c r="C1566" s="25"/>
      <c r="D1566" s="26"/>
      <c r="E1566" s="26"/>
      <c r="F1566" s="27"/>
      <c r="H1566" s="103"/>
      <c r="I1566" s="103"/>
      <c r="J1566" s="103"/>
      <c r="K1566" s="103"/>
    </row>
    <row r="1567" spans="1:11" s="3" customFormat="1" x14ac:dyDescent="0.25">
      <c r="A1567" s="23" t="s">
        <v>3022</v>
      </c>
      <c r="B1567" s="24" t="s">
        <v>3023</v>
      </c>
      <c r="C1567" s="25"/>
      <c r="D1567" s="26"/>
      <c r="E1567" s="26"/>
      <c r="F1567" s="27"/>
      <c r="H1567" s="103"/>
      <c r="I1567" s="103"/>
      <c r="J1567" s="103"/>
      <c r="K1567" s="103"/>
    </row>
    <row r="1568" spans="1:11" s="3" customFormat="1" x14ac:dyDescent="0.25">
      <c r="A1568" s="23" t="s">
        <v>3024</v>
      </c>
      <c r="B1568" s="24" t="s">
        <v>3025</v>
      </c>
      <c r="C1568" s="25"/>
      <c r="D1568" s="26"/>
      <c r="E1568" s="26"/>
      <c r="F1568" s="27"/>
      <c r="H1568" s="103"/>
      <c r="I1568" s="103"/>
      <c r="J1568" s="103"/>
      <c r="K1568" s="103"/>
    </row>
    <row r="1569" spans="1:11" s="3" customFormat="1" x14ac:dyDescent="0.25">
      <c r="A1569" s="23" t="s">
        <v>3026</v>
      </c>
      <c r="B1569" s="24" t="s">
        <v>3027</v>
      </c>
      <c r="C1569" s="25"/>
      <c r="D1569" s="26"/>
      <c r="E1569" s="26"/>
      <c r="F1569" s="27"/>
      <c r="H1569" s="103"/>
      <c r="I1569" s="103"/>
      <c r="J1569" s="103"/>
      <c r="K1569" s="103"/>
    </row>
    <row r="1570" spans="1:11" s="3" customFormat="1" ht="24" x14ac:dyDescent="0.25">
      <c r="A1570" s="23" t="s">
        <v>3028</v>
      </c>
      <c r="B1570" s="28" t="s">
        <v>3029</v>
      </c>
      <c r="C1570" s="25"/>
      <c r="D1570" s="26"/>
      <c r="E1570" s="26"/>
      <c r="F1570" s="27"/>
      <c r="H1570" s="103"/>
      <c r="I1570" s="103"/>
      <c r="J1570" s="103"/>
      <c r="K1570" s="103"/>
    </row>
    <row r="1571" spans="1:11" s="3" customFormat="1" x14ac:dyDescent="0.25">
      <c r="A1571" s="23" t="s">
        <v>3030</v>
      </c>
      <c r="B1571" s="24" t="s">
        <v>3031</v>
      </c>
      <c r="C1571" s="25"/>
      <c r="D1571" s="26"/>
      <c r="E1571" s="26"/>
      <c r="F1571" s="27"/>
      <c r="H1571" s="103"/>
      <c r="I1571" s="103"/>
      <c r="J1571" s="103"/>
      <c r="K1571" s="103"/>
    </row>
    <row r="1572" spans="1:11" s="3" customFormat="1" x14ac:dyDescent="0.25">
      <c r="A1572" s="23" t="s">
        <v>3032</v>
      </c>
      <c r="B1572" s="24" t="s">
        <v>3033</v>
      </c>
      <c r="C1572" s="25"/>
      <c r="D1572" s="26"/>
      <c r="E1572" s="26"/>
      <c r="F1572" s="27"/>
      <c r="H1572" s="103"/>
      <c r="I1572" s="103"/>
      <c r="J1572" s="103"/>
      <c r="K1572" s="103"/>
    </row>
    <row r="1573" spans="1:11" s="3" customFormat="1" x14ac:dyDescent="0.25">
      <c r="A1573" s="23" t="s">
        <v>3034</v>
      </c>
      <c r="B1573" s="24" t="s">
        <v>3035</v>
      </c>
      <c r="C1573" s="25"/>
      <c r="D1573" s="26"/>
      <c r="E1573" s="26"/>
      <c r="F1573" s="27"/>
      <c r="H1573" s="103"/>
      <c r="I1573" s="103"/>
      <c r="J1573" s="103"/>
      <c r="K1573" s="103"/>
    </row>
    <row r="1574" spans="1:11" s="3" customFormat="1" x14ac:dyDescent="0.25">
      <c r="A1574" s="23" t="s">
        <v>3036</v>
      </c>
      <c r="B1574" s="24" t="s">
        <v>3037</v>
      </c>
      <c r="C1574" s="25"/>
      <c r="D1574" s="26"/>
      <c r="E1574" s="26"/>
      <c r="F1574" s="27"/>
      <c r="H1574" s="103"/>
      <c r="I1574" s="103"/>
      <c r="J1574" s="103"/>
      <c r="K1574" s="103"/>
    </row>
    <row r="1575" spans="1:11" s="3" customFormat="1" ht="24" x14ac:dyDescent="0.25">
      <c r="A1575" s="23" t="s">
        <v>3038</v>
      </c>
      <c r="B1575" s="28" t="s">
        <v>3039</v>
      </c>
      <c r="C1575" s="25"/>
      <c r="D1575" s="26"/>
      <c r="E1575" s="26"/>
      <c r="F1575" s="27"/>
      <c r="H1575" s="103"/>
      <c r="I1575" s="103"/>
      <c r="J1575" s="103"/>
      <c r="K1575" s="103"/>
    </row>
    <row r="1576" spans="1:11" s="3" customFormat="1" x14ac:dyDescent="0.25">
      <c r="A1576" s="23" t="s">
        <v>3040</v>
      </c>
      <c r="B1576" s="24" t="s">
        <v>3041</v>
      </c>
      <c r="C1576" s="25"/>
      <c r="D1576" s="26"/>
      <c r="E1576" s="26"/>
      <c r="F1576" s="27"/>
      <c r="H1576" s="103"/>
      <c r="I1576" s="103"/>
      <c r="J1576" s="103"/>
      <c r="K1576" s="103"/>
    </row>
    <row r="1577" spans="1:11" s="3" customFormat="1" x14ac:dyDescent="0.25">
      <c r="A1577" s="23" t="s">
        <v>3042</v>
      </c>
      <c r="B1577" s="24" t="s">
        <v>3043</v>
      </c>
      <c r="C1577" s="25"/>
      <c r="D1577" s="26"/>
      <c r="E1577" s="26"/>
      <c r="F1577" s="27"/>
      <c r="H1577" s="103"/>
      <c r="I1577" s="103"/>
      <c r="J1577" s="103"/>
      <c r="K1577" s="103"/>
    </row>
    <row r="1578" spans="1:11" s="3" customFormat="1" ht="24" x14ac:dyDescent="0.25">
      <c r="A1578" s="23" t="s">
        <v>3044</v>
      </c>
      <c r="B1578" s="95" t="s">
        <v>3045</v>
      </c>
      <c r="C1578" s="25"/>
      <c r="D1578" s="26"/>
      <c r="E1578" s="26"/>
      <c r="F1578" s="27"/>
      <c r="H1578" s="103"/>
      <c r="I1578" s="103"/>
      <c r="J1578" s="103"/>
      <c r="K1578" s="103"/>
    </row>
    <row r="1579" spans="1:11" s="3" customFormat="1" x14ac:dyDescent="0.25">
      <c r="A1579" s="23" t="s">
        <v>3046</v>
      </c>
      <c r="B1579" s="95" t="s">
        <v>3047</v>
      </c>
      <c r="C1579" s="25"/>
      <c r="D1579" s="26"/>
      <c r="E1579" s="26"/>
      <c r="F1579" s="27"/>
      <c r="H1579" s="103"/>
      <c r="I1579" s="103"/>
      <c r="J1579" s="103"/>
      <c r="K1579" s="103"/>
    </row>
    <row r="1580" spans="1:11" s="3" customFormat="1" x14ac:dyDescent="0.25">
      <c r="A1580" s="23"/>
      <c r="B1580" s="32" t="s">
        <v>3048</v>
      </c>
      <c r="C1580" s="41">
        <f>SUM(C1581:C1584)</f>
        <v>0</v>
      </c>
      <c r="D1580" s="93">
        <f>SUM(D1581:D1584)</f>
        <v>0</v>
      </c>
      <c r="E1580" s="93">
        <f>SUM(E1581:E1584)</f>
        <v>0</v>
      </c>
      <c r="F1580" s="69">
        <f>SUM(F1581:F1584)</f>
        <v>0</v>
      </c>
      <c r="G1580" s="3" t="str">
        <f t="shared" si="38"/>
        <v/>
      </c>
      <c r="H1580" s="103"/>
      <c r="I1580" s="103"/>
      <c r="J1580" s="103"/>
      <c r="K1580" s="103"/>
    </row>
    <row r="1581" spans="1:11" s="3" customFormat="1" x14ac:dyDescent="0.25">
      <c r="A1581" s="23" t="s">
        <v>3049</v>
      </c>
      <c r="B1581" s="24" t="s">
        <v>3050</v>
      </c>
      <c r="C1581" s="25"/>
      <c r="D1581" s="87">
        <f t="shared" ref="D1581:D1644" si="40">+E1581+F1581</f>
        <v>0</v>
      </c>
      <c r="E1581" s="88"/>
      <c r="F1581" s="89"/>
      <c r="G1581" s="3" t="str">
        <f t="shared" si="38"/>
        <v/>
      </c>
      <c r="H1581" s="103"/>
      <c r="I1581" s="103"/>
      <c r="J1581" s="103"/>
      <c r="K1581" s="103"/>
    </row>
    <row r="1582" spans="1:11" s="3" customFormat="1" ht="24" x14ac:dyDescent="0.25">
      <c r="A1582" s="23" t="s">
        <v>3051</v>
      </c>
      <c r="B1582" s="28" t="s">
        <v>3052</v>
      </c>
      <c r="C1582" s="25"/>
      <c r="D1582" s="87">
        <f t="shared" si="40"/>
        <v>0</v>
      </c>
      <c r="E1582" s="88"/>
      <c r="F1582" s="89"/>
      <c r="G1582" s="3" t="str">
        <f t="shared" si="38"/>
        <v/>
      </c>
      <c r="H1582" s="103"/>
      <c r="I1582" s="103"/>
      <c r="J1582" s="103"/>
      <c r="K1582" s="103"/>
    </row>
    <row r="1583" spans="1:11" s="3" customFormat="1" ht="24" x14ac:dyDescent="0.25">
      <c r="A1583" s="23" t="s">
        <v>3053</v>
      </c>
      <c r="B1583" s="28" t="s">
        <v>3054</v>
      </c>
      <c r="C1583" s="25"/>
      <c r="D1583" s="87">
        <f t="shared" si="40"/>
        <v>0</v>
      </c>
      <c r="E1583" s="88"/>
      <c r="F1583" s="89"/>
      <c r="G1583" s="3" t="str">
        <f t="shared" si="38"/>
        <v/>
      </c>
      <c r="H1583" s="103"/>
      <c r="I1583" s="103"/>
      <c r="J1583" s="103"/>
      <c r="K1583" s="103"/>
    </row>
    <row r="1584" spans="1:11" s="3" customFormat="1" ht="35.25" x14ac:dyDescent="0.25">
      <c r="A1584" s="23" t="s">
        <v>3055</v>
      </c>
      <c r="B1584" s="95" t="s">
        <v>3056</v>
      </c>
      <c r="C1584" s="25"/>
      <c r="D1584" s="87">
        <f t="shared" si="40"/>
        <v>0</v>
      </c>
      <c r="E1584" s="88"/>
      <c r="F1584" s="89"/>
      <c r="G1584" s="3" t="str">
        <f t="shared" si="38"/>
        <v/>
      </c>
      <c r="H1584" s="103"/>
      <c r="I1584" s="103"/>
      <c r="J1584" s="103"/>
      <c r="K1584" s="103"/>
    </row>
    <row r="1585" spans="1:11" s="3" customFormat="1" x14ac:dyDescent="0.25">
      <c r="A1585" s="47"/>
      <c r="B1585" s="102" t="s">
        <v>3057</v>
      </c>
      <c r="C1585" s="41">
        <f>SUM(C1586:C1618)</f>
        <v>0</v>
      </c>
      <c r="D1585" s="93">
        <f>SUM(D1586:D1618)</f>
        <v>0</v>
      </c>
      <c r="E1585" s="93">
        <f>SUM(E1586:E1618)</f>
        <v>0</v>
      </c>
      <c r="F1585" s="69">
        <f>SUM(F1586:F1618)</f>
        <v>0</v>
      </c>
      <c r="G1585" s="3" t="str">
        <f t="shared" si="38"/>
        <v/>
      </c>
      <c r="H1585" s="103"/>
      <c r="I1585" s="103"/>
      <c r="J1585" s="103"/>
      <c r="K1585" s="103"/>
    </row>
    <row r="1586" spans="1:11" s="3" customFormat="1" ht="35.25" x14ac:dyDescent="0.25">
      <c r="A1586" s="23" t="s">
        <v>3058</v>
      </c>
      <c r="B1586" s="28" t="s">
        <v>3059</v>
      </c>
      <c r="C1586" s="25"/>
      <c r="D1586" s="87">
        <f t="shared" si="40"/>
        <v>0</v>
      </c>
      <c r="E1586" s="88"/>
      <c r="F1586" s="89"/>
      <c r="G1586" s="3" t="str">
        <f t="shared" si="38"/>
        <v/>
      </c>
      <c r="H1586" s="103"/>
      <c r="I1586" s="103"/>
      <c r="J1586" s="103"/>
      <c r="K1586" s="103"/>
    </row>
    <row r="1587" spans="1:11" s="3" customFormat="1" x14ac:dyDescent="0.25">
      <c r="A1587" s="23" t="s">
        <v>3060</v>
      </c>
      <c r="B1587" s="24" t="s">
        <v>3061</v>
      </c>
      <c r="C1587" s="25"/>
      <c r="D1587" s="87">
        <f t="shared" si="40"/>
        <v>0</v>
      </c>
      <c r="E1587" s="88"/>
      <c r="F1587" s="89"/>
      <c r="G1587" s="3" t="str">
        <f t="shared" si="38"/>
        <v/>
      </c>
      <c r="H1587" s="103"/>
      <c r="I1587" s="103"/>
      <c r="J1587" s="103"/>
      <c r="K1587" s="103"/>
    </row>
    <row r="1588" spans="1:11" s="3" customFormat="1" x14ac:dyDescent="0.25">
      <c r="A1588" s="23" t="s">
        <v>3062</v>
      </c>
      <c r="B1588" s="24" t="s">
        <v>3063</v>
      </c>
      <c r="C1588" s="25"/>
      <c r="D1588" s="87">
        <f t="shared" si="40"/>
        <v>0</v>
      </c>
      <c r="E1588" s="88"/>
      <c r="F1588" s="89"/>
      <c r="G1588" s="3" t="str">
        <f t="shared" si="38"/>
        <v/>
      </c>
      <c r="H1588" s="103"/>
      <c r="I1588" s="103"/>
      <c r="J1588" s="103"/>
      <c r="K1588" s="103"/>
    </row>
    <row r="1589" spans="1:11" s="3" customFormat="1" x14ac:dyDescent="0.25">
      <c r="A1589" s="23" t="s">
        <v>3064</v>
      </c>
      <c r="B1589" s="24" t="s">
        <v>3065</v>
      </c>
      <c r="C1589" s="25"/>
      <c r="D1589" s="87">
        <f t="shared" si="40"/>
        <v>0</v>
      </c>
      <c r="E1589" s="88"/>
      <c r="F1589" s="89"/>
      <c r="G1589" s="3" t="str">
        <f t="shared" si="38"/>
        <v/>
      </c>
      <c r="H1589" s="103"/>
      <c r="I1589" s="103"/>
      <c r="J1589" s="103"/>
      <c r="K1589" s="103"/>
    </row>
    <row r="1590" spans="1:11" s="3" customFormat="1" ht="24" x14ac:dyDescent="0.25">
      <c r="A1590" s="23" t="s">
        <v>3066</v>
      </c>
      <c r="B1590" s="28" t="s">
        <v>3067</v>
      </c>
      <c r="C1590" s="25"/>
      <c r="D1590" s="87">
        <f t="shared" si="40"/>
        <v>0</v>
      </c>
      <c r="E1590" s="88"/>
      <c r="F1590" s="89"/>
      <c r="G1590" s="3" t="str">
        <f t="shared" si="38"/>
        <v/>
      </c>
      <c r="H1590" s="103"/>
      <c r="I1590" s="103"/>
      <c r="J1590" s="103"/>
      <c r="K1590" s="103"/>
    </row>
    <row r="1591" spans="1:11" s="3" customFormat="1" x14ac:dyDescent="0.25">
      <c r="A1591" s="23" t="s">
        <v>3068</v>
      </c>
      <c r="B1591" s="24" t="s">
        <v>3069</v>
      </c>
      <c r="C1591" s="25"/>
      <c r="D1591" s="87">
        <f t="shared" si="40"/>
        <v>0</v>
      </c>
      <c r="E1591" s="88"/>
      <c r="F1591" s="89"/>
      <c r="G1591" s="3" t="str">
        <f t="shared" si="38"/>
        <v/>
      </c>
      <c r="H1591" s="103"/>
      <c r="I1591" s="103"/>
      <c r="J1591" s="103"/>
      <c r="K1591" s="103"/>
    </row>
    <row r="1592" spans="1:11" s="3" customFormat="1" x14ac:dyDescent="0.25">
      <c r="A1592" s="23" t="s">
        <v>3070</v>
      </c>
      <c r="B1592" s="24" t="s">
        <v>3071</v>
      </c>
      <c r="C1592" s="25"/>
      <c r="D1592" s="87">
        <f t="shared" si="40"/>
        <v>0</v>
      </c>
      <c r="E1592" s="88"/>
      <c r="F1592" s="89"/>
      <c r="G1592" s="3" t="str">
        <f t="shared" si="38"/>
        <v/>
      </c>
      <c r="H1592" s="103"/>
      <c r="I1592" s="103"/>
      <c r="J1592" s="103"/>
      <c r="K1592" s="103"/>
    </row>
    <row r="1593" spans="1:11" s="3" customFormat="1" x14ac:dyDescent="0.25">
      <c r="A1593" s="23" t="s">
        <v>3072</v>
      </c>
      <c r="B1593" s="24" t="s">
        <v>3073</v>
      </c>
      <c r="C1593" s="25"/>
      <c r="D1593" s="87">
        <f t="shared" si="40"/>
        <v>0</v>
      </c>
      <c r="E1593" s="88"/>
      <c r="F1593" s="89"/>
      <c r="G1593" s="3" t="str">
        <f t="shared" si="38"/>
        <v/>
      </c>
      <c r="H1593" s="103"/>
      <c r="I1593" s="103"/>
      <c r="J1593" s="103"/>
      <c r="K1593" s="103"/>
    </row>
    <row r="1594" spans="1:11" s="3" customFormat="1" x14ac:dyDescent="0.25">
      <c r="A1594" s="23" t="s">
        <v>3074</v>
      </c>
      <c r="B1594" s="24" t="s">
        <v>3075</v>
      </c>
      <c r="C1594" s="25"/>
      <c r="D1594" s="87">
        <f t="shared" si="40"/>
        <v>0</v>
      </c>
      <c r="E1594" s="88"/>
      <c r="F1594" s="89"/>
      <c r="G1594" s="3" t="str">
        <f t="shared" ref="G1594:G1657" si="41">IF(D1594&gt;C1594,"CMA ES MAYOR QUE TOTAL ACTIVIDADES","")</f>
        <v/>
      </c>
      <c r="H1594" s="103"/>
      <c r="I1594" s="103"/>
      <c r="J1594" s="103"/>
      <c r="K1594" s="103"/>
    </row>
    <row r="1595" spans="1:11" s="3" customFormat="1" x14ac:dyDescent="0.25">
      <c r="A1595" s="23" t="s">
        <v>3076</v>
      </c>
      <c r="B1595" s="24" t="s">
        <v>3077</v>
      </c>
      <c r="C1595" s="25"/>
      <c r="D1595" s="87">
        <f t="shared" si="40"/>
        <v>0</v>
      </c>
      <c r="E1595" s="88"/>
      <c r="F1595" s="89"/>
      <c r="G1595" s="3" t="str">
        <f t="shared" si="41"/>
        <v/>
      </c>
      <c r="H1595" s="103"/>
      <c r="I1595" s="103"/>
      <c r="J1595" s="103"/>
      <c r="K1595" s="103"/>
    </row>
    <row r="1596" spans="1:11" s="3" customFormat="1" x14ac:dyDescent="0.25">
      <c r="A1596" s="23" t="s">
        <v>3078</v>
      </c>
      <c r="B1596" s="24" t="s">
        <v>3079</v>
      </c>
      <c r="C1596" s="25"/>
      <c r="D1596" s="87">
        <f t="shared" si="40"/>
        <v>0</v>
      </c>
      <c r="E1596" s="88"/>
      <c r="F1596" s="89"/>
      <c r="G1596" s="3" t="str">
        <f t="shared" si="41"/>
        <v/>
      </c>
      <c r="H1596" s="103"/>
      <c r="I1596" s="103"/>
      <c r="J1596" s="103"/>
      <c r="K1596" s="103"/>
    </row>
    <row r="1597" spans="1:11" s="3" customFormat="1" x14ac:dyDescent="0.25">
      <c r="A1597" s="23" t="s">
        <v>3080</v>
      </c>
      <c r="B1597" s="24" t="s">
        <v>3081</v>
      </c>
      <c r="C1597" s="25"/>
      <c r="D1597" s="87">
        <f t="shared" si="40"/>
        <v>0</v>
      </c>
      <c r="E1597" s="88"/>
      <c r="F1597" s="89"/>
      <c r="G1597" s="3" t="str">
        <f t="shared" si="41"/>
        <v/>
      </c>
      <c r="H1597" s="103"/>
      <c r="I1597" s="103"/>
      <c r="J1597" s="103"/>
      <c r="K1597" s="103"/>
    </row>
    <row r="1598" spans="1:11" s="3" customFormat="1" ht="24" x14ac:dyDescent="0.25">
      <c r="A1598" s="23" t="s">
        <v>3082</v>
      </c>
      <c r="B1598" s="28" t="s">
        <v>3083</v>
      </c>
      <c r="C1598" s="25"/>
      <c r="D1598" s="87">
        <f t="shared" si="40"/>
        <v>0</v>
      </c>
      <c r="E1598" s="88"/>
      <c r="F1598" s="89"/>
      <c r="G1598" s="3" t="str">
        <f t="shared" si="41"/>
        <v/>
      </c>
      <c r="H1598" s="103"/>
      <c r="I1598" s="103"/>
      <c r="J1598" s="103"/>
      <c r="K1598" s="103"/>
    </row>
    <row r="1599" spans="1:11" s="3" customFormat="1" ht="24" x14ac:dyDescent="0.25">
      <c r="A1599" s="23" t="s">
        <v>3084</v>
      </c>
      <c r="B1599" s="28" t="s">
        <v>3085</v>
      </c>
      <c r="C1599" s="25"/>
      <c r="D1599" s="87">
        <f t="shared" si="40"/>
        <v>0</v>
      </c>
      <c r="E1599" s="88"/>
      <c r="F1599" s="89"/>
      <c r="G1599" s="3" t="str">
        <f t="shared" si="41"/>
        <v/>
      </c>
      <c r="H1599" s="103"/>
      <c r="I1599" s="103"/>
      <c r="J1599" s="103"/>
      <c r="K1599" s="103"/>
    </row>
    <row r="1600" spans="1:11" s="3" customFormat="1" x14ac:dyDescent="0.25">
      <c r="A1600" s="23" t="s">
        <v>3086</v>
      </c>
      <c r="B1600" s="24" t="s">
        <v>3087</v>
      </c>
      <c r="C1600" s="25"/>
      <c r="D1600" s="87">
        <f t="shared" si="40"/>
        <v>0</v>
      </c>
      <c r="E1600" s="88"/>
      <c r="F1600" s="89"/>
      <c r="G1600" s="3" t="str">
        <f t="shared" si="41"/>
        <v/>
      </c>
      <c r="H1600" s="103"/>
      <c r="I1600" s="103"/>
      <c r="J1600" s="103"/>
      <c r="K1600" s="103"/>
    </row>
    <row r="1601" spans="1:11" s="3" customFormat="1" x14ac:dyDescent="0.25">
      <c r="A1601" s="23" t="s">
        <v>3088</v>
      </c>
      <c r="B1601" s="24" t="s">
        <v>3089</v>
      </c>
      <c r="C1601" s="25"/>
      <c r="D1601" s="87">
        <f t="shared" si="40"/>
        <v>0</v>
      </c>
      <c r="E1601" s="88"/>
      <c r="F1601" s="89"/>
      <c r="G1601" s="3" t="str">
        <f t="shared" si="41"/>
        <v/>
      </c>
      <c r="H1601" s="103"/>
      <c r="I1601" s="103"/>
      <c r="J1601" s="103"/>
      <c r="K1601" s="103"/>
    </row>
    <row r="1602" spans="1:11" s="3" customFormat="1" ht="35.25" x14ac:dyDescent="0.25">
      <c r="A1602" s="23" t="s">
        <v>3090</v>
      </c>
      <c r="B1602" s="28" t="s">
        <v>3091</v>
      </c>
      <c r="C1602" s="25"/>
      <c r="D1602" s="87">
        <f t="shared" si="40"/>
        <v>0</v>
      </c>
      <c r="E1602" s="88"/>
      <c r="F1602" s="89"/>
      <c r="G1602" s="3" t="str">
        <f t="shared" si="41"/>
        <v/>
      </c>
      <c r="H1602" s="103"/>
      <c r="I1602" s="103"/>
      <c r="J1602" s="103"/>
      <c r="K1602" s="103"/>
    </row>
    <row r="1603" spans="1:11" s="3" customFormat="1" ht="24" x14ac:dyDescent="0.25">
      <c r="A1603" s="23" t="s">
        <v>3092</v>
      </c>
      <c r="B1603" s="28" t="s">
        <v>3093</v>
      </c>
      <c r="C1603" s="25"/>
      <c r="D1603" s="87">
        <f t="shared" si="40"/>
        <v>0</v>
      </c>
      <c r="E1603" s="88"/>
      <c r="F1603" s="89"/>
      <c r="G1603" s="3" t="str">
        <f t="shared" si="41"/>
        <v/>
      </c>
      <c r="H1603" s="103"/>
      <c r="I1603" s="103"/>
      <c r="J1603" s="103"/>
      <c r="K1603" s="103"/>
    </row>
    <row r="1604" spans="1:11" s="3" customFormat="1" x14ac:dyDescent="0.25">
      <c r="A1604" s="23" t="s">
        <v>3094</v>
      </c>
      <c r="B1604" s="24" t="s">
        <v>3095</v>
      </c>
      <c r="C1604" s="25"/>
      <c r="D1604" s="87">
        <f t="shared" si="40"/>
        <v>0</v>
      </c>
      <c r="E1604" s="88"/>
      <c r="F1604" s="89"/>
      <c r="G1604" s="3" t="str">
        <f t="shared" si="41"/>
        <v/>
      </c>
      <c r="H1604" s="103"/>
      <c r="I1604" s="103"/>
      <c r="J1604" s="103"/>
      <c r="K1604" s="103"/>
    </row>
    <row r="1605" spans="1:11" s="3" customFormat="1" x14ac:dyDescent="0.25">
      <c r="A1605" s="23" t="s">
        <v>3096</v>
      </c>
      <c r="B1605" s="24" t="s">
        <v>3097</v>
      </c>
      <c r="C1605" s="25"/>
      <c r="D1605" s="87">
        <f t="shared" si="40"/>
        <v>0</v>
      </c>
      <c r="E1605" s="88"/>
      <c r="F1605" s="89"/>
      <c r="G1605" s="3" t="str">
        <f t="shared" si="41"/>
        <v/>
      </c>
      <c r="H1605" s="103"/>
      <c r="I1605" s="103"/>
      <c r="J1605" s="103"/>
      <c r="K1605" s="103"/>
    </row>
    <row r="1606" spans="1:11" s="3" customFormat="1" x14ac:dyDescent="0.25">
      <c r="A1606" s="23" t="s">
        <v>3098</v>
      </c>
      <c r="B1606" s="24" t="s">
        <v>3099</v>
      </c>
      <c r="C1606" s="25"/>
      <c r="D1606" s="87">
        <f t="shared" si="40"/>
        <v>0</v>
      </c>
      <c r="E1606" s="88"/>
      <c r="F1606" s="89"/>
      <c r="G1606" s="3" t="str">
        <f t="shared" si="41"/>
        <v/>
      </c>
      <c r="H1606" s="103"/>
      <c r="I1606" s="103"/>
      <c r="J1606" s="103"/>
      <c r="K1606" s="103"/>
    </row>
    <row r="1607" spans="1:11" s="3" customFormat="1" x14ac:dyDescent="0.25">
      <c r="A1607" s="23" t="s">
        <v>3100</v>
      </c>
      <c r="B1607" s="24" t="s">
        <v>3101</v>
      </c>
      <c r="C1607" s="25"/>
      <c r="D1607" s="87">
        <f t="shared" si="40"/>
        <v>0</v>
      </c>
      <c r="E1607" s="88"/>
      <c r="F1607" s="89"/>
      <c r="G1607" s="3" t="str">
        <f t="shared" si="41"/>
        <v/>
      </c>
      <c r="H1607" s="103"/>
      <c r="I1607" s="103"/>
      <c r="J1607" s="103"/>
      <c r="K1607" s="103"/>
    </row>
    <row r="1608" spans="1:11" s="3" customFormat="1" x14ac:dyDescent="0.25">
      <c r="A1608" s="23" t="s">
        <v>3102</v>
      </c>
      <c r="B1608" s="24" t="s">
        <v>3103</v>
      </c>
      <c r="C1608" s="25"/>
      <c r="D1608" s="87">
        <f t="shared" si="40"/>
        <v>0</v>
      </c>
      <c r="E1608" s="88"/>
      <c r="F1608" s="89"/>
      <c r="G1608" s="3" t="str">
        <f t="shared" si="41"/>
        <v/>
      </c>
      <c r="H1608" s="103"/>
      <c r="I1608" s="103"/>
      <c r="J1608" s="103"/>
      <c r="K1608" s="103"/>
    </row>
    <row r="1609" spans="1:11" s="3" customFormat="1" x14ac:dyDescent="0.25">
      <c r="A1609" s="23" t="s">
        <v>3104</v>
      </c>
      <c r="B1609" s="24" t="s">
        <v>3105</v>
      </c>
      <c r="C1609" s="25"/>
      <c r="D1609" s="87">
        <f t="shared" si="40"/>
        <v>0</v>
      </c>
      <c r="E1609" s="88"/>
      <c r="F1609" s="89"/>
      <c r="G1609" s="3" t="str">
        <f t="shared" si="41"/>
        <v/>
      </c>
      <c r="H1609" s="103"/>
      <c r="I1609" s="103"/>
      <c r="J1609" s="103"/>
      <c r="K1609" s="103"/>
    </row>
    <row r="1610" spans="1:11" s="3" customFormat="1" x14ac:dyDescent="0.25">
      <c r="A1610" s="23" t="s">
        <v>3106</v>
      </c>
      <c r="B1610" s="24" t="s">
        <v>3107</v>
      </c>
      <c r="C1610" s="25"/>
      <c r="D1610" s="87">
        <f t="shared" si="40"/>
        <v>0</v>
      </c>
      <c r="E1610" s="88"/>
      <c r="F1610" s="89"/>
      <c r="G1610" s="3" t="str">
        <f t="shared" si="41"/>
        <v/>
      </c>
      <c r="H1610" s="103"/>
      <c r="I1610" s="103"/>
      <c r="J1610" s="103"/>
      <c r="K1610" s="103"/>
    </row>
    <row r="1611" spans="1:11" s="3" customFormat="1" ht="24" x14ac:dyDescent="0.25">
      <c r="A1611" s="23" t="s">
        <v>3108</v>
      </c>
      <c r="B1611" s="28" t="s">
        <v>3109</v>
      </c>
      <c r="C1611" s="25"/>
      <c r="D1611" s="87">
        <f t="shared" si="40"/>
        <v>0</v>
      </c>
      <c r="E1611" s="88"/>
      <c r="F1611" s="89"/>
      <c r="G1611" s="3" t="str">
        <f t="shared" si="41"/>
        <v/>
      </c>
      <c r="H1611" s="103"/>
      <c r="I1611" s="103"/>
      <c r="J1611" s="103"/>
      <c r="K1611" s="103"/>
    </row>
    <row r="1612" spans="1:11" s="3" customFormat="1" ht="24" x14ac:dyDescent="0.25">
      <c r="A1612" s="23" t="s">
        <v>3110</v>
      </c>
      <c r="B1612" s="28" t="s">
        <v>3111</v>
      </c>
      <c r="C1612" s="25"/>
      <c r="D1612" s="87">
        <f t="shared" si="40"/>
        <v>0</v>
      </c>
      <c r="E1612" s="88"/>
      <c r="F1612" s="89"/>
      <c r="G1612" s="3" t="str">
        <f t="shared" si="41"/>
        <v/>
      </c>
      <c r="H1612" s="103"/>
      <c r="I1612" s="103"/>
      <c r="J1612" s="103"/>
      <c r="K1612" s="103"/>
    </row>
    <row r="1613" spans="1:11" s="3" customFormat="1" ht="24" x14ac:dyDescent="0.25">
      <c r="A1613" s="23" t="s">
        <v>3112</v>
      </c>
      <c r="B1613" s="28" t="s">
        <v>3113</v>
      </c>
      <c r="C1613" s="25"/>
      <c r="D1613" s="87">
        <f t="shared" si="40"/>
        <v>0</v>
      </c>
      <c r="E1613" s="88"/>
      <c r="F1613" s="89"/>
      <c r="G1613" s="3" t="str">
        <f t="shared" si="41"/>
        <v/>
      </c>
      <c r="H1613" s="103"/>
      <c r="I1613" s="103"/>
      <c r="J1613" s="103"/>
      <c r="K1613" s="103"/>
    </row>
    <row r="1614" spans="1:11" s="3" customFormat="1" x14ac:dyDescent="0.25">
      <c r="A1614" s="23" t="s">
        <v>3114</v>
      </c>
      <c r="B1614" s="24" t="s">
        <v>3115</v>
      </c>
      <c r="C1614" s="25"/>
      <c r="D1614" s="87">
        <f t="shared" si="40"/>
        <v>0</v>
      </c>
      <c r="E1614" s="88"/>
      <c r="F1614" s="89"/>
      <c r="G1614" s="3" t="str">
        <f t="shared" si="41"/>
        <v/>
      </c>
      <c r="H1614" s="103"/>
      <c r="I1614" s="103"/>
      <c r="J1614" s="103"/>
      <c r="K1614" s="103"/>
    </row>
    <row r="1615" spans="1:11" s="3" customFormat="1" x14ac:dyDescent="0.25">
      <c r="A1615" s="23" t="s">
        <v>3116</v>
      </c>
      <c r="B1615" s="24" t="s">
        <v>3117</v>
      </c>
      <c r="C1615" s="25"/>
      <c r="D1615" s="87">
        <f t="shared" si="40"/>
        <v>0</v>
      </c>
      <c r="E1615" s="88"/>
      <c r="F1615" s="89"/>
      <c r="G1615" s="3" t="str">
        <f t="shared" si="41"/>
        <v/>
      </c>
      <c r="H1615" s="103"/>
      <c r="I1615" s="103"/>
      <c r="J1615" s="103"/>
      <c r="K1615" s="103"/>
    </row>
    <row r="1616" spans="1:11" s="3" customFormat="1" x14ac:dyDescent="0.25">
      <c r="A1616" s="23" t="s">
        <v>3118</v>
      </c>
      <c r="B1616" s="24" t="s">
        <v>3119</v>
      </c>
      <c r="C1616" s="25"/>
      <c r="D1616" s="87">
        <f t="shared" si="40"/>
        <v>0</v>
      </c>
      <c r="E1616" s="88"/>
      <c r="F1616" s="89"/>
      <c r="G1616" s="3" t="str">
        <f t="shared" si="41"/>
        <v/>
      </c>
      <c r="H1616" s="103"/>
      <c r="I1616" s="103"/>
      <c r="J1616" s="103"/>
      <c r="K1616" s="103"/>
    </row>
    <row r="1617" spans="1:11" s="3" customFormat="1" x14ac:dyDescent="0.25">
      <c r="A1617" s="23" t="s">
        <v>3120</v>
      </c>
      <c r="B1617" s="24" t="s">
        <v>3121</v>
      </c>
      <c r="C1617" s="25"/>
      <c r="D1617" s="87">
        <f t="shared" si="40"/>
        <v>0</v>
      </c>
      <c r="E1617" s="88"/>
      <c r="F1617" s="89"/>
      <c r="G1617" s="3" t="str">
        <f t="shared" si="41"/>
        <v/>
      </c>
      <c r="H1617" s="103"/>
      <c r="I1617" s="103"/>
      <c r="J1617" s="103"/>
      <c r="K1617" s="103"/>
    </row>
    <row r="1618" spans="1:11" s="3" customFormat="1" x14ac:dyDescent="0.25">
      <c r="A1618" s="23" t="s">
        <v>3122</v>
      </c>
      <c r="B1618" s="53" t="s">
        <v>3123</v>
      </c>
      <c r="C1618" s="25"/>
      <c r="D1618" s="87">
        <f t="shared" si="40"/>
        <v>0</v>
      </c>
      <c r="E1618" s="88"/>
      <c r="F1618" s="89"/>
      <c r="G1618" s="3" t="str">
        <f t="shared" si="41"/>
        <v/>
      </c>
      <c r="H1618" s="103"/>
      <c r="I1618" s="103"/>
      <c r="J1618" s="103"/>
      <c r="K1618" s="103"/>
    </row>
    <row r="1619" spans="1:11" s="3" customFormat="1" x14ac:dyDescent="0.25">
      <c r="A1619" s="47"/>
      <c r="B1619" s="102" t="s">
        <v>3124</v>
      </c>
      <c r="C1619" s="41">
        <f>SUM(C1620:C1625)</f>
        <v>0</v>
      </c>
      <c r="D1619" s="93">
        <f>SUM(D1620:D1625)</f>
        <v>0</v>
      </c>
      <c r="E1619" s="93">
        <f>SUM(E1620:E1625)</f>
        <v>0</v>
      </c>
      <c r="F1619" s="69">
        <f>SUM(F1620:F1625)</f>
        <v>0</v>
      </c>
      <c r="G1619" s="3" t="str">
        <f t="shared" si="41"/>
        <v/>
      </c>
      <c r="H1619" s="103"/>
      <c r="I1619" s="103"/>
      <c r="J1619" s="103"/>
      <c r="K1619" s="103"/>
    </row>
    <row r="1620" spans="1:11" s="3" customFormat="1" ht="24" x14ac:dyDescent="0.25">
      <c r="A1620" s="23" t="s">
        <v>3125</v>
      </c>
      <c r="B1620" s="94" t="s">
        <v>3126</v>
      </c>
      <c r="C1620" s="25"/>
      <c r="D1620" s="84">
        <f t="shared" si="40"/>
        <v>0</v>
      </c>
      <c r="E1620" s="105"/>
      <c r="F1620" s="106"/>
      <c r="G1620" s="3" t="str">
        <f t="shared" si="41"/>
        <v/>
      </c>
      <c r="H1620" s="103"/>
      <c r="I1620" s="103"/>
      <c r="J1620" s="103"/>
      <c r="K1620" s="103"/>
    </row>
    <row r="1621" spans="1:11" s="3" customFormat="1" ht="24" x14ac:dyDescent="0.25">
      <c r="A1621" s="23" t="s">
        <v>3127</v>
      </c>
      <c r="B1621" s="94" t="s">
        <v>3128</v>
      </c>
      <c r="C1621" s="25"/>
      <c r="D1621" s="84">
        <f t="shared" si="40"/>
        <v>0</v>
      </c>
      <c r="E1621" s="105"/>
      <c r="F1621" s="106"/>
      <c r="G1621" s="3" t="str">
        <f t="shared" si="41"/>
        <v/>
      </c>
      <c r="H1621" s="103"/>
      <c r="I1621" s="103"/>
      <c r="J1621" s="103"/>
      <c r="K1621" s="103"/>
    </row>
    <row r="1622" spans="1:11" s="3" customFormat="1" x14ac:dyDescent="0.25">
      <c r="A1622" s="23" t="s">
        <v>3129</v>
      </c>
      <c r="B1622" s="24" t="s">
        <v>3130</v>
      </c>
      <c r="C1622" s="25"/>
      <c r="D1622" s="84">
        <f t="shared" si="40"/>
        <v>0</v>
      </c>
      <c r="E1622" s="105"/>
      <c r="F1622" s="106"/>
      <c r="G1622" s="3" t="str">
        <f t="shared" si="41"/>
        <v/>
      </c>
      <c r="H1622" s="103"/>
      <c r="I1622" s="103"/>
      <c r="J1622" s="103"/>
      <c r="K1622" s="103"/>
    </row>
    <row r="1623" spans="1:11" s="3" customFormat="1" x14ac:dyDescent="0.25">
      <c r="A1623" s="23" t="s">
        <v>3131</v>
      </c>
      <c r="B1623" s="24" t="s">
        <v>3132</v>
      </c>
      <c r="C1623" s="25"/>
      <c r="D1623" s="84">
        <f t="shared" si="40"/>
        <v>0</v>
      </c>
      <c r="E1623" s="105"/>
      <c r="F1623" s="106"/>
      <c r="G1623" s="3" t="str">
        <f t="shared" si="41"/>
        <v/>
      </c>
      <c r="H1623" s="103"/>
      <c r="I1623" s="103"/>
      <c r="J1623" s="103"/>
      <c r="K1623" s="103"/>
    </row>
    <row r="1624" spans="1:11" s="3" customFormat="1" x14ac:dyDescent="0.25">
      <c r="A1624" s="23" t="s">
        <v>3133</v>
      </c>
      <c r="B1624" s="24" t="s">
        <v>3134</v>
      </c>
      <c r="C1624" s="25"/>
      <c r="D1624" s="84">
        <f t="shared" si="40"/>
        <v>0</v>
      </c>
      <c r="E1624" s="105"/>
      <c r="F1624" s="106"/>
      <c r="G1624" s="3" t="str">
        <f t="shared" si="41"/>
        <v/>
      </c>
      <c r="H1624" s="103"/>
      <c r="I1624" s="103"/>
      <c r="J1624" s="103"/>
      <c r="K1624" s="103"/>
    </row>
    <row r="1625" spans="1:11" s="3" customFormat="1" x14ac:dyDescent="0.25">
      <c r="A1625" s="23" t="s">
        <v>3135</v>
      </c>
      <c r="B1625" s="53" t="s">
        <v>3136</v>
      </c>
      <c r="C1625" s="25"/>
      <c r="D1625" s="84">
        <f t="shared" si="40"/>
        <v>0</v>
      </c>
      <c r="E1625" s="105"/>
      <c r="F1625" s="106"/>
      <c r="G1625" s="3" t="str">
        <f t="shared" si="41"/>
        <v/>
      </c>
      <c r="H1625" s="103"/>
      <c r="I1625" s="103"/>
      <c r="J1625" s="103"/>
      <c r="K1625" s="103"/>
    </row>
    <row r="1626" spans="1:11" s="3" customFormat="1" x14ac:dyDescent="0.25">
      <c r="A1626" s="47"/>
      <c r="B1626" s="97" t="s">
        <v>3137</v>
      </c>
      <c r="C1626" s="41"/>
      <c r="D1626" s="93"/>
      <c r="E1626" s="93"/>
      <c r="F1626" s="69"/>
      <c r="G1626" s="3" t="str">
        <f t="shared" si="41"/>
        <v/>
      </c>
      <c r="H1626" s="103"/>
      <c r="I1626" s="103"/>
      <c r="J1626" s="103"/>
      <c r="K1626" s="103"/>
    </row>
    <row r="1627" spans="1:11" s="3" customFormat="1" x14ac:dyDescent="0.25">
      <c r="A1627" s="47"/>
      <c r="B1627" s="19" t="s">
        <v>3138</v>
      </c>
      <c r="C1627" s="41">
        <f>SUM(C1628:C1832)</f>
        <v>0</v>
      </c>
      <c r="D1627" s="93">
        <f>SUM(D1628:D1832)</f>
        <v>0</v>
      </c>
      <c r="E1627" s="93">
        <f>SUM(E1628:E1832)</f>
        <v>0</v>
      </c>
      <c r="F1627" s="69">
        <f>SUM(F1628:F1832)</f>
        <v>0</v>
      </c>
      <c r="G1627" s="3" t="str">
        <f t="shared" si="41"/>
        <v/>
      </c>
      <c r="H1627" s="103"/>
      <c r="I1627" s="103"/>
      <c r="J1627" s="103"/>
      <c r="K1627" s="103"/>
    </row>
    <row r="1628" spans="1:11" s="3" customFormat="1" ht="24" x14ac:dyDescent="0.25">
      <c r="A1628" s="23" t="s">
        <v>3139</v>
      </c>
      <c r="B1628" s="28" t="s">
        <v>3140</v>
      </c>
      <c r="C1628" s="25"/>
      <c r="D1628" s="87">
        <f t="shared" si="40"/>
        <v>0</v>
      </c>
      <c r="E1628" s="88"/>
      <c r="F1628" s="89"/>
      <c r="G1628" s="3" t="str">
        <f t="shared" si="41"/>
        <v/>
      </c>
      <c r="H1628" s="103"/>
      <c r="I1628" s="103"/>
      <c r="J1628" s="103"/>
      <c r="K1628" s="103"/>
    </row>
    <row r="1629" spans="1:11" s="3" customFormat="1" x14ac:dyDescent="0.25">
      <c r="A1629" s="23" t="s">
        <v>3141</v>
      </c>
      <c r="B1629" s="24" t="s">
        <v>3142</v>
      </c>
      <c r="C1629" s="25"/>
      <c r="D1629" s="87">
        <f t="shared" si="40"/>
        <v>0</v>
      </c>
      <c r="E1629" s="88"/>
      <c r="F1629" s="89"/>
      <c r="G1629" s="3" t="str">
        <f t="shared" si="41"/>
        <v/>
      </c>
      <c r="H1629" s="103"/>
      <c r="I1629" s="103"/>
      <c r="J1629" s="103"/>
      <c r="K1629" s="103"/>
    </row>
    <row r="1630" spans="1:11" s="3" customFormat="1" x14ac:dyDescent="0.25">
      <c r="A1630" s="23" t="s">
        <v>3143</v>
      </c>
      <c r="B1630" s="24" t="s">
        <v>3144</v>
      </c>
      <c r="C1630" s="25"/>
      <c r="D1630" s="87">
        <f t="shared" si="40"/>
        <v>0</v>
      </c>
      <c r="E1630" s="88"/>
      <c r="F1630" s="89"/>
      <c r="G1630" s="3" t="str">
        <f t="shared" si="41"/>
        <v/>
      </c>
      <c r="H1630" s="103"/>
      <c r="I1630" s="103"/>
      <c r="J1630" s="103"/>
      <c r="K1630" s="103"/>
    </row>
    <row r="1631" spans="1:11" s="3" customFormat="1" x14ac:dyDescent="0.25">
      <c r="A1631" s="23" t="s">
        <v>3145</v>
      </c>
      <c r="B1631" s="24" t="s">
        <v>3146</v>
      </c>
      <c r="C1631" s="25"/>
      <c r="D1631" s="87">
        <f t="shared" si="40"/>
        <v>0</v>
      </c>
      <c r="E1631" s="88"/>
      <c r="F1631" s="89"/>
      <c r="G1631" s="3" t="str">
        <f t="shared" si="41"/>
        <v/>
      </c>
      <c r="H1631" s="103"/>
      <c r="I1631" s="103"/>
      <c r="J1631" s="103"/>
      <c r="K1631" s="103"/>
    </row>
    <row r="1632" spans="1:11" s="3" customFormat="1" x14ac:dyDescent="0.25">
      <c r="A1632" s="23" t="s">
        <v>3147</v>
      </c>
      <c r="B1632" s="24" t="s">
        <v>3148</v>
      </c>
      <c r="C1632" s="25"/>
      <c r="D1632" s="87">
        <f t="shared" si="40"/>
        <v>0</v>
      </c>
      <c r="E1632" s="88"/>
      <c r="F1632" s="89"/>
      <c r="G1632" s="3" t="str">
        <f t="shared" si="41"/>
        <v/>
      </c>
      <c r="H1632" s="103"/>
      <c r="I1632" s="103"/>
      <c r="J1632" s="103"/>
      <c r="K1632" s="103"/>
    </row>
    <row r="1633" spans="1:11" s="3" customFormat="1" ht="24" x14ac:dyDescent="0.25">
      <c r="A1633" s="23" t="s">
        <v>3149</v>
      </c>
      <c r="B1633" s="28" t="s">
        <v>3150</v>
      </c>
      <c r="C1633" s="25"/>
      <c r="D1633" s="87">
        <f t="shared" si="40"/>
        <v>0</v>
      </c>
      <c r="E1633" s="88"/>
      <c r="F1633" s="89"/>
      <c r="G1633" s="3" t="str">
        <f t="shared" si="41"/>
        <v/>
      </c>
      <c r="H1633" s="103"/>
      <c r="I1633" s="103"/>
      <c r="J1633" s="103"/>
      <c r="K1633" s="103"/>
    </row>
    <row r="1634" spans="1:11" s="3" customFormat="1" x14ac:dyDescent="0.25">
      <c r="A1634" s="23" t="s">
        <v>3151</v>
      </c>
      <c r="B1634" s="24" t="s">
        <v>3152</v>
      </c>
      <c r="C1634" s="25"/>
      <c r="D1634" s="87">
        <f t="shared" si="40"/>
        <v>0</v>
      </c>
      <c r="E1634" s="88"/>
      <c r="F1634" s="89"/>
      <c r="G1634" s="3" t="str">
        <f t="shared" si="41"/>
        <v/>
      </c>
      <c r="H1634" s="103"/>
      <c r="I1634" s="103"/>
      <c r="J1634" s="103"/>
      <c r="K1634" s="103"/>
    </row>
    <row r="1635" spans="1:11" s="3" customFormat="1" x14ac:dyDescent="0.25">
      <c r="A1635" s="23" t="s">
        <v>3153</v>
      </c>
      <c r="B1635" s="24" t="s">
        <v>3154</v>
      </c>
      <c r="C1635" s="25"/>
      <c r="D1635" s="87">
        <f t="shared" si="40"/>
        <v>0</v>
      </c>
      <c r="E1635" s="88"/>
      <c r="F1635" s="89"/>
      <c r="G1635" s="3" t="str">
        <f t="shared" si="41"/>
        <v/>
      </c>
      <c r="H1635" s="103"/>
      <c r="I1635" s="103"/>
      <c r="J1635" s="103"/>
      <c r="K1635" s="103"/>
    </row>
    <row r="1636" spans="1:11" s="3" customFormat="1" x14ac:dyDescent="0.25">
      <c r="A1636" s="23" t="s">
        <v>3155</v>
      </c>
      <c r="B1636" s="24" t="s">
        <v>3156</v>
      </c>
      <c r="C1636" s="25"/>
      <c r="D1636" s="87">
        <f t="shared" si="40"/>
        <v>0</v>
      </c>
      <c r="E1636" s="88"/>
      <c r="F1636" s="89"/>
      <c r="G1636" s="3" t="str">
        <f t="shared" si="41"/>
        <v/>
      </c>
      <c r="H1636" s="103"/>
      <c r="I1636" s="103"/>
      <c r="J1636" s="103"/>
      <c r="K1636" s="103"/>
    </row>
    <row r="1637" spans="1:11" s="3" customFormat="1" x14ac:dyDescent="0.25">
      <c r="A1637" s="23" t="s">
        <v>3157</v>
      </c>
      <c r="B1637" s="24" t="s">
        <v>3158</v>
      </c>
      <c r="C1637" s="25"/>
      <c r="D1637" s="87">
        <f t="shared" si="40"/>
        <v>0</v>
      </c>
      <c r="E1637" s="88"/>
      <c r="F1637" s="89"/>
      <c r="G1637" s="3" t="str">
        <f t="shared" si="41"/>
        <v/>
      </c>
      <c r="H1637" s="103"/>
      <c r="I1637" s="103"/>
      <c r="J1637" s="103"/>
      <c r="K1637" s="103"/>
    </row>
    <row r="1638" spans="1:11" s="3" customFormat="1" x14ac:dyDescent="0.25">
      <c r="A1638" s="23" t="s">
        <v>3159</v>
      </c>
      <c r="B1638" s="24" t="s">
        <v>3160</v>
      </c>
      <c r="C1638" s="25"/>
      <c r="D1638" s="87">
        <f t="shared" si="40"/>
        <v>0</v>
      </c>
      <c r="E1638" s="88"/>
      <c r="F1638" s="89"/>
      <c r="G1638" s="3" t="str">
        <f t="shared" si="41"/>
        <v/>
      </c>
      <c r="H1638" s="103"/>
      <c r="I1638" s="103"/>
      <c r="J1638" s="103"/>
      <c r="K1638" s="103"/>
    </row>
    <row r="1639" spans="1:11" s="3" customFormat="1" x14ac:dyDescent="0.25">
      <c r="A1639" s="23" t="s">
        <v>3161</v>
      </c>
      <c r="B1639" s="24" t="s">
        <v>3162</v>
      </c>
      <c r="C1639" s="25"/>
      <c r="D1639" s="87">
        <f t="shared" si="40"/>
        <v>0</v>
      </c>
      <c r="E1639" s="88"/>
      <c r="F1639" s="89"/>
      <c r="G1639" s="3" t="str">
        <f t="shared" si="41"/>
        <v/>
      </c>
      <c r="H1639" s="103"/>
      <c r="I1639" s="103"/>
      <c r="J1639" s="103"/>
      <c r="K1639" s="103"/>
    </row>
    <row r="1640" spans="1:11" s="3" customFormat="1" ht="24" x14ac:dyDescent="0.25">
      <c r="A1640" s="23" t="s">
        <v>3163</v>
      </c>
      <c r="B1640" s="28" t="s">
        <v>3164</v>
      </c>
      <c r="C1640" s="25"/>
      <c r="D1640" s="87">
        <f t="shared" si="40"/>
        <v>0</v>
      </c>
      <c r="E1640" s="88"/>
      <c r="F1640" s="89"/>
      <c r="G1640" s="3" t="str">
        <f t="shared" si="41"/>
        <v/>
      </c>
      <c r="H1640" s="103"/>
      <c r="I1640" s="103"/>
      <c r="J1640" s="103"/>
      <c r="K1640" s="103"/>
    </row>
    <row r="1641" spans="1:11" s="3" customFormat="1" ht="24" x14ac:dyDescent="0.25">
      <c r="A1641" s="23" t="s">
        <v>3165</v>
      </c>
      <c r="B1641" s="28" t="s">
        <v>3166</v>
      </c>
      <c r="C1641" s="25"/>
      <c r="D1641" s="87">
        <f t="shared" si="40"/>
        <v>0</v>
      </c>
      <c r="E1641" s="88"/>
      <c r="F1641" s="89"/>
      <c r="G1641" s="3" t="str">
        <f t="shared" si="41"/>
        <v/>
      </c>
      <c r="H1641" s="103"/>
      <c r="I1641" s="103"/>
      <c r="J1641" s="103"/>
      <c r="K1641" s="103"/>
    </row>
    <row r="1642" spans="1:11" s="3" customFormat="1" x14ac:dyDescent="0.25">
      <c r="A1642" s="23" t="s">
        <v>3167</v>
      </c>
      <c r="B1642" s="24" t="s">
        <v>3168</v>
      </c>
      <c r="C1642" s="25"/>
      <c r="D1642" s="87">
        <f t="shared" si="40"/>
        <v>0</v>
      </c>
      <c r="E1642" s="88"/>
      <c r="F1642" s="89"/>
      <c r="G1642" s="3" t="str">
        <f t="shared" si="41"/>
        <v/>
      </c>
      <c r="H1642" s="103"/>
      <c r="I1642" s="103"/>
      <c r="J1642" s="103"/>
      <c r="K1642" s="103"/>
    </row>
    <row r="1643" spans="1:11" s="3" customFormat="1" x14ac:dyDescent="0.25">
      <c r="A1643" s="23" t="s">
        <v>3169</v>
      </c>
      <c r="B1643" s="24" t="s">
        <v>3170</v>
      </c>
      <c r="C1643" s="25"/>
      <c r="D1643" s="87">
        <f t="shared" si="40"/>
        <v>0</v>
      </c>
      <c r="E1643" s="88"/>
      <c r="F1643" s="89"/>
      <c r="G1643" s="3" t="str">
        <f t="shared" si="41"/>
        <v/>
      </c>
      <c r="H1643" s="103"/>
      <c r="I1643" s="103"/>
      <c r="J1643" s="103"/>
      <c r="K1643" s="103"/>
    </row>
    <row r="1644" spans="1:11" s="3" customFormat="1" ht="35.25" x14ac:dyDescent="0.25">
      <c r="A1644" s="23" t="s">
        <v>3171</v>
      </c>
      <c r="B1644" s="28" t="s">
        <v>3172</v>
      </c>
      <c r="C1644" s="25"/>
      <c r="D1644" s="87">
        <f t="shared" si="40"/>
        <v>0</v>
      </c>
      <c r="E1644" s="88"/>
      <c r="F1644" s="89"/>
      <c r="G1644" s="3" t="str">
        <f t="shared" si="41"/>
        <v/>
      </c>
      <c r="H1644" s="103"/>
      <c r="I1644" s="103"/>
      <c r="J1644" s="103"/>
      <c r="K1644" s="103"/>
    </row>
    <row r="1645" spans="1:11" s="3" customFormat="1" x14ac:dyDescent="0.25">
      <c r="A1645" s="23" t="s">
        <v>3173</v>
      </c>
      <c r="B1645" s="24" t="s">
        <v>3174</v>
      </c>
      <c r="C1645" s="25"/>
      <c r="D1645" s="87">
        <f t="shared" ref="D1645:D1708" si="42">+E1645+F1645</f>
        <v>0</v>
      </c>
      <c r="E1645" s="88"/>
      <c r="F1645" s="89"/>
      <c r="G1645" s="3" t="str">
        <f t="shared" si="41"/>
        <v/>
      </c>
      <c r="H1645" s="103"/>
      <c r="I1645" s="103"/>
      <c r="J1645" s="103"/>
      <c r="K1645" s="103"/>
    </row>
    <row r="1646" spans="1:11" s="3" customFormat="1" x14ac:dyDescent="0.25">
      <c r="A1646" s="23" t="s">
        <v>3175</v>
      </c>
      <c r="B1646" s="24" t="s">
        <v>3176</v>
      </c>
      <c r="C1646" s="25"/>
      <c r="D1646" s="87">
        <f t="shared" si="42"/>
        <v>0</v>
      </c>
      <c r="E1646" s="88"/>
      <c r="F1646" s="89"/>
      <c r="G1646" s="3" t="str">
        <f t="shared" si="41"/>
        <v/>
      </c>
      <c r="H1646" s="103"/>
      <c r="I1646" s="103"/>
      <c r="J1646" s="103"/>
      <c r="K1646" s="103"/>
    </row>
    <row r="1647" spans="1:11" s="3" customFormat="1" x14ac:dyDescent="0.25">
      <c r="A1647" s="23" t="s">
        <v>3177</v>
      </c>
      <c r="B1647" s="24" t="s">
        <v>3178</v>
      </c>
      <c r="C1647" s="25"/>
      <c r="D1647" s="87">
        <f t="shared" si="42"/>
        <v>0</v>
      </c>
      <c r="E1647" s="88"/>
      <c r="F1647" s="89"/>
      <c r="G1647" s="3" t="str">
        <f t="shared" si="41"/>
        <v/>
      </c>
      <c r="H1647" s="103"/>
      <c r="I1647" s="103"/>
      <c r="J1647" s="103"/>
      <c r="K1647" s="103"/>
    </row>
    <row r="1648" spans="1:11" s="3" customFormat="1" x14ac:dyDescent="0.25">
      <c r="A1648" s="23" t="s">
        <v>3179</v>
      </c>
      <c r="B1648" s="24" t="s">
        <v>3180</v>
      </c>
      <c r="C1648" s="25"/>
      <c r="D1648" s="87">
        <f t="shared" si="42"/>
        <v>0</v>
      </c>
      <c r="E1648" s="88"/>
      <c r="F1648" s="89"/>
      <c r="G1648" s="3" t="str">
        <f t="shared" si="41"/>
        <v/>
      </c>
      <c r="H1648" s="103"/>
      <c r="I1648" s="103"/>
      <c r="J1648" s="103"/>
      <c r="K1648" s="103"/>
    </row>
    <row r="1649" spans="1:11" s="3" customFormat="1" ht="35.25" x14ac:dyDescent="0.25">
      <c r="A1649" s="23" t="s">
        <v>3181</v>
      </c>
      <c r="B1649" s="28" t="s">
        <v>3182</v>
      </c>
      <c r="C1649" s="25"/>
      <c r="D1649" s="87">
        <f t="shared" si="42"/>
        <v>0</v>
      </c>
      <c r="E1649" s="88"/>
      <c r="F1649" s="89"/>
      <c r="G1649" s="3" t="str">
        <f t="shared" si="41"/>
        <v/>
      </c>
      <c r="H1649" s="103"/>
      <c r="I1649" s="103"/>
      <c r="J1649" s="103"/>
      <c r="K1649" s="103"/>
    </row>
    <row r="1650" spans="1:11" s="3" customFormat="1" x14ac:dyDescent="0.25">
      <c r="A1650" s="23" t="s">
        <v>3183</v>
      </c>
      <c r="B1650" s="24" t="s">
        <v>3184</v>
      </c>
      <c r="C1650" s="25"/>
      <c r="D1650" s="87">
        <f t="shared" si="42"/>
        <v>0</v>
      </c>
      <c r="E1650" s="88"/>
      <c r="F1650" s="89"/>
      <c r="G1650" s="3" t="str">
        <f t="shared" si="41"/>
        <v/>
      </c>
      <c r="H1650" s="103"/>
      <c r="I1650" s="103"/>
      <c r="J1650" s="103"/>
      <c r="K1650" s="103"/>
    </row>
    <row r="1651" spans="1:11" s="3" customFormat="1" ht="24" x14ac:dyDescent="0.25">
      <c r="A1651" s="23" t="s">
        <v>3185</v>
      </c>
      <c r="B1651" s="28" t="s">
        <v>3186</v>
      </c>
      <c r="C1651" s="25"/>
      <c r="D1651" s="87">
        <f t="shared" si="42"/>
        <v>0</v>
      </c>
      <c r="E1651" s="88"/>
      <c r="F1651" s="89"/>
      <c r="G1651" s="3" t="str">
        <f t="shared" si="41"/>
        <v/>
      </c>
      <c r="H1651" s="103"/>
      <c r="I1651" s="103"/>
      <c r="J1651" s="103"/>
      <c r="K1651" s="103"/>
    </row>
    <row r="1652" spans="1:11" s="3" customFormat="1" ht="24" x14ac:dyDescent="0.25">
      <c r="A1652" s="23" t="s">
        <v>3187</v>
      </c>
      <c r="B1652" s="28" t="s">
        <v>3188</v>
      </c>
      <c r="C1652" s="25"/>
      <c r="D1652" s="87">
        <f t="shared" si="42"/>
        <v>0</v>
      </c>
      <c r="E1652" s="88"/>
      <c r="F1652" s="89"/>
      <c r="G1652" s="3" t="str">
        <f t="shared" si="41"/>
        <v/>
      </c>
      <c r="H1652" s="103"/>
      <c r="I1652" s="103"/>
      <c r="J1652" s="103"/>
      <c r="K1652" s="103"/>
    </row>
    <row r="1653" spans="1:11" s="3" customFormat="1" ht="24" x14ac:dyDescent="0.25">
      <c r="A1653" s="23" t="s">
        <v>3189</v>
      </c>
      <c r="B1653" s="28" t="s">
        <v>3190</v>
      </c>
      <c r="C1653" s="25"/>
      <c r="D1653" s="87">
        <f t="shared" si="42"/>
        <v>0</v>
      </c>
      <c r="E1653" s="88"/>
      <c r="F1653" s="89"/>
      <c r="G1653" s="3" t="str">
        <f t="shared" si="41"/>
        <v/>
      </c>
      <c r="H1653" s="103"/>
      <c r="I1653" s="103"/>
      <c r="J1653" s="103"/>
      <c r="K1653" s="103"/>
    </row>
    <row r="1654" spans="1:11" s="3" customFormat="1" ht="24" x14ac:dyDescent="0.25">
      <c r="A1654" s="23" t="s">
        <v>3191</v>
      </c>
      <c r="B1654" s="28" t="s">
        <v>3192</v>
      </c>
      <c r="C1654" s="25"/>
      <c r="D1654" s="87">
        <f t="shared" si="42"/>
        <v>0</v>
      </c>
      <c r="E1654" s="88"/>
      <c r="F1654" s="89"/>
      <c r="G1654" s="3" t="str">
        <f t="shared" si="41"/>
        <v/>
      </c>
      <c r="H1654" s="103"/>
      <c r="I1654" s="103"/>
      <c r="J1654" s="103"/>
      <c r="K1654" s="103"/>
    </row>
    <row r="1655" spans="1:11" s="3" customFormat="1" ht="24" x14ac:dyDescent="0.25">
      <c r="A1655" s="23" t="s">
        <v>3193</v>
      </c>
      <c r="B1655" s="28" t="s">
        <v>3194</v>
      </c>
      <c r="C1655" s="25"/>
      <c r="D1655" s="87">
        <f t="shared" si="42"/>
        <v>0</v>
      </c>
      <c r="E1655" s="88"/>
      <c r="F1655" s="89"/>
      <c r="G1655" s="3" t="str">
        <f t="shared" si="41"/>
        <v/>
      </c>
      <c r="H1655" s="103"/>
      <c r="I1655" s="103"/>
      <c r="J1655" s="103"/>
      <c r="K1655" s="103"/>
    </row>
    <row r="1656" spans="1:11" s="3" customFormat="1" x14ac:dyDescent="0.25">
      <c r="A1656" s="23" t="s">
        <v>3195</v>
      </c>
      <c r="B1656" s="24" t="s">
        <v>3196</v>
      </c>
      <c r="C1656" s="25"/>
      <c r="D1656" s="87">
        <f t="shared" si="42"/>
        <v>0</v>
      </c>
      <c r="E1656" s="88"/>
      <c r="F1656" s="89"/>
      <c r="G1656" s="3" t="str">
        <f t="shared" si="41"/>
        <v/>
      </c>
      <c r="H1656" s="103"/>
      <c r="I1656" s="103"/>
      <c r="J1656" s="103"/>
      <c r="K1656" s="103"/>
    </row>
    <row r="1657" spans="1:11" s="3" customFormat="1" x14ac:dyDescent="0.25">
      <c r="A1657" s="23" t="s">
        <v>3197</v>
      </c>
      <c r="B1657" s="24" t="s">
        <v>3198</v>
      </c>
      <c r="C1657" s="25"/>
      <c r="D1657" s="87">
        <f t="shared" si="42"/>
        <v>0</v>
      </c>
      <c r="E1657" s="88"/>
      <c r="F1657" s="89"/>
      <c r="G1657" s="3" t="str">
        <f t="shared" si="41"/>
        <v/>
      </c>
      <c r="H1657" s="103"/>
      <c r="I1657" s="103"/>
      <c r="J1657" s="103"/>
      <c r="K1657" s="103"/>
    </row>
    <row r="1658" spans="1:11" s="3" customFormat="1" ht="24" x14ac:dyDescent="0.25">
      <c r="A1658" s="23" t="s">
        <v>3199</v>
      </c>
      <c r="B1658" s="28" t="s">
        <v>3200</v>
      </c>
      <c r="C1658" s="25"/>
      <c r="D1658" s="87">
        <f t="shared" si="42"/>
        <v>0</v>
      </c>
      <c r="E1658" s="88"/>
      <c r="F1658" s="89"/>
      <c r="G1658" s="3" t="str">
        <f t="shared" ref="G1658:G1721" si="43">IF(D1658&gt;C1658,"CMA ES MAYOR QUE TOTAL ACTIVIDADES","")</f>
        <v/>
      </c>
      <c r="H1658" s="103"/>
      <c r="I1658" s="103"/>
      <c r="J1658" s="103"/>
      <c r="K1658" s="103"/>
    </row>
    <row r="1659" spans="1:11" s="3" customFormat="1" x14ac:dyDescent="0.25">
      <c r="A1659" s="23" t="s">
        <v>3201</v>
      </c>
      <c r="B1659" s="24" t="s">
        <v>3202</v>
      </c>
      <c r="C1659" s="25"/>
      <c r="D1659" s="87">
        <f t="shared" si="42"/>
        <v>0</v>
      </c>
      <c r="E1659" s="88"/>
      <c r="F1659" s="89"/>
      <c r="G1659" s="3" t="str">
        <f t="shared" si="43"/>
        <v/>
      </c>
      <c r="H1659" s="103"/>
      <c r="I1659" s="103"/>
      <c r="J1659" s="103"/>
      <c r="K1659" s="103"/>
    </row>
    <row r="1660" spans="1:11" s="3" customFormat="1" x14ac:dyDescent="0.25">
      <c r="A1660" s="23" t="s">
        <v>3203</v>
      </c>
      <c r="B1660" s="24" t="s">
        <v>3204</v>
      </c>
      <c r="C1660" s="25"/>
      <c r="D1660" s="87">
        <f t="shared" si="42"/>
        <v>0</v>
      </c>
      <c r="E1660" s="88"/>
      <c r="F1660" s="89"/>
      <c r="G1660" s="3" t="str">
        <f t="shared" si="43"/>
        <v/>
      </c>
      <c r="H1660" s="103"/>
      <c r="I1660" s="103"/>
      <c r="J1660" s="103"/>
      <c r="K1660" s="103"/>
    </row>
    <row r="1661" spans="1:11" s="3" customFormat="1" x14ac:dyDescent="0.25">
      <c r="A1661" s="23" t="s">
        <v>3205</v>
      </c>
      <c r="B1661" s="24" t="s">
        <v>3206</v>
      </c>
      <c r="C1661" s="25"/>
      <c r="D1661" s="87">
        <f t="shared" si="42"/>
        <v>0</v>
      </c>
      <c r="E1661" s="88"/>
      <c r="F1661" s="89"/>
      <c r="G1661" s="3" t="str">
        <f t="shared" si="43"/>
        <v/>
      </c>
      <c r="H1661" s="103"/>
      <c r="I1661" s="103"/>
      <c r="J1661" s="103"/>
      <c r="K1661" s="103"/>
    </row>
    <row r="1662" spans="1:11" s="3" customFormat="1" x14ac:dyDescent="0.25">
      <c r="A1662" s="23" t="s">
        <v>3207</v>
      </c>
      <c r="B1662" s="24" t="s">
        <v>3208</v>
      </c>
      <c r="C1662" s="25"/>
      <c r="D1662" s="87">
        <f t="shared" si="42"/>
        <v>0</v>
      </c>
      <c r="E1662" s="88"/>
      <c r="F1662" s="89"/>
      <c r="G1662" s="3" t="str">
        <f t="shared" si="43"/>
        <v/>
      </c>
      <c r="H1662" s="103"/>
      <c r="I1662" s="103"/>
      <c r="J1662" s="103"/>
      <c r="K1662" s="103"/>
    </row>
    <row r="1663" spans="1:11" s="3" customFormat="1" x14ac:dyDescent="0.25">
      <c r="A1663" s="23" t="s">
        <v>3209</v>
      </c>
      <c r="B1663" s="24" t="s">
        <v>3210</v>
      </c>
      <c r="C1663" s="25"/>
      <c r="D1663" s="87">
        <f t="shared" si="42"/>
        <v>0</v>
      </c>
      <c r="E1663" s="88"/>
      <c r="F1663" s="89"/>
      <c r="G1663" s="3" t="str">
        <f t="shared" si="43"/>
        <v/>
      </c>
      <c r="H1663" s="103"/>
      <c r="I1663" s="103"/>
      <c r="J1663" s="103"/>
      <c r="K1663" s="103"/>
    </row>
    <row r="1664" spans="1:11" s="3" customFormat="1" x14ac:dyDescent="0.25">
      <c r="A1664" s="23" t="s">
        <v>3211</v>
      </c>
      <c r="B1664" s="24" t="s">
        <v>3212</v>
      </c>
      <c r="C1664" s="25"/>
      <c r="D1664" s="87">
        <f t="shared" si="42"/>
        <v>0</v>
      </c>
      <c r="E1664" s="88"/>
      <c r="F1664" s="89"/>
      <c r="G1664" s="3" t="str">
        <f t="shared" si="43"/>
        <v/>
      </c>
      <c r="H1664" s="103"/>
      <c r="I1664" s="103"/>
      <c r="J1664" s="103"/>
      <c r="K1664" s="103"/>
    </row>
    <row r="1665" spans="1:11" s="3" customFormat="1" x14ac:dyDescent="0.25">
      <c r="A1665" s="23" t="s">
        <v>3213</v>
      </c>
      <c r="B1665" s="24" t="s">
        <v>3214</v>
      </c>
      <c r="C1665" s="25"/>
      <c r="D1665" s="87">
        <f t="shared" si="42"/>
        <v>0</v>
      </c>
      <c r="E1665" s="88"/>
      <c r="F1665" s="89"/>
      <c r="G1665" s="3" t="str">
        <f t="shared" si="43"/>
        <v/>
      </c>
      <c r="H1665" s="103"/>
      <c r="I1665" s="103"/>
      <c r="J1665" s="103"/>
      <c r="K1665" s="103"/>
    </row>
    <row r="1666" spans="1:11" s="3" customFormat="1" x14ac:dyDescent="0.25">
      <c r="A1666" s="23" t="s">
        <v>3215</v>
      </c>
      <c r="B1666" s="24" t="s">
        <v>3216</v>
      </c>
      <c r="C1666" s="25"/>
      <c r="D1666" s="87">
        <f t="shared" si="42"/>
        <v>0</v>
      </c>
      <c r="E1666" s="88"/>
      <c r="F1666" s="89"/>
      <c r="G1666" s="3" t="str">
        <f t="shared" si="43"/>
        <v/>
      </c>
      <c r="H1666" s="103"/>
      <c r="I1666" s="103"/>
      <c r="J1666" s="103"/>
      <c r="K1666" s="103"/>
    </row>
    <row r="1667" spans="1:11" s="3" customFormat="1" x14ac:dyDescent="0.25">
      <c r="A1667" s="23" t="s">
        <v>3217</v>
      </c>
      <c r="B1667" s="24" t="s">
        <v>3218</v>
      </c>
      <c r="C1667" s="25"/>
      <c r="D1667" s="87">
        <f t="shared" si="42"/>
        <v>0</v>
      </c>
      <c r="E1667" s="88"/>
      <c r="F1667" s="89"/>
      <c r="G1667" s="3" t="str">
        <f t="shared" si="43"/>
        <v/>
      </c>
      <c r="H1667" s="103"/>
      <c r="I1667" s="103"/>
      <c r="J1667" s="103"/>
      <c r="K1667" s="103"/>
    </row>
    <row r="1668" spans="1:11" s="3" customFormat="1" x14ac:dyDescent="0.25">
      <c r="A1668" s="23" t="s">
        <v>3219</v>
      </c>
      <c r="B1668" s="24" t="s">
        <v>3220</v>
      </c>
      <c r="C1668" s="25"/>
      <c r="D1668" s="87">
        <f t="shared" si="42"/>
        <v>0</v>
      </c>
      <c r="E1668" s="88"/>
      <c r="F1668" s="89"/>
      <c r="G1668" s="3" t="str">
        <f t="shared" si="43"/>
        <v/>
      </c>
      <c r="H1668" s="103"/>
      <c r="I1668" s="103"/>
      <c r="J1668" s="103"/>
      <c r="K1668" s="103"/>
    </row>
    <row r="1669" spans="1:11" s="3" customFormat="1" x14ac:dyDescent="0.25">
      <c r="A1669" s="23" t="s">
        <v>3221</v>
      </c>
      <c r="B1669" s="24" t="s">
        <v>3222</v>
      </c>
      <c r="C1669" s="25"/>
      <c r="D1669" s="87">
        <f t="shared" si="42"/>
        <v>0</v>
      </c>
      <c r="E1669" s="88"/>
      <c r="F1669" s="89"/>
      <c r="G1669" s="3" t="str">
        <f t="shared" si="43"/>
        <v/>
      </c>
      <c r="H1669" s="103"/>
      <c r="I1669" s="103"/>
      <c r="J1669" s="103"/>
      <c r="K1669" s="103"/>
    </row>
    <row r="1670" spans="1:11" s="3" customFormat="1" x14ac:dyDescent="0.25">
      <c r="A1670" s="23" t="s">
        <v>3223</v>
      </c>
      <c r="B1670" s="24" t="s">
        <v>3224</v>
      </c>
      <c r="C1670" s="25"/>
      <c r="D1670" s="87">
        <f t="shared" si="42"/>
        <v>0</v>
      </c>
      <c r="E1670" s="88"/>
      <c r="F1670" s="89"/>
      <c r="G1670" s="3" t="str">
        <f t="shared" si="43"/>
        <v/>
      </c>
      <c r="H1670" s="103"/>
      <c r="I1670" s="103"/>
      <c r="J1670" s="103"/>
      <c r="K1670" s="103"/>
    </row>
    <row r="1671" spans="1:11" s="3" customFormat="1" x14ac:dyDescent="0.25">
      <c r="A1671" s="23" t="s">
        <v>3225</v>
      </c>
      <c r="B1671" s="24" t="s">
        <v>3226</v>
      </c>
      <c r="C1671" s="25"/>
      <c r="D1671" s="87">
        <f t="shared" si="42"/>
        <v>0</v>
      </c>
      <c r="E1671" s="88"/>
      <c r="F1671" s="89"/>
      <c r="G1671" s="3" t="str">
        <f t="shared" si="43"/>
        <v/>
      </c>
      <c r="H1671" s="103"/>
      <c r="I1671" s="103"/>
      <c r="J1671" s="103"/>
      <c r="K1671" s="103"/>
    </row>
    <row r="1672" spans="1:11" s="3" customFormat="1" x14ac:dyDescent="0.25">
      <c r="A1672" s="23" t="s">
        <v>3227</v>
      </c>
      <c r="B1672" s="24" t="s">
        <v>3228</v>
      </c>
      <c r="C1672" s="25"/>
      <c r="D1672" s="87">
        <f t="shared" si="42"/>
        <v>0</v>
      </c>
      <c r="E1672" s="88"/>
      <c r="F1672" s="89"/>
      <c r="G1672" s="3" t="str">
        <f t="shared" si="43"/>
        <v/>
      </c>
      <c r="H1672" s="103"/>
      <c r="I1672" s="103"/>
      <c r="J1672" s="103"/>
      <c r="K1672" s="103"/>
    </row>
    <row r="1673" spans="1:11" s="3" customFormat="1" ht="24" x14ac:dyDescent="0.25">
      <c r="A1673" s="23" t="s">
        <v>3229</v>
      </c>
      <c r="B1673" s="28" t="s">
        <v>3230</v>
      </c>
      <c r="C1673" s="25"/>
      <c r="D1673" s="87">
        <f t="shared" si="42"/>
        <v>0</v>
      </c>
      <c r="E1673" s="88"/>
      <c r="F1673" s="89"/>
      <c r="G1673" s="3" t="str">
        <f t="shared" si="43"/>
        <v/>
      </c>
      <c r="H1673" s="103"/>
      <c r="I1673" s="103"/>
      <c r="J1673" s="103"/>
      <c r="K1673" s="103"/>
    </row>
    <row r="1674" spans="1:11" s="3" customFormat="1" x14ac:dyDescent="0.25">
      <c r="A1674" s="23" t="s">
        <v>3231</v>
      </c>
      <c r="B1674" s="24" t="s">
        <v>3232</v>
      </c>
      <c r="C1674" s="25"/>
      <c r="D1674" s="87">
        <f t="shared" si="42"/>
        <v>0</v>
      </c>
      <c r="E1674" s="88"/>
      <c r="F1674" s="89"/>
      <c r="G1674" s="3" t="str">
        <f t="shared" si="43"/>
        <v/>
      </c>
      <c r="H1674" s="103"/>
      <c r="I1674" s="103"/>
      <c r="J1674" s="103"/>
      <c r="K1674" s="103"/>
    </row>
    <row r="1675" spans="1:11" s="3" customFormat="1" x14ac:dyDescent="0.25">
      <c r="A1675" s="23" t="s">
        <v>3233</v>
      </c>
      <c r="B1675" s="24" t="s">
        <v>3234</v>
      </c>
      <c r="C1675" s="25"/>
      <c r="D1675" s="87">
        <f t="shared" si="42"/>
        <v>0</v>
      </c>
      <c r="E1675" s="88"/>
      <c r="F1675" s="89"/>
      <c r="G1675" s="3" t="str">
        <f t="shared" si="43"/>
        <v/>
      </c>
      <c r="H1675" s="103"/>
      <c r="I1675" s="103"/>
      <c r="J1675" s="103"/>
      <c r="K1675" s="103"/>
    </row>
    <row r="1676" spans="1:11" s="3" customFormat="1" x14ac:dyDescent="0.25">
      <c r="A1676" s="23" t="s">
        <v>3235</v>
      </c>
      <c r="B1676" s="24" t="s">
        <v>3236</v>
      </c>
      <c r="C1676" s="25"/>
      <c r="D1676" s="87">
        <f t="shared" si="42"/>
        <v>0</v>
      </c>
      <c r="E1676" s="88"/>
      <c r="F1676" s="89"/>
      <c r="G1676" s="3" t="str">
        <f t="shared" si="43"/>
        <v/>
      </c>
      <c r="H1676" s="103"/>
      <c r="I1676" s="103"/>
      <c r="J1676" s="103"/>
      <c r="K1676" s="103"/>
    </row>
    <row r="1677" spans="1:11" s="3" customFormat="1" x14ac:dyDescent="0.25">
      <c r="A1677" s="23" t="s">
        <v>3237</v>
      </c>
      <c r="B1677" s="24" t="s">
        <v>3238</v>
      </c>
      <c r="C1677" s="25"/>
      <c r="D1677" s="87">
        <f t="shared" si="42"/>
        <v>0</v>
      </c>
      <c r="E1677" s="88"/>
      <c r="F1677" s="89"/>
      <c r="G1677" s="3" t="str">
        <f t="shared" si="43"/>
        <v/>
      </c>
      <c r="H1677" s="103"/>
      <c r="I1677" s="103"/>
      <c r="J1677" s="103"/>
      <c r="K1677" s="103"/>
    </row>
    <row r="1678" spans="1:11" s="3" customFormat="1" x14ac:dyDescent="0.25">
      <c r="A1678" s="23" t="s">
        <v>3239</v>
      </c>
      <c r="B1678" s="24" t="s">
        <v>3240</v>
      </c>
      <c r="C1678" s="25"/>
      <c r="D1678" s="87">
        <f t="shared" si="42"/>
        <v>0</v>
      </c>
      <c r="E1678" s="88"/>
      <c r="F1678" s="89"/>
      <c r="G1678" s="3" t="str">
        <f t="shared" si="43"/>
        <v/>
      </c>
      <c r="H1678" s="103"/>
      <c r="I1678" s="103"/>
      <c r="J1678" s="103"/>
      <c r="K1678" s="103"/>
    </row>
    <row r="1679" spans="1:11" s="3" customFormat="1" x14ac:dyDescent="0.25">
      <c r="A1679" s="23" t="s">
        <v>3241</v>
      </c>
      <c r="B1679" s="24" t="s">
        <v>3242</v>
      </c>
      <c r="C1679" s="25"/>
      <c r="D1679" s="87">
        <f t="shared" si="42"/>
        <v>0</v>
      </c>
      <c r="E1679" s="88"/>
      <c r="F1679" s="89"/>
      <c r="G1679" s="3" t="str">
        <f t="shared" si="43"/>
        <v/>
      </c>
      <c r="H1679" s="103"/>
      <c r="I1679" s="103"/>
      <c r="J1679" s="103"/>
      <c r="K1679" s="103"/>
    </row>
    <row r="1680" spans="1:11" s="3" customFormat="1" ht="24" x14ac:dyDescent="0.25">
      <c r="A1680" s="23" t="s">
        <v>3243</v>
      </c>
      <c r="B1680" s="28" t="s">
        <v>3244</v>
      </c>
      <c r="C1680" s="25"/>
      <c r="D1680" s="87">
        <f t="shared" si="42"/>
        <v>0</v>
      </c>
      <c r="E1680" s="88"/>
      <c r="F1680" s="89"/>
      <c r="G1680" s="3" t="str">
        <f t="shared" si="43"/>
        <v/>
      </c>
      <c r="H1680" s="103"/>
      <c r="I1680" s="103"/>
      <c r="J1680" s="103"/>
      <c r="K1680" s="103"/>
    </row>
    <row r="1681" spans="1:11" s="3" customFormat="1" x14ac:dyDescent="0.25">
      <c r="A1681" s="23" t="s">
        <v>3245</v>
      </c>
      <c r="B1681" s="24" t="s">
        <v>3246</v>
      </c>
      <c r="C1681" s="25"/>
      <c r="D1681" s="87">
        <f t="shared" si="42"/>
        <v>0</v>
      </c>
      <c r="E1681" s="88"/>
      <c r="F1681" s="89"/>
      <c r="G1681" s="3" t="str">
        <f t="shared" si="43"/>
        <v/>
      </c>
      <c r="H1681" s="103"/>
      <c r="I1681" s="103"/>
      <c r="J1681" s="103"/>
      <c r="K1681" s="103"/>
    </row>
    <row r="1682" spans="1:11" s="3" customFormat="1" x14ac:dyDescent="0.25">
      <c r="A1682" s="23" t="s">
        <v>3247</v>
      </c>
      <c r="B1682" s="24" t="s">
        <v>3248</v>
      </c>
      <c r="C1682" s="25"/>
      <c r="D1682" s="87">
        <f t="shared" si="42"/>
        <v>0</v>
      </c>
      <c r="E1682" s="88"/>
      <c r="F1682" s="89"/>
      <c r="G1682" s="3" t="str">
        <f t="shared" si="43"/>
        <v/>
      </c>
      <c r="H1682" s="103"/>
      <c r="I1682" s="103"/>
      <c r="J1682" s="103"/>
      <c r="K1682" s="103"/>
    </row>
    <row r="1683" spans="1:11" s="3" customFormat="1" x14ac:dyDescent="0.25">
      <c r="A1683" s="23" t="s">
        <v>3249</v>
      </c>
      <c r="B1683" s="24" t="s">
        <v>3250</v>
      </c>
      <c r="C1683" s="25"/>
      <c r="D1683" s="87">
        <f t="shared" si="42"/>
        <v>0</v>
      </c>
      <c r="E1683" s="88"/>
      <c r="F1683" s="89"/>
      <c r="G1683" s="3" t="str">
        <f t="shared" si="43"/>
        <v/>
      </c>
      <c r="H1683" s="103"/>
      <c r="I1683" s="103"/>
      <c r="J1683" s="103"/>
      <c r="K1683" s="103"/>
    </row>
    <row r="1684" spans="1:11" s="3" customFormat="1" x14ac:dyDescent="0.25">
      <c r="A1684" s="23" t="s">
        <v>3251</v>
      </c>
      <c r="B1684" s="24" t="s">
        <v>3252</v>
      </c>
      <c r="C1684" s="25"/>
      <c r="D1684" s="87">
        <f t="shared" si="42"/>
        <v>0</v>
      </c>
      <c r="E1684" s="88"/>
      <c r="F1684" s="89"/>
      <c r="G1684" s="3" t="str">
        <f t="shared" si="43"/>
        <v/>
      </c>
      <c r="H1684" s="103"/>
      <c r="I1684" s="103"/>
      <c r="J1684" s="103"/>
      <c r="K1684" s="103"/>
    </row>
    <row r="1685" spans="1:11" s="3" customFormat="1" x14ac:dyDescent="0.25">
      <c r="A1685" s="23" t="s">
        <v>3253</v>
      </c>
      <c r="B1685" s="24" t="s">
        <v>3254</v>
      </c>
      <c r="C1685" s="25"/>
      <c r="D1685" s="87">
        <f t="shared" si="42"/>
        <v>0</v>
      </c>
      <c r="E1685" s="88"/>
      <c r="F1685" s="89"/>
      <c r="G1685" s="3" t="str">
        <f t="shared" si="43"/>
        <v/>
      </c>
      <c r="H1685" s="103"/>
      <c r="I1685" s="103"/>
      <c r="J1685" s="103"/>
      <c r="K1685" s="103"/>
    </row>
    <row r="1686" spans="1:11" s="3" customFormat="1" x14ac:dyDescent="0.25">
      <c r="A1686" s="23" t="s">
        <v>3255</v>
      </c>
      <c r="B1686" s="24" t="s">
        <v>3256</v>
      </c>
      <c r="C1686" s="25"/>
      <c r="D1686" s="87">
        <f t="shared" si="42"/>
        <v>0</v>
      </c>
      <c r="E1686" s="88"/>
      <c r="F1686" s="89"/>
      <c r="G1686" s="3" t="str">
        <f t="shared" si="43"/>
        <v/>
      </c>
      <c r="H1686" s="103"/>
      <c r="I1686" s="103"/>
      <c r="J1686" s="103"/>
      <c r="K1686" s="103"/>
    </row>
    <row r="1687" spans="1:11" s="3" customFormat="1" x14ac:dyDescent="0.25">
      <c r="A1687" s="23" t="s">
        <v>3257</v>
      </c>
      <c r="B1687" s="24" t="s">
        <v>3258</v>
      </c>
      <c r="C1687" s="25"/>
      <c r="D1687" s="87">
        <f t="shared" si="42"/>
        <v>0</v>
      </c>
      <c r="E1687" s="88"/>
      <c r="F1687" s="89"/>
      <c r="G1687" s="3" t="str">
        <f t="shared" si="43"/>
        <v/>
      </c>
      <c r="H1687" s="103"/>
      <c r="I1687" s="103"/>
      <c r="J1687" s="103"/>
      <c r="K1687" s="103"/>
    </row>
    <row r="1688" spans="1:11" s="3" customFormat="1" x14ac:dyDescent="0.25">
      <c r="A1688" s="23" t="s">
        <v>3259</v>
      </c>
      <c r="B1688" s="24" t="s">
        <v>3260</v>
      </c>
      <c r="C1688" s="25"/>
      <c r="D1688" s="87">
        <f t="shared" si="42"/>
        <v>0</v>
      </c>
      <c r="E1688" s="88"/>
      <c r="F1688" s="89"/>
      <c r="G1688" s="3" t="str">
        <f t="shared" si="43"/>
        <v/>
      </c>
      <c r="H1688" s="103"/>
      <c r="I1688" s="103"/>
      <c r="J1688" s="103"/>
      <c r="K1688" s="103"/>
    </row>
    <row r="1689" spans="1:11" s="3" customFormat="1" x14ac:dyDescent="0.25">
      <c r="A1689" s="23" t="s">
        <v>3261</v>
      </c>
      <c r="B1689" s="24" t="s">
        <v>3262</v>
      </c>
      <c r="C1689" s="25"/>
      <c r="D1689" s="87">
        <f t="shared" si="42"/>
        <v>0</v>
      </c>
      <c r="E1689" s="88"/>
      <c r="F1689" s="89"/>
      <c r="G1689" s="3" t="str">
        <f t="shared" si="43"/>
        <v/>
      </c>
      <c r="H1689" s="103"/>
      <c r="I1689" s="103"/>
      <c r="J1689" s="103"/>
      <c r="K1689" s="103"/>
    </row>
    <row r="1690" spans="1:11" s="3" customFormat="1" x14ac:dyDescent="0.25">
      <c r="A1690" s="23" t="s">
        <v>3263</v>
      </c>
      <c r="B1690" s="24" t="s">
        <v>3264</v>
      </c>
      <c r="C1690" s="25"/>
      <c r="D1690" s="87">
        <f t="shared" si="42"/>
        <v>0</v>
      </c>
      <c r="E1690" s="88"/>
      <c r="F1690" s="89"/>
      <c r="G1690" s="3" t="str">
        <f t="shared" si="43"/>
        <v/>
      </c>
      <c r="H1690" s="103"/>
      <c r="I1690" s="103"/>
      <c r="J1690" s="103"/>
      <c r="K1690" s="103"/>
    </row>
    <row r="1691" spans="1:11" s="3" customFormat="1" x14ac:dyDescent="0.25">
      <c r="A1691" s="23" t="s">
        <v>3265</v>
      </c>
      <c r="B1691" s="24" t="s">
        <v>3266</v>
      </c>
      <c r="C1691" s="25"/>
      <c r="D1691" s="87">
        <f t="shared" si="42"/>
        <v>0</v>
      </c>
      <c r="E1691" s="88"/>
      <c r="F1691" s="89"/>
      <c r="G1691" s="3" t="str">
        <f t="shared" si="43"/>
        <v/>
      </c>
      <c r="H1691" s="103"/>
      <c r="I1691" s="103"/>
      <c r="J1691" s="103"/>
      <c r="K1691" s="103"/>
    </row>
    <row r="1692" spans="1:11" s="3" customFormat="1" x14ac:dyDescent="0.25">
      <c r="A1692" s="23" t="s">
        <v>3267</v>
      </c>
      <c r="B1692" s="24" t="s">
        <v>3268</v>
      </c>
      <c r="C1692" s="25"/>
      <c r="D1692" s="87">
        <f t="shared" si="42"/>
        <v>0</v>
      </c>
      <c r="E1692" s="88"/>
      <c r="F1692" s="89"/>
      <c r="G1692" s="3" t="str">
        <f t="shared" si="43"/>
        <v/>
      </c>
      <c r="H1692" s="103"/>
      <c r="I1692" s="103"/>
      <c r="J1692" s="103"/>
      <c r="K1692" s="103"/>
    </row>
    <row r="1693" spans="1:11" s="3" customFormat="1" ht="24" x14ac:dyDescent="0.25">
      <c r="A1693" s="23" t="s">
        <v>3269</v>
      </c>
      <c r="B1693" s="28" t="s">
        <v>3270</v>
      </c>
      <c r="C1693" s="25"/>
      <c r="D1693" s="87">
        <f t="shared" si="42"/>
        <v>0</v>
      </c>
      <c r="E1693" s="88"/>
      <c r="F1693" s="89"/>
      <c r="G1693" s="3" t="str">
        <f t="shared" si="43"/>
        <v/>
      </c>
      <c r="H1693" s="103"/>
      <c r="I1693" s="103"/>
      <c r="J1693" s="103"/>
      <c r="K1693" s="103"/>
    </row>
    <row r="1694" spans="1:11" s="3" customFormat="1" x14ac:dyDescent="0.25">
      <c r="A1694" s="23" t="s">
        <v>3271</v>
      </c>
      <c r="B1694" s="24" t="s">
        <v>3272</v>
      </c>
      <c r="C1694" s="25"/>
      <c r="D1694" s="87">
        <f t="shared" si="42"/>
        <v>0</v>
      </c>
      <c r="E1694" s="88"/>
      <c r="F1694" s="89"/>
      <c r="G1694" s="3" t="str">
        <f t="shared" si="43"/>
        <v/>
      </c>
      <c r="H1694" s="103"/>
      <c r="I1694" s="103"/>
      <c r="J1694" s="103"/>
      <c r="K1694" s="103"/>
    </row>
    <row r="1695" spans="1:11" s="3" customFormat="1" x14ac:dyDescent="0.25">
      <c r="A1695" s="23" t="s">
        <v>3273</v>
      </c>
      <c r="B1695" s="24" t="s">
        <v>3274</v>
      </c>
      <c r="C1695" s="25"/>
      <c r="D1695" s="87">
        <f t="shared" si="42"/>
        <v>0</v>
      </c>
      <c r="E1695" s="88"/>
      <c r="F1695" s="89"/>
      <c r="G1695" s="3" t="str">
        <f t="shared" si="43"/>
        <v/>
      </c>
      <c r="H1695" s="103"/>
      <c r="I1695" s="103"/>
      <c r="J1695" s="103"/>
      <c r="K1695" s="103"/>
    </row>
    <row r="1696" spans="1:11" s="3" customFormat="1" x14ac:dyDescent="0.25">
      <c r="A1696" s="23" t="s">
        <v>3275</v>
      </c>
      <c r="B1696" s="24" t="s">
        <v>3276</v>
      </c>
      <c r="C1696" s="25"/>
      <c r="D1696" s="87">
        <f t="shared" si="42"/>
        <v>0</v>
      </c>
      <c r="E1696" s="88"/>
      <c r="F1696" s="89"/>
      <c r="G1696" s="3" t="str">
        <f t="shared" si="43"/>
        <v/>
      </c>
      <c r="H1696" s="103"/>
      <c r="I1696" s="103"/>
      <c r="J1696" s="103"/>
      <c r="K1696" s="103"/>
    </row>
    <row r="1697" spans="1:11" s="3" customFormat="1" x14ac:dyDescent="0.25">
      <c r="A1697" s="23" t="s">
        <v>3277</v>
      </c>
      <c r="B1697" s="24" t="s">
        <v>3278</v>
      </c>
      <c r="C1697" s="25"/>
      <c r="D1697" s="87">
        <f t="shared" si="42"/>
        <v>0</v>
      </c>
      <c r="E1697" s="88"/>
      <c r="F1697" s="89"/>
      <c r="G1697" s="3" t="str">
        <f t="shared" si="43"/>
        <v/>
      </c>
      <c r="H1697" s="103"/>
      <c r="I1697" s="103"/>
      <c r="J1697" s="103"/>
      <c r="K1697" s="103"/>
    </row>
    <row r="1698" spans="1:11" s="3" customFormat="1" x14ac:dyDescent="0.25">
      <c r="A1698" s="23" t="s">
        <v>3279</v>
      </c>
      <c r="B1698" s="24" t="s">
        <v>3280</v>
      </c>
      <c r="C1698" s="25"/>
      <c r="D1698" s="87">
        <f t="shared" si="42"/>
        <v>0</v>
      </c>
      <c r="E1698" s="88"/>
      <c r="F1698" s="89"/>
      <c r="G1698" s="3" t="str">
        <f t="shared" si="43"/>
        <v/>
      </c>
      <c r="H1698" s="103"/>
      <c r="I1698" s="103"/>
      <c r="J1698" s="103"/>
      <c r="K1698" s="103"/>
    </row>
    <row r="1699" spans="1:11" s="3" customFormat="1" x14ac:dyDescent="0.25">
      <c r="A1699" s="23" t="s">
        <v>3281</v>
      </c>
      <c r="B1699" s="24" t="s">
        <v>3282</v>
      </c>
      <c r="C1699" s="25"/>
      <c r="D1699" s="87">
        <f t="shared" si="42"/>
        <v>0</v>
      </c>
      <c r="E1699" s="88"/>
      <c r="F1699" s="89"/>
      <c r="G1699" s="3" t="str">
        <f t="shared" si="43"/>
        <v/>
      </c>
      <c r="H1699" s="103"/>
      <c r="I1699" s="103"/>
      <c r="J1699" s="103"/>
      <c r="K1699" s="103"/>
    </row>
    <row r="1700" spans="1:11" s="3" customFormat="1" ht="24" x14ac:dyDescent="0.25">
      <c r="A1700" s="23" t="s">
        <v>3283</v>
      </c>
      <c r="B1700" s="28" t="s">
        <v>3284</v>
      </c>
      <c r="C1700" s="25"/>
      <c r="D1700" s="87">
        <f t="shared" si="42"/>
        <v>0</v>
      </c>
      <c r="E1700" s="88"/>
      <c r="F1700" s="89"/>
      <c r="G1700" s="3" t="str">
        <f t="shared" si="43"/>
        <v/>
      </c>
      <c r="H1700" s="103"/>
      <c r="I1700" s="103"/>
      <c r="J1700" s="103"/>
      <c r="K1700" s="103"/>
    </row>
    <row r="1701" spans="1:11" s="3" customFormat="1" x14ac:dyDescent="0.25">
      <c r="A1701" s="23" t="s">
        <v>3285</v>
      </c>
      <c r="B1701" s="24" t="s">
        <v>3286</v>
      </c>
      <c r="C1701" s="25"/>
      <c r="D1701" s="87">
        <f t="shared" si="42"/>
        <v>0</v>
      </c>
      <c r="E1701" s="88"/>
      <c r="F1701" s="89"/>
      <c r="G1701" s="3" t="str">
        <f t="shared" si="43"/>
        <v/>
      </c>
      <c r="H1701" s="103"/>
      <c r="I1701" s="103"/>
      <c r="J1701" s="103"/>
      <c r="K1701" s="103"/>
    </row>
    <row r="1702" spans="1:11" s="3" customFormat="1" x14ac:dyDescent="0.25">
      <c r="A1702" s="23" t="s">
        <v>3287</v>
      </c>
      <c r="B1702" s="24" t="s">
        <v>3288</v>
      </c>
      <c r="C1702" s="25"/>
      <c r="D1702" s="87">
        <f t="shared" si="42"/>
        <v>0</v>
      </c>
      <c r="E1702" s="88"/>
      <c r="F1702" s="89"/>
      <c r="G1702" s="3" t="str">
        <f t="shared" si="43"/>
        <v/>
      </c>
      <c r="H1702" s="103"/>
      <c r="I1702" s="103"/>
      <c r="J1702" s="103"/>
      <c r="K1702" s="103"/>
    </row>
    <row r="1703" spans="1:11" s="3" customFormat="1" x14ac:dyDescent="0.25">
      <c r="A1703" s="23" t="s">
        <v>3289</v>
      </c>
      <c r="B1703" s="24" t="s">
        <v>3290</v>
      </c>
      <c r="C1703" s="25"/>
      <c r="D1703" s="87">
        <f t="shared" si="42"/>
        <v>0</v>
      </c>
      <c r="E1703" s="88"/>
      <c r="F1703" s="89"/>
      <c r="G1703" s="3" t="str">
        <f t="shared" si="43"/>
        <v/>
      </c>
      <c r="H1703" s="103"/>
      <c r="I1703" s="103"/>
      <c r="J1703" s="103"/>
      <c r="K1703" s="103"/>
    </row>
    <row r="1704" spans="1:11" s="3" customFormat="1" x14ac:dyDescent="0.25">
      <c r="A1704" s="23" t="s">
        <v>3291</v>
      </c>
      <c r="B1704" s="24" t="s">
        <v>3292</v>
      </c>
      <c r="C1704" s="25"/>
      <c r="D1704" s="87">
        <f t="shared" si="42"/>
        <v>0</v>
      </c>
      <c r="E1704" s="88"/>
      <c r="F1704" s="89"/>
      <c r="G1704" s="3" t="str">
        <f t="shared" si="43"/>
        <v/>
      </c>
      <c r="H1704" s="103"/>
      <c r="I1704" s="103"/>
      <c r="J1704" s="103"/>
      <c r="K1704" s="103"/>
    </row>
    <row r="1705" spans="1:11" s="3" customFormat="1" x14ac:dyDescent="0.25">
      <c r="A1705" s="23" t="s">
        <v>3293</v>
      </c>
      <c r="B1705" s="24" t="s">
        <v>3260</v>
      </c>
      <c r="C1705" s="25"/>
      <c r="D1705" s="87">
        <f t="shared" si="42"/>
        <v>0</v>
      </c>
      <c r="E1705" s="88"/>
      <c r="F1705" s="89"/>
      <c r="G1705" s="3" t="str">
        <f t="shared" si="43"/>
        <v/>
      </c>
      <c r="H1705" s="103"/>
      <c r="I1705" s="103"/>
      <c r="J1705" s="103"/>
      <c r="K1705" s="103"/>
    </row>
    <row r="1706" spans="1:11" s="3" customFormat="1" x14ac:dyDescent="0.25">
      <c r="A1706" s="23" t="s">
        <v>3294</v>
      </c>
      <c r="B1706" s="24" t="s">
        <v>3295</v>
      </c>
      <c r="C1706" s="25"/>
      <c r="D1706" s="87">
        <f t="shared" si="42"/>
        <v>0</v>
      </c>
      <c r="E1706" s="88"/>
      <c r="F1706" s="89"/>
      <c r="G1706" s="3" t="str">
        <f t="shared" si="43"/>
        <v/>
      </c>
      <c r="H1706" s="103"/>
      <c r="I1706" s="103"/>
      <c r="J1706" s="103"/>
      <c r="K1706" s="103"/>
    </row>
    <row r="1707" spans="1:11" s="3" customFormat="1" x14ac:dyDescent="0.25">
      <c r="A1707" s="23" t="s">
        <v>3296</v>
      </c>
      <c r="B1707" s="24" t="s">
        <v>3297</v>
      </c>
      <c r="C1707" s="25"/>
      <c r="D1707" s="87">
        <f t="shared" si="42"/>
        <v>0</v>
      </c>
      <c r="E1707" s="88"/>
      <c r="F1707" s="89"/>
      <c r="G1707" s="3" t="str">
        <f t="shared" si="43"/>
        <v/>
      </c>
      <c r="H1707" s="103"/>
      <c r="I1707" s="103"/>
      <c r="J1707" s="103"/>
      <c r="K1707" s="103"/>
    </row>
    <row r="1708" spans="1:11" s="3" customFormat="1" x14ac:dyDescent="0.25">
      <c r="A1708" s="23" t="s">
        <v>3298</v>
      </c>
      <c r="B1708" s="24" t="s">
        <v>3299</v>
      </c>
      <c r="C1708" s="25"/>
      <c r="D1708" s="87">
        <f t="shared" si="42"/>
        <v>0</v>
      </c>
      <c r="E1708" s="88"/>
      <c r="F1708" s="89"/>
      <c r="G1708" s="3" t="str">
        <f t="shared" si="43"/>
        <v/>
      </c>
      <c r="H1708" s="103"/>
      <c r="I1708" s="103"/>
      <c r="J1708" s="103"/>
      <c r="K1708" s="103"/>
    </row>
    <row r="1709" spans="1:11" s="3" customFormat="1" x14ac:dyDescent="0.25">
      <c r="A1709" s="23" t="s">
        <v>3300</v>
      </c>
      <c r="B1709" s="24" t="s">
        <v>3301</v>
      </c>
      <c r="C1709" s="25"/>
      <c r="D1709" s="87">
        <f t="shared" ref="D1709:D1772" si="44">+E1709+F1709</f>
        <v>0</v>
      </c>
      <c r="E1709" s="88"/>
      <c r="F1709" s="89"/>
      <c r="G1709" s="3" t="str">
        <f t="shared" si="43"/>
        <v/>
      </c>
      <c r="H1709" s="103"/>
      <c r="I1709" s="103"/>
      <c r="J1709" s="103"/>
      <c r="K1709" s="103"/>
    </row>
    <row r="1710" spans="1:11" s="3" customFormat="1" ht="24" x14ac:dyDescent="0.25">
      <c r="A1710" s="23" t="s">
        <v>3302</v>
      </c>
      <c r="B1710" s="28" t="s">
        <v>3303</v>
      </c>
      <c r="C1710" s="25"/>
      <c r="D1710" s="87">
        <f t="shared" si="44"/>
        <v>0</v>
      </c>
      <c r="E1710" s="88"/>
      <c r="F1710" s="89"/>
      <c r="G1710" s="3" t="str">
        <f t="shared" si="43"/>
        <v/>
      </c>
      <c r="H1710" s="103"/>
      <c r="I1710" s="103"/>
      <c r="J1710" s="103"/>
      <c r="K1710" s="103"/>
    </row>
    <row r="1711" spans="1:11" s="3" customFormat="1" x14ac:dyDescent="0.25">
      <c r="A1711" s="23" t="s">
        <v>3304</v>
      </c>
      <c r="B1711" s="24" t="s">
        <v>3305</v>
      </c>
      <c r="C1711" s="25"/>
      <c r="D1711" s="87">
        <f t="shared" si="44"/>
        <v>0</v>
      </c>
      <c r="E1711" s="88"/>
      <c r="F1711" s="89"/>
      <c r="G1711" s="3" t="str">
        <f t="shared" si="43"/>
        <v/>
      </c>
      <c r="H1711" s="103"/>
      <c r="I1711" s="103"/>
      <c r="J1711" s="103"/>
      <c r="K1711" s="103"/>
    </row>
    <row r="1712" spans="1:11" s="3" customFormat="1" x14ac:dyDescent="0.25">
      <c r="A1712" s="23" t="s">
        <v>3306</v>
      </c>
      <c r="B1712" s="24" t="s">
        <v>3307</v>
      </c>
      <c r="C1712" s="25"/>
      <c r="D1712" s="87">
        <f t="shared" si="44"/>
        <v>0</v>
      </c>
      <c r="E1712" s="88"/>
      <c r="F1712" s="89"/>
      <c r="G1712" s="3" t="str">
        <f t="shared" si="43"/>
        <v/>
      </c>
      <c r="H1712" s="103"/>
      <c r="I1712" s="103"/>
      <c r="J1712" s="103"/>
      <c r="K1712" s="103"/>
    </row>
    <row r="1713" spans="1:11" s="3" customFormat="1" x14ac:dyDescent="0.25">
      <c r="A1713" s="23" t="s">
        <v>3308</v>
      </c>
      <c r="B1713" s="24" t="s">
        <v>3309</v>
      </c>
      <c r="C1713" s="25"/>
      <c r="D1713" s="87">
        <f t="shared" si="44"/>
        <v>0</v>
      </c>
      <c r="E1713" s="88"/>
      <c r="F1713" s="89"/>
      <c r="G1713" s="3" t="str">
        <f t="shared" si="43"/>
        <v/>
      </c>
      <c r="H1713" s="103"/>
      <c r="I1713" s="103"/>
      <c r="J1713" s="103"/>
      <c r="K1713" s="103"/>
    </row>
    <row r="1714" spans="1:11" s="3" customFormat="1" x14ac:dyDescent="0.25">
      <c r="A1714" s="23" t="s">
        <v>3310</v>
      </c>
      <c r="B1714" s="24" t="s">
        <v>3311</v>
      </c>
      <c r="C1714" s="25"/>
      <c r="D1714" s="87">
        <f t="shared" si="44"/>
        <v>0</v>
      </c>
      <c r="E1714" s="88"/>
      <c r="F1714" s="89"/>
      <c r="G1714" s="3" t="str">
        <f t="shared" si="43"/>
        <v/>
      </c>
      <c r="H1714" s="103"/>
      <c r="I1714" s="103"/>
      <c r="J1714" s="103"/>
      <c r="K1714" s="103"/>
    </row>
    <row r="1715" spans="1:11" s="3" customFormat="1" x14ac:dyDescent="0.25">
      <c r="A1715" s="23" t="s">
        <v>3312</v>
      </c>
      <c r="B1715" s="24" t="s">
        <v>3313</v>
      </c>
      <c r="C1715" s="25"/>
      <c r="D1715" s="87">
        <f t="shared" si="44"/>
        <v>0</v>
      </c>
      <c r="E1715" s="88"/>
      <c r="F1715" s="89"/>
      <c r="G1715" s="3" t="str">
        <f t="shared" si="43"/>
        <v/>
      </c>
      <c r="H1715" s="103"/>
      <c r="I1715" s="103"/>
      <c r="J1715" s="103"/>
      <c r="K1715" s="103"/>
    </row>
    <row r="1716" spans="1:11" s="3" customFormat="1" x14ac:dyDescent="0.25">
      <c r="A1716" s="23" t="s">
        <v>3314</v>
      </c>
      <c r="B1716" s="24" t="s">
        <v>3315</v>
      </c>
      <c r="C1716" s="25"/>
      <c r="D1716" s="87">
        <f t="shared" si="44"/>
        <v>0</v>
      </c>
      <c r="E1716" s="88"/>
      <c r="F1716" s="89"/>
      <c r="G1716" s="3" t="str">
        <f t="shared" si="43"/>
        <v/>
      </c>
      <c r="H1716" s="103"/>
      <c r="I1716" s="103"/>
      <c r="J1716" s="103"/>
      <c r="K1716" s="103"/>
    </row>
    <row r="1717" spans="1:11" s="3" customFormat="1" x14ac:dyDescent="0.25">
      <c r="A1717" s="23" t="s">
        <v>3316</v>
      </c>
      <c r="B1717" s="24" t="s">
        <v>3317</v>
      </c>
      <c r="C1717" s="25"/>
      <c r="D1717" s="87">
        <f t="shared" si="44"/>
        <v>0</v>
      </c>
      <c r="E1717" s="88"/>
      <c r="F1717" s="89"/>
      <c r="G1717" s="3" t="str">
        <f t="shared" si="43"/>
        <v/>
      </c>
      <c r="H1717" s="103"/>
      <c r="I1717" s="103"/>
      <c r="J1717" s="103"/>
      <c r="K1717" s="103"/>
    </row>
    <row r="1718" spans="1:11" s="3" customFormat="1" ht="35.25" x14ac:dyDescent="0.25">
      <c r="A1718" s="23" t="s">
        <v>3318</v>
      </c>
      <c r="B1718" s="28" t="s">
        <v>3319</v>
      </c>
      <c r="C1718" s="25"/>
      <c r="D1718" s="87">
        <f t="shared" si="44"/>
        <v>0</v>
      </c>
      <c r="E1718" s="88"/>
      <c r="F1718" s="89"/>
      <c r="G1718" s="3" t="str">
        <f t="shared" si="43"/>
        <v/>
      </c>
      <c r="H1718" s="103"/>
      <c r="I1718" s="103"/>
      <c r="J1718" s="103"/>
      <c r="K1718" s="103"/>
    </row>
    <row r="1719" spans="1:11" s="3" customFormat="1" x14ac:dyDescent="0.25">
      <c r="A1719" s="23" t="s">
        <v>3320</v>
      </c>
      <c r="B1719" s="24" t="s">
        <v>3321</v>
      </c>
      <c r="C1719" s="25"/>
      <c r="D1719" s="87">
        <f t="shared" si="44"/>
        <v>0</v>
      </c>
      <c r="E1719" s="88"/>
      <c r="F1719" s="89"/>
      <c r="G1719" s="3" t="str">
        <f t="shared" si="43"/>
        <v/>
      </c>
      <c r="H1719" s="103"/>
      <c r="I1719" s="103"/>
      <c r="J1719" s="103"/>
      <c r="K1719" s="103"/>
    </row>
    <row r="1720" spans="1:11" s="3" customFormat="1" x14ac:dyDescent="0.25">
      <c r="A1720" s="23" t="s">
        <v>3322</v>
      </c>
      <c r="B1720" s="24" t="s">
        <v>3323</v>
      </c>
      <c r="C1720" s="25"/>
      <c r="D1720" s="87">
        <f t="shared" si="44"/>
        <v>0</v>
      </c>
      <c r="E1720" s="88"/>
      <c r="F1720" s="89"/>
      <c r="G1720" s="3" t="str">
        <f t="shared" si="43"/>
        <v/>
      </c>
      <c r="H1720" s="103"/>
      <c r="I1720" s="103"/>
      <c r="J1720" s="103"/>
      <c r="K1720" s="103"/>
    </row>
    <row r="1721" spans="1:11" s="3" customFormat="1" x14ac:dyDescent="0.25">
      <c r="A1721" s="23" t="s">
        <v>3324</v>
      </c>
      <c r="B1721" s="24" t="s">
        <v>3325</v>
      </c>
      <c r="C1721" s="25"/>
      <c r="D1721" s="87">
        <f t="shared" si="44"/>
        <v>0</v>
      </c>
      <c r="E1721" s="88"/>
      <c r="F1721" s="89"/>
      <c r="G1721" s="3" t="str">
        <f t="shared" si="43"/>
        <v/>
      </c>
      <c r="H1721" s="103"/>
      <c r="I1721" s="103"/>
      <c r="J1721" s="103"/>
      <c r="K1721" s="103"/>
    </row>
    <row r="1722" spans="1:11" s="3" customFormat="1" ht="24" x14ac:dyDescent="0.25">
      <c r="A1722" s="23" t="s">
        <v>3326</v>
      </c>
      <c r="B1722" s="28" t="s">
        <v>3327</v>
      </c>
      <c r="C1722" s="25"/>
      <c r="D1722" s="87">
        <f t="shared" si="44"/>
        <v>0</v>
      </c>
      <c r="E1722" s="88"/>
      <c r="F1722" s="89"/>
      <c r="G1722" s="3" t="str">
        <f t="shared" ref="G1722:G1785" si="45">IF(D1722&gt;C1722,"CMA ES MAYOR QUE TOTAL ACTIVIDADES","")</f>
        <v/>
      </c>
      <c r="H1722" s="103"/>
      <c r="I1722" s="103"/>
      <c r="J1722" s="103"/>
      <c r="K1722" s="103"/>
    </row>
    <row r="1723" spans="1:11" s="3" customFormat="1" x14ac:dyDescent="0.25">
      <c r="A1723" s="23" t="s">
        <v>3328</v>
      </c>
      <c r="B1723" s="24" t="s">
        <v>3329</v>
      </c>
      <c r="C1723" s="25"/>
      <c r="D1723" s="87">
        <f t="shared" si="44"/>
        <v>0</v>
      </c>
      <c r="E1723" s="88"/>
      <c r="F1723" s="89"/>
      <c r="G1723" s="3" t="str">
        <f t="shared" si="45"/>
        <v/>
      </c>
      <c r="H1723" s="103"/>
      <c r="I1723" s="103"/>
      <c r="J1723" s="103"/>
      <c r="K1723" s="103"/>
    </row>
    <row r="1724" spans="1:11" s="3" customFormat="1" x14ac:dyDescent="0.25">
      <c r="A1724" s="23" t="s">
        <v>3330</v>
      </c>
      <c r="B1724" s="24" t="s">
        <v>3331</v>
      </c>
      <c r="C1724" s="25"/>
      <c r="D1724" s="87">
        <f t="shared" si="44"/>
        <v>0</v>
      </c>
      <c r="E1724" s="88"/>
      <c r="F1724" s="89"/>
      <c r="G1724" s="3" t="str">
        <f t="shared" si="45"/>
        <v/>
      </c>
      <c r="H1724" s="103"/>
      <c r="I1724" s="103"/>
      <c r="J1724" s="103"/>
      <c r="K1724" s="103"/>
    </row>
    <row r="1725" spans="1:11" s="3" customFormat="1" x14ac:dyDescent="0.25">
      <c r="A1725" s="23" t="s">
        <v>3332</v>
      </c>
      <c r="B1725" s="24" t="s">
        <v>3333</v>
      </c>
      <c r="C1725" s="25"/>
      <c r="D1725" s="87">
        <f t="shared" si="44"/>
        <v>0</v>
      </c>
      <c r="E1725" s="88"/>
      <c r="F1725" s="89"/>
      <c r="G1725" s="3" t="str">
        <f t="shared" si="45"/>
        <v/>
      </c>
      <c r="H1725" s="103"/>
      <c r="I1725" s="103"/>
      <c r="J1725" s="103"/>
      <c r="K1725" s="103"/>
    </row>
    <row r="1726" spans="1:11" s="3" customFormat="1" x14ac:dyDescent="0.25">
      <c r="A1726" s="23" t="s">
        <v>3334</v>
      </c>
      <c r="B1726" s="24" t="s">
        <v>3335</v>
      </c>
      <c r="C1726" s="25"/>
      <c r="D1726" s="87">
        <f t="shared" si="44"/>
        <v>0</v>
      </c>
      <c r="E1726" s="88"/>
      <c r="F1726" s="89"/>
      <c r="G1726" s="3" t="str">
        <f t="shared" si="45"/>
        <v/>
      </c>
      <c r="H1726" s="103"/>
      <c r="I1726" s="103"/>
      <c r="J1726" s="103"/>
      <c r="K1726" s="103"/>
    </row>
    <row r="1727" spans="1:11" s="3" customFormat="1" x14ac:dyDescent="0.25">
      <c r="A1727" s="23" t="s">
        <v>3336</v>
      </c>
      <c r="B1727" s="24" t="s">
        <v>3337</v>
      </c>
      <c r="C1727" s="25"/>
      <c r="D1727" s="87">
        <f t="shared" si="44"/>
        <v>0</v>
      </c>
      <c r="E1727" s="88"/>
      <c r="F1727" s="89"/>
      <c r="G1727" s="3" t="str">
        <f t="shared" si="45"/>
        <v/>
      </c>
      <c r="H1727" s="103"/>
      <c r="I1727" s="103"/>
      <c r="J1727" s="103"/>
      <c r="K1727" s="103"/>
    </row>
    <row r="1728" spans="1:11" s="3" customFormat="1" x14ac:dyDescent="0.25">
      <c r="A1728" s="23" t="s">
        <v>3338</v>
      </c>
      <c r="B1728" s="24" t="s">
        <v>3339</v>
      </c>
      <c r="C1728" s="25"/>
      <c r="D1728" s="87">
        <f t="shared" si="44"/>
        <v>0</v>
      </c>
      <c r="E1728" s="88"/>
      <c r="F1728" s="89"/>
      <c r="G1728" s="3" t="str">
        <f t="shared" si="45"/>
        <v/>
      </c>
      <c r="H1728" s="103"/>
      <c r="I1728" s="103"/>
      <c r="J1728" s="103"/>
      <c r="K1728" s="103"/>
    </row>
    <row r="1729" spans="1:11" s="3" customFormat="1" x14ac:dyDescent="0.25">
      <c r="A1729" s="23" t="s">
        <v>3340</v>
      </c>
      <c r="B1729" s="24" t="s">
        <v>3341</v>
      </c>
      <c r="C1729" s="25"/>
      <c r="D1729" s="87">
        <f t="shared" si="44"/>
        <v>0</v>
      </c>
      <c r="E1729" s="88"/>
      <c r="F1729" s="89"/>
      <c r="G1729" s="3" t="str">
        <f t="shared" si="45"/>
        <v/>
      </c>
      <c r="H1729" s="103"/>
      <c r="I1729" s="103"/>
      <c r="J1729" s="103"/>
      <c r="K1729" s="103"/>
    </row>
    <row r="1730" spans="1:11" s="3" customFormat="1" x14ac:dyDescent="0.25">
      <c r="A1730" s="23" t="s">
        <v>3342</v>
      </c>
      <c r="B1730" s="24" t="s">
        <v>3343</v>
      </c>
      <c r="C1730" s="25"/>
      <c r="D1730" s="87">
        <f t="shared" si="44"/>
        <v>0</v>
      </c>
      <c r="E1730" s="88"/>
      <c r="F1730" s="89"/>
      <c r="G1730" s="3" t="str">
        <f t="shared" si="45"/>
        <v/>
      </c>
      <c r="H1730" s="103"/>
      <c r="I1730" s="103"/>
      <c r="J1730" s="103"/>
      <c r="K1730" s="103"/>
    </row>
    <row r="1731" spans="1:11" s="3" customFormat="1" x14ac:dyDescent="0.25">
      <c r="A1731" s="23" t="s">
        <v>3344</v>
      </c>
      <c r="B1731" s="24" t="s">
        <v>3345</v>
      </c>
      <c r="C1731" s="25"/>
      <c r="D1731" s="87">
        <f t="shared" si="44"/>
        <v>0</v>
      </c>
      <c r="E1731" s="88"/>
      <c r="F1731" s="89"/>
      <c r="G1731" s="3" t="str">
        <f t="shared" si="45"/>
        <v/>
      </c>
      <c r="H1731" s="103"/>
      <c r="I1731" s="103"/>
      <c r="J1731" s="103"/>
      <c r="K1731" s="103"/>
    </row>
    <row r="1732" spans="1:11" s="3" customFormat="1" x14ac:dyDescent="0.25">
      <c r="A1732" s="23" t="s">
        <v>3346</v>
      </c>
      <c r="B1732" s="24" t="s">
        <v>3347</v>
      </c>
      <c r="C1732" s="25"/>
      <c r="D1732" s="87">
        <f t="shared" si="44"/>
        <v>0</v>
      </c>
      <c r="E1732" s="88"/>
      <c r="F1732" s="89"/>
      <c r="G1732" s="3" t="str">
        <f t="shared" si="45"/>
        <v/>
      </c>
      <c r="H1732" s="103"/>
      <c r="I1732" s="103"/>
      <c r="J1732" s="103"/>
      <c r="K1732" s="103"/>
    </row>
    <row r="1733" spans="1:11" s="3" customFormat="1" x14ac:dyDescent="0.25">
      <c r="A1733" s="23" t="s">
        <v>3348</v>
      </c>
      <c r="B1733" s="24" t="s">
        <v>3349</v>
      </c>
      <c r="C1733" s="25"/>
      <c r="D1733" s="87">
        <f t="shared" si="44"/>
        <v>0</v>
      </c>
      <c r="E1733" s="88"/>
      <c r="F1733" s="89"/>
      <c r="G1733" s="3" t="str">
        <f t="shared" si="45"/>
        <v/>
      </c>
      <c r="H1733" s="103"/>
      <c r="I1733" s="103"/>
      <c r="J1733" s="103"/>
      <c r="K1733" s="103"/>
    </row>
    <row r="1734" spans="1:11" s="3" customFormat="1" x14ac:dyDescent="0.25">
      <c r="A1734" s="23" t="s">
        <v>3350</v>
      </c>
      <c r="B1734" s="24" t="s">
        <v>3351</v>
      </c>
      <c r="C1734" s="25"/>
      <c r="D1734" s="87">
        <f t="shared" si="44"/>
        <v>0</v>
      </c>
      <c r="E1734" s="88"/>
      <c r="F1734" s="89"/>
      <c r="G1734" s="3" t="str">
        <f t="shared" si="45"/>
        <v/>
      </c>
      <c r="H1734" s="103"/>
      <c r="I1734" s="103"/>
      <c r="J1734" s="103"/>
      <c r="K1734" s="103"/>
    </row>
    <row r="1735" spans="1:11" s="3" customFormat="1" x14ac:dyDescent="0.25">
      <c r="A1735" s="23" t="s">
        <v>3352</v>
      </c>
      <c r="B1735" s="24" t="s">
        <v>3353</v>
      </c>
      <c r="C1735" s="25"/>
      <c r="D1735" s="87">
        <f t="shared" si="44"/>
        <v>0</v>
      </c>
      <c r="E1735" s="88"/>
      <c r="F1735" s="89"/>
      <c r="G1735" s="3" t="str">
        <f t="shared" si="45"/>
        <v/>
      </c>
      <c r="H1735" s="103"/>
      <c r="I1735" s="103"/>
      <c r="J1735" s="103"/>
      <c r="K1735" s="103"/>
    </row>
    <row r="1736" spans="1:11" s="3" customFormat="1" x14ac:dyDescent="0.25">
      <c r="A1736" s="23" t="s">
        <v>3354</v>
      </c>
      <c r="B1736" s="24" t="s">
        <v>3355</v>
      </c>
      <c r="C1736" s="25"/>
      <c r="D1736" s="87">
        <f t="shared" si="44"/>
        <v>0</v>
      </c>
      <c r="E1736" s="88"/>
      <c r="F1736" s="89"/>
      <c r="G1736" s="3" t="str">
        <f t="shared" si="45"/>
        <v/>
      </c>
      <c r="H1736" s="103"/>
      <c r="I1736" s="103"/>
      <c r="J1736" s="103"/>
      <c r="K1736" s="103"/>
    </row>
    <row r="1737" spans="1:11" s="3" customFormat="1" x14ac:dyDescent="0.25">
      <c r="A1737" s="23" t="s">
        <v>3356</v>
      </c>
      <c r="B1737" s="24" t="s">
        <v>3357</v>
      </c>
      <c r="C1737" s="25"/>
      <c r="D1737" s="87">
        <f t="shared" si="44"/>
        <v>0</v>
      </c>
      <c r="E1737" s="88"/>
      <c r="F1737" s="89"/>
      <c r="G1737" s="3" t="str">
        <f t="shared" si="45"/>
        <v/>
      </c>
      <c r="H1737" s="103"/>
      <c r="I1737" s="103"/>
      <c r="J1737" s="103"/>
      <c r="K1737" s="103"/>
    </row>
    <row r="1738" spans="1:11" s="3" customFormat="1" x14ac:dyDescent="0.25">
      <c r="A1738" s="23" t="s">
        <v>3358</v>
      </c>
      <c r="B1738" s="24" t="s">
        <v>3359</v>
      </c>
      <c r="C1738" s="25"/>
      <c r="D1738" s="87">
        <f t="shared" si="44"/>
        <v>0</v>
      </c>
      <c r="E1738" s="88"/>
      <c r="F1738" s="89"/>
      <c r="G1738" s="3" t="str">
        <f t="shared" si="45"/>
        <v/>
      </c>
      <c r="H1738" s="103"/>
      <c r="I1738" s="103"/>
      <c r="J1738" s="103"/>
      <c r="K1738" s="103"/>
    </row>
    <row r="1739" spans="1:11" s="3" customFormat="1" ht="35.25" x14ac:dyDescent="0.25">
      <c r="A1739" s="23" t="s">
        <v>3360</v>
      </c>
      <c r="B1739" s="28" t="s">
        <v>3361</v>
      </c>
      <c r="C1739" s="25"/>
      <c r="D1739" s="87">
        <f t="shared" si="44"/>
        <v>0</v>
      </c>
      <c r="E1739" s="88"/>
      <c r="F1739" s="89"/>
      <c r="G1739" s="3" t="str">
        <f t="shared" si="45"/>
        <v/>
      </c>
      <c r="H1739" s="103"/>
      <c r="I1739" s="103"/>
      <c r="J1739" s="103"/>
      <c r="K1739" s="103"/>
    </row>
    <row r="1740" spans="1:11" s="3" customFormat="1" ht="24" x14ac:dyDescent="0.25">
      <c r="A1740" s="23" t="s">
        <v>3362</v>
      </c>
      <c r="B1740" s="28" t="s">
        <v>3363</v>
      </c>
      <c r="C1740" s="25"/>
      <c r="D1740" s="87">
        <f t="shared" si="44"/>
        <v>0</v>
      </c>
      <c r="E1740" s="88"/>
      <c r="F1740" s="89"/>
      <c r="G1740" s="3" t="str">
        <f t="shared" si="45"/>
        <v/>
      </c>
      <c r="H1740" s="103"/>
      <c r="I1740" s="103"/>
      <c r="J1740" s="103"/>
      <c r="K1740" s="103"/>
    </row>
    <row r="1741" spans="1:11" s="3" customFormat="1" x14ac:dyDescent="0.25">
      <c r="A1741" s="23" t="s">
        <v>3364</v>
      </c>
      <c r="B1741" s="24" t="s">
        <v>3365</v>
      </c>
      <c r="C1741" s="25"/>
      <c r="D1741" s="87">
        <f t="shared" si="44"/>
        <v>0</v>
      </c>
      <c r="E1741" s="88"/>
      <c r="F1741" s="89"/>
      <c r="G1741" s="3" t="str">
        <f t="shared" si="45"/>
        <v/>
      </c>
      <c r="H1741" s="103"/>
      <c r="I1741" s="103"/>
      <c r="J1741" s="103"/>
      <c r="K1741" s="103"/>
    </row>
    <row r="1742" spans="1:11" s="3" customFormat="1" x14ac:dyDescent="0.25">
      <c r="A1742" s="23" t="s">
        <v>3366</v>
      </c>
      <c r="B1742" s="24" t="s">
        <v>3367</v>
      </c>
      <c r="C1742" s="25"/>
      <c r="D1742" s="87">
        <f t="shared" si="44"/>
        <v>0</v>
      </c>
      <c r="E1742" s="88"/>
      <c r="F1742" s="89"/>
      <c r="G1742" s="3" t="str">
        <f t="shared" si="45"/>
        <v/>
      </c>
      <c r="H1742" s="103"/>
      <c r="I1742" s="103"/>
      <c r="J1742" s="103"/>
      <c r="K1742" s="103"/>
    </row>
    <row r="1743" spans="1:11" s="3" customFormat="1" ht="35.25" x14ac:dyDescent="0.25">
      <c r="A1743" s="23" t="s">
        <v>3368</v>
      </c>
      <c r="B1743" s="28" t="s">
        <v>3369</v>
      </c>
      <c r="C1743" s="25"/>
      <c r="D1743" s="87">
        <f t="shared" si="44"/>
        <v>0</v>
      </c>
      <c r="E1743" s="88"/>
      <c r="F1743" s="89"/>
      <c r="G1743" s="3" t="str">
        <f t="shared" si="45"/>
        <v/>
      </c>
      <c r="H1743" s="103"/>
      <c r="I1743" s="103"/>
      <c r="J1743" s="103"/>
      <c r="K1743" s="103"/>
    </row>
    <row r="1744" spans="1:11" s="3" customFormat="1" ht="24" x14ac:dyDescent="0.25">
      <c r="A1744" s="23" t="s">
        <v>3370</v>
      </c>
      <c r="B1744" s="28" t="s">
        <v>3371</v>
      </c>
      <c r="C1744" s="25"/>
      <c r="D1744" s="87">
        <f t="shared" si="44"/>
        <v>0</v>
      </c>
      <c r="E1744" s="88"/>
      <c r="F1744" s="89"/>
      <c r="G1744" s="3" t="str">
        <f t="shared" si="45"/>
        <v/>
      </c>
      <c r="H1744" s="103"/>
      <c r="I1744" s="103"/>
      <c r="J1744" s="103"/>
      <c r="K1744" s="103"/>
    </row>
    <row r="1745" spans="1:11" s="3" customFormat="1" x14ac:dyDescent="0.25">
      <c r="A1745" s="23" t="s">
        <v>3372</v>
      </c>
      <c r="B1745" s="24" t="s">
        <v>3373</v>
      </c>
      <c r="C1745" s="25"/>
      <c r="D1745" s="87">
        <f t="shared" si="44"/>
        <v>0</v>
      </c>
      <c r="E1745" s="88"/>
      <c r="F1745" s="89"/>
      <c r="G1745" s="3" t="str">
        <f t="shared" si="45"/>
        <v/>
      </c>
      <c r="H1745" s="103"/>
      <c r="I1745" s="103"/>
      <c r="J1745" s="103"/>
      <c r="K1745" s="103"/>
    </row>
    <row r="1746" spans="1:11" s="3" customFormat="1" ht="24" x14ac:dyDescent="0.25">
      <c r="A1746" s="23" t="s">
        <v>3374</v>
      </c>
      <c r="B1746" s="28" t="s">
        <v>3375</v>
      </c>
      <c r="C1746" s="25"/>
      <c r="D1746" s="87">
        <f t="shared" si="44"/>
        <v>0</v>
      </c>
      <c r="E1746" s="88"/>
      <c r="F1746" s="89"/>
      <c r="G1746" s="3" t="str">
        <f t="shared" si="45"/>
        <v/>
      </c>
      <c r="H1746" s="103"/>
      <c r="I1746" s="103"/>
      <c r="J1746" s="103"/>
      <c r="K1746" s="103"/>
    </row>
    <row r="1747" spans="1:11" s="3" customFormat="1" x14ac:dyDescent="0.25">
      <c r="A1747" s="23" t="s">
        <v>3376</v>
      </c>
      <c r="B1747" s="24" t="s">
        <v>3377</v>
      </c>
      <c r="C1747" s="25"/>
      <c r="D1747" s="87">
        <f t="shared" si="44"/>
        <v>0</v>
      </c>
      <c r="E1747" s="88"/>
      <c r="F1747" s="89"/>
      <c r="G1747" s="3" t="str">
        <f t="shared" si="45"/>
        <v/>
      </c>
      <c r="H1747" s="103"/>
      <c r="I1747" s="103"/>
      <c r="J1747" s="103"/>
      <c r="K1747" s="103"/>
    </row>
    <row r="1748" spans="1:11" s="3" customFormat="1" x14ac:dyDescent="0.25">
      <c r="A1748" s="23" t="s">
        <v>3378</v>
      </c>
      <c r="B1748" s="24" t="s">
        <v>3379</v>
      </c>
      <c r="C1748" s="25"/>
      <c r="D1748" s="87">
        <f t="shared" si="44"/>
        <v>0</v>
      </c>
      <c r="E1748" s="88"/>
      <c r="F1748" s="89"/>
      <c r="G1748" s="3" t="str">
        <f t="shared" si="45"/>
        <v/>
      </c>
      <c r="H1748" s="103"/>
      <c r="I1748" s="103"/>
      <c r="J1748" s="103"/>
      <c r="K1748" s="103"/>
    </row>
    <row r="1749" spans="1:11" s="3" customFormat="1" x14ac:dyDescent="0.25">
      <c r="A1749" s="23" t="s">
        <v>3380</v>
      </c>
      <c r="B1749" s="24" t="s">
        <v>3381</v>
      </c>
      <c r="C1749" s="25"/>
      <c r="D1749" s="87">
        <f t="shared" si="44"/>
        <v>0</v>
      </c>
      <c r="E1749" s="88"/>
      <c r="F1749" s="89"/>
      <c r="G1749" s="3" t="str">
        <f t="shared" si="45"/>
        <v/>
      </c>
      <c r="H1749" s="103"/>
      <c r="I1749" s="103"/>
      <c r="J1749" s="103"/>
      <c r="K1749" s="103"/>
    </row>
    <row r="1750" spans="1:11" s="3" customFormat="1" x14ac:dyDescent="0.25">
      <c r="A1750" s="23" t="s">
        <v>3382</v>
      </c>
      <c r="B1750" s="24" t="s">
        <v>3383</v>
      </c>
      <c r="C1750" s="25"/>
      <c r="D1750" s="87">
        <f t="shared" si="44"/>
        <v>0</v>
      </c>
      <c r="E1750" s="88"/>
      <c r="F1750" s="89"/>
      <c r="G1750" s="3" t="str">
        <f t="shared" si="45"/>
        <v/>
      </c>
      <c r="H1750" s="103"/>
      <c r="I1750" s="103"/>
      <c r="J1750" s="103"/>
      <c r="K1750" s="103"/>
    </row>
    <row r="1751" spans="1:11" s="3" customFormat="1" x14ac:dyDescent="0.25">
      <c r="A1751" s="23" t="s">
        <v>3384</v>
      </c>
      <c r="B1751" s="24" t="s">
        <v>3385</v>
      </c>
      <c r="C1751" s="25"/>
      <c r="D1751" s="87">
        <f t="shared" si="44"/>
        <v>0</v>
      </c>
      <c r="E1751" s="88"/>
      <c r="F1751" s="89"/>
      <c r="G1751" s="3" t="str">
        <f t="shared" si="45"/>
        <v/>
      </c>
      <c r="H1751" s="103"/>
      <c r="I1751" s="103"/>
      <c r="J1751" s="103"/>
      <c r="K1751" s="103"/>
    </row>
    <row r="1752" spans="1:11" s="3" customFormat="1" x14ac:dyDescent="0.25">
      <c r="A1752" s="23" t="s">
        <v>3386</v>
      </c>
      <c r="B1752" s="24" t="s">
        <v>3387</v>
      </c>
      <c r="C1752" s="25"/>
      <c r="D1752" s="87">
        <f t="shared" si="44"/>
        <v>0</v>
      </c>
      <c r="E1752" s="88"/>
      <c r="F1752" s="89"/>
      <c r="G1752" s="3" t="str">
        <f t="shared" si="45"/>
        <v/>
      </c>
      <c r="H1752" s="103"/>
      <c r="I1752" s="103"/>
      <c r="J1752" s="103"/>
      <c r="K1752" s="103"/>
    </row>
    <row r="1753" spans="1:11" s="3" customFormat="1" x14ac:dyDescent="0.25">
      <c r="A1753" s="23" t="s">
        <v>3388</v>
      </c>
      <c r="B1753" s="24" t="s">
        <v>3389</v>
      </c>
      <c r="C1753" s="25"/>
      <c r="D1753" s="87">
        <f t="shared" si="44"/>
        <v>0</v>
      </c>
      <c r="E1753" s="88"/>
      <c r="F1753" s="89"/>
      <c r="G1753" s="3" t="str">
        <f t="shared" si="45"/>
        <v/>
      </c>
      <c r="H1753" s="103"/>
      <c r="I1753" s="103"/>
      <c r="J1753" s="103"/>
      <c r="K1753" s="103"/>
    </row>
    <row r="1754" spans="1:11" s="3" customFormat="1" x14ac:dyDescent="0.25">
      <c r="A1754" s="23" t="s">
        <v>3390</v>
      </c>
      <c r="B1754" s="24" t="s">
        <v>3391</v>
      </c>
      <c r="C1754" s="25"/>
      <c r="D1754" s="87">
        <f t="shared" si="44"/>
        <v>0</v>
      </c>
      <c r="E1754" s="88"/>
      <c r="F1754" s="89"/>
      <c r="G1754" s="3" t="str">
        <f t="shared" si="45"/>
        <v/>
      </c>
      <c r="H1754" s="103"/>
      <c r="I1754" s="103"/>
      <c r="J1754" s="103"/>
      <c r="K1754" s="103"/>
    </row>
    <row r="1755" spans="1:11" s="3" customFormat="1" ht="24" x14ac:dyDescent="0.25">
      <c r="A1755" s="23" t="s">
        <v>3392</v>
      </c>
      <c r="B1755" s="28" t="s">
        <v>3393</v>
      </c>
      <c r="C1755" s="25"/>
      <c r="D1755" s="87">
        <f t="shared" si="44"/>
        <v>0</v>
      </c>
      <c r="E1755" s="88"/>
      <c r="F1755" s="89"/>
      <c r="G1755" s="3" t="str">
        <f t="shared" si="45"/>
        <v/>
      </c>
      <c r="H1755" s="103"/>
      <c r="I1755" s="103"/>
      <c r="J1755" s="103"/>
      <c r="K1755" s="103"/>
    </row>
    <row r="1756" spans="1:11" s="3" customFormat="1" ht="24" x14ac:dyDescent="0.25">
      <c r="A1756" s="23" t="s">
        <v>3394</v>
      </c>
      <c r="B1756" s="94" t="s">
        <v>3395</v>
      </c>
      <c r="C1756" s="25"/>
      <c r="D1756" s="87">
        <f t="shared" si="44"/>
        <v>0</v>
      </c>
      <c r="E1756" s="88"/>
      <c r="F1756" s="89"/>
      <c r="G1756" s="3" t="str">
        <f t="shared" si="45"/>
        <v/>
      </c>
      <c r="H1756" s="103"/>
      <c r="I1756" s="103"/>
      <c r="J1756" s="103"/>
      <c r="K1756" s="103"/>
    </row>
    <row r="1757" spans="1:11" s="3" customFormat="1" x14ac:dyDescent="0.25">
      <c r="A1757" s="23" t="s">
        <v>3396</v>
      </c>
      <c r="B1757" s="24" t="s">
        <v>3397</v>
      </c>
      <c r="C1757" s="25"/>
      <c r="D1757" s="87">
        <f t="shared" si="44"/>
        <v>0</v>
      </c>
      <c r="E1757" s="88"/>
      <c r="F1757" s="89"/>
      <c r="G1757" s="3" t="str">
        <f t="shared" si="45"/>
        <v/>
      </c>
      <c r="H1757" s="103"/>
      <c r="I1757" s="103"/>
      <c r="J1757" s="103"/>
      <c r="K1757" s="103"/>
    </row>
    <row r="1758" spans="1:11" s="3" customFormat="1" x14ac:dyDescent="0.25">
      <c r="A1758" s="23" t="s">
        <v>3398</v>
      </c>
      <c r="B1758" s="24" t="s">
        <v>3399</v>
      </c>
      <c r="C1758" s="25"/>
      <c r="D1758" s="87">
        <f t="shared" si="44"/>
        <v>0</v>
      </c>
      <c r="E1758" s="88"/>
      <c r="F1758" s="89"/>
      <c r="G1758" s="3" t="str">
        <f t="shared" si="45"/>
        <v/>
      </c>
      <c r="H1758" s="103"/>
      <c r="I1758" s="103"/>
      <c r="J1758" s="103"/>
      <c r="K1758" s="103"/>
    </row>
    <row r="1759" spans="1:11" s="3" customFormat="1" x14ac:dyDescent="0.25">
      <c r="A1759" s="23" t="s">
        <v>3400</v>
      </c>
      <c r="B1759" s="24" t="s">
        <v>3401</v>
      </c>
      <c r="C1759" s="25"/>
      <c r="D1759" s="87">
        <f t="shared" si="44"/>
        <v>0</v>
      </c>
      <c r="E1759" s="88"/>
      <c r="F1759" s="89"/>
      <c r="G1759" s="3" t="str">
        <f t="shared" si="45"/>
        <v/>
      </c>
      <c r="H1759" s="103"/>
      <c r="I1759" s="103"/>
      <c r="J1759" s="103"/>
      <c r="K1759" s="103"/>
    </row>
    <row r="1760" spans="1:11" s="3" customFormat="1" ht="24" x14ac:dyDescent="0.25">
      <c r="A1760" s="23" t="s">
        <v>3402</v>
      </c>
      <c r="B1760" s="28" t="s">
        <v>3403</v>
      </c>
      <c r="C1760" s="25"/>
      <c r="D1760" s="87">
        <f t="shared" si="44"/>
        <v>0</v>
      </c>
      <c r="E1760" s="88"/>
      <c r="F1760" s="89"/>
      <c r="G1760" s="3" t="str">
        <f t="shared" si="45"/>
        <v/>
      </c>
      <c r="H1760" s="103"/>
      <c r="I1760" s="103"/>
      <c r="J1760" s="103"/>
      <c r="K1760" s="103"/>
    </row>
    <row r="1761" spans="1:11" s="3" customFormat="1" ht="24" x14ac:dyDescent="0.25">
      <c r="A1761" s="23" t="s">
        <v>3404</v>
      </c>
      <c r="B1761" s="28" t="s">
        <v>3405</v>
      </c>
      <c r="C1761" s="25"/>
      <c r="D1761" s="87">
        <f t="shared" si="44"/>
        <v>0</v>
      </c>
      <c r="E1761" s="88"/>
      <c r="F1761" s="89"/>
      <c r="G1761" s="3" t="str">
        <f t="shared" si="45"/>
        <v/>
      </c>
      <c r="H1761" s="103"/>
      <c r="I1761" s="103"/>
      <c r="J1761" s="103"/>
      <c r="K1761" s="103"/>
    </row>
    <row r="1762" spans="1:11" s="3" customFormat="1" x14ac:dyDescent="0.25">
      <c r="A1762" s="23" t="s">
        <v>3406</v>
      </c>
      <c r="B1762" s="24" t="s">
        <v>3407</v>
      </c>
      <c r="C1762" s="25"/>
      <c r="D1762" s="87">
        <f t="shared" si="44"/>
        <v>0</v>
      </c>
      <c r="E1762" s="88"/>
      <c r="F1762" s="89"/>
      <c r="G1762" s="3" t="str">
        <f t="shared" si="45"/>
        <v/>
      </c>
      <c r="H1762" s="103"/>
      <c r="I1762" s="103"/>
      <c r="J1762" s="103"/>
      <c r="K1762" s="103"/>
    </row>
    <row r="1763" spans="1:11" s="3" customFormat="1" x14ac:dyDescent="0.25">
      <c r="A1763" s="23" t="s">
        <v>3408</v>
      </c>
      <c r="B1763" s="24" t="s">
        <v>3234</v>
      </c>
      <c r="C1763" s="25"/>
      <c r="D1763" s="87">
        <f t="shared" si="44"/>
        <v>0</v>
      </c>
      <c r="E1763" s="88"/>
      <c r="F1763" s="89"/>
      <c r="G1763" s="3" t="str">
        <f t="shared" si="45"/>
        <v/>
      </c>
      <c r="H1763" s="103"/>
      <c r="I1763" s="103"/>
      <c r="J1763" s="103"/>
      <c r="K1763" s="103"/>
    </row>
    <row r="1764" spans="1:11" s="3" customFormat="1" x14ac:dyDescent="0.25">
      <c r="A1764" s="23" t="s">
        <v>3409</v>
      </c>
      <c r="B1764" s="24" t="s">
        <v>3410</v>
      </c>
      <c r="C1764" s="25"/>
      <c r="D1764" s="87">
        <f t="shared" si="44"/>
        <v>0</v>
      </c>
      <c r="E1764" s="88"/>
      <c r="F1764" s="89"/>
      <c r="G1764" s="3" t="str">
        <f t="shared" si="45"/>
        <v/>
      </c>
      <c r="H1764" s="103"/>
      <c r="I1764" s="103"/>
      <c r="J1764" s="103"/>
      <c r="K1764" s="103"/>
    </row>
    <row r="1765" spans="1:11" s="3" customFormat="1" x14ac:dyDescent="0.25">
      <c r="A1765" s="23" t="s">
        <v>3411</v>
      </c>
      <c r="B1765" s="24" t="s">
        <v>3412</v>
      </c>
      <c r="C1765" s="25"/>
      <c r="D1765" s="87">
        <f t="shared" si="44"/>
        <v>0</v>
      </c>
      <c r="E1765" s="88"/>
      <c r="F1765" s="89"/>
      <c r="G1765" s="3" t="str">
        <f t="shared" si="45"/>
        <v/>
      </c>
      <c r="H1765" s="103"/>
      <c r="I1765" s="103"/>
      <c r="J1765" s="103"/>
      <c r="K1765" s="103"/>
    </row>
    <row r="1766" spans="1:11" s="3" customFormat="1" x14ac:dyDescent="0.25">
      <c r="A1766" s="23" t="s">
        <v>3413</v>
      </c>
      <c r="B1766" s="24" t="s">
        <v>3414</v>
      </c>
      <c r="C1766" s="25"/>
      <c r="D1766" s="87">
        <f t="shared" si="44"/>
        <v>0</v>
      </c>
      <c r="E1766" s="88"/>
      <c r="F1766" s="89"/>
      <c r="G1766" s="3" t="str">
        <f t="shared" si="45"/>
        <v/>
      </c>
      <c r="H1766" s="103"/>
      <c r="I1766" s="103"/>
      <c r="J1766" s="103"/>
      <c r="K1766" s="103"/>
    </row>
    <row r="1767" spans="1:11" s="3" customFormat="1" x14ac:dyDescent="0.25">
      <c r="A1767" s="23" t="s">
        <v>3415</v>
      </c>
      <c r="B1767" s="24" t="s">
        <v>3416</v>
      </c>
      <c r="C1767" s="25"/>
      <c r="D1767" s="87">
        <f t="shared" si="44"/>
        <v>0</v>
      </c>
      <c r="E1767" s="88"/>
      <c r="F1767" s="89"/>
      <c r="G1767" s="3" t="str">
        <f t="shared" si="45"/>
        <v/>
      </c>
      <c r="H1767" s="103"/>
      <c r="I1767" s="103"/>
      <c r="J1767" s="103"/>
      <c r="K1767" s="103"/>
    </row>
    <row r="1768" spans="1:11" s="3" customFormat="1" ht="24" x14ac:dyDescent="0.25">
      <c r="A1768" s="23" t="s">
        <v>3417</v>
      </c>
      <c r="B1768" s="28" t="s">
        <v>3418</v>
      </c>
      <c r="C1768" s="25"/>
      <c r="D1768" s="87">
        <f t="shared" si="44"/>
        <v>0</v>
      </c>
      <c r="E1768" s="88"/>
      <c r="F1768" s="89"/>
      <c r="G1768" s="3" t="str">
        <f t="shared" si="45"/>
        <v/>
      </c>
      <c r="H1768" s="103"/>
      <c r="I1768" s="103"/>
      <c r="J1768" s="103"/>
      <c r="K1768" s="103"/>
    </row>
    <row r="1769" spans="1:11" s="3" customFormat="1" x14ac:dyDescent="0.25">
      <c r="A1769" s="23" t="s">
        <v>3419</v>
      </c>
      <c r="B1769" s="24" t="s">
        <v>3420</v>
      </c>
      <c r="C1769" s="25"/>
      <c r="D1769" s="87">
        <f t="shared" si="44"/>
        <v>0</v>
      </c>
      <c r="E1769" s="88"/>
      <c r="F1769" s="89"/>
      <c r="G1769" s="3" t="str">
        <f t="shared" si="45"/>
        <v/>
      </c>
      <c r="H1769" s="103"/>
      <c r="I1769" s="103"/>
      <c r="J1769" s="103"/>
      <c r="K1769" s="103"/>
    </row>
    <row r="1770" spans="1:11" s="3" customFormat="1" x14ac:dyDescent="0.25">
      <c r="A1770" s="23" t="s">
        <v>3421</v>
      </c>
      <c r="B1770" s="24" t="s">
        <v>3422</v>
      </c>
      <c r="C1770" s="25"/>
      <c r="D1770" s="87">
        <f t="shared" si="44"/>
        <v>0</v>
      </c>
      <c r="E1770" s="88"/>
      <c r="F1770" s="89"/>
      <c r="G1770" s="3" t="str">
        <f t="shared" si="45"/>
        <v/>
      </c>
      <c r="H1770" s="103"/>
      <c r="I1770" s="103"/>
      <c r="J1770" s="103"/>
      <c r="K1770" s="103"/>
    </row>
    <row r="1771" spans="1:11" s="3" customFormat="1" x14ac:dyDescent="0.25">
      <c r="A1771" s="23" t="s">
        <v>3423</v>
      </c>
      <c r="B1771" s="24" t="s">
        <v>3424</v>
      </c>
      <c r="C1771" s="25"/>
      <c r="D1771" s="87">
        <f t="shared" si="44"/>
        <v>0</v>
      </c>
      <c r="E1771" s="88"/>
      <c r="F1771" s="89"/>
      <c r="G1771" s="3" t="str">
        <f t="shared" si="45"/>
        <v/>
      </c>
      <c r="H1771" s="103"/>
      <c r="I1771" s="103"/>
      <c r="J1771" s="103"/>
      <c r="K1771" s="103"/>
    </row>
    <row r="1772" spans="1:11" s="3" customFormat="1" x14ac:dyDescent="0.25">
      <c r="A1772" s="23" t="s">
        <v>3425</v>
      </c>
      <c r="B1772" s="24" t="s">
        <v>3276</v>
      </c>
      <c r="C1772" s="25"/>
      <c r="D1772" s="87">
        <f t="shared" si="44"/>
        <v>0</v>
      </c>
      <c r="E1772" s="88"/>
      <c r="F1772" s="89"/>
      <c r="G1772" s="3" t="str">
        <f t="shared" si="45"/>
        <v/>
      </c>
      <c r="H1772" s="103"/>
      <c r="I1772" s="103"/>
      <c r="J1772" s="103"/>
      <c r="K1772" s="103"/>
    </row>
    <row r="1773" spans="1:11" s="3" customFormat="1" x14ac:dyDescent="0.25">
      <c r="A1773" s="23" t="s">
        <v>3426</v>
      </c>
      <c r="B1773" s="24" t="s">
        <v>3427</v>
      </c>
      <c r="C1773" s="25"/>
      <c r="D1773" s="87">
        <f t="shared" ref="D1773:D1832" si="46">+E1773+F1773</f>
        <v>0</v>
      </c>
      <c r="E1773" s="88"/>
      <c r="F1773" s="89"/>
      <c r="G1773" s="3" t="str">
        <f t="shared" si="45"/>
        <v/>
      </c>
      <c r="H1773" s="103"/>
      <c r="I1773" s="103"/>
      <c r="J1773" s="103"/>
      <c r="K1773" s="103"/>
    </row>
    <row r="1774" spans="1:11" s="3" customFormat="1" x14ac:dyDescent="0.25">
      <c r="A1774" s="23" t="s">
        <v>3428</v>
      </c>
      <c r="B1774" s="24" t="s">
        <v>3429</v>
      </c>
      <c r="C1774" s="25"/>
      <c r="D1774" s="87">
        <f t="shared" si="46"/>
        <v>0</v>
      </c>
      <c r="E1774" s="88"/>
      <c r="F1774" s="89"/>
      <c r="G1774" s="3" t="str">
        <f t="shared" si="45"/>
        <v/>
      </c>
      <c r="H1774" s="103"/>
      <c r="I1774" s="103"/>
      <c r="J1774" s="103"/>
      <c r="K1774" s="103"/>
    </row>
    <row r="1775" spans="1:11" s="3" customFormat="1" x14ac:dyDescent="0.25">
      <c r="A1775" s="23" t="s">
        <v>3430</v>
      </c>
      <c r="B1775" s="24" t="s">
        <v>3431</v>
      </c>
      <c r="C1775" s="25"/>
      <c r="D1775" s="87">
        <f t="shared" si="46"/>
        <v>0</v>
      </c>
      <c r="E1775" s="88"/>
      <c r="F1775" s="89"/>
      <c r="G1775" s="3" t="str">
        <f t="shared" si="45"/>
        <v/>
      </c>
      <c r="H1775" s="103"/>
      <c r="I1775" s="103"/>
      <c r="J1775" s="103"/>
      <c r="K1775" s="103"/>
    </row>
    <row r="1776" spans="1:11" s="3" customFormat="1" ht="24" x14ac:dyDescent="0.25">
      <c r="A1776" s="23" t="s">
        <v>3432</v>
      </c>
      <c r="B1776" s="28" t="s">
        <v>3433</v>
      </c>
      <c r="C1776" s="25"/>
      <c r="D1776" s="87">
        <f t="shared" si="46"/>
        <v>0</v>
      </c>
      <c r="E1776" s="88"/>
      <c r="F1776" s="89"/>
      <c r="G1776" s="3" t="str">
        <f t="shared" si="45"/>
        <v/>
      </c>
      <c r="H1776" s="103"/>
      <c r="I1776" s="103"/>
      <c r="J1776" s="103"/>
      <c r="K1776" s="103"/>
    </row>
    <row r="1777" spans="1:11" s="3" customFormat="1" x14ac:dyDescent="0.25">
      <c r="A1777" s="23" t="s">
        <v>3434</v>
      </c>
      <c r="B1777" s="24" t="s">
        <v>3435</v>
      </c>
      <c r="C1777" s="25"/>
      <c r="D1777" s="87">
        <f t="shared" si="46"/>
        <v>0</v>
      </c>
      <c r="E1777" s="88"/>
      <c r="F1777" s="89"/>
      <c r="G1777" s="3" t="str">
        <f t="shared" si="45"/>
        <v/>
      </c>
      <c r="H1777" s="103"/>
      <c r="I1777" s="103"/>
      <c r="J1777" s="103"/>
      <c r="K1777" s="103"/>
    </row>
    <row r="1778" spans="1:11" s="3" customFormat="1" x14ac:dyDescent="0.25">
      <c r="A1778" s="23" t="s">
        <v>3436</v>
      </c>
      <c r="B1778" s="24" t="s">
        <v>3437</v>
      </c>
      <c r="C1778" s="25"/>
      <c r="D1778" s="87">
        <f t="shared" si="46"/>
        <v>0</v>
      </c>
      <c r="E1778" s="88"/>
      <c r="F1778" s="89"/>
      <c r="G1778" s="3" t="str">
        <f t="shared" si="45"/>
        <v/>
      </c>
      <c r="H1778" s="103"/>
      <c r="I1778" s="103"/>
      <c r="J1778" s="103"/>
      <c r="K1778" s="103"/>
    </row>
    <row r="1779" spans="1:11" s="3" customFormat="1" x14ac:dyDescent="0.25">
      <c r="A1779" s="23" t="s">
        <v>3438</v>
      </c>
      <c r="B1779" s="24" t="s">
        <v>3439</v>
      </c>
      <c r="C1779" s="25"/>
      <c r="D1779" s="87">
        <f t="shared" si="46"/>
        <v>0</v>
      </c>
      <c r="E1779" s="88"/>
      <c r="F1779" s="89"/>
      <c r="G1779" s="3" t="str">
        <f t="shared" si="45"/>
        <v/>
      </c>
      <c r="H1779" s="103"/>
      <c r="I1779" s="103"/>
      <c r="J1779" s="103"/>
      <c r="K1779" s="103"/>
    </row>
    <row r="1780" spans="1:11" s="3" customFormat="1" x14ac:dyDescent="0.25">
      <c r="A1780" s="23" t="s">
        <v>3440</v>
      </c>
      <c r="B1780" s="24" t="s">
        <v>3441</v>
      </c>
      <c r="C1780" s="25"/>
      <c r="D1780" s="87">
        <f t="shared" si="46"/>
        <v>0</v>
      </c>
      <c r="E1780" s="88"/>
      <c r="F1780" s="89"/>
      <c r="G1780" s="3" t="str">
        <f t="shared" si="45"/>
        <v/>
      </c>
      <c r="H1780" s="103"/>
      <c r="I1780" s="103"/>
      <c r="J1780" s="103"/>
      <c r="K1780" s="103"/>
    </row>
    <row r="1781" spans="1:11" s="3" customFormat="1" x14ac:dyDescent="0.25">
      <c r="A1781" s="23" t="s">
        <v>3442</v>
      </c>
      <c r="B1781" s="24" t="s">
        <v>3391</v>
      </c>
      <c r="C1781" s="25"/>
      <c r="D1781" s="87">
        <f t="shared" si="46"/>
        <v>0</v>
      </c>
      <c r="E1781" s="88"/>
      <c r="F1781" s="89"/>
      <c r="G1781" s="3" t="str">
        <f t="shared" si="45"/>
        <v/>
      </c>
      <c r="H1781" s="103"/>
      <c r="I1781" s="103"/>
      <c r="J1781" s="103"/>
      <c r="K1781" s="103"/>
    </row>
    <row r="1782" spans="1:11" s="3" customFormat="1" x14ac:dyDescent="0.25">
      <c r="A1782" s="23" t="s">
        <v>3443</v>
      </c>
      <c r="B1782" s="24" t="s">
        <v>3444</v>
      </c>
      <c r="C1782" s="25"/>
      <c r="D1782" s="87">
        <f t="shared" si="46"/>
        <v>0</v>
      </c>
      <c r="E1782" s="88"/>
      <c r="F1782" s="89"/>
      <c r="G1782" s="3" t="str">
        <f t="shared" si="45"/>
        <v/>
      </c>
      <c r="H1782" s="103"/>
      <c r="I1782" s="103"/>
      <c r="J1782" s="103"/>
      <c r="K1782" s="103"/>
    </row>
    <row r="1783" spans="1:11" s="3" customFormat="1" x14ac:dyDescent="0.25">
      <c r="A1783" s="23" t="s">
        <v>3445</v>
      </c>
      <c r="B1783" s="24" t="s">
        <v>3260</v>
      </c>
      <c r="C1783" s="25"/>
      <c r="D1783" s="87">
        <f t="shared" si="46"/>
        <v>0</v>
      </c>
      <c r="E1783" s="88"/>
      <c r="F1783" s="89"/>
      <c r="G1783" s="3" t="str">
        <f t="shared" si="45"/>
        <v/>
      </c>
      <c r="H1783" s="103"/>
      <c r="I1783" s="103"/>
      <c r="J1783" s="103"/>
      <c r="K1783" s="103"/>
    </row>
    <row r="1784" spans="1:11" s="3" customFormat="1" x14ac:dyDescent="0.25">
      <c r="A1784" s="23" t="s">
        <v>3446</v>
      </c>
      <c r="B1784" s="24" t="s">
        <v>3447</v>
      </c>
      <c r="C1784" s="25"/>
      <c r="D1784" s="87">
        <f t="shared" si="46"/>
        <v>0</v>
      </c>
      <c r="E1784" s="88"/>
      <c r="F1784" s="89"/>
      <c r="G1784" s="3" t="str">
        <f t="shared" si="45"/>
        <v/>
      </c>
      <c r="H1784" s="103"/>
      <c r="I1784" s="103"/>
      <c r="J1784" s="103"/>
      <c r="K1784" s="103"/>
    </row>
    <row r="1785" spans="1:11" s="3" customFormat="1" ht="24" x14ac:dyDescent="0.25">
      <c r="A1785" s="23" t="s">
        <v>3448</v>
      </c>
      <c r="B1785" s="28" t="s">
        <v>3449</v>
      </c>
      <c r="C1785" s="25"/>
      <c r="D1785" s="87">
        <f t="shared" si="46"/>
        <v>0</v>
      </c>
      <c r="E1785" s="88"/>
      <c r="F1785" s="89"/>
      <c r="G1785" s="3" t="str">
        <f t="shared" si="45"/>
        <v/>
      </c>
      <c r="H1785" s="103"/>
      <c r="I1785" s="103"/>
      <c r="J1785" s="103"/>
      <c r="K1785" s="103"/>
    </row>
    <row r="1786" spans="1:11" s="3" customFormat="1" ht="24" x14ac:dyDescent="0.25">
      <c r="A1786" s="23" t="s">
        <v>3450</v>
      </c>
      <c r="B1786" s="28" t="s">
        <v>3451</v>
      </c>
      <c r="C1786" s="25"/>
      <c r="D1786" s="87">
        <f t="shared" si="46"/>
        <v>0</v>
      </c>
      <c r="E1786" s="88"/>
      <c r="F1786" s="89"/>
      <c r="G1786" s="3" t="str">
        <f t="shared" ref="G1786:G1837" si="47">IF(D1786&gt;C1786,"CMA ES MAYOR QUE TOTAL ACTIVIDADES","")</f>
        <v/>
      </c>
      <c r="H1786" s="103"/>
      <c r="I1786" s="103"/>
      <c r="J1786" s="103"/>
      <c r="K1786" s="103"/>
    </row>
    <row r="1787" spans="1:11" s="3" customFormat="1" x14ac:dyDescent="0.25">
      <c r="A1787" s="23" t="s">
        <v>3452</v>
      </c>
      <c r="B1787" s="24" t="s">
        <v>3453</v>
      </c>
      <c r="C1787" s="25"/>
      <c r="D1787" s="87">
        <f t="shared" si="46"/>
        <v>0</v>
      </c>
      <c r="E1787" s="88"/>
      <c r="F1787" s="89"/>
      <c r="G1787" s="3" t="str">
        <f t="shared" si="47"/>
        <v/>
      </c>
      <c r="H1787" s="103"/>
      <c r="I1787" s="103"/>
      <c r="J1787" s="103"/>
      <c r="K1787" s="103"/>
    </row>
    <row r="1788" spans="1:11" s="3" customFormat="1" x14ac:dyDescent="0.25">
      <c r="A1788" s="23" t="s">
        <v>3454</v>
      </c>
      <c r="B1788" s="24" t="s">
        <v>3455</v>
      </c>
      <c r="C1788" s="25"/>
      <c r="D1788" s="87">
        <f t="shared" si="46"/>
        <v>0</v>
      </c>
      <c r="E1788" s="88"/>
      <c r="F1788" s="89"/>
      <c r="G1788" s="3" t="str">
        <f t="shared" si="47"/>
        <v/>
      </c>
      <c r="H1788" s="103"/>
      <c r="I1788" s="103"/>
      <c r="J1788" s="103"/>
      <c r="K1788" s="103"/>
    </row>
    <row r="1789" spans="1:11" s="3" customFormat="1" ht="24" x14ac:dyDescent="0.25">
      <c r="A1789" s="23" t="s">
        <v>3456</v>
      </c>
      <c r="B1789" s="28" t="s">
        <v>3457</v>
      </c>
      <c r="C1789" s="25"/>
      <c r="D1789" s="87">
        <f t="shared" si="46"/>
        <v>0</v>
      </c>
      <c r="E1789" s="88"/>
      <c r="F1789" s="89"/>
      <c r="G1789" s="3" t="str">
        <f t="shared" si="47"/>
        <v/>
      </c>
      <c r="H1789" s="103"/>
      <c r="I1789" s="103"/>
      <c r="J1789" s="103"/>
      <c r="K1789" s="103"/>
    </row>
    <row r="1790" spans="1:11" s="3" customFormat="1" x14ac:dyDescent="0.25">
      <c r="A1790" s="23" t="s">
        <v>3458</v>
      </c>
      <c r="B1790" s="24" t="s">
        <v>3459</v>
      </c>
      <c r="C1790" s="25"/>
      <c r="D1790" s="87">
        <f t="shared" si="46"/>
        <v>0</v>
      </c>
      <c r="E1790" s="88"/>
      <c r="F1790" s="89"/>
      <c r="G1790" s="3" t="str">
        <f t="shared" si="47"/>
        <v/>
      </c>
      <c r="H1790" s="103"/>
      <c r="I1790" s="103"/>
      <c r="J1790" s="103"/>
      <c r="K1790" s="103"/>
    </row>
    <row r="1791" spans="1:11" s="3" customFormat="1" x14ac:dyDescent="0.25">
      <c r="A1791" s="23" t="s">
        <v>3460</v>
      </c>
      <c r="B1791" s="24" t="s">
        <v>3461</v>
      </c>
      <c r="C1791" s="25"/>
      <c r="D1791" s="87">
        <f t="shared" si="46"/>
        <v>0</v>
      </c>
      <c r="E1791" s="88"/>
      <c r="F1791" s="89"/>
      <c r="G1791" s="3" t="str">
        <f t="shared" si="47"/>
        <v/>
      </c>
      <c r="H1791" s="103"/>
      <c r="I1791" s="103"/>
      <c r="J1791" s="103"/>
      <c r="K1791" s="103"/>
    </row>
    <row r="1792" spans="1:11" s="3" customFormat="1" x14ac:dyDescent="0.25">
      <c r="A1792" s="23" t="s">
        <v>3462</v>
      </c>
      <c r="B1792" s="24" t="s">
        <v>3463</v>
      </c>
      <c r="C1792" s="25"/>
      <c r="D1792" s="87">
        <f t="shared" si="46"/>
        <v>0</v>
      </c>
      <c r="E1792" s="88"/>
      <c r="F1792" s="89"/>
      <c r="G1792" s="3" t="str">
        <f t="shared" si="47"/>
        <v/>
      </c>
      <c r="H1792" s="103"/>
      <c r="I1792" s="103"/>
      <c r="J1792" s="103"/>
      <c r="K1792" s="103"/>
    </row>
    <row r="1793" spans="1:11" s="3" customFormat="1" x14ac:dyDescent="0.25">
      <c r="A1793" s="23" t="s">
        <v>3464</v>
      </c>
      <c r="B1793" s="24" t="s">
        <v>3465</v>
      </c>
      <c r="C1793" s="25"/>
      <c r="D1793" s="87">
        <f t="shared" si="46"/>
        <v>0</v>
      </c>
      <c r="E1793" s="88"/>
      <c r="F1793" s="89"/>
      <c r="G1793" s="3" t="str">
        <f t="shared" si="47"/>
        <v/>
      </c>
      <c r="H1793" s="103"/>
      <c r="I1793" s="103"/>
      <c r="J1793" s="103"/>
      <c r="K1793" s="103"/>
    </row>
    <row r="1794" spans="1:11" s="3" customFormat="1" x14ac:dyDescent="0.25">
      <c r="A1794" s="23" t="s">
        <v>3466</v>
      </c>
      <c r="B1794" s="24" t="s">
        <v>3276</v>
      </c>
      <c r="C1794" s="25"/>
      <c r="D1794" s="87">
        <f t="shared" si="46"/>
        <v>0</v>
      </c>
      <c r="E1794" s="88"/>
      <c r="F1794" s="89"/>
      <c r="G1794" s="3" t="str">
        <f t="shared" si="47"/>
        <v/>
      </c>
      <c r="H1794" s="103"/>
      <c r="I1794" s="103"/>
      <c r="J1794" s="103"/>
      <c r="K1794" s="103"/>
    </row>
    <row r="1795" spans="1:11" s="3" customFormat="1" x14ac:dyDescent="0.25">
      <c r="A1795" s="23" t="s">
        <v>3467</v>
      </c>
      <c r="B1795" s="24" t="s">
        <v>3468</v>
      </c>
      <c r="C1795" s="25"/>
      <c r="D1795" s="87">
        <f t="shared" si="46"/>
        <v>0</v>
      </c>
      <c r="E1795" s="88"/>
      <c r="F1795" s="89"/>
      <c r="G1795" s="3" t="str">
        <f t="shared" si="47"/>
        <v/>
      </c>
      <c r="H1795" s="103"/>
      <c r="I1795" s="103"/>
      <c r="J1795" s="103"/>
      <c r="K1795" s="103"/>
    </row>
    <row r="1796" spans="1:11" s="3" customFormat="1" x14ac:dyDescent="0.25">
      <c r="A1796" s="23" t="s">
        <v>3469</v>
      </c>
      <c r="B1796" s="24" t="s">
        <v>3470</v>
      </c>
      <c r="C1796" s="25"/>
      <c r="D1796" s="87">
        <f t="shared" si="46"/>
        <v>0</v>
      </c>
      <c r="E1796" s="88"/>
      <c r="F1796" s="89"/>
      <c r="G1796" s="3" t="str">
        <f t="shared" si="47"/>
        <v/>
      </c>
      <c r="H1796" s="103"/>
      <c r="I1796" s="103"/>
      <c r="J1796" s="103"/>
      <c r="K1796" s="103"/>
    </row>
    <row r="1797" spans="1:11" s="3" customFormat="1" x14ac:dyDescent="0.25">
      <c r="A1797" s="23" t="s">
        <v>3471</v>
      </c>
      <c r="B1797" s="24" t="s">
        <v>3472</v>
      </c>
      <c r="C1797" s="25"/>
      <c r="D1797" s="87">
        <f t="shared" si="46"/>
        <v>0</v>
      </c>
      <c r="E1797" s="88"/>
      <c r="F1797" s="89"/>
      <c r="G1797" s="3" t="str">
        <f t="shared" si="47"/>
        <v/>
      </c>
      <c r="H1797" s="103"/>
      <c r="I1797" s="103"/>
      <c r="J1797" s="103"/>
      <c r="K1797" s="103"/>
    </row>
    <row r="1798" spans="1:11" s="3" customFormat="1" x14ac:dyDescent="0.25">
      <c r="A1798" s="23" t="s">
        <v>3473</v>
      </c>
      <c r="B1798" s="24" t="s">
        <v>3474</v>
      </c>
      <c r="C1798" s="25"/>
      <c r="D1798" s="87">
        <f t="shared" si="46"/>
        <v>0</v>
      </c>
      <c r="E1798" s="88"/>
      <c r="F1798" s="89"/>
      <c r="G1798" s="3" t="str">
        <f t="shared" si="47"/>
        <v/>
      </c>
      <c r="H1798" s="103"/>
      <c r="I1798" s="103"/>
      <c r="J1798" s="103"/>
      <c r="K1798" s="103"/>
    </row>
    <row r="1799" spans="1:11" s="3" customFormat="1" ht="24" x14ac:dyDescent="0.25">
      <c r="A1799" s="23" t="s">
        <v>3475</v>
      </c>
      <c r="B1799" s="28" t="s">
        <v>3433</v>
      </c>
      <c r="C1799" s="25"/>
      <c r="D1799" s="87">
        <f t="shared" si="46"/>
        <v>0</v>
      </c>
      <c r="E1799" s="88"/>
      <c r="F1799" s="89"/>
      <c r="G1799" s="3" t="str">
        <f t="shared" si="47"/>
        <v/>
      </c>
      <c r="H1799" s="103"/>
      <c r="I1799" s="103"/>
      <c r="J1799" s="103"/>
      <c r="K1799" s="103"/>
    </row>
    <row r="1800" spans="1:11" s="3" customFormat="1" x14ac:dyDescent="0.25">
      <c r="A1800" s="23" t="s">
        <v>3476</v>
      </c>
      <c r="B1800" s="24" t="s">
        <v>3477</v>
      </c>
      <c r="C1800" s="25"/>
      <c r="D1800" s="87">
        <f t="shared" si="46"/>
        <v>0</v>
      </c>
      <c r="E1800" s="88"/>
      <c r="F1800" s="89"/>
      <c r="G1800" s="3" t="str">
        <f t="shared" si="47"/>
        <v/>
      </c>
      <c r="H1800" s="103"/>
      <c r="I1800" s="103"/>
      <c r="J1800" s="103"/>
      <c r="K1800" s="103"/>
    </row>
    <row r="1801" spans="1:11" s="3" customFormat="1" x14ac:dyDescent="0.25">
      <c r="A1801" s="23" t="s">
        <v>3478</v>
      </c>
      <c r="B1801" s="24" t="s">
        <v>3479</v>
      </c>
      <c r="C1801" s="25"/>
      <c r="D1801" s="87">
        <f t="shared" si="46"/>
        <v>0</v>
      </c>
      <c r="E1801" s="88"/>
      <c r="F1801" s="89"/>
      <c r="G1801" s="3" t="str">
        <f t="shared" si="47"/>
        <v/>
      </c>
      <c r="H1801" s="103"/>
      <c r="I1801" s="103"/>
      <c r="J1801" s="103"/>
      <c r="K1801" s="103"/>
    </row>
    <row r="1802" spans="1:11" s="3" customFormat="1" x14ac:dyDescent="0.25">
      <c r="A1802" s="23" t="s">
        <v>3480</v>
      </c>
      <c r="B1802" s="24" t="s">
        <v>3481</v>
      </c>
      <c r="C1802" s="25"/>
      <c r="D1802" s="87">
        <f t="shared" si="46"/>
        <v>0</v>
      </c>
      <c r="E1802" s="88"/>
      <c r="F1802" s="89"/>
      <c r="G1802" s="3" t="str">
        <f t="shared" si="47"/>
        <v/>
      </c>
      <c r="H1802" s="103"/>
      <c r="I1802" s="103"/>
      <c r="J1802" s="103"/>
      <c r="K1802" s="103"/>
    </row>
    <row r="1803" spans="1:11" s="3" customFormat="1" x14ac:dyDescent="0.25">
      <c r="A1803" s="23" t="s">
        <v>3482</v>
      </c>
      <c r="B1803" s="24" t="s">
        <v>3391</v>
      </c>
      <c r="C1803" s="25"/>
      <c r="D1803" s="87">
        <f t="shared" si="46"/>
        <v>0</v>
      </c>
      <c r="E1803" s="88"/>
      <c r="F1803" s="89"/>
      <c r="G1803" s="3" t="str">
        <f t="shared" si="47"/>
        <v/>
      </c>
      <c r="H1803" s="103"/>
      <c r="I1803" s="103"/>
      <c r="J1803" s="103"/>
      <c r="K1803" s="103"/>
    </row>
    <row r="1804" spans="1:11" s="3" customFormat="1" x14ac:dyDescent="0.25">
      <c r="A1804" s="23" t="s">
        <v>3483</v>
      </c>
      <c r="B1804" s="24" t="s">
        <v>3484</v>
      </c>
      <c r="C1804" s="25"/>
      <c r="D1804" s="87">
        <f t="shared" si="46"/>
        <v>0</v>
      </c>
      <c r="E1804" s="88"/>
      <c r="F1804" s="89"/>
      <c r="G1804" s="3" t="str">
        <f t="shared" si="47"/>
        <v/>
      </c>
      <c r="H1804" s="103"/>
      <c r="I1804" s="103"/>
      <c r="J1804" s="103"/>
      <c r="K1804" s="103"/>
    </row>
    <row r="1805" spans="1:11" s="3" customFormat="1" x14ac:dyDescent="0.25">
      <c r="A1805" s="23" t="s">
        <v>3485</v>
      </c>
      <c r="B1805" s="24" t="s">
        <v>3486</v>
      </c>
      <c r="C1805" s="25"/>
      <c r="D1805" s="87">
        <f t="shared" si="46"/>
        <v>0</v>
      </c>
      <c r="E1805" s="88"/>
      <c r="F1805" s="89"/>
      <c r="G1805" s="3" t="str">
        <f t="shared" si="47"/>
        <v/>
      </c>
      <c r="H1805" s="103"/>
      <c r="I1805" s="103"/>
      <c r="J1805" s="103"/>
      <c r="K1805" s="103"/>
    </row>
    <row r="1806" spans="1:11" s="3" customFormat="1" x14ac:dyDescent="0.25">
      <c r="A1806" s="23" t="s">
        <v>3487</v>
      </c>
      <c r="B1806" s="24" t="s">
        <v>3488</v>
      </c>
      <c r="C1806" s="25"/>
      <c r="D1806" s="87">
        <f t="shared" si="46"/>
        <v>0</v>
      </c>
      <c r="E1806" s="88"/>
      <c r="F1806" s="89"/>
      <c r="G1806" s="3" t="str">
        <f t="shared" si="47"/>
        <v/>
      </c>
      <c r="H1806" s="103"/>
      <c r="I1806" s="103"/>
      <c r="J1806" s="103"/>
      <c r="K1806" s="103"/>
    </row>
    <row r="1807" spans="1:11" s="3" customFormat="1" x14ac:dyDescent="0.25">
      <c r="A1807" s="23" t="s">
        <v>3489</v>
      </c>
      <c r="B1807" s="24" t="s">
        <v>3490</v>
      </c>
      <c r="C1807" s="25"/>
      <c r="D1807" s="87">
        <f t="shared" si="46"/>
        <v>0</v>
      </c>
      <c r="E1807" s="88"/>
      <c r="F1807" s="89"/>
      <c r="G1807" s="3" t="str">
        <f t="shared" si="47"/>
        <v/>
      </c>
      <c r="H1807" s="103"/>
      <c r="I1807" s="103"/>
      <c r="J1807" s="103"/>
      <c r="K1807" s="103"/>
    </row>
    <row r="1808" spans="1:11" s="3" customFormat="1" x14ac:dyDescent="0.25">
      <c r="A1808" s="23" t="s">
        <v>3491</v>
      </c>
      <c r="B1808" s="24" t="s">
        <v>3492</v>
      </c>
      <c r="C1808" s="25"/>
      <c r="D1808" s="87">
        <f t="shared" si="46"/>
        <v>0</v>
      </c>
      <c r="E1808" s="88"/>
      <c r="F1808" s="89"/>
      <c r="G1808" s="3" t="str">
        <f t="shared" si="47"/>
        <v/>
      </c>
      <c r="H1808" s="103"/>
      <c r="I1808" s="103"/>
      <c r="J1808" s="103"/>
      <c r="K1808" s="103"/>
    </row>
    <row r="1809" spans="1:11" s="3" customFormat="1" ht="24" x14ac:dyDescent="0.25">
      <c r="A1809" s="23" t="s">
        <v>3493</v>
      </c>
      <c r="B1809" s="28" t="s">
        <v>3494</v>
      </c>
      <c r="C1809" s="25"/>
      <c r="D1809" s="87">
        <f t="shared" si="46"/>
        <v>0</v>
      </c>
      <c r="E1809" s="88"/>
      <c r="F1809" s="89"/>
      <c r="G1809" s="3" t="str">
        <f t="shared" si="47"/>
        <v/>
      </c>
      <c r="H1809" s="103"/>
      <c r="I1809" s="103"/>
      <c r="J1809" s="103"/>
      <c r="K1809" s="103"/>
    </row>
    <row r="1810" spans="1:11" s="3" customFormat="1" x14ac:dyDescent="0.25">
      <c r="A1810" s="23" t="s">
        <v>3495</v>
      </c>
      <c r="B1810" s="24" t="s">
        <v>3496</v>
      </c>
      <c r="C1810" s="25"/>
      <c r="D1810" s="87">
        <f t="shared" si="46"/>
        <v>0</v>
      </c>
      <c r="E1810" s="88"/>
      <c r="F1810" s="89"/>
      <c r="G1810" s="3" t="str">
        <f t="shared" si="47"/>
        <v/>
      </c>
      <c r="H1810" s="103"/>
      <c r="I1810" s="103"/>
      <c r="J1810" s="103"/>
      <c r="K1810" s="103"/>
    </row>
    <row r="1811" spans="1:11" s="3" customFormat="1" ht="24" x14ac:dyDescent="0.25">
      <c r="A1811" s="23" t="s">
        <v>3497</v>
      </c>
      <c r="B1811" s="28" t="s">
        <v>3498</v>
      </c>
      <c r="C1811" s="25"/>
      <c r="D1811" s="87">
        <f t="shared" si="46"/>
        <v>0</v>
      </c>
      <c r="E1811" s="88"/>
      <c r="F1811" s="89"/>
      <c r="G1811" s="3" t="str">
        <f t="shared" si="47"/>
        <v/>
      </c>
      <c r="H1811" s="103"/>
      <c r="I1811" s="103"/>
      <c r="J1811" s="103"/>
      <c r="K1811" s="103"/>
    </row>
    <row r="1812" spans="1:11" s="3" customFormat="1" x14ac:dyDescent="0.25">
      <c r="A1812" s="23" t="s">
        <v>3499</v>
      </c>
      <c r="B1812" s="24" t="s">
        <v>3500</v>
      </c>
      <c r="C1812" s="25"/>
      <c r="D1812" s="87">
        <f t="shared" si="46"/>
        <v>0</v>
      </c>
      <c r="E1812" s="88"/>
      <c r="F1812" s="89"/>
      <c r="G1812" s="3" t="str">
        <f t="shared" si="47"/>
        <v/>
      </c>
      <c r="H1812" s="103"/>
      <c r="I1812" s="103"/>
      <c r="J1812" s="103"/>
      <c r="K1812" s="103"/>
    </row>
    <row r="1813" spans="1:11" s="3" customFormat="1" ht="24" x14ac:dyDescent="0.25">
      <c r="A1813" s="23" t="s">
        <v>3501</v>
      </c>
      <c r="B1813" s="28" t="s">
        <v>3502</v>
      </c>
      <c r="C1813" s="25"/>
      <c r="D1813" s="87">
        <f t="shared" si="46"/>
        <v>0</v>
      </c>
      <c r="E1813" s="88"/>
      <c r="F1813" s="89"/>
      <c r="G1813" s="3" t="str">
        <f t="shared" si="47"/>
        <v/>
      </c>
      <c r="H1813" s="103"/>
      <c r="I1813" s="103"/>
      <c r="J1813" s="103"/>
      <c r="K1813" s="103"/>
    </row>
    <row r="1814" spans="1:11" s="3" customFormat="1" x14ac:dyDescent="0.25">
      <c r="A1814" s="23" t="s">
        <v>3503</v>
      </c>
      <c r="B1814" s="24" t="s">
        <v>3504</v>
      </c>
      <c r="C1814" s="25"/>
      <c r="D1814" s="87">
        <f t="shared" si="46"/>
        <v>0</v>
      </c>
      <c r="E1814" s="88"/>
      <c r="F1814" s="89"/>
      <c r="G1814" s="3" t="str">
        <f t="shared" si="47"/>
        <v/>
      </c>
      <c r="H1814" s="103"/>
      <c r="I1814" s="103"/>
      <c r="J1814" s="103"/>
      <c r="K1814" s="103"/>
    </row>
    <row r="1815" spans="1:11" s="3" customFormat="1" x14ac:dyDescent="0.25">
      <c r="A1815" s="23" t="s">
        <v>3505</v>
      </c>
      <c r="B1815" s="24" t="s">
        <v>3506</v>
      </c>
      <c r="C1815" s="25"/>
      <c r="D1815" s="87">
        <f t="shared" si="46"/>
        <v>0</v>
      </c>
      <c r="E1815" s="88"/>
      <c r="F1815" s="89"/>
      <c r="G1815" s="3" t="str">
        <f t="shared" si="47"/>
        <v/>
      </c>
      <c r="H1815" s="103"/>
      <c r="I1815" s="103"/>
      <c r="J1815" s="103"/>
      <c r="K1815" s="103"/>
    </row>
    <row r="1816" spans="1:11" s="3" customFormat="1" x14ac:dyDescent="0.25">
      <c r="A1816" s="23" t="s">
        <v>3507</v>
      </c>
      <c r="B1816" s="24" t="s">
        <v>3508</v>
      </c>
      <c r="C1816" s="25"/>
      <c r="D1816" s="87">
        <f t="shared" si="46"/>
        <v>0</v>
      </c>
      <c r="E1816" s="88"/>
      <c r="F1816" s="89"/>
      <c r="G1816" s="3" t="str">
        <f t="shared" si="47"/>
        <v/>
      </c>
      <c r="H1816" s="103"/>
      <c r="I1816" s="103"/>
      <c r="J1816" s="103"/>
      <c r="K1816" s="103"/>
    </row>
    <row r="1817" spans="1:11" s="3" customFormat="1" x14ac:dyDescent="0.25">
      <c r="A1817" s="23" t="s">
        <v>3509</v>
      </c>
      <c r="B1817" s="24" t="s">
        <v>3510</v>
      </c>
      <c r="C1817" s="25"/>
      <c r="D1817" s="87">
        <f t="shared" si="46"/>
        <v>0</v>
      </c>
      <c r="E1817" s="88"/>
      <c r="F1817" s="89"/>
      <c r="G1817" s="3" t="str">
        <f t="shared" si="47"/>
        <v/>
      </c>
      <c r="H1817" s="103"/>
      <c r="I1817" s="103"/>
      <c r="J1817" s="103"/>
      <c r="K1817" s="103"/>
    </row>
    <row r="1818" spans="1:11" s="3" customFormat="1" x14ac:dyDescent="0.25">
      <c r="A1818" s="23" t="s">
        <v>3511</v>
      </c>
      <c r="B1818" s="24" t="s">
        <v>3512</v>
      </c>
      <c r="C1818" s="25"/>
      <c r="D1818" s="87">
        <f t="shared" si="46"/>
        <v>0</v>
      </c>
      <c r="E1818" s="88"/>
      <c r="F1818" s="89"/>
      <c r="G1818" s="3" t="str">
        <f t="shared" si="47"/>
        <v/>
      </c>
      <c r="H1818" s="103"/>
      <c r="I1818" s="103"/>
      <c r="J1818" s="103"/>
      <c r="K1818" s="103"/>
    </row>
    <row r="1819" spans="1:11" s="3" customFormat="1" x14ac:dyDescent="0.25">
      <c r="A1819" s="23" t="s">
        <v>3513</v>
      </c>
      <c r="B1819" s="24" t="s">
        <v>3514</v>
      </c>
      <c r="C1819" s="25"/>
      <c r="D1819" s="87">
        <f t="shared" si="46"/>
        <v>0</v>
      </c>
      <c r="E1819" s="88"/>
      <c r="F1819" s="89"/>
      <c r="G1819" s="3" t="str">
        <f t="shared" si="47"/>
        <v/>
      </c>
      <c r="H1819" s="103"/>
      <c r="I1819" s="103"/>
      <c r="J1819" s="103"/>
      <c r="K1819" s="103"/>
    </row>
    <row r="1820" spans="1:11" s="3" customFormat="1" x14ac:dyDescent="0.25">
      <c r="A1820" s="23" t="s">
        <v>3515</v>
      </c>
      <c r="B1820" s="24" t="s">
        <v>3516</v>
      </c>
      <c r="C1820" s="25"/>
      <c r="D1820" s="87">
        <f t="shared" si="46"/>
        <v>0</v>
      </c>
      <c r="E1820" s="88"/>
      <c r="F1820" s="89"/>
      <c r="G1820" s="3" t="str">
        <f t="shared" si="47"/>
        <v/>
      </c>
      <c r="H1820" s="103"/>
      <c r="I1820" s="103"/>
      <c r="J1820" s="103"/>
      <c r="K1820" s="103"/>
    </row>
    <row r="1821" spans="1:11" s="3" customFormat="1" x14ac:dyDescent="0.25">
      <c r="A1821" s="23" t="s">
        <v>3517</v>
      </c>
      <c r="B1821" s="24" t="s">
        <v>3518</v>
      </c>
      <c r="C1821" s="25"/>
      <c r="D1821" s="87">
        <f t="shared" si="46"/>
        <v>0</v>
      </c>
      <c r="E1821" s="88"/>
      <c r="F1821" s="89"/>
      <c r="G1821" s="3" t="str">
        <f t="shared" si="47"/>
        <v/>
      </c>
      <c r="H1821" s="103"/>
      <c r="I1821" s="103"/>
      <c r="J1821" s="103"/>
      <c r="K1821" s="103"/>
    </row>
    <row r="1822" spans="1:11" s="3" customFormat="1" x14ac:dyDescent="0.25">
      <c r="A1822" s="23" t="s">
        <v>3519</v>
      </c>
      <c r="B1822" s="24" t="s">
        <v>3520</v>
      </c>
      <c r="C1822" s="25"/>
      <c r="D1822" s="87">
        <f t="shared" si="46"/>
        <v>0</v>
      </c>
      <c r="E1822" s="88"/>
      <c r="F1822" s="89"/>
      <c r="G1822" s="3" t="str">
        <f t="shared" si="47"/>
        <v/>
      </c>
      <c r="H1822" s="103"/>
      <c r="I1822" s="103"/>
      <c r="J1822" s="103"/>
      <c r="K1822" s="103"/>
    </row>
    <row r="1823" spans="1:11" s="3" customFormat="1" x14ac:dyDescent="0.25">
      <c r="A1823" s="23" t="s">
        <v>3521</v>
      </c>
      <c r="B1823" s="24" t="s">
        <v>3522</v>
      </c>
      <c r="C1823" s="25"/>
      <c r="D1823" s="87">
        <f t="shared" si="46"/>
        <v>0</v>
      </c>
      <c r="E1823" s="88"/>
      <c r="F1823" s="89"/>
      <c r="G1823" s="3" t="str">
        <f t="shared" si="47"/>
        <v/>
      </c>
      <c r="H1823" s="103"/>
      <c r="I1823" s="103"/>
      <c r="J1823" s="103"/>
      <c r="K1823" s="103"/>
    </row>
    <row r="1824" spans="1:11" s="3" customFormat="1" x14ac:dyDescent="0.25">
      <c r="A1824" s="23" t="s">
        <v>3523</v>
      </c>
      <c r="B1824" s="24" t="s">
        <v>3524</v>
      </c>
      <c r="C1824" s="25"/>
      <c r="D1824" s="87">
        <f t="shared" si="46"/>
        <v>0</v>
      </c>
      <c r="E1824" s="88"/>
      <c r="F1824" s="89"/>
      <c r="G1824" s="3" t="str">
        <f t="shared" si="47"/>
        <v/>
      </c>
      <c r="H1824" s="103"/>
      <c r="I1824" s="103"/>
      <c r="J1824" s="103"/>
      <c r="K1824" s="103"/>
    </row>
    <row r="1825" spans="1:11" s="3" customFormat="1" x14ac:dyDescent="0.25">
      <c r="A1825" s="23" t="s">
        <v>3525</v>
      </c>
      <c r="B1825" s="24" t="s">
        <v>3526</v>
      </c>
      <c r="C1825" s="25"/>
      <c r="D1825" s="87">
        <f t="shared" si="46"/>
        <v>0</v>
      </c>
      <c r="E1825" s="88"/>
      <c r="F1825" s="89"/>
      <c r="G1825" s="3" t="str">
        <f t="shared" si="47"/>
        <v/>
      </c>
      <c r="H1825" s="103"/>
      <c r="I1825" s="103"/>
      <c r="J1825" s="103"/>
      <c r="K1825" s="103"/>
    </row>
    <row r="1826" spans="1:11" s="3" customFormat="1" ht="24" x14ac:dyDescent="0.25">
      <c r="A1826" s="23" t="s">
        <v>3527</v>
      </c>
      <c r="B1826" s="28" t="s">
        <v>3528</v>
      </c>
      <c r="C1826" s="25"/>
      <c r="D1826" s="87">
        <f t="shared" si="46"/>
        <v>0</v>
      </c>
      <c r="E1826" s="88"/>
      <c r="F1826" s="89"/>
      <c r="G1826" s="3" t="str">
        <f t="shared" si="47"/>
        <v/>
      </c>
      <c r="H1826" s="103"/>
      <c r="I1826" s="103"/>
      <c r="J1826" s="103"/>
      <c r="K1826" s="103"/>
    </row>
    <row r="1827" spans="1:11" s="3" customFormat="1" x14ac:dyDescent="0.25">
      <c r="A1827" s="23" t="s">
        <v>3529</v>
      </c>
      <c r="B1827" s="24" t="s">
        <v>3530</v>
      </c>
      <c r="C1827" s="25"/>
      <c r="D1827" s="87">
        <f t="shared" si="46"/>
        <v>0</v>
      </c>
      <c r="E1827" s="88"/>
      <c r="F1827" s="89"/>
      <c r="G1827" s="3" t="str">
        <f t="shared" si="47"/>
        <v/>
      </c>
      <c r="H1827" s="103"/>
      <c r="I1827" s="103"/>
      <c r="J1827" s="103"/>
      <c r="K1827" s="103"/>
    </row>
    <row r="1828" spans="1:11" s="3" customFormat="1" x14ac:dyDescent="0.25">
      <c r="A1828" s="23" t="s">
        <v>3531</v>
      </c>
      <c r="B1828" s="24" t="s">
        <v>3532</v>
      </c>
      <c r="C1828" s="25"/>
      <c r="D1828" s="87">
        <f t="shared" si="46"/>
        <v>0</v>
      </c>
      <c r="E1828" s="88"/>
      <c r="F1828" s="89"/>
      <c r="G1828" s="3" t="str">
        <f t="shared" si="47"/>
        <v/>
      </c>
      <c r="H1828" s="103"/>
      <c r="I1828" s="103"/>
      <c r="J1828" s="103"/>
      <c r="K1828" s="103"/>
    </row>
    <row r="1829" spans="1:11" s="3" customFormat="1" x14ac:dyDescent="0.25">
      <c r="A1829" s="23" t="s">
        <v>3533</v>
      </c>
      <c r="B1829" s="24" t="s">
        <v>3534</v>
      </c>
      <c r="C1829" s="25"/>
      <c r="D1829" s="87">
        <f t="shared" si="46"/>
        <v>0</v>
      </c>
      <c r="E1829" s="88"/>
      <c r="F1829" s="89"/>
      <c r="G1829" s="3" t="str">
        <f t="shared" si="47"/>
        <v/>
      </c>
      <c r="H1829" s="103"/>
      <c r="I1829" s="103"/>
      <c r="J1829" s="103"/>
      <c r="K1829" s="103"/>
    </row>
    <row r="1830" spans="1:11" s="3" customFormat="1" x14ac:dyDescent="0.25">
      <c r="A1830" s="23" t="s">
        <v>3535</v>
      </c>
      <c r="B1830" s="24" t="s">
        <v>3536</v>
      </c>
      <c r="C1830" s="25"/>
      <c r="D1830" s="87">
        <f t="shared" si="46"/>
        <v>0</v>
      </c>
      <c r="E1830" s="88"/>
      <c r="F1830" s="89"/>
      <c r="G1830" s="3" t="str">
        <f t="shared" si="47"/>
        <v/>
      </c>
      <c r="H1830" s="103"/>
      <c r="I1830" s="103"/>
      <c r="J1830" s="103"/>
      <c r="K1830" s="103"/>
    </row>
    <row r="1831" spans="1:11" s="3" customFormat="1" x14ac:dyDescent="0.25">
      <c r="A1831" s="23" t="s">
        <v>3537</v>
      </c>
      <c r="B1831" s="24" t="s">
        <v>3349</v>
      </c>
      <c r="C1831" s="25"/>
      <c r="D1831" s="87">
        <f t="shared" si="46"/>
        <v>0</v>
      </c>
      <c r="E1831" s="88"/>
      <c r="F1831" s="89"/>
      <c r="G1831" s="3" t="str">
        <f t="shared" si="47"/>
        <v/>
      </c>
      <c r="H1831" s="103"/>
      <c r="I1831" s="103"/>
      <c r="J1831" s="103"/>
      <c r="K1831" s="103"/>
    </row>
    <row r="1832" spans="1:11" s="3" customFormat="1" x14ac:dyDescent="0.25">
      <c r="A1832" s="23" t="s">
        <v>3538</v>
      </c>
      <c r="B1832" s="53" t="s">
        <v>3539</v>
      </c>
      <c r="C1832" s="25"/>
      <c r="D1832" s="87">
        <f t="shared" si="46"/>
        <v>0</v>
      </c>
      <c r="E1832" s="88"/>
      <c r="F1832" s="89"/>
      <c r="G1832" s="3" t="str">
        <f t="shared" si="47"/>
        <v/>
      </c>
      <c r="H1832" s="103"/>
      <c r="I1832" s="103"/>
      <c r="J1832" s="103"/>
      <c r="K1832" s="103"/>
    </row>
    <row r="1833" spans="1:11" s="3" customFormat="1" x14ac:dyDescent="0.25">
      <c r="A1833" s="47"/>
      <c r="B1833" s="102" t="s">
        <v>3540</v>
      </c>
      <c r="C1833" s="41">
        <f>SUM(C1834:C1836)</f>
        <v>0</v>
      </c>
      <c r="D1833" s="93">
        <f>SUM(D1834:D1836)</f>
        <v>0</v>
      </c>
      <c r="E1833" s="93">
        <f>SUM(E1834:E1836)</f>
        <v>0</v>
      </c>
      <c r="F1833" s="69">
        <f>SUM(F1834:F1836)</f>
        <v>0</v>
      </c>
      <c r="G1833" s="3" t="str">
        <f t="shared" si="47"/>
        <v/>
      </c>
      <c r="H1833" s="103"/>
      <c r="I1833" s="103"/>
      <c r="J1833" s="103"/>
      <c r="K1833" s="103"/>
    </row>
    <row r="1834" spans="1:11" s="3" customFormat="1" ht="24" x14ac:dyDescent="0.25">
      <c r="A1834" s="23" t="s">
        <v>3541</v>
      </c>
      <c r="B1834" s="28" t="s">
        <v>3542</v>
      </c>
      <c r="C1834" s="25"/>
      <c r="D1834" s="87">
        <f>+E1834+F1834</f>
        <v>0</v>
      </c>
      <c r="E1834" s="88"/>
      <c r="F1834" s="89"/>
      <c r="G1834" s="3" t="str">
        <f t="shared" si="47"/>
        <v/>
      </c>
      <c r="H1834" s="103"/>
      <c r="I1834" s="103"/>
      <c r="J1834" s="103"/>
      <c r="K1834" s="103"/>
    </row>
    <row r="1835" spans="1:11" s="3" customFormat="1" x14ac:dyDescent="0.25">
      <c r="A1835" s="23" t="s">
        <v>3543</v>
      </c>
      <c r="B1835" s="24" t="s">
        <v>3544</v>
      </c>
      <c r="C1835" s="25"/>
      <c r="D1835" s="87">
        <f>+E1835+F1835</f>
        <v>0</v>
      </c>
      <c r="E1835" s="88"/>
      <c r="F1835" s="89"/>
      <c r="G1835" s="3" t="str">
        <f t="shared" si="47"/>
        <v/>
      </c>
      <c r="H1835" s="103"/>
      <c r="I1835" s="103"/>
      <c r="J1835" s="103"/>
      <c r="K1835" s="103"/>
    </row>
    <row r="1836" spans="1:11" s="3" customFormat="1" x14ac:dyDescent="0.25">
      <c r="A1836" s="23" t="s">
        <v>3545</v>
      </c>
      <c r="B1836" s="53" t="s">
        <v>3546</v>
      </c>
      <c r="C1836" s="25"/>
      <c r="D1836" s="87">
        <f>+E1836+F1836</f>
        <v>0</v>
      </c>
      <c r="E1836" s="88"/>
      <c r="F1836" s="89"/>
      <c r="G1836" s="3" t="str">
        <f t="shared" si="47"/>
        <v/>
      </c>
      <c r="H1836" s="103"/>
      <c r="I1836" s="103"/>
      <c r="J1836" s="103"/>
      <c r="K1836" s="103"/>
    </row>
    <row r="1837" spans="1:11" s="3" customFormat="1" x14ac:dyDescent="0.25">
      <c r="A1837" s="47"/>
      <c r="B1837" s="102" t="s">
        <v>3547</v>
      </c>
      <c r="C1837" s="41">
        <f>SUM(C1838:C1847)</f>
        <v>0</v>
      </c>
      <c r="D1837" s="93"/>
      <c r="E1837" s="93"/>
      <c r="F1837" s="69"/>
      <c r="G1837" s="3" t="str">
        <f t="shared" si="47"/>
        <v/>
      </c>
      <c r="H1837" s="103"/>
      <c r="I1837" s="103"/>
      <c r="J1837" s="103"/>
      <c r="K1837" s="103"/>
    </row>
    <row r="1838" spans="1:11" s="3" customFormat="1" ht="24" x14ac:dyDescent="0.25">
      <c r="A1838" s="23" t="s">
        <v>3548</v>
      </c>
      <c r="B1838" s="28" t="s">
        <v>3549</v>
      </c>
      <c r="C1838" s="25"/>
      <c r="D1838" s="26"/>
      <c r="E1838" s="26"/>
      <c r="F1838" s="27"/>
      <c r="H1838" s="103"/>
      <c r="I1838" s="103"/>
      <c r="J1838" s="103"/>
      <c r="K1838" s="103"/>
    </row>
    <row r="1839" spans="1:11" s="3" customFormat="1" x14ac:dyDescent="0.25">
      <c r="A1839" s="23" t="s">
        <v>3550</v>
      </c>
      <c r="B1839" s="24" t="s">
        <v>3551</v>
      </c>
      <c r="C1839" s="25"/>
      <c r="D1839" s="26"/>
      <c r="E1839" s="26"/>
      <c r="F1839" s="27"/>
      <c r="H1839" s="103"/>
      <c r="I1839" s="103"/>
      <c r="J1839" s="103"/>
      <c r="K1839" s="103"/>
    </row>
    <row r="1840" spans="1:11" s="3" customFormat="1" x14ac:dyDescent="0.25">
      <c r="A1840" s="23" t="s">
        <v>3552</v>
      </c>
      <c r="B1840" s="24" t="s">
        <v>3553</v>
      </c>
      <c r="C1840" s="25"/>
      <c r="D1840" s="26"/>
      <c r="E1840" s="26"/>
      <c r="F1840" s="27"/>
      <c r="H1840" s="103"/>
      <c r="I1840" s="103"/>
      <c r="J1840" s="103"/>
      <c r="K1840" s="103"/>
    </row>
    <row r="1841" spans="1:11" s="3" customFormat="1" ht="24" x14ac:dyDescent="0.25">
      <c r="A1841" s="23" t="s">
        <v>3554</v>
      </c>
      <c r="B1841" s="28" t="s">
        <v>3555</v>
      </c>
      <c r="C1841" s="25"/>
      <c r="D1841" s="26"/>
      <c r="E1841" s="26"/>
      <c r="F1841" s="27"/>
      <c r="H1841" s="103"/>
      <c r="I1841" s="103"/>
      <c r="J1841" s="103"/>
      <c r="K1841" s="103"/>
    </row>
    <row r="1842" spans="1:11" s="3" customFormat="1" ht="24" x14ac:dyDescent="0.25">
      <c r="A1842" s="23" t="s">
        <v>3556</v>
      </c>
      <c r="B1842" s="28" t="s">
        <v>3557</v>
      </c>
      <c r="C1842" s="25"/>
      <c r="D1842" s="26"/>
      <c r="E1842" s="26"/>
      <c r="F1842" s="27"/>
      <c r="H1842" s="103"/>
      <c r="I1842" s="103"/>
      <c r="J1842" s="103"/>
      <c r="K1842" s="103"/>
    </row>
    <row r="1843" spans="1:11" s="3" customFormat="1" x14ac:dyDescent="0.25">
      <c r="A1843" s="23" t="s">
        <v>3558</v>
      </c>
      <c r="B1843" s="24" t="s">
        <v>3559</v>
      </c>
      <c r="C1843" s="25"/>
      <c r="D1843" s="26"/>
      <c r="E1843" s="26"/>
      <c r="F1843" s="27"/>
      <c r="H1843" s="103"/>
      <c r="I1843" s="103"/>
      <c r="J1843" s="103"/>
      <c r="K1843" s="103"/>
    </row>
    <row r="1844" spans="1:11" s="3" customFormat="1" x14ac:dyDescent="0.25">
      <c r="A1844" s="23" t="s">
        <v>3560</v>
      </c>
      <c r="B1844" s="24" t="s">
        <v>3561</v>
      </c>
      <c r="C1844" s="25"/>
      <c r="D1844" s="26"/>
      <c r="E1844" s="26"/>
      <c r="F1844" s="27"/>
      <c r="H1844" s="103"/>
      <c r="I1844" s="103"/>
      <c r="J1844" s="103"/>
      <c r="K1844" s="103"/>
    </row>
    <row r="1845" spans="1:11" s="3" customFormat="1" x14ac:dyDescent="0.25">
      <c r="A1845" s="23" t="s">
        <v>3562</v>
      </c>
      <c r="B1845" s="24" t="s">
        <v>3563</v>
      </c>
      <c r="C1845" s="25"/>
      <c r="D1845" s="26"/>
      <c r="E1845" s="26"/>
      <c r="F1845" s="27"/>
      <c r="H1845" s="103"/>
      <c r="I1845" s="103"/>
      <c r="J1845" s="103"/>
      <c r="K1845" s="103"/>
    </row>
    <row r="1846" spans="1:11" s="3" customFormat="1" ht="24" x14ac:dyDescent="0.25">
      <c r="A1846" s="23" t="s">
        <v>3564</v>
      </c>
      <c r="B1846" s="28" t="s">
        <v>3565</v>
      </c>
      <c r="C1846" s="25"/>
      <c r="D1846" s="26"/>
      <c r="E1846" s="26"/>
      <c r="F1846" s="27"/>
      <c r="H1846" s="103"/>
      <c r="I1846" s="103"/>
      <c r="J1846" s="103"/>
      <c r="K1846" s="103"/>
    </row>
    <row r="1847" spans="1:11" s="3" customFormat="1" x14ac:dyDescent="0.25">
      <c r="A1847" s="23" t="s">
        <v>3566</v>
      </c>
      <c r="B1847" s="53" t="s">
        <v>3567</v>
      </c>
      <c r="C1847" s="25"/>
      <c r="D1847" s="26"/>
      <c r="E1847" s="26"/>
      <c r="F1847" s="27"/>
      <c r="H1847" s="103"/>
      <c r="I1847" s="103"/>
      <c r="J1847" s="103"/>
      <c r="K1847" s="103"/>
    </row>
    <row r="1848" spans="1:11" s="3" customFormat="1" x14ac:dyDescent="0.25">
      <c r="A1848" s="47"/>
      <c r="B1848" s="48" t="s">
        <v>3568</v>
      </c>
      <c r="C1848" s="41">
        <f>+C1849</f>
        <v>0</v>
      </c>
      <c r="D1848" s="42"/>
      <c r="E1848" s="42"/>
      <c r="F1848" s="43"/>
      <c r="H1848" s="103"/>
      <c r="I1848" s="103"/>
      <c r="J1848" s="103"/>
      <c r="K1848" s="103"/>
    </row>
    <row r="1849" spans="1:11" s="3" customFormat="1" x14ac:dyDescent="0.25">
      <c r="A1849" s="23" t="s">
        <v>3569</v>
      </c>
      <c r="B1849" s="53" t="s">
        <v>3570</v>
      </c>
      <c r="C1849" s="25"/>
      <c r="D1849" s="26"/>
      <c r="E1849" s="26"/>
      <c r="F1849" s="27"/>
      <c r="H1849" s="103"/>
      <c r="I1849" s="103"/>
      <c r="J1849" s="103"/>
      <c r="K1849" s="103"/>
    </row>
    <row r="1850" spans="1:11" s="3" customFormat="1" x14ac:dyDescent="0.25">
      <c r="A1850" s="47"/>
      <c r="B1850" s="48" t="s">
        <v>3571</v>
      </c>
      <c r="C1850" s="41">
        <f>SUM(C1851:C1857)</f>
        <v>0</v>
      </c>
      <c r="D1850" s="42"/>
      <c r="E1850" s="42"/>
      <c r="F1850" s="43"/>
      <c r="H1850" s="103"/>
      <c r="I1850" s="103"/>
      <c r="J1850" s="103"/>
      <c r="K1850" s="103"/>
    </row>
    <row r="1851" spans="1:11" s="3" customFormat="1" x14ac:dyDescent="0.25">
      <c r="A1851" s="23" t="s">
        <v>3572</v>
      </c>
      <c r="B1851" s="24" t="s">
        <v>3573</v>
      </c>
      <c r="C1851" s="25"/>
      <c r="D1851" s="26"/>
      <c r="E1851" s="26"/>
      <c r="F1851" s="27"/>
      <c r="H1851" s="103"/>
      <c r="I1851" s="103"/>
      <c r="J1851" s="103"/>
      <c r="K1851" s="103"/>
    </row>
    <row r="1852" spans="1:11" s="3" customFormat="1" x14ac:dyDescent="0.25">
      <c r="A1852" s="23" t="s">
        <v>3574</v>
      </c>
      <c r="B1852" s="24" t="s">
        <v>3575</v>
      </c>
      <c r="C1852" s="25"/>
      <c r="D1852" s="26"/>
      <c r="E1852" s="26"/>
      <c r="F1852" s="27"/>
      <c r="H1852" s="103"/>
      <c r="I1852" s="103"/>
      <c r="J1852" s="103"/>
      <c r="K1852" s="103"/>
    </row>
    <row r="1853" spans="1:11" s="3" customFormat="1" x14ac:dyDescent="0.25">
      <c r="A1853" s="23" t="s">
        <v>3576</v>
      </c>
      <c r="B1853" s="24" t="s">
        <v>3577</v>
      </c>
      <c r="C1853" s="25"/>
      <c r="D1853" s="26"/>
      <c r="E1853" s="26"/>
      <c r="F1853" s="27"/>
      <c r="H1853" s="103"/>
      <c r="I1853" s="103"/>
      <c r="J1853" s="103"/>
      <c r="K1853" s="103"/>
    </row>
    <row r="1854" spans="1:11" s="3" customFormat="1" x14ac:dyDescent="0.25">
      <c r="A1854" s="23" t="s">
        <v>3578</v>
      </c>
      <c r="B1854" s="24" t="s">
        <v>3579</v>
      </c>
      <c r="C1854" s="25"/>
      <c r="D1854" s="26"/>
      <c r="E1854" s="26"/>
      <c r="F1854" s="27"/>
      <c r="H1854" s="103"/>
      <c r="I1854" s="103"/>
      <c r="J1854" s="103"/>
      <c r="K1854" s="103"/>
    </row>
    <row r="1855" spans="1:11" s="3" customFormat="1" x14ac:dyDescent="0.25">
      <c r="A1855" s="23" t="s">
        <v>3580</v>
      </c>
      <c r="B1855" s="24" t="s">
        <v>3581</v>
      </c>
      <c r="C1855" s="25"/>
      <c r="D1855" s="26"/>
      <c r="E1855" s="26"/>
      <c r="F1855" s="27"/>
      <c r="H1855" s="103"/>
      <c r="I1855" s="103"/>
      <c r="J1855" s="103"/>
      <c r="K1855" s="103"/>
    </row>
    <row r="1856" spans="1:11" s="3" customFormat="1" x14ac:dyDescent="0.25">
      <c r="A1856" s="23" t="s">
        <v>3582</v>
      </c>
      <c r="B1856" s="24" t="s">
        <v>3583</v>
      </c>
      <c r="C1856" s="25"/>
      <c r="D1856" s="26"/>
      <c r="E1856" s="26"/>
      <c r="F1856" s="27"/>
      <c r="H1856" s="103"/>
      <c r="I1856" s="103"/>
      <c r="J1856" s="103"/>
      <c r="K1856" s="103"/>
    </row>
    <row r="1857" spans="1:11" s="3" customFormat="1" x14ac:dyDescent="0.25">
      <c r="A1857" s="23" t="s">
        <v>3584</v>
      </c>
      <c r="B1857" s="53" t="s">
        <v>3585</v>
      </c>
      <c r="C1857" s="25"/>
      <c r="D1857" s="26"/>
      <c r="E1857" s="26"/>
      <c r="F1857" s="27"/>
      <c r="H1857" s="103"/>
      <c r="I1857" s="103"/>
      <c r="J1857" s="103"/>
      <c r="K1857" s="103"/>
    </row>
    <row r="1858" spans="1:11" s="3" customFormat="1" x14ac:dyDescent="0.25">
      <c r="A1858" s="47"/>
      <c r="B1858" s="48" t="s">
        <v>3586</v>
      </c>
      <c r="C1858" s="69"/>
      <c r="D1858" s="42"/>
      <c r="E1858" s="42"/>
      <c r="F1858" s="43"/>
      <c r="H1858" s="103"/>
      <c r="I1858" s="103"/>
      <c r="J1858" s="103"/>
      <c r="K1858" s="103"/>
    </row>
    <row r="1859" spans="1:11" s="3" customFormat="1" x14ac:dyDescent="0.25">
      <c r="A1859" s="47"/>
      <c r="B1859" s="55" t="s">
        <v>3587</v>
      </c>
      <c r="C1859" s="69">
        <f>SUM(C1860:C1875)</f>
        <v>0</v>
      </c>
      <c r="D1859" s="42"/>
      <c r="E1859" s="42"/>
      <c r="F1859" s="43"/>
      <c r="H1859" s="103"/>
      <c r="I1859" s="103"/>
      <c r="J1859" s="103"/>
      <c r="K1859" s="103"/>
    </row>
    <row r="1860" spans="1:11" s="3" customFormat="1" x14ac:dyDescent="0.25">
      <c r="A1860" s="23" t="s">
        <v>3588</v>
      </c>
      <c r="B1860" s="24" t="s">
        <v>3589</v>
      </c>
      <c r="C1860" s="25"/>
      <c r="D1860" s="26"/>
      <c r="E1860" s="26"/>
      <c r="F1860" s="27"/>
      <c r="H1860" s="103"/>
      <c r="I1860" s="103"/>
      <c r="J1860" s="103"/>
      <c r="K1860" s="103"/>
    </row>
    <row r="1861" spans="1:11" s="3" customFormat="1" x14ac:dyDescent="0.25">
      <c r="A1861" s="23" t="s">
        <v>3590</v>
      </c>
      <c r="B1861" s="24" t="s">
        <v>3591</v>
      </c>
      <c r="C1861" s="25"/>
      <c r="D1861" s="26"/>
      <c r="E1861" s="26"/>
      <c r="F1861" s="27"/>
      <c r="H1861" s="103"/>
      <c r="I1861" s="103"/>
      <c r="J1861" s="103"/>
      <c r="K1861" s="103"/>
    </row>
    <row r="1862" spans="1:11" s="3" customFormat="1" x14ac:dyDescent="0.25">
      <c r="A1862" s="23" t="s">
        <v>3592</v>
      </c>
      <c r="B1862" s="24" t="s">
        <v>3593</v>
      </c>
      <c r="C1862" s="25"/>
      <c r="D1862" s="26"/>
      <c r="E1862" s="26"/>
      <c r="F1862" s="27"/>
      <c r="H1862" s="103"/>
      <c r="I1862" s="103"/>
      <c r="J1862" s="103"/>
      <c r="K1862" s="103"/>
    </row>
    <row r="1863" spans="1:11" s="3" customFormat="1" x14ac:dyDescent="0.25">
      <c r="A1863" s="23" t="s">
        <v>3594</v>
      </c>
      <c r="B1863" s="24" t="s">
        <v>3595</v>
      </c>
      <c r="C1863" s="25"/>
      <c r="D1863" s="26"/>
      <c r="E1863" s="26"/>
      <c r="F1863" s="27"/>
      <c r="H1863" s="103"/>
      <c r="I1863" s="103"/>
      <c r="J1863" s="103"/>
      <c r="K1863" s="103"/>
    </row>
    <row r="1864" spans="1:11" s="3" customFormat="1" x14ac:dyDescent="0.25">
      <c r="A1864" s="23" t="s">
        <v>3596</v>
      </c>
      <c r="B1864" s="24" t="s">
        <v>3597</v>
      </c>
      <c r="C1864" s="25"/>
      <c r="D1864" s="26"/>
      <c r="E1864" s="26"/>
      <c r="F1864" s="27"/>
      <c r="H1864" s="103"/>
      <c r="I1864" s="103"/>
      <c r="J1864" s="103"/>
      <c r="K1864" s="103"/>
    </row>
    <row r="1865" spans="1:11" s="3" customFormat="1" x14ac:dyDescent="0.25">
      <c r="A1865" s="23" t="s">
        <v>3598</v>
      </c>
      <c r="B1865" s="24" t="s">
        <v>3599</v>
      </c>
      <c r="C1865" s="25"/>
      <c r="D1865" s="26"/>
      <c r="E1865" s="26"/>
      <c r="F1865" s="27"/>
      <c r="H1865" s="103"/>
      <c r="I1865" s="103"/>
      <c r="J1865" s="103"/>
      <c r="K1865" s="103"/>
    </row>
    <row r="1866" spans="1:11" s="3" customFormat="1" x14ac:dyDescent="0.25">
      <c r="A1866" s="23" t="s">
        <v>3600</v>
      </c>
      <c r="B1866" s="24" t="s">
        <v>3601</v>
      </c>
      <c r="C1866" s="25"/>
      <c r="D1866" s="26"/>
      <c r="E1866" s="26"/>
      <c r="F1866" s="27"/>
      <c r="H1866" s="103"/>
      <c r="I1866" s="103"/>
      <c r="J1866" s="103"/>
      <c r="K1866" s="103"/>
    </row>
    <row r="1867" spans="1:11" s="3" customFormat="1" x14ac:dyDescent="0.25">
      <c r="A1867" s="23" t="s">
        <v>3602</v>
      </c>
      <c r="B1867" s="24" t="s">
        <v>3603</v>
      </c>
      <c r="C1867" s="25"/>
      <c r="D1867" s="26"/>
      <c r="E1867" s="26"/>
      <c r="F1867" s="27"/>
      <c r="H1867" s="103"/>
      <c r="I1867" s="103"/>
      <c r="J1867" s="103"/>
      <c r="K1867" s="103"/>
    </row>
    <row r="1868" spans="1:11" s="3" customFormat="1" x14ac:dyDescent="0.25">
      <c r="A1868" s="23" t="s">
        <v>3604</v>
      </c>
      <c r="B1868" s="24" t="s">
        <v>3605</v>
      </c>
      <c r="C1868" s="25"/>
      <c r="D1868" s="26"/>
      <c r="E1868" s="26"/>
      <c r="F1868" s="27"/>
      <c r="H1868" s="103"/>
      <c r="I1868" s="103"/>
      <c r="J1868" s="103"/>
      <c r="K1868" s="103"/>
    </row>
    <row r="1869" spans="1:11" s="3" customFormat="1" x14ac:dyDescent="0.25">
      <c r="A1869" s="23" t="s">
        <v>3606</v>
      </c>
      <c r="B1869" s="24" t="s">
        <v>3607</v>
      </c>
      <c r="C1869" s="25"/>
      <c r="D1869" s="26"/>
      <c r="E1869" s="26"/>
      <c r="F1869" s="27"/>
      <c r="H1869" s="103"/>
      <c r="I1869" s="103"/>
      <c r="J1869" s="103"/>
      <c r="K1869" s="103"/>
    </row>
    <row r="1870" spans="1:11" s="3" customFormat="1" x14ac:dyDescent="0.25">
      <c r="A1870" s="23" t="s">
        <v>3608</v>
      </c>
      <c r="B1870" s="24" t="s">
        <v>3609</v>
      </c>
      <c r="C1870" s="25"/>
      <c r="D1870" s="26"/>
      <c r="E1870" s="26"/>
      <c r="F1870" s="27"/>
      <c r="H1870" s="103"/>
      <c r="I1870" s="103"/>
      <c r="J1870" s="103"/>
      <c r="K1870" s="103"/>
    </row>
    <row r="1871" spans="1:11" s="3" customFormat="1" x14ac:dyDescent="0.25">
      <c r="A1871" s="23" t="s">
        <v>3610</v>
      </c>
      <c r="B1871" s="24" t="s">
        <v>3611</v>
      </c>
      <c r="C1871" s="25"/>
      <c r="D1871" s="26"/>
      <c r="E1871" s="26"/>
      <c r="F1871" s="27"/>
      <c r="H1871" s="103"/>
      <c r="I1871" s="103"/>
      <c r="J1871" s="103"/>
      <c r="K1871" s="103"/>
    </row>
    <row r="1872" spans="1:11" s="3" customFormat="1" x14ac:dyDescent="0.25">
      <c r="A1872" s="23" t="s">
        <v>3612</v>
      </c>
      <c r="B1872" s="24" t="s">
        <v>3613</v>
      </c>
      <c r="C1872" s="25"/>
      <c r="D1872" s="26"/>
      <c r="E1872" s="26"/>
      <c r="F1872" s="27"/>
      <c r="H1872" s="103"/>
      <c r="I1872" s="103"/>
      <c r="J1872" s="103"/>
      <c r="K1872" s="103"/>
    </row>
    <row r="1873" spans="1:11" s="3" customFormat="1" x14ac:dyDescent="0.25">
      <c r="A1873" s="23" t="s">
        <v>3614</v>
      </c>
      <c r="B1873" s="24" t="s">
        <v>3615</v>
      </c>
      <c r="C1873" s="25"/>
      <c r="D1873" s="26"/>
      <c r="E1873" s="26"/>
      <c r="F1873" s="27"/>
      <c r="H1873" s="103"/>
      <c r="I1873" s="103"/>
      <c r="J1873" s="103"/>
      <c r="K1873" s="103"/>
    </row>
    <row r="1874" spans="1:11" s="3" customFormat="1" x14ac:dyDescent="0.25">
      <c r="A1874" s="23" t="s">
        <v>3616</v>
      </c>
      <c r="B1874" s="24" t="s">
        <v>3617</v>
      </c>
      <c r="C1874" s="25"/>
      <c r="D1874" s="26"/>
      <c r="E1874" s="26"/>
      <c r="F1874" s="27"/>
      <c r="H1874" s="103"/>
      <c r="I1874" s="103"/>
      <c r="J1874" s="103"/>
      <c r="K1874" s="103"/>
    </row>
    <row r="1875" spans="1:11" s="3" customFormat="1" x14ac:dyDescent="0.25">
      <c r="A1875" s="23" t="s">
        <v>3618</v>
      </c>
      <c r="B1875" s="53" t="s">
        <v>3619</v>
      </c>
      <c r="C1875" s="25"/>
      <c r="D1875" s="26"/>
      <c r="E1875" s="26"/>
      <c r="F1875" s="27"/>
      <c r="H1875" s="103"/>
      <c r="I1875" s="103"/>
      <c r="J1875" s="103"/>
      <c r="K1875" s="103"/>
    </row>
    <row r="1876" spans="1:11" s="3" customFormat="1" x14ac:dyDescent="0.25">
      <c r="A1876" s="47"/>
      <c r="B1876" s="102" t="s">
        <v>3620</v>
      </c>
      <c r="C1876" s="41">
        <f>SUM(C1877:C1894)</f>
        <v>0</v>
      </c>
      <c r="D1876" s="42"/>
      <c r="E1876" s="42"/>
      <c r="F1876" s="43"/>
      <c r="H1876" s="103"/>
      <c r="I1876" s="103"/>
      <c r="J1876" s="103"/>
      <c r="K1876" s="103"/>
    </row>
    <row r="1877" spans="1:11" s="3" customFormat="1" x14ac:dyDescent="0.25">
      <c r="A1877" s="23" t="s">
        <v>3621</v>
      </c>
      <c r="B1877" s="24" t="s">
        <v>3622</v>
      </c>
      <c r="C1877" s="25"/>
      <c r="D1877" s="26"/>
      <c r="E1877" s="26"/>
      <c r="F1877" s="27"/>
      <c r="H1877" s="103"/>
      <c r="I1877" s="103"/>
      <c r="J1877" s="103"/>
      <c r="K1877" s="103"/>
    </row>
    <row r="1878" spans="1:11" s="3" customFormat="1" x14ac:dyDescent="0.25">
      <c r="A1878" s="23" t="s">
        <v>3623</v>
      </c>
      <c r="B1878" s="24" t="s">
        <v>3624</v>
      </c>
      <c r="C1878" s="25"/>
      <c r="D1878" s="26"/>
      <c r="E1878" s="26"/>
      <c r="F1878" s="27"/>
      <c r="H1878" s="103"/>
      <c r="I1878" s="103"/>
      <c r="J1878" s="103"/>
      <c r="K1878" s="103"/>
    </row>
    <row r="1879" spans="1:11" s="3" customFormat="1" x14ac:dyDescent="0.25">
      <c r="A1879" s="23" t="s">
        <v>3625</v>
      </c>
      <c r="B1879" s="24" t="s">
        <v>3626</v>
      </c>
      <c r="C1879" s="25"/>
      <c r="D1879" s="26"/>
      <c r="E1879" s="26"/>
      <c r="F1879" s="27"/>
      <c r="H1879" s="103"/>
      <c r="I1879" s="103"/>
      <c r="J1879" s="103"/>
      <c r="K1879" s="103"/>
    </row>
    <row r="1880" spans="1:11" s="3" customFormat="1" ht="24" x14ac:dyDescent="0.25">
      <c r="A1880" s="23" t="s">
        <v>3627</v>
      </c>
      <c r="B1880" s="28" t="s">
        <v>3628</v>
      </c>
      <c r="C1880" s="25"/>
      <c r="D1880" s="26"/>
      <c r="E1880" s="26"/>
      <c r="F1880" s="27"/>
      <c r="H1880" s="103"/>
      <c r="I1880" s="103"/>
      <c r="J1880" s="103"/>
      <c r="K1880" s="103"/>
    </row>
    <row r="1881" spans="1:11" s="3" customFormat="1" x14ac:dyDescent="0.25">
      <c r="A1881" s="23" t="s">
        <v>3629</v>
      </c>
      <c r="B1881" s="24" t="s">
        <v>3630</v>
      </c>
      <c r="C1881" s="25"/>
      <c r="D1881" s="26"/>
      <c r="E1881" s="26"/>
      <c r="F1881" s="27"/>
      <c r="H1881" s="103"/>
      <c r="I1881" s="103"/>
      <c r="J1881" s="103"/>
      <c r="K1881" s="103"/>
    </row>
    <row r="1882" spans="1:11" s="3" customFormat="1" x14ac:dyDescent="0.25">
      <c r="A1882" s="23" t="s">
        <v>3631</v>
      </c>
      <c r="B1882" s="24" t="s">
        <v>3632</v>
      </c>
      <c r="C1882" s="25"/>
      <c r="D1882" s="26"/>
      <c r="E1882" s="26"/>
      <c r="F1882" s="27"/>
      <c r="H1882" s="103"/>
      <c r="I1882" s="103"/>
      <c r="J1882" s="103"/>
      <c r="K1882" s="103"/>
    </row>
    <row r="1883" spans="1:11" s="3" customFormat="1" x14ac:dyDescent="0.25">
      <c r="A1883" s="23" t="s">
        <v>3633</v>
      </c>
      <c r="B1883" s="24" t="s">
        <v>3634</v>
      </c>
      <c r="C1883" s="25"/>
      <c r="D1883" s="26"/>
      <c r="E1883" s="26"/>
      <c r="F1883" s="27"/>
      <c r="H1883" s="103"/>
      <c r="I1883" s="103"/>
      <c r="J1883" s="103"/>
      <c r="K1883" s="103"/>
    </row>
    <row r="1884" spans="1:11" s="3" customFormat="1" x14ac:dyDescent="0.25">
      <c r="A1884" s="23" t="s">
        <v>3635</v>
      </c>
      <c r="B1884" s="24" t="s">
        <v>3636</v>
      </c>
      <c r="C1884" s="25"/>
      <c r="D1884" s="26"/>
      <c r="E1884" s="26"/>
      <c r="F1884" s="27"/>
      <c r="H1884" s="103"/>
      <c r="I1884" s="103"/>
      <c r="J1884" s="103"/>
      <c r="K1884" s="103"/>
    </row>
    <row r="1885" spans="1:11" s="3" customFormat="1" x14ac:dyDescent="0.25">
      <c r="A1885" s="23" t="s">
        <v>3637</v>
      </c>
      <c r="B1885" s="24" t="s">
        <v>3638</v>
      </c>
      <c r="C1885" s="25"/>
      <c r="D1885" s="26"/>
      <c r="E1885" s="26"/>
      <c r="F1885" s="27"/>
      <c r="H1885" s="103"/>
      <c r="I1885" s="103"/>
      <c r="J1885" s="103"/>
      <c r="K1885" s="103"/>
    </row>
    <row r="1886" spans="1:11" s="3" customFormat="1" x14ac:dyDescent="0.25">
      <c r="A1886" s="23" t="s">
        <v>3639</v>
      </c>
      <c r="B1886" s="24" t="s">
        <v>3640</v>
      </c>
      <c r="C1886" s="25"/>
      <c r="D1886" s="26"/>
      <c r="E1886" s="26"/>
      <c r="F1886" s="27"/>
      <c r="H1886" s="103"/>
      <c r="I1886" s="103"/>
      <c r="J1886" s="103"/>
      <c r="K1886" s="103"/>
    </row>
    <row r="1887" spans="1:11" s="3" customFormat="1" x14ac:dyDescent="0.25">
      <c r="A1887" s="23" t="s">
        <v>3641</v>
      </c>
      <c r="B1887" s="24" t="s">
        <v>3642</v>
      </c>
      <c r="C1887" s="25"/>
      <c r="D1887" s="26"/>
      <c r="E1887" s="26"/>
      <c r="F1887" s="27"/>
      <c r="H1887" s="103"/>
      <c r="I1887" s="103"/>
      <c r="J1887" s="103"/>
      <c r="K1887" s="103"/>
    </row>
    <row r="1888" spans="1:11" s="3" customFormat="1" x14ac:dyDescent="0.25">
      <c r="A1888" s="23" t="s">
        <v>3643</v>
      </c>
      <c r="B1888" s="24" t="s">
        <v>3644</v>
      </c>
      <c r="C1888" s="25"/>
      <c r="D1888" s="26"/>
      <c r="E1888" s="26"/>
      <c r="F1888" s="27"/>
      <c r="H1888" s="103"/>
      <c r="I1888" s="103"/>
      <c r="J1888" s="103"/>
      <c r="K1888" s="103"/>
    </row>
    <row r="1889" spans="1:11" s="3" customFormat="1" x14ac:dyDescent="0.25">
      <c r="A1889" s="23" t="s">
        <v>3645</v>
      </c>
      <c r="B1889" s="24" t="s">
        <v>3646</v>
      </c>
      <c r="C1889" s="25"/>
      <c r="D1889" s="26"/>
      <c r="E1889" s="26"/>
      <c r="F1889" s="27"/>
      <c r="H1889" s="103"/>
      <c r="I1889" s="103"/>
      <c r="J1889" s="103"/>
      <c r="K1889" s="103"/>
    </row>
    <row r="1890" spans="1:11" s="3" customFormat="1" x14ac:dyDescent="0.25">
      <c r="A1890" s="23" t="s">
        <v>3647</v>
      </c>
      <c r="B1890" s="24" t="s">
        <v>3648</v>
      </c>
      <c r="C1890" s="25"/>
      <c r="D1890" s="26"/>
      <c r="E1890" s="26"/>
      <c r="F1890" s="27"/>
      <c r="H1890" s="103"/>
      <c r="I1890" s="103"/>
      <c r="J1890" s="103"/>
      <c r="K1890" s="103"/>
    </row>
    <row r="1891" spans="1:11" s="3" customFormat="1" x14ac:dyDescent="0.25">
      <c r="A1891" s="23" t="s">
        <v>3649</v>
      </c>
      <c r="B1891" s="24" t="s">
        <v>3650</v>
      </c>
      <c r="C1891" s="25"/>
      <c r="D1891" s="26"/>
      <c r="E1891" s="26"/>
      <c r="F1891" s="27"/>
      <c r="H1891" s="103"/>
      <c r="I1891" s="103"/>
      <c r="J1891" s="103"/>
      <c r="K1891" s="103"/>
    </row>
    <row r="1892" spans="1:11" s="3" customFormat="1" x14ac:dyDescent="0.25">
      <c r="A1892" s="23" t="s">
        <v>3651</v>
      </c>
      <c r="B1892" s="24" t="s">
        <v>3652</v>
      </c>
      <c r="C1892" s="25"/>
      <c r="D1892" s="26"/>
      <c r="E1892" s="26"/>
      <c r="F1892" s="27"/>
      <c r="H1892" s="103"/>
      <c r="I1892" s="103"/>
      <c r="J1892" s="103"/>
      <c r="K1892" s="103"/>
    </row>
    <row r="1893" spans="1:11" s="3" customFormat="1" x14ac:dyDescent="0.25">
      <c r="A1893" s="23" t="s">
        <v>3653</v>
      </c>
      <c r="B1893" s="24" t="s">
        <v>3654</v>
      </c>
      <c r="C1893" s="25"/>
      <c r="D1893" s="26"/>
      <c r="E1893" s="26"/>
      <c r="F1893" s="27"/>
      <c r="H1893" s="103"/>
      <c r="I1893" s="103"/>
      <c r="J1893" s="103"/>
      <c r="K1893" s="103"/>
    </row>
    <row r="1894" spans="1:11" s="3" customFormat="1" x14ac:dyDescent="0.25">
      <c r="A1894" s="23" t="s">
        <v>3655</v>
      </c>
      <c r="B1894" s="53" t="s">
        <v>3656</v>
      </c>
      <c r="C1894" s="25"/>
      <c r="D1894" s="26"/>
      <c r="E1894" s="26"/>
      <c r="F1894" s="27"/>
      <c r="H1894" s="103"/>
      <c r="I1894" s="103"/>
      <c r="J1894" s="103"/>
      <c r="K1894" s="103"/>
    </row>
    <row r="1895" spans="1:11" s="3" customFormat="1" x14ac:dyDescent="0.25">
      <c r="A1895" s="47"/>
      <c r="B1895" s="102" t="s">
        <v>3657</v>
      </c>
      <c r="C1895" s="41">
        <f>SUM(C1896:C1917)</f>
        <v>0</v>
      </c>
      <c r="D1895" s="42">
        <f>SUM(D1896:D1917)</f>
        <v>0</v>
      </c>
      <c r="E1895" s="42">
        <f>SUM(E1896:E1917)</f>
        <v>0</v>
      </c>
      <c r="F1895" s="43">
        <f>SUM(F1896:F1917)</f>
        <v>0</v>
      </c>
      <c r="H1895" s="103"/>
      <c r="I1895" s="103"/>
      <c r="J1895" s="103"/>
      <c r="K1895" s="103"/>
    </row>
    <row r="1896" spans="1:11" s="3" customFormat="1" x14ac:dyDescent="0.25">
      <c r="A1896" s="23" t="s">
        <v>3658</v>
      </c>
      <c r="B1896" s="24" t="s">
        <v>3659</v>
      </c>
      <c r="C1896" s="25"/>
      <c r="D1896" s="26"/>
      <c r="E1896" s="26"/>
      <c r="F1896" s="27"/>
      <c r="H1896" s="103"/>
      <c r="I1896" s="103"/>
      <c r="J1896" s="103"/>
      <c r="K1896" s="103"/>
    </row>
    <row r="1897" spans="1:11" s="3" customFormat="1" x14ac:dyDescent="0.25">
      <c r="A1897" s="23" t="s">
        <v>3660</v>
      </c>
      <c r="B1897" s="24" t="s">
        <v>3661</v>
      </c>
      <c r="C1897" s="25"/>
      <c r="D1897" s="26"/>
      <c r="E1897" s="26"/>
      <c r="F1897" s="27"/>
      <c r="H1897" s="103"/>
      <c r="I1897" s="103"/>
      <c r="J1897" s="103"/>
      <c r="K1897" s="103"/>
    </row>
    <row r="1898" spans="1:11" s="3" customFormat="1" x14ac:dyDescent="0.25">
      <c r="A1898" s="23" t="s">
        <v>3662</v>
      </c>
      <c r="B1898" s="24" t="s">
        <v>3663</v>
      </c>
      <c r="C1898" s="25"/>
      <c r="D1898" s="26"/>
      <c r="E1898" s="26"/>
      <c r="F1898" s="27"/>
      <c r="H1898" s="103"/>
      <c r="I1898" s="103"/>
      <c r="J1898" s="103"/>
      <c r="K1898" s="103"/>
    </row>
    <row r="1899" spans="1:11" s="3" customFormat="1" x14ac:dyDescent="0.25">
      <c r="A1899" s="23" t="s">
        <v>3664</v>
      </c>
      <c r="B1899" s="24" t="s">
        <v>3665</v>
      </c>
      <c r="C1899" s="25"/>
      <c r="D1899" s="26"/>
      <c r="E1899" s="26"/>
      <c r="F1899" s="27"/>
      <c r="H1899" s="103"/>
      <c r="I1899" s="103"/>
      <c r="J1899" s="103"/>
      <c r="K1899" s="103"/>
    </row>
    <row r="1900" spans="1:11" s="3" customFormat="1" x14ac:dyDescent="0.25">
      <c r="A1900" s="23" t="s">
        <v>3666</v>
      </c>
      <c r="B1900" s="24" t="s">
        <v>3667</v>
      </c>
      <c r="C1900" s="25"/>
      <c r="D1900" s="26"/>
      <c r="E1900" s="26"/>
      <c r="F1900" s="27"/>
      <c r="H1900" s="103"/>
      <c r="I1900" s="103"/>
      <c r="J1900" s="103"/>
      <c r="K1900" s="103"/>
    </row>
    <row r="1901" spans="1:11" s="3" customFormat="1" x14ac:dyDescent="0.25">
      <c r="A1901" s="23" t="s">
        <v>3668</v>
      </c>
      <c r="B1901" s="24" t="s">
        <v>3669</v>
      </c>
      <c r="C1901" s="25"/>
      <c r="D1901" s="26"/>
      <c r="E1901" s="26"/>
      <c r="F1901" s="27"/>
      <c r="H1901" s="103"/>
      <c r="I1901" s="103"/>
      <c r="J1901" s="103"/>
      <c r="K1901" s="103"/>
    </row>
    <row r="1902" spans="1:11" s="3" customFormat="1" x14ac:dyDescent="0.25">
      <c r="A1902" s="23" t="s">
        <v>3670</v>
      </c>
      <c r="B1902" s="24" t="s">
        <v>3671</v>
      </c>
      <c r="C1902" s="25"/>
      <c r="D1902" s="26"/>
      <c r="E1902" s="26"/>
      <c r="F1902" s="27"/>
      <c r="H1902" s="103"/>
      <c r="I1902" s="103"/>
      <c r="J1902" s="103"/>
      <c r="K1902" s="103"/>
    </row>
    <row r="1903" spans="1:11" s="3" customFormat="1" x14ac:dyDescent="0.25">
      <c r="A1903" s="23" t="s">
        <v>3672</v>
      </c>
      <c r="B1903" s="24" t="s">
        <v>3673</v>
      </c>
      <c r="C1903" s="25"/>
      <c r="D1903" s="26"/>
      <c r="E1903" s="26"/>
      <c r="F1903" s="27"/>
      <c r="H1903" s="103"/>
      <c r="I1903" s="103"/>
      <c r="J1903" s="103"/>
      <c r="K1903" s="103"/>
    </row>
    <row r="1904" spans="1:11" s="3" customFormat="1" x14ac:dyDescent="0.25">
      <c r="A1904" s="23" t="s">
        <v>3674</v>
      </c>
      <c r="B1904" s="24" t="s">
        <v>3675</v>
      </c>
      <c r="C1904" s="25"/>
      <c r="D1904" s="26"/>
      <c r="E1904" s="26"/>
      <c r="F1904" s="27"/>
      <c r="H1904" s="103"/>
      <c r="I1904" s="103"/>
      <c r="J1904" s="103"/>
      <c r="K1904" s="103"/>
    </row>
    <row r="1905" spans="1:11" s="3" customFormat="1" x14ac:dyDescent="0.25">
      <c r="A1905" s="23" t="s">
        <v>3676</v>
      </c>
      <c r="B1905" s="24" t="s">
        <v>3677</v>
      </c>
      <c r="C1905" s="25"/>
      <c r="D1905" s="26"/>
      <c r="E1905" s="26"/>
      <c r="F1905" s="27"/>
      <c r="H1905" s="103"/>
      <c r="I1905" s="103"/>
      <c r="J1905" s="103"/>
      <c r="K1905" s="103"/>
    </row>
    <row r="1906" spans="1:11" s="3" customFormat="1" x14ac:dyDescent="0.25">
      <c r="A1906" s="23" t="s">
        <v>3678</v>
      </c>
      <c r="B1906" s="24" t="s">
        <v>3679</v>
      </c>
      <c r="C1906" s="25"/>
      <c r="D1906" s="26"/>
      <c r="E1906" s="26"/>
      <c r="F1906" s="27"/>
      <c r="H1906" s="103"/>
      <c r="I1906" s="103"/>
      <c r="J1906" s="103"/>
      <c r="K1906" s="103"/>
    </row>
    <row r="1907" spans="1:11" s="3" customFormat="1" x14ac:dyDescent="0.25">
      <c r="A1907" s="23" t="s">
        <v>3680</v>
      </c>
      <c r="B1907" s="24" t="s">
        <v>3681</v>
      </c>
      <c r="C1907" s="25"/>
      <c r="D1907" s="26"/>
      <c r="E1907" s="26"/>
      <c r="F1907" s="27"/>
      <c r="H1907" s="103"/>
      <c r="I1907" s="103"/>
      <c r="J1907" s="103"/>
      <c r="K1907" s="103"/>
    </row>
    <row r="1908" spans="1:11" s="3" customFormat="1" ht="24" x14ac:dyDescent="0.25">
      <c r="A1908" s="23" t="s">
        <v>3682</v>
      </c>
      <c r="B1908" s="28" t="s">
        <v>3683</v>
      </c>
      <c r="C1908" s="25"/>
      <c r="D1908" s="26"/>
      <c r="E1908" s="26"/>
      <c r="F1908" s="27"/>
      <c r="H1908" s="103"/>
      <c r="I1908" s="103"/>
      <c r="J1908" s="103"/>
      <c r="K1908" s="103"/>
    </row>
    <row r="1909" spans="1:11" s="3" customFormat="1" x14ac:dyDescent="0.25">
      <c r="A1909" s="23" t="s">
        <v>3684</v>
      </c>
      <c r="B1909" s="24" t="s">
        <v>3685</v>
      </c>
      <c r="C1909" s="25"/>
      <c r="D1909" s="26"/>
      <c r="E1909" s="26"/>
      <c r="F1909" s="27"/>
      <c r="H1909" s="103"/>
      <c r="I1909" s="103"/>
      <c r="J1909" s="103"/>
      <c r="K1909" s="103"/>
    </row>
    <row r="1910" spans="1:11" s="3" customFormat="1" x14ac:dyDescent="0.25">
      <c r="A1910" s="23" t="s">
        <v>3686</v>
      </c>
      <c r="B1910" s="24" t="s">
        <v>3687</v>
      </c>
      <c r="C1910" s="25"/>
      <c r="D1910" s="26"/>
      <c r="E1910" s="26"/>
      <c r="F1910" s="27"/>
      <c r="H1910" s="103"/>
      <c r="I1910" s="103"/>
      <c r="J1910" s="103"/>
      <c r="K1910" s="103"/>
    </row>
    <row r="1911" spans="1:11" s="3" customFormat="1" x14ac:dyDescent="0.25">
      <c r="A1911" s="23" t="s">
        <v>3688</v>
      </c>
      <c r="B1911" s="24" t="s">
        <v>3689</v>
      </c>
      <c r="C1911" s="25"/>
      <c r="D1911" s="26"/>
      <c r="E1911" s="26"/>
      <c r="F1911" s="27"/>
      <c r="H1911" s="103"/>
      <c r="I1911" s="103"/>
      <c r="J1911" s="103"/>
      <c r="K1911" s="103"/>
    </row>
    <row r="1912" spans="1:11" s="3" customFormat="1" x14ac:dyDescent="0.25">
      <c r="A1912" s="23" t="s">
        <v>3690</v>
      </c>
      <c r="B1912" s="24" t="s">
        <v>3691</v>
      </c>
      <c r="C1912" s="25"/>
      <c r="D1912" s="26"/>
      <c r="E1912" s="26"/>
      <c r="F1912" s="27"/>
      <c r="H1912" s="103"/>
      <c r="I1912" s="103"/>
      <c r="J1912" s="103"/>
      <c r="K1912" s="103"/>
    </row>
    <row r="1913" spans="1:11" s="3" customFormat="1" x14ac:dyDescent="0.25">
      <c r="A1913" s="23" t="s">
        <v>3692</v>
      </c>
      <c r="B1913" s="24" t="s">
        <v>3693</v>
      </c>
      <c r="C1913" s="25"/>
      <c r="D1913" s="26"/>
      <c r="E1913" s="26"/>
      <c r="F1913" s="27"/>
      <c r="H1913" s="103"/>
      <c r="I1913" s="103"/>
      <c r="J1913" s="103"/>
      <c r="K1913" s="103"/>
    </row>
    <row r="1914" spans="1:11" s="3" customFormat="1" x14ac:dyDescent="0.25">
      <c r="A1914" s="23" t="s">
        <v>3694</v>
      </c>
      <c r="B1914" s="24" t="s">
        <v>3695</v>
      </c>
      <c r="C1914" s="25"/>
      <c r="D1914" s="26"/>
      <c r="E1914" s="26"/>
      <c r="F1914" s="27"/>
      <c r="H1914" s="103"/>
      <c r="I1914" s="103"/>
      <c r="J1914" s="103"/>
      <c r="K1914" s="103"/>
    </row>
    <row r="1915" spans="1:11" s="3" customFormat="1" x14ac:dyDescent="0.25">
      <c r="A1915" s="23" t="s">
        <v>3696</v>
      </c>
      <c r="B1915" s="24" t="s">
        <v>3697</v>
      </c>
      <c r="C1915" s="25"/>
      <c r="D1915" s="26"/>
      <c r="E1915" s="26"/>
      <c r="F1915" s="27"/>
      <c r="H1915" s="103"/>
      <c r="I1915" s="103"/>
      <c r="J1915" s="103"/>
      <c r="K1915" s="103"/>
    </row>
    <row r="1916" spans="1:11" s="3" customFormat="1" x14ac:dyDescent="0.25">
      <c r="A1916" s="23" t="s">
        <v>3698</v>
      </c>
      <c r="B1916" s="24" t="s">
        <v>3699</v>
      </c>
      <c r="C1916" s="25"/>
      <c r="D1916" s="26"/>
      <c r="E1916" s="26"/>
      <c r="F1916" s="27"/>
      <c r="H1916" s="103"/>
      <c r="I1916" s="103"/>
      <c r="J1916" s="103"/>
      <c r="K1916" s="103"/>
    </row>
    <row r="1917" spans="1:11" s="3" customFormat="1" x14ac:dyDescent="0.25">
      <c r="A1917" s="23" t="s">
        <v>3700</v>
      </c>
      <c r="B1917" s="53" t="s">
        <v>3701</v>
      </c>
      <c r="C1917" s="25"/>
      <c r="D1917" s="26"/>
      <c r="E1917" s="26"/>
      <c r="F1917" s="27"/>
      <c r="H1917" s="103"/>
      <c r="I1917" s="103"/>
      <c r="J1917" s="103"/>
      <c r="K1917" s="103"/>
    </row>
    <row r="1918" spans="1:11" s="3" customFormat="1" x14ac:dyDescent="0.25">
      <c r="A1918" s="47"/>
      <c r="B1918" s="97" t="s">
        <v>3702</v>
      </c>
      <c r="C1918" s="41"/>
      <c r="D1918" s="42"/>
      <c r="E1918" s="42"/>
      <c r="F1918" s="43"/>
      <c r="H1918" s="103"/>
      <c r="I1918" s="103"/>
      <c r="J1918" s="103"/>
      <c r="K1918" s="103"/>
    </row>
    <row r="1919" spans="1:11" s="3" customFormat="1" x14ac:dyDescent="0.25">
      <c r="A1919" s="47"/>
      <c r="B1919" s="19" t="s">
        <v>3703</v>
      </c>
      <c r="C1919" s="41">
        <f>SUM(C1920:C1921)</f>
        <v>0</v>
      </c>
      <c r="D1919" s="42"/>
      <c r="E1919" s="42"/>
      <c r="F1919" s="43"/>
      <c r="H1919" s="103"/>
      <c r="I1919" s="103"/>
      <c r="J1919" s="103"/>
      <c r="K1919" s="103"/>
    </row>
    <row r="1920" spans="1:11" s="3" customFormat="1" x14ac:dyDescent="0.25">
      <c r="A1920" s="23" t="s">
        <v>3704</v>
      </c>
      <c r="B1920" s="24" t="s">
        <v>3705</v>
      </c>
      <c r="C1920" s="25"/>
      <c r="D1920" s="26"/>
      <c r="E1920" s="26"/>
      <c r="F1920" s="27"/>
      <c r="H1920" s="103"/>
      <c r="I1920" s="103"/>
      <c r="J1920" s="103"/>
      <c r="K1920" s="103"/>
    </row>
    <row r="1921" spans="1:11" s="3" customFormat="1" x14ac:dyDescent="0.25">
      <c r="A1921" s="23" t="s">
        <v>3706</v>
      </c>
      <c r="B1921" s="53" t="s">
        <v>3707</v>
      </c>
      <c r="C1921" s="25"/>
      <c r="D1921" s="26"/>
      <c r="E1921" s="26"/>
      <c r="F1921" s="27"/>
      <c r="H1921" s="103"/>
      <c r="I1921" s="103"/>
      <c r="J1921" s="103"/>
      <c r="K1921" s="103"/>
    </row>
    <row r="1922" spans="1:11" s="3" customFormat="1" x14ac:dyDescent="0.25">
      <c r="A1922" s="47"/>
      <c r="B1922" s="102" t="s">
        <v>3708</v>
      </c>
      <c r="C1922" s="41">
        <f>SUM(C1923:C1960)</f>
        <v>0</v>
      </c>
      <c r="D1922" s="42"/>
      <c r="E1922" s="42"/>
      <c r="F1922" s="43"/>
      <c r="H1922" s="103"/>
      <c r="I1922" s="103"/>
      <c r="J1922" s="103"/>
      <c r="K1922" s="103"/>
    </row>
    <row r="1923" spans="1:11" s="3" customFormat="1" x14ac:dyDescent="0.25">
      <c r="A1923" s="23" t="s">
        <v>3709</v>
      </c>
      <c r="B1923" s="24" t="s">
        <v>3710</v>
      </c>
      <c r="C1923" s="25"/>
      <c r="D1923" s="26"/>
      <c r="E1923" s="26"/>
      <c r="F1923" s="27"/>
      <c r="H1923" s="103"/>
      <c r="I1923" s="103"/>
      <c r="J1923" s="103"/>
      <c r="K1923" s="103"/>
    </row>
    <row r="1924" spans="1:11" s="3" customFormat="1" x14ac:dyDescent="0.25">
      <c r="A1924" s="23" t="s">
        <v>3711</v>
      </c>
      <c r="B1924" s="24" t="s">
        <v>3712</v>
      </c>
      <c r="C1924" s="25"/>
      <c r="D1924" s="26"/>
      <c r="E1924" s="26"/>
      <c r="F1924" s="27"/>
      <c r="H1924" s="103"/>
      <c r="I1924" s="103"/>
      <c r="J1924" s="103"/>
      <c r="K1924" s="103"/>
    </row>
    <row r="1925" spans="1:11" s="3" customFormat="1" x14ac:dyDescent="0.25">
      <c r="A1925" s="23" t="s">
        <v>3713</v>
      </c>
      <c r="B1925" s="24" t="s">
        <v>3714</v>
      </c>
      <c r="C1925" s="25"/>
      <c r="D1925" s="26"/>
      <c r="E1925" s="26"/>
      <c r="F1925" s="27"/>
      <c r="H1925" s="103"/>
      <c r="I1925" s="103"/>
      <c r="J1925" s="103"/>
      <c r="K1925" s="103"/>
    </row>
    <row r="1926" spans="1:11" s="3" customFormat="1" x14ac:dyDescent="0.25">
      <c r="A1926" s="23" t="s">
        <v>3715</v>
      </c>
      <c r="B1926" s="24" t="s">
        <v>3716</v>
      </c>
      <c r="C1926" s="25"/>
      <c r="D1926" s="26"/>
      <c r="E1926" s="26"/>
      <c r="F1926" s="27"/>
      <c r="H1926" s="103"/>
      <c r="I1926" s="103"/>
      <c r="J1926" s="103"/>
      <c r="K1926" s="103"/>
    </row>
    <row r="1927" spans="1:11" s="3" customFormat="1" x14ac:dyDescent="0.25">
      <c r="A1927" s="23" t="s">
        <v>3717</v>
      </c>
      <c r="B1927" s="24" t="s">
        <v>3718</v>
      </c>
      <c r="C1927" s="25"/>
      <c r="D1927" s="26"/>
      <c r="E1927" s="26"/>
      <c r="F1927" s="27"/>
      <c r="H1927" s="103"/>
      <c r="I1927" s="103"/>
      <c r="J1927" s="103"/>
      <c r="K1927" s="103"/>
    </row>
    <row r="1928" spans="1:11" s="3" customFormat="1" x14ac:dyDescent="0.25">
      <c r="A1928" s="23" t="s">
        <v>3719</v>
      </c>
      <c r="B1928" s="24" t="s">
        <v>3720</v>
      </c>
      <c r="C1928" s="25"/>
      <c r="D1928" s="26"/>
      <c r="E1928" s="26"/>
      <c r="F1928" s="27"/>
      <c r="H1928" s="103"/>
      <c r="I1928" s="103"/>
      <c r="J1928" s="103"/>
      <c r="K1928" s="103"/>
    </row>
    <row r="1929" spans="1:11" s="3" customFormat="1" x14ac:dyDescent="0.25">
      <c r="A1929" s="23" t="s">
        <v>3721</v>
      </c>
      <c r="B1929" s="24" t="s">
        <v>3722</v>
      </c>
      <c r="C1929" s="25"/>
      <c r="D1929" s="26"/>
      <c r="E1929" s="26"/>
      <c r="F1929" s="27"/>
      <c r="H1929" s="103"/>
      <c r="I1929" s="103"/>
      <c r="J1929" s="103"/>
      <c r="K1929" s="103"/>
    </row>
    <row r="1930" spans="1:11" s="3" customFormat="1" x14ac:dyDescent="0.25">
      <c r="A1930" s="23" t="s">
        <v>3723</v>
      </c>
      <c r="B1930" s="24" t="s">
        <v>3724</v>
      </c>
      <c r="C1930" s="25"/>
      <c r="D1930" s="26"/>
      <c r="E1930" s="26"/>
      <c r="F1930" s="27"/>
      <c r="H1930" s="103"/>
      <c r="I1930" s="103"/>
      <c r="J1930" s="103"/>
      <c r="K1930" s="103"/>
    </row>
    <row r="1931" spans="1:11" s="3" customFormat="1" x14ac:dyDescent="0.25">
      <c r="A1931" s="23" t="s">
        <v>3725</v>
      </c>
      <c r="B1931" s="24" t="s">
        <v>3726</v>
      </c>
      <c r="C1931" s="25"/>
      <c r="D1931" s="26"/>
      <c r="E1931" s="26"/>
      <c r="F1931" s="27"/>
      <c r="H1931" s="103"/>
      <c r="I1931" s="103"/>
      <c r="J1931" s="103"/>
      <c r="K1931" s="103"/>
    </row>
    <row r="1932" spans="1:11" s="3" customFormat="1" x14ac:dyDescent="0.25">
      <c r="A1932" s="23" t="s">
        <v>3727</v>
      </c>
      <c r="B1932" s="24" t="s">
        <v>3728</v>
      </c>
      <c r="C1932" s="25"/>
      <c r="D1932" s="26"/>
      <c r="E1932" s="26"/>
      <c r="F1932" s="27"/>
      <c r="H1932" s="103"/>
      <c r="I1932" s="103"/>
      <c r="J1932" s="103"/>
      <c r="K1932" s="103"/>
    </row>
    <row r="1933" spans="1:11" s="3" customFormat="1" x14ac:dyDescent="0.25">
      <c r="A1933" s="23" t="s">
        <v>3729</v>
      </c>
      <c r="B1933" s="24" t="s">
        <v>3730</v>
      </c>
      <c r="C1933" s="25"/>
      <c r="D1933" s="26"/>
      <c r="E1933" s="26"/>
      <c r="F1933" s="27"/>
      <c r="H1933" s="103"/>
      <c r="I1933" s="103"/>
      <c r="J1933" s="103"/>
      <c r="K1933" s="103"/>
    </row>
    <row r="1934" spans="1:11" s="3" customFormat="1" x14ac:dyDescent="0.25">
      <c r="A1934" s="23" t="s">
        <v>3731</v>
      </c>
      <c r="B1934" s="24" t="s">
        <v>3732</v>
      </c>
      <c r="C1934" s="25"/>
      <c r="D1934" s="26"/>
      <c r="E1934" s="26"/>
      <c r="F1934" s="27"/>
      <c r="H1934" s="103"/>
      <c r="I1934" s="103"/>
      <c r="J1934" s="103"/>
      <c r="K1934" s="103"/>
    </row>
    <row r="1935" spans="1:11" s="3" customFormat="1" x14ac:dyDescent="0.25">
      <c r="A1935" s="23" t="s">
        <v>3733</v>
      </c>
      <c r="B1935" s="24" t="s">
        <v>3734</v>
      </c>
      <c r="C1935" s="25"/>
      <c r="D1935" s="26"/>
      <c r="E1935" s="26"/>
      <c r="F1935" s="27"/>
      <c r="H1935" s="103"/>
      <c r="I1935" s="103"/>
      <c r="J1935" s="103"/>
      <c r="K1935" s="103"/>
    </row>
    <row r="1936" spans="1:11" s="3" customFormat="1" x14ac:dyDescent="0.25">
      <c r="A1936" s="23" t="s">
        <v>3735</v>
      </c>
      <c r="B1936" s="24" t="s">
        <v>3736</v>
      </c>
      <c r="C1936" s="25"/>
      <c r="D1936" s="26"/>
      <c r="E1936" s="26"/>
      <c r="F1936" s="27"/>
      <c r="H1936" s="103"/>
      <c r="I1936" s="103"/>
      <c r="J1936" s="103"/>
      <c r="K1936" s="103"/>
    </row>
    <row r="1937" spans="1:11" s="3" customFormat="1" x14ac:dyDescent="0.25">
      <c r="A1937" s="23" t="s">
        <v>3737</v>
      </c>
      <c r="B1937" s="24" t="s">
        <v>3710</v>
      </c>
      <c r="C1937" s="25"/>
      <c r="D1937" s="26"/>
      <c r="E1937" s="26"/>
      <c r="F1937" s="27"/>
      <c r="H1937" s="103"/>
      <c r="I1937" s="103"/>
      <c r="J1937" s="103"/>
      <c r="K1937" s="103"/>
    </row>
    <row r="1938" spans="1:11" s="3" customFormat="1" x14ac:dyDescent="0.25">
      <c r="A1938" s="23" t="s">
        <v>3738</v>
      </c>
      <c r="B1938" s="24" t="s">
        <v>3739</v>
      </c>
      <c r="C1938" s="25"/>
      <c r="D1938" s="26"/>
      <c r="E1938" s="26"/>
      <c r="F1938" s="27"/>
      <c r="H1938" s="103"/>
      <c r="I1938" s="103"/>
      <c r="J1938" s="103"/>
      <c r="K1938" s="103"/>
    </row>
    <row r="1939" spans="1:11" s="3" customFormat="1" x14ac:dyDescent="0.25">
      <c r="A1939" s="23" t="s">
        <v>3740</v>
      </c>
      <c r="B1939" s="24" t="s">
        <v>3741</v>
      </c>
      <c r="C1939" s="25"/>
      <c r="D1939" s="26"/>
      <c r="E1939" s="26"/>
      <c r="F1939" s="27"/>
      <c r="H1939" s="103"/>
      <c r="I1939" s="103"/>
      <c r="J1939" s="103"/>
      <c r="K1939" s="103"/>
    </row>
    <row r="1940" spans="1:11" s="3" customFormat="1" x14ac:dyDescent="0.25">
      <c r="A1940" s="23" t="s">
        <v>3742</v>
      </c>
      <c r="B1940" s="24" t="s">
        <v>3743</v>
      </c>
      <c r="C1940" s="25"/>
      <c r="D1940" s="26"/>
      <c r="E1940" s="26"/>
      <c r="F1940" s="27"/>
      <c r="H1940" s="103"/>
      <c r="I1940" s="103"/>
      <c r="J1940" s="103"/>
      <c r="K1940" s="103"/>
    </row>
    <row r="1941" spans="1:11" s="3" customFormat="1" x14ac:dyDescent="0.25">
      <c r="A1941" s="23" t="s">
        <v>3744</v>
      </c>
      <c r="B1941" s="24" t="s">
        <v>3745</v>
      </c>
      <c r="C1941" s="25"/>
      <c r="D1941" s="26"/>
      <c r="E1941" s="26"/>
      <c r="F1941" s="27"/>
      <c r="H1941" s="103"/>
      <c r="I1941" s="103"/>
      <c r="J1941" s="103"/>
      <c r="K1941" s="103"/>
    </row>
    <row r="1942" spans="1:11" s="3" customFormat="1" x14ac:dyDescent="0.25">
      <c r="A1942" s="23" t="s">
        <v>3746</v>
      </c>
      <c r="B1942" s="24" t="s">
        <v>3747</v>
      </c>
      <c r="C1942" s="25"/>
      <c r="D1942" s="26"/>
      <c r="E1942" s="26"/>
      <c r="F1942" s="27"/>
      <c r="H1942" s="103"/>
      <c r="I1942" s="103"/>
      <c r="J1942" s="103"/>
      <c r="K1942" s="103"/>
    </row>
    <row r="1943" spans="1:11" s="3" customFormat="1" x14ac:dyDescent="0.25">
      <c r="A1943" s="23" t="s">
        <v>3748</v>
      </c>
      <c r="B1943" s="24" t="s">
        <v>3749</v>
      </c>
      <c r="C1943" s="25"/>
      <c r="D1943" s="26"/>
      <c r="E1943" s="26"/>
      <c r="F1943" s="27"/>
      <c r="H1943" s="103"/>
      <c r="I1943" s="103"/>
      <c r="J1943" s="103"/>
      <c r="K1943" s="103"/>
    </row>
    <row r="1944" spans="1:11" s="3" customFormat="1" x14ac:dyDescent="0.25">
      <c r="A1944" s="23" t="s">
        <v>3750</v>
      </c>
      <c r="B1944" s="24" t="s">
        <v>3751</v>
      </c>
      <c r="C1944" s="25"/>
      <c r="D1944" s="26"/>
      <c r="E1944" s="26"/>
      <c r="F1944" s="27"/>
      <c r="H1944" s="103"/>
      <c r="I1944" s="103"/>
      <c r="J1944" s="103"/>
      <c r="K1944" s="103"/>
    </row>
    <row r="1945" spans="1:11" s="3" customFormat="1" x14ac:dyDescent="0.25">
      <c r="A1945" s="23" t="s">
        <v>3752</v>
      </c>
      <c r="B1945" s="24" t="s">
        <v>3753</v>
      </c>
      <c r="C1945" s="25"/>
      <c r="D1945" s="26"/>
      <c r="E1945" s="26"/>
      <c r="F1945" s="27"/>
      <c r="H1945" s="103"/>
      <c r="I1945" s="103"/>
      <c r="J1945" s="103"/>
      <c r="K1945" s="103"/>
    </row>
    <row r="1946" spans="1:11" s="3" customFormat="1" x14ac:dyDescent="0.25">
      <c r="A1946" s="23" t="s">
        <v>3754</v>
      </c>
      <c r="B1946" s="24" t="s">
        <v>3755</v>
      </c>
      <c r="C1946" s="25"/>
      <c r="D1946" s="26"/>
      <c r="E1946" s="26"/>
      <c r="F1946" s="27"/>
      <c r="H1946" s="103"/>
      <c r="I1946" s="103"/>
      <c r="J1946" s="103"/>
      <c r="K1946" s="103"/>
    </row>
    <row r="1947" spans="1:11" s="3" customFormat="1" x14ac:dyDescent="0.25">
      <c r="A1947" s="23" t="s">
        <v>3756</v>
      </c>
      <c r="B1947" s="24" t="s">
        <v>3757</v>
      </c>
      <c r="C1947" s="25"/>
      <c r="D1947" s="26"/>
      <c r="E1947" s="26"/>
      <c r="F1947" s="27"/>
      <c r="H1947" s="103"/>
      <c r="I1947" s="103"/>
      <c r="J1947" s="103"/>
      <c r="K1947" s="103"/>
    </row>
    <row r="1948" spans="1:11" s="3" customFormat="1" x14ac:dyDescent="0.25">
      <c r="A1948" s="23" t="s">
        <v>3758</v>
      </c>
      <c r="B1948" s="24" t="s">
        <v>3759</v>
      </c>
      <c r="C1948" s="25"/>
      <c r="D1948" s="26"/>
      <c r="E1948" s="26"/>
      <c r="F1948" s="27"/>
      <c r="H1948" s="103"/>
      <c r="I1948" s="103"/>
      <c r="J1948" s="103"/>
      <c r="K1948" s="103"/>
    </row>
    <row r="1949" spans="1:11" s="3" customFormat="1" x14ac:dyDescent="0.25">
      <c r="A1949" s="23" t="s">
        <v>3760</v>
      </c>
      <c r="B1949" s="24" t="s">
        <v>3761</v>
      </c>
      <c r="C1949" s="25"/>
      <c r="D1949" s="26"/>
      <c r="E1949" s="26"/>
      <c r="F1949" s="27"/>
      <c r="H1949" s="103"/>
      <c r="I1949" s="103"/>
      <c r="J1949" s="103"/>
      <c r="K1949" s="103"/>
    </row>
    <row r="1950" spans="1:11" s="3" customFormat="1" x14ac:dyDescent="0.25">
      <c r="A1950" s="23" t="s">
        <v>3762</v>
      </c>
      <c r="B1950" s="24" t="s">
        <v>3763</v>
      </c>
      <c r="C1950" s="25"/>
      <c r="D1950" s="26"/>
      <c r="E1950" s="26"/>
      <c r="F1950" s="27"/>
      <c r="H1950" s="103"/>
      <c r="I1950" s="103"/>
      <c r="J1950" s="103"/>
      <c r="K1950" s="103"/>
    </row>
    <row r="1951" spans="1:11" s="3" customFormat="1" x14ac:dyDescent="0.25">
      <c r="A1951" s="23" t="s">
        <v>3764</v>
      </c>
      <c r="B1951" s="24" t="s">
        <v>3765</v>
      </c>
      <c r="C1951" s="25"/>
      <c r="D1951" s="26"/>
      <c r="E1951" s="26"/>
      <c r="F1951" s="27"/>
      <c r="H1951" s="103"/>
      <c r="I1951" s="103"/>
      <c r="J1951" s="103"/>
      <c r="K1951" s="103"/>
    </row>
    <row r="1952" spans="1:11" s="3" customFormat="1" x14ac:dyDescent="0.25">
      <c r="A1952" s="23" t="s">
        <v>3766</v>
      </c>
      <c r="B1952" s="24" t="s">
        <v>3767</v>
      </c>
      <c r="C1952" s="25"/>
      <c r="D1952" s="26"/>
      <c r="E1952" s="26"/>
      <c r="F1952" s="27"/>
      <c r="H1952" s="103"/>
      <c r="I1952" s="103"/>
      <c r="J1952" s="103"/>
      <c r="K1952" s="103"/>
    </row>
    <row r="1953" spans="1:11" s="3" customFormat="1" x14ac:dyDescent="0.25">
      <c r="A1953" s="23" t="s">
        <v>3768</v>
      </c>
      <c r="B1953" s="24" t="s">
        <v>3769</v>
      </c>
      <c r="C1953" s="25"/>
      <c r="D1953" s="26"/>
      <c r="E1953" s="26"/>
      <c r="F1953" s="27"/>
      <c r="H1953" s="103"/>
      <c r="I1953" s="103"/>
      <c r="J1953" s="103"/>
      <c r="K1953" s="103"/>
    </row>
    <row r="1954" spans="1:11" s="3" customFormat="1" x14ac:dyDescent="0.25">
      <c r="A1954" s="23" t="s">
        <v>3770</v>
      </c>
      <c r="B1954" s="24" t="s">
        <v>3771</v>
      </c>
      <c r="C1954" s="25"/>
      <c r="D1954" s="26"/>
      <c r="E1954" s="26"/>
      <c r="F1954" s="27"/>
      <c r="H1954" s="103"/>
      <c r="I1954" s="103"/>
      <c r="J1954" s="103"/>
      <c r="K1954" s="103"/>
    </row>
    <row r="1955" spans="1:11" s="3" customFormat="1" x14ac:dyDescent="0.25">
      <c r="A1955" s="23" t="s">
        <v>3772</v>
      </c>
      <c r="B1955" s="24" t="s">
        <v>3773</v>
      </c>
      <c r="C1955" s="25"/>
      <c r="D1955" s="26"/>
      <c r="E1955" s="26"/>
      <c r="F1955" s="27"/>
      <c r="H1955" s="103"/>
      <c r="I1955" s="103"/>
      <c r="J1955" s="103"/>
      <c r="K1955" s="103"/>
    </row>
    <row r="1956" spans="1:11" s="3" customFormat="1" x14ac:dyDescent="0.25">
      <c r="A1956" s="23" t="s">
        <v>3774</v>
      </c>
      <c r="B1956" s="24" t="s">
        <v>3775</v>
      </c>
      <c r="C1956" s="25"/>
      <c r="D1956" s="26"/>
      <c r="E1956" s="26"/>
      <c r="F1956" s="27"/>
      <c r="H1956" s="103"/>
      <c r="I1956" s="103"/>
      <c r="J1956" s="103"/>
      <c r="K1956" s="103"/>
    </row>
    <row r="1957" spans="1:11" s="3" customFormat="1" x14ac:dyDescent="0.25">
      <c r="A1957" s="23" t="s">
        <v>3776</v>
      </c>
      <c r="B1957" s="24" t="s">
        <v>3777</v>
      </c>
      <c r="C1957" s="25"/>
      <c r="D1957" s="26"/>
      <c r="E1957" s="26"/>
      <c r="F1957" s="27"/>
      <c r="H1957" s="103"/>
      <c r="I1957" s="103"/>
      <c r="J1957" s="103"/>
      <c r="K1957" s="103"/>
    </row>
    <row r="1958" spans="1:11" s="3" customFormat="1" x14ac:dyDescent="0.25">
      <c r="A1958" s="23" t="s">
        <v>3778</v>
      </c>
      <c r="B1958" s="24" t="s">
        <v>3779</v>
      </c>
      <c r="C1958" s="25"/>
      <c r="D1958" s="26"/>
      <c r="E1958" s="26"/>
      <c r="F1958" s="27"/>
      <c r="H1958" s="103"/>
      <c r="I1958" s="103"/>
      <c r="J1958" s="103"/>
      <c r="K1958" s="103"/>
    </row>
    <row r="1959" spans="1:11" s="3" customFormat="1" x14ac:dyDescent="0.25">
      <c r="A1959" s="23" t="s">
        <v>3780</v>
      </c>
      <c r="B1959" s="24" t="s">
        <v>3781</v>
      </c>
      <c r="C1959" s="25"/>
      <c r="D1959" s="26"/>
      <c r="E1959" s="26"/>
      <c r="F1959" s="27"/>
      <c r="H1959" s="103"/>
      <c r="I1959" s="103"/>
      <c r="J1959" s="103"/>
      <c r="K1959" s="103"/>
    </row>
    <row r="1960" spans="1:11" s="3" customFormat="1" ht="24" x14ac:dyDescent="0.25">
      <c r="A1960" s="23" t="s">
        <v>3782</v>
      </c>
      <c r="B1960" s="95" t="s">
        <v>3783</v>
      </c>
      <c r="C1960" s="25"/>
      <c r="D1960" s="26"/>
      <c r="E1960" s="26"/>
      <c r="F1960" s="27"/>
      <c r="H1960" s="103"/>
      <c r="I1960" s="103"/>
      <c r="J1960" s="103"/>
      <c r="K1960" s="103"/>
    </row>
    <row r="1961" spans="1:11" s="3" customFormat="1" x14ac:dyDescent="0.25">
      <c r="A1961" s="47"/>
      <c r="B1961" s="102" t="s">
        <v>3784</v>
      </c>
      <c r="C1961" s="41">
        <f>SUM(C1962:C1966)</f>
        <v>0</v>
      </c>
      <c r="D1961" s="42"/>
      <c r="E1961" s="42"/>
      <c r="F1961" s="43"/>
      <c r="H1961" s="103"/>
      <c r="I1961" s="103"/>
      <c r="J1961" s="103"/>
      <c r="K1961" s="103"/>
    </row>
    <row r="1962" spans="1:11" s="3" customFormat="1" x14ac:dyDescent="0.25">
      <c r="A1962" s="23" t="s">
        <v>3785</v>
      </c>
      <c r="B1962" s="24" t="s">
        <v>3786</v>
      </c>
      <c r="C1962" s="25"/>
      <c r="D1962" s="26"/>
      <c r="E1962" s="26"/>
      <c r="F1962" s="27"/>
      <c r="H1962" s="103"/>
      <c r="I1962" s="103"/>
      <c r="J1962" s="103"/>
      <c r="K1962" s="103"/>
    </row>
    <row r="1963" spans="1:11" s="3" customFormat="1" x14ac:dyDescent="0.25">
      <c r="A1963" s="23" t="s">
        <v>3787</v>
      </c>
      <c r="B1963" s="24" t="s">
        <v>3788</v>
      </c>
      <c r="C1963" s="25"/>
      <c r="D1963" s="26"/>
      <c r="E1963" s="26"/>
      <c r="F1963" s="27"/>
      <c r="H1963" s="103"/>
      <c r="I1963" s="103"/>
      <c r="J1963" s="103"/>
      <c r="K1963" s="103"/>
    </row>
    <row r="1964" spans="1:11" s="3" customFormat="1" x14ac:dyDescent="0.25">
      <c r="A1964" s="23" t="s">
        <v>3789</v>
      </c>
      <c r="B1964" s="24" t="s">
        <v>3790</v>
      </c>
      <c r="C1964" s="25"/>
      <c r="D1964" s="26"/>
      <c r="E1964" s="26"/>
      <c r="F1964" s="27"/>
      <c r="H1964" s="103"/>
      <c r="I1964" s="103"/>
      <c r="J1964" s="103"/>
      <c r="K1964" s="103"/>
    </row>
    <row r="1965" spans="1:11" s="3" customFormat="1" x14ac:dyDescent="0.25">
      <c r="A1965" s="23" t="s">
        <v>3791</v>
      </c>
      <c r="B1965" s="24" t="s">
        <v>3792</v>
      </c>
      <c r="C1965" s="25"/>
      <c r="D1965" s="26"/>
      <c r="E1965" s="26"/>
      <c r="F1965" s="27"/>
      <c r="H1965" s="103"/>
      <c r="I1965" s="103"/>
      <c r="J1965" s="103"/>
      <c r="K1965" s="103"/>
    </row>
    <row r="1966" spans="1:11" s="3" customFormat="1" x14ac:dyDescent="0.25">
      <c r="A1966" s="23" t="s">
        <v>3793</v>
      </c>
      <c r="B1966" s="36" t="s">
        <v>3794</v>
      </c>
      <c r="C1966" s="37"/>
      <c r="D1966" s="30"/>
      <c r="E1966" s="30"/>
      <c r="F1966" s="31"/>
      <c r="H1966" s="103"/>
      <c r="I1966" s="103"/>
      <c r="J1966" s="103"/>
      <c r="K1966" s="103"/>
    </row>
    <row r="1967" spans="1:11" x14ac:dyDescent="0.25">
      <c r="A1967" s="153" t="s">
        <v>3795</v>
      </c>
      <c r="B1967" s="154"/>
      <c r="C1967" s="107">
        <f>SUM(C1968:C2006)</f>
        <v>0</v>
      </c>
      <c r="D1967" s="108"/>
      <c r="E1967" s="109"/>
      <c r="F1967" s="110"/>
    </row>
    <row r="1968" spans="1:11" x14ac:dyDescent="0.25">
      <c r="A1968" s="111" t="s">
        <v>3796</v>
      </c>
      <c r="B1968" s="112" t="s">
        <v>3797</v>
      </c>
      <c r="C1968" s="25"/>
      <c r="D1968" s="113"/>
      <c r="E1968" s="26"/>
      <c r="F1968" s="27"/>
    </row>
    <row r="1969" spans="1:6" x14ac:dyDescent="0.25">
      <c r="A1969" s="111" t="s">
        <v>3798</v>
      </c>
      <c r="B1969" s="112" t="s">
        <v>3799</v>
      </c>
      <c r="C1969" s="25"/>
      <c r="D1969" s="113"/>
      <c r="E1969" s="26"/>
      <c r="F1969" s="27"/>
    </row>
    <row r="1970" spans="1:6" x14ac:dyDescent="0.25">
      <c r="A1970" s="111" t="s">
        <v>3800</v>
      </c>
      <c r="B1970" s="112" t="s">
        <v>3801</v>
      </c>
      <c r="C1970" s="25"/>
      <c r="D1970" s="113"/>
      <c r="E1970" s="26"/>
      <c r="F1970" s="27"/>
    </row>
    <row r="1971" spans="1:6" x14ac:dyDescent="0.25">
      <c r="A1971" s="111" t="s">
        <v>3802</v>
      </c>
      <c r="B1971" s="112" t="s">
        <v>3803</v>
      </c>
      <c r="C1971" s="25"/>
      <c r="D1971" s="113"/>
      <c r="E1971" s="26"/>
      <c r="F1971" s="27"/>
    </row>
    <row r="1972" spans="1:6" x14ac:dyDescent="0.25">
      <c r="A1972" s="111" t="s">
        <v>3804</v>
      </c>
      <c r="B1972" s="112" t="s">
        <v>3805</v>
      </c>
      <c r="C1972" s="25"/>
      <c r="D1972" s="113"/>
      <c r="E1972" s="26"/>
      <c r="F1972" s="27"/>
    </row>
    <row r="1973" spans="1:6" x14ac:dyDescent="0.25">
      <c r="A1973" s="111" t="s">
        <v>3806</v>
      </c>
      <c r="B1973" s="112" t="s">
        <v>3807</v>
      </c>
      <c r="C1973" s="25"/>
      <c r="D1973" s="113"/>
      <c r="E1973" s="26"/>
      <c r="F1973" s="27"/>
    </row>
    <row r="1974" spans="1:6" x14ac:dyDescent="0.25">
      <c r="A1974" s="111" t="s">
        <v>3808</v>
      </c>
      <c r="B1974" s="112" t="s">
        <v>3809</v>
      </c>
      <c r="C1974" s="25"/>
      <c r="D1974" s="113"/>
      <c r="E1974" s="26"/>
      <c r="F1974" s="27"/>
    </row>
    <row r="1975" spans="1:6" x14ac:dyDescent="0.25">
      <c r="A1975" s="111" t="s">
        <v>3810</v>
      </c>
      <c r="B1975" s="112" t="s">
        <v>3811</v>
      </c>
      <c r="C1975" s="25"/>
      <c r="D1975" s="113"/>
      <c r="E1975" s="26"/>
      <c r="F1975" s="27"/>
    </row>
    <row r="1976" spans="1:6" x14ac:dyDescent="0.25">
      <c r="A1976" s="111" t="s">
        <v>3812</v>
      </c>
      <c r="B1976" s="112" t="s">
        <v>3813</v>
      </c>
      <c r="C1976" s="25"/>
      <c r="D1976" s="113"/>
      <c r="E1976" s="26"/>
      <c r="F1976" s="27"/>
    </row>
    <row r="1977" spans="1:6" x14ac:dyDescent="0.25">
      <c r="A1977" s="111" t="s">
        <v>3814</v>
      </c>
      <c r="B1977" s="112" t="s">
        <v>3815</v>
      </c>
      <c r="C1977" s="25"/>
      <c r="D1977" s="113"/>
      <c r="E1977" s="26"/>
      <c r="F1977" s="27"/>
    </row>
    <row r="1978" spans="1:6" x14ac:dyDescent="0.25">
      <c r="A1978" s="111" t="s">
        <v>3816</v>
      </c>
      <c r="B1978" s="112" t="s">
        <v>3817</v>
      </c>
      <c r="C1978" s="25"/>
      <c r="D1978" s="113"/>
      <c r="E1978" s="26"/>
      <c r="F1978" s="27"/>
    </row>
    <row r="1979" spans="1:6" x14ac:dyDescent="0.25">
      <c r="A1979" s="111" t="s">
        <v>3818</v>
      </c>
      <c r="B1979" s="112" t="s">
        <v>3819</v>
      </c>
      <c r="C1979" s="25"/>
      <c r="D1979" s="113"/>
      <c r="E1979" s="26"/>
      <c r="F1979" s="27"/>
    </row>
    <row r="1980" spans="1:6" x14ac:dyDescent="0.25">
      <c r="A1980" s="111" t="s">
        <v>3820</v>
      </c>
      <c r="B1980" s="112" t="s">
        <v>3821</v>
      </c>
      <c r="C1980" s="25"/>
      <c r="D1980" s="113"/>
      <c r="E1980" s="26"/>
      <c r="F1980" s="27"/>
    </row>
    <row r="1981" spans="1:6" x14ac:dyDescent="0.25">
      <c r="A1981" s="111" t="s">
        <v>3822</v>
      </c>
      <c r="B1981" s="112" t="s">
        <v>3823</v>
      </c>
      <c r="C1981" s="25"/>
      <c r="D1981" s="113"/>
      <c r="E1981" s="26"/>
      <c r="F1981" s="27"/>
    </row>
    <row r="1982" spans="1:6" x14ac:dyDescent="0.25">
      <c r="A1982" s="111" t="s">
        <v>3824</v>
      </c>
      <c r="B1982" s="112" t="s">
        <v>3825</v>
      </c>
      <c r="C1982" s="25"/>
      <c r="D1982" s="113"/>
      <c r="E1982" s="26"/>
      <c r="F1982" s="27"/>
    </row>
    <row r="1983" spans="1:6" x14ac:dyDescent="0.25">
      <c r="A1983" s="111" t="s">
        <v>3826</v>
      </c>
      <c r="B1983" s="112" t="s">
        <v>3827</v>
      </c>
      <c r="C1983" s="25"/>
      <c r="D1983" s="113"/>
      <c r="E1983" s="26"/>
      <c r="F1983" s="27"/>
    </row>
    <row r="1984" spans="1:6" x14ac:dyDescent="0.25">
      <c r="A1984" s="111" t="s">
        <v>3828</v>
      </c>
      <c r="B1984" s="112" t="s">
        <v>3829</v>
      </c>
      <c r="C1984" s="25"/>
      <c r="D1984" s="113"/>
      <c r="E1984" s="26"/>
      <c r="F1984" s="27"/>
    </row>
    <row r="1985" spans="1:6" x14ac:dyDescent="0.25">
      <c r="A1985" s="111" t="s">
        <v>3830</v>
      </c>
      <c r="B1985" s="112" t="s">
        <v>3831</v>
      </c>
      <c r="C1985" s="25"/>
      <c r="D1985" s="113"/>
      <c r="E1985" s="26"/>
      <c r="F1985" s="27"/>
    </row>
    <row r="1986" spans="1:6" x14ac:dyDescent="0.25">
      <c r="A1986" s="111" t="s">
        <v>3832</v>
      </c>
      <c r="B1986" s="112" t="s">
        <v>3833</v>
      </c>
      <c r="C1986" s="25"/>
      <c r="D1986" s="113"/>
      <c r="E1986" s="26"/>
      <c r="F1986" s="27"/>
    </row>
    <row r="1987" spans="1:6" x14ac:dyDescent="0.25">
      <c r="A1987" s="111" t="s">
        <v>3834</v>
      </c>
      <c r="B1987" s="112" t="s">
        <v>3835</v>
      </c>
      <c r="C1987" s="25"/>
      <c r="D1987" s="113"/>
      <c r="E1987" s="26"/>
      <c r="F1987" s="27"/>
    </row>
    <row r="1988" spans="1:6" x14ac:dyDescent="0.25">
      <c r="A1988" s="111" t="s">
        <v>3836</v>
      </c>
      <c r="B1988" s="112" t="s">
        <v>3837</v>
      </c>
      <c r="C1988" s="25"/>
      <c r="D1988" s="113"/>
      <c r="E1988" s="26"/>
      <c r="F1988" s="27"/>
    </row>
    <row r="1989" spans="1:6" x14ac:dyDescent="0.25">
      <c r="A1989" s="111" t="s">
        <v>3838</v>
      </c>
      <c r="B1989" s="112" t="s">
        <v>3839</v>
      </c>
      <c r="C1989" s="25"/>
      <c r="D1989" s="113"/>
      <c r="E1989" s="26"/>
      <c r="F1989" s="27"/>
    </row>
    <row r="1990" spans="1:6" x14ac:dyDescent="0.25">
      <c r="A1990" s="111" t="s">
        <v>3840</v>
      </c>
      <c r="B1990" s="112" t="s">
        <v>3841</v>
      </c>
      <c r="C1990" s="25"/>
      <c r="D1990" s="113"/>
      <c r="E1990" s="26"/>
      <c r="F1990" s="27"/>
    </row>
    <row r="1991" spans="1:6" x14ac:dyDescent="0.25">
      <c r="A1991" s="111" t="s">
        <v>3842</v>
      </c>
      <c r="B1991" s="112" t="s">
        <v>3843</v>
      </c>
      <c r="C1991" s="25"/>
      <c r="D1991" s="113"/>
      <c r="E1991" s="26"/>
      <c r="F1991" s="27"/>
    </row>
    <row r="1992" spans="1:6" x14ac:dyDescent="0.25">
      <c r="A1992" s="111" t="s">
        <v>3844</v>
      </c>
      <c r="B1992" s="112" t="s">
        <v>3845</v>
      </c>
      <c r="C1992" s="25"/>
      <c r="D1992" s="113"/>
      <c r="E1992" s="26"/>
      <c r="F1992" s="27"/>
    </row>
    <row r="1993" spans="1:6" x14ac:dyDescent="0.25">
      <c r="A1993" s="111" t="s">
        <v>3846</v>
      </c>
      <c r="B1993" s="112" t="s">
        <v>3847</v>
      </c>
      <c r="C1993" s="25"/>
      <c r="D1993" s="113"/>
      <c r="E1993" s="26"/>
      <c r="F1993" s="27"/>
    </row>
    <row r="1994" spans="1:6" x14ac:dyDescent="0.25">
      <c r="A1994" s="111" t="s">
        <v>3848</v>
      </c>
      <c r="B1994" s="112" t="s">
        <v>3849</v>
      </c>
      <c r="C1994" s="25"/>
      <c r="D1994" s="113"/>
      <c r="E1994" s="26"/>
      <c r="F1994" s="27"/>
    </row>
    <row r="1995" spans="1:6" x14ac:dyDescent="0.25">
      <c r="A1995" s="111" t="s">
        <v>3850</v>
      </c>
      <c r="B1995" s="112" t="s">
        <v>3851</v>
      </c>
      <c r="C1995" s="25"/>
      <c r="D1995" s="113"/>
      <c r="E1995" s="26"/>
      <c r="F1995" s="27"/>
    </row>
    <row r="1996" spans="1:6" ht="12" customHeight="1" x14ac:dyDescent="0.25">
      <c r="A1996" s="111" t="s">
        <v>3852</v>
      </c>
      <c r="B1996" s="112" t="s">
        <v>3853</v>
      </c>
      <c r="C1996" s="25"/>
      <c r="D1996" s="113"/>
      <c r="E1996" s="26"/>
      <c r="F1996" s="27"/>
    </row>
    <row r="1997" spans="1:6" x14ac:dyDescent="0.25">
      <c r="A1997" s="111" t="s">
        <v>3854</v>
      </c>
      <c r="B1997" s="112" t="s">
        <v>3855</v>
      </c>
      <c r="C1997" s="25"/>
      <c r="D1997" s="113"/>
      <c r="E1997" s="26"/>
      <c r="F1997" s="27"/>
    </row>
    <row r="1998" spans="1:6" x14ac:dyDescent="0.25">
      <c r="A1998" s="111" t="s">
        <v>3856</v>
      </c>
      <c r="B1998" s="112" t="s">
        <v>3857</v>
      </c>
      <c r="C1998" s="25"/>
      <c r="D1998" s="113"/>
      <c r="E1998" s="26"/>
      <c r="F1998" s="27"/>
    </row>
    <row r="1999" spans="1:6" x14ac:dyDescent="0.25">
      <c r="A1999" s="111" t="s">
        <v>3858</v>
      </c>
      <c r="B1999" s="112" t="s">
        <v>3859</v>
      </c>
      <c r="C1999" s="25"/>
      <c r="D1999" s="113"/>
      <c r="E1999" s="26"/>
      <c r="F1999" s="27"/>
    </row>
    <row r="2000" spans="1:6" x14ac:dyDescent="0.25">
      <c r="A2000" s="111" t="s">
        <v>3860</v>
      </c>
      <c r="B2000" s="112" t="s">
        <v>3861</v>
      </c>
      <c r="C2000" s="25"/>
      <c r="D2000" s="113"/>
      <c r="E2000" s="26"/>
      <c r="F2000" s="27"/>
    </row>
    <row r="2001" spans="1:6" x14ac:dyDescent="0.25">
      <c r="A2001" s="111" t="s">
        <v>3862</v>
      </c>
      <c r="B2001" s="112" t="s">
        <v>3863</v>
      </c>
      <c r="C2001" s="25"/>
      <c r="D2001" s="113"/>
      <c r="E2001" s="26"/>
      <c r="F2001" s="27"/>
    </row>
    <row r="2002" spans="1:6" x14ac:dyDescent="0.25">
      <c r="A2002" s="111" t="s">
        <v>3864</v>
      </c>
      <c r="B2002" s="112" t="s">
        <v>3865</v>
      </c>
      <c r="C2002" s="25"/>
      <c r="D2002" s="113"/>
      <c r="E2002" s="26"/>
      <c r="F2002" s="27"/>
    </row>
    <row r="2003" spans="1:6" x14ac:dyDescent="0.25">
      <c r="A2003" s="111" t="s">
        <v>3866</v>
      </c>
      <c r="B2003" s="112" t="s">
        <v>3867</v>
      </c>
      <c r="C2003" s="25"/>
      <c r="D2003" s="113"/>
      <c r="E2003" s="26"/>
      <c r="F2003" s="27"/>
    </row>
    <row r="2004" spans="1:6" x14ac:dyDescent="0.25">
      <c r="A2004" s="111" t="s">
        <v>3868</v>
      </c>
      <c r="B2004" s="112" t="s">
        <v>3869</v>
      </c>
      <c r="C2004" s="25"/>
      <c r="D2004" s="113"/>
      <c r="E2004" s="26"/>
      <c r="F2004" s="27"/>
    </row>
    <row r="2005" spans="1:6" x14ac:dyDescent="0.25">
      <c r="A2005" s="111" t="s">
        <v>3870</v>
      </c>
      <c r="B2005" s="112" t="s">
        <v>3871</v>
      </c>
      <c r="C2005" s="25"/>
      <c r="D2005" s="113"/>
      <c r="E2005" s="26"/>
      <c r="F2005" s="27"/>
    </row>
    <row r="2006" spans="1:6" x14ac:dyDescent="0.25">
      <c r="A2006" s="111" t="s">
        <v>3872</v>
      </c>
      <c r="B2006" s="112" t="s">
        <v>3873</v>
      </c>
      <c r="C2006" s="25"/>
      <c r="D2006" s="113"/>
      <c r="E2006" s="26"/>
      <c r="F2006" s="27"/>
    </row>
    <row r="2007" spans="1:6" x14ac:dyDescent="0.25">
      <c r="A2007" s="151" t="s">
        <v>3874</v>
      </c>
      <c r="B2007" s="152"/>
      <c r="C2007" s="87">
        <f>SUM(C2008:C2047)</f>
        <v>0</v>
      </c>
      <c r="D2007" s="113"/>
      <c r="E2007" s="26"/>
      <c r="F2007" s="27"/>
    </row>
    <row r="2008" spans="1:6" x14ac:dyDescent="0.25">
      <c r="A2008" s="111" t="s">
        <v>3875</v>
      </c>
      <c r="B2008" s="112" t="s">
        <v>3876</v>
      </c>
      <c r="C2008" s="25"/>
      <c r="D2008" s="113"/>
      <c r="E2008" s="26"/>
      <c r="F2008" s="27"/>
    </row>
    <row r="2009" spans="1:6" x14ac:dyDescent="0.25">
      <c r="A2009" s="111" t="s">
        <v>3877</v>
      </c>
      <c r="B2009" s="112" t="s">
        <v>3878</v>
      </c>
      <c r="C2009" s="25"/>
      <c r="D2009" s="113"/>
      <c r="E2009" s="26"/>
      <c r="F2009" s="27"/>
    </row>
    <row r="2010" spans="1:6" x14ac:dyDescent="0.25">
      <c r="A2010" s="111" t="s">
        <v>3879</v>
      </c>
      <c r="B2010" s="112" t="s">
        <v>3880</v>
      </c>
      <c r="C2010" s="25"/>
      <c r="D2010" s="113"/>
      <c r="E2010" s="26"/>
      <c r="F2010" s="27"/>
    </row>
    <row r="2011" spans="1:6" x14ac:dyDescent="0.25">
      <c r="A2011" s="111" t="s">
        <v>3881</v>
      </c>
      <c r="B2011" s="112" t="s">
        <v>3882</v>
      </c>
      <c r="C2011" s="25"/>
      <c r="D2011" s="113"/>
      <c r="E2011" s="26"/>
      <c r="F2011" s="27"/>
    </row>
    <row r="2012" spans="1:6" x14ac:dyDescent="0.25">
      <c r="A2012" s="111" t="s">
        <v>3883</v>
      </c>
      <c r="B2012" s="112" t="s">
        <v>3884</v>
      </c>
      <c r="C2012" s="25"/>
      <c r="D2012" s="113"/>
      <c r="E2012" s="26"/>
      <c r="F2012" s="27"/>
    </row>
    <row r="2013" spans="1:6" x14ac:dyDescent="0.25">
      <c r="A2013" s="111" t="s">
        <v>3885</v>
      </c>
      <c r="B2013" s="112" t="s">
        <v>3886</v>
      </c>
      <c r="C2013" s="25"/>
      <c r="D2013" s="113"/>
      <c r="E2013" s="26"/>
      <c r="F2013" s="27"/>
    </row>
    <row r="2014" spans="1:6" x14ac:dyDescent="0.25">
      <c r="A2014" s="111" t="s">
        <v>3887</v>
      </c>
      <c r="B2014" s="112" t="s">
        <v>3888</v>
      </c>
      <c r="C2014" s="25"/>
      <c r="D2014" s="113"/>
      <c r="E2014" s="26"/>
      <c r="F2014" s="27"/>
    </row>
    <row r="2015" spans="1:6" x14ac:dyDescent="0.25">
      <c r="A2015" s="111" t="s">
        <v>3889</v>
      </c>
      <c r="B2015" s="112" t="s">
        <v>3890</v>
      </c>
      <c r="C2015" s="25"/>
      <c r="D2015" s="113"/>
      <c r="E2015" s="26"/>
      <c r="F2015" s="27"/>
    </row>
    <row r="2016" spans="1:6" x14ac:dyDescent="0.25">
      <c r="A2016" s="111" t="s">
        <v>3891</v>
      </c>
      <c r="B2016" s="112" t="s">
        <v>3892</v>
      </c>
      <c r="C2016" s="25"/>
      <c r="D2016" s="113"/>
      <c r="E2016" s="26"/>
      <c r="F2016" s="27"/>
    </row>
    <row r="2017" spans="1:6" x14ac:dyDescent="0.25">
      <c r="A2017" s="111" t="s">
        <v>3893</v>
      </c>
      <c r="B2017" s="112" t="s">
        <v>3894</v>
      </c>
      <c r="C2017" s="25"/>
      <c r="D2017" s="113"/>
      <c r="E2017" s="26"/>
      <c r="F2017" s="27"/>
    </row>
    <row r="2018" spans="1:6" x14ac:dyDescent="0.25">
      <c r="A2018" s="111" t="s">
        <v>3895</v>
      </c>
      <c r="B2018" s="112" t="s">
        <v>3896</v>
      </c>
      <c r="C2018" s="25"/>
      <c r="D2018" s="113"/>
      <c r="E2018" s="26"/>
      <c r="F2018" s="27"/>
    </row>
    <row r="2019" spans="1:6" x14ac:dyDescent="0.25">
      <c r="A2019" s="111" t="s">
        <v>3897</v>
      </c>
      <c r="B2019" s="112" t="s">
        <v>3898</v>
      </c>
      <c r="C2019" s="25"/>
      <c r="D2019" s="113"/>
      <c r="E2019" s="26"/>
      <c r="F2019" s="27"/>
    </row>
    <row r="2020" spans="1:6" x14ac:dyDescent="0.25">
      <c r="A2020" s="111" t="s">
        <v>3899</v>
      </c>
      <c r="B2020" s="112" t="s">
        <v>3900</v>
      </c>
      <c r="C2020" s="25"/>
      <c r="D2020" s="113"/>
      <c r="E2020" s="26"/>
      <c r="F2020" s="27"/>
    </row>
    <row r="2021" spans="1:6" x14ac:dyDescent="0.25">
      <c r="A2021" s="111" t="s">
        <v>3901</v>
      </c>
      <c r="B2021" s="112" t="s">
        <v>3902</v>
      </c>
      <c r="C2021" s="25"/>
      <c r="D2021" s="113"/>
      <c r="E2021" s="26"/>
      <c r="F2021" s="27"/>
    </row>
    <row r="2022" spans="1:6" x14ac:dyDescent="0.25">
      <c r="A2022" s="111" t="s">
        <v>3903</v>
      </c>
      <c r="B2022" s="112" t="s">
        <v>3904</v>
      </c>
      <c r="C2022" s="25"/>
      <c r="D2022" s="113"/>
      <c r="E2022" s="26"/>
      <c r="F2022" s="27"/>
    </row>
    <row r="2023" spans="1:6" x14ac:dyDescent="0.25">
      <c r="A2023" s="111" t="s">
        <v>3905</v>
      </c>
      <c r="B2023" s="112" t="s">
        <v>3906</v>
      </c>
      <c r="C2023" s="25"/>
      <c r="D2023" s="113"/>
      <c r="E2023" s="26"/>
      <c r="F2023" s="27"/>
    </row>
    <row r="2024" spans="1:6" x14ac:dyDescent="0.25">
      <c r="A2024" s="111" t="s">
        <v>3907</v>
      </c>
      <c r="B2024" s="112" t="s">
        <v>3908</v>
      </c>
      <c r="C2024" s="25"/>
      <c r="D2024" s="113"/>
      <c r="E2024" s="26"/>
      <c r="F2024" s="27"/>
    </row>
    <row r="2025" spans="1:6" x14ac:dyDescent="0.25">
      <c r="A2025" s="111" t="s">
        <v>3909</v>
      </c>
      <c r="B2025" s="112" t="s">
        <v>3910</v>
      </c>
      <c r="C2025" s="25"/>
      <c r="D2025" s="113"/>
      <c r="E2025" s="26"/>
      <c r="F2025" s="27"/>
    </row>
    <row r="2026" spans="1:6" x14ac:dyDescent="0.25">
      <c r="A2026" s="111" t="s">
        <v>3911</v>
      </c>
      <c r="B2026" s="112" t="s">
        <v>3912</v>
      </c>
      <c r="C2026" s="25"/>
      <c r="D2026" s="113"/>
      <c r="E2026" s="26"/>
      <c r="F2026" s="27"/>
    </row>
    <row r="2027" spans="1:6" x14ac:dyDescent="0.25">
      <c r="A2027" s="111" t="s">
        <v>3913</v>
      </c>
      <c r="B2027" s="112" t="s">
        <v>3914</v>
      </c>
      <c r="C2027" s="25"/>
      <c r="D2027" s="113"/>
      <c r="E2027" s="26"/>
      <c r="F2027" s="27"/>
    </row>
    <row r="2028" spans="1:6" x14ac:dyDescent="0.25">
      <c r="A2028" s="111" t="s">
        <v>3915</v>
      </c>
      <c r="B2028" s="112" t="s">
        <v>3916</v>
      </c>
      <c r="C2028" s="25"/>
      <c r="D2028" s="113"/>
      <c r="E2028" s="26"/>
      <c r="F2028" s="27"/>
    </row>
    <row r="2029" spans="1:6" x14ac:dyDescent="0.25">
      <c r="A2029" s="111" t="s">
        <v>3917</v>
      </c>
      <c r="B2029" s="112" t="s">
        <v>3918</v>
      </c>
      <c r="C2029" s="25"/>
      <c r="D2029" s="113"/>
      <c r="E2029" s="26"/>
      <c r="F2029" s="27"/>
    </row>
    <row r="2030" spans="1:6" x14ac:dyDescent="0.25">
      <c r="A2030" s="111" t="s">
        <v>3919</v>
      </c>
      <c r="B2030" s="112" t="s">
        <v>3920</v>
      </c>
      <c r="C2030" s="25"/>
      <c r="D2030" s="113"/>
      <c r="E2030" s="26"/>
      <c r="F2030" s="27"/>
    </row>
    <row r="2031" spans="1:6" x14ac:dyDescent="0.25">
      <c r="A2031" s="111" t="s">
        <v>3921</v>
      </c>
      <c r="B2031" s="112" t="s">
        <v>3922</v>
      </c>
      <c r="C2031" s="25"/>
      <c r="D2031" s="113"/>
      <c r="E2031" s="26"/>
      <c r="F2031" s="27"/>
    </row>
    <row r="2032" spans="1:6" x14ac:dyDescent="0.25">
      <c r="A2032" s="111" t="s">
        <v>3923</v>
      </c>
      <c r="B2032" s="112" t="s">
        <v>3924</v>
      </c>
      <c r="C2032" s="25"/>
      <c r="D2032" s="113"/>
      <c r="E2032" s="26"/>
      <c r="F2032" s="27"/>
    </row>
    <row r="2033" spans="1:6" x14ac:dyDescent="0.25">
      <c r="A2033" s="111" t="s">
        <v>3925</v>
      </c>
      <c r="B2033" s="112" t="s">
        <v>3926</v>
      </c>
      <c r="C2033" s="25"/>
      <c r="D2033" s="113"/>
      <c r="E2033" s="26"/>
      <c r="F2033" s="27"/>
    </row>
    <row r="2034" spans="1:6" x14ac:dyDescent="0.25">
      <c r="A2034" s="111" t="s">
        <v>3927</v>
      </c>
      <c r="B2034" s="112" t="s">
        <v>3928</v>
      </c>
      <c r="C2034" s="25"/>
      <c r="D2034" s="113"/>
      <c r="E2034" s="26"/>
      <c r="F2034" s="27"/>
    </row>
    <row r="2035" spans="1:6" x14ac:dyDescent="0.25">
      <c r="A2035" s="111" t="s">
        <v>3929</v>
      </c>
      <c r="B2035" s="112" t="s">
        <v>3930</v>
      </c>
      <c r="C2035" s="25"/>
      <c r="D2035" s="113"/>
      <c r="E2035" s="26"/>
      <c r="F2035" s="27"/>
    </row>
    <row r="2036" spans="1:6" x14ac:dyDescent="0.25">
      <c r="A2036" s="111" t="s">
        <v>3931</v>
      </c>
      <c r="B2036" s="112" t="s">
        <v>3932</v>
      </c>
      <c r="C2036" s="25"/>
      <c r="D2036" s="113"/>
      <c r="E2036" s="26"/>
      <c r="F2036" s="27"/>
    </row>
    <row r="2037" spans="1:6" x14ac:dyDescent="0.25">
      <c r="A2037" s="111" t="s">
        <v>3933</v>
      </c>
      <c r="B2037" s="112" t="s">
        <v>3934</v>
      </c>
      <c r="C2037" s="25"/>
      <c r="D2037" s="113"/>
      <c r="E2037" s="26"/>
      <c r="F2037" s="27"/>
    </row>
    <row r="2038" spans="1:6" x14ac:dyDescent="0.25">
      <c r="A2038" s="111" t="s">
        <v>3935</v>
      </c>
      <c r="B2038" s="112" t="s">
        <v>3936</v>
      </c>
      <c r="C2038" s="25"/>
      <c r="D2038" s="113"/>
      <c r="E2038" s="26"/>
      <c r="F2038" s="27"/>
    </row>
    <row r="2039" spans="1:6" x14ac:dyDescent="0.25">
      <c r="A2039" s="111" t="s">
        <v>3937</v>
      </c>
      <c r="B2039" s="112" t="s">
        <v>3938</v>
      </c>
      <c r="C2039" s="25"/>
      <c r="D2039" s="113"/>
      <c r="E2039" s="26"/>
      <c r="F2039" s="27"/>
    </row>
    <row r="2040" spans="1:6" x14ac:dyDescent="0.25">
      <c r="A2040" s="111" t="s">
        <v>3939</v>
      </c>
      <c r="B2040" s="112" t="s">
        <v>3940</v>
      </c>
      <c r="C2040" s="25"/>
      <c r="D2040" s="113"/>
      <c r="E2040" s="26"/>
      <c r="F2040" s="27"/>
    </row>
    <row r="2041" spans="1:6" x14ac:dyDescent="0.25">
      <c r="A2041" s="111" t="s">
        <v>3941</v>
      </c>
      <c r="B2041" s="112" t="s">
        <v>3942</v>
      </c>
      <c r="C2041" s="25"/>
      <c r="D2041" s="113"/>
      <c r="E2041" s="26"/>
      <c r="F2041" s="27"/>
    </row>
    <row r="2042" spans="1:6" x14ac:dyDescent="0.25">
      <c r="A2042" s="111" t="s">
        <v>3943</v>
      </c>
      <c r="B2042" s="112" t="s">
        <v>3944</v>
      </c>
      <c r="C2042" s="25"/>
      <c r="D2042" s="113"/>
      <c r="E2042" s="26"/>
      <c r="F2042" s="27"/>
    </row>
    <row r="2043" spans="1:6" x14ac:dyDescent="0.25">
      <c r="A2043" s="111" t="s">
        <v>3945</v>
      </c>
      <c r="B2043" s="112" t="s">
        <v>3946</v>
      </c>
      <c r="C2043" s="25"/>
      <c r="D2043" s="113"/>
      <c r="E2043" s="26"/>
      <c r="F2043" s="27"/>
    </row>
    <row r="2044" spans="1:6" x14ac:dyDescent="0.25">
      <c r="A2044" s="111" t="s">
        <v>3947</v>
      </c>
      <c r="B2044" s="112" t="s">
        <v>3948</v>
      </c>
      <c r="C2044" s="25"/>
      <c r="D2044" s="113"/>
      <c r="E2044" s="26"/>
      <c r="F2044" s="27"/>
    </row>
    <row r="2045" spans="1:6" x14ac:dyDescent="0.25">
      <c r="A2045" s="111" t="s">
        <v>3949</v>
      </c>
      <c r="B2045" s="112" t="s">
        <v>3950</v>
      </c>
      <c r="C2045" s="25"/>
      <c r="D2045" s="113"/>
      <c r="E2045" s="26"/>
      <c r="F2045" s="27"/>
    </row>
    <row r="2046" spans="1:6" x14ac:dyDescent="0.25">
      <c r="A2046" s="111" t="s">
        <v>3951</v>
      </c>
      <c r="B2046" s="112" t="s">
        <v>3952</v>
      </c>
      <c r="C2046" s="25"/>
      <c r="D2046" s="113"/>
      <c r="E2046" s="26"/>
      <c r="F2046" s="27"/>
    </row>
    <row r="2047" spans="1:6" x14ac:dyDescent="0.25">
      <c r="A2047" s="111" t="s">
        <v>3953</v>
      </c>
      <c r="B2047" s="112" t="s">
        <v>3954</v>
      </c>
      <c r="C2047" s="25"/>
      <c r="D2047" s="113"/>
      <c r="E2047" s="26"/>
      <c r="F2047" s="27"/>
    </row>
    <row r="2048" spans="1:6" x14ac:dyDescent="0.25">
      <c r="A2048" s="151" t="s">
        <v>3955</v>
      </c>
      <c r="B2048" s="152"/>
      <c r="C2048" s="87">
        <f>SUM(C2049:C2090)</f>
        <v>0</v>
      </c>
      <c r="D2048" s="113"/>
      <c r="E2048" s="26"/>
      <c r="F2048" s="27"/>
    </row>
    <row r="2049" spans="1:6" x14ac:dyDescent="0.25">
      <c r="A2049" s="111" t="s">
        <v>3956</v>
      </c>
      <c r="B2049" s="112" t="s">
        <v>3957</v>
      </c>
      <c r="C2049" s="25"/>
      <c r="D2049" s="113"/>
      <c r="E2049" s="26"/>
      <c r="F2049" s="27"/>
    </row>
    <row r="2050" spans="1:6" x14ac:dyDescent="0.25">
      <c r="A2050" s="111" t="s">
        <v>3958</v>
      </c>
      <c r="B2050" s="112" t="s">
        <v>3959</v>
      </c>
      <c r="C2050" s="25"/>
      <c r="D2050" s="113"/>
      <c r="E2050" s="26"/>
      <c r="F2050" s="27"/>
    </row>
    <row r="2051" spans="1:6" x14ac:dyDescent="0.25">
      <c r="A2051" s="111" t="s">
        <v>3960</v>
      </c>
      <c r="B2051" s="112" t="s">
        <v>3961</v>
      </c>
      <c r="C2051" s="25"/>
      <c r="D2051" s="113"/>
      <c r="E2051" s="26"/>
      <c r="F2051" s="27"/>
    </row>
    <row r="2052" spans="1:6" x14ac:dyDescent="0.25">
      <c r="A2052" s="111" t="s">
        <v>3962</v>
      </c>
      <c r="B2052" s="112" t="s">
        <v>3963</v>
      </c>
      <c r="C2052" s="25"/>
      <c r="D2052" s="113"/>
      <c r="E2052" s="26"/>
      <c r="F2052" s="27"/>
    </row>
    <row r="2053" spans="1:6" x14ac:dyDescent="0.25">
      <c r="A2053" s="111" t="s">
        <v>3964</v>
      </c>
      <c r="B2053" s="112" t="s">
        <v>3965</v>
      </c>
      <c r="C2053" s="25"/>
      <c r="D2053" s="113"/>
      <c r="E2053" s="26"/>
      <c r="F2053" s="27"/>
    </row>
    <row r="2054" spans="1:6" x14ac:dyDescent="0.25">
      <c r="A2054" s="111" t="s">
        <v>3966</v>
      </c>
      <c r="B2054" s="112" t="s">
        <v>3967</v>
      </c>
      <c r="C2054" s="25"/>
      <c r="D2054" s="113"/>
      <c r="E2054" s="26"/>
      <c r="F2054" s="27"/>
    </row>
    <row r="2055" spans="1:6" x14ac:dyDescent="0.25">
      <c r="A2055" s="111" t="s">
        <v>3968</v>
      </c>
      <c r="B2055" s="112" t="s">
        <v>3969</v>
      </c>
      <c r="C2055" s="25"/>
      <c r="D2055" s="113"/>
      <c r="E2055" s="26"/>
      <c r="F2055" s="27"/>
    </row>
    <row r="2056" spans="1:6" x14ac:dyDescent="0.25">
      <c r="A2056" s="111" t="s">
        <v>3970</v>
      </c>
      <c r="B2056" s="112" t="s">
        <v>3971</v>
      </c>
      <c r="C2056" s="25"/>
      <c r="D2056" s="113"/>
      <c r="E2056" s="26"/>
      <c r="F2056" s="27"/>
    </row>
    <row r="2057" spans="1:6" x14ac:dyDescent="0.25">
      <c r="A2057" s="111" t="s">
        <v>3972</v>
      </c>
      <c r="B2057" s="112" t="s">
        <v>3973</v>
      </c>
      <c r="C2057" s="25"/>
      <c r="D2057" s="113"/>
      <c r="E2057" s="26"/>
      <c r="F2057" s="27"/>
    </row>
    <row r="2058" spans="1:6" x14ac:dyDescent="0.25">
      <c r="A2058" s="111" t="s">
        <v>3974</v>
      </c>
      <c r="B2058" s="112" t="s">
        <v>3975</v>
      </c>
      <c r="C2058" s="25"/>
      <c r="D2058" s="113"/>
      <c r="E2058" s="26"/>
      <c r="F2058" s="27"/>
    </row>
    <row r="2059" spans="1:6" x14ac:dyDescent="0.25">
      <c r="A2059" s="111" t="s">
        <v>3976</v>
      </c>
      <c r="B2059" s="112" t="s">
        <v>3977</v>
      </c>
      <c r="C2059" s="25"/>
      <c r="D2059" s="113"/>
      <c r="E2059" s="26"/>
      <c r="F2059" s="27"/>
    </row>
    <row r="2060" spans="1:6" x14ac:dyDescent="0.25">
      <c r="A2060" s="111" t="s">
        <v>3978</v>
      </c>
      <c r="B2060" s="112" t="s">
        <v>3979</v>
      </c>
      <c r="C2060" s="25"/>
      <c r="D2060" s="113"/>
      <c r="E2060" s="26"/>
      <c r="F2060" s="27"/>
    </row>
    <row r="2061" spans="1:6" x14ac:dyDescent="0.25">
      <c r="A2061" s="111" t="s">
        <v>3980</v>
      </c>
      <c r="B2061" s="112" t="s">
        <v>3981</v>
      </c>
      <c r="C2061" s="25"/>
      <c r="D2061" s="113"/>
      <c r="E2061" s="26"/>
      <c r="F2061" s="27"/>
    </row>
    <row r="2062" spans="1:6" x14ac:dyDescent="0.25">
      <c r="A2062" s="111" t="s">
        <v>3982</v>
      </c>
      <c r="B2062" s="112" t="s">
        <v>3983</v>
      </c>
      <c r="C2062" s="25"/>
      <c r="D2062" s="113"/>
      <c r="E2062" s="26"/>
      <c r="F2062" s="27"/>
    </row>
    <row r="2063" spans="1:6" x14ac:dyDescent="0.25">
      <c r="A2063" s="111" t="s">
        <v>3984</v>
      </c>
      <c r="B2063" s="112" t="s">
        <v>3985</v>
      </c>
      <c r="C2063" s="25"/>
      <c r="D2063" s="113"/>
      <c r="E2063" s="26"/>
      <c r="F2063" s="27"/>
    </row>
    <row r="2064" spans="1:6" x14ac:dyDescent="0.25">
      <c r="A2064" s="111" t="s">
        <v>3986</v>
      </c>
      <c r="B2064" s="112" t="s">
        <v>3987</v>
      </c>
      <c r="C2064" s="25"/>
      <c r="D2064" s="113"/>
      <c r="E2064" s="26"/>
      <c r="F2064" s="27"/>
    </row>
    <row r="2065" spans="1:6" x14ac:dyDescent="0.25">
      <c r="A2065" s="111" t="s">
        <v>3988</v>
      </c>
      <c r="B2065" s="112" t="s">
        <v>3989</v>
      </c>
      <c r="C2065" s="25"/>
      <c r="D2065" s="113"/>
      <c r="E2065" s="26"/>
      <c r="F2065" s="27"/>
    </row>
    <row r="2066" spans="1:6" x14ac:dyDescent="0.25">
      <c r="A2066" s="111" t="s">
        <v>3990</v>
      </c>
      <c r="B2066" s="112" t="s">
        <v>3991</v>
      </c>
      <c r="C2066" s="25"/>
      <c r="D2066" s="113"/>
      <c r="E2066" s="26"/>
      <c r="F2066" s="27"/>
    </row>
    <row r="2067" spans="1:6" x14ac:dyDescent="0.25">
      <c r="A2067" s="111" t="s">
        <v>3992</v>
      </c>
      <c r="B2067" s="112" t="s">
        <v>3993</v>
      </c>
      <c r="C2067" s="25"/>
      <c r="D2067" s="113"/>
      <c r="E2067" s="26"/>
      <c r="F2067" s="27"/>
    </row>
    <row r="2068" spans="1:6" x14ac:dyDescent="0.25">
      <c r="A2068" s="111" t="s">
        <v>3994</v>
      </c>
      <c r="B2068" s="112" t="s">
        <v>3995</v>
      </c>
      <c r="C2068" s="25"/>
      <c r="D2068" s="113"/>
      <c r="E2068" s="26"/>
      <c r="F2068" s="27"/>
    </row>
    <row r="2069" spans="1:6" x14ac:dyDescent="0.25">
      <c r="A2069" s="111" t="s">
        <v>3996</v>
      </c>
      <c r="B2069" s="112" t="s">
        <v>3997</v>
      </c>
      <c r="C2069" s="25"/>
      <c r="D2069" s="113"/>
      <c r="E2069" s="26"/>
      <c r="F2069" s="27"/>
    </row>
    <row r="2070" spans="1:6" x14ac:dyDescent="0.25">
      <c r="A2070" s="111" t="s">
        <v>3998</v>
      </c>
      <c r="B2070" s="112" t="s">
        <v>3999</v>
      </c>
      <c r="C2070" s="25"/>
      <c r="D2070" s="113"/>
      <c r="E2070" s="26"/>
      <c r="F2070" s="27"/>
    </row>
    <row r="2071" spans="1:6" x14ac:dyDescent="0.25">
      <c r="A2071" s="111" t="s">
        <v>4000</v>
      </c>
      <c r="B2071" s="112" t="s">
        <v>4001</v>
      </c>
      <c r="C2071" s="25"/>
      <c r="D2071" s="113"/>
      <c r="E2071" s="26"/>
      <c r="F2071" s="27"/>
    </row>
    <row r="2072" spans="1:6" x14ac:dyDescent="0.25">
      <c r="A2072" s="111" t="s">
        <v>4002</v>
      </c>
      <c r="B2072" s="112" t="s">
        <v>4003</v>
      </c>
      <c r="C2072" s="25"/>
      <c r="D2072" s="113"/>
      <c r="E2072" s="26"/>
      <c r="F2072" s="27"/>
    </row>
    <row r="2073" spans="1:6" x14ac:dyDescent="0.25">
      <c r="A2073" s="111" t="s">
        <v>4004</v>
      </c>
      <c r="B2073" s="112" t="s">
        <v>4005</v>
      </c>
      <c r="C2073" s="25"/>
      <c r="D2073" s="113"/>
      <c r="E2073" s="26"/>
      <c r="F2073" s="27"/>
    </row>
    <row r="2074" spans="1:6" x14ac:dyDescent="0.25">
      <c r="A2074" s="111" t="s">
        <v>4006</v>
      </c>
      <c r="B2074" s="112" t="s">
        <v>4007</v>
      </c>
      <c r="C2074" s="25"/>
      <c r="D2074" s="113"/>
      <c r="E2074" s="26"/>
      <c r="F2074" s="27"/>
    </row>
    <row r="2075" spans="1:6" x14ac:dyDescent="0.25">
      <c r="A2075" s="111" t="s">
        <v>4008</v>
      </c>
      <c r="B2075" s="112" t="s">
        <v>4009</v>
      </c>
      <c r="C2075" s="25"/>
      <c r="D2075" s="113"/>
      <c r="E2075" s="26"/>
      <c r="F2075" s="27"/>
    </row>
    <row r="2076" spans="1:6" x14ac:dyDescent="0.25">
      <c r="A2076" s="111" t="s">
        <v>4010</v>
      </c>
      <c r="B2076" s="112" t="s">
        <v>4007</v>
      </c>
      <c r="C2076" s="25"/>
      <c r="D2076" s="113"/>
      <c r="E2076" s="26"/>
      <c r="F2076" s="27"/>
    </row>
    <row r="2077" spans="1:6" x14ac:dyDescent="0.25">
      <c r="A2077" s="111" t="s">
        <v>4011</v>
      </c>
      <c r="B2077" s="112" t="s">
        <v>4009</v>
      </c>
      <c r="C2077" s="25"/>
      <c r="D2077" s="113"/>
      <c r="E2077" s="26"/>
      <c r="F2077" s="27"/>
    </row>
    <row r="2078" spans="1:6" x14ac:dyDescent="0.25">
      <c r="A2078" s="111" t="s">
        <v>4012</v>
      </c>
      <c r="B2078" s="112" t="s">
        <v>4013</v>
      </c>
      <c r="C2078" s="25"/>
      <c r="D2078" s="113"/>
      <c r="E2078" s="26"/>
      <c r="F2078" s="27"/>
    </row>
    <row r="2079" spans="1:6" x14ac:dyDescent="0.25">
      <c r="A2079" s="111" t="s">
        <v>4014</v>
      </c>
      <c r="B2079" s="112" t="s">
        <v>4009</v>
      </c>
      <c r="C2079" s="25"/>
      <c r="D2079" s="113"/>
      <c r="E2079" s="26"/>
      <c r="F2079" s="27"/>
    </row>
    <row r="2080" spans="1:6" x14ac:dyDescent="0.25">
      <c r="A2080" s="111" t="s">
        <v>4015</v>
      </c>
      <c r="B2080" s="112" t="s">
        <v>4007</v>
      </c>
      <c r="C2080" s="25"/>
      <c r="D2080" s="113"/>
      <c r="E2080" s="26"/>
      <c r="F2080" s="27"/>
    </row>
    <row r="2081" spans="1:6" x14ac:dyDescent="0.25">
      <c r="A2081" s="111" t="s">
        <v>4016</v>
      </c>
      <c r="B2081" s="112" t="s">
        <v>4017</v>
      </c>
      <c r="C2081" s="25"/>
      <c r="D2081" s="113"/>
      <c r="E2081" s="26"/>
      <c r="F2081" s="27"/>
    </row>
    <row r="2082" spans="1:6" x14ac:dyDescent="0.25">
      <c r="A2082" s="111" t="s">
        <v>4018</v>
      </c>
      <c r="B2082" s="112" t="s">
        <v>4019</v>
      </c>
      <c r="C2082" s="25"/>
      <c r="D2082" s="113"/>
      <c r="E2082" s="26"/>
      <c r="F2082" s="27"/>
    </row>
    <row r="2083" spans="1:6" x14ac:dyDescent="0.25">
      <c r="A2083" s="111" t="s">
        <v>4020</v>
      </c>
      <c r="B2083" s="112" t="s">
        <v>4007</v>
      </c>
      <c r="C2083" s="25"/>
      <c r="D2083" s="113"/>
      <c r="E2083" s="26"/>
      <c r="F2083" s="27"/>
    </row>
    <row r="2084" spans="1:6" x14ac:dyDescent="0.25">
      <c r="A2084" s="111" t="s">
        <v>4021</v>
      </c>
      <c r="B2084" s="112" t="s">
        <v>4009</v>
      </c>
      <c r="C2084" s="25"/>
      <c r="D2084" s="113"/>
      <c r="E2084" s="26"/>
      <c r="F2084" s="27"/>
    </row>
    <row r="2085" spans="1:6" x14ac:dyDescent="0.25">
      <c r="A2085" s="111" t="s">
        <v>4022</v>
      </c>
      <c r="B2085" s="112" t="s">
        <v>4023</v>
      </c>
      <c r="C2085" s="25"/>
      <c r="D2085" s="113"/>
      <c r="E2085" s="26"/>
      <c r="F2085" s="27"/>
    </row>
    <row r="2086" spans="1:6" x14ac:dyDescent="0.25">
      <c r="A2086" s="111" t="s">
        <v>4024</v>
      </c>
      <c r="B2086" s="112" t="s">
        <v>4025</v>
      </c>
      <c r="C2086" s="25"/>
      <c r="D2086" s="113"/>
      <c r="E2086" s="26"/>
      <c r="F2086" s="27"/>
    </row>
    <row r="2087" spans="1:6" x14ac:dyDescent="0.25">
      <c r="A2087" s="111" t="s">
        <v>4026</v>
      </c>
      <c r="B2087" s="112" t="s">
        <v>4027</v>
      </c>
      <c r="C2087" s="25"/>
      <c r="D2087" s="113"/>
      <c r="E2087" s="26"/>
      <c r="F2087" s="27"/>
    </row>
    <row r="2088" spans="1:6" x14ac:dyDescent="0.25">
      <c r="A2088" s="111" t="s">
        <v>4028</v>
      </c>
      <c r="B2088" s="112" t="s">
        <v>4029</v>
      </c>
      <c r="C2088" s="25"/>
      <c r="D2088" s="113"/>
      <c r="E2088" s="26"/>
      <c r="F2088" s="27"/>
    </row>
    <row r="2089" spans="1:6" x14ac:dyDescent="0.25">
      <c r="A2089" s="111" t="s">
        <v>4030</v>
      </c>
      <c r="B2089" s="112" t="s">
        <v>4031</v>
      </c>
      <c r="C2089" s="25"/>
      <c r="D2089" s="113"/>
      <c r="E2089" s="26"/>
      <c r="F2089" s="27"/>
    </row>
    <row r="2090" spans="1:6" x14ac:dyDescent="0.25">
      <c r="A2090" s="111" t="s">
        <v>4032</v>
      </c>
      <c r="B2090" s="112" t="s">
        <v>4033</v>
      </c>
      <c r="C2090" s="25"/>
      <c r="D2090" s="113"/>
      <c r="E2090" s="26"/>
      <c r="F2090" s="27"/>
    </row>
    <row r="2091" spans="1:6" x14ac:dyDescent="0.25">
      <c r="A2091" s="151" t="s">
        <v>4034</v>
      </c>
      <c r="B2091" s="152"/>
      <c r="C2091" s="87">
        <f>SUM(C2092:C2119)</f>
        <v>0</v>
      </c>
      <c r="D2091" s="113"/>
      <c r="E2091" s="26"/>
      <c r="F2091" s="27"/>
    </row>
    <row r="2092" spans="1:6" x14ac:dyDescent="0.25">
      <c r="A2092" s="111" t="s">
        <v>4035</v>
      </c>
      <c r="B2092" s="112" t="s">
        <v>4036</v>
      </c>
      <c r="C2092" s="25"/>
      <c r="D2092" s="113"/>
      <c r="E2092" s="26"/>
      <c r="F2092" s="27"/>
    </row>
    <row r="2093" spans="1:6" x14ac:dyDescent="0.25">
      <c r="A2093" s="111" t="s">
        <v>4037</v>
      </c>
      <c r="B2093" s="112" t="s">
        <v>4038</v>
      </c>
      <c r="C2093" s="25"/>
      <c r="D2093" s="113"/>
      <c r="E2093" s="26"/>
      <c r="F2093" s="27"/>
    </row>
    <row r="2094" spans="1:6" x14ac:dyDescent="0.25">
      <c r="A2094" s="111" t="s">
        <v>4039</v>
      </c>
      <c r="B2094" s="112" t="s">
        <v>2270</v>
      </c>
      <c r="C2094" s="25"/>
      <c r="D2094" s="113"/>
      <c r="E2094" s="26"/>
      <c r="F2094" s="27"/>
    </row>
    <row r="2095" spans="1:6" x14ac:dyDescent="0.25">
      <c r="A2095" s="111" t="s">
        <v>4040</v>
      </c>
      <c r="B2095" s="112" t="s">
        <v>4041</v>
      </c>
      <c r="C2095" s="25"/>
      <c r="D2095" s="113"/>
      <c r="E2095" s="26"/>
      <c r="F2095" s="27"/>
    </row>
    <row r="2096" spans="1:6" x14ac:dyDescent="0.25">
      <c r="A2096" s="111" t="s">
        <v>4042</v>
      </c>
      <c r="B2096" s="112" t="s">
        <v>4043</v>
      </c>
      <c r="C2096" s="25"/>
      <c r="D2096" s="113"/>
      <c r="E2096" s="26"/>
      <c r="F2096" s="27"/>
    </row>
    <row r="2097" spans="1:6" x14ac:dyDescent="0.25">
      <c r="A2097" s="111" t="s">
        <v>4044</v>
      </c>
      <c r="B2097" s="112" t="s">
        <v>4045</v>
      </c>
      <c r="C2097" s="25"/>
      <c r="D2097" s="113"/>
      <c r="E2097" s="26"/>
      <c r="F2097" s="27"/>
    </row>
    <row r="2098" spans="1:6" x14ac:dyDescent="0.25">
      <c r="A2098" s="111" t="s">
        <v>4046</v>
      </c>
      <c r="B2098" s="112" t="s">
        <v>4047</v>
      </c>
      <c r="C2098" s="25"/>
      <c r="D2098" s="113"/>
      <c r="E2098" s="26"/>
      <c r="F2098" s="27"/>
    </row>
    <row r="2099" spans="1:6" x14ac:dyDescent="0.25">
      <c r="A2099" s="111" t="s">
        <v>4048</v>
      </c>
      <c r="B2099" s="112" t="s">
        <v>4049</v>
      </c>
      <c r="C2099" s="25"/>
      <c r="D2099" s="113"/>
      <c r="E2099" s="26"/>
      <c r="F2099" s="27"/>
    </row>
    <row r="2100" spans="1:6" x14ac:dyDescent="0.25">
      <c r="A2100" s="111" t="s">
        <v>4050</v>
      </c>
      <c r="B2100" s="112" t="s">
        <v>4051</v>
      </c>
      <c r="C2100" s="25"/>
      <c r="D2100" s="113"/>
      <c r="E2100" s="26"/>
      <c r="F2100" s="27"/>
    </row>
    <row r="2101" spans="1:6" x14ac:dyDescent="0.25">
      <c r="A2101" s="111" t="s">
        <v>4052</v>
      </c>
      <c r="B2101" s="112" t="s">
        <v>4053</v>
      </c>
      <c r="C2101" s="25"/>
      <c r="D2101" s="113"/>
      <c r="E2101" s="26"/>
      <c r="F2101" s="27"/>
    </row>
    <row r="2102" spans="1:6" x14ac:dyDescent="0.25">
      <c r="A2102" s="111" t="s">
        <v>4054</v>
      </c>
      <c r="B2102" s="112" t="s">
        <v>4055</v>
      </c>
      <c r="C2102" s="25"/>
      <c r="D2102" s="113"/>
      <c r="E2102" s="26"/>
      <c r="F2102" s="27"/>
    </row>
    <row r="2103" spans="1:6" x14ac:dyDescent="0.25">
      <c r="A2103" s="111" t="s">
        <v>4056</v>
      </c>
      <c r="B2103" s="112" t="s">
        <v>4057</v>
      </c>
      <c r="C2103" s="25"/>
      <c r="D2103" s="113"/>
      <c r="E2103" s="26"/>
      <c r="F2103" s="27"/>
    </row>
    <row r="2104" spans="1:6" x14ac:dyDescent="0.25">
      <c r="A2104" s="111" t="s">
        <v>4058</v>
      </c>
      <c r="B2104" s="112" t="s">
        <v>4059</v>
      </c>
      <c r="C2104" s="25"/>
      <c r="D2104" s="113"/>
      <c r="E2104" s="26"/>
      <c r="F2104" s="27"/>
    </row>
    <row r="2105" spans="1:6" x14ac:dyDescent="0.25">
      <c r="A2105" s="111" t="s">
        <v>4060</v>
      </c>
      <c r="B2105" s="112" t="s">
        <v>4061</v>
      </c>
      <c r="C2105" s="25"/>
      <c r="D2105" s="113"/>
      <c r="E2105" s="26"/>
      <c r="F2105" s="27"/>
    </row>
    <row r="2106" spans="1:6" x14ac:dyDescent="0.25">
      <c r="A2106" s="111" t="s">
        <v>4062</v>
      </c>
      <c r="B2106" s="112" t="s">
        <v>4063</v>
      </c>
      <c r="C2106" s="25"/>
      <c r="D2106" s="113"/>
      <c r="E2106" s="26"/>
      <c r="F2106" s="27"/>
    </row>
    <row r="2107" spans="1:6" x14ac:dyDescent="0.25">
      <c r="A2107" s="111" t="s">
        <v>4064</v>
      </c>
      <c r="B2107" s="112" t="s">
        <v>4065</v>
      </c>
      <c r="C2107" s="25"/>
      <c r="D2107" s="113"/>
      <c r="E2107" s="26"/>
      <c r="F2107" s="27"/>
    </row>
    <row r="2108" spans="1:6" x14ac:dyDescent="0.25">
      <c r="A2108" s="111" t="s">
        <v>4066</v>
      </c>
      <c r="B2108" s="112" t="s">
        <v>4067</v>
      </c>
      <c r="C2108" s="25"/>
      <c r="D2108" s="113"/>
      <c r="E2108" s="26"/>
      <c r="F2108" s="27"/>
    </row>
    <row r="2109" spans="1:6" x14ac:dyDescent="0.25">
      <c r="A2109" s="111" t="s">
        <v>4068</v>
      </c>
      <c r="B2109" s="112" t="s">
        <v>4069</v>
      </c>
      <c r="C2109" s="25"/>
      <c r="D2109" s="113"/>
      <c r="E2109" s="26"/>
      <c r="F2109" s="27"/>
    </row>
    <row r="2110" spans="1:6" x14ac:dyDescent="0.25">
      <c r="A2110" s="111" t="s">
        <v>4070</v>
      </c>
      <c r="B2110" s="112" t="s">
        <v>4071</v>
      </c>
      <c r="C2110" s="25"/>
      <c r="D2110" s="113"/>
      <c r="E2110" s="26"/>
      <c r="F2110" s="27"/>
    </row>
    <row r="2111" spans="1:6" x14ac:dyDescent="0.25">
      <c r="A2111" s="111" t="s">
        <v>4072</v>
      </c>
      <c r="B2111" s="112" t="s">
        <v>4073</v>
      </c>
      <c r="C2111" s="25"/>
      <c r="D2111" s="113"/>
      <c r="E2111" s="26"/>
      <c r="F2111" s="27"/>
    </row>
    <row r="2112" spans="1:6" x14ac:dyDescent="0.25">
      <c r="A2112" s="111" t="s">
        <v>4074</v>
      </c>
      <c r="B2112" s="112" t="s">
        <v>4075</v>
      </c>
      <c r="C2112" s="25"/>
      <c r="D2112" s="113"/>
      <c r="E2112" s="26"/>
      <c r="F2112" s="27"/>
    </row>
    <row r="2113" spans="1:6" x14ac:dyDescent="0.25">
      <c r="A2113" s="111" t="s">
        <v>4076</v>
      </c>
      <c r="B2113" s="112" t="s">
        <v>4077</v>
      </c>
      <c r="C2113" s="25"/>
      <c r="D2113" s="113"/>
      <c r="E2113" s="26"/>
      <c r="F2113" s="27"/>
    </row>
    <row r="2114" spans="1:6" x14ac:dyDescent="0.25">
      <c r="A2114" s="111" t="s">
        <v>4078</v>
      </c>
      <c r="B2114" s="112" t="s">
        <v>4079</v>
      </c>
      <c r="C2114" s="25"/>
      <c r="D2114" s="113"/>
      <c r="E2114" s="26"/>
      <c r="F2114" s="27"/>
    </row>
    <row r="2115" spans="1:6" x14ac:dyDescent="0.25">
      <c r="A2115" s="111" t="s">
        <v>4080</v>
      </c>
      <c r="B2115" s="112" t="s">
        <v>4081</v>
      </c>
      <c r="C2115" s="25"/>
      <c r="D2115" s="113"/>
      <c r="E2115" s="26"/>
      <c r="F2115" s="27"/>
    </row>
    <row r="2116" spans="1:6" x14ac:dyDescent="0.25">
      <c r="A2116" s="111" t="s">
        <v>4082</v>
      </c>
      <c r="B2116" s="112" t="s">
        <v>4083</v>
      </c>
      <c r="C2116" s="25"/>
      <c r="D2116" s="113"/>
      <c r="E2116" s="26"/>
      <c r="F2116" s="27"/>
    </row>
    <row r="2117" spans="1:6" x14ac:dyDescent="0.25">
      <c r="A2117" s="111" t="s">
        <v>4084</v>
      </c>
      <c r="B2117" s="112" t="s">
        <v>4085</v>
      </c>
      <c r="C2117" s="25"/>
      <c r="D2117" s="113"/>
      <c r="E2117" s="26"/>
      <c r="F2117" s="27"/>
    </row>
    <row r="2118" spans="1:6" x14ac:dyDescent="0.25">
      <c r="A2118" s="111" t="s">
        <v>4086</v>
      </c>
      <c r="B2118" s="112" t="s">
        <v>4087</v>
      </c>
      <c r="C2118" s="25"/>
      <c r="D2118" s="113"/>
      <c r="E2118" s="26"/>
      <c r="F2118" s="27"/>
    </row>
    <row r="2119" spans="1:6" x14ac:dyDescent="0.25">
      <c r="A2119" s="111" t="s">
        <v>4088</v>
      </c>
      <c r="B2119" s="112" t="s">
        <v>4089</v>
      </c>
      <c r="C2119" s="25"/>
      <c r="D2119" s="113"/>
      <c r="E2119" s="26"/>
      <c r="F2119" s="27"/>
    </row>
    <row r="2120" spans="1:6" x14ac:dyDescent="0.25">
      <c r="A2120" s="151" t="s">
        <v>4090</v>
      </c>
      <c r="B2120" s="152"/>
      <c r="C2120" s="87">
        <f>SUM(C2121:C2191)</f>
        <v>0</v>
      </c>
      <c r="D2120" s="113"/>
      <c r="E2120" s="26"/>
      <c r="F2120" s="27"/>
    </row>
    <row r="2121" spans="1:6" x14ac:dyDescent="0.25">
      <c r="A2121" s="111" t="s">
        <v>4091</v>
      </c>
      <c r="B2121" s="112" t="s">
        <v>4092</v>
      </c>
      <c r="C2121" s="25"/>
      <c r="D2121" s="113"/>
      <c r="E2121" s="26"/>
      <c r="F2121" s="27"/>
    </row>
    <row r="2122" spans="1:6" x14ac:dyDescent="0.25">
      <c r="A2122" s="111" t="s">
        <v>4093</v>
      </c>
      <c r="B2122" s="112" t="s">
        <v>4094</v>
      </c>
      <c r="C2122" s="25"/>
      <c r="D2122" s="113"/>
      <c r="E2122" s="26"/>
      <c r="F2122" s="27"/>
    </row>
    <row r="2123" spans="1:6" x14ac:dyDescent="0.25">
      <c r="A2123" s="111" t="s">
        <v>4095</v>
      </c>
      <c r="B2123" s="112" t="s">
        <v>4096</v>
      </c>
      <c r="C2123" s="25"/>
      <c r="D2123" s="113"/>
      <c r="E2123" s="26"/>
      <c r="F2123" s="27"/>
    </row>
    <row r="2124" spans="1:6" x14ac:dyDescent="0.25">
      <c r="A2124" s="111" t="s">
        <v>4097</v>
      </c>
      <c r="B2124" s="112" t="s">
        <v>4098</v>
      </c>
      <c r="C2124" s="25"/>
      <c r="D2124" s="113"/>
      <c r="E2124" s="26"/>
      <c r="F2124" s="27"/>
    </row>
    <row r="2125" spans="1:6" x14ac:dyDescent="0.25">
      <c r="A2125" s="111" t="s">
        <v>4099</v>
      </c>
      <c r="B2125" s="112" t="s">
        <v>4100</v>
      </c>
      <c r="C2125" s="25"/>
      <c r="D2125" s="113"/>
      <c r="E2125" s="26"/>
      <c r="F2125" s="27"/>
    </row>
    <row r="2126" spans="1:6" x14ac:dyDescent="0.25">
      <c r="A2126" s="111" t="s">
        <v>4101</v>
      </c>
      <c r="B2126" s="112" t="s">
        <v>4102</v>
      </c>
      <c r="C2126" s="25"/>
      <c r="D2126" s="113"/>
      <c r="E2126" s="26"/>
      <c r="F2126" s="27"/>
    </row>
    <row r="2127" spans="1:6" x14ac:dyDescent="0.25">
      <c r="A2127" s="111" t="s">
        <v>4103</v>
      </c>
      <c r="B2127" s="112" t="s">
        <v>4104</v>
      </c>
      <c r="C2127" s="25"/>
      <c r="D2127" s="113"/>
      <c r="E2127" s="26"/>
      <c r="F2127" s="27"/>
    </row>
    <row r="2128" spans="1:6" x14ac:dyDescent="0.25">
      <c r="A2128" s="111" t="s">
        <v>4105</v>
      </c>
      <c r="B2128" s="112" t="s">
        <v>4106</v>
      </c>
      <c r="C2128" s="25"/>
      <c r="D2128" s="113"/>
      <c r="E2128" s="26"/>
      <c r="F2128" s="27"/>
    </row>
    <row r="2129" spans="1:6" x14ac:dyDescent="0.25">
      <c r="A2129" s="111" t="s">
        <v>4107</v>
      </c>
      <c r="B2129" s="112" t="s">
        <v>4108</v>
      </c>
      <c r="C2129" s="25"/>
      <c r="D2129" s="113"/>
      <c r="E2129" s="26"/>
      <c r="F2129" s="27"/>
    </row>
    <row r="2130" spans="1:6" x14ac:dyDescent="0.25">
      <c r="A2130" s="111" t="s">
        <v>4109</v>
      </c>
      <c r="B2130" s="112" t="s">
        <v>4110</v>
      </c>
      <c r="C2130" s="25"/>
      <c r="D2130" s="113"/>
      <c r="E2130" s="26"/>
      <c r="F2130" s="27"/>
    </row>
    <row r="2131" spans="1:6" x14ac:dyDescent="0.25">
      <c r="A2131" s="111" t="s">
        <v>4111</v>
      </c>
      <c r="B2131" s="112" t="s">
        <v>4112</v>
      </c>
      <c r="C2131" s="25"/>
      <c r="D2131" s="113"/>
      <c r="E2131" s="26"/>
      <c r="F2131" s="27"/>
    </row>
    <row r="2132" spans="1:6" x14ac:dyDescent="0.25">
      <c r="A2132" s="111" t="s">
        <v>4113</v>
      </c>
      <c r="B2132" s="112" t="s">
        <v>4114</v>
      </c>
      <c r="C2132" s="25"/>
      <c r="D2132" s="113"/>
      <c r="E2132" s="26"/>
      <c r="F2132" s="27"/>
    </row>
    <row r="2133" spans="1:6" x14ac:dyDescent="0.25">
      <c r="A2133" s="111" t="s">
        <v>4115</v>
      </c>
      <c r="B2133" s="112" t="s">
        <v>4116</v>
      </c>
      <c r="C2133" s="25"/>
      <c r="D2133" s="113"/>
      <c r="E2133" s="26"/>
      <c r="F2133" s="27"/>
    </row>
    <row r="2134" spans="1:6" x14ac:dyDescent="0.25">
      <c r="A2134" s="111" t="s">
        <v>4117</v>
      </c>
      <c r="B2134" s="112" t="s">
        <v>4118</v>
      </c>
      <c r="C2134" s="25"/>
      <c r="D2134" s="113"/>
      <c r="E2134" s="26"/>
      <c r="F2134" s="27"/>
    </row>
    <row r="2135" spans="1:6" x14ac:dyDescent="0.25">
      <c r="A2135" s="111" t="s">
        <v>4119</v>
      </c>
      <c r="B2135" s="112" t="s">
        <v>4120</v>
      </c>
      <c r="C2135" s="25"/>
      <c r="D2135" s="113"/>
      <c r="E2135" s="26"/>
      <c r="F2135" s="27"/>
    </row>
    <row r="2136" spans="1:6" x14ac:dyDescent="0.25">
      <c r="A2136" s="111" t="s">
        <v>4119</v>
      </c>
      <c r="B2136" s="112" t="s">
        <v>4121</v>
      </c>
      <c r="C2136" s="25"/>
      <c r="D2136" s="113"/>
      <c r="E2136" s="26"/>
      <c r="F2136" s="27"/>
    </row>
    <row r="2137" spans="1:6" x14ac:dyDescent="0.25">
      <c r="A2137" s="111" t="s">
        <v>4122</v>
      </c>
      <c r="B2137" s="112" t="s">
        <v>4123</v>
      </c>
      <c r="C2137" s="25"/>
      <c r="D2137" s="113"/>
      <c r="E2137" s="26"/>
      <c r="F2137" s="27"/>
    </row>
    <row r="2138" spans="1:6" x14ac:dyDescent="0.25">
      <c r="A2138" s="111" t="s">
        <v>4124</v>
      </c>
      <c r="B2138" s="112" t="s">
        <v>4125</v>
      </c>
      <c r="C2138" s="25"/>
      <c r="D2138" s="113"/>
      <c r="E2138" s="26"/>
      <c r="F2138" s="27"/>
    </row>
    <row r="2139" spans="1:6" x14ac:dyDescent="0.25">
      <c r="A2139" s="111" t="s">
        <v>4126</v>
      </c>
      <c r="B2139" s="112" t="s">
        <v>4127</v>
      </c>
      <c r="C2139" s="25"/>
      <c r="D2139" s="113"/>
      <c r="E2139" s="26"/>
      <c r="F2139" s="27"/>
    </row>
    <row r="2140" spans="1:6" x14ac:dyDescent="0.25">
      <c r="A2140" s="111" t="s">
        <v>4128</v>
      </c>
      <c r="B2140" s="112" t="s">
        <v>4129</v>
      </c>
      <c r="C2140" s="25"/>
      <c r="D2140" s="113"/>
      <c r="E2140" s="26"/>
      <c r="F2140" s="27"/>
    </row>
    <row r="2141" spans="1:6" x14ac:dyDescent="0.25">
      <c r="A2141" s="111" t="s">
        <v>4130</v>
      </c>
      <c r="B2141" s="112" t="s">
        <v>4131</v>
      </c>
      <c r="C2141" s="25"/>
      <c r="D2141" s="113"/>
      <c r="E2141" s="26"/>
      <c r="F2141" s="27"/>
    </row>
    <row r="2142" spans="1:6" x14ac:dyDescent="0.25">
      <c r="A2142" s="111" t="s">
        <v>4132</v>
      </c>
      <c r="B2142" s="112" t="s">
        <v>4133</v>
      </c>
      <c r="C2142" s="25"/>
      <c r="D2142" s="113"/>
      <c r="E2142" s="26"/>
      <c r="F2142" s="27"/>
    </row>
    <row r="2143" spans="1:6" x14ac:dyDescent="0.25">
      <c r="A2143" s="111" t="s">
        <v>4134</v>
      </c>
      <c r="B2143" s="112" t="s">
        <v>4135</v>
      </c>
      <c r="C2143" s="25"/>
      <c r="D2143" s="113"/>
      <c r="E2143" s="26"/>
      <c r="F2143" s="27"/>
    </row>
    <row r="2144" spans="1:6" x14ac:dyDescent="0.25">
      <c r="A2144" s="111" t="s">
        <v>4136</v>
      </c>
      <c r="B2144" s="112" t="s">
        <v>4137</v>
      </c>
      <c r="C2144" s="25"/>
      <c r="D2144" s="113"/>
      <c r="E2144" s="26"/>
      <c r="F2144" s="27"/>
    </row>
    <row r="2145" spans="1:6" x14ac:dyDescent="0.25">
      <c r="A2145" s="111" t="s">
        <v>4138</v>
      </c>
      <c r="B2145" s="112" t="s">
        <v>4139</v>
      </c>
      <c r="C2145" s="25"/>
      <c r="D2145" s="113"/>
      <c r="E2145" s="26"/>
      <c r="F2145" s="27"/>
    </row>
    <row r="2146" spans="1:6" x14ac:dyDescent="0.25">
      <c r="A2146" s="111" t="s">
        <v>4140</v>
      </c>
      <c r="B2146" s="112" t="s">
        <v>4141</v>
      </c>
      <c r="C2146" s="25"/>
      <c r="D2146" s="113"/>
      <c r="E2146" s="26"/>
      <c r="F2146" s="27"/>
    </row>
    <row r="2147" spans="1:6" x14ac:dyDescent="0.25">
      <c r="A2147" s="111" t="s">
        <v>4142</v>
      </c>
      <c r="B2147" s="112" t="s">
        <v>4143</v>
      </c>
      <c r="C2147" s="25"/>
      <c r="D2147" s="113"/>
      <c r="E2147" s="26"/>
      <c r="F2147" s="27"/>
    </row>
    <row r="2148" spans="1:6" x14ac:dyDescent="0.25">
      <c r="A2148" s="111" t="s">
        <v>4144</v>
      </c>
      <c r="B2148" s="112" t="s">
        <v>4145</v>
      </c>
      <c r="C2148" s="25"/>
      <c r="D2148" s="113"/>
      <c r="E2148" s="26"/>
      <c r="F2148" s="27"/>
    </row>
    <row r="2149" spans="1:6" x14ac:dyDescent="0.25">
      <c r="A2149" s="111" t="s">
        <v>4146</v>
      </c>
      <c r="B2149" s="112" t="s">
        <v>4147</v>
      </c>
      <c r="C2149" s="25"/>
      <c r="D2149" s="113"/>
      <c r="E2149" s="26"/>
      <c r="F2149" s="27"/>
    </row>
    <row r="2150" spans="1:6" x14ac:dyDescent="0.25">
      <c r="A2150" s="111" t="s">
        <v>4148</v>
      </c>
      <c r="B2150" s="112" t="s">
        <v>4149</v>
      </c>
      <c r="C2150" s="25"/>
      <c r="D2150" s="113"/>
      <c r="E2150" s="26"/>
      <c r="F2150" s="27"/>
    </row>
    <row r="2151" spans="1:6" x14ac:dyDescent="0.25">
      <c r="A2151" s="111" t="s">
        <v>4150</v>
      </c>
      <c r="B2151" s="112" t="s">
        <v>4151</v>
      </c>
      <c r="C2151" s="25"/>
      <c r="D2151" s="113"/>
      <c r="E2151" s="26"/>
      <c r="F2151" s="27"/>
    </row>
    <row r="2152" spans="1:6" x14ac:dyDescent="0.25">
      <c r="A2152" s="111" t="s">
        <v>4152</v>
      </c>
      <c r="B2152" s="112" t="s">
        <v>4153</v>
      </c>
      <c r="C2152" s="25"/>
      <c r="D2152" s="113"/>
      <c r="E2152" s="26"/>
      <c r="F2152" s="27"/>
    </row>
    <row r="2153" spans="1:6" x14ac:dyDescent="0.25">
      <c r="A2153" s="111" t="s">
        <v>4154</v>
      </c>
      <c r="B2153" s="112" t="s">
        <v>4155</v>
      </c>
      <c r="C2153" s="25"/>
      <c r="D2153" s="113"/>
      <c r="E2153" s="26"/>
      <c r="F2153" s="27"/>
    </row>
    <row r="2154" spans="1:6" x14ac:dyDescent="0.25">
      <c r="A2154" s="111" t="s">
        <v>4156</v>
      </c>
      <c r="B2154" s="112" t="s">
        <v>4157</v>
      </c>
      <c r="C2154" s="25"/>
      <c r="D2154" s="113"/>
      <c r="E2154" s="26"/>
      <c r="F2154" s="27"/>
    </row>
    <row r="2155" spans="1:6" x14ac:dyDescent="0.25">
      <c r="A2155" s="111" t="s">
        <v>4158</v>
      </c>
      <c r="B2155" s="112" t="s">
        <v>4159</v>
      </c>
      <c r="C2155" s="25"/>
      <c r="D2155" s="113"/>
      <c r="E2155" s="26"/>
      <c r="F2155" s="27"/>
    </row>
    <row r="2156" spans="1:6" x14ac:dyDescent="0.25">
      <c r="A2156" s="111" t="s">
        <v>4160</v>
      </c>
      <c r="B2156" s="112" t="s">
        <v>4161</v>
      </c>
      <c r="C2156" s="25"/>
      <c r="D2156" s="113"/>
      <c r="E2156" s="26"/>
      <c r="F2156" s="27"/>
    </row>
    <row r="2157" spans="1:6" x14ac:dyDescent="0.25">
      <c r="A2157" s="111" t="s">
        <v>4162</v>
      </c>
      <c r="B2157" s="112" t="s">
        <v>4163</v>
      </c>
      <c r="C2157" s="25"/>
      <c r="D2157" s="113"/>
      <c r="E2157" s="26"/>
      <c r="F2157" s="27"/>
    </row>
    <row r="2158" spans="1:6" x14ac:dyDescent="0.25">
      <c r="A2158" s="111" t="s">
        <v>4164</v>
      </c>
      <c r="B2158" s="112" t="s">
        <v>4165</v>
      </c>
      <c r="C2158" s="25"/>
      <c r="D2158" s="113"/>
      <c r="E2158" s="26"/>
      <c r="F2158" s="27"/>
    </row>
    <row r="2159" spans="1:6" x14ac:dyDescent="0.25">
      <c r="A2159" s="111" t="s">
        <v>4166</v>
      </c>
      <c r="B2159" s="112" t="s">
        <v>4167</v>
      </c>
      <c r="C2159" s="25"/>
      <c r="D2159" s="113"/>
      <c r="E2159" s="26"/>
      <c r="F2159" s="27"/>
    </row>
    <row r="2160" spans="1:6" x14ac:dyDescent="0.25">
      <c r="A2160" s="111" t="s">
        <v>4168</v>
      </c>
      <c r="B2160" s="112" t="s">
        <v>4169</v>
      </c>
      <c r="C2160" s="25"/>
      <c r="D2160" s="113"/>
      <c r="E2160" s="26"/>
      <c r="F2160" s="27"/>
    </row>
    <row r="2161" spans="1:6" x14ac:dyDescent="0.25">
      <c r="A2161" s="111" t="s">
        <v>4170</v>
      </c>
      <c r="B2161" s="112" t="s">
        <v>4171</v>
      </c>
      <c r="C2161" s="25"/>
      <c r="D2161" s="113"/>
      <c r="E2161" s="26"/>
      <c r="F2161" s="27"/>
    </row>
    <row r="2162" spans="1:6" x14ac:dyDescent="0.25">
      <c r="A2162" s="111" t="s">
        <v>4172</v>
      </c>
      <c r="B2162" s="112" t="s">
        <v>4173</v>
      </c>
      <c r="C2162" s="25"/>
      <c r="D2162" s="113"/>
      <c r="E2162" s="26"/>
      <c r="F2162" s="27"/>
    </row>
    <row r="2163" spans="1:6" x14ac:dyDescent="0.25">
      <c r="A2163" s="111" t="s">
        <v>4174</v>
      </c>
      <c r="B2163" s="112" t="s">
        <v>4175</v>
      </c>
      <c r="C2163" s="25"/>
      <c r="D2163" s="113"/>
      <c r="E2163" s="26"/>
      <c r="F2163" s="27"/>
    </row>
    <row r="2164" spans="1:6" x14ac:dyDescent="0.25">
      <c r="A2164" s="111" t="s">
        <v>4176</v>
      </c>
      <c r="B2164" s="112" t="s">
        <v>4177</v>
      </c>
      <c r="C2164" s="25"/>
      <c r="D2164" s="113"/>
      <c r="E2164" s="26"/>
      <c r="F2164" s="27"/>
    </row>
    <row r="2165" spans="1:6" x14ac:dyDescent="0.25">
      <c r="A2165" s="111" t="s">
        <v>4178</v>
      </c>
      <c r="B2165" s="112" t="s">
        <v>4179</v>
      </c>
      <c r="C2165" s="25"/>
      <c r="D2165" s="113"/>
      <c r="E2165" s="26"/>
      <c r="F2165" s="27"/>
    </row>
    <row r="2166" spans="1:6" x14ac:dyDescent="0.25">
      <c r="A2166" s="111" t="s">
        <v>4180</v>
      </c>
      <c r="B2166" s="112" t="s">
        <v>4181</v>
      </c>
      <c r="C2166" s="25"/>
      <c r="D2166" s="113"/>
      <c r="E2166" s="26"/>
      <c r="F2166" s="27"/>
    </row>
    <row r="2167" spans="1:6" x14ac:dyDescent="0.25">
      <c r="A2167" s="111" t="s">
        <v>4182</v>
      </c>
      <c r="B2167" s="112" t="s">
        <v>4183</v>
      </c>
      <c r="C2167" s="25"/>
      <c r="D2167" s="113"/>
      <c r="E2167" s="26"/>
      <c r="F2167" s="27"/>
    </row>
    <row r="2168" spans="1:6" x14ac:dyDescent="0.25">
      <c r="A2168" s="111" t="s">
        <v>4184</v>
      </c>
      <c r="B2168" s="112" t="s">
        <v>4185</v>
      </c>
      <c r="C2168" s="25"/>
      <c r="D2168" s="113"/>
      <c r="E2168" s="26"/>
      <c r="F2168" s="27"/>
    </row>
    <row r="2169" spans="1:6" x14ac:dyDescent="0.25">
      <c r="A2169" s="111" t="s">
        <v>4186</v>
      </c>
      <c r="B2169" s="112" t="s">
        <v>4187</v>
      </c>
      <c r="C2169" s="25"/>
      <c r="D2169" s="113"/>
      <c r="E2169" s="26"/>
      <c r="F2169" s="27"/>
    </row>
    <row r="2170" spans="1:6" x14ac:dyDescent="0.25">
      <c r="A2170" s="111" t="s">
        <v>4188</v>
      </c>
      <c r="B2170" s="112" t="s">
        <v>4189</v>
      </c>
      <c r="C2170" s="25"/>
      <c r="D2170" s="113"/>
      <c r="E2170" s="26"/>
      <c r="F2170" s="27"/>
    </row>
    <row r="2171" spans="1:6" x14ac:dyDescent="0.25">
      <c r="A2171" s="111" t="s">
        <v>4190</v>
      </c>
      <c r="B2171" s="112" t="s">
        <v>4191</v>
      </c>
      <c r="C2171" s="25"/>
      <c r="D2171" s="113"/>
      <c r="E2171" s="26"/>
      <c r="F2171" s="27"/>
    </row>
    <row r="2172" spans="1:6" x14ac:dyDescent="0.25">
      <c r="A2172" s="111" t="s">
        <v>4192</v>
      </c>
      <c r="B2172" s="112" t="s">
        <v>4193</v>
      </c>
      <c r="C2172" s="25"/>
      <c r="D2172" s="113"/>
      <c r="E2172" s="26"/>
      <c r="F2172" s="27"/>
    </row>
    <row r="2173" spans="1:6" x14ac:dyDescent="0.25">
      <c r="A2173" s="111" t="s">
        <v>4194</v>
      </c>
      <c r="B2173" s="112" t="s">
        <v>4195</v>
      </c>
      <c r="C2173" s="25"/>
      <c r="D2173" s="113"/>
      <c r="E2173" s="26"/>
      <c r="F2173" s="27"/>
    </row>
    <row r="2174" spans="1:6" x14ac:dyDescent="0.25">
      <c r="A2174" s="111" t="s">
        <v>4196</v>
      </c>
      <c r="B2174" s="112" t="s">
        <v>4197</v>
      </c>
      <c r="C2174" s="25"/>
      <c r="D2174" s="113"/>
      <c r="E2174" s="26"/>
      <c r="F2174" s="27"/>
    </row>
    <row r="2175" spans="1:6" x14ac:dyDescent="0.25">
      <c r="A2175" s="111" t="s">
        <v>4198</v>
      </c>
      <c r="B2175" s="112" t="s">
        <v>4199</v>
      </c>
      <c r="C2175" s="25"/>
      <c r="D2175" s="113"/>
      <c r="E2175" s="26"/>
      <c r="F2175" s="27"/>
    </row>
    <row r="2176" spans="1:6" x14ac:dyDescent="0.25">
      <c r="A2176" s="111" t="s">
        <v>4200</v>
      </c>
      <c r="B2176" s="112" t="s">
        <v>4201</v>
      </c>
      <c r="C2176" s="25"/>
      <c r="D2176" s="113"/>
      <c r="E2176" s="26"/>
      <c r="F2176" s="27"/>
    </row>
    <row r="2177" spans="1:6" x14ac:dyDescent="0.25">
      <c r="A2177" s="111" t="s">
        <v>4202</v>
      </c>
      <c r="B2177" s="112" t="s">
        <v>4203</v>
      </c>
      <c r="C2177" s="25"/>
      <c r="D2177" s="113"/>
      <c r="E2177" s="26"/>
      <c r="F2177" s="27"/>
    </row>
    <row r="2178" spans="1:6" x14ac:dyDescent="0.25">
      <c r="A2178" s="111" t="s">
        <v>4204</v>
      </c>
      <c r="B2178" s="112" t="s">
        <v>4205</v>
      </c>
      <c r="C2178" s="25"/>
      <c r="D2178" s="113"/>
      <c r="E2178" s="26"/>
      <c r="F2178" s="27"/>
    </row>
    <row r="2179" spans="1:6" x14ac:dyDescent="0.25">
      <c r="A2179" s="111" t="s">
        <v>4206</v>
      </c>
      <c r="B2179" s="112" t="s">
        <v>4207</v>
      </c>
      <c r="C2179" s="25"/>
      <c r="D2179" s="113"/>
      <c r="E2179" s="26"/>
      <c r="F2179" s="27"/>
    </row>
    <row r="2180" spans="1:6" x14ac:dyDescent="0.25">
      <c r="A2180" s="111" t="s">
        <v>4206</v>
      </c>
      <c r="B2180" s="112" t="s">
        <v>4208</v>
      </c>
      <c r="C2180" s="25"/>
      <c r="D2180" s="113"/>
      <c r="E2180" s="26"/>
      <c r="F2180" s="27"/>
    </row>
    <row r="2181" spans="1:6" x14ac:dyDescent="0.25">
      <c r="A2181" s="111" t="s">
        <v>4209</v>
      </c>
      <c r="B2181" s="112" t="s">
        <v>4210</v>
      </c>
      <c r="C2181" s="25"/>
      <c r="D2181" s="113"/>
      <c r="E2181" s="26"/>
      <c r="F2181" s="27"/>
    </row>
    <row r="2182" spans="1:6" x14ac:dyDescent="0.25">
      <c r="A2182" s="111" t="s">
        <v>4211</v>
      </c>
      <c r="B2182" s="112" t="s">
        <v>4212</v>
      </c>
      <c r="C2182" s="25"/>
      <c r="D2182" s="113"/>
      <c r="E2182" s="26"/>
      <c r="F2182" s="27"/>
    </row>
    <row r="2183" spans="1:6" x14ac:dyDescent="0.25">
      <c r="A2183" s="111" t="s">
        <v>4213</v>
      </c>
      <c r="B2183" s="112" t="s">
        <v>4214</v>
      </c>
      <c r="C2183" s="25"/>
      <c r="D2183" s="113"/>
      <c r="E2183" s="26"/>
      <c r="F2183" s="27"/>
    </row>
    <row r="2184" spans="1:6" x14ac:dyDescent="0.25">
      <c r="A2184" s="111" t="s">
        <v>4215</v>
      </c>
      <c r="B2184" s="112" t="s">
        <v>4216</v>
      </c>
      <c r="C2184" s="25"/>
      <c r="D2184" s="113"/>
      <c r="E2184" s="26"/>
      <c r="F2184" s="27"/>
    </row>
    <row r="2185" spans="1:6" x14ac:dyDescent="0.25">
      <c r="A2185" s="111" t="s">
        <v>4217</v>
      </c>
      <c r="B2185" s="112" t="s">
        <v>4218</v>
      </c>
      <c r="C2185" s="25"/>
      <c r="D2185" s="113"/>
      <c r="E2185" s="26"/>
      <c r="F2185" s="27"/>
    </row>
    <row r="2186" spans="1:6" x14ac:dyDescent="0.25">
      <c r="A2186" s="111" t="s">
        <v>4219</v>
      </c>
      <c r="B2186" s="112" t="s">
        <v>4220</v>
      </c>
      <c r="C2186" s="25"/>
      <c r="D2186" s="113"/>
      <c r="E2186" s="26"/>
      <c r="F2186" s="27"/>
    </row>
    <row r="2187" spans="1:6" x14ac:dyDescent="0.25">
      <c r="A2187" s="111" t="s">
        <v>4221</v>
      </c>
      <c r="B2187" s="112" t="s">
        <v>4222</v>
      </c>
      <c r="C2187" s="25"/>
      <c r="D2187" s="113"/>
      <c r="E2187" s="26"/>
      <c r="F2187" s="27"/>
    </row>
    <row r="2188" spans="1:6" x14ac:dyDescent="0.25">
      <c r="A2188" s="111" t="s">
        <v>4223</v>
      </c>
      <c r="B2188" s="112" t="s">
        <v>4224</v>
      </c>
      <c r="C2188" s="25"/>
      <c r="D2188" s="113"/>
      <c r="E2188" s="26"/>
      <c r="F2188" s="27"/>
    </row>
    <row r="2189" spans="1:6" x14ac:dyDescent="0.25">
      <c r="A2189" s="111" t="s">
        <v>4225</v>
      </c>
      <c r="B2189" s="112" t="s">
        <v>4226</v>
      </c>
      <c r="C2189" s="25"/>
      <c r="D2189" s="113"/>
      <c r="E2189" s="26"/>
      <c r="F2189" s="27"/>
    </row>
    <row r="2190" spans="1:6" x14ac:dyDescent="0.25">
      <c r="A2190" s="111" t="s">
        <v>4227</v>
      </c>
      <c r="B2190" s="112" t="s">
        <v>4228</v>
      </c>
      <c r="C2190" s="25"/>
      <c r="D2190" s="113"/>
      <c r="E2190" s="26"/>
      <c r="F2190" s="27"/>
    </row>
    <row r="2191" spans="1:6" x14ac:dyDescent="0.25">
      <c r="A2191" s="111" t="s">
        <v>4229</v>
      </c>
      <c r="B2191" s="112" t="s">
        <v>4230</v>
      </c>
      <c r="C2191" s="25"/>
      <c r="D2191" s="113"/>
      <c r="E2191" s="26"/>
      <c r="F2191" s="27"/>
    </row>
    <row r="2192" spans="1:6" x14ac:dyDescent="0.25">
      <c r="A2192" s="151" t="s">
        <v>4231</v>
      </c>
      <c r="B2192" s="152"/>
      <c r="C2192" s="87">
        <f>SUM(C2193:C2232)</f>
        <v>0</v>
      </c>
      <c r="D2192" s="113"/>
      <c r="E2192" s="26"/>
      <c r="F2192" s="27"/>
    </row>
    <row r="2193" spans="1:6" x14ac:dyDescent="0.25">
      <c r="A2193" s="111" t="s">
        <v>4232</v>
      </c>
      <c r="B2193" s="112" t="s">
        <v>4233</v>
      </c>
      <c r="C2193" s="25"/>
      <c r="D2193" s="113"/>
      <c r="E2193" s="26"/>
      <c r="F2193" s="27"/>
    </row>
    <row r="2194" spans="1:6" x14ac:dyDescent="0.25">
      <c r="A2194" s="111" t="s">
        <v>4234</v>
      </c>
      <c r="B2194" s="112" t="s">
        <v>4235</v>
      </c>
      <c r="C2194" s="25"/>
      <c r="D2194" s="113"/>
      <c r="E2194" s="26"/>
      <c r="F2194" s="27"/>
    </row>
    <row r="2195" spans="1:6" x14ac:dyDescent="0.25">
      <c r="A2195" s="111" t="s">
        <v>4236</v>
      </c>
      <c r="B2195" s="112" t="s">
        <v>4237</v>
      </c>
      <c r="C2195" s="25"/>
      <c r="D2195" s="113"/>
      <c r="E2195" s="26"/>
      <c r="F2195" s="27"/>
    </row>
    <row r="2196" spans="1:6" x14ac:dyDescent="0.25">
      <c r="A2196" s="111" t="s">
        <v>4238</v>
      </c>
      <c r="B2196" s="112" t="s">
        <v>4239</v>
      </c>
      <c r="C2196" s="25"/>
      <c r="D2196" s="113"/>
      <c r="E2196" s="26"/>
      <c r="F2196" s="27"/>
    </row>
    <row r="2197" spans="1:6" x14ac:dyDescent="0.25">
      <c r="A2197" s="111" t="s">
        <v>4238</v>
      </c>
      <c r="B2197" s="112" t="s">
        <v>4240</v>
      </c>
      <c r="C2197" s="25"/>
      <c r="D2197" s="113"/>
      <c r="E2197" s="26"/>
      <c r="F2197" s="27"/>
    </row>
    <row r="2198" spans="1:6" x14ac:dyDescent="0.25">
      <c r="A2198" s="111" t="s">
        <v>4241</v>
      </c>
      <c r="B2198" s="112" t="s">
        <v>4242</v>
      </c>
      <c r="C2198" s="25"/>
      <c r="D2198" s="113"/>
      <c r="E2198" s="26"/>
      <c r="F2198" s="27"/>
    </row>
    <row r="2199" spans="1:6" x14ac:dyDescent="0.25">
      <c r="A2199" s="111" t="s">
        <v>4243</v>
      </c>
      <c r="B2199" s="112" t="s">
        <v>4244</v>
      </c>
      <c r="C2199" s="25"/>
      <c r="D2199" s="113"/>
      <c r="E2199" s="26"/>
      <c r="F2199" s="27"/>
    </row>
    <row r="2200" spans="1:6" x14ac:dyDescent="0.25">
      <c r="A2200" s="111" t="s">
        <v>4245</v>
      </c>
      <c r="B2200" s="112" t="s">
        <v>4246</v>
      </c>
      <c r="C2200" s="25"/>
      <c r="D2200" s="113"/>
      <c r="E2200" s="26"/>
      <c r="F2200" s="27"/>
    </row>
    <row r="2201" spans="1:6" x14ac:dyDescent="0.25">
      <c r="A2201" s="111" t="s">
        <v>4247</v>
      </c>
      <c r="B2201" s="112" t="s">
        <v>4248</v>
      </c>
      <c r="C2201" s="25"/>
      <c r="D2201" s="113"/>
      <c r="E2201" s="26"/>
      <c r="F2201" s="27"/>
    </row>
    <row r="2202" spans="1:6" x14ac:dyDescent="0.25">
      <c r="A2202" s="111" t="s">
        <v>4249</v>
      </c>
      <c r="B2202" s="112" t="s">
        <v>4250</v>
      </c>
      <c r="C2202" s="25"/>
      <c r="D2202" s="113"/>
      <c r="E2202" s="26"/>
      <c r="F2202" s="27"/>
    </row>
    <row r="2203" spans="1:6" x14ac:dyDescent="0.25">
      <c r="A2203" s="111" t="s">
        <v>4251</v>
      </c>
      <c r="B2203" s="112" t="s">
        <v>4252</v>
      </c>
      <c r="C2203" s="25"/>
      <c r="D2203" s="113"/>
      <c r="E2203" s="26"/>
      <c r="F2203" s="27"/>
    </row>
    <row r="2204" spans="1:6" x14ac:dyDescent="0.25">
      <c r="A2204" s="111" t="s">
        <v>4253</v>
      </c>
      <c r="B2204" s="112" t="s">
        <v>4254</v>
      </c>
      <c r="C2204" s="25"/>
      <c r="D2204" s="113"/>
      <c r="E2204" s="26"/>
      <c r="F2204" s="27"/>
    </row>
    <row r="2205" spans="1:6" x14ac:dyDescent="0.25">
      <c r="A2205" s="111" t="s">
        <v>4255</v>
      </c>
      <c r="B2205" s="112" t="s">
        <v>4256</v>
      </c>
      <c r="C2205" s="25"/>
      <c r="D2205" s="113"/>
      <c r="E2205" s="26"/>
      <c r="F2205" s="27"/>
    </row>
    <row r="2206" spans="1:6" x14ac:dyDescent="0.25">
      <c r="A2206" s="111" t="s">
        <v>4257</v>
      </c>
      <c r="B2206" s="112" t="s">
        <v>4258</v>
      </c>
      <c r="C2206" s="25"/>
      <c r="D2206" s="113"/>
      <c r="E2206" s="26"/>
      <c r="F2206" s="27"/>
    </row>
    <row r="2207" spans="1:6" x14ac:dyDescent="0.25">
      <c r="A2207" s="111" t="s">
        <v>4259</v>
      </c>
      <c r="B2207" s="112" t="s">
        <v>4260</v>
      </c>
      <c r="C2207" s="25"/>
      <c r="D2207" s="113"/>
      <c r="E2207" s="26"/>
      <c r="F2207" s="27"/>
    </row>
    <row r="2208" spans="1:6" x14ac:dyDescent="0.25">
      <c r="A2208" s="111" t="s">
        <v>4261</v>
      </c>
      <c r="B2208" s="112" t="s">
        <v>4262</v>
      </c>
      <c r="C2208" s="25"/>
      <c r="D2208" s="113"/>
      <c r="E2208" s="26"/>
      <c r="F2208" s="27"/>
    </row>
    <row r="2209" spans="1:6" x14ac:dyDescent="0.25">
      <c r="A2209" s="111" t="s">
        <v>4263</v>
      </c>
      <c r="B2209" s="112" t="s">
        <v>4264</v>
      </c>
      <c r="C2209" s="25"/>
      <c r="D2209" s="113"/>
      <c r="E2209" s="26"/>
      <c r="F2209" s="27"/>
    </row>
    <row r="2210" spans="1:6" x14ac:dyDescent="0.25">
      <c r="A2210" s="111" t="s">
        <v>4265</v>
      </c>
      <c r="B2210" s="112" t="s">
        <v>4266</v>
      </c>
      <c r="C2210" s="25"/>
      <c r="D2210" s="113"/>
      <c r="E2210" s="26"/>
      <c r="F2210" s="27"/>
    </row>
    <row r="2211" spans="1:6" x14ac:dyDescent="0.25">
      <c r="A2211" s="111" t="s">
        <v>4267</v>
      </c>
      <c r="B2211" s="112" t="s">
        <v>4268</v>
      </c>
      <c r="C2211" s="25"/>
      <c r="D2211" s="113"/>
      <c r="E2211" s="26"/>
      <c r="F2211" s="27"/>
    </row>
    <row r="2212" spans="1:6" x14ac:dyDescent="0.25">
      <c r="A2212" s="111" t="s">
        <v>4269</v>
      </c>
      <c r="B2212" s="112" t="s">
        <v>4270</v>
      </c>
      <c r="C2212" s="25"/>
      <c r="D2212" s="113"/>
      <c r="E2212" s="26"/>
      <c r="F2212" s="27"/>
    </row>
    <row r="2213" spans="1:6" x14ac:dyDescent="0.25">
      <c r="A2213" s="111" t="s">
        <v>4271</v>
      </c>
      <c r="B2213" s="112" t="s">
        <v>4272</v>
      </c>
      <c r="C2213" s="25"/>
      <c r="D2213" s="113"/>
      <c r="E2213" s="26"/>
      <c r="F2213" s="27"/>
    </row>
    <row r="2214" spans="1:6" x14ac:dyDescent="0.25">
      <c r="A2214" s="111" t="s">
        <v>4273</v>
      </c>
      <c r="B2214" s="112" t="s">
        <v>4274</v>
      </c>
      <c r="C2214" s="25"/>
      <c r="D2214" s="113"/>
      <c r="E2214" s="26"/>
      <c r="F2214" s="27"/>
    </row>
    <row r="2215" spans="1:6" x14ac:dyDescent="0.25">
      <c r="A2215" s="111" t="s">
        <v>4275</v>
      </c>
      <c r="B2215" s="112" t="s">
        <v>4276</v>
      </c>
      <c r="C2215" s="25"/>
      <c r="D2215" s="113"/>
      <c r="E2215" s="26"/>
      <c r="F2215" s="27"/>
    </row>
    <row r="2216" spans="1:6" x14ac:dyDescent="0.25">
      <c r="A2216" s="111" t="s">
        <v>4277</v>
      </c>
      <c r="B2216" s="112" t="s">
        <v>4278</v>
      </c>
      <c r="C2216" s="25"/>
      <c r="D2216" s="113"/>
      <c r="E2216" s="26"/>
      <c r="F2216" s="27"/>
    </row>
    <row r="2217" spans="1:6" x14ac:dyDescent="0.25">
      <c r="A2217" s="111" t="s">
        <v>4279</v>
      </c>
      <c r="B2217" s="112" t="s">
        <v>4280</v>
      </c>
      <c r="C2217" s="25"/>
      <c r="D2217" s="113"/>
      <c r="E2217" s="26"/>
      <c r="F2217" s="27"/>
    </row>
    <row r="2218" spans="1:6" x14ac:dyDescent="0.25">
      <c r="A2218" s="111" t="s">
        <v>4281</v>
      </c>
      <c r="B2218" s="112" t="s">
        <v>4282</v>
      </c>
      <c r="C2218" s="25"/>
      <c r="D2218" s="113"/>
      <c r="E2218" s="26"/>
      <c r="F2218" s="27"/>
    </row>
    <row r="2219" spans="1:6" x14ac:dyDescent="0.25">
      <c r="A2219" s="111" t="s">
        <v>4283</v>
      </c>
      <c r="B2219" s="112" t="s">
        <v>4284</v>
      </c>
      <c r="C2219" s="25"/>
      <c r="D2219" s="113"/>
      <c r="E2219" s="26"/>
      <c r="F2219" s="27"/>
    </row>
    <row r="2220" spans="1:6" x14ac:dyDescent="0.25">
      <c r="A2220" s="111" t="s">
        <v>4285</v>
      </c>
      <c r="B2220" s="112" t="s">
        <v>4286</v>
      </c>
      <c r="C2220" s="25"/>
      <c r="D2220" s="113"/>
      <c r="E2220" s="26"/>
      <c r="F2220" s="27"/>
    </row>
    <row r="2221" spans="1:6" x14ac:dyDescent="0.25">
      <c r="A2221" s="111" t="s">
        <v>4287</v>
      </c>
      <c r="B2221" s="112" t="s">
        <v>4288</v>
      </c>
      <c r="C2221" s="25"/>
      <c r="D2221" s="113"/>
      <c r="E2221" s="26"/>
      <c r="F2221" s="27"/>
    </row>
    <row r="2222" spans="1:6" x14ac:dyDescent="0.25">
      <c r="A2222" s="111" t="s">
        <v>4289</v>
      </c>
      <c r="B2222" s="112" t="s">
        <v>4290</v>
      </c>
      <c r="C2222" s="25"/>
      <c r="D2222" s="113"/>
      <c r="E2222" s="26"/>
      <c r="F2222" s="27"/>
    </row>
    <row r="2223" spans="1:6" x14ac:dyDescent="0.25">
      <c r="A2223" s="111" t="s">
        <v>4291</v>
      </c>
      <c r="B2223" s="112" t="s">
        <v>4292</v>
      </c>
      <c r="C2223" s="25"/>
      <c r="D2223" s="113"/>
      <c r="E2223" s="26"/>
      <c r="F2223" s="27"/>
    </row>
    <row r="2224" spans="1:6" x14ac:dyDescent="0.25">
      <c r="A2224" s="111" t="s">
        <v>4293</v>
      </c>
      <c r="B2224" s="112" t="s">
        <v>4294</v>
      </c>
      <c r="C2224" s="25"/>
      <c r="D2224" s="113"/>
      <c r="E2224" s="26"/>
      <c r="F2224" s="27"/>
    </row>
    <row r="2225" spans="1:6" x14ac:dyDescent="0.25">
      <c r="A2225" s="111" t="s">
        <v>4295</v>
      </c>
      <c r="B2225" s="112" t="s">
        <v>4296</v>
      </c>
      <c r="C2225" s="25"/>
      <c r="D2225" s="113"/>
      <c r="E2225" s="26"/>
      <c r="F2225" s="27"/>
    </row>
    <row r="2226" spans="1:6" x14ac:dyDescent="0.25">
      <c r="A2226" s="111" t="s">
        <v>4297</v>
      </c>
      <c r="B2226" s="112" t="s">
        <v>4298</v>
      </c>
      <c r="C2226" s="25"/>
      <c r="D2226" s="113"/>
      <c r="E2226" s="26"/>
      <c r="F2226" s="27"/>
    </row>
    <row r="2227" spans="1:6" x14ac:dyDescent="0.25">
      <c r="A2227" s="111" t="s">
        <v>4299</v>
      </c>
      <c r="B2227" s="112" t="s">
        <v>4300</v>
      </c>
      <c r="C2227" s="25"/>
      <c r="D2227" s="113"/>
      <c r="E2227" s="26"/>
      <c r="F2227" s="27"/>
    </row>
    <row r="2228" spans="1:6" x14ac:dyDescent="0.25">
      <c r="A2228" s="111" t="s">
        <v>4301</v>
      </c>
      <c r="B2228" s="112" t="s">
        <v>4302</v>
      </c>
      <c r="C2228" s="25"/>
      <c r="D2228" s="113"/>
      <c r="E2228" s="26"/>
      <c r="F2228" s="27"/>
    </row>
    <row r="2229" spans="1:6" x14ac:dyDescent="0.25">
      <c r="A2229" s="111" t="s">
        <v>4303</v>
      </c>
      <c r="B2229" s="112" t="s">
        <v>4304</v>
      </c>
      <c r="C2229" s="25"/>
      <c r="D2229" s="113"/>
      <c r="E2229" s="26"/>
      <c r="F2229" s="27"/>
    </row>
    <row r="2230" spans="1:6" x14ac:dyDescent="0.25">
      <c r="A2230" s="111" t="s">
        <v>4305</v>
      </c>
      <c r="B2230" s="112" t="s">
        <v>4306</v>
      </c>
      <c r="C2230" s="25"/>
      <c r="D2230" s="113"/>
      <c r="E2230" s="26"/>
      <c r="F2230" s="27"/>
    </row>
    <row r="2231" spans="1:6" x14ac:dyDescent="0.25">
      <c r="A2231" s="111" t="s">
        <v>4307</v>
      </c>
      <c r="B2231" s="112" t="s">
        <v>4308</v>
      </c>
      <c r="C2231" s="25"/>
      <c r="D2231" s="113"/>
      <c r="E2231" s="26"/>
      <c r="F2231" s="27"/>
    </row>
    <row r="2232" spans="1:6" x14ac:dyDescent="0.25">
      <c r="A2232" s="111" t="s">
        <v>4309</v>
      </c>
      <c r="B2232" s="112" t="s">
        <v>4310</v>
      </c>
      <c r="C2232" s="25"/>
      <c r="D2232" s="113"/>
      <c r="E2232" s="26"/>
      <c r="F2232" s="27"/>
    </row>
    <row r="2233" spans="1:6" x14ac:dyDescent="0.25">
      <c r="A2233" s="151" t="s">
        <v>4311</v>
      </c>
      <c r="B2233" s="152"/>
      <c r="C2233" s="87">
        <f>SUM(C2234:C2255)</f>
        <v>0</v>
      </c>
      <c r="D2233" s="113"/>
      <c r="E2233" s="26"/>
      <c r="F2233" s="27"/>
    </row>
    <row r="2234" spans="1:6" x14ac:dyDescent="0.25">
      <c r="A2234" s="111" t="s">
        <v>4312</v>
      </c>
      <c r="B2234" s="112" t="s">
        <v>4313</v>
      </c>
      <c r="C2234" s="25"/>
      <c r="D2234" s="113"/>
      <c r="E2234" s="26"/>
      <c r="F2234" s="27"/>
    </row>
    <row r="2235" spans="1:6" x14ac:dyDescent="0.25">
      <c r="A2235" s="111" t="s">
        <v>4314</v>
      </c>
      <c r="B2235" s="112" t="s">
        <v>4315</v>
      </c>
      <c r="C2235" s="25"/>
      <c r="D2235" s="113"/>
      <c r="E2235" s="26"/>
      <c r="F2235" s="27"/>
    </row>
    <row r="2236" spans="1:6" x14ac:dyDescent="0.25">
      <c r="A2236" s="111" t="s">
        <v>4316</v>
      </c>
      <c r="B2236" s="112" t="s">
        <v>4317</v>
      </c>
      <c r="C2236" s="25"/>
      <c r="D2236" s="113"/>
      <c r="E2236" s="26"/>
      <c r="F2236" s="27"/>
    </row>
    <row r="2237" spans="1:6" x14ac:dyDescent="0.25">
      <c r="A2237" s="111" t="s">
        <v>4318</v>
      </c>
      <c r="B2237" s="112" t="s">
        <v>4319</v>
      </c>
      <c r="C2237" s="25"/>
      <c r="D2237" s="113"/>
      <c r="E2237" s="26"/>
      <c r="F2237" s="27"/>
    </row>
    <row r="2238" spans="1:6" x14ac:dyDescent="0.25">
      <c r="A2238" s="111" t="s">
        <v>4320</v>
      </c>
      <c r="B2238" s="112" t="s">
        <v>4321</v>
      </c>
      <c r="C2238" s="25"/>
      <c r="D2238" s="113"/>
      <c r="E2238" s="26"/>
      <c r="F2238" s="27"/>
    </row>
    <row r="2239" spans="1:6" x14ac:dyDescent="0.25">
      <c r="A2239" s="111" t="s">
        <v>4322</v>
      </c>
      <c r="B2239" s="112" t="s">
        <v>4323</v>
      </c>
      <c r="C2239" s="25"/>
      <c r="D2239" s="113"/>
      <c r="E2239" s="26"/>
      <c r="F2239" s="27"/>
    </row>
    <row r="2240" spans="1:6" x14ac:dyDescent="0.25">
      <c r="A2240" s="111" t="s">
        <v>4324</v>
      </c>
      <c r="B2240" s="112" t="s">
        <v>4325</v>
      </c>
      <c r="C2240" s="25"/>
      <c r="D2240" s="113"/>
      <c r="E2240" s="26"/>
      <c r="F2240" s="27"/>
    </row>
    <row r="2241" spans="1:6" x14ac:dyDescent="0.25">
      <c r="A2241" s="111" t="s">
        <v>4326</v>
      </c>
      <c r="B2241" s="112" t="s">
        <v>4327</v>
      </c>
      <c r="C2241" s="25"/>
      <c r="D2241" s="113"/>
      <c r="E2241" s="26"/>
      <c r="F2241" s="27"/>
    </row>
    <row r="2242" spans="1:6" x14ac:dyDescent="0.25">
      <c r="A2242" s="111" t="s">
        <v>4328</v>
      </c>
      <c r="B2242" s="112" t="s">
        <v>4329</v>
      </c>
      <c r="C2242" s="25"/>
      <c r="D2242" s="113"/>
      <c r="E2242" s="26"/>
      <c r="F2242" s="27"/>
    </row>
    <row r="2243" spans="1:6" x14ac:dyDescent="0.25">
      <c r="A2243" s="111" t="s">
        <v>4330</v>
      </c>
      <c r="B2243" s="112" t="s">
        <v>4331</v>
      </c>
      <c r="C2243" s="25"/>
      <c r="D2243" s="113"/>
      <c r="E2243" s="26"/>
      <c r="F2243" s="27"/>
    </row>
    <row r="2244" spans="1:6" x14ac:dyDescent="0.25">
      <c r="A2244" s="111" t="s">
        <v>4332</v>
      </c>
      <c r="B2244" s="112" t="s">
        <v>4333</v>
      </c>
      <c r="C2244" s="25"/>
      <c r="D2244" s="113"/>
      <c r="E2244" s="26"/>
      <c r="F2244" s="27"/>
    </row>
    <row r="2245" spans="1:6" x14ac:dyDescent="0.25">
      <c r="A2245" s="111" t="s">
        <v>4334</v>
      </c>
      <c r="B2245" s="112" t="s">
        <v>4335</v>
      </c>
      <c r="C2245" s="25"/>
      <c r="D2245" s="113"/>
      <c r="E2245" s="26"/>
      <c r="F2245" s="27"/>
    </row>
    <row r="2246" spans="1:6" x14ac:dyDescent="0.25">
      <c r="A2246" s="111" t="s">
        <v>4336</v>
      </c>
      <c r="B2246" s="112" t="s">
        <v>4337</v>
      </c>
      <c r="C2246" s="25"/>
      <c r="D2246" s="113"/>
      <c r="E2246" s="26"/>
      <c r="F2246" s="27"/>
    </row>
    <row r="2247" spans="1:6" x14ac:dyDescent="0.25">
      <c r="A2247" s="111" t="s">
        <v>4338</v>
      </c>
      <c r="B2247" s="112" t="s">
        <v>4339</v>
      </c>
      <c r="C2247" s="25"/>
      <c r="D2247" s="113"/>
      <c r="E2247" s="26"/>
      <c r="F2247" s="27"/>
    </row>
    <row r="2248" spans="1:6" x14ac:dyDescent="0.25">
      <c r="A2248" s="111" t="s">
        <v>4340</v>
      </c>
      <c r="B2248" s="112" t="s">
        <v>4341</v>
      </c>
      <c r="C2248" s="25"/>
      <c r="D2248" s="113"/>
      <c r="E2248" s="26"/>
      <c r="F2248" s="27"/>
    </row>
    <row r="2249" spans="1:6" x14ac:dyDescent="0.25">
      <c r="A2249" s="111" t="s">
        <v>4342</v>
      </c>
      <c r="B2249" s="112" t="s">
        <v>4343</v>
      </c>
      <c r="C2249" s="25"/>
      <c r="D2249" s="113"/>
      <c r="E2249" s="26"/>
      <c r="F2249" s="27"/>
    </row>
    <row r="2250" spans="1:6" x14ac:dyDescent="0.25">
      <c r="A2250" s="111" t="s">
        <v>4344</v>
      </c>
      <c r="B2250" s="112" t="s">
        <v>4345</v>
      </c>
      <c r="C2250" s="25"/>
      <c r="D2250" s="113"/>
      <c r="E2250" s="26"/>
      <c r="F2250" s="27"/>
    </row>
    <row r="2251" spans="1:6" x14ac:dyDescent="0.25">
      <c r="A2251" s="111" t="s">
        <v>4346</v>
      </c>
      <c r="B2251" s="112" t="s">
        <v>4347</v>
      </c>
      <c r="C2251" s="25"/>
      <c r="D2251" s="113"/>
      <c r="E2251" s="26"/>
      <c r="F2251" s="27"/>
    </row>
    <row r="2252" spans="1:6" x14ac:dyDescent="0.25">
      <c r="A2252" s="111" t="s">
        <v>4348</v>
      </c>
      <c r="B2252" s="112" t="s">
        <v>4349</v>
      </c>
      <c r="C2252" s="25"/>
      <c r="D2252" s="113"/>
      <c r="E2252" s="26"/>
      <c r="F2252" s="27"/>
    </row>
    <row r="2253" spans="1:6" x14ac:dyDescent="0.25">
      <c r="A2253" s="111" t="s">
        <v>4350</v>
      </c>
      <c r="B2253" s="112" t="s">
        <v>4351</v>
      </c>
      <c r="C2253" s="25"/>
      <c r="D2253" s="113"/>
      <c r="E2253" s="26"/>
      <c r="F2253" s="27"/>
    </row>
    <row r="2254" spans="1:6" x14ac:dyDescent="0.25">
      <c r="A2254" s="111" t="s">
        <v>4352</v>
      </c>
      <c r="B2254" s="112" t="s">
        <v>4353</v>
      </c>
      <c r="C2254" s="25"/>
      <c r="D2254" s="113"/>
      <c r="E2254" s="26"/>
      <c r="F2254" s="27"/>
    </row>
    <row r="2255" spans="1:6" x14ac:dyDescent="0.25">
      <c r="A2255" s="111" t="s">
        <v>4354</v>
      </c>
      <c r="B2255" s="112" t="s">
        <v>4355</v>
      </c>
      <c r="C2255" s="25"/>
      <c r="D2255" s="113"/>
      <c r="E2255" s="26"/>
      <c r="F2255" s="27"/>
    </row>
    <row r="2256" spans="1:6" x14ac:dyDescent="0.25">
      <c r="A2256" s="151" t="s">
        <v>4356</v>
      </c>
      <c r="B2256" s="152"/>
      <c r="C2256" s="87">
        <f>SUM(C2257:C2272)</f>
        <v>0</v>
      </c>
      <c r="D2256" s="113"/>
      <c r="E2256" s="26"/>
      <c r="F2256" s="27"/>
    </row>
    <row r="2257" spans="1:6" x14ac:dyDescent="0.25">
      <c r="A2257" s="111" t="s">
        <v>4357</v>
      </c>
      <c r="B2257" s="112" t="s">
        <v>4358</v>
      </c>
      <c r="C2257" s="25"/>
      <c r="D2257" s="113"/>
      <c r="E2257" s="26"/>
      <c r="F2257" s="27"/>
    </row>
    <row r="2258" spans="1:6" x14ac:dyDescent="0.25">
      <c r="A2258" s="111" t="s">
        <v>4359</v>
      </c>
      <c r="B2258" s="112" t="s">
        <v>4360</v>
      </c>
      <c r="C2258" s="25"/>
      <c r="D2258" s="113"/>
      <c r="E2258" s="26"/>
      <c r="F2258" s="27"/>
    </row>
    <row r="2259" spans="1:6" x14ac:dyDescent="0.25">
      <c r="A2259" s="111" t="s">
        <v>4361</v>
      </c>
      <c r="B2259" s="112" t="s">
        <v>4362</v>
      </c>
      <c r="C2259" s="25"/>
      <c r="D2259" s="113"/>
      <c r="E2259" s="26"/>
      <c r="F2259" s="27"/>
    </row>
    <row r="2260" spans="1:6" x14ac:dyDescent="0.25">
      <c r="A2260" s="111" t="s">
        <v>4363</v>
      </c>
      <c r="B2260" s="112" t="s">
        <v>4364</v>
      </c>
      <c r="C2260" s="25"/>
      <c r="D2260" s="113"/>
      <c r="E2260" s="26"/>
      <c r="F2260" s="27"/>
    </row>
    <row r="2261" spans="1:6" x14ac:dyDescent="0.25">
      <c r="A2261" s="111" t="s">
        <v>4365</v>
      </c>
      <c r="B2261" s="112" t="s">
        <v>4366</v>
      </c>
      <c r="C2261" s="25"/>
      <c r="D2261" s="113"/>
      <c r="E2261" s="26"/>
      <c r="F2261" s="27"/>
    </row>
    <row r="2262" spans="1:6" x14ac:dyDescent="0.25">
      <c r="A2262" s="111" t="s">
        <v>4367</v>
      </c>
      <c r="B2262" s="112" t="s">
        <v>4368</v>
      </c>
      <c r="C2262" s="25"/>
      <c r="D2262" s="113"/>
      <c r="E2262" s="26"/>
      <c r="F2262" s="27"/>
    </row>
    <row r="2263" spans="1:6" x14ac:dyDescent="0.25">
      <c r="A2263" s="111" t="s">
        <v>4369</v>
      </c>
      <c r="B2263" s="112" t="s">
        <v>4370</v>
      </c>
      <c r="C2263" s="25"/>
      <c r="D2263" s="113"/>
      <c r="E2263" s="26"/>
      <c r="F2263" s="27"/>
    </row>
    <row r="2264" spans="1:6" x14ac:dyDescent="0.25">
      <c r="A2264" s="111" t="s">
        <v>4371</v>
      </c>
      <c r="B2264" s="112" t="s">
        <v>4372</v>
      </c>
      <c r="C2264" s="25"/>
      <c r="D2264" s="113"/>
      <c r="E2264" s="26"/>
      <c r="F2264" s="27"/>
    </row>
    <row r="2265" spans="1:6" x14ac:dyDescent="0.25">
      <c r="A2265" s="111" t="s">
        <v>4373</v>
      </c>
      <c r="B2265" s="112" t="s">
        <v>4374</v>
      </c>
      <c r="C2265" s="25"/>
      <c r="D2265" s="113"/>
      <c r="E2265" s="26"/>
      <c r="F2265" s="27"/>
    </row>
    <row r="2266" spans="1:6" x14ac:dyDescent="0.25">
      <c r="A2266" s="111" t="s">
        <v>4375</v>
      </c>
      <c r="B2266" s="112" t="s">
        <v>4376</v>
      </c>
      <c r="C2266" s="25"/>
      <c r="D2266" s="113"/>
      <c r="E2266" s="26"/>
      <c r="F2266" s="27"/>
    </row>
    <row r="2267" spans="1:6" x14ac:dyDescent="0.25">
      <c r="A2267" s="111" t="s">
        <v>4377</v>
      </c>
      <c r="B2267" s="112" t="s">
        <v>4378</v>
      </c>
      <c r="C2267" s="25"/>
      <c r="D2267" s="113"/>
      <c r="E2267" s="26"/>
      <c r="F2267" s="27"/>
    </row>
    <row r="2268" spans="1:6" x14ac:dyDescent="0.25">
      <c r="A2268" s="111" t="s">
        <v>4379</v>
      </c>
      <c r="B2268" s="112" t="s">
        <v>4380</v>
      </c>
      <c r="C2268" s="25"/>
      <c r="D2268" s="113"/>
      <c r="E2268" s="26"/>
      <c r="F2268" s="27"/>
    </row>
    <row r="2269" spans="1:6" x14ac:dyDescent="0.25">
      <c r="A2269" s="111" t="s">
        <v>4381</v>
      </c>
      <c r="B2269" s="112" t="s">
        <v>4382</v>
      </c>
      <c r="C2269" s="25"/>
      <c r="D2269" s="113"/>
      <c r="E2269" s="26"/>
      <c r="F2269" s="27"/>
    </row>
    <row r="2270" spans="1:6" x14ac:dyDescent="0.25">
      <c r="A2270" s="111" t="s">
        <v>4383</v>
      </c>
      <c r="B2270" s="112" t="s">
        <v>4384</v>
      </c>
      <c r="C2270" s="25"/>
      <c r="D2270" s="113"/>
      <c r="E2270" s="26"/>
      <c r="F2270" s="27"/>
    </row>
    <row r="2271" spans="1:6" x14ac:dyDescent="0.25">
      <c r="A2271" s="111" t="s">
        <v>4385</v>
      </c>
      <c r="B2271" s="112" t="s">
        <v>4386</v>
      </c>
      <c r="C2271" s="25"/>
      <c r="D2271" s="113"/>
      <c r="E2271" s="26"/>
      <c r="F2271" s="27"/>
    </row>
    <row r="2272" spans="1:6" x14ac:dyDescent="0.25">
      <c r="A2272" s="111" t="s">
        <v>4387</v>
      </c>
      <c r="B2272" s="112" t="s">
        <v>4388</v>
      </c>
      <c r="C2272" s="25"/>
      <c r="D2272" s="113"/>
      <c r="E2272" s="26"/>
      <c r="F2272" s="27"/>
    </row>
    <row r="2273" spans="1:6" x14ac:dyDescent="0.25">
      <c r="A2273" s="151" t="s">
        <v>4389</v>
      </c>
      <c r="B2273" s="152"/>
      <c r="C2273" s="87">
        <f>SUM(C2274:C2280)</f>
        <v>0</v>
      </c>
      <c r="D2273" s="113"/>
      <c r="E2273" s="26"/>
      <c r="F2273" s="27"/>
    </row>
    <row r="2274" spans="1:6" x14ac:dyDescent="0.25">
      <c r="A2274" s="111" t="s">
        <v>4390</v>
      </c>
      <c r="B2274" s="112" t="s">
        <v>4391</v>
      </c>
      <c r="C2274" s="25"/>
      <c r="D2274" s="113"/>
      <c r="E2274" s="26"/>
      <c r="F2274" s="27"/>
    </row>
    <row r="2275" spans="1:6" x14ac:dyDescent="0.25">
      <c r="A2275" s="111" t="s">
        <v>4392</v>
      </c>
      <c r="B2275" s="112" t="s">
        <v>4393</v>
      </c>
      <c r="C2275" s="25"/>
      <c r="D2275" s="113"/>
      <c r="E2275" s="26"/>
      <c r="F2275" s="27"/>
    </row>
    <row r="2276" spans="1:6" x14ac:dyDescent="0.25">
      <c r="A2276" s="111" t="s">
        <v>4394</v>
      </c>
      <c r="B2276" s="112" t="s">
        <v>4395</v>
      </c>
      <c r="C2276" s="25"/>
      <c r="D2276" s="113"/>
      <c r="E2276" s="26"/>
      <c r="F2276" s="27"/>
    </row>
    <row r="2277" spans="1:6" x14ac:dyDescent="0.25">
      <c r="A2277" s="111" t="s">
        <v>4396</v>
      </c>
      <c r="B2277" s="112" t="s">
        <v>4397</v>
      </c>
      <c r="C2277" s="25"/>
      <c r="D2277" s="113"/>
      <c r="E2277" s="26"/>
      <c r="F2277" s="27"/>
    </row>
    <row r="2278" spans="1:6" x14ac:dyDescent="0.25">
      <c r="A2278" s="111" t="s">
        <v>4398</v>
      </c>
      <c r="B2278" s="112" t="s">
        <v>4399</v>
      </c>
      <c r="C2278" s="25"/>
      <c r="D2278" s="113"/>
      <c r="E2278" s="26"/>
      <c r="F2278" s="27"/>
    </row>
    <row r="2279" spans="1:6" x14ac:dyDescent="0.25">
      <c r="A2279" s="111" t="s">
        <v>4400</v>
      </c>
      <c r="B2279" s="112" t="s">
        <v>4401</v>
      </c>
      <c r="C2279" s="25"/>
      <c r="D2279" s="113"/>
      <c r="E2279" s="26"/>
      <c r="F2279" s="27"/>
    </row>
    <row r="2280" spans="1:6" x14ac:dyDescent="0.25">
      <c r="A2280" s="114" t="s">
        <v>4402</v>
      </c>
      <c r="B2280" s="115" t="s">
        <v>4403</v>
      </c>
      <c r="C2280" s="37"/>
      <c r="D2280" s="116"/>
      <c r="E2280" s="30"/>
      <c r="F2280" s="31"/>
    </row>
    <row r="2281" spans="1:6" x14ac:dyDescent="0.25">
      <c r="A2281" s="117"/>
      <c r="B2281" s="118"/>
      <c r="C2281" s="119"/>
      <c r="D2281" s="119"/>
      <c r="E2281" s="119"/>
      <c r="F2281" s="119"/>
    </row>
    <row r="2282" spans="1:6" x14ac:dyDescent="0.25">
      <c r="A2282" s="117"/>
      <c r="B2282" s="118"/>
      <c r="C2282" s="119"/>
      <c r="D2282" s="119"/>
      <c r="E2282" s="119"/>
      <c r="F2282" s="119"/>
    </row>
    <row r="2283" spans="1:6" x14ac:dyDescent="0.25">
      <c r="A2283" s="117"/>
      <c r="B2283" s="118"/>
      <c r="C2283" s="119"/>
      <c r="D2283" s="119"/>
      <c r="E2283" s="119"/>
      <c r="F2283" s="119"/>
    </row>
    <row r="2284" spans="1:6" x14ac:dyDescent="0.25">
      <c r="A2284" s="117"/>
      <c r="B2284" s="118"/>
      <c r="C2284" s="119"/>
      <c r="D2284" s="119"/>
      <c r="E2284" s="119"/>
      <c r="F2284" s="119"/>
    </row>
    <row r="2285" spans="1:6" x14ac:dyDescent="0.25">
      <c r="A2285" s="117"/>
      <c r="B2285" s="118"/>
      <c r="C2285" s="119"/>
      <c r="D2285" s="119"/>
      <c r="E2285" s="119"/>
      <c r="F2285" s="119"/>
    </row>
    <row r="2286" spans="1:6" x14ac:dyDescent="0.25">
      <c r="A2286" s="117"/>
      <c r="B2286" s="118"/>
      <c r="C2286" s="119"/>
      <c r="D2286" s="119"/>
      <c r="E2286" s="119"/>
      <c r="F2286" s="119"/>
    </row>
    <row r="2287" spans="1:6" x14ac:dyDescent="0.25">
      <c r="A2287" s="117"/>
      <c r="B2287" s="118"/>
      <c r="C2287" s="119"/>
      <c r="D2287" s="119"/>
      <c r="E2287" s="119"/>
      <c r="F2287" s="119"/>
    </row>
    <row r="2288" spans="1:6" x14ac:dyDescent="0.25">
      <c r="A2288" s="117"/>
      <c r="B2288" s="118"/>
      <c r="C2288" s="119"/>
      <c r="D2288" s="119"/>
      <c r="E2288" s="119"/>
      <c r="F2288" s="119"/>
    </row>
    <row r="2289" spans="1:6" x14ac:dyDescent="0.25">
      <c r="A2289" s="117"/>
      <c r="B2289" s="118"/>
      <c r="C2289" s="119"/>
      <c r="D2289" s="119"/>
      <c r="E2289" s="119"/>
      <c r="F2289" s="119"/>
    </row>
    <row r="2290" spans="1:6" x14ac:dyDescent="0.25">
      <c r="A2290" s="117"/>
      <c r="B2290" s="118"/>
      <c r="C2290" s="119"/>
      <c r="D2290" s="119"/>
      <c r="E2290" s="119"/>
      <c r="F2290" s="119"/>
    </row>
    <row r="2291" spans="1:6" x14ac:dyDescent="0.25">
      <c r="A2291" s="117"/>
      <c r="B2291" s="118"/>
      <c r="C2291" s="119"/>
      <c r="D2291" s="119"/>
      <c r="E2291" s="119"/>
      <c r="F2291" s="119"/>
    </row>
    <row r="2292" spans="1:6" x14ac:dyDescent="0.25">
      <c r="A2292" s="117"/>
      <c r="B2292" s="118"/>
      <c r="C2292" s="119"/>
      <c r="D2292" s="119"/>
      <c r="E2292" s="119"/>
      <c r="F2292" s="119"/>
    </row>
    <row r="2293" spans="1:6" x14ac:dyDescent="0.25">
      <c r="A2293" s="117"/>
      <c r="B2293" s="118"/>
      <c r="C2293" s="119"/>
      <c r="D2293" s="119"/>
      <c r="E2293" s="119"/>
      <c r="F2293" s="119"/>
    </row>
    <row r="2294" spans="1:6" x14ac:dyDescent="0.25">
      <c r="A2294" s="117"/>
      <c r="B2294" s="118"/>
      <c r="C2294" s="119"/>
      <c r="D2294" s="119"/>
      <c r="E2294" s="119"/>
      <c r="F2294" s="119"/>
    </row>
    <row r="2295" spans="1:6" x14ac:dyDescent="0.25">
      <c r="A2295" s="117"/>
      <c r="B2295" s="118"/>
      <c r="C2295" s="119"/>
      <c r="D2295" s="119"/>
      <c r="E2295" s="119"/>
      <c r="F2295" s="119"/>
    </row>
    <row r="2296" spans="1:6" x14ac:dyDescent="0.25">
      <c r="A2296" s="117"/>
      <c r="B2296" s="118"/>
      <c r="C2296" s="119"/>
      <c r="D2296" s="119"/>
      <c r="E2296" s="119"/>
      <c r="F2296" s="119"/>
    </row>
    <row r="2297" spans="1:6" x14ac:dyDescent="0.25">
      <c r="A2297" s="117"/>
      <c r="B2297" s="118"/>
      <c r="C2297" s="119"/>
      <c r="D2297" s="119"/>
      <c r="E2297" s="119"/>
      <c r="F2297" s="119"/>
    </row>
    <row r="2298" spans="1:6" x14ac:dyDescent="0.25">
      <c r="A2298" s="117"/>
      <c r="B2298" s="118"/>
      <c r="C2298" s="119"/>
      <c r="D2298" s="119"/>
      <c r="E2298" s="119"/>
      <c r="F2298" s="119"/>
    </row>
    <row r="2299" spans="1:6" x14ac:dyDescent="0.25">
      <c r="A2299" s="117"/>
      <c r="B2299" s="118"/>
      <c r="C2299" s="119"/>
      <c r="D2299" s="119"/>
      <c r="E2299" s="119"/>
      <c r="F2299" s="119"/>
    </row>
    <row r="2300" spans="1:6" x14ac:dyDescent="0.25">
      <c r="A2300" s="117"/>
      <c r="B2300" s="118"/>
      <c r="C2300" s="119"/>
      <c r="D2300" s="119"/>
      <c r="E2300" s="119"/>
      <c r="F2300" s="119"/>
    </row>
    <row r="2301" spans="1:6" x14ac:dyDescent="0.25">
      <c r="A2301" s="117"/>
      <c r="B2301" s="118"/>
      <c r="C2301" s="119"/>
      <c r="D2301" s="119"/>
      <c r="E2301" s="119"/>
      <c r="F2301" s="119"/>
    </row>
    <row r="2302" spans="1:6" x14ac:dyDescent="0.25">
      <c r="A2302" s="117"/>
      <c r="B2302" s="118"/>
      <c r="C2302" s="119"/>
      <c r="D2302" s="119"/>
      <c r="E2302" s="119"/>
      <c r="F2302" s="119"/>
    </row>
    <row r="2303" spans="1:6" x14ac:dyDescent="0.25">
      <c r="A2303" s="117"/>
      <c r="B2303" s="118"/>
      <c r="C2303" s="119"/>
      <c r="D2303" s="119"/>
      <c r="E2303" s="119"/>
      <c r="F2303" s="119"/>
    </row>
    <row r="2304" spans="1:6" x14ac:dyDescent="0.25">
      <c r="A2304" s="117"/>
      <c r="B2304" s="118"/>
      <c r="C2304" s="119"/>
      <c r="D2304" s="119"/>
      <c r="E2304" s="119"/>
      <c r="F2304" s="119"/>
    </row>
    <row r="2305" spans="1:6" x14ac:dyDescent="0.25">
      <c r="A2305" s="117"/>
      <c r="B2305" s="118"/>
      <c r="C2305" s="119"/>
      <c r="D2305" s="119"/>
      <c r="E2305" s="119"/>
      <c r="F2305" s="119"/>
    </row>
    <row r="2306" spans="1:6" x14ac:dyDescent="0.25">
      <c r="A2306" s="117"/>
      <c r="B2306" s="118"/>
      <c r="C2306" s="119"/>
      <c r="D2306" s="119"/>
      <c r="E2306" s="119"/>
      <c r="F2306" s="119"/>
    </row>
    <row r="2307" spans="1:6" x14ac:dyDescent="0.25">
      <c r="A2307" s="117"/>
      <c r="B2307" s="118"/>
      <c r="C2307" s="119"/>
      <c r="D2307" s="119"/>
      <c r="E2307" s="119"/>
      <c r="F2307" s="119"/>
    </row>
    <row r="2308" spans="1:6" x14ac:dyDescent="0.25">
      <c r="A2308" s="117"/>
      <c r="B2308" s="118"/>
      <c r="C2308" s="119"/>
      <c r="D2308" s="119"/>
      <c r="E2308" s="119"/>
      <c r="F2308" s="119"/>
    </row>
    <row r="2309" spans="1:6" x14ac:dyDescent="0.25">
      <c r="A2309" s="117"/>
      <c r="B2309" s="118"/>
      <c r="C2309" s="119"/>
      <c r="D2309" s="119"/>
      <c r="E2309" s="119"/>
      <c r="F2309" s="119"/>
    </row>
    <row r="2310" spans="1:6" x14ac:dyDescent="0.25">
      <c r="A2310" s="117"/>
      <c r="B2310" s="118"/>
      <c r="C2310" s="119"/>
      <c r="D2310" s="119"/>
      <c r="E2310" s="119"/>
      <c r="F2310" s="119"/>
    </row>
    <row r="2311" spans="1:6" x14ac:dyDescent="0.25">
      <c r="A2311" s="117"/>
      <c r="B2311" s="118"/>
      <c r="C2311" s="119"/>
      <c r="D2311" s="119"/>
      <c r="E2311" s="119"/>
      <c r="F2311" s="119"/>
    </row>
    <row r="2312" spans="1:6" x14ac:dyDescent="0.25">
      <c r="A2312" s="117"/>
      <c r="B2312" s="118"/>
      <c r="C2312" s="119"/>
      <c r="D2312" s="119"/>
      <c r="E2312" s="119"/>
      <c r="F2312" s="119"/>
    </row>
    <row r="2313" spans="1:6" x14ac:dyDescent="0.25">
      <c r="A2313" s="117"/>
      <c r="B2313" s="118"/>
      <c r="C2313" s="119"/>
      <c r="D2313" s="119"/>
      <c r="E2313" s="119"/>
      <c r="F2313" s="119"/>
    </row>
    <row r="2314" spans="1:6" x14ac:dyDescent="0.25">
      <c r="A2314" s="117"/>
      <c r="B2314" s="118"/>
      <c r="C2314" s="119"/>
      <c r="D2314" s="119"/>
      <c r="E2314" s="119"/>
      <c r="F2314" s="119"/>
    </row>
    <row r="2315" spans="1:6" x14ac:dyDescent="0.25">
      <c r="A2315" s="117"/>
      <c r="B2315" s="118"/>
      <c r="C2315" s="119"/>
      <c r="D2315" s="119"/>
      <c r="E2315" s="119"/>
      <c r="F2315" s="119"/>
    </row>
    <row r="2316" spans="1:6" x14ac:dyDescent="0.25">
      <c r="A2316" s="117"/>
      <c r="B2316" s="118"/>
      <c r="C2316" s="119"/>
      <c r="D2316" s="119"/>
      <c r="E2316" s="119"/>
      <c r="F2316" s="119"/>
    </row>
    <row r="2317" spans="1:6" x14ac:dyDescent="0.25">
      <c r="A2317" s="117"/>
      <c r="B2317" s="118"/>
      <c r="C2317" s="119"/>
      <c r="D2317" s="119"/>
      <c r="E2317" s="119"/>
      <c r="F2317" s="119"/>
    </row>
    <row r="2318" spans="1:6" x14ac:dyDescent="0.25">
      <c r="A2318" s="117"/>
      <c r="B2318" s="118"/>
      <c r="C2318" s="119"/>
      <c r="D2318" s="119"/>
      <c r="E2318" s="119"/>
      <c r="F2318" s="119"/>
    </row>
    <row r="2319" spans="1:6" x14ac:dyDescent="0.25">
      <c r="A2319" s="117"/>
      <c r="B2319" s="118"/>
      <c r="C2319" s="119"/>
      <c r="D2319" s="119"/>
      <c r="E2319" s="119"/>
      <c r="F2319" s="119"/>
    </row>
    <row r="2320" spans="1:6" x14ac:dyDescent="0.25">
      <c r="A2320" s="117"/>
      <c r="B2320" s="118"/>
      <c r="C2320" s="119"/>
      <c r="D2320" s="119"/>
      <c r="E2320" s="119"/>
      <c r="F2320" s="119"/>
    </row>
    <row r="2321" spans="1:6" x14ac:dyDescent="0.25">
      <c r="A2321" s="117"/>
      <c r="B2321" s="118"/>
      <c r="C2321" s="119"/>
      <c r="D2321" s="119"/>
      <c r="E2321" s="119"/>
      <c r="F2321" s="119"/>
    </row>
    <row r="2322" spans="1:6" x14ac:dyDescent="0.25">
      <c r="A2322" s="117"/>
      <c r="B2322" s="118"/>
      <c r="C2322" s="119"/>
      <c r="D2322" s="119"/>
      <c r="E2322" s="119"/>
      <c r="F2322" s="119"/>
    </row>
    <row r="2323" spans="1:6" x14ac:dyDescent="0.25">
      <c r="A2323" s="117"/>
      <c r="B2323" s="118"/>
      <c r="C2323" s="119"/>
      <c r="D2323" s="119"/>
      <c r="E2323" s="119"/>
      <c r="F2323" s="119"/>
    </row>
    <row r="2324" spans="1:6" x14ac:dyDescent="0.25">
      <c r="A2324" s="117"/>
      <c r="B2324" s="118"/>
      <c r="C2324" s="119"/>
      <c r="D2324" s="119"/>
      <c r="E2324" s="119"/>
      <c r="F2324" s="119"/>
    </row>
    <row r="2325" spans="1:6" x14ac:dyDescent="0.25">
      <c r="A2325" s="117"/>
      <c r="B2325" s="118"/>
      <c r="C2325" s="119"/>
      <c r="D2325" s="119"/>
      <c r="E2325" s="119"/>
      <c r="F2325" s="119"/>
    </row>
    <row r="2326" spans="1:6" x14ac:dyDescent="0.25">
      <c r="A2326" s="117"/>
      <c r="B2326" s="118"/>
      <c r="C2326" s="119"/>
      <c r="D2326" s="119"/>
      <c r="E2326" s="119"/>
      <c r="F2326" s="119"/>
    </row>
    <row r="2327" spans="1:6" x14ac:dyDescent="0.25">
      <c r="A2327" s="117"/>
      <c r="B2327" s="118"/>
      <c r="C2327" s="119"/>
      <c r="D2327" s="119"/>
      <c r="E2327" s="119"/>
      <c r="F2327" s="119"/>
    </row>
    <row r="2328" spans="1:6" x14ac:dyDescent="0.25">
      <c r="A2328" s="117"/>
      <c r="B2328" s="118"/>
      <c r="C2328" s="119"/>
      <c r="D2328" s="119"/>
      <c r="E2328" s="119"/>
      <c r="F2328" s="119"/>
    </row>
    <row r="2329" spans="1:6" x14ac:dyDescent="0.25">
      <c r="A2329" s="117"/>
      <c r="B2329" s="118"/>
      <c r="C2329" s="119"/>
      <c r="D2329" s="119"/>
      <c r="E2329" s="119"/>
      <c r="F2329" s="119"/>
    </row>
    <row r="2330" spans="1:6" x14ac:dyDescent="0.25">
      <c r="A2330" s="117"/>
      <c r="B2330" s="118"/>
      <c r="C2330" s="119"/>
      <c r="D2330" s="119"/>
      <c r="E2330" s="119"/>
      <c r="F2330" s="119"/>
    </row>
    <row r="2331" spans="1:6" x14ac:dyDescent="0.25">
      <c r="A2331" s="117"/>
      <c r="B2331" s="118"/>
      <c r="C2331" s="119"/>
      <c r="D2331" s="119"/>
      <c r="E2331" s="119"/>
      <c r="F2331" s="119"/>
    </row>
    <row r="2332" spans="1:6" x14ac:dyDescent="0.25">
      <c r="A2332" s="117"/>
      <c r="B2332" s="118"/>
      <c r="C2332" s="119"/>
      <c r="D2332" s="119"/>
      <c r="E2332" s="119"/>
      <c r="F2332" s="119"/>
    </row>
    <row r="2333" spans="1:6" x14ac:dyDescent="0.25">
      <c r="A2333" s="117"/>
      <c r="B2333" s="118"/>
      <c r="C2333" s="119"/>
      <c r="D2333" s="119"/>
      <c r="E2333" s="119"/>
      <c r="F2333" s="119"/>
    </row>
    <row r="2334" spans="1:6" x14ac:dyDescent="0.25">
      <c r="A2334" s="117"/>
      <c r="B2334" s="118"/>
      <c r="C2334" s="119"/>
      <c r="D2334" s="119"/>
      <c r="E2334" s="119"/>
      <c r="F2334" s="119"/>
    </row>
    <row r="2335" spans="1:6" x14ac:dyDescent="0.25">
      <c r="A2335" s="117"/>
      <c r="B2335" s="118"/>
      <c r="C2335" s="119"/>
      <c r="D2335" s="119"/>
      <c r="E2335" s="119"/>
      <c r="F2335" s="119"/>
    </row>
    <row r="2336" spans="1:6" x14ac:dyDescent="0.25">
      <c r="A2336" s="117"/>
      <c r="B2336" s="118"/>
      <c r="C2336" s="119"/>
      <c r="D2336" s="119"/>
      <c r="E2336" s="119"/>
      <c r="F2336" s="119"/>
    </row>
    <row r="2337" spans="1:6" x14ac:dyDescent="0.25">
      <c r="A2337" s="117"/>
      <c r="B2337" s="118"/>
      <c r="C2337" s="119"/>
      <c r="D2337" s="119"/>
      <c r="E2337" s="119"/>
      <c r="F2337" s="119"/>
    </row>
    <row r="2338" spans="1:6" x14ac:dyDescent="0.25">
      <c r="A2338" s="117"/>
      <c r="B2338" s="118"/>
      <c r="C2338" s="119"/>
      <c r="D2338" s="119"/>
      <c r="E2338" s="119"/>
      <c r="F2338" s="119"/>
    </row>
    <row r="2339" spans="1:6" x14ac:dyDescent="0.25">
      <c r="A2339" s="117"/>
      <c r="B2339" s="118"/>
      <c r="C2339" s="119"/>
      <c r="D2339" s="119"/>
      <c r="E2339" s="119"/>
      <c r="F2339" s="119"/>
    </row>
    <row r="2340" spans="1:6" x14ac:dyDescent="0.25">
      <c r="A2340" s="117"/>
      <c r="B2340" s="118"/>
      <c r="C2340" s="119"/>
      <c r="D2340" s="119"/>
      <c r="E2340" s="119"/>
      <c r="F2340" s="119"/>
    </row>
    <row r="2341" spans="1:6" x14ac:dyDescent="0.25">
      <c r="A2341" s="117"/>
      <c r="B2341" s="118"/>
      <c r="C2341" s="119"/>
      <c r="D2341" s="119"/>
      <c r="E2341" s="119"/>
      <c r="F2341" s="119"/>
    </row>
    <row r="2342" spans="1:6" x14ac:dyDescent="0.25">
      <c r="A2342" s="117"/>
      <c r="B2342" s="118"/>
      <c r="C2342" s="119"/>
      <c r="D2342" s="119"/>
      <c r="E2342" s="119"/>
      <c r="F2342" s="119"/>
    </row>
    <row r="2343" spans="1:6" x14ac:dyDescent="0.25">
      <c r="A2343" s="117"/>
      <c r="B2343" s="118"/>
      <c r="C2343" s="119"/>
      <c r="D2343" s="119"/>
      <c r="E2343" s="119"/>
      <c r="F2343" s="119"/>
    </row>
    <row r="2344" spans="1:6" x14ac:dyDescent="0.25">
      <c r="A2344" s="117"/>
      <c r="B2344" s="118"/>
      <c r="C2344" s="119"/>
      <c r="D2344" s="119"/>
      <c r="E2344" s="119"/>
      <c r="F2344" s="119"/>
    </row>
    <row r="2345" spans="1:6" x14ac:dyDescent="0.25">
      <c r="A2345" s="117"/>
      <c r="B2345" s="118"/>
      <c r="C2345" s="119"/>
      <c r="D2345" s="119"/>
      <c r="E2345" s="119"/>
      <c r="F2345" s="119"/>
    </row>
    <row r="2346" spans="1:6" x14ac:dyDescent="0.25">
      <c r="A2346" s="117"/>
      <c r="B2346" s="118"/>
      <c r="C2346" s="119"/>
      <c r="D2346" s="119"/>
      <c r="E2346" s="119"/>
      <c r="F2346" s="119"/>
    </row>
    <row r="2347" spans="1:6" x14ac:dyDescent="0.25">
      <c r="A2347" s="117"/>
      <c r="B2347" s="118"/>
      <c r="C2347" s="119"/>
      <c r="D2347" s="119"/>
      <c r="E2347" s="119"/>
      <c r="F2347" s="119"/>
    </row>
    <row r="2348" spans="1:6" x14ac:dyDescent="0.25">
      <c r="A2348" s="117"/>
      <c r="B2348" s="118"/>
      <c r="C2348" s="119"/>
      <c r="D2348" s="119"/>
      <c r="E2348" s="119"/>
      <c r="F2348" s="119"/>
    </row>
    <row r="2349" spans="1:6" x14ac:dyDescent="0.25">
      <c r="A2349" s="117"/>
      <c r="B2349" s="118"/>
      <c r="C2349" s="119"/>
      <c r="D2349" s="119"/>
      <c r="E2349" s="119"/>
      <c r="F2349" s="119"/>
    </row>
    <row r="2350" spans="1:6" x14ac:dyDescent="0.25">
      <c r="A2350" s="117"/>
      <c r="B2350" s="118"/>
      <c r="C2350" s="119"/>
      <c r="D2350" s="119"/>
      <c r="E2350" s="119"/>
      <c r="F2350" s="119"/>
    </row>
    <row r="2351" spans="1:6" x14ac:dyDescent="0.25">
      <c r="A2351" s="117"/>
      <c r="B2351" s="118"/>
      <c r="C2351" s="119"/>
      <c r="D2351" s="119"/>
      <c r="E2351" s="119"/>
      <c r="F2351" s="119"/>
    </row>
    <row r="2352" spans="1:6" x14ac:dyDescent="0.25">
      <c r="A2352" s="117"/>
      <c r="B2352" s="118"/>
      <c r="C2352" s="119"/>
      <c r="D2352" s="119"/>
      <c r="E2352" s="119"/>
      <c r="F2352" s="119"/>
    </row>
    <row r="2353" spans="1:6" x14ac:dyDescent="0.25">
      <c r="A2353" s="117"/>
      <c r="B2353" s="118"/>
      <c r="C2353" s="119"/>
      <c r="D2353" s="119"/>
      <c r="E2353" s="119"/>
      <c r="F2353" s="119"/>
    </row>
    <row r="2354" spans="1:6" x14ac:dyDescent="0.25">
      <c r="A2354" s="117"/>
      <c r="B2354" s="118"/>
      <c r="C2354" s="119"/>
      <c r="D2354" s="119"/>
      <c r="E2354" s="119"/>
      <c r="F2354" s="119"/>
    </row>
    <row r="2355" spans="1:6" x14ac:dyDescent="0.25">
      <c r="A2355" s="117"/>
      <c r="B2355" s="118"/>
      <c r="C2355" s="119"/>
      <c r="D2355" s="119"/>
      <c r="E2355" s="119"/>
      <c r="F2355" s="119"/>
    </row>
    <row r="2356" spans="1:6" x14ac:dyDescent="0.25">
      <c r="A2356" s="117"/>
      <c r="B2356" s="118"/>
      <c r="C2356" s="119"/>
      <c r="D2356" s="119"/>
      <c r="E2356" s="119"/>
      <c r="F2356" s="119"/>
    </row>
    <row r="2357" spans="1:6" x14ac:dyDescent="0.25">
      <c r="A2357" s="117"/>
      <c r="B2357" s="118"/>
      <c r="C2357" s="119"/>
      <c r="D2357" s="119"/>
      <c r="E2357" s="119"/>
      <c r="F2357" s="119"/>
    </row>
    <row r="2358" spans="1:6" x14ac:dyDescent="0.25">
      <c r="A2358" s="117"/>
      <c r="B2358" s="118"/>
      <c r="C2358" s="119"/>
      <c r="D2358" s="119"/>
      <c r="E2358" s="119"/>
      <c r="F2358" s="119"/>
    </row>
    <row r="2359" spans="1:6" x14ac:dyDescent="0.25">
      <c r="A2359" s="117"/>
      <c r="B2359" s="118"/>
      <c r="C2359" s="119"/>
      <c r="D2359" s="119"/>
      <c r="E2359" s="119"/>
      <c r="F2359" s="119"/>
    </row>
    <row r="2360" spans="1:6" x14ac:dyDescent="0.25">
      <c r="A2360" s="117"/>
      <c r="B2360" s="118"/>
      <c r="C2360" s="119"/>
      <c r="D2360" s="119"/>
      <c r="E2360" s="119"/>
      <c r="F2360" s="119"/>
    </row>
    <row r="2361" spans="1:6" x14ac:dyDescent="0.25">
      <c r="A2361" s="117"/>
      <c r="B2361" s="118"/>
      <c r="C2361" s="119"/>
      <c r="D2361" s="119"/>
      <c r="E2361" s="119"/>
      <c r="F2361" s="119"/>
    </row>
    <row r="2362" spans="1:6" x14ac:dyDescent="0.25">
      <c r="A2362" s="117"/>
      <c r="B2362" s="118"/>
      <c r="C2362" s="119"/>
      <c r="D2362" s="119"/>
      <c r="E2362" s="119"/>
      <c r="F2362" s="119"/>
    </row>
    <row r="2363" spans="1:6" x14ac:dyDescent="0.25">
      <c r="A2363" s="117"/>
      <c r="B2363" s="118"/>
      <c r="C2363" s="119"/>
      <c r="D2363" s="119"/>
      <c r="E2363" s="119"/>
      <c r="F2363" s="119"/>
    </row>
    <row r="2364" spans="1:6" x14ac:dyDescent="0.25">
      <c r="A2364" s="117"/>
      <c r="B2364" s="118"/>
      <c r="C2364" s="119"/>
      <c r="D2364" s="119"/>
      <c r="E2364" s="119"/>
      <c r="F2364" s="119"/>
    </row>
    <row r="2365" spans="1:6" x14ac:dyDescent="0.25">
      <c r="A2365" s="117"/>
      <c r="B2365" s="118"/>
      <c r="C2365" s="119"/>
      <c r="D2365" s="119"/>
      <c r="E2365" s="119"/>
      <c r="F2365" s="119"/>
    </row>
    <row r="2366" spans="1:6" x14ac:dyDescent="0.25">
      <c r="A2366" s="117"/>
      <c r="B2366" s="118"/>
      <c r="C2366" s="119"/>
      <c r="D2366" s="119"/>
      <c r="E2366" s="119"/>
      <c r="F2366" s="119"/>
    </row>
    <row r="2367" spans="1:6" x14ac:dyDescent="0.25">
      <c r="A2367" s="117"/>
      <c r="B2367" s="118"/>
      <c r="C2367" s="119"/>
      <c r="D2367" s="119"/>
      <c r="E2367" s="119"/>
      <c r="F2367" s="119"/>
    </row>
    <row r="2368" spans="1:6" x14ac:dyDescent="0.25">
      <c r="A2368" s="117"/>
      <c r="B2368" s="118"/>
      <c r="C2368" s="119"/>
      <c r="D2368" s="119"/>
      <c r="E2368" s="119"/>
      <c r="F2368" s="119"/>
    </row>
    <row r="2369" spans="1:6" x14ac:dyDescent="0.25">
      <c r="A2369" s="117"/>
      <c r="B2369" s="118"/>
      <c r="C2369" s="119"/>
      <c r="D2369" s="119"/>
      <c r="E2369" s="119"/>
      <c r="F2369" s="119"/>
    </row>
    <row r="2370" spans="1:6" x14ac:dyDescent="0.25">
      <c r="A2370" s="117"/>
      <c r="B2370" s="118"/>
      <c r="C2370" s="119"/>
      <c r="D2370" s="119"/>
      <c r="E2370" s="119"/>
      <c r="F2370" s="119"/>
    </row>
    <row r="2371" spans="1:6" x14ac:dyDescent="0.25">
      <c r="A2371" s="117"/>
      <c r="B2371" s="118"/>
      <c r="C2371" s="119"/>
      <c r="D2371" s="119"/>
      <c r="E2371" s="119"/>
      <c r="F2371" s="119"/>
    </row>
    <row r="2372" spans="1:6" x14ac:dyDescent="0.25">
      <c r="A2372" s="117"/>
      <c r="B2372" s="118"/>
      <c r="C2372" s="119"/>
      <c r="D2372" s="119"/>
      <c r="E2372" s="119"/>
      <c r="F2372" s="119"/>
    </row>
    <row r="2373" spans="1:6" x14ac:dyDescent="0.25">
      <c r="A2373" s="117"/>
      <c r="B2373" s="118"/>
      <c r="C2373" s="119"/>
      <c r="D2373" s="119"/>
      <c r="E2373" s="119"/>
      <c r="F2373" s="119"/>
    </row>
    <row r="2374" spans="1:6" x14ac:dyDescent="0.25">
      <c r="A2374" s="117"/>
      <c r="B2374" s="118"/>
      <c r="C2374" s="119"/>
      <c r="D2374" s="119"/>
      <c r="E2374" s="119"/>
      <c r="F2374" s="119"/>
    </row>
    <row r="2375" spans="1:6" x14ac:dyDescent="0.25">
      <c r="A2375" s="117"/>
      <c r="B2375" s="118"/>
      <c r="C2375" s="119"/>
      <c r="D2375" s="119"/>
      <c r="E2375" s="119"/>
      <c r="F2375" s="119"/>
    </row>
    <row r="2376" spans="1:6" x14ac:dyDescent="0.25">
      <c r="A2376" s="117"/>
      <c r="B2376" s="118"/>
      <c r="C2376" s="119"/>
      <c r="D2376" s="119"/>
      <c r="E2376" s="119"/>
      <c r="F2376" s="119"/>
    </row>
    <row r="2377" spans="1:6" x14ac:dyDescent="0.25">
      <c r="A2377" s="117"/>
      <c r="B2377" s="118"/>
      <c r="C2377" s="119"/>
      <c r="D2377" s="119"/>
      <c r="E2377" s="119"/>
      <c r="F2377" s="119"/>
    </row>
    <row r="2378" spans="1:6" x14ac:dyDescent="0.25">
      <c r="A2378" s="117"/>
      <c r="B2378" s="118"/>
      <c r="C2378" s="119"/>
      <c r="D2378" s="119"/>
      <c r="E2378" s="119"/>
      <c r="F2378" s="119"/>
    </row>
    <row r="2379" spans="1:6" x14ac:dyDescent="0.25">
      <c r="A2379" s="117"/>
      <c r="B2379" s="118"/>
      <c r="C2379" s="119"/>
      <c r="D2379" s="119"/>
      <c r="E2379" s="119"/>
      <c r="F2379" s="119"/>
    </row>
    <row r="2380" spans="1:6" x14ac:dyDescent="0.25">
      <c r="A2380" s="117"/>
      <c r="B2380" s="118"/>
      <c r="C2380" s="119"/>
      <c r="D2380" s="119"/>
      <c r="E2380" s="119"/>
      <c r="F2380" s="119"/>
    </row>
    <row r="2381" spans="1:6" x14ac:dyDescent="0.25">
      <c r="A2381" s="117"/>
      <c r="B2381" s="118"/>
      <c r="C2381" s="119"/>
      <c r="D2381" s="119"/>
      <c r="E2381" s="119"/>
      <c r="F2381" s="119"/>
    </row>
    <row r="2382" spans="1:6" x14ac:dyDescent="0.25">
      <c r="A2382" s="117"/>
      <c r="B2382" s="118"/>
      <c r="C2382" s="119"/>
      <c r="D2382" s="119"/>
      <c r="E2382" s="119"/>
      <c r="F2382" s="119"/>
    </row>
    <row r="2383" spans="1:6" x14ac:dyDescent="0.25">
      <c r="A2383" s="117"/>
      <c r="B2383" s="118"/>
      <c r="C2383" s="119"/>
      <c r="D2383" s="119"/>
      <c r="E2383" s="119"/>
      <c r="F2383" s="119"/>
    </row>
    <row r="2384" spans="1:6" x14ac:dyDescent="0.25">
      <c r="A2384" s="117"/>
      <c r="B2384" s="118"/>
      <c r="C2384" s="119"/>
      <c r="D2384" s="119"/>
      <c r="E2384" s="119"/>
      <c r="F2384" s="119"/>
    </row>
    <row r="2385" spans="1:6" x14ac:dyDescent="0.25">
      <c r="A2385" s="117"/>
      <c r="B2385" s="118"/>
      <c r="C2385" s="119"/>
      <c r="D2385" s="119"/>
      <c r="E2385" s="119"/>
      <c r="F2385" s="119"/>
    </row>
    <row r="2386" spans="1:6" x14ac:dyDescent="0.25">
      <c r="A2386" s="117"/>
      <c r="B2386" s="118"/>
      <c r="C2386" s="119"/>
      <c r="D2386" s="119"/>
      <c r="E2386" s="119"/>
      <c r="F2386" s="119"/>
    </row>
    <row r="2387" spans="1:6" x14ac:dyDescent="0.25">
      <c r="A2387" s="117"/>
      <c r="B2387" s="118"/>
      <c r="C2387" s="119"/>
      <c r="D2387" s="119"/>
      <c r="E2387" s="119"/>
      <c r="F2387" s="119"/>
    </row>
    <row r="2388" spans="1:6" x14ac:dyDescent="0.25">
      <c r="A2388" s="117"/>
      <c r="B2388" s="118"/>
      <c r="C2388" s="119"/>
      <c r="D2388" s="119"/>
      <c r="E2388" s="119"/>
      <c r="F2388" s="119"/>
    </row>
    <row r="2389" spans="1:6" x14ac:dyDescent="0.25">
      <c r="A2389" s="117"/>
      <c r="B2389" s="118"/>
      <c r="C2389" s="119"/>
      <c r="D2389" s="119"/>
      <c r="E2389" s="119"/>
      <c r="F2389" s="119"/>
    </row>
    <row r="2390" spans="1:6" x14ac:dyDescent="0.25">
      <c r="A2390" s="117"/>
      <c r="B2390" s="118"/>
      <c r="C2390" s="119"/>
      <c r="D2390" s="119"/>
      <c r="E2390" s="119"/>
      <c r="F2390" s="119"/>
    </row>
    <row r="2391" spans="1:6" x14ac:dyDescent="0.25">
      <c r="A2391" s="117"/>
      <c r="B2391" s="118"/>
      <c r="C2391" s="119"/>
      <c r="D2391" s="119"/>
      <c r="E2391" s="119"/>
      <c r="F2391" s="119"/>
    </row>
    <row r="2392" spans="1:6" x14ac:dyDescent="0.25">
      <c r="A2392" s="117"/>
      <c r="B2392" s="118"/>
      <c r="C2392" s="119"/>
      <c r="D2392" s="119"/>
      <c r="E2392" s="119"/>
      <c r="F2392" s="119"/>
    </row>
    <row r="2393" spans="1:6" x14ac:dyDescent="0.25">
      <c r="A2393" s="117"/>
      <c r="B2393" s="118"/>
      <c r="C2393" s="119"/>
      <c r="D2393" s="119"/>
      <c r="E2393" s="119"/>
      <c r="F2393" s="119"/>
    </row>
    <row r="2394" spans="1:6" x14ac:dyDescent="0.25">
      <c r="A2394" s="117"/>
      <c r="B2394" s="118"/>
      <c r="C2394" s="119"/>
      <c r="D2394" s="119"/>
      <c r="E2394" s="119"/>
      <c r="F2394" s="119"/>
    </row>
    <row r="2395" spans="1:6" x14ac:dyDescent="0.25">
      <c r="A2395" s="117"/>
      <c r="B2395" s="118"/>
      <c r="C2395" s="119"/>
      <c r="D2395" s="119"/>
      <c r="E2395" s="119"/>
      <c r="F2395" s="119"/>
    </row>
    <row r="2396" spans="1:6" ht="27.75" customHeight="1" x14ac:dyDescent="0.25">
      <c r="A2396" s="117"/>
      <c r="B2396" s="118"/>
      <c r="C2396" s="119"/>
      <c r="D2396" s="119"/>
      <c r="E2396" s="119"/>
      <c r="F2396" s="119"/>
    </row>
    <row r="2397" spans="1:6" ht="15" customHeight="1" x14ac:dyDescent="0.25">
      <c r="A2397" s="117"/>
      <c r="B2397" s="118"/>
      <c r="C2397" s="119"/>
      <c r="D2397" s="119"/>
      <c r="E2397" s="119"/>
      <c r="F2397" s="119"/>
    </row>
    <row r="2398" spans="1:6" x14ac:dyDescent="0.25">
      <c r="A2398" s="117"/>
      <c r="B2398" s="118"/>
      <c r="C2398" s="119"/>
      <c r="D2398" s="119"/>
      <c r="E2398" s="119"/>
      <c r="F2398" s="119"/>
    </row>
    <row r="2399" spans="1:6" ht="15" customHeight="1" x14ac:dyDescent="0.25">
      <c r="A2399" s="117"/>
      <c r="B2399" s="118"/>
      <c r="C2399" s="119"/>
      <c r="D2399" s="119"/>
      <c r="E2399" s="119"/>
      <c r="F2399" s="119"/>
    </row>
    <row r="2400" spans="1:6" x14ac:dyDescent="0.25">
      <c r="A2400" s="117"/>
      <c r="B2400" s="118"/>
      <c r="C2400" s="119"/>
      <c r="D2400" s="119"/>
      <c r="E2400" s="119"/>
      <c r="F2400" s="119"/>
    </row>
    <row r="2401" spans="1:6" x14ac:dyDescent="0.25">
      <c r="A2401" s="117"/>
      <c r="B2401" s="118"/>
      <c r="C2401" s="119"/>
      <c r="D2401" s="119"/>
      <c r="E2401" s="119"/>
      <c r="F2401" s="119"/>
    </row>
    <row r="2402" spans="1:6" x14ac:dyDescent="0.25">
      <c r="A2402" s="117"/>
      <c r="B2402" s="118"/>
      <c r="C2402" s="119"/>
      <c r="D2402" s="119"/>
      <c r="E2402" s="119"/>
      <c r="F2402" s="119"/>
    </row>
    <row r="2403" spans="1:6" x14ac:dyDescent="0.25">
      <c r="A2403" s="117"/>
      <c r="B2403" s="118"/>
      <c r="C2403" s="119"/>
      <c r="D2403" s="119"/>
      <c r="E2403" s="119"/>
      <c r="F2403" s="119"/>
    </row>
    <row r="2404" spans="1:6" x14ac:dyDescent="0.25">
      <c r="A2404" s="117"/>
      <c r="B2404" s="118"/>
      <c r="C2404" s="119"/>
      <c r="D2404" s="119"/>
      <c r="E2404" s="119"/>
      <c r="F2404" s="119"/>
    </row>
    <row r="2405" spans="1:6" x14ac:dyDescent="0.25">
      <c r="A2405" s="117"/>
      <c r="B2405" s="118"/>
      <c r="C2405" s="119"/>
      <c r="D2405" s="119"/>
      <c r="E2405" s="119"/>
      <c r="F2405" s="119"/>
    </row>
    <row r="2406" spans="1:6" x14ac:dyDescent="0.25">
      <c r="A2406" s="117"/>
      <c r="B2406" s="118"/>
      <c r="C2406" s="119"/>
      <c r="D2406" s="119"/>
      <c r="E2406" s="119"/>
      <c r="F2406" s="119"/>
    </row>
    <row r="2407" spans="1:6" x14ac:dyDescent="0.25">
      <c r="A2407" s="117"/>
      <c r="B2407" s="118"/>
      <c r="C2407" s="119"/>
      <c r="D2407" s="119"/>
      <c r="E2407" s="119"/>
      <c r="F2407" s="119"/>
    </row>
    <row r="2408" spans="1:6" x14ac:dyDescent="0.25">
      <c r="A2408" s="117"/>
      <c r="B2408" s="118"/>
      <c r="C2408" s="119"/>
      <c r="D2408" s="119"/>
      <c r="E2408" s="119"/>
      <c r="F2408" s="119"/>
    </row>
    <row r="2409" spans="1:6" x14ac:dyDescent="0.25">
      <c r="A2409" s="117"/>
      <c r="B2409" s="118"/>
      <c r="C2409" s="119"/>
      <c r="D2409" s="119"/>
      <c r="E2409" s="119"/>
      <c r="F2409" s="119"/>
    </row>
    <row r="2410" spans="1:6" x14ac:dyDescent="0.25">
      <c r="A2410" s="117"/>
      <c r="B2410" s="118"/>
      <c r="C2410" s="119"/>
      <c r="D2410" s="119"/>
      <c r="E2410" s="119"/>
      <c r="F2410" s="119"/>
    </row>
    <row r="2411" spans="1:6" x14ac:dyDescent="0.25">
      <c r="A2411" s="117"/>
      <c r="B2411" s="118"/>
      <c r="C2411" s="119"/>
      <c r="D2411" s="119"/>
      <c r="E2411" s="119"/>
      <c r="F2411" s="119"/>
    </row>
    <row r="2412" spans="1:6" x14ac:dyDescent="0.25">
      <c r="A2412" s="117"/>
      <c r="B2412" s="118"/>
      <c r="C2412" s="119"/>
      <c r="D2412" s="119"/>
      <c r="E2412" s="119"/>
      <c r="F2412" s="119"/>
    </row>
    <row r="2413" spans="1:6" x14ac:dyDescent="0.25">
      <c r="A2413" s="117"/>
      <c r="B2413" s="118"/>
      <c r="C2413" s="119"/>
      <c r="D2413" s="119"/>
      <c r="E2413" s="119"/>
      <c r="F2413" s="119"/>
    </row>
    <row r="2414" spans="1:6" x14ac:dyDescent="0.25">
      <c r="A2414" s="117"/>
      <c r="B2414" s="118"/>
      <c r="C2414" s="119"/>
      <c r="D2414" s="119"/>
      <c r="E2414" s="119"/>
      <c r="F2414" s="119"/>
    </row>
    <row r="2415" spans="1:6" x14ac:dyDescent="0.25">
      <c r="A2415" s="117"/>
      <c r="B2415" s="118"/>
      <c r="C2415" s="119"/>
      <c r="D2415" s="119"/>
      <c r="E2415" s="119"/>
      <c r="F2415" s="119"/>
    </row>
    <row r="2416" spans="1:6" x14ac:dyDescent="0.25">
      <c r="A2416" s="117"/>
      <c r="B2416" s="118"/>
      <c r="C2416" s="119"/>
      <c r="D2416" s="119"/>
      <c r="E2416" s="119"/>
      <c r="F2416" s="119"/>
    </row>
    <row r="2417" spans="1:6" x14ac:dyDescent="0.25">
      <c r="A2417" s="117"/>
      <c r="B2417" s="118"/>
      <c r="C2417" s="119"/>
      <c r="D2417" s="119"/>
      <c r="E2417" s="119"/>
      <c r="F2417" s="119"/>
    </row>
    <row r="2418" spans="1:6" x14ac:dyDescent="0.25">
      <c r="A2418" s="117"/>
      <c r="B2418" s="118"/>
      <c r="C2418" s="119"/>
      <c r="D2418" s="119"/>
      <c r="E2418" s="119"/>
      <c r="F2418" s="119"/>
    </row>
    <row r="2419" spans="1:6" x14ac:dyDescent="0.25">
      <c r="A2419" s="117"/>
      <c r="B2419" s="118"/>
      <c r="C2419" s="119"/>
      <c r="D2419" s="119"/>
      <c r="E2419" s="119"/>
      <c r="F2419" s="119"/>
    </row>
    <row r="2420" spans="1:6" x14ac:dyDescent="0.25">
      <c r="A2420" s="117"/>
      <c r="B2420" s="118"/>
      <c r="C2420" s="119"/>
      <c r="D2420" s="119"/>
      <c r="E2420" s="119"/>
      <c r="F2420" s="119"/>
    </row>
    <row r="2421" spans="1:6" x14ac:dyDescent="0.25">
      <c r="A2421" s="117"/>
      <c r="B2421" s="118"/>
      <c r="C2421" s="119"/>
      <c r="D2421" s="119"/>
      <c r="E2421" s="119"/>
      <c r="F2421" s="119"/>
    </row>
    <row r="2422" spans="1:6" x14ac:dyDescent="0.25">
      <c r="A2422" s="117"/>
      <c r="B2422" s="118"/>
      <c r="C2422" s="119"/>
      <c r="D2422" s="119"/>
      <c r="E2422" s="119"/>
      <c r="F2422" s="119"/>
    </row>
    <row r="2423" spans="1:6" x14ac:dyDescent="0.25">
      <c r="A2423" s="117"/>
      <c r="B2423" s="118"/>
      <c r="C2423" s="119"/>
      <c r="D2423" s="119"/>
      <c r="E2423" s="119"/>
      <c r="F2423" s="119"/>
    </row>
    <row r="2424" spans="1:6" x14ac:dyDescent="0.25">
      <c r="A2424" s="117"/>
      <c r="B2424" s="118"/>
      <c r="C2424" s="119"/>
      <c r="D2424" s="119"/>
      <c r="E2424" s="119"/>
      <c r="F2424" s="119"/>
    </row>
    <row r="2425" spans="1:6" x14ac:dyDescent="0.25">
      <c r="A2425" s="117"/>
      <c r="B2425" s="118"/>
      <c r="C2425" s="119"/>
      <c r="D2425" s="119"/>
      <c r="E2425" s="119"/>
      <c r="F2425" s="119"/>
    </row>
    <row r="2426" spans="1:6" x14ac:dyDescent="0.25">
      <c r="A2426" s="117"/>
      <c r="B2426" s="118"/>
      <c r="C2426" s="119"/>
      <c r="D2426" s="119"/>
      <c r="E2426" s="119"/>
      <c r="F2426" s="119"/>
    </row>
    <row r="2427" spans="1:6" x14ac:dyDescent="0.25">
      <c r="A2427" s="117"/>
      <c r="B2427" s="118"/>
      <c r="C2427" s="119"/>
      <c r="D2427" s="119"/>
      <c r="E2427" s="119"/>
      <c r="F2427" s="119"/>
    </row>
    <row r="2428" spans="1:6" x14ac:dyDescent="0.25">
      <c r="A2428" s="117"/>
      <c r="B2428" s="118"/>
      <c r="C2428" s="119"/>
      <c r="D2428" s="119"/>
      <c r="E2428" s="119"/>
      <c r="F2428" s="119"/>
    </row>
    <row r="2429" spans="1:6" x14ac:dyDescent="0.25">
      <c r="A2429" s="117"/>
      <c r="B2429" s="118"/>
      <c r="C2429" s="119"/>
      <c r="D2429" s="119"/>
      <c r="E2429" s="119"/>
      <c r="F2429" s="119"/>
    </row>
    <row r="2430" spans="1:6" x14ac:dyDescent="0.25">
      <c r="A2430" s="117"/>
      <c r="B2430" s="118"/>
      <c r="C2430" s="119"/>
      <c r="D2430" s="119"/>
      <c r="E2430" s="119"/>
      <c r="F2430" s="119"/>
    </row>
    <row r="2431" spans="1:6" x14ac:dyDescent="0.25">
      <c r="A2431" s="117"/>
      <c r="B2431" s="118"/>
      <c r="C2431" s="119"/>
      <c r="D2431" s="119"/>
      <c r="E2431" s="119"/>
      <c r="F2431" s="119"/>
    </row>
    <row r="2432" spans="1:6" x14ac:dyDescent="0.25">
      <c r="A2432" s="117"/>
      <c r="B2432" s="118"/>
      <c r="C2432" s="119"/>
      <c r="D2432" s="119"/>
      <c r="E2432" s="119"/>
      <c r="F2432" s="119"/>
    </row>
    <row r="2433" spans="1:6" x14ac:dyDescent="0.25">
      <c r="A2433" s="117"/>
      <c r="B2433" s="118"/>
      <c r="C2433" s="119"/>
      <c r="D2433" s="119"/>
      <c r="E2433" s="119"/>
      <c r="F2433" s="119"/>
    </row>
    <row r="2434" spans="1:6" x14ac:dyDescent="0.25">
      <c r="A2434" s="117"/>
      <c r="B2434" s="118"/>
      <c r="C2434" s="119"/>
      <c r="D2434" s="119"/>
      <c r="E2434" s="119"/>
      <c r="F2434" s="119"/>
    </row>
    <row r="2435" spans="1:6" x14ac:dyDescent="0.25">
      <c r="A2435" s="117"/>
      <c r="B2435" s="118"/>
      <c r="C2435" s="119"/>
      <c r="D2435" s="119"/>
      <c r="E2435" s="119"/>
      <c r="F2435" s="119"/>
    </row>
    <row r="2436" spans="1:6" x14ac:dyDescent="0.25">
      <c r="A2436" s="117"/>
      <c r="B2436" s="118"/>
      <c r="C2436" s="119"/>
      <c r="D2436" s="119"/>
      <c r="E2436" s="119"/>
      <c r="F2436" s="119"/>
    </row>
    <row r="2437" spans="1:6" x14ac:dyDescent="0.25">
      <c r="A2437" s="117"/>
      <c r="B2437" s="118"/>
      <c r="C2437" s="119"/>
      <c r="D2437" s="119"/>
      <c r="E2437" s="119"/>
      <c r="F2437" s="119"/>
    </row>
    <row r="2438" spans="1:6" ht="11.25" customHeight="1" x14ac:dyDescent="0.25">
      <c r="C2438" s="4"/>
      <c r="D2438" s="4"/>
      <c r="E2438" s="4"/>
      <c r="F2438" s="4"/>
    </row>
    <row r="2439" spans="1:6" ht="11.25" customHeight="1" x14ac:dyDescent="0.25">
      <c r="C2439" s="4"/>
      <c r="D2439" s="4"/>
      <c r="E2439" s="4"/>
      <c r="F2439" s="4"/>
    </row>
    <row r="2440" spans="1:6" x14ac:dyDescent="0.25">
      <c r="C2440" s="4"/>
      <c r="D2440" s="4"/>
      <c r="E2440" s="4"/>
      <c r="F2440" s="4"/>
    </row>
    <row r="2441" spans="1:6" x14ac:dyDescent="0.25">
      <c r="C2441" s="4"/>
      <c r="D2441" s="4"/>
      <c r="E2441" s="4"/>
      <c r="F2441" s="4"/>
    </row>
    <row r="2442" spans="1:6" x14ac:dyDescent="0.25">
      <c r="C2442" s="4"/>
      <c r="D2442" s="4"/>
      <c r="E2442" s="4"/>
      <c r="F2442" s="4"/>
    </row>
    <row r="2443" spans="1:6" x14ac:dyDescent="0.25">
      <c r="C2443" s="4"/>
      <c r="D2443" s="4"/>
      <c r="E2443" s="4"/>
      <c r="F2443" s="4"/>
    </row>
    <row r="2444" spans="1:6" x14ac:dyDescent="0.25">
      <c r="C2444" s="4"/>
      <c r="D2444" s="4"/>
      <c r="E2444" s="4"/>
      <c r="F2444" s="4"/>
    </row>
    <row r="2445" spans="1:6" x14ac:dyDescent="0.25">
      <c r="C2445" s="4"/>
      <c r="D2445" s="4"/>
      <c r="E2445" s="4"/>
      <c r="F2445" s="4"/>
    </row>
    <row r="2446" spans="1:6" x14ac:dyDescent="0.25">
      <c r="C2446" s="4"/>
      <c r="D2446" s="4"/>
      <c r="E2446" s="4"/>
      <c r="F2446" s="4"/>
    </row>
    <row r="2447" spans="1:6" x14ac:dyDescent="0.25">
      <c r="C2447" s="4"/>
      <c r="D2447" s="4"/>
      <c r="E2447" s="4"/>
      <c r="F2447" s="4"/>
    </row>
    <row r="2448" spans="1:6" x14ac:dyDescent="0.25">
      <c r="C2448" s="4"/>
      <c r="D2448" s="4"/>
      <c r="E2448" s="4"/>
      <c r="F2448" s="4"/>
    </row>
    <row r="2449" spans="3:6" x14ac:dyDescent="0.25">
      <c r="C2449" s="4"/>
      <c r="D2449" s="4"/>
      <c r="E2449" s="4"/>
      <c r="F2449" s="4"/>
    </row>
    <row r="2450" spans="3:6" x14ac:dyDescent="0.25">
      <c r="C2450" s="4"/>
      <c r="D2450" s="4"/>
      <c r="E2450" s="4"/>
      <c r="F2450" s="4"/>
    </row>
    <row r="2451" spans="3:6" x14ac:dyDescent="0.25">
      <c r="C2451" s="4"/>
      <c r="D2451" s="4"/>
      <c r="E2451" s="4"/>
      <c r="F2451" s="4"/>
    </row>
    <row r="2452" spans="3:6" x14ac:dyDescent="0.25">
      <c r="C2452" s="4"/>
      <c r="D2452" s="4"/>
      <c r="E2452" s="4"/>
      <c r="F2452" s="4"/>
    </row>
    <row r="2453" spans="3:6" x14ac:dyDescent="0.25">
      <c r="C2453" s="4"/>
      <c r="D2453" s="4"/>
      <c r="E2453" s="4"/>
      <c r="F2453" s="4"/>
    </row>
    <row r="2454" spans="3:6" x14ac:dyDescent="0.25">
      <c r="C2454" s="4"/>
      <c r="D2454" s="4"/>
      <c r="E2454" s="4"/>
      <c r="F2454" s="4"/>
    </row>
    <row r="2455" spans="3:6" x14ac:dyDescent="0.25">
      <c r="C2455" s="4"/>
      <c r="D2455" s="4"/>
      <c r="E2455" s="4"/>
      <c r="F2455" s="4"/>
    </row>
    <row r="2456" spans="3:6" x14ac:dyDescent="0.25">
      <c r="C2456" s="4"/>
      <c r="D2456" s="4"/>
      <c r="E2456" s="4"/>
      <c r="F2456" s="4"/>
    </row>
    <row r="2457" spans="3:6" x14ac:dyDescent="0.25">
      <c r="C2457" s="4"/>
      <c r="D2457" s="4"/>
      <c r="E2457" s="4"/>
      <c r="F2457" s="4"/>
    </row>
    <row r="2458" spans="3:6" x14ac:dyDescent="0.25">
      <c r="C2458" s="4"/>
      <c r="D2458" s="4"/>
      <c r="E2458" s="4"/>
      <c r="F2458" s="4"/>
    </row>
    <row r="2459" spans="3:6" x14ac:dyDescent="0.25">
      <c r="C2459" s="4"/>
      <c r="D2459" s="4"/>
      <c r="E2459" s="4"/>
      <c r="F2459" s="4"/>
    </row>
    <row r="2460" spans="3:6" x14ac:dyDescent="0.25">
      <c r="C2460" s="4"/>
      <c r="D2460" s="4"/>
      <c r="E2460" s="4"/>
      <c r="F2460" s="4"/>
    </row>
    <row r="2461" spans="3:6" x14ac:dyDescent="0.25">
      <c r="C2461" s="4"/>
      <c r="D2461" s="4"/>
      <c r="E2461" s="4"/>
      <c r="F2461" s="4"/>
    </row>
    <row r="2462" spans="3:6" x14ac:dyDescent="0.25">
      <c r="C2462" s="4"/>
      <c r="D2462" s="4"/>
      <c r="E2462" s="4"/>
      <c r="F2462" s="4"/>
    </row>
    <row r="2463" spans="3:6" x14ac:dyDescent="0.25">
      <c r="C2463" s="4"/>
      <c r="D2463" s="4"/>
      <c r="E2463" s="4"/>
      <c r="F2463" s="4"/>
    </row>
    <row r="2464" spans="3:6" x14ac:dyDescent="0.25">
      <c r="C2464" s="4"/>
      <c r="D2464" s="4"/>
      <c r="E2464" s="4"/>
      <c r="F2464" s="4"/>
    </row>
    <row r="2465" spans="3:6" x14ac:dyDescent="0.25">
      <c r="C2465" s="4"/>
      <c r="D2465" s="4"/>
      <c r="E2465" s="4"/>
      <c r="F2465" s="4"/>
    </row>
    <row r="2466" spans="3:6" x14ac:dyDescent="0.25">
      <c r="C2466" s="4"/>
      <c r="D2466" s="4"/>
      <c r="E2466" s="4"/>
      <c r="F2466" s="4"/>
    </row>
    <row r="2467" spans="3:6" x14ac:dyDescent="0.25">
      <c r="C2467" s="4"/>
      <c r="D2467" s="4"/>
      <c r="E2467" s="4"/>
      <c r="F2467" s="4"/>
    </row>
    <row r="2468" spans="3:6" x14ac:dyDescent="0.25">
      <c r="C2468" s="4"/>
      <c r="D2468" s="4"/>
      <c r="E2468" s="4"/>
      <c r="F2468" s="4"/>
    </row>
    <row r="2469" spans="3:6" x14ac:dyDescent="0.25">
      <c r="C2469" s="4"/>
      <c r="D2469" s="4"/>
      <c r="E2469" s="4"/>
      <c r="F2469" s="4"/>
    </row>
    <row r="2470" spans="3:6" x14ac:dyDescent="0.25">
      <c r="C2470" s="4"/>
      <c r="D2470" s="4"/>
      <c r="E2470" s="4"/>
      <c r="F2470" s="4"/>
    </row>
    <row r="2471" spans="3:6" x14ac:dyDescent="0.25">
      <c r="C2471" s="4"/>
      <c r="D2471" s="4"/>
      <c r="E2471" s="4"/>
      <c r="F2471" s="4"/>
    </row>
    <row r="2472" spans="3:6" x14ac:dyDescent="0.25">
      <c r="C2472" s="4"/>
      <c r="D2472" s="4"/>
      <c r="E2472" s="4"/>
      <c r="F2472" s="4"/>
    </row>
    <row r="2473" spans="3:6" x14ac:dyDescent="0.25">
      <c r="C2473" s="4"/>
      <c r="D2473" s="4"/>
      <c r="E2473" s="4"/>
      <c r="F2473" s="4"/>
    </row>
    <row r="2474" spans="3:6" x14ac:dyDescent="0.25">
      <c r="C2474" s="4"/>
      <c r="D2474" s="4"/>
      <c r="E2474" s="4"/>
      <c r="F2474" s="4"/>
    </row>
    <row r="2475" spans="3:6" x14ac:dyDescent="0.25">
      <c r="C2475" s="4"/>
      <c r="D2475" s="4"/>
      <c r="E2475" s="4"/>
      <c r="F2475" s="4"/>
    </row>
    <row r="2476" spans="3:6" x14ac:dyDescent="0.25">
      <c r="C2476" s="4"/>
      <c r="D2476" s="4"/>
      <c r="E2476" s="4"/>
      <c r="F2476" s="4"/>
    </row>
    <row r="2477" spans="3:6" x14ac:dyDescent="0.25">
      <c r="C2477" s="4"/>
      <c r="D2477" s="4"/>
      <c r="E2477" s="4"/>
      <c r="F2477" s="4"/>
    </row>
    <row r="2478" spans="3:6" x14ac:dyDescent="0.25">
      <c r="C2478" s="4"/>
      <c r="D2478" s="4"/>
      <c r="E2478" s="4"/>
      <c r="F2478" s="4"/>
    </row>
    <row r="2479" spans="3:6" x14ac:dyDescent="0.25">
      <c r="C2479" s="4"/>
      <c r="D2479" s="4"/>
      <c r="E2479" s="4"/>
      <c r="F2479" s="4"/>
    </row>
    <row r="2480" spans="3:6" ht="11.25" customHeight="1" x14ac:dyDescent="0.25">
      <c r="C2480" s="4"/>
      <c r="D2480" s="4"/>
      <c r="E2480" s="4"/>
      <c r="F2480" s="4"/>
    </row>
    <row r="2481" spans="3:6" x14ac:dyDescent="0.25">
      <c r="C2481" s="4"/>
      <c r="D2481" s="4"/>
      <c r="E2481" s="4"/>
      <c r="F2481" s="4"/>
    </row>
    <row r="2482" spans="3:6" x14ac:dyDescent="0.25">
      <c r="C2482" s="4"/>
      <c r="D2482" s="4"/>
      <c r="E2482" s="4"/>
      <c r="F2482" s="4"/>
    </row>
    <row r="2483" spans="3:6" x14ac:dyDescent="0.25">
      <c r="C2483" s="4"/>
      <c r="D2483" s="4"/>
      <c r="E2483" s="4"/>
      <c r="F2483" s="4"/>
    </row>
    <row r="2484" spans="3:6" x14ac:dyDescent="0.25">
      <c r="C2484" s="4"/>
      <c r="D2484" s="4"/>
      <c r="E2484" s="4"/>
      <c r="F2484" s="4"/>
    </row>
    <row r="2485" spans="3:6" x14ac:dyDescent="0.25">
      <c r="C2485" s="4"/>
      <c r="D2485" s="4"/>
      <c r="E2485" s="4"/>
      <c r="F2485" s="4"/>
    </row>
    <row r="2486" spans="3:6" x14ac:dyDescent="0.25">
      <c r="C2486" s="4"/>
      <c r="D2486" s="4"/>
      <c r="E2486" s="4"/>
      <c r="F2486" s="4"/>
    </row>
    <row r="2487" spans="3:6" x14ac:dyDescent="0.25">
      <c r="C2487" s="4"/>
      <c r="D2487" s="4"/>
      <c r="E2487" s="4"/>
      <c r="F2487" s="4"/>
    </row>
    <row r="2488" spans="3:6" x14ac:dyDescent="0.25">
      <c r="C2488" s="4"/>
      <c r="D2488" s="4"/>
      <c r="E2488" s="4"/>
      <c r="F2488" s="4"/>
    </row>
    <row r="2489" spans="3:6" x14ac:dyDescent="0.25">
      <c r="C2489" s="4"/>
      <c r="D2489" s="4"/>
      <c r="E2489" s="4"/>
      <c r="F2489" s="4"/>
    </row>
    <row r="2490" spans="3:6" x14ac:dyDescent="0.25">
      <c r="C2490" s="4"/>
      <c r="D2490" s="4"/>
      <c r="E2490" s="4"/>
      <c r="F2490" s="4"/>
    </row>
    <row r="2491" spans="3:6" x14ac:dyDescent="0.25">
      <c r="C2491" s="4"/>
      <c r="D2491" s="4"/>
      <c r="E2491" s="4"/>
      <c r="F2491" s="4"/>
    </row>
    <row r="2492" spans="3:6" x14ac:dyDescent="0.25">
      <c r="C2492" s="4"/>
      <c r="D2492" s="4"/>
      <c r="E2492" s="4"/>
      <c r="F2492" s="4"/>
    </row>
    <row r="2493" spans="3:6" x14ac:dyDescent="0.25">
      <c r="C2493" s="4"/>
      <c r="D2493" s="4"/>
      <c r="E2493" s="4"/>
      <c r="F2493" s="4"/>
    </row>
    <row r="2494" spans="3:6" x14ac:dyDescent="0.25">
      <c r="C2494" s="4"/>
      <c r="D2494" s="4"/>
      <c r="E2494" s="4"/>
      <c r="F2494" s="4"/>
    </row>
    <row r="2495" spans="3:6" x14ac:dyDescent="0.25">
      <c r="C2495" s="4"/>
      <c r="D2495" s="4"/>
      <c r="E2495" s="4"/>
      <c r="F2495" s="4"/>
    </row>
    <row r="2496" spans="3:6" x14ac:dyDescent="0.25">
      <c r="C2496" s="4"/>
      <c r="D2496" s="4"/>
      <c r="E2496" s="4"/>
      <c r="F2496" s="4"/>
    </row>
    <row r="2497" spans="3:6" x14ac:dyDescent="0.25">
      <c r="C2497" s="4"/>
      <c r="D2497" s="4"/>
      <c r="E2497" s="4"/>
      <c r="F2497" s="4"/>
    </row>
    <row r="2498" spans="3:6" x14ac:dyDescent="0.25">
      <c r="C2498" s="4"/>
      <c r="D2498" s="4"/>
      <c r="E2498" s="4"/>
      <c r="F2498" s="4"/>
    </row>
    <row r="2499" spans="3:6" x14ac:dyDescent="0.25">
      <c r="C2499" s="4"/>
      <c r="D2499" s="4"/>
      <c r="E2499" s="4"/>
      <c r="F2499" s="4"/>
    </row>
    <row r="2500" spans="3:6" x14ac:dyDescent="0.25">
      <c r="C2500" s="4"/>
      <c r="D2500" s="4"/>
      <c r="E2500" s="4"/>
      <c r="F2500" s="4"/>
    </row>
    <row r="2501" spans="3:6" x14ac:dyDescent="0.25">
      <c r="C2501" s="4"/>
      <c r="D2501" s="4"/>
      <c r="E2501" s="4"/>
      <c r="F2501" s="4"/>
    </row>
    <row r="2502" spans="3:6" x14ac:dyDescent="0.25">
      <c r="C2502" s="4"/>
      <c r="D2502" s="4"/>
      <c r="E2502" s="4"/>
      <c r="F2502" s="4"/>
    </row>
    <row r="2503" spans="3:6" x14ac:dyDescent="0.25">
      <c r="C2503" s="4"/>
      <c r="D2503" s="4"/>
      <c r="E2503" s="4"/>
      <c r="F2503" s="4"/>
    </row>
    <row r="2504" spans="3:6" x14ac:dyDescent="0.25">
      <c r="C2504" s="4"/>
      <c r="D2504" s="4"/>
      <c r="E2504" s="4"/>
      <c r="F2504" s="4"/>
    </row>
    <row r="2505" spans="3:6" x14ac:dyDescent="0.25">
      <c r="C2505" s="4"/>
      <c r="D2505" s="4"/>
      <c r="E2505" s="4"/>
      <c r="F2505" s="4"/>
    </row>
    <row r="2506" spans="3:6" x14ac:dyDescent="0.25">
      <c r="C2506" s="4"/>
      <c r="D2506" s="4"/>
      <c r="E2506" s="4"/>
      <c r="F2506" s="4"/>
    </row>
    <row r="2507" spans="3:6" x14ac:dyDescent="0.25">
      <c r="C2507" s="4"/>
      <c r="D2507" s="4"/>
      <c r="E2507" s="4"/>
      <c r="F2507" s="4"/>
    </row>
    <row r="2508" spans="3:6" x14ac:dyDescent="0.25">
      <c r="C2508" s="4"/>
      <c r="D2508" s="4"/>
      <c r="E2508" s="4"/>
      <c r="F2508" s="4"/>
    </row>
    <row r="2509" spans="3:6" x14ac:dyDescent="0.25">
      <c r="C2509" s="4"/>
      <c r="D2509" s="4"/>
      <c r="E2509" s="4"/>
      <c r="F2509" s="4"/>
    </row>
    <row r="2510" spans="3:6" x14ac:dyDescent="0.25">
      <c r="C2510" s="4"/>
      <c r="D2510" s="4"/>
      <c r="E2510" s="4"/>
      <c r="F2510" s="4"/>
    </row>
    <row r="2511" spans="3:6" x14ac:dyDescent="0.25">
      <c r="C2511" s="4"/>
      <c r="D2511" s="4"/>
      <c r="E2511" s="4"/>
      <c r="F2511" s="4"/>
    </row>
    <row r="2512" spans="3:6" x14ac:dyDescent="0.25">
      <c r="C2512" s="4"/>
      <c r="D2512" s="4"/>
      <c r="E2512" s="4"/>
      <c r="F2512" s="4"/>
    </row>
    <row r="2513" spans="3:6" x14ac:dyDescent="0.25">
      <c r="C2513" s="4"/>
      <c r="D2513" s="4"/>
      <c r="E2513" s="4"/>
      <c r="F2513" s="4"/>
    </row>
    <row r="2514" spans="3:6" x14ac:dyDescent="0.25">
      <c r="C2514" s="4"/>
      <c r="D2514" s="4"/>
      <c r="E2514" s="4"/>
      <c r="F2514" s="4"/>
    </row>
    <row r="2515" spans="3:6" x14ac:dyDescent="0.25">
      <c r="C2515" s="4"/>
      <c r="D2515" s="4"/>
      <c r="E2515" s="4"/>
      <c r="F2515" s="4"/>
    </row>
    <row r="2516" spans="3:6" x14ac:dyDescent="0.25">
      <c r="C2516" s="4"/>
      <c r="D2516" s="4"/>
      <c r="E2516" s="4"/>
      <c r="F2516" s="4"/>
    </row>
    <row r="2517" spans="3:6" x14ac:dyDescent="0.25">
      <c r="C2517" s="4"/>
      <c r="D2517" s="4"/>
      <c r="E2517" s="4"/>
      <c r="F2517" s="4"/>
    </row>
    <row r="2518" spans="3:6" x14ac:dyDescent="0.25">
      <c r="C2518" s="4"/>
      <c r="D2518" s="4"/>
      <c r="E2518" s="4"/>
      <c r="F2518" s="4"/>
    </row>
    <row r="2519" spans="3:6" x14ac:dyDescent="0.25">
      <c r="C2519" s="4"/>
      <c r="D2519" s="4"/>
      <c r="E2519" s="4"/>
      <c r="F2519" s="4"/>
    </row>
    <row r="2520" spans="3:6" x14ac:dyDescent="0.25">
      <c r="C2520" s="4"/>
      <c r="D2520" s="4"/>
      <c r="E2520" s="4"/>
      <c r="F2520" s="4"/>
    </row>
    <row r="2521" spans="3:6" x14ac:dyDescent="0.25">
      <c r="C2521" s="4"/>
      <c r="D2521" s="4"/>
      <c r="E2521" s="4"/>
      <c r="F2521" s="4"/>
    </row>
    <row r="2522" spans="3:6" x14ac:dyDescent="0.25">
      <c r="C2522" s="4"/>
      <c r="D2522" s="4"/>
      <c r="E2522" s="4"/>
      <c r="F2522" s="4"/>
    </row>
    <row r="2523" spans="3:6" x14ac:dyDescent="0.25">
      <c r="C2523" s="4"/>
      <c r="D2523" s="4"/>
      <c r="E2523" s="4"/>
      <c r="F2523" s="4"/>
    </row>
    <row r="2524" spans="3:6" ht="11.25" customHeight="1" x14ac:dyDescent="0.25">
      <c r="C2524" s="4"/>
      <c r="D2524" s="4"/>
      <c r="E2524" s="4"/>
      <c r="F2524" s="4"/>
    </row>
    <row r="2525" spans="3:6" x14ac:dyDescent="0.25">
      <c r="C2525" s="4"/>
      <c r="D2525" s="4"/>
      <c r="E2525" s="4"/>
      <c r="F2525" s="4"/>
    </row>
    <row r="2526" spans="3:6" x14ac:dyDescent="0.25">
      <c r="C2526" s="4"/>
      <c r="D2526" s="4"/>
      <c r="E2526" s="4"/>
      <c r="F2526" s="4"/>
    </row>
    <row r="2527" spans="3:6" x14ac:dyDescent="0.25">
      <c r="C2527" s="4"/>
      <c r="D2527" s="4"/>
      <c r="E2527" s="4"/>
      <c r="F2527" s="4"/>
    </row>
    <row r="2528" spans="3:6" x14ac:dyDescent="0.25">
      <c r="C2528" s="4"/>
      <c r="D2528" s="4"/>
      <c r="E2528" s="4"/>
      <c r="F2528" s="4"/>
    </row>
    <row r="2529" spans="3:6" x14ac:dyDescent="0.25">
      <c r="C2529" s="4"/>
      <c r="D2529" s="4"/>
      <c r="E2529" s="4"/>
      <c r="F2529" s="4"/>
    </row>
    <row r="2530" spans="3:6" x14ac:dyDescent="0.25">
      <c r="C2530" s="4"/>
      <c r="D2530" s="4"/>
      <c r="E2530" s="4"/>
      <c r="F2530" s="4"/>
    </row>
    <row r="2531" spans="3:6" x14ac:dyDescent="0.25">
      <c r="C2531" s="4"/>
      <c r="D2531" s="4"/>
      <c r="E2531" s="4"/>
      <c r="F2531" s="4"/>
    </row>
    <row r="2532" spans="3:6" x14ac:dyDescent="0.25">
      <c r="C2532" s="4"/>
      <c r="D2532" s="4"/>
      <c r="E2532" s="4"/>
      <c r="F2532" s="4"/>
    </row>
    <row r="2533" spans="3:6" x14ac:dyDescent="0.25">
      <c r="C2533" s="4"/>
      <c r="D2533" s="4"/>
      <c r="E2533" s="4"/>
      <c r="F2533" s="4"/>
    </row>
    <row r="2534" spans="3:6" x14ac:dyDescent="0.25">
      <c r="C2534" s="4"/>
      <c r="D2534" s="4"/>
      <c r="E2534" s="4"/>
      <c r="F2534" s="4"/>
    </row>
    <row r="2535" spans="3:6" x14ac:dyDescent="0.25">
      <c r="C2535" s="4"/>
      <c r="D2535" s="4"/>
      <c r="E2535" s="4"/>
      <c r="F2535" s="4"/>
    </row>
    <row r="2536" spans="3:6" x14ac:dyDescent="0.25">
      <c r="C2536" s="4"/>
      <c r="D2536" s="4"/>
      <c r="E2536" s="4"/>
      <c r="F2536" s="4"/>
    </row>
    <row r="2537" spans="3:6" x14ac:dyDescent="0.25">
      <c r="C2537" s="4"/>
      <c r="D2537" s="4"/>
      <c r="E2537" s="4"/>
      <c r="F2537" s="4"/>
    </row>
    <row r="2538" spans="3:6" x14ac:dyDescent="0.25">
      <c r="C2538" s="4"/>
      <c r="D2538" s="4"/>
      <c r="E2538" s="4"/>
      <c r="F2538" s="4"/>
    </row>
    <row r="2539" spans="3:6" x14ac:dyDescent="0.25">
      <c r="C2539" s="4"/>
      <c r="D2539" s="4"/>
      <c r="E2539" s="4"/>
      <c r="F2539" s="4"/>
    </row>
    <row r="2540" spans="3:6" x14ac:dyDescent="0.25">
      <c r="C2540" s="4"/>
      <c r="D2540" s="4"/>
      <c r="E2540" s="4"/>
      <c r="F2540" s="4"/>
    </row>
    <row r="2541" spans="3:6" x14ac:dyDescent="0.25">
      <c r="C2541" s="4"/>
      <c r="D2541" s="4"/>
      <c r="E2541" s="4"/>
      <c r="F2541" s="4"/>
    </row>
    <row r="2542" spans="3:6" x14ac:dyDescent="0.25">
      <c r="C2542" s="4"/>
      <c r="D2542" s="4"/>
      <c r="E2542" s="4"/>
      <c r="F2542" s="4"/>
    </row>
    <row r="2543" spans="3:6" x14ac:dyDescent="0.25">
      <c r="C2543" s="4"/>
      <c r="D2543" s="4"/>
      <c r="E2543" s="4"/>
      <c r="F2543" s="4"/>
    </row>
    <row r="2544" spans="3:6" x14ac:dyDescent="0.25">
      <c r="C2544" s="4"/>
      <c r="D2544" s="4"/>
      <c r="E2544" s="4"/>
      <c r="F2544" s="4"/>
    </row>
    <row r="2545" spans="3:6" x14ac:dyDescent="0.25">
      <c r="C2545" s="4"/>
      <c r="D2545" s="4"/>
      <c r="E2545" s="4"/>
      <c r="F2545" s="4"/>
    </row>
    <row r="2546" spans="3:6" x14ac:dyDescent="0.25">
      <c r="C2546" s="4"/>
      <c r="D2546" s="4"/>
      <c r="E2546" s="4"/>
      <c r="F2546" s="4"/>
    </row>
    <row r="2547" spans="3:6" x14ac:dyDescent="0.25">
      <c r="C2547" s="4"/>
      <c r="D2547" s="4"/>
      <c r="E2547" s="4"/>
      <c r="F2547" s="4"/>
    </row>
    <row r="2548" spans="3:6" x14ac:dyDescent="0.25">
      <c r="C2548" s="4"/>
      <c r="D2548" s="4"/>
      <c r="E2548" s="4"/>
      <c r="F2548" s="4"/>
    </row>
    <row r="2549" spans="3:6" x14ac:dyDescent="0.25">
      <c r="C2549" s="4"/>
      <c r="D2549" s="4"/>
      <c r="E2549" s="4"/>
      <c r="F2549" s="4"/>
    </row>
    <row r="2550" spans="3:6" x14ac:dyDescent="0.25">
      <c r="C2550" s="4"/>
      <c r="D2550" s="4"/>
      <c r="E2550" s="4"/>
      <c r="F2550" s="4"/>
    </row>
    <row r="2551" spans="3:6" x14ac:dyDescent="0.25">
      <c r="C2551" s="4"/>
      <c r="D2551" s="4"/>
      <c r="E2551" s="4"/>
      <c r="F2551" s="4"/>
    </row>
    <row r="2552" spans="3:6" x14ac:dyDescent="0.25">
      <c r="C2552" s="4"/>
      <c r="D2552" s="4"/>
      <c r="E2552" s="4"/>
      <c r="F2552" s="4"/>
    </row>
    <row r="2553" spans="3:6" ht="11.25" customHeight="1" x14ac:dyDescent="0.25">
      <c r="C2553" s="4"/>
      <c r="D2553" s="4"/>
      <c r="E2553" s="4"/>
      <c r="F2553" s="4"/>
    </row>
    <row r="2554" spans="3:6" x14ac:dyDescent="0.25">
      <c r="C2554" s="4"/>
      <c r="D2554" s="4"/>
      <c r="E2554" s="4"/>
      <c r="F2554" s="4"/>
    </row>
    <row r="2555" spans="3:6" x14ac:dyDescent="0.25">
      <c r="C2555" s="4"/>
      <c r="D2555" s="4"/>
      <c r="E2555" s="4"/>
      <c r="F2555" s="4"/>
    </row>
    <row r="2556" spans="3:6" x14ac:dyDescent="0.25">
      <c r="C2556" s="4"/>
      <c r="D2556" s="4"/>
      <c r="E2556" s="4"/>
      <c r="F2556" s="4"/>
    </row>
    <row r="2557" spans="3:6" x14ac:dyDescent="0.25">
      <c r="C2557" s="4"/>
      <c r="D2557" s="4"/>
      <c r="E2557" s="4"/>
      <c r="F2557" s="4"/>
    </row>
    <row r="2558" spans="3:6" x14ac:dyDescent="0.25">
      <c r="C2558" s="4"/>
      <c r="D2558" s="4"/>
      <c r="E2558" s="4"/>
      <c r="F2558" s="4"/>
    </row>
    <row r="2559" spans="3:6" x14ac:dyDescent="0.25">
      <c r="C2559" s="4"/>
      <c r="D2559" s="4"/>
      <c r="E2559" s="4"/>
      <c r="F2559" s="4"/>
    </row>
    <row r="2560" spans="3:6" x14ac:dyDescent="0.25">
      <c r="C2560" s="4"/>
      <c r="D2560" s="4"/>
      <c r="E2560" s="4"/>
      <c r="F2560" s="4"/>
    </row>
    <row r="2561" spans="3:6" x14ac:dyDescent="0.25">
      <c r="C2561" s="4"/>
      <c r="D2561" s="4"/>
      <c r="E2561" s="4"/>
      <c r="F2561" s="4"/>
    </row>
    <row r="2562" spans="3:6" x14ac:dyDescent="0.25">
      <c r="C2562" s="4"/>
      <c r="D2562" s="4"/>
      <c r="E2562" s="4"/>
      <c r="F2562" s="4"/>
    </row>
    <row r="2563" spans="3:6" x14ac:dyDescent="0.25">
      <c r="C2563" s="4"/>
      <c r="D2563" s="4"/>
      <c r="E2563" s="4"/>
      <c r="F2563" s="4"/>
    </row>
    <row r="2564" spans="3:6" x14ac:dyDescent="0.25">
      <c r="C2564" s="4"/>
      <c r="D2564" s="4"/>
      <c r="E2564" s="4"/>
      <c r="F2564" s="4"/>
    </row>
    <row r="2565" spans="3:6" x14ac:dyDescent="0.25">
      <c r="C2565" s="4"/>
      <c r="D2565" s="4"/>
      <c r="E2565" s="4"/>
      <c r="F2565" s="4"/>
    </row>
    <row r="2566" spans="3:6" x14ac:dyDescent="0.25">
      <c r="C2566" s="4"/>
      <c r="D2566" s="4"/>
      <c r="E2566" s="4"/>
      <c r="F2566" s="4"/>
    </row>
    <row r="2567" spans="3:6" x14ac:dyDescent="0.25">
      <c r="C2567" s="4"/>
      <c r="D2567" s="4"/>
      <c r="E2567" s="4"/>
      <c r="F2567" s="4"/>
    </row>
    <row r="2568" spans="3:6" x14ac:dyDescent="0.25">
      <c r="C2568" s="4"/>
      <c r="D2568" s="4"/>
      <c r="E2568" s="4"/>
      <c r="F2568" s="4"/>
    </row>
    <row r="2569" spans="3:6" x14ac:dyDescent="0.25">
      <c r="C2569" s="4"/>
      <c r="D2569" s="4"/>
      <c r="E2569" s="4"/>
      <c r="F2569" s="4"/>
    </row>
    <row r="2570" spans="3:6" x14ac:dyDescent="0.25">
      <c r="C2570" s="4"/>
      <c r="D2570" s="4"/>
      <c r="E2570" s="4"/>
      <c r="F2570" s="4"/>
    </row>
    <row r="2571" spans="3:6" x14ac:dyDescent="0.25">
      <c r="C2571" s="4"/>
      <c r="D2571" s="4"/>
      <c r="E2571" s="4"/>
      <c r="F2571" s="4"/>
    </row>
    <row r="2572" spans="3:6" x14ac:dyDescent="0.25">
      <c r="C2572" s="4"/>
      <c r="D2572" s="4"/>
      <c r="E2572" s="4"/>
      <c r="F2572" s="4"/>
    </row>
    <row r="2573" spans="3:6" x14ac:dyDescent="0.25">
      <c r="C2573" s="4"/>
      <c r="D2573" s="4"/>
      <c r="E2573" s="4"/>
      <c r="F2573" s="4"/>
    </row>
    <row r="2574" spans="3:6" x14ac:dyDescent="0.25">
      <c r="C2574" s="4"/>
      <c r="D2574" s="4"/>
      <c r="E2574" s="4"/>
      <c r="F2574" s="4"/>
    </row>
    <row r="2575" spans="3:6" x14ac:dyDescent="0.25">
      <c r="C2575" s="4"/>
      <c r="D2575" s="4"/>
      <c r="E2575" s="4"/>
      <c r="F2575" s="4"/>
    </row>
    <row r="2576" spans="3:6" x14ac:dyDescent="0.25">
      <c r="C2576" s="4"/>
      <c r="D2576" s="4"/>
      <c r="E2576" s="4"/>
      <c r="F2576" s="4"/>
    </row>
    <row r="2577" spans="3:6" x14ac:dyDescent="0.25">
      <c r="C2577" s="4"/>
      <c r="D2577" s="4"/>
      <c r="E2577" s="4"/>
      <c r="F2577" s="4"/>
    </row>
    <row r="2578" spans="3:6" x14ac:dyDescent="0.25">
      <c r="C2578" s="4"/>
      <c r="D2578" s="4"/>
      <c r="E2578" s="4"/>
      <c r="F2578" s="4"/>
    </row>
    <row r="2579" spans="3:6" x14ac:dyDescent="0.25">
      <c r="C2579" s="4"/>
      <c r="D2579" s="4"/>
      <c r="E2579" s="4"/>
      <c r="F2579" s="4"/>
    </row>
    <row r="2580" spans="3:6" x14ac:dyDescent="0.25">
      <c r="C2580" s="4"/>
      <c r="D2580" s="4"/>
      <c r="E2580" s="4"/>
      <c r="F2580" s="4"/>
    </row>
    <row r="2581" spans="3:6" x14ac:dyDescent="0.25">
      <c r="C2581" s="4"/>
      <c r="D2581" s="4"/>
      <c r="E2581" s="4"/>
      <c r="F2581" s="4"/>
    </row>
    <row r="2582" spans="3:6" x14ac:dyDescent="0.25">
      <c r="C2582" s="4"/>
      <c r="D2582" s="4"/>
      <c r="E2582" s="4"/>
      <c r="F2582" s="4"/>
    </row>
    <row r="2583" spans="3:6" x14ac:dyDescent="0.25">
      <c r="C2583" s="4"/>
      <c r="D2583" s="4"/>
      <c r="E2583" s="4"/>
      <c r="F2583" s="4"/>
    </row>
    <row r="2584" spans="3:6" x14ac:dyDescent="0.25">
      <c r="C2584" s="4"/>
      <c r="D2584" s="4"/>
      <c r="E2584" s="4"/>
      <c r="F2584" s="4"/>
    </row>
    <row r="2585" spans="3:6" x14ac:dyDescent="0.25">
      <c r="C2585" s="4"/>
      <c r="D2585" s="4"/>
      <c r="E2585" s="4"/>
      <c r="F2585" s="4"/>
    </row>
    <row r="2586" spans="3:6" x14ac:dyDescent="0.25">
      <c r="C2586" s="4"/>
      <c r="D2586" s="4"/>
      <c r="E2586" s="4"/>
      <c r="F2586" s="4"/>
    </row>
    <row r="2587" spans="3:6" x14ac:dyDescent="0.25">
      <c r="C2587" s="4"/>
      <c r="D2587" s="4"/>
      <c r="E2587" s="4"/>
      <c r="F2587" s="4"/>
    </row>
    <row r="2588" spans="3:6" x14ac:dyDescent="0.25">
      <c r="C2588" s="4"/>
      <c r="D2588" s="4"/>
      <c r="E2588" s="4"/>
      <c r="F2588" s="4"/>
    </row>
    <row r="2589" spans="3:6" x14ac:dyDescent="0.25">
      <c r="C2589" s="4"/>
      <c r="D2589" s="4"/>
      <c r="E2589" s="4"/>
      <c r="F2589" s="4"/>
    </row>
    <row r="2590" spans="3:6" x14ac:dyDescent="0.25">
      <c r="C2590" s="4"/>
      <c r="D2590" s="4"/>
      <c r="E2590" s="4"/>
      <c r="F2590" s="4"/>
    </row>
    <row r="2591" spans="3:6" x14ac:dyDescent="0.25">
      <c r="C2591" s="4"/>
      <c r="D2591" s="4"/>
      <c r="E2591" s="4"/>
      <c r="F2591" s="4"/>
    </row>
    <row r="2592" spans="3:6" x14ac:dyDescent="0.25">
      <c r="C2592" s="4"/>
      <c r="D2592" s="4"/>
      <c r="E2592" s="4"/>
      <c r="F2592" s="4"/>
    </row>
    <row r="2593" spans="3:6" x14ac:dyDescent="0.25">
      <c r="C2593" s="4"/>
      <c r="D2593" s="4"/>
      <c r="E2593" s="4"/>
      <c r="F2593" s="4"/>
    </row>
    <row r="2594" spans="3:6" x14ac:dyDescent="0.25">
      <c r="C2594" s="4"/>
      <c r="D2594" s="4"/>
      <c r="E2594" s="4"/>
      <c r="F2594" s="4"/>
    </row>
    <row r="2595" spans="3:6" x14ac:dyDescent="0.25">
      <c r="C2595" s="4"/>
      <c r="D2595" s="4"/>
      <c r="E2595" s="4"/>
      <c r="F2595" s="4"/>
    </row>
    <row r="2596" spans="3:6" x14ac:dyDescent="0.25">
      <c r="C2596" s="4"/>
      <c r="D2596" s="4"/>
      <c r="E2596" s="4"/>
      <c r="F2596" s="4"/>
    </row>
    <row r="2597" spans="3:6" x14ac:dyDescent="0.25">
      <c r="C2597" s="4"/>
      <c r="D2597" s="4"/>
      <c r="E2597" s="4"/>
      <c r="F2597" s="4"/>
    </row>
    <row r="2598" spans="3:6" x14ac:dyDescent="0.25">
      <c r="C2598" s="4"/>
      <c r="D2598" s="4"/>
      <c r="E2598" s="4"/>
      <c r="F2598" s="4"/>
    </row>
    <row r="2599" spans="3:6" x14ac:dyDescent="0.25">
      <c r="C2599" s="4"/>
      <c r="D2599" s="4"/>
      <c r="E2599" s="4"/>
      <c r="F2599" s="4"/>
    </row>
    <row r="2600" spans="3:6" x14ac:dyDescent="0.25">
      <c r="C2600" s="4"/>
      <c r="D2600" s="4"/>
      <c r="E2600" s="4"/>
      <c r="F2600" s="4"/>
    </row>
    <row r="2601" spans="3:6" x14ac:dyDescent="0.25">
      <c r="C2601" s="4"/>
      <c r="D2601" s="4"/>
      <c r="E2601" s="4"/>
      <c r="F2601" s="4"/>
    </row>
    <row r="2602" spans="3:6" x14ac:dyDescent="0.25">
      <c r="C2602" s="4"/>
      <c r="D2602" s="4"/>
      <c r="E2602" s="4"/>
      <c r="F2602" s="4"/>
    </row>
    <row r="2603" spans="3:6" x14ac:dyDescent="0.25">
      <c r="C2603" s="4"/>
      <c r="D2603" s="4"/>
      <c r="E2603" s="4"/>
      <c r="F2603" s="4"/>
    </row>
    <row r="2604" spans="3:6" x14ac:dyDescent="0.25">
      <c r="C2604" s="4"/>
      <c r="D2604" s="4"/>
      <c r="E2604" s="4"/>
      <c r="F2604" s="4"/>
    </row>
    <row r="2605" spans="3:6" x14ac:dyDescent="0.25">
      <c r="C2605" s="4"/>
      <c r="D2605" s="4"/>
      <c r="E2605" s="4"/>
      <c r="F2605" s="4"/>
    </row>
    <row r="2606" spans="3:6" x14ac:dyDescent="0.25">
      <c r="C2606" s="4"/>
      <c r="D2606" s="4"/>
      <c r="E2606" s="4"/>
      <c r="F2606" s="4"/>
    </row>
    <row r="2607" spans="3:6" x14ac:dyDescent="0.25">
      <c r="C2607" s="4"/>
      <c r="D2607" s="4"/>
      <c r="E2607" s="4"/>
      <c r="F2607" s="4"/>
    </row>
    <row r="2608" spans="3:6" x14ac:dyDescent="0.25">
      <c r="C2608" s="4"/>
      <c r="D2608" s="4"/>
      <c r="E2608" s="4"/>
      <c r="F2608" s="4"/>
    </row>
    <row r="2609" spans="3:6" x14ac:dyDescent="0.25">
      <c r="C2609" s="4"/>
      <c r="D2609" s="4"/>
      <c r="E2609" s="4"/>
      <c r="F2609" s="4"/>
    </row>
    <row r="2610" spans="3:6" x14ac:dyDescent="0.25">
      <c r="C2610" s="4"/>
      <c r="D2610" s="4"/>
      <c r="E2610" s="4"/>
      <c r="F2610" s="4"/>
    </row>
    <row r="2611" spans="3:6" x14ac:dyDescent="0.25">
      <c r="C2611" s="4"/>
      <c r="D2611" s="4"/>
      <c r="E2611" s="4"/>
      <c r="F2611" s="4"/>
    </row>
    <row r="2612" spans="3:6" x14ac:dyDescent="0.25">
      <c r="C2612" s="4"/>
      <c r="D2612" s="4"/>
      <c r="E2612" s="4"/>
      <c r="F2612" s="4"/>
    </row>
    <row r="2613" spans="3:6" x14ac:dyDescent="0.25">
      <c r="C2613" s="4"/>
      <c r="D2613" s="4"/>
      <c r="E2613" s="4"/>
      <c r="F2613" s="4"/>
    </row>
    <row r="2614" spans="3:6" x14ac:dyDescent="0.25">
      <c r="C2614" s="4"/>
      <c r="D2614" s="4"/>
      <c r="E2614" s="4"/>
      <c r="F2614" s="4"/>
    </row>
    <row r="2615" spans="3:6" x14ac:dyDescent="0.25">
      <c r="C2615" s="4"/>
      <c r="D2615" s="4"/>
      <c r="E2615" s="4"/>
      <c r="F2615" s="4"/>
    </row>
    <row r="2616" spans="3:6" x14ac:dyDescent="0.25">
      <c r="C2616" s="4"/>
      <c r="D2616" s="4"/>
      <c r="E2616" s="4"/>
      <c r="F2616" s="4"/>
    </row>
    <row r="2617" spans="3:6" x14ac:dyDescent="0.25">
      <c r="C2617" s="4"/>
      <c r="D2617" s="4"/>
      <c r="E2617" s="4"/>
      <c r="F2617" s="4"/>
    </row>
    <row r="2618" spans="3:6" x14ac:dyDescent="0.25">
      <c r="C2618" s="4"/>
      <c r="D2618" s="4"/>
      <c r="E2618" s="4"/>
      <c r="F2618" s="4"/>
    </row>
    <row r="2619" spans="3:6" x14ac:dyDescent="0.25">
      <c r="C2619" s="4"/>
      <c r="D2619" s="4"/>
      <c r="E2619" s="4"/>
      <c r="F2619" s="4"/>
    </row>
    <row r="2620" spans="3:6" x14ac:dyDescent="0.25">
      <c r="C2620" s="4"/>
      <c r="D2620" s="4"/>
      <c r="E2620" s="4"/>
      <c r="F2620" s="4"/>
    </row>
    <row r="2621" spans="3:6" x14ac:dyDescent="0.25">
      <c r="C2621" s="4"/>
      <c r="D2621" s="4"/>
      <c r="E2621" s="4"/>
      <c r="F2621" s="4"/>
    </row>
    <row r="2622" spans="3:6" x14ac:dyDescent="0.25">
      <c r="C2622" s="4"/>
      <c r="D2622" s="4"/>
      <c r="E2622" s="4"/>
      <c r="F2622" s="4"/>
    </row>
    <row r="2623" spans="3:6" ht="15" customHeight="1" x14ac:dyDescent="0.25">
      <c r="C2623" s="4"/>
      <c r="D2623" s="4"/>
      <c r="E2623" s="4"/>
      <c r="F2623" s="4"/>
    </row>
    <row r="2624" spans="3:6" x14ac:dyDescent="0.25">
      <c r="C2624" s="4"/>
      <c r="D2624" s="4"/>
      <c r="E2624" s="4"/>
      <c r="F2624" s="4"/>
    </row>
    <row r="2625" spans="3:6" x14ac:dyDescent="0.25">
      <c r="C2625" s="4"/>
      <c r="D2625" s="4"/>
      <c r="E2625" s="4"/>
      <c r="F2625" s="4"/>
    </row>
    <row r="2626" spans="3:6" x14ac:dyDescent="0.25">
      <c r="C2626" s="4"/>
      <c r="D2626" s="4"/>
      <c r="E2626" s="4"/>
      <c r="F2626" s="4"/>
    </row>
    <row r="2627" spans="3:6" x14ac:dyDescent="0.25">
      <c r="C2627" s="4"/>
      <c r="D2627" s="4"/>
      <c r="E2627" s="4"/>
      <c r="F2627" s="4"/>
    </row>
    <row r="2628" spans="3:6" x14ac:dyDescent="0.25">
      <c r="C2628" s="4"/>
      <c r="D2628" s="4"/>
      <c r="E2628" s="4"/>
      <c r="F2628" s="4"/>
    </row>
    <row r="2629" spans="3:6" x14ac:dyDescent="0.25">
      <c r="C2629" s="4"/>
      <c r="D2629" s="4"/>
      <c r="E2629" s="4"/>
      <c r="F2629" s="4"/>
    </row>
    <row r="2630" spans="3:6" x14ac:dyDescent="0.25">
      <c r="C2630" s="4"/>
      <c r="D2630" s="4"/>
      <c r="E2630" s="4"/>
      <c r="F2630" s="4"/>
    </row>
    <row r="2631" spans="3:6" x14ac:dyDescent="0.25">
      <c r="C2631" s="4"/>
      <c r="D2631" s="4"/>
      <c r="E2631" s="4"/>
      <c r="F2631" s="4"/>
    </row>
    <row r="2632" spans="3:6" x14ac:dyDescent="0.25">
      <c r="C2632" s="4"/>
      <c r="D2632" s="4"/>
      <c r="E2632" s="4"/>
      <c r="F2632" s="4"/>
    </row>
    <row r="2633" spans="3:6" x14ac:dyDescent="0.25">
      <c r="C2633" s="4"/>
      <c r="D2633" s="4"/>
      <c r="E2633" s="4"/>
      <c r="F2633" s="4"/>
    </row>
    <row r="2634" spans="3:6" x14ac:dyDescent="0.25">
      <c r="C2634" s="4"/>
      <c r="D2634" s="4"/>
      <c r="E2634" s="4"/>
      <c r="F2634" s="4"/>
    </row>
    <row r="2635" spans="3:6" x14ac:dyDescent="0.25">
      <c r="C2635" s="4"/>
      <c r="D2635" s="4"/>
      <c r="E2635" s="4"/>
      <c r="F2635" s="4"/>
    </row>
    <row r="2636" spans="3:6" x14ac:dyDescent="0.25">
      <c r="C2636" s="4"/>
      <c r="D2636" s="4"/>
      <c r="E2636" s="4"/>
      <c r="F2636" s="4"/>
    </row>
    <row r="2637" spans="3:6" x14ac:dyDescent="0.25">
      <c r="C2637" s="4"/>
      <c r="D2637" s="4"/>
      <c r="E2637" s="4"/>
      <c r="F2637" s="4"/>
    </row>
    <row r="2638" spans="3:6" x14ac:dyDescent="0.25">
      <c r="C2638" s="4"/>
      <c r="D2638" s="4"/>
      <c r="E2638" s="4"/>
      <c r="F2638" s="4"/>
    </row>
    <row r="2639" spans="3:6" x14ac:dyDescent="0.25">
      <c r="C2639" s="4"/>
      <c r="D2639" s="4"/>
      <c r="E2639" s="4"/>
      <c r="F2639" s="4"/>
    </row>
    <row r="2640" spans="3:6" x14ac:dyDescent="0.25">
      <c r="C2640" s="4"/>
      <c r="D2640" s="4"/>
      <c r="E2640" s="4"/>
      <c r="F2640" s="4"/>
    </row>
    <row r="2641" spans="3:6" x14ac:dyDescent="0.25">
      <c r="C2641" s="4"/>
      <c r="D2641" s="4"/>
      <c r="E2641" s="4"/>
      <c r="F2641" s="4"/>
    </row>
    <row r="2642" spans="3:6" x14ac:dyDescent="0.25">
      <c r="C2642" s="4"/>
      <c r="D2642" s="4"/>
      <c r="E2642" s="4"/>
      <c r="F2642" s="4"/>
    </row>
    <row r="2643" spans="3:6" x14ac:dyDescent="0.25">
      <c r="C2643" s="4"/>
      <c r="D2643" s="4"/>
      <c r="E2643" s="4"/>
      <c r="F2643" s="4"/>
    </row>
    <row r="2644" spans="3:6" x14ac:dyDescent="0.25">
      <c r="C2644" s="4"/>
      <c r="D2644" s="4"/>
      <c r="E2644" s="4"/>
      <c r="F2644" s="4"/>
    </row>
    <row r="2645" spans="3:6" x14ac:dyDescent="0.25">
      <c r="C2645" s="4"/>
      <c r="D2645" s="4"/>
      <c r="E2645" s="4"/>
      <c r="F2645" s="4"/>
    </row>
    <row r="2646" spans="3:6" x14ac:dyDescent="0.25">
      <c r="C2646" s="4"/>
      <c r="D2646" s="4"/>
      <c r="E2646" s="4"/>
      <c r="F2646" s="4"/>
    </row>
    <row r="2647" spans="3:6" x14ac:dyDescent="0.25">
      <c r="C2647" s="4"/>
      <c r="D2647" s="4"/>
      <c r="E2647" s="4"/>
      <c r="F2647" s="4"/>
    </row>
    <row r="2648" spans="3:6" x14ac:dyDescent="0.25">
      <c r="C2648" s="4"/>
      <c r="D2648" s="4"/>
      <c r="E2648" s="4"/>
      <c r="F2648" s="4"/>
    </row>
    <row r="2649" spans="3:6" x14ac:dyDescent="0.25">
      <c r="C2649" s="4"/>
      <c r="D2649" s="4"/>
      <c r="E2649" s="4"/>
      <c r="F2649" s="4"/>
    </row>
    <row r="2650" spans="3:6" x14ac:dyDescent="0.25">
      <c r="C2650" s="4"/>
      <c r="D2650" s="4"/>
      <c r="E2650" s="4"/>
      <c r="F2650" s="4"/>
    </row>
    <row r="2651" spans="3:6" x14ac:dyDescent="0.25">
      <c r="C2651" s="4"/>
      <c r="D2651" s="4"/>
      <c r="E2651" s="4"/>
      <c r="F2651" s="4"/>
    </row>
    <row r="2652" spans="3:6" x14ac:dyDescent="0.25">
      <c r="C2652" s="4"/>
      <c r="D2652" s="4"/>
      <c r="E2652" s="4"/>
      <c r="F2652" s="4"/>
    </row>
    <row r="2653" spans="3:6" x14ac:dyDescent="0.25">
      <c r="C2653" s="4"/>
      <c r="D2653" s="4"/>
      <c r="E2653" s="4"/>
      <c r="F2653" s="4"/>
    </row>
    <row r="2654" spans="3:6" x14ac:dyDescent="0.25">
      <c r="C2654" s="4"/>
      <c r="D2654" s="4"/>
      <c r="E2654" s="4"/>
      <c r="F2654" s="4"/>
    </row>
    <row r="2655" spans="3:6" x14ac:dyDescent="0.25">
      <c r="C2655" s="4"/>
      <c r="D2655" s="4"/>
      <c r="E2655" s="4"/>
      <c r="F2655" s="4"/>
    </row>
    <row r="2656" spans="3:6" x14ac:dyDescent="0.25">
      <c r="C2656" s="4"/>
      <c r="D2656" s="4"/>
      <c r="E2656" s="4"/>
      <c r="F2656" s="4"/>
    </row>
    <row r="2657" spans="3:6" x14ac:dyDescent="0.25">
      <c r="C2657" s="4"/>
      <c r="D2657" s="4"/>
      <c r="E2657" s="4"/>
      <c r="F2657" s="4"/>
    </row>
    <row r="2658" spans="3:6" x14ac:dyDescent="0.25">
      <c r="C2658" s="4"/>
      <c r="D2658" s="4"/>
      <c r="E2658" s="4"/>
      <c r="F2658" s="4"/>
    </row>
    <row r="2659" spans="3:6" x14ac:dyDescent="0.25">
      <c r="C2659" s="4"/>
      <c r="D2659" s="4"/>
      <c r="E2659" s="4"/>
      <c r="F2659" s="4"/>
    </row>
    <row r="2660" spans="3:6" x14ac:dyDescent="0.25">
      <c r="C2660" s="4"/>
      <c r="D2660" s="4"/>
      <c r="E2660" s="4"/>
      <c r="F2660" s="4"/>
    </row>
    <row r="2661" spans="3:6" x14ac:dyDescent="0.25">
      <c r="C2661" s="4"/>
      <c r="D2661" s="4"/>
      <c r="E2661" s="4"/>
      <c r="F2661" s="4"/>
    </row>
    <row r="2662" spans="3:6" x14ac:dyDescent="0.25">
      <c r="C2662" s="4"/>
      <c r="D2662" s="4"/>
      <c r="E2662" s="4"/>
      <c r="F2662" s="4"/>
    </row>
    <row r="2663" spans="3:6" ht="15" customHeight="1" x14ac:dyDescent="0.25">
      <c r="C2663" s="4"/>
      <c r="D2663" s="4"/>
      <c r="E2663" s="4"/>
      <c r="F2663" s="4"/>
    </row>
    <row r="2664" spans="3:6" x14ac:dyDescent="0.25">
      <c r="C2664" s="4"/>
      <c r="D2664" s="4"/>
      <c r="E2664" s="4"/>
      <c r="F2664" s="4"/>
    </row>
    <row r="2665" spans="3:6" x14ac:dyDescent="0.25">
      <c r="C2665" s="4"/>
      <c r="D2665" s="4"/>
      <c r="E2665" s="4"/>
      <c r="F2665" s="4"/>
    </row>
    <row r="2666" spans="3:6" x14ac:dyDescent="0.25">
      <c r="C2666" s="4"/>
      <c r="D2666" s="4"/>
      <c r="E2666" s="4"/>
      <c r="F2666" s="4"/>
    </row>
    <row r="2667" spans="3:6" x14ac:dyDescent="0.25">
      <c r="C2667" s="4"/>
      <c r="D2667" s="4"/>
      <c r="E2667" s="4"/>
      <c r="F2667" s="4"/>
    </row>
    <row r="2668" spans="3:6" x14ac:dyDescent="0.25">
      <c r="C2668" s="4"/>
      <c r="D2668" s="4"/>
      <c r="E2668" s="4"/>
      <c r="F2668" s="4"/>
    </row>
    <row r="2669" spans="3:6" x14ac:dyDescent="0.25">
      <c r="C2669" s="4"/>
      <c r="D2669" s="4"/>
      <c r="E2669" s="4"/>
      <c r="F2669" s="4"/>
    </row>
    <row r="2670" spans="3:6" x14ac:dyDescent="0.25">
      <c r="C2670" s="4"/>
      <c r="D2670" s="4"/>
      <c r="E2670" s="4"/>
      <c r="F2670" s="4"/>
    </row>
    <row r="2671" spans="3:6" x14ac:dyDescent="0.25">
      <c r="C2671" s="4"/>
      <c r="D2671" s="4"/>
      <c r="E2671" s="4"/>
      <c r="F2671" s="4"/>
    </row>
    <row r="2672" spans="3:6" x14ac:dyDescent="0.25">
      <c r="C2672" s="4"/>
      <c r="D2672" s="4"/>
      <c r="E2672" s="4"/>
      <c r="F2672" s="4"/>
    </row>
    <row r="2673" spans="3:6" x14ac:dyDescent="0.25">
      <c r="C2673" s="4"/>
      <c r="D2673" s="4"/>
      <c r="E2673" s="4"/>
      <c r="F2673" s="4"/>
    </row>
    <row r="2674" spans="3:6" x14ac:dyDescent="0.25">
      <c r="C2674" s="4"/>
      <c r="D2674" s="4"/>
      <c r="E2674" s="4"/>
      <c r="F2674" s="4"/>
    </row>
    <row r="2675" spans="3:6" x14ac:dyDescent="0.25">
      <c r="C2675" s="4"/>
      <c r="D2675" s="4"/>
      <c r="E2675" s="4"/>
      <c r="F2675" s="4"/>
    </row>
    <row r="2676" spans="3:6" x14ac:dyDescent="0.25">
      <c r="C2676" s="4"/>
      <c r="D2676" s="4"/>
      <c r="E2676" s="4"/>
      <c r="F2676" s="4"/>
    </row>
    <row r="2677" spans="3:6" x14ac:dyDescent="0.25">
      <c r="C2677" s="4"/>
      <c r="D2677" s="4"/>
      <c r="E2677" s="4"/>
      <c r="F2677" s="4"/>
    </row>
    <row r="2678" spans="3:6" x14ac:dyDescent="0.25">
      <c r="C2678" s="4"/>
      <c r="D2678" s="4"/>
      <c r="E2678" s="4"/>
      <c r="F2678" s="4"/>
    </row>
    <row r="2679" spans="3:6" x14ac:dyDescent="0.25">
      <c r="C2679" s="4"/>
      <c r="D2679" s="4"/>
      <c r="E2679" s="4"/>
      <c r="F2679" s="4"/>
    </row>
    <row r="2680" spans="3:6" x14ac:dyDescent="0.25">
      <c r="C2680" s="4"/>
      <c r="D2680" s="4"/>
      <c r="E2680" s="4"/>
      <c r="F2680" s="4"/>
    </row>
    <row r="2681" spans="3:6" x14ac:dyDescent="0.25">
      <c r="C2681" s="4"/>
      <c r="D2681" s="4"/>
      <c r="E2681" s="4"/>
      <c r="F2681" s="4"/>
    </row>
    <row r="2682" spans="3:6" x14ac:dyDescent="0.25">
      <c r="C2682" s="4"/>
      <c r="D2682" s="4"/>
      <c r="E2682" s="4"/>
      <c r="F2682" s="4"/>
    </row>
    <row r="2683" spans="3:6" x14ac:dyDescent="0.25">
      <c r="C2683" s="4"/>
      <c r="D2683" s="4"/>
      <c r="E2683" s="4"/>
      <c r="F2683" s="4"/>
    </row>
    <row r="2684" spans="3:6" x14ac:dyDescent="0.25">
      <c r="C2684" s="4"/>
      <c r="D2684" s="4"/>
      <c r="E2684" s="4"/>
      <c r="F2684" s="4"/>
    </row>
    <row r="2685" spans="3:6" x14ac:dyDescent="0.25">
      <c r="C2685" s="4"/>
      <c r="D2685" s="4"/>
      <c r="E2685" s="4"/>
      <c r="F2685" s="4"/>
    </row>
    <row r="2686" spans="3:6" ht="15" customHeight="1" x14ac:dyDescent="0.25">
      <c r="C2686" s="4"/>
      <c r="D2686" s="4"/>
      <c r="E2686" s="4"/>
      <c r="F2686" s="4"/>
    </row>
    <row r="2687" spans="3:6" x14ac:dyDescent="0.25">
      <c r="C2687" s="4"/>
      <c r="D2687" s="4"/>
      <c r="E2687" s="4"/>
      <c r="F2687" s="4"/>
    </row>
    <row r="2688" spans="3:6" x14ac:dyDescent="0.25">
      <c r="C2688" s="4"/>
      <c r="D2688" s="4"/>
      <c r="E2688" s="4"/>
      <c r="F2688" s="4"/>
    </row>
    <row r="2689" spans="3:6" x14ac:dyDescent="0.25">
      <c r="C2689" s="4"/>
      <c r="D2689" s="4"/>
      <c r="E2689" s="4"/>
      <c r="F2689" s="4"/>
    </row>
    <row r="2690" spans="3:6" x14ac:dyDescent="0.25">
      <c r="C2690" s="4"/>
      <c r="D2690" s="4"/>
      <c r="E2690" s="4"/>
      <c r="F2690" s="4"/>
    </row>
    <row r="2691" spans="3:6" x14ac:dyDescent="0.25">
      <c r="C2691" s="4"/>
      <c r="D2691" s="4"/>
      <c r="E2691" s="4"/>
      <c r="F2691" s="4"/>
    </row>
    <row r="2692" spans="3:6" x14ac:dyDescent="0.25">
      <c r="C2692" s="4"/>
      <c r="D2692" s="4"/>
      <c r="E2692" s="4"/>
      <c r="F2692" s="4"/>
    </row>
    <row r="2693" spans="3:6" x14ac:dyDescent="0.25">
      <c r="C2693" s="4"/>
      <c r="D2693" s="4"/>
      <c r="E2693" s="4"/>
      <c r="F2693" s="4"/>
    </row>
    <row r="2694" spans="3:6" x14ac:dyDescent="0.25">
      <c r="C2694" s="4"/>
      <c r="D2694" s="4"/>
      <c r="E2694" s="4"/>
      <c r="F2694" s="4"/>
    </row>
    <row r="2695" spans="3:6" x14ac:dyDescent="0.25">
      <c r="C2695" s="4"/>
      <c r="D2695" s="4"/>
      <c r="E2695" s="4"/>
      <c r="F2695" s="4"/>
    </row>
    <row r="2696" spans="3:6" x14ac:dyDescent="0.25">
      <c r="C2696" s="4"/>
      <c r="D2696" s="4"/>
      <c r="E2696" s="4"/>
      <c r="F2696" s="4"/>
    </row>
    <row r="2697" spans="3:6" x14ac:dyDescent="0.25">
      <c r="C2697" s="4"/>
      <c r="D2697" s="4"/>
      <c r="E2697" s="4"/>
      <c r="F2697" s="4"/>
    </row>
    <row r="2698" spans="3:6" x14ac:dyDescent="0.25">
      <c r="C2698" s="4"/>
      <c r="D2698" s="4"/>
      <c r="E2698" s="4"/>
      <c r="F2698" s="4"/>
    </row>
    <row r="2699" spans="3:6" x14ac:dyDescent="0.25">
      <c r="C2699" s="4"/>
      <c r="D2699" s="4"/>
      <c r="E2699" s="4"/>
      <c r="F2699" s="4"/>
    </row>
    <row r="2700" spans="3:6" x14ac:dyDescent="0.25">
      <c r="C2700" s="4"/>
      <c r="D2700" s="4"/>
      <c r="E2700" s="4"/>
      <c r="F2700" s="4"/>
    </row>
    <row r="2701" spans="3:6" x14ac:dyDescent="0.25">
      <c r="C2701" s="4"/>
      <c r="D2701" s="4"/>
      <c r="E2701" s="4"/>
      <c r="F2701" s="4"/>
    </row>
    <row r="2702" spans="3:6" x14ac:dyDescent="0.25">
      <c r="C2702" s="4"/>
      <c r="D2702" s="4"/>
      <c r="E2702" s="4"/>
      <c r="F2702" s="4"/>
    </row>
    <row r="2703" spans="3:6" x14ac:dyDescent="0.25">
      <c r="C2703" s="4"/>
      <c r="D2703" s="4"/>
      <c r="E2703" s="4"/>
      <c r="F2703" s="4"/>
    </row>
    <row r="2704" spans="3:6" x14ac:dyDescent="0.25">
      <c r="C2704" s="4"/>
      <c r="D2704" s="4"/>
      <c r="E2704" s="4"/>
      <c r="F2704" s="4"/>
    </row>
    <row r="2705" spans="3:6" ht="15" customHeight="1" x14ac:dyDescent="0.25">
      <c r="C2705" s="4"/>
      <c r="D2705" s="4"/>
      <c r="E2705" s="4"/>
      <c r="F2705" s="4"/>
    </row>
    <row r="2706" spans="3:6" x14ac:dyDescent="0.25">
      <c r="C2706" s="4"/>
      <c r="D2706" s="4"/>
      <c r="E2706" s="4"/>
      <c r="F2706" s="4"/>
    </row>
    <row r="2707" spans="3:6" x14ac:dyDescent="0.25">
      <c r="C2707" s="4"/>
      <c r="D2707" s="4"/>
      <c r="E2707" s="4"/>
      <c r="F2707" s="4"/>
    </row>
    <row r="2708" spans="3:6" x14ac:dyDescent="0.25">
      <c r="C2708" s="4"/>
      <c r="D2708" s="4"/>
      <c r="E2708" s="4"/>
      <c r="F2708" s="4"/>
    </row>
    <row r="2709" spans="3:6" x14ac:dyDescent="0.25">
      <c r="C2709" s="4"/>
      <c r="D2709" s="4"/>
      <c r="E2709" s="4"/>
      <c r="F2709" s="4"/>
    </row>
    <row r="2710" spans="3:6" x14ac:dyDescent="0.25">
      <c r="C2710" s="4"/>
      <c r="D2710" s="4"/>
      <c r="E2710" s="4"/>
      <c r="F2710" s="4"/>
    </row>
    <row r="2711" spans="3:6" x14ac:dyDescent="0.25">
      <c r="C2711" s="4"/>
      <c r="D2711" s="4"/>
      <c r="E2711" s="4"/>
      <c r="F2711" s="4"/>
    </row>
    <row r="2712" spans="3:6" x14ac:dyDescent="0.25">
      <c r="C2712" s="4"/>
      <c r="D2712" s="4"/>
      <c r="E2712" s="4"/>
      <c r="F2712" s="4"/>
    </row>
    <row r="2713" spans="3:6" x14ac:dyDescent="0.25">
      <c r="C2713" s="4"/>
      <c r="D2713" s="4"/>
      <c r="E2713" s="4"/>
      <c r="F2713" s="4"/>
    </row>
    <row r="2714" spans="3:6" x14ac:dyDescent="0.25">
      <c r="C2714" s="4"/>
      <c r="D2714" s="4"/>
      <c r="E2714" s="4"/>
      <c r="F2714" s="4"/>
    </row>
    <row r="2715" spans="3:6" x14ac:dyDescent="0.25">
      <c r="C2715" s="4"/>
      <c r="D2715" s="4"/>
      <c r="E2715" s="4"/>
      <c r="F2715" s="4"/>
    </row>
    <row r="2716" spans="3:6" x14ac:dyDescent="0.25">
      <c r="C2716" s="4"/>
      <c r="D2716" s="4"/>
      <c r="E2716" s="4"/>
      <c r="F2716" s="4"/>
    </row>
    <row r="2717" spans="3:6" x14ac:dyDescent="0.25">
      <c r="C2717" s="4"/>
      <c r="D2717" s="4"/>
      <c r="E2717" s="4"/>
      <c r="F2717" s="4"/>
    </row>
    <row r="2718" spans="3:6" x14ac:dyDescent="0.25">
      <c r="C2718" s="4"/>
      <c r="D2718" s="4"/>
      <c r="E2718" s="4"/>
      <c r="F2718" s="4"/>
    </row>
    <row r="2719" spans="3:6" x14ac:dyDescent="0.25">
      <c r="C2719" s="4"/>
      <c r="D2719" s="4"/>
      <c r="E2719" s="4"/>
      <c r="F2719" s="4"/>
    </row>
    <row r="2720" spans="3:6" x14ac:dyDescent="0.25">
      <c r="C2720" s="4"/>
      <c r="D2720" s="4"/>
      <c r="E2720" s="4"/>
      <c r="F2720" s="4"/>
    </row>
    <row r="2721" spans="3:6" x14ac:dyDescent="0.25">
      <c r="C2721" s="4"/>
      <c r="D2721" s="4"/>
      <c r="E2721" s="4"/>
      <c r="F2721" s="4"/>
    </row>
    <row r="2722" spans="3:6" x14ac:dyDescent="0.25">
      <c r="C2722" s="4"/>
      <c r="D2722" s="4"/>
      <c r="E2722" s="4"/>
      <c r="F2722" s="4"/>
    </row>
    <row r="2723" spans="3:6" x14ac:dyDescent="0.25">
      <c r="C2723" s="4"/>
      <c r="D2723" s="4"/>
      <c r="E2723" s="4"/>
      <c r="F2723" s="4"/>
    </row>
    <row r="2724" spans="3:6" x14ac:dyDescent="0.25">
      <c r="C2724" s="4"/>
      <c r="D2724" s="4"/>
      <c r="E2724" s="4"/>
      <c r="F2724" s="4"/>
    </row>
    <row r="2725" spans="3:6" x14ac:dyDescent="0.25">
      <c r="C2725" s="4"/>
      <c r="D2725" s="4"/>
      <c r="E2725" s="4"/>
      <c r="F2725" s="4"/>
    </row>
    <row r="2726" spans="3:6" x14ac:dyDescent="0.25">
      <c r="C2726" s="4"/>
      <c r="D2726" s="4"/>
      <c r="E2726" s="4"/>
      <c r="F2726" s="4"/>
    </row>
    <row r="2727" spans="3:6" x14ac:dyDescent="0.25">
      <c r="C2727" s="4"/>
      <c r="D2727" s="4"/>
      <c r="E2727" s="4"/>
      <c r="F2727" s="4"/>
    </row>
    <row r="2728" spans="3:6" x14ac:dyDescent="0.25">
      <c r="C2728" s="4"/>
      <c r="D2728" s="4"/>
      <c r="E2728" s="4"/>
      <c r="F2728" s="4"/>
    </row>
    <row r="2729" spans="3:6" x14ac:dyDescent="0.25">
      <c r="C2729" s="4"/>
      <c r="D2729" s="4"/>
      <c r="E2729" s="4"/>
      <c r="F2729" s="4"/>
    </row>
    <row r="2730" spans="3:6" x14ac:dyDescent="0.25">
      <c r="C2730" s="4"/>
      <c r="D2730" s="4"/>
      <c r="E2730" s="4"/>
      <c r="F2730" s="4"/>
    </row>
    <row r="2731" spans="3:6" x14ac:dyDescent="0.25">
      <c r="C2731" s="4"/>
      <c r="D2731" s="4"/>
      <c r="E2731" s="4"/>
      <c r="F2731" s="4"/>
    </row>
    <row r="2732" spans="3:6" x14ac:dyDescent="0.25">
      <c r="C2732" s="4"/>
      <c r="D2732" s="4"/>
      <c r="E2732" s="4"/>
      <c r="F2732" s="4"/>
    </row>
    <row r="2733" spans="3:6" x14ac:dyDescent="0.25">
      <c r="C2733" s="4"/>
      <c r="D2733" s="4"/>
      <c r="E2733" s="4"/>
      <c r="F2733" s="4"/>
    </row>
    <row r="2734" spans="3:6" x14ac:dyDescent="0.25">
      <c r="C2734" s="4"/>
      <c r="D2734" s="4"/>
      <c r="E2734" s="4"/>
      <c r="F2734" s="4"/>
    </row>
    <row r="2735" spans="3:6" x14ac:dyDescent="0.25">
      <c r="C2735" s="4"/>
      <c r="D2735" s="4"/>
      <c r="E2735" s="4"/>
      <c r="F2735" s="4"/>
    </row>
    <row r="2736" spans="3:6" x14ac:dyDescent="0.25">
      <c r="C2736" s="4"/>
      <c r="D2736" s="4"/>
      <c r="E2736" s="4"/>
      <c r="F2736" s="4"/>
    </row>
    <row r="2737" spans="3:6" x14ac:dyDescent="0.25">
      <c r="C2737" s="4"/>
      <c r="D2737" s="4"/>
      <c r="E2737" s="4"/>
      <c r="F2737" s="4"/>
    </row>
    <row r="2738" spans="3:6" x14ac:dyDescent="0.25">
      <c r="C2738" s="4"/>
      <c r="D2738" s="4"/>
      <c r="E2738" s="4"/>
      <c r="F2738" s="4"/>
    </row>
    <row r="2739" spans="3:6" x14ac:dyDescent="0.25">
      <c r="C2739" s="4"/>
      <c r="D2739" s="4"/>
      <c r="E2739" s="4"/>
      <c r="F2739" s="4"/>
    </row>
    <row r="2740" spans="3:6" x14ac:dyDescent="0.25">
      <c r="C2740" s="4"/>
      <c r="D2740" s="4"/>
      <c r="E2740" s="4"/>
      <c r="F2740" s="4"/>
    </row>
    <row r="2741" spans="3:6" x14ac:dyDescent="0.25">
      <c r="C2741" s="4"/>
      <c r="D2741" s="4"/>
      <c r="E2741" s="4"/>
      <c r="F2741" s="4"/>
    </row>
    <row r="2742" spans="3:6" x14ac:dyDescent="0.25">
      <c r="C2742" s="4"/>
      <c r="D2742" s="4"/>
      <c r="E2742" s="4"/>
      <c r="F2742" s="4"/>
    </row>
    <row r="2743" spans="3:6" x14ac:dyDescent="0.25">
      <c r="C2743" s="4"/>
      <c r="D2743" s="4"/>
      <c r="E2743" s="4"/>
      <c r="F2743" s="4"/>
    </row>
    <row r="2744" spans="3:6" x14ac:dyDescent="0.25">
      <c r="C2744" s="4"/>
      <c r="D2744" s="4"/>
      <c r="E2744" s="4"/>
      <c r="F2744" s="4"/>
    </row>
    <row r="2745" spans="3:6" x14ac:dyDescent="0.25">
      <c r="C2745" s="4"/>
      <c r="D2745" s="4"/>
      <c r="E2745" s="4"/>
      <c r="F2745" s="4"/>
    </row>
    <row r="2746" spans="3:6" x14ac:dyDescent="0.25">
      <c r="C2746" s="4"/>
      <c r="D2746" s="4"/>
      <c r="E2746" s="4"/>
      <c r="F2746" s="4"/>
    </row>
    <row r="2747" spans="3:6" x14ac:dyDescent="0.25">
      <c r="C2747" s="4"/>
      <c r="D2747" s="4"/>
      <c r="E2747" s="4"/>
      <c r="F2747" s="4"/>
    </row>
    <row r="2748" spans="3:6" x14ac:dyDescent="0.25">
      <c r="C2748" s="4"/>
      <c r="D2748" s="4"/>
      <c r="E2748" s="4"/>
      <c r="F2748" s="4"/>
    </row>
    <row r="2749" spans="3:6" x14ac:dyDescent="0.25">
      <c r="C2749" s="4"/>
      <c r="D2749" s="4"/>
      <c r="E2749" s="4"/>
      <c r="F2749" s="4"/>
    </row>
    <row r="2750" spans="3:6" x14ac:dyDescent="0.25">
      <c r="C2750" s="4"/>
      <c r="D2750" s="4"/>
      <c r="E2750" s="4"/>
      <c r="F2750" s="4"/>
    </row>
    <row r="2751" spans="3:6" x14ac:dyDescent="0.25">
      <c r="C2751" s="4"/>
      <c r="D2751" s="4"/>
      <c r="E2751" s="4"/>
      <c r="F2751" s="4"/>
    </row>
    <row r="2752" spans="3:6" x14ac:dyDescent="0.25">
      <c r="C2752" s="4"/>
      <c r="D2752" s="4"/>
      <c r="E2752" s="4"/>
      <c r="F2752" s="4"/>
    </row>
    <row r="2753" spans="3:6" x14ac:dyDescent="0.25">
      <c r="C2753" s="4"/>
      <c r="D2753" s="4"/>
      <c r="E2753" s="4"/>
      <c r="F2753" s="4"/>
    </row>
    <row r="2754" spans="3:6" x14ac:dyDescent="0.25">
      <c r="C2754" s="4"/>
      <c r="D2754" s="4"/>
      <c r="E2754" s="4"/>
      <c r="F2754" s="4"/>
    </row>
    <row r="2755" spans="3:6" x14ac:dyDescent="0.25">
      <c r="C2755" s="4"/>
      <c r="D2755" s="4"/>
      <c r="E2755" s="4"/>
      <c r="F2755" s="4"/>
    </row>
    <row r="2756" spans="3:6" x14ac:dyDescent="0.25">
      <c r="C2756" s="4"/>
      <c r="D2756" s="4"/>
      <c r="E2756" s="4"/>
      <c r="F2756" s="4"/>
    </row>
    <row r="2757" spans="3:6" x14ac:dyDescent="0.25">
      <c r="C2757" s="4"/>
      <c r="D2757" s="4"/>
      <c r="E2757" s="4"/>
      <c r="F2757" s="4"/>
    </row>
    <row r="2758" spans="3:6" x14ac:dyDescent="0.25">
      <c r="C2758" s="4"/>
      <c r="D2758" s="4"/>
      <c r="E2758" s="4"/>
      <c r="F2758" s="4"/>
    </row>
    <row r="2759" spans="3:6" x14ac:dyDescent="0.25">
      <c r="C2759" s="4"/>
      <c r="D2759" s="4"/>
      <c r="E2759" s="4"/>
      <c r="F2759" s="4"/>
    </row>
    <row r="2760" spans="3:6" x14ac:dyDescent="0.25">
      <c r="C2760" s="4"/>
      <c r="D2760" s="4"/>
      <c r="E2760" s="4"/>
      <c r="F2760" s="4"/>
    </row>
    <row r="2761" spans="3:6" x14ac:dyDescent="0.25">
      <c r="C2761" s="4"/>
      <c r="D2761" s="4"/>
      <c r="E2761" s="4"/>
      <c r="F2761" s="4"/>
    </row>
    <row r="2762" spans="3:6" x14ac:dyDescent="0.25">
      <c r="C2762" s="4"/>
      <c r="D2762" s="4"/>
      <c r="E2762" s="4"/>
      <c r="F2762" s="4"/>
    </row>
    <row r="2763" spans="3:6" x14ac:dyDescent="0.25">
      <c r="C2763" s="4"/>
      <c r="D2763" s="4"/>
      <c r="E2763" s="4"/>
      <c r="F2763" s="4"/>
    </row>
    <row r="2764" spans="3:6" x14ac:dyDescent="0.25">
      <c r="C2764" s="4"/>
      <c r="D2764" s="4"/>
      <c r="E2764" s="4"/>
      <c r="F2764" s="4"/>
    </row>
    <row r="2765" spans="3:6" x14ac:dyDescent="0.25">
      <c r="C2765" s="4"/>
      <c r="D2765" s="4"/>
      <c r="E2765" s="4"/>
      <c r="F2765" s="4"/>
    </row>
    <row r="2766" spans="3:6" x14ac:dyDescent="0.25">
      <c r="C2766" s="4"/>
      <c r="D2766" s="4"/>
      <c r="E2766" s="4"/>
      <c r="F2766" s="4"/>
    </row>
    <row r="2767" spans="3:6" x14ac:dyDescent="0.25">
      <c r="C2767" s="4"/>
      <c r="D2767" s="4"/>
      <c r="E2767" s="4"/>
      <c r="F2767" s="4"/>
    </row>
    <row r="2768" spans="3:6" x14ac:dyDescent="0.25">
      <c r="C2768" s="4"/>
      <c r="D2768" s="4"/>
      <c r="E2768" s="4"/>
      <c r="F2768" s="4"/>
    </row>
    <row r="2769" spans="3:6" x14ac:dyDescent="0.25">
      <c r="C2769" s="4"/>
      <c r="D2769" s="4"/>
      <c r="E2769" s="4"/>
      <c r="F2769" s="4"/>
    </row>
    <row r="2770" spans="3:6" x14ac:dyDescent="0.25">
      <c r="C2770" s="4"/>
      <c r="D2770" s="4"/>
      <c r="E2770" s="4"/>
      <c r="F2770" s="4"/>
    </row>
    <row r="2771" spans="3:6" x14ac:dyDescent="0.25">
      <c r="C2771" s="4"/>
      <c r="D2771" s="4"/>
      <c r="E2771" s="4"/>
      <c r="F2771" s="4"/>
    </row>
    <row r="2772" spans="3:6" x14ac:dyDescent="0.25">
      <c r="C2772" s="4"/>
      <c r="D2772" s="4"/>
      <c r="E2772" s="4"/>
      <c r="F2772" s="4"/>
    </row>
    <row r="2773" spans="3:6" x14ac:dyDescent="0.25">
      <c r="C2773" s="4"/>
      <c r="D2773" s="4"/>
      <c r="E2773" s="4"/>
      <c r="F2773" s="4"/>
    </row>
    <row r="2774" spans="3:6" x14ac:dyDescent="0.25">
      <c r="C2774" s="4"/>
      <c r="D2774" s="4"/>
      <c r="E2774" s="4"/>
      <c r="F2774" s="4"/>
    </row>
    <row r="2775" spans="3:6" x14ac:dyDescent="0.25">
      <c r="C2775" s="4"/>
      <c r="D2775" s="4"/>
      <c r="E2775" s="4"/>
      <c r="F2775" s="4"/>
    </row>
    <row r="2776" spans="3:6" x14ac:dyDescent="0.25">
      <c r="C2776" s="4"/>
      <c r="D2776" s="4"/>
      <c r="E2776" s="4"/>
      <c r="F2776" s="4"/>
    </row>
    <row r="2777" spans="3:6" x14ac:dyDescent="0.25">
      <c r="C2777" s="4"/>
      <c r="D2777" s="4"/>
      <c r="E2777" s="4"/>
      <c r="F2777" s="4"/>
    </row>
    <row r="2778" spans="3:6" x14ac:dyDescent="0.25">
      <c r="C2778" s="4"/>
      <c r="D2778" s="4"/>
      <c r="E2778" s="4"/>
      <c r="F2778" s="4"/>
    </row>
    <row r="2779" spans="3:6" x14ac:dyDescent="0.25">
      <c r="C2779" s="4"/>
      <c r="D2779" s="4"/>
      <c r="E2779" s="4"/>
      <c r="F2779" s="4"/>
    </row>
    <row r="2780" spans="3:6" x14ac:dyDescent="0.25">
      <c r="C2780" s="4"/>
      <c r="D2780" s="4"/>
      <c r="E2780" s="4"/>
      <c r="F2780" s="4"/>
    </row>
    <row r="2781" spans="3:6" x14ac:dyDescent="0.25">
      <c r="C2781" s="4"/>
      <c r="D2781" s="4"/>
      <c r="E2781" s="4"/>
      <c r="F2781" s="4"/>
    </row>
    <row r="2782" spans="3:6" x14ac:dyDescent="0.25">
      <c r="C2782" s="4"/>
      <c r="D2782" s="4"/>
      <c r="E2782" s="4"/>
      <c r="F2782" s="4"/>
    </row>
    <row r="2783" spans="3:6" x14ac:dyDescent="0.25">
      <c r="C2783" s="4"/>
      <c r="D2783" s="4"/>
      <c r="E2783" s="4"/>
      <c r="F2783" s="4"/>
    </row>
    <row r="2784" spans="3:6" x14ac:dyDescent="0.25">
      <c r="C2784" s="4"/>
      <c r="D2784" s="4"/>
      <c r="E2784" s="4"/>
      <c r="F2784" s="4"/>
    </row>
    <row r="2785" spans="3:6" x14ac:dyDescent="0.25">
      <c r="C2785" s="4"/>
      <c r="D2785" s="4"/>
      <c r="E2785" s="4"/>
      <c r="F2785" s="4"/>
    </row>
    <row r="2786" spans="3:6" x14ac:dyDescent="0.25">
      <c r="C2786" s="4"/>
      <c r="D2786" s="4"/>
      <c r="E2786" s="4"/>
      <c r="F2786" s="4"/>
    </row>
    <row r="2787" spans="3:6" x14ac:dyDescent="0.25">
      <c r="C2787" s="4"/>
      <c r="D2787" s="4"/>
      <c r="E2787" s="4"/>
      <c r="F2787" s="4"/>
    </row>
    <row r="2788" spans="3:6" x14ac:dyDescent="0.25">
      <c r="C2788" s="4"/>
      <c r="D2788" s="4"/>
      <c r="E2788" s="4"/>
      <c r="F2788" s="4"/>
    </row>
    <row r="2789" spans="3:6" x14ac:dyDescent="0.25">
      <c r="C2789" s="4"/>
      <c r="D2789" s="4"/>
      <c r="E2789" s="4"/>
      <c r="F2789" s="4"/>
    </row>
    <row r="2790" spans="3:6" x14ac:dyDescent="0.25">
      <c r="C2790" s="4"/>
      <c r="D2790" s="4"/>
      <c r="E2790" s="4"/>
      <c r="F2790" s="4"/>
    </row>
    <row r="2791" spans="3:6" x14ac:dyDescent="0.25">
      <c r="C2791" s="4"/>
      <c r="D2791" s="4"/>
      <c r="E2791" s="4"/>
      <c r="F2791" s="4"/>
    </row>
    <row r="2792" spans="3:6" x14ac:dyDescent="0.25">
      <c r="C2792" s="4"/>
      <c r="D2792" s="4"/>
      <c r="E2792" s="4"/>
      <c r="F2792" s="4"/>
    </row>
    <row r="2793" spans="3:6" x14ac:dyDescent="0.25">
      <c r="C2793" s="4"/>
      <c r="D2793" s="4"/>
      <c r="E2793" s="4"/>
      <c r="F2793" s="4"/>
    </row>
    <row r="2794" spans="3:6" x14ac:dyDescent="0.25">
      <c r="C2794" s="4"/>
      <c r="D2794" s="4"/>
      <c r="E2794" s="4"/>
      <c r="F2794" s="4"/>
    </row>
    <row r="2795" spans="3:6" x14ac:dyDescent="0.25">
      <c r="C2795" s="4"/>
      <c r="D2795" s="4"/>
      <c r="E2795" s="4"/>
      <c r="F2795" s="4"/>
    </row>
    <row r="2796" spans="3:6" x14ac:dyDescent="0.25">
      <c r="C2796" s="4"/>
      <c r="D2796" s="4"/>
      <c r="E2796" s="4"/>
      <c r="F2796" s="4"/>
    </row>
    <row r="2797" spans="3:6" x14ac:dyDescent="0.25">
      <c r="C2797" s="4"/>
      <c r="D2797" s="4"/>
      <c r="E2797" s="4"/>
      <c r="F2797" s="4"/>
    </row>
    <row r="2798" spans="3:6" x14ac:dyDescent="0.25">
      <c r="C2798" s="4"/>
      <c r="D2798" s="4"/>
      <c r="E2798" s="4"/>
      <c r="F2798" s="4"/>
    </row>
    <row r="2799" spans="3:6" x14ac:dyDescent="0.25">
      <c r="C2799" s="4"/>
      <c r="D2799" s="4"/>
      <c r="E2799" s="4"/>
      <c r="F2799" s="4"/>
    </row>
    <row r="2800" spans="3:6" x14ac:dyDescent="0.25">
      <c r="C2800" s="4"/>
      <c r="D2800" s="4"/>
      <c r="E2800" s="4"/>
      <c r="F2800" s="4"/>
    </row>
    <row r="2801" spans="3:6" x14ac:dyDescent="0.25">
      <c r="C2801" s="4"/>
      <c r="D2801" s="4"/>
      <c r="E2801" s="4"/>
      <c r="F2801" s="4"/>
    </row>
    <row r="2802" spans="3:6" x14ac:dyDescent="0.25">
      <c r="C2802" s="4"/>
      <c r="D2802" s="4"/>
      <c r="E2802" s="4"/>
      <c r="F2802" s="4"/>
    </row>
    <row r="2803" spans="3:6" x14ac:dyDescent="0.25">
      <c r="C2803" s="4"/>
      <c r="D2803" s="4"/>
      <c r="E2803" s="4"/>
      <c r="F2803" s="4"/>
    </row>
    <row r="2804" spans="3:6" x14ac:dyDescent="0.25">
      <c r="C2804" s="4"/>
      <c r="D2804" s="4"/>
      <c r="E2804" s="4"/>
      <c r="F2804" s="4"/>
    </row>
    <row r="2805" spans="3:6" x14ac:dyDescent="0.25">
      <c r="C2805" s="4"/>
      <c r="D2805" s="4"/>
      <c r="E2805" s="4"/>
      <c r="F2805" s="4"/>
    </row>
    <row r="2806" spans="3:6" x14ac:dyDescent="0.25">
      <c r="C2806" s="4"/>
      <c r="D2806" s="4"/>
      <c r="E2806" s="4"/>
      <c r="F2806" s="4"/>
    </row>
    <row r="2807" spans="3:6" x14ac:dyDescent="0.25">
      <c r="C2807" s="4"/>
      <c r="D2807" s="4"/>
      <c r="E2807" s="4"/>
      <c r="F2807" s="4"/>
    </row>
    <row r="2808" spans="3:6" x14ac:dyDescent="0.25">
      <c r="C2808" s="4"/>
      <c r="D2808" s="4"/>
      <c r="E2808" s="4"/>
      <c r="F2808" s="4"/>
    </row>
    <row r="2809" spans="3:6" x14ac:dyDescent="0.25">
      <c r="C2809" s="4"/>
      <c r="D2809" s="4"/>
      <c r="E2809" s="4"/>
      <c r="F2809" s="4"/>
    </row>
    <row r="2810" spans="3:6" x14ac:dyDescent="0.25">
      <c r="C2810" s="4"/>
      <c r="D2810" s="4"/>
      <c r="E2810" s="4"/>
      <c r="F2810" s="4"/>
    </row>
    <row r="2811" spans="3:6" x14ac:dyDescent="0.25">
      <c r="C2811" s="4"/>
      <c r="D2811" s="4"/>
      <c r="E2811" s="4"/>
      <c r="F2811" s="4"/>
    </row>
    <row r="2812" spans="3:6" x14ac:dyDescent="0.25">
      <c r="C2812" s="4"/>
      <c r="D2812" s="4"/>
      <c r="E2812" s="4"/>
      <c r="F2812" s="4"/>
    </row>
    <row r="2813" spans="3:6" x14ac:dyDescent="0.25">
      <c r="C2813" s="4"/>
      <c r="D2813" s="4"/>
      <c r="E2813" s="4"/>
      <c r="F2813" s="4"/>
    </row>
    <row r="2814" spans="3:6" x14ac:dyDescent="0.25">
      <c r="C2814" s="4"/>
      <c r="D2814" s="4"/>
      <c r="E2814" s="4"/>
      <c r="F2814" s="4"/>
    </row>
    <row r="2815" spans="3:6" x14ac:dyDescent="0.25">
      <c r="C2815" s="4"/>
      <c r="D2815" s="4"/>
      <c r="E2815" s="4"/>
      <c r="F2815" s="4"/>
    </row>
    <row r="2816" spans="3:6" x14ac:dyDescent="0.25">
      <c r="C2816" s="4"/>
      <c r="D2816" s="4"/>
      <c r="E2816" s="4"/>
      <c r="F2816" s="4"/>
    </row>
    <row r="2817" spans="3:6" x14ac:dyDescent="0.25">
      <c r="C2817" s="4"/>
      <c r="D2817" s="4"/>
      <c r="E2817" s="4"/>
      <c r="F2817" s="4"/>
    </row>
    <row r="2818" spans="3:6" x14ac:dyDescent="0.25">
      <c r="C2818" s="4"/>
      <c r="D2818" s="4"/>
      <c r="E2818" s="4"/>
      <c r="F2818" s="4"/>
    </row>
    <row r="2819" spans="3:6" x14ac:dyDescent="0.25">
      <c r="C2819" s="4"/>
      <c r="D2819" s="4"/>
      <c r="E2819" s="4"/>
      <c r="F2819" s="4"/>
    </row>
    <row r="2820" spans="3:6" x14ac:dyDescent="0.25">
      <c r="C2820" s="4"/>
      <c r="D2820" s="4"/>
      <c r="E2820" s="4"/>
      <c r="F2820" s="4"/>
    </row>
    <row r="2821" spans="3:6" x14ac:dyDescent="0.25">
      <c r="C2821" s="4"/>
      <c r="D2821" s="4"/>
      <c r="E2821" s="4"/>
      <c r="F2821" s="4"/>
    </row>
    <row r="2822" spans="3:6" x14ac:dyDescent="0.25">
      <c r="C2822" s="4"/>
      <c r="D2822" s="4"/>
      <c r="E2822" s="4"/>
      <c r="F2822" s="4"/>
    </row>
    <row r="2823" spans="3:6" x14ac:dyDescent="0.25">
      <c r="C2823" s="4"/>
      <c r="D2823" s="4"/>
      <c r="E2823" s="4"/>
      <c r="F2823" s="4"/>
    </row>
    <row r="2824" spans="3:6" x14ac:dyDescent="0.25">
      <c r="C2824" s="4"/>
      <c r="D2824" s="4"/>
      <c r="E2824" s="4"/>
      <c r="F2824" s="4"/>
    </row>
    <row r="2825" spans="3:6" x14ac:dyDescent="0.25">
      <c r="C2825" s="4"/>
      <c r="D2825" s="4"/>
      <c r="E2825" s="4"/>
      <c r="F2825" s="4"/>
    </row>
    <row r="2826" spans="3:6" x14ac:dyDescent="0.25">
      <c r="C2826" s="4"/>
      <c r="D2826" s="4"/>
      <c r="E2826" s="4"/>
      <c r="F2826" s="4"/>
    </row>
    <row r="2827" spans="3:6" x14ac:dyDescent="0.25">
      <c r="C2827" s="4"/>
      <c r="D2827" s="4"/>
      <c r="E2827" s="4"/>
      <c r="F2827" s="4"/>
    </row>
    <row r="2828" spans="3:6" x14ac:dyDescent="0.25">
      <c r="C2828" s="4"/>
      <c r="D2828" s="4"/>
      <c r="E2828" s="4"/>
      <c r="F2828" s="4"/>
    </row>
    <row r="2829" spans="3:6" x14ac:dyDescent="0.25">
      <c r="C2829" s="4"/>
      <c r="D2829" s="4"/>
      <c r="E2829" s="4"/>
      <c r="F2829" s="4"/>
    </row>
    <row r="2830" spans="3:6" x14ac:dyDescent="0.25">
      <c r="C2830" s="4"/>
      <c r="D2830" s="4"/>
      <c r="E2830" s="4"/>
      <c r="F2830" s="4"/>
    </row>
    <row r="2831" spans="3:6" x14ac:dyDescent="0.25">
      <c r="C2831" s="4"/>
      <c r="D2831" s="4"/>
      <c r="E2831" s="4"/>
      <c r="F2831" s="4"/>
    </row>
    <row r="2832" spans="3:6" x14ac:dyDescent="0.25">
      <c r="C2832" s="4"/>
      <c r="D2832" s="4"/>
      <c r="E2832" s="4"/>
      <c r="F2832" s="4"/>
    </row>
    <row r="2833" spans="3:6" x14ac:dyDescent="0.25">
      <c r="C2833" s="4"/>
      <c r="D2833" s="4"/>
      <c r="E2833" s="4"/>
      <c r="F2833" s="4"/>
    </row>
    <row r="2834" spans="3:6" x14ac:dyDescent="0.25">
      <c r="C2834" s="4"/>
      <c r="D2834" s="4"/>
      <c r="E2834" s="4"/>
      <c r="F2834" s="4"/>
    </row>
    <row r="2835" spans="3:6" x14ac:dyDescent="0.25">
      <c r="C2835" s="4"/>
      <c r="D2835" s="4"/>
      <c r="E2835" s="4"/>
      <c r="F2835" s="4"/>
    </row>
    <row r="2836" spans="3:6" x14ac:dyDescent="0.25">
      <c r="C2836" s="4"/>
      <c r="D2836" s="4"/>
      <c r="E2836" s="4"/>
      <c r="F2836" s="4"/>
    </row>
    <row r="2837" spans="3:6" x14ac:dyDescent="0.25">
      <c r="C2837" s="4"/>
      <c r="D2837" s="4"/>
      <c r="E2837" s="4"/>
      <c r="F2837" s="4"/>
    </row>
    <row r="2838" spans="3:6" x14ac:dyDescent="0.25">
      <c r="C2838" s="4"/>
      <c r="D2838" s="4"/>
      <c r="E2838" s="4"/>
      <c r="F2838" s="4"/>
    </row>
    <row r="2839" spans="3:6" x14ac:dyDescent="0.25">
      <c r="C2839" s="4"/>
      <c r="D2839" s="4"/>
      <c r="E2839" s="4"/>
      <c r="F2839" s="4"/>
    </row>
    <row r="2840" spans="3:6" x14ac:dyDescent="0.25">
      <c r="C2840" s="4"/>
      <c r="D2840" s="4"/>
      <c r="E2840" s="4"/>
      <c r="F2840" s="4"/>
    </row>
    <row r="2841" spans="3:6" x14ac:dyDescent="0.25">
      <c r="C2841" s="4"/>
      <c r="D2841" s="4"/>
      <c r="E2841" s="4"/>
      <c r="F2841" s="4"/>
    </row>
    <row r="2842" spans="3:6" x14ac:dyDescent="0.25">
      <c r="C2842" s="4"/>
      <c r="D2842" s="4"/>
      <c r="E2842" s="4"/>
      <c r="F2842" s="4"/>
    </row>
    <row r="2843" spans="3:6" x14ac:dyDescent="0.25">
      <c r="C2843" s="4"/>
      <c r="D2843" s="4"/>
      <c r="E2843" s="4"/>
      <c r="F2843" s="4"/>
    </row>
    <row r="2844" spans="3:6" x14ac:dyDescent="0.25">
      <c r="C2844" s="4"/>
      <c r="D2844" s="4"/>
      <c r="E2844" s="4"/>
      <c r="F2844" s="4"/>
    </row>
    <row r="2845" spans="3:6" x14ac:dyDescent="0.25">
      <c r="C2845" s="4"/>
      <c r="D2845" s="4"/>
      <c r="E2845" s="4"/>
      <c r="F2845" s="4"/>
    </row>
    <row r="2846" spans="3:6" x14ac:dyDescent="0.25">
      <c r="C2846" s="4"/>
      <c r="D2846" s="4"/>
      <c r="E2846" s="4"/>
      <c r="F2846" s="4"/>
    </row>
    <row r="2847" spans="3:6" x14ac:dyDescent="0.25">
      <c r="C2847" s="4"/>
      <c r="D2847" s="4"/>
      <c r="E2847" s="4"/>
      <c r="F2847" s="4"/>
    </row>
    <row r="2848" spans="3:6" x14ac:dyDescent="0.25">
      <c r="C2848" s="4"/>
      <c r="D2848" s="4"/>
      <c r="E2848" s="4"/>
      <c r="F2848" s="4"/>
    </row>
    <row r="2849" spans="3:6" x14ac:dyDescent="0.25">
      <c r="C2849" s="4"/>
      <c r="D2849" s="4"/>
      <c r="E2849" s="4"/>
      <c r="F2849" s="4"/>
    </row>
    <row r="2850" spans="3:6" x14ac:dyDescent="0.25">
      <c r="C2850" s="4"/>
      <c r="D2850" s="4"/>
      <c r="E2850" s="4"/>
      <c r="F2850" s="4"/>
    </row>
    <row r="2851" spans="3:6" x14ac:dyDescent="0.25">
      <c r="C2851" s="4"/>
      <c r="D2851" s="4"/>
      <c r="E2851" s="4"/>
      <c r="F2851" s="4"/>
    </row>
    <row r="2852" spans="3:6" x14ac:dyDescent="0.25">
      <c r="C2852" s="4"/>
      <c r="D2852" s="4"/>
      <c r="E2852" s="4"/>
      <c r="F2852" s="4"/>
    </row>
    <row r="2853" spans="3:6" x14ac:dyDescent="0.25">
      <c r="C2853" s="4"/>
      <c r="D2853" s="4"/>
      <c r="E2853" s="4"/>
      <c r="F2853" s="4"/>
    </row>
    <row r="2854" spans="3:6" x14ac:dyDescent="0.25">
      <c r="C2854" s="4"/>
      <c r="D2854" s="4"/>
      <c r="E2854" s="4"/>
      <c r="F2854" s="4"/>
    </row>
    <row r="2855" spans="3:6" x14ac:dyDescent="0.25">
      <c r="C2855" s="4"/>
      <c r="D2855" s="4"/>
      <c r="E2855" s="4"/>
      <c r="F2855" s="4"/>
    </row>
    <row r="2856" spans="3:6" x14ac:dyDescent="0.25">
      <c r="C2856" s="4"/>
      <c r="D2856" s="4"/>
      <c r="E2856" s="4"/>
      <c r="F2856" s="4"/>
    </row>
    <row r="2857" spans="3:6" x14ac:dyDescent="0.25">
      <c r="C2857" s="4"/>
      <c r="D2857" s="4"/>
      <c r="E2857" s="4"/>
      <c r="F2857" s="4"/>
    </row>
    <row r="2858" spans="3:6" x14ac:dyDescent="0.25">
      <c r="C2858" s="4"/>
      <c r="D2858" s="4"/>
      <c r="E2858" s="4"/>
      <c r="F2858" s="4"/>
    </row>
    <row r="2859" spans="3:6" x14ac:dyDescent="0.25">
      <c r="C2859" s="4"/>
      <c r="D2859" s="4"/>
      <c r="E2859" s="4"/>
      <c r="F2859" s="4"/>
    </row>
    <row r="2860" spans="3:6" x14ac:dyDescent="0.25">
      <c r="C2860" s="4"/>
      <c r="D2860" s="4"/>
      <c r="E2860" s="4"/>
      <c r="F2860" s="4"/>
    </row>
    <row r="2861" spans="3:6" x14ac:dyDescent="0.25">
      <c r="C2861" s="4"/>
      <c r="D2861" s="4"/>
      <c r="E2861" s="4"/>
      <c r="F2861" s="4"/>
    </row>
    <row r="2862" spans="3:6" x14ac:dyDescent="0.25">
      <c r="C2862" s="4"/>
      <c r="D2862" s="4"/>
      <c r="E2862" s="4"/>
      <c r="F2862" s="4"/>
    </row>
    <row r="2863" spans="3:6" x14ac:dyDescent="0.25">
      <c r="C2863" s="4"/>
      <c r="D2863" s="4"/>
      <c r="E2863" s="4"/>
      <c r="F2863" s="4"/>
    </row>
    <row r="2864" spans="3:6" x14ac:dyDescent="0.25">
      <c r="C2864" s="4"/>
      <c r="D2864" s="4"/>
      <c r="E2864" s="4"/>
      <c r="F2864" s="4"/>
    </row>
    <row r="2865" spans="3:6" x14ac:dyDescent="0.25">
      <c r="C2865" s="4"/>
      <c r="D2865" s="4"/>
      <c r="E2865" s="4"/>
      <c r="F2865" s="4"/>
    </row>
    <row r="2866" spans="3:6" x14ac:dyDescent="0.25">
      <c r="C2866" s="4"/>
      <c r="D2866" s="4"/>
      <c r="E2866" s="4"/>
      <c r="F2866" s="4"/>
    </row>
    <row r="2867" spans="3:6" x14ac:dyDescent="0.25">
      <c r="C2867" s="4"/>
      <c r="D2867" s="4"/>
      <c r="E2867" s="4"/>
      <c r="F2867" s="4"/>
    </row>
    <row r="2868" spans="3:6" x14ac:dyDescent="0.25">
      <c r="C2868" s="4"/>
      <c r="D2868" s="4"/>
      <c r="E2868" s="4"/>
      <c r="F2868" s="4"/>
    </row>
    <row r="2869" spans="3:6" x14ac:dyDescent="0.25">
      <c r="C2869" s="4"/>
      <c r="D2869" s="4"/>
      <c r="E2869" s="4"/>
      <c r="F2869" s="4"/>
    </row>
    <row r="2870" spans="3:6" x14ac:dyDescent="0.25">
      <c r="C2870" s="4"/>
      <c r="D2870" s="4"/>
      <c r="E2870" s="4"/>
      <c r="F2870" s="4"/>
    </row>
    <row r="2871" spans="3:6" x14ac:dyDescent="0.25">
      <c r="C2871" s="4"/>
      <c r="D2871" s="4"/>
      <c r="E2871" s="4"/>
      <c r="F2871" s="4"/>
    </row>
    <row r="2872" spans="3:6" x14ac:dyDescent="0.25">
      <c r="C2872" s="4"/>
      <c r="D2872" s="4"/>
      <c r="E2872" s="4"/>
      <c r="F2872" s="4"/>
    </row>
    <row r="2873" spans="3:6" x14ac:dyDescent="0.25">
      <c r="C2873" s="4"/>
      <c r="D2873" s="4"/>
      <c r="E2873" s="4"/>
      <c r="F2873" s="4"/>
    </row>
    <row r="2874" spans="3:6" x14ac:dyDescent="0.25">
      <c r="C2874" s="4"/>
      <c r="D2874" s="4"/>
      <c r="E2874" s="4"/>
      <c r="F2874" s="4"/>
    </row>
    <row r="2875" spans="3:6" x14ac:dyDescent="0.25">
      <c r="C2875" s="4"/>
      <c r="D2875" s="4"/>
      <c r="E2875" s="4"/>
      <c r="F2875" s="4"/>
    </row>
    <row r="2876" spans="3:6" x14ac:dyDescent="0.25">
      <c r="C2876" s="4"/>
      <c r="D2876" s="4"/>
      <c r="E2876" s="4"/>
      <c r="F2876" s="4"/>
    </row>
    <row r="2877" spans="3:6" x14ac:dyDescent="0.25">
      <c r="C2877" s="4"/>
      <c r="D2877" s="4"/>
      <c r="E2877" s="4"/>
      <c r="F2877" s="4"/>
    </row>
    <row r="2878" spans="3:6" x14ac:dyDescent="0.25">
      <c r="C2878" s="4"/>
      <c r="D2878" s="4"/>
      <c r="E2878" s="4"/>
      <c r="F2878" s="4"/>
    </row>
    <row r="2879" spans="3:6" x14ac:dyDescent="0.25">
      <c r="C2879" s="4"/>
      <c r="D2879" s="4"/>
      <c r="E2879" s="4"/>
      <c r="F2879" s="4"/>
    </row>
    <row r="2880" spans="3:6" x14ac:dyDescent="0.25">
      <c r="C2880" s="4"/>
      <c r="D2880" s="4"/>
      <c r="E2880" s="4"/>
      <c r="F2880" s="4"/>
    </row>
    <row r="2881" spans="3:6" x14ac:dyDescent="0.25">
      <c r="C2881" s="4"/>
      <c r="D2881" s="4"/>
      <c r="E2881" s="4"/>
      <c r="F2881" s="4"/>
    </row>
    <row r="2882" spans="3:6" x14ac:dyDescent="0.25">
      <c r="C2882" s="4"/>
      <c r="D2882" s="4"/>
      <c r="E2882" s="4"/>
      <c r="F2882" s="4"/>
    </row>
    <row r="2883" spans="3:6" x14ac:dyDescent="0.25">
      <c r="C2883" s="4"/>
      <c r="D2883" s="4"/>
      <c r="E2883" s="4"/>
      <c r="F2883" s="4"/>
    </row>
    <row r="2884" spans="3:6" x14ac:dyDescent="0.25">
      <c r="C2884" s="4"/>
      <c r="D2884" s="4"/>
      <c r="E2884" s="4"/>
      <c r="F2884" s="4"/>
    </row>
    <row r="2885" spans="3:6" x14ac:dyDescent="0.25">
      <c r="C2885" s="4"/>
      <c r="D2885" s="4"/>
      <c r="E2885" s="4"/>
      <c r="F2885" s="4"/>
    </row>
    <row r="2886" spans="3:6" x14ac:dyDescent="0.25">
      <c r="C2886" s="4"/>
      <c r="D2886" s="4"/>
      <c r="E2886" s="4"/>
      <c r="F2886" s="4"/>
    </row>
    <row r="2887" spans="3:6" x14ac:dyDescent="0.25">
      <c r="C2887" s="4"/>
      <c r="D2887" s="4"/>
      <c r="E2887" s="4"/>
      <c r="F2887" s="4"/>
    </row>
    <row r="2888" spans="3:6" x14ac:dyDescent="0.25">
      <c r="C2888" s="4"/>
      <c r="D2888" s="4"/>
      <c r="E2888" s="4"/>
      <c r="F2888" s="4"/>
    </row>
    <row r="2889" spans="3:6" x14ac:dyDescent="0.25">
      <c r="C2889" s="4"/>
      <c r="D2889" s="4"/>
      <c r="E2889" s="4"/>
      <c r="F2889" s="4"/>
    </row>
    <row r="2890" spans="3:6" x14ac:dyDescent="0.25">
      <c r="C2890" s="4"/>
      <c r="D2890" s="4"/>
      <c r="E2890" s="4"/>
      <c r="F2890" s="4"/>
    </row>
    <row r="2891" spans="3:6" x14ac:dyDescent="0.25">
      <c r="C2891" s="4"/>
      <c r="D2891" s="4"/>
      <c r="E2891" s="4"/>
      <c r="F2891" s="4"/>
    </row>
    <row r="2892" spans="3:6" x14ac:dyDescent="0.25">
      <c r="C2892" s="4"/>
      <c r="D2892" s="4"/>
      <c r="E2892" s="4"/>
      <c r="F2892" s="4"/>
    </row>
    <row r="2893" spans="3:6" x14ac:dyDescent="0.25">
      <c r="C2893" s="4"/>
      <c r="D2893" s="4"/>
      <c r="E2893" s="4"/>
      <c r="F2893" s="4"/>
    </row>
    <row r="2894" spans="3:6" x14ac:dyDescent="0.25">
      <c r="C2894" s="4"/>
      <c r="D2894" s="4"/>
      <c r="E2894" s="4"/>
      <c r="F2894" s="4"/>
    </row>
    <row r="2895" spans="3:6" x14ac:dyDescent="0.25">
      <c r="C2895" s="4"/>
      <c r="D2895" s="4"/>
      <c r="E2895" s="4"/>
      <c r="F2895" s="4"/>
    </row>
    <row r="2896" spans="3:6" x14ac:dyDescent="0.25">
      <c r="C2896" s="4"/>
      <c r="D2896" s="4"/>
      <c r="E2896" s="4"/>
      <c r="F2896" s="4"/>
    </row>
    <row r="2897" spans="3:6" x14ac:dyDescent="0.25">
      <c r="C2897" s="4"/>
      <c r="D2897" s="4"/>
      <c r="E2897" s="4"/>
      <c r="F2897" s="4"/>
    </row>
    <row r="2898" spans="3:6" x14ac:dyDescent="0.25">
      <c r="C2898" s="4"/>
      <c r="D2898" s="4"/>
      <c r="E2898" s="4"/>
      <c r="F2898" s="4"/>
    </row>
    <row r="2899" spans="3:6" x14ac:dyDescent="0.25">
      <c r="C2899" s="4"/>
      <c r="D2899" s="4"/>
      <c r="E2899" s="4"/>
      <c r="F2899" s="4"/>
    </row>
    <row r="2900" spans="3:6" x14ac:dyDescent="0.25">
      <c r="C2900" s="4"/>
      <c r="D2900" s="4"/>
      <c r="E2900" s="4"/>
      <c r="F2900" s="4"/>
    </row>
    <row r="2901" spans="3:6" x14ac:dyDescent="0.25">
      <c r="C2901" s="4"/>
      <c r="D2901" s="4"/>
      <c r="E2901" s="4"/>
      <c r="F2901" s="4"/>
    </row>
    <row r="2902" spans="3:6" x14ac:dyDescent="0.25">
      <c r="C2902" s="4"/>
      <c r="D2902" s="4"/>
      <c r="E2902" s="4"/>
      <c r="F2902" s="4"/>
    </row>
    <row r="2903" spans="3:6" x14ac:dyDescent="0.25">
      <c r="C2903" s="4"/>
      <c r="D2903" s="4"/>
      <c r="E2903" s="4"/>
      <c r="F2903" s="4"/>
    </row>
    <row r="2904" spans="3:6" x14ac:dyDescent="0.25">
      <c r="C2904" s="4"/>
      <c r="D2904" s="4"/>
      <c r="E2904" s="4"/>
      <c r="F2904" s="4"/>
    </row>
    <row r="2905" spans="3:6" x14ac:dyDescent="0.25">
      <c r="C2905" s="4"/>
      <c r="D2905" s="4"/>
      <c r="E2905" s="4"/>
      <c r="F2905" s="4"/>
    </row>
    <row r="2906" spans="3:6" x14ac:dyDescent="0.25">
      <c r="C2906" s="4"/>
      <c r="D2906" s="4"/>
      <c r="E2906" s="4"/>
      <c r="F2906" s="4"/>
    </row>
    <row r="2907" spans="3:6" x14ac:dyDescent="0.25">
      <c r="C2907" s="4"/>
      <c r="D2907" s="4"/>
      <c r="E2907" s="4"/>
      <c r="F2907" s="4"/>
    </row>
    <row r="2908" spans="3:6" x14ac:dyDescent="0.25">
      <c r="C2908" s="4"/>
      <c r="D2908" s="4"/>
      <c r="E2908" s="4"/>
      <c r="F2908" s="4"/>
    </row>
    <row r="2909" spans="3:6" x14ac:dyDescent="0.25">
      <c r="C2909" s="4"/>
      <c r="D2909" s="4"/>
      <c r="E2909" s="4"/>
      <c r="F2909" s="4"/>
    </row>
    <row r="2910" spans="3:6" x14ac:dyDescent="0.25">
      <c r="C2910" s="4"/>
      <c r="D2910" s="4"/>
      <c r="E2910" s="4"/>
      <c r="F2910" s="4"/>
    </row>
    <row r="2911" spans="3:6" x14ac:dyDescent="0.25">
      <c r="C2911" s="4"/>
      <c r="D2911" s="4"/>
      <c r="E2911" s="4"/>
      <c r="F2911" s="4"/>
    </row>
    <row r="2912" spans="3:6" x14ac:dyDescent="0.25">
      <c r="C2912" s="4"/>
      <c r="D2912" s="4"/>
      <c r="E2912" s="4"/>
      <c r="F2912" s="4"/>
    </row>
    <row r="2913" spans="3:6" x14ac:dyDescent="0.25">
      <c r="C2913" s="4"/>
      <c r="D2913" s="4"/>
      <c r="E2913" s="4"/>
      <c r="F2913" s="4"/>
    </row>
    <row r="2914" spans="3:6" x14ac:dyDescent="0.25">
      <c r="C2914" s="4"/>
      <c r="D2914" s="4"/>
      <c r="E2914" s="4"/>
      <c r="F2914" s="4"/>
    </row>
    <row r="2915" spans="3:6" x14ac:dyDescent="0.25">
      <c r="C2915" s="4"/>
      <c r="D2915" s="4"/>
      <c r="E2915" s="4"/>
      <c r="F2915" s="4"/>
    </row>
    <row r="2916" spans="3:6" x14ac:dyDescent="0.25">
      <c r="C2916" s="4"/>
      <c r="D2916" s="4"/>
      <c r="E2916" s="4"/>
      <c r="F2916" s="4"/>
    </row>
    <row r="2917" spans="3:6" x14ac:dyDescent="0.25">
      <c r="C2917" s="4"/>
      <c r="D2917" s="4"/>
      <c r="E2917" s="4"/>
      <c r="F2917" s="4"/>
    </row>
    <row r="2918" spans="3:6" x14ac:dyDescent="0.25">
      <c r="C2918" s="4"/>
      <c r="D2918" s="4"/>
      <c r="E2918" s="4"/>
      <c r="F2918" s="4"/>
    </row>
    <row r="2919" spans="3:6" x14ac:dyDescent="0.25">
      <c r="C2919" s="4"/>
      <c r="D2919" s="4"/>
      <c r="E2919" s="4"/>
      <c r="F2919" s="4"/>
    </row>
    <row r="2920" spans="3:6" x14ac:dyDescent="0.25">
      <c r="C2920" s="4"/>
      <c r="D2920" s="4"/>
      <c r="E2920" s="4"/>
      <c r="F2920" s="4"/>
    </row>
    <row r="2921" spans="3:6" x14ac:dyDescent="0.25">
      <c r="C2921" s="4"/>
      <c r="D2921" s="4"/>
      <c r="E2921" s="4"/>
      <c r="F2921" s="4"/>
    </row>
    <row r="2922" spans="3:6" x14ac:dyDescent="0.25">
      <c r="C2922" s="4"/>
      <c r="D2922" s="4"/>
      <c r="E2922" s="4"/>
      <c r="F2922" s="4"/>
    </row>
    <row r="2923" spans="3:6" x14ac:dyDescent="0.25">
      <c r="C2923" s="4"/>
      <c r="D2923" s="4"/>
      <c r="E2923" s="4"/>
      <c r="F2923" s="4"/>
    </row>
    <row r="2924" spans="3:6" x14ac:dyDescent="0.25">
      <c r="C2924" s="4"/>
      <c r="D2924" s="4"/>
      <c r="E2924" s="4"/>
      <c r="F2924" s="4"/>
    </row>
    <row r="2925" spans="3:6" x14ac:dyDescent="0.25">
      <c r="C2925" s="4"/>
      <c r="D2925" s="4"/>
      <c r="E2925" s="4"/>
      <c r="F2925" s="4"/>
    </row>
    <row r="2926" spans="3:6" x14ac:dyDescent="0.25">
      <c r="C2926" s="4"/>
      <c r="D2926" s="4"/>
      <c r="E2926" s="4"/>
      <c r="F2926" s="4"/>
    </row>
    <row r="2927" spans="3:6" x14ac:dyDescent="0.25">
      <c r="C2927" s="4"/>
      <c r="D2927" s="4"/>
      <c r="E2927" s="4"/>
      <c r="F2927" s="4"/>
    </row>
    <row r="2928" spans="3:6" x14ac:dyDescent="0.25">
      <c r="C2928" s="4"/>
      <c r="D2928" s="4"/>
      <c r="E2928" s="4"/>
      <c r="F2928" s="4"/>
    </row>
    <row r="2929" spans="3:6" x14ac:dyDescent="0.25">
      <c r="C2929" s="4"/>
      <c r="D2929" s="4"/>
      <c r="E2929" s="4"/>
      <c r="F2929" s="4"/>
    </row>
    <row r="2930" spans="3:6" x14ac:dyDescent="0.25">
      <c r="C2930" s="4"/>
      <c r="D2930" s="4"/>
      <c r="E2930" s="4"/>
      <c r="F2930" s="4"/>
    </row>
    <row r="2931" spans="3:6" x14ac:dyDescent="0.25">
      <c r="C2931" s="4"/>
      <c r="D2931" s="4"/>
      <c r="E2931" s="4"/>
      <c r="F2931" s="4"/>
    </row>
    <row r="2932" spans="3:6" x14ac:dyDescent="0.25">
      <c r="C2932" s="4"/>
      <c r="D2932" s="4"/>
      <c r="E2932" s="4"/>
      <c r="F2932" s="4"/>
    </row>
    <row r="2933" spans="3:6" x14ac:dyDescent="0.25">
      <c r="C2933" s="4"/>
      <c r="D2933" s="4"/>
      <c r="E2933" s="4"/>
      <c r="F2933" s="4"/>
    </row>
    <row r="2934" spans="3:6" x14ac:dyDescent="0.25">
      <c r="C2934" s="4"/>
      <c r="D2934" s="4"/>
      <c r="E2934" s="4"/>
      <c r="F2934" s="4"/>
    </row>
    <row r="2935" spans="3:6" x14ac:dyDescent="0.25">
      <c r="C2935" s="4"/>
      <c r="D2935" s="4"/>
      <c r="E2935" s="4"/>
      <c r="F2935" s="4"/>
    </row>
    <row r="2936" spans="3:6" x14ac:dyDescent="0.25">
      <c r="C2936" s="4"/>
      <c r="D2936" s="4"/>
      <c r="E2936" s="4"/>
      <c r="F2936" s="4"/>
    </row>
    <row r="2937" spans="3:6" x14ac:dyDescent="0.25">
      <c r="C2937" s="4"/>
      <c r="D2937" s="4"/>
      <c r="E2937" s="4"/>
      <c r="F2937" s="4"/>
    </row>
    <row r="2938" spans="3:6" x14ac:dyDescent="0.25">
      <c r="C2938" s="4"/>
      <c r="D2938" s="4"/>
      <c r="E2938" s="4"/>
      <c r="F2938" s="4"/>
    </row>
    <row r="2939" spans="3:6" x14ac:dyDescent="0.25">
      <c r="C2939" s="4"/>
      <c r="D2939" s="4"/>
      <c r="E2939" s="4"/>
      <c r="F2939" s="4"/>
    </row>
    <row r="2940" spans="3:6" x14ac:dyDescent="0.25">
      <c r="C2940" s="4"/>
      <c r="D2940" s="4"/>
      <c r="E2940" s="4"/>
      <c r="F2940" s="4"/>
    </row>
    <row r="2941" spans="3:6" x14ac:dyDescent="0.25">
      <c r="C2941" s="4"/>
      <c r="D2941" s="4"/>
      <c r="E2941" s="4"/>
      <c r="F2941" s="4"/>
    </row>
    <row r="2942" spans="3:6" x14ac:dyDescent="0.25">
      <c r="C2942" s="4"/>
      <c r="D2942" s="4"/>
      <c r="E2942" s="4"/>
      <c r="F2942" s="4"/>
    </row>
    <row r="2943" spans="3:6" x14ac:dyDescent="0.25">
      <c r="C2943" s="4"/>
      <c r="D2943" s="4"/>
      <c r="E2943" s="4"/>
      <c r="F2943" s="4"/>
    </row>
    <row r="2944" spans="3:6" x14ac:dyDescent="0.25">
      <c r="C2944" s="4"/>
      <c r="D2944" s="4"/>
      <c r="E2944" s="4"/>
      <c r="F2944" s="4"/>
    </row>
    <row r="2945" spans="3:6" x14ac:dyDescent="0.25">
      <c r="C2945" s="4"/>
      <c r="D2945" s="4"/>
      <c r="E2945" s="4"/>
      <c r="F2945" s="4"/>
    </row>
    <row r="2946" spans="3:6" x14ac:dyDescent="0.25">
      <c r="C2946" s="4"/>
      <c r="D2946" s="4"/>
      <c r="E2946" s="4"/>
      <c r="F2946" s="4"/>
    </row>
    <row r="2947" spans="3:6" x14ac:dyDescent="0.25">
      <c r="C2947" s="4"/>
      <c r="D2947" s="4"/>
      <c r="E2947" s="4"/>
      <c r="F2947" s="4"/>
    </row>
    <row r="2948" spans="3:6" x14ac:dyDescent="0.25">
      <c r="C2948" s="4"/>
      <c r="D2948" s="4"/>
      <c r="E2948" s="4"/>
      <c r="F2948" s="4"/>
    </row>
    <row r="2949" spans="3:6" x14ac:dyDescent="0.25">
      <c r="C2949" s="4"/>
      <c r="D2949" s="4"/>
      <c r="E2949" s="4"/>
      <c r="F2949" s="4"/>
    </row>
    <row r="2950" spans="3:6" x14ac:dyDescent="0.25">
      <c r="C2950" s="4"/>
      <c r="D2950" s="4"/>
      <c r="E2950" s="4"/>
      <c r="F2950" s="4"/>
    </row>
    <row r="2951" spans="3:6" x14ac:dyDescent="0.25">
      <c r="C2951" s="4"/>
      <c r="D2951" s="4"/>
      <c r="E2951" s="4"/>
      <c r="F2951" s="4"/>
    </row>
    <row r="2952" spans="3:6" x14ac:dyDescent="0.25">
      <c r="C2952" s="4"/>
      <c r="D2952" s="4"/>
      <c r="E2952" s="4"/>
      <c r="F2952" s="4"/>
    </row>
    <row r="2953" spans="3:6" x14ac:dyDescent="0.25">
      <c r="C2953" s="4"/>
      <c r="D2953" s="4"/>
      <c r="E2953" s="4"/>
      <c r="F2953" s="4"/>
    </row>
    <row r="2954" spans="3:6" x14ac:dyDescent="0.25">
      <c r="C2954" s="4"/>
      <c r="D2954" s="4"/>
      <c r="E2954" s="4"/>
      <c r="F2954" s="4"/>
    </row>
    <row r="2955" spans="3:6" x14ac:dyDescent="0.25">
      <c r="C2955" s="4"/>
      <c r="D2955" s="4"/>
      <c r="E2955" s="4"/>
      <c r="F2955" s="4"/>
    </row>
    <row r="2956" spans="3:6" x14ac:dyDescent="0.25">
      <c r="C2956" s="4"/>
      <c r="D2956" s="4"/>
      <c r="E2956" s="4"/>
      <c r="F2956" s="4"/>
    </row>
    <row r="2957" spans="3:6" x14ac:dyDescent="0.25">
      <c r="C2957" s="4"/>
      <c r="D2957" s="4"/>
      <c r="E2957" s="4"/>
      <c r="F2957" s="4"/>
    </row>
    <row r="2958" spans="3:6" x14ac:dyDescent="0.25">
      <c r="C2958" s="4"/>
      <c r="D2958" s="4"/>
      <c r="E2958" s="4"/>
      <c r="F2958" s="4"/>
    </row>
    <row r="2959" spans="3:6" x14ac:dyDescent="0.25">
      <c r="C2959" s="4"/>
      <c r="D2959" s="4"/>
      <c r="E2959" s="4"/>
      <c r="F2959" s="4"/>
    </row>
    <row r="2960" spans="3:6" x14ac:dyDescent="0.25">
      <c r="C2960" s="4"/>
      <c r="D2960" s="4"/>
      <c r="E2960" s="4"/>
      <c r="F2960" s="4"/>
    </row>
    <row r="2961" spans="3:6" x14ac:dyDescent="0.25">
      <c r="C2961" s="4"/>
      <c r="D2961" s="4"/>
      <c r="E2961" s="4"/>
      <c r="F2961" s="4"/>
    </row>
    <row r="2962" spans="3:6" x14ac:dyDescent="0.25">
      <c r="C2962" s="4"/>
      <c r="D2962" s="4"/>
      <c r="E2962" s="4"/>
      <c r="F2962" s="4"/>
    </row>
    <row r="2963" spans="3:6" x14ac:dyDescent="0.25">
      <c r="C2963" s="4"/>
      <c r="D2963" s="4"/>
      <c r="E2963" s="4"/>
      <c r="F2963" s="4"/>
    </row>
    <row r="2964" spans="3:6" x14ac:dyDescent="0.25">
      <c r="C2964" s="4"/>
      <c r="D2964" s="4"/>
      <c r="E2964" s="4"/>
      <c r="F2964" s="4"/>
    </row>
    <row r="2965" spans="3:6" x14ac:dyDescent="0.25">
      <c r="C2965" s="4"/>
      <c r="D2965" s="4"/>
      <c r="E2965" s="4"/>
      <c r="F2965" s="4"/>
    </row>
    <row r="2966" spans="3:6" x14ac:dyDescent="0.25">
      <c r="C2966" s="4"/>
      <c r="D2966" s="4"/>
      <c r="E2966" s="4"/>
      <c r="F2966" s="4"/>
    </row>
    <row r="2967" spans="3:6" x14ac:dyDescent="0.25">
      <c r="C2967" s="4"/>
      <c r="D2967" s="4"/>
      <c r="E2967" s="4"/>
      <c r="F2967" s="4"/>
    </row>
    <row r="2968" spans="3:6" x14ac:dyDescent="0.25">
      <c r="C2968" s="4"/>
      <c r="D2968" s="4"/>
      <c r="E2968" s="4"/>
      <c r="F2968" s="4"/>
    </row>
    <row r="2969" spans="3:6" x14ac:dyDescent="0.25">
      <c r="C2969" s="4"/>
      <c r="D2969" s="4"/>
      <c r="E2969" s="4"/>
      <c r="F2969" s="4"/>
    </row>
    <row r="2970" spans="3:6" x14ac:dyDescent="0.25">
      <c r="C2970" s="4"/>
      <c r="D2970" s="4"/>
      <c r="E2970" s="4"/>
      <c r="F2970" s="4"/>
    </row>
    <row r="2971" spans="3:6" x14ac:dyDescent="0.25">
      <c r="C2971" s="4"/>
      <c r="D2971" s="4"/>
      <c r="E2971" s="4"/>
      <c r="F2971" s="4"/>
    </row>
    <row r="2972" spans="3:6" x14ac:dyDescent="0.25">
      <c r="C2972" s="4"/>
      <c r="D2972" s="4"/>
      <c r="E2972" s="4"/>
      <c r="F2972" s="4"/>
    </row>
    <row r="2973" spans="3:6" x14ac:dyDescent="0.25">
      <c r="C2973" s="4"/>
      <c r="D2973" s="4"/>
      <c r="E2973" s="4"/>
      <c r="F2973" s="4"/>
    </row>
    <row r="2974" spans="3:6" x14ac:dyDescent="0.25">
      <c r="C2974" s="4"/>
      <c r="D2974" s="4"/>
      <c r="E2974" s="4"/>
      <c r="F2974" s="4"/>
    </row>
    <row r="2975" spans="3:6" x14ac:dyDescent="0.25">
      <c r="C2975" s="4"/>
      <c r="D2975" s="4"/>
      <c r="E2975" s="4"/>
      <c r="F2975" s="4"/>
    </row>
    <row r="2976" spans="3:6" x14ac:dyDescent="0.25">
      <c r="C2976" s="4"/>
      <c r="D2976" s="4"/>
      <c r="E2976" s="4"/>
      <c r="F2976" s="4"/>
    </row>
    <row r="2977" spans="3:6" x14ac:dyDescent="0.25">
      <c r="C2977" s="4"/>
      <c r="D2977" s="4"/>
      <c r="E2977" s="4"/>
      <c r="F2977" s="4"/>
    </row>
    <row r="2978" spans="3:6" x14ac:dyDescent="0.25">
      <c r="C2978" s="4"/>
      <c r="D2978" s="4"/>
      <c r="E2978" s="4"/>
      <c r="F2978" s="4"/>
    </row>
    <row r="2979" spans="3:6" x14ac:dyDescent="0.25">
      <c r="C2979" s="4"/>
      <c r="D2979" s="4"/>
      <c r="E2979" s="4"/>
      <c r="F2979" s="4"/>
    </row>
    <row r="2980" spans="3:6" x14ac:dyDescent="0.25">
      <c r="C2980" s="4"/>
      <c r="D2980" s="4"/>
      <c r="E2980" s="4"/>
      <c r="F2980" s="4"/>
    </row>
    <row r="2981" spans="3:6" x14ac:dyDescent="0.25">
      <c r="C2981" s="4"/>
      <c r="D2981" s="4"/>
      <c r="E2981" s="4"/>
      <c r="F2981" s="4"/>
    </row>
    <row r="2982" spans="3:6" x14ac:dyDescent="0.25">
      <c r="C2982" s="4"/>
      <c r="D2982" s="4"/>
      <c r="E2982" s="4"/>
      <c r="F2982" s="4"/>
    </row>
    <row r="2983" spans="3:6" x14ac:dyDescent="0.25">
      <c r="C2983" s="4"/>
      <c r="D2983" s="4"/>
      <c r="E2983" s="4"/>
      <c r="F2983" s="4"/>
    </row>
    <row r="2984" spans="3:6" x14ac:dyDescent="0.25">
      <c r="C2984" s="4"/>
      <c r="D2984" s="4"/>
      <c r="E2984" s="4"/>
      <c r="F2984" s="4"/>
    </row>
    <row r="2985" spans="3:6" x14ac:dyDescent="0.25">
      <c r="C2985" s="4"/>
      <c r="D2985" s="4"/>
      <c r="E2985" s="4"/>
      <c r="F2985" s="4"/>
    </row>
    <row r="2986" spans="3:6" x14ac:dyDescent="0.25">
      <c r="C2986" s="4"/>
      <c r="D2986" s="4"/>
      <c r="E2986" s="4"/>
      <c r="F2986" s="4"/>
    </row>
    <row r="2987" spans="3:6" x14ac:dyDescent="0.25">
      <c r="C2987" s="4"/>
      <c r="D2987" s="4"/>
      <c r="E2987" s="4"/>
      <c r="F2987" s="4"/>
    </row>
    <row r="2988" spans="3:6" x14ac:dyDescent="0.25">
      <c r="C2988" s="4"/>
      <c r="D2988" s="4"/>
      <c r="E2988" s="4"/>
      <c r="F2988" s="4"/>
    </row>
    <row r="2989" spans="3:6" x14ac:dyDescent="0.25">
      <c r="C2989" s="4"/>
      <c r="D2989" s="4"/>
      <c r="E2989" s="4"/>
      <c r="F2989" s="4"/>
    </row>
    <row r="2990" spans="3:6" x14ac:dyDescent="0.25">
      <c r="C2990" s="4"/>
      <c r="D2990" s="4"/>
      <c r="E2990" s="4"/>
      <c r="F2990" s="4"/>
    </row>
    <row r="2991" spans="3:6" x14ac:dyDescent="0.25">
      <c r="C2991" s="4"/>
      <c r="D2991" s="4"/>
      <c r="E2991" s="4"/>
      <c r="F2991" s="4"/>
    </row>
    <row r="2992" spans="3:6" x14ac:dyDescent="0.25">
      <c r="C2992" s="4"/>
      <c r="D2992" s="4"/>
      <c r="E2992" s="4"/>
      <c r="F2992" s="4"/>
    </row>
    <row r="2993" spans="3:6" x14ac:dyDescent="0.25">
      <c r="C2993" s="4"/>
      <c r="D2993" s="4"/>
      <c r="E2993" s="4"/>
      <c r="F2993" s="4"/>
    </row>
    <row r="2994" spans="3:6" x14ac:dyDescent="0.25">
      <c r="C2994" s="4"/>
      <c r="D2994" s="4"/>
      <c r="E2994" s="4"/>
      <c r="F2994" s="4"/>
    </row>
    <row r="2995" spans="3:6" x14ac:dyDescent="0.25">
      <c r="C2995" s="4"/>
      <c r="D2995" s="4"/>
      <c r="E2995" s="4"/>
      <c r="F2995" s="4"/>
    </row>
    <row r="2996" spans="3:6" x14ac:dyDescent="0.25">
      <c r="C2996" s="4"/>
      <c r="D2996" s="4"/>
      <c r="E2996" s="4"/>
      <c r="F2996" s="4"/>
    </row>
    <row r="2997" spans="3:6" x14ac:dyDescent="0.25">
      <c r="C2997" s="4"/>
      <c r="D2997" s="4"/>
      <c r="E2997" s="4"/>
      <c r="F2997" s="4"/>
    </row>
    <row r="2998" spans="3:6" x14ac:dyDescent="0.25">
      <c r="C2998" s="4"/>
      <c r="D2998" s="4"/>
      <c r="E2998" s="4"/>
      <c r="F2998" s="4"/>
    </row>
    <row r="2999" spans="3:6" x14ac:dyDescent="0.25">
      <c r="C2999" s="4"/>
      <c r="D2999" s="4"/>
      <c r="E2999" s="4"/>
      <c r="F2999" s="4"/>
    </row>
    <row r="3000" spans="3:6" x14ac:dyDescent="0.25">
      <c r="C3000" s="4"/>
      <c r="D3000" s="4"/>
      <c r="E3000" s="4"/>
      <c r="F3000" s="4"/>
    </row>
    <row r="3001" spans="3:6" x14ac:dyDescent="0.25">
      <c r="C3001" s="4"/>
      <c r="D3001" s="4"/>
      <c r="E3001" s="4"/>
      <c r="F3001" s="4"/>
    </row>
    <row r="3002" spans="3:6" x14ac:dyDescent="0.25">
      <c r="C3002" s="4"/>
      <c r="D3002" s="4"/>
      <c r="E3002" s="4"/>
      <c r="F3002" s="4"/>
    </row>
    <row r="3003" spans="3:6" x14ac:dyDescent="0.25">
      <c r="C3003" s="4"/>
      <c r="D3003" s="4"/>
      <c r="E3003" s="4"/>
      <c r="F3003" s="4"/>
    </row>
    <row r="3004" spans="3:6" x14ac:dyDescent="0.25">
      <c r="C3004" s="4"/>
      <c r="D3004" s="4"/>
      <c r="E3004" s="4"/>
      <c r="F3004" s="4"/>
    </row>
    <row r="3005" spans="3:6" x14ac:dyDescent="0.25">
      <c r="C3005" s="4"/>
      <c r="D3005" s="4"/>
      <c r="E3005" s="4"/>
      <c r="F3005" s="4"/>
    </row>
    <row r="3006" spans="3:6" x14ac:dyDescent="0.25">
      <c r="C3006" s="4"/>
      <c r="D3006" s="4"/>
      <c r="E3006" s="4"/>
      <c r="F3006" s="4"/>
    </row>
    <row r="3007" spans="3:6" x14ac:dyDescent="0.25">
      <c r="C3007" s="4"/>
      <c r="D3007" s="4"/>
      <c r="E3007" s="4"/>
      <c r="F3007" s="4"/>
    </row>
    <row r="3008" spans="3:6" x14ac:dyDescent="0.25">
      <c r="C3008" s="4"/>
      <c r="D3008" s="4"/>
      <c r="E3008" s="4"/>
      <c r="F3008" s="4"/>
    </row>
    <row r="3009" spans="3:6" x14ac:dyDescent="0.25">
      <c r="C3009" s="4"/>
      <c r="D3009" s="4"/>
      <c r="E3009" s="4"/>
      <c r="F3009" s="4"/>
    </row>
    <row r="3010" spans="3:6" x14ac:dyDescent="0.25">
      <c r="C3010" s="4"/>
      <c r="D3010" s="4"/>
      <c r="E3010" s="4"/>
      <c r="F3010" s="4"/>
    </row>
    <row r="3011" spans="3:6" x14ac:dyDescent="0.25">
      <c r="C3011" s="4"/>
      <c r="D3011" s="4"/>
      <c r="E3011" s="4"/>
      <c r="F3011" s="4"/>
    </row>
    <row r="3012" spans="3:6" x14ac:dyDescent="0.25">
      <c r="C3012" s="4"/>
      <c r="D3012" s="4"/>
      <c r="E3012" s="4"/>
      <c r="F3012" s="4"/>
    </row>
    <row r="3013" spans="3:6" x14ac:dyDescent="0.25">
      <c r="C3013" s="4"/>
      <c r="D3013" s="4"/>
      <c r="E3013" s="4"/>
      <c r="F3013" s="4"/>
    </row>
    <row r="3014" spans="3:6" x14ac:dyDescent="0.25">
      <c r="C3014" s="4"/>
      <c r="D3014" s="4"/>
      <c r="E3014" s="4"/>
      <c r="F3014" s="4"/>
    </row>
    <row r="3015" spans="3:6" x14ac:dyDescent="0.25">
      <c r="C3015" s="4"/>
      <c r="D3015" s="4"/>
      <c r="E3015" s="4"/>
      <c r="F3015" s="4"/>
    </row>
    <row r="3016" spans="3:6" x14ac:dyDescent="0.25">
      <c r="C3016" s="4"/>
      <c r="D3016" s="4"/>
      <c r="E3016" s="4"/>
      <c r="F3016" s="4"/>
    </row>
    <row r="3017" spans="3:6" x14ac:dyDescent="0.25">
      <c r="C3017" s="4"/>
      <c r="D3017" s="4"/>
      <c r="E3017" s="4"/>
      <c r="F3017" s="4"/>
    </row>
    <row r="3018" spans="3:6" x14ac:dyDescent="0.25">
      <c r="C3018" s="4"/>
      <c r="D3018" s="4"/>
      <c r="E3018" s="4"/>
      <c r="F3018" s="4"/>
    </row>
    <row r="3019" spans="3:6" x14ac:dyDescent="0.25">
      <c r="C3019" s="4"/>
      <c r="D3019" s="4"/>
      <c r="E3019" s="4"/>
      <c r="F3019" s="4"/>
    </row>
    <row r="3020" spans="3:6" x14ac:dyDescent="0.25">
      <c r="C3020" s="4"/>
      <c r="D3020" s="4"/>
      <c r="E3020" s="4"/>
      <c r="F3020" s="4"/>
    </row>
    <row r="3021" spans="3:6" x14ac:dyDescent="0.25">
      <c r="C3021" s="4"/>
      <c r="D3021" s="4"/>
      <c r="E3021" s="4"/>
      <c r="F3021" s="4"/>
    </row>
    <row r="3022" spans="3:6" x14ac:dyDescent="0.25">
      <c r="C3022" s="4"/>
      <c r="D3022" s="4"/>
      <c r="E3022" s="4"/>
      <c r="F3022" s="4"/>
    </row>
    <row r="3023" spans="3:6" x14ac:dyDescent="0.25">
      <c r="C3023" s="4"/>
      <c r="D3023" s="4"/>
      <c r="E3023" s="4"/>
      <c r="F3023" s="4"/>
    </row>
    <row r="3024" spans="3:6" x14ac:dyDescent="0.25">
      <c r="C3024" s="4"/>
      <c r="D3024" s="4"/>
      <c r="E3024" s="4"/>
      <c r="F3024" s="4"/>
    </row>
    <row r="3025" spans="3:6" x14ac:dyDescent="0.25">
      <c r="C3025" s="4"/>
      <c r="D3025" s="4"/>
      <c r="E3025" s="4"/>
      <c r="F3025" s="4"/>
    </row>
    <row r="3026" spans="3:6" x14ac:dyDescent="0.25">
      <c r="C3026" s="4"/>
      <c r="D3026" s="4"/>
      <c r="E3026" s="4"/>
      <c r="F3026" s="4"/>
    </row>
    <row r="3027" spans="3:6" x14ac:dyDescent="0.25">
      <c r="C3027" s="4"/>
      <c r="D3027" s="4"/>
      <c r="E3027" s="4"/>
      <c r="F3027" s="4"/>
    </row>
    <row r="3028" spans="3:6" x14ac:dyDescent="0.25">
      <c r="C3028" s="4"/>
      <c r="D3028" s="4"/>
      <c r="E3028" s="4"/>
      <c r="F3028" s="4"/>
    </row>
    <row r="3029" spans="3:6" x14ac:dyDescent="0.25">
      <c r="C3029" s="4"/>
      <c r="D3029" s="4"/>
      <c r="E3029" s="4"/>
      <c r="F3029" s="4"/>
    </row>
    <row r="3030" spans="3:6" x14ac:dyDescent="0.25">
      <c r="C3030" s="4"/>
      <c r="D3030" s="4"/>
      <c r="E3030" s="4"/>
      <c r="F3030" s="4"/>
    </row>
    <row r="3031" spans="3:6" x14ac:dyDescent="0.25">
      <c r="C3031" s="4"/>
      <c r="D3031" s="4"/>
      <c r="E3031" s="4"/>
      <c r="F3031" s="4"/>
    </row>
    <row r="3032" spans="3:6" x14ac:dyDescent="0.25">
      <c r="C3032" s="4"/>
      <c r="D3032" s="4"/>
      <c r="E3032" s="4"/>
      <c r="F3032" s="4"/>
    </row>
    <row r="3033" spans="3:6" x14ac:dyDescent="0.25">
      <c r="C3033" s="4"/>
      <c r="D3033" s="4"/>
      <c r="E3033" s="4"/>
      <c r="F3033" s="4"/>
    </row>
    <row r="3034" spans="3:6" x14ac:dyDescent="0.25">
      <c r="C3034" s="4"/>
      <c r="D3034" s="4"/>
      <c r="E3034" s="4"/>
      <c r="F3034" s="4"/>
    </row>
    <row r="3035" spans="3:6" x14ac:dyDescent="0.25">
      <c r="C3035" s="4"/>
      <c r="D3035" s="4"/>
      <c r="E3035" s="4"/>
      <c r="F3035" s="4"/>
    </row>
    <row r="3036" spans="3:6" x14ac:dyDescent="0.25">
      <c r="C3036" s="4"/>
      <c r="D3036" s="4"/>
      <c r="E3036" s="4"/>
      <c r="F3036" s="4"/>
    </row>
    <row r="3037" spans="3:6" x14ac:dyDescent="0.25">
      <c r="C3037" s="4"/>
      <c r="D3037" s="4"/>
      <c r="E3037" s="4"/>
      <c r="F3037" s="4"/>
    </row>
    <row r="3038" spans="3:6" x14ac:dyDescent="0.25">
      <c r="C3038" s="4"/>
      <c r="D3038" s="4"/>
      <c r="E3038" s="4"/>
      <c r="F3038" s="4"/>
    </row>
    <row r="3039" spans="3:6" x14ac:dyDescent="0.25">
      <c r="C3039" s="4"/>
      <c r="D3039" s="4"/>
      <c r="E3039" s="4"/>
      <c r="F3039" s="4"/>
    </row>
    <row r="3040" spans="3:6" x14ac:dyDescent="0.25">
      <c r="C3040" s="4"/>
      <c r="D3040" s="4"/>
      <c r="E3040" s="4"/>
      <c r="F3040" s="4"/>
    </row>
    <row r="3041" spans="3:6" x14ac:dyDescent="0.25">
      <c r="C3041" s="4"/>
      <c r="D3041" s="4"/>
      <c r="E3041" s="4"/>
      <c r="F3041" s="4"/>
    </row>
    <row r="3042" spans="3:6" x14ac:dyDescent="0.25">
      <c r="C3042" s="4"/>
      <c r="D3042" s="4"/>
      <c r="E3042" s="4"/>
      <c r="F3042" s="4"/>
    </row>
    <row r="3043" spans="3:6" x14ac:dyDescent="0.25">
      <c r="C3043" s="4"/>
      <c r="D3043" s="4"/>
      <c r="E3043" s="4"/>
      <c r="F3043" s="4"/>
    </row>
    <row r="3044" spans="3:6" x14ac:dyDescent="0.25">
      <c r="C3044" s="4"/>
      <c r="D3044" s="4"/>
      <c r="E3044" s="4"/>
      <c r="F3044" s="4"/>
    </row>
    <row r="3045" spans="3:6" x14ac:dyDescent="0.25">
      <c r="C3045" s="4"/>
      <c r="D3045" s="4"/>
      <c r="E3045" s="4"/>
      <c r="F3045" s="4"/>
    </row>
    <row r="3046" spans="3:6" x14ac:dyDescent="0.25">
      <c r="C3046" s="4"/>
      <c r="D3046" s="4"/>
      <c r="E3046" s="4"/>
      <c r="F3046" s="4"/>
    </row>
    <row r="3047" spans="3:6" x14ac:dyDescent="0.25">
      <c r="C3047" s="4"/>
      <c r="D3047" s="4"/>
      <c r="E3047" s="4"/>
      <c r="F3047" s="4"/>
    </row>
    <row r="3048" spans="3:6" x14ac:dyDescent="0.25">
      <c r="C3048" s="4"/>
      <c r="D3048" s="4"/>
      <c r="E3048" s="4"/>
      <c r="F3048" s="4"/>
    </row>
    <row r="3049" spans="3:6" x14ac:dyDescent="0.25">
      <c r="C3049" s="4"/>
      <c r="D3049" s="4"/>
      <c r="E3049" s="4"/>
      <c r="F3049" s="4"/>
    </row>
    <row r="3050" spans="3:6" x14ac:dyDescent="0.25">
      <c r="C3050" s="4"/>
      <c r="D3050" s="4"/>
      <c r="E3050" s="4"/>
      <c r="F3050" s="4"/>
    </row>
    <row r="3051" spans="3:6" x14ac:dyDescent="0.25">
      <c r="C3051" s="4"/>
      <c r="D3051" s="4"/>
      <c r="E3051" s="4"/>
      <c r="F3051" s="4"/>
    </row>
    <row r="3052" spans="3:6" x14ac:dyDescent="0.25">
      <c r="C3052" s="4"/>
      <c r="D3052" s="4"/>
      <c r="E3052" s="4"/>
      <c r="F3052" s="4"/>
    </row>
    <row r="3053" spans="3:6" x14ac:dyDescent="0.25">
      <c r="C3053" s="4"/>
      <c r="D3053" s="4"/>
      <c r="E3053" s="4"/>
      <c r="F3053" s="4"/>
    </row>
    <row r="3054" spans="3:6" x14ac:dyDescent="0.25">
      <c r="C3054" s="4"/>
      <c r="D3054" s="4"/>
      <c r="E3054" s="4"/>
      <c r="F3054" s="4"/>
    </row>
    <row r="3055" spans="3:6" x14ac:dyDescent="0.25">
      <c r="C3055" s="4"/>
      <c r="D3055" s="4"/>
      <c r="E3055" s="4"/>
      <c r="F3055" s="4"/>
    </row>
    <row r="3056" spans="3:6" x14ac:dyDescent="0.25">
      <c r="C3056" s="4"/>
      <c r="D3056" s="4"/>
      <c r="E3056" s="4"/>
      <c r="F3056" s="4"/>
    </row>
    <row r="3057" spans="3:6" x14ac:dyDescent="0.25">
      <c r="C3057" s="4"/>
      <c r="D3057" s="4"/>
      <c r="E3057" s="4"/>
      <c r="F3057" s="4"/>
    </row>
    <row r="3058" spans="3:6" x14ac:dyDescent="0.25">
      <c r="C3058" s="4"/>
      <c r="D3058" s="4"/>
      <c r="E3058" s="4"/>
      <c r="F3058" s="4"/>
    </row>
    <row r="3059" spans="3:6" x14ac:dyDescent="0.25">
      <c r="C3059" s="4"/>
      <c r="D3059" s="4"/>
      <c r="E3059" s="4"/>
      <c r="F3059" s="4"/>
    </row>
    <row r="3060" spans="3:6" x14ac:dyDescent="0.25">
      <c r="C3060" s="4"/>
      <c r="D3060" s="4"/>
      <c r="E3060" s="4"/>
      <c r="F3060" s="4"/>
    </row>
    <row r="3061" spans="3:6" x14ac:dyDescent="0.25">
      <c r="C3061" s="4"/>
      <c r="D3061" s="4"/>
      <c r="E3061" s="4"/>
      <c r="F3061" s="4"/>
    </row>
    <row r="3062" spans="3:6" x14ac:dyDescent="0.25">
      <c r="C3062" s="4"/>
      <c r="D3062" s="4"/>
      <c r="E3062" s="4"/>
      <c r="F3062" s="4"/>
    </row>
    <row r="3063" spans="3:6" x14ac:dyDescent="0.25">
      <c r="C3063" s="4"/>
      <c r="D3063" s="4"/>
      <c r="E3063" s="4"/>
      <c r="F3063" s="4"/>
    </row>
    <row r="3064" spans="3:6" x14ac:dyDescent="0.25">
      <c r="C3064" s="4"/>
      <c r="D3064" s="4"/>
      <c r="E3064" s="4"/>
      <c r="F3064" s="4"/>
    </row>
    <row r="3065" spans="3:6" x14ac:dyDescent="0.25">
      <c r="C3065" s="4"/>
      <c r="D3065" s="4"/>
      <c r="E3065" s="4"/>
      <c r="F3065" s="4"/>
    </row>
    <row r="3066" spans="3:6" x14ac:dyDescent="0.25">
      <c r="C3066" s="4"/>
      <c r="D3066" s="4"/>
      <c r="E3066" s="4"/>
      <c r="F3066" s="4"/>
    </row>
    <row r="3067" spans="3:6" x14ac:dyDescent="0.25">
      <c r="C3067" s="4"/>
      <c r="D3067" s="4"/>
      <c r="E3067" s="4"/>
      <c r="F3067" s="4"/>
    </row>
    <row r="3068" spans="3:6" x14ac:dyDescent="0.25">
      <c r="C3068" s="4"/>
      <c r="D3068" s="4"/>
      <c r="E3068" s="4"/>
      <c r="F3068" s="4"/>
    </row>
    <row r="3069" spans="3:6" x14ac:dyDescent="0.25">
      <c r="C3069" s="4"/>
      <c r="D3069" s="4"/>
      <c r="E3069" s="4"/>
      <c r="F3069" s="4"/>
    </row>
    <row r="3070" spans="3:6" x14ac:dyDescent="0.25">
      <c r="C3070" s="4"/>
      <c r="D3070" s="4"/>
      <c r="E3070" s="4"/>
      <c r="F3070" s="4"/>
    </row>
    <row r="3071" spans="3:6" x14ac:dyDescent="0.25">
      <c r="C3071" s="4"/>
      <c r="D3071" s="4"/>
      <c r="E3071" s="4"/>
      <c r="F3071" s="4"/>
    </row>
    <row r="3072" spans="3:6" x14ac:dyDescent="0.25">
      <c r="C3072" s="4"/>
      <c r="D3072" s="4"/>
      <c r="E3072" s="4"/>
      <c r="F3072" s="4"/>
    </row>
    <row r="3073" spans="3:6" x14ac:dyDescent="0.25">
      <c r="C3073" s="4"/>
      <c r="D3073" s="4"/>
      <c r="E3073" s="4"/>
      <c r="F3073" s="4"/>
    </row>
    <row r="3074" spans="3:6" x14ac:dyDescent="0.25">
      <c r="C3074" s="4"/>
      <c r="D3074" s="4"/>
      <c r="E3074" s="4"/>
      <c r="F3074" s="4"/>
    </row>
    <row r="3075" spans="3:6" x14ac:dyDescent="0.25">
      <c r="C3075" s="4"/>
      <c r="D3075" s="4"/>
      <c r="E3075" s="4"/>
      <c r="F3075" s="4"/>
    </row>
    <row r="3076" spans="3:6" x14ac:dyDescent="0.25">
      <c r="C3076" s="4"/>
      <c r="D3076" s="4"/>
      <c r="E3076" s="4"/>
      <c r="F3076" s="4"/>
    </row>
    <row r="3077" spans="3:6" x14ac:dyDescent="0.25">
      <c r="C3077" s="4"/>
      <c r="D3077" s="4"/>
      <c r="E3077" s="4"/>
      <c r="F3077" s="4"/>
    </row>
    <row r="3078" spans="3:6" x14ac:dyDescent="0.25">
      <c r="C3078" s="4"/>
      <c r="D3078" s="4"/>
      <c r="E3078" s="4"/>
      <c r="F3078" s="4"/>
    </row>
    <row r="3079" spans="3:6" x14ac:dyDescent="0.25">
      <c r="C3079" s="4"/>
      <c r="D3079" s="4"/>
      <c r="E3079" s="4"/>
      <c r="F3079" s="4"/>
    </row>
    <row r="3080" spans="3:6" x14ac:dyDescent="0.25">
      <c r="C3080" s="4"/>
      <c r="D3080" s="4"/>
      <c r="E3080" s="4"/>
      <c r="F3080" s="4"/>
    </row>
    <row r="3081" spans="3:6" x14ac:dyDescent="0.25">
      <c r="C3081" s="4"/>
      <c r="D3081" s="4"/>
      <c r="E3081" s="4"/>
      <c r="F3081" s="4"/>
    </row>
    <row r="3082" spans="3:6" x14ac:dyDescent="0.25">
      <c r="C3082" s="4"/>
      <c r="D3082" s="4"/>
      <c r="E3082" s="4"/>
      <c r="F3082" s="4"/>
    </row>
    <row r="3083" spans="3:6" x14ac:dyDescent="0.25">
      <c r="C3083" s="4"/>
      <c r="D3083" s="4"/>
      <c r="E3083" s="4"/>
      <c r="F3083" s="4"/>
    </row>
    <row r="3084" spans="3:6" x14ac:dyDescent="0.25">
      <c r="C3084" s="4"/>
      <c r="D3084" s="4"/>
      <c r="E3084" s="4"/>
      <c r="F3084" s="4"/>
    </row>
    <row r="3085" spans="3:6" x14ac:dyDescent="0.25">
      <c r="C3085" s="4"/>
      <c r="D3085" s="4"/>
      <c r="E3085" s="4"/>
      <c r="F3085" s="4"/>
    </row>
    <row r="3086" spans="3:6" x14ac:dyDescent="0.25">
      <c r="C3086" s="4"/>
      <c r="D3086" s="4"/>
      <c r="E3086" s="4"/>
      <c r="F3086" s="4"/>
    </row>
    <row r="3087" spans="3:6" x14ac:dyDescent="0.25">
      <c r="C3087" s="4"/>
      <c r="D3087" s="4"/>
      <c r="E3087" s="4"/>
      <c r="F3087" s="4"/>
    </row>
    <row r="3088" spans="3:6" x14ac:dyDescent="0.25">
      <c r="C3088" s="4"/>
      <c r="D3088" s="4"/>
      <c r="E3088" s="4"/>
      <c r="F3088" s="4"/>
    </row>
    <row r="3089" spans="3:6" x14ac:dyDescent="0.25">
      <c r="C3089" s="4"/>
      <c r="D3089" s="4"/>
      <c r="E3089" s="4"/>
      <c r="F3089" s="4"/>
    </row>
    <row r="3090" spans="3:6" x14ac:dyDescent="0.25">
      <c r="C3090" s="4"/>
      <c r="D3090" s="4"/>
      <c r="E3090" s="4"/>
      <c r="F3090" s="4"/>
    </row>
    <row r="3091" spans="3:6" x14ac:dyDescent="0.25">
      <c r="C3091" s="4"/>
      <c r="D3091" s="4"/>
      <c r="E3091" s="4"/>
      <c r="F3091" s="4"/>
    </row>
    <row r="3092" spans="3:6" x14ac:dyDescent="0.25">
      <c r="C3092" s="4"/>
      <c r="D3092" s="4"/>
      <c r="E3092" s="4"/>
      <c r="F3092" s="4"/>
    </row>
    <row r="3093" spans="3:6" x14ac:dyDescent="0.25">
      <c r="C3093" s="4"/>
      <c r="D3093" s="4"/>
      <c r="E3093" s="4"/>
      <c r="F3093" s="4"/>
    </row>
    <row r="3094" spans="3:6" x14ac:dyDescent="0.25">
      <c r="C3094" s="4"/>
      <c r="D3094" s="4"/>
      <c r="E3094" s="4"/>
      <c r="F3094" s="4"/>
    </row>
    <row r="3095" spans="3:6" x14ac:dyDescent="0.25">
      <c r="C3095" s="4"/>
      <c r="D3095" s="4"/>
      <c r="E3095" s="4"/>
      <c r="F3095" s="4"/>
    </row>
    <row r="3096" spans="3:6" x14ac:dyDescent="0.25">
      <c r="C3096" s="4"/>
      <c r="D3096" s="4"/>
      <c r="E3096" s="4"/>
      <c r="F3096" s="4"/>
    </row>
    <row r="3097" spans="3:6" x14ac:dyDescent="0.25">
      <c r="C3097" s="4"/>
      <c r="D3097" s="4"/>
      <c r="E3097" s="4"/>
      <c r="F3097" s="4"/>
    </row>
    <row r="3098" spans="3:6" x14ac:dyDescent="0.25">
      <c r="C3098" s="4"/>
      <c r="D3098" s="4"/>
      <c r="E3098" s="4"/>
      <c r="F3098" s="4"/>
    </row>
    <row r="3099" spans="3:6" x14ac:dyDescent="0.25">
      <c r="C3099" s="4"/>
      <c r="D3099" s="4"/>
      <c r="E3099" s="4"/>
      <c r="F3099" s="4"/>
    </row>
    <row r="3100" spans="3:6" x14ac:dyDescent="0.25">
      <c r="C3100" s="4"/>
      <c r="D3100" s="4"/>
      <c r="E3100" s="4"/>
      <c r="F3100" s="4"/>
    </row>
    <row r="3101" spans="3:6" x14ac:dyDescent="0.25">
      <c r="C3101" s="4"/>
      <c r="D3101" s="4"/>
      <c r="E3101" s="4"/>
      <c r="F3101" s="4"/>
    </row>
    <row r="3102" spans="3:6" x14ac:dyDescent="0.25">
      <c r="C3102" s="4"/>
      <c r="D3102" s="4"/>
      <c r="E3102" s="4"/>
      <c r="F3102" s="4"/>
    </row>
    <row r="3103" spans="3:6" x14ac:dyDescent="0.25">
      <c r="C3103" s="4"/>
      <c r="D3103" s="4"/>
      <c r="E3103" s="4"/>
      <c r="F3103" s="4"/>
    </row>
    <row r="3104" spans="3:6" x14ac:dyDescent="0.25">
      <c r="C3104" s="4"/>
      <c r="D3104" s="4"/>
      <c r="E3104" s="4"/>
      <c r="F3104" s="4"/>
    </row>
    <row r="3105" spans="3:6" x14ac:dyDescent="0.25">
      <c r="C3105" s="4"/>
      <c r="D3105" s="4"/>
      <c r="E3105" s="4"/>
      <c r="F3105" s="4"/>
    </row>
    <row r="3106" spans="3:6" x14ac:dyDescent="0.25">
      <c r="C3106" s="4"/>
      <c r="D3106" s="4"/>
      <c r="E3106" s="4"/>
      <c r="F3106" s="4"/>
    </row>
    <row r="3107" spans="3:6" x14ac:dyDescent="0.25">
      <c r="C3107" s="4"/>
      <c r="D3107" s="4"/>
      <c r="E3107" s="4"/>
      <c r="F3107" s="4"/>
    </row>
    <row r="3108" spans="3:6" x14ac:dyDescent="0.25">
      <c r="C3108" s="4"/>
      <c r="D3108" s="4"/>
      <c r="E3108" s="4"/>
      <c r="F3108" s="4"/>
    </row>
    <row r="3109" spans="3:6" x14ac:dyDescent="0.25">
      <c r="C3109" s="4"/>
      <c r="D3109" s="4"/>
      <c r="E3109" s="4"/>
      <c r="F3109" s="4"/>
    </row>
    <row r="3110" spans="3:6" x14ac:dyDescent="0.25">
      <c r="C3110" s="4"/>
      <c r="D3110" s="4"/>
      <c r="E3110" s="4"/>
      <c r="F3110" s="4"/>
    </row>
    <row r="3111" spans="3:6" x14ac:dyDescent="0.25">
      <c r="C3111" s="4"/>
      <c r="D3111" s="4"/>
      <c r="E3111" s="4"/>
      <c r="F3111" s="4"/>
    </row>
    <row r="3112" spans="3:6" x14ac:dyDescent="0.25">
      <c r="C3112" s="4"/>
      <c r="D3112" s="4"/>
      <c r="E3112" s="4"/>
      <c r="F3112" s="4"/>
    </row>
    <row r="3113" spans="3:6" x14ac:dyDescent="0.25">
      <c r="C3113" s="4"/>
      <c r="D3113" s="4"/>
      <c r="E3113" s="4"/>
      <c r="F3113" s="4"/>
    </row>
    <row r="3114" spans="3:6" x14ac:dyDescent="0.25">
      <c r="C3114" s="4"/>
      <c r="D3114" s="4"/>
      <c r="E3114" s="4"/>
      <c r="F3114" s="4"/>
    </row>
    <row r="3115" spans="3:6" x14ac:dyDescent="0.25">
      <c r="C3115" s="4"/>
      <c r="D3115" s="4"/>
      <c r="E3115" s="4"/>
      <c r="F3115" s="4"/>
    </row>
    <row r="3116" spans="3:6" x14ac:dyDescent="0.25">
      <c r="C3116" s="4"/>
      <c r="D3116" s="4"/>
      <c r="E3116" s="4"/>
      <c r="F3116" s="4"/>
    </row>
    <row r="3117" spans="3:6" x14ac:dyDescent="0.25">
      <c r="C3117" s="4"/>
      <c r="D3117" s="4"/>
      <c r="E3117" s="4"/>
      <c r="F3117" s="4"/>
    </row>
    <row r="3118" spans="3:6" x14ac:dyDescent="0.25">
      <c r="C3118" s="4"/>
      <c r="D3118" s="4"/>
      <c r="E3118" s="4"/>
      <c r="F3118" s="4"/>
    </row>
    <row r="3119" spans="3:6" x14ac:dyDescent="0.25">
      <c r="C3119" s="4"/>
      <c r="D3119" s="4"/>
      <c r="E3119" s="4"/>
      <c r="F3119" s="4"/>
    </row>
    <row r="3120" spans="3:6" x14ac:dyDescent="0.25">
      <c r="C3120" s="4"/>
      <c r="D3120" s="4"/>
      <c r="E3120" s="4"/>
      <c r="F3120" s="4"/>
    </row>
    <row r="3121" spans="3:6" x14ac:dyDescent="0.25">
      <c r="C3121" s="4"/>
      <c r="D3121" s="4"/>
      <c r="E3121" s="4"/>
      <c r="F3121" s="4"/>
    </row>
    <row r="3122" spans="3:6" x14ac:dyDescent="0.25">
      <c r="C3122" s="4"/>
      <c r="D3122" s="4"/>
      <c r="E3122" s="4"/>
      <c r="F3122" s="4"/>
    </row>
    <row r="3123" spans="3:6" x14ac:dyDescent="0.25">
      <c r="C3123" s="4"/>
      <c r="D3123" s="4"/>
      <c r="E3123" s="4"/>
      <c r="F3123" s="4"/>
    </row>
    <row r="3124" spans="3:6" x14ac:dyDescent="0.25">
      <c r="C3124" s="4"/>
      <c r="D3124" s="4"/>
      <c r="E3124" s="4"/>
      <c r="F3124" s="4"/>
    </row>
    <row r="3125" spans="3:6" x14ac:dyDescent="0.25">
      <c r="C3125" s="4"/>
      <c r="D3125" s="4"/>
      <c r="E3125" s="4"/>
      <c r="F3125" s="4"/>
    </row>
    <row r="3126" spans="3:6" x14ac:dyDescent="0.25">
      <c r="C3126" s="4"/>
      <c r="D3126" s="4"/>
      <c r="E3126" s="4"/>
      <c r="F3126" s="4"/>
    </row>
    <row r="3127" spans="3:6" x14ac:dyDescent="0.25">
      <c r="C3127" s="4"/>
      <c r="D3127" s="4"/>
      <c r="E3127" s="4"/>
      <c r="F3127" s="4"/>
    </row>
    <row r="3128" spans="3:6" x14ac:dyDescent="0.25">
      <c r="C3128" s="4"/>
      <c r="D3128" s="4"/>
      <c r="E3128" s="4"/>
      <c r="F3128" s="4"/>
    </row>
    <row r="3129" spans="3:6" x14ac:dyDescent="0.25">
      <c r="C3129" s="4"/>
      <c r="D3129" s="4"/>
      <c r="E3129" s="4"/>
      <c r="F3129" s="4"/>
    </row>
    <row r="3130" spans="3:6" x14ac:dyDescent="0.25">
      <c r="C3130" s="4"/>
      <c r="D3130" s="4"/>
      <c r="E3130" s="4"/>
      <c r="F3130" s="4"/>
    </row>
    <row r="3131" spans="3:6" x14ac:dyDescent="0.25">
      <c r="C3131" s="4"/>
      <c r="D3131" s="4"/>
      <c r="E3131" s="4"/>
      <c r="F3131" s="4"/>
    </row>
    <row r="3132" spans="3:6" x14ac:dyDescent="0.25">
      <c r="C3132" s="4"/>
      <c r="D3132" s="4"/>
      <c r="E3132" s="4"/>
      <c r="F3132" s="4"/>
    </row>
    <row r="3133" spans="3:6" x14ac:dyDescent="0.25">
      <c r="C3133" s="4"/>
      <c r="D3133" s="4"/>
      <c r="E3133" s="4"/>
      <c r="F3133" s="4"/>
    </row>
    <row r="3134" spans="3:6" x14ac:dyDescent="0.25">
      <c r="C3134" s="4"/>
      <c r="D3134" s="4"/>
      <c r="E3134" s="4"/>
      <c r="F3134" s="4"/>
    </row>
    <row r="3135" spans="3:6" x14ac:dyDescent="0.25">
      <c r="C3135" s="4"/>
      <c r="D3135" s="4"/>
      <c r="E3135" s="4"/>
      <c r="F3135" s="4"/>
    </row>
    <row r="3136" spans="3:6" x14ac:dyDescent="0.25">
      <c r="C3136" s="4"/>
      <c r="D3136" s="4"/>
      <c r="E3136" s="4"/>
      <c r="F3136" s="4"/>
    </row>
    <row r="3137" spans="3:6" x14ac:dyDescent="0.25">
      <c r="C3137" s="4"/>
      <c r="D3137" s="4"/>
      <c r="E3137" s="4"/>
      <c r="F3137" s="4"/>
    </row>
    <row r="3138" spans="3:6" x14ac:dyDescent="0.25">
      <c r="C3138" s="4"/>
      <c r="D3138" s="4"/>
      <c r="E3138" s="4"/>
      <c r="F3138" s="4"/>
    </row>
    <row r="3139" spans="3:6" x14ac:dyDescent="0.25">
      <c r="C3139" s="4"/>
      <c r="D3139" s="4"/>
      <c r="E3139" s="4"/>
      <c r="F3139" s="4"/>
    </row>
    <row r="3140" spans="3:6" x14ac:dyDescent="0.25">
      <c r="C3140" s="4"/>
      <c r="D3140" s="4"/>
      <c r="E3140" s="4"/>
      <c r="F3140" s="4"/>
    </row>
    <row r="3141" spans="3:6" x14ac:dyDescent="0.25">
      <c r="C3141" s="4"/>
      <c r="D3141" s="4"/>
      <c r="E3141" s="4"/>
      <c r="F3141" s="4"/>
    </row>
    <row r="3142" spans="3:6" x14ac:dyDescent="0.25">
      <c r="C3142" s="4"/>
      <c r="D3142" s="4"/>
      <c r="E3142" s="4"/>
      <c r="F3142" s="4"/>
    </row>
    <row r="3143" spans="3:6" x14ac:dyDescent="0.25">
      <c r="C3143" s="4"/>
      <c r="D3143" s="4"/>
      <c r="E3143" s="4"/>
      <c r="F3143" s="4"/>
    </row>
    <row r="3144" spans="3:6" x14ac:dyDescent="0.25">
      <c r="C3144" s="4"/>
      <c r="D3144" s="4"/>
      <c r="E3144" s="4"/>
      <c r="F3144" s="4"/>
    </row>
    <row r="3145" spans="3:6" x14ac:dyDescent="0.25">
      <c r="C3145" s="4"/>
      <c r="D3145" s="4"/>
      <c r="E3145" s="4"/>
      <c r="F3145" s="4"/>
    </row>
    <row r="3146" spans="3:6" x14ac:dyDescent="0.25">
      <c r="C3146" s="4"/>
      <c r="D3146" s="4"/>
      <c r="E3146" s="4"/>
      <c r="F3146" s="4"/>
    </row>
    <row r="3147" spans="3:6" x14ac:dyDescent="0.25">
      <c r="C3147" s="4"/>
      <c r="D3147" s="4"/>
      <c r="E3147" s="4"/>
      <c r="F3147" s="4"/>
    </row>
    <row r="3148" spans="3:6" x14ac:dyDescent="0.25">
      <c r="C3148" s="4"/>
      <c r="D3148" s="4"/>
      <c r="E3148" s="4"/>
      <c r="F3148" s="4"/>
    </row>
    <row r="3149" spans="3:6" x14ac:dyDescent="0.25">
      <c r="C3149" s="4"/>
      <c r="D3149" s="4"/>
      <c r="E3149" s="4"/>
      <c r="F3149" s="4"/>
    </row>
    <row r="3150" spans="3:6" x14ac:dyDescent="0.25">
      <c r="C3150" s="4"/>
      <c r="D3150" s="4"/>
      <c r="E3150" s="4"/>
      <c r="F3150" s="4"/>
    </row>
    <row r="3151" spans="3:6" x14ac:dyDescent="0.25">
      <c r="C3151" s="4"/>
      <c r="D3151" s="4"/>
      <c r="E3151" s="4"/>
      <c r="F3151" s="4"/>
    </row>
    <row r="3152" spans="3:6" x14ac:dyDescent="0.25">
      <c r="C3152" s="4"/>
      <c r="D3152" s="4"/>
      <c r="E3152" s="4"/>
      <c r="F3152" s="4"/>
    </row>
    <row r="3153" spans="3:6" x14ac:dyDescent="0.25">
      <c r="C3153" s="4"/>
      <c r="D3153" s="4"/>
      <c r="E3153" s="4"/>
      <c r="F3153" s="4"/>
    </row>
    <row r="3154" spans="3:6" x14ac:dyDescent="0.25">
      <c r="C3154" s="4"/>
      <c r="D3154" s="4"/>
      <c r="E3154" s="4"/>
      <c r="F3154" s="4"/>
    </row>
    <row r="3155" spans="3:6" x14ac:dyDescent="0.25">
      <c r="C3155" s="4"/>
      <c r="D3155" s="4"/>
      <c r="E3155" s="4"/>
      <c r="F3155" s="4"/>
    </row>
    <row r="3156" spans="3:6" x14ac:dyDescent="0.25">
      <c r="C3156" s="4"/>
      <c r="D3156" s="4"/>
      <c r="E3156" s="4"/>
      <c r="F3156" s="4"/>
    </row>
    <row r="3157" spans="3:6" x14ac:dyDescent="0.25">
      <c r="C3157" s="4"/>
      <c r="D3157" s="4"/>
      <c r="E3157" s="4"/>
      <c r="F3157" s="4"/>
    </row>
    <row r="3158" spans="3:6" x14ac:dyDescent="0.25">
      <c r="C3158" s="4"/>
      <c r="D3158" s="4"/>
      <c r="E3158" s="4"/>
      <c r="F3158" s="4"/>
    </row>
    <row r="3159" spans="3:6" x14ac:dyDescent="0.25">
      <c r="C3159" s="4"/>
      <c r="D3159" s="4"/>
      <c r="E3159" s="4"/>
      <c r="F3159" s="4"/>
    </row>
    <row r="3160" spans="3:6" x14ac:dyDescent="0.25">
      <c r="C3160" s="4"/>
      <c r="D3160" s="4"/>
      <c r="E3160" s="4"/>
      <c r="F3160" s="4"/>
    </row>
    <row r="3161" spans="3:6" x14ac:dyDescent="0.25">
      <c r="C3161" s="4"/>
      <c r="D3161" s="4"/>
      <c r="E3161" s="4"/>
      <c r="F3161" s="4"/>
    </row>
    <row r="3162" spans="3:6" x14ac:dyDescent="0.25">
      <c r="C3162" s="4"/>
      <c r="D3162" s="4"/>
      <c r="E3162" s="4"/>
      <c r="F3162" s="4"/>
    </row>
    <row r="3163" spans="3:6" x14ac:dyDescent="0.25">
      <c r="C3163" s="4"/>
      <c r="D3163" s="4"/>
      <c r="E3163" s="4"/>
      <c r="F3163" s="4"/>
    </row>
    <row r="3164" spans="3:6" x14ac:dyDescent="0.25">
      <c r="C3164" s="4"/>
      <c r="D3164" s="4"/>
      <c r="E3164" s="4"/>
      <c r="F3164" s="4"/>
    </row>
    <row r="3165" spans="3:6" x14ac:dyDescent="0.25">
      <c r="C3165" s="4"/>
      <c r="D3165" s="4"/>
      <c r="E3165" s="4"/>
      <c r="F3165" s="4"/>
    </row>
    <row r="3166" spans="3:6" x14ac:dyDescent="0.25">
      <c r="C3166" s="4"/>
      <c r="D3166" s="4"/>
      <c r="E3166" s="4"/>
      <c r="F3166" s="4"/>
    </row>
    <row r="3167" spans="3:6" x14ac:dyDescent="0.25">
      <c r="C3167" s="4"/>
      <c r="D3167" s="4"/>
      <c r="E3167" s="4"/>
      <c r="F3167" s="4"/>
    </row>
    <row r="3168" spans="3:6" x14ac:dyDescent="0.25">
      <c r="C3168" s="4"/>
      <c r="D3168" s="4"/>
      <c r="E3168" s="4"/>
      <c r="F3168" s="4"/>
    </row>
    <row r="3169" spans="3:6" x14ac:dyDescent="0.25">
      <c r="C3169" s="4"/>
      <c r="D3169" s="4"/>
      <c r="E3169" s="4"/>
      <c r="F3169" s="4"/>
    </row>
    <row r="3170" spans="3:6" x14ac:dyDescent="0.25">
      <c r="C3170" s="4"/>
      <c r="D3170" s="4"/>
      <c r="E3170" s="4"/>
      <c r="F3170" s="4"/>
    </row>
    <row r="3171" spans="3:6" x14ac:dyDescent="0.25">
      <c r="C3171" s="4"/>
      <c r="D3171" s="4"/>
      <c r="E3171" s="4"/>
      <c r="F3171" s="4"/>
    </row>
    <row r="3172" spans="3:6" x14ac:dyDescent="0.25">
      <c r="C3172" s="4"/>
      <c r="D3172" s="4"/>
      <c r="E3172" s="4"/>
      <c r="F3172" s="4"/>
    </row>
    <row r="3173" spans="3:6" x14ac:dyDescent="0.25">
      <c r="C3173" s="4"/>
      <c r="D3173" s="4"/>
      <c r="E3173" s="4"/>
      <c r="F3173" s="4"/>
    </row>
    <row r="3174" spans="3:6" x14ac:dyDescent="0.25">
      <c r="C3174" s="4"/>
      <c r="D3174" s="4"/>
      <c r="E3174" s="4"/>
      <c r="F3174" s="4"/>
    </row>
    <row r="3175" spans="3:6" x14ac:dyDescent="0.25">
      <c r="C3175" s="4"/>
      <c r="D3175" s="4"/>
      <c r="E3175" s="4"/>
      <c r="F3175" s="4"/>
    </row>
    <row r="3176" spans="3:6" x14ac:dyDescent="0.25">
      <c r="C3176" s="4"/>
      <c r="D3176" s="4"/>
      <c r="E3176" s="4"/>
      <c r="F3176" s="4"/>
    </row>
    <row r="3177" spans="3:6" x14ac:dyDescent="0.25">
      <c r="C3177" s="4"/>
      <c r="D3177" s="4"/>
      <c r="E3177" s="4"/>
      <c r="F3177" s="4"/>
    </row>
    <row r="3178" spans="3:6" x14ac:dyDescent="0.25">
      <c r="C3178" s="4"/>
      <c r="D3178" s="4"/>
      <c r="E3178" s="4"/>
      <c r="F3178" s="4"/>
    </row>
    <row r="3179" spans="3:6" x14ac:dyDescent="0.25">
      <c r="C3179" s="4"/>
      <c r="D3179" s="4"/>
      <c r="E3179" s="4"/>
      <c r="F3179" s="4"/>
    </row>
    <row r="3180" spans="3:6" x14ac:dyDescent="0.25">
      <c r="C3180" s="4"/>
      <c r="D3180" s="4"/>
      <c r="E3180" s="4"/>
      <c r="F3180" s="4"/>
    </row>
    <row r="3181" spans="3:6" x14ac:dyDescent="0.25">
      <c r="C3181" s="4"/>
      <c r="D3181" s="4"/>
      <c r="E3181" s="4"/>
      <c r="F3181" s="4"/>
    </row>
    <row r="3182" spans="3:6" x14ac:dyDescent="0.25">
      <c r="C3182" s="4"/>
      <c r="D3182" s="4"/>
      <c r="E3182" s="4"/>
      <c r="F3182" s="4"/>
    </row>
    <row r="3183" spans="3:6" x14ac:dyDescent="0.25">
      <c r="C3183" s="4"/>
      <c r="D3183" s="4"/>
      <c r="E3183" s="4"/>
      <c r="F3183" s="4"/>
    </row>
    <row r="3184" spans="3:6" x14ac:dyDescent="0.25">
      <c r="C3184" s="4"/>
      <c r="D3184" s="4"/>
      <c r="E3184" s="4"/>
      <c r="F3184" s="4"/>
    </row>
    <row r="3185" spans="3:6" x14ac:dyDescent="0.25">
      <c r="C3185" s="4"/>
      <c r="D3185" s="4"/>
      <c r="E3185" s="4"/>
      <c r="F3185" s="4"/>
    </row>
    <row r="3186" spans="3:6" x14ac:dyDescent="0.25">
      <c r="C3186" s="4"/>
      <c r="D3186" s="4"/>
      <c r="E3186" s="4"/>
      <c r="F3186" s="4"/>
    </row>
    <row r="3187" spans="3:6" x14ac:dyDescent="0.25">
      <c r="C3187" s="4"/>
      <c r="D3187" s="4"/>
      <c r="E3187" s="4"/>
      <c r="F3187" s="4"/>
    </row>
    <row r="3188" spans="3:6" x14ac:dyDescent="0.25">
      <c r="C3188" s="4"/>
      <c r="D3188" s="4"/>
      <c r="E3188" s="4"/>
      <c r="F3188" s="4"/>
    </row>
    <row r="3189" spans="3:6" x14ac:dyDescent="0.25">
      <c r="C3189" s="4"/>
      <c r="D3189" s="4"/>
      <c r="E3189" s="4"/>
      <c r="F3189" s="4"/>
    </row>
    <row r="3190" spans="3:6" x14ac:dyDescent="0.25">
      <c r="C3190" s="4"/>
      <c r="D3190" s="4"/>
      <c r="E3190" s="4"/>
      <c r="F3190" s="4"/>
    </row>
    <row r="3191" spans="3:6" x14ac:dyDescent="0.25">
      <c r="C3191" s="4"/>
      <c r="D3191" s="4"/>
      <c r="E3191" s="4"/>
      <c r="F3191" s="4"/>
    </row>
    <row r="3192" spans="3:6" x14ac:dyDescent="0.25">
      <c r="C3192" s="4"/>
      <c r="D3192" s="4"/>
      <c r="E3192" s="4"/>
      <c r="F3192" s="4"/>
    </row>
    <row r="3193" spans="3:6" x14ac:dyDescent="0.25">
      <c r="C3193" s="4"/>
      <c r="D3193" s="4"/>
      <c r="E3193" s="4"/>
      <c r="F3193" s="4"/>
    </row>
    <row r="3194" spans="3:6" x14ac:dyDescent="0.25">
      <c r="C3194" s="4"/>
      <c r="D3194" s="4"/>
      <c r="E3194" s="4"/>
      <c r="F3194" s="4"/>
    </row>
    <row r="3195" spans="3:6" x14ac:dyDescent="0.25">
      <c r="C3195" s="4"/>
      <c r="D3195" s="4"/>
      <c r="E3195" s="4"/>
      <c r="F3195" s="4"/>
    </row>
    <row r="3196" spans="3:6" x14ac:dyDescent="0.25">
      <c r="C3196" s="4"/>
      <c r="D3196" s="4"/>
      <c r="E3196" s="4"/>
      <c r="F3196" s="4"/>
    </row>
    <row r="3197" spans="3:6" x14ac:dyDescent="0.25">
      <c r="C3197" s="4"/>
      <c r="D3197" s="4"/>
      <c r="E3197" s="4"/>
      <c r="F3197" s="4"/>
    </row>
    <row r="3198" spans="3:6" x14ac:dyDescent="0.25">
      <c r="C3198" s="4"/>
      <c r="D3198" s="4"/>
      <c r="E3198" s="4"/>
      <c r="F3198" s="4"/>
    </row>
    <row r="3199" spans="3:6" x14ac:dyDescent="0.25">
      <c r="C3199" s="4"/>
      <c r="D3199" s="4"/>
      <c r="E3199" s="4"/>
      <c r="F3199" s="4"/>
    </row>
    <row r="3200" spans="3:6" x14ac:dyDescent="0.25">
      <c r="C3200" s="4"/>
      <c r="D3200" s="4"/>
      <c r="E3200" s="4"/>
      <c r="F3200" s="4"/>
    </row>
    <row r="3201" spans="3:6" x14ac:dyDescent="0.25">
      <c r="C3201" s="4"/>
      <c r="D3201" s="4"/>
      <c r="E3201" s="4"/>
      <c r="F3201" s="4"/>
    </row>
    <row r="3202" spans="3:6" x14ac:dyDescent="0.25">
      <c r="C3202" s="4"/>
      <c r="D3202" s="4"/>
      <c r="E3202" s="4"/>
      <c r="F3202" s="4"/>
    </row>
    <row r="3203" spans="3:6" x14ac:dyDescent="0.25">
      <c r="C3203" s="4"/>
      <c r="D3203" s="4"/>
      <c r="E3203" s="4"/>
      <c r="F3203" s="4"/>
    </row>
    <row r="3204" spans="3:6" x14ac:dyDescent="0.25">
      <c r="C3204" s="4"/>
      <c r="D3204" s="4"/>
      <c r="E3204" s="4"/>
      <c r="F3204" s="4"/>
    </row>
    <row r="3205" spans="3:6" x14ac:dyDescent="0.25">
      <c r="C3205" s="4"/>
      <c r="D3205" s="4"/>
      <c r="E3205" s="4"/>
      <c r="F3205" s="4"/>
    </row>
    <row r="3206" spans="3:6" x14ac:dyDescent="0.25">
      <c r="C3206" s="4"/>
      <c r="D3206" s="4"/>
      <c r="E3206" s="4"/>
      <c r="F3206" s="4"/>
    </row>
    <row r="3207" spans="3:6" x14ac:dyDescent="0.25">
      <c r="C3207" s="4"/>
      <c r="D3207" s="4"/>
      <c r="E3207" s="4"/>
      <c r="F3207" s="4"/>
    </row>
    <row r="3208" spans="3:6" x14ac:dyDescent="0.25">
      <c r="C3208" s="4"/>
      <c r="D3208" s="4"/>
      <c r="E3208" s="4"/>
      <c r="F3208" s="4"/>
    </row>
    <row r="3209" spans="3:6" x14ac:dyDescent="0.25">
      <c r="C3209" s="4"/>
      <c r="D3209" s="4"/>
      <c r="E3209" s="4"/>
      <c r="F3209" s="4"/>
    </row>
    <row r="3210" spans="3:6" x14ac:dyDescent="0.25">
      <c r="C3210" s="4"/>
      <c r="D3210" s="4"/>
      <c r="E3210" s="4"/>
      <c r="F3210" s="4"/>
    </row>
    <row r="3211" spans="3:6" x14ac:dyDescent="0.25">
      <c r="C3211" s="4"/>
      <c r="D3211" s="4"/>
      <c r="E3211" s="4"/>
      <c r="F3211" s="4"/>
    </row>
    <row r="3212" spans="3:6" x14ac:dyDescent="0.25">
      <c r="C3212" s="4"/>
      <c r="D3212" s="4"/>
      <c r="E3212" s="4"/>
      <c r="F3212" s="4"/>
    </row>
    <row r="3213" spans="3:6" x14ac:dyDescent="0.25">
      <c r="C3213" s="4"/>
      <c r="D3213" s="4"/>
      <c r="E3213" s="4"/>
      <c r="F3213" s="4"/>
    </row>
    <row r="3214" spans="3:6" x14ac:dyDescent="0.25">
      <c r="C3214" s="4"/>
      <c r="D3214" s="4"/>
      <c r="E3214" s="4"/>
      <c r="F3214" s="4"/>
    </row>
    <row r="3215" spans="3:6" x14ac:dyDescent="0.25">
      <c r="C3215" s="4"/>
      <c r="D3215" s="4"/>
      <c r="E3215" s="4"/>
      <c r="F3215" s="4"/>
    </row>
    <row r="3216" spans="3:6" x14ac:dyDescent="0.25">
      <c r="C3216" s="4"/>
      <c r="D3216" s="4"/>
      <c r="E3216" s="4"/>
      <c r="F3216" s="4"/>
    </row>
    <row r="3217" spans="3:6" x14ac:dyDescent="0.25">
      <c r="C3217" s="4"/>
      <c r="D3217" s="4"/>
      <c r="E3217" s="4"/>
      <c r="F3217" s="4"/>
    </row>
    <row r="3218" spans="3:6" x14ac:dyDescent="0.25">
      <c r="C3218" s="4"/>
      <c r="D3218" s="4"/>
      <c r="E3218" s="4"/>
      <c r="F3218" s="4"/>
    </row>
    <row r="3219" spans="3:6" x14ac:dyDescent="0.25">
      <c r="C3219" s="4"/>
      <c r="D3219" s="4"/>
      <c r="E3219" s="4"/>
      <c r="F3219" s="4"/>
    </row>
    <row r="3220" spans="3:6" x14ac:dyDescent="0.25">
      <c r="C3220" s="4"/>
      <c r="D3220" s="4"/>
      <c r="E3220" s="4"/>
      <c r="F3220" s="4"/>
    </row>
    <row r="3221" spans="3:6" x14ac:dyDescent="0.25">
      <c r="C3221" s="4"/>
      <c r="D3221" s="4"/>
      <c r="E3221" s="4"/>
      <c r="F3221" s="4"/>
    </row>
    <row r="3222" spans="3:6" x14ac:dyDescent="0.25">
      <c r="C3222" s="4"/>
      <c r="D3222" s="4"/>
      <c r="E3222" s="4"/>
      <c r="F3222" s="4"/>
    </row>
    <row r="3223" spans="3:6" x14ac:dyDescent="0.25">
      <c r="C3223" s="4"/>
      <c r="D3223" s="4"/>
      <c r="E3223" s="4"/>
      <c r="F3223" s="4"/>
    </row>
    <row r="3224" spans="3:6" x14ac:dyDescent="0.25">
      <c r="C3224" s="4"/>
      <c r="D3224" s="4"/>
      <c r="E3224" s="4"/>
      <c r="F3224" s="4"/>
    </row>
    <row r="3225" spans="3:6" x14ac:dyDescent="0.25">
      <c r="C3225" s="4"/>
      <c r="D3225" s="4"/>
      <c r="E3225" s="4"/>
      <c r="F3225" s="4"/>
    </row>
    <row r="3226" spans="3:6" x14ac:dyDescent="0.25">
      <c r="C3226" s="4"/>
      <c r="D3226" s="4"/>
      <c r="E3226" s="4"/>
      <c r="F3226" s="4"/>
    </row>
    <row r="3227" spans="3:6" x14ac:dyDescent="0.25">
      <c r="C3227" s="4"/>
      <c r="D3227" s="4"/>
      <c r="E3227" s="4"/>
      <c r="F3227" s="4"/>
    </row>
    <row r="3228" spans="3:6" x14ac:dyDescent="0.25">
      <c r="C3228" s="4"/>
      <c r="D3228" s="4"/>
      <c r="E3228" s="4"/>
      <c r="F3228" s="4"/>
    </row>
    <row r="3229" spans="3:6" x14ac:dyDescent="0.25">
      <c r="C3229" s="4"/>
      <c r="D3229" s="4"/>
      <c r="E3229" s="4"/>
      <c r="F3229" s="4"/>
    </row>
    <row r="3230" spans="3:6" x14ac:dyDescent="0.25">
      <c r="C3230" s="4"/>
      <c r="D3230" s="4"/>
      <c r="E3230" s="4"/>
      <c r="F3230" s="4"/>
    </row>
    <row r="3231" spans="3:6" x14ac:dyDescent="0.25">
      <c r="C3231" s="4"/>
      <c r="D3231" s="4"/>
      <c r="E3231" s="4"/>
      <c r="F3231" s="4"/>
    </row>
    <row r="3232" spans="3:6" x14ac:dyDescent="0.25">
      <c r="C3232" s="4"/>
      <c r="D3232" s="4"/>
      <c r="E3232" s="4"/>
      <c r="F3232" s="4"/>
    </row>
    <row r="3233" spans="3:6" x14ac:dyDescent="0.25">
      <c r="C3233" s="4"/>
      <c r="D3233" s="4"/>
      <c r="E3233" s="4"/>
      <c r="F3233" s="4"/>
    </row>
    <row r="3234" spans="3:6" x14ac:dyDescent="0.25">
      <c r="C3234" s="4"/>
      <c r="D3234" s="4"/>
      <c r="E3234" s="4"/>
      <c r="F3234" s="4"/>
    </row>
    <row r="3235" spans="3:6" x14ac:dyDescent="0.25">
      <c r="C3235" s="4"/>
      <c r="D3235" s="4"/>
      <c r="E3235" s="4"/>
      <c r="F3235" s="4"/>
    </row>
    <row r="3236" spans="3:6" x14ac:dyDescent="0.25">
      <c r="C3236" s="4"/>
      <c r="D3236" s="4"/>
      <c r="E3236" s="4"/>
      <c r="F3236" s="4"/>
    </row>
    <row r="3237" spans="3:6" x14ac:dyDescent="0.25">
      <c r="C3237" s="4"/>
      <c r="D3237" s="4"/>
      <c r="E3237" s="4"/>
      <c r="F3237" s="4"/>
    </row>
    <row r="3238" spans="3:6" x14ac:dyDescent="0.25">
      <c r="C3238" s="4"/>
      <c r="D3238" s="4"/>
      <c r="E3238" s="4"/>
      <c r="F3238" s="4"/>
    </row>
    <row r="3239" spans="3:6" x14ac:dyDescent="0.25">
      <c r="C3239" s="4"/>
      <c r="D3239" s="4"/>
      <c r="E3239" s="4"/>
      <c r="F3239" s="4"/>
    </row>
    <row r="3240" spans="3:6" x14ac:dyDescent="0.25">
      <c r="C3240" s="4"/>
      <c r="D3240" s="4"/>
      <c r="E3240" s="4"/>
      <c r="F3240" s="4"/>
    </row>
    <row r="3241" spans="3:6" x14ac:dyDescent="0.25">
      <c r="C3241" s="4"/>
      <c r="D3241" s="4"/>
      <c r="E3241" s="4"/>
      <c r="F3241" s="4"/>
    </row>
    <row r="3242" spans="3:6" x14ac:dyDescent="0.25">
      <c r="C3242" s="4"/>
      <c r="D3242" s="4"/>
      <c r="E3242" s="4"/>
      <c r="F3242" s="4"/>
    </row>
    <row r="3243" spans="3:6" x14ac:dyDescent="0.25">
      <c r="C3243" s="4"/>
      <c r="D3243" s="4"/>
      <c r="E3243" s="4"/>
      <c r="F3243" s="4"/>
    </row>
    <row r="3244" spans="3:6" x14ac:dyDescent="0.25">
      <c r="C3244" s="4"/>
      <c r="D3244" s="4"/>
      <c r="E3244" s="4"/>
      <c r="F3244" s="4"/>
    </row>
    <row r="3245" spans="3:6" x14ac:dyDescent="0.25">
      <c r="C3245" s="4"/>
      <c r="D3245" s="4"/>
      <c r="E3245" s="4"/>
      <c r="F3245" s="4"/>
    </row>
    <row r="3246" spans="3:6" x14ac:dyDescent="0.25">
      <c r="C3246" s="4"/>
      <c r="D3246" s="4"/>
      <c r="E3246" s="4"/>
      <c r="F3246" s="4"/>
    </row>
    <row r="3247" spans="3:6" x14ac:dyDescent="0.25">
      <c r="C3247" s="4"/>
      <c r="D3247" s="4"/>
      <c r="E3247" s="4"/>
      <c r="F3247" s="4"/>
    </row>
    <row r="3248" spans="3:6" x14ac:dyDescent="0.25">
      <c r="C3248" s="4"/>
      <c r="D3248" s="4"/>
      <c r="E3248" s="4"/>
      <c r="F3248" s="4"/>
    </row>
    <row r="3249" spans="3:6" x14ac:dyDescent="0.25">
      <c r="C3249" s="4"/>
      <c r="D3249" s="4"/>
      <c r="E3249" s="4"/>
      <c r="F3249" s="4"/>
    </row>
    <row r="3250" spans="3:6" x14ac:dyDescent="0.25">
      <c r="C3250" s="4"/>
      <c r="D3250" s="4"/>
      <c r="E3250" s="4"/>
      <c r="F3250" s="4"/>
    </row>
    <row r="3251" spans="3:6" x14ac:dyDescent="0.25">
      <c r="C3251" s="4"/>
      <c r="D3251" s="4"/>
      <c r="E3251" s="4"/>
      <c r="F3251" s="4"/>
    </row>
    <row r="3252" spans="3:6" x14ac:dyDescent="0.25">
      <c r="C3252" s="4"/>
      <c r="D3252" s="4"/>
      <c r="E3252" s="4"/>
      <c r="F3252" s="4"/>
    </row>
    <row r="3253" spans="3:6" x14ac:dyDescent="0.25">
      <c r="C3253" s="4"/>
      <c r="D3253" s="4"/>
      <c r="E3253" s="4"/>
      <c r="F3253" s="4"/>
    </row>
    <row r="3254" spans="3:6" x14ac:dyDescent="0.25">
      <c r="C3254" s="4"/>
      <c r="D3254" s="4"/>
      <c r="E3254" s="4"/>
      <c r="F3254" s="4"/>
    </row>
    <row r="3255" spans="3:6" x14ac:dyDescent="0.25">
      <c r="C3255" s="4"/>
      <c r="D3255" s="4"/>
      <c r="E3255" s="4"/>
      <c r="F3255" s="4"/>
    </row>
    <row r="3256" spans="3:6" x14ac:dyDescent="0.25">
      <c r="C3256" s="4"/>
      <c r="D3256" s="4"/>
      <c r="E3256" s="4"/>
      <c r="F3256" s="4"/>
    </row>
    <row r="3257" spans="3:6" x14ac:dyDescent="0.25">
      <c r="C3257" s="4"/>
      <c r="D3257" s="4"/>
      <c r="E3257" s="4"/>
      <c r="F3257" s="4"/>
    </row>
    <row r="3258" spans="3:6" x14ac:dyDescent="0.25">
      <c r="C3258" s="4"/>
      <c r="D3258" s="4"/>
      <c r="E3258" s="4"/>
      <c r="F3258" s="4"/>
    </row>
    <row r="3259" spans="3:6" x14ac:dyDescent="0.25">
      <c r="C3259" s="4"/>
      <c r="D3259" s="4"/>
      <c r="E3259" s="4"/>
      <c r="F3259" s="4"/>
    </row>
    <row r="3260" spans="3:6" x14ac:dyDescent="0.25">
      <c r="C3260" s="4"/>
      <c r="D3260" s="4"/>
      <c r="E3260" s="4"/>
      <c r="F3260" s="4"/>
    </row>
    <row r="3261" spans="3:6" x14ac:dyDescent="0.25">
      <c r="C3261" s="4"/>
      <c r="D3261" s="4"/>
      <c r="E3261" s="4"/>
      <c r="F3261" s="4"/>
    </row>
    <row r="3262" spans="3:6" x14ac:dyDescent="0.25">
      <c r="C3262" s="4"/>
      <c r="D3262" s="4"/>
      <c r="E3262" s="4"/>
      <c r="F3262" s="4"/>
    </row>
    <row r="3263" spans="3:6" x14ac:dyDescent="0.25">
      <c r="C3263" s="4"/>
      <c r="D3263" s="4"/>
      <c r="E3263" s="4"/>
      <c r="F3263" s="4"/>
    </row>
    <row r="3264" spans="3:6" x14ac:dyDescent="0.25">
      <c r="C3264" s="4"/>
      <c r="D3264" s="4"/>
      <c r="E3264" s="4"/>
      <c r="F3264" s="4"/>
    </row>
    <row r="3265" spans="3:6" x14ac:dyDescent="0.25">
      <c r="C3265" s="4"/>
      <c r="D3265" s="4"/>
      <c r="E3265" s="4"/>
      <c r="F3265" s="4"/>
    </row>
    <row r="3266" spans="3:6" x14ac:dyDescent="0.25">
      <c r="C3266" s="4"/>
      <c r="D3266" s="4"/>
      <c r="E3266" s="4"/>
      <c r="F3266" s="4"/>
    </row>
    <row r="3267" spans="3:6" x14ac:dyDescent="0.25">
      <c r="C3267" s="4"/>
      <c r="D3267" s="4"/>
      <c r="E3267" s="4"/>
      <c r="F3267" s="4"/>
    </row>
    <row r="3268" spans="3:6" x14ac:dyDescent="0.25">
      <c r="C3268" s="4"/>
      <c r="D3268" s="4"/>
      <c r="E3268" s="4"/>
      <c r="F3268" s="4"/>
    </row>
    <row r="3269" spans="3:6" x14ac:dyDescent="0.25">
      <c r="C3269" s="4"/>
      <c r="D3269" s="4"/>
      <c r="E3269" s="4"/>
      <c r="F3269" s="4"/>
    </row>
    <row r="3270" spans="3:6" x14ac:dyDescent="0.25">
      <c r="C3270" s="4"/>
      <c r="D3270" s="4"/>
      <c r="E3270" s="4"/>
      <c r="F3270" s="4"/>
    </row>
    <row r="3271" spans="3:6" x14ac:dyDescent="0.25">
      <c r="C3271" s="4"/>
      <c r="D3271" s="4"/>
      <c r="E3271" s="4"/>
      <c r="F3271" s="4"/>
    </row>
    <row r="3272" spans="3:6" x14ac:dyDescent="0.25">
      <c r="C3272" s="4"/>
      <c r="D3272" s="4"/>
      <c r="E3272" s="4"/>
      <c r="F3272" s="4"/>
    </row>
    <row r="3273" spans="3:6" x14ac:dyDescent="0.25">
      <c r="C3273" s="4"/>
      <c r="D3273" s="4"/>
      <c r="E3273" s="4"/>
      <c r="F3273" s="4"/>
    </row>
    <row r="3274" spans="3:6" x14ac:dyDescent="0.25">
      <c r="C3274" s="4"/>
      <c r="D3274" s="4"/>
      <c r="E3274" s="4"/>
      <c r="F3274" s="4"/>
    </row>
    <row r="3275" spans="3:6" x14ac:dyDescent="0.25">
      <c r="C3275" s="4"/>
      <c r="D3275" s="4"/>
      <c r="E3275" s="4"/>
      <c r="F3275" s="4"/>
    </row>
    <row r="3276" spans="3:6" x14ac:dyDescent="0.25">
      <c r="C3276" s="4"/>
      <c r="D3276" s="4"/>
      <c r="E3276" s="4"/>
      <c r="F3276" s="4"/>
    </row>
    <row r="3277" spans="3:6" x14ac:dyDescent="0.25">
      <c r="C3277" s="4"/>
      <c r="D3277" s="4"/>
      <c r="E3277" s="4"/>
      <c r="F3277" s="4"/>
    </row>
    <row r="3278" spans="3:6" x14ac:dyDescent="0.25">
      <c r="C3278" s="4"/>
      <c r="D3278" s="4"/>
      <c r="E3278" s="4"/>
      <c r="F3278" s="4"/>
    </row>
    <row r="3279" spans="3:6" x14ac:dyDescent="0.25">
      <c r="C3279" s="4"/>
      <c r="D3279" s="4"/>
      <c r="E3279" s="4"/>
      <c r="F3279" s="4"/>
    </row>
    <row r="3280" spans="3:6" x14ac:dyDescent="0.25">
      <c r="C3280" s="4"/>
      <c r="D3280" s="4"/>
      <c r="E3280" s="4"/>
      <c r="F3280" s="4"/>
    </row>
    <row r="3281" spans="3:6" x14ac:dyDescent="0.25">
      <c r="C3281" s="4"/>
      <c r="D3281" s="4"/>
      <c r="E3281" s="4"/>
      <c r="F3281" s="4"/>
    </row>
    <row r="3282" spans="3:6" x14ac:dyDescent="0.25">
      <c r="C3282" s="4"/>
      <c r="D3282" s="4"/>
      <c r="E3282" s="4"/>
      <c r="F3282" s="4"/>
    </row>
    <row r="3283" spans="3:6" x14ac:dyDescent="0.25">
      <c r="C3283" s="4"/>
      <c r="D3283" s="4"/>
      <c r="E3283" s="4"/>
      <c r="F3283" s="4"/>
    </row>
    <row r="3284" spans="3:6" x14ac:dyDescent="0.25">
      <c r="C3284" s="4"/>
      <c r="D3284" s="4"/>
      <c r="E3284" s="4"/>
      <c r="F3284" s="4"/>
    </row>
    <row r="3285" spans="3:6" x14ac:dyDescent="0.25">
      <c r="C3285" s="4"/>
      <c r="D3285" s="4"/>
      <c r="E3285" s="4"/>
      <c r="F3285" s="4"/>
    </row>
    <row r="3286" spans="3:6" x14ac:dyDescent="0.25">
      <c r="C3286" s="4"/>
      <c r="D3286" s="4"/>
      <c r="E3286" s="4"/>
      <c r="F3286" s="4"/>
    </row>
    <row r="3287" spans="3:6" x14ac:dyDescent="0.25">
      <c r="C3287" s="4"/>
      <c r="D3287" s="4"/>
      <c r="E3287" s="4"/>
      <c r="F3287" s="4"/>
    </row>
    <row r="3288" spans="3:6" x14ac:dyDescent="0.25">
      <c r="C3288" s="4"/>
      <c r="D3288" s="4"/>
      <c r="E3288" s="4"/>
      <c r="F3288" s="4"/>
    </row>
    <row r="3289" spans="3:6" x14ac:dyDescent="0.25">
      <c r="C3289" s="4"/>
      <c r="D3289" s="4"/>
      <c r="E3289" s="4"/>
      <c r="F3289" s="4"/>
    </row>
    <row r="3290" spans="3:6" x14ac:dyDescent="0.25">
      <c r="C3290" s="4"/>
      <c r="D3290" s="4"/>
      <c r="E3290" s="4"/>
      <c r="F3290" s="4"/>
    </row>
    <row r="3291" spans="3:6" x14ac:dyDescent="0.25">
      <c r="C3291" s="4"/>
      <c r="D3291" s="4"/>
      <c r="E3291" s="4"/>
      <c r="F3291" s="4"/>
    </row>
    <row r="3292" spans="3:6" x14ac:dyDescent="0.25">
      <c r="C3292" s="4"/>
      <c r="D3292" s="4"/>
      <c r="E3292" s="4"/>
      <c r="F3292" s="4"/>
    </row>
    <row r="3293" spans="3:6" x14ac:dyDescent="0.25">
      <c r="C3293" s="4"/>
      <c r="D3293" s="4"/>
      <c r="E3293" s="4"/>
      <c r="F3293" s="4"/>
    </row>
    <row r="3294" spans="3:6" x14ac:dyDescent="0.25">
      <c r="C3294" s="4"/>
      <c r="D3294" s="4"/>
      <c r="E3294" s="4"/>
      <c r="F3294" s="4"/>
    </row>
    <row r="3295" spans="3:6" x14ac:dyDescent="0.25">
      <c r="C3295" s="4"/>
      <c r="D3295" s="4"/>
      <c r="E3295" s="4"/>
      <c r="F3295" s="4"/>
    </row>
    <row r="3296" spans="3:6" x14ac:dyDescent="0.25">
      <c r="C3296" s="4"/>
      <c r="D3296" s="4"/>
      <c r="E3296" s="4"/>
      <c r="F3296" s="4"/>
    </row>
    <row r="3297" spans="3:6" x14ac:dyDescent="0.25">
      <c r="C3297" s="4"/>
      <c r="D3297" s="4"/>
      <c r="E3297" s="4"/>
      <c r="F3297" s="4"/>
    </row>
    <row r="3298" spans="3:6" x14ac:dyDescent="0.25">
      <c r="C3298" s="4"/>
      <c r="D3298" s="4"/>
      <c r="E3298" s="4"/>
      <c r="F3298" s="4"/>
    </row>
    <row r="3299" spans="3:6" x14ac:dyDescent="0.25">
      <c r="C3299" s="4"/>
      <c r="D3299" s="4"/>
      <c r="E3299" s="4"/>
      <c r="F3299" s="4"/>
    </row>
    <row r="3300" spans="3:6" x14ac:dyDescent="0.25">
      <c r="C3300" s="4"/>
      <c r="D3300" s="4"/>
      <c r="E3300" s="4"/>
      <c r="F3300" s="4"/>
    </row>
    <row r="3301" spans="3:6" x14ac:dyDescent="0.25">
      <c r="C3301" s="4"/>
      <c r="D3301" s="4"/>
      <c r="E3301" s="4"/>
      <c r="F3301" s="4"/>
    </row>
    <row r="3302" spans="3:6" x14ac:dyDescent="0.25">
      <c r="C3302" s="4"/>
      <c r="D3302" s="4"/>
      <c r="E3302" s="4"/>
      <c r="F3302" s="4"/>
    </row>
    <row r="3303" spans="3:6" x14ac:dyDescent="0.25">
      <c r="C3303" s="4"/>
      <c r="D3303" s="4"/>
      <c r="E3303" s="4"/>
      <c r="F3303" s="4"/>
    </row>
    <row r="3304" spans="3:6" x14ac:dyDescent="0.25">
      <c r="C3304" s="4"/>
      <c r="D3304" s="4"/>
      <c r="E3304" s="4"/>
      <c r="F3304" s="4"/>
    </row>
    <row r="3305" spans="3:6" x14ac:dyDescent="0.25">
      <c r="C3305" s="4"/>
      <c r="D3305" s="4"/>
      <c r="E3305" s="4"/>
      <c r="F3305" s="4"/>
    </row>
    <row r="3306" spans="3:6" x14ac:dyDescent="0.25">
      <c r="C3306" s="4"/>
      <c r="D3306" s="4"/>
      <c r="E3306" s="4"/>
      <c r="F3306" s="4"/>
    </row>
    <row r="3307" spans="3:6" x14ac:dyDescent="0.25">
      <c r="C3307" s="4"/>
      <c r="D3307" s="4"/>
      <c r="E3307" s="4"/>
      <c r="F3307" s="4"/>
    </row>
    <row r="3308" spans="3:6" x14ac:dyDescent="0.25">
      <c r="C3308" s="4"/>
      <c r="D3308" s="4"/>
      <c r="E3308" s="4"/>
      <c r="F3308" s="4"/>
    </row>
    <row r="3309" spans="3:6" x14ac:dyDescent="0.25">
      <c r="C3309" s="4"/>
      <c r="D3309" s="4"/>
      <c r="E3309" s="4"/>
      <c r="F3309" s="4"/>
    </row>
    <row r="3310" spans="3:6" x14ac:dyDescent="0.25">
      <c r="C3310" s="4"/>
      <c r="D3310" s="4"/>
      <c r="E3310" s="4"/>
      <c r="F3310" s="4"/>
    </row>
    <row r="3311" spans="3:6" x14ac:dyDescent="0.25">
      <c r="C3311" s="4"/>
      <c r="D3311" s="4"/>
      <c r="E3311" s="4"/>
      <c r="F3311" s="4"/>
    </row>
    <row r="3312" spans="3:6" x14ac:dyDescent="0.25">
      <c r="C3312" s="4"/>
      <c r="D3312" s="4"/>
      <c r="E3312" s="4"/>
      <c r="F3312" s="4"/>
    </row>
    <row r="3313" spans="3:6" x14ac:dyDescent="0.25">
      <c r="C3313" s="4"/>
      <c r="D3313" s="4"/>
      <c r="E3313" s="4"/>
      <c r="F3313" s="4"/>
    </row>
    <row r="3314" spans="3:6" x14ac:dyDescent="0.25">
      <c r="C3314" s="4"/>
      <c r="D3314" s="4"/>
      <c r="E3314" s="4"/>
      <c r="F3314" s="4"/>
    </row>
    <row r="3315" spans="3:6" x14ac:dyDescent="0.25">
      <c r="C3315" s="4"/>
      <c r="D3315" s="4"/>
      <c r="E3315" s="4"/>
      <c r="F3315" s="4"/>
    </row>
    <row r="3316" spans="3:6" x14ac:dyDescent="0.25">
      <c r="C3316" s="4"/>
      <c r="D3316" s="4"/>
      <c r="E3316" s="4"/>
      <c r="F3316" s="4"/>
    </row>
    <row r="3317" spans="3:6" x14ac:dyDescent="0.25">
      <c r="C3317" s="4"/>
      <c r="D3317" s="4"/>
      <c r="E3317" s="4"/>
      <c r="F3317" s="4"/>
    </row>
    <row r="3318" spans="3:6" x14ac:dyDescent="0.25">
      <c r="C3318" s="4"/>
      <c r="D3318" s="4"/>
      <c r="E3318" s="4"/>
      <c r="F3318" s="4"/>
    </row>
    <row r="3319" spans="3:6" x14ac:dyDescent="0.25">
      <c r="C3319" s="4"/>
      <c r="D3319" s="4"/>
      <c r="E3319" s="4"/>
      <c r="F3319" s="4"/>
    </row>
    <row r="3320" spans="3:6" x14ac:dyDescent="0.25">
      <c r="C3320" s="4"/>
      <c r="D3320" s="4"/>
      <c r="E3320" s="4"/>
      <c r="F3320" s="4"/>
    </row>
    <row r="3321" spans="3:6" x14ac:dyDescent="0.25">
      <c r="C3321" s="4"/>
      <c r="D3321" s="4"/>
      <c r="E3321" s="4"/>
      <c r="F3321" s="4"/>
    </row>
    <row r="3322" spans="3:6" x14ac:dyDescent="0.25">
      <c r="C3322" s="4"/>
      <c r="D3322" s="4"/>
      <c r="E3322" s="4"/>
      <c r="F3322" s="4"/>
    </row>
    <row r="3323" spans="3:6" x14ac:dyDescent="0.25">
      <c r="C3323" s="4"/>
      <c r="D3323" s="4"/>
      <c r="E3323" s="4"/>
      <c r="F3323" s="4"/>
    </row>
    <row r="3324" spans="3:6" x14ac:dyDescent="0.25">
      <c r="C3324" s="4"/>
      <c r="D3324" s="4"/>
      <c r="E3324" s="4"/>
      <c r="F3324" s="4"/>
    </row>
    <row r="3325" spans="3:6" x14ac:dyDescent="0.25">
      <c r="C3325" s="4"/>
      <c r="D3325" s="4"/>
      <c r="E3325" s="4"/>
      <c r="F3325" s="4"/>
    </row>
    <row r="3326" spans="3:6" x14ac:dyDescent="0.25">
      <c r="C3326" s="4"/>
      <c r="D3326" s="4"/>
      <c r="E3326" s="4"/>
      <c r="F3326" s="4"/>
    </row>
    <row r="3327" spans="3:6" x14ac:dyDescent="0.25">
      <c r="C3327" s="4"/>
      <c r="D3327" s="4"/>
      <c r="E3327" s="4"/>
      <c r="F3327" s="4"/>
    </row>
    <row r="3328" spans="3:6" x14ac:dyDescent="0.25">
      <c r="C3328" s="4"/>
      <c r="D3328" s="4"/>
      <c r="E3328" s="4"/>
      <c r="F3328" s="4"/>
    </row>
    <row r="3329" spans="3:6" x14ac:dyDescent="0.25">
      <c r="C3329" s="4"/>
      <c r="D3329" s="4"/>
      <c r="E3329" s="4"/>
      <c r="F3329" s="4"/>
    </row>
    <row r="3330" spans="3:6" x14ac:dyDescent="0.25">
      <c r="C3330" s="4"/>
      <c r="D3330" s="4"/>
      <c r="E3330" s="4"/>
      <c r="F3330" s="4"/>
    </row>
    <row r="3331" spans="3:6" x14ac:dyDescent="0.25">
      <c r="C3331" s="4"/>
      <c r="D3331" s="4"/>
      <c r="E3331" s="4"/>
      <c r="F3331" s="4"/>
    </row>
    <row r="3332" spans="3:6" x14ac:dyDescent="0.25">
      <c r="C3332" s="4"/>
      <c r="D3332" s="4"/>
      <c r="E3332" s="4"/>
      <c r="F3332" s="4"/>
    </row>
    <row r="3333" spans="3:6" x14ac:dyDescent="0.25">
      <c r="C3333" s="4"/>
      <c r="D3333" s="4"/>
      <c r="E3333" s="4"/>
      <c r="F3333" s="4"/>
    </row>
    <row r="3334" spans="3:6" x14ac:dyDescent="0.25">
      <c r="C3334" s="4"/>
      <c r="D3334" s="4"/>
      <c r="E3334" s="4"/>
      <c r="F3334" s="4"/>
    </row>
    <row r="3335" spans="3:6" x14ac:dyDescent="0.25">
      <c r="C3335" s="4"/>
      <c r="D3335" s="4"/>
      <c r="E3335" s="4"/>
      <c r="F3335" s="4"/>
    </row>
    <row r="3336" spans="3:6" x14ac:dyDescent="0.25">
      <c r="C3336" s="4"/>
      <c r="D3336" s="4"/>
      <c r="E3336" s="4"/>
      <c r="F3336" s="4"/>
    </row>
    <row r="3337" spans="3:6" x14ac:dyDescent="0.25">
      <c r="C3337" s="4"/>
      <c r="D3337" s="4"/>
      <c r="E3337" s="4"/>
      <c r="F3337" s="4"/>
    </row>
    <row r="3338" spans="3:6" x14ac:dyDescent="0.25">
      <c r="C3338" s="4"/>
      <c r="D3338" s="4"/>
      <c r="E3338" s="4"/>
      <c r="F3338" s="4"/>
    </row>
    <row r="3339" spans="3:6" x14ac:dyDescent="0.25">
      <c r="C3339" s="4"/>
      <c r="D3339" s="4"/>
      <c r="E3339" s="4"/>
      <c r="F3339" s="4"/>
    </row>
    <row r="3340" spans="3:6" x14ac:dyDescent="0.25">
      <c r="C3340" s="4"/>
      <c r="D3340" s="4"/>
      <c r="E3340" s="4"/>
      <c r="F3340" s="4"/>
    </row>
    <row r="3341" spans="3:6" x14ac:dyDescent="0.25">
      <c r="C3341" s="4"/>
      <c r="D3341" s="4"/>
      <c r="E3341" s="4"/>
      <c r="F3341" s="4"/>
    </row>
    <row r="3342" spans="3:6" x14ac:dyDescent="0.25">
      <c r="C3342" s="4"/>
      <c r="D3342" s="4"/>
      <c r="E3342" s="4"/>
      <c r="F3342" s="4"/>
    </row>
    <row r="3343" spans="3:6" x14ac:dyDescent="0.25">
      <c r="C3343" s="4"/>
      <c r="D3343" s="4"/>
      <c r="E3343" s="4"/>
      <c r="F3343" s="4"/>
    </row>
    <row r="3344" spans="3:6" x14ac:dyDescent="0.25">
      <c r="C3344" s="4"/>
      <c r="D3344" s="4"/>
      <c r="E3344" s="4"/>
      <c r="F3344" s="4"/>
    </row>
    <row r="3345" spans="3:6" x14ac:dyDescent="0.25">
      <c r="C3345" s="4"/>
      <c r="D3345" s="4"/>
      <c r="E3345" s="4"/>
      <c r="F3345" s="4"/>
    </row>
    <row r="3346" spans="3:6" x14ac:dyDescent="0.25">
      <c r="C3346" s="4"/>
      <c r="D3346" s="4"/>
      <c r="E3346" s="4"/>
      <c r="F3346" s="4"/>
    </row>
    <row r="3347" spans="3:6" x14ac:dyDescent="0.25">
      <c r="C3347" s="4"/>
      <c r="D3347" s="4"/>
      <c r="E3347" s="4"/>
      <c r="F3347" s="4"/>
    </row>
    <row r="3348" spans="3:6" x14ac:dyDescent="0.25">
      <c r="C3348" s="4"/>
      <c r="D3348" s="4"/>
      <c r="E3348" s="4"/>
      <c r="F3348" s="4"/>
    </row>
    <row r="3349" spans="3:6" x14ac:dyDescent="0.25">
      <c r="C3349" s="4"/>
      <c r="D3349" s="4"/>
      <c r="E3349" s="4"/>
      <c r="F3349" s="4"/>
    </row>
    <row r="3350" spans="3:6" x14ac:dyDescent="0.25">
      <c r="C3350" s="4"/>
      <c r="D3350" s="4"/>
      <c r="E3350" s="4"/>
      <c r="F3350" s="4"/>
    </row>
    <row r="3351" spans="3:6" x14ac:dyDescent="0.25">
      <c r="C3351" s="4"/>
      <c r="D3351" s="4"/>
      <c r="E3351" s="4"/>
      <c r="F3351" s="4"/>
    </row>
    <row r="3352" spans="3:6" x14ac:dyDescent="0.25">
      <c r="C3352" s="4"/>
      <c r="D3352" s="4"/>
      <c r="E3352" s="4"/>
      <c r="F3352" s="4"/>
    </row>
    <row r="3353" spans="3:6" x14ac:dyDescent="0.25">
      <c r="C3353" s="4"/>
      <c r="D3353" s="4"/>
      <c r="E3353" s="4"/>
      <c r="F3353" s="4"/>
    </row>
    <row r="3354" spans="3:6" x14ac:dyDescent="0.25">
      <c r="C3354" s="4"/>
      <c r="D3354" s="4"/>
      <c r="E3354" s="4"/>
      <c r="F3354" s="4"/>
    </row>
    <row r="3355" spans="3:6" x14ac:dyDescent="0.25">
      <c r="C3355" s="4"/>
      <c r="D3355" s="4"/>
      <c r="E3355" s="4"/>
      <c r="F3355" s="4"/>
    </row>
    <row r="3356" spans="3:6" x14ac:dyDescent="0.25">
      <c r="C3356" s="4"/>
      <c r="D3356" s="4"/>
      <c r="E3356" s="4"/>
      <c r="F3356" s="4"/>
    </row>
    <row r="3357" spans="3:6" x14ac:dyDescent="0.25">
      <c r="C3357" s="4"/>
      <c r="D3357" s="4"/>
      <c r="E3357" s="4"/>
      <c r="F3357" s="4"/>
    </row>
    <row r="3358" spans="3:6" x14ac:dyDescent="0.25">
      <c r="C3358" s="4"/>
      <c r="D3358" s="4"/>
      <c r="E3358" s="4"/>
      <c r="F3358" s="4"/>
    </row>
    <row r="3359" spans="3:6" x14ac:dyDescent="0.25">
      <c r="C3359" s="4"/>
      <c r="D3359" s="4"/>
      <c r="E3359" s="4"/>
      <c r="F3359" s="4"/>
    </row>
    <row r="3360" spans="3:6" x14ac:dyDescent="0.25">
      <c r="C3360" s="4"/>
      <c r="D3360" s="4"/>
      <c r="E3360" s="4"/>
      <c r="F3360" s="4"/>
    </row>
    <row r="3361" spans="3:6" x14ac:dyDescent="0.25">
      <c r="C3361" s="4"/>
      <c r="D3361" s="4"/>
      <c r="E3361" s="4"/>
      <c r="F3361" s="4"/>
    </row>
    <row r="3362" spans="3:6" x14ac:dyDescent="0.25">
      <c r="C3362" s="4"/>
      <c r="D3362" s="4"/>
      <c r="E3362" s="4"/>
      <c r="F3362" s="4"/>
    </row>
    <row r="3363" spans="3:6" x14ac:dyDescent="0.25">
      <c r="C3363" s="4"/>
      <c r="D3363" s="4"/>
      <c r="E3363" s="4"/>
      <c r="F3363" s="4"/>
    </row>
    <row r="3364" spans="3:6" x14ac:dyDescent="0.25">
      <c r="C3364" s="4"/>
      <c r="D3364" s="4"/>
      <c r="E3364" s="4"/>
      <c r="F3364" s="4"/>
    </row>
    <row r="3365" spans="3:6" x14ac:dyDescent="0.25">
      <c r="C3365" s="4"/>
      <c r="D3365" s="4"/>
      <c r="E3365" s="4"/>
      <c r="F3365" s="4"/>
    </row>
    <row r="3366" spans="3:6" x14ac:dyDescent="0.25">
      <c r="C3366" s="4"/>
      <c r="D3366" s="4"/>
      <c r="E3366" s="4"/>
      <c r="F3366" s="4"/>
    </row>
    <row r="3367" spans="3:6" x14ac:dyDescent="0.25">
      <c r="C3367" s="4"/>
      <c r="D3367" s="4"/>
      <c r="E3367" s="4"/>
      <c r="F3367" s="4"/>
    </row>
    <row r="3368" spans="3:6" x14ac:dyDescent="0.25">
      <c r="C3368" s="4"/>
      <c r="D3368" s="4"/>
      <c r="E3368" s="4"/>
      <c r="F3368" s="4"/>
    </row>
    <row r="3369" spans="3:6" x14ac:dyDescent="0.25">
      <c r="C3369" s="4"/>
      <c r="D3369" s="4"/>
      <c r="E3369" s="4"/>
      <c r="F3369" s="4"/>
    </row>
    <row r="3370" spans="3:6" x14ac:dyDescent="0.25">
      <c r="C3370" s="4"/>
      <c r="D3370" s="4"/>
      <c r="E3370" s="4"/>
      <c r="F3370" s="4"/>
    </row>
    <row r="3371" spans="3:6" x14ac:dyDescent="0.25">
      <c r="C3371" s="4"/>
      <c r="D3371" s="4"/>
      <c r="E3371" s="4"/>
      <c r="F3371" s="4"/>
    </row>
    <row r="3372" spans="3:6" x14ac:dyDescent="0.25">
      <c r="C3372" s="4"/>
      <c r="D3372" s="4"/>
      <c r="E3372" s="4"/>
      <c r="F3372" s="4"/>
    </row>
    <row r="3373" spans="3:6" x14ac:dyDescent="0.25">
      <c r="C3373" s="4"/>
      <c r="D3373" s="4"/>
      <c r="E3373" s="4"/>
      <c r="F3373" s="4"/>
    </row>
    <row r="3374" spans="3:6" x14ac:dyDescent="0.25">
      <c r="C3374" s="4"/>
      <c r="D3374" s="4"/>
      <c r="E3374" s="4"/>
      <c r="F3374" s="4"/>
    </row>
    <row r="3375" spans="3:6" x14ac:dyDescent="0.25">
      <c r="C3375" s="4"/>
      <c r="D3375" s="4"/>
      <c r="E3375" s="4"/>
      <c r="F3375" s="4"/>
    </row>
    <row r="3376" spans="3:6" x14ac:dyDescent="0.25">
      <c r="C3376" s="4"/>
      <c r="D3376" s="4"/>
      <c r="E3376" s="4"/>
      <c r="F3376" s="4"/>
    </row>
    <row r="3377" spans="3:6" x14ac:dyDescent="0.25">
      <c r="C3377" s="4"/>
      <c r="D3377" s="4"/>
      <c r="E3377" s="4"/>
      <c r="F3377" s="4"/>
    </row>
    <row r="3378" spans="3:6" x14ac:dyDescent="0.25">
      <c r="C3378" s="4"/>
      <c r="D3378" s="4"/>
      <c r="E3378" s="4"/>
      <c r="F3378" s="4"/>
    </row>
    <row r="3379" spans="3:6" x14ac:dyDescent="0.25">
      <c r="C3379" s="4"/>
      <c r="D3379" s="4"/>
      <c r="E3379" s="4"/>
      <c r="F3379" s="4"/>
    </row>
    <row r="3380" spans="3:6" x14ac:dyDescent="0.25">
      <c r="C3380" s="4"/>
      <c r="D3380" s="4"/>
      <c r="E3380" s="4"/>
      <c r="F3380" s="4"/>
    </row>
    <row r="3381" spans="3:6" x14ac:dyDescent="0.25">
      <c r="C3381" s="4"/>
      <c r="D3381" s="4"/>
      <c r="E3381" s="4"/>
      <c r="F3381" s="4"/>
    </row>
    <row r="3382" spans="3:6" x14ac:dyDescent="0.25">
      <c r="C3382" s="4"/>
      <c r="D3382" s="4"/>
      <c r="E3382" s="4"/>
      <c r="F3382" s="4"/>
    </row>
    <row r="3383" spans="3:6" x14ac:dyDescent="0.25">
      <c r="C3383" s="4"/>
      <c r="D3383" s="4"/>
      <c r="E3383" s="4"/>
      <c r="F3383" s="4"/>
    </row>
    <row r="3384" spans="3:6" x14ac:dyDescent="0.25">
      <c r="C3384" s="4"/>
      <c r="D3384" s="4"/>
      <c r="E3384" s="4"/>
      <c r="F3384" s="4"/>
    </row>
    <row r="3385" spans="3:6" x14ac:dyDescent="0.25">
      <c r="C3385" s="4"/>
      <c r="D3385" s="4"/>
      <c r="E3385" s="4"/>
      <c r="F3385" s="4"/>
    </row>
    <row r="3386" spans="3:6" x14ac:dyDescent="0.25">
      <c r="C3386" s="4"/>
      <c r="D3386" s="4"/>
      <c r="E3386" s="4"/>
      <c r="F3386" s="4"/>
    </row>
    <row r="3387" spans="3:6" x14ac:dyDescent="0.25">
      <c r="C3387" s="4"/>
      <c r="D3387" s="4"/>
      <c r="E3387" s="4"/>
      <c r="F3387" s="4"/>
    </row>
    <row r="3388" spans="3:6" x14ac:dyDescent="0.25">
      <c r="C3388" s="4"/>
      <c r="D3388" s="4"/>
      <c r="E3388" s="4"/>
      <c r="F3388" s="4"/>
    </row>
    <row r="3389" spans="3:6" x14ac:dyDescent="0.25">
      <c r="C3389" s="4"/>
      <c r="D3389" s="4"/>
      <c r="E3389" s="4"/>
      <c r="F3389" s="4"/>
    </row>
    <row r="3390" spans="3:6" x14ac:dyDescent="0.25">
      <c r="C3390" s="4"/>
      <c r="D3390" s="4"/>
      <c r="E3390" s="4"/>
      <c r="F3390" s="4"/>
    </row>
    <row r="3391" spans="3:6" x14ac:dyDescent="0.25">
      <c r="C3391" s="4"/>
      <c r="D3391" s="4"/>
      <c r="E3391" s="4"/>
      <c r="F3391" s="4"/>
    </row>
    <row r="3392" spans="3:6" x14ac:dyDescent="0.25">
      <c r="C3392" s="4"/>
      <c r="D3392" s="4"/>
      <c r="E3392" s="4"/>
      <c r="F3392" s="4"/>
    </row>
    <row r="3393" spans="3:6" x14ac:dyDescent="0.25">
      <c r="C3393" s="4"/>
      <c r="D3393" s="4"/>
      <c r="E3393" s="4"/>
      <c r="F3393" s="4"/>
    </row>
    <row r="3394" spans="3:6" x14ac:dyDescent="0.25">
      <c r="C3394" s="4"/>
      <c r="D3394" s="4"/>
      <c r="E3394" s="4"/>
      <c r="F3394" s="4"/>
    </row>
    <row r="3395" spans="3:6" x14ac:dyDescent="0.25">
      <c r="C3395" s="4"/>
      <c r="D3395" s="4"/>
      <c r="E3395" s="4"/>
      <c r="F3395" s="4"/>
    </row>
    <row r="3396" spans="3:6" x14ac:dyDescent="0.25">
      <c r="C3396" s="4"/>
      <c r="D3396" s="4"/>
      <c r="E3396" s="4"/>
      <c r="F3396" s="4"/>
    </row>
    <row r="3397" spans="3:6" x14ac:dyDescent="0.25">
      <c r="C3397" s="4"/>
      <c r="D3397" s="4"/>
      <c r="E3397" s="4"/>
      <c r="F3397" s="4"/>
    </row>
    <row r="3398" spans="3:6" x14ac:dyDescent="0.25">
      <c r="C3398" s="4"/>
      <c r="D3398" s="4"/>
      <c r="E3398" s="4"/>
      <c r="F3398" s="4"/>
    </row>
    <row r="3399" spans="3:6" x14ac:dyDescent="0.25">
      <c r="C3399" s="4"/>
      <c r="D3399" s="4"/>
      <c r="E3399" s="4"/>
      <c r="F3399" s="4"/>
    </row>
    <row r="3400" spans="3:6" x14ac:dyDescent="0.25">
      <c r="C3400" s="4"/>
      <c r="D3400" s="4"/>
      <c r="E3400" s="4"/>
      <c r="F3400" s="4"/>
    </row>
    <row r="3401" spans="3:6" x14ac:dyDescent="0.25">
      <c r="C3401" s="4"/>
      <c r="D3401" s="4"/>
      <c r="E3401" s="4"/>
      <c r="F3401" s="4"/>
    </row>
    <row r="3402" spans="3:6" x14ac:dyDescent="0.25">
      <c r="C3402" s="4"/>
      <c r="D3402" s="4"/>
      <c r="E3402" s="4"/>
      <c r="F3402" s="4"/>
    </row>
    <row r="3403" spans="3:6" x14ac:dyDescent="0.25">
      <c r="C3403" s="4"/>
      <c r="D3403" s="4"/>
      <c r="E3403" s="4"/>
      <c r="F3403" s="4"/>
    </row>
    <row r="3404" spans="3:6" x14ac:dyDescent="0.25">
      <c r="C3404" s="4"/>
      <c r="D3404" s="4"/>
      <c r="E3404" s="4"/>
      <c r="F3404" s="4"/>
    </row>
    <row r="3405" spans="3:6" x14ac:dyDescent="0.25">
      <c r="C3405" s="4"/>
      <c r="D3405" s="4"/>
      <c r="E3405" s="4"/>
      <c r="F3405" s="4"/>
    </row>
    <row r="3406" spans="3:6" x14ac:dyDescent="0.25">
      <c r="C3406" s="4"/>
      <c r="D3406" s="4"/>
      <c r="E3406" s="4"/>
      <c r="F3406" s="4"/>
    </row>
    <row r="3407" spans="3:6" x14ac:dyDescent="0.25">
      <c r="C3407" s="4"/>
      <c r="D3407" s="4"/>
      <c r="E3407" s="4"/>
      <c r="F3407" s="4"/>
    </row>
    <row r="3408" spans="3:6" x14ac:dyDescent="0.25">
      <c r="C3408" s="4"/>
      <c r="D3408" s="4"/>
      <c r="E3408" s="4"/>
      <c r="F3408" s="4"/>
    </row>
    <row r="3409" spans="3:6" x14ac:dyDescent="0.25">
      <c r="C3409" s="4"/>
      <c r="D3409" s="4"/>
      <c r="E3409" s="4"/>
      <c r="F3409" s="4"/>
    </row>
    <row r="3410" spans="3:6" x14ac:dyDescent="0.25">
      <c r="C3410" s="4"/>
      <c r="D3410" s="4"/>
      <c r="E3410" s="4"/>
      <c r="F3410" s="4"/>
    </row>
    <row r="3411" spans="3:6" x14ac:dyDescent="0.25">
      <c r="C3411" s="4"/>
      <c r="D3411" s="4"/>
      <c r="E3411" s="4"/>
      <c r="F3411" s="4"/>
    </row>
    <row r="3412" spans="3:6" x14ac:dyDescent="0.25">
      <c r="C3412" s="4"/>
      <c r="D3412" s="4"/>
      <c r="E3412" s="4"/>
      <c r="F3412" s="4"/>
    </row>
    <row r="3413" spans="3:6" x14ac:dyDescent="0.25">
      <c r="C3413" s="4"/>
      <c r="D3413" s="4"/>
      <c r="E3413" s="4"/>
      <c r="F3413" s="4"/>
    </row>
    <row r="3414" spans="3:6" x14ac:dyDescent="0.25">
      <c r="C3414" s="4"/>
      <c r="D3414" s="4"/>
      <c r="E3414" s="4"/>
      <c r="F3414" s="4"/>
    </row>
    <row r="3415" spans="3:6" x14ac:dyDescent="0.25">
      <c r="C3415" s="4"/>
      <c r="D3415" s="4"/>
      <c r="E3415" s="4"/>
      <c r="F3415" s="4"/>
    </row>
    <row r="3416" spans="3:6" x14ac:dyDescent="0.25">
      <c r="C3416" s="4"/>
      <c r="D3416" s="4"/>
      <c r="E3416" s="4"/>
      <c r="F3416" s="4"/>
    </row>
    <row r="3417" spans="3:6" x14ac:dyDescent="0.25">
      <c r="C3417" s="4"/>
      <c r="D3417" s="4"/>
      <c r="E3417" s="4"/>
      <c r="F3417" s="4"/>
    </row>
    <row r="3418" spans="3:6" x14ac:dyDescent="0.25">
      <c r="C3418" s="4"/>
      <c r="D3418" s="4"/>
      <c r="E3418" s="4"/>
      <c r="F3418" s="4"/>
    </row>
    <row r="3419" spans="3:6" x14ac:dyDescent="0.25">
      <c r="C3419" s="4"/>
      <c r="D3419" s="4"/>
      <c r="E3419" s="4"/>
      <c r="F3419" s="4"/>
    </row>
    <row r="3420" spans="3:6" x14ac:dyDescent="0.25">
      <c r="C3420" s="4"/>
      <c r="D3420" s="4"/>
      <c r="E3420" s="4"/>
      <c r="F3420" s="4"/>
    </row>
    <row r="3421" spans="3:6" x14ac:dyDescent="0.25">
      <c r="C3421" s="4"/>
      <c r="D3421" s="4"/>
      <c r="E3421" s="4"/>
      <c r="F3421" s="4"/>
    </row>
    <row r="3422" spans="3:6" x14ac:dyDescent="0.25">
      <c r="C3422" s="4"/>
      <c r="D3422" s="4"/>
      <c r="E3422" s="4"/>
      <c r="F3422" s="4"/>
    </row>
    <row r="3423" spans="3:6" x14ac:dyDescent="0.25">
      <c r="C3423" s="4"/>
      <c r="D3423" s="4"/>
      <c r="E3423" s="4"/>
      <c r="F3423" s="4"/>
    </row>
    <row r="3424" spans="3:6" x14ac:dyDescent="0.25">
      <c r="C3424" s="4"/>
      <c r="D3424" s="4"/>
      <c r="E3424" s="4"/>
      <c r="F3424" s="4"/>
    </row>
    <row r="3425" spans="3:6" x14ac:dyDescent="0.25">
      <c r="C3425" s="4"/>
      <c r="D3425" s="4"/>
      <c r="E3425" s="4"/>
      <c r="F3425" s="4"/>
    </row>
    <row r="3426" spans="3:6" x14ac:dyDescent="0.25">
      <c r="C3426" s="4"/>
      <c r="D3426" s="4"/>
      <c r="E3426" s="4"/>
      <c r="F3426" s="4"/>
    </row>
    <row r="3427" spans="3:6" x14ac:dyDescent="0.25">
      <c r="C3427" s="4"/>
      <c r="D3427" s="4"/>
      <c r="E3427" s="4"/>
      <c r="F3427" s="4"/>
    </row>
    <row r="3428" spans="3:6" x14ac:dyDescent="0.25">
      <c r="C3428" s="4"/>
      <c r="D3428" s="4"/>
      <c r="E3428" s="4"/>
      <c r="F3428" s="4"/>
    </row>
    <row r="3429" spans="3:6" x14ac:dyDescent="0.25">
      <c r="C3429" s="4"/>
      <c r="D3429" s="4"/>
      <c r="E3429" s="4"/>
      <c r="F3429" s="4"/>
    </row>
    <row r="3430" spans="3:6" x14ac:dyDescent="0.25">
      <c r="C3430" s="4"/>
      <c r="D3430" s="4"/>
      <c r="E3430" s="4"/>
      <c r="F3430" s="4"/>
    </row>
    <row r="3431" spans="3:6" x14ac:dyDescent="0.25">
      <c r="C3431" s="4"/>
      <c r="D3431" s="4"/>
      <c r="E3431" s="4"/>
      <c r="F3431" s="4"/>
    </row>
    <row r="3432" spans="3:6" x14ac:dyDescent="0.25">
      <c r="C3432" s="4"/>
      <c r="D3432" s="4"/>
      <c r="E3432" s="4"/>
      <c r="F3432" s="4"/>
    </row>
    <row r="3433" spans="3:6" x14ac:dyDescent="0.25">
      <c r="C3433" s="4"/>
      <c r="D3433" s="4"/>
      <c r="E3433" s="4"/>
      <c r="F3433" s="4"/>
    </row>
    <row r="3434" spans="3:6" x14ac:dyDescent="0.25">
      <c r="C3434" s="4"/>
      <c r="D3434" s="4"/>
      <c r="E3434" s="4"/>
      <c r="F3434" s="4"/>
    </row>
    <row r="3435" spans="3:6" x14ac:dyDescent="0.25">
      <c r="C3435" s="4"/>
      <c r="D3435" s="4"/>
      <c r="E3435" s="4"/>
      <c r="F3435" s="4"/>
    </row>
    <row r="3436" spans="3:6" x14ac:dyDescent="0.25">
      <c r="C3436" s="4"/>
      <c r="D3436" s="4"/>
      <c r="E3436" s="4"/>
      <c r="F3436" s="4"/>
    </row>
    <row r="3437" spans="3:6" x14ac:dyDescent="0.25">
      <c r="C3437" s="4"/>
      <c r="D3437" s="4"/>
      <c r="E3437" s="4"/>
      <c r="F3437" s="4"/>
    </row>
    <row r="3438" spans="3:6" x14ac:dyDescent="0.25">
      <c r="C3438" s="4"/>
      <c r="D3438" s="4"/>
      <c r="E3438" s="4"/>
      <c r="F3438" s="4"/>
    </row>
    <row r="3439" spans="3:6" x14ac:dyDescent="0.25">
      <c r="C3439" s="4"/>
      <c r="D3439" s="4"/>
      <c r="E3439" s="4"/>
      <c r="F3439" s="4"/>
    </row>
    <row r="3440" spans="3:6" x14ac:dyDescent="0.25">
      <c r="C3440" s="4"/>
      <c r="D3440" s="4"/>
      <c r="E3440" s="4"/>
      <c r="F3440" s="4"/>
    </row>
    <row r="3441" spans="3:6" x14ac:dyDescent="0.25">
      <c r="C3441" s="4"/>
      <c r="D3441" s="4"/>
      <c r="E3441" s="4"/>
      <c r="F3441" s="4"/>
    </row>
    <row r="3442" spans="3:6" x14ac:dyDescent="0.25">
      <c r="C3442" s="4"/>
      <c r="D3442" s="4"/>
      <c r="E3442" s="4"/>
      <c r="F3442" s="4"/>
    </row>
    <row r="3443" spans="3:6" x14ac:dyDescent="0.25">
      <c r="C3443" s="4"/>
      <c r="D3443" s="4"/>
      <c r="E3443" s="4"/>
      <c r="F3443" s="4"/>
    </row>
    <row r="3444" spans="3:6" x14ac:dyDescent="0.25">
      <c r="C3444" s="4"/>
      <c r="D3444" s="4"/>
      <c r="E3444" s="4"/>
      <c r="F3444" s="4"/>
    </row>
    <row r="3445" spans="3:6" x14ac:dyDescent="0.25">
      <c r="C3445" s="4"/>
      <c r="D3445" s="4"/>
      <c r="E3445" s="4"/>
      <c r="F3445" s="4"/>
    </row>
    <row r="3446" spans="3:6" x14ac:dyDescent="0.25">
      <c r="C3446" s="4"/>
      <c r="D3446" s="4"/>
      <c r="E3446" s="4"/>
      <c r="F3446" s="4"/>
    </row>
    <row r="3447" spans="3:6" x14ac:dyDescent="0.25">
      <c r="C3447" s="4"/>
      <c r="D3447" s="4"/>
      <c r="E3447" s="4"/>
      <c r="F3447" s="4"/>
    </row>
    <row r="3448" spans="3:6" x14ac:dyDescent="0.25">
      <c r="C3448" s="4"/>
      <c r="D3448" s="4"/>
      <c r="E3448" s="4"/>
      <c r="F3448" s="4"/>
    </row>
    <row r="3449" spans="3:6" x14ac:dyDescent="0.25">
      <c r="C3449" s="4"/>
      <c r="D3449" s="4"/>
      <c r="E3449" s="4"/>
      <c r="F3449" s="4"/>
    </row>
    <row r="3450" spans="3:6" x14ac:dyDescent="0.25">
      <c r="C3450" s="4"/>
      <c r="D3450" s="4"/>
      <c r="E3450" s="4"/>
      <c r="F3450" s="4"/>
    </row>
    <row r="3451" spans="3:6" x14ac:dyDescent="0.25">
      <c r="C3451" s="4"/>
      <c r="D3451" s="4"/>
      <c r="E3451" s="4"/>
      <c r="F3451" s="4"/>
    </row>
    <row r="3452" spans="3:6" x14ac:dyDescent="0.25">
      <c r="C3452" s="4"/>
      <c r="D3452" s="4"/>
      <c r="E3452" s="4"/>
      <c r="F3452" s="4"/>
    </row>
    <row r="3453" spans="3:6" x14ac:dyDescent="0.25">
      <c r="C3453" s="4"/>
      <c r="D3453" s="4"/>
      <c r="E3453" s="4"/>
      <c r="F3453" s="4"/>
    </row>
    <row r="3454" spans="3:6" x14ac:dyDescent="0.25">
      <c r="C3454" s="4"/>
      <c r="D3454" s="4"/>
      <c r="E3454" s="4"/>
      <c r="F3454" s="4"/>
    </row>
    <row r="3455" spans="3:6" x14ac:dyDescent="0.25">
      <c r="C3455" s="4"/>
      <c r="D3455" s="4"/>
      <c r="E3455" s="4"/>
      <c r="F3455" s="4"/>
    </row>
    <row r="3456" spans="3:6" x14ac:dyDescent="0.25">
      <c r="C3456" s="4"/>
      <c r="D3456" s="4"/>
      <c r="E3456" s="4"/>
      <c r="F3456" s="4"/>
    </row>
    <row r="3457" spans="3:6" x14ac:dyDescent="0.25">
      <c r="C3457" s="4"/>
      <c r="D3457" s="4"/>
      <c r="E3457" s="4"/>
      <c r="F3457" s="4"/>
    </row>
    <row r="3458" spans="3:6" x14ac:dyDescent="0.25">
      <c r="C3458" s="4"/>
      <c r="D3458" s="4"/>
      <c r="E3458" s="4"/>
      <c r="F3458" s="4"/>
    </row>
    <row r="3459" spans="3:6" x14ac:dyDescent="0.25">
      <c r="C3459" s="4"/>
      <c r="D3459" s="4"/>
      <c r="E3459" s="4"/>
      <c r="F3459" s="4"/>
    </row>
    <row r="3460" spans="3:6" x14ac:dyDescent="0.25">
      <c r="C3460" s="4"/>
      <c r="D3460" s="4"/>
      <c r="E3460" s="4"/>
      <c r="F3460" s="4"/>
    </row>
    <row r="3461" spans="3:6" x14ac:dyDescent="0.25">
      <c r="C3461" s="4"/>
      <c r="D3461" s="4"/>
      <c r="E3461" s="4"/>
      <c r="F3461" s="4"/>
    </row>
    <row r="3462" spans="3:6" x14ac:dyDescent="0.25">
      <c r="C3462" s="4"/>
      <c r="D3462" s="4"/>
      <c r="E3462" s="4"/>
      <c r="F3462" s="4"/>
    </row>
    <row r="3463" spans="3:6" x14ac:dyDescent="0.25">
      <c r="C3463" s="4"/>
      <c r="D3463" s="4"/>
      <c r="E3463" s="4"/>
      <c r="F3463" s="4"/>
    </row>
    <row r="3464" spans="3:6" x14ac:dyDescent="0.25">
      <c r="C3464" s="4"/>
      <c r="D3464" s="4"/>
      <c r="E3464" s="4"/>
      <c r="F3464" s="4"/>
    </row>
    <row r="3465" spans="3:6" x14ac:dyDescent="0.25">
      <c r="C3465" s="4"/>
      <c r="D3465" s="4"/>
      <c r="E3465" s="4"/>
      <c r="F3465" s="4"/>
    </row>
    <row r="3466" spans="3:6" x14ac:dyDescent="0.25">
      <c r="C3466" s="4"/>
      <c r="D3466" s="4"/>
      <c r="E3466" s="4"/>
      <c r="F3466" s="4"/>
    </row>
    <row r="3467" spans="3:6" x14ac:dyDescent="0.25">
      <c r="C3467" s="4"/>
      <c r="D3467" s="4"/>
      <c r="E3467" s="4"/>
      <c r="F3467" s="4"/>
    </row>
    <row r="3468" spans="3:6" x14ac:dyDescent="0.25">
      <c r="C3468" s="4"/>
      <c r="D3468" s="4"/>
      <c r="E3468" s="4"/>
      <c r="F3468" s="4"/>
    </row>
    <row r="3469" spans="3:6" x14ac:dyDescent="0.25">
      <c r="C3469" s="4"/>
      <c r="D3469" s="4"/>
      <c r="E3469" s="4"/>
      <c r="F3469" s="4"/>
    </row>
    <row r="3470" spans="3:6" x14ac:dyDescent="0.25">
      <c r="C3470" s="4"/>
      <c r="D3470" s="4"/>
      <c r="E3470" s="4"/>
      <c r="F3470" s="4"/>
    </row>
    <row r="3471" spans="3:6" x14ac:dyDescent="0.25">
      <c r="C3471" s="4"/>
      <c r="D3471" s="4"/>
      <c r="E3471" s="4"/>
      <c r="F3471" s="4"/>
    </row>
    <row r="3472" spans="3:6" x14ac:dyDescent="0.25">
      <c r="C3472" s="4"/>
      <c r="D3472" s="4"/>
      <c r="E3472" s="4"/>
      <c r="F3472" s="4"/>
    </row>
    <row r="3473" spans="3:6" x14ac:dyDescent="0.25">
      <c r="C3473" s="4"/>
      <c r="D3473" s="4"/>
      <c r="E3473" s="4"/>
      <c r="F3473" s="4"/>
    </row>
    <row r="3474" spans="3:6" x14ac:dyDescent="0.25">
      <c r="C3474" s="4"/>
      <c r="D3474" s="4"/>
      <c r="E3474" s="4"/>
      <c r="F3474" s="4"/>
    </row>
    <row r="3475" spans="3:6" x14ac:dyDescent="0.25">
      <c r="C3475" s="4"/>
      <c r="D3475" s="4"/>
      <c r="E3475" s="4"/>
      <c r="F3475" s="4"/>
    </row>
    <row r="3476" spans="3:6" x14ac:dyDescent="0.25">
      <c r="C3476" s="4"/>
      <c r="D3476" s="4"/>
      <c r="E3476" s="4"/>
      <c r="F3476" s="4"/>
    </row>
    <row r="3477" spans="3:6" x14ac:dyDescent="0.25">
      <c r="C3477" s="4"/>
      <c r="D3477" s="4"/>
      <c r="E3477" s="4"/>
      <c r="F3477" s="4"/>
    </row>
    <row r="3478" spans="3:6" x14ac:dyDescent="0.25">
      <c r="C3478" s="4"/>
      <c r="D3478" s="4"/>
      <c r="E3478" s="4"/>
      <c r="F3478" s="4"/>
    </row>
    <row r="3479" spans="3:6" x14ac:dyDescent="0.25">
      <c r="C3479" s="4"/>
      <c r="D3479" s="4"/>
      <c r="E3479" s="4"/>
      <c r="F3479" s="4"/>
    </row>
    <row r="3480" spans="3:6" x14ac:dyDescent="0.25">
      <c r="C3480" s="4"/>
      <c r="D3480" s="4"/>
      <c r="E3480" s="4"/>
      <c r="F3480" s="4"/>
    </row>
    <row r="3481" spans="3:6" x14ac:dyDescent="0.25">
      <c r="C3481" s="4"/>
      <c r="D3481" s="4"/>
      <c r="E3481" s="4"/>
      <c r="F3481" s="4"/>
    </row>
    <row r="3482" spans="3:6" x14ac:dyDescent="0.25">
      <c r="C3482" s="4"/>
      <c r="D3482" s="4"/>
      <c r="E3482" s="4"/>
      <c r="F3482" s="4"/>
    </row>
    <row r="3483" spans="3:6" x14ac:dyDescent="0.25">
      <c r="C3483" s="4"/>
      <c r="D3483" s="4"/>
      <c r="E3483" s="4"/>
      <c r="F3483" s="4"/>
    </row>
    <row r="3484" spans="3:6" x14ac:dyDescent="0.25">
      <c r="C3484" s="4"/>
      <c r="D3484" s="4"/>
      <c r="E3484" s="4"/>
      <c r="F3484" s="4"/>
    </row>
    <row r="3485" spans="3:6" x14ac:dyDescent="0.25">
      <c r="C3485" s="4"/>
      <c r="D3485" s="4"/>
      <c r="E3485" s="4"/>
      <c r="F3485" s="4"/>
    </row>
    <row r="3486" spans="3:6" x14ac:dyDescent="0.25">
      <c r="C3486" s="4"/>
      <c r="D3486" s="4"/>
      <c r="E3486" s="4"/>
      <c r="F3486" s="4"/>
    </row>
    <row r="3487" spans="3:6" x14ac:dyDescent="0.25">
      <c r="C3487" s="4"/>
      <c r="D3487" s="4"/>
      <c r="E3487" s="4"/>
      <c r="F3487" s="4"/>
    </row>
    <row r="3488" spans="3:6" x14ac:dyDescent="0.25">
      <c r="C3488" s="4"/>
      <c r="D3488" s="4"/>
      <c r="E3488" s="4"/>
      <c r="F3488" s="4"/>
    </row>
    <row r="3489" spans="3:6" x14ac:dyDescent="0.25">
      <c r="C3489" s="4"/>
      <c r="D3489" s="4"/>
      <c r="E3489" s="4"/>
      <c r="F3489" s="4"/>
    </row>
    <row r="3490" spans="3:6" x14ac:dyDescent="0.25">
      <c r="C3490" s="4"/>
      <c r="D3490" s="4"/>
      <c r="E3490" s="4"/>
      <c r="F3490" s="4"/>
    </row>
    <row r="3491" spans="3:6" x14ac:dyDescent="0.25">
      <c r="C3491" s="4"/>
      <c r="D3491" s="4"/>
      <c r="E3491" s="4"/>
      <c r="F3491" s="4"/>
    </row>
    <row r="3492" spans="3:6" x14ac:dyDescent="0.25">
      <c r="C3492" s="4"/>
      <c r="D3492" s="4"/>
      <c r="E3492" s="4"/>
      <c r="F3492" s="4"/>
    </row>
    <row r="3493" spans="3:6" x14ac:dyDescent="0.25">
      <c r="C3493" s="4"/>
      <c r="D3493" s="4"/>
      <c r="E3493" s="4"/>
      <c r="F3493" s="4"/>
    </row>
    <row r="3494" spans="3:6" x14ac:dyDescent="0.25">
      <c r="C3494" s="4"/>
      <c r="D3494" s="4"/>
      <c r="E3494" s="4"/>
      <c r="F3494" s="4"/>
    </row>
    <row r="3495" spans="3:6" x14ac:dyDescent="0.25">
      <c r="C3495" s="4"/>
      <c r="D3495" s="4"/>
      <c r="E3495" s="4"/>
      <c r="F3495" s="4"/>
    </row>
    <row r="3496" spans="3:6" x14ac:dyDescent="0.25">
      <c r="C3496" s="4"/>
      <c r="D3496" s="4"/>
      <c r="E3496" s="4"/>
      <c r="F3496" s="4"/>
    </row>
    <row r="3497" spans="3:6" x14ac:dyDescent="0.25">
      <c r="C3497" s="4"/>
      <c r="D3497" s="4"/>
      <c r="E3497" s="4"/>
      <c r="F3497" s="4"/>
    </row>
    <row r="3498" spans="3:6" x14ac:dyDescent="0.25">
      <c r="C3498" s="4"/>
      <c r="D3498" s="4"/>
      <c r="E3498" s="4"/>
      <c r="F3498" s="4"/>
    </row>
    <row r="3499" spans="3:6" x14ac:dyDescent="0.25">
      <c r="C3499" s="4"/>
      <c r="D3499" s="4"/>
      <c r="E3499" s="4"/>
      <c r="F3499" s="4"/>
    </row>
    <row r="3500" spans="3:6" x14ac:dyDescent="0.25">
      <c r="C3500" s="4"/>
      <c r="D3500" s="4"/>
      <c r="E3500" s="4"/>
      <c r="F3500" s="4"/>
    </row>
    <row r="3501" spans="3:6" x14ac:dyDescent="0.25">
      <c r="C3501" s="4"/>
      <c r="D3501" s="4"/>
      <c r="E3501" s="4"/>
      <c r="F3501" s="4"/>
    </row>
    <row r="3502" spans="3:6" x14ac:dyDescent="0.25">
      <c r="C3502" s="4"/>
      <c r="D3502" s="4"/>
      <c r="E3502" s="4"/>
      <c r="F3502" s="4"/>
    </row>
    <row r="3503" spans="3:6" x14ac:dyDescent="0.25">
      <c r="C3503" s="4"/>
      <c r="D3503" s="4"/>
      <c r="E3503" s="4"/>
      <c r="F3503" s="4"/>
    </row>
    <row r="3504" spans="3:6" x14ac:dyDescent="0.25">
      <c r="C3504" s="4"/>
      <c r="D3504" s="4"/>
      <c r="E3504" s="4"/>
      <c r="F3504" s="4"/>
    </row>
    <row r="3505" spans="3:6" x14ac:dyDescent="0.25">
      <c r="C3505" s="4"/>
      <c r="D3505" s="4"/>
      <c r="E3505" s="4"/>
      <c r="F3505" s="4"/>
    </row>
    <row r="3506" spans="3:6" x14ac:dyDescent="0.25">
      <c r="C3506" s="4"/>
      <c r="D3506" s="4"/>
      <c r="E3506" s="4"/>
      <c r="F3506" s="4"/>
    </row>
    <row r="3507" spans="3:6" x14ac:dyDescent="0.25">
      <c r="C3507" s="4"/>
      <c r="D3507" s="4"/>
      <c r="E3507" s="4"/>
      <c r="F3507" s="4"/>
    </row>
    <row r="3508" spans="3:6" x14ac:dyDescent="0.25">
      <c r="C3508" s="4"/>
      <c r="D3508" s="4"/>
      <c r="E3508" s="4"/>
      <c r="F3508" s="4"/>
    </row>
    <row r="3509" spans="3:6" x14ac:dyDescent="0.25">
      <c r="C3509" s="4"/>
      <c r="D3509" s="4"/>
      <c r="E3509" s="4"/>
      <c r="F3509" s="4"/>
    </row>
    <row r="3510" spans="3:6" x14ac:dyDescent="0.25">
      <c r="C3510" s="4"/>
      <c r="D3510" s="4"/>
      <c r="E3510" s="4"/>
      <c r="F3510" s="4"/>
    </row>
    <row r="3511" spans="3:6" x14ac:dyDescent="0.25">
      <c r="C3511" s="4"/>
      <c r="D3511" s="4"/>
      <c r="E3511" s="4"/>
      <c r="F3511" s="4"/>
    </row>
    <row r="3512" spans="3:6" x14ac:dyDescent="0.25">
      <c r="C3512" s="4"/>
      <c r="D3512" s="4"/>
      <c r="E3512" s="4"/>
      <c r="F3512" s="4"/>
    </row>
    <row r="3513" spans="3:6" x14ac:dyDescent="0.25">
      <c r="C3513" s="4"/>
      <c r="D3513" s="4"/>
      <c r="E3513" s="4"/>
      <c r="F3513" s="4"/>
    </row>
    <row r="3514" spans="3:6" x14ac:dyDescent="0.25">
      <c r="C3514" s="4"/>
      <c r="D3514" s="4"/>
      <c r="E3514" s="4"/>
      <c r="F3514" s="4"/>
    </row>
    <row r="3515" spans="3:6" x14ac:dyDescent="0.25">
      <c r="C3515" s="4"/>
      <c r="D3515" s="4"/>
      <c r="E3515" s="4"/>
      <c r="F3515" s="4"/>
    </row>
    <row r="3516" spans="3:6" x14ac:dyDescent="0.25">
      <c r="C3516" s="4"/>
      <c r="D3516" s="4"/>
      <c r="E3516" s="4"/>
      <c r="F3516" s="4"/>
    </row>
    <row r="3517" spans="3:6" x14ac:dyDescent="0.25">
      <c r="C3517" s="4"/>
      <c r="D3517" s="4"/>
      <c r="E3517" s="4"/>
      <c r="F3517" s="4"/>
    </row>
    <row r="3518" spans="3:6" x14ac:dyDescent="0.25">
      <c r="C3518" s="4"/>
      <c r="D3518" s="4"/>
      <c r="E3518" s="4"/>
      <c r="F3518" s="4"/>
    </row>
    <row r="3519" spans="3:6" x14ac:dyDescent="0.25">
      <c r="C3519" s="4"/>
      <c r="D3519" s="4"/>
      <c r="E3519" s="4"/>
      <c r="F3519" s="4"/>
    </row>
    <row r="3520" spans="3:6" x14ac:dyDescent="0.25">
      <c r="C3520" s="4"/>
      <c r="D3520" s="4"/>
      <c r="E3520" s="4"/>
      <c r="F3520" s="4"/>
    </row>
    <row r="3521" spans="3:6" x14ac:dyDescent="0.25">
      <c r="C3521" s="4"/>
      <c r="D3521" s="4"/>
      <c r="E3521" s="4"/>
      <c r="F3521" s="4"/>
    </row>
    <row r="3522" spans="3:6" x14ac:dyDescent="0.25">
      <c r="C3522" s="4"/>
      <c r="D3522" s="4"/>
      <c r="E3522" s="4"/>
      <c r="F3522" s="4"/>
    </row>
    <row r="3523" spans="3:6" x14ac:dyDescent="0.25">
      <c r="C3523" s="4"/>
      <c r="D3523" s="4"/>
      <c r="E3523" s="4"/>
      <c r="F3523" s="4"/>
    </row>
    <row r="3524" spans="3:6" x14ac:dyDescent="0.25">
      <c r="C3524" s="4"/>
      <c r="D3524" s="4"/>
      <c r="E3524" s="4"/>
      <c r="F3524" s="4"/>
    </row>
    <row r="3525" spans="3:6" x14ac:dyDescent="0.25">
      <c r="C3525" s="4"/>
      <c r="D3525" s="4"/>
      <c r="E3525" s="4"/>
      <c r="F3525" s="4"/>
    </row>
    <row r="3526" spans="3:6" x14ac:dyDescent="0.25">
      <c r="C3526" s="4"/>
      <c r="D3526" s="4"/>
      <c r="E3526" s="4"/>
      <c r="F3526" s="4"/>
    </row>
    <row r="3527" spans="3:6" x14ac:dyDescent="0.25">
      <c r="C3527" s="4"/>
      <c r="D3527" s="4"/>
      <c r="E3527" s="4"/>
      <c r="F3527" s="4"/>
    </row>
    <row r="3528" spans="3:6" x14ac:dyDescent="0.25">
      <c r="C3528" s="4"/>
      <c r="D3528" s="4"/>
      <c r="E3528" s="4"/>
      <c r="F3528" s="4"/>
    </row>
    <row r="3529" spans="3:6" x14ac:dyDescent="0.25">
      <c r="C3529" s="4"/>
      <c r="D3529" s="4"/>
      <c r="E3529" s="4"/>
      <c r="F3529" s="4"/>
    </row>
    <row r="3530" spans="3:6" x14ac:dyDescent="0.25">
      <c r="C3530" s="4"/>
      <c r="D3530" s="4"/>
      <c r="E3530" s="4"/>
      <c r="F3530" s="4"/>
    </row>
    <row r="3531" spans="3:6" x14ac:dyDescent="0.25">
      <c r="C3531" s="4"/>
      <c r="D3531" s="4"/>
      <c r="E3531" s="4"/>
      <c r="F3531" s="4"/>
    </row>
    <row r="3532" spans="3:6" x14ac:dyDescent="0.25">
      <c r="C3532" s="4"/>
      <c r="D3532" s="4"/>
      <c r="E3532" s="4"/>
      <c r="F3532" s="4"/>
    </row>
    <row r="3533" spans="3:6" x14ac:dyDescent="0.25">
      <c r="C3533" s="4"/>
      <c r="D3533" s="4"/>
      <c r="E3533" s="4"/>
      <c r="F3533" s="4"/>
    </row>
    <row r="3534" spans="3:6" x14ac:dyDescent="0.25">
      <c r="C3534" s="4"/>
      <c r="D3534" s="4"/>
      <c r="E3534" s="4"/>
      <c r="F3534" s="4"/>
    </row>
    <row r="3535" spans="3:6" x14ac:dyDescent="0.25">
      <c r="C3535" s="4"/>
      <c r="D3535" s="4"/>
      <c r="E3535" s="4"/>
      <c r="F3535" s="4"/>
    </row>
    <row r="3536" spans="3:6" x14ac:dyDescent="0.25">
      <c r="C3536" s="4"/>
      <c r="D3536" s="4"/>
      <c r="E3536" s="4"/>
      <c r="F3536" s="4"/>
    </row>
    <row r="3537" spans="3:6" x14ac:dyDescent="0.25">
      <c r="C3537" s="4"/>
      <c r="D3537" s="4"/>
      <c r="E3537" s="4"/>
      <c r="F3537" s="4"/>
    </row>
    <row r="3538" spans="3:6" x14ac:dyDescent="0.25">
      <c r="C3538" s="4"/>
      <c r="D3538" s="4"/>
      <c r="E3538" s="4"/>
      <c r="F3538" s="4"/>
    </row>
    <row r="3539" spans="3:6" x14ac:dyDescent="0.25">
      <c r="C3539" s="4"/>
      <c r="D3539" s="4"/>
      <c r="E3539" s="4"/>
      <c r="F3539" s="4"/>
    </row>
    <row r="3540" spans="3:6" x14ac:dyDescent="0.25">
      <c r="C3540" s="4"/>
      <c r="D3540" s="4"/>
      <c r="E3540" s="4"/>
      <c r="F3540" s="4"/>
    </row>
    <row r="3541" spans="3:6" x14ac:dyDescent="0.25">
      <c r="C3541" s="4"/>
      <c r="D3541" s="4"/>
      <c r="E3541" s="4"/>
      <c r="F3541" s="4"/>
    </row>
    <row r="3542" spans="3:6" x14ac:dyDescent="0.25">
      <c r="C3542" s="4"/>
      <c r="D3542" s="4"/>
      <c r="E3542" s="4"/>
      <c r="F3542" s="4"/>
    </row>
    <row r="3543" spans="3:6" x14ac:dyDescent="0.25">
      <c r="C3543" s="4"/>
      <c r="D3543" s="4"/>
      <c r="E3543" s="4"/>
      <c r="F3543" s="4"/>
    </row>
    <row r="3544" spans="3:6" x14ac:dyDescent="0.25">
      <c r="C3544" s="4"/>
      <c r="D3544" s="4"/>
      <c r="E3544" s="4"/>
      <c r="F3544" s="4"/>
    </row>
    <row r="3545" spans="3:6" x14ac:dyDescent="0.25">
      <c r="C3545" s="4"/>
      <c r="D3545" s="4"/>
      <c r="E3545" s="4"/>
      <c r="F3545" s="4"/>
    </row>
    <row r="3546" spans="3:6" x14ac:dyDescent="0.25">
      <c r="C3546" s="4"/>
      <c r="D3546" s="4"/>
      <c r="E3546" s="4"/>
      <c r="F3546" s="4"/>
    </row>
    <row r="3547" spans="3:6" x14ac:dyDescent="0.25">
      <c r="C3547" s="4"/>
      <c r="D3547" s="4"/>
      <c r="E3547" s="4"/>
      <c r="F3547" s="4"/>
    </row>
    <row r="3548" spans="3:6" x14ac:dyDescent="0.25">
      <c r="C3548" s="4"/>
      <c r="D3548" s="4"/>
      <c r="E3548" s="4"/>
      <c r="F3548" s="4"/>
    </row>
    <row r="3549" spans="3:6" x14ac:dyDescent="0.25">
      <c r="C3549" s="4"/>
      <c r="D3549" s="4"/>
      <c r="E3549" s="4"/>
      <c r="F3549" s="4"/>
    </row>
    <row r="3550" spans="3:6" x14ac:dyDescent="0.25">
      <c r="C3550" s="4"/>
      <c r="D3550" s="4"/>
      <c r="E3550" s="4"/>
      <c r="F3550" s="4"/>
    </row>
    <row r="3551" spans="3:6" x14ac:dyDescent="0.25">
      <c r="C3551" s="4"/>
      <c r="D3551" s="4"/>
      <c r="E3551" s="4"/>
      <c r="F3551" s="4"/>
    </row>
    <row r="3552" spans="3:6" x14ac:dyDescent="0.25">
      <c r="C3552" s="4"/>
      <c r="D3552" s="4"/>
      <c r="E3552" s="4"/>
      <c r="F3552" s="4"/>
    </row>
    <row r="3553" spans="3:6" x14ac:dyDescent="0.25">
      <c r="C3553" s="4"/>
      <c r="D3553" s="4"/>
      <c r="E3553" s="4"/>
      <c r="F3553" s="4"/>
    </row>
    <row r="3554" spans="3:6" x14ac:dyDescent="0.25">
      <c r="C3554" s="4"/>
      <c r="D3554" s="4"/>
      <c r="E3554" s="4"/>
      <c r="F3554" s="4"/>
    </row>
    <row r="3555" spans="3:6" x14ac:dyDescent="0.25">
      <c r="C3555" s="4"/>
      <c r="D3555" s="4"/>
      <c r="E3555" s="4"/>
      <c r="F3555" s="4"/>
    </row>
    <row r="3556" spans="3:6" x14ac:dyDescent="0.25">
      <c r="C3556" s="4"/>
      <c r="D3556" s="4"/>
      <c r="E3556" s="4"/>
      <c r="F3556" s="4"/>
    </row>
    <row r="3557" spans="3:6" x14ac:dyDescent="0.25">
      <c r="C3557" s="4"/>
      <c r="D3557" s="4"/>
      <c r="E3557" s="4"/>
      <c r="F3557" s="4"/>
    </row>
    <row r="3558" spans="3:6" x14ac:dyDescent="0.25">
      <c r="C3558" s="4"/>
      <c r="D3558" s="4"/>
      <c r="E3558" s="4"/>
      <c r="F3558" s="4"/>
    </row>
    <row r="3559" spans="3:6" x14ac:dyDescent="0.25">
      <c r="C3559" s="4"/>
      <c r="D3559" s="4"/>
      <c r="E3559" s="4"/>
      <c r="F3559" s="4"/>
    </row>
    <row r="3560" spans="3:6" x14ac:dyDescent="0.25">
      <c r="C3560" s="4"/>
      <c r="D3560" s="4"/>
      <c r="E3560" s="4"/>
      <c r="F3560" s="4"/>
    </row>
    <row r="3561" spans="3:6" x14ac:dyDescent="0.25">
      <c r="C3561" s="4"/>
      <c r="D3561" s="4"/>
      <c r="E3561" s="4"/>
      <c r="F3561" s="4"/>
    </row>
    <row r="3562" spans="3:6" x14ac:dyDescent="0.25">
      <c r="C3562" s="4"/>
      <c r="D3562" s="4"/>
      <c r="E3562" s="4"/>
      <c r="F3562" s="4"/>
    </row>
    <row r="3563" spans="3:6" x14ac:dyDescent="0.25">
      <c r="C3563" s="4"/>
      <c r="D3563" s="4"/>
      <c r="E3563" s="4"/>
      <c r="F3563" s="4"/>
    </row>
    <row r="3564" spans="3:6" x14ac:dyDescent="0.25">
      <c r="C3564" s="4"/>
      <c r="D3564" s="4"/>
      <c r="E3564" s="4"/>
      <c r="F3564" s="4"/>
    </row>
    <row r="3565" spans="3:6" x14ac:dyDescent="0.25">
      <c r="C3565" s="4"/>
      <c r="D3565" s="4"/>
      <c r="E3565" s="4"/>
      <c r="F3565" s="4"/>
    </row>
    <row r="3566" spans="3:6" x14ac:dyDescent="0.25">
      <c r="C3566" s="4"/>
      <c r="D3566" s="4"/>
      <c r="E3566" s="4"/>
      <c r="F3566" s="4"/>
    </row>
    <row r="3567" spans="3:6" x14ac:dyDescent="0.25">
      <c r="C3567" s="4"/>
      <c r="D3567" s="4"/>
      <c r="E3567" s="4"/>
      <c r="F3567" s="4"/>
    </row>
    <row r="3568" spans="3:6" x14ac:dyDescent="0.25">
      <c r="C3568" s="4"/>
      <c r="D3568" s="4"/>
      <c r="E3568" s="4"/>
      <c r="F3568" s="4"/>
    </row>
    <row r="3569" spans="3:6" x14ac:dyDescent="0.25">
      <c r="C3569" s="4"/>
      <c r="D3569" s="4"/>
      <c r="E3569" s="4"/>
      <c r="F3569" s="4"/>
    </row>
    <row r="3570" spans="3:6" x14ac:dyDescent="0.25">
      <c r="C3570" s="4"/>
      <c r="D3570" s="4"/>
      <c r="E3570" s="4"/>
      <c r="F3570" s="4"/>
    </row>
    <row r="3571" spans="3:6" x14ac:dyDescent="0.25">
      <c r="C3571" s="4"/>
      <c r="D3571" s="4"/>
      <c r="E3571" s="4"/>
      <c r="F3571" s="4"/>
    </row>
    <row r="3572" spans="3:6" x14ac:dyDescent="0.25">
      <c r="C3572" s="4"/>
      <c r="D3572" s="4"/>
      <c r="E3572" s="4"/>
      <c r="F3572" s="4"/>
    </row>
    <row r="3573" spans="3:6" x14ac:dyDescent="0.25">
      <c r="C3573" s="4"/>
      <c r="D3573" s="4"/>
      <c r="E3573" s="4"/>
      <c r="F3573" s="4"/>
    </row>
    <row r="3574" spans="3:6" x14ac:dyDescent="0.25">
      <c r="C3574" s="4"/>
      <c r="D3574" s="4"/>
      <c r="E3574" s="4"/>
      <c r="F3574" s="4"/>
    </row>
    <row r="3575" spans="3:6" x14ac:dyDescent="0.25">
      <c r="C3575" s="4"/>
      <c r="D3575" s="4"/>
      <c r="E3575" s="4"/>
      <c r="F3575" s="4"/>
    </row>
    <row r="3576" spans="3:6" x14ac:dyDescent="0.25">
      <c r="C3576" s="4"/>
      <c r="D3576" s="4"/>
      <c r="E3576" s="4"/>
      <c r="F3576" s="4"/>
    </row>
    <row r="3577" spans="3:6" x14ac:dyDescent="0.25">
      <c r="C3577" s="4"/>
      <c r="D3577" s="4"/>
      <c r="E3577" s="4"/>
      <c r="F3577" s="4"/>
    </row>
    <row r="3578" spans="3:6" x14ac:dyDescent="0.25">
      <c r="C3578" s="4"/>
      <c r="D3578" s="4"/>
      <c r="E3578" s="4"/>
      <c r="F3578" s="4"/>
    </row>
    <row r="3579" spans="3:6" x14ac:dyDescent="0.25">
      <c r="C3579" s="4"/>
      <c r="D3579" s="4"/>
      <c r="E3579" s="4"/>
      <c r="F3579" s="4"/>
    </row>
    <row r="3580" spans="3:6" x14ac:dyDescent="0.25">
      <c r="C3580" s="4"/>
      <c r="D3580" s="4"/>
      <c r="E3580" s="4"/>
      <c r="F3580" s="4"/>
    </row>
    <row r="3581" spans="3:6" x14ac:dyDescent="0.25">
      <c r="C3581" s="4"/>
      <c r="D3581" s="4"/>
      <c r="E3581" s="4"/>
      <c r="F3581" s="4"/>
    </row>
    <row r="3582" spans="3:6" x14ac:dyDescent="0.25">
      <c r="C3582" s="4"/>
      <c r="D3582" s="4"/>
      <c r="E3582" s="4"/>
      <c r="F3582" s="4"/>
    </row>
    <row r="3583" spans="3:6" x14ac:dyDescent="0.25">
      <c r="C3583" s="4"/>
      <c r="D3583" s="4"/>
      <c r="E3583" s="4"/>
      <c r="F3583" s="4"/>
    </row>
    <row r="3584" spans="3:6" x14ac:dyDescent="0.25">
      <c r="C3584" s="4"/>
      <c r="D3584" s="4"/>
      <c r="E3584" s="4"/>
      <c r="F3584" s="4"/>
    </row>
    <row r="3585" spans="3:6" x14ac:dyDescent="0.25">
      <c r="C3585" s="4"/>
      <c r="D3585" s="4"/>
      <c r="E3585" s="4"/>
      <c r="F3585" s="4"/>
    </row>
    <row r="3586" spans="3:6" x14ac:dyDescent="0.25">
      <c r="C3586" s="4"/>
      <c r="D3586" s="4"/>
      <c r="E3586" s="4"/>
      <c r="F3586" s="4"/>
    </row>
    <row r="3587" spans="3:6" x14ac:dyDescent="0.25">
      <c r="C3587" s="4"/>
      <c r="D3587" s="4"/>
      <c r="E3587" s="4"/>
      <c r="F3587" s="4"/>
    </row>
    <row r="3588" spans="3:6" x14ac:dyDescent="0.25">
      <c r="C3588" s="4"/>
      <c r="D3588" s="4"/>
      <c r="E3588" s="4"/>
      <c r="F3588" s="4"/>
    </row>
    <row r="3589" spans="3:6" x14ac:dyDescent="0.25">
      <c r="C3589" s="4"/>
      <c r="D3589" s="4"/>
      <c r="E3589" s="4"/>
      <c r="F3589" s="4"/>
    </row>
    <row r="3590" spans="3:6" x14ac:dyDescent="0.25">
      <c r="C3590" s="4"/>
      <c r="D3590" s="4"/>
      <c r="E3590" s="4"/>
      <c r="F3590" s="4"/>
    </row>
    <row r="3591" spans="3:6" x14ac:dyDescent="0.25">
      <c r="C3591" s="4"/>
      <c r="D3591" s="4"/>
      <c r="E3591" s="4"/>
      <c r="F3591" s="4"/>
    </row>
    <row r="3592" spans="3:6" x14ac:dyDescent="0.25">
      <c r="C3592" s="4"/>
      <c r="D3592" s="4"/>
      <c r="E3592" s="4"/>
      <c r="F3592" s="4"/>
    </row>
    <row r="3593" spans="3:6" x14ac:dyDescent="0.25">
      <c r="C3593" s="4"/>
      <c r="D3593" s="4"/>
      <c r="E3593" s="4"/>
      <c r="F3593" s="4"/>
    </row>
    <row r="3594" spans="3:6" x14ac:dyDescent="0.25">
      <c r="C3594" s="4"/>
      <c r="D3594" s="4"/>
      <c r="E3594" s="4"/>
      <c r="F3594" s="4"/>
    </row>
    <row r="3595" spans="3:6" x14ac:dyDescent="0.25">
      <c r="C3595" s="4"/>
      <c r="D3595" s="4"/>
      <c r="E3595" s="4"/>
      <c r="F3595" s="4"/>
    </row>
    <row r="3596" spans="3:6" x14ac:dyDescent="0.25">
      <c r="C3596" s="4"/>
      <c r="D3596" s="4"/>
      <c r="E3596" s="4"/>
      <c r="F3596" s="4"/>
    </row>
    <row r="3597" spans="3:6" x14ac:dyDescent="0.25">
      <c r="C3597" s="4"/>
      <c r="D3597" s="4"/>
      <c r="E3597" s="4"/>
      <c r="F3597" s="4"/>
    </row>
    <row r="3598" spans="3:6" x14ac:dyDescent="0.25">
      <c r="C3598" s="4"/>
      <c r="D3598" s="4"/>
      <c r="E3598" s="4"/>
      <c r="F3598" s="4"/>
    </row>
    <row r="3599" spans="3:6" x14ac:dyDescent="0.25">
      <c r="C3599" s="4"/>
      <c r="D3599" s="4"/>
      <c r="E3599" s="4"/>
      <c r="F3599" s="4"/>
    </row>
    <row r="3600" spans="3:6" x14ac:dyDescent="0.25">
      <c r="C3600" s="4"/>
      <c r="D3600" s="4"/>
      <c r="E3600" s="4"/>
      <c r="F3600" s="4"/>
    </row>
    <row r="3601" spans="3:6" x14ac:dyDescent="0.25">
      <c r="C3601" s="4"/>
      <c r="D3601" s="4"/>
      <c r="E3601" s="4"/>
      <c r="F3601" s="4"/>
    </row>
    <row r="3602" spans="3:6" x14ac:dyDescent="0.25">
      <c r="C3602" s="4"/>
      <c r="D3602" s="4"/>
      <c r="E3602" s="4"/>
      <c r="F3602" s="4"/>
    </row>
    <row r="3603" spans="3:6" x14ac:dyDescent="0.25">
      <c r="C3603" s="4"/>
      <c r="D3603" s="4"/>
      <c r="E3603" s="4"/>
      <c r="F3603" s="4"/>
    </row>
    <row r="3604" spans="3:6" x14ac:dyDescent="0.25">
      <c r="C3604" s="4"/>
      <c r="D3604" s="4"/>
      <c r="E3604" s="4"/>
      <c r="F3604" s="4"/>
    </row>
    <row r="3605" spans="3:6" x14ac:dyDescent="0.25">
      <c r="C3605" s="4"/>
      <c r="D3605" s="4"/>
      <c r="E3605" s="4"/>
      <c r="F3605" s="4"/>
    </row>
    <row r="3606" spans="3:6" x14ac:dyDescent="0.25">
      <c r="C3606" s="4"/>
      <c r="D3606" s="4"/>
      <c r="E3606" s="4"/>
      <c r="F3606" s="4"/>
    </row>
    <row r="3607" spans="3:6" x14ac:dyDescent="0.25">
      <c r="C3607" s="4"/>
      <c r="D3607" s="4"/>
      <c r="E3607" s="4"/>
      <c r="F3607" s="4"/>
    </row>
    <row r="3608" spans="3:6" x14ac:dyDescent="0.25">
      <c r="C3608" s="4"/>
      <c r="D3608" s="4"/>
      <c r="E3608" s="4"/>
      <c r="F3608" s="4"/>
    </row>
    <row r="3609" spans="3:6" x14ac:dyDescent="0.25">
      <c r="C3609" s="4"/>
      <c r="D3609" s="4"/>
      <c r="E3609" s="4"/>
      <c r="F3609" s="4"/>
    </row>
    <row r="3610" spans="3:6" x14ac:dyDescent="0.25">
      <c r="C3610" s="4"/>
      <c r="D3610" s="4"/>
      <c r="E3610" s="4"/>
      <c r="F3610" s="4"/>
    </row>
    <row r="3611" spans="3:6" x14ac:dyDescent="0.25">
      <c r="C3611" s="4"/>
      <c r="D3611" s="4"/>
      <c r="E3611" s="4"/>
      <c r="F3611" s="4"/>
    </row>
    <row r="3612" spans="3:6" x14ac:dyDescent="0.25">
      <c r="C3612" s="4"/>
      <c r="D3612" s="4"/>
      <c r="E3612" s="4"/>
      <c r="F3612" s="4"/>
    </row>
    <row r="3613" spans="3:6" x14ac:dyDescent="0.25">
      <c r="C3613" s="4"/>
      <c r="D3613" s="4"/>
      <c r="E3613" s="4"/>
      <c r="F3613" s="4"/>
    </row>
    <row r="3614" spans="3:6" x14ac:dyDescent="0.25">
      <c r="C3614" s="4"/>
      <c r="D3614" s="4"/>
      <c r="E3614" s="4"/>
      <c r="F3614" s="4"/>
    </row>
    <row r="3615" spans="3:6" x14ac:dyDescent="0.25">
      <c r="C3615" s="4"/>
      <c r="D3615" s="4"/>
      <c r="E3615" s="4"/>
      <c r="F3615" s="4"/>
    </row>
    <row r="3616" spans="3:6" x14ac:dyDescent="0.25">
      <c r="C3616" s="4"/>
      <c r="D3616" s="4"/>
      <c r="E3616" s="4"/>
      <c r="F3616" s="4"/>
    </row>
    <row r="3617" spans="3:6" x14ac:dyDescent="0.25">
      <c r="C3617" s="4"/>
      <c r="D3617" s="4"/>
      <c r="E3617" s="4"/>
      <c r="F3617" s="4"/>
    </row>
    <row r="3618" spans="3:6" x14ac:dyDescent="0.25">
      <c r="C3618" s="4"/>
      <c r="D3618" s="4"/>
      <c r="E3618" s="4"/>
      <c r="F3618" s="4"/>
    </row>
    <row r="3619" spans="3:6" x14ac:dyDescent="0.25">
      <c r="C3619" s="4"/>
      <c r="D3619" s="4"/>
      <c r="E3619" s="4"/>
      <c r="F3619" s="4"/>
    </row>
    <row r="3620" spans="3:6" x14ac:dyDescent="0.25">
      <c r="C3620" s="4"/>
      <c r="D3620" s="4"/>
      <c r="E3620" s="4"/>
      <c r="F3620" s="4"/>
    </row>
    <row r="3621" spans="3:6" x14ac:dyDescent="0.25">
      <c r="C3621" s="4"/>
      <c r="D3621" s="4"/>
      <c r="E3621" s="4"/>
      <c r="F3621" s="4"/>
    </row>
    <row r="3622" spans="3:6" x14ac:dyDescent="0.25">
      <c r="C3622" s="4"/>
      <c r="D3622" s="4"/>
      <c r="E3622" s="4"/>
      <c r="F3622" s="4"/>
    </row>
    <row r="3623" spans="3:6" x14ac:dyDescent="0.25">
      <c r="C3623" s="4"/>
      <c r="D3623" s="4"/>
      <c r="E3623" s="4"/>
      <c r="F3623" s="4"/>
    </row>
    <row r="3624" spans="3:6" x14ac:dyDescent="0.25">
      <c r="C3624" s="4"/>
      <c r="D3624" s="4"/>
      <c r="E3624" s="4"/>
      <c r="F3624" s="4"/>
    </row>
    <row r="3625" spans="3:6" x14ac:dyDescent="0.25">
      <c r="C3625" s="4"/>
      <c r="D3625" s="4"/>
      <c r="E3625" s="4"/>
      <c r="F3625" s="4"/>
    </row>
    <row r="3626" spans="3:6" x14ac:dyDescent="0.25">
      <c r="C3626" s="4"/>
      <c r="D3626" s="4"/>
      <c r="E3626" s="4"/>
      <c r="F3626" s="4"/>
    </row>
    <row r="3627" spans="3:6" x14ac:dyDescent="0.25">
      <c r="C3627" s="4"/>
      <c r="D3627" s="4"/>
      <c r="E3627" s="4"/>
      <c r="F3627" s="4"/>
    </row>
    <row r="3628" spans="3:6" x14ac:dyDescent="0.25">
      <c r="C3628" s="4"/>
      <c r="D3628" s="4"/>
      <c r="E3628" s="4"/>
      <c r="F3628" s="4"/>
    </row>
    <row r="3629" spans="3:6" x14ac:dyDescent="0.25">
      <c r="C3629" s="4"/>
      <c r="D3629" s="4"/>
      <c r="E3629" s="4"/>
      <c r="F3629" s="4"/>
    </row>
    <row r="3630" spans="3:6" x14ac:dyDescent="0.25">
      <c r="C3630" s="4"/>
      <c r="D3630" s="4"/>
      <c r="E3630" s="4"/>
      <c r="F3630" s="4"/>
    </row>
    <row r="3631" spans="3:6" x14ac:dyDescent="0.25">
      <c r="C3631" s="4"/>
      <c r="D3631" s="4"/>
      <c r="E3631" s="4"/>
      <c r="F3631" s="4"/>
    </row>
    <row r="3632" spans="3:6" x14ac:dyDescent="0.25">
      <c r="C3632" s="4"/>
      <c r="D3632" s="4"/>
      <c r="E3632" s="4"/>
      <c r="F3632" s="4"/>
    </row>
    <row r="3633" spans="3:6" x14ac:dyDescent="0.25">
      <c r="C3633" s="4"/>
      <c r="D3633" s="4"/>
      <c r="E3633" s="4"/>
      <c r="F3633" s="4"/>
    </row>
    <row r="3634" spans="3:6" x14ac:dyDescent="0.25">
      <c r="C3634" s="4"/>
      <c r="D3634" s="4"/>
      <c r="E3634" s="4"/>
      <c r="F3634" s="4"/>
    </row>
    <row r="3635" spans="3:6" x14ac:dyDescent="0.25">
      <c r="C3635" s="4"/>
      <c r="D3635" s="4"/>
      <c r="E3635" s="4"/>
      <c r="F3635" s="4"/>
    </row>
    <row r="3636" spans="3:6" x14ac:dyDescent="0.25">
      <c r="C3636" s="4"/>
      <c r="D3636" s="4"/>
      <c r="E3636" s="4"/>
      <c r="F3636" s="4"/>
    </row>
    <row r="3637" spans="3:6" x14ac:dyDescent="0.25">
      <c r="C3637" s="4"/>
      <c r="D3637" s="4"/>
      <c r="E3637" s="4"/>
      <c r="F3637" s="4"/>
    </row>
    <row r="3638" spans="3:6" x14ac:dyDescent="0.25">
      <c r="C3638" s="4"/>
      <c r="D3638" s="4"/>
      <c r="E3638" s="4"/>
      <c r="F3638" s="4"/>
    </row>
    <row r="3639" spans="3:6" x14ac:dyDescent="0.25">
      <c r="C3639" s="4"/>
      <c r="D3639" s="4"/>
      <c r="E3639" s="4"/>
      <c r="F3639" s="4"/>
    </row>
    <row r="3640" spans="3:6" x14ac:dyDescent="0.25">
      <c r="C3640" s="4"/>
      <c r="D3640" s="4"/>
      <c r="E3640" s="4"/>
      <c r="F3640" s="4"/>
    </row>
    <row r="3641" spans="3:6" x14ac:dyDescent="0.25">
      <c r="C3641" s="4"/>
      <c r="D3641" s="4"/>
      <c r="E3641" s="4"/>
      <c r="F3641" s="4"/>
    </row>
    <row r="3642" spans="3:6" x14ac:dyDescent="0.25">
      <c r="C3642" s="4"/>
      <c r="D3642" s="4"/>
      <c r="E3642" s="4"/>
      <c r="F3642" s="4"/>
    </row>
    <row r="3643" spans="3:6" x14ac:dyDescent="0.25">
      <c r="C3643" s="4"/>
      <c r="D3643" s="4"/>
      <c r="E3643" s="4"/>
      <c r="F3643" s="4"/>
    </row>
    <row r="3644" spans="3:6" x14ac:dyDescent="0.25">
      <c r="C3644" s="4"/>
      <c r="D3644" s="4"/>
      <c r="E3644" s="4"/>
      <c r="F3644" s="4"/>
    </row>
    <row r="3645" spans="3:6" x14ac:dyDescent="0.25">
      <c r="C3645" s="4"/>
      <c r="D3645" s="4"/>
      <c r="E3645" s="4"/>
      <c r="F3645" s="4"/>
    </row>
    <row r="3646" spans="3:6" x14ac:dyDescent="0.25">
      <c r="C3646" s="4"/>
      <c r="D3646" s="4"/>
      <c r="E3646" s="4"/>
      <c r="F3646" s="4"/>
    </row>
    <row r="3647" spans="3:6" x14ac:dyDescent="0.25">
      <c r="C3647" s="4"/>
      <c r="D3647" s="4"/>
      <c r="E3647" s="4"/>
      <c r="F3647" s="4"/>
    </row>
    <row r="3648" spans="3:6" x14ac:dyDescent="0.25">
      <c r="C3648" s="4"/>
      <c r="D3648" s="4"/>
      <c r="E3648" s="4"/>
      <c r="F3648" s="4"/>
    </row>
    <row r="3649" spans="3:6" x14ac:dyDescent="0.25">
      <c r="C3649" s="4"/>
      <c r="D3649" s="4"/>
      <c r="E3649" s="4"/>
      <c r="F3649" s="4"/>
    </row>
    <row r="3650" spans="3:6" x14ac:dyDescent="0.25">
      <c r="C3650" s="4"/>
      <c r="D3650" s="4"/>
      <c r="E3650" s="4"/>
      <c r="F3650" s="4"/>
    </row>
    <row r="3651" spans="3:6" x14ac:dyDescent="0.25">
      <c r="C3651" s="4"/>
      <c r="D3651" s="4"/>
      <c r="E3651" s="4"/>
      <c r="F3651" s="4"/>
    </row>
    <row r="3652" spans="3:6" x14ac:dyDescent="0.25">
      <c r="C3652" s="4"/>
      <c r="D3652" s="4"/>
      <c r="E3652" s="4"/>
      <c r="F3652" s="4"/>
    </row>
    <row r="3653" spans="3:6" x14ac:dyDescent="0.25">
      <c r="C3653" s="4"/>
      <c r="D3653" s="4"/>
      <c r="E3653" s="4"/>
      <c r="F3653" s="4"/>
    </row>
    <row r="3654" spans="3:6" x14ac:dyDescent="0.25">
      <c r="C3654" s="4"/>
      <c r="D3654" s="4"/>
      <c r="E3654" s="4"/>
      <c r="F3654" s="4"/>
    </row>
    <row r="3655" spans="3:6" x14ac:dyDescent="0.25">
      <c r="C3655" s="4"/>
      <c r="D3655" s="4"/>
      <c r="E3655" s="4"/>
      <c r="F3655" s="4"/>
    </row>
    <row r="3656" spans="3:6" x14ac:dyDescent="0.25">
      <c r="C3656" s="4"/>
      <c r="D3656" s="4"/>
      <c r="E3656" s="4"/>
      <c r="F3656" s="4"/>
    </row>
    <row r="3657" spans="3:6" x14ac:dyDescent="0.25">
      <c r="C3657" s="4"/>
      <c r="D3657" s="4"/>
      <c r="E3657" s="4"/>
      <c r="F3657" s="4"/>
    </row>
    <row r="3658" spans="3:6" x14ac:dyDescent="0.25">
      <c r="C3658" s="4"/>
      <c r="D3658" s="4"/>
      <c r="E3658" s="4"/>
      <c r="F3658" s="4"/>
    </row>
    <row r="3659" spans="3:6" x14ac:dyDescent="0.25">
      <c r="C3659" s="4"/>
      <c r="D3659" s="4"/>
      <c r="E3659" s="4"/>
      <c r="F3659" s="4"/>
    </row>
    <row r="3660" spans="3:6" x14ac:dyDescent="0.25">
      <c r="C3660" s="4"/>
      <c r="D3660" s="4"/>
      <c r="E3660" s="4"/>
      <c r="F3660" s="4"/>
    </row>
    <row r="3661" spans="3:6" x14ac:dyDescent="0.25">
      <c r="C3661" s="4"/>
      <c r="D3661" s="4"/>
      <c r="E3661" s="4"/>
      <c r="F3661" s="4"/>
    </row>
    <row r="3662" spans="3:6" x14ac:dyDescent="0.25">
      <c r="C3662" s="4"/>
      <c r="D3662" s="4"/>
      <c r="E3662" s="4"/>
      <c r="F3662" s="4"/>
    </row>
    <row r="3663" spans="3:6" x14ac:dyDescent="0.25">
      <c r="C3663" s="4"/>
      <c r="D3663" s="4"/>
      <c r="E3663" s="4"/>
      <c r="F3663" s="4"/>
    </row>
    <row r="3664" spans="3:6" x14ac:dyDescent="0.25">
      <c r="C3664" s="4"/>
      <c r="D3664" s="4"/>
      <c r="E3664" s="4"/>
      <c r="F3664" s="4"/>
    </row>
    <row r="3665" spans="3:6" x14ac:dyDescent="0.25">
      <c r="C3665" s="4"/>
      <c r="D3665" s="4"/>
      <c r="E3665" s="4"/>
      <c r="F3665" s="4"/>
    </row>
    <row r="3666" spans="3:6" x14ac:dyDescent="0.25">
      <c r="C3666" s="4"/>
      <c r="D3666" s="4"/>
      <c r="E3666" s="4"/>
      <c r="F3666" s="4"/>
    </row>
    <row r="3667" spans="3:6" x14ac:dyDescent="0.25">
      <c r="C3667" s="4"/>
      <c r="D3667" s="4"/>
      <c r="E3667" s="4"/>
      <c r="F3667" s="4"/>
    </row>
    <row r="3668" spans="3:6" x14ac:dyDescent="0.25">
      <c r="C3668" s="4"/>
      <c r="D3668" s="4"/>
      <c r="E3668" s="4"/>
      <c r="F3668" s="4"/>
    </row>
    <row r="3669" spans="3:6" x14ac:dyDescent="0.25">
      <c r="C3669" s="4"/>
      <c r="D3669" s="4"/>
      <c r="E3669" s="4"/>
      <c r="F3669" s="4"/>
    </row>
    <row r="3670" spans="3:6" x14ac:dyDescent="0.25">
      <c r="C3670" s="4"/>
      <c r="D3670" s="4"/>
      <c r="E3670" s="4"/>
      <c r="F3670" s="4"/>
    </row>
    <row r="3671" spans="3:6" x14ac:dyDescent="0.25">
      <c r="C3671" s="4"/>
      <c r="D3671" s="4"/>
      <c r="E3671" s="4"/>
      <c r="F3671" s="4"/>
    </row>
    <row r="3672" spans="3:6" x14ac:dyDescent="0.25">
      <c r="C3672" s="4"/>
      <c r="D3672" s="4"/>
      <c r="E3672" s="4"/>
      <c r="F3672" s="4"/>
    </row>
    <row r="3673" spans="3:6" x14ac:dyDescent="0.25">
      <c r="C3673" s="4"/>
      <c r="D3673" s="4"/>
      <c r="E3673" s="4"/>
      <c r="F3673" s="4"/>
    </row>
    <row r="3674" spans="3:6" x14ac:dyDescent="0.25">
      <c r="C3674" s="4"/>
      <c r="D3674" s="4"/>
      <c r="E3674" s="4"/>
      <c r="F3674" s="4"/>
    </row>
    <row r="3675" spans="3:6" x14ac:dyDescent="0.25">
      <c r="C3675" s="4"/>
      <c r="D3675" s="4"/>
      <c r="E3675" s="4"/>
      <c r="F3675" s="4"/>
    </row>
    <row r="3676" spans="3:6" x14ac:dyDescent="0.25">
      <c r="C3676" s="4"/>
      <c r="D3676" s="4"/>
      <c r="E3676" s="4"/>
      <c r="F3676" s="4"/>
    </row>
    <row r="3677" spans="3:6" x14ac:dyDescent="0.25">
      <c r="C3677" s="4"/>
      <c r="D3677" s="4"/>
      <c r="E3677" s="4"/>
      <c r="F3677" s="4"/>
    </row>
    <row r="3678" spans="3:6" x14ac:dyDescent="0.25">
      <c r="C3678" s="4"/>
      <c r="D3678" s="4"/>
      <c r="E3678" s="4"/>
      <c r="F3678" s="4"/>
    </row>
    <row r="3679" spans="3:6" x14ac:dyDescent="0.25">
      <c r="C3679" s="4"/>
      <c r="D3679" s="4"/>
      <c r="E3679" s="4"/>
      <c r="F3679" s="4"/>
    </row>
    <row r="3680" spans="3:6" x14ac:dyDescent="0.25">
      <c r="C3680" s="4"/>
      <c r="D3680" s="4"/>
      <c r="E3680" s="4"/>
      <c r="F3680" s="4"/>
    </row>
    <row r="3681" spans="3:6" x14ac:dyDescent="0.25">
      <c r="C3681" s="4"/>
      <c r="D3681" s="4"/>
      <c r="E3681" s="4"/>
      <c r="F3681" s="4"/>
    </row>
    <row r="3682" spans="3:6" x14ac:dyDescent="0.25">
      <c r="C3682" s="4"/>
      <c r="D3682" s="4"/>
      <c r="E3682" s="4"/>
      <c r="F3682" s="4"/>
    </row>
    <row r="3683" spans="3:6" x14ac:dyDescent="0.25">
      <c r="C3683" s="4"/>
      <c r="D3683" s="4"/>
      <c r="E3683" s="4"/>
      <c r="F3683" s="4"/>
    </row>
    <row r="3684" spans="3:6" x14ac:dyDescent="0.25">
      <c r="C3684" s="4"/>
      <c r="D3684" s="4"/>
      <c r="E3684" s="4"/>
      <c r="F3684" s="4"/>
    </row>
    <row r="3685" spans="3:6" x14ac:dyDescent="0.25">
      <c r="C3685" s="4"/>
      <c r="D3685" s="4"/>
      <c r="E3685" s="4"/>
      <c r="F3685" s="4"/>
    </row>
    <row r="3686" spans="3:6" x14ac:dyDescent="0.25">
      <c r="C3686" s="4"/>
      <c r="D3686" s="4"/>
      <c r="E3686" s="4"/>
      <c r="F3686" s="4"/>
    </row>
    <row r="3687" spans="3:6" x14ac:dyDescent="0.25">
      <c r="C3687" s="4"/>
      <c r="D3687" s="4"/>
      <c r="E3687" s="4"/>
      <c r="F3687" s="4"/>
    </row>
    <row r="3688" spans="3:6" x14ac:dyDescent="0.25">
      <c r="C3688" s="4"/>
      <c r="D3688" s="4"/>
      <c r="E3688" s="4"/>
      <c r="F3688" s="4"/>
    </row>
    <row r="3689" spans="3:6" x14ac:dyDescent="0.25">
      <c r="C3689" s="4"/>
      <c r="D3689" s="4"/>
      <c r="E3689" s="4"/>
      <c r="F3689" s="4"/>
    </row>
    <row r="3690" spans="3:6" x14ac:dyDescent="0.25">
      <c r="C3690" s="4"/>
      <c r="D3690" s="4"/>
      <c r="E3690" s="4"/>
      <c r="F3690" s="4"/>
    </row>
    <row r="3691" spans="3:6" x14ac:dyDescent="0.25">
      <c r="C3691" s="4"/>
      <c r="D3691" s="4"/>
      <c r="E3691" s="4"/>
      <c r="F3691" s="4"/>
    </row>
    <row r="3692" spans="3:6" x14ac:dyDescent="0.25">
      <c r="C3692" s="4"/>
      <c r="D3692" s="4"/>
      <c r="E3692" s="4"/>
      <c r="F3692" s="4"/>
    </row>
    <row r="3693" spans="3:6" x14ac:dyDescent="0.25">
      <c r="C3693" s="4"/>
      <c r="D3693" s="4"/>
      <c r="E3693" s="4"/>
      <c r="F3693" s="4"/>
    </row>
    <row r="3694" spans="3:6" x14ac:dyDescent="0.25">
      <c r="C3694" s="4"/>
      <c r="D3694" s="4"/>
      <c r="E3694" s="4"/>
      <c r="F3694" s="4"/>
    </row>
    <row r="3695" spans="3:6" x14ac:dyDescent="0.25">
      <c r="C3695" s="4"/>
      <c r="D3695" s="4"/>
      <c r="E3695" s="4"/>
      <c r="F3695" s="4"/>
    </row>
    <row r="3696" spans="3:6" x14ac:dyDescent="0.25">
      <c r="C3696" s="4"/>
      <c r="D3696" s="4"/>
      <c r="E3696" s="4"/>
      <c r="F3696" s="4"/>
    </row>
    <row r="3697" spans="3:6" x14ac:dyDescent="0.25">
      <c r="C3697" s="4"/>
      <c r="D3697" s="4"/>
      <c r="E3697" s="4"/>
      <c r="F3697" s="4"/>
    </row>
    <row r="3698" spans="3:6" x14ac:dyDescent="0.25">
      <c r="C3698" s="4"/>
      <c r="D3698" s="4"/>
      <c r="E3698" s="4"/>
      <c r="F3698" s="4"/>
    </row>
    <row r="3699" spans="3:6" x14ac:dyDescent="0.25">
      <c r="C3699" s="4"/>
      <c r="D3699" s="4"/>
      <c r="E3699" s="4"/>
      <c r="F3699" s="4"/>
    </row>
    <row r="3700" spans="3:6" x14ac:dyDescent="0.25">
      <c r="C3700" s="4"/>
      <c r="D3700" s="4"/>
      <c r="E3700" s="4"/>
      <c r="F3700" s="4"/>
    </row>
    <row r="3701" spans="3:6" x14ac:dyDescent="0.25">
      <c r="C3701" s="4"/>
      <c r="D3701" s="4"/>
      <c r="E3701" s="4"/>
      <c r="F3701" s="4"/>
    </row>
    <row r="3702" spans="3:6" x14ac:dyDescent="0.25">
      <c r="C3702" s="4"/>
      <c r="D3702" s="4"/>
      <c r="E3702" s="4"/>
      <c r="F3702" s="4"/>
    </row>
    <row r="3703" spans="3:6" x14ac:dyDescent="0.25">
      <c r="C3703" s="4"/>
      <c r="D3703" s="4"/>
      <c r="E3703" s="4"/>
      <c r="F3703" s="4"/>
    </row>
    <row r="3704" spans="3:6" x14ac:dyDescent="0.25">
      <c r="C3704" s="4"/>
      <c r="D3704" s="4"/>
      <c r="E3704" s="4"/>
      <c r="F3704" s="4"/>
    </row>
    <row r="3705" spans="3:6" x14ac:dyDescent="0.25">
      <c r="C3705" s="4"/>
      <c r="D3705" s="4"/>
      <c r="E3705" s="4"/>
      <c r="F3705" s="4"/>
    </row>
    <row r="3706" spans="3:6" x14ac:dyDescent="0.25">
      <c r="C3706" s="4"/>
      <c r="D3706" s="4"/>
      <c r="E3706" s="4"/>
      <c r="F3706" s="4"/>
    </row>
    <row r="3707" spans="3:6" x14ac:dyDescent="0.25">
      <c r="C3707" s="4"/>
      <c r="D3707" s="4"/>
      <c r="E3707" s="4"/>
      <c r="F3707" s="4"/>
    </row>
    <row r="3708" spans="3:6" x14ac:dyDescent="0.25">
      <c r="C3708" s="4"/>
      <c r="D3708" s="4"/>
      <c r="E3708" s="4"/>
      <c r="F3708" s="4"/>
    </row>
    <row r="3709" spans="3:6" x14ac:dyDescent="0.25">
      <c r="C3709" s="4"/>
      <c r="D3709" s="4"/>
      <c r="E3709" s="4"/>
      <c r="F3709" s="4"/>
    </row>
    <row r="3710" spans="3:6" x14ac:dyDescent="0.25">
      <c r="C3710" s="4"/>
      <c r="D3710" s="4"/>
      <c r="E3710" s="4"/>
      <c r="F3710" s="4"/>
    </row>
    <row r="3711" spans="3:6" x14ac:dyDescent="0.25">
      <c r="C3711" s="4"/>
      <c r="D3711" s="4"/>
      <c r="E3711" s="4"/>
      <c r="F3711" s="4"/>
    </row>
    <row r="3712" spans="3:6" x14ac:dyDescent="0.25">
      <c r="C3712" s="4"/>
      <c r="D3712" s="4"/>
      <c r="E3712" s="4"/>
      <c r="F3712" s="4"/>
    </row>
    <row r="3713" spans="3:6" x14ac:dyDescent="0.25">
      <c r="C3713" s="4"/>
      <c r="D3713" s="4"/>
      <c r="E3713" s="4"/>
      <c r="F3713" s="4"/>
    </row>
    <row r="3714" spans="3:6" x14ac:dyDescent="0.25">
      <c r="C3714" s="4"/>
      <c r="D3714" s="4"/>
      <c r="E3714" s="4"/>
      <c r="F3714" s="4"/>
    </row>
    <row r="3715" spans="3:6" x14ac:dyDescent="0.25">
      <c r="C3715" s="4"/>
      <c r="D3715" s="4"/>
      <c r="E3715" s="4"/>
      <c r="F3715" s="4"/>
    </row>
    <row r="3716" spans="3:6" x14ac:dyDescent="0.25">
      <c r="C3716" s="4"/>
      <c r="D3716" s="4"/>
      <c r="E3716" s="4"/>
      <c r="F3716" s="4"/>
    </row>
    <row r="3717" spans="3:6" x14ac:dyDescent="0.25">
      <c r="C3717" s="4"/>
      <c r="D3717" s="4"/>
      <c r="E3717" s="4"/>
      <c r="F3717" s="4"/>
    </row>
    <row r="3718" spans="3:6" x14ac:dyDescent="0.25">
      <c r="C3718" s="4"/>
      <c r="D3718" s="4"/>
      <c r="E3718" s="4"/>
      <c r="F3718" s="4"/>
    </row>
    <row r="3719" spans="3:6" x14ac:dyDescent="0.25">
      <c r="C3719" s="4"/>
      <c r="D3719" s="4"/>
      <c r="E3719" s="4"/>
      <c r="F3719" s="4"/>
    </row>
    <row r="3720" spans="3:6" x14ac:dyDescent="0.25">
      <c r="C3720" s="4"/>
      <c r="D3720" s="4"/>
      <c r="E3720" s="4"/>
      <c r="F3720" s="4"/>
    </row>
    <row r="3721" spans="3:6" x14ac:dyDescent="0.25">
      <c r="C3721" s="4"/>
      <c r="D3721" s="4"/>
      <c r="E3721" s="4"/>
      <c r="F3721" s="4"/>
    </row>
    <row r="3722" spans="3:6" x14ac:dyDescent="0.25">
      <c r="C3722" s="4"/>
      <c r="D3722" s="4"/>
      <c r="E3722" s="4"/>
      <c r="F3722" s="4"/>
    </row>
    <row r="3723" spans="3:6" x14ac:dyDescent="0.25">
      <c r="C3723" s="4"/>
      <c r="D3723" s="4"/>
      <c r="E3723" s="4"/>
      <c r="F3723" s="4"/>
    </row>
    <row r="3724" spans="3:6" x14ac:dyDescent="0.25">
      <c r="C3724" s="4"/>
      <c r="D3724" s="4"/>
      <c r="E3724" s="4"/>
      <c r="F3724" s="4"/>
    </row>
    <row r="3725" spans="3:6" x14ac:dyDescent="0.25">
      <c r="C3725" s="4"/>
      <c r="D3725" s="4"/>
      <c r="E3725" s="4"/>
      <c r="F3725" s="4"/>
    </row>
    <row r="3726" spans="3:6" x14ac:dyDescent="0.25">
      <c r="C3726" s="4"/>
      <c r="D3726" s="4"/>
      <c r="E3726" s="4"/>
      <c r="F3726" s="4"/>
    </row>
    <row r="3727" spans="3:6" x14ac:dyDescent="0.25">
      <c r="C3727" s="4"/>
      <c r="D3727" s="4"/>
      <c r="E3727" s="4"/>
      <c r="F3727" s="4"/>
    </row>
    <row r="3728" spans="3:6" x14ac:dyDescent="0.25">
      <c r="C3728" s="4"/>
      <c r="D3728" s="4"/>
      <c r="E3728" s="4"/>
      <c r="F3728" s="4"/>
    </row>
    <row r="3729" spans="3:6" x14ac:dyDescent="0.25">
      <c r="C3729" s="4"/>
      <c r="D3729" s="4"/>
      <c r="E3729" s="4"/>
      <c r="F3729" s="4"/>
    </row>
    <row r="3730" spans="3:6" x14ac:dyDescent="0.25">
      <c r="C3730" s="4"/>
      <c r="D3730" s="4"/>
      <c r="E3730" s="4"/>
      <c r="F3730" s="4"/>
    </row>
    <row r="3731" spans="3:6" x14ac:dyDescent="0.25">
      <c r="C3731" s="4"/>
      <c r="D3731" s="4"/>
      <c r="E3731" s="4"/>
      <c r="F3731" s="4"/>
    </row>
    <row r="3732" spans="3:6" x14ac:dyDescent="0.25">
      <c r="C3732" s="4"/>
      <c r="D3732" s="4"/>
      <c r="E3732" s="4"/>
      <c r="F3732" s="4"/>
    </row>
    <row r="3733" spans="3:6" x14ac:dyDescent="0.25">
      <c r="C3733" s="4"/>
      <c r="D3733" s="4"/>
      <c r="E3733" s="4"/>
      <c r="F3733" s="4"/>
    </row>
    <row r="3734" spans="3:6" x14ac:dyDescent="0.25">
      <c r="C3734" s="4"/>
      <c r="D3734" s="4"/>
      <c r="E3734" s="4"/>
      <c r="F3734" s="4"/>
    </row>
    <row r="3735" spans="3:6" x14ac:dyDescent="0.25">
      <c r="C3735" s="4"/>
      <c r="D3735" s="4"/>
      <c r="E3735" s="4"/>
      <c r="F3735" s="4"/>
    </row>
    <row r="3736" spans="3:6" x14ac:dyDescent="0.25">
      <c r="C3736" s="4"/>
      <c r="D3736" s="4"/>
      <c r="E3736" s="4"/>
      <c r="F3736" s="4"/>
    </row>
    <row r="3737" spans="3:6" x14ac:dyDescent="0.25">
      <c r="C3737" s="4"/>
      <c r="D3737" s="4"/>
      <c r="E3737" s="4"/>
      <c r="F3737" s="4"/>
    </row>
    <row r="3738" spans="3:6" x14ac:dyDescent="0.25">
      <c r="C3738" s="4"/>
      <c r="D3738" s="4"/>
      <c r="E3738" s="4"/>
      <c r="F3738" s="4"/>
    </row>
    <row r="3739" spans="3:6" x14ac:dyDescent="0.25">
      <c r="C3739" s="4"/>
      <c r="D3739" s="4"/>
      <c r="E3739" s="4"/>
      <c r="F3739" s="4"/>
    </row>
    <row r="3740" spans="3:6" x14ac:dyDescent="0.25">
      <c r="C3740" s="4"/>
      <c r="D3740" s="4"/>
      <c r="E3740" s="4"/>
      <c r="F3740" s="4"/>
    </row>
    <row r="3741" spans="3:6" x14ac:dyDescent="0.25">
      <c r="C3741" s="4"/>
      <c r="D3741" s="4"/>
      <c r="E3741" s="4"/>
      <c r="F3741" s="4"/>
    </row>
    <row r="3742" spans="3:6" x14ac:dyDescent="0.25">
      <c r="C3742" s="4"/>
      <c r="D3742" s="4"/>
      <c r="E3742" s="4"/>
      <c r="F3742" s="4"/>
    </row>
    <row r="3743" spans="3:6" x14ac:dyDescent="0.25">
      <c r="C3743" s="4"/>
      <c r="D3743" s="4"/>
      <c r="E3743" s="4"/>
      <c r="F3743" s="4"/>
    </row>
    <row r="3744" spans="3:6" x14ac:dyDescent="0.25">
      <c r="C3744" s="4"/>
      <c r="D3744" s="4"/>
      <c r="E3744" s="4"/>
      <c r="F3744" s="4"/>
    </row>
    <row r="3745" spans="3:6" x14ac:dyDescent="0.25">
      <c r="C3745" s="4"/>
      <c r="D3745" s="4"/>
      <c r="E3745" s="4"/>
      <c r="F3745" s="4"/>
    </row>
    <row r="3746" spans="3:6" x14ac:dyDescent="0.25">
      <c r="C3746" s="4"/>
      <c r="D3746" s="4"/>
      <c r="E3746" s="4"/>
      <c r="F3746" s="4"/>
    </row>
    <row r="3747" spans="3:6" x14ac:dyDescent="0.25">
      <c r="C3747" s="4"/>
      <c r="D3747" s="4"/>
      <c r="E3747" s="4"/>
      <c r="F3747" s="4"/>
    </row>
    <row r="3748" spans="3:6" x14ac:dyDescent="0.25">
      <c r="C3748" s="4"/>
      <c r="D3748" s="4"/>
      <c r="E3748" s="4"/>
      <c r="F3748" s="4"/>
    </row>
    <row r="3749" spans="3:6" x14ac:dyDescent="0.25">
      <c r="C3749" s="4"/>
      <c r="D3749" s="4"/>
      <c r="E3749" s="4"/>
      <c r="F3749" s="4"/>
    </row>
    <row r="3750" spans="3:6" x14ac:dyDescent="0.25">
      <c r="C3750" s="4"/>
      <c r="D3750" s="4"/>
      <c r="E3750" s="4"/>
      <c r="F3750" s="4"/>
    </row>
    <row r="3751" spans="3:6" x14ac:dyDescent="0.25">
      <c r="C3751" s="4"/>
      <c r="D3751" s="4"/>
      <c r="E3751" s="4"/>
      <c r="F3751" s="4"/>
    </row>
    <row r="3752" spans="3:6" x14ac:dyDescent="0.25">
      <c r="C3752" s="4"/>
      <c r="D3752" s="4"/>
      <c r="E3752" s="4"/>
      <c r="F3752" s="4"/>
    </row>
    <row r="3753" spans="3:6" x14ac:dyDescent="0.25">
      <c r="C3753" s="4"/>
      <c r="D3753" s="4"/>
      <c r="E3753" s="4"/>
      <c r="F3753" s="4"/>
    </row>
    <row r="3754" spans="3:6" x14ac:dyDescent="0.25">
      <c r="C3754" s="4"/>
      <c r="D3754" s="4"/>
      <c r="E3754" s="4"/>
      <c r="F3754" s="4"/>
    </row>
    <row r="3755" spans="3:6" x14ac:dyDescent="0.25">
      <c r="C3755" s="4"/>
      <c r="D3755" s="4"/>
      <c r="E3755" s="4"/>
      <c r="F3755" s="4"/>
    </row>
    <row r="3756" spans="3:6" x14ac:dyDescent="0.25">
      <c r="C3756" s="4"/>
      <c r="D3756" s="4"/>
      <c r="E3756" s="4"/>
      <c r="F3756" s="4"/>
    </row>
    <row r="3757" spans="3:6" x14ac:dyDescent="0.25">
      <c r="C3757" s="4"/>
      <c r="D3757" s="4"/>
      <c r="E3757" s="4"/>
      <c r="F3757" s="4"/>
    </row>
    <row r="3758" spans="3:6" x14ac:dyDescent="0.25">
      <c r="C3758" s="4"/>
      <c r="D3758" s="4"/>
      <c r="E3758" s="4"/>
      <c r="F3758" s="4"/>
    </row>
    <row r="3759" spans="3:6" x14ac:dyDescent="0.25">
      <c r="C3759" s="4"/>
      <c r="D3759" s="4"/>
      <c r="E3759" s="4"/>
      <c r="F3759" s="4"/>
    </row>
    <row r="3760" spans="3:6" x14ac:dyDescent="0.25">
      <c r="C3760" s="4"/>
      <c r="D3760" s="4"/>
      <c r="E3760" s="4"/>
      <c r="F3760" s="4"/>
    </row>
    <row r="3761" spans="3:6" x14ac:dyDescent="0.25">
      <c r="C3761" s="4"/>
      <c r="D3761" s="4"/>
      <c r="E3761" s="4"/>
      <c r="F3761" s="4"/>
    </row>
    <row r="3762" spans="3:6" x14ac:dyDescent="0.25">
      <c r="C3762" s="4"/>
      <c r="D3762" s="4"/>
      <c r="E3762" s="4"/>
      <c r="F3762" s="4"/>
    </row>
    <row r="3763" spans="3:6" x14ac:dyDescent="0.25">
      <c r="C3763" s="4"/>
      <c r="D3763" s="4"/>
      <c r="E3763" s="4"/>
      <c r="F3763" s="4"/>
    </row>
    <row r="3764" spans="3:6" x14ac:dyDescent="0.25">
      <c r="C3764" s="4"/>
      <c r="D3764" s="4"/>
      <c r="E3764" s="4"/>
      <c r="F3764" s="4"/>
    </row>
    <row r="3765" spans="3:6" x14ac:dyDescent="0.25">
      <c r="C3765" s="4"/>
      <c r="D3765" s="4"/>
      <c r="E3765" s="4"/>
      <c r="F3765" s="4"/>
    </row>
    <row r="3766" spans="3:6" x14ac:dyDescent="0.25">
      <c r="C3766" s="4"/>
      <c r="D3766" s="4"/>
      <c r="E3766" s="4"/>
      <c r="F3766" s="4"/>
    </row>
    <row r="3767" spans="3:6" x14ac:dyDescent="0.25">
      <c r="C3767" s="4"/>
      <c r="D3767" s="4"/>
      <c r="E3767" s="4"/>
      <c r="F3767" s="4"/>
    </row>
    <row r="3768" spans="3:6" x14ac:dyDescent="0.25">
      <c r="C3768" s="4"/>
      <c r="D3768" s="4"/>
      <c r="E3768" s="4"/>
      <c r="F3768" s="4"/>
    </row>
    <row r="3769" spans="3:6" x14ac:dyDescent="0.25">
      <c r="C3769" s="4"/>
      <c r="D3769" s="4"/>
      <c r="E3769" s="4"/>
      <c r="F3769" s="4"/>
    </row>
    <row r="3770" spans="3:6" x14ac:dyDescent="0.25">
      <c r="C3770" s="4"/>
      <c r="D3770" s="4"/>
      <c r="E3770" s="4"/>
      <c r="F3770" s="4"/>
    </row>
    <row r="3771" spans="3:6" x14ac:dyDescent="0.25">
      <c r="C3771" s="4"/>
      <c r="D3771" s="4"/>
      <c r="E3771" s="4"/>
      <c r="F3771" s="4"/>
    </row>
    <row r="3772" spans="3:6" x14ac:dyDescent="0.25">
      <c r="C3772" s="4"/>
      <c r="D3772" s="4"/>
      <c r="E3772" s="4"/>
      <c r="F3772" s="4"/>
    </row>
    <row r="3773" spans="3:6" x14ac:dyDescent="0.25">
      <c r="C3773" s="4"/>
      <c r="D3773" s="4"/>
      <c r="E3773" s="4"/>
      <c r="F3773" s="4"/>
    </row>
    <row r="3774" spans="3:6" x14ac:dyDescent="0.25">
      <c r="C3774" s="4"/>
      <c r="D3774" s="4"/>
      <c r="E3774" s="4"/>
      <c r="F3774" s="4"/>
    </row>
    <row r="3775" spans="3:6" x14ac:dyDescent="0.25">
      <c r="C3775" s="4"/>
      <c r="D3775" s="4"/>
      <c r="E3775" s="4"/>
      <c r="F3775" s="4"/>
    </row>
    <row r="3776" spans="3:6" x14ac:dyDescent="0.25">
      <c r="C3776" s="4"/>
      <c r="D3776" s="4"/>
      <c r="E3776" s="4"/>
      <c r="F3776" s="4"/>
    </row>
    <row r="3777" spans="3:6" x14ac:dyDescent="0.25">
      <c r="C3777" s="4"/>
      <c r="D3777" s="4"/>
      <c r="E3777" s="4"/>
      <c r="F3777" s="4"/>
    </row>
    <row r="3778" spans="3:6" x14ac:dyDescent="0.25">
      <c r="C3778" s="4"/>
      <c r="D3778" s="4"/>
      <c r="E3778" s="4"/>
      <c r="F3778" s="4"/>
    </row>
    <row r="3779" spans="3:6" x14ac:dyDescent="0.25">
      <c r="C3779" s="4"/>
      <c r="D3779" s="4"/>
      <c r="E3779" s="4"/>
      <c r="F3779" s="4"/>
    </row>
    <row r="3780" spans="3:6" x14ac:dyDescent="0.25">
      <c r="C3780" s="4"/>
      <c r="D3780" s="4"/>
      <c r="E3780" s="4"/>
      <c r="F3780" s="4"/>
    </row>
    <row r="3781" spans="3:6" x14ac:dyDescent="0.25">
      <c r="C3781" s="4"/>
      <c r="D3781" s="4"/>
      <c r="E3781" s="4"/>
      <c r="F3781" s="4"/>
    </row>
    <row r="3782" spans="3:6" x14ac:dyDescent="0.25">
      <c r="C3782" s="4"/>
      <c r="D3782" s="4"/>
      <c r="E3782" s="4"/>
      <c r="F3782" s="4"/>
    </row>
    <row r="3783" spans="3:6" x14ac:dyDescent="0.25">
      <c r="C3783" s="4"/>
      <c r="D3783" s="4"/>
      <c r="E3783" s="4"/>
      <c r="F3783" s="4"/>
    </row>
    <row r="3784" spans="3:6" x14ac:dyDescent="0.25">
      <c r="C3784" s="4"/>
      <c r="D3784" s="4"/>
      <c r="E3784" s="4"/>
      <c r="F3784" s="4"/>
    </row>
    <row r="3785" spans="3:6" x14ac:dyDescent="0.25">
      <c r="C3785" s="4"/>
      <c r="D3785" s="4"/>
      <c r="E3785" s="4"/>
      <c r="F3785" s="4"/>
    </row>
    <row r="3786" spans="3:6" x14ac:dyDescent="0.25">
      <c r="C3786" s="4"/>
      <c r="D3786" s="4"/>
      <c r="E3786" s="4"/>
      <c r="F3786" s="4"/>
    </row>
    <row r="3787" spans="3:6" x14ac:dyDescent="0.25">
      <c r="C3787" s="4"/>
      <c r="D3787" s="4"/>
      <c r="E3787" s="4"/>
      <c r="F3787" s="4"/>
    </row>
    <row r="3788" spans="3:6" x14ac:dyDescent="0.25">
      <c r="C3788" s="4"/>
      <c r="D3788" s="4"/>
      <c r="E3788" s="4"/>
      <c r="F3788" s="4"/>
    </row>
    <row r="3789" spans="3:6" x14ac:dyDescent="0.25">
      <c r="C3789" s="4"/>
      <c r="D3789" s="4"/>
      <c r="E3789" s="4"/>
      <c r="F3789" s="4"/>
    </row>
    <row r="3790" spans="3:6" x14ac:dyDescent="0.25">
      <c r="C3790" s="4"/>
      <c r="D3790" s="4"/>
      <c r="E3790" s="4"/>
      <c r="F3790" s="4"/>
    </row>
    <row r="3791" spans="3:6" x14ac:dyDescent="0.25">
      <c r="C3791" s="4"/>
      <c r="D3791" s="4"/>
      <c r="E3791" s="4"/>
      <c r="F3791" s="4"/>
    </row>
    <row r="3792" spans="3:6" x14ac:dyDescent="0.25">
      <c r="C3792" s="4"/>
      <c r="D3792" s="4"/>
      <c r="E3792" s="4"/>
      <c r="F3792" s="4"/>
    </row>
    <row r="3793" spans="3:6" x14ac:dyDescent="0.25">
      <c r="C3793" s="4"/>
      <c r="D3793" s="4"/>
      <c r="E3793" s="4"/>
      <c r="F3793" s="4"/>
    </row>
    <row r="3794" spans="3:6" x14ac:dyDescent="0.25">
      <c r="C3794" s="4"/>
      <c r="D3794" s="4"/>
      <c r="E3794" s="4"/>
      <c r="F3794" s="4"/>
    </row>
    <row r="3795" spans="3:6" x14ac:dyDescent="0.25">
      <c r="C3795" s="4"/>
      <c r="D3795" s="4"/>
      <c r="E3795" s="4"/>
      <c r="F3795" s="4"/>
    </row>
    <row r="3796" spans="3:6" x14ac:dyDescent="0.25">
      <c r="C3796" s="4"/>
      <c r="D3796" s="4"/>
      <c r="E3796" s="4"/>
      <c r="F3796" s="4"/>
    </row>
    <row r="3797" spans="3:6" x14ac:dyDescent="0.25">
      <c r="C3797" s="4"/>
      <c r="D3797" s="4"/>
      <c r="E3797" s="4"/>
      <c r="F3797" s="4"/>
    </row>
    <row r="3798" spans="3:6" x14ac:dyDescent="0.25">
      <c r="C3798" s="4"/>
      <c r="D3798" s="4"/>
      <c r="E3798" s="4"/>
      <c r="F3798" s="4"/>
    </row>
    <row r="3799" spans="3:6" x14ac:dyDescent="0.25">
      <c r="C3799" s="4"/>
      <c r="D3799" s="4"/>
      <c r="E3799" s="4"/>
      <c r="F3799" s="4"/>
    </row>
    <row r="3800" spans="3:6" x14ac:dyDescent="0.25">
      <c r="C3800" s="4"/>
      <c r="D3800" s="4"/>
      <c r="E3800" s="4"/>
      <c r="F3800" s="4"/>
    </row>
    <row r="3801" spans="3:6" x14ac:dyDescent="0.25">
      <c r="C3801" s="4"/>
      <c r="D3801" s="4"/>
      <c r="E3801" s="4"/>
      <c r="F3801" s="4"/>
    </row>
    <row r="3802" spans="3:6" x14ac:dyDescent="0.25">
      <c r="C3802" s="4"/>
      <c r="D3802" s="4"/>
      <c r="E3802" s="4"/>
      <c r="F3802" s="4"/>
    </row>
    <row r="3803" spans="3:6" x14ac:dyDescent="0.25">
      <c r="C3803" s="4"/>
      <c r="D3803" s="4"/>
      <c r="E3803" s="4"/>
      <c r="F3803" s="4"/>
    </row>
    <row r="3804" spans="3:6" x14ac:dyDescent="0.25">
      <c r="C3804" s="4"/>
      <c r="D3804" s="4"/>
      <c r="E3804" s="4"/>
      <c r="F3804" s="4"/>
    </row>
    <row r="3805" spans="3:6" x14ac:dyDescent="0.25">
      <c r="C3805" s="4"/>
      <c r="D3805" s="4"/>
      <c r="E3805" s="4"/>
      <c r="F3805" s="4"/>
    </row>
    <row r="3806" spans="3:6" x14ac:dyDescent="0.25">
      <c r="C3806" s="4"/>
      <c r="D3806" s="4"/>
      <c r="E3806" s="4"/>
      <c r="F3806" s="4"/>
    </row>
    <row r="3807" spans="3:6" x14ac:dyDescent="0.25">
      <c r="C3807" s="4"/>
      <c r="D3807" s="4"/>
      <c r="E3807" s="4"/>
      <c r="F3807" s="4"/>
    </row>
    <row r="3808" spans="3:6" x14ac:dyDescent="0.25">
      <c r="C3808" s="4"/>
      <c r="D3808" s="4"/>
      <c r="E3808" s="4"/>
      <c r="F3808" s="4"/>
    </row>
    <row r="3809" spans="3:6" x14ac:dyDescent="0.25">
      <c r="C3809" s="4"/>
      <c r="D3809" s="4"/>
      <c r="E3809" s="4"/>
      <c r="F3809" s="4"/>
    </row>
    <row r="3810" spans="3:6" x14ac:dyDescent="0.25">
      <c r="C3810" s="4"/>
      <c r="D3810" s="4"/>
      <c r="E3810" s="4"/>
      <c r="F3810" s="4"/>
    </row>
    <row r="3811" spans="3:6" x14ac:dyDescent="0.25">
      <c r="C3811" s="4"/>
      <c r="D3811" s="4"/>
      <c r="E3811" s="4"/>
      <c r="F3811" s="4"/>
    </row>
    <row r="3812" spans="3:6" x14ac:dyDescent="0.25">
      <c r="C3812" s="4"/>
      <c r="D3812" s="4"/>
      <c r="E3812" s="4"/>
      <c r="F3812" s="4"/>
    </row>
    <row r="3813" spans="3:6" x14ac:dyDescent="0.25">
      <c r="C3813" s="4"/>
      <c r="D3813" s="4"/>
      <c r="E3813" s="4"/>
      <c r="F3813" s="4"/>
    </row>
    <row r="3814" spans="3:6" x14ac:dyDescent="0.25">
      <c r="C3814" s="4"/>
      <c r="D3814" s="4"/>
      <c r="E3814" s="4"/>
      <c r="F3814" s="4"/>
    </row>
    <row r="3815" spans="3:6" x14ac:dyDescent="0.25">
      <c r="C3815" s="4"/>
      <c r="D3815" s="4"/>
      <c r="E3815" s="4"/>
      <c r="F3815" s="4"/>
    </row>
    <row r="3816" spans="3:6" x14ac:dyDescent="0.25">
      <c r="C3816" s="4"/>
      <c r="D3816" s="4"/>
      <c r="E3816" s="4"/>
      <c r="F3816" s="4"/>
    </row>
    <row r="3817" spans="3:6" x14ac:dyDescent="0.25">
      <c r="C3817" s="4"/>
      <c r="D3817" s="4"/>
      <c r="E3817" s="4"/>
      <c r="F3817" s="4"/>
    </row>
    <row r="3818" spans="3:6" x14ac:dyDescent="0.25">
      <c r="C3818" s="4"/>
      <c r="D3818" s="4"/>
      <c r="E3818" s="4"/>
      <c r="F3818" s="4"/>
    </row>
    <row r="3819" spans="3:6" x14ac:dyDescent="0.25">
      <c r="C3819" s="4"/>
      <c r="D3819" s="4"/>
      <c r="E3819" s="4"/>
      <c r="F3819" s="4"/>
    </row>
    <row r="3820" spans="3:6" x14ac:dyDescent="0.25">
      <c r="C3820" s="4"/>
      <c r="D3820" s="4"/>
      <c r="E3820" s="4"/>
      <c r="F3820" s="4"/>
    </row>
    <row r="3821" spans="3:6" x14ac:dyDescent="0.25">
      <c r="C3821" s="4"/>
      <c r="D3821" s="4"/>
      <c r="E3821" s="4"/>
      <c r="F3821" s="4"/>
    </row>
    <row r="3822" spans="3:6" x14ac:dyDescent="0.25">
      <c r="C3822" s="4"/>
      <c r="D3822" s="4"/>
      <c r="E3822" s="4"/>
      <c r="F3822" s="4"/>
    </row>
    <row r="3823" spans="3:6" x14ac:dyDescent="0.25">
      <c r="C3823" s="4"/>
      <c r="D3823" s="4"/>
      <c r="E3823" s="4"/>
      <c r="F3823" s="4"/>
    </row>
    <row r="3824" spans="3:6" x14ac:dyDescent="0.25">
      <c r="C3824" s="4"/>
      <c r="D3824" s="4"/>
      <c r="E3824" s="4"/>
      <c r="F3824" s="4"/>
    </row>
    <row r="3825" spans="3:6" x14ac:dyDescent="0.25">
      <c r="C3825" s="4"/>
      <c r="D3825" s="4"/>
      <c r="E3825" s="4"/>
      <c r="F3825" s="4"/>
    </row>
    <row r="3826" spans="3:6" x14ac:dyDescent="0.25">
      <c r="C3826" s="4"/>
      <c r="D3826" s="4"/>
      <c r="E3826" s="4"/>
      <c r="F3826" s="4"/>
    </row>
    <row r="3827" spans="3:6" x14ac:dyDescent="0.25">
      <c r="C3827" s="4"/>
      <c r="D3827" s="4"/>
      <c r="E3827" s="4"/>
      <c r="F3827" s="4"/>
    </row>
    <row r="3828" spans="3:6" x14ac:dyDescent="0.25">
      <c r="C3828" s="4"/>
      <c r="D3828" s="4"/>
      <c r="E3828" s="4"/>
      <c r="F3828" s="4"/>
    </row>
    <row r="3829" spans="3:6" x14ac:dyDescent="0.25">
      <c r="C3829" s="4"/>
      <c r="D3829" s="4"/>
      <c r="E3829" s="4"/>
      <c r="F3829" s="4"/>
    </row>
    <row r="3830" spans="3:6" x14ac:dyDescent="0.25">
      <c r="C3830" s="4"/>
      <c r="D3830" s="4"/>
      <c r="E3830" s="4"/>
      <c r="F3830" s="4"/>
    </row>
    <row r="3831" spans="3:6" x14ac:dyDescent="0.25">
      <c r="C3831" s="4"/>
      <c r="D3831" s="4"/>
      <c r="E3831" s="4"/>
      <c r="F3831" s="4"/>
    </row>
    <row r="3832" spans="3:6" x14ac:dyDescent="0.25">
      <c r="C3832" s="4"/>
      <c r="D3832" s="4"/>
      <c r="E3832" s="4"/>
      <c r="F3832" s="4"/>
    </row>
    <row r="3833" spans="3:6" x14ac:dyDescent="0.25">
      <c r="C3833" s="4"/>
      <c r="D3833" s="4"/>
      <c r="E3833" s="4"/>
      <c r="F3833" s="4"/>
    </row>
    <row r="3834" spans="3:6" x14ac:dyDescent="0.25">
      <c r="C3834" s="4"/>
      <c r="D3834" s="4"/>
      <c r="E3834" s="4"/>
      <c r="F3834" s="4"/>
    </row>
    <row r="3835" spans="3:6" x14ac:dyDescent="0.25">
      <c r="C3835" s="4"/>
      <c r="D3835" s="4"/>
      <c r="E3835" s="4"/>
      <c r="F3835" s="4"/>
    </row>
    <row r="3836" spans="3:6" x14ac:dyDescent="0.25">
      <c r="C3836" s="4"/>
      <c r="D3836" s="4"/>
      <c r="E3836" s="4"/>
      <c r="F3836" s="4"/>
    </row>
    <row r="3837" spans="3:6" x14ac:dyDescent="0.25">
      <c r="C3837" s="4"/>
      <c r="D3837" s="4"/>
      <c r="E3837" s="4"/>
      <c r="F3837" s="4"/>
    </row>
    <row r="3838" spans="3:6" x14ac:dyDescent="0.25">
      <c r="C3838" s="4"/>
      <c r="D3838" s="4"/>
      <c r="E3838" s="4"/>
      <c r="F3838" s="4"/>
    </row>
    <row r="3839" spans="3:6" x14ac:dyDescent="0.25">
      <c r="C3839" s="4"/>
      <c r="D3839" s="4"/>
      <c r="E3839" s="4"/>
      <c r="F3839" s="4"/>
    </row>
    <row r="3840" spans="3:6" x14ac:dyDescent="0.25">
      <c r="C3840" s="4"/>
      <c r="D3840" s="4"/>
      <c r="E3840" s="4"/>
      <c r="F3840" s="4"/>
    </row>
    <row r="3841" spans="3:6" x14ac:dyDescent="0.25">
      <c r="C3841" s="4"/>
      <c r="D3841" s="4"/>
      <c r="E3841" s="4"/>
      <c r="F3841" s="4"/>
    </row>
    <row r="3842" spans="3:6" x14ac:dyDescent="0.25">
      <c r="C3842" s="4"/>
      <c r="D3842" s="4"/>
      <c r="E3842" s="4"/>
      <c r="F3842" s="4"/>
    </row>
    <row r="3843" spans="3:6" x14ac:dyDescent="0.25">
      <c r="C3843" s="4"/>
      <c r="D3843" s="4"/>
      <c r="E3843" s="4"/>
      <c r="F3843" s="4"/>
    </row>
    <row r="3844" spans="3:6" x14ac:dyDescent="0.25">
      <c r="C3844" s="4"/>
      <c r="D3844" s="4"/>
      <c r="E3844" s="4"/>
      <c r="F3844" s="4"/>
    </row>
    <row r="3845" spans="3:6" x14ac:dyDescent="0.25">
      <c r="C3845" s="4"/>
      <c r="D3845" s="4"/>
      <c r="E3845" s="4"/>
      <c r="F3845" s="4"/>
    </row>
    <row r="3846" spans="3:6" x14ac:dyDescent="0.25">
      <c r="C3846" s="4"/>
      <c r="D3846" s="4"/>
      <c r="E3846" s="4"/>
      <c r="F3846" s="4"/>
    </row>
    <row r="3847" spans="3:6" x14ac:dyDescent="0.25">
      <c r="C3847" s="4"/>
      <c r="D3847" s="4"/>
      <c r="E3847" s="4"/>
      <c r="F3847" s="4"/>
    </row>
    <row r="3848" spans="3:6" x14ac:dyDescent="0.25">
      <c r="C3848" s="4"/>
      <c r="D3848" s="4"/>
      <c r="E3848" s="4"/>
      <c r="F3848" s="4"/>
    </row>
    <row r="3849" spans="3:6" x14ac:dyDescent="0.25">
      <c r="C3849" s="4"/>
      <c r="D3849" s="4"/>
      <c r="E3849" s="4"/>
      <c r="F3849" s="4"/>
    </row>
    <row r="3850" spans="3:6" x14ac:dyDescent="0.25">
      <c r="C3850" s="4"/>
      <c r="D3850" s="4"/>
      <c r="E3850" s="4"/>
      <c r="F3850" s="4"/>
    </row>
    <row r="3851" spans="3:6" x14ac:dyDescent="0.25">
      <c r="C3851" s="4"/>
      <c r="D3851" s="4"/>
      <c r="E3851" s="4"/>
      <c r="F3851" s="4"/>
    </row>
    <row r="3852" spans="3:6" x14ac:dyDescent="0.25">
      <c r="C3852" s="4"/>
      <c r="D3852" s="4"/>
      <c r="E3852" s="4"/>
      <c r="F3852" s="4"/>
    </row>
    <row r="3853" spans="3:6" x14ac:dyDescent="0.25">
      <c r="C3853" s="4"/>
      <c r="D3853" s="4"/>
      <c r="E3853" s="4"/>
      <c r="F3853" s="4"/>
    </row>
    <row r="3854" spans="3:6" x14ac:dyDescent="0.25">
      <c r="C3854" s="4"/>
      <c r="D3854" s="4"/>
      <c r="E3854" s="4"/>
      <c r="F3854" s="4"/>
    </row>
    <row r="3855" spans="3:6" x14ac:dyDescent="0.25">
      <c r="C3855" s="4"/>
      <c r="D3855" s="4"/>
      <c r="E3855" s="4"/>
      <c r="F3855" s="4"/>
    </row>
    <row r="3856" spans="3:6" x14ac:dyDescent="0.25">
      <c r="C3856" s="4"/>
      <c r="D3856" s="4"/>
      <c r="E3856" s="4"/>
      <c r="F3856" s="4"/>
    </row>
    <row r="3857" spans="3:6" x14ac:dyDescent="0.25">
      <c r="C3857" s="4"/>
      <c r="D3857" s="4"/>
      <c r="E3857" s="4"/>
      <c r="F3857" s="4"/>
    </row>
    <row r="3858" spans="3:6" x14ac:dyDescent="0.25">
      <c r="C3858" s="4"/>
      <c r="D3858" s="4"/>
      <c r="E3858" s="4"/>
      <c r="F3858" s="4"/>
    </row>
    <row r="3859" spans="3:6" x14ac:dyDescent="0.25">
      <c r="C3859" s="4"/>
      <c r="D3859" s="4"/>
      <c r="E3859" s="4"/>
      <c r="F3859" s="4"/>
    </row>
    <row r="3860" spans="3:6" x14ac:dyDescent="0.25">
      <c r="C3860" s="4"/>
      <c r="D3860" s="4"/>
      <c r="E3860" s="4"/>
      <c r="F3860" s="4"/>
    </row>
    <row r="3861" spans="3:6" x14ac:dyDescent="0.25">
      <c r="C3861" s="4"/>
      <c r="D3861" s="4"/>
      <c r="E3861" s="4"/>
      <c r="F3861" s="4"/>
    </row>
    <row r="3862" spans="3:6" x14ac:dyDescent="0.25">
      <c r="C3862" s="4"/>
      <c r="D3862" s="4"/>
      <c r="E3862" s="4"/>
      <c r="F3862" s="4"/>
    </row>
    <row r="3863" spans="3:6" x14ac:dyDescent="0.25">
      <c r="C3863" s="4"/>
      <c r="D3863" s="4"/>
      <c r="E3863" s="4"/>
      <c r="F3863" s="4"/>
    </row>
    <row r="3864" spans="3:6" x14ac:dyDescent="0.25">
      <c r="C3864" s="4"/>
      <c r="D3864" s="4"/>
      <c r="E3864" s="4"/>
      <c r="F3864" s="4"/>
    </row>
    <row r="3865" spans="3:6" x14ac:dyDescent="0.25">
      <c r="C3865" s="4"/>
      <c r="D3865" s="4"/>
      <c r="E3865" s="4"/>
      <c r="F3865" s="4"/>
    </row>
    <row r="3866" spans="3:6" x14ac:dyDescent="0.25">
      <c r="C3866" s="4"/>
      <c r="D3866" s="4"/>
      <c r="E3866" s="4"/>
      <c r="F3866" s="4"/>
    </row>
    <row r="3867" spans="3:6" x14ac:dyDescent="0.25">
      <c r="C3867" s="4"/>
      <c r="D3867" s="4"/>
      <c r="E3867" s="4"/>
      <c r="F3867" s="4"/>
    </row>
    <row r="3868" spans="3:6" x14ac:dyDescent="0.25">
      <c r="C3868" s="4"/>
      <c r="D3868" s="4"/>
      <c r="E3868" s="4"/>
      <c r="F3868" s="4"/>
    </row>
    <row r="3869" spans="3:6" x14ac:dyDescent="0.25">
      <c r="C3869" s="4"/>
      <c r="D3869" s="4"/>
      <c r="E3869" s="4"/>
      <c r="F3869" s="4"/>
    </row>
    <row r="3870" spans="3:6" x14ac:dyDescent="0.25">
      <c r="C3870" s="4"/>
      <c r="D3870" s="4"/>
      <c r="E3870" s="4"/>
      <c r="F3870" s="4"/>
    </row>
    <row r="3871" spans="3:6" x14ac:dyDescent="0.25">
      <c r="C3871" s="4"/>
      <c r="D3871" s="4"/>
      <c r="E3871" s="4"/>
      <c r="F3871" s="4"/>
    </row>
    <row r="3872" spans="3:6" x14ac:dyDescent="0.25">
      <c r="C3872" s="4"/>
      <c r="D3872" s="4"/>
      <c r="E3872" s="4"/>
      <c r="F3872" s="4"/>
    </row>
    <row r="3873" spans="3:6" x14ac:dyDescent="0.25">
      <c r="C3873" s="4"/>
      <c r="D3873" s="4"/>
      <c r="E3873" s="4"/>
      <c r="F3873" s="4"/>
    </row>
    <row r="3874" spans="3:6" x14ac:dyDescent="0.25">
      <c r="C3874" s="4"/>
      <c r="D3874" s="4"/>
      <c r="E3874" s="4"/>
      <c r="F3874" s="4"/>
    </row>
    <row r="3875" spans="3:6" x14ac:dyDescent="0.25">
      <c r="C3875" s="4"/>
      <c r="D3875" s="4"/>
      <c r="E3875" s="4"/>
      <c r="F3875" s="4"/>
    </row>
    <row r="3876" spans="3:6" x14ac:dyDescent="0.25">
      <c r="C3876" s="4"/>
      <c r="D3876" s="4"/>
      <c r="E3876" s="4"/>
      <c r="F3876" s="4"/>
    </row>
    <row r="3877" spans="3:6" x14ac:dyDescent="0.25">
      <c r="C3877" s="4"/>
      <c r="D3877" s="4"/>
      <c r="E3877" s="4"/>
      <c r="F3877" s="4"/>
    </row>
    <row r="3878" spans="3:6" x14ac:dyDescent="0.25">
      <c r="C3878" s="4"/>
      <c r="D3878" s="4"/>
      <c r="E3878" s="4"/>
      <c r="F3878" s="4"/>
    </row>
    <row r="3879" spans="3:6" x14ac:dyDescent="0.25">
      <c r="C3879" s="4"/>
      <c r="D3879" s="4"/>
      <c r="E3879" s="4"/>
      <c r="F3879" s="4"/>
    </row>
    <row r="3880" spans="3:6" x14ac:dyDescent="0.25">
      <c r="C3880" s="4"/>
      <c r="D3880" s="4"/>
      <c r="E3880" s="4"/>
      <c r="F3880" s="4"/>
    </row>
    <row r="3881" spans="3:6" x14ac:dyDescent="0.25">
      <c r="C3881" s="4"/>
      <c r="D3881" s="4"/>
      <c r="E3881" s="4"/>
      <c r="F3881" s="4"/>
    </row>
    <row r="3882" spans="3:6" x14ac:dyDescent="0.25">
      <c r="C3882" s="4"/>
      <c r="D3882" s="4"/>
      <c r="E3882" s="4"/>
      <c r="F3882" s="4"/>
    </row>
    <row r="3883" spans="3:6" x14ac:dyDescent="0.25">
      <c r="C3883" s="4"/>
      <c r="D3883" s="4"/>
      <c r="E3883" s="4"/>
      <c r="F3883" s="4"/>
    </row>
    <row r="3884" spans="3:6" x14ac:dyDescent="0.25">
      <c r="C3884" s="4"/>
      <c r="D3884" s="4"/>
      <c r="E3884" s="4"/>
      <c r="F3884" s="4"/>
    </row>
    <row r="3885" spans="3:6" x14ac:dyDescent="0.25">
      <c r="C3885" s="4"/>
      <c r="D3885" s="4"/>
      <c r="E3885" s="4"/>
      <c r="F3885" s="4"/>
    </row>
    <row r="3886" spans="3:6" x14ac:dyDescent="0.25">
      <c r="C3886" s="4"/>
      <c r="D3886" s="4"/>
      <c r="E3886" s="4"/>
      <c r="F3886" s="4"/>
    </row>
    <row r="3887" spans="3:6" x14ac:dyDescent="0.25">
      <c r="C3887" s="4"/>
      <c r="D3887" s="4"/>
      <c r="E3887" s="4"/>
      <c r="F3887" s="4"/>
    </row>
    <row r="3888" spans="3:6" x14ac:dyDescent="0.25">
      <c r="C3888" s="4"/>
      <c r="D3888" s="4"/>
      <c r="E3888" s="4"/>
      <c r="F3888" s="4"/>
    </row>
    <row r="3889" spans="3:6" x14ac:dyDescent="0.25">
      <c r="C3889" s="4"/>
      <c r="D3889" s="4"/>
      <c r="E3889" s="4"/>
      <c r="F3889" s="4"/>
    </row>
    <row r="3890" spans="3:6" x14ac:dyDescent="0.25">
      <c r="C3890" s="4"/>
      <c r="D3890" s="4"/>
      <c r="E3890" s="4"/>
      <c r="F3890" s="4"/>
    </row>
    <row r="3891" spans="3:6" x14ac:dyDescent="0.25">
      <c r="C3891" s="4"/>
      <c r="D3891" s="4"/>
      <c r="E3891" s="4"/>
      <c r="F3891" s="4"/>
    </row>
    <row r="3892" spans="3:6" x14ac:dyDescent="0.25">
      <c r="C3892" s="4"/>
      <c r="D3892" s="4"/>
      <c r="E3892" s="4"/>
      <c r="F3892" s="4"/>
    </row>
    <row r="3893" spans="3:6" x14ac:dyDescent="0.25">
      <c r="C3893" s="4"/>
      <c r="D3893" s="4"/>
      <c r="E3893" s="4"/>
      <c r="F3893" s="4"/>
    </row>
    <row r="3894" spans="3:6" x14ac:dyDescent="0.25">
      <c r="C3894" s="4"/>
      <c r="D3894" s="4"/>
      <c r="E3894" s="4"/>
      <c r="F3894" s="4"/>
    </row>
    <row r="3895" spans="3:6" x14ac:dyDescent="0.25">
      <c r="C3895" s="4"/>
      <c r="D3895" s="4"/>
      <c r="E3895" s="4"/>
      <c r="F3895" s="4"/>
    </row>
    <row r="3896" spans="3:6" x14ac:dyDescent="0.25">
      <c r="C3896" s="4"/>
      <c r="D3896" s="4"/>
      <c r="E3896" s="4"/>
      <c r="F3896" s="4"/>
    </row>
    <row r="3897" spans="3:6" x14ac:dyDescent="0.25">
      <c r="C3897" s="4"/>
      <c r="D3897" s="4"/>
      <c r="E3897" s="4"/>
      <c r="F3897" s="4"/>
    </row>
    <row r="3898" spans="3:6" x14ac:dyDescent="0.25">
      <c r="C3898" s="4"/>
      <c r="D3898" s="4"/>
      <c r="E3898" s="4"/>
      <c r="F3898" s="4"/>
    </row>
    <row r="3899" spans="3:6" x14ac:dyDescent="0.25">
      <c r="C3899" s="4"/>
      <c r="D3899" s="4"/>
      <c r="E3899" s="4"/>
      <c r="F3899" s="4"/>
    </row>
    <row r="3900" spans="3:6" x14ac:dyDescent="0.25">
      <c r="C3900" s="4"/>
      <c r="D3900" s="4"/>
      <c r="E3900" s="4"/>
      <c r="F3900" s="4"/>
    </row>
    <row r="3901" spans="3:6" x14ac:dyDescent="0.25">
      <c r="C3901" s="4"/>
      <c r="D3901" s="4"/>
      <c r="E3901" s="4"/>
      <c r="F3901" s="4"/>
    </row>
    <row r="3902" spans="3:6" x14ac:dyDescent="0.25">
      <c r="C3902" s="4"/>
      <c r="D3902" s="4"/>
      <c r="E3902" s="4"/>
      <c r="F3902" s="4"/>
    </row>
    <row r="3903" spans="3:6" x14ac:dyDescent="0.25">
      <c r="C3903" s="4"/>
      <c r="D3903" s="4"/>
      <c r="E3903" s="4"/>
      <c r="F3903" s="4"/>
    </row>
    <row r="3904" spans="3:6" x14ac:dyDescent="0.25">
      <c r="C3904" s="4"/>
      <c r="D3904" s="4"/>
      <c r="E3904" s="4"/>
      <c r="F3904" s="4"/>
    </row>
    <row r="3905" spans="3:6" x14ac:dyDescent="0.25">
      <c r="C3905" s="4"/>
      <c r="D3905" s="4"/>
      <c r="E3905" s="4"/>
      <c r="F3905" s="4"/>
    </row>
    <row r="3906" spans="3:6" x14ac:dyDescent="0.25">
      <c r="C3906" s="4"/>
      <c r="D3906" s="4"/>
      <c r="E3906" s="4"/>
      <c r="F3906" s="4"/>
    </row>
    <row r="3907" spans="3:6" x14ac:dyDescent="0.25">
      <c r="C3907" s="4"/>
      <c r="D3907" s="4"/>
      <c r="E3907" s="4"/>
      <c r="F3907" s="4"/>
    </row>
    <row r="3908" spans="3:6" x14ac:dyDescent="0.25">
      <c r="C3908" s="4"/>
      <c r="D3908" s="4"/>
      <c r="E3908" s="4"/>
      <c r="F3908" s="4"/>
    </row>
    <row r="3909" spans="3:6" x14ac:dyDescent="0.25">
      <c r="C3909" s="4"/>
      <c r="D3909" s="4"/>
      <c r="E3909" s="4"/>
      <c r="F3909" s="4"/>
    </row>
    <row r="3910" spans="3:6" x14ac:dyDescent="0.25">
      <c r="C3910" s="4"/>
      <c r="D3910" s="4"/>
      <c r="E3910" s="4"/>
      <c r="F3910" s="4"/>
    </row>
    <row r="3911" spans="3:6" x14ac:dyDescent="0.25">
      <c r="C3911" s="4"/>
      <c r="D3911" s="4"/>
      <c r="E3911" s="4"/>
      <c r="F3911" s="4"/>
    </row>
    <row r="3912" spans="3:6" x14ac:dyDescent="0.25">
      <c r="C3912" s="4"/>
      <c r="D3912" s="4"/>
      <c r="E3912" s="4"/>
      <c r="F3912" s="4"/>
    </row>
    <row r="3913" spans="3:6" x14ac:dyDescent="0.25">
      <c r="C3913" s="4"/>
      <c r="D3913" s="4"/>
      <c r="E3913" s="4"/>
      <c r="F3913" s="4"/>
    </row>
    <row r="3914" spans="3:6" x14ac:dyDescent="0.25">
      <c r="C3914" s="4"/>
      <c r="D3914" s="4"/>
      <c r="E3914" s="4"/>
      <c r="F3914" s="4"/>
    </row>
    <row r="3915" spans="3:6" x14ac:dyDescent="0.25">
      <c r="C3915" s="4"/>
      <c r="D3915" s="4"/>
      <c r="E3915" s="4"/>
      <c r="F3915" s="4"/>
    </row>
    <row r="3916" spans="3:6" x14ac:dyDescent="0.25">
      <c r="C3916" s="4"/>
      <c r="D3916" s="4"/>
      <c r="E3916" s="4"/>
      <c r="F3916" s="4"/>
    </row>
    <row r="3917" spans="3:6" x14ac:dyDescent="0.25">
      <c r="C3917" s="4"/>
      <c r="D3917" s="4"/>
      <c r="E3917" s="4"/>
      <c r="F3917" s="4"/>
    </row>
    <row r="3918" spans="3:6" x14ac:dyDescent="0.25">
      <c r="C3918" s="4"/>
      <c r="D3918" s="4"/>
      <c r="E3918" s="4"/>
      <c r="F3918" s="4"/>
    </row>
    <row r="3919" spans="3:6" x14ac:dyDescent="0.25">
      <c r="C3919" s="4"/>
      <c r="D3919" s="4"/>
      <c r="E3919" s="4"/>
      <c r="F3919" s="4"/>
    </row>
    <row r="3920" spans="3:6" x14ac:dyDescent="0.25">
      <c r="C3920" s="4"/>
      <c r="D3920" s="4"/>
      <c r="E3920" s="4"/>
      <c r="F3920" s="4"/>
    </row>
    <row r="3921" spans="3:6" x14ac:dyDescent="0.25">
      <c r="C3921" s="4"/>
      <c r="D3921" s="4"/>
      <c r="E3921" s="4"/>
      <c r="F3921" s="4"/>
    </row>
    <row r="3922" spans="3:6" x14ac:dyDescent="0.25">
      <c r="C3922" s="4"/>
      <c r="D3922" s="4"/>
      <c r="E3922" s="4"/>
      <c r="F3922" s="4"/>
    </row>
    <row r="3923" spans="3:6" x14ac:dyDescent="0.25">
      <c r="C3923" s="4"/>
      <c r="D3923" s="4"/>
      <c r="E3923" s="4"/>
      <c r="F3923" s="4"/>
    </row>
    <row r="3924" spans="3:6" x14ac:dyDescent="0.25">
      <c r="C3924" s="4"/>
      <c r="D3924" s="4"/>
      <c r="E3924" s="4"/>
      <c r="F3924" s="4"/>
    </row>
    <row r="3925" spans="3:6" x14ac:dyDescent="0.25">
      <c r="C3925" s="4"/>
      <c r="D3925" s="4"/>
      <c r="E3925" s="4"/>
      <c r="F3925" s="4"/>
    </row>
    <row r="3926" spans="3:6" x14ac:dyDescent="0.25">
      <c r="C3926" s="4"/>
      <c r="D3926" s="4"/>
      <c r="E3926" s="4"/>
      <c r="F3926" s="4"/>
    </row>
    <row r="3927" spans="3:6" x14ac:dyDescent="0.25">
      <c r="C3927" s="4"/>
      <c r="D3927" s="4"/>
      <c r="E3927" s="4"/>
      <c r="F3927" s="4"/>
    </row>
    <row r="3928" spans="3:6" x14ac:dyDescent="0.25">
      <c r="C3928" s="4"/>
      <c r="D3928" s="4"/>
      <c r="E3928" s="4"/>
      <c r="F3928" s="4"/>
    </row>
    <row r="3929" spans="3:6" x14ac:dyDescent="0.25">
      <c r="C3929" s="4"/>
      <c r="D3929" s="4"/>
      <c r="E3929" s="4"/>
      <c r="F3929" s="4"/>
    </row>
    <row r="3930" spans="3:6" x14ac:dyDescent="0.25">
      <c r="C3930" s="4"/>
      <c r="D3930" s="4"/>
      <c r="E3930" s="4"/>
      <c r="F3930" s="4"/>
    </row>
    <row r="3931" spans="3:6" x14ac:dyDescent="0.25">
      <c r="C3931" s="4"/>
      <c r="D3931" s="4"/>
      <c r="E3931" s="4"/>
      <c r="F3931" s="4"/>
    </row>
    <row r="3932" spans="3:6" x14ac:dyDescent="0.25">
      <c r="C3932" s="4"/>
      <c r="D3932" s="4"/>
      <c r="E3932" s="4"/>
      <c r="F3932" s="4"/>
    </row>
    <row r="3933" spans="3:6" x14ac:dyDescent="0.25">
      <c r="C3933" s="4"/>
      <c r="D3933" s="4"/>
      <c r="E3933" s="4"/>
      <c r="F3933" s="4"/>
    </row>
    <row r="3934" spans="3:6" x14ac:dyDescent="0.25">
      <c r="C3934" s="4"/>
      <c r="D3934" s="4"/>
      <c r="E3934" s="4"/>
      <c r="F3934" s="4"/>
    </row>
    <row r="3935" spans="3:6" x14ac:dyDescent="0.25">
      <c r="C3935" s="4"/>
      <c r="D3935" s="4"/>
      <c r="E3935" s="4"/>
      <c r="F3935" s="4"/>
    </row>
    <row r="3936" spans="3:6" x14ac:dyDescent="0.25">
      <c r="C3936" s="4"/>
      <c r="D3936" s="4"/>
      <c r="E3936" s="4"/>
      <c r="F3936" s="4"/>
    </row>
    <row r="3937" spans="3:6" x14ac:dyDescent="0.25">
      <c r="C3937" s="4"/>
      <c r="D3937" s="4"/>
      <c r="E3937" s="4"/>
      <c r="F3937" s="4"/>
    </row>
    <row r="3938" spans="3:6" x14ac:dyDescent="0.25">
      <c r="C3938" s="4"/>
      <c r="D3938" s="4"/>
      <c r="E3938" s="4"/>
      <c r="F3938" s="4"/>
    </row>
    <row r="3939" spans="3:6" x14ac:dyDescent="0.25">
      <c r="C3939" s="4"/>
      <c r="D3939" s="4"/>
      <c r="E3939" s="4"/>
      <c r="F3939" s="4"/>
    </row>
    <row r="3940" spans="3:6" x14ac:dyDescent="0.25">
      <c r="C3940" s="4"/>
      <c r="D3940" s="4"/>
      <c r="E3940" s="4"/>
      <c r="F3940" s="4"/>
    </row>
    <row r="3941" spans="3:6" x14ac:dyDescent="0.25">
      <c r="C3941" s="4"/>
      <c r="D3941" s="4"/>
      <c r="E3941" s="4"/>
      <c r="F3941" s="4"/>
    </row>
    <row r="3942" spans="3:6" x14ac:dyDescent="0.25">
      <c r="C3942" s="4"/>
      <c r="D3942" s="4"/>
      <c r="E3942" s="4"/>
      <c r="F3942" s="4"/>
    </row>
    <row r="3943" spans="3:6" x14ac:dyDescent="0.25">
      <c r="C3943" s="4"/>
      <c r="D3943" s="4"/>
      <c r="E3943" s="4"/>
      <c r="F3943" s="4"/>
    </row>
    <row r="3944" spans="3:6" x14ac:dyDescent="0.25">
      <c r="C3944" s="4"/>
      <c r="D3944" s="4"/>
      <c r="E3944" s="4"/>
      <c r="F3944" s="4"/>
    </row>
    <row r="3945" spans="3:6" x14ac:dyDescent="0.25">
      <c r="C3945" s="4"/>
      <c r="D3945" s="4"/>
      <c r="E3945" s="4"/>
      <c r="F3945" s="4"/>
    </row>
    <row r="3946" spans="3:6" x14ac:dyDescent="0.25">
      <c r="C3946" s="4"/>
      <c r="D3946" s="4"/>
      <c r="E3946" s="4"/>
      <c r="F3946" s="4"/>
    </row>
    <row r="3947" spans="3:6" x14ac:dyDescent="0.25">
      <c r="C3947" s="4"/>
      <c r="D3947" s="4"/>
      <c r="E3947" s="4"/>
      <c r="F3947" s="4"/>
    </row>
    <row r="3948" spans="3:6" x14ac:dyDescent="0.25">
      <c r="C3948" s="4"/>
      <c r="D3948" s="4"/>
      <c r="E3948" s="4"/>
      <c r="F3948" s="4"/>
    </row>
    <row r="3949" spans="3:6" x14ac:dyDescent="0.25">
      <c r="C3949" s="4"/>
      <c r="D3949" s="4"/>
      <c r="E3949" s="4"/>
      <c r="F3949" s="4"/>
    </row>
    <row r="3950" spans="3:6" x14ac:dyDescent="0.25">
      <c r="C3950" s="4"/>
      <c r="D3950" s="4"/>
      <c r="E3950" s="4"/>
      <c r="F3950" s="4"/>
    </row>
    <row r="3951" spans="3:6" x14ac:dyDescent="0.25">
      <c r="C3951" s="4"/>
      <c r="D3951" s="4"/>
      <c r="E3951" s="4"/>
      <c r="F3951" s="4"/>
    </row>
    <row r="3952" spans="3:6" x14ac:dyDescent="0.25">
      <c r="C3952" s="4"/>
      <c r="D3952" s="4"/>
      <c r="E3952" s="4"/>
      <c r="F3952" s="4"/>
    </row>
    <row r="3953" spans="3:6" x14ac:dyDescent="0.25">
      <c r="C3953" s="4"/>
      <c r="D3953" s="4"/>
      <c r="E3953" s="4"/>
      <c r="F3953" s="4"/>
    </row>
    <row r="3954" spans="3:6" x14ac:dyDescent="0.25">
      <c r="C3954" s="4"/>
      <c r="D3954" s="4"/>
      <c r="E3954" s="4"/>
      <c r="F3954" s="4"/>
    </row>
    <row r="3955" spans="3:6" x14ac:dyDescent="0.25">
      <c r="C3955" s="4"/>
      <c r="D3955" s="4"/>
      <c r="E3955" s="4"/>
      <c r="F3955" s="4"/>
    </row>
    <row r="3956" spans="3:6" x14ac:dyDescent="0.25">
      <c r="C3956" s="4"/>
      <c r="D3956" s="4"/>
      <c r="E3956" s="4"/>
      <c r="F3956" s="4"/>
    </row>
    <row r="3957" spans="3:6" x14ac:dyDescent="0.25">
      <c r="C3957" s="4"/>
      <c r="D3957" s="4"/>
      <c r="E3957" s="4"/>
      <c r="F3957" s="4"/>
    </row>
    <row r="3958" spans="3:6" x14ac:dyDescent="0.25">
      <c r="C3958" s="4"/>
      <c r="D3958" s="4"/>
      <c r="E3958" s="4"/>
      <c r="F3958" s="4"/>
    </row>
    <row r="3959" spans="3:6" x14ac:dyDescent="0.25">
      <c r="C3959" s="4"/>
      <c r="D3959" s="4"/>
      <c r="E3959" s="4"/>
      <c r="F3959" s="4"/>
    </row>
    <row r="3960" spans="3:6" x14ac:dyDescent="0.25">
      <c r="C3960" s="4"/>
      <c r="D3960" s="4"/>
      <c r="E3960" s="4"/>
      <c r="F3960" s="4"/>
    </row>
    <row r="3961" spans="3:6" x14ac:dyDescent="0.25">
      <c r="C3961" s="4"/>
      <c r="D3961" s="4"/>
      <c r="E3961" s="4"/>
      <c r="F3961" s="4"/>
    </row>
    <row r="3962" spans="3:6" x14ac:dyDescent="0.25">
      <c r="C3962" s="4"/>
      <c r="D3962" s="4"/>
      <c r="E3962" s="4"/>
      <c r="F3962" s="4"/>
    </row>
    <row r="3963" spans="3:6" x14ac:dyDescent="0.25">
      <c r="C3963" s="4"/>
      <c r="D3963" s="4"/>
      <c r="E3963" s="4"/>
      <c r="F3963" s="4"/>
    </row>
    <row r="3964" spans="3:6" x14ac:dyDescent="0.25">
      <c r="C3964" s="4"/>
      <c r="D3964" s="4"/>
      <c r="E3964" s="4"/>
      <c r="F3964" s="4"/>
    </row>
    <row r="3965" spans="3:6" x14ac:dyDescent="0.25">
      <c r="C3965" s="4"/>
      <c r="D3965" s="4"/>
      <c r="E3965" s="4"/>
      <c r="F3965" s="4"/>
    </row>
    <row r="3966" spans="3:6" x14ac:dyDescent="0.25">
      <c r="C3966" s="4"/>
      <c r="D3966" s="4"/>
      <c r="E3966" s="4"/>
      <c r="F3966" s="4"/>
    </row>
    <row r="3967" spans="3:6" x14ac:dyDescent="0.25">
      <c r="C3967" s="4"/>
      <c r="D3967" s="4"/>
      <c r="E3967" s="4"/>
      <c r="F3967" s="4"/>
    </row>
    <row r="3968" spans="3:6" x14ac:dyDescent="0.25">
      <c r="C3968" s="4"/>
      <c r="D3968" s="4"/>
      <c r="E3968" s="4"/>
      <c r="F3968" s="4"/>
    </row>
    <row r="3969" spans="3:6" x14ac:dyDescent="0.25">
      <c r="C3969" s="4"/>
      <c r="D3969" s="4"/>
      <c r="E3969" s="4"/>
      <c r="F3969" s="4"/>
    </row>
    <row r="3970" spans="3:6" x14ac:dyDescent="0.25">
      <c r="C3970" s="4"/>
      <c r="D3970" s="4"/>
      <c r="E3970" s="4"/>
      <c r="F3970" s="4"/>
    </row>
    <row r="3971" spans="3:6" x14ac:dyDescent="0.25">
      <c r="C3971" s="4"/>
      <c r="D3971" s="4"/>
      <c r="E3971" s="4"/>
      <c r="F3971" s="4"/>
    </row>
    <row r="3972" spans="3:6" x14ac:dyDescent="0.25">
      <c r="C3972" s="4"/>
      <c r="D3972" s="4"/>
      <c r="E3972" s="4"/>
      <c r="F3972" s="4"/>
    </row>
    <row r="3973" spans="3:6" x14ac:dyDescent="0.25">
      <c r="C3973" s="4"/>
      <c r="D3973" s="4"/>
      <c r="E3973" s="4"/>
      <c r="F3973" s="4"/>
    </row>
    <row r="3974" spans="3:6" x14ac:dyDescent="0.25">
      <c r="C3974" s="4"/>
      <c r="D3974" s="4"/>
      <c r="E3974" s="4"/>
      <c r="F3974" s="4"/>
    </row>
    <row r="3975" spans="3:6" x14ac:dyDescent="0.25">
      <c r="C3975" s="4"/>
      <c r="D3975" s="4"/>
      <c r="E3975" s="4"/>
      <c r="F3975" s="4"/>
    </row>
    <row r="3976" spans="3:6" x14ac:dyDescent="0.25">
      <c r="C3976" s="4"/>
      <c r="D3976" s="4"/>
      <c r="E3976" s="4"/>
      <c r="F3976" s="4"/>
    </row>
    <row r="3977" spans="3:6" x14ac:dyDescent="0.25">
      <c r="C3977" s="4"/>
      <c r="D3977" s="4"/>
      <c r="E3977" s="4"/>
      <c r="F3977" s="4"/>
    </row>
    <row r="3978" spans="3:6" x14ac:dyDescent="0.25">
      <c r="C3978" s="4"/>
      <c r="D3978" s="4"/>
      <c r="E3978" s="4"/>
      <c r="F3978" s="4"/>
    </row>
    <row r="3979" spans="3:6" x14ac:dyDescent="0.25">
      <c r="C3979" s="4"/>
      <c r="D3979" s="4"/>
      <c r="E3979" s="4"/>
      <c r="F3979" s="4"/>
    </row>
    <row r="3980" spans="3:6" x14ac:dyDescent="0.25">
      <c r="C3980" s="4"/>
      <c r="D3980" s="4"/>
      <c r="E3980" s="4"/>
      <c r="F3980" s="4"/>
    </row>
    <row r="3981" spans="3:6" x14ac:dyDescent="0.25">
      <c r="C3981" s="4"/>
      <c r="D3981" s="4"/>
      <c r="E3981" s="4"/>
      <c r="F3981" s="4"/>
    </row>
    <row r="3982" spans="3:6" x14ac:dyDescent="0.25">
      <c r="C3982" s="4"/>
      <c r="D3982" s="4"/>
      <c r="E3982" s="4"/>
      <c r="F3982" s="4"/>
    </row>
    <row r="3983" spans="3:6" x14ac:dyDescent="0.25">
      <c r="C3983" s="4"/>
      <c r="D3983" s="4"/>
      <c r="E3983" s="4"/>
      <c r="F3983" s="4"/>
    </row>
    <row r="3984" spans="3:6" x14ac:dyDescent="0.25">
      <c r="C3984" s="4"/>
      <c r="D3984" s="4"/>
      <c r="E3984" s="4"/>
      <c r="F3984" s="4"/>
    </row>
    <row r="3985" spans="3:6" x14ac:dyDescent="0.25">
      <c r="C3985" s="4"/>
      <c r="D3985" s="4"/>
      <c r="E3985" s="4"/>
      <c r="F3985" s="4"/>
    </row>
    <row r="3986" spans="3:6" x14ac:dyDescent="0.25">
      <c r="C3986" s="4"/>
      <c r="D3986" s="4"/>
      <c r="E3986" s="4"/>
      <c r="F3986" s="4"/>
    </row>
    <row r="3987" spans="3:6" x14ac:dyDescent="0.25">
      <c r="C3987" s="4"/>
      <c r="D3987" s="4"/>
      <c r="E3987" s="4"/>
      <c r="F3987" s="4"/>
    </row>
    <row r="3988" spans="3:6" x14ac:dyDescent="0.25">
      <c r="C3988" s="4"/>
      <c r="D3988" s="4"/>
      <c r="E3988" s="4"/>
      <c r="F3988" s="4"/>
    </row>
    <row r="3989" spans="3:6" x14ac:dyDescent="0.25">
      <c r="C3989" s="4"/>
      <c r="D3989" s="4"/>
      <c r="E3989" s="4"/>
      <c r="F3989" s="4"/>
    </row>
    <row r="3990" spans="3:6" x14ac:dyDescent="0.25">
      <c r="C3990" s="4"/>
      <c r="D3990" s="4"/>
      <c r="E3990" s="4"/>
      <c r="F3990" s="4"/>
    </row>
    <row r="3991" spans="3:6" x14ac:dyDescent="0.25">
      <c r="C3991" s="4"/>
      <c r="D3991" s="4"/>
      <c r="E3991" s="4"/>
      <c r="F3991" s="4"/>
    </row>
    <row r="3992" spans="3:6" x14ac:dyDescent="0.25">
      <c r="C3992" s="4"/>
      <c r="D3992" s="4"/>
      <c r="E3992" s="4"/>
      <c r="F3992" s="4"/>
    </row>
    <row r="3993" spans="3:6" x14ac:dyDescent="0.25">
      <c r="C3993" s="4"/>
      <c r="D3993" s="4"/>
      <c r="E3993" s="4"/>
      <c r="F3993" s="4"/>
    </row>
    <row r="3994" spans="3:6" x14ac:dyDescent="0.25">
      <c r="C3994" s="4"/>
      <c r="D3994" s="4"/>
      <c r="E3994" s="4"/>
      <c r="F3994" s="4"/>
    </row>
    <row r="3995" spans="3:6" x14ac:dyDescent="0.25">
      <c r="C3995" s="4"/>
      <c r="D3995" s="4"/>
      <c r="E3995" s="4"/>
      <c r="F3995" s="4"/>
    </row>
    <row r="3996" spans="3:6" x14ac:dyDescent="0.25">
      <c r="C3996" s="4"/>
      <c r="D3996" s="4"/>
      <c r="E3996" s="4"/>
      <c r="F3996" s="4"/>
    </row>
    <row r="3997" spans="3:6" x14ac:dyDescent="0.25">
      <c r="C3997" s="4"/>
      <c r="D3997" s="4"/>
      <c r="E3997" s="4"/>
      <c r="F3997" s="4"/>
    </row>
    <row r="3998" spans="3:6" x14ac:dyDescent="0.25">
      <c r="C3998" s="4"/>
      <c r="D3998" s="4"/>
      <c r="E3998" s="4"/>
      <c r="F3998" s="4"/>
    </row>
    <row r="3999" spans="3:6" x14ac:dyDescent="0.25">
      <c r="C3999" s="4"/>
      <c r="D3999" s="4"/>
      <c r="E3999" s="4"/>
      <c r="F3999" s="4"/>
    </row>
    <row r="4000" spans="3:6" x14ac:dyDescent="0.25">
      <c r="C4000" s="4"/>
      <c r="D4000" s="4"/>
      <c r="E4000" s="4"/>
      <c r="F4000" s="4"/>
    </row>
    <row r="4001" spans="3:6" x14ac:dyDescent="0.25">
      <c r="C4001" s="4"/>
      <c r="D4001" s="4"/>
      <c r="E4001" s="4"/>
      <c r="F4001" s="4"/>
    </row>
    <row r="4002" spans="3:6" x14ac:dyDescent="0.25">
      <c r="C4002" s="4"/>
      <c r="D4002" s="4"/>
      <c r="E4002" s="4"/>
      <c r="F4002" s="4"/>
    </row>
    <row r="4003" spans="3:6" x14ac:dyDescent="0.25">
      <c r="C4003" s="4"/>
      <c r="D4003" s="4"/>
      <c r="E4003" s="4"/>
      <c r="F4003" s="4"/>
    </row>
    <row r="4004" spans="3:6" x14ac:dyDescent="0.25">
      <c r="C4004" s="4"/>
      <c r="D4004" s="4"/>
      <c r="E4004" s="4"/>
      <c r="F4004" s="4"/>
    </row>
    <row r="4005" spans="3:6" x14ac:dyDescent="0.25">
      <c r="C4005" s="4"/>
      <c r="D4005" s="4"/>
      <c r="E4005" s="4"/>
      <c r="F4005" s="4"/>
    </row>
    <row r="4006" spans="3:6" x14ac:dyDescent="0.25">
      <c r="C4006" s="4"/>
      <c r="D4006" s="4"/>
      <c r="E4006" s="4"/>
      <c r="F4006" s="4"/>
    </row>
    <row r="4007" spans="3:6" x14ac:dyDescent="0.25">
      <c r="C4007" s="4"/>
      <c r="D4007" s="4"/>
      <c r="E4007" s="4"/>
      <c r="F4007" s="4"/>
    </row>
    <row r="4008" spans="3:6" x14ac:dyDescent="0.25">
      <c r="C4008" s="4"/>
      <c r="D4008" s="4"/>
      <c r="E4008" s="4"/>
      <c r="F4008" s="4"/>
    </row>
    <row r="4009" spans="3:6" x14ac:dyDescent="0.25">
      <c r="C4009" s="4"/>
      <c r="D4009" s="4"/>
      <c r="E4009" s="4"/>
      <c r="F4009" s="4"/>
    </row>
    <row r="4010" spans="3:6" x14ac:dyDescent="0.25">
      <c r="C4010" s="4"/>
      <c r="D4010" s="4"/>
      <c r="E4010" s="4"/>
      <c r="F4010" s="4"/>
    </row>
    <row r="4011" spans="3:6" x14ac:dyDescent="0.25">
      <c r="C4011" s="4"/>
      <c r="D4011" s="4"/>
      <c r="E4011" s="4"/>
      <c r="F4011" s="4"/>
    </row>
    <row r="4012" spans="3:6" x14ac:dyDescent="0.25">
      <c r="C4012" s="4"/>
      <c r="D4012" s="4"/>
      <c r="E4012" s="4"/>
      <c r="F4012" s="4"/>
    </row>
    <row r="4013" spans="3:6" x14ac:dyDescent="0.25">
      <c r="C4013" s="4"/>
      <c r="D4013" s="4"/>
      <c r="E4013" s="4"/>
      <c r="F4013" s="4"/>
    </row>
    <row r="4014" spans="3:6" x14ac:dyDescent="0.25">
      <c r="C4014" s="4"/>
      <c r="D4014" s="4"/>
      <c r="E4014" s="4"/>
      <c r="F4014" s="4"/>
    </row>
    <row r="4015" spans="3:6" x14ac:dyDescent="0.25">
      <c r="C4015" s="4"/>
      <c r="D4015" s="4"/>
      <c r="E4015" s="4"/>
      <c r="F4015" s="4"/>
    </row>
    <row r="4016" spans="3:6" x14ac:dyDescent="0.25">
      <c r="C4016" s="4"/>
      <c r="D4016" s="4"/>
      <c r="E4016" s="4"/>
      <c r="F4016" s="4"/>
    </row>
    <row r="4017" spans="3:6" x14ac:dyDescent="0.25">
      <c r="C4017" s="4"/>
      <c r="D4017" s="4"/>
      <c r="E4017" s="4"/>
      <c r="F4017" s="4"/>
    </row>
    <row r="4018" spans="3:6" x14ac:dyDescent="0.25">
      <c r="C4018" s="4"/>
      <c r="D4018" s="4"/>
      <c r="E4018" s="4"/>
      <c r="F4018" s="4"/>
    </row>
    <row r="4019" spans="3:6" x14ac:dyDescent="0.25">
      <c r="C4019" s="4"/>
      <c r="D4019" s="4"/>
      <c r="E4019" s="4"/>
      <c r="F4019" s="4"/>
    </row>
    <row r="4020" spans="3:6" x14ac:dyDescent="0.25">
      <c r="C4020" s="4"/>
      <c r="D4020" s="4"/>
      <c r="E4020" s="4"/>
      <c r="F4020" s="4"/>
    </row>
    <row r="4021" spans="3:6" x14ac:dyDescent="0.25">
      <c r="C4021" s="4"/>
      <c r="D4021" s="4"/>
      <c r="E4021" s="4"/>
      <c r="F4021" s="4"/>
    </row>
    <row r="4022" spans="3:6" x14ac:dyDescent="0.25">
      <c r="C4022" s="4"/>
      <c r="D4022" s="4"/>
      <c r="E4022" s="4"/>
      <c r="F4022" s="4"/>
    </row>
    <row r="4023" spans="3:6" x14ac:dyDescent="0.25">
      <c r="C4023" s="4"/>
      <c r="D4023" s="4"/>
      <c r="E4023" s="4"/>
      <c r="F4023" s="4"/>
    </row>
    <row r="4024" spans="3:6" x14ac:dyDescent="0.25">
      <c r="C4024" s="4"/>
      <c r="D4024" s="4"/>
      <c r="E4024" s="4"/>
      <c r="F4024" s="4"/>
    </row>
    <row r="4025" spans="3:6" x14ac:dyDescent="0.25">
      <c r="C4025" s="4"/>
      <c r="D4025" s="4"/>
      <c r="E4025" s="4"/>
      <c r="F4025" s="4"/>
    </row>
    <row r="4026" spans="3:6" x14ac:dyDescent="0.25">
      <c r="C4026" s="4"/>
      <c r="D4026" s="4"/>
      <c r="E4026" s="4"/>
      <c r="F4026" s="4"/>
    </row>
    <row r="4027" spans="3:6" x14ac:dyDescent="0.25">
      <c r="C4027" s="4"/>
      <c r="D4027" s="4"/>
      <c r="E4027" s="4"/>
      <c r="F4027" s="4"/>
    </row>
    <row r="4028" spans="3:6" x14ac:dyDescent="0.25">
      <c r="C4028" s="4"/>
      <c r="D4028" s="4"/>
      <c r="E4028" s="4"/>
      <c r="F4028" s="4"/>
    </row>
    <row r="4029" spans="3:6" x14ac:dyDescent="0.25">
      <c r="C4029" s="4"/>
      <c r="D4029" s="4"/>
      <c r="E4029" s="4"/>
      <c r="F4029" s="4"/>
    </row>
    <row r="4030" spans="3:6" x14ac:dyDescent="0.25">
      <c r="C4030" s="4"/>
      <c r="D4030" s="4"/>
      <c r="E4030" s="4"/>
      <c r="F4030" s="4"/>
    </row>
    <row r="4031" spans="3:6" x14ac:dyDescent="0.25">
      <c r="C4031" s="4"/>
      <c r="D4031" s="4"/>
      <c r="E4031" s="4"/>
      <c r="F4031" s="4"/>
    </row>
    <row r="4032" spans="3:6" x14ac:dyDescent="0.25">
      <c r="C4032" s="4"/>
      <c r="D4032" s="4"/>
      <c r="E4032" s="4"/>
      <c r="F4032" s="4"/>
    </row>
    <row r="4033" spans="3:6" x14ac:dyDescent="0.25">
      <c r="C4033" s="4"/>
      <c r="D4033" s="4"/>
      <c r="E4033" s="4"/>
      <c r="F4033" s="4"/>
    </row>
    <row r="4034" spans="3:6" x14ac:dyDescent="0.25">
      <c r="C4034" s="4"/>
      <c r="D4034" s="4"/>
      <c r="E4034" s="4"/>
      <c r="F4034" s="4"/>
    </row>
    <row r="4035" spans="3:6" x14ac:dyDescent="0.25">
      <c r="C4035" s="4"/>
      <c r="D4035" s="4"/>
      <c r="E4035" s="4"/>
      <c r="F4035" s="4"/>
    </row>
    <row r="4036" spans="3:6" x14ac:dyDescent="0.25">
      <c r="C4036" s="4"/>
      <c r="D4036" s="4"/>
      <c r="E4036" s="4"/>
      <c r="F4036" s="4"/>
    </row>
    <row r="4037" spans="3:6" x14ac:dyDescent="0.25">
      <c r="C4037" s="4"/>
      <c r="D4037" s="4"/>
      <c r="E4037" s="4"/>
      <c r="F4037" s="4"/>
    </row>
    <row r="4038" spans="3:6" x14ac:dyDescent="0.25">
      <c r="C4038" s="4"/>
      <c r="D4038" s="4"/>
      <c r="E4038" s="4"/>
      <c r="F4038" s="4"/>
    </row>
    <row r="4039" spans="3:6" x14ac:dyDescent="0.25">
      <c r="C4039" s="4"/>
      <c r="D4039" s="4"/>
      <c r="E4039" s="4"/>
      <c r="F4039" s="4"/>
    </row>
    <row r="4040" spans="3:6" x14ac:dyDescent="0.25">
      <c r="C4040" s="4"/>
      <c r="D4040" s="4"/>
      <c r="E4040" s="4"/>
      <c r="F4040" s="4"/>
    </row>
    <row r="4041" spans="3:6" x14ac:dyDescent="0.25">
      <c r="C4041" s="4"/>
      <c r="D4041" s="4"/>
      <c r="E4041" s="4"/>
      <c r="F4041" s="4"/>
    </row>
    <row r="4042" spans="3:6" x14ac:dyDescent="0.25">
      <c r="C4042" s="4"/>
      <c r="D4042" s="4"/>
      <c r="E4042" s="4"/>
      <c r="F4042" s="4"/>
    </row>
    <row r="4043" spans="3:6" x14ac:dyDescent="0.25">
      <c r="C4043" s="4"/>
      <c r="D4043" s="4"/>
      <c r="E4043" s="4"/>
      <c r="F4043" s="4"/>
    </row>
    <row r="4044" spans="3:6" x14ac:dyDescent="0.25">
      <c r="C4044" s="4"/>
      <c r="D4044" s="4"/>
      <c r="E4044" s="4"/>
      <c r="F4044" s="4"/>
    </row>
    <row r="4045" spans="3:6" x14ac:dyDescent="0.25">
      <c r="C4045" s="4"/>
      <c r="D4045" s="4"/>
      <c r="E4045" s="4"/>
      <c r="F4045" s="4"/>
    </row>
    <row r="4046" spans="3:6" x14ac:dyDescent="0.25">
      <c r="C4046" s="4"/>
      <c r="D4046" s="4"/>
      <c r="E4046" s="4"/>
      <c r="F4046" s="4"/>
    </row>
    <row r="4047" spans="3:6" x14ac:dyDescent="0.25">
      <c r="C4047" s="4"/>
      <c r="D4047" s="4"/>
      <c r="E4047" s="4"/>
      <c r="F4047" s="4"/>
    </row>
    <row r="4048" spans="3:6" x14ac:dyDescent="0.25">
      <c r="C4048" s="4"/>
      <c r="D4048" s="4"/>
      <c r="E4048" s="4"/>
      <c r="F4048" s="4"/>
    </row>
    <row r="4049" spans="3:6" x14ac:dyDescent="0.25">
      <c r="C4049" s="4"/>
      <c r="D4049" s="4"/>
      <c r="E4049" s="4"/>
      <c r="F4049" s="4"/>
    </row>
    <row r="4050" spans="3:6" x14ac:dyDescent="0.25">
      <c r="C4050" s="4"/>
      <c r="D4050" s="4"/>
      <c r="E4050" s="4"/>
      <c r="F4050" s="4"/>
    </row>
    <row r="4051" spans="3:6" x14ac:dyDescent="0.25">
      <c r="C4051" s="4"/>
      <c r="D4051" s="4"/>
      <c r="E4051" s="4"/>
      <c r="F4051" s="4"/>
    </row>
    <row r="4052" spans="3:6" x14ac:dyDescent="0.25">
      <c r="C4052" s="4"/>
      <c r="D4052" s="4"/>
      <c r="E4052" s="4"/>
      <c r="F4052" s="4"/>
    </row>
    <row r="4053" spans="3:6" x14ac:dyDescent="0.25">
      <c r="C4053" s="4"/>
      <c r="D4053" s="4"/>
      <c r="E4053" s="4"/>
      <c r="F4053" s="4"/>
    </row>
    <row r="4054" spans="3:6" x14ac:dyDescent="0.25">
      <c r="C4054" s="4"/>
      <c r="D4054" s="4"/>
      <c r="E4054" s="4"/>
      <c r="F4054" s="4"/>
    </row>
    <row r="4055" spans="3:6" x14ac:dyDescent="0.25">
      <c r="C4055" s="4"/>
      <c r="D4055" s="4"/>
      <c r="E4055" s="4"/>
      <c r="F4055" s="4"/>
    </row>
    <row r="4056" spans="3:6" x14ac:dyDescent="0.25">
      <c r="C4056" s="4"/>
      <c r="D4056" s="4"/>
      <c r="E4056" s="4"/>
      <c r="F4056" s="4"/>
    </row>
    <row r="4057" spans="3:6" x14ac:dyDescent="0.25">
      <c r="C4057" s="4"/>
      <c r="D4057" s="4"/>
      <c r="E4057" s="4"/>
      <c r="F4057" s="4"/>
    </row>
    <row r="4058" spans="3:6" x14ac:dyDescent="0.25">
      <c r="C4058" s="4"/>
      <c r="D4058" s="4"/>
      <c r="E4058" s="4"/>
      <c r="F4058" s="4"/>
    </row>
    <row r="4059" spans="3:6" x14ac:dyDescent="0.25">
      <c r="C4059" s="4"/>
      <c r="D4059" s="4"/>
      <c r="E4059" s="4"/>
      <c r="F4059" s="4"/>
    </row>
    <row r="4060" spans="3:6" x14ac:dyDescent="0.25">
      <c r="C4060" s="4"/>
      <c r="D4060" s="4"/>
      <c r="E4060" s="4"/>
      <c r="F4060" s="4"/>
    </row>
    <row r="4061" spans="3:6" x14ac:dyDescent="0.25">
      <c r="C4061" s="4"/>
      <c r="D4061" s="4"/>
      <c r="E4061" s="4"/>
      <c r="F4061" s="4"/>
    </row>
    <row r="4062" spans="3:6" x14ac:dyDescent="0.25">
      <c r="C4062" s="4"/>
      <c r="D4062" s="4"/>
      <c r="E4062" s="4"/>
      <c r="F4062" s="4"/>
    </row>
    <row r="4063" spans="3:6" x14ac:dyDescent="0.25">
      <c r="C4063" s="4"/>
      <c r="D4063" s="4"/>
      <c r="E4063" s="4"/>
      <c r="F4063" s="4"/>
    </row>
    <row r="4064" spans="3:6" x14ac:dyDescent="0.25">
      <c r="C4064" s="4"/>
      <c r="D4064" s="4"/>
      <c r="E4064" s="4"/>
      <c r="F4064" s="4"/>
    </row>
    <row r="4065" spans="3:6" x14ac:dyDescent="0.25">
      <c r="C4065" s="4"/>
      <c r="D4065" s="4"/>
      <c r="E4065" s="4"/>
      <c r="F4065" s="4"/>
    </row>
    <row r="4066" spans="3:6" x14ac:dyDescent="0.25">
      <c r="C4066" s="4"/>
      <c r="D4066" s="4"/>
      <c r="E4066" s="4"/>
      <c r="F4066" s="4"/>
    </row>
    <row r="4067" spans="3:6" x14ac:dyDescent="0.25">
      <c r="C4067" s="4"/>
      <c r="D4067" s="4"/>
      <c r="E4067" s="4"/>
      <c r="F4067" s="4"/>
    </row>
    <row r="4068" spans="3:6" x14ac:dyDescent="0.25">
      <c r="C4068" s="4"/>
      <c r="D4068" s="4"/>
      <c r="E4068" s="4"/>
      <c r="F4068" s="4"/>
    </row>
    <row r="4069" spans="3:6" x14ac:dyDescent="0.25">
      <c r="C4069" s="4"/>
      <c r="D4069" s="4"/>
      <c r="E4069" s="4"/>
      <c r="F4069" s="4"/>
    </row>
    <row r="4070" spans="3:6" x14ac:dyDescent="0.25">
      <c r="C4070" s="4"/>
      <c r="D4070" s="4"/>
      <c r="E4070" s="4"/>
      <c r="F4070" s="4"/>
    </row>
    <row r="4071" spans="3:6" x14ac:dyDescent="0.25">
      <c r="C4071" s="4"/>
      <c r="D4071" s="4"/>
      <c r="E4071" s="4"/>
      <c r="F4071" s="4"/>
    </row>
    <row r="4072" spans="3:6" x14ac:dyDescent="0.25">
      <c r="C4072" s="4"/>
      <c r="D4072" s="4"/>
      <c r="E4072" s="4"/>
      <c r="F4072" s="4"/>
    </row>
    <row r="4073" spans="3:6" x14ac:dyDescent="0.25">
      <c r="C4073" s="4"/>
      <c r="D4073" s="4"/>
      <c r="E4073" s="4"/>
      <c r="F4073" s="4"/>
    </row>
    <row r="4074" spans="3:6" x14ac:dyDescent="0.25">
      <c r="C4074" s="4"/>
      <c r="D4074" s="4"/>
      <c r="E4074" s="4"/>
      <c r="F4074" s="4"/>
    </row>
    <row r="4075" spans="3:6" x14ac:dyDescent="0.25">
      <c r="C4075" s="4"/>
      <c r="D4075" s="4"/>
      <c r="E4075" s="4"/>
      <c r="F4075" s="4"/>
    </row>
    <row r="4076" spans="3:6" x14ac:dyDescent="0.25">
      <c r="C4076" s="4"/>
      <c r="D4076" s="4"/>
      <c r="E4076" s="4"/>
      <c r="F4076" s="4"/>
    </row>
    <row r="4077" spans="3:6" x14ac:dyDescent="0.25">
      <c r="C4077" s="4"/>
      <c r="D4077" s="4"/>
      <c r="E4077" s="4"/>
      <c r="F4077" s="4"/>
    </row>
    <row r="4078" spans="3:6" x14ac:dyDescent="0.25">
      <c r="C4078" s="4"/>
      <c r="D4078" s="4"/>
      <c r="E4078" s="4"/>
      <c r="F4078" s="4"/>
    </row>
    <row r="4079" spans="3:6" x14ac:dyDescent="0.25">
      <c r="C4079" s="4"/>
      <c r="D4079" s="4"/>
      <c r="E4079" s="4"/>
      <c r="F4079" s="4"/>
    </row>
    <row r="4080" spans="3:6" x14ac:dyDescent="0.25">
      <c r="C4080" s="4"/>
      <c r="D4080" s="4"/>
      <c r="E4080" s="4"/>
      <c r="F4080" s="4"/>
    </row>
    <row r="4081" spans="3:6" x14ac:dyDescent="0.25">
      <c r="C4081" s="4"/>
      <c r="D4081" s="4"/>
      <c r="E4081" s="4"/>
      <c r="F4081" s="4"/>
    </row>
    <row r="4082" spans="3:6" x14ac:dyDescent="0.25">
      <c r="C4082" s="4"/>
      <c r="D4082" s="4"/>
      <c r="E4082" s="4"/>
      <c r="F4082" s="4"/>
    </row>
    <row r="4083" spans="3:6" x14ac:dyDescent="0.25">
      <c r="C4083" s="4"/>
      <c r="D4083" s="4"/>
      <c r="E4083" s="4"/>
      <c r="F4083" s="4"/>
    </row>
    <row r="4084" spans="3:6" x14ac:dyDescent="0.25">
      <c r="C4084" s="4"/>
      <c r="D4084" s="4"/>
      <c r="E4084" s="4"/>
      <c r="F4084" s="4"/>
    </row>
    <row r="4085" spans="3:6" x14ac:dyDescent="0.25">
      <c r="C4085" s="4"/>
      <c r="D4085" s="4"/>
      <c r="E4085" s="4"/>
      <c r="F4085" s="4"/>
    </row>
    <row r="4086" spans="3:6" x14ac:dyDescent="0.25">
      <c r="C4086" s="4"/>
      <c r="D4086" s="4"/>
      <c r="E4086" s="4"/>
      <c r="F4086" s="4"/>
    </row>
    <row r="4087" spans="3:6" x14ac:dyDescent="0.25">
      <c r="C4087" s="4"/>
      <c r="D4087" s="4"/>
      <c r="E4087" s="4"/>
      <c r="F4087" s="4"/>
    </row>
    <row r="4088" spans="3:6" x14ac:dyDescent="0.25">
      <c r="C4088" s="4"/>
      <c r="D4088" s="4"/>
      <c r="E4088" s="4"/>
      <c r="F4088" s="4"/>
    </row>
    <row r="4089" spans="3:6" x14ac:dyDescent="0.25">
      <c r="C4089" s="4"/>
      <c r="D4089" s="4"/>
      <c r="E4089" s="4"/>
      <c r="F4089" s="4"/>
    </row>
    <row r="4090" spans="3:6" x14ac:dyDescent="0.25">
      <c r="C4090" s="4"/>
      <c r="D4090" s="4"/>
      <c r="E4090" s="4"/>
      <c r="F4090" s="4"/>
    </row>
    <row r="4091" spans="3:6" x14ac:dyDescent="0.25">
      <c r="C4091" s="4"/>
      <c r="D4091" s="4"/>
      <c r="E4091" s="4"/>
      <c r="F4091" s="4"/>
    </row>
    <row r="4092" spans="3:6" x14ac:dyDescent="0.25">
      <c r="C4092" s="4"/>
      <c r="D4092" s="4"/>
      <c r="E4092" s="4"/>
      <c r="F4092" s="4"/>
    </row>
    <row r="4093" spans="3:6" x14ac:dyDescent="0.25">
      <c r="C4093" s="4"/>
      <c r="D4093" s="4"/>
      <c r="E4093" s="4"/>
      <c r="F4093" s="4"/>
    </row>
    <row r="4094" spans="3:6" x14ac:dyDescent="0.25">
      <c r="C4094" s="4"/>
      <c r="D4094" s="4"/>
      <c r="E4094" s="4"/>
      <c r="F4094" s="4"/>
    </row>
    <row r="4095" spans="3:6" x14ac:dyDescent="0.25">
      <c r="C4095" s="4"/>
      <c r="D4095" s="4"/>
      <c r="E4095" s="4"/>
      <c r="F4095" s="4"/>
    </row>
    <row r="4096" spans="3:6" x14ac:dyDescent="0.25">
      <c r="C4096" s="4"/>
      <c r="D4096" s="4"/>
      <c r="E4096" s="4"/>
      <c r="F4096" s="4"/>
    </row>
    <row r="4097" spans="3:6" x14ac:dyDescent="0.25">
      <c r="C4097" s="4"/>
      <c r="D4097" s="4"/>
      <c r="E4097" s="4"/>
      <c r="F4097" s="4"/>
    </row>
    <row r="4098" spans="3:6" x14ac:dyDescent="0.25">
      <c r="C4098" s="4"/>
      <c r="D4098" s="4"/>
      <c r="E4098" s="4"/>
      <c r="F4098" s="4"/>
    </row>
    <row r="4099" spans="3:6" x14ac:dyDescent="0.25">
      <c r="C4099" s="4"/>
      <c r="D4099" s="4"/>
      <c r="E4099" s="4"/>
      <c r="F4099" s="4"/>
    </row>
    <row r="4100" spans="3:6" x14ac:dyDescent="0.25">
      <c r="C4100" s="4"/>
      <c r="D4100" s="4"/>
      <c r="E4100" s="4"/>
      <c r="F4100" s="4"/>
    </row>
    <row r="4101" spans="3:6" x14ac:dyDescent="0.25">
      <c r="C4101" s="4"/>
      <c r="D4101" s="4"/>
      <c r="E4101" s="4"/>
      <c r="F4101" s="4"/>
    </row>
    <row r="4102" spans="3:6" x14ac:dyDescent="0.25">
      <c r="C4102" s="4"/>
      <c r="D4102" s="4"/>
      <c r="E4102" s="4"/>
      <c r="F4102" s="4"/>
    </row>
    <row r="4103" spans="3:6" x14ac:dyDescent="0.25">
      <c r="C4103" s="4"/>
      <c r="D4103" s="4"/>
      <c r="E4103" s="4"/>
      <c r="F4103" s="4"/>
    </row>
    <row r="4104" spans="3:6" x14ac:dyDescent="0.25">
      <c r="C4104" s="4"/>
      <c r="D4104" s="4"/>
      <c r="E4104" s="4"/>
      <c r="F4104" s="4"/>
    </row>
    <row r="4105" spans="3:6" x14ac:dyDescent="0.25">
      <c r="C4105" s="4"/>
      <c r="D4105" s="4"/>
      <c r="E4105" s="4"/>
      <c r="F4105" s="4"/>
    </row>
    <row r="4106" spans="3:6" x14ac:dyDescent="0.25">
      <c r="C4106" s="4"/>
      <c r="D4106" s="4"/>
      <c r="E4106" s="4"/>
      <c r="F4106" s="4"/>
    </row>
    <row r="4107" spans="3:6" x14ac:dyDescent="0.25">
      <c r="C4107" s="4"/>
      <c r="D4107" s="4"/>
      <c r="E4107" s="4"/>
      <c r="F4107" s="4"/>
    </row>
    <row r="4108" spans="3:6" x14ac:dyDescent="0.25">
      <c r="C4108" s="4"/>
      <c r="D4108" s="4"/>
      <c r="E4108" s="4"/>
      <c r="F4108" s="4"/>
    </row>
    <row r="4109" spans="3:6" x14ac:dyDescent="0.25">
      <c r="C4109" s="4"/>
      <c r="D4109" s="4"/>
      <c r="E4109" s="4"/>
      <c r="F4109" s="4"/>
    </row>
    <row r="4110" spans="3:6" x14ac:dyDescent="0.25">
      <c r="C4110" s="4"/>
      <c r="D4110" s="4"/>
      <c r="E4110" s="4"/>
      <c r="F4110" s="4"/>
    </row>
    <row r="4111" spans="3:6" x14ac:dyDescent="0.25">
      <c r="C4111" s="4"/>
      <c r="D4111" s="4"/>
      <c r="E4111" s="4"/>
      <c r="F4111" s="4"/>
    </row>
    <row r="4112" spans="3:6" x14ac:dyDescent="0.25">
      <c r="C4112" s="4"/>
      <c r="D4112" s="4"/>
      <c r="E4112" s="4"/>
      <c r="F4112" s="4"/>
    </row>
    <row r="4113" spans="3:6" x14ac:dyDescent="0.25">
      <c r="C4113" s="4"/>
      <c r="D4113" s="4"/>
      <c r="E4113" s="4"/>
      <c r="F4113" s="4"/>
    </row>
    <row r="4114" spans="3:6" x14ac:dyDescent="0.25">
      <c r="C4114" s="4"/>
      <c r="D4114" s="4"/>
      <c r="E4114" s="4"/>
      <c r="F4114" s="4"/>
    </row>
    <row r="4115" spans="3:6" x14ac:dyDescent="0.25">
      <c r="C4115" s="4"/>
      <c r="D4115" s="4"/>
      <c r="E4115" s="4"/>
      <c r="F4115" s="4"/>
    </row>
    <row r="4116" spans="3:6" x14ac:dyDescent="0.25">
      <c r="C4116" s="4"/>
      <c r="D4116" s="4"/>
      <c r="E4116" s="4"/>
      <c r="F4116" s="4"/>
    </row>
    <row r="4117" spans="3:6" x14ac:dyDescent="0.25">
      <c r="C4117" s="4"/>
      <c r="D4117" s="4"/>
      <c r="E4117" s="4"/>
      <c r="F4117" s="4"/>
    </row>
    <row r="4118" spans="3:6" x14ac:dyDescent="0.25">
      <c r="C4118" s="4"/>
      <c r="D4118" s="4"/>
      <c r="E4118" s="4"/>
      <c r="F4118" s="4"/>
    </row>
    <row r="4119" spans="3:6" x14ac:dyDescent="0.25">
      <c r="C4119" s="4"/>
      <c r="D4119" s="4"/>
      <c r="E4119" s="4"/>
      <c r="F4119" s="4"/>
    </row>
    <row r="4120" spans="3:6" x14ac:dyDescent="0.25">
      <c r="C4120" s="4"/>
      <c r="D4120" s="4"/>
      <c r="E4120" s="4"/>
      <c r="F4120" s="4"/>
    </row>
    <row r="4121" spans="3:6" x14ac:dyDescent="0.25">
      <c r="C4121" s="4"/>
      <c r="D4121" s="4"/>
      <c r="E4121" s="4"/>
      <c r="F4121" s="4"/>
    </row>
    <row r="4122" spans="3:6" x14ac:dyDescent="0.25">
      <c r="C4122" s="4"/>
      <c r="D4122" s="4"/>
      <c r="E4122" s="4"/>
      <c r="F4122" s="4"/>
    </row>
    <row r="4123" spans="3:6" x14ac:dyDescent="0.25">
      <c r="C4123" s="4"/>
      <c r="D4123" s="4"/>
      <c r="E4123" s="4"/>
      <c r="F4123" s="4"/>
    </row>
    <row r="4124" spans="3:6" x14ac:dyDescent="0.25">
      <c r="C4124" s="4"/>
      <c r="D4124" s="4"/>
      <c r="E4124" s="4"/>
      <c r="F4124" s="4"/>
    </row>
    <row r="4125" spans="3:6" x14ac:dyDescent="0.25">
      <c r="C4125" s="4"/>
      <c r="D4125" s="4"/>
      <c r="E4125" s="4"/>
      <c r="F4125" s="4"/>
    </row>
    <row r="4126" spans="3:6" x14ac:dyDescent="0.25">
      <c r="C4126" s="4"/>
      <c r="D4126" s="4"/>
      <c r="E4126" s="4"/>
      <c r="F4126" s="4"/>
    </row>
    <row r="4127" spans="3:6" x14ac:dyDescent="0.25">
      <c r="C4127" s="4"/>
      <c r="D4127" s="4"/>
      <c r="E4127" s="4"/>
      <c r="F4127" s="4"/>
    </row>
    <row r="4128" spans="3:6" x14ac:dyDescent="0.25">
      <c r="C4128" s="4"/>
      <c r="D4128" s="4"/>
      <c r="E4128" s="4"/>
      <c r="F4128" s="4"/>
    </row>
    <row r="4129" spans="3:6" x14ac:dyDescent="0.25">
      <c r="C4129" s="4"/>
      <c r="D4129" s="4"/>
      <c r="E4129" s="4"/>
      <c r="F4129" s="4"/>
    </row>
    <row r="4130" spans="3:6" x14ac:dyDescent="0.25">
      <c r="C4130" s="4"/>
      <c r="D4130" s="4"/>
      <c r="E4130" s="4"/>
      <c r="F4130" s="4"/>
    </row>
    <row r="4131" spans="3:6" x14ac:dyDescent="0.25">
      <c r="C4131" s="4"/>
      <c r="D4131" s="4"/>
      <c r="E4131" s="4"/>
      <c r="F4131" s="4"/>
    </row>
    <row r="4132" spans="3:6" x14ac:dyDescent="0.25">
      <c r="C4132" s="4"/>
      <c r="D4132" s="4"/>
      <c r="E4132" s="4"/>
      <c r="F4132" s="4"/>
    </row>
  </sheetData>
  <mergeCells count="14">
    <mergeCell ref="A1967:B1967"/>
    <mergeCell ref="A8:F8"/>
    <mergeCell ref="A9:A10"/>
    <mergeCell ref="B9:B10"/>
    <mergeCell ref="C9:C10"/>
    <mergeCell ref="D9:F9"/>
    <mergeCell ref="A2256:B2256"/>
    <mergeCell ref="A2273:B2273"/>
    <mergeCell ref="A2007:B2007"/>
    <mergeCell ref="A2048:B2048"/>
    <mergeCell ref="A2091:B2091"/>
    <mergeCell ref="A2120:B2120"/>
    <mergeCell ref="A2192:B2192"/>
    <mergeCell ref="A2233:B223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4132"/>
  <sheetViews>
    <sheetView workbookViewId="0">
      <selection activeCell="B9" sqref="B9:B10"/>
    </sheetView>
  </sheetViews>
  <sheetFormatPr baseColWidth="10" defaultRowHeight="15" x14ac:dyDescent="0.25"/>
  <cols>
    <col min="1" max="1" width="12.7109375" style="120" customWidth="1"/>
    <col min="2" max="2" width="69.2851562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" style="3" customWidth="1"/>
    <col min="7" max="7" width="4.7109375" style="4" customWidth="1"/>
    <col min="8" max="8" width="15.28515625" customWidth="1"/>
    <col min="9" max="11" width="3.140625" customWidth="1"/>
    <col min="12" max="23" width="3.140625" style="4" customWidth="1"/>
    <col min="24" max="25" width="3.140625" style="4" hidden="1" customWidth="1"/>
    <col min="26" max="53" width="3.140625" style="4" customWidth="1"/>
    <col min="54" max="256" width="11.42578125" style="4"/>
    <col min="257" max="257" width="12.7109375" style="4" customWidth="1"/>
    <col min="258" max="258" width="69.28515625" style="4" customWidth="1"/>
    <col min="259" max="259" width="18.5703125" style="4" customWidth="1"/>
    <col min="260" max="260" width="15.28515625" style="4" customWidth="1"/>
    <col min="261" max="261" width="17.28515625" style="4" customWidth="1"/>
    <col min="262" max="262" width="16" style="4" customWidth="1"/>
    <col min="263" max="263" width="4.7109375" style="4" customWidth="1"/>
    <col min="264" max="264" width="15.28515625" style="4" customWidth="1"/>
    <col min="265" max="279" width="3.140625" style="4" customWidth="1"/>
    <col min="280" max="281" width="0" style="4" hidden="1" customWidth="1"/>
    <col min="282" max="309" width="3.140625" style="4" customWidth="1"/>
    <col min="310" max="512" width="11.42578125" style="4"/>
    <col min="513" max="513" width="12.7109375" style="4" customWidth="1"/>
    <col min="514" max="514" width="69.28515625" style="4" customWidth="1"/>
    <col min="515" max="515" width="18.5703125" style="4" customWidth="1"/>
    <col min="516" max="516" width="15.28515625" style="4" customWidth="1"/>
    <col min="517" max="517" width="17.28515625" style="4" customWidth="1"/>
    <col min="518" max="518" width="16" style="4" customWidth="1"/>
    <col min="519" max="519" width="4.7109375" style="4" customWidth="1"/>
    <col min="520" max="520" width="15.28515625" style="4" customWidth="1"/>
    <col min="521" max="535" width="3.140625" style="4" customWidth="1"/>
    <col min="536" max="537" width="0" style="4" hidden="1" customWidth="1"/>
    <col min="538" max="565" width="3.140625" style="4" customWidth="1"/>
    <col min="566" max="768" width="11.42578125" style="4"/>
    <col min="769" max="769" width="12.7109375" style="4" customWidth="1"/>
    <col min="770" max="770" width="69.28515625" style="4" customWidth="1"/>
    <col min="771" max="771" width="18.5703125" style="4" customWidth="1"/>
    <col min="772" max="772" width="15.28515625" style="4" customWidth="1"/>
    <col min="773" max="773" width="17.28515625" style="4" customWidth="1"/>
    <col min="774" max="774" width="16" style="4" customWidth="1"/>
    <col min="775" max="775" width="4.7109375" style="4" customWidth="1"/>
    <col min="776" max="776" width="15.28515625" style="4" customWidth="1"/>
    <col min="777" max="791" width="3.140625" style="4" customWidth="1"/>
    <col min="792" max="793" width="0" style="4" hidden="1" customWidth="1"/>
    <col min="794" max="821" width="3.140625" style="4" customWidth="1"/>
    <col min="822" max="1024" width="11.42578125" style="4"/>
    <col min="1025" max="1025" width="12.7109375" style="4" customWidth="1"/>
    <col min="1026" max="1026" width="69.28515625" style="4" customWidth="1"/>
    <col min="1027" max="1027" width="18.5703125" style="4" customWidth="1"/>
    <col min="1028" max="1028" width="15.28515625" style="4" customWidth="1"/>
    <col min="1029" max="1029" width="17.28515625" style="4" customWidth="1"/>
    <col min="1030" max="1030" width="16" style="4" customWidth="1"/>
    <col min="1031" max="1031" width="4.7109375" style="4" customWidth="1"/>
    <col min="1032" max="1032" width="15.28515625" style="4" customWidth="1"/>
    <col min="1033" max="1047" width="3.140625" style="4" customWidth="1"/>
    <col min="1048" max="1049" width="0" style="4" hidden="1" customWidth="1"/>
    <col min="1050" max="1077" width="3.140625" style="4" customWidth="1"/>
    <col min="1078" max="1280" width="11.42578125" style="4"/>
    <col min="1281" max="1281" width="12.7109375" style="4" customWidth="1"/>
    <col min="1282" max="1282" width="69.28515625" style="4" customWidth="1"/>
    <col min="1283" max="1283" width="18.5703125" style="4" customWidth="1"/>
    <col min="1284" max="1284" width="15.28515625" style="4" customWidth="1"/>
    <col min="1285" max="1285" width="17.28515625" style="4" customWidth="1"/>
    <col min="1286" max="1286" width="16" style="4" customWidth="1"/>
    <col min="1287" max="1287" width="4.7109375" style="4" customWidth="1"/>
    <col min="1288" max="1288" width="15.28515625" style="4" customWidth="1"/>
    <col min="1289" max="1303" width="3.140625" style="4" customWidth="1"/>
    <col min="1304" max="1305" width="0" style="4" hidden="1" customWidth="1"/>
    <col min="1306" max="1333" width="3.140625" style="4" customWidth="1"/>
    <col min="1334" max="1536" width="11.42578125" style="4"/>
    <col min="1537" max="1537" width="12.7109375" style="4" customWidth="1"/>
    <col min="1538" max="1538" width="69.28515625" style="4" customWidth="1"/>
    <col min="1539" max="1539" width="18.5703125" style="4" customWidth="1"/>
    <col min="1540" max="1540" width="15.28515625" style="4" customWidth="1"/>
    <col min="1541" max="1541" width="17.28515625" style="4" customWidth="1"/>
    <col min="1542" max="1542" width="16" style="4" customWidth="1"/>
    <col min="1543" max="1543" width="4.7109375" style="4" customWidth="1"/>
    <col min="1544" max="1544" width="15.28515625" style="4" customWidth="1"/>
    <col min="1545" max="1559" width="3.140625" style="4" customWidth="1"/>
    <col min="1560" max="1561" width="0" style="4" hidden="1" customWidth="1"/>
    <col min="1562" max="1589" width="3.140625" style="4" customWidth="1"/>
    <col min="1590" max="1792" width="11.42578125" style="4"/>
    <col min="1793" max="1793" width="12.7109375" style="4" customWidth="1"/>
    <col min="1794" max="1794" width="69.28515625" style="4" customWidth="1"/>
    <col min="1795" max="1795" width="18.5703125" style="4" customWidth="1"/>
    <col min="1796" max="1796" width="15.28515625" style="4" customWidth="1"/>
    <col min="1797" max="1797" width="17.28515625" style="4" customWidth="1"/>
    <col min="1798" max="1798" width="16" style="4" customWidth="1"/>
    <col min="1799" max="1799" width="4.7109375" style="4" customWidth="1"/>
    <col min="1800" max="1800" width="15.28515625" style="4" customWidth="1"/>
    <col min="1801" max="1815" width="3.140625" style="4" customWidth="1"/>
    <col min="1816" max="1817" width="0" style="4" hidden="1" customWidth="1"/>
    <col min="1818" max="1845" width="3.140625" style="4" customWidth="1"/>
    <col min="1846" max="2048" width="11.42578125" style="4"/>
    <col min="2049" max="2049" width="12.7109375" style="4" customWidth="1"/>
    <col min="2050" max="2050" width="69.28515625" style="4" customWidth="1"/>
    <col min="2051" max="2051" width="18.5703125" style="4" customWidth="1"/>
    <col min="2052" max="2052" width="15.28515625" style="4" customWidth="1"/>
    <col min="2053" max="2053" width="17.28515625" style="4" customWidth="1"/>
    <col min="2054" max="2054" width="16" style="4" customWidth="1"/>
    <col min="2055" max="2055" width="4.7109375" style="4" customWidth="1"/>
    <col min="2056" max="2056" width="15.28515625" style="4" customWidth="1"/>
    <col min="2057" max="2071" width="3.140625" style="4" customWidth="1"/>
    <col min="2072" max="2073" width="0" style="4" hidden="1" customWidth="1"/>
    <col min="2074" max="2101" width="3.140625" style="4" customWidth="1"/>
    <col min="2102" max="2304" width="11.42578125" style="4"/>
    <col min="2305" max="2305" width="12.7109375" style="4" customWidth="1"/>
    <col min="2306" max="2306" width="69.28515625" style="4" customWidth="1"/>
    <col min="2307" max="2307" width="18.5703125" style="4" customWidth="1"/>
    <col min="2308" max="2308" width="15.28515625" style="4" customWidth="1"/>
    <col min="2309" max="2309" width="17.28515625" style="4" customWidth="1"/>
    <col min="2310" max="2310" width="16" style="4" customWidth="1"/>
    <col min="2311" max="2311" width="4.7109375" style="4" customWidth="1"/>
    <col min="2312" max="2312" width="15.28515625" style="4" customWidth="1"/>
    <col min="2313" max="2327" width="3.140625" style="4" customWidth="1"/>
    <col min="2328" max="2329" width="0" style="4" hidden="1" customWidth="1"/>
    <col min="2330" max="2357" width="3.140625" style="4" customWidth="1"/>
    <col min="2358" max="2560" width="11.42578125" style="4"/>
    <col min="2561" max="2561" width="12.7109375" style="4" customWidth="1"/>
    <col min="2562" max="2562" width="69.28515625" style="4" customWidth="1"/>
    <col min="2563" max="2563" width="18.5703125" style="4" customWidth="1"/>
    <col min="2564" max="2564" width="15.28515625" style="4" customWidth="1"/>
    <col min="2565" max="2565" width="17.28515625" style="4" customWidth="1"/>
    <col min="2566" max="2566" width="16" style="4" customWidth="1"/>
    <col min="2567" max="2567" width="4.7109375" style="4" customWidth="1"/>
    <col min="2568" max="2568" width="15.28515625" style="4" customWidth="1"/>
    <col min="2569" max="2583" width="3.140625" style="4" customWidth="1"/>
    <col min="2584" max="2585" width="0" style="4" hidden="1" customWidth="1"/>
    <col min="2586" max="2613" width="3.140625" style="4" customWidth="1"/>
    <col min="2614" max="2816" width="11.42578125" style="4"/>
    <col min="2817" max="2817" width="12.7109375" style="4" customWidth="1"/>
    <col min="2818" max="2818" width="69.28515625" style="4" customWidth="1"/>
    <col min="2819" max="2819" width="18.5703125" style="4" customWidth="1"/>
    <col min="2820" max="2820" width="15.28515625" style="4" customWidth="1"/>
    <col min="2821" max="2821" width="17.28515625" style="4" customWidth="1"/>
    <col min="2822" max="2822" width="16" style="4" customWidth="1"/>
    <col min="2823" max="2823" width="4.7109375" style="4" customWidth="1"/>
    <col min="2824" max="2824" width="15.28515625" style="4" customWidth="1"/>
    <col min="2825" max="2839" width="3.140625" style="4" customWidth="1"/>
    <col min="2840" max="2841" width="0" style="4" hidden="1" customWidth="1"/>
    <col min="2842" max="2869" width="3.140625" style="4" customWidth="1"/>
    <col min="2870" max="3072" width="11.42578125" style="4"/>
    <col min="3073" max="3073" width="12.7109375" style="4" customWidth="1"/>
    <col min="3074" max="3074" width="69.28515625" style="4" customWidth="1"/>
    <col min="3075" max="3075" width="18.5703125" style="4" customWidth="1"/>
    <col min="3076" max="3076" width="15.28515625" style="4" customWidth="1"/>
    <col min="3077" max="3077" width="17.28515625" style="4" customWidth="1"/>
    <col min="3078" max="3078" width="16" style="4" customWidth="1"/>
    <col min="3079" max="3079" width="4.7109375" style="4" customWidth="1"/>
    <col min="3080" max="3080" width="15.28515625" style="4" customWidth="1"/>
    <col min="3081" max="3095" width="3.140625" style="4" customWidth="1"/>
    <col min="3096" max="3097" width="0" style="4" hidden="1" customWidth="1"/>
    <col min="3098" max="3125" width="3.140625" style="4" customWidth="1"/>
    <col min="3126" max="3328" width="11.42578125" style="4"/>
    <col min="3329" max="3329" width="12.7109375" style="4" customWidth="1"/>
    <col min="3330" max="3330" width="69.28515625" style="4" customWidth="1"/>
    <col min="3331" max="3331" width="18.5703125" style="4" customWidth="1"/>
    <col min="3332" max="3332" width="15.28515625" style="4" customWidth="1"/>
    <col min="3333" max="3333" width="17.28515625" style="4" customWidth="1"/>
    <col min="3334" max="3334" width="16" style="4" customWidth="1"/>
    <col min="3335" max="3335" width="4.7109375" style="4" customWidth="1"/>
    <col min="3336" max="3336" width="15.28515625" style="4" customWidth="1"/>
    <col min="3337" max="3351" width="3.140625" style="4" customWidth="1"/>
    <col min="3352" max="3353" width="0" style="4" hidden="1" customWidth="1"/>
    <col min="3354" max="3381" width="3.140625" style="4" customWidth="1"/>
    <col min="3382" max="3584" width="11.42578125" style="4"/>
    <col min="3585" max="3585" width="12.7109375" style="4" customWidth="1"/>
    <col min="3586" max="3586" width="69.28515625" style="4" customWidth="1"/>
    <col min="3587" max="3587" width="18.5703125" style="4" customWidth="1"/>
    <col min="3588" max="3588" width="15.28515625" style="4" customWidth="1"/>
    <col min="3589" max="3589" width="17.28515625" style="4" customWidth="1"/>
    <col min="3590" max="3590" width="16" style="4" customWidth="1"/>
    <col min="3591" max="3591" width="4.7109375" style="4" customWidth="1"/>
    <col min="3592" max="3592" width="15.28515625" style="4" customWidth="1"/>
    <col min="3593" max="3607" width="3.140625" style="4" customWidth="1"/>
    <col min="3608" max="3609" width="0" style="4" hidden="1" customWidth="1"/>
    <col min="3610" max="3637" width="3.140625" style="4" customWidth="1"/>
    <col min="3638" max="3840" width="11.42578125" style="4"/>
    <col min="3841" max="3841" width="12.7109375" style="4" customWidth="1"/>
    <col min="3842" max="3842" width="69.28515625" style="4" customWidth="1"/>
    <col min="3843" max="3843" width="18.5703125" style="4" customWidth="1"/>
    <col min="3844" max="3844" width="15.28515625" style="4" customWidth="1"/>
    <col min="3845" max="3845" width="17.28515625" style="4" customWidth="1"/>
    <col min="3846" max="3846" width="16" style="4" customWidth="1"/>
    <col min="3847" max="3847" width="4.7109375" style="4" customWidth="1"/>
    <col min="3848" max="3848" width="15.28515625" style="4" customWidth="1"/>
    <col min="3849" max="3863" width="3.140625" style="4" customWidth="1"/>
    <col min="3864" max="3865" width="0" style="4" hidden="1" customWidth="1"/>
    <col min="3866" max="3893" width="3.140625" style="4" customWidth="1"/>
    <col min="3894" max="4096" width="11.42578125" style="4"/>
    <col min="4097" max="4097" width="12.7109375" style="4" customWidth="1"/>
    <col min="4098" max="4098" width="69.28515625" style="4" customWidth="1"/>
    <col min="4099" max="4099" width="18.5703125" style="4" customWidth="1"/>
    <col min="4100" max="4100" width="15.28515625" style="4" customWidth="1"/>
    <col min="4101" max="4101" width="17.28515625" style="4" customWidth="1"/>
    <col min="4102" max="4102" width="16" style="4" customWidth="1"/>
    <col min="4103" max="4103" width="4.7109375" style="4" customWidth="1"/>
    <col min="4104" max="4104" width="15.28515625" style="4" customWidth="1"/>
    <col min="4105" max="4119" width="3.140625" style="4" customWidth="1"/>
    <col min="4120" max="4121" width="0" style="4" hidden="1" customWidth="1"/>
    <col min="4122" max="4149" width="3.140625" style="4" customWidth="1"/>
    <col min="4150" max="4352" width="11.42578125" style="4"/>
    <col min="4353" max="4353" width="12.7109375" style="4" customWidth="1"/>
    <col min="4354" max="4354" width="69.28515625" style="4" customWidth="1"/>
    <col min="4355" max="4355" width="18.5703125" style="4" customWidth="1"/>
    <col min="4356" max="4356" width="15.28515625" style="4" customWidth="1"/>
    <col min="4357" max="4357" width="17.28515625" style="4" customWidth="1"/>
    <col min="4358" max="4358" width="16" style="4" customWidth="1"/>
    <col min="4359" max="4359" width="4.7109375" style="4" customWidth="1"/>
    <col min="4360" max="4360" width="15.28515625" style="4" customWidth="1"/>
    <col min="4361" max="4375" width="3.140625" style="4" customWidth="1"/>
    <col min="4376" max="4377" width="0" style="4" hidden="1" customWidth="1"/>
    <col min="4378" max="4405" width="3.140625" style="4" customWidth="1"/>
    <col min="4406" max="4608" width="11.42578125" style="4"/>
    <col min="4609" max="4609" width="12.7109375" style="4" customWidth="1"/>
    <col min="4610" max="4610" width="69.28515625" style="4" customWidth="1"/>
    <col min="4611" max="4611" width="18.5703125" style="4" customWidth="1"/>
    <col min="4612" max="4612" width="15.28515625" style="4" customWidth="1"/>
    <col min="4613" max="4613" width="17.28515625" style="4" customWidth="1"/>
    <col min="4614" max="4614" width="16" style="4" customWidth="1"/>
    <col min="4615" max="4615" width="4.7109375" style="4" customWidth="1"/>
    <col min="4616" max="4616" width="15.28515625" style="4" customWidth="1"/>
    <col min="4617" max="4631" width="3.140625" style="4" customWidth="1"/>
    <col min="4632" max="4633" width="0" style="4" hidden="1" customWidth="1"/>
    <col min="4634" max="4661" width="3.140625" style="4" customWidth="1"/>
    <col min="4662" max="4864" width="11.42578125" style="4"/>
    <col min="4865" max="4865" width="12.7109375" style="4" customWidth="1"/>
    <col min="4866" max="4866" width="69.28515625" style="4" customWidth="1"/>
    <col min="4867" max="4867" width="18.5703125" style="4" customWidth="1"/>
    <col min="4868" max="4868" width="15.28515625" style="4" customWidth="1"/>
    <col min="4869" max="4869" width="17.28515625" style="4" customWidth="1"/>
    <col min="4870" max="4870" width="16" style="4" customWidth="1"/>
    <col min="4871" max="4871" width="4.7109375" style="4" customWidth="1"/>
    <col min="4872" max="4872" width="15.28515625" style="4" customWidth="1"/>
    <col min="4873" max="4887" width="3.140625" style="4" customWidth="1"/>
    <col min="4888" max="4889" width="0" style="4" hidden="1" customWidth="1"/>
    <col min="4890" max="4917" width="3.140625" style="4" customWidth="1"/>
    <col min="4918" max="5120" width="11.42578125" style="4"/>
    <col min="5121" max="5121" width="12.7109375" style="4" customWidth="1"/>
    <col min="5122" max="5122" width="69.28515625" style="4" customWidth="1"/>
    <col min="5123" max="5123" width="18.5703125" style="4" customWidth="1"/>
    <col min="5124" max="5124" width="15.28515625" style="4" customWidth="1"/>
    <col min="5125" max="5125" width="17.28515625" style="4" customWidth="1"/>
    <col min="5126" max="5126" width="16" style="4" customWidth="1"/>
    <col min="5127" max="5127" width="4.7109375" style="4" customWidth="1"/>
    <col min="5128" max="5128" width="15.28515625" style="4" customWidth="1"/>
    <col min="5129" max="5143" width="3.140625" style="4" customWidth="1"/>
    <col min="5144" max="5145" width="0" style="4" hidden="1" customWidth="1"/>
    <col min="5146" max="5173" width="3.140625" style="4" customWidth="1"/>
    <col min="5174" max="5376" width="11.42578125" style="4"/>
    <col min="5377" max="5377" width="12.7109375" style="4" customWidth="1"/>
    <col min="5378" max="5378" width="69.28515625" style="4" customWidth="1"/>
    <col min="5379" max="5379" width="18.5703125" style="4" customWidth="1"/>
    <col min="5380" max="5380" width="15.28515625" style="4" customWidth="1"/>
    <col min="5381" max="5381" width="17.28515625" style="4" customWidth="1"/>
    <col min="5382" max="5382" width="16" style="4" customWidth="1"/>
    <col min="5383" max="5383" width="4.7109375" style="4" customWidth="1"/>
    <col min="5384" max="5384" width="15.28515625" style="4" customWidth="1"/>
    <col min="5385" max="5399" width="3.140625" style="4" customWidth="1"/>
    <col min="5400" max="5401" width="0" style="4" hidden="1" customWidth="1"/>
    <col min="5402" max="5429" width="3.140625" style="4" customWidth="1"/>
    <col min="5430" max="5632" width="11.42578125" style="4"/>
    <col min="5633" max="5633" width="12.7109375" style="4" customWidth="1"/>
    <col min="5634" max="5634" width="69.28515625" style="4" customWidth="1"/>
    <col min="5635" max="5635" width="18.5703125" style="4" customWidth="1"/>
    <col min="5636" max="5636" width="15.28515625" style="4" customWidth="1"/>
    <col min="5637" max="5637" width="17.28515625" style="4" customWidth="1"/>
    <col min="5638" max="5638" width="16" style="4" customWidth="1"/>
    <col min="5639" max="5639" width="4.7109375" style="4" customWidth="1"/>
    <col min="5640" max="5640" width="15.28515625" style="4" customWidth="1"/>
    <col min="5641" max="5655" width="3.140625" style="4" customWidth="1"/>
    <col min="5656" max="5657" width="0" style="4" hidden="1" customWidth="1"/>
    <col min="5658" max="5685" width="3.140625" style="4" customWidth="1"/>
    <col min="5686" max="5888" width="11.42578125" style="4"/>
    <col min="5889" max="5889" width="12.7109375" style="4" customWidth="1"/>
    <col min="5890" max="5890" width="69.28515625" style="4" customWidth="1"/>
    <col min="5891" max="5891" width="18.5703125" style="4" customWidth="1"/>
    <col min="5892" max="5892" width="15.28515625" style="4" customWidth="1"/>
    <col min="5893" max="5893" width="17.28515625" style="4" customWidth="1"/>
    <col min="5894" max="5894" width="16" style="4" customWidth="1"/>
    <col min="5895" max="5895" width="4.7109375" style="4" customWidth="1"/>
    <col min="5896" max="5896" width="15.28515625" style="4" customWidth="1"/>
    <col min="5897" max="5911" width="3.140625" style="4" customWidth="1"/>
    <col min="5912" max="5913" width="0" style="4" hidden="1" customWidth="1"/>
    <col min="5914" max="5941" width="3.140625" style="4" customWidth="1"/>
    <col min="5942" max="6144" width="11.42578125" style="4"/>
    <col min="6145" max="6145" width="12.7109375" style="4" customWidth="1"/>
    <col min="6146" max="6146" width="69.28515625" style="4" customWidth="1"/>
    <col min="6147" max="6147" width="18.5703125" style="4" customWidth="1"/>
    <col min="6148" max="6148" width="15.28515625" style="4" customWidth="1"/>
    <col min="6149" max="6149" width="17.28515625" style="4" customWidth="1"/>
    <col min="6150" max="6150" width="16" style="4" customWidth="1"/>
    <col min="6151" max="6151" width="4.7109375" style="4" customWidth="1"/>
    <col min="6152" max="6152" width="15.28515625" style="4" customWidth="1"/>
    <col min="6153" max="6167" width="3.140625" style="4" customWidth="1"/>
    <col min="6168" max="6169" width="0" style="4" hidden="1" customWidth="1"/>
    <col min="6170" max="6197" width="3.140625" style="4" customWidth="1"/>
    <col min="6198" max="6400" width="11.42578125" style="4"/>
    <col min="6401" max="6401" width="12.7109375" style="4" customWidth="1"/>
    <col min="6402" max="6402" width="69.28515625" style="4" customWidth="1"/>
    <col min="6403" max="6403" width="18.5703125" style="4" customWidth="1"/>
    <col min="6404" max="6404" width="15.28515625" style="4" customWidth="1"/>
    <col min="6405" max="6405" width="17.28515625" style="4" customWidth="1"/>
    <col min="6406" max="6406" width="16" style="4" customWidth="1"/>
    <col min="6407" max="6407" width="4.7109375" style="4" customWidth="1"/>
    <col min="6408" max="6408" width="15.28515625" style="4" customWidth="1"/>
    <col min="6409" max="6423" width="3.140625" style="4" customWidth="1"/>
    <col min="6424" max="6425" width="0" style="4" hidden="1" customWidth="1"/>
    <col min="6426" max="6453" width="3.140625" style="4" customWidth="1"/>
    <col min="6454" max="6656" width="11.42578125" style="4"/>
    <col min="6657" max="6657" width="12.7109375" style="4" customWidth="1"/>
    <col min="6658" max="6658" width="69.28515625" style="4" customWidth="1"/>
    <col min="6659" max="6659" width="18.5703125" style="4" customWidth="1"/>
    <col min="6660" max="6660" width="15.28515625" style="4" customWidth="1"/>
    <col min="6661" max="6661" width="17.28515625" style="4" customWidth="1"/>
    <col min="6662" max="6662" width="16" style="4" customWidth="1"/>
    <col min="6663" max="6663" width="4.7109375" style="4" customWidth="1"/>
    <col min="6664" max="6664" width="15.28515625" style="4" customWidth="1"/>
    <col min="6665" max="6679" width="3.140625" style="4" customWidth="1"/>
    <col min="6680" max="6681" width="0" style="4" hidden="1" customWidth="1"/>
    <col min="6682" max="6709" width="3.140625" style="4" customWidth="1"/>
    <col min="6710" max="6912" width="11.42578125" style="4"/>
    <col min="6913" max="6913" width="12.7109375" style="4" customWidth="1"/>
    <col min="6914" max="6914" width="69.28515625" style="4" customWidth="1"/>
    <col min="6915" max="6915" width="18.5703125" style="4" customWidth="1"/>
    <col min="6916" max="6916" width="15.28515625" style="4" customWidth="1"/>
    <col min="6917" max="6917" width="17.28515625" style="4" customWidth="1"/>
    <col min="6918" max="6918" width="16" style="4" customWidth="1"/>
    <col min="6919" max="6919" width="4.7109375" style="4" customWidth="1"/>
    <col min="6920" max="6920" width="15.28515625" style="4" customWidth="1"/>
    <col min="6921" max="6935" width="3.140625" style="4" customWidth="1"/>
    <col min="6936" max="6937" width="0" style="4" hidden="1" customWidth="1"/>
    <col min="6938" max="6965" width="3.140625" style="4" customWidth="1"/>
    <col min="6966" max="7168" width="11.42578125" style="4"/>
    <col min="7169" max="7169" width="12.7109375" style="4" customWidth="1"/>
    <col min="7170" max="7170" width="69.28515625" style="4" customWidth="1"/>
    <col min="7171" max="7171" width="18.5703125" style="4" customWidth="1"/>
    <col min="7172" max="7172" width="15.28515625" style="4" customWidth="1"/>
    <col min="7173" max="7173" width="17.28515625" style="4" customWidth="1"/>
    <col min="7174" max="7174" width="16" style="4" customWidth="1"/>
    <col min="7175" max="7175" width="4.7109375" style="4" customWidth="1"/>
    <col min="7176" max="7176" width="15.28515625" style="4" customWidth="1"/>
    <col min="7177" max="7191" width="3.140625" style="4" customWidth="1"/>
    <col min="7192" max="7193" width="0" style="4" hidden="1" customWidth="1"/>
    <col min="7194" max="7221" width="3.140625" style="4" customWidth="1"/>
    <col min="7222" max="7424" width="11.42578125" style="4"/>
    <col min="7425" max="7425" width="12.7109375" style="4" customWidth="1"/>
    <col min="7426" max="7426" width="69.28515625" style="4" customWidth="1"/>
    <col min="7427" max="7427" width="18.5703125" style="4" customWidth="1"/>
    <col min="7428" max="7428" width="15.28515625" style="4" customWidth="1"/>
    <col min="7429" max="7429" width="17.28515625" style="4" customWidth="1"/>
    <col min="7430" max="7430" width="16" style="4" customWidth="1"/>
    <col min="7431" max="7431" width="4.7109375" style="4" customWidth="1"/>
    <col min="7432" max="7432" width="15.28515625" style="4" customWidth="1"/>
    <col min="7433" max="7447" width="3.140625" style="4" customWidth="1"/>
    <col min="7448" max="7449" width="0" style="4" hidden="1" customWidth="1"/>
    <col min="7450" max="7477" width="3.140625" style="4" customWidth="1"/>
    <col min="7478" max="7680" width="11.42578125" style="4"/>
    <col min="7681" max="7681" width="12.7109375" style="4" customWidth="1"/>
    <col min="7682" max="7682" width="69.28515625" style="4" customWidth="1"/>
    <col min="7683" max="7683" width="18.5703125" style="4" customWidth="1"/>
    <col min="7684" max="7684" width="15.28515625" style="4" customWidth="1"/>
    <col min="7685" max="7685" width="17.28515625" style="4" customWidth="1"/>
    <col min="7686" max="7686" width="16" style="4" customWidth="1"/>
    <col min="7687" max="7687" width="4.7109375" style="4" customWidth="1"/>
    <col min="7688" max="7688" width="15.28515625" style="4" customWidth="1"/>
    <col min="7689" max="7703" width="3.140625" style="4" customWidth="1"/>
    <col min="7704" max="7705" width="0" style="4" hidden="1" customWidth="1"/>
    <col min="7706" max="7733" width="3.140625" style="4" customWidth="1"/>
    <col min="7734" max="7936" width="11.42578125" style="4"/>
    <col min="7937" max="7937" width="12.7109375" style="4" customWidth="1"/>
    <col min="7938" max="7938" width="69.28515625" style="4" customWidth="1"/>
    <col min="7939" max="7939" width="18.5703125" style="4" customWidth="1"/>
    <col min="7940" max="7940" width="15.28515625" style="4" customWidth="1"/>
    <col min="7941" max="7941" width="17.28515625" style="4" customWidth="1"/>
    <col min="7942" max="7942" width="16" style="4" customWidth="1"/>
    <col min="7943" max="7943" width="4.7109375" style="4" customWidth="1"/>
    <col min="7944" max="7944" width="15.28515625" style="4" customWidth="1"/>
    <col min="7945" max="7959" width="3.140625" style="4" customWidth="1"/>
    <col min="7960" max="7961" width="0" style="4" hidden="1" customWidth="1"/>
    <col min="7962" max="7989" width="3.140625" style="4" customWidth="1"/>
    <col min="7990" max="8192" width="11.42578125" style="4"/>
    <col min="8193" max="8193" width="12.7109375" style="4" customWidth="1"/>
    <col min="8194" max="8194" width="69.28515625" style="4" customWidth="1"/>
    <col min="8195" max="8195" width="18.5703125" style="4" customWidth="1"/>
    <col min="8196" max="8196" width="15.28515625" style="4" customWidth="1"/>
    <col min="8197" max="8197" width="17.28515625" style="4" customWidth="1"/>
    <col min="8198" max="8198" width="16" style="4" customWidth="1"/>
    <col min="8199" max="8199" width="4.7109375" style="4" customWidth="1"/>
    <col min="8200" max="8200" width="15.28515625" style="4" customWidth="1"/>
    <col min="8201" max="8215" width="3.140625" style="4" customWidth="1"/>
    <col min="8216" max="8217" width="0" style="4" hidden="1" customWidth="1"/>
    <col min="8218" max="8245" width="3.140625" style="4" customWidth="1"/>
    <col min="8246" max="8448" width="11.42578125" style="4"/>
    <col min="8449" max="8449" width="12.7109375" style="4" customWidth="1"/>
    <col min="8450" max="8450" width="69.28515625" style="4" customWidth="1"/>
    <col min="8451" max="8451" width="18.5703125" style="4" customWidth="1"/>
    <col min="8452" max="8452" width="15.28515625" style="4" customWidth="1"/>
    <col min="8453" max="8453" width="17.28515625" style="4" customWidth="1"/>
    <col min="8454" max="8454" width="16" style="4" customWidth="1"/>
    <col min="8455" max="8455" width="4.7109375" style="4" customWidth="1"/>
    <col min="8456" max="8456" width="15.28515625" style="4" customWidth="1"/>
    <col min="8457" max="8471" width="3.140625" style="4" customWidth="1"/>
    <col min="8472" max="8473" width="0" style="4" hidden="1" customWidth="1"/>
    <col min="8474" max="8501" width="3.140625" style="4" customWidth="1"/>
    <col min="8502" max="8704" width="11.42578125" style="4"/>
    <col min="8705" max="8705" width="12.7109375" style="4" customWidth="1"/>
    <col min="8706" max="8706" width="69.28515625" style="4" customWidth="1"/>
    <col min="8707" max="8707" width="18.5703125" style="4" customWidth="1"/>
    <col min="8708" max="8708" width="15.28515625" style="4" customWidth="1"/>
    <col min="8709" max="8709" width="17.28515625" style="4" customWidth="1"/>
    <col min="8710" max="8710" width="16" style="4" customWidth="1"/>
    <col min="8711" max="8711" width="4.7109375" style="4" customWidth="1"/>
    <col min="8712" max="8712" width="15.28515625" style="4" customWidth="1"/>
    <col min="8713" max="8727" width="3.140625" style="4" customWidth="1"/>
    <col min="8728" max="8729" width="0" style="4" hidden="1" customWidth="1"/>
    <col min="8730" max="8757" width="3.140625" style="4" customWidth="1"/>
    <col min="8758" max="8960" width="11.42578125" style="4"/>
    <col min="8961" max="8961" width="12.7109375" style="4" customWidth="1"/>
    <col min="8962" max="8962" width="69.28515625" style="4" customWidth="1"/>
    <col min="8963" max="8963" width="18.5703125" style="4" customWidth="1"/>
    <col min="8964" max="8964" width="15.28515625" style="4" customWidth="1"/>
    <col min="8965" max="8965" width="17.28515625" style="4" customWidth="1"/>
    <col min="8966" max="8966" width="16" style="4" customWidth="1"/>
    <col min="8967" max="8967" width="4.7109375" style="4" customWidth="1"/>
    <col min="8968" max="8968" width="15.28515625" style="4" customWidth="1"/>
    <col min="8969" max="8983" width="3.140625" style="4" customWidth="1"/>
    <col min="8984" max="8985" width="0" style="4" hidden="1" customWidth="1"/>
    <col min="8986" max="9013" width="3.140625" style="4" customWidth="1"/>
    <col min="9014" max="9216" width="11.42578125" style="4"/>
    <col min="9217" max="9217" width="12.7109375" style="4" customWidth="1"/>
    <col min="9218" max="9218" width="69.28515625" style="4" customWidth="1"/>
    <col min="9219" max="9219" width="18.5703125" style="4" customWidth="1"/>
    <col min="9220" max="9220" width="15.28515625" style="4" customWidth="1"/>
    <col min="9221" max="9221" width="17.28515625" style="4" customWidth="1"/>
    <col min="9222" max="9222" width="16" style="4" customWidth="1"/>
    <col min="9223" max="9223" width="4.7109375" style="4" customWidth="1"/>
    <col min="9224" max="9224" width="15.28515625" style="4" customWidth="1"/>
    <col min="9225" max="9239" width="3.140625" style="4" customWidth="1"/>
    <col min="9240" max="9241" width="0" style="4" hidden="1" customWidth="1"/>
    <col min="9242" max="9269" width="3.140625" style="4" customWidth="1"/>
    <col min="9270" max="9472" width="11.42578125" style="4"/>
    <col min="9473" max="9473" width="12.7109375" style="4" customWidth="1"/>
    <col min="9474" max="9474" width="69.28515625" style="4" customWidth="1"/>
    <col min="9475" max="9475" width="18.5703125" style="4" customWidth="1"/>
    <col min="9476" max="9476" width="15.28515625" style="4" customWidth="1"/>
    <col min="9477" max="9477" width="17.28515625" style="4" customWidth="1"/>
    <col min="9478" max="9478" width="16" style="4" customWidth="1"/>
    <col min="9479" max="9479" width="4.7109375" style="4" customWidth="1"/>
    <col min="9480" max="9480" width="15.28515625" style="4" customWidth="1"/>
    <col min="9481" max="9495" width="3.140625" style="4" customWidth="1"/>
    <col min="9496" max="9497" width="0" style="4" hidden="1" customWidth="1"/>
    <col min="9498" max="9525" width="3.140625" style="4" customWidth="1"/>
    <col min="9526" max="9728" width="11.42578125" style="4"/>
    <col min="9729" max="9729" width="12.7109375" style="4" customWidth="1"/>
    <col min="9730" max="9730" width="69.28515625" style="4" customWidth="1"/>
    <col min="9731" max="9731" width="18.5703125" style="4" customWidth="1"/>
    <col min="9732" max="9732" width="15.28515625" style="4" customWidth="1"/>
    <col min="9733" max="9733" width="17.28515625" style="4" customWidth="1"/>
    <col min="9734" max="9734" width="16" style="4" customWidth="1"/>
    <col min="9735" max="9735" width="4.7109375" style="4" customWidth="1"/>
    <col min="9736" max="9736" width="15.28515625" style="4" customWidth="1"/>
    <col min="9737" max="9751" width="3.140625" style="4" customWidth="1"/>
    <col min="9752" max="9753" width="0" style="4" hidden="1" customWidth="1"/>
    <col min="9754" max="9781" width="3.140625" style="4" customWidth="1"/>
    <col min="9782" max="9984" width="11.42578125" style="4"/>
    <col min="9985" max="9985" width="12.7109375" style="4" customWidth="1"/>
    <col min="9986" max="9986" width="69.28515625" style="4" customWidth="1"/>
    <col min="9987" max="9987" width="18.5703125" style="4" customWidth="1"/>
    <col min="9988" max="9988" width="15.28515625" style="4" customWidth="1"/>
    <col min="9989" max="9989" width="17.28515625" style="4" customWidth="1"/>
    <col min="9990" max="9990" width="16" style="4" customWidth="1"/>
    <col min="9991" max="9991" width="4.7109375" style="4" customWidth="1"/>
    <col min="9992" max="9992" width="15.28515625" style="4" customWidth="1"/>
    <col min="9993" max="10007" width="3.140625" style="4" customWidth="1"/>
    <col min="10008" max="10009" width="0" style="4" hidden="1" customWidth="1"/>
    <col min="10010" max="10037" width="3.140625" style="4" customWidth="1"/>
    <col min="10038" max="10240" width="11.42578125" style="4"/>
    <col min="10241" max="10241" width="12.7109375" style="4" customWidth="1"/>
    <col min="10242" max="10242" width="69.28515625" style="4" customWidth="1"/>
    <col min="10243" max="10243" width="18.5703125" style="4" customWidth="1"/>
    <col min="10244" max="10244" width="15.28515625" style="4" customWidth="1"/>
    <col min="10245" max="10245" width="17.28515625" style="4" customWidth="1"/>
    <col min="10246" max="10246" width="16" style="4" customWidth="1"/>
    <col min="10247" max="10247" width="4.7109375" style="4" customWidth="1"/>
    <col min="10248" max="10248" width="15.28515625" style="4" customWidth="1"/>
    <col min="10249" max="10263" width="3.140625" style="4" customWidth="1"/>
    <col min="10264" max="10265" width="0" style="4" hidden="1" customWidth="1"/>
    <col min="10266" max="10293" width="3.140625" style="4" customWidth="1"/>
    <col min="10294" max="10496" width="11.42578125" style="4"/>
    <col min="10497" max="10497" width="12.7109375" style="4" customWidth="1"/>
    <col min="10498" max="10498" width="69.28515625" style="4" customWidth="1"/>
    <col min="10499" max="10499" width="18.5703125" style="4" customWidth="1"/>
    <col min="10500" max="10500" width="15.28515625" style="4" customWidth="1"/>
    <col min="10501" max="10501" width="17.28515625" style="4" customWidth="1"/>
    <col min="10502" max="10502" width="16" style="4" customWidth="1"/>
    <col min="10503" max="10503" width="4.7109375" style="4" customWidth="1"/>
    <col min="10504" max="10504" width="15.28515625" style="4" customWidth="1"/>
    <col min="10505" max="10519" width="3.140625" style="4" customWidth="1"/>
    <col min="10520" max="10521" width="0" style="4" hidden="1" customWidth="1"/>
    <col min="10522" max="10549" width="3.140625" style="4" customWidth="1"/>
    <col min="10550" max="10752" width="11.42578125" style="4"/>
    <col min="10753" max="10753" width="12.7109375" style="4" customWidth="1"/>
    <col min="10754" max="10754" width="69.28515625" style="4" customWidth="1"/>
    <col min="10755" max="10755" width="18.5703125" style="4" customWidth="1"/>
    <col min="10756" max="10756" width="15.28515625" style="4" customWidth="1"/>
    <col min="10757" max="10757" width="17.28515625" style="4" customWidth="1"/>
    <col min="10758" max="10758" width="16" style="4" customWidth="1"/>
    <col min="10759" max="10759" width="4.7109375" style="4" customWidth="1"/>
    <col min="10760" max="10760" width="15.28515625" style="4" customWidth="1"/>
    <col min="10761" max="10775" width="3.140625" style="4" customWidth="1"/>
    <col min="10776" max="10777" width="0" style="4" hidden="1" customWidth="1"/>
    <col min="10778" max="10805" width="3.140625" style="4" customWidth="1"/>
    <col min="10806" max="11008" width="11.42578125" style="4"/>
    <col min="11009" max="11009" width="12.7109375" style="4" customWidth="1"/>
    <col min="11010" max="11010" width="69.28515625" style="4" customWidth="1"/>
    <col min="11011" max="11011" width="18.5703125" style="4" customWidth="1"/>
    <col min="11012" max="11012" width="15.28515625" style="4" customWidth="1"/>
    <col min="11013" max="11013" width="17.28515625" style="4" customWidth="1"/>
    <col min="11014" max="11014" width="16" style="4" customWidth="1"/>
    <col min="11015" max="11015" width="4.7109375" style="4" customWidth="1"/>
    <col min="11016" max="11016" width="15.28515625" style="4" customWidth="1"/>
    <col min="11017" max="11031" width="3.140625" style="4" customWidth="1"/>
    <col min="11032" max="11033" width="0" style="4" hidden="1" customWidth="1"/>
    <col min="11034" max="11061" width="3.140625" style="4" customWidth="1"/>
    <col min="11062" max="11264" width="11.42578125" style="4"/>
    <col min="11265" max="11265" width="12.7109375" style="4" customWidth="1"/>
    <col min="11266" max="11266" width="69.28515625" style="4" customWidth="1"/>
    <col min="11267" max="11267" width="18.5703125" style="4" customWidth="1"/>
    <col min="11268" max="11268" width="15.28515625" style="4" customWidth="1"/>
    <col min="11269" max="11269" width="17.28515625" style="4" customWidth="1"/>
    <col min="11270" max="11270" width="16" style="4" customWidth="1"/>
    <col min="11271" max="11271" width="4.7109375" style="4" customWidth="1"/>
    <col min="11272" max="11272" width="15.28515625" style="4" customWidth="1"/>
    <col min="11273" max="11287" width="3.140625" style="4" customWidth="1"/>
    <col min="11288" max="11289" width="0" style="4" hidden="1" customWidth="1"/>
    <col min="11290" max="11317" width="3.140625" style="4" customWidth="1"/>
    <col min="11318" max="11520" width="11.42578125" style="4"/>
    <col min="11521" max="11521" width="12.7109375" style="4" customWidth="1"/>
    <col min="11522" max="11522" width="69.28515625" style="4" customWidth="1"/>
    <col min="11523" max="11523" width="18.5703125" style="4" customWidth="1"/>
    <col min="11524" max="11524" width="15.28515625" style="4" customWidth="1"/>
    <col min="11525" max="11525" width="17.28515625" style="4" customWidth="1"/>
    <col min="11526" max="11526" width="16" style="4" customWidth="1"/>
    <col min="11527" max="11527" width="4.7109375" style="4" customWidth="1"/>
    <col min="11528" max="11528" width="15.28515625" style="4" customWidth="1"/>
    <col min="11529" max="11543" width="3.140625" style="4" customWidth="1"/>
    <col min="11544" max="11545" width="0" style="4" hidden="1" customWidth="1"/>
    <col min="11546" max="11573" width="3.140625" style="4" customWidth="1"/>
    <col min="11574" max="11776" width="11.42578125" style="4"/>
    <col min="11777" max="11777" width="12.7109375" style="4" customWidth="1"/>
    <col min="11778" max="11778" width="69.28515625" style="4" customWidth="1"/>
    <col min="11779" max="11779" width="18.5703125" style="4" customWidth="1"/>
    <col min="11780" max="11780" width="15.28515625" style="4" customWidth="1"/>
    <col min="11781" max="11781" width="17.28515625" style="4" customWidth="1"/>
    <col min="11782" max="11782" width="16" style="4" customWidth="1"/>
    <col min="11783" max="11783" width="4.7109375" style="4" customWidth="1"/>
    <col min="11784" max="11784" width="15.28515625" style="4" customWidth="1"/>
    <col min="11785" max="11799" width="3.140625" style="4" customWidth="1"/>
    <col min="11800" max="11801" width="0" style="4" hidden="1" customWidth="1"/>
    <col min="11802" max="11829" width="3.140625" style="4" customWidth="1"/>
    <col min="11830" max="12032" width="11.42578125" style="4"/>
    <col min="12033" max="12033" width="12.7109375" style="4" customWidth="1"/>
    <col min="12034" max="12034" width="69.28515625" style="4" customWidth="1"/>
    <col min="12035" max="12035" width="18.5703125" style="4" customWidth="1"/>
    <col min="12036" max="12036" width="15.28515625" style="4" customWidth="1"/>
    <col min="12037" max="12037" width="17.28515625" style="4" customWidth="1"/>
    <col min="12038" max="12038" width="16" style="4" customWidth="1"/>
    <col min="12039" max="12039" width="4.7109375" style="4" customWidth="1"/>
    <col min="12040" max="12040" width="15.28515625" style="4" customWidth="1"/>
    <col min="12041" max="12055" width="3.140625" style="4" customWidth="1"/>
    <col min="12056" max="12057" width="0" style="4" hidden="1" customWidth="1"/>
    <col min="12058" max="12085" width="3.140625" style="4" customWidth="1"/>
    <col min="12086" max="12288" width="11.42578125" style="4"/>
    <col min="12289" max="12289" width="12.7109375" style="4" customWidth="1"/>
    <col min="12290" max="12290" width="69.28515625" style="4" customWidth="1"/>
    <col min="12291" max="12291" width="18.5703125" style="4" customWidth="1"/>
    <col min="12292" max="12292" width="15.28515625" style="4" customWidth="1"/>
    <col min="12293" max="12293" width="17.28515625" style="4" customWidth="1"/>
    <col min="12294" max="12294" width="16" style="4" customWidth="1"/>
    <col min="12295" max="12295" width="4.7109375" style="4" customWidth="1"/>
    <col min="12296" max="12296" width="15.28515625" style="4" customWidth="1"/>
    <col min="12297" max="12311" width="3.140625" style="4" customWidth="1"/>
    <col min="12312" max="12313" width="0" style="4" hidden="1" customWidth="1"/>
    <col min="12314" max="12341" width="3.140625" style="4" customWidth="1"/>
    <col min="12342" max="12544" width="11.42578125" style="4"/>
    <col min="12545" max="12545" width="12.7109375" style="4" customWidth="1"/>
    <col min="12546" max="12546" width="69.28515625" style="4" customWidth="1"/>
    <col min="12547" max="12547" width="18.5703125" style="4" customWidth="1"/>
    <col min="12548" max="12548" width="15.28515625" style="4" customWidth="1"/>
    <col min="12549" max="12549" width="17.28515625" style="4" customWidth="1"/>
    <col min="12550" max="12550" width="16" style="4" customWidth="1"/>
    <col min="12551" max="12551" width="4.7109375" style="4" customWidth="1"/>
    <col min="12552" max="12552" width="15.28515625" style="4" customWidth="1"/>
    <col min="12553" max="12567" width="3.140625" style="4" customWidth="1"/>
    <col min="12568" max="12569" width="0" style="4" hidden="1" customWidth="1"/>
    <col min="12570" max="12597" width="3.140625" style="4" customWidth="1"/>
    <col min="12598" max="12800" width="11.42578125" style="4"/>
    <col min="12801" max="12801" width="12.7109375" style="4" customWidth="1"/>
    <col min="12802" max="12802" width="69.28515625" style="4" customWidth="1"/>
    <col min="12803" max="12803" width="18.5703125" style="4" customWidth="1"/>
    <col min="12804" max="12804" width="15.28515625" style="4" customWidth="1"/>
    <col min="12805" max="12805" width="17.28515625" style="4" customWidth="1"/>
    <col min="12806" max="12806" width="16" style="4" customWidth="1"/>
    <col min="12807" max="12807" width="4.7109375" style="4" customWidth="1"/>
    <col min="12808" max="12808" width="15.28515625" style="4" customWidth="1"/>
    <col min="12809" max="12823" width="3.140625" style="4" customWidth="1"/>
    <col min="12824" max="12825" width="0" style="4" hidden="1" customWidth="1"/>
    <col min="12826" max="12853" width="3.140625" style="4" customWidth="1"/>
    <col min="12854" max="13056" width="11.42578125" style="4"/>
    <col min="13057" max="13057" width="12.7109375" style="4" customWidth="1"/>
    <col min="13058" max="13058" width="69.28515625" style="4" customWidth="1"/>
    <col min="13059" max="13059" width="18.5703125" style="4" customWidth="1"/>
    <col min="13060" max="13060" width="15.28515625" style="4" customWidth="1"/>
    <col min="13061" max="13061" width="17.28515625" style="4" customWidth="1"/>
    <col min="13062" max="13062" width="16" style="4" customWidth="1"/>
    <col min="13063" max="13063" width="4.7109375" style="4" customWidth="1"/>
    <col min="13064" max="13064" width="15.28515625" style="4" customWidth="1"/>
    <col min="13065" max="13079" width="3.140625" style="4" customWidth="1"/>
    <col min="13080" max="13081" width="0" style="4" hidden="1" customWidth="1"/>
    <col min="13082" max="13109" width="3.140625" style="4" customWidth="1"/>
    <col min="13110" max="13312" width="11.42578125" style="4"/>
    <col min="13313" max="13313" width="12.7109375" style="4" customWidth="1"/>
    <col min="13314" max="13314" width="69.28515625" style="4" customWidth="1"/>
    <col min="13315" max="13315" width="18.5703125" style="4" customWidth="1"/>
    <col min="13316" max="13316" width="15.28515625" style="4" customWidth="1"/>
    <col min="13317" max="13317" width="17.28515625" style="4" customWidth="1"/>
    <col min="13318" max="13318" width="16" style="4" customWidth="1"/>
    <col min="13319" max="13319" width="4.7109375" style="4" customWidth="1"/>
    <col min="13320" max="13320" width="15.28515625" style="4" customWidth="1"/>
    <col min="13321" max="13335" width="3.140625" style="4" customWidth="1"/>
    <col min="13336" max="13337" width="0" style="4" hidden="1" customWidth="1"/>
    <col min="13338" max="13365" width="3.140625" style="4" customWidth="1"/>
    <col min="13366" max="13568" width="11.42578125" style="4"/>
    <col min="13569" max="13569" width="12.7109375" style="4" customWidth="1"/>
    <col min="13570" max="13570" width="69.28515625" style="4" customWidth="1"/>
    <col min="13571" max="13571" width="18.5703125" style="4" customWidth="1"/>
    <col min="13572" max="13572" width="15.28515625" style="4" customWidth="1"/>
    <col min="13573" max="13573" width="17.28515625" style="4" customWidth="1"/>
    <col min="13574" max="13574" width="16" style="4" customWidth="1"/>
    <col min="13575" max="13575" width="4.7109375" style="4" customWidth="1"/>
    <col min="13576" max="13576" width="15.28515625" style="4" customWidth="1"/>
    <col min="13577" max="13591" width="3.140625" style="4" customWidth="1"/>
    <col min="13592" max="13593" width="0" style="4" hidden="1" customWidth="1"/>
    <col min="13594" max="13621" width="3.140625" style="4" customWidth="1"/>
    <col min="13622" max="13824" width="11.42578125" style="4"/>
    <col min="13825" max="13825" width="12.7109375" style="4" customWidth="1"/>
    <col min="13826" max="13826" width="69.28515625" style="4" customWidth="1"/>
    <col min="13827" max="13827" width="18.5703125" style="4" customWidth="1"/>
    <col min="13828" max="13828" width="15.28515625" style="4" customWidth="1"/>
    <col min="13829" max="13829" width="17.28515625" style="4" customWidth="1"/>
    <col min="13830" max="13830" width="16" style="4" customWidth="1"/>
    <col min="13831" max="13831" width="4.7109375" style="4" customWidth="1"/>
    <col min="13832" max="13832" width="15.28515625" style="4" customWidth="1"/>
    <col min="13833" max="13847" width="3.140625" style="4" customWidth="1"/>
    <col min="13848" max="13849" width="0" style="4" hidden="1" customWidth="1"/>
    <col min="13850" max="13877" width="3.140625" style="4" customWidth="1"/>
    <col min="13878" max="14080" width="11.42578125" style="4"/>
    <col min="14081" max="14081" width="12.7109375" style="4" customWidth="1"/>
    <col min="14082" max="14082" width="69.28515625" style="4" customWidth="1"/>
    <col min="14083" max="14083" width="18.5703125" style="4" customWidth="1"/>
    <col min="14084" max="14084" width="15.28515625" style="4" customWidth="1"/>
    <col min="14085" max="14085" width="17.28515625" style="4" customWidth="1"/>
    <col min="14086" max="14086" width="16" style="4" customWidth="1"/>
    <col min="14087" max="14087" width="4.7109375" style="4" customWidth="1"/>
    <col min="14088" max="14088" width="15.28515625" style="4" customWidth="1"/>
    <col min="14089" max="14103" width="3.140625" style="4" customWidth="1"/>
    <col min="14104" max="14105" width="0" style="4" hidden="1" customWidth="1"/>
    <col min="14106" max="14133" width="3.140625" style="4" customWidth="1"/>
    <col min="14134" max="14336" width="11.42578125" style="4"/>
    <col min="14337" max="14337" width="12.7109375" style="4" customWidth="1"/>
    <col min="14338" max="14338" width="69.28515625" style="4" customWidth="1"/>
    <col min="14339" max="14339" width="18.5703125" style="4" customWidth="1"/>
    <col min="14340" max="14340" width="15.28515625" style="4" customWidth="1"/>
    <col min="14341" max="14341" width="17.28515625" style="4" customWidth="1"/>
    <col min="14342" max="14342" width="16" style="4" customWidth="1"/>
    <col min="14343" max="14343" width="4.7109375" style="4" customWidth="1"/>
    <col min="14344" max="14344" width="15.28515625" style="4" customWidth="1"/>
    <col min="14345" max="14359" width="3.140625" style="4" customWidth="1"/>
    <col min="14360" max="14361" width="0" style="4" hidden="1" customWidth="1"/>
    <col min="14362" max="14389" width="3.140625" style="4" customWidth="1"/>
    <col min="14390" max="14592" width="11.42578125" style="4"/>
    <col min="14593" max="14593" width="12.7109375" style="4" customWidth="1"/>
    <col min="14594" max="14594" width="69.28515625" style="4" customWidth="1"/>
    <col min="14595" max="14595" width="18.5703125" style="4" customWidth="1"/>
    <col min="14596" max="14596" width="15.28515625" style="4" customWidth="1"/>
    <col min="14597" max="14597" width="17.28515625" style="4" customWidth="1"/>
    <col min="14598" max="14598" width="16" style="4" customWidth="1"/>
    <col min="14599" max="14599" width="4.7109375" style="4" customWidth="1"/>
    <col min="14600" max="14600" width="15.28515625" style="4" customWidth="1"/>
    <col min="14601" max="14615" width="3.140625" style="4" customWidth="1"/>
    <col min="14616" max="14617" width="0" style="4" hidden="1" customWidth="1"/>
    <col min="14618" max="14645" width="3.140625" style="4" customWidth="1"/>
    <col min="14646" max="14848" width="11.42578125" style="4"/>
    <col min="14849" max="14849" width="12.7109375" style="4" customWidth="1"/>
    <col min="14850" max="14850" width="69.28515625" style="4" customWidth="1"/>
    <col min="14851" max="14851" width="18.5703125" style="4" customWidth="1"/>
    <col min="14852" max="14852" width="15.28515625" style="4" customWidth="1"/>
    <col min="14853" max="14853" width="17.28515625" style="4" customWidth="1"/>
    <col min="14854" max="14854" width="16" style="4" customWidth="1"/>
    <col min="14855" max="14855" width="4.7109375" style="4" customWidth="1"/>
    <col min="14856" max="14856" width="15.28515625" style="4" customWidth="1"/>
    <col min="14857" max="14871" width="3.140625" style="4" customWidth="1"/>
    <col min="14872" max="14873" width="0" style="4" hidden="1" customWidth="1"/>
    <col min="14874" max="14901" width="3.140625" style="4" customWidth="1"/>
    <col min="14902" max="15104" width="11.42578125" style="4"/>
    <col min="15105" max="15105" width="12.7109375" style="4" customWidth="1"/>
    <col min="15106" max="15106" width="69.28515625" style="4" customWidth="1"/>
    <col min="15107" max="15107" width="18.5703125" style="4" customWidth="1"/>
    <col min="15108" max="15108" width="15.28515625" style="4" customWidth="1"/>
    <col min="15109" max="15109" width="17.28515625" style="4" customWidth="1"/>
    <col min="15110" max="15110" width="16" style="4" customWidth="1"/>
    <col min="15111" max="15111" width="4.7109375" style="4" customWidth="1"/>
    <col min="15112" max="15112" width="15.28515625" style="4" customWidth="1"/>
    <col min="15113" max="15127" width="3.140625" style="4" customWidth="1"/>
    <col min="15128" max="15129" width="0" style="4" hidden="1" customWidth="1"/>
    <col min="15130" max="15157" width="3.140625" style="4" customWidth="1"/>
    <col min="15158" max="15360" width="11.42578125" style="4"/>
    <col min="15361" max="15361" width="12.7109375" style="4" customWidth="1"/>
    <col min="15362" max="15362" width="69.28515625" style="4" customWidth="1"/>
    <col min="15363" max="15363" width="18.5703125" style="4" customWidth="1"/>
    <col min="15364" max="15364" width="15.28515625" style="4" customWidth="1"/>
    <col min="15365" max="15365" width="17.28515625" style="4" customWidth="1"/>
    <col min="15366" max="15366" width="16" style="4" customWidth="1"/>
    <col min="15367" max="15367" width="4.7109375" style="4" customWidth="1"/>
    <col min="15368" max="15368" width="15.28515625" style="4" customWidth="1"/>
    <col min="15369" max="15383" width="3.140625" style="4" customWidth="1"/>
    <col min="15384" max="15385" width="0" style="4" hidden="1" customWidth="1"/>
    <col min="15386" max="15413" width="3.140625" style="4" customWidth="1"/>
    <col min="15414" max="15616" width="11.42578125" style="4"/>
    <col min="15617" max="15617" width="12.7109375" style="4" customWidth="1"/>
    <col min="15618" max="15618" width="69.28515625" style="4" customWidth="1"/>
    <col min="15619" max="15619" width="18.5703125" style="4" customWidth="1"/>
    <col min="15620" max="15620" width="15.28515625" style="4" customWidth="1"/>
    <col min="15621" max="15621" width="17.28515625" style="4" customWidth="1"/>
    <col min="15622" max="15622" width="16" style="4" customWidth="1"/>
    <col min="15623" max="15623" width="4.7109375" style="4" customWidth="1"/>
    <col min="15624" max="15624" width="15.28515625" style="4" customWidth="1"/>
    <col min="15625" max="15639" width="3.140625" style="4" customWidth="1"/>
    <col min="15640" max="15641" width="0" style="4" hidden="1" customWidth="1"/>
    <col min="15642" max="15669" width="3.140625" style="4" customWidth="1"/>
    <col min="15670" max="15872" width="11.42578125" style="4"/>
    <col min="15873" max="15873" width="12.7109375" style="4" customWidth="1"/>
    <col min="15874" max="15874" width="69.28515625" style="4" customWidth="1"/>
    <col min="15875" max="15875" width="18.5703125" style="4" customWidth="1"/>
    <col min="15876" max="15876" width="15.28515625" style="4" customWidth="1"/>
    <col min="15877" max="15877" width="17.28515625" style="4" customWidth="1"/>
    <col min="15878" max="15878" width="16" style="4" customWidth="1"/>
    <col min="15879" max="15879" width="4.7109375" style="4" customWidth="1"/>
    <col min="15880" max="15880" width="15.28515625" style="4" customWidth="1"/>
    <col min="15881" max="15895" width="3.140625" style="4" customWidth="1"/>
    <col min="15896" max="15897" width="0" style="4" hidden="1" customWidth="1"/>
    <col min="15898" max="15925" width="3.140625" style="4" customWidth="1"/>
    <col min="15926" max="16128" width="11.42578125" style="4"/>
    <col min="16129" max="16129" width="12.7109375" style="4" customWidth="1"/>
    <col min="16130" max="16130" width="69.28515625" style="4" customWidth="1"/>
    <col min="16131" max="16131" width="18.5703125" style="4" customWidth="1"/>
    <col min="16132" max="16132" width="15.28515625" style="4" customWidth="1"/>
    <col min="16133" max="16133" width="17.28515625" style="4" customWidth="1"/>
    <col min="16134" max="16134" width="16" style="4" customWidth="1"/>
    <col min="16135" max="16135" width="4.7109375" style="4" customWidth="1"/>
    <col min="16136" max="16136" width="15.28515625" style="4" customWidth="1"/>
    <col min="16137" max="16151" width="3.140625" style="4" customWidth="1"/>
    <col min="16152" max="16153" width="0" style="4" hidden="1" customWidth="1"/>
    <col min="16154" max="16181" width="3.140625" style="4" customWidth="1"/>
    <col min="16182" max="16384" width="11.42578125" style="4"/>
  </cols>
  <sheetData>
    <row r="1" spans="1:148" x14ac:dyDescent="0.25">
      <c r="A1" s="1" t="s">
        <v>0</v>
      </c>
    </row>
    <row r="2" spans="1:148" x14ac:dyDescent="0.25">
      <c r="A2" s="1" t="str">
        <f>CONCATENATE("COMUNA: ",[5]NOMBRE!B2," - ","( ",[5]NOMBRE!C2,[5]NOMBRE!D2,[5]NOMBRE!E2,[5]NOMBRE!F2,[5]NOMBRE!G2," )")</f>
        <v>COMUNA: Linares  - ( 07401 )</v>
      </c>
    </row>
    <row r="3" spans="1:148" x14ac:dyDescent="0.25">
      <c r="A3" s="1" t="str">
        <f>CONCATENATE("ESTABLECIMIENTO: ",[5]NOMBRE!B3," - ","( ",[5]NOMBRE!C3,[5]NOMBRE!D3,[5]NOMBRE!E3,[5]NOMBRE!F3,[5]NOMBRE!G3," )")</f>
        <v>ESTABLECIMIENTO: Hospital de Linares  - ( 16108 )</v>
      </c>
      <c r="C3" s="5"/>
      <c r="D3" s="5"/>
      <c r="E3" s="5"/>
      <c r="F3" s="5"/>
    </row>
    <row r="4" spans="1:148" x14ac:dyDescent="0.25">
      <c r="A4" s="1" t="str">
        <f>CONCATENATE("MES: ",[5]NOMBRE!B6," - ","( ",[5]NOMBRE!C6,[5]NOMBRE!D6," )")</f>
        <v>MES: MAYO - ( 05 )</v>
      </c>
      <c r="C4" s="6"/>
      <c r="D4" s="6"/>
      <c r="E4" s="6"/>
      <c r="F4" s="6"/>
    </row>
    <row r="5" spans="1:148" x14ac:dyDescent="0.25">
      <c r="A5" s="1" t="str">
        <f>CONCATENATE("AÑO: ",[5]NOMBRE!B7)</f>
        <v>AÑO: 2011</v>
      </c>
    </row>
    <row r="6" spans="1:148" x14ac:dyDescent="0.25">
      <c r="A6" s="1"/>
    </row>
    <row r="7" spans="1:148" x14ac:dyDescent="0.25">
      <c r="A7" s="1"/>
    </row>
    <row r="8" spans="1:148" s="8" customFormat="1" ht="36.75" customHeight="1" x14ac:dyDescent="0.25">
      <c r="A8" s="155" t="s">
        <v>1</v>
      </c>
      <c r="B8" s="155"/>
      <c r="C8" s="155"/>
      <c r="D8" s="155"/>
      <c r="E8" s="155"/>
      <c r="F8" s="155"/>
      <c r="G8" s="7"/>
      <c r="H8"/>
      <c r="I8"/>
      <c r="J8"/>
      <c r="K8"/>
    </row>
    <row r="9" spans="1:148" ht="34.5" customHeight="1" x14ac:dyDescent="0.25">
      <c r="A9" s="156"/>
      <c r="B9" s="157"/>
      <c r="C9" s="158" t="s">
        <v>2</v>
      </c>
      <c r="D9" s="160" t="s">
        <v>3</v>
      </c>
      <c r="E9" s="161"/>
      <c r="F9" s="162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5">
      <c r="A10" s="156"/>
      <c r="B10" s="157"/>
      <c r="C10" s="159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5">
      <c r="A11" s="121"/>
      <c r="B11" s="58" t="s">
        <v>7</v>
      </c>
      <c r="C11" s="15"/>
      <c r="D11" s="16"/>
      <c r="E11" s="17"/>
      <c r="F11" s="17"/>
    </row>
    <row r="12" spans="1:148" x14ac:dyDescent="0.25">
      <c r="A12" s="122"/>
      <c r="B12" s="123" t="s">
        <v>8</v>
      </c>
      <c r="C12" s="20">
        <f>SUM(C13:C25)</f>
        <v>0</v>
      </c>
      <c r="D12" s="21"/>
      <c r="E12" s="21"/>
      <c r="F12" s="22"/>
    </row>
    <row r="13" spans="1:148" x14ac:dyDescent="0.25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5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5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5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5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5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5">
      <c r="A19" s="23" t="s">
        <v>21</v>
      </c>
      <c r="B19" s="24" t="s">
        <v>22</v>
      </c>
      <c r="C19" s="25"/>
      <c r="D19" s="26"/>
      <c r="E19" s="26"/>
      <c r="F19" s="27"/>
    </row>
    <row r="20" spans="1:6" ht="24" x14ac:dyDescent="0.25">
      <c r="A20" s="23" t="s">
        <v>23</v>
      </c>
      <c r="B20" s="28" t="s">
        <v>4404</v>
      </c>
      <c r="C20" s="25"/>
      <c r="D20" s="26"/>
      <c r="E20" s="26"/>
      <c r="F20" s="27"/>
    </row>
    <row r="21" spans="1:6" ht="35.25" x14ac:dyDescent="0.25">
      <c r="A21" s="23" t="s">
        <v>25</v>
      </c>
      <c r="B21" s="28" t="s">
        <v>4405</v>
      </c>
      <c r="C21" s="25"/>
      <c r="D21" s="26"/>
      <c r="E21" s="26"/>
      <c r="F21" s="27"/>
    </row>
    <row r="22" spans="1:6" ht="24" x14ac:dyDescent="0.25">
      <c r="A22" s="23" t="s">
        <v>27</v>
      </c>
      <c r="B22" s="28" t="s">
        <v>4406</v>
      </c>
      <c r="C22" s="25"/>
      <c r="D22" s="26"/>
      <c r="E22" s="26"/>
      <c r="F22" s="27"/>
    </row>
    <row r="23" spans="1:6" ht="24" x14ac:dyDescent="0.25">
      <c r="A23" s="23" t="s">
        <v>29</v>
      </c>
      <c r="B23" s="28" t="s">
        <v>4407</v>
      </c>
      <c r="C23" s="25"/>
      <c r="D23" s="26"/>
      <c r="E23" s="26"/>
      <c r="F23" s="27"/>
    </row>
    <row r="24" spans="1:6" ht="35.25" x14ac:dyDescent="0.25">
      <c r="A24" s="23" t="s">
        <v>31</v>
      </c>
      <c r="B24" s="28" t="s">
        <v>4408</v>
      </c>
      <c r="C24" s="25"/>
      <c r="D24" s="26"/>
      <c r="E24" s="26"/>
      <c r="F24" s="27"/>
    </row>
    <row r="25" spans="1:6" ht="35.25" x14ac:dyDescent="0.25">
      <c r="A25" s="23" t="s">
        <v>33</v>
      </c>
      <c r="B25" s="29" t="s">
        <v>4409</v>
      </c>
      <c r="C25" s="25"/>
      <c r="D25" s="30"/>
      <c r="E25" s="30"/>
      <c r="F25" s="31"/>
    </row>
    <row r="26" spans="1:6" x14ac:dyDescent="0.25">
      <c r="A26" s="23"/>
      <c r="B26" s="32" t="s">
        <v>35</v>
      </c>
      <c r="C26" s="33">
        <f>SUM(C27:C32)</f>
        <v>0</v>
      </c>
      <c r="D26" s="34"/>
      <c r="E26" s="34"/>
      <c r="F26" s="35"/>
    </row>
    <row r="27" spans="1:6" x14ac:dyDescent="0.25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5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5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5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5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5">
      <c r="A32" s="23" t="s">
        <v>46</v>
      </c>
      <c r="B32" s="36" t="s">
        <v>47</v>
      </c>
      <c r="C32" s="25"/>
      <c r="D32" s="30"/>
      <c r="E32" s="30"/>
      <c r="F32" s="31"/>
    </row>
    <row r="33" spans="1:11" x14ac:dyDescent="0.25">
      <c r="A33" s="23"/>
      <c r="B33" s="32" t="s">
        <v>48</v>
      </c>
      <c r="C33" s="33">
        <f>SUM(C34:C37)</f>
        <v>0</v>
      </c>
      <c r="D33" s="34"/>
      <c r="E33" s="34"/>
      <c r="F33" s="35"/>
    </row>
    <row r="34" spans="1:11" x14ac:dyDescent="0.25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5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5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5">
      <c r="A37" s="23" t="s">
        <v>55</v>
      </c>
      <c r="B37" s="36" t="s">
        <v>56</v>
      </c>
      <c r="C37" s="25"/>
      <c r="D37" s="30"/>
      <c r="E37" s="30"/>
      <c r="F37" s="31"/>
    </row>
    <row r="38" spans="1:11" x14ac:dyDescent="0.25">
      <c r="A38" s="23"/>
      <c r="B38" s="32" t="s">
        <v>57</v>
      </c>
      <c r="C38" s="33">
        <f>SUM(C39:C41)</f>
        <v>0</v>
      </c>
      <c r="D38" s="34"/>
      <c r="E38" s="34"/>
      <c r="F38" s="35"/>
    </row>
    <row r="39" spans="1:11" x14ac:dyDescent="0.25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5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5">
      <c r="A41" s="23" t="s">
        <v>62</v>
      </c>
      <c r="B41" s="36" t="s">
        <v>63</v>
      </c>
      <c r="C41" s="25"/>
      <c r="D41" s="30"/>
      <c r="E41" s="30"/>
      <c r="F41" s="31"/>
    </row>
    <row r="42" spans="1:11" s="6" customFormat="1" x14ac:dyDescent="0.25">
      <c r="A42" s="23"/>
      <c r="B42" s="32" t="s">
        <v>64</v>
      </c>
      <c r="C42" s="33">
        <f>SUM(C43:C45)</f>
        <v>0</v>
      </c>
      <c r="D42" s="34"/>
      <c r="E42" s="34"/>
      <c r="F42" s="35"/>
      <c r="H42"/>
      <c r="I42"/>
      <c r="J42"/>
      <c r="K42"/>
    </row>
    <row r="43" spans="1:11" x14ac:dyDescent="0.25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5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5">
      <c r="A45" s="23" t="s">
        <v>69</v>
      </c>
      <c r="B45" s="36" t="s">
        <v>70</v>
      </c>
      <c r="C45" s="37"/>
      <c r="D45" s="30"/>
      <c r="E45" s="30"/>
      <c r="F45" s="31"/>
    </row>
    <row r="46" spans="1:11" x14ac:dyDescent="0.25">
      <c r="A46" s="23"/>
      <c r="B46" s="32" t="s">
        <v>71</v>
      </c>
      <c r="C46" s="33">
        <f>SUM(C47:C51)</f>
        <v>0</v>
      </c>
      <c r="D46" s="34"/>
      <c r="E46" s="34"/>
      <c r="F46" s="35"/>
    </row>
    <row r="47" spans="1:11" x14ac:dyDescent="0.25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5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5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5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5">
      <c r="A51" s="23" t="s">
        <v>80</v>
      </c>
      <c r="B51" s="36" t="s">
        <v>81</v>
      </c>
      <c r="C51" s="37"/>
      <c r="D51" s="30"/>
      <c r="E51" s="30"/>
      <c r="F51" s="31"/>
    </row>
    <row r="52" spans="1:6" x14ac:dyDescent="0.25">
      <c r="A52" s="23"/>
      <c r="B52" s="32" t="s">
        <v>82</v>
      </c>
      <c r="C52" s="33">
        <f>SUM(C53:C57)</f>
        <v>0</v>
      </c>
      <c r="D52" s="34"/>
      <c r="E52" s="34"/>
      <c r="F52" s="35"/>
    </row>
    <row r="53" spans="1:6" x14ac:dyDescent="0.25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5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5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5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5">
      <c r="A57" s="23" t="s">
        <v>91</v>
      </c>
      <c r="B57" s="36" t="s">
        <v>92</v>
      </c>
      <c r="C57" s="37"/>
      <c r="D57" s="30"/>
      <c r="E57" s="30"/>
      <c r="F57" s="31"/>
    </row>
    <row r="58" spans="1:6" x14ac:dyDescent="0.25">
      <c r="A58" s="23"/>
      <c r="B58" s="38" t="s">
        <v>93</v>
      </c>
      <c r="C58" s="33">
        <f>SUM(C59:C81)</f>
        <v>0</v>
      </c>
      <c r="D58" s="34"/>
      <c r="E58" s="34"/>
      <c r="F58" s="35"/>
    </row>
    <row r="59" spans="1:6" ht="24" x14ac:dyDescent="0.25">
      <c r="A59" s="39" t="s">
        <v>94</v>
      </c>
      <c r="B59" s="28" t="s">
        <v>4410</v>
      </c>
      <c r="C59" s="25"/>
      <c r="D59" s="26"/>
      <c r="E59" s="26"/>
      <c r="F59" s="27"/>
    </row>
    <row r="60" spans="1:6" ht="24" x14ac:dyDescent="0.25">
      <c r="A60" s="23" t="s">
        <v>96</v>
      </c>
      <c r="B60" s="28" t="s">
        <v>4411</v>
      </c>
      <c r="C60" s="25"/>
      <c r="D60" s="26"/>
      <c r="E60" s="26"/>
      <c r="F60" s="27"/>
    </row>
    <row r="61" spans="1:6" ht="24" x14ac:dyDescent="0.25">
      <c r="A61" s="23" t="s">
        <v>98</v>
      </c>
      <c r="B61" s="28" t="s">
        <v>4412</v>
      </c>
      <c r="C61" s="25"/>
      <c r="D61" s="26"/>
      <c r="E61" s="26"/>
      <c r="F61" s="27"/>
    </row>
    <row r="62" spans="1:6" ht="24" x14ac:dyDescent="0.25">
      <c r="A62" s="23" t="s">
        <v>100</v>
      </c>
      <c r="B62" s="28" t="s">
        <v>4413</v>
      </c>
      <c r="C62" s="25"/>
      <c r="D62" s="26"/>
      <c r="E62" s="26"/>
      <c r="F62" s="27"/>
    </row>
    <row r="63" spans="1:6" ht="24" x14ac:dyDescent="0.25">
      <c r="A63" s="23" t="s">
        <v>102</v>
      </c>
      <c r="B63" s="28" t="s">
        <v>4414</v>
      </c>
      <c r="C63" s="25"/>
      <c r="D63" s="26"/>
      <c r="E63" s="26"/>
      <c r="F63" s="27"/>
    </row>
    <row r="64" spans="1:6" ht="24" x14ac:dyDescent="0.25">
      <c r="A64" s="23" t="s">
        <v>104</v>
      </c>
      <c r="B64" s="28" t="s">
        <v>4415</v>
      </c>
      <c r="C64" s="25"/>
      <c r="D64" s="26"/>
      <c r="E64" s="26"/>
      <c r="F64" s="27"/>
    </row>
    <row r="65" spans="1:6" ht="24" x14ac:dyDescent="0.25">
      <c r="A65" s="23" t="s">
        <v>106</v>
      </c>
      <c r="B65" s="28" t="s">
        <v>4416</v>
      </c>
      <c r="C65" s="25"/>
      <c r="D65" s="26"/>
      <c r="E65" s="26"/>
      <c r="F65" s="27"/>
    </row>
    <row r="66" spans="1:6" ht="24" x14ac:dyDescent="0.25">
      <c r="A66" s="23" t="s">
        <v>108</v>
      </c>
      <c r="B66" s="28" t="s">
        <v>4417</v>
      </c>
      <c r="C66" s="25"/>
      <c r="D66" s="26"/>
      <c r="E66" s="26"/>
      <c r="F66" s="27"/>
    </row>
    <row r="67" spans="1:6" ht="24" x14ac:dyDescent="0.25">
      <c r="A67" s="23" t="s">
        <v>110</v>
      </c>
      <c r="B67" s="28" t="s">
        <v>4418</v>
      </c>
      <c r="C67" s="25"/>
      <c r="D67" s="26"/>
      <c r="E67" s="26"/>
      <c r="F67" s="27"/>
    </row>
    <row r="68" spans="1:6" x14ac:dyDescent="0.25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5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5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5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5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5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5">
      <c r="A74" s="23" t="s">
        <v>124</v>
      </c>
      <c r="B74" s="28" t="s">
        <v>4419</v>
      </c>
      <c r="C74" s="25"/>
      <c r="D74" s="26"/>
      <c r="E74" s="26"/>
      <c r="F74" s="27"/>
    </row>
    <row r="75" spans="1:6" x14ac:dyDescent="0.25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5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5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5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5">
      <c r="A79" s="23" t="s">
        <v>134</v>
      </c>
      <c r="B79" s="24" t="s">
        <v>135</v>
      </c>
      <c r="C79" s="25"/>
      <c r="D79" s="26"/>
      <c r="E79" s="26"/>
      <c r="F79" s="27"/>
    </row>
    <row r="80" spans="1:6" ht="24" x14ac:dyDescent="0.25">
      <c r="A80" s="23" t="s">
        <v>136</v>
      </c>
      <c r="B80" s="28" t="s">
        <v>4420</v>
      </c>
      <c r="C80" s="25"/>
      <c r="D80" s="26"/>
      <c r="E80" s="26"/>
      <c r="F80" s="27"/>
    </row>
    <row r="81" spans="1:6" x14ac:dyDescent="0.25">
      <c r="A81" s="23" t="s">
        <v>138</v>
      </c>
      <c r="B81" s="36" t="s">
        <v>139</v>
      </c>
      <c r="C81" s="37"/>
      <c r="D81" s="30"/>
      <c r="E81" s="30"/>
      <c r="F81" s="31"/>
    </row>
    <row r="82" spans="1:6" x14ac:dyDescent="0.25">
      <c r="A82" s="23"/>
      <c r="B82" s="38" t="s">
        <v>140</v>
      </c>
      <c r="C82" s="20"/>
      <c r="D82" s="21"/>
      <c r="E82" s="21"/>
      <c r="F82" s="22"/>
    </row>
    <row r="83" spans="1:6" x14ac:dyDescent="0.25">
      <c r="A83" s="23"/>
      <c r="B83" s="40" t="s">
        <v>141</v>
      </c>
      <c r="C83" s="41">
        <f>SUM(C84:C173)</f>
        <v>0</v>
      </c>
      <c r="D83" s="42"/>
      <c r="E83" s="42"/>
      <c r="F83" s="43"/>
    </row>
    <row r="84" spans="1:6" x14ac:dyDescent="0.25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5">
      <c r="A85" s="23" t="s">
        <v>144</v>
      </c>
      <c r="B85" s="24" t="s">
        <v>145</v>
      </c>
      <c r="C85" s="25"/>
      <c r="D85" s="26"/>
      <c r="E85" s="26"/>
      <c r="F85" s="27"/>
    </row>
    <row r="86" spans="1:6" x14ac:dyDescent="0.25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5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5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5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5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5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5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5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5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5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5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5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5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5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5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5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5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5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5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5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5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5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5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5">
      <c r="A109" s="23" t="s">
        <v>192</v>
      </c>
      <c r="B109" s="24" t="s">
        <v>193</v>
      </c>
      <c r="C109" s="25"/>
      <c r="D109" s="26"/>
      <c r="E109" s="26"/>
      <c r="F109" s="27"/>
    </row>
    <row r="110" spans="1:6" x14ac:dyDescent="0.25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5">
      <c r="A111" s="23" t="s">
        <v>196</v>
      </c>
      <c r="B111" s="24" t="s">
        <v>197</v>
      </c>
      <c r="C111" s="25"/>
      <c r="D111" s="26"/>
      <c r="E111" s="26"/>
      <c r="F111" s="27"/>
    </row>
    <row r="112" spans="1:6" x14ac:dyDescent="0.25">
      <c r="A112" s="23" t="s">
        <v>198</v>
      </c>
      <c r="B112" s="24" t="s">
        <v>199</v>
      </c>
      <c r="C112" s="25"/>
      <c r="D112" s="26"/>
      <c r="E112" s="26"/>
      <c r="F112" s="27"/>
    </row>
    <row r="113" spans="1:6" x14ac:dyDescent="0.25">
      <c r="A113" s="23" t="s">
        <v>200</v>
      </c>
      <c r="B113" s="24" t="s">
        <v>201</v>
      </c>
      <c r="C113" s="25"/>
      <c r="D113" s="26"/>
      <c r="E113" s="26"/>
      <c r="F113" s="27"/>
    </row>
    <row r="114" spans="1:6" x14ac:dyDescent="0.25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5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4" x14ac:dyDescent="0.25">
      <c r="A116" s="23" t="s">
        <v>206</v>
      </c>
      <c r="B116" s="28" t="s">
        <v>4421</v>
      </c>
      <c r="C116" s="25"/>
      <c r="D116" s="26"/>
      <c r="E116" s="26"/>
      <c r="F116" s="27"/>
    </row>
    <row r="117" spans="1:6" ht="24" x14ac:dyDescent="0.25">
      <c r="A117" s="23" t="s">
        <v>208</v>
      </c>
      <c r="B117" s="28" t="s">
        <v>4422</v>
      </c>
      <c r="C117" s="25"/>
      <c r="D117" s="26"/>
      <c r="E117" s="26"/>
      <c r="F117" s="27"/>
    </row>
    <row r="118" spans="1:6" x14ac:dyDescent="0.25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5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5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5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5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5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5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5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5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5">
      <c r="A127" s="23" t="s">
        <v>228</v>
      </c>
      <c r="B127" s="24" t="s">
        <v>229</v>
      </c>
      <c r="C127" s="25"/>
      <c r="D127" s="26"/>
      <c r="E127" s="26"/>
      <c r="F127" s="27"/>
    </row>
    <row r="128" spans="1:6" ht="35.25" x14ac:dyDescent="0.25">
      <c r="A128" s="23" t="s">
        <v>230</v>
      </c>
      <c r="B128" s="28" t="s">
        <v>4423</v>
      </c>
      <c r="C128" s="25"/>
      <c r="D128" s="26"/>
      <c r="E128" s="26"/>
      <c r="F128" s="27"/>
    </row>
    <row r="129" spans="1:6" x14ac:dyDescent="0.25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5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5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5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5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5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5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5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5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5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5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5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5">
      <c r="A141" s="23" t="s">
        <v>256</v>
      </c>
      <c r="B141" s="24" t="s">
        <v>257</v>
      </c>
      <c r="C141" s="25"/>
      <c r="D141" s="26"/>
      <c r="E141" s="26"/>
      <c r="F141" s="27"/>
    </row>
    <row r="142" spans="1:6" ht="9.75" customHeight="1" x14ac:dyDescent="0.25">
      <c r="A142" s="23" t="s">
        <v>258</v>
      </c>
      <c r="B142" s="28" t="s">
        <v>4424</v>
      </c>
      <c r="C142" s="25"/>
      <c r="D142" s="26"/>
      <c r="E142" s="26"/>
      <c r="F142" s="27"/>
    </row>
    <row r="143" spans="1:6" x14ac:dyDescent="0.25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5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5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5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5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5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5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5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5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5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5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5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5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5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5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5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5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5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5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5">
      <c r="A162" s="23" t="s">
        <v>298</v>
      </c>
      <c r="B162" s="24" t="s">
        <v>299</v>
      </c>
      <c r="C162" s="25"/>
      <c r="D162" s="26"/>
      <c r="E162" s="26"/>
      <c r="F162" s="27"/>
    </row>
    <row r="163" spans="1:6" x14ac:dyDescent="0.25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5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5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5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5">
      <c r="A167" s="23" t="s">
        <v>308</v>
      </c>
      <c r="B167" s="24" t="s">
        <v>309</v>
      </c>
      <c r="C167" s="25"/>
      <c r="D167" s="26"/>
      <c r="E167" s="26"/>
      <c r="F167" s="27"/>
    </row>
    <row r="168" spans="1:6" ht="24" x14ac:dyDescent="0.25">
      <c r="A168" s="23" t="s">
        <v>310</v>
      </c>
      <c r="B168" s="28" t="s">
        <v>4425</v>
      </c>
      <c r="C168" s="25"/>
      <c r="D168" s="26"/>
      <c r="E168" s="26"/>
      <c r="F168" s="27"/>
    </row>
    <row r="169" spans="1:6" x14ac:dyDescent="0.25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5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5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5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5">
      <c r="A173" s="23" t="s">
        <v>320</v>
      </c>
      <c r="B173" s="36" t="s">
        <v>321</v>
      </c>
      <c r="C173" s="25"/>
      <c r="D173" s="26"/>
      <c r="E173" s="26"/>
      <c r="F173" s="27"/>
    </row>
    <row r="174" spans="1:6" x14ac:dyDescent="0.25">
      <c r="A174" s="23"/>
      <c r="B174" s="32" t="s">
        <v>322</v>
      </c>
      <c r="C174" s="41">
        <f>SUM(C175:C242)</f>
        <v>0</v>
      </c>
      <c r="D174" s="42"/>
      <c r="E174" s="42"/>
      <c r="F174" s="43"/>
    </row>
    <row r="175" spans="1:6" x14ac:dyDescent="0.25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5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5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5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5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5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5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5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5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5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5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5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5">
      <c r="A187" s="23" t="s">
        <v>347</v>
      </c>
      <c r="B187" s="28" t="s">
        <v>4426</v>
      </c>
      <c r="C187" s="25"/>
      <c r="D187" s="26"/>
      <c r="E187" s="26"/>
      <c r="F187" s="27"/>
    </row>
    <row r="188" spans="1:6" x14ac:dyDescent="0.25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5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5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5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5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5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5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5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5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5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5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5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5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5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5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5">
      <c r="A203" s="23" t="s">
        <v>379</v>
      </c>
      <c r="B203" s="28" t="s">
        <v>4427</v>
      </c>
      <c r="C203" s="25"/>
      <c r="D203" s="26"/>
      <c r="E203" s="26"/>
      <c r="F203" s="27"/>
    </row>
    <row r="204" spans="1:6" x14ac:dyDescent="0.25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5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5">
      <c r="A206" s="23" t="s">
        <v>385</v>
      </c>
      <c r="B206" s="28" t="s">
        <v>4428</v>
      </c>
      <c r="C206" s="25"/>
      <c r="D206" s="26"/>
      <c r="E206" s="26"/>
      <c r="F206" s="27"/>
    </row>
    <row r="207" spans="1:6" x14ac:dyDescent="0.25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5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5">
      <c r="A209" s="23" t="s">
        <v>391</v>
      </c>
      <c r="B209" s="28" t="s">
        <v>4429</v>
      </c>
      <c r="C209" s="25"/>
      <c r="D209" s="26"/>
      <c r="E209" s="26"/>
      <c r="F209" s="27"/>
    </row>
    <row r="210" spans="1:6" ht="46.5" x14ac:dyDescent="0.25">
      <c r="A210" s="23" t="s">
        <v>393</v>
      </c>
      <c r="B210" s="45" t="s">
        <v>4430</v>
      </c>
      <c r="C210" s="25"/>
      <c r="D210" s="26"/>
      <c r="E210" s="26"/>
      <c r="F210" s="27"/>
    </row>
    <row r="211" spans="1:6" x14ac:dyDescent="0.25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5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5">
      <c r="A213" s="23" t="s">
        <v>399</v>
      </c>
      <c r="B213" s="24" t="s">
        <v>400</v>
      </c>
      <c r="C213" s="25"/>
      <c r="D213" s="26"/>
      <c r="E213" s="26"/>
      <c r="F213" s="27"/>
    </row>
    <row r="214" spans="1:6" ht="24" x14ac:dyDescent="0.25">
      <c r="A214" s="23" t="s">
        <v>401</v>
      </c>
      <c r="B214" s="28" t="s">
        <v>4431</v>
      </c>
      <c r="C214" s="25"/>
      <c r="D214" s="26"/>
      <c r="E214" s="26"/>
      <c r="F214" s="27"/>
    </row>
    <row r="215" spans="1:6" x14ac:dyDescent="0.25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5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5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5">
      <c r="A218" s="23" t="s">
        <v>409</v>
      </c>
      <c r="B218" s="24" t="s">
        <v>410</v>
      </c>
      <c r="C218" s="25"/>
      <c r="D218" s="26"/>
      <c r="E218" s="26"/>
      <c r="F218" s="27"/>
    </row>
    <row r="219" spans="1:6" ht="35.25" x14ac:dyDescent="0.25">
      <c r="A219" s="23" t="s">
        <v>411</v>
      </c>
      <c r="B219" s="28" t="s">
        <v>4432</v>
      </c>
      <c r="C219" s="25"/>
      <c r="D219" s="26"/>
      <c r="E219" s="26"/>
      <c r="F219" s="27"/>
    </row>
    <row r="220" spans="1:6" x14ac:dyDescent="0.25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4" x14ac:dyDescent="0.25">
      <c r="A221" s="23" t="s">
        <v>415</v>
      </c>
      <c r="B221" s="28" t="s">
        <v>4433</v>
      </c>
      <c r="C221" s="25"/>
      <c r="D221" s="26"/>
      <c r="E221" s="26"/>
      <c r="F221" s="27"/>
    </row>
    <row r="222" spans="1:6" x14ac:dyDescent="0.25">
      <c r="A222" s="23" t="s">
        <v>417</v>
      </c>
      <c r="B222" s="24" t="s">
        <v>418</v>
      </c>
      <c r="C222" s="25"/>
      <c r="D222" s="26"/>
      <c r="E222" s="26"/>
      <c r="F222" s="27"/>
    </row>
    <row r="223" spans="1:6" ht="35.25" x14ac:dyDescent="0.25">
      <c r="A223" s="23" t="s">
        <v>419</v>
      </c>
      <c r="B223" s="28" t="s">
        <v>4434</v>
      </c>
      <c r="C223" s="25"/>
      <c r="D223" s="26"/>
      <c r="E223" s="26"/>
      <c r="F223" s="27"/>
    </row>
    <row r="224" spans="1:6" x14ac:dyDescent="0.25">
      <c r="A224" s="23" t="s">
        <v>421</v>
      </c>
      <c r="B224" s="24" t="s">
        <v>422</v>
      </c>
      <c r="C224" s="25"/>
      <c r="D224" s="26"/>
      <c r="E224" s="26"/>
      <c r="F224" s="27"/>
    </row>
    <row r="225" spans="1:6" ht="35.25" x14ac:dyDescent="0.25">
      <c r="A225" s="23" t="s">
        <v>423</v>
      </c>
      <c r="B225" s="28" t="s">
        <v>4435</v>
      </c>
      <c r="C225" s="25"/>
      <c r="D225" s="26"/>
      <c r="E225" s="26"/>
      <c r="F225" s="27"/>
    </row>
    <row r="226" spans="1:6" x14ac:dyDescent="0.25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5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5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5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5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5">
      <c r="A231" s="23" t="s">
        <v>435</v>
      </c>
      <c r="B231" s="24" t="s">
        <v>436</v>
      </c>
      <c r="C231" s="25"/>
      <c r="D231" s="26"/>
      <c r="E231" s="26"/>
      <c r="F231" s="27"/>
    </row>
    <row r="232" spans="1:6" x14ac:dyDescent="0.25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5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5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5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5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5">
      <c r="A237" s="23" t="s">
        <v>447</v>
      </c>
      <c r="B237" s="24" t="s">
        <v>448</v>
      </c>
      <c r="C237" s="25"/>
      <c r="D237" s="26"/>
      <c r="E237" s="26"/>
      <c r="F237" s="27"/>
    </row>
    <row r="238" spans="1:6" ht="35.25" x14ac:dyDescent="0.25">
      <c r="A238" s="23" t="s">
        <v>449</v>
      </c>
      <c r="B238" s="28" t="s">
        <v>4436</v>
      </c>
      <c r="C238" s="25"/>
      <c r="D238" s="26"/>
      <c r="E238" s="26"/>
      <c r="F238" s="27"/>
    </row>
    <row r="239" spans="1:6" x14ac:dyDescent="0.25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5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5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5">
      <c r="A242" s="23" t="s">
        <v>457</v>
      </c>
      <c r="B242" s="36" t="s">
        <v>458</v>
      </c>
      <c r="C242" s="25"/>
      <c r="D242" s="26"/>
      <c r="E242" s="26"/>
      <c r="F242" s="27"/>
    </row>
    <row r="243" spans="1:6" x14ac:dyDescent="0.25">
      <c r="A243" s="23"/>
      <c r="B243" s="46" t="s">
        <v>459</v>
      </c>
      <c r="C243" s="41">
        <f>SUM(C244:C288)</f>
        <v>0</v>
      </c>
      <c r="D243" s="42"/>
      <c r="E243" s="42"/>
      <c r="F243" s="43"/>
    </row>
    <row r="244" spans="1:6" x14ac:dyDescent="0.25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5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5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5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5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5">
      <c r="A249" s="23" t="s">
        <v>470</v>
      </c>
      <c r="B249" s="24" t="s">
        <v>471</v>
      </c>
      <c r="C249" s="25"/>
      <c r="D249" s="26"/>
      <c r="E249" s="26"/>
      <c r="F249" s="27"/>
    </row>
    <row r="250" spans="1:6" x14ac:dyDescent="0.25">
      <c r="A250" s="23" t="s">
        <v>472</v>
      </c>
      <c r="B250" s="24" t="s">
        <v>473</v>
      </c>
      <c r="C250" s="25"/>
      <c r="D250" s="26"/>
      <c r="E250" s="26"/>
      <c r="F250" s="27"/>
    </row>
    <row r="251" spans="1:6" x14ac:dyDescent="0.25">
      <c r="A251" s="23" t="s">
        <v>474</v>
      </c>
      <c r="B251" s="24" t="s">
        <v>475</v>
      </c>
      <c r="C251" s="25"/>
      <c r="D251" s="26"/>
      <c r="E251" s="26"/>
      <c r="F251" s="27"/>
    </row>
    <row r="252" spans="1:6" x14ac:dyDescent="0.25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5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5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5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5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4" x14ac:dyDescent="0.25">
      <c r="A257" s="23" t="s">
        <v>486</v>
      </c>
      <c r="B257" s="28" t="s">
        <v>4437</v>
      </c>
      <c r="C257" s="25"/>
      <c r="D257" s="26"/>
      <c r="E257" s="26"/>
      <c r="F257" s="27"/>
    </row>
    <row r="258" spans="1:6" x14ac:dyDescent="0.25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5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5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5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5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4" x14ac:dyDescent="0.25">
      <c r="A263" s="23" t="s">
        <v>498</v>
      </c>
      <c r="B263" s="28" t="s">
        <v>4438</v>
      </c>
      <c r="C263" s="25"/>
      <c r="D263" s="26"/>
      <c r="E263" s="26"/>
      <c r="F263" s="27"/>
    </row>
    <row r="264" spans="1:6" x14ac:dyDescent="0.25">
      <c r="A264" s="23" t="s">
        <v>500</v>
      </c>
      <c r="B264" s="24" t="s">
        <v>501</v>
      </c>
      <c r="C264" s="25"/>
      <c r="D264" s="26"/>
      <c r="E264" s="26"/>
      <c r="F264" s="27"/>
    </row>
    <row r="265" spans="1:6" x14ac:dyDescent="0.25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5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5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5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5">
      <c r="A269" s="23" t="s">
        <v>510</v>
      </c>
      <c r="B269" s="24" t="s">
        <v>511</v>
      </c>
      <c r="C269" s="25"/>
      <c r="D269" s="26"/>
      <c r="E269" s="26"/>
      <c r="F269" s="27"/>
    </row>
    <row r="270" spans="1:6" x14ac:dyDescent="0.25">
      <c r="A270" s="23" t="s">
        <v>512</v>
      </c>
      <c r="B270" s="24" t="s">
        <v>513</v>
      </c>
      <c r="C270" s="25"/>
      <c r="D270" s="26"/>
      <c r="E270" s="26"/>
      <c r="F270" s="27"/>
    </row>
    <row r="271" spans="1:6" x14ac:dyDescent="0.25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5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5">
      <c r="A273" s="23" t="s">
        <v>518</v>
      </c>
      <c r="B273" s="24" t="s">
        <v>519</v>
      </c>
      <c r="C273" s="25"/>
      <c r="D273" s="26"/>
      <c r="E273" s="26"/>
      <c r="F273" s="27"/>
    </row>
    <row r="274" spans="1:6" x14ac:dyDescent="0.25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5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5">
      <c r="A276" s="23" t="s">
        <v>524</v>
      </c>
      <c r="B276" s="24" t="s">
        <v>525</v>
      </c>
      <c r="C276" s="25"/>
      <c r="D276" s="26"/>
      <c r="E276" s="26"/>
      <c r="F276" s="27"/>
    </row>
    <row r="277" spans="1:6" x14ac:dyDescent="0.25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5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5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5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5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5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4" x14ac:dyDescent="0.25">
      <c r="A283" s="23" t="s">
        <v>535</v>
      </c>
      <c r="B283" s="28" t="s">
        <v>4439</v>
      </c>
      <c r="C283" s="25"/>
      <c r="D283" s="26"/>
      <c r="E283" s="26"/>
      <c r="F283" s="27"/>
    </row>
    <row r="284" spans="1:6" x14ac:dyDescent="0.25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5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5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5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5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5">
      <c r="A289" s="47"/>
      <c r="B289" s="19" t="s">
        <v>547</v>
      </c>
      <c r="C289" s="41">
        <f>SUM(C290:C294)</f>
        <v>0</v>
      </c>
      <c r="D289" s="42"/>
      <c r="E289" s="42"/>
      <c r="F289" s="43"/>
    </row>
    <row r="290" spans="1:6" ht="35.25" x14ac:dyDescent="0.25">
      <c r="A290" s="23" t="s">
        <v>548</v>
      </c>
      <c r="B290" s="28" t="s">
        <v>4440</v>
      </c>
      <c r="C290" s="25"/>
      <c r="D290" s="26"/>
      <c r="E290" s="26"/>
      <c r="F290" s="27"/>
    </row>
    <row r="291" spans="1:6" ht="35.25" x14ac:dyDescent="0.25">
      <c r="A291" s="23" t="s">
        <v>550</v>
      </c>
      <c r="B291" s="28" t="s">
        <v>4441</v>
      </c>
      <c r="C291" s="25"/>
      <c r="D291" s="26"/>
      <c r="E291" s="26"/>
      <c r="F291" s="27"/>
    </row>
    <row r="292" spans="1:6" ht="24" x14ac:dyDescent="0.25">
      <c r="A292" s="23" t="s">
        <v>552</v>
      </c>
      <c r="B292" s="28" t="s">
        <v>4442</v>
      </c>
      <c r="C292" s="25"/>
      <c r="D292" s="26"/>
      <c r="E292" s="26"/>
      <c r="F292" s="27"/>
    </row>
    <row r="293" spans="1:6" ht="35.25" x14ac:dyDescent="0.25">
      <c r="A293" s="23" t="s">
        <v>554</v>
      </c>
      <c r="B293" s="28" t="s">
        <v>4443</v>
      </c>
      <c r="C293" s="25"/>
      <c r="D293" s="26"/>
      <c r="E293" s="26"/>
      <c r="F293" s="27"/>
    </row>
    <row r="294" spans="1:6" ht="24" x14ac:dyDescent="0.25">
      <c r="A294" s="23" t="s">
        <v>556</v>
      </c>
      <c r="B294" s="29" t="s">
        <v>4444</v>
      </c>
      <c r="C294" s="25"/>
      <c r="D294" s="26"/>
      <c r="E294" s="26"/>
      <c r="F294" s="27"/>
    </row>
    <row r="295" spans="1:6" x14ac:dyDescent="0.25">
      <c r="A295" s="47"/>
      <c r="B295" s="48" t="s">
        <v>558</v>
      </c>
      <c r="C295" s="41">
        <f>SUM(C296:C360)</f>
        <v>0</v>
      </c>
      <c r="D295" s="42"/>
      <c r="E295" s="42"/>
      <c r="F295" s="43"/>
    </row>
    <row r="296" spans="1:6" x14ac:dyDescent="0.25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5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5">
      <c r="A298" s="23" t="s">
        <v>563</v>
      </c>
      <c r="B298" s="24" t="s">
        <v>564</v>
      </c>
      <c r="C298" s="25"/>
      <c r="D298" s="26"/>
      <c r="E298" s="26"/>
      <c r="F298" s="27"/>
    </row>
    <row r="299" spans="1:6" ht="24" x14ac:dyDescent="0.25">
      <c r="A299" s="23" t="s">
        <v>565</v>
      </c>
      <c r="B299" s="28" t="s">
        <v>4445</v>
      </c>
      <c r="C299" s="25"/>
      <c r="D299" s="26"/>
      <c r="E299" s="26"/>
      <c r="F299" s="27"/>
    </row>
    <row r="300" spans="1:6" ht="22.5" x14ac:dyDescent="0.25">
      <c r="A300" s="23" t="s">
        <v>567</v>
      </c>
      <c r="B300" s="49" t="s">
        <v>4446</v>
      </c>
      <c r="C300" s="25"/>
      <c r="D300" s="26"/>
      <c r="E300" s="26"/>
      <c r="F300" s="27"/>
    </row>
    <row r="301" spans="1:6" x14ac:dyDescent="0.25">
      <c r="A301" s="23" t="s">
        <v>569</v>
      </c>
      <c r="B301" s="24" t="s">
        <v>570</v>
      </c>
      <c r="C301" s="25"/>
      <c r="D301" s="26"/>
      <c r="E301" s="26"/>
      <c r="F301" s="27"/>
    </row>
    <row r="302" spans="1:6" ht="35.25" x14ac:dyDescent="0.25">
      <c r="A302" s="23" t="s">
        <v>571</v>
      </c>
      <c r="B302" s="28" t="s">
        <v>4447</v>
      </c>
      <c r="C302" s="25"/>
      <c r="D302" s="26"/>
      <c r="E302" s="26"/>
      <c r="F302" s="27"/>
    </row>
    <row r="303" spans="1:6" x14ac:dyDescent="0.25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5">
      <c r="A304" s="23" t="s">
        <v>575</v>
      </c>
      <c r="B304" s="24" t="s">
        <v>576</v>
      </c>
      <c r="C304" s="25"/>
      <c r="D304" s="26"/>
      <c r="E304" s="26"/>
      <c r="F304" s="27"/>
    </row>
    <row r="305" spans="1:6" x14ac:dyDescent="0.25">
      <c r="A305" s="23" t="s">
        <v>577</v>
      </c>
      <c r="B305" s="24" t="s">
        <v>578</v>
      </c>
      <c r="C305" s="25"/>
      <c r="D305" s="26"/>
      <c r="E305" s="26"/>
      <c r="F305" s="27"/>
    </row>
    <row r="306" spans="1:6" x14ac:dyDescent="0.25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5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5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5">
      <c r="A309" s="23" t="s">
        <v>585</v>
      </c>
      <c r="B309" s="24" t="s">
        <v>586</v>
      </c>
      <c r="C309" s="25"/>
      <c r="D309" s="26"/>
      <c r="E309" s="26"/>
      <c r="F309" s="27"/>
    </row>
    <row r="310" spans="1:6" x14ac:dyDescent="0.25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5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5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5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5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5">
      <c r="A315" s="23" t="s">
        <v>597</v>
      </c>
      <c r="B315" s="28" t="s">
        <v>4448</v>
      </c>
      <c r="C315" s="25"/>
      <c r="D315" s="26"/>
      <c r="E315" s="26"/>
      <c r="F315" s="27"/>
    </row>
    <row r="316" spans="1:6" x14ac:dyDescent="0.25">
      <c r="A316" s="23" t="s">
        <v>599</v>
      </c>
      <c r="B316" s="24" t="s">
        <v>600</v>
      </c>
      <c r="C316" s="25"/>
      <c r="D316" s="26"/>
      <c r="E316" s="26"/>
      <c r="F316" s="27"/>
    </row>
    <row r="317" spans="1:6" ht="24" x14ac:dyDescent="0.25">
      <c r="A317" s="23" t="s">
        <v>601</v>
      </c>
      <c r="B317" s="28" t="s">
        <v>4449</v>
      </c>
      <c r="C317" s="25"/>
      <c r="D317" s="26"/>
      <c r="E317" s="26"/>
      <c r="F317" s="27"/>
    </row>
    <row r="318" spans="1:6" x14ac:dyDescent="0.25">
      <c r="A318" s="23" t="s">
        <v>603</v>
      </c>
      <c r="B318" s="24" t="s">
        <v>604</v>
      </c>
      <c r="C318" s="25"/>
      <c r="D318" s="26"/>
      <c r="E318" s="26"/>
      <c r="F318" s="27"/>
    </row>
    <row r="319" spans="1:6" ht="24" x14ac:dyDescent="0.25">
      <c r="A319" s="23" t="s">
        <v>605</v>
      </c>
      <c r="B319" s="28" t="s">
        <v>4450</v>
      </c>
      <c r="C319" s="25"/>
      <c r="D319" s="26"/>
      <c r="E319" s="26"/>
      <c r="F319" s="27"/>
    </row>
    <row r="320" spans="1:6" ht="24" x14ac:dyDescent="0.25">
      <c r="A320" s="23" t="s">
        <v>607</v>
      </c>
      <c r="B320" s="28" t="s">
        <v>4451</v>
      </c>
      <c r="C320" s="25"/>
      <c r="D320" s="26"/>
      <c r="E320" s="26"/>
      <c r="F320" s="27"/>
    </row>
    <row r="321" spans="1:6" x14ac:dyDescent="0.25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5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5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5">
      <c r="A324" s="23" t="s">
        <v>615</v>
      </c>
      <c r="B324" s="24" t="s">
        <v>616</v>
      </c>
      <c r="C324" s="25"/>
      <c r="D324" s="26"/>
      <c r="E324" s="26"/>
      <c r="F324" s="27"/>
    </row>
    <row r="325" spans="1:6" x14ac:dyDescent="0.25">
      <c r="A325" s="23" t="s">
        <v>617</v>
      </c>
      <c r="B325" s="24" t="s">
        <v>618</v>
      </c>
      <c r="C325" s="25"/>
      <c r="D325" s="26"/>
      <c r="E325" s="26"/>
      <c r="F325" s="27"/>
    </row>
    <row r="326" spans="1:6" x14ac:dyDescent="0.25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5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5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5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5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5">
      <c r="A331" s="23" t="s">
        <v>629</v>
      </c>
      <c r="B331" s="24" t="s">
        <v>630</v>
      </c>
      <c r="C331" s="25"/>
      <c r="D331" s="26"/>
      <c r="E331" s="26"/>
      <c r="F331" s="27"/>
    </row>
    <row r="332" spans="1:6" ht="35.25" x14ac:dyDescent="0.25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5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5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5">
      <c r="A335" s="23" t="s">
        <v>637</v>
      </c>
      <c r="B335" s="24" t="s">
        <v>638</v>
      </c>
      <c r="C335" s="25"/>
      <c r="D335" s="26"/>
      <c r="E335" s="26"/>
      <c r="F335" s="27"/>
    </row>
    <row r="336" spans="1:6" ht="24" x14ac:dyDescent="0.25">
      <c r="A336" s="23" t="s">
        <v>639</v>
      </c>
      <c r="B336" s="28" t="s">
        <v>4452</v>
      </c>
      <c r="C336" s="25"/>
      <c r="D336" s="26"/>
      <c r="E336" s="26"/>
      <c r="F336" s="27"/>
    </row>
    <row r="337" spans="1:6" ht="24" x14ac:dyDescent="0.25">
      <c r="A337" s="23" t="s">
        <v>641</v>
      </c>
      <c r="B337" s="28" t="s">
        <v>4453</v>
      </c>
      <c r="C337" s="25"/>
      <c r="D337" s="26"/>
      <c r="E337" s="26"/>
      <c r="F337" s="27"/>
    </row>
    <row r="338" spans="1:6" x14ac:dyDescent="0.25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4" x14ac:dyDescent="0.25">
      <c r="A339" s="23" t="s">
        <v>645</v>
      </c>
      <c r="B339" s="28" t="s">
        <v>4454</v>
      </c>
      <c r="C339" s="25"/>
      <c r="D339" s="26"/>
      <c r="E339" s="26"/>
      <c r="F339" s="27"/>
    </row>
    <row r="340" spans="1:6" x14ac:dyDescent="0.25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5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5">
      <c r="A342" s="23" t="s">
        <v>651</v>
      </c>
      <c r="B342" s="24" t="s">
        <v>652</v>
      </c>
      <c r="C342" s="25"/>
      <c r="D342" s="26"/>
      <c r="E342" s="26"/>
      <c r="F342" s="27"/>
    </row>
    <row r="343" spans="1:6" ht="24" x14ac:dyDescent="0.25">
      <c r="A343" s="23" t="s">
        <v>653</v>
      </c>
      <c r="B343" s="28" t="s">
        <v>4455</v>
      </c>
      <c r="C343" s="25"/>
      <c r="D343" s="26"/>
      <c r="E343" s="26"/>
      <c r="F343" s="27"/>
    </row>
    <row r="344" spans="1:6" ht="35.25" x14ac:dyDescent="0.25">
      <c r="A344" s="23" t="s">
        <v>655</v>
      </c>
      <c r="B344" s="28" t="s">
        <v>4456</v>
      </c>
      <c r="C344" s="25"/>
      <c r="D344" s="26"/>
      <c r="E344" s="26"/>
      <c r="F344" s="27"/>
    </row>
    <row r="345" spans="1:6" x14ac:dyDescent="0.25">
      <c r="A345" s="23" t="s">
        <v>657</v>
      </c>
      <c r="B345" s="24" t="s">
        <v>658</v>
      </c>
      <c r="C345" s="25"/>
      <c r="D345" s="26"/>
      <c r="E345" s="26"/>
      <c r="F345" s="27"/>
    </row>
    <row r="346" spans="1:6" ht="24" x14ac:dyDescent="0.25">
      <c r="A346" s="23" t="s">
        <v>659</v>
      </c>
      <c r="B346" s="28" t="s">
        <v>4457</v>
      </c>
      <c r="C346" s="25"/>
      <c r="D346" s="26"/>
      <c r="E346" s="26"/>
      <c r="F346" s="27"/>
    </row>
    <row r="347" spans="1:6" ht="35.25" x14ac:dyDescent="0.25">
      <c r="A347" s="23" t="s">
        <v>661</v>
      </c>
      <c r="B347" s="28" t="s">
        <v>4458</v>
      </c>
      <c r="C347" s="25"/>
      <c r="D347" s="26"/>
      <c r="E347" s="26"/>
      <c r="F347" s="27"/>
    </row>
    <row r="348" spans="1:6" x14ac:dyDescent="0.25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5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5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5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5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5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5">
      <c r="A354" s="23" t="s">
        <v>675</v>
      </c>
      <c r="B354" s="24" t="s">
        <v>676</v>
      </c>
      <c r="C354" s="25"/>
      <c r="D354" s="26"/>
      <c r="E354" s="26"/>
      <c r="F354" s="27"/>
    </row>
    <row r="355" spans="1:6" ht="24" x14ac:dyDescent="0.25">
      <c r="A355" s="23" t="s">
        <v>677</v>
      </c>
      <c r="B355" s="28" t="s">
        <v>4459</v>
      </c>
      <c r="C355" s="25"/>
      <c r="D355" s="26"/>
      <c r="E355" s="26"/>
      <c r="F355" s="27"/>
    </row>
    <row r="356" spans="1:6" x14ac:dyDescent="0.25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5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5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5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5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5">
      <c r="A361" s="18"/>
      <c r="B361" s="54" t="s">
        <v>689</v>
      </c>
      <c r="C361" s="41"/>
      <c r="D361" s="42"/>
      <c r="E361" s="42"/>
      <c r="F361" s="43"/>
    </row>
    <row r="362" spans="1:6" x14ac:dyDescent="0.25">
      <c r="A362" s="47"/>
      <c r="B362" s="55" t="s">
        <v>690</v>
      </c>
      <c r="C362" s="41">
        <f>SUM(C363:C404)</f>
        <v>0</v>
      </c>
      <c r="D362" s="42"/>
      <c r="E362" s="42"/>
      <c r="F362" s="43"/>
    </row>
    <row r="363" spans="1:6" ht="24" x14ac:dyDescent="0.25">
      <c r="A363" s="23" t="s">
        <v>691</v>
      </c>
      <c r="B363" s="28" t="s">
        <v>4460</v>
      </c>
      <c r="C363" s="25"/>
      <c r="D363" s="26"/>
      <c r="E363" s="26"/>
      <c r="F363" s="27"/>
    </row>
    <row r="364" spans="1:6" x14ac:dyDescent="0.25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5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5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5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5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5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5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5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4" x14ac:dyDescent="0.25">
      <c r="A372" s="23" t="s">
        <v>709</v>
      </c>
      <c r="B372" s="28" t="s">
        <v>4461</v>
      </c>
      <c r="C372" s="25"/>
      <c r="D372" s="26"/>
      <c r="E372" s="26"/>
      <c r="F372" s="27"/>
    </row>
    <row r="373" spans="1:6" x14ac:dyDescent="0.25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5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5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5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5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5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5">
      <c r="A379" s="23" t="s">
        <v>723</v>
      </c>
      <c r="B379" s="24" t="s">
        <v>4462</v>
      </c>
      <c r="C379" s="25"/>
      <c r="D379" s="26"/>
      <c r="E379" s="26"/>
      <c r="F379" s="27"/>
    </row>
    <row r="380" spans="1:6" x14ac:dyDescent="0.25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5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5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5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5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5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5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5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4" x14ac:dyDescent="0.25">
      <c r="A388" s="23" t="s">
        <v>741</v>
      </c>
      <c r="B388" s="28" t="s">
        <v>4463</v>
      </c>
      <c r="C388" s="25"/>
      <c r="D388" s="26"/>
      <c r="E388" s="26"/>
      <c r="F388" s="27"/>
    </row>
    <row r="389" spans="1:6" ht="35.25" x14ac:dyDescent="0.25">
      <c r="A389" s="23" t="s">
        <v>743</v>
      </c>
      <c r="B389" s="28" t="s">
        <v>4464</v>
      </c>
      <c r="C389" s="25"/>
      <c r="D389" s="26"/>
      <c r="E389" s="26"/>
      <c r="F389" s="27"/>
    </row>
    <row r="390" spans="1:6" x14ac:dyDescent="0.25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5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5">
      <c r="A392" s="23" t="s">
        <v>749</v>
      </c>
      <c r="B392" s="24" t="s">
        <v>750</v>
      </c>
      <c r="C392" s="25"/>
      <c r="D392" s="26"/>
      <c r="E392" s="26"/>
      <c r="F392" s="27"/>
    </row>
    <row r="393" spans="1:6" ht="24" x14ac:dyDescent="0.25">
      <c r="A393" s="23" t="s">
        <v>751</v>
      </c>
      <c r="B393" s="28" t="s">
        <v>4465</v>
      </c>
      <c r="C393" s="25"/>
      <c r="D393" s="26"/>
      <c r="E393" s="26"/>
      <c r="F393" s="27"/>
    </row>
    <row r="394" spans="1:6" ht="24" x14ac:dyDescent="0.25">
      <c r="A394" s="23" t="s">
        <v>753</v>
      </c>
      <c r="B394" s="28" t="s">
        <v>4466</v>
      </c>
      <c r="C394" s="25"/>
      <c r="D394" s="26"/>
      <c r="E394" s="26"/>
      <c r="F394" s="27"/>
    </row>
    <row r="395" spans="1:6" x14ac:dyDescent="0.25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5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4" x14ac:dyDescent="0.25">
      <c r="A397" s="23" t="s">
        <v>759</v>
      </c>
      <c r="B397" s="28" t="s">
        <v>4467</v>
      </c>
      <c r="C397" s="25"/>
      <c r="D397" s="26"/>
      <c r="E397" s="26"/>
      <c r="F397" s="27"/>
    </row>
    <row r="398" spans="1:6" ht="24" x14ac:dyDescent="0.25">
      <c r="A398" s="23" t="s">
        <v>761</v>
      </c>
      <c r="B398" s="28" t="s">
        <v>4468</v>
      </c>
      <c r="C398" s="25"/>
      <c r="D398" s="26"/>
      <c r="E398" s="26"/>
      <c r="F398" s="27"/>
    </row>
    <row r="399" spans="1:6" x14ac:dyDescent="0.25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5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5">
      <c r="A401" s="23" t="s">
        <v>767</v>
      </c>
      <c r="B401" s="28" t="s">
        <v>4469</v>
      </c>
      <c r="C401" s="25"/>
      <c r="D401" s="26"/>
      <c r="E401" s="26"/>
      <c r="F401" s="27"/>
    </row>
    <row r="402" spans="1:6" x14ac:dyDescent="0.25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5">
      <c r="A403" s="23" t="s">
        <v>771</v>
      </c>
      <c r="B403" s="24" t="s">
        <v>772</v>
      </c>
      <c r="C403" s="25"/>
      <c r="D403" s="26"/>
      <c r="E403" s="26"/>
      <c r="F403" s="27"/>
    </row>
    <row r="404" spans="1:6" x14ac:dyDescent="0.25">
      <c r="A404" s="23" t="s">
        <v>773</v>
      </c>
      <c r="B404" s="36" t="s">
        <v>774</v>
      </c>
      <c r="C404" s="25"/>
      <c r="D404" s="26"/>
      <c r="E404" s="26"/>
      <c r="F404" s="27"/>
    </row>
    <row r="405" spans="1:6" x14ac:dyDescent="0.25">
      <c r="A405" s="47"/>
      <c r="B405" s="19" t="s">
        <v>775</v>
      </c>
      <c r="C405" s="41">
        <f>SUM(C406:C427)</f>
        <v>0</v>
      </c>
      <c r="D405" s="42"/>
      <c r="E405" s="42"/>
      <c r="F405" s="43"/>
    </row>
    <row r="406" spans="1:6" ht="24" x14ac:dyDescent="0.25">
      <c r="A406" s="23" t="s">
        <v>776</v>
      </c>
      <c r="B406" s="28" t="s">
        <v>4470</v>
      </c>
      <c r="C406" s="25"/>
      <c r="D406" s="26"/>
      <c r="E406" s="26"/>
      <c r="F406" s="27"/>
    </row>
    <row r="407" spans="1:6" ht="12.75" customHeight="1" x14ac:dyDescent="0.25">
      <c r="A407" s="23" t="s">
        <v>778</v>
      </c>
      <c r="B407" s="45" t="s">
        <v>4471</v>
      </c>
      <c r="C407" s="25"/>
      <c r="D407" s="26"/>
      <c r="E407" s="26"/>
      <c r="F407" s="27"/>
    </row>
    <row r="408" spans="1:6" ht="12.75" customHeight="1" x14ac:dyDescent="0.25">
      <c r="A408" s="23" t="s">
        <v>780</v>
      </c>
      <c r="B408" s="124" t="s">
        <v>4472</v>
      </c>
      <c r="C408" s="25"/>
      <c r="D408" s="26"/>
      <c r="E408" s="26"/>
      <c r="F408" s="27"/>
    </row>
    <row r="409" spans="1:6" ht="35.25" x14ac:dyDescent="0.25">
      <c r="A409" s="23" t="s">
        <v>782</v>
      </c>
      <c r="B409" s="28" t="s">
        <v>4473</v>
      </c>
      <c r="C409" s="25"/>
      <c r="D409" s="26"/>
      <c r="E409" s="26"/>
      <c r="F409" s="27"/>
    </row>
    <row r="410" spans="1:6" ht="35.25" x14ac:dyDescent="0.25">
      <c r="A410" s="23" t="s">
        <v>784</v>
      </c>
      <c r="B410" s="28" t="s">
        <v>4474</v>
      </c>
      <c r="C410" s="25"/>
      <c r="D410" s="26"/>
      <c r="E410" s="26"/>
      <c r="F410" s="27"/>
    </row>
    <row r="411" spans="1:6" ht="24" x14ac:dyDescent="0.25">
      <c r="A411" s="23" t="s">
        <v>786</v>
      </c>
      <c r="B411" s="28" t="s">
        <v>4475</v>
      </c>
      <c r="C411" s="25"/>
      <c r="D411" s="26"/>
      <c r="E411" s="26"/>
      <c r="F411" s="27"/>
    </row>
    <row r="412" spans="1:6" ht="35.25" x14ac:dyDescent="0.25">
      <c r="A412" s="23" t="s">
        <v>788</v>
      </c>
      <c r="B412" s="28" t="s">
        <v>4476</v>
      </c>
      <c r="C412" s="25"/>
      <c r="D412" s="26"/>
      <c r="E412" s="26"/>
      <c r="F412" s="27"/>
    </row>
    <row r="413" spans="1:6" ht="24" x14ac:dyDescent="0.25">
      <c r="A413" s="23" t="s">
        <v>790</v>
      </c>
      <c r="B413" s="28" t="s">
        <v>4477</v>
      </c>
      <c r="C413" s="25"/>
      <c r="D413" s="26"/>
      <c r="E413" s="26"/>
      <c r="F413" s="27"/>
    </row>
    <row r="414" spans="1:6" x14ac:dyDescent="0.25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4" x14ac:dyDescent="0.25">
      <c r="A415" s="23" t="s">
        <v>794</v>
      </c>
      <c r="B415" s="28" t="s">
        <v>4478</v>
      </c>
      <c r="C415" s="25"/>
      <c r="D415" s="26"/>
      <c r="E415" s="26"/>
      <c r="F415" s="27"/>
    </row>
    <row r="416" spans="1:6" ht="24" x14ac:dyDescent="0.25">
      <c r="A416" s="23" t="s">
        <v>796</v>
      </c>
      <c r="B416" s="28" t="s">
        <v>4479</v>
      </c>
      <c r="C416" s="25"/>
      <c r="D416" s="26"/>
      <c r="E416" s="26"/>
      <c r="F416" s="27"/>
    </row>
    <row r="417" spans="1:6" ht="24" x14ac:dyDescent="0.25">
      <c r="A417" s="23" t="s">
        <v>798</v>
      </c>
      <c r="B417" s="28" t="s">
        <v>4480</v>
      </c>
      <c r="C417" s="25"/>
      <c r="D417" s="26"/>
      <c r="E417" s="26"/>
      <c r="F417" s="27"/>
    </row>
    <row r="418" spans="1:6" x14ac:dyDescent="0.25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4" x14ac:dyDescent="0.25">
      <c r="A419" s="23" t="s">
        <v>802</v>
      </c>
      <c r="B419" s="28" t="s">
        <v>4481</v>
      </c>
      <c r="C419" s="25"/>
      <c r="D419" s="26"/>
      <c r="E419" s="26"/>
      <c r="F419" s="27"/>
    </row>
    <row r="420" spans="1:6" ht="35.25" x14ac:dyDescent="0.25">
      <c r="A420" s="23" t="s">
        <v>804</v>
      </c>
      <c r="B420" s="28" t="s">
        <v>4482</v>
      </c>
      <c r="C420" s="25"/>
      <c r="D420" s="26"/>
      <c r="E420" s="26"/>
      <c r="F420" s="27"/>
    </row>
    <row r="421" spans="1:6" x14ac:dyDescent="0.25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5">
      <c r="A422" s="23" t="s">
        <v>808</v>
      </c>
      <c r="B422" s="24" t="s">
        <v>809</v>
      </c>
      <c r="C422" s="25"/>
      <c r="D422" s="26"/>
      <c r="E422" s="26"/>
      <c r="F422" s="27"/>
    </row>
    <row r="423" spans="1:6" ht="24" x14ac:dyDescent="0.25">
      <c r="A423" s="23" t="s">
        <v>810</v>
      </c>
      <c r="B423" s="28" t="s">
        <v>4483</v>
      </c>
      <c r="C423" s="25"/>
      <c r="D423" s="26"/>
      <c r="E423" s="26"/>
      <c r="F423" s="27"/>
    </row>
    <row r="424" spans="1:6" ht="24" x14ac:dyDescent="0.25">
      <c r="A424" s="23" t="s">
        <v>812</v>
      </c>
      <c r="B424" s="28" t="s">
        <v>4484</v>
      </c>
      <c r="C424" s="25"/>
      <c r="D424" s="26"/>
      <c r="E424" s="26"/>
      <c r="F424" s="27"/>
    </row>
    <row r="425" spans="1:6" x14ac:dyDescent="0.25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4" x14ac:dyDescent="0.25">
      <c r="A426" s="23" t="s">
        <v>816</v>
      </c>
      <c r="B426" s="28" t="s">
        <v>4485</v>
      </c>
      <c r="C426" s="25"/>
      <c r="D426" s="26"/>
      <c r="E426" s="26"/>
      <c r="F426" s="27"/>
    </row>
    <row r="427" spans="1:6" ht="24" x14ac:dyDescent="0.25">
      <c r="A427" s="23" t="s">
        <v>818</v>
      </c>
      <c r="B427" s="28" t="s">
        <v>4486</v>
      </c>
      <c r="C427" s="25"/>
      <c r="D427" s="26"/>
      <c r="E427" s="26"/>
      <c r="F427" s="27"/>
    </row>
    <row r="428" spans="1:6" x14ac:dyDescent="0.25">
      <c r="A428" s="47"/>
      <c r="B428" s="19" t="s">
        <v>820</v>
      </c>
      <c r="C428" s="41">
        <f>SUM(C429:C445)</f>
        <v>0</v>
      </c>
      <c r="D428" s="42"/>
      <c r="E428" s="42"/>
      <c r="F428" s="43"/>
    </row>
    <row r="429" spans="1:6" ht="24" x14ac:dyDescent="0.25">
      <c r="A429" s="23" t="s">
        <v>821</v>
      </c>
      <c r="B429" s="28" t="s">
        <v>4487</v>
      </c>
      <c r="C429" s="25"/>
      <c r="D429" s="26"/>
      <c r="E429" s="26"/>
      <c r="F429" s="27"/>
    </row>
    <row r="430" spans="1:6" ht="35.25" x14ac:dyDescent="0.25">
      <c r="A430" s="23" t="s">
        <v>823</v>
      </c>
      <c r="B430" s="28" t="s">
        <v>4488</v>
      </c>
      <c r="C430" s="25"/>
      <c r="D430" s="26"/>
      <c r="E430" s="26"/>
      <c r="F430" s="27"/>
    </row>
    <row r="431" spans="1:6" x14ac:dyDescent="0.25">
      <c r="A431" s="23" t="s">
        <v>825</v>
      </c>
      <c r="B431" s="24" t="s">
        <v>826</v>
      </c>
      <c r="C431" s="25"/>
      <c r="D431" s="26"/>
      <c r="E431" s="26"/>
      <c r="F431" s="27"/>
    </row>
    <row r="432" spans="1:6" ht="35.25" x14ac:dyDescent="0.25">
      <c r="A432" s="23" t="s">
        <v>827</v>
      </c>
      <c r="B432" s="28" t="s">
        <v>4489</v>
      </c>
      <c r="C432" s="25"/>
      <c r="D432" s="26"/>
      <c r="E432" s="26"/>
      <c r="F432" s="27"/>
    </row>
    <row r="433" spans="1:25" x14ac:dyDescent="0.25">
      <c r="A433" s="23" t="s">
        <v>829</v>
      </c>
      <c r="B433" s="24" t="s">
        <v>830</v>
      </c>
      <c r="C433" s="25"/>
      <c r="D433" s="26"/>
      <c r="E433" s="26"/>
      <c r="F433" s="27"/>
    </row>
    <row r="434" spans="1:25" x14ac:dyDescent="0.25">
      <c r="A434" s="23" t="s">
        <v>831</v>
      </c>
      <c r="B434" s="24" t="s">
        <v>832</v>
      </c>
      <c r="C434" s="25"/>
      <c r="D434" s="26"/>
      <c r="E434" s="26"/>
      <c r="F434" s="27"/>
    </row>
    <row r="435" spans="1:25" ht="24" x14ac:dyDescent="0.25">
      <c r="A435" s="23" t="s">
        <v>833</v>
      </c>
      <c r="B435" s="28" t="s">
        <v>4490</v>
      </c>
      <c r="C435" s="25"/>
      <c r="D435" s="26"/>
      <c r="E435" s="26"/>
      <c r="F435" s="27"/>
    </row>
    <row r="436" spans="1:25" x14ac:dyDescent="0.25">
      <c r="A436" s="23" t="s">
        <v>835</v>
      </c>
      <c r="B436" s="24" t="s">
        <v>836</v>
      </c>
      <c r="C436" s="25"/>
      <c r="D436" s="26"/>
      <c r="E436" s="26"/>
      <c r="F436" s="27"/>
      <c r="X436" s="56" t="str">
        <f>IF(D436&gt;C436,1,"")</f>
        <v/>
      </c>
      <c r="Y436" s="56"/>
    </row>
    <row r="437" spans="1:25" x14ac:dyDescent="0.25">
      <c r="A437" s="23" t="s">
        <v>837</v>
      </c>
      <c r="B437" s="24" t="s">
        <v>838</v>
      </c>
      <c r="C437" s="25"/>
      <c r="D437" s="26"/>
      <c r="E437" s="26"/>
      <c r="F437" s="27"/>
      <c r="X437" s="56" t="str">
        <f t="shared" ref="X437:X501" si="0">IF(D437&gt;C437,1,"")</f>
        <v/>
      </c>
      <c r="Y437" s="56"/>
    </row>
    <row r="438" spans="1:25" x14ac:dyDescent="0.25">
      <c r="A438" s="23" t="s">
        <v>839</v>
      </c>
      <c r="B438" s="24" t="s">
        <v>840</v>
      </c>
      <c r="C438" s="25"/>
      <c r="D438" s="26"/>
      <c r="E438" s="26"/>
      <c r="F438" s="27"/>
      <c r="X438" s="56" t="str">
        <f t="shared" si="0"/>
        <v/>
      </c>
      <c r="Y438" s="56"/>
    </row>
    <row r="439" spans="1:25" x14ac:dyDescent="0.25">
      <c r="A439" s="23" t="s">
        <v>841</v>
      </c>
      <c r="B439" s="24" t="s">
        <v>842</v>
      </c>
      <c r="C439" s="25"/>
      <c r="D439" s="26"/>
      <c r="E439" s="26"/>
      <c r="F439" s="27"/>
      <c r="X439" s="56" t="str">
        <f t="shared" si="0"/>
        <v/>
      </c>
      <c r="Y439" s="56"/>
    </row>
    <row r="440" spans="1:25" x14ac:dyDescent="0.25">
      <c r="A440" s="23" t="s">
        <v>843</v>
      </c>
      <c r="B440" s="24" t="s">
        <v>844</v>
      </c>
      <c r="C440" s="25"/>
      <c r="D440" s="26"/>
      <c r="E440" s="26"/>
      <c r="F440" s="27"/>
      <c r="X440" s="56" t="str">
        <f t="shared" si="0"/>
        <v/>
      </c>
      <c r="Y440" s="56"/>
    </row>
    <row r="441" spans="1:25" x14ac:dyDescent="0.25">
      <c r="A441" s="23" t="s">
        <v>845</v>
      </c>
      <c r="B441" s="24" t="s">
        <v>846</v>
      </c>
      <c r="C441" s="25"/>
      <c r="D441" s="26"/>
      <c r="E441" s="26"/>
      <c r="F441" s="27"/>
      <c r="X441" s="56" t="str">
        <f t="shared" si="0"/>
        <v/>
      </c>
      <c r="Y441" s="56"/>
    </row>
    <row r="442" spans="1:25" x14ac:dyDescent="0.25">
      <c r="A442" s="23" t="s">
        <v>847</v>
      </c>
      <c r="B442" s="24" t="s">
        <v>848</v>
      </c>
      <c r="C442" s="25"/>
      <c r="D442" s="26"/>
      <c r="E442" s="26"/>
      <c r="F442" s="27"/>
      <c r="X442" s="56" t="str">
        <f t="shared" si="0"/>
        <v/>
      </c>
      <c r="Y442" s="56"/>
    </row>
    <row r="443" spans="1:25" x14ac:dyDescent="0.25">
      <c r="A443" s="23" t="s">
        <v>849</v>
      </c>
      <c r="B443" s="24" t="s">
        <v>850</v>
      </c>
      <c r="C443" s="25"/>
      <c r="D443" s="26"/>
      <c r="E443" s="26"/>
      <c r="F443" s="27"/>
      <c r="X443" s="56" t="str">
        <f t="shared" si="0"/>
        <v/>
      </c>
      <c r="Y443" s="56"/>
    </row>
    <row r="444" spans="1:25" x14ac:dyDescent="0.25">
      <c r="A444" s="23" t="s">
        <v>851</v>
      </c>
      <c r="B444" s="24" t="s">
        <v>852</v>
      </c>
      <c r="C444" s="25"/>
      <c r="D444" s="26"/>
      <c r="E444" s="26"/>
      <c r="F444" s="27"/>
      <c r="X444" s="56" t="str">
        <f t="shared" si="0"/>
        <v/>
      </c>
      <c r="Y444" s="56"/>
    </row>
    <row r="445" spans="1:25" x14ac:dyDescent="0.25">
      <c r="A445" s="23" t="s">
        <v>853</v>
      </c>
      <c r="B445" s="36" t="s">
        <v>854</v>
      </c>
      <c r="C445" s="25"/>
      <c r="D445" s="26"/>
      <c r="E445" s="26"/>
      <c r="F445" s="27"/>
      <c r="X445" s="56" t="str">
        <f t="shared" si="0"/>
        <v/>
      </c>
      <c r="Y445" s="56"/>
    </row>
    <row r="446" spans="1:25" ht="25.5" customHeight="1" x14ac:dyDescent="0.25">
      <c r="A446" s="47"/>
      <c r="B446" s="19" t="s">
        <v>4491</v>
      </c>
      <c r="C446" s="41">
        <f>SUM(C447:C455)</f>
        <v>0</v>
      </c>
      <c r="D446" s="42"/>
      <c r="E446" s="42"/>
      <c r="F446" s="43"/>
      <c r="X446" s="56" t="str">
        <f t="shared" si="0"/>
        <v/>
      </c>
      <c r="Y446" s="56"/>
    </row>
    <row r="447" spans="1:25" x14ac:dyDescent="0.25">
      <c r="A447" s="23" t="s">
        <v>856</v>
      </c>
      <c r="B447" s="24" t="s">
        <v>857</v>
      </c>
      <c r="C447" s="25"/>
      <c r="D447" s="26"/>
      <c r="E447" s="26"/>
      <c r="F447" s="27"/>
      <c r="X447" s="56" t="str">
        <f t="shared" si="0"/>
        <v/>
      </c>
      <c r="Y447" s="56"/>
    </row>
    <row r="448" spans="1:25" x14ac:dyDescent="0.25">
      <c r="A448" s="23" t="s">
        <v>858</v>
      </c>
      <c r="B448" s="24" t="s">
        <v>859</v>
      </c>
      <c r="C448" s="25"/>
      <c r="D448" s="26"/>
      <c r="E448" s="26"/>
      <c r="F448" s="27"/>
      <c r="X448" s="56" t="str">
        <f t="shared" si="0"/>
        <v/>
      </c>
      <c r="Y448" s="56"/>
    </row>
    <row r="449" spans="1:25" x14ac:dyDescent="0.25">
      <c r="A449" s="23" t="s">
        <v>860</v>
      </c>
      <c r="B449" s="24" t="s">
        <v>861</v>
      </c>
      <c r="C449" s="25"/>
      <c r="D449" s="26"/>
      <c r="E449" s="26"/>
      <c r="F449" s="27"/>
      <c r="X449" s="56" t="str">
        <f t="shared" si="0"/>
        <v/>
      </c>
      <c r="Y449" s="56"/>
    </row>
    <row r="450" spans="1:25" x14ac:dyDescent="0.25">
      <c r="A450" s="23" t="s">
        <v>862</v>
      </c>
      <c r="B450" s="24" t="s">
        <v>863</v>
      </c>
      <c r="C450" s="25"/>
      <c r="D450" s="26"/>
      <c r="E450" s="26"/>
      <c r="F450" s="27"/>
      <c r="X450" s="56" t="str">
        <f t="shared" si="0"/>
        <v/>
      </c>
      <c r="Y450" s="56"/>
    </row>
    <row r="451" spans="1:25" x14ac:dyDescent="0.25">
      <c r="A451" s="23" t="s">
        <v>864</v>
      </c>
      <c r="B451" s="24" t="s">
        <v>865</v>
      </c>
      <c r="C451" s="25"/>
      <c r="D451" s="26"/>
      <c r="E451" s="26"/>
      <c r="F451" s="27"/>
      <c r="X451" s="56" t="str">
        <f t="shared" si="0"/>
        <v/>
      </c>
      <c r="Y451" s="56"/>
    </row>
    <row r="452" spans="1:25" x14ac:dyDescent="0.25">
      <c r="A452" s="23" t="s">
        <v>866</v>
      </c>
      <c r="B452" s="24" t="s">
        <v>867</v>
      </c>
      <c r="C452" s="25"/>
      <c r="D452" s="26"/>
      <c r="E452" s="26"/>
      <c r="F452" s="27"/>
      <c r="X452" s="56" t="str">
        <f t="shared" si="0"/>
        <v/>
      </c>
      <c r="Y452" s="56"/>
    </row>
    <row r="453" spans="1:25" x14ac:dyDescent="0.25">
      <c r="A453" s="23" t="s">
        <v>868</v>
      </c>
      <c r="B453" s="24" t="s">
        <v>869</v>
      </c>
      <c r="C453" s="25"/>
      <c r="D453" s="26"/>
      <c r="E453" s="26"/>
      <c r="F453" s="27"/>
      <c r="X453" s="56" t="str">
        <f t="shared" si="0"/>
        <v/>
      </c>
      <c r="Y453" s="56"/>
    </row>
    <row r="454" spans="1:25" x14ac:dyDescent="0.25">
      <c r="A454" s="52" t="s">
        <v>870</v>
      </c>
      <c r="B454" s="53" t="s">
        <v>871</v>
      </c>
      <c r="C454" s="25"/>
      <c r="D454" s="26"/>
      <c r="E454" s="26"/>
      <c r="F454" s="27"/>
      <c r="X454" s="56"/>
      <c r="Y454" s="56"/>
    </row>
    <row r="455" spans="1:25" x14ac:dyDescent="0.25">
      <c r="A455" s="50" t="s">
        <v>872</v>
      </c>
      <c r="B455" s="57" t="s">
        <v>873</v>
      </c>
      <c r="C455" s="25"/>
      <c r="D455" s="26"/>
      <c r="E455" s="26"/>
      <c r="F455" s="27"/>
      <c r="X455" s="56" t="str">
        <f t="shared" si="0"/>
        <v/>
      </c>
      <c r="Y455" s="56"/>
    </row>
    <row r="456" spans="1:25" ht="26.1" customHeight="1" x14ac:dyDescent="0.25">
      <c r="A456" s="47"/>
      <c r="B456" s="19" t="s">
        <v>4492</v>
      </c>
      <c r="C456" s="41">
        <f>SUM(C457:C499)</f>
        <v>0</v>
      </c>
      <c r="D456" s="42"/>
      <c r="E456" s="42"/>
      <c r="F456" s="43"/>
      <c r="X456" s="56" t="str">
        <f t="shared" si="0"/>
        <v/>
      </c>
      <c r="Y456" s="56"/>
    </row>
    <row r="457" spans="1:25" x14ac:dyDescent="0.25">
      <c r="A457" s="23" t="s">
        <v>875</v>
      </c>
      <c r="B457" s="24" t="s">
        <v>876</v>
      </c>
      <c r="C457" s="25"/>
      <c r="D457" s="26"/>
      <c r="E457" s="26"/>
      <c r="F457" s="27"/>
      <c r="X457" s="56" t="str">
        <f t="shared" si="0"/>
        <v/>
      </c>
      <c r="Y457" s="56"/>
    </row>
    <row r="458" spans="1:25" x14ac:dyDescent="0.25">
      <c r="A458" s="23" t="s">
        <v>877</v>
      </c>
      <c r="B458" s="24" t="s">
        <v>878</v>
      </c>
      <c r="C458" s="25"/>
      <c r="D458" s="26"/>
      <c r="E458" s="26"/>
      <c r="F458" s="27"/>
      <c r="X458" s="56" t="str">
        <f t="shared" si="0"/>
        <v/>
      </c>
      <c r="Y458" s="56"/>
    </row>
    <row r="459" spans="1:25" x14ac:dyDescent="0.25">
      <c r="A459" s="23" t="s">
        <v>879</v>
      </c>
      <c r="B459" s="24" t="s">
        <v>880</v>
      </c>
      <c r="C459" s="25"/>
      <c r="D459" s="26"/>
      <c r="E459" s="26"/>
      <c r="F459" s="27"/>
      <c r="X459" s="56" t="str">
        <f t="shared" si="0"/>
        <v/>
      </c>
      <c r="Y459" s="56"/>
    </row>
    <row r="460" spans="1:25" ht="24" x14ac:dyDescent="0.25">
      <c r="A460" s="23" t="s">
        <v>881</v>
      </c>
      <c r="B460" s="28" t="s">
        <v>4493</v>
      </c>
      <c r="C460" s="25"/>
      <c r="D460" s="26"/>
      <c r="E460" s="26"/>
      <c r="F460" s="27"/>
      <c r="X460" s="56" t="str">
        <f t="shared" si="0"/>
        <v/>
      </c>
      <c r="Y460" s="56"/>
    </row>
    <row r="461" spans="1:25" x14ac:dyDescent="0.25">
      <c r="A461" s="23" t="s">
        <v>883</v>
      </c>
      <c r="B461" s="24" t="s">
        <v>884</v>
      </c>
      <c r="C461" s="25"/>
      <c r="D461" s="26"/>
      <c r="E461" s="26"/>
      <c r="F461" s="27"/>
      <c r="X461" s="56" t="str">
        <f t="shared" si="0"/>
        <v/>
      </c>
      <c r="Y461" s="56"/>
    </row>
    <row r="462" spans="1:25" x14ac:dyDescent="0.25">
      <c r="A462" s="23" t="s">
        <v>885</v>
      </c>
      <c r="B462" s="24" t="s">
        <v>886</v>
      </c>
      <c r="C462" s="25"/>
      <c r="D462" s="26"/>
      <c r="E462" s="26"/>
      <c r="F462" s="27"/>
      <c r="X462" s="56" t="str">
        <f t="shared" si="0"/>
        <v/>
      </c>
      <c r="Y462" s="56"/>
    </row>
    <row r="463" spans="1:25" x14ac:dyDescent="0.25">
      <c r="A463" s="23" t="s">
        <v>887</v>
      </c>
      <c r="B463" s="24" t="s">
        <v>888</v>
      </c>
      <c r="C463" s="25"/>
      <c r="D463" s="26"/>
      <c r="E463" s="26"/>
      <c r="F463" s="27"/>
      <c r="X463" s="56" t="str">
        <f t="shared" si="0"/>
        <v/>
      </c>
      <c r="Y463" s="56"/>
    </row>
    <row r="464" spans="1:25" x14ac:dyDescent="0.25">
      <c r="A464" s="23" t="s">
        <v>889</v>
      </c>
      <c r="B464" s="24" t="s">
        <v>890</v>
      </c>
      <c r="C464" s="25"/>
      <c r="D464" s="26"/>
      <c r="E464" s="26"/>
      <c r="F464" s="27"/>
      <c r="X464" s="56" t="str">
        <f t="shared" si="0"/>
        <v/>
      </c>
      <c r="Y464" s="56"/>
    </row>
    <row r="465" spans="1:25" x14ac:dyDescent="0.25">
      <c r="A465" s="23" t="s">
        <v>891</v>
      </c>
      <c r="B465" s="24" t="s">
        <v>892</v>
      </c>
      <c r="C465" s="25"/>
      <c r="D465" s="26"/>
      <c r="E465" s="26"/>
      <c r="F465" s="27"/>
      <c r="X465" s="56" t="str">
        <f t="shared" si="0"/>
        <v/>
      </c>
      <c r="Y465" s="56"/>
    </row>
    <row r="466" spans="1:25" ht="24" x14ac:dyDescent="0.25">
      <c r="A466" s="23" t="s">
        <v>893</v>
      </c>
      <c r="B466" s="28" t="s">
        <v>4494</v>
      </c>
      <c r="C466" s="25"/>
      <c r="D466" s="26"/>
      <c r="E466" s="26"/>
      <c r="F466" s="27"/>
      <c r="X466" s="56" t="str">
        <f t="shared" si="0"/>
        <v/>
      </c>
      <c r="Y466" s="56"/>
    </row>
    <row r="467" spans="1:25" x14ac:dyDescent="0.25">
      <c r="A467" s="23" t="s">
        <v>895</v>
      </c>
      <c r="B467" s="24" t="s">
        <v>896</v>
      </c>
      <c r="C467" s="25"/>
      <c r="D467" s="26"/>
      <c r="E467" s="26"/>
      <c r="F467" s="27"/>
      <c r="X467" s="56" t="str">
        <f t="shared" si="0"/>
        <v/>
      </c>
      <c r="Y467" s="56"/>
    </row>
    <row r="468" spans="1:25" x14ac:dyDescent="0.25">
      <c r="A468" s="23" t="s">
        <v>897</v>
      </c>
      <c r="B468" s="24" t="s">
        <v>898</v>
      </c>
      <c r="C468" s="25"/>
      <c r="D468" s="26"/>
      <c r="E468" s="26"/>
      <c r="F468" s="27"/>
      <c r="X468" s="56" t="str">
        <f t="shared" si="0"/>
        <v/>
      </c>
      <c r="Y468" s="56"/>
    </row>
    <row r="469" spans="1:25" x14ac:dyDescent="0.25">
      <c r="A469" s="23" t="s">
        <v>899</v>
      </c>
      <c r="B469" s="24" t="s">
        <v>900</v>
      </c>
      <c r="C469" s="25"/>
      <c r="D469" s="26"/>
      <c r="E469" s="26"/>
      <c r="F469" s="27"/>
      <c r="X469" s="56" t="str">
        <f t="shared" si="0"/>
        <v/>
      </c>
      <c r="Y469" s="56"/>
    </row>
    <row r="470" spans="1:25" ht="24" x14ac:dyDescent="0.25">
      <c r="A470" s="23" t="s">
        <v>901</v>
      </c>
      <c r="B470" s="28" t="s">
        <v>4495</v>
      </c>
      <c r="C470" s="25"/>
      <c r="D470" s="26"/>
      <c r="E470" s="26"/>
      <c r="F470" s="27"/>
      <c r="X470" s="56" t="str">
        <f t="shared" si="0"/>
        <v/>
      </c>
      <c r="Y470" s="56"/>
    </row>
    <row r="471" spans="1:25" x14ac:dyDescent="0.25">
      <c r="A471" s="23" t="s">
        <v>903</v>
      </c>
      <c r="B471" s="24" t="s">
        <v>418</v>
      </c>
      <c r="C471" s="25"/>
      <c r="D471" s="26"/>
      <c r="E471" s="26"/>
      <c r="F471" s="27"/>
      <c r="X471" s="56" t="str">
        <f t="shared" si="0"/>
        <v/>
      </c>
      <c r="Y471" s="56"/>
    </row>
    <row r="472" spans="1:25" x14ac:dyDescent="0.25">
      <c r="A472" s="23" t="s">
        <v>904</v>
      </c>
      <c r="B472" s="24" t="s">
        <v>905</v>
      </c>
      <c r="C472" s="25"/>
      <c r="D472" s="26"/>
      <c r="E472" s="26"/>
      <c r="F472" s="27"/>
      <c r="X472" s="56" t="str">
        <f t="shared" si="0"/>
        <v/>
      </c>
      <c r="Y472" s="56"/>
    </row>
    <row r="473" spans="1:25" x14ac:dyDescent="0.25">
      <c r="A473" s="23" t="s">
        <v>906</v>
      </c>
      <c r="B473" s="24" t="s">
        <v>907</v>
      </c>
      <c r="C473" s="25"/>
      <c r="D473" s="26"/>
      <c r="E473" s="26"/>
      <c r="F473" s="27"/>
      <c r="X473" s="56" t="str">
        <f t="shared" si="0"/>
        <v/>
      </c>
      <c r="Y473" s="56"/>
    </row>
    <row r="474" spans="1:25" x14ac:dyDescent="0.25">
      <c r="A474" s="23" t="s">
        <v>908</v>
      </c>
      <c r="B474" s="24" t="s">
        <v>909</v>
      </c>
      <c r="C474" s="25"/>
      <c r="D474" s="26"/>
      <c r="E474" s="26"/>
      <c r="F474" s="27"/>
      <c r="X474" s="56" t="str">
        <f t="shared" si="0"/>
        <v/>
      </c>
      <c r="Y474" s="56"/>
    </row>
    <row r="475" spans="1:25" x14ac:dyDescent="0.25">
      <c r="A475" s="23" t="s">
        <v>910</v>
      </c>
      <c r="B475" s="24" t="s">
        <v>911</v>
      </c>
      <c r="C475" s="25"/>
      <c r="D475" s="26"/>
      <c r="E475" s="26"/>
      <c r="F475" s="27"/>
      <c r="X475" s="56" t="str">
        <f t="shared" si="0"/>
        <v/>
      </c>
      <c r="Y475" s="56"/>
    </row>
    <row r="476" spans="1:25" ht="24" x14ac:dyDescent="0.25">
      <c r="A476" s="23" t="s">
        <v>912</v>
      </c>
      <c r="B476" s="28" t="s">
        <v>4496</v>
      </c>
      <c r="C476" s="25"/>
      <c r="D476" s="26"/>
      <c r="E476" s="26"/>
      <c r="F476" s="27"/>
      <c r="X476" s="56" t="str">
        <f t="shared" si="0"/>
        <v/>
      </c>
      <c r="Y476" s="56"/>
    </row>
    <row r="477" spans="1:25" x14ac:dyDescent="0.25">
      <c r="A477" s="23" t="s">
        <v>914</v>
      </c>
      <c r="B477" s="24" t="s">
        <v>915</v>
      </c>
      <c r="C477" s="25"/>
      <c r="D477" s="26"/>
      <c r="E477" s="26"/>
      <c r="F477" s="27"/>
      <c r="X477" s="56" t="str">
        <f t="shared" si="0"/>
        <v/>
      </c>
      <c r="Y477" s="56"/>
    </row>
    <row r="478" spans="1:25" ht="24" x14ac:dyDescent="0.25">
      <c r="A478" s="23" t="s">
        <v>916</v>
      </c>
      <c r="B478" s="28" t="s">
        <v>4497</v>
      </c>
      <c r="C478" s="25"/>
      <c r="D478" s="26"/>
      <c r="E478" s="26"/>
      <c r="F478" s="27"/>
      <c r="X478" s="56" t="str">
        <f t="shared" si="0"/>
        <v/>
      </c>
      <c r="Y478" s="56"/>
    </row>
    <row r="479" spans="1:25" x14ac:dyDescent="0.25">
      <c r="A479" s="23" t="s">
        <v>918</v>
      </c>
      <c r="B479" s="24" t="s">
        <v>919</v>
      </c>
      <c r="C479" s="25"/>
      <c r="D479" s="26"/>
      <c r="E479" s="26"/>
      <c r="F479" s="27"/>
      <c r="X479" s="56" t="str">
        <f t="shared" si="0"/>
        <v/>
      </c>
      <c r="Y479" s="56"/>
    </row>
    <row r="480" spans="1:25" x14ac:dyDescent="0.25">
      <c r="A480" s="23" t="s">
        <v>920</v>
      </c>
      <c r="B480" s="24" t="s">
        <v>921</v>
      </c>
      <c r="C480" s="25"/>
      <c r="D480" s="26"/>
      <c r="E480" s="26"/>
      <c r="F480" s="27"/>
      <c r="X480" s="56" t="str">
        <f t="shared" si="0"/>
        <v/>
      </c>
      <c r="Y480" s="56"/>
    </row>
    <row r="481" spans="1:25" ht="24" x14ac:dyDescent="0.25">
      <c r="A481" s="23" t="s">
        <v>922</v>
      </c>
      <c r="B481" s="28" t="s">
        <v>4498</v>
      </c>
      <c r="C481" s="25"/>
      <c r="D481" s="26"/>
      <c r="E481" s="26"/>
      <c r="F481" s="27"/>
      <c r="X481" s="56" t="str">
        <f t="shared" si="0"/>
        <v/>
      </c>
      <c r="Y481" s="56"/>
    </row>
    <row r="482" spans="1:25" x14ac:dyDescent="0.25">
      <c r="A482" s="23" t="s">
        <v>924</v>
      </c>
      <c r="B482" s="24" t="s">
        <v>925</v>
      </c>
      <c r="C482" s="25"/>
      <c r="D482" s="26"/>
      <c r="E482" s="26"/>
      <c r="F482" s="27"/>
      <c r="X482" s="56" t="str">
        <f t="shared" si="0"/>
        <v/>
      </c>
      <c r="Y482" s="56"/>
    </row>
    <row r="483" spans="1:25" x14ac:dyDescent="0.25">
      <c r="A483" s="23" t="s">
        <v>926</v>
      </c>
      <c r="B483" s="24" t="s">
        <v>927</v>
      </c>
      <c r="C483" s="25"/>
      <c r="D483" s="26"/>
      <c r="E483" s="26"/>
      <c r="F483" s="27"/>
      <c r="X483" s="56" t="str">
        <f t="shared" si="0"/>
        <v/>
      </c>
      <c r="Y483" s="56"/>
    </row>
    <row r="484" spans="1:25" x14ac:dyDescent="0.25">
      <c r="A484" s="23" t="s">
        <v>928</v>
      </c>
      <c r="B484" s="24" t="s">
        <v>929</v>
      </c>
      <c r="C484" s="25"/>
      <c r="D484" s="26"/>
      <c r="E484" s="26"/>
      <c r="F484" s="27"/>
      <c r="X484" s="56" t="str">
        <f t="shared" si="0"/>
        <v/>
      </c>
      <c r="Y484" s="56"/>
    </row>
    <row r="485" spans="1:25" ht="24" x14ac:dyDescent="0.25">
      <c r="A485" s="23" t="s">
        <v>930</v>
      </c>
      <c r="B485" s="28" t="s">
        <v>4499</v>
      </c>
      <c r="C485" s="25"/>
      <c r="D485" s="26"/>
      <c r="E485" s="26"/>
      <c r="F485" s="27"/>
      <c r="X485" s="56" t="str">
        <f t="shared" si="0"/>
        <v/>
      </c>
      <c r="Y485" s="56"/>
    </row>
    <row r="486" spans="1:25" x14ac:dyDescent="0.25">
      <c r="A486" s="23" t="s">
        <v>932</v>
      </c>
      <c r="B486" s="24" t="s">
        <v>933</v>
      </c>
      <c r="C486" s="25"/>
      <c r="D486" s="26"/>
      <c r="E486" s="26"/>
      <c r="F486" s="27"/>
      <c r="X486" s="56" t="str">
        <f t="shared" si="0"/>
        <v/>
      </c>
      <c r="Y486" s="56"/>
    </row>
    <row r="487" spans="1:25" x14ac:dyDescent="0.25">
      <c r="A487" s="23" t="s">
        <v>934</v>
      </c>
      <c r="B487" s="24" t="s">
        <v>935</v>
      </c>
      <c r="C487" s="25"/>
      <c r="D487" s="26"/>
      <c r="E487" s="26"/>
      <c r="F487" s="27"/>
      <c r="X487" s="56" t="str">
        <f t="shared" si="0"/>
        <v/>
      </c>
      <c r="Y487" s="56"/>
    </row>
    <row r="488" spans="1:25" x14ac:dyDescent="0.25">
      <c r="A488" s="23" t="s">
        <v>936</v>
      </c>
      <c r="B488" s="24" t="s">
        <v>937</v>
      </c>
      <c r="C488" s="25"/>
      <c r="D488" s="26"/>
      <c r="E488" s="26"/>
      <c r="F488" s="27"/>
      <c r="X488" s="56" t="str">
        <f t="shared" si="0"/>
        <v/>
      </c>
      <c r="Y488" s="56"/>
    </row>
    <row r="489" spans="1:25" x14ac:dyDescent="0.25">
      <c r="A489" s="23" t="s">
        <v>938</v>
      </c>
      <c r="B489" s="24" t="s">
        <v>939</v>
      </c>
      <c r="C489" s="25"/>
      <c r="D489" s="26"/>
      <c r="E489" s="26"/>
      <c r="F489" s="27"/>
      <c r="X489" s="56" t="str">
        <f t="shared" si="0"/>
        <v/>
      </c>
      <c r="Y489" s="56"/>
    </row>
    <row r="490" spans="1:25" x14ac:dyDescent="0.25">
      <c r="A490" s="23" t="s">
        <v>940</v>
      </c>
      <c r="B490" s="24" t="s">
        <v>941</v>
      </c>
      <c r="C490" s="25"/>
      <c r="D490" s="26"/>
      <c r="E490" s="26"/>
      <c r="F490" s="27"/>
      <c r="X490" s="56" t="str">
        <f t="shared" si="0"/>
        <v/>
      </c>
      <c r="Y490" s="56"/>
    </row>
    <row r="491" spans="1:25" x14ac:dyDescent="0.25">
      <c r="A491" s="23" t="s">
        <v>942</v>
      </c>
      <c r="B491" s="24" t="s">
        <v>943</v>
      </c>
      <c r="C491" s="25"/>
      <c r="D491" s="26"/>
      <c r="E491" s="26"/>
      <c r="F491" s="27"/>
      <c r="X491" s="56" t="str">
        <f t="shared" si="0"/>
        <v/>
      </c>
      <c r="Y491" s="56"/>
    </row>
    <row r="492" spans="1:25" x14ac:dyDescent="0.25">
      <c r="A492" s="23" t="s">
        <v>944</v>
      </c>
      <c r="B492" s="24" t="s">
        <v>945</v>
      </c>
      <c r="C492" s="25"/>
      <c r="D492" s="26"/>
      <c r="E492" s="26"/>
      <c r="F492" s="27"/>
      <c r="X492" s="56" t="str">
        <f t="shared" si="0"/>
        <v/>
      </c>
      <c r="Y492" s="56"/>
    </row>
    <row r="493" spans="1:25" x14ac:dyDescent="0.25">
      <c r="A493" s="23" t="s">
        <v>946</v>
      </c>
      <c r="B493" s="24" t="s">
        <v>947</v>
      </c>
      <c r="C493" s="25"/>
      <c r="D493" s="26"/>
      <c r="E493" s="26"/>
      <c r="F493" s="27"/>
      <c r="X493" s="56" t="str">
        <f t="shared" si="0"/>
        <v/>
      </c>
      <c r="Y493" s="56"/>
    </row>
    <row r="494" spans="1:25" ht="24" x14ac:dyDescent="0.25">
      <c r="A494" s="23" t="s">
        <v>948</v>
      </c>
      <c r="B494" s="28" t="s">
        <v>4500</v>
      </c>
      <c r="C494" s="25"/>
      <c r="D494" s="26"/>
      <c r="E494" s="26"/>
      <c r="F494" s="27"/>
      <c r="X494" s="56" t="str">
        <f t="shared" si="0"/>
        <v/>
      </c>
      <c r="Y494" s="56"/>
    </row>
    <row r="495" spans="1:25" x14ac:dyDescent="0.25">
      <c r="A495" s="23" t="s">
        <v>950</v>
      </c>
      <c r="B495" s="24" t="s">
        <v>951</v>
      </c>
      <c r="C495" s="25"/>
      <c r="D495" s="26"/>
      <c r="E495" s="26"/>
      <c r="F495" s="27"/>
      <c r="X495" s="56" t="str">
        <f t="shared" si="0"/>
        <v/>
      </c>
      <c r="Y495" s="56"/>
    </row>
    <row r="496" spans="1:25" x14ac:dyDescent="0.25">
      <c r="A496" s="23" t="s">
        <v>952</v>
      </c>
      <c r="B496" s="24" t="s">
        <v>953</v>
      </c>
      <c r="C496" s="25"/>
      <c r="D496" s="26"/>
      <c r="E496" s="26"/>
      <c r="F496" s="27"/>
      <c r="X496" s="56" t="str">
        <f t="shared" si="0"/>
        <v/>
      </c>
      <c r="Y496" s="56"/>
    </row>
    <row r="497" spans="1:25" x14ac:dyDescent="0.25">
      <c r="A497" s="23" t="s">
        <v>954</v>
      </c>
      <c r="B497" s="24" t="s">
        <v>955</v>
      </c>
      <c r="C497" s="25"/>
      <c r="D497" s="26"/>
      <c r="E497" s="26"/>
      <c r="F497" s="27"/>
      <c r="X497" s="56" t="str">
        <f t="shared" si="0"/>
        <v/>
      </c>
      <c r="Y497" s="56"/>
    </row>
    <row r="498" spans="1:25" x14ac:dyDescent="0.25">
      <c r="A498" s="23" t="s">
        <v>956</v>
      </c>
      <c r="B498" s="24" t="s">
        <v>957</v>
      </c>
      <c r="C498" s="25"/>
      <c r="D498" s="26"/>
      <c r="E498" s="26"/>
      <c r="F498" s="27"/>
      <c r="X498" s="56" t="str">
        <f t="shared" si="0"/>
        <v/>
      </c>
      <c r="Y498" s="56"/>
    </row>
    <row r="499" spans="1:25" ht="24" x14ac:dyDescent="0.25">
      <c r="A499" s="23" t="s">
        <v>958</v>
      </c>
      <c r="B499" s="29" t="s">
        <v>4501</v>
      </c>
      <c r="C499" s="25"/>
      <c r="D499" s="26"/>
      <c r="E499" s="26"/>
      <c r="F499" s="27"/>
      <c r="X499" s="56" t="str">
        <f t="shared" si="0"/>
        <v/>
      </c>
      <c r="Y499" s="56"/>
    </row>
    <row r="500" spans="1:25" x14ac:dyDescent="0.25">
      <c r="A500" s="47"/>
      <c r="B500" s="19" t="s">
        <v>4502</v>
      </c>
      <c r="C500" s="41">
        <f>SUM(C501:C533)</f>
        <v>0</v>
      </c>
      <c r="D500" s="42"/>
      <c r="E500" s="42"/>
      <c r="F500" s="43"/>
      <c r="X500" s="56" t="str">
        <f t="shared" si="0"/>
        <v/>
      </c>
      <c r="Y500" s="56"/>
    </row>
    <row r="501" spans="1:25" x14ac:dyDescent="0.25">
      <c r="A501" s="23" t="s">
        <v>961</v>
      </c>
      <c r="B501" s="24" t="s">
        <v>962</v>
      </c>
      <c r="C501" s="25"/>
      <c r="D501" s="26"/>
      <c r="E501" s="26"/>
      <c r="F501" s="27"/>
      <c r="X501" s="56" t="str">
        <f t="shared" si="0"/>
        <v/>
      </c>
      <c r="Y501" s="56"/>
    </row>
    <row r="502" spans="1:25" x14ac:dyDescent="0.25">
      <c r="A502" s="23" t="s">
        <v>963</v>
      </c>
      <c r="B502" s="24" t="s">
        <v>964</v>
      </c>
      <c r="C502" s="25"/>
      <c r="D502" s="26"/>
      <c r="E502" s="26"/>
      <c r="F502" s="27"/>
      <c r="X502" s="56" t="str">
        <f t="shared" ref="X502:X566" si="1">IF(D502&gt;C502,1,"")</f>
        <v/>
      </c>
      <c r="Y502" s="56"/>
    </row>
    <row r="503" spans="1:25" x14ac:dyDescent="0.25">
      <c r="A503" s="23" t="s">
        <v>965</v>
      </c>
      <c r="B503" s="24" t="s">
        <v>966</v>
      </c>
      <c r="C503" s="25"/>
      <c r="D503" s="26"/>
      <c r="E503" s="26"/>
      <c r="F503" s="27"/>
      <c r="X503" s="56" t="str">
        <f t="shared" si="1"/>
        <v/>
      </c>
      <c r="Y503" s="56"/>
    </row>
    <row r="504" spans="1:25" x14ac:dyDescent="0.25">
      <c r="A504" s="23" t="s">
        <v>967</v>
      </c>
      <c r="B504" s="24" t="s">
        <v>968</v>
      </c>
      <c r="C504" s="25"/>
      <c r="D504" s="26"/>
      <c r="E504" s="26"/>
      <c r="F504" s="27"/>
      <c r="X504" s="56" t="str">
        <f t="shared" si="1"/>
        <v/>
      </c>
      <c r="Y504" s="56"/>
    </row>
    <row r="505" spans="1:25" x14ac:dyDescent="0.25">
      <c r="A505" s="23" t="s">
        <v>969</v>
      </c>
      <c r="B505" s="24" t="s">
        <v>970</v>
      </c>
      <c r="C505" s="25"/>
      <c r="D505" s="26"/>
      <c r="E505" s="26"/>
      <c r="F505" s="27"/>
      <c r="X505" s="56" t="str">
        <f t="shared" si="1"/>
        <v/>
      </c>
      <c r="Y505" s="56"/>
    </row>
    <row r="506" spans="1:25" x14ac:dyDescent="0.25">
      <c r="A506" s="23" t="s">
        <v>971</v>
      </c>
      <c r="B506" s="24" t="s">
        <v>972</v>
      </c>
      <c r="C506" s="25"/>
      <c r="D506" s="26"/>
      <c r="E506" s="26"/>
      <c r="F506" s="27"/>
      <c r="X506" s="56" t="str">
        <f t="shared" si="1"/>
        <v/>
      </c>
      <c r="Y506" s="56"/>
    </row>
    <row r="507" spans="1:25" x14ac:dyDescent="0.25">
      <c r="A507" s="23" t="s">
        <v>973</v>
      </c>
      <c r="B507" s="24" t="s">
        <v>974</v>
      </c>
      <c r="C507" s="25"/>
      <c r="D507" s="26"/>
      <c r="E507" s="26"/>
      <c r="F507" s="27"/>
      <c r="X507" s="56" t="str">
        <f t="shared" si="1"/>
        <v/>
      </c>
      <c r="Y507" s="56"/>
    </row>
    <row r="508" spans="1:25" x14ac:dyDescent="0.25">
      <c r="A508" s="23" t="s">
        <v>975</v>
      </c>
      <c r="B508" s="24" t="s">
        <v>976</v>
      </c>
      <c r="C508" s="25"/>
      <c r="D508" s="26"/>
      <c r="E508" s="26"/>
      <c r="F508" s="27"/>
      <c r="X508" s="56" t="str">
        <f t="shared" si="1"/>
        <v/>
      </c>
      <c r="Y508" s="56"/>
    </row>
    <row r="509" spans="1:25" x14ac:dyDescent="0.25">
      <c r="A509" s="23" t="s">
        <v>977</v>
      </c>
      <c r="B509" s="24" t="s">
        <v>978</v>
      </c>
      <c r="C509" s="25"/>
      <c r="D509" s="26"/>
      <c r="E509" s="26"/>
      <c r="F509" s="27"/>
      <c r="X509" s="56" t="str">
        <f t="shared" si="1"/>
        <v/>
      </c>
      <c r="Y509" s="56"/>
    </row>
    <row r="510" spans="1:25" x14ac:dyDescent="0.25">
      <c r="A510" s="23" t="s">
        <v>979</v>
      </c>
      <c r="B510" s="24" t="s">
        <v>980</v>
      </c>
      <c r="C510" s="25"/>
      <c r="D510" s="26"/>
      <c r="E510" s="26"/>
      <c r="F510" s="27"/>
      <c r="X510" s="56" t="str">
        <f t="shared" si="1"/>
        <v/>
      </c>
      <c r="Y510" s="56"/>
    </row>
    <row r="511" spans="1:25" x14ac:dyDescent="0.25">
      <c r="A511" s="23" t="s">
        <v>981</v>
      </c>
      <c r="B511" s="24" t="s">
        <v>982</v>
      </c>
      <c r="C511" s="25"/>
      <c r="D511" s="26"/>
      <c r="E511" s="26"/>
      <c r="F511" s="27"/>
      <c r="X511" s="56" t="str">
        <f t="shared" si="1"/>
        <v/>
      </c>
      <c r="Y511" s="56"/>
    </row>
    <row r="512" spans="1:25" x14ac:dyDescent="0.25">
      <c r="A512" s="23" t="s">
        <v>983</v>
      </c>
      <c r="B512" s="24" t="s">
        <v>984</v>
      </c>
      <c r="C512" s="25"/>
      <c r="D512" s="26"/>
      <c r="E512" s="26"/>
      <c r="F512" s="27"/>
      <c r="X512" s="56" t="str">
        <f t="shared" si="1"/>
        <v/>
      </c>
      <c r="Y512" s="56"/>
    </row>
    <row r="513" spans="1:25" x14ac:dyDescent="0.25">
      <c r="A513" s="23" t="s">
        <v>985</v>
      </c>
      <c r="B513" s="24" t="s">
        <v>986</v>
      </c>
      <c r="C513" s="25"/>
      <c r="D513" s="26"/>
      <c r="E513" s="26"/>
      <c r="F513" s="27"/>
      <c r="X513" s="56" t="str">
        <f t="shared" si="1"/>
        <v/>
      </c>
      <c r="Y513" s="56"/>
    </row>
    <row r="514" spans="1:25" x14ac:dyDescent="0.25">
      <c r="A514" s="23" t="s">
        <v>987</v>
      </c>
      <c r="B514" s="24" t="s">
        <v>988</v>
      </c>
      <c r="C514" s="25"/>
      <c r="D514" s="26"/>
      <c r="E514" s="26"/>
      <c r="F514" s="27"/>
      <c r="X514" s="56" t="str">
        <f t="shared" si="1"/>
        <v/>
      </c>
      <c r="Y514" s="56"/>
    </row>
    <row r="515" spans="1:25" x14ac:dyDescent="0.25">
      <c r="A515" s="23" t="s">
        <v>989</v>
      </c>
      <c r="B515" s="24" t="s">
        <v>990</v>
      </c>
      <c r="C515" s="25"/>
      <c r="D515" s="26"/>
      <c r="E515" s="26"/>
      <c r="F515" s="27"/>
      <c r="X515" s="56" t="str">
        <f t="shared" si="1"/>
        <v/>
      </c>
      <c r="Y515" s="56"/>
    </row>
    <row r="516" spans="1:25" x14ac:dyDescent="0.25">
      <c r="A516" s="23" t="s">
        <v>991</v>
      </c>
      <c r="B516" s="24" t="s">
        <v>992</v>
      </c>
      <c r="C516" s="25"/>
      <c r="D516" s="26"/>
      <c r="E516" s="26"/>
      <c r="F516" s="27"/>
      <c r="X516" s="56" t="str">
        <f t="shared" si="1"/>
        <v/>
      </c>
      <c r="Y516" s="56"/>
    </row>
    <row r="517" spans="1:25" x14ac:dyDescent="0.25">
      <c r="A517" s="23" t="s">
        <v>993</v>
      </c>
      <c r="B517" s="24" t="s">
        <v>994</v>
      </c>
      <c r="C517" s="25"/>
      <c r="D517" s="26"/>
      <c r="E517" s="26"/>
      <c r="F517" s="27"/>
      <c r="X517" s="56" t="str">
        <f t="shared" si="1"/>
        <v/>
      </c>
      <c r="Y517" s="56"/>
    </row>
    <row r="518" spans="1:25" x14ac:dyDescent="0.25">
      <c r="A518" s="23" t="s">
        <v>995</v>
      </c>
      <c r="B518" s="24" t="s">
        <v>996</v>
      </c>
      <c r="C518" s="25"/>
      <c r="D518" s="26"/>
      <c r="E518" s="26"/>
      <c r="F518" s="27"/>
      <c r="X518" s="56" t="str">
        <f t="shared" si="1"/>
        <v/>
      </c>
      <c r="Y518" s="56"/>
    </row>
    <row r="519" spans="1:25" x14ac:dyDescent="0.25">
      <c r="A519" s="23" t="s">
        <v>997</v>
      </c>
      <c r="B519" s="24" t="s">
        <v>998</v>
      </c>
      <c r="C519" s="25"/>
      <c r="D519" s="26"/>
      <c r="E519" s="26"/>
      <c r="F519" s="27"/>
      <c r="X519" s="56" t="str">
        <f t="shared" si="1"/>
        <v/>
      </c>
      <c r="Y519" s="56"/>
    </row>
    <row r="520" spans="1:25" x14ac:dyDescent="0.25">
      <c r="A520" s="23" t="s">
        <v>999</v>
      </c>
      <c r="B520" s="24" t="s">
        <v>1000</v>
      </c>
      <c r="C520" s="25"/>
      <c r="D520" s="26"/>
      <c r="E520" s="26"/>
      <c r="F520" s="27"/>
      <c r="X520" s="56" t="str">
        <f t="shared" si="1"/>
        <v/>
      </c>
      <c r="Y520" s="56"/>
    </row>
    <row r="521" spans="1:25" x14ac:dyDescent="0.25">
      <c r="A521" s="23" t="s">
        <v>1001</v>
      </c>
      <c r="B521" s="24" t="s">
        <v>1002</v>
      </c>
      <c r="C521" s="25"/>
      <c r="D521" s="26"/>
      <c r="E521" s="26"/>
      <c r="F521" s="27"/>
      <c r="X521" s="56" t="str">
        <f t="shared" si="1"/>
        <v/>
      </c>
      <c r="Y521" s="56"/>
    </row>
    <row r="522" spans="1:25" x14ac:dyDescent="0.25">
      <c r="A522" s="23" t="s">
        <v>1003</v>
      </c>
      <c r="B522" s="24" t="s">
        <v>1004</v>
      </c>
      <c r="C522" s="25"/>
      <c r="D522" s="26"/>
      <c r="E522" s="26"/>
      <c r="F522" s="27"/>
      <c r="X522" s="56" t="str">
        <f t="shared" si="1"/>
        <v/>
      </c>
      <c r="Y522" s="56"/>
    </row>
    <row r="523" spans="1:25" x14ac:dyDescent="0.25">
      <c r="A523" s="23" t="s">
        <v>1005</v>
      </c>
      <c r="B523" s="24" t="s">
        <v>1006</v>
      </c>
      <c r="C523" s="25"/>
      <c r="D523" s="26"/>
      <c r="E523" s="26"/>
      <c r="F523" s="27"/>
      <c r="X523" s="56" t="str">
        <f t="shared" si="1"/>
        <v/>
      </c>
      <c r="Y523" s="56"/>
    </row>
    <row r="524" spans="1:25" x14ac:dyDescent="0.25">
      <c r="A524" s="23" t="s">
        <v>1007</v>
      </c>
      <c r="B524" s="24" t="s">
        <v>1008</v>
      </c>
      <c r="C524" s="25"/>
      <c r="D524" s="26"/>
      <c r="E524" s="26"/>
      <c r="F524" s="27"/>
      <c r="X524" s="56" t="str">
        <f t="shared" si="1"/>
        <v/>
      </c>
      <c r="Y524" s="56"/>
    </row>
    <row r="525" spans="1:25" ht="35.25" x14ac:dyDescent="0.25">
      <c r="A525" s="23" t="s">
        <v>1009</v>
      </c>
      <c r="B525" s="28" t="s">
        <v>4503</v>
      </c>
      <c r="C525" s="25"/>
      <c r="D525" s="26"/>
      <c r="E525" s="26"/>
      <c r="F525" s="27"/>
      <c r="X525" s="56" t="str">
        <f t="shared" si="1"/>
        <v/>
      </c>
      <c r="Y525" s="56"/>
    </row>
    <row r="526" spans="1:25" x14ac:dyDescent="0.25">
      <c r="A526" s="23" t="s">
        <v>1011</v>
      </c>
      <c r="B526" s="24" t="s">
        <v>1012</v>
      </c>
      <c r="C526" s="25"/>
      <c r="D526" s="26"/>
      <c r="E526" s="26"/>
      <c r="F526" s="27"/>
      <c r="X526" s="56" t="str">
        <f t="shared" si="1"/>
        <v/>
      </c>
      <c r="Y526" s="56"/>
    </row>
    <row r="527" spans="1:25" x14ac:dyDescent="0.25">
      <c r="A527" s="23" t="s">
        <v>1013</v>
      </c>
      <c r="B527" s="24" t="s">
        <v>440</v>
      </c>
      <c r="C527" s="25"/>
      <c r="D527" s="26"/>
      <c r="E527" s="26"/>
      <c r="F527" s="27"/>
      <c r="X527" s="56" t="str">
        <f t="shared" si="1"/>
        <v/>
      </c>
      <c r="Y527" s="56"/>
    </row>
    <row r="528" spans="1:25" x14ac:dyDescent="0.25">
      <c r="A528" s="23" t="s">
        <v>1014</v>
      </c>
      <c r="B528" s="24" t="s">
        <v>1015</v>
      </c>
      <c r="C528" s="25"/>
      <c r="D528" s="26"/>
      <c r="E528" s="26"/>
      <c r="F528" s="27"/>
      <c r="X528" s="56" t="str">
        <f t="shared" si="1"/>
        <v/>
      </c>
      <c r="Y528" s="56"/>
    </row>
    <row r="529" spans="1:25" x14ac:dyDescent="0.25">
      <c r="A529" s="23" t="s">
        <v>1016</v>
      </c>
      <c r="B529" s="24" t="s">
        <v>888</v>
      </c>
      <c r="C529" s="25"/>
      <c r="D529" s="26"/>
      <c r="E529" s="26"/>
      <c r="F529" s="27"/>
      <c r="X529" s="56" t="str">
        <f t="shared" si="1"/>
        <v/>
      </c>
      <c r="Y529" s="56"/>
    </row>
    <row r="530" spans="1:25" x14ac:dyDescent="0.25">
      <c r="A530" s="23" t="s">
        <v>1017</v>
      </c>
      <c r="B530" s="24" t="s">
        <v>1018</v>
      </c>
      <c r="C530" s="25"/>
      <c r="D530" s="26"/>
      <c r="E530" s="26"/>
      <c r="F530" s="27"/>
      <c r="X530" s="56" t="str">
        <f t="shared" si="1"/>
        <v/>
      </c>
      <c r="Y530" s="56"/>
    </row>
    <row r="531" spans="1:25" x14ac:dyDescent="0.25">
      <c r="A531" s="23" t="s">
        <v>1019</v>
      </c>
      <c r="B531" s="24" t="s">
        <v>1020</v>
      </c>
      <c r="C531" s="25"/>
      <c r="D531" s="26"/>
      <c r="E531" s="26"/>
      <c r="F531" s="27"/>
      <c r="X531" s="56" t="str">
        <f t="shared" si="1"/>
        <v/>
      </c>
      <c r="Y531" s="56"/>
    </row>
    <row r="532" spans="1:25" x14ac:dyDescent="0.25">
      <c r="A532" s="52" t="s">
        <v>1021</v>
      </c>
      <c r="B532" s="53" t="s">
        <v>1022</v>
      </c>
      <c r="C532" s="25"/>
      <c r="D532" s="26"/>
      <c r="E532" s="26"/>
      <c r="F532" s="27"/>
      <c r="X532" s="56"/>
      <c r="Y532" s="56"/>
    </row>
    <row r="533" spans="1:25" x14ac:dyDescent="0.25">
      <c r="A533" s="50" t="s">
        <v>1023</v>
      </c>
      <c r="B533" s="57" t="s">
        <v>1024</v>
      </c>
      <c r="C533" s="25"/>
      <c r="D533" s="26"/>
      <c r="E533" s="26"/>
      <c r="F533" s="27"/>
      <c r="X533" s="56" t="str">
        <f t="shared" si="1"/>
        <v/>
      </c>
      <c r="Y533" s="56"/>
    </row>
    <row r="534" spans="1:25" x14ac:dyDescent="0.25">
      <c r="A534" s="47"/>
      <c r="B534" s="58" t="s">
        <v>1025</v>
      </c>
      <c r="C534" s="41"/>
      <c r="D534" s="42"/>
      <c r="E534" s="42"/>
      <c r="F534" s="43"/>
      <c r="X534" s="56" t="str">
        <f t="shared" si="1"/>
        <v/>
      </c>
      <c r="Y534" s="56"/>
    </row>
    <row r="535" spans="1:25" ht="15.75" customHeight="1" x14ac:dyDescent="0.25">
      <c r="A535" s="47"/>
      <c r="B535" s="59" t="s">
        <v>1026</v>
      </c>
      <c r="C535" s="41">
        <f>SUM(C536:C589)</f>
        <v>0</v>
      </c>
      <c r="D535" s="42"/>
      <c r="E535" s="42"/>
      <c r="F535" s="43"/>
      <c r="X535" s="56" t="str">
        <f t="shared" si="1"/>
        <v/>
      </c>
      <c r="Y535" s="56"/>
    </row>
    <row r="536" spans="1:25" x14ac:dyDescent="0.25">
      <c r="A536" s="23" t="s">
        <v>1027</v>
      </c>
      <c r="B536" s="24" t="s">
        <v>1028</v>
      </c>
      <c r="C536" s="25"/>
      <c r="D536" s="26"/>
      <c r="E536" s="26"/>
      <c r="F536" s="27"/>
      <c r="X536" s="56" t="str">
        <f t="shared" si="1"/>
        <v/>
      </c>
      <c r="Y536" s="56"/>
    </row>
    <row r="537" spans="1:25" ht="24" x14ac:dyDescent="0.25">
      <c r="A537" s="23" t="s">
        <v>1029</v>
      </c>
      <c r="B537" s="28" t="s">
        <v>4504</v>
      </c>
      <c r="C537" s="25"/>
      <c r="D537" s="26"/>
      <c r="E537" s="26"/>
      <c r="F537" s="27"/>
      <c r="X537" s="56" t="str">
        <f t="shared" si="1"/>
        <v/>
      </c>
      <c r="Y537" s="56"/>
    </row>
    <row r="538" spans="1:25" ht="24" x14ac:dyDescent="0.25">
      <c r="A538" s="23" t="s">
        <v>1031</v>
      </c>
      <c r="B538" s="28" t="s">
        <v>4505</v>
      </c>
      <c r="C538" s="25"/>
      <c r="D538" s="26"/>
      <c r="E538" s="26"/>
      <c r="F538" s="27"/>
      <c r="X538" s="56" t="str">
        <f t="shared" si="1"/>
        <v/>
      </c>
      <c r="Y538" s="56"/>
    </row>
    <row r="539" spans="1:25" ht="24" x14ac:dyDescent="0.25">
      <c r="A539" s="23" t="s">
        <v>1033</v>
      </c>
      <c r="B539" s="28" t="s">
        <v>4506</v>
      </c>
      <c r="C539" s="25"/>
      <c r="D539" s="26"/>
      <c r="E539" s="26"/>
      <c r="F539" s="27"/>
      <c r="X539" s="56" t="str">
        <f t="shared" si="1"/>
        <v/>
      </c>
      <c r="Y539" s="56"/>
    </row>
    <row r="540" spans="1:25" ht="24" x14ac:dyDescent="0.25">
      <c r="A540" s="23" t="s">
        <v>1035</v>
      </c>
      <c r="B540" s="28" t="s">
        <v>4507</v>
      </c>
      <c r="C540" s="25"/>
      <c r="D540" s="26"/>
      <c r="E540" s="26"/>
      <c r="F540" s="27"/>
      <c r="X540" s="56" t="str">
        <f t="shared" si="1"/>
        <v/>
      </c>
      <c r="Y540" s="56"/>
    </row>
    <row r="541" spans="1:25" ht="24" x14ac:dyDescent="0.25">
      <c r="A541" s="23" t="s">
        <v>1037</v>
      </c>
      <c r="B541" s="28" t="s">
        <v>4508</v>
      </c>
      <c r="C541" s="25"/>
      <c r="D541" s="26"/>
      <c r="E541" s="26"/>
      <c r="F541" s="27"/>
      <c r="X541" s="56" t="str">
        <f t="shared" si="1"/>
        <v/>
      </c>
      <c r="Y541" s="56"/>
    </row>
    <row r="542" spans="1:25" ht="24" x14ac:dyDescent="0.25">
      <c r="A542" s="23" t="s">
        <v>1039</v>
      </c>
      <c r="B542" s="28" t="s">
        <v>4509</v>
      </c>
      <c r="C542" s="25"/>
      <c r="D542" s="26"/>
      <c r="E542" s="26"/>
      <c r="F542" s="27"/>
      <c r="X542" s="56" t="str">
        <f t="shared" si="1"/>
        <v/>
      </c>
      <c r="Y542" s="56"/>
    </row>
    <row r="543" spans="1:25" x14ac:dyDescent="0.25">
      <c r="A543" s="23" t="s">
        <v>1041</v>
      </c>
      <c r="B543" s="24" t="s">
        <v>1042</v>
      </c>
      <c r="C543" s="25"/>
      <c r="D543" s="26"/>
      <c r="E543" s="26"/>
      <c r="F543" s="27"/>
      <c r="X543" s="56" t="str">
        <f t="shared" si="1"/>
        <v/>
      </c>
      <c r="Y543" s="56"/>
    </row>
    <row r="544" spans="1:25" x14ac:dyDescent="0.25">
      <c r="A544" s="23" t="s">
        <v>1043</v>
      </c>
      <c r="B544" s="24" t="s">
        <v>1044</v>
      </c>
      <c r="C544" s="25"/>
      <c r="D544" s="26"/>
      <c r="E544" s="26"/>
      <c r="F544" s="27"/>
      <c r="X544" s="56" t="str">
        <f t="shared" si="1"/>
        <v/>
      </c>
      <c r="Y544" s="56"/>
    </row>
    <row r="545" spans="1:25" x14ac:dyDescent="0.25">
      <c r="A545" s="23" t="s">
        <v>1045</v>
      </c>
      <c r="B545" s="24" t="s">
        <v>1046</v>
      </c>
      <c r="C545" s="25"/>
      <c r="D545" s="26"/>
      <c r="E545" s="26"/>
      <c r="F545" s="27"/>
      <c r="X545" s="56" t="str">
        <f t="shared" si="1"/>
        <v/>
      </c>
      <c r="Y545" s="56"/>
    </row>
    <row r="546" spans="1:25" x14ac:dyDescent="0.25">
      <c r="A546" s="23" t="s">
        <v>1047</v>
      </c>
      <c r="B546" s="24" t="s">
        <v>1048</v>
      </c>
      <c r="C546" s="25"/>
      <c r="D546" s="26"/>
      <c r="E546" s="26"/>
      <c r="F546" s="27"/>
      <c r="X546" s="56" t="str">
        <f t="shared" si="1"/>
        <v/>
      </c>
      <c r="Y546" s="56"/>
    </row>
    <row r="547" spans="1:25" x14ac:dyDescent="0.25">
      <c r="A547" s="23" t="s">
        <v>1049</v>
      </c>
      <c r="B547" s="24" t="s">
        <v>1050</v>
      </c>
      <c r="C547" s="25"/>
      <c r="D547" s="26"/>
      <c r="E547" s="26"/>
      <c r="F547" s="27"/>
      <c r="X547" s="56" t="str">
        <f t="shared" si="1"/>
        <v/>
      </c>
      <c r="Y547" s="56"/>
    </row>
    <row r="548" spans="1:25" x14ac:dyDescent="0.25">
      <c r="A548" s="23" t="s">
        <v>1051</v>
      </c>
      <c r="B548" s="28" t="s">
        <v>4510</v>
      </c>
      <c r="C548" s="25"/>
      <c r="D548" s="26"/>
      <c r="E548" s="26"/>
      <c r="F548" s="27"/>
      <c r="X548" s="56" t="str">
        <f t="shared" si="1"/>
        <v/>
      </c>
      <c r="Y548" s="56"/>
    </row>
    <row r="549" spans="1:25" ht="24" x14ac:dyDescent="0.25">
      <c r="A549" s="23" t="s">
        <v>1053</v>
      </c>
      <c r="B549" s="28" t="s">
        <v>4511</v>
      </c>
      <c r="C549" s="25"/>
      <c r="D549" s="26"/>
      <c r="E549" s="26"/>
      <c r="F549" s="27"/>
      <c r="X549" s="56" t="str">
        <f t="shared" si="1"/>
        <v/>
      </c>
      <c r="Y549" s="56"/>
    </row>
    <row r="550" spans="1:25" x14ac:dyDescent="0.25">
      <c r="A550" s="23" t="s">
        <v>1055</v>
      </c>
      <c r="B550" s="24" t="s">
        <v>1056</v>
      </c>
      <c r="C550" s="25"/>
      <c r="D550" s="26"/>
      <c r="E550" s="26"/>
      <c r="F550" s="27"/>
      <c r="X550" s="56" t="str">
        <f t="shared" si="1"/>
        <v/>
      </c>
      <c r="Y550" s="56"/>
    </row>
    <row r="551" spans="1:25" ht="24" x14ac:dyDescent="0.25">
      <c r="A551" s="23" t="s">
        <v>1057</v>
      </c>
      <c r="B551" s="28" t="s">
        <v>4512</v>
      </c>
      <c r="C551" s="25"/>
      <c r="D551" s="26"/>
      <c r="E551" s="26"/>
      <c r="F551" s="27"/>
      <c r="X551" s="56" t="str">
        <f t="shared" si="1"/>
        <v/>
      </c>
      <c r="Y551" s="56"/>
    </row>
    <row r="552" spans="1:25" x14ac:dyDescent="0.25">
      <c r="A552" s="23" t="s">
        <v>1059</v>
      </c>
      <c r="B552" s="28" t="s">
        <v>4513</v>
      </c>
      <c r="C552" s="25"/>
      <c r="D552" s="26"/>
      <c r="E552" s="26"/>
      <c r="F552" s="27"/>
      <c r="X552" s="56" t="str">
        <f t="shared" si="1"/>
        <v/>
      </c>
      <c r="Y552" s="56"/>
    </row>
    <row r="553" spans="1:25" x14ac:dyDescent="0.25">
      <c r="A553" s="23" t="s">
        <v>1061</v>
      </c>
      <c r="B553" s="28" t="s">
        <v>4514</v>
      </c>
      <c r="C553" s="25"/>
      <c r="D553" s="26"/>
      <c r="E553" s="26"/>
      <c r="F553" s="27"/>
      <c r="X553" s="56" t="str">
        <f t="shared" si="1"/>
        <v/>
      </c>
      <c r="Y553" s="56"/>
    </row>
    <row r="554" spans="1:25" x14ac:dyDescent="0.25">
      <c r="A554" s="23" t="s">
        <v>1063</v>
      </c>
      <c r="B554" s="24" t="s">
        <v>1064</v>
      </c>
      <c r="C554" s="25"/>
      <c r="D554" s="26"/>
      <c r="E554" s="26"/>
      <c r="F554" s="27"/>
      <c r="X554" s="56" t="str">
        <f t="shared" si="1"/>
        <v/>
      </c>
      <c r="Y554" s="56"/>
    </row>
    <row r="555" spans="1:25" x14ac:dyDescent="0.25">
      <c r="A555" s="23" t="s">
        <v>1065</v>
      </c>
      <c r="B555" s="24" t="s">
        <v>1066</v>
      </c>
      <c r="C555" s="25"/>
      <c r="D555" s="26"/>
      <c r="E555" s="26"/>
      <c r="F555" s="27"/>
      <c r="X555" s="56" t="str">
        <f t="shared" si="1"/>
        <v/>
      </c>
      <c r="Y555" s="56"/>
    </row>
    <row r="556" spans="1:25" x14ac:dyDescent="0.25">
      <c r="A556" s="23" t="s">
        <v>1067</v>
      </c>
      <c r="B556" s="24" t="s">
        <v>1068</v>
      </c>
      <c r="C556" s="25"/>
      <c r="D556" s="26"/>
      <c r="E556" s="26"/>
      <c r="F556" s="27"/>
      <c r="X556" s="56" t="str">
        <f t="shared" si="1"/>
        <v/>
      </c>
      <c r="Y556" s="56"/>
    </row>
    <row r="557" spans="1:25" x14ac:dyDescent="0.25">
      <c r="A557" s="23" t="s">
        <v>1069</v>
      </c>
      <c r="B557" s="24" t="s">
        <v>1070</v>
      </c>
      <c r="C557" s="25"/>
      <c r="D557" s="26"/>
      <c r="E557" s="26"/>
      <c r="F557" s="27"/>
      <c r="X557" s="56" t="str">
        <f t="shared" si="1"/>
        <v/>
      </c>
      <c r="Y557" s="56"/>
    </row>
    <row r="558" spans="1:25" ht="35.25" x14ac:dyDescent="0.25">
      <c r="A558" s="23" t="s">
        <v>1071</v>
      </c>
      <c r="B558" s="28" t="s">
        <v>4515</v>
      </c>
      <c r="C558" s="25"/>
      <c r="D558" s="26"/>
      <c r="E558" s="26"/>
      <c r="F558" s="27"/>
      <c r="X558" s="56" t="str">
        <f t="shared" si="1"/>
        <v/>
      </c>
      <c r="Y558" s="56"/>
    </row>
    <row r="559" spans="1:25" x14ac:dyDescent="0.25">
      <c r="A559" s="23" t="s">
        <v>1073</v>
      </c>
      <c r="B559" s="24" t="s">
        <v>1074</v>
      </c>
      <c r="C559" s="25"/>
      <c r="D559" s="26"/>
      <c r="E559" s="26"/>
      <c r="F559" s="27"/>
      <c r="X559" s="56" t="str">
        <f t="shared" si="1"/>
        <v/>
      </c>
      <c r="Y559" s="56"/>
    </row>
    <row r="560" spans="1:25" x14ac:dyDescent="0.25">
      <c r="A560" s="23" t="s">
        <v>1075</v>
      </c>
      <c r="B560" s="24" t="s">
        <v>1076</v>
      </c>
      <c r="C560" s="25"/>
      <c r="D560" s="26"/>
      <c r="E560" s="26"/>
      <c r="F560" s="27"/>
      <c r="X560" s="56" t="str">
        <f t="shared" si="1"/>
        <v/>
      </c>
      <c r="Y560" s="56"/>
    </row>
    <row r="561" spans="1:25" x14ac:dyDescent="0.25">
      <c r="A561" s="23" t="s">
        <v>1077</v>
      </c>
      <c r="B561" s="24" t="s">
        <v>1078</v>
      </c>
      <c r="C561" s="25"/>
      <c r="D561" s="26"/>
      <c r="E561" s="26"/>
      <c r="F561" s="27"/>
      <c r="X561" s="56" t="str">
        <f t="shared" si="1"/>
        <v/>
      </c>
      <c r="Y561" s="56"/>
    </row>
    <row r="562" spans="1:25" ht="35.25" x14ac:dyDescent="0.25">
      <c r="A562" s="23" t="s">
        <v>1079</v>
      </c>
      <c r="B562" s="28" t="s">
        <v>4516</v>
      </c>
      <c r="C562" s="25"/>
      <c r="D562" s="26"/>
      <c r="E562" s="26"/>
      <c r="F562" s="27"/>
      <c r="X562" s="56" t="str">
        <f t="shared" si="1"/>
        <v/>
      </c>
      <c r="Y562" s="56"/>
    </row>
    <row r="563" spans="1:25" x14ac:dyDescent="0.25">
      <c r="A563" s="23" t="s">
        <v>1081</v>
      </c>
      <c r="B563" s="24" t="s">
        <v>1082</v>
      </c>
      <c r="C563" s="25"/>
      <c r="D563" s="26"/>
      <c r="E563" s="26"/>
      <c r="F563" s="27"/>
      <c r="X563" s="56" t="str">
        <f t="shared" si="1"/>
        <v/>
      </c>
      <c r="Y563" s="56"/>
    </row>
    <row r="564" spans="1:25" ht="24" x14ac:dyDescent="0.25">
      <c r="A564" s="23" t="s">
        <v>1083</v>
      </c>
      <c r="B564" s="28" t="s">
        <v>4517</v>
      </c>
      <c r="C564" s="25"/>
      <c r="D564" s="26"/>
      <c r="E564" s="26"/>
      <c r="F564" s="27"/>
      <c r="X564" s="56" t="str">
        <f t="shared" si="1"/>
        <v/>
      </c>
      <c r="Y564" s="56"/>
    </row>
    <row r="565" spans="1:25" x14ac:dyDescent="0.25">
      <c r="A565" s="23" t="s">
        <v>1085</v>
      </c>
      <c r="B565" s="24" t="s">
        <v>1086</v>
      </c>
      <c r="C565" s="25"/>
      <c r="D565" s="26"/>
      <c r="E565" s="26"/>
      <c r="F565" s="27"/>
      <c r="X565" s="56" t="str">
        <f t="shared" si="1"/>
        <v/>
      </c>
      <c r="Y565" s="56"/>
    </row>
    <row r="566" spans="1:25" x14ac:dyDescent="0.25">
      <c r="A566" s="23" t="s">
        <v>1087</v>
      </c>
      <c r="B566" s="24" t="s">
        <v>1088</v>
      </c>
      <c r="C566" s="25"/>
      <c r="D566" s="26"/>
      <c r="E566" s="26"/>
      <c r="F566" s="27"/>
      <c r="X566" s="56" t="str">
        <f t="shared" si="1"/>
        <v/>
      </c>
      <c r="Y566" s="56"/>
    </row>
    <row r="567" spans="1:25" x14ac:dyDescent="0.25">
      <c r="A567" s="23" t="s">
        <v>1089</v>
      </c>
      <c r="B567" s="24" t="s">
        <v>1090</v>
      </c>
      <c r="C567" s="25"/>
      <c r="D567" s="26"/>
      <c r="E567" s="26"/>
      <c r="F567" s="27"/>
      <c r="X567" s="56" t="str">
        <f t="shared" ref="X567:X630" si="2">IF(D567&gt;C567,1,"")</f>
        <v/>
      </c>
      <c r="Y567" s="56"/>
    </row>
    <row r="568" spans="1:25" x14ac:dyDescent="0.25">
      <c r="A568" s="23" t="s">
        <v>1091</v>
      </c>
      <c r="B568" s="24" t="s">
        <v>1092</v>
      </c>
      <c r="C568" s="25"/>
      <c r="D568" s="26"/>
      <c r="E568" s="26"/>
      <c r="F568" s="27"/>
      <c r="X568" s="56" t="str">
        <f t="shared" si="2"/>
        <v/>
      </c>
      <c r="Y568" s="56"/>
    </row>
    <row r="569" spans="1:25" x14ac:dyDescent="0.25">
      <c r="A569" s="23" t="s">
        <v>1093</v>
      </c>
      <c r="B569" s="24" t="s">
        <v>1094</v>
      </c>
      <c r="C569" s="25"/>
      <c r="D569" s="26"/>
      <c r="E569" s="26"/>
      <c r="F569" s="27"/>
      <c r="X569" s="56" t="str">
        <f t="shared" si="2"/>
        <v/>
      </c>
      <c r="Y569" s="56"/>
    </row>
    <row r="570" spans="1:25" x14ac:dyDescent="0.25">
      <c r="A570" s="23" t="s">
        <v>1095</v>
      </c>
      <c r="B570" s="24" t="s">
        <v>1096</v>
      </c>
      <c r="C570" s="25"/>
      <c r="D570" s="26"/>
      <c r="E570" s="26"/>
      <c r="F570" s="27"/>
      <c r="X570" s="56" t="str">
        <f t="shared" si="2"/>
        <v/>
      </c>
      <c r="Y570" s="56"/>
    </row>
    <row r="571" spans="1:25" ht="24" x14ac:dyDescent="0.25">
      <c r="A571" s="23" t="s">
        <v>1097</v>
      </c>
      <c r="B571" s="28" t="s">
        <v>4518</v>
      </c>
      <c r="C571" s="25"/>
      <c r="D571" s="26"/>
      <c r="E571" s="26"/>
      <c r="F571" s="27"/>
      <c r="X571" s="56" t="str">
        <f t="shared" si="2"/>
        <v/>
      </c>
      <c r="Y571" s="56"/>
    </row>
    <row r="572" spans="1:25" x14ac:dyDescent="0.25">
      <c r="A572" s="23" t="s">
        <v>1099</v>
      </c>
      <c r="B572" s="28" t="s">
        <v>4519</v>
      </c>
      <c r="C572" s="25"/>
      <c r="D572" s="26"/>
      <c r="E572" s="26"/>
      <c r="F572" s="27"/>
      <c r="X572" s="56" t="str">
        <f t="shared" si="2"/>
        <v/>
      </c>
      <c r="Y572" s="56"/>
    </row>
    <row r="573" spans="1:25" x14ac:dyDescent="0.25">
      <c r="A573" s="23" t="s">
        <v>1101</v>
      </c>
      <c r="B573" s="24" t="s">
        <v>1102</v>
      </c>
      <c r="C573" s="25"/>
      <c r="D573" s="26"/>
      <c r="E573" s="26"/>
      <c r="F573" s="27"/>
      <c r="X573" s="56" t="str">
        <f t="shared" si="2"/>
        <v/>
      </c>
      <c r="Y573" s="56"/>
    </row>
    <row r="574" spans="1:25" x14ac:dyDescent="0.25">
      <c r="A574" s="23" t="s">
        <v>1103</v>
      </c>
      <c r="B574" s="24" t="s">
        <v>1104</v>
      </c>
      <c r="C574" s="25"/>
      <c r="D574" s="26"/>
      <c r="E574" s="26"/>
      <c r="F574" s="27"/>
      <c r="X574" s="56" t="str">
        <f t="shared" si="2"/>
        <v/>
      </c>
      <c r="Y574" s="56"/>
    </row>
    <row r="575" spans="1:25" ht="24" x14ac:dyDescent="0.25">
      <c r="A575" s="23" t="s">
        <v>1105</v>
      </c>
      <c r="B575" s="28" t="s">
        <v>4520</v>
      </c>
      <c r="C575" s="25"/>
      <c r="D575" s="26"/>
      <c r="E575" s="26"/>
      <c r="F575" s="27"/>
      <c r="X575" s="56" t="str">
        <f t="shared" si="2"/>
        <v/>
      </c>
      <c r="Y575" s="56"/>
    </row>
    <row r="576" spans="1:25" x14ac:dyDescent="0.25">
      <c r="A576" s="23" t="s">
        <v>1107</v>
      </c>
      <c r="B576" s="24" t="s">
        <v>1108</v>
      </c>
      <c r="C576" s="25"/>
      <c r="D576" s="26"/>
      <c r="E576" s="26"/>
      <c r="F576" s="27"/>
      <c r="X576" s="56" t="str">
        <f t="shared" si="2"/>
        <v/>
      </c>
      <c r="Y576" s="56"/>
    </row>
    <row r="577" spans="1:25" ht="24" x14ac:dyDescent="0.25">
      <c r="A577" s="23" t="s">
        <v>1109</v>
      </c>
      <c r="B577" s="28" t="s">
        <v>4521</v>
      </c>
      <c r="C577" s="25"/>
      <c r="D577" s="26"/>
      <c r="E577" s="26"/>
      <c r="F577" s="27"/>
      <c r="X577" s="56" t="str">
        <f t="shared" si="2"/>
        <v/>
      </c>
      <c r="Y577" s="56"/>
    </row>
    <row r="578" spans="1:25" ht="24" x14ac:dyDescent="0.25">
      <c r="A578" s="23" t="s">
        <v>1111</v>
      </c>
      <c r="B578" s="28" t="s">
        <v>4522</v>
      </c>
      <c r="C578" s="25"/>
      <c r="D578" s="26"/>
      <c r="E578" s="26"/>
      <c r="F578" s="27"/>
      <c r="X578" s="56" t="str">
        <f t="shared" si="2"/>
        <v/>
      </c>
      <c r="Y578" s="56"/>
    </row>
    <row r="579" spans="1:25" x14ac:dyDescent="0.25">
      <c r="A579" s="23" t="s">
        <v>1113</v>
      </c>
      <c r="B579" s="24" t="s">
        <v>1114</v>
      </c>
      <c r="C579" s="25"/>
      <c r="D579" s="26"/>
      <c r="E579" s="26"/>
      <c r="F579" s="27"/>
      <c r="X579" s="56" t="str">
        <f t="shared" si="2"/>
        <v/>
      </c>
      <c r="Y579" s="56"/>
    </row>
    <row r="580" spans="1:25" ht="24" x14ac:dyDescent="0.25">
      <c r="A580" s="23" t="s">
        <v>1115</v>
      </c>
      <c r="B580" s="28" t="s">
        <v>4523</v>
      </c>
      <c r="C580" s="25"/>
      <c r="D580" s="26"/>
      <c r="E580" s="26"/>
      <c r="F580" s="27"/>
      <c r="X580" s="56" t="str">
        <f t="shared" si="2"/>
        <v/>
      </c>
      <c r="Y580" s="56"/>
    </row>
    <row r="581" spans="1:25" x14ac:dyDescent="0.25">
      <c r="A581" s="23" t="s">
        <v>1117</v>
      </c>
      <c r="B581" s="24" t="s">
        <v>1118</v>
      </c>
      <c r="C581" s="25"/>
      <c r="D581" s="26"/>
      <c r="E581" s="26"/>
      <c r="F581" s="27"/>
      <c r="X581" s="56" t="str">
        <f t="shared" si="2"/>
        <v/>
      </c>
      <c r="Y581" s="56"/>
    </row>
    <row r="582" spans="1:25" x14ac:dyDescent="0.25">
      <c r="A582" s="23" t="s">
        <v>1119</v>
      </c>
      <c r="B582" s="24" t="s">
        <v>1120</v>
      </c>
      <c r="C582" s="25"/>
      <c r="D582" s="26"/>
      <c r="E582" s="26"/>
      <c r="F582" s="27"/>
      <c r="X582" s="56" t="str">
        <f t="shared" si="2"/>
        <v/>
      </c>
      <c r="Y582" s="56"/>
    </row>
    <row r="583" spans="1:25" x14ac:dyDescent="0.25">
      <c r="A583" s="23" t="s">
        <v>1121</v>
      </c>
      <c r="B583" s="24" t="s">
        <v>1122</v>
      </c>
      <c r="C583" s="25"/>
      <c r="D583" s="26"/>
      <c r="E583" s="26"/>
      <c r="F583" s="27"/>
      <c r="X583" s="56" t="str">
        <f t="shared" si="2"/>
        <v/>
      </c>
      <c r="Y583" s="56"/>
    </row>
    <row r="584" spans="1:25" x14ac:dyDescent="0.25">
      <c r="A584" s="23" t="s">
        <v>1123</v>
      </c>
      <c r="B584" s="24" t="s">
        <v>1124</v>
      </c>
      <c r="C584" s="25"/>
      <c r="D584" s="26"/>
      <c r="E584" s="26"/>
      <c r="F584" s="27"/>
      <c r="X584" s="56" t="str">
        <f t="shared" si="2"/>
        <v/>
      </c>
      <c r="Y584" s="56"/>
    </row>
    <row r="585" spans="1:25" x14ac:dyDescent="0.25">
      <c r="A585" s="23" t="s">
        <v>1125</v>
      </c>
      <c r="B585" s="24" t="s">
        <v>1126</v>
      </c>
      <c r="C585" s="25"/>
      <c r="D585" s="26"/>
      <c r="E585" s="26"/>
      <c r="F585" s="27"/>
      <c r="X585" s="56" t="str">
        <f t="shared" si="2"/>
        <v/>
      </c>
      <c r="Y585" s="56"/>
    </row>
    <row r="586" spans="1:25" ht="24" x14ac:dyDescent="0.25">
      <c r="A586" s="23" t="s">
        <v>1127</v>
      </c>
      <c r="B586" s="28" t="s">
        <v>4524</v>
      </c>
      <c r="C586" s="25"/>
      <c r="D586" s="26"/>
      <c r="E586" s="26"/>
      <c r="F586" s="27"/>
      <c r="X586" s="56" t="str">
        <f t="shared" si="2"/>
        <v/>
      </c>
      <c r="Y586" s="56"/>
    </row>
    <row r="587" spans="1:25" ht="24" x14ac:dyDescent="0.25">
      <c r="A587" s="23" t="s">
        <v>1129</v>
      </c>
      <c r="B587" s="28" t="s">
        <v>4525</v>
      </c>
      <c r="C587" s="25"/>
      <c r="D587" s="26"/>
      <c r="E587" s="26"/>
      <c r="F587" s="27"/>
      <c r="X587" s="56" t="str">
        <f t="shared" si="2"/>
        <v/>
      </c>
      <c r="Y587" s="56"/>
    </row>
    <row r="588" spans="1:25" x14ac:dyDescent="0.25">
      <c r="A588" s="23" t="s">
        <v>1131</v>
      </c>
      <c r="B588" s="24" t="s">
        <v>1132</v>
      </c>
      <c r="C588" s="25"/>
      <c r="D588" s="26"/>
      <c r="E588" s="26"/>
      <c r="F588" s="27"/>
      <c r="X588" s="56" t="str">
        <f t="shared" si="2"/>
        <v/>
      </c>
      <c r="Y588" s="56"/>
    </row>
    <row r="589" spans="1:25" ht="24" x14ac:dyDescent="0.25">
      <c r="A589" s="23" t="s">
        <v>1133</v>
      </c>
      <c r="B589" s="29" t="s">
        <v>4526</v>
      </c>
      <c r="C589" s="25"/>
      <c r="D589" s="26"/>
      <c r="E589" s="26"/>
      <c r="F589" s="27"/>
      <c r="X589" s="56" t="str">
        <f t="shared" si="2"/>
        <v/>
      </c>
      <c r="Y589" s="56"/>
    </row>
    <row r="590" spans="1:25" ht="17.25" customHeight="1" x14ac:dyDescent="0.25">
      <c r="A590" s="47"/>
      <c r="B590" s="19" t="s">
        <v>1135</v>
      </c>
      <c r="C590" s="41">
        <f>SUM(C591:C614)</f>
        <v>0</v>
      </c>
      <c r="D590" s="42"/>
      <c r="E590" s="42"/>
      <c r="F590" s="43"/>
      <c r="X590" s="56" t="str">
        <f t="shared" si="2"/>
        <v/>
      </c>
      <c r="Y590" s="56"/>
    </row>
    <row r="591" spans="1:25" x14ac:dyDescent="0.25">
      <c r="A591" s="23" t="s">
        <v>1136</v>
      </c>
      <c r="B591" s="24" t="s">
        <v>1137</v>
      </c>
      <c r="C591" s="25"/>
      <c r="D591" s="26"/>
      <c r="E591" s="26"/>
      <c r="F591" s="27"/>
      <c r="X591" s="56" t="str">
        <f t="shared" si="2"/>
        <v/>
      </c>
      <c r="Y591" s="56"/>
    </row>
    <row r="592" spans="1:25" x14ac:dyDescent="0.25">
      <c r="A592" s="23" t="s">
        <v>1138</v>
      </c>
      <c r="B592" s="24" t="s">
        <v>1139</v>
      </c>
      <c r="C592" s="25"/>
      <c r="D592" s="26"/>
      <c r="E592" s="26"/>
      <c r="F592" s="27"/>
      <c r="X592" s="56" t="str">
        <f t="shared" si="2"/>
        <v/>
      </c>
      <c r="Y592" s="56"/>
    </row>
    <row r="593" spans="1:25" x14ac:dyDescent="0.25">
      <c r="A593" s="23" t="s">
        <v>1140</v>
      </c>
      <c r="B593" s="24" t="s">
        <v>1141</v>
      </c>
      <c r="C593" s="25"/>
      <c r="D593" s="26"/>
      <c r="E593" s="26"/>
      <c r="F593" s="27"/>
      <c r="X593" s="56" t="str">
        <f t="shared" si="2"/>
        <v/>
      </c>
      <c r="Y593" s="56"/>
    </row>
    <row r="594" spans="1:25" x14ac:dyDescent="0.25">
      <c r="A594" s="23" t="s">
        <v>1142</v>
      </c>
      <c r="B594" s="24" t="s">
        <v>1143</v>
      </c>
      <c r="C594" s="25"/>
      <c r="D594" s="26"/>
      <c r="E594" s="26"/>
      <c r="F594" s="27"/>
      <c r="X594" s="56" t="str">
        <f t="shared" si="2"/>
        <v/>
      </c>
      <c r="Y594" s="56"/>
    </row>
    <row r="595" spans="1:25" ht="24" x14ac:dyDescent="0.25">
      <c r="A595" s="23" t="s">
        <v>1144</v>
      </c>
      <c r="B595" s="28" t="s">
        <v>4527</v>
      </c>
      <c r="C595" s="25"/>
      <c r="D595" s="26"/>
      <c r="E595" s="26"/>
      <c r="F595" s="27"/>
      <c r="X595" s="56" t="str">
        <f t="shared" si="2"/>
        <v/>
      </c>
      <c r="Y595" s="56"/>
    </row>
    <row r="596" spans="1:25" x14ac:dyDescent="0.25">
      <c r="A596" s="23" t="s">
        <v>1146</v>
      </c>
      <c r="B596" s="24" t="s">
        <v>1147</v>
      </c>
      <c r="C596" s="25"/>
      <c r="D596" s="26"/>
      <c r="E596" s="26"/>
      <c r="F596" s="27"/>
      <c r="X596" s="56" t="str">
        <f t="shared" si="2"/>
        <v/>
      </c>
      <c r="Y596" s="56"/>
    </row>
    <row r="597" spans="1:25" x14ac:dyDescent="0.25">
      <c r="A597" s="23" t="s">
        <v>1148</v>
      </c>
      <c r="B597" s="24" t="s">
        <v>1149</v>
      </c>
      <c r="C597" s="25"/>
      <c r="D597" s="26"/>
      <c r="E597" s="26"/>
      <c r="F597" s="27"/>
      <c r="X597" s="56" t="str">
        <f t="shared" si="2"/>
        <v/>
      </c>
      <c r="Y597" s="56"/>
    </row>
    <row r="598" spans="1:25" x14ac:dyDescent="0.25">
      <c r="A598" s="23" t="s">
        <v>1150</v>
      </c>
      <c r="B598" s="24" t="s">
        <v>1151</v>
      </c>
      <c r="C598" s="25"/>
      <c r="D598" s="26"/>
      <c r="E598" s="26"/>
      <c r="F598" s="27"/>
      <c r="X598" s="56" t="str">
        <f t="shared" si="2"/>
        <v/>
      </c>
      <c r="Y598" s="56"/>
    </row>
    <row r="599" spans="1:25" x14ac:dyDescent="0.25">
      <c r="A599" s="23" t="s">
        <v>1152</v>
      </c>
      <c r="B599" s="24" t="s">
        <v>1153</v>
      </c>
      <c r="C599" s="25"/>
      <c r="D599" s="26"/>
      <c r="E599" s="26"/>
      <c r="F599" s="27"/>
      <c r="X599" s="56" t="str">
        <f t="shared" si="2"/>
        <v/>
      </c>
      <c r="Y599" s="56"/>
    </row>
    <row r="600" spans="1:25" x14ac:dyDescent="0.25">
      <c r="A600" s="23" t="s">
        <v>1154</v>
      </c>
      <c r="B600" s="28" t="s">
        <v>4528</v>
      </c>
      <c r="C600" s="25"/>
      <c r="D600" s="26"/>
      <c r="E600" s="26"/>
      <c r="F600" s="27"/>
      <c r="X600" s="56" t="str">
        <f t="shared" si="2"/>
        <v/>
      </c>
      <c r="Y600" s="56"/>
    </row>
    <row r="601" spans="1:25" x14ac:dyDescent="0.25">
      <c r="A601" s="23" t="s">
        <v>1156</v>
      </c>
      <c r="B601" s="24" t="s">
        <v>1157</v>
      </c>
      <c r="C601" s="25"/>
      <c r="D601" s="26"/>
      <c r="E601" s="26"/>
      <c r="F601" s="27"/>
      <c r="X601" s="56" t="str">
        <f t="shared" si="2"/>
        <v/>
      </c>
      <c r="Y601" s="56"/>
    </row>
    <row r="602" spans="1:25" x14ac:dyDescent="0.25">
      <c r="A602" s="23" t="s">
        <v>1158</v>
      </c>
      <c r="B602" s="24" t="s">
        <v>1159</v>
      </c>
      <c r="C602" s="25"/>
      <c r="D602" s="26"/>
      <c r="E602" s="26"/>
      <c r="F602" s="27"/>
      <c r="X602" s="56" t="str">
        <f t="shared" si="2"/>
        <v/>
      </c>
      <c r="Y602" s="56"/>
    </row>
    <row r="603" spans="1:25" x14ac:dyDescent="0.25">
      <c r="A603" s="23" t="s">
        <v>1160</v>
      </c>
      <c r="B603" s="24" t="s">
        <v>1161</v>
      </c>
      <c r="C603" s="25"/>
      <c r="D603" s="26"/>
      <c r="E603" s="26"/>
      <c r="F603" s="27"/>
      <c r="X603" s="56" t="str">
        <f t="shared" si="2"/>
        <v/>
      </c>
      <c r="Y603" s="56"/>
    </row>
    <row r="604" spans="1:25" x14ac:dyDescent="0.25">
      <c r="A604" s="23" t="s">
        <v>1162</v>
      </c>
      <c r="B604" s="24" t="s">
        <v>1163</v>
      </c>
      <c r="C604" s="25"/>
      <c r="D604" s="26"/>
      <c r="E604" s="26"/>
      <c r="F604" s="27"/>
      <c r="X604" s="56" t="str">
        <f t="shared" si="2"/>
        <v/>
      </c>
      <c r="Y604" s="56"/>
    </row>
    <row r="605" spans="1:25" x14ac:dyDescent="0.25">
      <c r="A605" s="23" t="s">
        <v>1164</v>
      </c>
      <c r="B605" s="24" t="s">
        <v>1165</v>
      </c>
      <c r="C605" s="25"/>
      <c r="D605" s="26"/>
      <c r="E605" s="26"/>
      <c r="F605" s="27"/>
      <c r="X605" s="56" t="str">
        <f t="shared" si="2"/>
        <v/>
      </c>
      <c r="Y605" s="56"/>
    </row>
    <row r="606" spans="1:25" ht="24" x14ac:dyDescent="0.25">
      <c r="A606" s="23" t="s">
        <v>1166</v>
      </c>
      <c r="B606" s="28" t="s">
        <v>4529</v>
      </c>
      <c r="C606" s="25"/>
      <c r="D606" s="26"/>
      <c r="E606" s="26"/>
      <c r="F606" s="27"/>
      <c r="X606" s="56" t="str">
        <f t="shared" si="2"/>
        <v/>
      </c>
      <c r="Y606" s="56"/>
    </row>
    <row r="607" spans="1:25" ht="24" x14ac:dyDescent="0.25">
      <c r="A607" s="23" t="s">
        <v>1168</v>
      </c>
      <c r="B607" s="28" t="s">
        <v>4530</v>
      </c>
      <c r="C607" s="25"/>
      <c r="D607" s="26"/>
      <c r="E607" s="26"/>
      <c r="F607" s="27"/>
      <c r="X607" s="56" t="str">
        <f t="shared" si="2"/>
        <v/>
      </c>
      <c r="Y607" s="56"/>
    </row>
    <row r="608" spans="1:25" ht="24" x14ac:dyDescent="0.25">
      <c r="A608" s="23" t="s">
        <v>1170</v>
      </c>
      <c r="B608" s="28" t="s">
        <v>4531</v>
      </c>
      <c r="C608" s="25"/>
      <c r="D608" s="26"/>
      <c r="E608" s="26"/>
      <c r="F608" s="27"/>
      <c r="X608" s="56" t="str">
        <f t="shared" si="2"/>
        <v/>
      </c>
      <c r="Y608" s="56"/>
    </row>
    <row r="609" spans="1:25" x14ac:dyDescent="0.25">
      <c r="A609" s="23" t="s">
        <v>1172</v>
      </c>
      <c r="B609" s="24" t="s">
        <v>1173</v>
      </c>
      <c r="C609" s="25"/>
      <c r="D609" s="26"/>
      <c r="E609" s="26"/>
      <c r="F609" s="27"/>
      <c r="X609" s="56" t="str">
        <f t="shared" si="2"/>
        <v/>
      </c>
      <c r="Y609" s="56"/>
    </row>
    <row r="610" spans="1:25" x14ac:dyDescent="0.25">
      <c r="A610" s="23" t="s">
        <v>1174</v>
      </c>
      <c r="B610" s="24" t="s">
        <v>1175</v>
      </c>
      <c r="C610" s="25"/>
      <c r="D610" s="26"/>
      <c r="E610" s="26"/>
      <c r="F610" s="27"/>
      <c r="X610" s="56" t="str">
        <f t="shared" si="2"/>
        <v/>
      </c>
      <c r="Y610" s="56"/>
    </row>
    <row r="611" spans="1:25" x14ac:dyDescent="0.25">
      <c r="A611" s="23" t="s">
        <v>1176</v>
      </c>
      <c r="B611" s="24" t="s">
        <v>1177</v>
      </c>
      <c r="C611" s="25"/>
      <c r="D611" s="26"/>
      <c r="E611" s="26"/>
      <c r="F611" s="27"/>
      <c r="X611" s="56" t="str">
        <f t="shared" si="2"/>
        <v/>
      </c>
      <c r="Y611" s="56"/>
    </row>
    <row r="612" spans="1:25" x14ac:dyDescent="0.25">
      <c r="A612" s="23" t="s">
        <v>1178</v>
      </c>
      <c r="B612" s="24" t="s">
        <v>1179</v>
      </c>
      <c r="C612" s="25"/>
      <c r="D612" s="26"/>
      <c r="E612" s="26"/>
      <c r="F612" s="27"/>
      <c r="X612" s="56" t="str">
        <f t="shared" si="2"/>
        <v/>
      </c>
      <c r="Y612" s="56"/>
    </row>
    <row r="613" spans="1:25" x14ac:dyDescent="0.25">
      <c r="A613" s="23" t="s">
        <v>1180</v>
      </c>
      <c r="B613" s="24" t="s">
        <v>1181</v>
      </c>
      <c r="C613" s="25"/>
      <c r="D613" s="26"/>
      <c r="E613" s="26"/>
      <c r="F613" s="27"/>
      <c r="X613" s="56" t="str">
        <f t="shared" si="2"/>
        <v/>
      </c>
      <c r="Y613" s="56"/>
    </row>
    <row r="614" spans="1:25" x14ac:dyDescent="0.25">
      <c r="A614" s="23" t="s">
        <v>1182</v>
      </c>
      <c r="B614" s="24" t="s">
        <v>1183</v>
      </c>
      <c r="C614" s="25"/>
      <c r="D614" s="26"/>
      <c r="E614" s="26"/>
      <c r="F614" s="27"/>
      <c r="X614" s="56" t="str">
        <f t="shared" si="2"/>
        <v/>
      </c>
      <c r="Y614" s="56"/>
    </row>
    <row r="615" spans="1:25" ht="16.5" customHeight="1" x14ac:dyDescent="0.25">
      <c r="A615" s="47"/>
      <c r="B615" s="19" t="s">
        <v>1184</v>
      </c>
      <c r="C615" s="41">
        <f>SUM(C616:C632)</f>
        <v>0</v>
      </c>
      <c r="D615" s="42"/>
      <c r="E615" s="42"/>
      <c r="F615" s="43"/>
      <c r="X615" s="56" t="str">
        <f t="shared" si="2"/>
        <v/>
      </c>
      <c r="Y615" s="56"/>
    </row>
    <row r="616" spans="1:25" x14ac:dyDescent="0.25">
      <c r="A616" s="23" t="s">
        <v>1185</v>
      </c>
      <c r="B616" s="24" t="s">
        <v>1186</v>
      </c>
      <c r="C616" s="25"/>
      <c r="D616" s="26"/>
      <c r="E616" s="26"/>
      <c r="F616" s="27"/>
      <c r="X616" s="56" t="str">
        <f t="shared" si="2"/>
        <v/>
      </c>
      <c r="Y616" s="56"/>
    </row>
    <row r="617" spans="1:25" x14ac:dyDescent="0.25">
      <c r="A617" s="23" t="s">
        <v>1187</v>
      </c>
      <c r="B617" s="24" t="s">
        <v>1188</v>
      </c>
      <c r="C617" s="25"/>
      <c r="D617" s="26"/>
      <c r="E617" s="26"/>
      <c r="F617" s="27"/>
      <c r="X617" s="56" t="str">
        <f t="shared" si="2"/>
        <v/>
      </c>
      <c r="Y617" s="56"/>
    </row>
    <row r="618" spans="1:25" x14ac:dyDescent="0.25">
      <c r="A618" s="23" t="s">
        <v>1189</v>
      </c>
      <c r="B618" s="24" t="s">
        <v>1190</v>
      </c>
      <c r="C618" s="25"/>
      <c r="D618" s="26"/>
      <c r="E618" s="26"/>
      <c r="F618" s="27"/>
      <c r="X618" s="56" t="str">
        <f t="shared" si="2"/>
        <v/>
      </c>
      <c r="Y618" s="56"/>
    </row>
    <row r="619" spans="1:25" x14ac:dyDescent="0.25">
      <c r="A619" s="23" t="s">
        <v>1191</v>
      </c>
      <c r="B619" s="24" t="s">
        <v>1192</v>
      </c>
      <c r="C619" s="25"/>
      <c r="D619" s="26"/>
      <c r="E619" s="26"/>
      <c r="F619" s="27"/>
      <c r="X619" s="56" t="str">
        <f t="shared" si="2"/>
        <v/>
      </c>
      <c r="Y619" s="56"/>
    </row>
    <row r="620" spans="1:25" x14ac:dyDescent="0.25">
      <c r="A620" s="23" t="s">
        <v>1193</v>
      </c>
      <c r="B620" s="24" t="s">
        <v>1194</v>
      </c>
      <c r="C620" s="25"/>
      <c r="D620" s="26"/>
      <c r="E620" s="26"/>
      <c r="F620" s="27"/>
      <c r="X620" s="56" t="str">
        <f t="shared" si="2"/>
        <v/>
      </c>
      <c r="Y620" s="56"/>
    </row>
    <row r="621" spans="1:25" x14ac:dyDescent="0.25">
      <c r="A621" s="23" t="s">
        <v>1195</v>
      </c>
      <c r="B621" s="24" t="s">
        <v>1196</v>
      </c>
      <c r="C621" s="25"/>
      <c r="D621" s="26"/>
      <c r="E621" s="26"/>
      <c r="F621" s="27"/>
      <c r="X621" s="56" t="str">
        <f t="shared" si="2"/>
        <v/>
      </c>
      <c r="Y621" s="56"/>
    </row>
    <row r="622" spans="1:25" x14ac:dyDescent="0.25">
      <c r="A622" s="23" t="s">
        <v>1197</v>
      </c>
      <c r="B622" s="24" t="s">
        <v>1198</v>
      </c>
      <c r="C622" s="25"/>
      <c r="D622" s="26"/>
      <c r="E622" s="26"/>
      <c r="F622" s="27"/>
      <c r="X622" s="56" t="str">
        <f t="shared" si="2"/>
        <v/>
      </c>
      <c r="Y622" s="56"/>
    </row>
    <row r="623" spans="1:25" x14ac:dyDescent="0.25">
      <c r="A623" s="23" t="s">
        <v>1199</v>
      </c>
      <c r="B623" s="28" t="s">
        <v>4532</v>
      </c>
      <c r="C623" s="25"/>
      <c r="D623" s="26"/>
      <c r="E623" s="26"/>
      <c r="F623" s="27"/>
      <c r="X623" s="56" t="str">
        <f t="shared" si="2"/>
        <v/>
      </c>
      <c r="Y623" s="56"/>
    </row>
    <row r="624" spans="1:25" x14ac:dyDescent="0.25">
      <c r="A624" s="23" t="s">
        <v>1201</v>
      </c>
      <c r="B624" s="24" t="s">
        <v>1202</v>
      </c>
      <c r="C624" s="25"/>
      <c r="D624" s="26"/>
      <c r="E624" s="26"/>
      <c r="F624" s="27"/>
      <c r="X624" s="56" t="str">
        <f t="shared" si="2"/>
        <v/>
      </c>
      <c r="Y624" s="56"/>
    </row>
    <row r="625" spans="1:25" x14ac:dyDescent="0.25">
      <c r="A625" s="23" t="s">
        <v>1203</v>
      </c>
      <c r="B625" s="24" t="s">
        <v>1204</v>
      </c>
      <c r="C625" s="25"/>
      <c r="D625" s="26"/>
      <c r="E625" s="26"/>
      <c r="F625" s="27"/>
      <c r="X625" s="56" t="str">
        <f t="shared" si="2"/>
        <v/>
      </c>
      <c r="Y625" s="56"/>
    </row>
    <row r="626" spans="1:25" x14ac:dyDescent="0.25">
      <c r="A626" s="23" t="s">
        <v>1205</v>
      </c>
      <c r="B626" s="24" t="s">
        <v>1206</v>
      </c>
      <c r="C626" s="25"/>
      <c r="D626" s="26"/>
      <c r="E626" s="26"/>
      <c r="F626" s="27"/>
      <c r="X626" s="56" t="str">
        <f t="shared" si="2"/>
        <v/>
      </c>
      <c r="Y626" s="56"/>
    </row>
    <row r="627" spans="1:25" ht="24" x14ac:dyDescent="0.25">
      <c r="A627" s="23" t="s">
        <v>1207</v>
      </c>
      <c r="B627" s="28" t="s">
        <v>4533</v>
      </c>
      <c r="C627" s="25"/>
      <c r="D627" s="26"/>
      <c r="E627" s="26"/>
      <c r="F627" s="27"/>
      <c r="X627" s="56" t="str">
        <f t="shared" si="2"/>
        <v/>
      </c>
      <c r="Y627" s="56"/>
    </row>
    <row r="628" spans="1:25" x14ac:dyDescent="0.25">
      <c r="A628" s="23" t="s">
        <v>1209</v>
      </c>
      <c r="B628" s="24" t="s">
        <v>1210</v>
      </c>
      <c r="C628" s="25"/>
      <c r="D628" s="26"/>
      <c r="E628" s="26"/>
      <c r="F628" s="27"/>
      <c r="X628" s="56" t="str">
        <f t="shared" si="2"/>
        <v/>
      </c>
      <c r="Y628" s="56"/>
    </row>
    <row r="629" spans="1:25" x14ac:dyDescent="0.25">
      <c r="A629" s="23" t="s">
        <v>1211</v>
      </c>
      <c r="B629" s="36" t="s">
        <v>1212</v>
      </c>
      <c r="C629" s="25"/>
      <c r="D629" s="26"/>
      <c r="E629" s="26"/>
      <c r="F629" s="27"/>
      <c r="X629" s="56" t="str">
        <f t="shared" si="2"/>
        <v/>
      </c>
      <c r="Y629" s="56"/>
    </row>
    <row r="630" spans="1:25" x14ac:dyDescent="0.25">
      <c r="A630" s="60" t="s">
        <v>1213</v>
      </c>
      <c r="B630" s="61" t="s">
        <v>1214</v>
      </c>
      <c r="C630" s="25"/>
      <c r="D630" s="26"/>
      <c r="E630" s="26"/>
      <c r="F630" s="27"/>
      <c r="X630" s="56" t="str">
        <f t="shared" si="2"/>
        <v/>
      </c>
      <c r="Y630" s="56"/>
    </row>
    <row r="631" spans="1:25" x14ac:dyDescent="0.25">
      <c r="A631" s="60" t="s">
        <v>1215</v>
      </c>
      <c r="B631" s="62" t="s">
        <v>1216</v>
      </c>
      <c r="C631" s="25"/>
      <c r="D631" s="26"/>
      <c r="E631" s="26"/>
      <c r="F631" s="27"/>
      <c r="X631" s="56" t="str">
        <f t="shared" ref="X631:X694" si="3">IF(D631&gt;C631,1,"")</f>
        <v/>
      </c>
      <c r="Y631" s="56"/>
    </row>
    <row r="632" spans="1:25" x14ac:dyDescent="0.25">
      <c r="A632" s="60" t="s">
        <v>1217</v>
      </c>
      <c r="B632" s="62" t="s">
        <v>1218</v>
      </c>
      <c r="C632" s="25"/>
      <c r="D632" s="26"/>
      <c r="E632" s="26"/>
      <c r="F632" s="27"/>
      <c r="X632" s="56" t="str">
        <f t="shared" si="3"/>
        <v/>
      </c>
      <c r="Y632" s="56"/>
    </row>
    <row r="633" spans="1:25" x14ac:dyDescent="0.25">
      <c r="A633" s="47"/>
      <c r="B633" s="19" t="s">
        <v>1219</v>
      </c>
      <c r="C633" s="41">
        <f>SUM(C634:C653)</f>
        <v>0</v>
      </c>
      <c r="D633" s="42"/>
      <c r="E633" s="42"/>
      <c r="F633" s="43"/>
      <c r="X633" s="56" t="str">
        <f t="shared" si="3"/>
        <v/>
      </c>
      <c r="Y633" s="56"/>
    </row>
    <row r="634" spans="1:25" x14ac:dyDescent="0.25">
      <c r="A634" s="23" t="s">
        <v>1220</v>
      </c>
      <c r="B634" s="24" t="s">
        <v>1221</v>
      </c>
      <c r="C634" s="25"/>
      <c r="D634" s="26"/>
      <c r="E634" s="26"/>
      <c r="F634" s="27"/>
      <c r="X634" s="56" t="str">
        <f t="shared" si="3"/>
        <v/>
      </c>
      <c r="Y634" s="56"/>
    </row>
    <row r="635" spans="1:25" ht="24" x14ac:dyDescent="0.25">
      <c r="A635" s="23" t="s">
        <v>1222</v>
      </c>
      <c r="B635" s="28" t="s">
        <v>4534</v>
      </c>
      <c r="C635" s="25"/>
      <c r="D635" s="26"/>
      <c r="E635" s="26"/>
      <c r="F635" s="27"/>
      <c r="X635" s="56" t="str">
        <f t="shared" si="3"/>
        <v/>
      </c>
      <c r="Y635" s="56"/>
    </row>
    <row r="636" spans="1:25" ht="24" x14ac:dyDescent="0.25">
      <c r="A636" s="23" t="s">
        <v>1224</v>
      </c>
      <c r="B636" s="28" t="s">
        <v>4535</v>
      </c>
      <c r="C636" s="25"/>
      <c r="D636" s="26"/>
      <c r="E636" s="26"/>
      <c r="F636" s="27"/>
      <c r="X636" s="56" t="str">
        <f t="shared" si="3"/>
        <v/>
      </c>
      <c r="Y636" s="56"/>
    </row>
    <row r="637" spans="1:25" x14ac:dyDescent="0.25">
      <c r="A637" s="23" t="s">
        <v>1226</v>
      </c>
      <c r="B637" s="24" t="s">
        <v>1227</v>
      </c>
      <c r="C637" s="25"/>
      <c r="D637" s="26"/>
      <c r="E637" s="26"/>
      <c r="F637" s="27"/>
      <c r="X637" s="56" t="str">
        <f t="shared" si="3"/>
        <v/>
      </c>
      <c r="Y637" s="56"/>
    </row>
    <row r="638" spans="1:25" ht="24" x14ac:dyDescent="0.25">
      <c r="A638" s="23" t="s">
        <v>1228</v>
      </c>
      <c r="B638" s="28" t="s">
        <v>4536</v>
      </c>
      <c r="C638" s="25"/>
      <c r="D638" s="26"/>
      <c r="E638" s="26"/>
      <c r="F638" s="27"/>
      <c r="X638" s="56" t="str">
        <f t="shared" si="3"/>
        <v/>
      </c>
      <c r="Y638" s="56"/>
    </row>
    <row r="639" spans="1:25" ht="24" x14ac:dyDescent="0.25">
      <c r="A639" s="23" t="s">
        <v>1230</v>
      </c>
      <c r="B639" s="28" t="s">
        <v>4537</v>
      </c>
      <c r="C639" s="25"/>
      <c r="D639" s="26"/>
      <c r="E639" s="26"/>
      <c r="F639" s="27"/>
      <c r="X639" s="56" t="str">
        <f t="shared" si="3"/>
        <v/>
      </c>
      <c r="Y639" s="56"/>
    </row>
    <row r="640" spans="1:25" ht="24" x14ac:dyDescent="0.25">
      <c r="A640" s="23" t="s">
        <v>1232</v>
      </c>
      <c r="B640" s="28" t="s">
        <v>4538</v>
      </c>
      <c r="C640" s="25"/>
      <c r="D640" s="26"/>
      <c r="E640" s="26"/>
      <c r="F640" s="27"/>
      <c r="X640" s="56" t="str">
        <f t="shared" si="3"/>
        <v/>
      </c>
      <c r="Y640" s="56"/>
    </row>
    <row r="641" spans="1:25" x14ac:dyDescent="0.25">
      <c r="A641" s="23" t="s">
        <v>1234</v>
      </c>
      <c r="B641" s="24" t="s">
        <v>1235</v>
      </c>
      <c r="C641" s="25"/>
      <c r="D641" s="26"/>
      <c r="E641" s="26"/>
      <c r="F641" s="27"/>
      <c r="X641" s="56" t="str">
        <f t="shared" si="3"/>
        <v/>
      </c>
      <c r="Y641" s="56"/>
    </row>
    <row r="642" spans="1:25" x14ac:dyDescent="0.25">
      <c r="A642" s="23" t="s">
        <v>1236</v>
      </c>
      <c r="B642" s="24" t="s">
        <v>1237</v>
      </c>
      <c r="C642" s="25"/>
      <c r="D642" s="26"/>
      <c r="E642" s="26"/>
      <c r="F642" s="27"/>
      <c r="X642" s="56" t="str">
        <f t="shared" si="3"/>
        <v/>
      </c>
      <c r="Y642" s="56"/>
    </row>
    <row r="643" spans="1:25" x14ac:dyDescent="0.25">
      <c r="A643" s="23" t="s">
        <v>1238</v>
      </c>
      <c r="B643" s="24" t="s">
        <v>1239</v>
      </c>
      <c r="C643" s="25"/>
      <c r="D643" s="26"/>
      <c r="E643" s="26"/>
      <c r="F643" s="27"/>
      <c r="X643" s="56" t="str">
        <f t="shared" si="3"/>
        <v/>
      </c>
      <c r="Y643" s="56"/>
    </row>
    <row r="644" spans="1:25" x14ac:dyDescent="0.25">
      <c r="A644" s="23" t="s">
        <v>1240</v>
      </c>
      <c r="B644" s="24" t="s">
        <v>1241</v>
      </c>
      <c r="C644" s="25"/>
      <c r="D644" s="26"/>
      <c r="E644" s="26"/>
      <c r="F644" s="27"/>
      <c r="X644" s="56" t="str">
        <f t="shared" si="3"/>
        <v/>
      </c>
      <c r="Y644" s="56"/>
    </row>
    <row r="645" spans="1:25" x14ac:dyDescent="0.25">
      <c r="A645" s="23" t="s">
        <v>1242</v>
      </c>
      <c r="B645" s="24" t="s">
        <v>1243</v>
      </c>
      <c r="C645" s="25"/>
      <c r="D645" s="26"/>
      <c r="E645" s="26"/>
      <c r="F645" s="27"/>
      <c r="X645" s="56" t="str">
        <f t="shared" si="3"/>
        <v/>
      </c>
      <c r="Y645" s="56"/>
    </row>
    <row r="646" spans="1:25" x14ac:dyDescent="0.25">
      <c r="A646" s="23" t="s">
        <v>1244</v>
      </c>
      <c r="B646" s="24" t="s">
        <v>1245</v>
      </c>
      <c r="C646" s="25"/>
      <c r="D646" s="26"/>
      <c r="E646" s="26"/>
      <c r="F646" s="27"/>
      <c r="X646" s="56" t="str">
        <f t="shared" si="3"/>
        <v/>
      </c>
      <c r="Y646" s="56"/>
    </row>
    <row r="647" spans="1:25" x14ac:dyDescent="0.25">
      <c r="A647" s="23" t="s">
        <v>1246</v>
      </c>
      <c r="B647" s="24" t="s">
        <v>1247</v>
      </c>
      <c r="C647" s="25"/>
      <c r="D647" s="26"/>
      <c r="E647" s="26"/>
      <c r="F647" s="27"/>
      <c r="X647" s="56" t="str">
        <f t="shared" si="3"/>
        <v/>
      </c>
      <c r="Y647" s="56"/>
    </row>
    <row r="648" spans="1:25" x14ac:dyDescent="0.25">
      <c r="A648" s="23" t="s">
        <v>1248</v>
      </c>
      <c r="B648" s="24" t="s">
        <v>1249</v>
      </c>
      <c r="C648" s="25"/>
      <c r="D648" s="26"/>
      <c r="E648" s="26"/>
      <c r="F648" s="27"/>
      <c r="X648" s="56" t="str">
        <f t="shared" si="3"/>
        <v/>
      </c>
      <c r="Y648" s="56"/>
    </row>
    <row r="649" spans="1:25" x14ac:dyDescent="0.25">
      <c r="A649" s="23" t="s">
        <v>1250</v>
      </c>
      <c r="B649" s="28" t="s">
        <v>4539</v>
      </c>
      <c r="C649" s="25"/>
      <c r="D649" s="26"/>
      <c r="E649" s="26"/>
      <c r="F649" s="27"/>
      <c r="X649" s="56" t="str">
        <f t="shared" si="3"/>
        <v/>
      </c>
      <c r="Y649" s="56"/>
    </row>
    <row r="650" spans="1:25" x14ac:dyDescent="0.25">
      <c r="A650" s="23" t="s">
        <v>1252</v>
      </c>
      <c r="B650" s="29" t="s">
        <v>4540</v>
      </c>
      <c r="C650" s="25"/>
      <c r="D650" s="26"/>
      <c r="E650" s="26"/>
      <c r="F650" s="27"/>
      <c r="X650" s="56" t="str">
        <f t="shared" si="3"/>
        <v/>
      </c>
      <c r="Y650" s="56"/>
    </row>
    <row r="651" spans="1:25" x14ac:dyDescent="0.25">
      <c r="A651" s="23" t="s">
        <v>1254</v>
      </c>
      <c r="B651" s="29" t="s">
        <v>4541</v>
      </c>
      <c r="C651" s="25"/>
      <c r="D651" s="26"/>
      <c r="E651" s="26"/>
      <c r="F651" s="27"/>
      <c r="X651" s="56" t="str">
        <f t="shared" si="3"/>
        <v/>
      </c>
      <c r="Y651" s="56"/>
    </row>
    <row r="652" spans="1:25" x14ac:dyDescent="0.25">
      <c r="A652" s="23" t="s">
        <v>1256</v>
      </c>
      <c r="B652" s="29" t="s">
        <v>4542</v>
      </c>
      <c r="C652" s="25"/>
      <c r="D652" s="26"/>
      <c r="E652" s="26"/>
      <c r="F652" s="27"/>
      <c r="X652" s="56" t="str">
        <f t="shared" si="3"/>
        <v/>
      </c>
      <c r="Y652" s="56"/>
    </row>
    <row r="653" spans="1:25" x14ac:dyDescent="0.25">
      <c r="A653" s="23" t="s">
        <v>1258</v>
      </c>
      <c r="B653" s="29" t="s">
        <v>4543</v>
      </c>
      <c r="C653" s="25"/>
      <c r="D653" s="26"/>
      <c r="E653" s="26"/>
      <c r="F653" s="27"/>
      <c r="X653" s="56" t="str">
        <f t="shared" si="3"/>
        <v/>
      </c>
      <c r="Y653" s="56"/>
    </row>
    <row r="654" spans="1:25" x14ac:dyDescent="0.25">
      <c r="A654" s="47"/>
      <c r="B654" s="19" t="s">
        <v>1260</v>
      </c>
      <c r="C654" s="41">
        <f>SUM(C655:C667)</f>
        <v>0</v>
      </c>
      <c r="D654" s="42"/>
      <c r="E654" s="42"/>
      <c r="F654" s="43"/>
      <c r="X654" s="56" t="str">
        <f t="shared" si="3"/>
        <v/>
      </c>
      <c r="Y654" s="56"/>
    </row>
    <row r="655" spans="1:25" x14ac:dyDescent="0.25">
      <c r="A655" s="23" t="s">
        <v>1261</v>
      </c>
      <c r="B655" s="24" t="s">
        <v>1262</v>
      </c>
      <c r="C655" s="25"/>
      <c r="D655" s="26"/>
      <c r="E655" s="26"/>
      <c r="F655" s="27"/>
      <c r="X655" s="56" t="str">
        <f t="shared" si="3"/>
        <v/>
      </c>
      <c r="Y655" s="56"/>
    </row>
    <row r="656" spans="1:25" x14ac:dyDescent="0.25">
      <c r="A656" s="23" t="s">
        <v>1263</v>
      </c>
      <c r="B656" s="28" t="s">
        <v>1264</v>
      </c>
      <c r="C656" s="25"/>
      <c r="D656" s="26"/>
      <c r="E656" s="26"/>
      <c r="F656" s="27"/>
      <c r="X656" s="56" t="str">
        <f t="shared" si="3"/>
        <v/>
      </c>
      <c r="Y656" s="56"/>
    </row>
    <row r="657" spans="1:25" x14ac:dyDescent="0.25">
      <c r="A657" s="23" t="s">
        <v>1265</v>
      </c>
      <c r="B657" s="28" t="s">
        <v>1266</v>
      </c>
      <c r="C657" s="25"/>
      <c r="D657" s="26"/>
      <c r="E657" s="26"/>
      <c r="F657" s="27"/>
      <c r="X657" s="56" t="str">
        <f t="shared" si="3"/>
        <v/>
      </c>
      <c r="Y657" s="56"/>
    </row>
    <row r="658" spans="1:25" x14ac:dyDescent="0.25">
      <c r="A658" s="23" t="s">
        <v>1267</v>
      </c>
      <c r="B658" s="24" t="s">
        <v>1268</v>
      </c>
      <c r="C658" s="25"/>
      <c r="D658" s="26"/>
      <c r="E658" s="26"/>
      <c r="F658" s="27"/>
      <c r="X658" s="56" t="str">
        <f t="shared" si="3"/>
        <v/>
      </c>
      <c r="Y658" s="56"/>
    </row>
    <row r="659" spans="1:25" x14ac:dyDescent="0.25">
      <c r="A659" s="23" t="s">
        <v>1269</v>
      </c>
      <c r="B659" s="28" t="s">
        <v>1270</v>
      </c>
      <c r="C659" s="25"/>
      <c r="D659" s="26"/>
      <c r="E659" s="26"/>
      <c r="F659" s="27"/>
      <c r="X659" s="56" t="str">
        <f t="shared" si="3"/>
        <v/>
      </c>
      <c r="Y659" s="56"/>
    </row>
    <row r="660" spans="1:25" x14ac:dyDescent="0.25">
      <c r="A660" s="23" t="s">
        <v>1271</v>
      </c>
      <c r="B660" s="28" t="s">
        <v>1272</v>
      </c>
      <c r="C660" s="25"/>
      <c r="D660" s="26"/>
      <c r="E660" s="26"/>
      <c r="F660" s="27"/>
      <c r="X660" s="56" t="str">
        <f t="shared" si="3"/>
        <v/>
      </c>
      <c r="Y660" s="56"/>
    </row>
    <row r="661" spans="1:25" x14ac:dyDescent="0.25">
      <c r="A661" s="23" t="s">
        <v>1273</v>
      </c>
      <c r="B661" s="28" t="s">
        <v>1274</v>
      </c>
      <c r="C661" s="25"/>
      <c r="D661" s="26"/>
      <c r="E661" s="26"/>
      <c r="F661" s="27"/>
      <c r="X661" s="56" t="str">
        <f t="shared" si="3"/>
        <v/>
      </c>
      <c r="Y661" s="56"/>
    </row>
    <row r="662" spans="1:25" x14ac:dyDescent="0.25">
      <c r="A662" s="23" t="s">
        <v>1275</v>
      </c>
      <c r="B662" s="24" t="s">
        <v>1276</v>
      </c>
      <c r="C662" s="25"/>
      <c r="D662" s="26"/>
      <c r="E662" s="26"/>
      <c r="F662" s="27"/>
      <c r="X662" s="56" t="str">
        <f t="shared" si="3"/>
        <v/>
      </c>
      <c r="Y662" s="56"/>
    </row>
    <row r="663" spans="1:25" x14ac:dyDescent="0.25">
      <c r="A663" s="23" t="s">
        <v>1277</v>
      </c>
      <c r="B663" s="24" t="s">
        <v>1278</v>
      </c>
      <c r="C663" s="25"/>
      <c r="D663" s="26"/>
      <c r="E663" s="26"/>
      <c r="F663" s="27"/>
      <c r="X663" s="56" t="str">
        <f t="shared" si="3"/>
        <v/>
      </c>
      <c r="Y663" s="56"/>
    </row>
    <row r="664" spans="1:25" x14ac:dyDescent="0.25">
      <c r="A664" s="23" t="s">
        <v>1279</v>
      </c>
      <c r="B664" s="24" t="s">
        <v>1280</v>
      </c>
      <c r="C664" s="25"/>
      <c r="D664" s="26"/>
      <c r="E664" s="26"/>
      <c r="F664" s="27"/>
      <c r="X664" s="56" t="str">
        <f t="shared" si="3"/>
        <v/>
      </c>
      <c r="Y664" s="56"/>
    </row>
    <row r="665" spans="1:25" x14ac:dyDescent="0.25">
      <c r="A665" s="23" t="s">
        <v>1281</v>
      </c>
      <c r="B665" s="24" t="s">
        <v>1282</v>
      </c>
      <c r="C665" s="25"/>
      <c r="D665" s="26"/>
      <c r="E665" s="26"/>
      <c r="F665" s="27"/>
      <c r="X665" s="56" t="str">
        <f t="shared" si="3"/>
        <v/>
      </c>
      <c r="Y665" s="56"/>
    </row>
    <row r="666" spans="1:25" x14ac:dyDescent="0.25">
      <c r="A666" s="23" t="s">
        <v>1283</v>
      </c>
      <c r="B666" s="24" t="s">
        <v>1284</v>
      </c>
      <c r="C666" s="25"/>
      <c r="D666" s="26"/>
      <c r="E666" s="26"/>
      <c r="F666" s="27"/>
      <c r="X666" s="56" t="str">
        <f t="shared" si="3"/>
        <v/>
      </c>
      <c r="Y666" s="56"/>
    </row>
    <row r="667" spans="1:25" x14ac:dyDescent="0.25">
      <c r="A667" s="23" t="s">
        <v>1285</v>
      </c>
      <c r="B667" s="24" t="s">
        <v>1286</v>
      </c>
      <c r="C667" s="25"/>
      <c r="D667" s="26"/>
      <c r="E667" s="26"/>
      <c r="F667" s="27"/>
      <c r="X667" s="56" t="str">
        <f t="shared" si="3"/>
        <v/>
      </c>
      <c r="Y667" s="56"/>
    </row>
    <row r="668" spans="1:25" ht="15.75" customHeight="1" x14ac:dyDescent="0.25">
      <c r="A668" s="47"/>
      <c r="B668" s="63" t="s">
        <v>1287</v>
      </c>
      <c r="C668" s="41"/>
      <c r="D668" s="42"/>
      <c r="E668" s="42"/>
      <c r="F668" s="43"/>
      <c r="X668" s="56" t="str">
        <f t="shared" si="3"/>
        <v/>
      </c>
      <c r="Y668" s="56"/>
    </row>
    <row r="669" spans="1:25" ht="14.25" customHeight="1" x14ac:dyDescent="0.25">
      <c r="A669" s="47"/>
      <c r="B669" s="59" t="s">
        <v>1288</v>
      </c>
      <c r="C669" s="41"/>
      <c r="D669" s="42"/>
      <c r="E669" s="42"/>
      <c r="F669" s="43"/>
      <c r="X669" s="56" t="str">
        <f t="shared" si="3"/>
        <v/>
      </c>
      <c r="Y669" s="56"/>
    </row>
    <row r="670" spans="1:25" ht="13.5" customHeight="1" x14ac:dyDescent="0.25">
      <c r="A670" s="47"/>
      <c r="B670" s="19" t="s">
        <v>1289</v>
      </c>
      <c r="C670" s="41">
        <f>SUM(C671:C696)</f>
        <v>0</v>
      </c>
      <c r="D670" s="42"/>
      <c r="E670" s="42"/>
      <c r="F670" s="43"/>
      <c r="X670" s="56" t="str">
        <f t="shared" si="3"/>
        <v/>
      </c>
      <c r="Y670" s="56"/>
    </row>
    <row r="671" spans="1:25" x14ac:dyDescent="0.25">
      <c r="A671" s="23" t="s">
        <v>1290</v>
      </c>
      <c r="B671" s="24" t="s">
        <v>1291</v>
      </c>
      <c r="C671" s="25"/>
      <c r="D671" s="26"/>
      <c r="E671" s="26"/>
      <c r="F671" s="27"/>
      <c r="X671" s="56" t="str">
        <f t="shared" si="3"/>
        <v/>
      </c>
      <c r="Y671" s="56"/>
    </row>
    <row r="672" spans="1:25" x14ac:dyDescent="0.25">
      <c r="A672" s="23" t="s">
        <v>1292</v>
      </c>
      <c r="B672" s="24" t="s">
        <v>1293</v>
      </c>
      <c r="C672" s="25"/>
      <c r="D672" s="26"/>
      <c r="E672" s="26"/>
      <c r="F672" s="27"/>
      <c r="X672" s="56" t="str">
        <f t="shared" si="3"/>
        <v/>
      </c>
      <c r="Y672" s="56"/>
    </row>
    <row r="673" spans="1:25" x14ac:dyDescent="0.25">
      <c r="A673" s="23" t="s">
        <v>1294</v>
      </c>
      <c r="B673" s="36" t="s">
        <v>1295</v>
      </c>
      <c r="C673" s="25"/>
      <c r="D673" s="26"/>
      <c r="E673" s="26"/>
      <c r="F673" s="27"/>
      <c r="X673" s="56" t="str">
        <f t="shared" si="3"/>
        <v/>
      </c>
      <c r="Y673" s="56"/>
    </row>
    <row r="674" spans="1:25" x14ac:dyDescent="0.25">
      <c r="A674" s="23"/>
      <c r="B674" s="46" t="s">
        <v>1296</v>
      </c>
      <c r="C674" s="25"/>
      <c r="D674" s="26"/>
      <c r="E674" s="26"/>
      <c r="F674" s="27"/>
      <c r="X674" s="56" t="str">
        <f t="shared" si="3"/>
        <v/>
      </c>
      <c r="Y674" s="56"/>
    </row>
    <row r="675" spans="1:25" ht="24" x14ac:dyDescent="0.25">
      <c r="A675" s="23" t="s">
        <v>1297</v>
      </c>
      <c r="B675" s="28" t="s">
        <v>4544</v>
      </c>
      <c r="C675" s="25"/>
      <c r="D675" s="26"/>
      <c r="E675" s="26"/>
      <c r="F675" s="27"/>
      <c r="X675" s="56" t="str">
        <f t="shared" si="3"/>
        <v/>
      </c>
      <c r="Y675" s="56"/>
    </row>
    <row r="676" spans="1:25" x14ac:dyDescent="0.25">
      <c r="A676" s="23" t="s">
        <v>1299</v>
      </c>
      <c r="B676" s="36" t="s">
        <v>1300</v>
      </c>
      <c r="C676" s="25"/>
      <c r="D676" s="26"/>
      <c r="E676" s="26"/>
      <c r="F676" s="27"/>
      <c r="X676" s="56" t="str">
        <f t="shared" si="3"/>
        <v/>
      </c>
      <c r="Y676" s="56"/>
    </row>
    <row r="677" spans="1:25" x14ac:dyDescent="0.25">
      <c r="A677" s="23"/>
      <c r="B677" s="46" t="s">
        <v>1301</v>
      </c>
      <c r="C677" s="25"/>
      <c r="D677" s="26"/>
      <c r="E677" s="26"/>
      <c r="F677" s="27"/>
      <c r="X677" s="56" t="str">
        <f t="shared" si="3"/>
        <v/>
      </c>
      <c r="Y677" s="56"/>
    </row>
    <row r="678" spans="1:25" x14ac:dyDescent="0.25">
      <c r="A678" s="23" t="s">
        <v>1302</v>
      </c>
      <c r="B678" s="24" t="s">
        <v>1303</v>
      </c>
      <c r="C678" s="25"/>
      <c r="D678" s="26"/>
      <c r="E678" s="26"/>
      <c r="F678" s="27"/>
      <c r="X678" s="56" t="str">
        <f t="shared" si="3"/>
        <v/>
      </c>
      <c r="Y678" s="56"/>
    </row>
    <row r="679" spans="1:25" x14ac:dyDescent="0.25">
      <c r="A679" s="23" t="s">
        <v>1304</v>
      </c>
      <c r="B679" s="24" t="s">
        <v>1305</v>
      </c>
      <c r="C679" s="25"/>
      <c r="D679" s="26"/>
      <c r="E679" s="26"/>
      <c r="F679" s="27"/>
      <c r="X679" s="56" t="str">
        <f t="shared" si="3"/>
        <v/>
      </c>
      <c r="Y679" s="56"/>
    </row>
    <row r="680" spans="1:25" x14ac:dyDescent="0.25">
      <c r="A680" s="23" t="s">
        <v>1306</v>
      </c>
      <c r="B680" s="24" t="s">
        <v>1307</v>
      </c>
      <c r="C680" s="25"/>
      <c r="D680" s="26"/>
      <c r="E680" s="26"/>
      <c r="F680" s="27"/>
      <c r="X680" s="56" t="str">
        <f t="shared" si="3"/>
        <v/>
      </c>
      <c r="Y680" s="56"/>
    </row>
    <row r="681" spans="1:25" x14ac:dyDescent="0.25">
      <c r="A681" s="23" t="s">
        <v>1308</v>
      </c>
      <c r="B681" s="24" t="s">
        <v>1309</v>
      </c>
      <c r="C681" s="25"/>
      <c r="D681" s="26"/>
      <c r="E681" s="26"/>
      <c r="F681" s="27"/>
      <c r="X681" s="56" t="str">
        <f t="shared" si="3"/>
        <v/>
      </c>
      <c r="Y681" s="56"/>
    </row>
    <row r="682" spans="1:25" x14ac:dyDescent="0.25">
      <c r="A682" s="23" t="s">
        <v>1310</v>
      </c>
      <c r="B682" s="36" t="s">
        <v>1311</v>
      </c>
      <c r="C682" s="25"/>
      <c r="D682" s="26"/>
      <c r="E682" s="26"/>
      <c r="F682" s="27"/>
      <c r="X682" s="56" t="str">
        <f t="shared" si="3"/>
        <v/>
      </c>
      <c r="Y682" s="56"/>
    </row>
    <row r="683" spans="1:25" x14ac:dyDescent="0.25">
      <c r="A683" s="23"/>
      <c r="B683" s="46" t="s">
        <v>1312</v>
      </c>
      <c r="C683" s="25"/>
      <c r="D683" s="26"/>
      <c r="E683" s="26"/>
      <c r="F683" s="27"/>
      <c r="X683" s="56" t="str">
        <f t="shared" si="3"/>
        <v/>
      </c>
      <c r="Y683" s="56"/>
    </row>
    <row r="684" spans="1:25" x14ac:dyDescent="0.25">
      <c r="A684" s="23" t="s">
        <v>1313</v>
      </c>
      <c r="B684" s="24" t="s">
        <v>1314</v>
      </c>
      <c r="C684" s="25"/>
      <c r="D684" s="26"/>
      <c r="E684" s="26"/>
      <c r="F684" s="27"/>
      <c r="X684" s="56" t="str">
        <f t="shared" si="3"/>
        <v/>
      </c>
      <c r="Y684" s="56"/>
    </row>
    <row r="685" spans="1:25" x14ac:dyDescent="0.25">
      <c r="A685" s="23" t="s">
        <v>1315</v>
      </c>
      <c r="B685" s="24" t="s">
        <v>1316</v>
      </c>
      <c r="C685" s="25"/>
      <c r="D685" s="26"/>
      <c r="E685" s="26"/>
      <c r="F685" s="27"/>
      <c r="X685" s="56" t="str">
        <f t="shared" si="3"/>
        <v/>
      </c>
      <c r="Y685" s="56"/>
    </row>
    <row r="686" spans="1:25" x14ac:dyDescent="0.25">
      <c r="A686" s="23" t="s">
        <v>1317</v>
      </c>
      <c r="B686" s="24" t="s">
        <v>1318</v>
      </c>
      <c r="C686" s="25"/>
      <c r="D686" s="26"/>
      <c r="E686" s="26"/>
      <c r="F686" s="27"/>
      <c r="X686" s="56" t="str">
        <f t="shared" si="3"/>
        <v/>
      </c>
      <c r="Y686" s="56"/>
    </row>
    <row r="687" spans="1:25" x14ac:dyDescent="0.25">
      <c r="A687" s="23" t="s">
        <v>1319</v>
      </c>
      <c r="B687" s="24" t="s">
        <v>1320</v>
      </c>
      <c r="C687" s="25"/>
      <c r="D687" s="26"/>
      <c r="E687" s="26"/>
      <c r="F687" s="27"/>
      <c r="X687" s="56" t="str">
        <f t="shared" si="3"/>
        <v/>
      </c>
      <c r="Y687" s="56"/>
    </row>
    <row r="688" spans="1:25" ht="24" x14ac:dyDescent="0.25">
      <c r="A688" s="23" t="s">
        <v>1321</v>
      </c>
      <c r="B688" s="28" t="s">
        <v>4545</v>
      </c>
      <c r="C688" s="25"/>
      <c r="D688" s="26"/>
      <c r="E688" s="26"/>
      <c r="F688" s="27"/>
      <c r="X688" s="56" t="str">
        <f t="shared" si="3"/>
        <v/>
      </c>
      <c r="Y688" s="56"/>
    </row>
    <row r="689" spans="1:25" x14ac:dyDescent="0.25">
      <c r="A689" s="23" t="s">
        <v>1323</v>
      </c>
      <c r="B689" s="24" t="s">
        <v>1324</v>
      </c>
      <c r="C689" s="25"/>
      <c r="D689" s="26"/>
      <c r="E689" s="26"/>
      <c r="F689" s="27"/>
      <c r="X689" s="56" t="str">
        <f t="shared" si="3"/>
        <v/>
      </c>
      <c r="Y689" s="56"/>
    </row>
    <row r="690" spans="1:25" ht="24" x14ac:dyDescent="0.25">
      <c r="A690" s="23" t="s">
        <v>1325</v>
      </c>
      <c r="B690" s="29" t="s">
        <v>4546</v>
      </c>
      <c r="C690" s="25"/>
      <c r="D690" s="26"/>
      <c r="E690" s="26"/>
      <c r="F690" s="27"/>
      <c r="X690" s="56" t="str">
        <f t="shared" si="3"/>
        <v/>
      </c>
      <c r="Y690" s="56"/>
    </row>
    <row r="691" spans="1:25" x14ac:dyDescent="0.25">
      <c r="A691" s="23"/>
      <c r="B691" s="46" t="s">
        <v>1327</v>
      </c>
      <c r="C691" s="25"/>
      <c r="D691" s="26"/>
      <c r="E691" s="26"/>
      <c r="F691" s="27"/>
      <c r="X691" s="56" t="str">
        <f t="shared" si="3"/>
        <v/>
      </c>
      <c r="Y691" s="56"/>
    </row>
    <row r="692" spans="1:25" x14ac:dyDescent="0.25">
      <c r="A692" s="23" t="s">
        <v>1328</v>
      </c>
      <c r="B692" s="24" t="s">
        <v>1329</v>
      </c>
      <c r="C692" s="25"/>
      <c r="D692" s="26"/>
      <c r="E692" s="26"/>
      <c r="F692" s="27"/>
      <c r="X692" s="56" t="str">
        <f t="shared" si="3"/>
        <v/>
      </c>
      <c r="Y692" s="56"/>
    </row>
    <row r="693" spans="1:25" x14ac:dyDescent="0.25">
      <c r="A693" s="23" t="s">
        <v>1330</v>
      </c>
      <c r="B693" s="24" t="s">
        <v>1331</v>
      </c>
      <c r="C693" s="25"/>
      <c r="D693" s="26"/>
      <c r="E693" s="26"/>
      <c r="F693" s="27"/>
      <c r="X693" s="56" t="str">
        <f t="shared" si="3"/>
        <v/>
      </c>
      <c r="Y693" s="56"/>
    </row>
    <row r="694" spans="1:25" x14ac:dyDescent="0.25">
      <c r="A694" s="23" t="s">
        <v>1332</v>
      </c>
      <c r="B694" s="24" t="s">
        <v>1333</v>
      </c>
      <c r="C694" s="25"/>
      <c r="D694" s="26"/>
      <c r="E694" s="26"/>
      <c r="F694" s="27"/>
      <c r="X694" s="56" t="str">
        <f t="shared" si="3"/>
        <v/>
      </c>
      <c r="Y694" s="56"/>
    </row>
    <row r="695" spans="1:25" x14ac:dyDescent="0.25">
      <c r="A695" s="23" t="s">
        <v>1334</v>
      </c>
      <c r="B695" s="24" t="s">
        <v>1335</v>
      </c>
      <c r="C695" s="25"/>
      <c r="D695" s="26"/>
      <c r="E695" s="26"/>
      <c r="F695" s="27"/>
      <c r="X695" s="56" t="str">
        <f t="shared" ref="X695:X758" si="4">IF(D695&gt;C695,1,"")</f>
        <v/>
      </c>
      <c r="Y695" s="56"/>
    </row>
    <row r="696" spans="1:25" x14ac:dyDescent="0.25">
      <c r="A696" s="23" t="s">
        <v>1336</v>
      </c>
      <c r="B696" s="36" t="s">
        <v>1337</v>
      </c>
      <c r="C696" s="25"/>
      <c r="D696" s="26"/>
      <c r="E696" s="26"/>
      <c r="F696" s="27"/>
      <c r="X696" s="56" t="str">
        <f t="shared" si="4"/>
        <v/>
      </c>
      <c r="Y696" s="56"/>
    </row>
    <row r="697" spans="1:25" x14ac:dyDescent="0.25">
      <c r="A697" s="47"/>
      <c r="B697" s="19" t="s">
        <v>1338</v>
      </c>
      <c r="C697" s="41">
        <f>SUM(C698:C714)</f>
        <v>0</v>
      </c>
      <c r="D697" s="42"/>
      <c r="E697" s="42"/>
      <c r="F697" s="43"/>
      <c r="X697" s="56" t="str">
        <f t="shared" si="4"/>
        <v/>
      </c>
      <c r="Y697" s="56"/>
    </row>
    <row r="698" spans="1:25" x14ac:dyDescent="0.25">
      <c r="A698" s="23" t="s">
        <v>1339</v>
      </c>
      <c r="B698" s="24" t="s">
        <v>1340</v>
      </c>
      <c r="C698" s="25"/>
      <c r="D698" s="26"/>
      <c r="E698" s="26"/>
      <c r="F698" s="27"/>
      <c r="X698" s="56" t="str">
        <f t="shared" si="4"/>
        <v/>
      </c>
      <c r="Y698" s="56"/>
    </row>
    <row r="699" spans="1:25" x14ac:dyDescent="0.25">
      <c r="A699" s="23" t="s">
        <v>1341</v>
      </c>
      <c r="B699" s="36" t="s">
        <v>1342</v>
      </c>
      <c r="C699" s="25"/>
      <c r="D699" s="26"/>
      <c r="E699" s="26"/>
      <c r="F699" s="27"/>
      <c r="X699" s="56" t="str">
        <f t="shared" si="4"/>
        <v/>
      </c>
      <c r="Y699" s="56"/>
    </row>
    <row r="700" spans="1:25" x14ac:dyDescent="0.25">
      <c r="A700" s="23"/>
      <c r="B700" s="46" t="s">
        <v>1343</v>
      </c>
      <c r="C700" s="25"/>
      <c r="D700" s="26"/>
      <c r="E700" s="26"/>
      <c r="F700" s="27"/>
      <c r="X700" s="56" t="str">
        <f t="shared" si="4"/>
        <v/>
      </c>
      <c r="Y700" s="56"/>
    </row>
    <row r="701" spans="1:25" x14ac:dyDescent="0.25">
      <c r="A701" s="23" t="s">
        <v>1344</v>
      </c>
      <c r="B701" s="24" t="s">
        <v>1345</v>
      </c>
      <c r="C701" s="25"/>
      <c r="D701" s="26"/>
      <c r="E701" s="26"/>
      <c r="F701" s="27"/>
      <c r="X701" s="56" t="str">
        <f t="shared" si="4"/>
        <v/>
      </c>
      <c r="Y701" s="56"/>
    </row>
    <row r="702" spans="1:25" ht="35.25" x14ac:dyDescent="0.25">
      <c r="A702" s="23" t="s">
        <v>1346</v>
      </c>
      <c r="B702" s="29" t="s">
        <v>4547</v>
      </c>
      <c r="C702" s="25"/>
      <c r="D702" s="26"/>
      <c r="E702" s="26"/>
      <c r="F702" s="27"/>
      <c r="X702" s="56" t="str">
        <f t="shared" si="4"/>
        <v/>
      </c>
      <c r="Y702" s="56"/>
    </row>
    <row r="703" spans="1:25" x14ac:dyDescent="0.25">
      <c r="A703" s="23"/>
      <c r="B703" s="46" t="s">
        <v>1348</v>
      </c>
      <c r="C703" s="25"/>
      <c r="D703" s="26"/>
      <c r="E703" s="26"/>
      <c r="F703" s="27"/>
      <c r="X703" s="56" t="str">
        <f t="shared" si="4"/>
        <v/>
      </c>
      <c r="Y703" s="56"/>
    </row>
    <row r="704" spans="1:25" ht="24" x14ac:dyDescent="0.25">
      <c r="A704" s="23" t="s">
        <v>1349</v>
      </c>
      <c r="B704" s="28" t="s">
        <v>4548</v>
      </c>
      <c r="C704" s="25"/>
      <c r="D704" s="26"/>
      <c r="E704" s="26"/>
      <c r="F704" s="27"/>
      <c r="X704" s="56" t="str">
        <f t="shared" si="4"/>
        <v/>
      </c>
      <c r="Y704" s="56"/>
    </row>
    <row r="705" spans="1:25" ht="24" x14ac:dyDescent="0.25">
      <c r="A705" s="23" t="s">
        <v>1351</v>
      </c>
      <c r="B705" s="29" t="s">
        <v>4549</v>
      </c>
      <c r="C705" s="25"/>
      <c r="D705" s="26"/>
      <c r="E705" s="26"/>
      <c r="F705" s="27"/>
      <c r="X705" s="56" t="str">
        <f t="shared" si="4"/>
        <v/>
      </c>
      <c r="Y705" s="56"/>
    </row>
    <row r="706" spans="1:25" x14ac:dyDescent="0.25">
      <c r="A706" s="23"/>
      <c r="B706" s="46" t="s">
        <v>1353</v>
      </c>
      <c r="C706" s="25"/>
      <c r="D706" s="26"/>
      <c r="E706" s="26"/>
      <c r="F706" s="27"/>
      <c r="X706" s="56" t="str">
        <f t="shared" si="4"/>
        <v/>
      </c>
      <c r="Y706" s="56"/>
    </row>
    <row r="707" spans="1:25" ht="24" x14ac:dyDescent="0.25">
      <c r="A707" s="23" t="s">
        <v>1354</v>
      </c>
      <c r="B707" s="28" t="s">
        <v>4550</v>
      </c>
      <c r="C707" s="25"/>
      <c r="D707" s="26"/>
      <c r="E707" s="26"/>
      <c r="F707" s="27"/>
      <c r="X707" s="56" t="str">
        <f t="shared" si="4"/>
        <v/>
      </c>
      <c r="Y707" s="56"/>
    </row>
    <row r="708" spans="1:25" ht="24" x14ac:dyDescent="0.25">
      <c r="A708" s="23" t="s">
        <v>1356</v>
      </c>
      <c r="B708" s="28" t="s">
        <v>4551</v>
      </c>
      <c r="C708" s="25"/>
      <c r="D708" s="26"/>
      <c r="E708" s="26"/>
      <c r="F708" s="27"/>
      <c r="X708" s="56" t="str">
        <f t="shared" si="4"/>
        <v/>
      </c>
      <c r="Y708" s="56"/>
    </row>
    <row r="709" spans="1:25" x14ac:dyDescent="0.25">
      <c r="A709" s="23" t="s">
        <v>1358</v>
      </c>
      <c r="B709" s="28" t="s">
        <v>4552</v>
      </c>
      <c r="C709" s="25"/>
      <c r="D709" s="26"/>
      <c r="E709" s="26"/>
      <c r="F709" s="27"/>
      <c r="X709" s="56" t="str">
        <f t="shared" si="4"/>
        <v/>
      </c>
      <c r="Y709" s="56"/>
    </row>
    <row r="710" spans="1:25" x14ac:dyDescent="0.25">
      <c r="A710" s="23" t="s">
        <v>1360</v>
      </c>
      <c r="B710" s="24" t="s">
        <v>1361</v>
      </c>
      <c r="C710" s="25"/>
      <c r="D710" s="26"/>
      <c r="E710" s="26"/>
      <c r="F710" s="27"/>
      <c r="X710" s="56" t="str">
        <f t="shared" si="4"/>
        <v/>
      </c>
      <c r="Y710" s="56"/>
    </row>
    <row r="711" spans="1:25" ht="24" x14ac:dyDescent="0.25">
      <c r="A711" s="23" t="s">
        <v>1362</v>
      </c>
      <c r="B711" s="28" t="s">
        <v>4553</v>
      </c>
      <c r="C711" s="25"/>
      <c r="D711" s="26"/>
      <c r="E711" s="26"/>
      <c r="F711" s="27"/>
      <c r="X711" s="56" t="str">
        <f t="shared" si="4"/>
        <v/>
      </c>
      <c r="Y711" s="56"/>
    </row>
    <row r="712" spans="1:25" ht="24" x14ac:dyDescent="0.25">
      <c r="A712" s="23" t="s">
        <v>1364</v>
      </c>
      <c r="B712" s="29" t="s">
        <v>4554</v>
      </c>
      <c r="C712" s="25"/>
      <c r="D712" s="26"/>
      <c r="E712" s="26"/>
      <c r="F712" s="27"/>
      <c r="X712" s="56" t="str">
        <f t="shared" si="4"/>
        <v/>
      </c>
      <c r="Y712" s="56"/>
    </row>
    <row r="713" spans="1:25" x14ac:dyDescent="0.25">
      <c r="A713" s="23"/>
      <c r="B713" s="46" t="s">
        <v>1366</v>
      </c>
      <c r="C713" s="25"/>
      <c r="D713" s="26"/>
      <c r="E713" s="26"/>
      <c r="F713" s="27"/>
      <c r="X713" s="56" t="str">
        <f t="shared" si="4"/>
        <v/>
      </c>
      <c r="Y713" s="56"/>
    </row>
    <row r="714" spans="1:25" ht="24" x14ac:dyDescent="0.25">
      <c r="A714" s="23" t="s">
        <v>1367</v>
      </c>
      <c r="B714" s="29" t="s">
        <v>4555</v>
      </c>
      <c r="C714" s="25"/>
      <c r="D714" s="26"/>
      <c r="E714" s="26"/>
      <c r="F714" s="27"/>
      <c r="X714" s="56" t="str">
        <f t="shared" si="4"/>
        <v/>
      </c>
      <c r="Y714" s="56"/>
    </row>
    <row r="715" spans="1:25" x14ac:dyDescent="0.25">
      <c r="A715" s="47"/>
      <c r="B715" s="54" t="s">
        <v>1369</v>
      </c>
      <c r="C715" s="41"/>
      <c r="D715" s="42"/>
      <c r="E715" s="42"/>
      <c r="F715" s="43"/>
      <c r="X715" s="56" t="str">
        <f t="shared" si="4"/>
        <v/>
      </c>
      <c r="Y715" s="56"/>
    </row>
    <row r="716" spans="1:25" x14ac:dyDescent="0.25">
      <c r="A716" s="47"/>
      <c r="B716" s="55" t="s">
        <v>1370</v>
      </c>
      <c r="C716" s="41">
        <f>SUM(C717:C721)</f>
        <v>0</v>
      </c>
      <c r="D716" s="42"/>
      <c r="E716" s="42"/>
      <c r="F716" s="43"/>
      <c r="X716" s="56" t="str">
        <f t="shared" si="4"/>
        <v/>
      </c>
      <c r="Y716" s="56"/>
    </row>
    <row r="717" spans="1:25" x14ac:dyDescent="0.25">
      <c r="A717" s="23" t="s">
        <v>1371</v>
      </c>
      <c r="B717" s="24" t="s">
        <v>1372</v>
      </c>
      <c r="C717" s="25"/>
      <c r="D717" s="26"/>
      <c r="E717" s="26"/>
      <c r="F717" s="27"/>
      <c r="X717" s="56" t="str">
        <f t="shared" si="4"/>
        <v/>
      </c>
      <c r="Y717" s="56"/>
    </row>
    <row r="718" spans="1:25" x14ac:dyDescent="0.25">
      <c r="A718" s="23" t="s">
        <v>1373</v>
      </c>
      <c r="B718" s="24" t="s">
        <v>1374</v>
      </c>
      <c r="C718" s="25"/>
      <c r="D718" s="26"/>
      <c r="E718" s="26"/>
      <c r="F718" s="27"/>
      <c r="X718" s="56" t="str">
        <f t="shared" si="4"/>
        <v/>
      </c>
      <c r="Y718" s="56"/>
    </row>
    <row r="719" spans="1:25" x14ac:dyDescent="0.25">
      <c r="A719" s="23" t="s">
        <v>1375</v>
      </c>
      <c r="B719" s="24" t="s">
        <v>1376</v>
      </c>
      <c r="C719" s="25"/>
      <c r="D719" s="26"/>
      <c r="E719" s="26"/>
      <c r="F719" s="27"/>
      <c r="X719" s="56" t="str">
        <f t="shared" si="4"/>
        <v/>
      </c>
      <c r="Y719" s="56"/>
    </row>
    <row r="720" spans="1:25" x14ac:dyDescent="0.25">
      <c r="A720" s="23" t="s">
        <v>1377</v>
      </c>
      <c r="B720" s="24" t="s">
        <v>1378</v>
      </c>
      <c r="C720" s="25"/>
      <c r="D720" s="26"/>
      <c r="E720" s="26"/>
      <c r="F720" s="27"/>
      <c r="X720" s="56" t="str">
        <f t="shared" si="4"/>
        <v/>
      </c>
      <c r="Y720" s="56"/>
    </row>
    <row r="721" spans="1:25" x14ac:dyDescent="0.25">
      <c r="A721" s="23" t="s">
        <v>1379</v>
      </c>
      <c r="B721" s="36" t="s">
        <v>1380</v>
      </c>
      <c r="C721" s="25"/>
      <c r="D721" s="26"/>
      <c r="E721" s="26"/>
      <c r="F721" s="27"/>
      <c r="X721" s="56" t="str">
        <f t="shared" si="4"/>
        <v/>
      </c>
      <c r="Y721" s="56"/>
    </row>
    <row r="722" spans="1:25" x14ac:dyDescent="0.25">
      <c r="A722" s="47"/>
      <c r="B722" s="64" t="s">
        <v>1381</v>
      </c>
      <c r="C722" s="41"/>
      <c r="D722" s="42"/>
      <c r="E722" s="42"/>
      <c r="F722" s="43"/>
      <c r="X722" s="56" t="str">
        <f t="shared" si="4"/>
        <v/>
      </c>
      <c r="Y722" s="56"/>
    </row>
    <row r="723" spans="1:25" x14ac:dyDescent="0.25">
      <c r="A723" s="47"/>
      <c r="B723" s="65" t="s">
        <v>1382</v>
      </c>
      <c r="C723" s="41">
        <f>SUM(C724:C725)</f>
        <v>0</v>
      </c>
      <c r="D723" s="42"/>
      <c r="E723" s="42"/>
      <c r="F723" s="43"/>
      <c r="X723" s="56" t="str">
        <f t="shared" si="4"/>
        <v/>
      </c>
      <c r="Y723" s="56"/>
    </row>
    <row r="724" spans="1:25" x14ac:dyDescent="0.25">
      <c r="A724" s="23" t="s">
        <v>1383</v>
      </c>
      <c r="B724" s="66" t="s">
        <v>1384</v>
      </c>
      <c r="C724" s="25"/>
      <c r="D724" s="26"/>
      <c r="E724" s="26"/>
      <c r="F724" s="27"/>
      <c r="X724" s="56" t="str">
        <f t="shared" si="4"/>
        <v/>
      </c>
      <c r="Y724" s="56"/>
    </row>
    <row r="725" spans="1:25" x14ac:dyDescent="0.25">
      <c r="A725" s="23" t="s">
        <v>1385</v>
      </c>
      <c r="B725" s="36" t="s">
        <v>1386</v>
      </c>
      <c r="C725" s="25"/>
      <c r="D725" s="26"/>
      <c r="E725" s="26"/>
      <c r="F725" s="27"/>
      <c r="X725" s="56" t="str">
        <f t="shared" si="4"/>
        <v/>
      </c>
      <c r="Y725" s="56"/>
    </row>
    <row r="726" spans="1:25" ht="27" customHeight="1" x14ac:dyDescent="0.25">
      <c r="A726" s="47"/>
      <c r="B726" s="19" t="s">
        <v>1387</v>
      </c>
      <c r="C726" s="41">
        <f>SUM(C727:C742)</f>
        <v>0</v>
      </c>
      <c r="D726" s="42"/>
      <c r="E726" s="42"/>
      <c r="F726" s="43"/>
      <c r="X726" s="56" t="str">
        <f t="shared" si="4"/>
        <v/>
      </c>
      <c r="Y726" s="56"/>
    </row>
    <row r="727" spans="1:25" x14ac:dyDescent="0.25">
      <c r="A727" s="23" t="s">
        <v>1388</v>
      </c>
      <c r="B727" s="24" t="s">
        <v>1389</v>
      </c>
      <c r="C727" s="25"/>
      <c r="D727" s="26"/>
      <c r="E727" s="26"/>
      <c r="F727" s="27"/>
      <c r="X727" s="56" t="str">
        <f t="shared" si="4"/>
        <v/>
      </c>
      <c r="Y727" s="56"/>
    </row>
    <row r="728" spans="1:25" x14ac:dyDescent="0.25">
      <c r="A728" s="23" t="s">
        <v>1390</v>
      </c>
      <c r="B728" s="24" t="s">
        <v>1391</v>
      </c>
      <c r="C728" s="25"/>
      <c r="D728" s="26"/>
      <c r="E728" s="26"/>
      <c r="F728" s="27"/>
      <c r="X728" s="56" t="str">
        <f t="shared" si="4"/>
        <v/>
      </c>
      <c r="Y728" s="56"/>
    </row>
    <row r="729" spans="1:25" x14ac:dyDescent="0.25">
      <c r="A729" s="23" t="s">
        <v>1392</v>
      </c>
      <c r="B729" s="24" t="s">
        <v>1393</v>
      </c>
      <c r="C729" s="25"/>
      <c r="D729" s="26"/>
      <c r="E729" s="26"/>
      <c r="F729" s="27"/>
      <c r="X729" s="56" t="str">
        <f t="shared" si="4"/>
        <v/>
      </c>
      <c r="Y729" s="56"/>
    </row>
    <row r="730" spans="1:25" ht="24" x14ac:dyDescent="0.25">
      <c r="A730" s="23" t="s">
        <v>1394</v>
      </c>
      <c r="B730" s="28" t="s">
        <v>4556</v>
      </c>
      <c r="C730" s="25"/>
      <c r="D730" s="26"/>
      <c r="E730" s="26"/>
      <c r="F730" s="27"/>
      <c r="X730" s="56" t="str">
        <f t="shared" si="4"/>
        <v/>
      </c>
      <c r="Y730" s="56"/>
    </row>
    <row r="731" spans="1:25" x14ac:dyDescent="0.25">
      <c r="A731" s="23" t="s">
        <v>1396</v>
      </c>
      <c r="B731" s="24" t="s">
        <v>1397</v>
      </c>
      <c r="C731" s="25"/>
      <c r="D731" s="26"/>
      <c r="E731" s="26"/>
      <c r="F731" s="27"/>
      <c r="X731" s="56" t="str">
        <f t="shared" si="4"/>
        <v/>
      </c>
      <c r="Y731" s="56"/>
    </row>
    <row r="732" spans="1:25" x14ac:dyDescent="0.25">
      <c r="A732" s="23" t="s">
        <v>1398</v>
      </c>
      <c r="B732" s="24" t="s">
        <v>1399</v>
      </c>
      <c r="C732" s="25"/>
      <c r="D732" s="26"/>
      <c r="E732" s="26"/>
      <c r="F732" s="27"/>
      <c r="X732" s="56" t="str">
        <f t="shared" si="4"/>
        <v/>
      </c>
      <c r="Y732" s="56"/>
    </row>
    <row r="733" spans="1:25" x14ac:dyDescent="0.25">
      <c r="A733" s="23" t="s">
        <v>1400</v>
      </c>
      <c r="B733" s="24" t="s">
        <v>1401</v>
      </c>
      <c r="C733" s="25"/>
      <c r="D733" s="26"/>
      <c r="E733" s="26"/>
      <c r="F733" s="27"/>
      <c r="X733" s="56" t="str">
        <f t="shared" si="4"/>
        <v/>
      </c>
      <c r="Y733" s="56"/>
    </row>
    <row r="734" spans="1:25" x14ac:dyDescent="0.25">
      <c r="A734" s="23" t="s">
        <v>1402</v>
      </c>
      <c r="B734" s="24" t="s">
        <v>1403</v>
      </c>
      <c r="C734" s="25"/>
      <c r="D734" s="26"/>
      <c r="E734" s="26"/>
      <c r="F734" s="27"/>
      <c r="X734" s="56" t="str">
        <f t="shared" si="4"/>
        <v/>
      </c>
      <c r="Y734" s="56"/>
    </row>
    <row r="735" spans="1:25" x14ac:dyDescent="0.25">
      <c r="A735" s="23" t="s">
        <v>1404</v>
      </c>
      <c r="B735" s="24" t="s">
        <v>1405</v>
      </c>
      <c r="C735" s="25"/>
      <c r="D735" s="26"/>
      <c r="E735" s="26"/>
      <c r="F735" s="27"/>
      <c r="X735" s="56" t="str">
        <f t="shared" si="4"/>
        <v/>
      </c>
      <c r="Y735" s="56"/>
    </row>
    <row r="736" spans="1:25" x14ac:dyDescent="0.25">
      <c r="A736" s="23" t="s">
        <v>1406</v>
      </c>
      <c r="B736" s="24" t="s">
        <v>1407</v>
      </c>
      <c r="C736" s="25"/>
      <c r="D736" s="26"/>
      <c r="E736" s="26"/>
      <c r="F736" s="27"/>
      <c r="X736" s="56" t="str">
        <f t="shared" si="4"/>
        <v/>
      </c>
      <c r="Y736" s="56"/>
    </row>
    <row r="737" spans="1:25" x14ac:dyDescent="0.25">
      <c r="A737" s="23" t="s">
        <v>1408</v>
      </c>
      <c r="B737" s="24" t="s">
        <v>1409</v>
      </c>
      <c r="C737" s="25"/>
      <c r="D737" s="26"/>
      <c r="E737" s="26"/>
      <c r="F737" s="27"/>
      <c r="X737" s="56" t="str">
        <f t="shared" si="4"/>
        <v/>
      </c>
      <c r="Y737" s="56"/>
    </row>
    <row r="738" spans="1:25" x14ac:dyDescent="0.25">
      <c r="A738" s="23" t="s">
        <v>1410</v>
      </c>
      <c r="B738" s="24" t="s">
        <v>1411</v>
      </c>
      <c r="C738" s="25"/>
      <c r="D738" s="26"/>
      <c r="E738" s="26"/>
      <c r="F738" s="27"/>
      <c r="X738" s="56" t="str">
        <f t="shared" si="4"/>
        <v/>
      </c>
      <c r="Y738" s="56"/>
    </row>
    <row r="739" spans="1:25" x14ac:dyDescent="0.25">
      <c r="A739" s="23" t="s">
        <v>1412</v>
      </c>
      <c r="B739" s="24" t="s">
        <v>1413</v>
      </c>
      <c r="C739" s="25"/>
      <c r="D739" s="26"/>
      <c r="E739" s="26"/>
      <c r="F739" s="27"/>
      <c r="X739" s="56" t="str">
        <f t="shared" si="4"/>
        <v/>
      </c>
      <c r="Y739" s="56"/>
    </row>
    <row r="740" spans="1:25" ht="24" x14ac:dyDescent="0.25">
      <c r="A740" s="23" t="s">
        <v>1414</v>
      </c>
      <c r="B740" s="28" t="s">
        <v>4557</v>
      </c>
      <c r="C740" s="25"/>
      <c r="D740" s="26"/>
      <c r="E740" s="26"/>
      <c r="F740" s="27"/>
      <c r="X740" s="56" t="str">
        <f t="shared" si="4"/>
        <v/>
      </c>
      <c r="Y740" s="56"/>
    </row>
    <row r="741" spans="1:25" x14ac:dyDescent="0.25">
      <c r="A741" s="23" t="s">
        <v>1416</v>
      </c>
      <c r="B741" s="24" t="s">
        <v>1417</v>
      </c>
      <c r="C741" s="25"/>
      <c r="D741" s="26"/>
      <c r="E741" s="26"/>
      <c r="F741" s="27"/>
      <c r="X741" s="56" t="str">
        <f t="shared" si="4"/>
        <v/>
      </c>
      <c r="Y741" s="56"/>
    </row>
    <row r="742" spans="1:25" x14ac:dyDescent="0.25">
      <c r="A742" s="23" t="s">
        <v>1418</v>
      </c>
      <c r="B742" s="36" t="s">
        <v>1419</v>
      </c>
      <c r="C742" s="25"/>
      <c r="D742" s="26"/>
      <c r="E742" s="26"/>
      <c r="F742" s="27"/>
      <c r="X742" s="56" t="str">
        <f t="shared" si="4"/>
        <v/>
      </c>
      <c r="Y742" s="56"/>
    </row>
    <row r="743" spans="1:25" x14ac:dyDescent="0.25">
      <c r="A743" s="47"/>
      <c r="B743" s="19" t="s">
        <v>1420</v>
      </c>
      <c r="C743" s="41">
        <f>SUM(C744:C759)</f>
        <v>0</v>
      </c>
      <c r="D743" s="42"/>
      <c r="E743" s="42"/>
      <c r="F743" s="43"/>
      <c r="X743" s="56" t="str">
        <f t="shared" si="4"/>
        <v/>
      </c>
      <c r="Y743" s="56"/>
    </row>
    <row r="744" spans="1:25" x14ac:dyDescent="0.25">
      <c r="A744" s="23" t="s">
        <v>1421</v>
      </c>
      <c r="B744" s="24" t="s">
        <v>1389</v>
      </c>
      <c r="C744" s="25"/>
      <c r="D744" s="26"/>
      <c r="E744" s="26"/>
      <c r="F744" s="27"/>
      <c r="X744" s="56" t="str">
        <f t="shared" si="4"/>
        <v/>
      </c>
      <c r="Y744" s="56"/>
    </row>
    <row r="745" spans="1:25" x14ac:dyDescent="0.25">
      <c r="A745" s="23" t="s">
        <v>1422</v>
      </c>
      <c r="B745" s="24" t="s">
        <v>1391</v>
      </c>
      <c r="C745" s="25"/>
      <c r="D745" s="26"/>
      <c r="E745" s="26"/>
      <c r="F745" s="27"/>
      <c r="X745" s="56" t="str">
        <f t="shared" si="4"/>
        <v/>
      </c>
      <c r="Y745" s="56"/>
    </row>
    <row r="746" spans="1:25" ht="24" x14ac:dyDescent="0.25">
      <c r="A746" s="23" t="s">
        <v>1423</v>
      </c>
      <c r="B746" s="28" t="s">
        <v>4558</v>
      </c>
      <c r="C746" s="25"/>
      <c r="D746" s="26"/>
      <c r="E746" s="26"/>
      <c r="F746" s="27"/>
      <c r="X746" s="56" t="str">
        <f t="shared" si="4"/>
        <v/>
      </c>
      <c r="Y746" s="56"/>
    </row>
    <row r="747" spans="1:25" x14ac:dyDescent="0.25">
      <c r="A747" s="23" t="s">
        <v>1425</v>
      </c>
      <c r="B747" s="24" t="s">
        <v>1393</v>
      </c>
      <c r="C747" s="25"/>
      <c r="D747" s="26"/>
      <c r="E747" s="26"/>
      <c r="F747" s="27"/>
      <c r="X747" s="56" t="str">
        <f t="shared" si="4"/>
        <v/>
      </c>
      <c r="Y747" s="56"/>
    </row>
    <row r="748" spans="1:25" x14ac:dyDescent="0.25">
      <c r="A748" s="23" t="s">
        <v>1426</v>
      </c>
      <c r="B748" s="24" t="s">
        <v>1397</v>
      </c>
      <c r="C748" s="25"/>
      <c r="D748" s="26"/>
      <c r="E748" s="26"/>
      <c r="F748" s="27"/>
      <c r="X748" s="56" t="str">
        <f t="shared" si="4"/>
        <v/>
      </c>
      <c r="Y748" s="56"/>
    </row>
    <row r="749" spans="1:25" x14ac:dyDescent="0.25">
      <c r="A749" s="23" t="s">
        <v>1427</v>
      </c>
      <c r="B749" s="24" t="s">
        <v>1428</v>
      </c>
      <c r="C749" s="25"/>
      <c r="D749" s="26"/>
      <c r="E749" s="26"/>
      <c r="F749" s="27"/>
      <c r="X749" s="56" t="str">
        <f t="shared" si="4"/>
        <v/>
      </c>
      <c r="Y749" s="56"/>
    </row>
    <row r="750" spans="1:25" x14ac:dyDescent="0.25">
      <c r="A750" s="23" t="s">
        <v>1429</v>
      </c>
      <c r="B750" s="24" t="s">
        <v>1401</v>
      </c>
      <c r="C750" s="25"/>
      <c r="D750" s="26"/>
      <c r="E750" s="26"/>
      <c r="F750" s="27"/>
      <c r="X750" s="56" t="str">
        <f t="shared" si="4"/>
        <v/>
      </c>
      <c r="Y750" s="56"/>
    </row>
    <row r="751" spans="1:25" x14ac:dyDescent="0.25">
      <c r="A751" s="23" t="s">
        <v>1430</v>
      </c>
      <c r="B751" s="24" t="s">
        <v>1403</v>
      </c>
      <c r="C751" s="25"/>
      <c r="D751" s="26"/>
      <c r="E751" s="26"/>
      <c r="F751" s="27"/>
      <c r="X751" s="56" t="str">
        <f t="shared" si="4"/>
        <v/>
      </c>
      <c r="Y751" s="56"/>
    </row>
    <row r="752" spans="1:25" x14ac:dyDescent="0.25">
      <c r="A752" s="23" t="s">
        <v>1431</v>
      </c>
      <c r="B752" s="24" t="s">
        <v>1405</v>
      </c>
      <c r="C752" s="25"/>
      <c r="D752" s="26"/>
      <c r="E752" s="26"/>
      <c r="F752" s="27"/>
      <c r="X752" s="56" t="str">
        <f t="shared" si="4"/>
        <v/>
      </c>
      <c r="Y752" s="56"/>
    </row>
    <row r="753" spans="1:25" x14ac:dyDescent="0.25">
      <c r="A753" s="23" t="s">
        <v>1432</v>
      </c>
      <c r="B753" s="24" t="s">
        <v>1407</v>
      </c>
      <c r="C753" s="25"/>
      <c r="D753" s="26"/>
      <c r="E753" s="26"/>
      <c r="F753" s="27"/>
      <c r="X753" s="56" t="str">
        <f t="shared" si="4"/>
        <v/>
      </c>
      <c r="Y753" s="56"/>
    </row>
    <row r="754" spans="1:25" x14ac:dyDescent="0.25">
      <c r="A754" s="23" t="s">
        <v>1433</v>
      </c>
      <c r="B754" s="24" t="s">
        <v>1434</v>
      </c>
      <c r="C754" s="25"/>
      <c r="D754" s="26"/>
      <c r="E754" s="26"/>
      <c r="F754" s="27"/>
      <c r="X754" s="56" t="str">
        <f t="shared" si="4"/>
        <v/>
      </c>
      <c r="Y754" s="56"/>
    </row>
    <row r="755" spans="1:25" x14ac:dyDescent="0.25">
      <c r="A755" s="23" t="s">
        <v>1435</v>
      </c>
      <c r="B755" s="24" t="s">
        <v>1411</v>
      </c>
      <c r="C755" s="25"/>
      <c r="D755" s="26"/>
      <c r="E755" s="26"/>
      <c r="F755" s="27"/>
      <c r="X755" s="56" t="str">
        <f t="shared" si="4"/>
        <v/>
      </c>
      <c r="Y755" s="56"/>
    </row>
    <row r="756" spans="1:25" x14ac:dyDescent="0.25">
      <c r="A756" s="23" t="s">
        <v>1436</v>
      </c>
      <c r="B756" s="24" t="s">
        <v>1413</v>
      </c>
      <c r="C756" s="25"/>
      <c r="D756" s="26"/>
      <c r="E756" s="26"/>
      <c r="F756" s="27"/>
      <c r="X756" s="56" t="str">
        <f t="shared" si="4"/>
        <v/>
      </c>
      <c r="Y756" s="56"/>
    </row>
    <row r="757" spans="1:25" ht="24" x14ac:dyDescent="0.25">
      <c r="A757" s="23" t="s">
        <v>1437</v>
      </c>
      <c r="B757" s="28" t="s">
        <v>4559</v>
      </c>
      <c r="C757" s="25"/>
      <c r="D757" s="26"/>
      <c r="E757" s="26"/>
      <c r="F757" s="27"/>
      <c r="X757" s="56" t="str">
        <f t="shared" si="4"/>
        <v/>
      </c>
      <c r="Y757" s="56"/>
    </row>
    <row r="758" spans="1:25" x14ac:dyDescent="0.25">
      <c r="A758" s="23" t="s">
        <v>1439</v>
      </c>
      <c r="B758" s="24" t="s">
        <v>1417</v>
      </c>
      <c r="C758" s="25"/>
      <c r="D758" s="26"/>
      <c r="E758" s="26"/>
      <c r="F758" s="27"/>
      <c r="X758" s="56" t="str">
        <f t="shared" si="4"/>
        <v/>
      </c>
      <c r="Y758" s="56"/>
    </row>
    <row r="759" spans="1:25" x14ac:dyDescent="0.25">
      <c r="A759" s="23" t="s">
        <v>1440</v>
      </c>
      <c r="B759" s="36" t="s">
        <v>1419</v>
      </c>
      <c r="C759" s="25"/>
      <c r="D759" s="26"/>
      <c r="E759" s="26"/>
      <c r="F759" s="27"/>
      <c r="X759" s="56" t="str">
        <f t="shared" ref="X759:X816" si="5">IF(D759&gt;C759,1,"")</f>
        <v/>
      </c>
      <c r="Y759" s="56"/>
    </row>
    <row r="760" spans="1:25" x14ac:dyDescent="0.25">
      <c r="A760" s="47"/>
      <c r="B760" s="19" t="s">
        <v>1441</v>
      </c>
      <c r="C760" s="41">
        <f>SUM(C761:C763)</f>
        <v>0</v>
      </c>
      <c r="D760" s="42"/>
      <c r="E760" s="42"/>
      <c r="F760" s="43"/>
      <c r="X760" s="56" t="str">
        <f t="shared" si="5"/>
        <v/>
      </c>
      <c r="Y760" s="56"/>
    </row>
    <row r="761" spans="1:25" x14ac:dyDescent="0.25">
      <c r="A761" s="23" t="s">
        <v>1442</v>
      </c>
      <c r="B761" s="24" t="s">
        <v>1443</v>
      </c>
      <c r="C761" s="25"/>
      <c r="D761" s="26"/>
      <c r="E761" s="26"/>
      <c r="F761" s="27"/>
      <c r="X761" s="56" t="str">
        <f t="shared" si="5"/>
        <v/>
      </c>
      <c r="Y761" s="56"/>
    </row>
    <row r="762" spans="1:25" x14ac:dyDescent="0.25">
      <c r="A762" s="23" t="s">
        <v>1444</v>
      </c>
      <c r="B762" s="24" t="s">
        <v>1401</v>
      </c>
      <c r="C762" s="25"/>
      <c r="D762" s="26"/>
      <c r="E762" s="26"/>
      <c r="F762" s="27"/>
      <c r="X762" s="56" t="str">
        <f t="shared" si="5"/>
        <v/>
      </c>
      <c r="Y762" s="56"/>
    </row>
    <row r="763" spans="1:25" x14ac:dyDescent="0.25">
      <c r="A763" s="23" t="s">
        <v>1445</v>
      </c>
      <c r="B763" s="36" t="s">
        <v>1446</v>
      </c>
      <c r="C763" s="25"/>
      <c r="D763" s="26"/>
      <c r="E763" s="26"/>
      <c r="F763" s="27"/>
      <c r="X763" s="56" t="str">
        <f t="shared" si="5"/>
        <v/>
      </c>
      <c r="Y763" s="56"/>
    </row>
    <row r="764" spans="1:25" x14ac:dyDescent="0.25">
      <c r="A764" s="23"/>
      <c r="B764" s="38" t="s">
        <v>1447</v>
      </c>
      <c r="C764" s="41">
        <f>SUM(C765:C778)</f>
        <v>0</v>
      </c>
      <c r="D764" s="42"/>
      <c r="E764" s="42"/>
      <c r="F764" s="43"/>
      <c r="X764" s="56" t="str">
        <f t="shared" si="5"/>
        <v/>
      </c>
      <c r="Y764" s="56"/>
    </row>
    <row r="765" spans="1:25" ht="35.25" x14ac:dyDescent="0.25">
      <c r="A765" s="23" t="s">
        <v>1448</v>
      </c>
      <c r="B765" s="28" t="s">
        <v>4560</v>
      </c>
      <c r="C765" s="25"/>
      <c r="D765" s="26"/>
      <c r="E765" s="26"/>
      <c r="F765" s="27"/>
      <c r="X765" s="56" t="str">
        <f t="shared" si="5"/>
        <v/>
      </c>
      <c r="Y765" s="56"/>
    </row>
    <row r="766" spans="1:25" ht="24" x14ac:dyDescent="0.25">
      <c r="A766" s="23" t="s">
        <v>1450</v>
      </c>
      <c r="B766" s="28" t="s">
        <v>4561</v>
      </c>
      <c r="C766" s="25"/>
      <c r="D766" s="26"/>
      <c r="E766" s="26"/>
      <c r="F766" s="27"/>
      <c r="X766" s="56" t="str">
        <f t="shared" si="5"/>
        <v/>
      </c>
      <c r="Y766" s="56"/>
    </row>
    <row r="767" spans="1:25" ht="46.5" x14ac:dyDescent="0.25">
      <c r="A767" s="23" t="s">
        <v>1452</v>
      </c>
      <c r="B767" s="28" t="s">
        <v>4562</v>
      </c>
      <c r="C767" s="25"/>
      <c r="D767" s="26"/>
      <c r="E767" s="26"/>
      <c r="F767" s="27"/>
      <c r="X767" s="56" t="str">
        <f t="shared" si="5"/>
        <v/>
      </c>
      <c r="Y767" s="56"/>
    </row>
    <row r="768" spans="1:25" ht="46.5" x14ac:dyDescent="0.25">
      <c r="A768" s="23" t="s">
        <v>1454</v>
      </c>
      <c r="B768" s="28" t="s">
        <v>4563</v>
      </c>
      <c r="C768" s="25"/>
      <c r="D768" s="26"/>
      <c r="E768" s="26"/>
      <c r="F768" s="27"/>
      <c r="X768" s="56" t="str">
        <f t="shared" si="5"/>
        <v/>
      </c>
      <c r="Y768" s="56"/>
    </row>
    <row r="769" spans="1:25" x14ac:dyDescent="0.25">
      <c r="A769" s="23" t="s">
        <v>1456</v>
      </c>
      <c r="B769" s="24" t="s">
        <v>1457</v>
      </c>
      <c r="C769" s="25"/>
      <c r="D769" s="26"/>
      <c r="E769" s="26"/>
      <c r="F769" s="27"/>
      <c r="X769" s="56" t="str">
        <f t="shared" si="5"/>
        <v/>
      </c>
      <c r="Y769" s="56"/>
    </row>
    <row r="770" spans="1:25" ht="35.25" x14ac:dyDescent="0.25">
      <c r="A770" s="23" t="s">
        <v>1458</v>
      </c>
      <c r="B770" s="28" t="s">
        <v>4564</v>
      </c>
      <c r="C770" s="25"/>
      <c r="D770" s="26"/>
      <c r="E770" s="26"/>
      <c r="F770" s="27"/>
      <c r="X770" s="56" t="str">
        <f t="shared" si="5"/>
        <v/>
      </c>
      <c r="Y770" s="56"/>
    </row>
    <row r="771" spans="1:25" ht="35.25" x14ac:dyDescent="0.25">
      <c r="A771" s="23" t="s">
        <v>1460</v>
      </c>
      <c r="B771" s="28" t="s">
        <v>4565</v>
      </c>
      <c r="C771" s="25"/>
      <c r="D771" s="26"/>
      <c r="E771" s="26"/>
      <c r="F771" s="27"/>
      <c r="X771" s="56" t="str">
        <f t="shared" si="5"/>
        <v/>
      </c>
      <c r="Y771" s="56"/>
    </row>
    <row r="772" spans="1:25" ht="46.5" x14ac:dyDescent="0.25">
      <c r="A772" s="23" t="s">
        <v>1462</v>
      </c>
      <c r="B772" s="28" t="s">
        <v>4566</v>
      </c>
      <c r="C772" s="25"/>
      <c r="D772" s="26"/>
      <c r="E772" s="26"/>
      <c r="F772" s="27"/>
      <c r="X772" s="56" t="str">
        <f t="shared" si="5"/>
        <v/>
      </c>
      <c r="Y772" s="56"/>
    </row>
    <row r="773" spans="1:25" ht="35.25" x14ac:dyDescent="0.25">
      <c r="A773" s="23" t="s">
        <v>1464</v>
      </c>
      <c r="B773" s="67" t="s">
        <v>4567</v>
      </c>
      <c r="C773" s="25"/>
      <c r="D773" s="26"/>
      <c r="E773" s="26"/>
      <c r="F773" s="27"/>
      <c r="X773" s="56" t="str">
        <f t="shared" si="5"/>
        <v/>
      </c>
      <c r="Y773" s="56"/>
    </row>
    <row r="774" spans="1:25" ht="35.25" x14ac:dyDescent="0.25">
      <c r="A774" s="23" t="s">
        <v>1466</v>
      </c>
      <c r="B774" s="28" t="s">
        <v>4568</v>
      </c>
      <c r="C774" s="25"/>
      <c r="D774" s="26"/>
      <c r="E774" s="26"/>
      <c r="F774" s="27"/>
      <c r="X774" s="56" t="str">
        <f t="shared" si="5"/>
        <v/>
      </c>
      <c r="Y774" s="56"/>
    </row>
    <row r="775" spans="1:25" ht="35.25" x14ac:dyDescent="0.25">
      <c r="A775" s="23" t="s">
        <v>1468</v>
      </c>
      <c r="B775" s="28" t="s">
        <v>4569</v>
      </c>
      <c r="C775" s="25"/>
      <c r="D775" s="26"/>
      <c r="E775" s="26"/>
      <c r="F775" s="27"/>
      <c r="X775" s="56" t="str">
        <f t="shared" si="5"/>
        <v/>
      </c>
      <c r="Y775" s="56"/>
    </row>
    <row r="776" spans="1:25" ht="24" x14ac:dyDescent="0.25">
      <c r="A776" s="23" t="s">
        <v>1470</v>
      </c>
      <c r="B776" s="28" t="s">
        <v>4570</v>
      </c>
      <c r="C776" s="25"/>
      <c r="D776" s="26"/>
      <c r="E776" s="26"/>
      <c r="F776" s="27"/>
      <c r="X776" s="56" t="str">
        <f t="shared" si="5"/>
        <v/>
      </c>
      <c r="Y776" s="56"/>
    </row>
    <row r="777" spans="1:25" x14ac:dyDescent="0.25">
      <c r="A777" s="23" t="s">
        <v>1472</v>
      </c>
      <c r="B777" s="24" t="s">
        <v>1473</v>
      </c>
      <c r="C777" s="25"/>
      <c r="D777" s="26"/>
      <c r="E777" s="26"/>
      <c r="F777" s="27"/>
      <c r="X777" s="56" t="str">
        <f t="shared" si="5"/>
        <v/>
      </c>
      <c r="Y777" s="56"/>
    </row>
    <row r="778" spans="1:25" ht="24" x14ac:dyDescent="0.25">
      <c r="A778" s="23" t="s">
        <v>1474</v>
      </c>
      <c r="B778" s="29" t="s">
        <v>4571</v>
      </c>
      <c r="C778" s="25"/>
      <c r="D778" s="26"/>
      <c r="E778" s="26"/>
      <c r="F778" s="27"/>
      <c r="X778" s="56" t="str">
        <f t="shared" si="5"/>
        <v/>
      </c>
      <c r="Y778" s="56"/>
    </row>
    <row r="779" spans="1:25" x14ac:dyDescent="0.25">
      <c r="A779" s="47"/>
      <c r="B779" s="68" t="s">
        <v>1476</v>
      </c>
      <c r="C779" s="41">
        <f>SUM(C780:C789)</f>
        <v>0</v>
      </c>
      <c r="D779" s="42"/>
      <c r="E779" s="42"/>
      <c r="F779" s="43"/>
      <c r="X779" s="56" t="str">
        <f t="shared" si="5"/>
        <v/>
      </c>
      <c r="Y779" s="56"/>
    </row>
    <row r="780" spans="1:25" ht="24" x14ac:dyDescent="0.25">
      <c r="A780" s="23" t="s">
        <v>1477</v>
      </c>
      <c r="B780" s="28" t="s">
        <v>4572</v>
      </c>
      <c r="C780" s="25"/>
      <c r="D780" s="26"/>
      <c r="E780" s="26"/>
      <c r="F780" s="27"/>
      <c r="X780" s="56" t="str">
        <f t="shared" si="5"/>
        <v/>
      </c>
      <c r="Y780" s="56"/>
    </row>
    <row r="781" spans="1:25" x14ac:dyDescent="0.25">
      <c r="A781" s="23" t="s">
        <v>1479</v>
      </c>
      <c r="B781" s="24" t="s">
        <v>1480</v>
      </c>
      <c r="C781" s="25"/>
      <c r="D781" s="26"/>
      <c r="E781" s="26"/>
      <c r="F781" s="27"/>
      <c r="X781" s="56" t="str">
        <f t="shared" si="5"/>
        <v/>
      </c>
      <c r="Y781" s="56"/>
    </row>
    <row r="782" spans="1:25" x14ac:dyDescent="0.25">
      <c r="A782" s="23" t="s">
        <v>1481</v>
      </c>
      <c r="B782" s="24" t="s">
        <v>1482</v>
      </c>
      <c r="C782" s="25"/>
      <c r="D782" s="26"/>
      <c r="E782" s="26"/>
      <c r="F782" s="27"/>
      <c r="X782" s="56" t="str">
        <f t="shared" si="5"/>
        <v/>
      </c>
      <c r="Y782" s="56"/>
    </row>
    <row r="783" spans="1:25" ht="24" x14ac:dyDescent="0.25">
      <c r="A783" s="23" t="s">
        <v>1483</v>
      </c>
      <c r="B783" s="28" t="s">
        <v>4573</v>
      </c>
      <c r="C783" s="25"/>
      <c r="D783" s="26"/>
      <c r="E783" s="26"/>
      <c r="F783" s="27"/>
      <c r="X783" s="56" t="str">
        <f t="shared" si="5"/>
        <v/>
      </c>
      <c r="Y783" s="56"/>
    </row>
    <row r="784" spans="1:25" ht="24" x14ac:dyDescent="0.25">
      <c r="A784" s="23" t="s">
        <v>1485</v>
      </c>
      <c r="B784" s="28" t="s">
        <v>4574</v>
      </c>
      <c r="C784" s="25"/>
      <c r="D784" s="26"/>
      <c r="E784" s="26"/>
      <c r="F784" s="27"/>
      <c r="X784" s="56" t="str">
        <f t="shared" si="5"/>
        <v/>
      </c>
      <c r="Y784" s="56"/>
    </row>
    <row r="785" spans="1:25" ht="24" x14ac:dyDescent="0.25">
      <c r="A785" s="23" t="s">
        <v>1487</v>
      </c>
      <c r="B785" s="28" t="s">
        <v>4575</v>
      </c>
      <c r="C785" s="25"/>
      <c r="D785" s="26"/>
      <c r="E785" s="26"/>
      <c r="F785" s="27"/>
      <c r="X785" s="56" t="str">
        <f t="shared" si="5"/>
        <v/>
      </c>
      <c r="Y785" s="56"/>
    </row>
    <row r="786" spans="1:25" ht="46.5" x14ac:dyDescent="0.25">
      <c r="A786" s="23" t="s">
        <v>1489</v>
      </c>
      <c r="B786" s="28" t="s">
        <v>4576</v>
      </c>
      <c r="C786" s="25"/>
      <c r="D786" s="26"/>
      <c r="E786" s="26"/>
      <c r="F786" s="27"/>
      <c r="X786" s="56" t="str">
        <f t="shared" si="5"/>
        <v/>
      </c>
      <c r="Y786" s="56"/>
    </row>
    <row r="787" spans="1:25" x14ac:dyDescent="0.25">
      <c r="A787" s="23" t="s">
        <v>1491</v>
      </c>
      <c r="B787" s="24" t="s">
        <v>1492</v>
      </c>
      <c r="C787" s="25"/>
      <c r="D787" s="26"/>
      <c r="E787" s="26"/>
      <c r="F787" s="27"/>
      <c r="X787" s="56" t="str">
        <f t="shared" si="5"/>
        <v/>
      </c>
      <c r="Y787" s="56"/>
    </row>
    <row r="788" spans="1:25" x14ac:dyDescent="0.25">
      <c r="A788" s="23" t="s">
        <v>1493</v>
      </c>
      <c r="B788" s="24" t="s">
        <v>1494</v>
      </c>
      <c r="C788" s="25"/>
      <c r="D788" s="26"/>
      <c r="E788" s="26"/>
      <c r="F788" s="27"/>
      <c r="X788" s="56" t="str">
        <f t="shared" si="5"/>
        <v/>
      </c>
      <c r="Y788" s="56"/>
    </row>
    <row r="789" spans="1:25" x14ac:dyDescent="0.25">
      <c r="A789" s="23" t="s">
        <v>1495</v>
      </c>
      <c r="B789" s="29" t="s">
        <v>4577</v>
      </c>
      <c r="C789" s="25"/>
      <c r="D789" s="26"/>
      <c r="E789" s="26"/>
      <c r="F789" s="27"/>
      <c r="X789" s="56" t="str">
        <f t="shared" si="5"/>
        <v/>
      </c>
      <c r="Y789" s="56"/>
    </row>
    <row r="790" spans="1:25" x14ac:dyDescent="0.25">
      <c r="A790" s="47"/>
      <c r="B790" s="68" t="s">
        <v>1497</v>
      </c>
      <c r="C790" s="41">
        <f>SUM(C791:C798)</f>
        <v>0</v>
      </c>
      <c r="D790" s="42"/>
      <c r="E790" s="42"/>
      <c r="F790" s="43"/>
      <c r="X790" s="56" t="str">
        <f t="shared" si="5"/>
        <v/>
      </c>
      <c r="Y790" s="56"/>
    </row>
    <row r="791" spans="1:25" x14ac:dyDescent="0.25">
      <c r="A791" s="23" t="s">
        <v>1498</v>
      </c>
      <c r="B791" s="24" t="s">
        <v>1499</v>
      </c>
      <c r="C791" s="25"/>
      <c r="D791" s="26"/>
      <c r="E791" s="26"/>
      <c r="F791" s="27"/>
      <c r="X791" s="56" t="str">
        <f t="shared" si="5"/>
        <v/>
      </c>
      <c r="Y791" s="56"/>
    </row>
    <row r="792" spans="1:25" x14ac:dyDescent="0.25">
      <c r="A792" s="23" t="s">
        <v>1500</v>
      </c>
      <c r="B792" s="24" t="s">
        <v>1501</v>
      </c>
      <c r="C792" s="25"/>
      <c r="D792" s="26"/>
      <c r="E792" s="26"/>
      <c r="F792" s="27"/>
      <c r="X792" s="56" t="str">
        <f t="shared" si="5"/>
        <v/>
      </c>
      <c r="Y792" s="56"/>
    </row>
    <row r="793" spans="1:25" x14ac:dyDescent="0.25">
      <c r="A793" s="23" t="s">
        <v>1502</v>
      </c>
      <c r="B793" s="24" t="s">
        <v>1503</v>
      </c>
      <c r="C793" s="25"/>
      <c r="D793" s="26"/>
      <c r="E793" s="26"/>
      <c r="F793" s="27"/>
      <c r="X793" s="56" t="str">
        <f t="shared" si="5"/>
        <v/>
      </c>
      <c r="Y793" s="56"/>
    </row>
    <row r="794" spans="1:25" x14ac:dyDescent="0.25">
      <c r="A794" s="23" t="s">
        <v>1504</v>
      </c>
      <c r="B794" s="24" t="s">
        <v>1505</v>
      </c>
      <c r="C794" s="25"/>
      <c r="D794" s="26"/>
      <c r="E794" s="26"/>
      <c r="F794" s="27"/>
      <c r="X794" s="56" t="str">
        <f t="shared" si="5"/>
        <v/>
      </c>
      <c r="Y794" s="56"/>
    </row>
    <row r="795" spans="1:25" x14ac:dyDescent="0.25">
      <c r="A795" s="23" t="s">
        <v>1506</v>
      </c>
      <c r="B795" s="24" t="s">
        <v>1507</v>
      </c>
      <c r="C795" s="25"/>
      <c r="D795" s="26"/>
      <c r="E795" s="26"/>
      <c r="F795" s="27"/>
      <c r="X795" s="56" t="str">
        <f t="shared" si="5"/>
        <v/>
      </c>
      <c r="Y795" s="56"/>
    </row>
    <row r="796" spans="1:25" ht="24" x14ac:dyDescent="0.25">
      <c r="A796" s="23" t="s">
        <v>1508</v>
      </c>
      <c r="B796" s="28" t="s">
        <v>4578</v>
      </c>
      <c r="C796" s="25"/>
      <c r="D796" s="26"/>
      <c r="E796" s="26"/>
      <c r="F796" s="27"/>
      <c r="X796" s="56" t="str">
        <f t="shared" si="5"/>
        <v/>
      </c>
      <c r="Y796" s="56"/>
    </row>
    <row r="797" spans="1:25" x14ac:dyDescent="0.25">
      <c r="A797" s="23" t="s">
        <v>1510</v>
      </c>
      <c r="B797" s="24" t="s">
        <v>1511</v>
      </c>
      <c r="C797" s="25"/>
      <c r="D797" s="26"/>
      <c r="E797" s="26"/>
      <c r="F797" s="27"/>
      <c r="X797" s="56" t="str">
        <f t="shared" si="5"/>
        <v/>
      </c>
      <c r="Y797" s="56"/>
    </row>
    <row r="798" spans="1:25" x14ac:dyDescent="0.25">
      <c r="A798" s="23" t="s">
        <v>1512</v>
      </c>
      <c r="B798" s="36" t="s">
        <v>1513</v>
      </c>
      <c r="C798" s="25"/>
      <c r="D798" s="26"/>
      <c r="E798" s="26"/>
      <c r="F798" s="27"/>
      <c r="X798" s="56" t="str">
        <f t="shared" si="5"/>
        <v/>
      </c>
      <c r="Y798" s="56"/>
    </row>
    <row r="799" spans="1:25" ht="17.25" customHeight="1" x14ac:dyDescent="0.25">
      <c r="A799" s="47"/>
      <c r="B799" s="63" t="s">
        <v>1514</v>
      </c>
      <c r="C799" s="69"/>
      <c r="D799" s="42"/>
      <c r="E799" s="42"/>
      <c r="F799" s="43"/>
      <c r="X799" s="56" t="str">
        <f t="shared" si="5"/>
        <v/>
      </c>
      <c r="Y799" s="56"/>
    </row>
    <row r="800" spans="1:25" ht="15.75" customHeight="1" x14ac:dyDescent="0.25">
      <c r="A800" s="47"/>
      <c r="B800" s="59" t="s">
        <v>1515</v>
      </c>
      <c r="C800" s="69">
        <f>SUM(C801:C806)</f>
        <v>0</v>
      </c>
      <c r="D800" s="42"/>
      <c r="E800" s="42"/>
      <c r="F800" s="43"/>
      <c r="X800" s="56" t="str">
        <f t="shared" si="5"/>
        <v/>
      </c>
      <c r="Y800" s="56"/>
    </row>
    <row r="801" spans="1:25" ht="12.75" customHeight="1" x14ac:dyDescent="0.25">
      <c r="A801" s="23" t="s">
        <v>1516</v>
      </c>
      <c r="B801" s="70" t="s">
        <v>1517</v>
      </c>
      <c r="C801" s="25"/>
      <c r="D801" s="26"/>
      <c r="E801" s="26"/>
      <c r="F801" s="27"/>
      <c r="X801" s="56" t="str">
        <f t="shared" si="5"/>
        <v/>
      </c>
      <c r="Y801" s="56"/>
    </row>
    <row r="802" spans="1:25" ht="35.25" x14ac:dyDescent="0.25">
      <c r="A802" s="23" t="s">
        <v>1518</v>
      </c>
      <c r="B802" s="71" t="s">
        <v>4579</v>
      </c>
      <c r="C802" s="72"/>
      <c r="D802" s="73"/>
      <c r="E802" s="73"/>
      <c r="F802" s="74"/>
      <c r="X802" s="56" t="str">
        <f t="shared" si="5"/>
        <v/>
      </c>
      <c r="Y802" s="56"/>
    </row>
    <row r="803" spans="1:25" ht="24" x14ac:dyDescent="0.25">
      <c r="A803" s="52" t="s">
        <v>1520</v>
      </c>
      <c r="B803" s="75" t="s">
        <v>4580</v>
      </c>
      <c r="C803" s="72"/>
      <c r="D803" s="73"/>
      <c r="E803" s="73"/>
      <c r="F803" s="74"/>
      <c r="X803" s="56" t="str">
        <f>IF(D803&gt;C803,1,"")</f>
        <v/>
      </c>
      <c r="Y803" s="56"/>
    </row>
    <row r="804" spans="1:25" ht="24" x14ac:dyDescent="0.25">
      <c r="A804" s="52" t="s">
        <v>1522</v>
      </c>
      <c r="B804" s="75" t="s">
        <v>1523</v>
      </c>
      <c r="C804" s="72"/>
      <c r="D804" s="73"/>
      <c r="E804" s="73"/>
      <c r="F804" s="74"/>
      <c r="X804" s="56" t="str">
        <f>IF(D804&gt;C804,1,"")</f>
        <v/>
      </c>
      <c r="Y804" s="56"/>
    </row>
    <row r="805" spans="1:25" x14ac:dyDescent="0.25">
      <c r="A805" s="52" t="s">
        <v>1524</v>
      </c>
      <c r="B805" s="75" t="s">
        <v>1525</v>
      </c>
      <c r="C805" s="72"/>
      <c r="D805" s="73"/>
      <c r="E805" s="73"/>
      <c r="F805" s="74"/>
      <c r="X805" s="56" t="str">
        <f>IF(D805&gt;C805,1,"")</f>
        <v/>
      </c>
      <c r="Y805" s="56"/>
    </row>
    <row r="806" spans="1:25" ht="22.5" customHeight="1" x14ac:dyDescent="0.25">
      <c r="A806" s="76" t="s">
        <v>1526</v>
      </c>
      <c r="B806" s="77" t="s">
        <v>1527</v>
      </c>
      <c r="C806" s="72"/>
      <c r="D806" s="73"/>
      <c r="E806" s="73"/>
      <c r="F806" s="74"/>
      <c r="X806" s="56" t="str">
        <f t="shared" si="5"/>
        <v/>
      </c>
      <c r="Y806" s="56"/>
    </row>
    <row r="807" spans="1:25" x14ac:dyDescent="0.25">
      <c r="A807" s="78"/>
      <c r="B807" s="79" t="s">
        <v>1528</v>
      </c>
      <c r="C807" s="80">
        <f>SUM(C808:C877)</f>
        <v>0</v>
      </c>
      <c r="D807" s="81">
        <f>SUM(D808:D877)</f>
        <v>0</v>
      </c>
      <c r="E807" s="81">
        <f>SUM(E808:E877)</f>
        <v>0</v>
      </c>
      <c r="F807" s="82">
        <f>SUM(F808:F877)</f>
        <v>0</v>
      </c>
      <c r="G807" s="4" t="str">
        <f t="shared" ref="G807:G870" si="6">IF(D807&gt;C807,"CMA ES MAYOR QUE TOTAL ACTIVIDADES","")</f>
        <v/>
      </c>
      <c r="X807" s="56" t="str">
        <f t="shared" si="5"/>
        <v/>
      </c>
      <c r="Y807" s="56"/>
    </row>
    <row r="808" spans="1:25" x14ac:dyDescent="0.25">
      <c r="A808" s="23" t="s">
        <v>1529</v>
      </c>
      <c r="B808" s="24" t="s">
        <v>1530</v>
      </c>
      <c r="C808" s="83"/>
      <c r="D808" s="84">
        <f>+E808+F808</f>
        <v>0</v>
      </c>
      <c r="E808" s="85"/>
      <c r="F808" s="86"/>
      <c r="G808" s="4" t="str">
        <f t="shared" si="6"/>
        <v/>
      </c>
      <c r="X808" s="56" t="str">
        <f t="shared" si="5"/>
        <v/>
      </c>
      <c r="Y808" s="56"/>
    </row>
    <row r="809" spans="1:25" x14ac:dyDescent="0.25">
      <c r="A809" s="23" t="s">
        <v>1531</v>
      </c>
      <c r="B809" s="24" t="s">
        <v>1532</v>
      </c>
      <c r="C809" s="25"/>
      <c r="D809" s="87">
        <f t="shared" ref="D809:D872" si="7">+E809+F809</f>
        <v>0</v>
      </c>
      <c r="E809" s="88"/>
      <c r="F809" s="89"/>
      <c r="G809" s="4" t="str">
        <f t="shared" si="6"/>
        <v/>
      </c>
      <c r="X809" s="56" t="str">
        <f t="shared" si="5"/>
        <v/>
      </c>
      <c r="Y809" s="56"/>
    </row>
    <row r="810" spans="1:25" x14ac:dyDescent="0.25">
      <c r="A810" s="23" t="s">
        <v>1533</v>
      </c>
      <c r="B810" s="24" t="s">
        <v>1534</v>
      </c>
      <c r="C810" s="25"/>
      <c r="D810" s="87">
        <f t="shared" si="7"/>
        <v>0</v>
      </c>
      <c r="E810" s="88"/>
      <c r="F810" s="89"/>
      <c r="G810" s="4" t="str">
        <f t="shared" si="6"/>
        <v/>
      </c>
      <c r="X810" s="56" t="str">
        <f t="shared" si="5"/>
        <v/>
      </c>
      <c r="Y810" s="56"/>
    </row>
    <row r="811" spans="1:25" x14ac:dyDescent="0.25">
      <c r="A811" s="23" t="s">
        <v>1535</v>
      </c>
      <c r="B811" s="24" t="s">
        <v>1536</v>
      </c>
      <c r="C811" s="25"/>
      <c r="D811" s="87">
        <f t="shared" si="7"/>
        <v>0</v>
      </c>
      <c r="E811" s="88"/>
      <c r="F811" s="89"/>
      <c r="G811" s="4" t="str">
        <f t="shared" si="6"/>
        <v/>
      </c>
      <c r="X811" s="56" t="str">
        <f t="shared" si="5"/>
        <v/>
      </c>
      <c r="Y811" s="56"/>
    </row>
    <row r="812" spans="1:25" x14ac:dyDescent="0.25">
      <c r="A812" s="23" t="s">
        <v>1537</v>
      </c>
      <c r="B812" s="24" t="s">
        <v>1538</v>
      </c>
      <c r="C812" s="25"/>
      <c r="D812" s="87">
        <f t="shared" si="7"/>
        <v>0</v>
      </c>
      <c r="E812" s="88"/>
      <c r="F812" s="89"/>
      <c r="G812" s="4" t="str">
        <f t="shared" si="6"/>
        <v/>
      </c>
      <c r="X812" s="56" t="str">
        <f t="shared" si="5"/>
        <v/>
      </c>
      <c r="Y812" s="56"/>
    </row>
    <row r="813" spans="1:25" x14ac:dyDescent="0.25">
      <c r="A813" s="23" t="s">
        <v>1539</v>
      </c>
      <c r="B813" s="24" t="s">
        <v>1540</v>
      </c>
      <c r="C813" s="25"/>
      <c r="D813" s="87">
        <f t="shared" si="7"/>
        <v>0</v>
      </c>
      <c r="E813" s="88"/>
      <c r="F813" s="89"/>
      <c r="G813" s="4" t="str">
        <f t="shared" si="6"/>
        <v/>
      </c>
      <c r="X813" s="56" t="str">
        <f t="shared" si="5"/>
        <v/>
      </c>
      <c r="Y813" s="56"/>
    </row>
    <row r="814" spans="1:25" x14ac:dyDescent="0.25">
      <c r="A814" s="23" t="s">
        <v>1541</v>
      </c>
      <c r="B814" s="24" t="s">
        <v>1542</v>
      </c>
      <c r="C814" s="25"/>
      <c r="D814" s="87">
        <f t="shared" si="7"/>
        <v>0</v>
      </c>
      <c r="E814" s="88"/>
      <c r="F814" s="89"/>
      <c r="G814" s="4" t="str">
        <f t="shared" si="6"/>
        <v/>
      </c>
      <c r="X814" s="56" t="str">
        <f t="shared" si="5"/>
        <v/>
      </c>
      <c r="Y814" s="56"/>
    </row>
    <row r="815" spans="1:25" x14ac:dyDescent="0.25">
      <c r="A815" s="23" t="s">
        <v>1543</v>
      </c>
      <c r="B815" s="24" t="s">
        <v>1544</v>
      </c>
      <c r="C815" s="25"/>
      <c r="D815" s="87">
        <f t="shared" si="7"/>
        <v>0</v>
      </c>
      <c r="E815" s="88"/>
      <c r="F815" s="89"/>
      <c r="G815" s="4" t="str">
        <f t="shared" si="6"/>
        <v/>
      </c>
      <c r="X815" s="56" t="str">
        <f t="shared" si="5"/>
        <v/>
      </c>
      <c r="Y815" s="56"/>
    </row>
    <row r="816" spans="1:25" x14ac:dyDescent="0.25">
      <c r="A816" s="23" t="s">
        <v>1545</v>
      </c>
      <c r="B816" s="24" t="s">
        <v>1546</v>
      </c>
      <c r="C816" s="25"/>
      <c r="D816" s="87">
        <f t="shared" si="7"/>
        <v>0</v>
      </c>
      <c r="E816" s="88"/>
      <c r="F816" s="89"/>
      <c r="G816" s="4" t="str">
        <f t="shared" si="6"/>
        <v/>
      </c>
      <c r="X816" s="56" t="str">
        <f t="shared" si="5"/>
        <v/>
      </c>
      <c r="Y816" s="56"/>
    </row>
    <row r="817" spans="1:25" x14ac:dyDescent="0.25">
      <c r="A817" s="23" t="s">
        <v>1547</v>
      </c>
      <c r="B817" s="24" t="s">
        <v>1548</v>
      </c>
      <c r="C817" s="25"/>
      <c r="D817" s="87">
        <f t="shared" si="7"/>
        <v>0</v>
      </c>
      <c r="E817" s="88"/>
      <c r="F817" s="89"/>
      <c r="G817" s="4" t="str">
        <f t="shared" si="6"/>
        <v/>
      </c>
      <c r="X817" s="56"/>
      <c r="Y817" s="56"/>
    </row>
    <row r="818" spans="1:25" x14ac:dyDescent="0.25">
      <c r="A818" s="23" t="s">
        <v>1549</v>
      </c>
      <c r="B818" s="24" t="s">
        <v>1550</v>
      </c>
      <c r="C818" s="25"/>
      <c r="D818" s="87">
        <f t="shared" si="7"/>
        <v>0</v>
      </c>
      <c r="E818" s="88"/>
      <c r="F818" s="89"/>
      <c r="G818" s="4" t="str">
        <f t="shared" si="6"/>
        <v/>
      </c>
      <c r="X818" s="56"/>
      <c r="Y818" s="56"/>
    </row>
    <row r="819" spans="1:25" x14ac:dyDescent="0.25">
      <c r="A819" s="23" t="s">
        <v>1551</v>
      </c>
      <c r="B819" s="24" t="s">
        <v>1552</v>
      </c>
      <c r="C819" s="25"/>
      <c r="D819" s="87">
        <f t="shared" si="7"/>
        <v>0</v>
      </c>
      <c r="E819" s="88"/>
      <c r="F819" s="89"/>
      <c r="G819" s="4" t="str">
        <f t="shared" si="6"/>
        <v/>
      </c>
      <c r="X819" s="56"/>
      <c r="Y819" s="56"/>
    </row>
    <row r="820" spans="1:25" x14ac:dyDescent="0.25">
      <c r="A820" s="23" t="s">
        <v>1553</v>
      </c>
      <c r="B820" s="24" t="s">
        <v>1554</v>
      </c>
      <c r="C820" s="25"/>
      <c r="D820" s="87">
        <f t="shared" si="7"/>
        <v>0</v>
      </c>
      <c r="E820" s="88"/>
      <c r="F820" s="89"/>
      <c r="G820" s="4" t="str">
        <f t="shared" si="6"/>
        <v/>
      </c>
      <c r="X820" s="56"/>
      <c r="Y820" s="56"/>
    </row>
    <row r="821" spans="1:25" x14ac:dyDescent="0.25">
      <c r="A821" s="23" t="s">
        <v>1555</v>
      </c>
      <c r="B821" s="24" t="s">
        <v>1556</v>
      </c>
      <c r="C821" s="25"/>
      <c r="D821" s="87">
        <f t="shared" si="7"/>
        <v>0</v>
      </c>
      <c r="E821" s="88"/>
      <c r="F821" s="89"/>
      <c r="G821" s="4" t="str">
        <f t="shared" si="6"/>
        <v/>
      </c>
      <c r="X821" s="56"/>
      <c r="Y821" s="56"/>
    </row>
    <row r="822" spans="1:25" x14ac:dyDescent="0.25">
      <c r="A822" s="23" t="s">
        <v>1557</v>
      </c>
      <c r="B822" s="24" t="s">
        <v>1558</v>
      </c>
      <c r="C822" s="25"/>
      <c r="D822" s="87">
        <f t="shared" si="7"/>
        <v>0</v>
      </c>
      <c r="E822" s="88"/>
      <c r="F822" s="89"/>
      <c r="G822" s="4" t="str">
        <f t="shared" si="6"/>
        <v/>
      </c>
      <c r="X822" s="56"/>
      <c r="Y822" s="56"/>
    </row>
    <row r="823" spans="1:25" x14ac:dyDescent="0.25">
      <c r="A823" s="23" t="s">
        <v>1559</v>
      </c>
      <c r="B823" s="24" t="s">
        <v>1560</v>
      </c>
      <c r="C823" s="25"/>
      <c r="D823" s="87">
        <f t="shared" si="7"/>
        <v>0</v>
      </c>
      <c r="E823" s="88"/>
      <c r="F823" s="89"/>
      <c r="G823" s="4" t="str">
        <f t="shared" si="6"/>
        <v/>
      </c>
      <c r="X823" s="56"/>
      <c r="Y823" s="56"/>
    </row>
    <row r="824" spans="1:25" ht="24" x14ac:dyDescent="0.25">
      <c r="A824" s="23" t="s">
        <v>1561</v>
      </c>
      <c r="B824" s="28" t="s">
        <v>4581</v>
      </c>
      <c r="C824" s="25"/>
      <c r="D824" s="87">
        <f t="shared" si="7"/>
        <v>0</v>
      </c>
      <c r="E824" s="88"/>
      <c r="F824" s="89"/>
      <c r="G824" s="4" t="str">
        <f t="shared" si="6"/>
        <v/>
      </c>
      <c r="X824" s="56"/>
      <c r="Y824" s="56"/>
    </row>
    <row r="825" spans="1:25" ht="35.25" x14ac:dyDescent="0.25">
      <c r="A825" s="23" t="s">
        <v>1563</v>
      </c>
      <c r="B825" s="28" t="s">
        <v>4582</v>
      </c>
      <c r="C825" s="25"/>
      <c r="D825" s="87">
        <f t="shared" si="7"/>
        <v>0</v>
      </c>
      <c r="E825" s="88"/>
      <c r="F825" s="89"/>
      <c r="G825" s="4" t="str">
        <f t="shared" si="6"/>
        <v/>
      </c>
      <c r="X825" s="56"/>
      <c r="Y825" s="56"/>
    </row>
    <row r="826" spans="1:25" x14ac:dyDescent="0.25">
      <c r="A826" s="23" t="s">
        <v>1565</v>
      </c>
      <c r="B826" s="24" t="s">
        <v>1566</v>
      </c>
      <c r="C826" s="25"/>
      <c r="D826" s="87">
        <f t="shared" si="7"/>
        <v>0</v>
      </c>
      <c r="E826" s="88"/>
      <c r="F826" s="89"/>
      <c r="G826" s="4" t="str">
        <f t="shared" si="6"/>
        <v/>
      </c>
      <c r="X826" s="56"/>
      <c r="Y826" s="56"/>
    </row>
    <row r="827" spans="1:25" x14ac:dyDescent="0.25">
      <c r="A827" s="23" t="s">
        <v>1567</v>
      </c>
      <c r="B827" s="24" t="s">
        <v>1568</v>
      </c>
      <c r="C827" s="25"/>
      <c r="D827" s="87">
        <f t="shared" si="7"/>
        <v>0</v>
      </c>
      <c r="E827" s="88"/>
      <c r="F827" s="89"/>
      <c r="G827" s="4" t="str">
        <f t="shared" si="6"/>
        <v/>
      </c>
      <c r="X827" s="56"/>
      <c r="Y827" s="56"/>
    </row>
    <row r="828" spans="1:25" x14ac:dyDescent="0.25">
      <c r="A828" s="23" t="s">
        <v>1569</v>
      </c>
      <c r="B828" s="24" t="s">
        <v>1570</v>
      </c>
      <c r="C828" s="25"/>
      <c r="D828" s="87">
        <f t="shared" si="7"/>
        <v>0</v>
      </c>
      <c r="E828" s="88"/>
      <c r="F828" s="89"/>
      <c r="G828" s="4" t="str">
        <f t="shared" si="6"/>
        <v/>
      </c>
      <c r="X828" s="56"/>
      <c r="Y828" s="56"/>
    </row>
    <row r="829" spans="1:25" x14ac:dyDescent="0.25">
      <c r="A829" s="23" t="s">
        <v>1571</v>
      </c>
      <c r="B829" s="24" t="s">
        <v>1572</v>
      </c>
      <c r="C829" s="25"/>
      <c r="D829" s="87">
        <f t="shared" si="7"/>
        <v>0</v>
      </c>
      <c r="E829" s="88"/>
      <c r="F829" s="89"/>
      <c r="G829" s="4" t="str">
        <f t="shared" si="6"/>
        <v/>
      </c>
      <c r="X829" s="56"/>
      <c r="Y829" s="56"/>
    </row>
    <row r="830" spans="1:25" x14ac:dyDescent="0.25">
      <c r="A830" s="23" t="s">
        <v>1573</v>
      </c>
      <c r="B830" s="24" t="s">
        <v>1574</v>
      </c>
      <c r="C830" s="25"/>
      <c r="D830" s="87">
        <f t="shared" si="7"/>
        <v>0</v>
      </c>
      <c r="E830" s="88"/>
      <c r="F830" s="89"/>
      <c r="G830" s="4" t="str">
        <f t="shared" si="6"/>
        <v/>
      </c>
      <c r="X830" s="56"/>
      <c r="Y830" s="56"/>
    </row>
    <row r="831" spans="1:25" x14ac:dyDescent="0.25">
      <c r="A831" s="23" t="s">
        <v>1575</v>
      </c>
      <c r="B831" s="24" t="s">
        <v>1576</v>
      </c>
      <c r="C831" s="25"/>
      <c r="D831" s="87">
        <f t="shared" si="7"/>
        <v>0</v>
      </c>
      <c r="E831" s="88"/>
      <c r="F831" s="89"/>
      <c r="G831" s="4" t="str">
        <f t="shared" si="6"/>
        <v/>
      </c>
      <c r="X831" s="56"/>
      <c r="Y831" s="56"/>
    </row>
    <row r="832" spans="1:25" x14ac:dyDescent="0.25">
      <c r="A832" s="23" t="s">
        <v>1577</v>
      </c>
      <c r="B832" s="24" t="s">
        <v>1578</v>
      </c>
      <c r="C832" s="25"/>
      <c r="D832" s="87">
        <f t="shared" si="7"/>
        <v>0</v>
      </c>
      <c r="E832" s="88"/>
      <c r="F832" s="89"/>
      <c r="G832" s="4" t="str">
        <f t="shared" si="6"/>
        <v/>
      </c>
      <c r="X832" s="56"/>
      <c r="Y832" s="56"/>
    </row>
    <row r="833" spans="1:25" x14ac:dyDescent="0.25">
      <c r="A833" s="23" t="s">
        <v>1579</v>
      </c>
      <c r="B833" s="24" t="s">
        <v>1580</v>
      </c>
      <c r="C833" s="25"/>
      <c r="D833" s="87">
        <f t="shared" si="7"/>
        <v>0</v>
      </c>
      <c r="E833" s="88"/>
      <c r="F833" s="89"/>
      <c r="G833" s="4" t="str">
        <f t="shared" si="6"/>
        <v/>
      </c>
      <c r="X833" s="56"/>
      <c r="Y833" s="56"/>
    </row>
    <row r="834" spans="1:25" ht="24" x14ac:dyDescent="0.25">
      <c r="A834" s="23" t="s">
        <v>1581</v>
      </c>
      <c r="B834" s="28" t="s">
        <v>4583</v>
      </c>
      <c r="C834" s="25"/>
      <c r="D834" s="87">
        <f t="shared" si="7"/>
        <v>0</v>
      </c>
      <c r="E834" s="88"/>
      <c r="F834" s="89"/>
      <c r="G834" s="4" t="str">
        <f t="shared" si="6"/>
        <v/>
      </c>
      <c r="X834" s="56"/>
      <c r="Y834" s="56"/>
    </row>
    <row r="835" spans="1:25" x14ac:dyDescent="0.25">
      <c r="A835" s="23" t="s">
        <v>1583</v>
      </c>
      <c r="B835" s="24" t="s">
        <v>1584</v>
      </c>
      <c r="C835" s="25"/>
      <c r="D835" s="87">
        <f t="shared" si="7"/>
        <v>0</v>
      </c>
      <c r="E835" s="88"/>
      <c r="F835" s="89"/>
      <c r="G835" s="4" t="str">
        <f t="shared" si="6"/>
        <v/>
      </c>
      <c r="X835" s="56"/>
      <c r="Y835" s="56"/>
    </row>
    <row r="836" spans="1:25" x14ac:dyDescent="0.25">
      <c r="A836" s="23" t="s">
        <v>1585</v>
      </c>
      <c r="B836" s="24" t="s">
        <v>1586</v>
      </c>
      <c r="C836" s="25"/>
      <c r="D836" s="87">
        <f t="shared" si="7"/>
        <v>0</v>
      </c>
      <c r="E836" s="88"/>
      <c r="F836" s="89"/>
      <c r="G836" s="4" t="str">
        <f t="shared" si="6"/>
        <v/>
      </c>
      <c r="X836" s="56"/>
      <c r="Y836" s="56"/>
    </row>
    <row r="837" spans="1:25" x14ac:dyDescent="0.25">
      <c r="A837" s="23" t="s">
        <v>1587</v>
      </c>
      <c r="B837" s="24" t="s">
        <v>1588</v>
      </c>
      <c r="C837" s="25"/>
      <c r="D837" s="87">
        <f t="shared" si="7"/>
        <v>0</v>
      </c>
      <c r="E837" s="88"/>
      <c r="F837" s="89"/>
      <c r="G837" s="4" t="str">
        <f t="shared" si="6"/>
        <v/>
      </c>
      <c r="X837" s="56"/>
      <c r="Y837" s="56"/>
    </row>
    <row r="838" spans="1:25" ht="24" x14ac:dyDescent="0.25">
      <c r="A838" s="23" t="s">
        <v>1589</v>
      </c>
      <c r="B838" s="28" t="s">
        <v>4584</v>
      </c>
      <c r="C838" s="25"/>
      <c r="D838" s="87">
        <f t="shared" si="7"/>
        <v>0</v>
      </c>
      <c r="E838" s="88"/>
      <c r="F838" s="89"/>
      <c r="G838" s="4" t="str">
        <f t="shared" si="6"/>
        <v/>
      </c>
      <c r="X838" s="56"/>
      <c r="Y838" s="56"/>
    </row>
    <row r="839" spans="1:25" x14ac:dyDescent="0.25">
      <c r="A839" s="23" t="s">
        <v>1591</v>
      </c>
      <c r="B839" s="24" t="s">
        <v>1592</v>
      </c>
      <c r="C839" s="25"/>
      <c r="D839" s="87">
        <f t="shared" si="7"/>
        <v>0</v>
      </c>
      <c r="E839" s="88"/>
      <c r="F839" s="89"/>
      <c r="G839" s="4" t="str">
        <f t="shared" si="6"/>
        <v/>
      </c>
      <c r="X839" s="56"/>
      <c r="Y839" s="56"/>
    </row>
    <row r="840" spans="1:25" x14ac:dyDescent="0.25">
      <c r="A840" s="23" t="s">
        <v>1593</v>
      </c>
      <c r="B840" s="24" t="s">
        <v>1594</v>
      </c>
      <c r="C840" s="25"/>
      <c r="D840" s="87">
        <f t="shared" si="7"/>
        <v>0</v>
      </c>
      <c r="E840" s="88"/>
      <c r="F840" s="89"/>
      <c r="G840" s="4" t="str">
        <f t="shared" si="6"/>
        <v/>
      </c>
      <c r="X840" s="56"/>
      <c r="Y840" s="56"/>
    </row>
    <row r="841" spans="1:25" x14ac:dyDescent="0.25">
      <c r="A841" s="23" t="s">
        <v>1595</v>
      </c>
      <c r="B841" s="24" t="s">
        <v>1596</v>
      </c>
      <c r="C841" s="25"/>
      <c r="D841" s="87">
        <f t="shared" si="7"/>
        <v>0</v>
      </c>
      <c r="E841" s="88"/>
      <c r="F841" s="89"/>
      <c r="G841" s="4" t="str">
        <f t="shared" si="6"/>
        <v/>
      </c>
      <c r="X841" s="56"/>
      <c r="Y841" s="56"/>
    </row>
    <row r="842" spans="1:25" x14ac:dyDescent="0.25">
      <c r="A842" s="23" t="s">
        <v>1597</v>
      </c>
      <c r="B842" s="24" t="s">
        <v>1598</v>
      </c>
      <c r="C842" s="25"/>
      <c r="D842" s="87">
        <f t="shared" si="7"/>
        <v>0</v>
      </c>
      <c r="E842" s="88"/>
      <c r="F842" s="89"/>
      <c r="G842" s="4" t="str">
        <f t="shared" si="6"/>
        <v/>
      </c>
      <c r="X842" s="56"/>
      <c r="Y842" s="56"/>
    </row>
    <row r="843" spans="1:25" ht="24" x14ac:dyDescent="0.25">
      <c r="A843" s="23" t="s">
        <v>1599</v>
      </c>
      <c r="B843" s="28" t="s">
        <v>4585</v>
      </c>
      <c r="C843" s="25"/>
      <c r="D843" s="87">
        <f t="shared" si="7"/>
        <v>0</v>
      </c>
      <c r="E843" s="88"/>
      <c r="F843" s="89"/>
      <c r="G843" s="4" t="str">
        <f t="shared" si="6"/>
        <v/>
      </c>
      <c r="X843" s="56" t="str">
        <f t="shared" ref="X843:X906" si="8">IF(D843&gt;C843,1,"")</f>
        <v/>
      </c>
      <c r="Y843" s="56"/>
    </row>
    <row r="844" spans="1:25" ht="24" x14ac:dyDescent="0.25">
      <c r="A844" s="23" t="s">
        <v>1601</v>
      </c>
      <c r="B844" s="28" t="s">
        <v>4586</v>
      </c>
      <c r="C844" s="25"/>
      <c r="D844" s="87">
        <f t="shared" si="7"/>
        <v>0</v>
      </c>
      <c r="E844" s="88"/>
      <c r="F844" s="89"/>
      <c r="G844" s="4" t="str">
        <f t="shared" si="6"/>
        <v/>
      </c>
      <c r="X844" s="56" t="str">
        <f t="shared" si="8"/>
        <v/>
      </c>
      <c r="Y844" s="56"/>
    </row>
    <row r="845" spans="1:25" x14ac:dyDescent="0.25">
      <c r="A845" s="23" t="s">
        <v>1603</v>
      </c>
      <c r="B845" s="24" t="s">
        <v>1604</v>
      </c>
      <c r="C845" s="25"/>
      <c r="D845" s="87">
        <f t="shared" si="7"/>
        <v>0</v>
      </c>
      <c r="E845" s="88"/>
      <c r="F845" s="89"/>
      <c r="G845" s="4" t="str">
        <f t="shared" si="6"/>
        <v/>
      </c>
      <c r="X845" s="56" t="str">
        <f t="shared" si="8"/>
        <v/>
      </c>
      <c r="Y845" s="56"/>
    </row>
    <row r="846" spans="1:25" x14ac:dyDescent="0.25">
      <c r="A846" s="23" t="s">
        <v>1605</v>
      </c>
      <c r="B846" s="24" t="s">
        <v>1606</v>
      </c>
      <c r="C846" s="25"/>
      <c r="D846" s="87">
        <f t="shared" si="7"/>
        <v>0</v>
      </c>
      <c r="E846" s="88"/>
      <c r="F846" s="89"/>
      <c r="G846" s="4" t="str">
        <f t="shared" si="6"/>
        <v/>
      </c>
      <c r="X846" s="56" t="str">
        <f t="shared" si="8"/>
        <v/>
      </c>
      <c r="Y846" s="56"/>
    </row>
    <row r="847" spans="1:25" x14ac:dyDescent="0.25">
      <c r="A847" s="23" t="s">
        <v>1607</v>
      </c>
      <c r="B847" s="24" t="s">
        <v>1608</v>
      </c>
      <c r="C847" s="25"/>
      <c r="D847" s="87">
        <f t="shared" si="7"/>
        <v>0</v>
      </c>
      <c r="E847" s="88"/>
      <c r="F847" s="89"/>
      <c r="G847" s="4" t="str">
        <f t="shared" si="6"/>
        <v/>
      </c>
      <c r="X847" s="56" t="str">
        <f t="shared" si="8"/>
        <v/>
      </c>
      <c r="Y847" s="56"/>
    </row>
    <row r="848" spans="1:25" x14ac:dyDescent="0.25">
      <c r="A848" s="23" t="s">
        <v>1609</v>
      </c>
      <c r="B848" s="24" t="s">
        <v>1610</v>
      </c>
      <c r="C848" s="25"/>
      <c r="D848" s="87">
        <f t="shared" si="7"/>
        <v>0</v>
      </c>
      <c r="E848" s="88"/>
      <c r="F848" s="89"/>
      <c r="G848" s="4" t="str">
        <f t="shared" si="6"/>
        <v/>
      </c>
      <c r="X848" s="56" t="str">
        <f t="shared" si="8"/>
        <v/>
      </c>
      <c r="Y848" s="56"/>
    </row>
    <row r="849" spans="1:25" x14ac:dyDescent="0.25">
      <c r="A849" s="23" t="s">
        <v>1611</v>
      </c>
      <c r="B849" s="24" t="s">
        <v>1612</v>
      </c>
      <c r="C849" s="25"/>
      <c r="D849" s="87">
        <f t="shared" si="7"/>
        <v>0</v>
      </c>
      <c r="E849" s="88"/>
      <c r="F849" s="89"/>
      <c r="G849" s="4" t="str">
        <f t="shared" si="6"/>
        <v/>
      </c>
      <c r="X849" s="56" t="str">
        <f t="shared" si="8"/>
        <v/>
      </c>
      <c r="Y849" s="56"/>
    </row>
    <row r="850" spans="1:25" x14ac:dyDescent="0.25">
      <c r="A850" s="23" t="s">
        <v>1613</v>
      </c>
      <c r="B850" s="24" t="s">
        <v>1614</v>
      </c>
      <c r="C850" s="25"/>
      <c r="D850" s="87">
        <f t="shared" si="7"/>
        <v>0</v>
      </c>
      <c r="E850" s="88"/>
      <c r="F850" s="89"/>
      <c r="G850" s="4" t="str">
        <f t="shared" si="6"/>
        <v/>
      </c>
      <c r="X850" s="56" t="str">
        <f t="shared" si="8"/>
        <v/>
      </c>
      <c r="Y850" s="56"/>
    </row>
    <row r="851" spans="1:25" x14ac:dyDescent="0.25">
      <c r="A851" s="23" t="s">
        <v>1615</v>
      </c>
      <c r="B851" s="24" t="s">
        <v>1616</v>
      </c>
      <c r="C851" s="25"/>
      <c r="D851" s="87">
        <f t="shared" si="7"/>
        <v>0</v>
      </c>
      <c r="E851" s="88"/>
      <c r="F851" s="89"/>
      <c r="G851" s="4" t="str">
        <f t="shared" si="6"/>
        <v/>
      </c>
      <c r="X851" s="56" t="str">
        <f t="shared" si="8"/>
        <v/>
      </c>
      <c r="Y851" s="56"/>
    </row>
    <row r="852" spans="1:25" ht="24" x14ac:dyDescent="0.25">
      <c r="A852" s="23" t="s">
        <v>1617</v>
      </c>
      <c r="B852" s="28" t="s">
        <v>4587</v>
      </c>
      <c r="C852" s="25"/>
      <c r="D852" s="87">
        <f t="shared" si="7"/>
        <v>0</v>
      </c>
      <c r="E852" s="88"/>
      <c r="F852" s="89"/>
      <c r="G852" s="4" t="str">
        <f t="shared" si="6"/>
        <v/>
      </c>
      <c r="X852" s="56" t="str">
        <f t="shared" si="8"/>
        <v/>
      </c>
      <c r="Y852" s="56"/>
    </row>
    <row r="853" spans="1:25" x14ac:dyDescent="0.25">
      <c r="A853" s="23" t="s">
        <v>1619</v>
      </c>
      <c r="B853" s="24" t="s">
        <v>1620</v>
      </c>
      <c r="C853" s="25"/>
      <c r="D853" s="87">
        <f t="shared" si="7"/>
        <v>0</v>
      </c>
      <c r="E853" s="88"/>
      <c r="F853" s="89"/>
      <c r="G853" s="4" t="str">
        <f t="shared" si="6"/>
        <v/>
      </c>
      <c r="X853" s="56" t="str">
        <f t="shared" si="8"/>
        <v/>
      </c>
      <c r="Y853" s="56"/>
    </row>
    <row r="854" spans="1:25" x14ac:dyDescent="0.25">
      <c r="A854" s="23" t="s">
        <v>1621</v>
      </c>
      <c r="B854" s="24" t="s">
        <v>1622</v>
      </c>
      <c r="C854" s="25"/>
      <c r="D854" s="87">
        <f t="shared" si="7"/>
        <v>0</v>
      </c>
      <c r="E854" s="88"/>
      <c r="F854" s="89"/>
      <c r="G854" s="4" t="str">
        <f t="shared" si="6"/>
        <v/>
      </c>
      <c r="X854" s="56" t="str">
        <f t="shared" si="8"/>
        <v/>
      </c>
      <c r="Y854" s="56"/>
    </row>
    <row r="855" spans="1:25" ht="24" x14ac:dyDescent="0.25">
      <c r="A855" s="23" t="s">
        <v>1623</v>
      </c>
      <c r="B855" s="28" t="s">
        <v>4588</v>
      </c>
      <c r="C855" s="25"/>
      <c r="D855" s="87">
        <f t="shared" si="7"/>
        <v>0</v>
      </c>
      <c r="E855" s="88"/>
      <c r="F855" s="89"/>
      <c r="G855" s="4" t="str">
        <f t="shared" si="6"/>
        <v/>
      </c>
      <c r="X855" s="56" t="str">
        <f t="shared" si="8"/>
        <v/>
      </c>
      <c r="Y855" s="56"/>
    </row>
    <row r="856" spans="1:25" x14ac:dyDescent="0.25">
      <c r="A856" s="23" t="s">
        <v>1625</v>
      </c>
      <c r="B856" s="24" t="s">
        <v>4589</v>
      </c>
      <c r="C856" s="25"/>
      <c r="D856" s="87">
        <f t="shared" si="7"/>
        <v>0</v>
      </c>
      <c r="E856" s="88"/>
      <c r="F856" s="89"/>
      <c r="G856" s="4" t="str">
        <f t="shared" si="6"/>
        <v/>
      </c>
      <c r="X856" s="56" t="str">
        <f t="shared" si="8"/>
        <v/>
      </c>
      <c r="Y856" s="56"/>
    </row>
    <row r="857" spans="1:25" ht="24" x14ac:dyDescent="0.25">
      <c r="A857" s="23" t="s">
        <v>1627</v>
      </c>
      <c r="B857" s="28" t="s">
        <v>4590</v>
      </c>
      <c r="C857" s="25"/>
      <c r="D857" s="87">
        <f t="shared" si="7"/>
        <v>0</v>
      </c>
      <c r="E857" s="88"/>
      <c r="F857" s="89"/>
      <c r="G857" s="4" t="str">
        <f t="shared" si="6"/>
        <v/>
      </c>
      <c r="X857" s="56" t="str">
        <f t="shared" si="8"/>
        <v/>
      </c>
      <c r="Y857" s="56"/>
    </row>
    <row r="858" spans="1:25" x14ac:dyDescent="0.25">
      <c r="A858" s="23" t="s">
        <v>1629</v>
      </c>
      <c r="B858" s="24" t="s">
        <v>1630</v>
      </c>
      <c r="C858" s="25"/>
      <c r="D858" s="87">
        <f t="shared" si="7"/>
        <v>0</v>
      </c>
      <c r="E858" s="88"/>
      <c r="F858" s="89"/>
      <c r="G858" s="4" t="str">
        <f t="shared" si="6"/>
        <v/>
      </c>
      <c r="X858" s="56" t="str">
        <f t="shared" si="8"/>
        <v/>
      </c>
      <c r="Y858" s="56"/>
    </row>
    <row r="859" spans="1:25" ht="24" x14ac:dyDescent="0.25">
      <c r="A859" s="23" t="s">
        <v>1631</v>
      </c>
      <c r="B859" s="28" t="s">
        <v>4591</v>
      </c>
      <c r="C859" s="25"/>
      <c r="D859" s="87">
        <f t="shared" si="7"/>
        <v>0</v>
      </c>
      <c r="E859" s="88"/>
      <c r="F859" s="89"/>
      <c r="G859" s="4" t="str">
        <f t="shared" si="6"/>
        <v/>
      </c>
      <c r="X859" s="56" t="str">
        <f t="shared" si="8"/>
        <v/>
      </c>
      <c r="Y859" s="56"/>
    </row>
    <row r="860" spans="1:25" x14ac:dyDescent="0.25">
      <c r="A860" s="23" t="s">
        <v>1633</v>
      </c>
      <c r="B860" s="24" t="s">
        <v>1634</v>
      </c>
      <c r="C860" s="25"/>
      <c r="D860" s="87">
        <f t="shared" si="7"/>
        <v>0</v>
      </c>
      <c r="E860" s="88"/>
      <c r="F860" s="89"/>
      <c r="G860" s="4" t="str">
        <f t="shared" si="6"/>
        <v/>
      </c>
      <c r="X860" s="56" t="str">
        <f t="shared" si="8"/>
        <v/>
      </c>
      <c r="Y860" s="56"/>
    </row>
    <row r="861" spans="1:25" x14ac:dyDescent="0.25">
      <c r="A861" s="23" t="s">
        <v>1635</v>
      </c>
      <c r="B861" s="24" t="s">
        <v>1636</v>
      </c>
      <c r="C861" s="25"/>
      <c r="D861" s="87">
        <f t="shared" si="7"/>
        <v>0</v>
      </c>
      <c r="E861" s="88"/>
      <c r="F861" s="89"/>
      <c r="G861" s="4" t="str">
        <f t="shared" si="6"/>
        <v/>
      </c>
      <c r="X861" s="56" t="str">
        <f t="shared" si="8"/>
        <v/>
      </c>
      <c r="Y861" s="56"/>
    </row>
    <row r="862" spans="1:25" x14ac:dyDescent="0.25">
      <c r="A862" s="23" t="s">
        <v>1637</v>
      </c>
      <c r="B862" s="24" t="s">
        <v>1638</v>
      </c>
      <c r="C862" s="25"/>
      <c r="D862" s="87">
        <f t="shared" si="7"/>
        <v>0</v>
      </c>
      <c r="E862" s="88"/>
      <c r="F862" s="89"/>
      <c r="G862" s="4" t="str">
        <f t="shared" si="6"/>
        <v/>
      </c>
      <c r="X862" s="56" t="str">
        <f t="shared" si="8"/>
        <v/>
      </c>
      <c r="Y862" s="56"/>
    </row>
    <row r="863" spans="1:25" x14ac:dyDescent="0.25">
      <c r="A863" s="23" t="s">
        <v>1639</v>
      </c>
      <c r="B863" s="24" t="s">
        <v>1640</v>
      </c>
      <c r="C863" s="25"/>
      <c r="D863" s="87">
        <f t="shared" si="7"/>
        <v>0</v>
      </c>
      <c r="E863" s="88"/>
      <c r="F863" s="89"/>
      <c r="G863" s="4" t="str">
        <f t="shared" si="6"/>
        <v/>
      </c>
      <c r="X863" s="56" t="str">
        <f t="shared" si="8"/>
        <v/>
      </c>
      <c r="Y863" s="56"/>
    </row>
    <row r="864" spans="1:25" x14ac:dyDescent="0.25">
      <c r="A864" s="23" t="s">
        <v>1641</v>
      </c>
      <c r="B864" s="24" t="s">
        <v>1642</v>
      </c>
      <c r="C864" s="25"/>
      <c r="D864" s="87">
        <f t="shared" si="7"/>
        <v>0</v>
      </c>
      <c r="E864" s="88"/>
      <c r="F864" s="89"/>
      <c r="G864" s="4" t="str">
        <f t="shared" si="6"/>
        <v/>
      </c>
      <c r="X864" s="56" t="str">
        <f t="shared" si="8"/>
        <v/>
      </c>
      <c r="Y864" s="56"/>
    </row>
    <row r="865" spans="1:25" x14ac:dyDescent="0.25">
      <c r="A865" s="23" t="s">
        <v>1643</v>
      </c>
      <c r="B865" s="24" t="s">
        <v>1644</v>
      </c>
      <c r="C865" s="25"/>
      <c r="D865" s="87">
        <f t="shared" si="7"/>
        <v>0</v>
      </c>
      <c r="E865" s="88"/>
      <c r="F865" s="89"/>
      <c r="G865" s="4" t="str">
        <f t="shared" si="6"/>
        <v/>
      </c>
      <c r="X865" s="56" t="str">
        <f t="shared" si="8"/>
        <v/>
      </c>
      <c r="Y865" s="56"/>
    </row>
    <row r="866" spans="1:25" x14ac:dyDescent="0.25">
      <c r="A866" s="23" t="s">
        <v>1645</v>
      </c>
      <c r="B866" s="24" t="s">
        <v>1646</v>
      </c>
      <c r="C866" s="25"/>
      <c r="D866" s="87">
        <f t="shared" si="7"/>
        <v>0</v>
      </c>
      <c r="E866" s="88"/>
      <c r="F866" s="89"/>
      <c r="G866" s="4" t="str">
        <f t="shared" si="6"/>
        <v/>
      </c>
      <c r="X866" s="56" t="str">
        <f t="shared" si="8"/>
        <v/>
      </c>
      <c r="Y866" s="56"/>
    </row>
    <row r="867" spans="1:25" x14ac:dyDescent="0.25">
      <c r="A867" s="23" t="s">
        <v>1647</v>
      </c>
      <c r="B867" s="24" t="s">
        <v>1648</v>
      </c>
      <c r="C867" s="25"/>
      <c r="D867" s="87">
        <f t="shared" si="7"/>
        <v>0</v>
      </c>
      <c r="E867" s="88"/>
      <c r="F867" s="89"/>
      <c r="G867" s="4" t="str">
        <f t="shared" si="6"/>
        <v/>
      </c>
      <c r="X867" s="56" t="str">
        <f t="shared" si="8"/>
        <v/>
      </c>
      <c r="Y867" s="56"/>
    </row>
    <row r="868" spans="1:25" ht="24" x14ac:dyDescent="0.25">
      <c r="A868" s="23" t="s">
        <v>1649</v>
      </c>
      <c r="B868" s="28" t="s">
        <v>4592</v>
      </c>
      <c r="C868" s="25"/>
      <c r="D868" s="87">
        <f t="shared" si="7"/>
        <v>0</v>
      </c>
      <c r="E868" s="88"/>
      <c r="F868" s="89"/>
      <c r="G868" s="4" t="str">
        <f t="shared" si="6"/>
        <v/>
      </c>
      <c r="X868" s="56" t="str">
        <f t="shared" si="8"/>
        <v/>
      </c>
      <c r="Y868" s="56"/>
    </row>
    <row r="869" spans="1:25" x14ac:dyDescent="0.25">
      <c r="A869" s="23" t="s">
        <v>1651</v>
      </c>
      <c r="B869" s="24" t="s">
        <v>1652</v>
      </c>
      <c r="C869" s="25"/>
      <c r="D869" s="87">
        <f t="shared" si="7"/>
        <v>0</v>
      </c>
      <c r="E869" s="88"/>
      <c r="F869" s="89"/>
      <c r="G869" s="4" t="str">
        <f t="shared" si="6"/>
        <v/>
      </c>
      <c r="X869" s="56" t="str">
        <f t="shared" si="8"/>
        <v/>
      </c>
      <c r="Y869" s="56"/>
    </row>
    <row r="870" spans="1:25" x14ac:dyDescent="0.25">
      <c r="A870" s="23" t="s">
        <v>1653</v>
      </c>
      <c r="B870" s="24" t="s">
        <v>1654</v>
      </c>
      <c r="C870" s="25"/>
      <c r="D870" s="87">
        <f t="shared" si="7"/>
        <v>0</v>
      </c>
      <c r="E870" s="88"/>
      <c r="F870" s="89"/>
      <c r="G870" s="4" t="str">
        <f t="shared" si="6"/>
        <v/>
      </c>
      <c r="X870" s="56" t="str">
        <f t="shared" si="8"/>
        <v/>
      </c>
      <c r="Y870" s="56"/>
    </row>
    <row r="871" spans="1:25" x14ac:dyDescent="0.25">
      <c r="A871" s="23" t="s">
        <v>1655</v>
      </c>
      <c r="B871" s="24" t="s">
        <v>1656</v>
      </c>
      <c r="C871" s="25"/>
      <c r="D871" s="87">
        <f t="shared" si="7"/>
        <v>0</v>
      </c>
      <c r="E871" s="88"/>
      <c r="F871" s="89"/>
      <c r="G871" s="4" t="str">
        <f t="shared" ref="G871:G934" si="9">IF(D871&gt;C871,"CMA ES MAYOR QUE TOTAL ACTIVIDADES","")</f>
        <v/>
      </c>
      <c r="X871" s="56" t="str">
        <f t="shared" si="8"/>
        <v/>
      </c>
      <c r="Y871" s="56"/>
    </row>
    <row r="872" spans="1:25" x14ac:dyDescent="0.25">
      <c r="A872" s="23" t="s">
        <v>1657</v>
      </c>
      <c r="B872" s="24" t="s">
        <v>1658</v>
      </c>
      <c r="C872" s="25"/>
      <c r="D872" s="87">
        <f t="shared" si="7"/>
        <v>0</v>
      </c>
      <c r="E872" s="88"/>
      <c r="F872" s="89"/>
      <c r="G872" s="4" t="str">
        <f t="shared" si="9"/>
        <v/>
      </c>
      <c r="X872" s="56" t="str">
        <f t="shared" si="8"/>
        <v/>
      </c>
      <c r="Y872" s="56"/>
    </row>
    <row r="873" spans="1:25" x14ac:dyDescent="0.25">
      <c r="A873" s="23" t="s">
        <v>1659</v>
      </c>
      <c r="B873" s="24" t="s">
        <v>1660</v>
      </c>
      <c r="C873" s="25"/>
      <c r="D873" s="87">
        <f t="shared" ref="D873:D936" si="10">+E873+F873</f>
        <v>0</v>
      </c>
      <c r="E873" s="88"/>
      <c r="F873" s="89"/>
      <c r="G873" s="4" t="str">
        <f t="shared" si="9"/>
        <v/>
      </c>
      <c r="X873" s="56" t="str">
        <f t="shared" si="8"/>
        <v/>
      </c>
      <c r="Y873" s="56"/>
    </row>
    <row r="874" spans="1:25" x14ac:dyDescent="0.25">
      <c r="A874" s="23" t="s">
        <v>1661</v>
      </c>
      <c r="B874" s="24" t="s">
        <v>1662</v>
      </c>
      <c r="C874" s="25"/>
      <c r="D874" s="87">
        <f t="shared" si="10"/>
        <v>0</v>
      </c>
      <c r="E874" s="88"/>
      <c r="F874" s="89"/>
      <c r="G874" s="4" t="str">
        <f t="shared" si="9"/>
        <v/>
      </c>
      <c r="X874" s="56" t="str">
        <f t="shared" si="8"/>
        <v/>
      </c>
      <c r="Y874" s="56"/>
    </row>
    <row r="875" spans="1:25" x14ac:dyDescent="0.25">
      <c r="A875" s="23" t="s">
        <v>1663</v>
      </c>
      <c r="B875" s="24" t="s">
        <v>1664</v>
      </c>
      <c r="C875" s="25"/>
      <c r="D875" s="87">
        <f t="shared" si="10"/>
        <v>0</v>
      </c>
      <c r="E875" s="88"/>
      <c r="F875" s="89"/>
      <c r="G875" s="4" t="str">
        <f t="shared" si="9"/>
        <v/>
      </c>
      <c r="X875" s="56" t="str">
        <f t="shared" si="8"/>
        <v/>
      </c>
      <c r="Y875" s="56"/>
    </row>
    <row r="876" spans="1:25" x14ac:dyDescent="0.25">
      <c r="A876" s="23" t="s">
        <v>1665</v>
      </c>
      <c r="B876" s="24" t="s">
        <v>1666</v>
      </c>
      <c r="C876" s="25"/>
      <c r="D876" s="87">
        <f t="shared" si="10"/>
        <v>0</v>
      </c>
      <c r="E876" s="88"/>
      <c r="F876" s="89"/>
      <c r="G876" s="4" t="str">
        <f t="shared" si="9"/>
        <v/>
      </c>
      <c r="X876" s="56" t="str">
        <f t="shared" si="8"/>
        <v/>
      </c>
      <c r="Y876" s="56"/>
    </row>
    <row r="877" spans="1:25" x14ac:dyDescent="0.25">
      <c r="A877" s="23" t="s">
        <v>1667</v>
      </c>
      <c r="B877" s="36" t="s">
        <v>1668</v>
      </c>
      <c r="C877" s="37"/>
      <c r="D877" s="90">
        <f t="shared" si="10"/>
        <v>0</v>
      </c>
      <c r="E877" s="91"/>
      <c r="F877" s="92"/>
      <c r="G877" s="4" t="str">
        <f t="shared" si="9"/>
        <v/>
      </c>
      <c r="X877" s="56" t="str">
        <f t="shared" si="8"/>
        <v/>
      </c>
      <c r="Y877" s="56"/>
    </row>
    <row r="878" spans="1:25" x14ac:dyDescent="0.25">
      <c r="A878" s="18"/>
      <c r="B878" s="48" t="s">
        <v>1669</v>
      </c>
      <c r="C878" s="41">
        <f>SUM(C879:C956)</f>
        <v>0</v>
      </c>
      <c r="D878" s="93">
        <f>SUM(D879:D956)</f>
        <v>0</v>
      </c>
      <c r="E878" s="93">
        <f>SUM(E879:E956)</f>
        <v>0</v>
      </c>
      <c r="F878" s="69">
        <f>SUM(F879:F956)</f>
        <v>0</v>
      </c>
      <c r="G878" s="4" t="str">
        <f t="shared" si="9"/>
        <v/>
      </c>
      <c r="X878" s="56" t="str">
        <f t="shared" si="8"/>
        <v/>
      </c>
      <c r="Y878" s="56"/>
    </row>
    <row r="879" spans="1:25" x14ac:dyDescent="0.25">
      <c r="A879" s="23" t="s">
        <v>1670</v>
      </c>
      <c r="B879" s="24" t="s">
        <v>1671</v>
      </c>
      <c r="C879" s="25"/>
      <c r="D879" s="87">
        <f t="shared" si="10"/>
        <v>0</v>
      </c>
      <c r="E879" s="88"/>
      <c r="F879" s="89"/>
      <c r="G879" s="4" t="str">
        <f t="shared" si="9"/>
        <v/>
      </c>
      <c r="X879" s="56" t="str">
        <f t="shared" si="8"/>
        <v/>
      </c>
      <c r="Y879" s="56"/>
    </row>
    <row r="880" spans="1:25" x14ac:dyDescent="0.25">
      <c r="A880" s="23" t="s">
        <v>1672</v>
      </c>
      <c r="B880" s="24" t="s">
        <v>1673</v>
      </c>
      <c r="C880" s="25"/>
      <c r="D880" s="87">
        <f t="shared" si="10"/>
        <v>0</v>
      </c>
      <c r="E880" s="88"/>
      <c r="F880" s="89"/>
      <c r="G880" s="4" t="str">
        <f t="shared" si="9"/>
        <v/>
      </c>
      <c r="X880" s="56" t="str">
        <f t="shared" si="8"/>
        <v/>
      </c>
      <c r="Y880" s="56"/>
    </row>
    <row r="881" spans="1:25" x14ac:dyDescent="0.25">
      <c r="A881" s="23" t="s">
        <v>1674</v>
      </c>
      <c r="B881" s="24" t="s">
        <v>1675</v>
      </c>
      <c r="C881" s="25"/>
      <c r="D881" s="87">
        <f t="shared" si="10"/>
        <v>0</v>
      </c>
      <c r="E881" s="88"/>
      <c r="F881" s="89"/>
      <c r="G881" s="4" t="str">
        <f t="shared" si="9"/>
        <v/>
      </c>
      <c r="X881" s="56" t="str">
        <f t="shared" si="8"/>
        <v/>
      </c>
      <c r="Y881" s="56"/>
    </row>
    <row r="882" spans="1:25" x14ac:dyDescent="0.25">
      <c r="A882" s="23" t="s">
        <v>1676</v>
      </c>
      <c r="B882" s="24" t="s">
        <v>1677</v>
      </c>
      <c r="C882" s="25"/>
      <c r="D882" s="87">
        <f t="shared" si="10"/>
        <v>0</v>
      </c>
      <c r="E882" s="88"/>
      <c r="F882" s="89"/>
      <c r="G882" s="4" t="str">
        <f t="shared" si="9"/>
        <v/>
      </c>
      <c r="X882" s="56" t="str">
        <f t="shared" si="8"/>
        <v/>
      </c>
      <c r="Y882" s="56"/>
    </row>
    <row r="883" spans="1:25" x14ac:dyDescent="0.25">
      <c r="A883" s="23" t="s">
        <v>1678</v>
      </c>
      <c r="B883" s="24" t="s">
        <v>1679</v>
      </c>
      <c r="C883" s="25"/>
      <c r="D883" s="87">
        <f t="shared" si="10"/>
        <v>0</v>
      </c>
      <c r="E883" s="88"/>
      <c r="F883" s="89"/>
      <c r="G883" s="4" t="str">
        <f t="shared" si="9"/>
        <v/>
      </c>
      <c r="X883" s="56" t="str">
        <f t="shared" si="8"/>
        <v/>
      </c>
      <c r="Y883" s="56"/>
    </row>
    <row r="884" spans="1:25" x14ac:dyDescent="0.25">
      <c r="A884" s="23" t="s">
        <v>1680</v>
      </c>
      <c r="B884" s="24" t="s">
        <v>1681</v>
      </c>
      <c r="C884" s="25"/>
      <c r="D884" s="87">
        <f t="shared" si="10"/>
        <v>0</v>
      </c>
      <c r="E884" s="88"/>
      <c r="F884" s="89"/>
      <c r="G884" s="4" t="str">
        <f t="shared" si="9"/>
        <v/>
      </c>
      <c r="X884" s="56" t="str">
        <f t="shared" si="8"/>
        <v/>
      </c>
      <c r="Y884" s="56"/>
    </row>
    <row r="885" spans="1:25" x14ac:dyDescent="0.25">
      <c r="A885" s="23" t="s">
        <v>1682</v>
      </c>
      <c r="B885" s="24" t="s">
        <v>1683</v>
      </c>
      <c r="C885" s="25"/>
      <c r="D885" s="87">
        <f t="shared" si="10"/>
        <v>0</v>
      </c>
      <c r="E885" s="88"/>
      <c r="F885" s="89"/>
      <c r="G885" s="4" t="str">
        <f t="shared" si="9"/>
        <v/>
      </c>
      <c r="X885" s="56" t="str">
        <f t="shared" si="8"/>
        <v/>
      </c>
      <c r="Y885" s="56"/>
    </row>
    <row r="886" spans="1:25" x14ac:dyDescent="0.25">
      <c r="A886" s="23" t="s">
        <v>1684</v>
      </c>
      <c r="B886" s="24" t="s">
        <v>1685</v>
      </c>
      <c r="C886" s="25"/>
      <c r="D886" s="87">
        <f t="shared" si="10"/>
        <v>0</v>
      </c>
      <c r="E886" s="88"/>
      <c r="F886" s="89"/>
      <c r="G886" s="4" t="str">
        <f t="shared" si="9"/>
        <v/>
      </c>
      <c r="X886" s="56" t="str">
        <f t="shared" si="8"/>
        <v/>
      </c>
      <c r="Y886" s="56"/>
    </row>
    <row r="887" spans="1:25" x14ac:dyDescent="0.25">
      <c r="A887" s="23" t="s">
        <v>1686</v>
      </c>
      <c r="B887" s="24" t="s">
        <v>1687</v>
      </c>
      <c r="C887" s="25"/>
      <c r="D887" s="87">
        <f t="shared" si="10"/>
        <v>0</v>
      </c>
      <c r="E887" s="88"/>
      <c r="F887" s="89"/>
      <c r="G887" s="4" t="str">
        <f t="shared" si="9"/>
        <v/>
      </c>
      <c r="X887" s="56" t="str">
        <f t="shared" si="8"/>
        <v/>
      </c>
      <c r="Y887" s="56"/>
    </row>
    <row r="888" spans="1:25" x14ac:dyDescent="0.25">
      <c r="A888" s="23" t="s">
        <v>1688</v>
      </c>
      <c r="B888" s="24" t="s">
        <v>1689</v>
      </c>
      <c r="C888" s="25"/>
      <c r="D888" s="87">
        <f t="shared" si="10"/>
        <v>0</v>
      </c>
      <c r="E888" s="88"/>
      <c r="F888" s="89"/>
      <c r="G888" s="4" t="str">
        <f t="shared" si="9"/>
        <v/>
      </c>
      <c r="X888" s="56" t="str">
        <f t="shared" si="8"/>
        <v/>
      </c>
      <c r="Y888" s="56"/>
    </row>
    <row r="889" spans="1:25" x14ac:dyDescent="0.25">
      <c r="A889" s="23" t="s">
        <v>1690</v>
      </c>
      <c r="B889" s="24" t="s">
        <v>1691</v>
      </c>
      <c r="C889" s="25"/>
      <c r="D889" s="87">
        <f t="shared" si="10"/>
        <v>0</v>
      </c>
      <c r="E889" s="88"/>
      <c r="F889" s="89"/>
      <c r="G889" s="4" t="str">
        <f t="shared" si="9"/>
        <v/>
      </c>
      <c r="X889" s="56" t="str">
        <f t="shared" si="8"/>
        <v/>
      </c>
      <c r="Y889" s="56"/>
    </row>
    <row r="890" spans="1:25" x14ac:dyDescent="0.25">
      <c r="A890" s="23" t="s">
        <v>1692</v>
      </c>
      <c r="B890" s="24" t="s">
        <v>1693</v>
      </c>
      <c r="C890" s="25"/>
      <c r="D890" s="87">
        <f t="shared" si="10"/>
        <v>0</v>
      </c>
      <c r="E890" s="88"/>
      <c r="F890" s="89"/>
      <c r="G890" s="4" t="str">
        <f t="shared" si="9"/>
        <v/>
      </c>
      <c r="X890" s="56" t="str">
        <f t="shared" si="8"/>
        <v/>
      </c>
      <c r="Y890" s="56"/>
    </row>
    <row r="891" spans="1:25" x14ac:dyDescent="0.25">
      <c r="A891" s="23" t="s">
        <v>1694</v>
      </c>
      <c r="B891" s="24" t="s">
        <v>1695</v>
      </c>
      <c r="C891" s="25"/>
      <c r="D891" s="87">
        <f t="shared" si="10"/>
        <v>0</v>
      </c>
      <c r="E891" s="88"/>
      <c r="F891" s="89"/>
      <c r="G891" s="4" t="str">
        <f t="shared" si="9"/>
        <v/>
      </c>
      <c r="X891" s="56" t="str">
        <f t="shared" si="8"/>
        <v/>
      </c>
      <c r="Y891" s="56"/>
    </row>
    <row r="892" spans="1:25" x14ac:dyDescent="0.25">
      <c r="A892" s="23" t="s">
        <v>1696</v>
      </c>
      <c r="B892" s="24" t="s">
        <v>1697</v>
      </c>
      <c r="C892" s="25"/>
      <c r="D892" s="87">
        <f t="shared" si="10"/>
        <v>0</v>
      </c>
      <c r="E892" s="88"/>
      <c r="F892" s="89"/>
      <c r="G892" s="4" t="str">
        <f t="shared" si="9"/>
        <v/>
      </c>
      <c r="X892" s="56" t="str">
        <f t="shared" si="8"/>
        <v/>
      </c>
      <c r="Y892" s="56"/>
    </row>
    <row r="893" spans="1:25" x14ac:dyDescent="0.25">
      <c r="A893" s="23" t="s">
        <v>1698</v>
      </c>
      <c r="B893" s="24" t="s">
        <v>1699</v>
      </c>
      <c r="C893" s="25"/>
      <c r="D893" s="87">
        <f t="shared" si="10"/>
        <v>0</v>
      </c>
      <c r="E893" s="88"/>
      <c r="F893" s="89"/>
      <c r="G893" s="4" t="str">
        <f t="shared" si="9"/>
        <v/>
      </c>
      <c r="X893" s="56" t="str">
        <f t="shared" si="8"/>
        <v/>
      </c>
      <c r="Y893" s="56"/>
    </row>
    <row r="894" spans="1:25" ht="24" x14ac:dyDescent="0.25">
      <c r="A894" s="23" t="s">
        <v>1700</v>
      </c>
      <c r="B894" s="28" t="s">
        <v>4593</v>
      </c>
      <c r="C894" s="25"/>
      <c r="D894" s="87">
        <f t="shared" si="10"/>
        <v>0</v>
      </c>
      <c r="E894" s="88"/>
      <c r="F894" s="89"/>
      <c r="G894" s="4" t="str">
        <f t="shared" si="9"/>
        <v/>
      </c>
      <c r="X894" s="56" t="str">
        <f t="shared" si="8"/>
        <v/>
      </c>
      <c r="Y894" s="56"/>
    </row>
    <row r="895" spans="1:25" x14ac:dyDescent="0.25">
      <c r="A895" s="23" t="s">
        <v>1702</v>
      </c>
      <c r="B895" s="24" t="s">
        <v>1703</v>
      </c>
      <c r="C895" s="25"/>
      <c r="D895" s="87">
        <f t="shared" si="10"/>
        <v>0</v>
      </c>
      <c r="E895" s="88"/>
      <c r="F895" s="89"/>
      <c r="G895" s="4" t="str">
        <f t="shared" si="9"/>
        <v/>
      </c>
      <c r="X895" s="56" t="str">
        <f t="shared" si="8"/>
        <v/>
      </c>
      <c r="Y895" s="56"/>
    </row>
    <row r="896" spans="1:25" x14ac:dyDescent="0.25">
      <c r="A896" s="23" t="s">
        <v>1704</v>
      </c>
      <c r="B896" s="24" t="s">
        <v>1705</v>
      </c>
      <c r="C896" s="25"/>
      <c r="D896" s="87">
        <f t="shared" si="10"/>
        <v>0</v>
      </c>
      <c r="E896" s="88"/>
      <c r="F896" s="89"/>
      <c r="G896" s="4" t="str">
        <f t="shared" si="9"/>
        <v/>
      </c>
      <c r="X896" s="56" t="str">
        <f t="shared" si="8"/>
        <v/>
      </c>
      <c r="Y896" s="56"/>
    </row>
    <row r="897" spans="1:25" x14ac:dyDescent="0.25">
      <c r="A897" s="23" t="s">
        <v>1706</v>
      </c>
      <c r="B897" s="24" t="s">
        <v>1707</v>
      </c>
      <c r="C897" s="25"/>
      <c r="D897" s="87">
        <f t="shared" si="10"/>
        <v>0</v>
      </c>
      <c r="E897" s="88"/>
      <c r="F897" s="89"/>
      <c r="G897" s="4" t="str">
        <f t="shared" si="9"/>
        <v/>
      </c>
      <c r="X897" s="56" t="str">
        <f t="shared" si="8"/>
        <v/>
      </c>
      <c r="Y897" s="56"/>
    </row>
    <row r="898" spans="1:25" x14ac:dyDescent="0.25">
      <c r="A898" s="23" t="s">
        <v>1708</v>
      </c>
      <c r="B898" s="24" t="s">
        <v>1709</v>
      </c>
      <c r="C898" s="25"/>
      <c r="D898" s="87">
        <f t="shared" si="10"/>
        <v>0</v>
      </c>
      <c r="E898" s="88"/>
      <c r="F898" s="89"/>
      <c r="G898" s="4" t="str">
        <f t="shared" si="9"/>
        <v/>
      </c>
      <c r="X898" s="56" t="str">
        <f t="shared" si="8"/>
        <v/>
      </c>
      <c r="Y898" s="56"/>
    </row>
    <row r="899" spans="1:25" x14ac:dyDescent="0.25">
      <c r="A899" s="23" t="s">
        <v>1710</v>
      </c>
      <c r="B899" s="24" t="s">
        <v>1711</v>
      </c>
      <c r="C899" s="25"/>
      <c r="D899" s="87">
        <f t="shared" si="10"/>
        <v>0</v>
      </c>
      <c r="E899" s="88"/>
      <c r="F899" s="89"/>
      <c r="G899" s="4" t="str">
        <f t="shared" si="9"/>
        <v/>
      </c>
      <c r="X899" s="56" t="str">
        <f t="shared" si="8"/>
        <v/>
      </c>
      <c r="Y899" s="56"/>
    </row>
    <row r="900" spans="1:25" x14ac:dyDescent="0.25">
      <c r="A900" s="23" t="s">
        <v>1712</v>
      </c>
      <c r="B900" s="24" t="s">
        <v>1713</v>
      </c>
      <c r="C900" s="25"/>
      <c r="D900" s="87">
        <f t="shared" si="10"/>
        <v>0</v>
      </c>
      <c r="E900" s="88"/>
      <c r="F900" s="89"/>
      <c r="G900" s="4" t="str">
        <f t="shared" si="9"/>
        <v/>
      </c>
      <c r="X900" s="56" t="str">
        <f t="shared" si="8"/>
        <v/>
      </c>
      <c r="Y900" s="56"/>
    </row>
    <row r="901" spans="1:25" x14ac:dyDescent="0.25">
      <c r="A901" s="23" t="s">
        <v>1714</v>
      </c>
      <c r="B901" s="24" t="s">
        <v>1715</v>
      </c>
      <c r="C901" s="25"/>
      <c r="D901" s="87">
        <f t="shared" si="10"/>
        <v>0</v>
      </c>
      <c r="E901" s="88"/>
      <c r="F901" s="89"/>
      <c r="G901" s="4" t="str">
        <f t="shared" si="9"/>
        <v/>
      </c>
      <c r="X901" s="56" t="str">
        <f t="shared" si="8"/>
        <v/>
      </c>
      <c r="Y901" s="56"/>
    </row>
    <row r="902" spans="1:25" x14ac:dyDescent="0.25">
      <c r="A902" s="23" t="s">
        <v>1716</v>
      </c>
      <c r="B902" s="24" t="s">
        <v>1717</v>
      </c>
      <c r="C902" s="25"/>
      <c r="D902" s="87">
        <f t="shared" si="10"/>
        <v>0</v>
      </c>
      <c r="E902" s="88"/>
      <c r="F902" s="89"/>
      <c r="G902" s="4" t="str">
        <f t="shared" si="9"/>
        <v/>
      </c>
      <c r="X902" s="56" t="str">
        <f t="shared" si="8"/>
        <v/>
      </c>
      <c r="Y902" s="56"/>
    </row>
    <row r="903" spans="1:25" x14ac:dyDescent="0.25">
      <c r="A903" s="23" t="s">
        <v>1718</v>
      </c>
      <c r="B903" s="24" t="s">
        <v>1719</v>
      </c>
      <c r="C903" s="25"/>
      <c r="D903" s="87">
        <f t="shared" si="10"/>
        <v>0</v>
      </c>
      <c r="E903" s="88"/>
      <c r="F903" s="89"/>
      <c r="G903" s="4" t="str">
        <f t="shared" si="9"/>
        <v/>
      </c>
      <c r="X903" s="56" t="str">
        <f t="shared" si="8"/>
        <v/>
      </c>
      <c r="Y903" s="56"/>
    </row>
    <row r="904" spans="1:25" x14ac:dyDescent="0.25">
      <c r="A904" s="23" t="s">
        <v>1720</v>
      </c>
      <c r="B904" s="24" t="s">
        <v>1721</v>
      </c>
      <c r="C904" s="25"/>
      <c r="D904" s="87">
        <f t="shared" si="10"/>
        <v>0</v>
      </c>
      <c r="E904" s="88"/>
      <c r="F904" s="89"/>
      <c r="G904" s="4" t="str">
        <f t="shared" si="9"/>
        <v/>
      </c>
      <c r="X904" s="56" t="str">
        <f t="shared" si="8"/>
        <v/>
      </c>
      <c r="Y904" s="56"/>
    </row>
    <row r="905" spans="1:25" x14ac:dyDescent="0.25">
      <c r="A905" s="23" t="s">
        <v>1722</v>
      </c>
      <c r="B905" s="24" t="s">
        <v>1723</v>
      </c>
      <c r="C905" s="25"/>
      <c r="D905" s="87">
        <f t="shared" si="10"/>
        <v>0</v>
      </c>
      <c r="E905" s="88"/>
      <c r="F905" s="89"/>
      <c r="G905" s="4" t="str">
        <f t="shared" si="9"/>
        <v/>
      </c>
      <c r="X905" s="56" t="str">
        <f t="shared" si="8"/>
        <v/>
      </c>
      <c r="Y905" s="56"/>
    </row>
    <row r="906" spans="1:25" x14ac:dyDescent="0.25">
      <c r="A906" s="23" t="s">
        <v>1724</v>
      </c>
      <c r="B906" s="24" t="s">
        <v>1725</v>
      </c>
      <c r="C906" s="25"/>
      <c r="D906" s="87">
        <f t="shared" si="10"/>
        <v>0</v>
      </c>
      <c r="E906" s="88"/>
      <c r="F906" s="89"/>
      <c r="G906" s="4" t="str">
        <f t="shared" si="9"/>
        <v/>
      </c>
      <c r="X906" s="56" t="str">
        <f t="shared" si="8"/>
        <v/>
      </c>
      <c r="Y906" s="56"/>
    </row>
    <row r="907" spans="1:25" x14ac:dyDescent="0.25">
      <c r="A907" s="23" t="s">
        <v>1726</v>
      </c>
      <c r="B907" s="24" t="s">
        <v>1727</v>
      </c>
      <c r="C907" s="25"/>
      <c r="D907" s="87">
        <f t="shared" si="10"/>
        <v>0</v>
      </c>
      <c r="E907" s="88"/>
      <c r="F907" s="89"/>
      <c r="G907" s="4" t="str">
        <f t="shared" si="9"/>
        <v/>
      </c>
      <c r="X907" s="56" t="str">
        <f t="shared" ref="X907:X970" si="11">IF(D907&gt;C907,1,"")</f>
        <v/>
      </c>
      <c r="Y907" s="56"/>
    </row>
    <row r="908" spans="1:25" x14ac:dyDescent="0.25">
      <c r="A908" s="23" t="s">
        <v>1728</v>
      </c>
      <c r="B908" s="24" t="s">
        <v>1689</v>
      </c>
      <c r="C908" s="25"/>
      <c r="D908" s="87">
        <f t="shared" si="10"/>
        <v>0</v>
      </c>
      <c r="E908" s="88"/>
      <c r="F908" s="89"/>
      <c r="G908" s="4" t="str">
        <f t="shared" si="9"/>
        <v/>
      </c>
      <c r="X908" s="56" t="str">
        <f t="shared" si="11"/>
        <v/>
      </c>
      <c r="Y908" s="56"/>
    </row>
    <row r="909" spans="1:25" x14ac:dyDescent="0.25">
      <c r="A909" s="23" t="s">
        <v>1729</v>
      </c>
      <c r="B909" s="24" t="s">
        <v>1730</v>
      </c>
      <c r="C909" s="25"/>
      <c r="D909" s="87">
        <f t="shared" si="10"/>
        <v>0</v>
      </c>
      <c r="E909" s="88"/>
      <c r="F909" s="89"/>
      <c r="G909" s="4" t="str">
        <f t="shared" si="9"/>
        <v/>
      </c>
      <c r="X909" s="56" t="str">
        <f t="shared" si="11"/>
        <v/>
      </c>
      <c r="Y909" s="56"/>
    </row>
    <row r="910" spans="1:25" x14ac:dyDescent="0.25">
      <c r="A910" s="23" t="s">
        <v>1731</v>
      </c>
      <c r="B910" s="24" t="s">
        <v>1732</v>
      </c>
      <c r="C910" s="25"/>
      <c r="D910" s="87">
        <f t="shared" si="10"/>
        <v>0</v>
      </c>
      <c r="E910" s="88"/>
      <c r="F910" s="89"/>
      <c r="G910" s="4" t="str">
        <f t="shared" si="9"/>
        <v/>
      </c>
      <c r="X910" s="56" t="str">
        <f t="shared" si="11"/>
        <v/>
      </c>
      <c r="Y910" s="56"/>
    </row>
    <row r="911" spans="1:25" x14ac:dyDescent="0.25">
      <c r="A911" s="23" t="s">
        <v>1733</v>
      </c>
      <c r="B911" s="24" t="s">
        <v>1734</v>
      </c>
      <c r="C911" s="25"/>
      <c r="D911" s="87">
        <f t="shared" si="10"/>
        <v>0</v>
      </c>
      <c r="E911" s="88"/>
      <c r="F911" s="89"/>
      <c r="G911" s="4" t="str">
        <f t="shared" si="9"/>
        <v/>
      </c>
      <c r="X911" s="56" t="str">
        <f t="shared" si="11"/>
        <v/>
      </c>
      <c r="Y911" s="56"/>
    </row>
    <row r="912" spans="1:25" x14ac:dyDescent="0.25">
      <c r="A912" s="23" t="s">
        <v>1735</v>
      </c>
      <c r="B912" s="24" t="s">
        <v>1736</v>
      </c>
      <c r="C912" s="25"/>
      <c r="D912" s="87">
        <f t="shared" si="10"/>
        <v>0</v>
      </c>
      <c r="E912" s="88"/>
      <c r="F912" s="89"/>
      <c r="G912" s="4" t="str">
        <f t="shared" si="9"/>
        <v/>
      </c>
      <c r="X912" s="56" t="str">
        <f t="shared" si="11"/>
        <v/>
      </c>
      <c r="Y912" s="56"/>
    </row>
    <row r="913" spans="1:25" x14ac:dyDescent="0.25">
      <c r="A913" s="23" t="s">
        <v>1737</v>
      </c>
      <c r="B913" s="24" t="s">
        <v>1738</v>
      </c>
      <c r="C913" s="25"/>
      <c r="D913" s="87">
        <f t="shared" si="10"/>
        <v>0</v>
      </c>
      <c r="E913" s="88"/>
      <c r="F913" s="89"/>
      <c r="G913" s="4" t="str">
        <f t="shared" si="9"/>
        <v/>
      </c>
      <c r="X913" s="56" t="str">
        <f t="shared" si="11"/>
        <v/>
      </c>
      <c r="Y913" s="56"/>
    </row>
    <row r="914" spans="1:25" x14ac:dyDescent="0.25">
      <c r="A914" s="23" t="s">
        <v>1739</v>
      </c>
      <c r="B914" s="24" t="s">
        <v>1740</v>
      </c>
      <c r="C914" s="25"/>
      <c r="D914" s="87">
        <f t="shared" si="10"/>
        <v>0</v>
      </c>
      <c r="E914" s="88"/>
      <c r="F914" s="89"/>
      <c r="G914" s="4" t="str">
        <f t="shared" si="9"/>
        <v/>
      </c>
      <c r="X914" s="56" t="str">
        <f t="shared" si="11"/>
        <v/>
      </c>
      <c r="Y914" s="56"/>
    </row>
    <row r="915" spans="1:25" x14ac:dyDescent="0.25">
      <c r="A915" s="23" t="s">
        <v>1741</v>
      </c>
      <c r="B915" s="24" t="s">
        <v>1742</v>
      </c>
      <c r="C915" s="25"/>
      <c r="D915" s="87">
        <f t="shared" si="10"/>
        <v>0</v>
      </c>
      <c r="E915" s="88"/>
      <c r="F915" s="89"/>
      <c r="G915" s="4" t="str">
        <f t="shared" si="9"/>
        <v/>
      </c>
      <c r="X915" s="56" t="str">
        <f t="shared" si="11"/>
        <v/>
      </c>
      <c r="Y915" s="56"/>
    </row>
    <row r="916" spans="1:25" x14ac:dyDescent="0.25">
      <c r="A916" s="23" t="s">
        <v>1743</v>
      </c>
      <c r="B916" s="24" t="s">
        <v>1744</v>
      </c>
      <c r="C916" s="25"/>
      <c r="D916" s="87">
        <f t="shared" si="10"/>
        <v>0</v>
      </c>
      <c r="E916" s="88"/>
      <c r="F916" s="89"/>
      <c r="G916" s="4" t="str">
        <f t="shared" si="9"/>
        <v/>
      </c>
      <c r="X916" s="56" t="str">
        <f t="shared" si="11"/>
        <v/>
      </c>
      <c r="Y916" s="56"/>
    </row>
    <row r="917" spans="1:25" x14ac:dyDescent="0.25">
      <c r="A917" s="23" t="s">
        <v>1745</v>
      </c>
      <c r="B917" s="24" t="s">
        <v>1746</v>
      </c>
      <c r="C917" s="25"/>
      <c r="D917" s="87">
        <f t="shared" si="10"/>
        <v>0</v>
      </c>
      <c r="E917" s="88"/>
      <c r="F917" s="89"/>
      <c r="G917" s="4" t="str">
        <f t="shared" si="9"/>
        <v/>
      </c>
      <c r="X917" s="56" t="str">
        <f t="shared" si="11"/>
        <v/>
      </c>
      <c r="Y917" s="56"/>
    </row>
    <row r="918" spans="1:25" x14ac:dyDescent="0.25">
      <c r="A918" s="23" t="s">
        <v>1747</v>
      </c>
      <c r="B918" s="24" t="s">
        <v>1748</v>
      </c>
      <c r="C918" s="25"/>
      <c r="D918" s="87">
        <f t="shared" si="10"/>
        <v>0</v>
      </c>
      <c r="E918" s="88"/>
      <c r="F918" s="89"/>
      <c r="G918" s="4" t="str">
        <f t="shared" si="9"/>
        <v/>
      </c>
      <c r="X918" s="56" t="str">
        <f t="shared" si="11"/>
        <v/>
      </c>
      <c r="Y918" s="56"/>
    </row>
    <row r="919" spans="1:25" x14ac:dyDescent="0.25">
      <c r="A919" s="23" t="s">
        <v>1749</v>
      </c>
      <c r="B919" s="24" t="s">
        <v>1750</v>
      </c>
      <c r="C919" s="25"/>
      <c r="D919" s="87">
        <f t="shared" si="10"/>
        <v>0</v>
      </c>
      <c r="E919" s="88"/>
      <c r="F919" s="89"/>
      <c r="G919" s="4" t="str">
        <f t="shared" si="9"/>
        <v/>
      </c>
      <c r="X919" s="56" t="str">
        <f t="shared" si="11"/>
        <v/>
      </c>
      <c r="Y919" s="56"/>
    </row>
    <row r="920" spans="1:25" x14ac:dyDescent="0.25">
      <c r="A920" s="23" t="s">
        <v>1751</v>
      </c>
      <c r="B920" s="24" t="s">
        <v>1752</v>
      </c>
      <c r="C920" s="25"/>
      <c r="D920" s="87">
        <f t="shared" si="10"/>
        <v>0</v>
      </c>
      <c r="E920" s="88"/>
      <c r="F920" s="89"/>
      <c r="G920" s="4" t="str">
        <f t="shared" si="9"/>
        <v/>
      </c>
      <c r="X920" s="56" t="str">
        <f t="shared" si="11"/>
        <v/>
      </c>
      <c r="Y920" s="56"/>
    </row>
    <row r="921" spans="1:25" x14ac:dyDescent="0.25">
      <c r="A921" s="23" t="s">
        <v>1753</v>
      </c>
      <c r="B921" s="24" t="s">
        <v>1754</v>
      </c>
      <c r="C921" s="25"/>
      <c r="D921" s="87">
        <f t="shared" si="10"/>
        <v>0</v>
      </c>
      <c r="E921" s="88"/>
      <c r="F921" s="89"/>
      <c r="G921" s="4" t="str">
        <f t="shared" si="9"/>
        <v/>
      </c>
      <c r="X921" s="56" t="str">
        <f t="shared" si="11"/>
        <v/>
      </c>
      <c r="Y921" s="56"/>
    </row>
    <row r="922" spans="1:25" x14ac:dyDescent="0.25">
      <c r="A922" s="23" t="s">
        <v>1755</v>
      </c>
      <c r="B922" s="24" t="s">
        <v>1756</v>
      </c>
      <c r="C922" s="25"/>
      <c r="D922" s="87">
        <f t="shared" si="10"/>
        <v>0</v>
      </c>
      <c r="E922" s="88"/>
      <c r="F922" s="89"/>
      <c r="G922" s="4" t="str">
        <f t="shared" si="9"/>
        <v/>
      </c>
      <c r="X922" s="56" t="str">
        <f t="shared" si="11"/>
        <v/>
      </c>
      <c r="Y922" s="56"/>
    </row>
    <row r="923" spans="1:25" x14ac:dyDescent="0.25">
      <c r="A923" s="23" t="s">
        <v>1757</v>
      </c>
      <c r="B923" s="24" t="s">
        <v>1758</v>
      </c>
      <c r="C923" s="25"/>
      <c r="D923" s="87">
        <f t="shared" si="10"/>
        <v>0</v>
      </c>
      <c r="E923" s="88"/>
      <c r="F923" s="89"/>
      <c r="G923" s="4" t="str">
        <f t="shared" si="9"/>
        <v/>
      </c>
      <c r="X923" s="56" t="str">
        <f t="shared" si="11"/>
        <v/>
      </c>
      <c r="Y923" s="56"/>
    </row>
    <row r="924" spans="1:25" x14ac:dyDescent="0.25">
      <c r="A924" s="23" t="s">
        <v>1759</v>
      </c>
      <c r="B924" s="24" t="s">
        <v>1760</v>
      </c>
      <c r="C924" s="25"/>
      <c r="D924" s="87">
        <f t="shared" si="10"/>
        <v>0</v>
      </c>
      <c r="E924" s="88"/>
      <c r="F924" s="89"/>
      <c r="G924" s="4" t="str">
        <f t="shared" si="9"/>
        <v/>
      </c>
      <c r="X924" s="56" t="str">
        <f t="shared" si="11"/>
        <v/>
      </c>
      <c r="Y924" s="56"/>
    </row>
    <row r="925" spans="1:25" x14ac:dyDescent="0.25">
      <c r="A925" s="23" t="s">
        <v>1761</v>
      </c>
      <c r="B925" s="24" t="s">
        <v>1762</v>
      </c>
      <c r="C925" s="25"/>
      <c r="D925" s="87">
        <f t="shared" si="10"/>
        <v>0</v>
      </c>
      <c r="E925" s="88"/>
      <c r="F925" s="89"/>
      <c r="G925" s="4" t="str">
        <f t="shared" si="9"/>
        <v/>
      </c>
      <c r="X925" s="56" t="str">
        <f t="shared" si="11"/>
        <v/>
      </c>
      <c r="Y925" s="56"/>
    </row>
    <row r="926" spans="1:25" x14ac:dyDescent="0.25">
      <c r="A926" s="23" t="s">
        <v>1763</v>
      </c>
      <c r="B926" s="24" t="s">
        <v>1764</v>
      </c>
      <c r="C926" s="25"/>
      <c r="D926" s="87">
        <f t="shared" si="10"/>
        <v>0</v>
      </c>
      <c r="E926" s="88"/>
      <c r="F926" s="89"/>
      <c r="G926" s="4" t="str">
        <f t="shared" si="9"/>
        <v/>
      </c>
      <c r="X926" s="56" t="str">
        <f t="shared" si="11"/>
        <v/>
      </c>
      <c r="Y926" s="56"/>
    </row>
    <row r="927" spans="1:25" x14ac:dyDescent="0.25">
      <c r="A927" s="23" t="s">
        <v>1765</v>
      </c>
      <c r="B927" s="24" t="s">
        <v>1766</v>
      </c>
      <c r="C927" s="25"/>
      <c r="D927" s="87">
        <f t="shared" si="10"/>
        <v>0</v>
      </c>
      <c r="E927" s="88"/>
      <c r="F927" s="89"/>
      <c r="G927" s="4" t="str">
        <f t="shared" si="9"/>
        <v/>
      </c>
      <c r="X927" s="56" t="str">
        <f t="shared" si="11"/>
        <v/>
      </c>
      <c r="Y927" s="56"/>
    </row>
    <row r="928" spans="1:25" x14ac:dyDescent="0.25">
      <c r="A928" s="23" t="s">
        <v>1767</v>
      </c>
      <c r="B928" s="24" t="s">
        <v>1768</v>
      </c>
      <c r="C928" s="25"/>
      <c r="D928" s="87">
        <f t="shared" si="10"/>
        <v>0</v>
      </c>
      <c r="E928" s="88"/>
      <c r="F928" s="89"/>
      <c r="G928" s="4" t="str">
        <f t="shared" si="9"/>
        <v/>
      </c>
      <c r="X928" s="56" t="str">
        <f t="shared" si="11"/>
        <v/>
      </c>
      <c r="Y928" s="56"/>
    </row>
    <row r="929" spans="1:25" x14ac:dyDescent="0.25">
      <c r="A929" s="23" t="s">
        <v>1769</v>
      </c>
      <c r="B929" s="24" t="s">
        <v>1770</v>
      </c>
      <c r="C929" s="25"/>
      <c r="D929" s="87">
        <f t="shared" si="10"/>
        <v>0</v>
      </c>
      <c r="E929" s="88"/>
      <c r="F929" s="89"/>
      <c r="G929" s="4" t="str">
        <f t="shared" si="9"/>
        <v/>
      </c>
      <c r="X929" s="56" t="str">
        <f t="shared" si="11"/>
        <v/>
      </c>
      <c r="Y929" s="56"/>
    </row>
    <row r="930" spans="1:25" x14ac:dyDescent="0.25">
      <c r="A930" s="23" t="s">
        <v>1771</v>
      </c>
      <c r="B930" s="24" t="s">
        <v>1772</v>
      </c>
      <c r="C930" s="25"/>
      <c r="D930" s="87">
        <f t="shared" si="10"/>
        <v>0</v>
      </c>
      <c r="E930" s="88"/>
      <c r="F930" s="89"/>
      <c r="G930" s="4" t="str">
        <f t="shared" si="9"/>
        <v/>
      </c>
      <c r="X930" s="56" t="str">
        <f t="shared" si="11"/>
        <v/>
      </c>
      <c r="Y930" s="56"/>
    </row>
    <row r="931" spans="1:25" x14ac:dyDescent="0.25">
      <c r="A931" s="23" t="s">
        <v>1773</v>
      </c>
      <c r="B931" s="24" t="s">
        <v>1774</v>
      </c>
      <c r="C931" s="25"/>
      <c r="D931" s="87">
        <f t="shared" si="10"/>
        <v>0</v>
      </c>
      <c r="E931" s="88"/>
      <c r="F931" s="89"/>
      <c r="G931" s="4" t="str">
        <f t="shared" si="9"/>
        <v/>
      </c>
      <c r="X931" s="56" t="str">
        <f t="shared" si="11"/>
        <v/>
      </c>
      <c r="Y931" s="56"/>
    </row>
    <row r="932" spans="1:25" ht="24" x14ac:dyDescent="0.25">
      <c r="A932" s="23" t="s">
        <v>1775</v>
      </c>
      <c r="B932" s="28" t="s">
        <v>4594</v>
      </c>
      <c r="C932" s="25"/>
      <c r="D932" s="87">
        <f t="shared" si="10"/>
        <v>0</v>
      </c>
      <c r="E932" s="88"/>
      <c r="F932" s="89"/>
      <c r="G932" s="4" t="str">
        <f t="shared" si="9"/>
        <v/>
      </c>
      <c r="X932" s="56" t="str">
        <f t="shared" si="11"/>
        <v/>
      </c>
      <c r="Y932" s="56"/>
    </row>
    <row r="933" spans="1:25" ht="24" x14ac:dyDescent="0.25">
      <c r="A933" s="23" t="s">
        <v>1777</v>
      </c>
      <c r="B933" s="28" t="s">
        <v>4595</v>
      </c>
      <c r="C933" s="25"/>
      <c r="D933" s="87">
        <f t="shared" si="10"/>
        <v>0</v>
      </c>
      <c r="E933" s="88"/>
      <c r="F933" s="89"/>
      <c r="G933" s="4" t="str">
        <f t="shared" si="9"/>
        <v/>
      </c>
      <c r="X933" s="56" t="str">
        <f t="shared" si="11"/>
        <v/>
      </c>
      <c r="Y933" s="56"/>
    </row>
    <row r="934" spans="1:25" x14ac:dyDescent="0.25">
      <c r="A934" s="23" t="s">
        <v>1779</v>
      </c>
      <c r="B934" s="24" t="s">
        <v>1780</v>
      </c>
      <c r="C934" s="25"/>
      <c r="D934" s="87">
        <f t="shared" si="10"/>
        <v>0</v>
      </c>
      <c r="E934" s="88"/>
      <c r="F934" s="89"/>
      <c r="G934" s="4" t="str">
        <f t="shared" si="9"/>
        <v/>
      </c>
      <c r="X934" s="56" t="str">
        <f t="shared" si="11"/>
        <v/>
      </c>
      <c r="Y934" s="56"/>
    </row>
    <row r="935" spans="1:25" x14ac:dyDescent="0.25">
      <c r="A935" s="23" t="s">
        <v>1781</v>
      </c>
      <c r="B935" s="24" t="s">
        <v>1782</v>
      </c>
      <c r="C935" s="25"/>
      <c r="D935" s="87">
        <f t="shared" si="10"/>
        <v>0</v>
      </c>
      <c r="E935" s="88"/>
      <c r="F935" s="89"/>
      <c r="G935" s="4" t="str">
        <f t="shared" ref="G935:G998" si="12">IF(D935&gt;C935,"CMA ES MAYOR QUE TOTAL ACTIVIDADES","")</f>
        <v/>
      </c>
      <c r="X935" s="56" t="str">
        <f t="shared" si="11"/>
        <v/>
      </c>
      <c r="Y935" s="56"/>
    </row>
    <row r="936" spans="1:25" x14ac:dyDescent="0.25">
      <c r="A936" s="23" t="s">
        <v>1783</v>
      </c>
      <c r="B936" s="24" t="s">
        <v>1784</v>
      </c>
      <c r="C936" s="25"/>
      <c r="D936" s="87">
        <f t="shared" si="10"/>
        <v>0</v>
      </c>
      <c r="E936" s="88"/>
      <c r="F936" s="89"/>
      <c r="G936" s="4" t="str">
        <f t="shared" si="12"/>
        <v/>
      </c>
      <c r="X936" s="56" t="str">
        <f t="shared" si="11"/>
        <v/>
      </c>
      <c r="Y936" s="56"/>
    </row>
    <row r="937" spans="1:25" x14ac:dyDescent="0.25">
      <c r="A937" s="23" t="s">
        <v>1785</v>
      </c>
      <c r="B937" s="28" t="s">
        <v>4596</v>
      </c>
      <c r="C937" s="25"/>
      <c r="D937" s="87">
        <f t="shared" ref="D937:D1000" si="13">+E937+F937</f>
        <v>0</v>
      </c>
      <c r="E937" s="88"/>
      <c r="F937" s="89"/>
      <c r="G937" s="4" t="str">
        <f t="shared" si="12"/>
        <v/>
      </c>
      <c r="X937" s="56" t="str">
        <f t="shared" si="11"/>
        <v/>
      </c>
      <c r="Y937" s="56"/>
    </row>
    <row r="938" spans="1:25" x14ac:dyDescent="0.25">
      <c r="A938" s="23" t="s">
        <v>1787</v>
      </c>
      <c r="B938" s="24" t="s">
        <v>1788</v>
      </c>
      <c r="C938" s="25"/>
      <c r="D938" s="87">
        <f t="shared" si="13"/>
        <v>0</v>
      </c>
      <c r="E938" s="88"/>
      <c r="F938" s="89"/>
      <c r="G938" s="4" t="str">
        <f t="shared" si="12"/>
        <v/>
      </c>
      <c r="X938" s="56" t="str">
        <f t="shared" si="11"/>
        <v/>
      </c>
      <c r="Y938" s="56"/>
    </row>
    <row r="939" spans="1:25" x14ac:dyDescent="0.25">
      <c r="A939" s="23" t="s">
        <v>1789</v>
      </c>
      <c r="B939" s="24" t="s">
        <v>1790</v>
      </c>
      <c r="C939" s="25"/>
      <c r="D939" s="87">
        <f t="shared" si="13"/>
        <v>0</v>
      </c>
      <c r="E939" s="88"/>
      <c r="F939" s="89"/>
      <c r="G939" s="4" t="str">
        <f t="shared" si="12"/>
        <v/>
      </c>
      <c r="X939" s="56" t="str">
        <f t="shared" si="11"/>
        <v/>
      </c>
      <c r="Y939" s="56"/>
    </row>
    <row r="940" spans="1:25" ht="24" x14ac:dyDescent="0.25">
      <c r="A940" s="23" t="s">
        <v>1791</v>
      </c>
      <c r="B940" s="28" t="s">
        <v>4597</v>
      </c>
      <c r="C940" s="25"/>
      <c r="D940" s="87">
        <f t="shared" si="13"/>
        <v>0</v>
      </c>
      <c r="E940" s="88"/>
      <c r="F940" s="89"/>
      <c r="G940" s="4" t="str">
        <f t="shared" si="12"/>
        <v/>
      </c>
      <c r="X940" s="56" t="str">
        <f t="shared" si="11"/>
        <v/>
      </c>
      <c r="Y940" s="56"/>
    </row>
    <row r="941" spans="1:25" x14ac:dyDescent="0.25">
      <c r="A941" s="23" t="s">
        <v>1793</v>
      </c>
      <c r="B941" s="24" t="s">
        <v>1794</v>
      </c>
      <c r="C941" s="25"/>
      <c r="D941" s="87">
        <f t="shared" si="13"/>
        <v>0</v>
      </c>
      <c r="E941" s="88"/>
      <c r="F941" s="89"/>
      <c r="G941" s="4" t="str">
        <f t="shared" si="12"/>
        <v/>
      </c>
      <c r="X941" s="56" t="str">
        <f t="shared" si="11"/>
        <v/>
      </c>
      <c r="Y941" s="56"/>
    </row>
    <row r="942" spans="1:25" x14ac:dyDescent="0.25">
      <c r="A942" s="23" t="s">
        <v>1795</v>
      </c>
      <c r="B942" s="24" t="s">
        <v>1796</v>
      </c>
      <c r="C942" s="25"/>
      <c r="D942" s="87">
        <f t="shared" si="13"/>
        <v>0</v>
      </c>
      <c r="E942" s="88"/>
      <c r="F942" s="89"/>
      <c r="G942" s="4" t="str">
        <f t="shared" si="12"/>
        <v/>
      </c>
      <c r="X942" s="56" t="str">
        <f t="shared" si="11"/>
        <v/>
      </c>
      <c r="Y942" s="56"/>
    </row>
    <row r="943" spans="1:25" x14ac:dyDescent="0.25">
      <c r="A943" s="23" t="s">
        <v>1797</v>
      </c>
      <c r="B943" s="24" t="s">
        <v>1798</v>
      </c>
      <c r="C943" s="25"/>
      <c r="D943" s="87">
        <f t="shared" si="13"/>
        <v>0</v>
      </c>
      <c r="E943" s="88"/>
      <c r="F943" s="89"/>
      <c r="G943" s="4" t="str">
        <f t="shared" si="12"/>
        <v/>
      </c>
      <c r="X943" s="56" t="str">
        <f t="shared" si="11"/>
        <v/>
      </c>
      <c r="Y943" s="56"/>
    </row>
    <row r="944" spans="1:25" x14ac:dyDescent="0.25">
      <c r="A944" s="23" t="s">
        <v>1799</v>
      </c>
      <c r="B944" s="24" t="s">
        <v>1800</v>
      </c>
      <c r="C944" s="25"/>
      <c r="D944" s="87">
        <f t="shared" si="13"/>
        <v>0</v>
      </c>
      <c r="E944" s="88"/>
      <c r="F944" s="89"/>
      <c r="G944" s="4" t="str">
        <f t="shared" si="12"/>
        <v/>
      </c>
      <c r="X944" s="56" t="str">
        <f t="shared" si="11"/>
        <v/>
      </c>
      <c r="Y944" s="56"/>
    </row>
    <row r="945" spans="1:25" x14ac:dyDescent="0.25">
      <c r="A945" s="23" t="s">
        <v>1801</v>
      </c>
      <c r="B945" s="24" t="s">
        <v>1802</v>
      </c>
      <c r="C945" s="25"/>
      <c r="D945" s="87">
        <f t="shared" si="13"/>
        <v>0</v>
      </c>
      <c r="E945" s="88"/>
      <c r="F945" s="89"/>
      <c r="G945" s="4" t="str">
        <f t="shared" si="12"/>
        <v/>
      </c>
      <c r="X945" s="56" t="str">
        <f t="shared" si="11"/>
        <v/>
      </c>
      <c r="Y945" s="56"/>
    </row>
    <row r="946" spans="1:25" ht="24" x14ac:dyDescent="0.25">
      <c r="A946" s="23" t="s">
        <v>1803</v>
      </c>
      <c r="B946" s="94" t="s">
        <v>4598</v>
      </c>
      <c r="C946" s="25"/>
      <c r="D946" s="87">
        <f t="shared" si="13"/>
        <v>0</v>
      </c>
      <c r="E946" s="88"/>
      <c r="F946" s="89"/>
      <c r="G946" s="4" t="str">
        <f t="shared" si="12"/>
        <v/>
      </c>
      <c r="X946" s="56" t="str">
        <f t="shared" si="11"/>
        <v/>
      </c>
      <c r="Y946" s="56"/>
    </row>
    <row r="947" spans="1:25" ht="24" x14ac:dyDescent="0.25">
      <c r="A947" s="23" t="s">
        <v>1805</v>
      </c>
      <c r="B947" s="94" t="s">
        <v>4599</v>
      </c>
      <c r="C947" s="25"/>
      <c r="D947" s="87">
        <f t="shared" si="13"/>
        <v>0</v>
      </c>
      <c r="E947" s="88"/>
      <c r="F947" s="89"/>
      <c r="G947" s="4" t="str">
        <f t="shared" si="12"/>
        <v/>
      </c>
      <c r="X947" s="56" t="str">
        <f t="shared" si="11"/>
        <v/>
      </c>
      <c r="Y947" s="56"/>
    </row>
    <row r="948" spans="1:25" ht="24" x14ac:dyDescent="0.25">
      <c r="A948" s="23" t="s">
        <v>1807</v>
      </c>
      <c r="B948" s="94" t="s">
        <v>4600</v>
      </c>
      <c r="C948" s="25"/>
      <c r="D948" s="87">
        <f t="shared" si="13"/>
        <v>0</v>
      </c>
      <c r="E948" s="88"/>
      <c r="F948" s="89"/>
      <c r="G948" s="4" t="str">
        <f t="shared" si="12"/>
        <v/>
      </c>
      <c r="X948" s="56" t="str">
        <f t="shared" si="11"/>
        <v/>
      </c>
      <c r="Y948" s="56"/>
    </row>
    <row r="949" spans="1:25" x14ac:dyDescent="0.25">
      <c r="A949" s="23" t="s">
        <v>1809</v>
      </c>
      <c r="B949" s="24" t="s">
        <v>1810</v>
      </c>
      <c r="C949" s="25"/>
      <c r="D949" s="87">
        <f t="shared" si="13"/>
        <v>0</v>
      </c>
      <c r="E949" s="88"/>
      <c r="F949" s="89"/>
      <c r="G949" s="4" t="str">
        <f t="shared" si="12"/>
        <v/>
      </c>
      <c r="X949" s="56" t="str">
        <f t="shared" si="11"/>
        <v/>
      </c>
      <c r="Y949" s="56"/>
    </row>
    <row r="950" spans="1:25" x14ac:dyDescent="0.25">
      <c r="A950" s="23" t="s">
        <v>1811</v>
      </c>
      <c r="B950" s="24" t="s">
        <v>1812</v>
      </c>
      <c r="C950" s="25"/>
      <c r="D950" s="87">
        <f t="shared" si="13"/>
        <v>0</v>
      </c>
      <c r="E950" s="88"/>
      <c r="F950" s="89"/>
      <c r="G950" s="4" t="str">
        <f t="shared" si="12"/>
        <v/>
      </c>
      <c r="X950" s="56" t="str">
        <f t="shared" si="11"/>
        <v/>
      </c>
      <c r="Y950" s="56"/>
    </row>
    <row r="951" spans="1:25" x14ac:dyDescent="0.25">
      <c r="A951" s="23" t="s">
        <v>1813</v>
      </c>
      <c r="B951" s="24" t="s">
        <v>1814</v>
      </c>
      <c r="C951" s="25"/>
      <c r="D951" s="87">
        <f t="shared" si="13"/>
        <v>0</v>
      </c>
      <c r="E951" s="88"/>
      <c r="F951" s="89"/>
      <c r="G951" s="4" t="str">
        <f t="shared" si="12"/>
        <v/>
      </c>
      <c r="X951" s="56" t="str">
        <f t="shared" si="11"/>
        <v/>
      </c>
      <c r="Y951" s="56"/>
    </row>
    <row r="952" spans="1:25" ht="24" x14ac:dyDescent="0.25">
      <c r="A952" s="23" t="s">
        <v>1815</v>
      </c>
      <c r="B952" s="94" t="s">
        <v>4601</v>
      </c>
      <c r="C952" s="25"/>
      <c r="D952" s="87">
        <f t="shared" si="13"/>
        <v>0</v>
      </c>
      <c r="E952" s="88"/>
      <c r="F952" s="89"/>
      <c r="G952" s="4" t="str">
        <f t="shared" si="12"/>
        <v/>
      </c>
      <c r="X952" s="56" t="str">
        <f t="shared" si="11"/>
        <v/>
      </c>
      <c r="Y952" s="56"/>
    </row>
    <row r="953" spans="1:25" x14ac:dyDescent="0.25">
      <c r="A953" s="23" t="s">
        <v>1817</v>
      </c>
      <c r="B953" s="24" t="s">
        <v>1818</v>
      </c>
      <c r="C953" s="25"/>
      <c r="D953" s="87">
        <f t="shared" si="13"/>
        <v>0</v>
      </c>
      <c r="E953" s="88"/>
      <c r="F953" s="89"/>
      <c r="G953" s="4" t="str">
        <f t="shared" si="12"/>
        <v/>
      </c>
      <c r="X953" s="56" t="str">
        <f t="shared" si="11"/>
        <v/>
      </c>
      <c r="Y953" s="56"/>
    </row>
    <row r="954" spans="1:25" x14ac:dyDescent="0.25">
      <c r="A954" s="23" t="s">
        <v>1819</v>
      </c>
      <c r="B954" s="24" t="s">
        <v>1820</v>
      </c>
      <c r="C954" s="25"/>
      <c r="D954" s="87">
        <f t="shared" si="13"/>
        <v>0</v>
      </c>
      <c r="E954" s="88"/>
      <c r="F954" s="89"/>
      <c r="G954" s="4" t="str">
        <f t="shared" si="12"/>
        <v/>
      </c>
      <c r="X954" s="56" t="str">
        <f t="shared" si="11"/>
        <v/>
      </c>
      <c r="Y954" s="56"/>
    </row>
    <row r="955" spans="1:25" x14ac:dyDescent="0.25">
      <c r="A955" s="23" t="s">
        <v>1821</v>
      </c>
      <c r="B955" s="24" t="s">
        <v>1822</v>
      </c>
      <c r="C955" s="25"/>
      <c r="D955" s="87">
        <f t="shared" si="13"/>
        <v>0</v>
      </c>
      <c r="E955" s="88"/>
      <c r="F955" s="89"/>
      <c r="G955" s="4" t="str">
        <f t="shared" si="12"/>
        <v/>
      </c>
      <c r="X955" s="56" t="str">
        <f t="shared" si="11"/>
        <v/>
      </c>
      <c r="Y955" s="56"/>
    </row>
    <row r="956" spans="1:25" x14ac:dyDescent="0.25">
      <c r="A956" s="23" t="s">
        <v>1823</v>
      </c>
      <c r="B956" s="95" t="s">
        <v>4602</v>
      </c>
      <c r="C956" s="25"/>
      <c r="D956" s="87">
        <f t="shared" si="13"/>
        <v>0</v>
      </c>
      <c r="E956" s="88"/>
      <c r="F956" s="89"/>
      <c r="G956" s="4" t="str">
        <f t="shared" si="12"/>
        <v/>
      </c>
      <c r="X956" s="56" t="str">
        <f t="shared" si="11"/>
        <v/>
      </c>
      <c r="Y956" s="56"/>
    </row>
    <row r="957" spans="1:25" x14ac:dyDescent="0.25">
      <c r="A957" s="47"/>
      <c r="B957" s="48" t="s">
        <v>1825</v>
      </c>
      <c r="C957" s="41">
        <f>SUM(C958:C1029)</f>
        <v>0</v>
      </c>
      <c r="D957" s="93">
        <f>SUM(D958:D1029)</f>
        <v>0</v>
      </c>
      <c r="E957" s="93">
        <f>SUM(E958:E1029)</f>
        <v>0</v>
      </c>
      <c r="F957" s="69">
        <f>SUM(F958:F1029)</f>
        <v>0</v>
      </c>
      <c r="G957" s="4" t="str">
        <f t="shared" si="12"/>
        <v/>
      </c>
      <c r="X957" s="56" t="str">
        <f t="shared" si="11"/>
        <v/>
      </c>
      <c r="Y957" s="56"/>
    </row>
    <row r="958" spans="1:25" x14ac:dyDescent="0.25">
      <c r="A958" s="23" t="s">
        <v>1826</v>
      </c>
      <c r="B958" s="96" t="s">
        <v>1827</v>
      </c>
      <c r="C958" s="25"/>
      <c r="D958" s="87">
        <f t="shared" si="13"/>
        <v>0</v>
      </c>
      <c r="E958" s="88"/>
      <c r="F958" s="89"/>
      <c r="G958" s="4" t="str">
        <f t="shared" si="12"/>
        <v/>
      </c>
      <c r="X958" s="56" t="str">
        <f t="shared" si="11"/>
        <v/>
      </c>
      <c r="Y958" s="56"/>
    </row>
    <row r="959" spans="1:25" ht="24" x14ac:dyDescent="0.25">
      <c r="A959" s="23" t="s">
        <v>1828</v>
      </c>
      <c r="B959" s="28" t="s">
        <v>4603</v>
      </c>
      <c r="C959" s="25"/>
      <c r="D959" s="87">
        <f t="shared" si="13"/>
        <v>0</v>
      </c>
      <c r="E959" s="88"/>
      <c r="F959" s="89"/>
      <c r="G959" s="4" t="str">
        <f t="shared" si="12"/>
        <v/>
      </c>
      <c r="X959" s="56" t="str">
        <f t="shared" si="11"/>
        <v/>
      </c>
      <c r="Y959" s="56"/>
    </row>
    <row r="960" spans="1:25" x14ac:dyDescent="0.25">
      <c r="A960" s="23" t="s">
        <v>1830</v>
      </c>
      <c r="B960" s="24" t="s">
        <v>1831</v>
      </c>
      <c r="C960" s="25"/>
      <c r="D960" s="87">
        <f t="shared" si="13"/>
        <v>0</v>
      </c>
      <c r="E960" s="88"/>
      <c r="F960" s="89"/>
      <c r="G960" s="4" t="str">
        <f t="shared" si="12"/>
        <v/>
      </c>
      <c r="X960" s="56" t="str">
        <f t="shared" si="11"/>
        <v/>
      </c>
      <c r="Y960" s="56"/>
    </row>
    <row r="961" spans="1:25" x14ac:dyDescent="0.25">
      <c r="A961" s="23" t="s">
        <v>1832</v>
      </c>
      <c r="B961" s="24" t="s">
        <v>1833</v>
      </c>
      <c r="C961" s="25"/>
      <c r="D961" s="87">
        <f t="shared" si="13"/>
        <v>0</v>
      </c>
      <c r="E961" s="88"/>
      <c r="F961" s="89"/>
      <c r="G961" s="4" t="str">
        <f t="shared" si="12"/>
        <v/>
      </c>
      <c r="X961" s="56" t="str">
        <f t="shared" si="11"/>
        <v/>
      </c>
      <c r="Y961" s="56"/>
    </row>
    <row r="962" spans="1:25" x14ac:dyDescent="0.25">
      <c r="A962" s="23" t="s">
        <v>1834</v>
      </c>
      <c r="B962" s="24" t="s">
        <v>1835</v>
      </c>
      <c r="C962" s="25"/>
      <c r="D962" s="87">
        <f t="shared" si="13"/>
        <v>0</v>
      </c>
      <c r="E962" s="88"/>
      <c r="F962" s="89"/>
      <c r="G962" s="4" t="str">
        <f t="shared" si="12"/>
        <v/>
      </c>
      <c r="X962" s="56" t="str">
        <f t="shared" si="11"/>
        <v/>
      </c>
      <c r="Y962" s="56"/>
    </row>
    <row r="963" spans="1:25" x14ac:dyDescent="0.25">
      <c r="A963" s="23" t="s">
        <v>1836</v>
      </c>
      <c r="B963" s="24" t="s">
        <v>1837</v>
      </c>
      <c r="C963" s="25"/>
      <c r="D963" s="87">
        <f t="shared" si="13"/>
        <v>0</v>
      </c>
      <c r="E963" s="88"/>
      <c r="F963" s="89"/>
      <c r="G963" s="4" t="str">
        <f t="shared" si="12"/>
        <v/>
      </c>
      <c r="X963" s="56" t="str">
        <f t="shared" si="11"/>
        <v/>
      </c>
      <c r="Y963" s="56"/>
    </row>
    <row r="964" spans="1:25" x14ac:dyDescent="0.25">
      <c r="A964" s="23" t="s">
        <v>1838</v>
      </c>
      <c r="B964" s="24" t="s">
        <v>1839</v>
      </c>
      <c r="C964" s="25"/>
      <c r="D964" s="87">
        <f t="shared" si="13"/>
        <v>0</v>
      </c>
      <c r="E964" s="88"/>
      <c r="F964" s="89"/>
      <c r="G964" s="4" t="str">
        <f t="shared" si="12"/>
        <v/>
      </c>
      <c r="X964" s="56" t="str">
        <f t="shared" si="11"/>
        <v/>
      </c>
      <c r="Y964" s="56"/>
    </row>
    <row r="965" spans="1:25" x14ac:dyDescent="0.25">
      <c r="A965" s="23" t="s">
        <v>1840</v>
      </c>
      <c r="B965" s="24" t="s">
        <v>1841</v>
      </c>
      <c r="C965" s="25"/>
      <c r="D965" s="87">
        <f t="shared" si="13"/>
        <v>0</v>
      </c>
      <c r="E965" s="88"/>
      <c r="F965" s="89"/>
      <c r="G965" s="4" t="str">
        <f t="shared" si="12"/>
        <v/>
      </c>
      <c r="X965" s="56" t="str">
        <f t="shared" si="11"/>
        <v/>
      </c>
      <c r="Y965" s="56"/>
    </row>
    <row r="966" spans="1:25" x14ac:dyDescent="0.25">
      <c r="A966" s="23" t="s">
        <v>1842</v>
      </c>
      <c r="B966" s="24" t="s">
        <v>1843</v>
      </c>
      <c r="C966" s="25"/>
      <c r="D966" s="87">
        <f t="shared" si="13"/>
        <v>0</v>
      </c>
      <c r="E966" s="88"/>
      <c r="F966" s="89"/>
      <c r="G966" s="4" t="str">
        <f t="shared" si="12"/>
        <v/>
      </c>
      <c r="X966" s="56" t="str">
        <f t="shared" si="11"/>
        <v/>
      </c>
      <c r="Y966" s="56"/>
    </row>
    <row r="967" spans="1:25" x14ac:dyDescent="0.25">
      <c r="A967" s="23" t="s">
        <v>1844</v>
      </c>
      <c r="B967" s="24" t="s">
        <v>1845</v>
      </c>
      <c r="C967" s="25"/>
      <c r="D967" s="87">
        <f t="shared" si="13"/>
        <v>0</v>
      </c>
      <c r="E967" s="88"/>
      <c r="F967" s="89"/>
      <c r="G967" s="4" t="str">
        <f t="shared" si="12"/>
        <v/>
      </c>
      <c r="X967" s="56" t="str">
        <f t="shared" si="11"/>
        <v/>
      </c>
      <c r="Y967" s="56"/>
    </row>
    <row r="968" spans="1:25" x14ac:dyDescent="0.25">
      <c r="A968" s="23" t="s">
        <v>1846</v>
      </c>
      <c r="B968" s="24" t="s">
        <v>1847</v>
      </c>
      <c r="C968" s="25"/>
      <c r="D968" s="87">
        <f t="shared" si="13"/>
        <v>0</v>
      </c>
      <c r="E968" s="88"/>
      <c r="F968" s="89"/>
      <c r="G968" s="4" t="str">
        <f t="shared" si="12"/>
        <v/>
      </c>
      <c r="X968" s="56" t="str">
        <f t="shared" si="11"/>
        <v/>
      </c>
      <c r="Y968" s="56"/>
    </row>
    <row r="969" spans="1:25" x14ac:dyDescent="0.25">
      <c r="A969" s="23" t="s">
        <v>1848</v>
      </c>
      <c r="B969" s="24" t="s">
        <v>1849</v>
      </c>
      <c r="C969" s="25"/>
      <c r="D969" s="87">
        <f t="shared" si="13"/>
        <v>0</v>
      </c>
      <c r="E969" s="88"/>
      <c r="F969" s="89"/>
      <c r="G969" s="4" t="str">
        <f t="shared" si="12"/>
        <v/>
      </c>
      <c r="X969" s="56" t="str">
        <f t="shared" si="11"/>
        <v/>
      </c>
      <c r="Y969" s="56"/>
    </row>
    <row r="970" spans="1:25" x14ac:dyDescent="0.25">
      <c r="A970" s="23" t="s">
        <v>1850</v>
      </c>
      <c r="B970" s="24" t="s">
        <v>1851</v>
      </c>
      <c r="C970" s="25"/>
      <c r="D970" s="87">
        <f t="shared" si="13"/>
        <v>0</v>
      </c>
      <c r="E970" s="88"/>
      <c r="F970" s="89"/>
      <c r="G970" s="4" t="str">
        <f t="shared" si="12"/>
        <v/>
      </c>
      <c r="X970" s="56" t="str">
        <f t="shared" si="11"/>
        <v/>
      </c>
      <c r="Y970" s="56"/>
    </row>
    <row r="971" spans="1:25" x14ac:dyDescent="0.25">
      <c r="A971" s="23" t="s">
        <v>1852</v>
      </c>
      <c r="B971" s="24" t="s">
        <v>1853</v>
      </c>
      <c r="C971" s="25"/>
      <c r="D971" s="87">
        <f t="shared" si="13"/>
        <v>0</v>
      </c>
      <c r="E971" s="88"/>
      <c r="F971" s="89"/>
      <c r="G971" s="4" t="str">
        <f t="shared" si="12"/>
        <v/>
      </c>
      <c r="X971" s="56" t="str">
        <f t="shared" ref="X971:X1034" si="14">IF(D971&gt;C971,1,"")</f>
        <v/>
      </c>
      <c r="Y971" s="56"/>
    </row>
    <row r="972" spans="1:25" x14ac:dyDescent="0.25">
      <c r="A972" s="23" t="s">
        <v>1854</v>
      </c>
      <c r="B972" s="24" t="s">
        <v>1855</v>
      </c>
      <c r="C972" s="25"/>
      <c r="D972" s="87">
        <f t="shared" si="13"/>
        <v>0</v>
      </c>
      <c r="E972" s="88"/>
      <c r="F972" s="89"/>
      <c r="G972" s="4" t="str">
        <f t="shared" si="12"/>
        <v/>
      </c>
      <c r="X972" s="56" t="str">
        <f t="shared" si="14"/>
        <v/>
      </c>
      <c r="Y972" s="56"/>
    </row>
    <row r="973" spans="1:25" ht="24" x14ac:dyDescent="0.25">
      <c r="A973" s="23" t="s">
        <v>1856</v>
      </c>
      <c r="B973" s="28" t="s">
        <v>4604</v>
      </c>
      <c r="C973" s="25"/>
      <c r="D973" s="87">
        <f t="shared" si="13"/>
        <v>0</v>
      </c>
      <c r="E973" s="88"/>
      <c r="F973" s="89"/>
      <c r="G973" s="4" t="str">
        <f t="shared" si="12"/>
        <v/>
      </c>
      <c r="X973" s="56" t="str">
        <f t="shared" si="14"/>
        <v/>
      </c>
      <c r="Y973" s="56"/>
    </row>
    <row r="974" spans="1:25" x14ac:dyDescent="0.25">
      <c r="A974" s="23" t="s">
        <v>1858</v>
      </c>
      <c r="B974" s="24" t="s">
        <v>1859</v>
      </c>
      <c r="C974" s="25"/>
      <c r="D974" s="87">
        <f t="shared" si="13"/>
        <v>0</v>
      </c>
      <c r="E974" s="88"/>
      <c r="F974" s="89"/>
      <c r="G974" s="4" t="str">
        <f t="shared" si="12"/>
        <v/>
      </c>
      <c r="X974" s="56" t="str">
        <f t="shared" si="14"/>
        <v/>
      </c>
      <c r="Y974" s="56"/>
    </row>
    <row r="975" spans="1:25" x14ac:dyDescent="0.25">
      <c r="A975" s="23" t="s">
        <v>1860</v>
      </c>
      <c r="B975" s="24" t="s">
        <v>1861</v>
      </c>
      <c r="C975" s="25"/>
      <c r="D975" s="87">
        <f t="shared" si="13"/>
        <v>0</v>
      </c>
      <c r="E975" s="88"/>
      <c r="F975" s="89"/>
      <c r="G975" s="4" t="str">
        <f t="shared" si="12"/>
        <v/>
      </c>
      <c r="X975" s="56" t="str">
        <f t="shared" si="14"/>
        <v/>
      </c>
      <c r="Y975" s="56"/>
    </row>
    <row r="976" spans="1:25" x14ac:dyDescent="0.25">
      <c r="A976" s="23" t="s">
        <v>1862</v>
      </c>
      <c r="B976" s="28" t="s">
        <v>4605</v>
      </c>
      <c r="C976" s="25"/>
      <c r="D976" s="87">
        <f t="shared" si="13"/>
        <v>0</v>
      </c>
      <c r="E976" s="88"/>
      <c r="F976" s="89"/>
      <c r="G976" s="4" t="str">
        <f t="shared" si="12"/>
        <v/>
      </c>
      <c r="X976" s="56"/>
      <c r="Y976" s="56"/>
    </row>
    <row r="977" spans="1:25" x14ac:dyDescent="0.25">
      <c r="A977" s="23" t="s">
        <v>1864</v>
      </c>
      <c r="B977" s="24" t="s">
        <v>1865</v>
      </c>
      <c r="C977" s="25"/>
      <c r="D977" s="87">
        <f t="shared" si="13"/>
        <v>0</v>
      </c>
      <c r="E977" s="88"/>
      <c r="F977" s="89"/>
      <c r="G977" s="4" t="str">
        <f t="shared" si="12"/>
        <v/>
      </c>
      <c r="X977" s="56"/>
      <c r="Y977" s="56"/>
    </row>
    <row r="978" spans="1:25" x14ac:dyDescent="0.25">
      <c r="A978" s="23" t="s">
        <v>1866</v>
      </c>
      <c r="B978" s="24" t="s">
        <v>1867</v>
      </c>
      <c r="C978" s="25"/>
      <c r="D978" s="87">
        <f t="shared" si="13"/>
        <v>0</v>
      </c>
      <c r="E978" s="88"/>
      <c r="F978" s="89"/>
      <c r="G978" s="4" t="str">
        <f t="shared" si="12"/>
        <v/>
      </c>
      <c r="X978" s="56"/>
      <c r="Y978" s="56"/>
    </row>
    <row r="979" spans="1:25" x14ac:dyDescent="0.25">
      <c r="A979" s="23" t="s">
        <v>1868</v>
      </c>
      <c r="B979" s="24" t="s">
        <v>1869</v>
      </c>
      <c r="C979" s="25"/>
      <c r="D979" s="87">
        <f t="shared" si="13"/>
        <v>0</v>
      </c>
      <c r="E979" s="88"/>
      <c r="F979" s="89"/>
      <c r="G979" s="4" t="str">
        <f t="shared" si="12"/>
        <v/>
      </c>
      <c r="X979" s="56" t="str">
        <f t="shared" si="14"/>
        <v/>
      </c>
      <c r="Y979" s="56"/>
    </row>
    <row r="980" spans="1:25" x14ac:dyDescent="0.25">
      <c r="A980" s="23" t="s">
        <v>1870</v>
      </c>
      <c r="B980" s="24" t="s">
        <v>1871</v>
      </c>
      <c r="C980" s="25"/>
      <c r="D980" s="87">
        <f t="shared" si="13"/>
        <v>0</v>
      </c>
      <c r="E980" s="88"/>
      <c r="F980" s="89"/>
      <c r="G980" s="4" t="str">
        <f t="shared" si="12"/>
        <v/>
      </c>
      <c r="X980" s="56" t="str">
        <f t="shared" si="14"/>
        <v/>
      </c>
      <c r="Y980" s="56"/>
    </row>
    <row r="981" spans="1:25" x14ac:dyDescent="0.25">
      <c r="A981" s="23" t="s">
        <v>1872</v>
      </c>
      <c r="B981" s="24" t="s">
        <v>1873</v>
      </c>
      <c r="C981" s="25"/>
      <c r="D981" s="87">
        <f t="shared" si="13"/>
        <v>0</v>
      </c>
      <c r="E981" s="88"/>
      <c r="F981" s="89"/>
      <c r="G981" s="4" t="str">
        <f t="shared" si="12"/>
        <v/>
      </c>
      <c r="X981" s="56" t="str">
        <f t="shared" si="14"/>
        <v/>
      </c>
      <c r="Y981" s="56"/>
    </row>
    <row r="982" spans="1:25" x14ac:dyDescent="0.25">
      <c r="A982" s="23" t="s">
        <v>1874</v>
      </c>
      <c r="B982" s="24" t="s">
        <v>1875</v>
      </c>
      <c r="C982" s="25"/>
      <c r="D982" s="87">
        <f t="shared" si="13"/>
        <v>0</v>
      </c>
      <c r="E982" s="88"/>
      <c r="F982" s="89"/>
      <c r="G982" s="4" t="str">
        <f t="shared" si="12"/>
        <v/>
      </c>
      <c r="X982" s="56" t="str">
        <f t="shared" si="14"/>
        <v/>
      </c>
      <c r="Y982" s="56"/>
    </row>
    <row r="983" spans="1:25" x14ac:dyDescent="0.25">
      <c r="A983" s="23" t="s">
        <v>1876</v>
      </c>
      <c r="B983" s="24" t="s">
        <v>1877</v>
      </c>
      <c r="C983" s="25"/>
      <c r="D983" s="87">
        <f t="shared" si="13"/>
        <v>0</v>
      </c>
      <c r="E983" s="88"/>
      <c r="F983" s="89"/>
      <c r="G983" s="4" t="str">
        <f t="shared" si="12"/>
        <v/>
      </c>
      <c r="X983" s="56" t="str">
        <f t="shared" si="14"/>
        <v/>
      </c>
      <c r="Y983" s="56"/>
    </row>
    <row r="984" spans="1:25" x14ac:dyDescent="0.25">
      <c r="A984" s="23" t="s">
        <v>1878</v>
      </c>
      <c r="B984" s="24" t="s">
        <v>1879</v>
      </c>
      <c r="C984" s="25"/>
      <c r="D984" s="87">
        <f t="shared" si="13"/>
        <v>0</v>
      </c>
      <c r="E984" s="88"/>
      <c r="F984" s="89"/>
      <c r="G984" s="4" t="str">
        <f t="shared" si="12"/>
        <v/>
      </c>
      <c r="X984" s="56" t="str">
        <f t="shared" si="14"/>
        <v/>
      </c>
      <c r="Y984" s="56"/>
    </row>
    <row r="985" spans="1:25" x14ac:dyDescent="0.25">
      <c r="A985" s="23" t="s">
        <v>1880</v>
      </c>
      <c r="B985" s="24" t="s">
        <v>1881</v>
      </c>
      <c r="C985" s="25"/>
      <c r="D985" s="87">
        <f t="shared" si="13"/>
        <v>0</v>
      </c>
      <c r="E985" s="88"/>
      <c r="F985" s="89"/>
      <c r="G985" s="4" t="str">
        <f t="shared" si="12"/>
        <v/>
      </c>
      <c r="X985" s="56" t="str">
        <f t="shared" si="14"/>
        <v/>
      </c>
      <c r="Y985" s="56"/>
    </row>
    <row r="986" spans="1:25" x14ac:dyDescent="0.25">
      <c r="A986" s="23" t="s">
        <v>1882</v>
      </c>
      <c r="B986" s="24" t="s">
        <v>1883</v>
      </c>
      <c r="C986" s="25"/>
      <c r="D986" s="87">
        <f t="shared" si="13"/>
        <v>0</v>
      </c>
      <c r="E986" s="88"/>
      <c r="F986" s="89"/>
      <c r="G986" s="4" t="str">
        <f t="shared" si="12"/>
        <v/>
      </c>
      <c r="X986" s="56" t="str">
        <f t="shared" si="14"/>
        <v/>
      </c>
      <c r="Y986" s="56"/>
    </row>
    <row r="987" spans="1:25" x14ac:dyDescent="0.25">
      <c r="A987" s="23" t="s">
        <v>1884</v>
      </c>
      <c r="B987" s="24" t="s">
        <v>1885</v>
      </c>
      <c r="C987" s="25"/>
      <c r="D987" s="87">
        <f t="shared" si="13"/>
        <v>0</v>
      </c>
      <c r="E987" s="88"/>
      <c r="F987" s="89"/>
      <c r="G987" s="4" t="str">
        <f t="shared" si="12"/>
        <v/>
      </c>
      <c r="X987" s="56" t="str">
        <f t="shared" si="14"/>
        <v/>
      </c>
      <c r="Y987" s="56"/>
    </row>
    <row r="988" spans="1:25" x14ac:dyDescent="0.25">
      <c r="A988" s="23" t="s">
        <v>1886</v>
      </c>
      <c r="B988" s="28" t="s">
        <v>4606</v>
      </c>
      <c r="C988" s="25"/>
      <c r="D988" s="87">
        <f t="shared" si="13"/>
        <v>0</v>
      </c>
      <c r="E988" s="88"/>
      <c r="F988" s="89"/>
      <c r="G988" s="4" t="str">
        <f t="shared" si="12"/>
        <v/>
      </c>
      <c r="X988" s="56" t="str">
        <f t="shared" si="14"/>
        <v/>
      </c>
      <c r="Y988" s="56"/>
    </row>
    <row r="989" spans="1:25" x14ac:dyDescent="0.25">
      <c r="A989" s="23" t="s">
        <v>1888</v>
      </c>
      <c r="B989" s="24" t="s">
        <v>1889</v>
      </c>
      <c r="C989" s="25"/>
      <c r="D989" s="87">
        <f t="shared" si="13"/>
        <v>0</v>
      </c>
      <c r="E989" s="88"/>
      <c r="F989" s="89"/>
      <c r="G989" s="4" t="str">
        <f t="shared" si="12"/>
        <v/>
      </c>
      <c r="X989" s="56" t="str">
        <f t="shared" si="14"/>
        <v/>
      </c>
      <c r="Y989" s="56"/>
    </row>
    <row r="990" spans="1:25" x14ac:dyDescent="0.25">
      <c r="A990" s="23" t="s">
        <v>1890</v>
      </c>
      <c r="B990" s="24" t="s">
        <v>4607</v>
      </c>
      <c r="C990" s="25"/>
      <c r="D990" s="87">
        <f t="shared" si="13"/>
        <v>0</v>
      </c>
      <c r="E990" s="88"/>
      <c r="F990" s="89"/>
      <c r="G990" s="4" t="str">
        <f t="shared" si="12"/>
        <v/>
      </c>
      <c r="X990" s="56" t="str">
        <f t="shared" si="14"/>
        <v/>
      </c>
      <c r="Y990" s="56"/>
    </row>
    <row r="991" spans="1:25" x14ac:dyDescent="0.25">
      <c r="A991" s="23" t="s">
        <v>1892</v>
      </c>
      <c r="B991" s="24" t="s">
        <v>4608</v>
      </c>
      <c r="C991" s="25"/>
      <c r="D991" s="87">
        <f t="shared" si="13"/>
        <v>0</v>
      </c>
      <c r="E991" s="88"/>
      <c r="F991" s="89"/>
      <c r="G991" s="4" t="str">
        <f t="shared" si="12"/>
        <v/>
      </c>
      <c r="X991" s="56" t="str">
        <f t="shared" si="14"/>
        <v/>
      </c>
      <c r="Y991" s="56"/>
    </row>
    <row r="992" spans="1:25" x14ac:dyDescent="0.25">
      <c r="A992" s="23" t="s">
        <v>1894</v>
      </c>
      <c r="B992" s="24" t="s">
        <v>1895</v>
      </c>
      <c r="C992" s="25"/>
      <c r="D992" s="87">
        <f t="shared" si="13"/>
        <v>0</v>
      </c>
      <c r="E992" s="88"/>
      <c r="F992" s="89"/>
      <c r="G992" s="4" t="str">
        <f t="shared" si="12"/>
        <v/>
      </c>
      <c r="X992" s="56" t="str">
        <f t="shared" si="14"/>
        <v/>
      </c>
      <c r="Y992" s="56"/>
    </row>
    <row r="993" spans="1:25" x14ac:dyDescent="0.25">
      <c r="A993" s="23" t="s">
        <v>1896</v>
      </c>
      <c r="B993" s="24" t="s">
        <v>1897</v>
      </c>
      <c r="C993" s="25"/>
      <c r="D993" s="87">
        <f t="shared" si="13"/>
        <v>0</v>
      </c>
      <c r="E993" s="88"/>
      <c r="F993" s="89"/>
      <c r="G993" s="4" t="str">
        <f t="shared" si="12"/>
        <v/>
      </c>
      <c r="X993" s="56" t="str">
        <f t="shared" si="14"/>
        <v/>
      </c>
      <c r="Y993" s="56"/>
    </row>
    <row r="994" spans="1:25" ht="24" x14ac:dyDescent="0.25">
      <c r="A994" s="23" t="s">
        <v>1898</v>
      </c>
      <c r="B994" s="28" t="s">
        <v>4609</v>
      </c>
      <c r="C994" s="25"/>
      <c r="D994" s="87">
        <f t="shared" si="13"/>
        <v>0</v>
      </c>
      <c r="E994" s="88"/>
      <c r="F994" s="89"/>
      <c r="G994" s="4" t="str">
        <f t="shared" si="12"/>
        <v/>
      </c>
      <c r="X994" s="56" t="str">
        <f t="shared" si="14"/>
        <v/>
      </c>
      <c r="Y994" s="56"/>
    </row>
    <row r="995" spans="1:25" x14ac:dyDescent="0.25">
      <c r="A995" s="23" t="s">
        <v>1900</v>
      </c>
      <c r="B995" s="24" t="s">
        <v>1901</v>
      </c>
      <c r="C995" s="25"/>
      <c r="D995" s="87">
        <f t="shared" si="13"/>
        <v>0</v>
      </c>
      <c r="E995" s="88"/>
      <c r="F995" s="89"/>
      <c r="G995" s="4" t="str">
        <f t="shared" si="12"/>
        <v/>
      </c>
      <c r="X995" s="56" t="str">
        <f t="shared" si="14"/>
        <v/>
      </c>
      <c r="Y995" s="56"/>
    </row>
    <row r="996" spans="1:25" x14ac:dyDescent="0.25">
      <c r="A996" s="23" t="s">
        <v>1902</v>
      </c>
      <c r="B996" s="24" t="s">
        <v>1903</v>
      </c>
      <c r="C996" s="25"/>
      <c r="D996" s="87">
        <f t="shared" si="13"/>
        <v>0</v>
      </c>
      <c r="E996" s="88"/>
      <c r="F996" s="89"/>
      <c r="G996" s="4" t="str">
        <f t="shared" si="12"/>
        <v/>
      </c>
      <c r="X996" s="56" t="str">
        <f t="shared" si="14"/>
        <v/>
      </c>
      <c r="Y996" s="56"/>
    </row>
    <row r="997" spans="1:25" x14ac:dyDescent="0.25">
      <c r="A997" s="23" t="s">
        <v>1904</v>
      </c>
      <c r="B997" s="24" t="s">
        <v>1905</v>
      </c>
      <c r="C997" s="25"/>
      <c r="D997" s="87">
        <f t="shared" si="13"/>
        <v>0</v>
      </c>
      <c r="E997" s="88"/>
      <c r="F997" s="89"/>
      <c r="G997" s="4" t="str">
        <f t="shared" si="12"/>
        <v/>
      </c>
      <c r="X997" s="56" t="str">
        <f t="shared" si="14"/>
        <v/>
      </c>
      <c r="Y997" s="56"/>
    </row>
    <row r="998" spans="1:25" x14ac:dyDescent="0.25">
      <c r="A998" s="23" t="s">
        <v>1906</v>
      </c>
      <c r="B998" s="24" t="s">
        <v>1907</v>
      </c>
      <c r="C998" s="25"/>
      <c r="D998" s="87">
        <f t="shared" si="13"/>
        <v>0</v>
      </c>
      <c r="E998" s="88"/>
      <c r="F998" s="89"/>
      <c r="G998" s="4" t="str">
        <f t="shared" si="12"/>
        <v/>
      </c>
      <c r="X998" s="56" t="str">
        <f t="shared" si="14"/>
        <v/>
      </c>
      <c r="Y998" s="56"/>
    </row>
    <row r="999" spans="1:25" x14ac:dyDescent="0.25">
      <c r="A999" s="23" t="s">
        <v>1908</v>
      </c>
      <c r="B999" s="24" t="s">
        <v>1909</v>
      </c>
      <c r="C999" s="25"/>
      <c r="D999" s="87">
        <f t="shared" si="13"/>
        <v>0</v>
      </c>
      <c r="E999" s="88"/>
      <c r="F999" s="89"/>
      <c r="G999" s="4" t="str">
        <f t="shared" ref="G999:G1062" si="15">IF(D999&gt;C999,"CMA ES MAYOR QUE TOTAL ACTIVIDADES","")</f>
        <v/>
      </c>
      <c r="X999" s="56" t="str">
        <f t="shared" si="14"/>
        <v/>
      </c>
      <c r="Y999" s="56"/>
    </row>
    <row r="1000" spans="1:25" x14ac:dyDescent="0.25">
      <c r="A1000" s="23" t="s">
        <v>1910</v>
      </c>
      <c r="B1000" s="28" t="s">
        <v>4610</v>
      </c>
      <c r="C1000" s="25"/>
      <c r="D1000" s="87">
        <f t="shared" si="13"/>
        <v>0</v>
      </c>
      <c r="E1000" s="88"/>
      <c r="F1000" s="89"/>
      <c r="G1000" s="4" t="str">
        <f t="shared" si="15"/>
        <v/>
      </c>
      <c r="X1000" s="56" t="str">
        <f t="shared" si="14"/>
        <v/>
      </c>
      <c r="Y1000" s="56"/>
    </row>
    <row r="1001" spans="1:25" x14ac:dyDescent="0.25">
      <c r="A1001" s="23" t="s">
        <v>1912</v>
      </c>
      <c r="B1001" s="24" t="s">
        <v>1913</v>
      </c>
      <c r="C1001" s="25"/>
      <c r="D1001" s="87">
        <f t="shared" ref="D1001:D1064" si="16">+E1001+F1001</f>
        <v>0</v>
      </c>
      <c r="E1001" s="88"/>
      <c r="F1001" s="89"/>
      <c r="G1001" s="4" t="str">
        <f t="shared" si="15"/>
        <v/>
      </c>
      <c r="X1001" s="56" t="str">
        <f t="shared" si="14"/>
        <v/>
      </c>
      <c r="Y1001" s="56"/>
    </row>
    <row r="1002" spans="1:25" x14ac:dyDescent="0.25">
      <c r="A1002" s="23" t="s">
        <v>1914</v>
      </c>
      <c r="B1002" s="24" t="s">
        <v>1915</v>
      </c>
      <c r="C1002" s="25"/>
      <c r="D1002" s="87">
        <f t="shared" si="16"/>
        <v>0</v>
      </c>
      <c r="E1002" s="88"/>
      <c r="F1002" s="89"/>
      <c r="G1002" s="4" t="str">
        <f t="shared" si="15"/>
        <v/>
      </c>
      <c r="X1002" s="56" t="str">
        <f t="shared" si="14"/>
        <v/>
      </c>
      <c r="Y1002" s="56"/>
    </row>
    <row r="1003" spans="1:25" x14ac:dyDescent="0.25">
      <c r="A1003" s="23" t="s">
        <v>1916</v>
      </c>
      <c r="B1003" s="24" t="s">
        <v>1917</v>
      </c>
      <c r="C1003" s="25"/>
      <c r="D1003" s="87">
        <f t="shared" si="16"/>
        <v>0</v>
      </c>
      <c r="E1003" s="88"/>
      <c r="F1003" s="89"/>
      <c r="G1003" s="4" t="str">
        <f t="shared" si="15"/>
        <v/>
      </c>
      <c r="X1003" s="56" t="str">
        <f t="shared" si="14"/>
        <v/>
      </c>
      <c r="Y1003" s="56"/>
    </row>
    <row r="1004" spans="1:25" x14ac:dyDescent="0.25">
      <c r="A1004" s="23" t="s">
        <v>1918</v>
      </c>
      <c r="B1004" s="24" t="s">
        <v>1919</v>
      </c>
      <c r="C1004" s="25"/>
      <c r="D1004" s="87">
        <f t="shared" si="16"/>
        <v>0</v>
      </c>
      <c r="E1004" s="88"/>
      <c r="F1004" s="89"/>
      <c r="G1004" s="4" t="str">
        <f t="shared" si="15"/>
        <v/>
      </c>
      <c r="X1004" s="56" t="str">
        <f t="shared" si="14"/>
        <v/>
      </c>
      <c r="Y1004" s="56"/>
    </row>
    <row r="1005" spans="1:25" x14ac:dyDescent="0.25">
      <c r="A1005" s="23" t="s">
        <v>1920</v>
      </c>
      <c r="B1005" s="24" t="s">
        <v>1921</v>
      </c>
      <c r="C1005" s="25"/>
      <c r="D1005" s="87">
        <f t="shared" si="16"/>
        <v>0</v>
      </c>
      <c r="E1005" s="88"/>
      <c r="F1005" s="89"/>
      <c r="G1005" s="4" t="str">
        <f t="shared" si="15"/>
        <v/>
      </c>
      <c r="X1005" s="56" t="str">
        <f t="shared" si="14"/>
        <v/>
      </c>
      <c r="Y1005" s="56"/>
    </row>
    <row r="1006" spans="1:25" x14ac:dyDescent="0.25">
      <c r="A1006" s="23" t="s">
        <v>1922</v>
      </c>
      <c r="B1006" s="24" t="s">
        <v>1923</v>
      </c>
      <c r="C1006" s="25"/>
      <c r="D1006" s="87">
        <f t="shared" si="16"/>
        <v>0</v>
      </c>
      <c r="E1006" s="88"/>
      <c r="F1006" s="89"/>
      <c r="G1006" s="4" t="str">
        <f t="shared" si="15"/>
        <v/>
      </c>
      <c r="X1006" s="56" t="str">
        <f t="shared" si="14"/>
        <v/>
      </c>
      <c r="Y1006" s="56"/>
    </row>
    <row r="1007" spans="1:25" ht="24" x14ac:dyDescent="0.25">
      <c r="A1007" s="23" t="s">
        <v>1924</v>
      </c>
      <c r="B1007" s="28" t="s">
        <v>4611</v>
      </c>
      <c r="C1007" s="25"/>
      <c r="D1007" s="87">
        <f t="shared" si="16"/>
        <v>0</v>
      </c>
      <c r="E1007" s="88"/>
      <c r="F1007" s="89"/>
      <c r="G1007" s="4" t="str">
        <f t="shared" si="15"/>
        <v/>
      </c>
      <c r="X1007" s="56" t="str">
        <f t="shared" si="14"/>
        <v/>
      </c>
      <c r="Y1007" s="56"/>
    </row>
    <row r="1008" spans="1:25" x14ac:dyDescent="0.25">
      <c r="A1008" s="23" t="s">
        <v>1926</v>
      </c>
      <c r="B1008" s="24" t="s">
        <v>1927</v>
      </c>
      <c r="C1008" s="25"/>
      <c r="D1008" s="87">
        <f t="shared" si="16"/>
        <v>0</v>
      </c>
      <c r="E1008" s="88"/>
      <c r="F1008" s="89"/>
      <c r="G1008" s="4" t="str">
        <f t="shared" si="15"/>
        <v/>
      </c>
      <c r="X1008" s="56" t="str">
        <f t="shared" si="14"/>
        <v/>
      </c>
      <c r="Y1008" s="56"/>
    </row>
    <row r="1009" spans="1:25" x14ac:dyDescent="0.25">
      <c r="A1009" s="23" t="s">
        <v>1928</v>
      </c>
      <c r="B1009" s="24" t="s">
        <v>1929</v>
      </c>
      <c r="C1009" s="25"/>
      <c r="D1009" s="87">
        <f t="shared" si="16"/>
        <v>0</v>
      </c>
      <c r="E1009" s="88"/>
      <c r="F1009" s="89"/>
      <c r="G1009" s="4" t="str">
        <f t="shared" si="15"/>
        <v/>
      </c>
      <c r="X1009" s="56" t="str">
        <f t="shared" si="14"/>
        <v/>
      </c>
      <c r="Y1009" s="56"/>
    </row>
    <row r="1010" spans="1:25" x14ac:dyDescent="0.25">
      <c r="A1010" s="23" t="s">
        <v>1930</v>
      </c>
      <c r="B1010" s="24" t="s">
        <v>1931</v>
      </c>
      <c r="C1010" s="25"/>
      <c r="D1010" s="87">
        <f t="shared" si="16"/>
        <v>0</v>
      </c>
      <c r="E1010" s="88"/>
      <c r="F1010" s="89"/>
      <c r="G1010" s="4" t="str">
        <f t="shared" si="15"/>
        <v/>
      </c>
      <c r="X1010" s="56" t="str">
        <f t="shared" si="14"/>
        <v/>
      </c>
      <c r="Y1010" s="56"/>
    </row>
    <row r="1011" spans="1:25" x14ac:dyDescent="0.25">
      <c r="A1011" s="23" t="s">
        <v>1932</v>
      </c>
      <c r="B1011" s="24" t="s">
        <v>1933</v>
      </c>
      <c r="C1011" s="25"/>
      <c r="D1011" s="87">
        <f t="shared" si="16"/>
        <v>0</v>
      </c>
      <c r="E1011" s="88"/>
      <c r="F1011" s="89"/>
      <c r="G1011" s="4" t="str">
        <f t="shared" si="15"/>
        <v/>
      </c>
      <c r="X1011" s="56" t="str">
        <f t="shared" si="14"/>
        <v/>
      </c>
      <c r="Y1011" s="56"/>
    </row>
    <row r="1012" spans="1:25" ht="24" x14ac:dyDescent="0.25">
      <c r="A1012" s="23" t="s">
        <v>1934</v>
      </c>
      <c r="B1012" s="28" t="s">
        <v>4612</v>
      </c>
      <c r="C1012" s="25"/>
      <c r="D1012" s="87">
        <f t="shared" si="16"/>
        <v>0</v>
      </c>
      <c r="E1012" s="88"/>
      <c r="F1012" s="89"/>
      <c r="G1012" s="4" t="str">
        <f t="shared" si="15"/>
        <v/>
      </c>
      <c r="X1012" s="56" t="str">
        <f t="shared" si="14"/>
        <v/>
      </c>
      <c r="Y1012" s="56"/>
    </row>
    <row r="1013" spans="1:25" x14ac:dyDescent="0.25">
      <c r="A1013" s="23" t="s">
        <v>1936</v>
      </c>
      <c r="B1013" s="24" t="s">
        <v>1937</v>
      </c>
      <c r="C1013" s="25"/>
      <c r="D1013" s="87">
        <f t="shared" si="16"/>
        <v>0</v>
      </c>
      <c r="E1013" s="88"/>
      <c r="F1013" s="89"/>
      <c r="G1013" s="4" t="str">
        <f t="shared" si="15"/>
        <v/>
      </c>
      <c r="X1013" s="56" t="str">
        <f t="shared" si="14"/>
        <v/>
      </c>
      <c r="Y1013" s="56"/>
    </row>
    <row r="1014" spans="1:25" x14ac:dyDescent="0.25">
      <c r="A1014" s="23" t="s">
        <v>1938</v>
      </c>
      <c r="B1014" s="24" t="s">
        <v>1939</v>
      </c>
      <c r="C1014" s="25"/>
      <c r="D1014" s="87">
        <f t="shared" si="16"/>
        <v>0</v>
      </c>
      <c r="E1014" s="88"/>
      <c r="F1014" s="89"/>
      <c r="G1014" s="4" t="str">
        <f t="shared" si="15"/>
        <v/>
      </c>
      <c r="X1014" s="56" t="str">
        <f t="shared" si="14"/>
        <v/>
      </c>
      <c r="Y1014" s="56"/>
    </row>
    <row r="1015" spans="1:25" x14ac:dyDescent="0.25">
      <c r="A1015" s="23" t="s">
        <v>1940</v>
      </c>
      <c r="B1015" s="24" t="s">
        <v>1941</v>
      </c>
      <c r="C1015" s="25"/>
      <c r="D1015" s="87">
        <f t="shared" si="16"/>
        <v>0</v>
      </c>
      <c r="E1015" s="88"/>
      <c r="F1015" s="89"/>
      <c r="G1015" s="4" t="str">
        <f t="shared" si="15"/>
        <v/>
      </c>
      <c r="X1015" s="56" t="str">
        <f t="shared" si="14"/>
        <v/>
      </c>
      <c r="Y1015" s="56"/>
    </row>
    <row r="1016" spans="1:25" x14ac:dyDescent="0.25">
      <c r="A1016" s="23" t="s">
        <v>1942</v>
      </c>
      <c r="B1016" s="24" t="s">
        <v>1943</v>
      </c>
      <c r="C1016" s="25"/>
      <c r="D1016" s="87">
        <f t="shared" si="16"/>
        <v>0</v>
      </c>
      <c r="E1016" s="88"/>
      <c r="F1016" s="89"/>
      <c r="G1016" s="4" t="str">
        <f t="shared" si="15"/>
        <v/>
      </c>
      <c r="X1016" s="56" t="str">
        <f t="shared" si="14"/>
        <v/>
      </c>
      <c r="Y1016" s="56"/>
    </row>
    <row r="1017" spans="1:25" x14ac:dyDescent="0.25">
      <c r="A1017" s="23" t="s">
        <v>1944</v>
      </c>
      <c r="B1017" s="24" t="s">
        <v>1945</v>
      </c>
      <c r="C1017" s="25"/>
      <c r="D1017" s="87">
        <f t="shared" si="16"/>
        <v>0</v>
      </c>
      <c r="E1017" s="88"/>
      <c r="F1017" s="89"/>
      <c r="G1017" s="4" t="str">
        <f t="shared" si="15"/>
        <v/>
      </c>
      <c r="X1017" s="56" t="str">
        <f t="shared" si="14"/>
        <v/>
      </c>
      <c r="Y1017" s="56"/>
    </row>
    <row r="1018" spans="1:25" x14ac:dyDescent="0.25">
      <c r="A1018" s="23" t="s">
        <v>1946</v>
      </c>
      <c r="B1018" s="24" t="s">
        <v>1947</v>
      </c>
      <c r="C1018" s="25"/>
      <c r="D1018" s="87">
        <f t="shared" si="16"/>
        <v>0</v>
      </c>
      <c r="E1018" s="88"/>
      <c r="F1018" s="89"/>
      <c r="G1018" s="4" t="str">
        <f t="shared" si="15"/>
        <v/>
      </c>
      <c r="X1018" s="56" t="str">
        <f t="shared" si="14"/>
        <v/>
      </c>
      <c r="Y1018" s="56"/>
    </row>
    <row r="1019" spans="1:25" x14ac:dyDescent="0.25">
      <c r="A1019" s="23" t="s">
        <v>1948</v>
      </c>
      <c r="B1019" s="24" t="s">
        <v>4613</v>
      </c>
      <c r="C1019" s="25"/>
      <c r="D1019" s="87">
        <f t="shared" si="16"/>
        <v>0</v>
      </c>
      <c r="E1019" s="88"/>
      <c r="F1019" s="89"/>
      <c r="G1019" s="4" t="str">
        <f t="shared" si="15"/>
        <v/>
      </c>
      <c r="X1019" s="56" t="str">
        <f t="shared" si="14"/>
        <v/>
      </c>
      <c r="Y1019" s="56"/>
    </row>
    <row r="1020" spans="1:25" x14ac:dyDescent="0.25">
      <c r="A1020" s="23" t="s">
        <v>1950</v>
      </c>
      <c r="B1020" s="24" t="s">
        <v>4614</v>
      </c>
      <c r="C1020" s="25"/>
      <c r="D1020" s="87">
        <f t="shared" si="16"/>
        <v>0</v>
      </c>
      <c r="E1020" s="88"/>
      <c r="F1020" s="89"/>
      <c r="G1020" s="4" t="str">
        <f t="shared" si="15"/>
        <v/>
      </c>
      <c r="X1020" s="56" t="str">
        <f t="shared" si="14"/>
        <v/>
      </c>
      <c r="Y1020" s="56"/>
    </row>
    <row r="1021" spans="1:25" x14ac:dyDescent="0.25">
      <c r="A1021" s="23" t="s">
        <v>1952</v>
      </c>
      <c r="B1021" s="24" t="s">
        <v>1953</v>
      </c>
      <c r="C1021" s="25"/>
      <c r="D1021" s="87">
        <f t="shared" si="16"/>
        <v>0</v>
      </c>
      <c r="E1021" s="88"/>
      <c r="F1021" s="89"/>
      <c r="G1021" s="4" t="str">
        <f t="shared" si="15"/>
        <v/>
      </c>
      <c r="X1021" s="56" t="str">
        <f t="shared" si="14"/>
        <v/>
      </c>
      <c r="Y1021" s="56"/>
    </row>
    <row r="1022" spans="1:25" x14ac:dyDescent="0.25">
      <c r="A1022" s="23" t="s">
        <v>1954</v>
      </c>
      <c r="B1022" s="24" t="s">
        <v>1955</v>
      </c>
      <c r="C1022" s="25"/>
      <c r="D1022" s="87">
        <f t="shared" si="16"/>
        <v>0</v>
      </c>
      <c r="E1022" s="88"/>
      <c r="F1022" s="89"/>
      <c r="G1022" s="4" t="str">
        <f t="shared" si="15"/>
        <v/>
      </c>
      <c r="X1022" s="56" t="str">
        <f t="shared" si="14"/>
        <v/>
      </c>
      <c r="Y1022" s="56"/>
    </row>
    <row r="1023" spans="1:25" x14ac:dyDescent="0.25">
      <c r="A1023" s="23" t="s">
        <v>1956</v>
      </c>
      <c r="B1023" s="24" t="s">
        <v>1957</v>
      </c>
      <c r="C1023" s="25"/>
      <c r="D1023" s="87">
        <f t="shared" si="16"/>
        <v>0</v>
      </c>
      <c r="E1023" s="88"/>
      <c r="F1023" s="89"/>
      <c r="G1023" s="4" t="str">
        <f t="shared" si="15"/>
        <v/>
      </c>
      <c r="X1023" s="56" t="str">
        <f t="shared" si="14"/>
        <v/>
      </c>
      <c r="Y1023" s="56"/>
    </row>
    <row r="1024" spans="1:25" x14ac:dyDescent="0.25">
      <c r="A1024" s="23" t="s">
        <v>1958</v>
      </c>
      <c r="B1024" s="24" t="s">
        <v>1959</v>
      </c>
      <c r="C1024" s="25"/>
      <c r="D1024" s="87">
        <f t="shared" si="16"/>
        <v>0</v>
      </c>
      <c r="E1024" s="88"/>
      <c r="F1024" s="89"/>
      <c r="G1024" s="4" t="str">
        <f t="shared" si="15"/>
        <v/>
      </c>
      <c r="X1024" s="56" t="str">
        <f t="shared" si="14"/>
        <v/>
      </c>
      <c r="Y1024" s="56"/>
    </row>
    <row r="1025" spans="1:25" x14ac:dyDescent="0.25">
      <c r="A1025" s="23" t="s">
        <v>1960</v>
      </c>
      <c r="B1025" s="28" t="s">
        <v>4615</v>
      </c>
      <c r="C1025" s="25"/>
      <c r="D1025" s="87">
        <f t="shared" si="16"/>
        <v>0</v>
      </c>
      <c r="E1025" s="88"/>
      <c r="F1025" s="89"/>
      <c r="G1025" s="4" t="str">
        <f t="shared" si="15"/>
        <v/>
      </c>
      <c r="X1025" s="56" t="str">
        <f t="shared" si="14"/>
        <v/>
      </c>
      <c r="Y1025" s="56"/>
    </row>
    <row r="1026" spans="1:25" x14ac:dyDescent="0.25">
      <c r="A1026" s="23" t="s">
        <v>1962</v>
      </c>
      <c r="B1026" s="24" t="s">
        <v>1963</v>
      </c>
      <c r="C1026" s="25"/>
      <c r="D1026" s="87">
        <f t="shared" si="16"/>
        <v>0</v>
      </c>
      <c r="E1026" s="88"/>
      <c r="F1026" s="89"/>
      <c r="G1026" s="4" t="str">
        <f t="shared" si="15"/>
        <v/>
      </c>
      <c r="X1026" s="56" t="str">
        <f t="shared" si="14"/>
        <v/>
      </c>
      <c r="Y1026" s="56"/>
    </row>
    <row r="1027" spans="1:25" x14ac:dyDescent="0.25">
      <c r="A1027" s="23" t="s">
        <v>1964</v>
      </c>
      <c r="B1027" s="24" t="s">
        <v>1965</v>
      </c>
      <c r="C1027" s="25"/>
      <c r="D1027" s="87">
        <f t="shared" si="16"/>
        <v>0</v>
      </c>
      <c r="E1027" s="88"/>
      <c r="F1027" s="89"/>
      <c r="G1027" s="4" t="str">
        <f t="shared" si="15"/>
        <v/>
      </c>
      <c r="X1027" s="56" t="str">
        <f t="shared" si="14"/>
        <v/>
      </c>
      <c r="Y1027" s="56"/>
    </row>
    <row r="1028" spans="1:25" x14ac:dyDescent="0.25">
      <c r="A1028" s="23" t="s">
        <v>1966</v>
      </c>
      <c r="B1028" s="24" t="s">
        <v>1967</v>
      </c>
      <c r="C1028" s="25"/>
      <c r="D1028" s="87">
        <f t="shared" si="16"/>
        <v>0</v>
      </c>
      <c r="E1028" s="88"/>
      <c r="F1028" s="89"/>
      <c r="G1028" s="4" t="str">
        <f t="shared" si="15"/>
        <v/>
      </c>
      <c r="X1028" s="56" t="str">
        <f t="shared" si="14"/>
        <v/>
      </c>
      <c r="Y1028" s="56"/>
    </row>
    <row r="1029" spans="1:25" x14ac:dyDescent="0.25">
      <c r="A1029" s="23" t="s">
        <v>1968</v>
      </c>
      <c r="B1029" s="53" t="s">
        <v>1969</v>
      </c>
      <c r="C1029" s="25"/>
      <c r="D1029" s="87">
        <f t="shared" si="16"/>
        <v>0</v>
      </c>
      <c r="E1029" s="88"/>
      <c r="F1029" s="89"/>
      <c r="G1029" s="4" t="str">
        <f t="shared" si="15"/>
        <v/>
      </c>
      <c r="X1029" s="56" t="str">
        <f t="shared" si="14"/>
        <v/>
      </c>
      <c r="Y1029" s="56"/>
    </row>
    <row r="1030" spans="1:25" ht="16.5" customHeight="1" x14ac:dyDescent="0.25">
      <c r="A1030" s="47"/>
      <c r="B1030" s="97" t="s">
        <v>1970</v>
      </c>
      <c r="C1030" s="41"/>
      <c r="D1030" s="42"/>
      <c r="E1030" s="42"/>
      <c r="F1030" s="43"/>
      <c r="X1030" s="56" t="str">
        <f t="shared" si="14"/>
        <v/>
      </c>
      <c r="Y1030" s="56"/>
    </row>
    <row r="1031" spans="1:25" x14ac:dyDescent="0.25">
      <c r="A1031" s="47"/>
      <c r="B1031" s="19" t="s">
        <v>1971</v>
      </c>
      <c r="C1031" s="41">
        <f>+C1032</f>
        <v>0</v>
      </c>
      <c r="D1031" s="42"/>
      <c r="E1031" s="42"/>
      <c r="F1031" s="43"/>
      <c r="X1031" s="56" t="str">
        <f t="shared" si="14"/>
        <v/>
      </c>
      <c r="Y1031" s="56"/>
    </row>
    <row r="1032" spans="1:25" ht="24" x14ac:dyDescent="0.25">
      <c r="A1032" s="23" t="s">
        <v>1972</v>
      </c>
      <c r="B1032" s="29" t="s">
        <v>4616</v>
      </c>
      <c r="C1032" s="98"/>
      <c r="D1032" s="26"/>
      <c r="E1032" s="26"/>
      <c r="F1032" s="27"/>
      <c r="X1032" s="56" t="str">
        <f t="shared" si="14"/>
        <v/>
      </c>
      <c r="Y1032" s="56"/>
    </row>
    <row r="1033" spans="1:25" x14ac:dyDescent="0.25">
      <c r="A1033" s="47"/>
      <c r="B1033" s="19" t="s">
        <v>1974</v>
      </c>
      <c r="C1033" s="41">
        <f>SUM(C1034:C1092)</f>
        <v>0</v>
      </c>
      <c r="D1033" s="93">
        <f>SUM(D1034:D1092)</f>
        <v>0</v>
      </c>
      <c r="E1033" s="93">
        <f>SUM(E1034:E1092)</f>
        <v>0</v>
      </c>
      <c r="F1033" s="69">
        <f>SUM(F1034:F1092)</f>
        <v>0</v>
      </c>
      <c r="G1033" s="4" t="str">
        <f t="shared" si="15"/>
        <v/>
      </c>
      <c r="X1033" s="56" t="str">
        <f t="shared" si="14"/>
        <v/>
      </c>
      <c r="Y1033" s="56"/>
    </row>
    <row r="1034" spans="1:25" x14ac:dyDescent="0.25">
      <c r="A1034" s="23" t="s">
        <v>1975</v>
      </c>
      <c r="B1034" s="24" t="s">
        <v>1976</v>
      </c>
      <c r="C1034" s="25"/>
      <c r="D1034" s="87">
        <f t="shared" si="16"/>
        <v>0</v>
      </c>
      <c r="E1034" s="88"/>
      <c r="F1034" s="89"/>
      <c r="G1034" s="4" t="str">
        <f t="shared" si="15"/>
        <v/>
      </c>
      <c r="X1034" s="56" t="str">
        <f t="shared" si="14"/>
        <v/>
      </c>
      <c r="Y1034" s="56"/>
    </row>
    <row r="1035" spans="1:25" x14ac:dyDescent="0.25">
      <c r="A1035" s="23" t="s">
        <v>1977</v>
      </c>
      <c r="B1035" s="24" t="s">
        <v>1978</v>
      </c>
      <c r="C1035" s="25"/>
      <c r="D1035" s="87">
        <f t="shared" si="16"/>
        <v>0</v>
      </c>
      <c r="E1035" s="88"/>
      <c r="F1035" s="89"/>
      <c r="G1035" s="4" t="str">
        <f t="shared" si="15"/>
        <v/>
      </c>
      <c r="X1035" s="56" t="str">
        <f t="shared" ref="X1035:X1098" si="17">IF(D1035&gt;C1035,1,"")</f>
        <v/>
      </c>
      <c r="Y1035" s="56"/>
    </row>
    <row r="1036" spans="1:25" x14ac:dyDescent="0.25">
      <c r="A1036" s="23" t="s">
        <v>1979</v>
      </c>
      <c r="B1036" s="24" t="s">
        <v>1980</v>
      </c>
      <c r="C1036" s="25"/>
      <c r="D1036" s="87">
        <f t="shared" si="16"/>
        <v>0</v>
      </c>
      <c r="E1036" s="88"/>
      <c r="F1036" s="89"/>
      <c r="G1036" s="4" t="str">
        <f t="shared" si="15"/>
        <v/>
      </c>
      <c r="X1036" s="56" t="str">
        <f t="shared" si="17"/>
        <v/>
      </c>
      <c r="Y1036" s="56"/>
    </row>
    <row r="1037" spans="1:25" x14ac:dyDescent="0.25">
      <c r="A1037" s="23" t="s">
        <v>1981</v>
      </c>
      <c r="B1037" s="24" t="s">
        <v>1982</v>
      </c>
      <c r="C1037" s="25"/>
      <c r="D1037" s="87">
        <f t="shared" si="16"/>
        <v>0</v>
      </c>
      <c r="E1037" s="88"/>
      <c r="F1037" s="89"/>
      <c r="G1037" s="4" t="str">
        <f t="shared" si="15"/>
        <v/>
      </c>
      <c r="X1037" s="56" t="str">
        <f t="shared" si="17"/>
        <v/>
      </c>
      <c r="Y1037" s="56"/>
    </row>
    <row r="1038" spans="1:25" x14ac:dyDescent="0.25">
      <c r="A1038" s="23" t="s">
        <v>1983</v>
      </c>
      <c r="B1038" s="24" t="s">
        <v>1984</v>
      </c>
      <c r="C1038" s="25"/>
      <c r="D1038" s="87">
        <f t="shared" si="16"/>
        <v>0</v>
      </c>
      <c r="E1038" s="88"/>
      <c r="F1038" s="89"/>
      <c r="G1038" s="4" t="str">
        <f t="shared" si="15"/>
        <v/>
      </c>
      <c r="X1038" s="56" t="str">
        <f t="shared" si="17"/>
        <v/>
      </c>
      <c r="Y1038" s="56"/>
    </row>
    <row r="1039" spans="1:25" ht="24" x14ac:dyDescent="0.25">
      <c r="A1039" s="23" t="s">
        <v>1985</v>
      </c>
      <c r="B1039" s="28" t="s">
        <v>4617</v>
      </c>
      <c r="C1039" s="25"/>
      <c r="D1039" s="87">
        <f t="shared" si="16"/>
        <v>0</v>
      </c>
      <c r="E1039" s="88"/>
      <c r="F1039" s="89"/>
      <c r="G1039" s="4" t="str">
        <f t="shared" si="15"/>
        <v/>
      </c>
      <c r="X1039" s="56" t="str">
        <f t="shared" si="17"/>
        <v/>
      </c>
      <c r="Y1039" s="56"/>
    </row>
    <row r="1040" spans="1:25" ht="24" x14ac:dyDescent="0.25">
      <c r="A1040" s="23" t="s">
        <v>1987</v>
      </c>
      <c r="B1040" s="28" t="s">
        <v>4618</v>
      </c>
      <c r="C1040" s="25"/>
      <c r="D1040" s="87">
        <f t="shared" si="16"/>
        <v>0</v>
      </c>
      <c r="E1040" s="88"/>
      <c r="F1040" s="89"/>
      <c r="G1040" s="4" t="str">
        <f t="shared" si="15"/>
        <v/>
      </c>
      <c r="X1040" s="56" t="str">
        <f t="shared" si="17"/>
        <v/>
      </c>
      <c r="Y1040" s="56"/>
    </row>
    <row r="1041" spans="1:25" x14ac:dyDescent="0.25">
      <c r="A1041" s="23" t="s">
        <v>1989</v>
      </c>
      <c r="B1041" s="24" t="s">
        <v>4619</v>
      </c>
      <c r="C1041" s="25"/>
      <c r="D1041" s="87">
        <f t="shared" si="16"/>
        <v>0</v>
      </c>
      <c r="E1041" s="88"/>
      <c r="F1041" s="89"/>
      <c r="G1041" s="4" t="str">
        <f t="shared" si="15"/>
        <v/>
      </c>
      <c r="X1041" s="56" t="str">
        <f t="shared" si="17"/>
        <v/>
      </c>
      <c r="Y1041" s="56"/>
    </row>
    <row r="1042" spans="1:25" x14ac:dyDescent="0.25">
      <c r="A1042" s="23" t="s">
        <v>1991</v>
      </c>
      <c r="B1042" s="24" t="s">
        <v>4620</v>
      </c>
      <c r="C1042" s="25"/>
      <c r="D1042" s="87">
        <f t="shared" si="16"/>
        <v>0</v>
      </c>
      <c r="E1042" s="88"/>
      <c r="F1042" s="89"/>
      <c r="G1042" s="4" t="str">
        <f t="shared" si="15"/>
        <v/>
      </c>
      <c r="X1042" s="56" t="str">
        <f t="shared" si="17"/>
        <v/>
      </c>
      <c r="Y1042" s="56"/>
    </row>
    <row r="1043" spans="1:25" x14ac:dyDescent="0.25">
      <c r="A1043" s="23" t="s">
        <v>1993</v>
      </c>
      <c r="B1043" s="24" t="s">
        <v>4621</v>
      </c>
      <c r="C1043" s="25"/>
      <c r="D1043" s="87">
        <f t="shared" si="16"/>
        <v>0</v>
      </c>
      <c r="E1043" s="88"/>
      <c r="F1043" s="89"/>
      <c r="G1043" s="4" t="str">
        <f t="shared" si="15"/>
        <v/>
      </c>
      <c r="X1043" s="56" t="str">
        <f t="shared" si="17"/>
        <v/>
      </c>
      <c r="Y1043" s="56"/>
    </row>
    <row r="1044" spans="1:25" x14ac:dyDescent="0.25">
      <c r="A1044" s="23" t="s">
        <v>1995</v>
      </c>
      <c r="B1044" s="24" t="s">
        <v>4622</v>
      </c>
      <c r="C1044" s="25"/>
      <c r="D1044" s="87">
        <f t="shared" si="16"/>
        <v>0</v>
      </c>
      <c r="E1044" s="88"/>
      <c r="F1044" s="89"/>
      <c r="G1044" s="4" t="str">
        <f t="shared" si="15"/>
        <v/>
      </c>
      <c r="X1044" s="56" t="str">
        <f t="shared" si="17"/>
        <v/>
      </c>
      <c r="Y1044" s="56"/>
    </row>
    <row r="1045" spans="1:25" x14ac:dyDescent="0.25">
      <c r="A1045" s="23" t="s">
        <v>1997</v>
      </c>
      <c r="B1045" s="24" t="s">
        <v>4623</v>
      </c>
      <c r="C1045" s="25"/>
      <c r="D1045" s="87">
        <f t="shared" si="16"/>
        <v>0</v>
      </c>
      <c r="E1045" s="88"/>
      <c r="F1045" s="89"/>
      <c r="G1045" s="4" t="str">
        <f t="shared" si="15"/>
        <v/>
      </c>
      <c r="X1045" s="56" t="str">
        <f t="shared" si="17"/>
        <v/>
      </c>
      <c r="Y1045" s="56"/>
    </row>
    <row r="1046" spans="1:25" ht="24" x14ac:dyDescent="0.25">
      <c r="A1046" s="23" t="s">
        <v>1999</v>
      </c>
      <c r="B1046" s="28" t="s">
        <v>4624</v>
      </c>
      <c r="C1046" s="25"/>
      <c r="D1046" s="87">
        <f t="shared" si="16"/>
        <v>0</v>
      </c>
      <c r="E1046" s="88"/>
      <c r="F1046" s="89"/>
      <c r="G1046" s="4" t="str">
        <f t="shared" si="15"/>
        <v/>
      </c>
      <c r="X1046" s="56" t="str">
        <f t="shared" si="17"/>
        <v/>
      </c>
      <c r="Y1046" s="56"/>
    </row>
    <row r="1047" spans="1:25" x14ac:dyDescent="0.25">
      <c r="A1047" s="23" t="s">
        <v>2001</v>
      </c>
      <c r="B1047" s="24" t="s">
        <v>4625</v>
      </c>
      <c r="C1047" s="25"/>
      <c r="D1047" s="87">
        <f t="shared" si="16"/>
        <v>0</v>
      </c>
      <c r="E1047" s="88"/>
      <c r="F1047" s="89"/>
      <c r="G1047" s="4" t="str">
        <f t="shared" si="15"/>
        <v/>
      </c>
      <c r="X1047" s="56" t="str">
        <f t="shared" si="17"/>
        <v/>
      </c>
      <c r="Y1047" s="56"/>
    </row>
    <row r="1048" spans="1:25" ht="24" x14ac:dyDescent="0.25">
      <c r="A1048" s="23" t="s">
        <v>2003</v>
      </c>
      <c r="B1048" s="28" t="s">
        <v>4626</v>
      </c>
      <c r="C1048" s="25"/>
      <c r="D1048" s="87">
        <f t="shared" si="16"/>
        <v>0</v>
      </c>
      <c r="E1048" s="88"/>
      <c r="F1048" s="89"/>
      <c r="G1048" s="4" t="str">
        <f t="shared" si="15"/>
        <v/>
      </c>
      <c r="X1048" s="56" t="str">
        <f t="shared" si="17"/>
        <v/>
      </c>
      <c r="Y1048" s="56"/>
    </row>
    <row r="1049" spans="1:25" x14ac:dyDescent="0.25">
      <c r="A1049" s="23" t="s">
        <v>2005</v>
      </c>
      <c r="B1049" s="24" t="s">
        <v>2006</v>
      </c>
      <c r="C1049" s="25"/>
      <c r="D1049" s="87">
        <f t="shared" si="16"/>
        <v>0</v>
      </c>
      <c r="E1049" s="88"/>
      <c r="F1049" s="89"/>
      <c r="G1049" s="4" t="str">
        <f t="shared" si="15"/>
        <v/>
      </c>
      <c r="X1049" s="56" t="str">
        <f t="shared" si="17"/>
        <v/>
      </c>
      <c r="Y1049" s="56"/>
    </row>
    <row r="1050" spans="1:25" x14ac:dyDescent="0.25">
      <c r="A1050" s="23" t="s">
        <v>2007</v>
      </c>
      <c r="B1050" s="24" t="s">
        <v>4627</v>
      </c>
      <c r="C1050" s="25"/>
      <c r="D1050" s="87">
        <f t="shared" si="16"/>
        <v>0</v>
      </c>
      <c r="E1050" s="88"/>
      <c r="F1050" s="89"/>
      <c r="G1050" s="4" t="str">
        <f t="shared" si="15"/>
        <v/>
      </c>
      <c r="X1050" s="56" t="str">
        <f t="shared" si="17"/>
        <v/>
      </c>
      <c r="Y1050" s="56"/>
    </row>
    <row r="1051" spans="1:25" ht="24" x14ac:dyDescent="0.25">
      <c r="A1051" s="23" t="s">
        <v>2009</v>
      </c>
      <c r="B1051" s="28" t="s">
        <v>4628</v>
      </c>
      <c r="C1051" s="25"/>
      <c r="D1051" s="87">
        <f t="shared" si="16"/>
        <v>0</v>
      </c>
      <c r="E1051" s="88"/>
      <c r="F1051" s="89"/>
      <c r="G1051" s="4" t="str">
        <f t="shared" si="15"/>
        <v/>
      </c>
      <c r="X1051" s="56" t="str">
        <f t="shared" si="17"/>
        <v/>
      </c>
      <c r="Y1051" s="56"/>
    </row>
    <row r="1052" spans="1:25" x14ac:dyDescent="0.25">
      <c r="A1052" s="23" t="s">
        <v>2011</v>
      </c>
      <c r="B1052" s="24" t="s">
        <v>2012</v>
      </c>
      <c r="C1052" s="25"/>
      <c r="D1052" s="87">
        <f t="shared" si="16"/>
        <v>0</v>
      </c>
      <c r="E1052" s="88"/>
      <c r="F1052" s="89"/>
      <c r="G1052" s="4" t="str">
        <f t="shared" si="15"/>
        <v/>
      </c>
      <c r="X1052" s="56" t="str">
        <f t="shared" si="17"/>
        <v/>
      </c>
      <c r="Y1052" s="56"/>
    </row>
    <row r="1053" spans="1:25" x14ac:dyDescent="0.25">
      <c r="A1053" s="23" t="s">
        <v>2013</v>
      </c>
      <c r="B1053" s="24" t="s">
        <v>2014</v>
      </c>
      <c r="C1053" s="25"/>
      <c r="D1053" s="87">
        <f t="shared" si="16"/>
        <v>0</v>
      </c>
      <c r="E1053" s="88"/>
      <c r="F1053" s="89"/>
      <c r="G1053" s="4" t="str">
        <f t="shared" si="15"/>
        <v/>
      </c>
      <c r="X1053" s="56" t="str">
        <f t="shared" si="17"/>
        <v/>
      </c>
      <c r="Y1053" s="56"/>
    </row>
    <row r="1054" spans="1:25" x14ac:dyDescent="0.25">
      <c r="A1054" s="23" t="s">
        <v>2015</v>
      </c>
      <c r="B1054" s="24" t="s">
        <v>2016</v>
      </c>
      <c r="C1054" s="25"/>
      <c r="D1054" s="87">
        <f t="shared" si="16"/>
        <v>0</v>
      </c>
      <c r="E1054" s="88"/>
      <c r="F1054" s="89"/>
      <c r="G1054" s="4" t="str">
        <f t="shared" si="15"/>
        <v/>
      </c>
      <c r="X1054" s="56" t="str">
        <f t="shared" si="17"/>
        <v/>
      </c>
      <c r="Y1054" s="56"/>
    </row>
    <row r="1055" spans="1:25" x14ac:dyDescent="0.25">
      <c r="A1055" s="23" t="s">
        <v>2017</v>
      </c>
      <c r="B1055" s="24" t="s">
        <v>2018</v>
      </c>
      <c r="C1055" s="25"/>
      <c r="D1055" s="87">
        <f t="shared" si="16"/>
        <v>0</v>
      </c>
      <c r="E1055" s="88"/>
      <c r="F1055" s="89"/>
      <c r="G1055" s="4" t="str">
        <f t="shared" si="15"/>
        <v/>
      </c>
      <c r="X1055" s="56" t="str">
        <f t="shared" si="17"/>
        <v/>
      </c>
      <c r="Y1055" s="56"/>
    </row>
    <row r="1056" spans="1:25" x14ac:dyDescent="0.25">
      <c r="A1056" s="23" t="s">
        <v>2019</v>
      </c>
      <c r="B1056" s="24" t="s">
        <v>2020</v>
      </c>
      <c r="C1056" s="25"/>
      <c r="D1056" s="87">
        <f t="shared" si="16"/>
        <v>0</v>
      </c>
      <c r="E1056" s="88"/>
      <c r="F1056" s="89"/>
      <c r="G1056" s="4" t="str">
        <f t="shared" si="15"/>
        <v/>
      </c>
      <c r="X1056" s="56" t="str">
        <f t="shared" si="17"/>
        <v/>
      </c>
      <c r="Y1056" s="56"/>
    </row>
    <row r="1057" spans="1:25" ht="35.25" x14ac:dyDescent="0.25">
      <c r="A1057" s="23" t="s">
        <v>2021</v>
      </c>
      <c r="B1057" s="28" t="s">
        <v>4629</v>
      </c>
      <c r="C1057" s="25"/>
      <c r="D1057" s="87">
        <f t="shared" si="16"/>
        <v>0</v>
      </c>
      <c r="E1057" s="88"/>
      <c r="F1057" s="89"/>
      <c r="G1057" s="4" t="str">
        <f t="shared" si="15"/>
        <v/>
      </c>
      <c r="X1057" s="56" t="str">
        <f t="shared" si="17"/>
        <v/>
      </c>
      <c r="Y1057" s="56"/>
    </row>
    <row r="1058" spans="1:25" x14ac:dyDescent="0.25">
      <c r="A1058" s="23" t="s">
        <v>2023</v>
      </c>
      <c r="B1058" s="24" t="s">
        <v>2024</v>
      </c>
      <c r="C1058" s="25"/>
      <c r="D1058" s="87">
        <f t="shared" si="16"/>
        <v>0</v>
      </c>
      <c r="E1058" s="88"/>
      <c r="F1058" s="89"/>
      <c r="G1058" s="4" t="str">
        <f t="shared" si="15"/>
        <v/>
      </c>
      <c r="X1058" s="56" t="str">
        <f t="shared" si="17"/>
        <v/>
      </c>
      <c r="Y1058" s="56"/>
    </row>
    <row r="1059" spans="1:25" x14ac:dyDescent="0.25">
      <c r="A1059" s="23" t="s">
        <v>2025</v>
      </c>
      <c r="B1059" s="24" t="s">
        <v>2026</v>
      </c>
      <c r="C1059" s="25"/>
      <c r="D1059" s="87">
        <f t="shared" si="16"/>
        <v>0</v>
      </c>
      <c r="E1059" s="88"/>
      <c r="F1059" s="89"/>
      <c r="G1059" s="4" t="str">
        <f t="shared" si="15"/>
        <v/>
      </c>
      <c r="X1059" s="56" t="str">
        <f t="shared" si="17"/>
        <v/>
      </c>
      <c r="Y1059" s="56"/>
    </row>
    <row r="1060" spans="1:25" x14ac:dyDescent="0.25">
      <c r="A1060" s="23" t="s">
        <v>2027</v>
      </c>
      <c r="B1060" s="24" t="s">
        <v>2028</v>
      </c>
      <c r="C1060" s="25"/>
      <c r="D1060" s="87">
        <f t="shared" si="16"/>
        <v>0</v>
      </c>
      <c r="E1060" s="88"/>
      <c r="F1060" s="89"/>
      <c r="G1060" s="4" t="str">
        <f t="shared" si="15"/>
        <v/>
      </c>
      <c r="X1060" s="56" t="str">
        <f t="shared" si="17"/>
        <v/>
      </c>
      <c r="Y1060" s="56"/>
    </row>
    <row r="1061" spans="1:25" ht="24" x14ac:dyDescent="0.25">
      <c r="A1061" s="23" t="s">
        <v>2029</v>
      </c>
      <c r="B1061" s="28" t="s">
        <v>4630</v>
      </c>
      <c r="C1061" s="25"/>
      <c r="D1061" s="87">
        <f t="shared" si="16"/>
        <v>0</v>
      </c>
      <c r="E1061" s="88"/>
      <c r="F1061" s="89"/>
      <c r="G1061" s="4" t="str">
        <f t="shared" si="15"/>
        <v/>
      </c>
      <c r="X1061" s="56" t="str">
        <f t="shared" si="17"/>
        <v/>
      </c>
      <c r="Y1061" s="56"/>
    </row>
    <row r="1062" spans="1:25" x14ac:dyDescent="0.25">
      <c r="A1062" s="23" t="s">
        <v>2031</v>
      </c>
      <c r="B1062" s="24" t="s">
        <v>2032</v>
      </c>
      <c r="C1062" s="25"/>
      <c r="D1062" s="87">
        <f t="shared" si="16"/>
        <v>0</v>
      </c>
      <c r="E1062" s="88"/>
      <c r="F1062" s="89"/>
      <c r="G1062" s="4" t="str">
        <f t="shared" si="15"/>
        <v/>
      </c>
      <c r="X1062" s="56" t="str">
        <f t="shared" si="17"/>
        <v/>
      </c>
      <c r="Y1062" s="56"/>
    </row>
    <row r="1063" spans="1:25" ht="24" x14ac:dyDescent="0.25">
      <c r="A1063" s="23" t="s">
        <v>2033</v>
      </c>
      <c r="B1063" s="28" t="s">
        <v>4631</v>
      </c>
      <c r="C1063" s="25"/>
      <c r="D1063" s="87">
        <f t="shared" si="16"/>
        <v>0</v>
      </c>
      <c r="E1063" s="88"/>
      <c r="F1063" s="89"/>
      <c r="G1063" s="4" t="str">
        <f t="shared" ref="G1063:G1126" si="18">IF(D1063&gt;C1063,"CMA ES MAYOR QUE TOTAL ACTIVIDADES","")</f>
        <v/>
      </c>
      <c r="X1063" s="56" t="str">
        <f t="shared" si="17"/>
        <v/>
      </c>
      <c r="Y1063" s="56"/>
    </row>
    <row r="1064" spans="1:25" ht="24" x14ac:dyDescent="0.25">
      <c r="A1064" s="23" t="s">
        <v>2035</v>
      </c>
      <c r="B1064" s="28" t="s">
        <v>4632</v>
      </c>
      <c r="C1064" s="25"/>
      <c r="D1064" s="87">
        <f t="shared" si="16"/>
        <v>0</v>
      </c>
      <c r="E1064" s="88"/>
      <c r="F1064" s="89"/>
      <c r="G1064" s="4" t="str">
        <f t="shared" si="18"/>
        <v/>
      </c>
      <c r="X1064" s="56" t="str">
        <f t="shared" si="17"/>
        <v/>
      </c>
      <c r="Y1064" s="56"/>
    </row>
    <row r="1065" spans="1:25" x14ac:dyDescent="0.25">
      <c r="A1065" s="23" t="s">
        <v>2037</v>
      </c>
      <c r="B1065" s="24" t="s">
        <v>2038</v>
      </c>
      <c r="C1065" s="25"/>
      <c r="D1065" s="87">
        <f t="shared" ref="D1065:D1128" si="19">+E1065+F1065</f>
        <v>0</v>
      </c>
      <c r="E1065" s="88"/>
      <c r="F1065" s="89"/>
      <c r="G1065" s="4" t="str">
        <f t="shared" si="18"/>
        <v/>
      </c>
      <c r="X1065" s="56" t="str">
        <f t="shared" si="17"/>
        <v/>
      </c>
      <c r="Y1065" s="56"/>
    </row>
    <row r="1066" spans="1:25" x14ac:dyDescent="0.25">
      <c r="A1066" s="23" t="s">
        <v>2039</v>
      </c>
      <c r="B1066" s="24" t="s">
        <v>2040</v>
      </c>
      <c r="C1066" s="25"/>
      <c r="D1066" s="87">
        <f t="shared" si="19"/>
        <v>0</v>
      </c>
      <c r="E1066" s="88"/>
      <c r="F1066" s="89"/>
      <c r="G1066" s="4" t="str">
        <f t="shared" si="18"/>
        <v/>
      </c>
      <c r="X1066" s="56" t="str">
        <f t="shared" si="17"/>
        <v/>
      </c>
      <c r="Y1066" s="56"/>
    </row>
    <row r="1067" spans="1:25" x14ac:dyDescent="0.25">
      <c r="A1067" s="23" t="s">
        <v>2041</v>
      </c>
      <c r="B1067" s="24" t="s">
        <v>2042</v>
      </c>
      <c r="C1067" s="25"/>
      <c r="D1067" s="87">
        <f t="shared" si="19"/>
        <v>0</v>
      </c>
      <c r="E1067" s="88"/>
      <c r="F1067" s="89"/>
      <c r="G1067" s="4" t="str">
        <f t="shared" si="18"/>
        <v/>
      </c>
      <c r="X1067" s="56" t="str">
        <f t="shared" si="17"/>
        <v/>
      </c>
      <c r="Y1067" s="56"/>
    </row>
    <row r="1068" spans="1:25" ht="24" x14ac:dyDescent="0.25">
      <c r="A1068" s="23" t="s">
        <v>2043</v>
      </c>
      <c r="B1068" s="28" t="s">
        <v>4633</v>
      </c>
      <c r="C1068" s="25"/>
      <c r="D1068" s="87">
        <f t="shared" si="19"/>
        <v>0</v>
      </c>
      <c r="E1068" s="88"/>
      <c r="F1068" s="89"/>
      <c r="G1068" s="4" t="str">
        <f t="shared" si="18"/>
        <v/>
      </c>
      <c r="X1068" s="56" t="str">
        <f t="shared" si="17"/>
        <v/>
      </c>
      <c r="Y1068" s="56"/>
    </row>
    <row r="1069" spans="1:25" x14ac:dyDescent="0.25">
      <c r="A1069" s="23" t="s">
        <v>2045</v>
      </c>
      <c r="B1069" s="24" t="s">
        <v>2046</v>
      </c>
      <c r="C1069" s="25"/>
      <c r="D1069" s="87">
        <f t="shared" si="19"/>
        <v>0</v>
      </c>
      <c r="E1069" s="88"/>
      <c r="F1069" s="89"/>
      <c r="G1069" s="4" t="str">
        <f t="shared" si="18"/>
        <v/>
      </c>
      <c r="X1069" s="56" t="str">
        <f t="shared" si="17"/>
        <v/>
      </c>
      <c r="Y1069" s="56"/>
    </row>
    <row r="1070" spans="1:25" x14ac:dyDescent="0.25">
      <c r="A1070" s="23" t="s">
        <v>2047</v>
      </c>
      <c r="B1070" s="24" t="s">
        <v>2048</v>
      </c>
      <c r="C1070" s="25"/>
      <c r="D1070" s="87">
        <f t="shared" si="19"/>
        <v>0</v>
      </c>
      <c r="E1070" s="88"/>
      <c r="F1070" s="89"/>
      <c r="G1070" s="4" t="str">
        <f t="shared" si="18"/>
        <v/>
      </c>
      <c r="X1070" s="56" t="str">
        <f t="shared" si="17"/>
        <v/>
      </c>
      <c r="Y1070" s="56"/>
    </row>
    <row r="1071" spans="1:25" x14ac:dyDescent="0.25">
      <c r="A1071" s="23" t="s">
        <v>2049</v>
      </c>
      <c r="B1071" s="24" t="s">
        <v>2050</v>
      </c>
      <c r="C1071" s="25"/>
      <c r="D1071" s="87">
        <f t="shared" si="19"/>
        <v>0</v>
      </c>
      <c r="E1071" s="88"/>
      <c r="F1071" s="89"/>
      <c r="G1071" s="4" t="str">
        <f t="shared" si="18"/>
        <v/>
      </c>
      <c r="X1071" s="56" t="str">
        <f t="shared" si="17"/>
        <v/>
      </c>
      <c r="Y1071" s="56"/>
    </row>
    <row r="1072" spans="1:25" ht="24" x14ac:dyDescent="0.25">
      <c r="A1072" s="23" t="s">
        <v>2051</v>
      </c>
      <c r="B1072" s="28" t="s">
        <v>4634</v>
      </c>
      <c r="C1072" s="25"/>
      <c r="D1072" s="87">
        <f t="shared" si="19"/>
        <v>0</v>
      </c>
      <c r="E1072" s="88"/>
      <c r="F1072" s="89"/>
      <c r="G1072" s="4" t="str">
        <f t="shared" si="18"/>
        <v/>
      </c>
      <c r="X1072" s="56" t="str">
        <f t="shared" si="17"/>
        <v/>
      </c>
      <c r="Y1072" s="56"/>
    </row>
    <row r="1073" spans="1:25" x14ac:dyDescent="0.25">
      <c r="A1073" s="23" t="s">
        <v>2053</v>
      </c>
      <c r="B1073" s="28" t="s">
        <v>4635</v>
      </c>
      <c r="C1073" s="25"/>
      <c r="D1073" s="87">
        <f t="shared" si="19"/>
        <v>0</v>
      </c>
      <c r="E1073" s="88"/>
      <c r="F1073" s="89"/>
      <c r="G1073" s="4" t="str">
        <f t="shared" si="18"/>
        <v/>
      </c>
      <c r="X1073" s="56" t="str">
        <f t="shared" si="17"/>
        <v/>
      </c>
      <c r="Y1073" s="56"/>
    </row>
    <row r="1074" spans="1:25" x14ac:dyDescent="0.25">
      <c r="A1074" s="23" t="s">
        <v>2055</v>
      </c>
      <c r="B1074" s="24" t="s">
        <v>2056</v>
      </c>
      <c r="C1074" s="25"/>
      <c r="D1074" s="87">
        <f t="shared" si="19"/>
        <v>0</v>
      </c>
      <c r="E1074" s="88"/>
      <c r="F1074" s="89"/>
      <c r="G1074" s="4" t="str">
        <f t="shared" si="18"/>
        <v/>
      </c>
      <c r="X1074" s="56" t="str">
        <f t="shared" si="17"/>
        <v/>
      </c>
      <c r="Y1074" s="56"/>
    </row>
    <row r="1075" spans="1:25" x14ac:dyDescent="0.25">
      <c r="A1075" s="23" t="s">
        <v>2057</v>
      </c>
      <c r="B1075" s="24" t="s">
        <v>2058</v>
      </c>
      <c r="C1075" s="25"/>
      <c r="D1075" s="87">
        <f t="shared" si="19"/>
        <v>0</v>
      </c>
      <c r="E1075" s="88"/>
      <c r="F1075" s="89"/>
      <c r="G1075" s="4" t="str">
        <f t="shared" si="18"/>
        <v/>
      </c>
      <c r="X1075" s="56" t="str">
        <f t="shared" si="17"/>
        <v/>
      </c>
      <c r="Y1075" s="56"/>
    </row>
    <row r="1076" spans="1:25" x14ac:dyDescent="0.25">
      <c r="A1076" s="23" t="s">
        <v>2059</v>
      </c>
      <c r="B1076" s="24" t="s">
        <v>2060</v>
      </c>
      <c r="C1076" s="25"/>
      <c r="D1076" s="87">
        <f t="shared" si="19"/>
        <v>0</v>
      </c>
      <c r="E1076" s="88"/>
      <c r="F1076" s="89"/>
      <c r="G1076" s="4" t="str">
        <f t="shared" si="18"/>
        <v/>
      </c>
      <c r="X1076" s="56" t="str">
        <f t="shared" si="17"/>
        <v/>
      </c>
      <c r="Y1076" s="56"/>
    </row>
    <row r="1077" spans="1:25" x14ac:dyDescent="0.25">
      <c r="A1077" s="23" t="s">
        <v>2061</v>
      </c>
      <c r="B1077" s="24" t="s">
        <v>2062</v>
      </c>
      <c r="C1077" s="25"/>
      <c r="D1077" s="87">
        <f t="shared" si="19"/>
        <v>0</v>
      </c>
      <c r="E1077" s="88"/>
      <c r="F1077" s="89"/>
      <c r="G1077" s="4" t="str">
        <f t="shared" si="18"/>
        <v/>
      </c>
      <c r="X1077" s="56" t="str">
        <f t="shared" si="17"/>
        <v/>
      </c>
      <c r="Y1077" s="56"/>
    </row>
    <row r="1078" spans="1:25" x14ac:dyDescent="0.25">
      <c r="A1078" s="23" t="s">
        <v>2063</v>
      </c>
      <c r="B1078" s="24" t="s">
        <v>2064</v>
      </c>
      <c r="C1078" s="25"/>
      <c r="D1078" s="87">
        <f t="shared" si="19"/>
        <v>0</v>
      </c>
      <c r="E1078" s="88"/>
      <c r="F1078" s="89"/>
      <c r="G1078" s="4" t="str">
        <f t="shared" si="18"/>
        <v/>
      </c>
      <c r="X1078" s="56" t="str">
        <f t="shared" si="17"/>
        <v/>
      </c>
      <c r="Y1078" s="56"/>
    </row>
    <row r="1079" spans="1:25" ht="24" x14ac:dyDescent="0.25">
      <c r="A1079" s="23" t="s">
        <v>2065</v>
      </c>
      <c r="B1079" s="28" t="s">
        <v>4636</v>
      </c>
      <c r="C1079" s="25"/>
      <c r="D1079" s="87">
        <f t="shared" si="19"/>
        <v>0</v>
      </c>
      <c r="E1079" s="88"/>
      <c r="F1079" s="89"/>
      <c r="G1079" s="4" t="str">
        <f t="shared" si="18"/>
        <v/>
      </c>
      <c r="X1079" s="56" t="str">
        <f t="shared" si="17"/>
        <v/>
      </c>
      <c r="Y1079" s="56"/>
    </row>
    <row r="1080" spans="1:25" x14ac:dyDescent="0.25">
      <c r="A1080" s="23" t="s">
        <v>2067</v>
      </c>
      <c r="B1080" s="24" t="s">
        <v>2068</v>
      </c>
      <c r="C1080" s="25"/>
      <c r="D1080" s="87">
        <f t="shared" si="19"/>
        <v>0</v>
      </c>
      <c r="E1080" s="88"/>
      <c r="F1080" s="89"/>
      <c r="G1080" s="4" t="str">
        <f t="shared" si="18"/>
        <v/>
      </c>
      <c r="X1080" s="56" t="str">
        <f t="shared" si="17"/>
        <v/>
      </c>
      <c r="Y1080" s="56"/>
    </row>
    <row r="1081" spans="1:25" x14ac:dyDescent="0.25">
      <c r="A1081" s="23" t="s">
        <v>2069</v>
      </c>
      <c r="B1081" s="24" t="s">
        <v>2070</v>
      </c>
      <c r="C1081" s="25"/>
      <c r="D1081" s="87">
        <f t="shared" si="19"/>
        <v>0</v>
      </c>
      <c r="E1081" s="88"/>
      <c r="F1081" s="89"/>
      <c r="G1081" s="4" t="str">
        <f t="shared" si="18"/>
        <v/>
      </c>
      <c r="X1081" s="56" t="str">
        <f t="shared" si="17"/>
        <v/>
      </c>
      <c r="Y1081" s="56"/>
    </row>
    <row r="1082" spans="1:25" x14ac:dyDescent="0.25">
      <c r="A1082" s="23" t="s">
        <v>2071</v>
      </c>
      <c r="B1082" s="24" t="s">
        <v>2072</v>
      </c>
      <c r="C1082" s="25"/>
      <c r="D1082" s="87">
        <f t="shared" si="19"/>
        <v>0</v>
      </c>
      <c r="E1082" s="88"/>
      <c r="F1082" s="89"/>
      <c r="G1082" s="4" t="str">
        <f t="shared" si="18"/>
        <v/>
      </c>
      <c r="X1082" s="56" t="str">
        <f t="shared" si="17"/>
        <v/>
      </c>
      <c r="Y1082" s="56"/>
    </row>
    <row r="1083" spans="1:25" x14ac:dyDescent="0.25">
      <c r="A1083" s="23" t="s">
        <v>2073</v>
      </c>
      <c r="B1083" s="24" t="s">
        <v>2074</v>
      </c>
      <c r="C1083" s="25"/>
      <c r="D1083" s="87">
        <f t="shared" si="19"/>
        <v>0</v>
      </c>
      <c r="E1083" s="88"/>
      <c r="F1083" s="89"/>
      <c r="G1083" s="4" t="str">
        <f t="shared" si="18"/>
        <v/>
      </c>
      <c r="X1083" s="56" t="str">
        <f t="shared" si="17"/>
        <v/>
      </c>
      <c r="Y1083" s="56"/>
    </row>
    <row r="1084" spans="1:25" ht="35.25" x14ac:dyDescent="0.25">
      <c r="A1084" s="23" t="s">
        <v>2075</v>
      </c>
      <c r="B1084" s="28" t="s">
        <v>4637</v>
      </c>
      <c r="C1084" s="25"/>
      <c r="D1084" s="87">
        <f t="shared" si="19"/>
        <v>0</v>
      </c>
      <c r="E1084" s="88"/>
      <c r="F1084" s="89"/>
      <c r="G1084" s="4" t="str">
        <f t="shared" si="18"/>
        <v/>
      </c>
      <c r="X1084" s="56" t="str">
        <f t="shared" si="17"/>
        <v/>
      </c>
      <c r="Y1084" s="56"/>
    </row>
    <row r="1085" spans="1:25" ht="24" x14ac:dyDescent="0.25">
      <c r="A1085" s="23" t="s">
        <v>2077</v>
      </c>
      <c r="B1085" s="28" t="s">
        <v>4638</v>
      </c>
      <c r="C1085" s="25"/>
      <c r="D1085" s="87">
        <f t="shared" si="19"/>
        <v>0</v>
      </c>
      <c r="E1085" s="88"/>
      <c r="F1085" s="89"/>
      <c r="G1085" s="4" t="str">
        <f t="shared" si="18"/>
        <v/>
      </c>
      <c r="X1085" s="56" t="str">
        <f t="shared" si="17"/>
        <v/>
      </c>
      <c r="Y1085" s="56"/>
    </row>
    <row r="1086" spans="1:25" x14ac:dyDescent="0.25">
      <c r="A1086" s="23" t="s">
        <v>2079</v>
      </c>
      <c r="B1086" s="24" t="s">
        <v>2080</v>
      </c>
      <c r="C1086" s="25"/>
      <c r="D1086" s="87">
        <f t="shared" si="19"/>
        <v>0</v>
      </c>
      <c r="E1086" s="88"/>
      <c r="F1086" s="89"/>
      <c r="G1086" s="4" t="str">
        <f t="shared" si="18"/>
        <v/>
      </c>
      <c r="X1086" s="56" t="str">
        <f t="shared" si="17"/>
        <v/>
      </c>
      <c r="Y1086" s="56"/>
    </row>
    <row r="1087" spans="1:25" ht="24" x14ac:dyDescent="0.25">
      <c r="A1087" s="23" t="s">
        <v>2081</v>
      </c>
      <c r="B1087" s="28" t="s">
        <v>4639</v>
      </c>
      <c r="C1087" s="25"/>
      <c r="D1087" s="87">
        <f t="shared" si="19"/>
        <v>0</v>
      </c>
      <c r="E1087" s="88"/>
      <c r="F1087" s="89"/>
      <c r="G1087" s="4" t="str">
        <f t="shared" si="18"/>
        <v/>
      </c>
      <c r="X1087" s="56" t="str">
        <f t="shared" si="17"/>
        <v/>
      </c>
      <c r="Y1087" s="56"/>
    </row>
    <row r="1088" spans="1:25" x14ac:dyDescent="0.25">
      <c r="A1088" s="23" t="s">
        <v>2083</v>
      </c>
      <c r="B1088" s="24" t="s">
        <v>2084</v>
      </c>
      <c r="C1088" s="25"/>
      <c r="D1088" s="87">
        <f t="shared" si="19"/>
        <v>0</v>
      </c>
      <c r="E1088" s="88"/>
      <c r="F1088" s="89"/>
      <c r="G1088" s="4" t="str">
        <f t="shared" si="18"/>
        <v/>
      </c>
      <c r="X1088" s="56" t="str">
        <f t="shared" si="17"/>
        <v/>
      </c>
      <c r="Y1088" s="56"/>
    </row>
    <row r="1089" spans="1:25" ht="24" x14ac:dyDescent="0.25">
      <c r="A1089" s="23" t="s">
        <v>2085</v>
      </c>
      <c r="B1089" s="28" t="s">
        <v>4640</v>
      </c>
      <c r="C1089" s="25"/>
      <c r="D1089" s="87">
        <f t="shared" si="19"/>
        <v>0</v>
      </c>
      <c r="E1089" s="88"/>
      <c r="F1089" s="89"/>
      <c r="G1089" s="4" t="str">
        <f t="shared" si="18"/>
        <v/>
      </c>
      <c r="X1089" s="56" t="str">
        <f t="shared" si="17"/>
        <v/>
      </c>
      <c r="Y1089" s="56"/>
    </row>
    <row r="1090" spans="1:25" ht="12.75" customHeight="1" x14ac:dyDescent="0.25">
      <c r="A1090" s="23" t="s">
        <v>2087</v>
      </c>
      <c r="B1090" s="28" t="s">
        <v>4641</v>
      </c>
      <c r="C1090" s="25"/>
      <c r="D1090" s="87">
        <f t="shared" si="19"/>
        <v>0</v>
      </c>
      <c r="E1090" s="88"/>
      <c r="F1090" s="89"/>
      <c r="G1090" s="4" t="str">
        <f t="shared" si="18"/>
        <v/>
      </c>
      <c r="X1090" s="56" t="str">
        <f t="shared" si="17"/>
        <v/>
      </c>
      <c r="Y1090" s="56"/>
    </row>
    <row r="1091" spans="1:25" x14ac:dyDescent="0.25">
      <c r="A1091" s="23" t="s">
        <v>2089</v>
      </c>
      <c r="B1091" s="24" t="s">
        <v>2090</v>
      </c>
      <c r="C1091" s="25"/>
      <c r="D1091" s="87">
        <f t="shared" si="19"/>
        <v>0</v>
      </c>
      <c r="E1091" s="88"/>
      <c r="F1091" s="89"/>
      <c r="G1091" s="4" t="str">
        <f t="shared" si="18"/>
        <v/>
      </c>
      <c r="X1091" s="56" t="str">
        <f t="shared" si="17"/>
        <v/>
      </c>
      <c r="Y1091" s="56"/>
    </row>
    <row r="1092" spans="1:25" x14ac:dyDescent="0.25">
      <c r="A1092" s="23" t="s">
        <v>2091</v>
      </c>
      <c r="B1092" s="36" t="s">
        <v>2092</v>
      </c>
      <c r="C1092" s="25"/>
      <c r="D1092" s="87">
        <f t="shared" si="19"/>
        <v>0</v>
      </c>
      <c r="E1092" s="88"/>
      <c r="F1092" s="89"/>
      <c r="G1092" s="4" t="str">
        <f t="shared" si="18"/>
        <v/>
      </c>
      <c r="X1092" s="56" t="str">
        <f t="shared" si="17"/>
        <v/>
      </c>
      <c r="Y1092" s="56"/>
    </row>
    <row r="1093" spans="1:25" x14ac:dyDescent="0.25">
      <c r="A1093" s="47"/>
      <c r="B1093" s="63" t="s">
        <v>2093</v>
      </c>
      <c r="C1093" s="41"/>
      <c r="D1093" s="93"/>
      <c r="E1093" s="93"/>
      <c r="F1093" s="69"/>
      <c r="G1093" s="4" t="str">
        <f t="shared" si="18"/>
        <v/>
      </c>
      <c r="X1093" s="56" t="str">
        <f t="shared" si="17"/>
        <v/>
      </c>
      <c r="Y1093" s="56"/>
    </row>
    <row r="1094" spans="1:25" x14ac:dyDescent="0.25">
      <c r="A1094" s="47"/>
      <c r="B1094" s="59" t="s">
        <v>2094</v>
      </c>
      <c r="C1094" s="41">
        <f>SUM(C1095:C1160)</f>
        <v>0</v>
      </c>
      <c r="D1094" s="93">
        <f>SUM(D1095:D1160)</f>
        <v>0</v>
      </c>
      <c r="E1094" s="93">
        <f>SUM(E1095:E1160)</f>
        <v>0</v>
      </c>
      <c r="F1094" s="69">
        <f>SUM(F1095:F1160)</f>
        <v>0</v>
      </c>
      <c r="G1094" s="4" t="str">
        <f t="shared" si="18"/>
        <v/>
      </c>
      <c r="X1094" s="56" t="str">
        <f t="shared" si="17"/>
        <v/>
      </c>
      <c r="Y1094" s="56"/>
    </row>
    <row r="1095" spans="1:25" ht="35.25" x14ac:dyDescent="0.25">
      <c r="A1095" s="23" t="s">
        <v>2095</v>
      </c>
      <c r="B1095" s="71" t="s">
        <v>4642</v>
      </c>
      <c r="C1095" s="25"/>
      <c r="D1095" s="87">
        <f t="shared" si="19"/>
        <v>0</v>
      </c>
      <c r="E1095" s="88"/>
      <c r="F1095" s="89"/>
      <c r="G1095" s="4" t="str">
        <f t="shared" si="18"/>
        <v/>
      </c>
      <c r="X1095" s="56" t="str">
        <f t="shared" si="17"/>
        <v/>
      </c>
      <c r="Y1095" s="56"/>
    </row>
    <row r="1096" spans="1:25" x14ac:dyDescent="0.25">
      <c r="A1096" s="23" t="s">
        <v>2097</v>
      </c>
      <c r="B1096" s="70" t="s">
        <v>4643</v>
      </c>
      <c r="C1096" s="25"/>
      <c r="D1096" s="87">
        <f t="shared" si="19"/>
        <v>0</v>
      </c>
      <c r="E1096" s="88"/>
      <c r="F1096" s="89"/>
      <c r="G1096" s="4" t="str">
        <f t="shared" si="18"/>
        <v/>
      </c>
      <c r="X1096" s="56" t="str">
        <f t="shared" si="17"/>
        <v/>
      </c>
      <c r="Y1096" s="56"/>
    </row>
    <row r="1097" spans="1:25" x14ac:dyDescent="0.25">
      <c r="A1097" s="23" t="s">
        <v>2099</v>
      </c>
      <c r="B1097" s="70" t="s">
        <v>2100</v>
      </c>
      <c r="C1097" s="25"/>
      <c r="D1097" s="87">
        <f t="shared" si="19"/>
        <v>0</v>
      </c>
      <c r="E1097" s="88"/>
      <c r="F1097" s="89"/>
      <c r="G1097" s="4" t="str">
        <f t="shared" si="18"/>
        <v/>
      </c>
      <c r="X1097" s="56" t="str">
        <f t="shared" si="17"/>
        <v/>
      </c>
      <c r="Y1097" s="56"/>
    </row>
    <row r="1098" spans="1:25" x14ac:dyDescent="0.25">
      <c r="A1098" s="23" t="s">
        <v>2101</v>
      </c>
      <c r="B1098" s="70" t="s">
        <v>4644</v>
      </c>
      <c r="C1098" s="25"/>
      <c r="D1098" s="87">
        <f t="shared" si="19"/>
        <v>0</v>
      </c>
      <c r="E1098" s="88"/>
      <c r="F1098" s="89"/>
      <c r="G1098" s="4" t="str">
        <f t="shared" si="18"/>
        <v/>
      </c>
      <c r="X1098" s="56" t="str">
        <f t="shared" si="17"/>
        <v/>
      </c>
      <c r="Y1098" s="56"/>
    </row>
    <row r="1099" spans="1:25" x14ac:dyDescent="0.25">
      <c r="A1099" s="23" t="s">
        <v>2103</v>
      </c>
      <c r="B1099" s="70" t="s">
        <v>4645</v>
      </c>
      <c r="C1099" s="25"/>
      <c r="D1099" s="87">
        <f t="shared" si="19"/>
        <v>0</v>
      </c>
      <c r="E1099" s="88"/>
      <c r="F1099" s="89"/>
      <c r="G1099" s="4" t="str">
        <f t="shared" si="18"/>
        <v/>
      </c>
      <c r="X1099" s="56" t="str">
        <f t="shared" ref="X1099:X1162" si="20">IF(D1099&gt;C1099,1,"")</f>
        <v/>
      </c>
      <c r="Y1099" s="56"/>
    </row>
    <row r="1100" spans="1:25" x14ac:dyDescent="0.25">
      <c r="A1100" s="23" t="s">
        <v>2105</v>
      </c>
      <c r="B1100" s="70" t="s">
        <v>4646</v>
      </c>
      <c r="C1100" s="25"/>
      <c r="D1100" s="87">
        <f t="shared" si="19"/>
        <v>0</v>
      </c>
      <c r="E1100" s="88"/>
      <c r="F1100" s="89"/>
      <c r="G1100" s="4" t="str">
        <f t="shared" si="18"/>
        <v/>
      </c>
      <c r="X1100" s="56" t="str">
        <f t="shared" si="20"/>
        <v/>
      </c>
      <c r="Y1100" s="56"/>
    </row>
    <row r="1101" spans="1:25" x14ac:dyDescent="0.25">
      <c r="A1101" s="23" t="s">
        <v>2107</v>
      </c>
      <c r="B1101" s="70" t="s">
        <v>4647</v>
      </c>
      <c r="C1101" s="25"/>
      <c r="D1101" s="87">
        <f t="shared" si="19"/>
        <v>0</v>
      </c>
      <c r="E1101" s="88"/>
      <c r="F1101" s="89"/>
      <c r="G1101" s="4" t="str">
        <f t="shared" si="18"/>
        <v/>
      </c>
      <c r="X1101" s="56"/>
      <c r="Y1101" s="56"/>
    </row>
    <row r="1102" spans="1:25" x14ac:dyDescent="0.25">
      <c r="A1102" s="23" t="s">
        <v>2109</v>
      </c>
      <c r="B1102" s="70" t="s">
        <v>4648</v>
      </c>
      <c r="C1102" s="25"/>
      <c r="D1102" s="87">
        <f t="shared" si="19"/>
        <v>0</v>
      </c>
      <c r="E1102" s="88"/>
      <c r="F1102" s="89"/>
      <c r="G1102" s="4" t="str">
        <f t="shared" si="18"/>
        <v/>
      </c>
      <c r="X1102" s="56"/>
      <c r="Y1102" s="56"/>
    </row>
    <row r="1103" spans="1:25" x14ac:dyDescent="0.25">
      <c r="A1103" s="23" t="s">
        <v>2111</v>
      </c>
      <c r="B1103" s="70" t="s">
        <v>4649</v>
      </c>
      <c r="C1103" s="25"/>
      <c r="D1103" s="87">
        <f t="shared" si="19"/>
        <v>0</v>
      </c>
      <c r="E1103" s="88"/>
      <c r="F1103" s="89"/>
      <c r="G1103" s="4" t="str">
        <f t="shared" si="18"/>
        <v/>
      </c>
      <c r="X1103" s="56"/>
      <c r="Y1103" s="56"/>
    </row>
    <row r="1104" spans="1:25" x14ac:dyDescent="0.25">
      <c r="A1104" s="23" t="s">
        <v>2113</v>
      </c>
      <c r="B1104" s="70" t="s">
        <v>4650</v>
      </c>
      <c r="C1104" s="25"/>
      <c r="D1104" s="87">
        <f t="shared" si="19"/>
        <v>0</v>
      </c>
      <c r="E1104" s="88"/>
      <c r="F1104" s="89"/>
      <c r="G1104" s="4" t="str">
        <f t="shared" si="18"/>
        <v/>
      </c>
      <c r="X1104" s="56"/>
      <c r="Y1104" s="56"/>
    </row>
    <row r="1105" spans="1:25" ht="24" x14ac:dyDescent="0.25">
      <c r="A1105" s="23" t="s">
        <v>2115</v>
      </c>
      <c r="B1105" s="71" t="s">
        <v>4651</v>
      </c>
      <c r="C1105" s="25"/>
      <c r="D1105" s="87">
        <f t="shared" si="19"/>
        <v>0</v>
      </c>
      <c r="E1105" s="88"/>
      <c r="F1105" s="89"/>
      <c r="G1105" s="4" t="str">
        <f t="shared" si="18"/>
        <v/>
      </c>
      <c r="X1105" s="56"/>
      <c r="Y1105" s="56"/>
    </row>
    <row r="1106" spans="1:25" x14ac:dyDescent="0.25">
      <c r="A1106" s="23" t="s">
        <v>2117</v>
      </c>
      <c r="B1106" s="70" t="s">
        <v>4652</v>
      </c>
      <c r="C1106" s="25"/>
      <c r="D1106" s="87">
        <f t="shared" si="19"/>
        <v>0</v>
      </c>
      <c r="E1106" s="88"/>
      <c r="F1106" s="89"/>
      <c r="G1106" s="4" t="str">
        <f t="shared" si="18"/>
        <v/>
      </c>
      <c r="X1106" s="56"/>
      <c r="Y1106" s="56"/>
    </row>
    <row r="1107" spans="1:25" x14ac:dyDescent="0.25">
      <c r="A1107" s="23" t="s">
        <v>2119</v>
      </c>
      <c r="B1107" s="70" t="s">
        <v>4653</v>
      </c>
      <c r="C1107" s="25"/>
      <c r="D1107" s="87">
        <f t="shared" si="19"/>
        <v>0</v>
      </c>
      <c r="E1107" s="88"/>
      <c r="F1107" s="89"/>
      <c r="G1107" s="4" t="str">
        <f t="shared" si="18"/>
        <v/>
      </c>
      <c r="X1107" s="56"/>
      <c r="Y1107" s="56"/>
    </row>
    <row r="1108" spans="1:25" x14ac:dyDescent="0.25">
      <c r="A1108" s="23" t="s">
        <v>2121</v>
      </c>
      <c r="B1108" s="70" t="s">
        <v>2122</v>
      </c>
      <c r="C1108" s="25"/>
      <c r="D1108" s="87">
        <f t="shared" si="19"/>
        <v>0</v>
      </c>
      <c r="E1108" s="88"/>
      <c r="F1108" s="89"/>
      <c r="G1108" s="4" t="str">
        <f t="shared" si="18"/>
        <v/>
      </c>
      <c r="X1108" s="56"/>
      <c r="Y1108" s="56"/>
    </row>
    <row r="1109" spans="1:25" x14ac:dyDescent="0.25">
      <c r="A1109" s="23" t="s">
        <v>2123</v>
      </c>
      <c r="B1109" s="70" t="s">
        <v>2124</v>
      </c>
      <c r="C1109" s="25"/>
      <c r="D1109" s="87">
        <f t="shared" si="19"/>
        <v>0</v>
      </c>
      <c r="E1109" s="88"/>
      <c r="F1109" s="89"/>
      <c r="G1109" s="4" t="str">
        <f t="shared" si="18"/>
        <v/>
      </c>
      <c r="X1109" s="56"/>
      <c r="Y1109" s="56"/>
    </row>
    <row r="1110" spans="1:25" ht="24" x14ac:dyDescent="0.25">
      <c r="A1110" s="23" t="s">
        <v>2125</v>
      </c>
      <c r="B1110" s="99" t="s">
        <v>4654</v>
      </c>
      <c r="C1110" s="25"/>
      <c r="D1110" s="87">
        <f t="shared" si="19"/>
        <v>0</v>
      </c>
      <c r="E1110" s="88"/>
      <c r="F1110" s="89"/>
      <c r="G1110" s="4" t="str">
        <f t="shared" si="18"/>
        <v/>
      </c>
      <c r="X1110" s="56" t="str">
        <f t="shared" si="20"/>
        <v/>
      </c>
      <c r="Y1110" s="56"/>
    </row>
    <row r="1111" spans="1:25" ht="24" x14ac:dyDescent="0.25">
      <c r="A1111" s="23" t="s">
        <v>2127</v>
      </c>
      <c r="B1111" s="99" t="s">
        <v>4655</v>
      </c>
      <c r="C1111" s="25"/>
      <c r="D1111" s="87">
        <f t="shared" si="19"/>
        <v>0</v>
      </c>
      <c r="E1111" s="88"/>
      <c r="F1111" s="89"/>
      <c r="G1111" s="4" t="str">
        <f t="shared" si="18"/>
        <v/>
      </c>
      <c r="X1111" s="56" t="str">
        <f t="shared" si="20"/>
        <v/>
      </c>
      <c r="Y1111" s="56"/>
    </row>
    <row r="1112" spans="1:25" x14ac:dyDescent="0.25">
      <c r="A1112" s="23" t="s">
        <v>2129</v>
      </c>
      <c r="B1112" s="70" t="s">
        <v>2130</v>
      </c>
      <c r="C1112" s="25"/>
      <c r="D1112" s="87">
        <f t="shared" si="19"/>
        <v>0</v>
      </c>
      <c r="E1112" s="88"/>
      <c r="F1112" s="89"/>
      <c r="G1112" s="4" t="str">
        <f t="shared" si="18"/>
        <v/>
      </c>
      <c r="X1112" s="56" t="str">
        <f t="shared" si="20"/>
        <v/>
      </c>
      <c r="Y1112" s="56"/>
    </row>
    <row r="1113" spans="1:25" x14ac:dyDescent="0.25">
      <c r="A1113" s="23" t="s">
        <v>2131</v>
      </c>
      <c r="B1113" s="70" t="s">
        <v>2132</v>
      </c>
      <c r="C1113" s="25"/>
      <c r="D1113" s="87">
        <f t="shared" si="19"/>
        <v>0</v>
      </c>
      <c r="E1113" s="88"/>
      <c r="F1113" s="89"/>
      <c r="G1113" s="4" t="str">
        <f t="shared" si="18"/>
        <v/>
      </c>
      <c r="X1113" s="56" t="str">
        <f t="shared" si="20"/>
        <v/>
      </c>
      <c r="Y1113" s="56"/>
    </row>
    <row r="1114" spans="1:25" x14ac:dyDescent="0.25">
      <c r="A1114" s="23" t="s">
        <v>2133</v>
      </c>
      <c r="B1114" s="70" t="s">
        <v>2134</v>
      </c>
      <c r="C1114" s="25"/>
      <c r="D1114" s="87">
        <f t="shared" si="19"/>
        <v>0</v>
      </c>
      <c r="E1114" s="88"/>
      <c r="F1114" s="89"/>
      <c r="G1114" s="4" t="str">
        <f t="shared" si="18"/>
        <v/>
      </c>
      <c r="X1114" s="56" t="str">
        <f t="shared" si="20"/>
        <v/>
      </c>
      <c r="Y1114" s="56"/>
    </row>
    <row r="1115" spans="1:25" x14ac:dyDescent="0.25">
      <c r="A1115" s="23" t="s">
        <v>2135</v>
      </c>
      <c r="B1115" s="70" t="s">
        <v>2136</v>
      </c>
      <c r="C1115" s="25"/>
      <c r="D1115" s="87">
        <f t="shared" si="19"/>
        <v>0</v>
      </c>
      <c r="E1115" s="88"/>
      <c r="F1115" s="89"/>
      <c r="G1115" s="4" t="str">
        <f t="shared" si="18"/>
        <v/>
      </c>
      <c r="X1115" s="56" t="str">
        <f t="shared" si="20"/>
        <v/>
      </c>
      <c r="Y1115" s="56"/>
    </row>
    <row r="1116" spans="1:25" x14ac:dyDescent="0.25">
      <c r="A1116" s="23" t="s">
        <v>2137</v>
      </c>
      <c r="B1116" s="70" t="s">
        <v>2138</v>
      </c>
      <c r="C1116" s="25"/>
      <c r="D1116" s="87">
        <f t="shared" si="19"/>
        <v>0</v>
      </c>
      <c r="E1116" s="88"/>
      <c r="F1116" s="89"/>
      <c r="G1116" s="4" t="str">
        <f t="shared" si="18"/>
        <v/>
      </c>
      <c r="X1116" s="56" t="str">
        <f t="shared" si="20"/>
        <v/>
      </c>
      <c r="Y1116" s="56"/>
    </row>
    <row r="1117" spans="1:25" x14ac:dyDescent="0.25">
      <c r="A1117" s="23" t="s">
        <v>2139</v>
      </c>
      <c r="B1117" s="70" t="s">
        <v>2140</v>
      </c>
      <c r="C1117" s="25"/>
      <c r="D1117" s="87">
        <f t="shared" si="19"/>
        <v>0</v>
      </c>
      <c r="E1117" s="88"/>
      <c r="F1117" s="89"/>
      <c r="G1117" s="4" t="str">
        <f t="shared" si="18"/>
        <v/>
      </c>
      <c r="X1117" s="56" t="str">
        <f t="shared" si="20"/>
        <v/>
      </c>
      <c r="Y1117" s="56"/>
    </row>
    <row r="1118" spans="1:25" x14ac:dyDescent="0.25">
      <c r="A1118" s="23" t="s">
        <v>2141</v>
      </c>
      <c r="B1118" s="70" t="s">
        <v>2142</v>
      </c>
      <c r="C1118" s="25"/>
      <c r="D1118" s="87">
        <f t="shared" si="19"/>
        <v>0</v>
      </c>
      <c r="E1118" s="88"/>
      <c r="F1118" s="89"/>
      <c r="G1118" s="4" t="str">
        <f t="shared" si="18"/>
        <v/>
      </c>
      <c r="X1118" s="56" t="str">
        <f t="shared" si="20"/>
        <v/>
      </c>
      <c r="Y1118" s="56"/>
    </row>
    <row r="1119" spans="1:25" x14ac:dyDescent="0.25">
      <c r="A1119" s="23" t="s">
        <v>2143</v>
      </c>
      <c r="B1119" s="70" t="s">
        <v>2144</v>
      </c>
      <c r="C1119" s="25"/>
      <c r="D1119" s="87">
        <f t="shared" si="19"/>
        <v>0</v>
      </c>
      <c r="E1119" s="88"/>
      <c r="F1119" s="89"/>
      <c r="G1119" s="4" t="str">
        <f t="shared" si="18"/>
        <v/>
      </c>
      <c r="X1119" s="56" t="str">
        <f t="shared" si="20"/>
        <v/>
      </c>
      <c r="Y1119" s="56"/>
    </row>
    <row r="1120" spans="1:25" x14ac:dyDescent="0.25">
      <c r="A1120" s="23" t="s">
        <v>2145</v>
      </c>
      <c r="B1120" s="70" t="s">
        <v>2146</v>
      </c>
      <c r="C1120" s="25"/>
      <c r="D1120" s="87">
        <f t="shared" si="19"/>
        <v>0</v>
      </c>
      <c r="E1120" s="88"/>
      <c r="F1120" s="89"/>
      <c r="G1120" s="4" t="str">
        <f t="shared" si="18"/>
        <v/>
      </c>
      <c r="X1120" s="56" t="str">
        <f t="shared" si="20"/>
        <v/>
      </c>
      <c r="Y1120" s="56"/>
    </row>
    <row r="1121" spans="1:25" ht="24" x14ac:dyDescent="0.25">
      <c r="A1121" s="23" t="s">
        <v>2147</v>
      </c>
      <c r="B1121" s="71" t="s">
        <v>4656</v>
      </c>
      <c r="C1121" s="25"/>
      <c r="D1121" s="87">
        <f t="shared" si="19"/>
        <v>0</v>
      </c>
      <c r="E1121" s="88"/>
      <c r="F1121" s="89"/>
      <c r="G1121" s="4" t="str">
        <f t="shared" si="18"/>
        <v/>
      </c>
      <c r="X1121" s="56" t="str">
        <f t="shared" si="20"/>
        <v/>
      </c>
      <c r="Y1121" s="56"/>
    </row>
    <row r="1122" spans="1:25" x14ac:dyDescent="0.25">
      <c r="A1122" s="23" t="s">
        <v>2149</v>
      </c>
      <c r="B1122" s="70" t="s">
        <v>2150</v>
      </c>
      <c r="C1122" s="25"/>
      <c r="D1122" s="87">
        <f t="shared" si="19"/>
        <v>0</v>
      </c>
      <c r="E1122" s="88"/>
      <c r="F1122" s="89"/>
      <c r="G1122" s="4" t="str">
        <f t="shared" si="18"/>
        <v/>
      </c>
      <c r="X1122" s="56" t="str">
        <f t="shared" si="20"/>
        <v/>
      </c>
      <c r="Y1122" s="56"/>
    </row>
    <row r="1123" spans="1:25" x14ac:dyDescent="0.25">
      <c r="A1123" s="23" t="s">
        <v>2151</v>
      </c>
      <c r="B1123" s="70" t="s">
        <v>4657</v>
      </c>
      <c r="C1123" s="25"/>
      <c r="D1123" s="87">
        <f t="shared" si="19"/>
        <v>0</v>
      </c>
      <c r="E1123" s="88"/>
      <c r="F1123" s="89"/>
      <c r="G1123" s="4" t="str">
        <f t="shared" si="18"/>
        <v/>
      </c>
      <c r="X1123" s="56" t="str">
        <f t="shared" si="20"/>
        <v/>
      </c>
      <c r="Y1123" s="56"/>
    </row>
    <row r="1124" spans="1:25" x14ac:dyDescent="0.25">
      <c r="A1124" s="23" t="s">
        <v>2153</v>
      </c>
      <c r="B1124" s="70" t="s">
        <v>4658</v>
      </c>
      <c r="C1124" s="25"/>
      <c r="D1124" s="87">
        <f t="shared" si="19"/>
        <v>0</v>
      </c>
      <c r="E1124" s="88"/>
      <c r="F1124" s="89"/>
      <c r="G1124" s="4" t="str">
        <f t="shared" si="18"/>
        <v/>
      </c>
      <c r="X1124" s="56" t="str">
        <f t="shared" si="20"/>
        <v/>
      </c>
      <c r="Y1124" s="56"/>
    </row>
    <row r="1125" spans="1:25" x14ac:dyDescent="0.25">
      <c r="A1125" s="23" t="s">
        <v>2155</v>
      </c>
      <c r="B1125" s="70" t="s">
        <v>2156</v>
      </c>
      <c r="C1125" s="25"/>
      <c r="D1125" s="87">
        <f t="shared" si="19"/>
        <v>0</v>
      </c>
      <c r="E1125" s="88"/>
      <c r="F1125" s="89"/>
      <c r="G1125" s="4" t="str">
        <f t="shared" si="18"/>
        <v/>
      </c>
      <c r="X1125" s="56" t="str">
        <f t="shared" si="20"/>
        <v/>
      </c>
      <c r="Y1125" s="56"/>
    </row>
    <row r="1126" spans="1:25" ht="24" x14ac:dyDescent="0.25">
      <c r="A1126" s="23" t="s">
        <v>2157</v>
      </c>
      <c r="B1126" s="71" t="s">
        <v>4659</v>
      </c>
      <c r="C1126" s="25"/>
      <c r="D1126" s="87">
        <f t="shared" si="19"/>
        <v>0</v>
      </c>
      <c r="E1126" s="88"/>
      <c r="F1126" s="89"/>
      <c r="G1126" s="4" t="str">
        <f t="shared" si="18"/>
        <v/>
      </c>
      <c r="X1126" s="56" t="str">
        <f t="shared" si="20"/>
        <v/>
      </c>
      <c r="Y1126" s="56"/>
    </row>
    <row r="1127" spans="1:25" x14ac:dyDescent="0.25">
      <c r="A1127" s="23" t="s">
        <v>2159</v>
      </c>
      <c r="B1127" s="70" t="s">
        <v>2160</v>
      </c>
      <c r="C1127" s="25"/>
      <c r="D1127" s="87">
        <f t="shared" si="19"/>
        <v>0</v>
      </c>
      <c r="E1127" s="88"/>
      <c r="F1127" s="89"/>
      <c r="G1127" s="4" t="str">
        <f t="shared" ref="G1127:G1183" si="21">IF(D1127&gt;C1127,"CMA ES MAYOR QUE TOTAL ACTIVIDADES","")</f>
        <v/>
      </c>
      <c r="X1127" s="56" t="str">
        <f t="shared" si="20"/>
        <v/>
      </c>
      <c r="Y1127" s="56"/>
    </row>
    <row r="1128" spans="1:25" x14ac:dyDescent="0.25">
      <c r="A1128" s="23" t="s">
        <v>2161</v>
      </c>
      <c r="B1128" s="70" t="s">
        <v>2162</v>
      </c>
      <c r="C1128" s="25"/>
      <c r="D1128" s="87">
        <f t="shared" si="19"/>
        <v>0</v>
      </c>
      <c r="E1128" s="88"/>
      <c r="F1128" s="89"/>
      <c r="G1128" s="4" t="str">
        <f t="shared" si="21"/>
        <v/>
      </c>
      <c r="X1128" s="56" t="str">
        <f t="shared" si="20"/>
        <v/>
      </c>
      <c r="Y1128" s="56"/>
    </row>
    <row r="1129" spans="1:25" x14ac:dyDescent="0.25">
      <c r="A1129" s="23" t="s">
        <v>2163</v>
      </c>
      <c r="B1129" s="70" t="s">
        <v>2164</v>
      </c>
      <c r="C1129" s="25"/>
      <c r="D1129" s="87">
        <f t="shared" ref="D1129:D1183" si="22">+E1129+F1129</f>
        <v>0</v>
      </c>
      <c r="E1129" s="88"/>
      <c r="F1129" s="89"/>
      <c r="G1129" s="4" t="str">
        <f t="shared" si="21"/>
        <v/>
      </c>
      <c r="X1129" s="56" t="str">
        <f t="shared" si="20"/>
        <v/>
      </c>
      <c r="Y1129" s="56"/>
    </row>
    <row r="1130" spans="1:25" x14ac:dyDescent="0.25">
      <c r="A1130" s="23" t="s">
        <v>2165</v>
      </c>
      <c r="B1130" s="70" t="s">
        <v>2166</v>
      </c>
      <c r="C1130" s="25"/>
      <c r="D1130" s="87">
        <f t="shared" si="22"/>
        <v>0</v>
      </c>
      <c r="E1130" s="88"/>
      <c r="F1130" s="89"/>
      <c r="G1130" s="4" t="str">
        <f t="shared" si="21"/>
        <v/>
      </c>
      <c r="X1130" s="56" t="str">
        <f t="shared" si="20"/>
        <v/>
      </c>
      <c r="Y1130" s="56"/>
    </row>
    <row r="1131" spans="1:25" x14ac:dyDescent="0.25">
      <c r="A1131" s="23" t="s">
        <v>2167</v>
      </c>
      <c r="B1131" s="71" t="s">
        <v>4660</v>
      </c>
      <c r="C1131" s="25"/>
      <c r="D1131" s="87">
        <f t="shared" si="22"/>
        <v>0</v>
      </c>
      <c r="E1131" s="88"/>
      <c r="F1131" s="89"/>
      <c r="G1131" s="4" t="str">
        <f t="shared" si="21"/>
        <v/>
      </c>
      <c r="X1131" s="56" t="str">
        <f t="shared" si="20"/>
        <v/>
      </c>
      <c r="Y1131" s="56"/>
    </row>
    <row r="1132" spans="1:25" x14ac:dyDescent="0.25">
      <c r="A1132" s="23" t="s">
        <v>2169</v>
      </c>
      <c r="B1132" s="70" t="s">
        <v>4661</v>
      </c>
      <c r="C1132" s="25"/>
      <c r="D1132" s="87">
        <f t="shared" si="22"/>
        <v>0</v>
      </c>
      <c r="E1132" s="88"/>
      <c r="F1132" s="89"/>
      <c r="G1132" s="4" t="str">
        <f t="shared" si="21"/>
        <v/>
      </c>
      <c r="X1132" s="56" t="str">
        <f t="shared" si="20"/>
        <v/>
      </c>
      <c r="Y1132" s="56"/>
    </row>
    <row r="1133" spans="1:25" x14ac:dyDescent="0.25">
      <c r="A1133" s="23" t="s">
        <v>2171</v>
      </c>
      <c r="B1133" s="70" t="s">
        <v>4662</v>
      </c>
      <c r="C1133" s="25"/>
      <c r="D1133" s="87">
        <f t="shared" si="22"/>
        <v>0</v>
      </c>
      <c r="E1133" s="88"/>
      <c r="F1133" s="89"/>
      <c r="G1133" s="4" t="str">
        <f t="shared" si="21"/>
        <v/>
      </c>
      <c r="X1133" s="56" t="str">
        <f t="shared" si="20"/>
        <v/>
      </c>
      <c r="Y1133" s="56"/>
    </row>
    <row r="1134" spans="1:25" x14ac:dyDescent="0.25">
      <c r="A1134" s="23" t="s">
        <v>2173</v>
      </c>
      <c r="B1134" s="71" t="s">
        <v>4663</v>
      </c>
      <c r="C1134" s="25"/>
      <c r="D1134" s="87">
        <f t="shared" si="22"/>
        <v>0</v>
      </c>
      <c r="E1134" s="88"/>
      <c r="F1134" s="89"/>
      <c r="G1134" s="4" t="str">
        <f t="shared" si="21"/>
        <v/>
      </c>
      <c r="X1134" s="56" t="str">
        <f t="shared" si="20"/>
        <v/>
      </c>
      <c r="Y1134" s="56"/>
    </row>
    <row r="1135" spans="1:25" x14ac:dyDescent="0.25">
      <c r="A1135" s="23" t="s">
        <v>2175</v>
      </c>
      <c r="B1135" s="70" t="s">
        <v>2176</v>
      </c>
      <c r="C1135" s="25"/>
      <c r="D1135" s="87">
        <f t="shared" si="22"/>
        <v>0</v>
      </c>
      <c r="E1135" s="88"/>
      <c r="F1135" s="89"/>
      <c r="G1135" s="4" t="str">
        <f t="shared" si="21"/>
        <v/>
      </c>
      <c r="X1135" s="56" t="str">
        <f t="shared" si="20"/>
        <v/>
      </c>
      <c r="Y1135" s="56"/>
    </row>
    <row r="1136" spans="1:25" ht="24" x14ac:dyDescent="0.25">
      <c r="A1136" s="23" t="s">
        <v>2177</v>
      </c>
      <c r="B1136" s="71" t="s">
        <v>4664</v>
      </c>
      <c r="C1136" s="25"/>
      <c r="D1136" s="87">
        <f t="shared" si="22"/>
        <v>0</v>
      </c>
      <c r="E1136" s="88"/>
      <c r="F1136" s="89"/>
      <c r="G1136" s="4" t="str">
        <f t="shared" si="21"/>
        <v/>
      </c>
      <c r="X1136" s="56" t="str">
        <f t="shared" si="20"/>
        <v/>
      </c>
      <c r="Y1136" s="56"/>
    </row>
    <row r="1137" spans="1:25" x14ac:dyDescent="0.25">
      <c r="A1137" s="23" t="s">
        <v>2179</v>
      </c>
      <c r="B1137" s="71" t="s">
        <v>4665</v>
      </c>
      <c r="C1137" s="25"/>
      <c r="D1137" s="87">
        <f t="shared" si="22"/>
        <v>0</v>
      </c>
      <c r="E1137" s="88"/>
      <c r="F1137" s="89"/>
      <c r="G1137" s="4" t="str">
        <f t="shared" si="21"/>
        <v/>
      </c>
      <c r="X1137" s="56" t="str">
        <f t="shared" si="20"/>
        <v/>
      </c>
      <c r="Y1137" s="56"/>
    </row>
    <row r="1138" spans="1:25" x14ac:dyDescent="0.25">
      <c r="A1138" s="23" t="s">
        <v>2181</v>
      </c>
      <c r="B1138" s="70" t="s">
        <v>2182</v>
      </c>
      <c r="C1138" s="25"/>
      <c r="D1138" s="87">
        <f t="shared" si="22"/>
        <v>0</v>
      </c>
      <c r="E1138" s="88"/>
      <c r="F1138" s="89"/>
      <c r="G1138" s="4" t="str">
        <f t="shared" si="21"/>
        <v/>
      </c>
      <c r="X1138" s="56" t="str">
        <f t="shared" si="20"/>
        <v/>
      </c>
      <c r="Y1138" s="56"/>
    </row>
    <row r="1139" spans="1:25" x14ac:dyDescent="0.25">
      <c r="A1139" s="23" t="s">
        <v>2183</v>
      </c>
      <c r="B1139" s="70" t="s">
        <v>2184</v>
      </c>
      <c r="C1139" s="25"/>
      <c r="D1139" s="87">
        <f t="shared" si="22"/>
        <v>0</v>
      </c>
      <c r="E1139" s="88"/>
      <c r="F1139" s="89"/>
      <c r="G1139" s="4" t="str">
        <f t="shared" si="21"/>
        <v/>
      </c>
      <c r="X1139" s="56" t="str">
        <f t="shared" si="20"/>
        <v/>
      </c>
      <c r="Y1139" s="56"/>
    </row>
    <row r="1140" spans="1:25" x14ac:dyDescent="0.25">
      <c r="A1140" s="23" t="s">
        <v>2185</v>
      </c>
      <c r="B1140" s="70" t="s">
        <v>2186</v>
      </c>
      <c r="C1140" s="25"/>
      <c r="D1140" s="87">
        <f t="shared" si="22"/>
        <v>0</v>
      </c>
      <c r="E1140" s="88"/>
      <c r="F1140" s="89"/>
      <c r="G1140" s="4" t="str">
        <f t="shared" si="21"/>
        <v/>
      </c>
      <c r="X1140" s="56" t="str">
        <f t="shared" si="20"/>
        <v/>
      </c>
      <c r="Y1140" s="56"/>
    </row>
    <row r="1141" spans="1:25" x14ac:dyDescent="0.25">
      <c r="A1141" s="23" t="s">
        <v>2187</v>
      </c>
      <c r="B1141" s="70" t="s">
        <v>2188</v>
      </c>
      <c r="C1141" s="25"/>
      <c r="D1141" s="87">
        <f t="shared" si="22"/>
        <v>0</v>
      </c>
      <c r="E1141" s="88"/>
      <c r="F1141" s="89"/>
      <c r="G1141" s="4" t="str">
        <f t="shared" si="21"/>
        <v/>
      </c>
      <c r="X1141" s="56" t="str">
        <f t="shared" si="20"/>
        <v/>
      </c>
      <c r="Y1141" s="56"/>
    </row>
    <row r="1142" spans="1:25" x14ac:dyDescent="0.25">
      <c r="A1142" s="23" t="s">
        <v>2189</v>
      </c>
      <c r="B1142" s="70" t="s">
        <v>2190</v>
      </c>
      <c r="C1142" s="25"/>
      <c r="D1142" s="87">
        <f t="shared" si="22"/>
        <v>0</v>
      </c>
      <c r="E1142" s="88"/>
      <c r="F1142" s="89"/>
      <c r="G1142" s="4" t="str">
        <f t="shared" si="21"/>
        <v/>
      </c>
      <c r="X1142" s="56" t="str">
        <f t="shared" si="20"/>
        <v/>
      </c>
      <c r="Y1142" s="56"/>
    </row>
    <row r="1143" spans="1:25" x14ac:dyDescent="0.25">
      <c r="A1143" s="23" t="s">
        <v>2191</v>
      </c>
      <c r="B1143" s="70" t="s">
        <v>2192</v>
      </c>
      <c r="C1143" s="25"/>
      <c r="D1143" s="87">
        <f t="shared" si="22"/>
        <v>0</v>
      </c>
      <c r="E1143" s="88"/>
      <c r="F1143" s="89"/>
      <c r="G1143" s="4" t="str">
        <f t="shared" si="21"/>
        <v/>
      </c>
      <c r="X1143" s="56" t="str">
        <f t="shared" si="20"/>
        <v/>
      </c>
      <c r="Y1143" s="56"/>
    </row>
    <row r="1144" spans="1:25" x14ac:dyDescent="0.25">
      <c r="A1144" s="23" t="s">
        <v>2193</v>
      </c>
      <c r="B1144" s="71" t="s">
        <v>4666</v>
      </c>
      <c r="C1144" s="25"/>
      <c r="D1144" s="87">
        <f t="shared" si="22"/>
        <v>0</v>
      </c>
      <c r="E1144" s="88"/>
      <c r="F1144" s="89"/>
      <c r="G1144" s="4" t="str">
        <f t="shared" si="21"/>
        <v/>
      </c>
      <c r="X1144" s="56" t="str">
        <f t="shared" si="20"/>
        <v/>
      </c>
      <c r="Y1144" s="56"/>
    </row>
    <row r="1145" spans="1:25" x14ac:dyDescent="0.25">
      <c r="A1145" s="23" t="s">
        <v>2195</v>
      </c>
      <c r="B1145" s="70" t="s">
        <v>2196</v>
      </c>
      <c r="C1145" s="25"/>
      <c r="D1145" s="87">
        <f t="shared" si="22"/>
        <v>0</v>
      </c>
      <c r="E1145" s="88"/>
      <c r="F1145" s="89"/>
      <c r="G1145" s="4" t="str">
        <f t="shared" si="21"/>
        <v/>
      </c>
      <c r="X1145" s="56" t="str">
        <f t="shared" si="20"/>
        <v/>
      </c>
      <c r="Y1145" s="56"/>
    </row>
    <row r="1146" spans="1:25" x14ac:dyDescent="0.25">
      <c r="A1146" s="23" t="s">
        <v>2197</v>
      </c>
      <c r="B1146" s="70" t="s">
        <v>2198</v>
      </c>
      <c r="C1146" s="25"/>
      <c r="D1146" s="87">
        <f t="shared" si="22"/>
        <v>0</v>
      </c>
      <c r="E1146" s="88"/>
      <c r="F1146" s="89"/>
      <c r="G1146" s="4" t="str">
        <f t="shared" si="21"/>
        <v/>
      </c>
      <c r="X1146" s="56" t="str">
        <f t="shared" si="20"/>
        <v/>
      </c>
      <c r="Y1146" s="56"/>
    </row>
    <row r="1147" spans="1:25" x14ac:dyDescent="0.25">
      <c r="A1147" s="23" t="s">
        <v>2199</v>
      </c>
      <c r="B1147" s="70" t="s">
        <v>2200</v>
      </c>
      <c r="C1147" s="25"/>
      <c r="D1147" s="87">
        <f t="shared" si="22"/>
        <v>0</v>
      </c>
      <c r="E1147" s="88"/>
      <c r="F1147" s="89"/>
      <c r="G1147" s="4" t="str">
        <f t="shared" si="21"/>
        <v/>
      </c>
      <c r="X1147" s="56" t="str">
        <f t="shared" si="20"/>
        <v/>
      </c>
      <c r="Y1147" s="56"/>
    </row>
    <row r="1148" spans="1:25" x14ac:dyDescent="0.25">
      <c r="A1148" s="23" t="s">
        <v>2201</v>
      </c>
      <c r="B1148" s="70" t="s">
        <v>2202</v>
      </c>
      <c r="C1148" s="25"/>
      <c r="D1148" s="87">
        <f t="shared" si="22"/>
        <v>0</v>
      </c>
      <c r="E1148" s="88"/>
      <c r="F1148" s="89"/>
      <c r="G1148" s="4" t="str">
        <f t="shared" si="21"/>
        <v/>
      </c>
      <c r="X1148" s="56" t="str">
        <f t="shared" si="20"/>
        <v/>
      </c>
      <c r="Y1148" s="56"/>
    </row>
    <row r="1149" spans="1:25" x14ac:dyDescent="0.25">
      <c r="A1149" s="23" t="s">
        <v>2203</v>
      </c>
      <c r="B1149" s="70" t="s">
        <v>2204</v>
      </c>
      <c r="C1149" s="25"/>
      <c r="D1149" s="87">
        <f t="shared" si="22"/>
        <v>0</v>
      </c>
      <c r="E1149" s="88"/>
      <c r="F1149" s="89"/>
      <c r="G1149" s="4" t="str">
        <f t="shared" si="21"/>
        <v/>
      </c>
      <c r="X1149" s="56" t="str">
        <f t="shared" si="20"/>
        <v/>
      </c>
      <c r="Y1149" s="56"/>
    </row>
    <row r="1150" spans="1:25" x14ac:dyDescent="0.25">
      <c r="A1150" s="23" t="s">
        <v>2205</v>
      </c>
      <c r="B1150" s="70" t="s">
        <v>2206</v>
      </c>
      <c r="C1150" s="25"/>
      <c r="D1150" s="87">
        <f t="shared" si="22"/>
        <v>0</v>
      </c>
      <c r="E1150" s="88"/>
      <c r="F1150" s="89"/>
      <c r="G1150" s="4" t="str">
        <f t="shared" si="21"/>
        <v/>
      </c>
      <c r="X1150" s="56" t="str">
        <f t="shared" si="20"/>
        <v/>
      </c>
      <c r="Y1150" s="56"/>
    </row>
    <row r="1151" spans="1:25" x14ac:dyDescent="0.25">
      <c r="A1151" s="23" t="s">
        <v>2207</v>
      </c>
      <c r="B1151" s="70" t="s">
        <v>2208</v>
      </c>
      <c r="C1151" s="25"/>
      <c r="D1151" s="87">
        <f t="shared" si="22"/>
        <v>0</v>
      </c>
      <c r="E1151" s="88"/>
      <c r="F1151" s="89"/>
      <c r="G1151" s="4" t="str">
        <f t="shared" si="21"/>
        <v/>
      </c>
      <c r="X1151" s="56" t="str">
        <f t="shared" si="20"/>
        <v/>
      </c>
      <c r="Y1151" s="56"/>
    </row>
    <row r="1152" spans="1:25" x14ac:dyDescent="0.25">
      <c r="A1152" s="23" t="s">
        <v>2209</v>
      </c>
      <c r="B1152" s="70" t="s">
        <v>2210</v>
      </c>
      <c r="C1152" s="25"/>
      <c r="D1152" s="87">
        <f t="shared" si="22"/>
        <v>0</v>
      </c>
      <c r="E1152" s="88"/>
      <c r="F1152" s="89"/>
      <c r="G1152" s="4" t="str">
        <f t="shared" si="21"/>
        <v/>
      </c>
      <c r="X1152" s="56" t="str">
        <f t="shared" si="20"/>
        <v/>
      </c>
      <c r="Y1152" s="56"/>
    </row>
    <row r="1153" spans="1:25" x14ac:dyDescent="0.25">
      <c r="A1153" s="23" t="s">
        <v>2211</v>
      </c>
      <c r="B1153" s="70" t="s">
        <v>2212</v>
      </c>
      <c r="C1153" s="25"/>
      <c r="D1153" s="87">
        <f t="shared" si="22"/>
        <v>0</v>
      </c>
      <c r="E1153" s="88"/>
      <c r="F1153" s="89"/>
      <c r="G1153" s="4" t="str">
        <f t="shared" si="21"/>
        <v/>
      </c>
      <c r="X1153" s="56" t="str">
        <f t="shared" si="20"/>
        <v/>
      </c>
      <c r="Y1153" s="56"/>
    </row>
    <row r="1154" spans="1:25" x14ac:dyDescent="0.25">
      <c r="A1154" s="23" t="s">
        <v>2213</v>
      </c>
      <c r="B1154" s="70" t="s">
        <v>2214</v>
      </c>
      <c r="C1154" s="25"/>
      <c r="D1154" s="87">
        <f t="shared" si="22"/>
        <v>0</v>
      </c>
      <c r="E1154" s="88"/>
      <c r="F1154" s="89"/>
      <c r="G1154" s="4" t="str">
        <f t="shared" si="21"/>
        <v/>
      </c>
      <c r="X1154" s="56" t="str">
        <f t="shared" si="20"/>
        <v/>
      </c>
      <c r="Y1154" s="56"/>
    </row>
    <row r="1155" spans="1:25" x14ac:dyDescent="0.25">
      <c r="A1155" s="23" t="s">
        <v>2215</v>
      </c>
      <c r="B1155" s="70" t="s">
        <v>2216</v>
      </c>
      <c r="C1155" s="25"/>
      <c r="D1155" s="87">
        <f t="shared" si="22"/>
        <v>0</v>
      </c>
      <c r="E1155" s="88"/>
      <c r="F1155" s="89"/>
      <c r="G1155" s="4" t="str">
        <f t="shared" si="21"/>
        <v/>
      </c>
      <c r="X1155" s="56" t="str">
        <f t="shared" si="20"/>
        <v/>
      </c>
      <c r="Y1155" s="56"/>
    </row>
    <row r="1156" spans="1:25" x14ac:dyDescent="0.25">
      <c r="A1156" s="23" t="s">
        <v>2217</v>
      </c>
      <c r="B1156" s="70" t="s">
        <v>2218</v>
      </c>
      <c r="C1156" s="25"/>
      <c r="D1156" s="87">
        <f t="shared" si="22"/>
        <v>0</v>
      </c>
      <c r="E1156" s="88"/>
      <c r="F1156" s="89"/>
      <c r="G1156" s="4" t="str">
        <f t="shared" si="21"/>
        <v/>
      </c>
      <c r="X1156" s="56" t="str">
        <f t="shared" si="20"/>
        <v/>
      </c>
      <c r="Y1156" s="56"/>
    </row>
    <row r="1157" spans="1:25" x14ac:dyDescent="0.25">
      <c r="A1157" s="23" t="s">
        <v>2219</v>
      </c>
      <c r="B1157" s="70" t="s">
        <v>2220</v>
      </c>
      <c r="C1157" s="25"/>
      <c r="D1157" s="87">
        <f t="shared" si="22"/>
        <v>0</v>
      </c>
      <c r="E1157" s="88"/>
      <c r="F1157" s="89"/>
      <c r="G1157" s="4" t="str">
        <f t="shared" si="21"/>
        <v/>
      </c>
      <c r="X1157" s="56" t="str">
        <f t="shared" si="20"/>
        <v/>
      </c>
      <c r="Y1157" s="56"/>
    </row>
    <row r="1158" spans="1:25" x14ac:dyDescent="0.25">
      <c r="A1158" s="23" t="s">
        <v>2221</v>
      </c>
      <c r="B1158" s="70" t="s">
        <v>2222</v>
      </c>
      <c r="C1158" s="25"/>
      <c r="D1158" s="87">
        <f t="shared" si="22"/>
        <v>0</v>
      </c>
      <c r="E1158" s="88"/>
      <c r="F1158" s="89"/>
      <c r="G1158" s="4" t="str">
        <f t="shared" si="21"/>
        <v/>
      </c>
      <c r="X1158" s="56" t="str">
        <f t="shared" si="20"/>
        <v/>
      </c>
      <c r="Y1158" s="56"/>
    </row>
    <row r="1159" spans="1:25" x14ac:dyDescent="0.25">
      <c r="A1159" s="23" t="s">
        <v>2223</v>
      </c>
      <c r="B1159" s="70" t="s">
        <v>2224</v>
      </c>
      <c r="C1159" s="25"/>
      <c r="D1159" s="87">
        <f t="shared" si="22"/>
        <v>0</v>
      </c>
      <c r="E1159" s="88"/>
      <c r="F1159" s="89"/>
      <c r="G1159" s="4" t="str">
        <f t="shared" si="21"/>
        <v/>
      </c>
      <c r="X1159" s="56" t="str">
        <f t="shared" si="20"/>
        <v/>
      </c>
      <c r="Y1159" s="56"/>
    </row>
    <row r="1160" spans="1:25" x14ac:dyDescent="0.25">
      <c r="A1160" s="23" t="s">
        <v>2225</v>
      </c>
      <c r="B1160" s="100" t="s">
        <v>2226</v>
      </c>
      <c r="C1160" s="25"/>
      <c r="D1160" s="87">
        <f t="shared" si="22"/>
        <v>0</v>
      </c>
      <c r="E1160" s="88"/>
      <c r="F1160" s="89"/>
      <c r="G1160" s="4" t="str">
        <f t="shared" si="21"/>
        <v/>
      </c>
      <c r="X1160" s="56" t="str">
        <f t="shared" si="20"/>
        <v/>
      </c>
      <c r="Y1160" s="56"/>
    </row>
    <row r="1161" spans="1:25" ht="17.25" customHeight="1" x14ac:dyDescent="0.25">
      <c r="A1161" s="47"/>
      <c r="B1161" s="97" t="s">
        <v>2227</v>
      </c>
      <c r="C1161" s="41"/>
      <c r="D1161" s="93"/>
      <c r="E1161" s="93"/>
      <c r="F1161" s="69"/>
      <c r="G1161" s="4" t="str">
        <f t="shared" si="21"/>
        <v/>
      </c>
      <c r="X1161" s="56" t="str">
        <f t="shared" si="20"/>
        <v/>
      </c>
      <c r="Y1161" s="56"/>
    </row>
    <row r="1162" spans="1:25" ht="18.75" customHeight="1" x14ac:dyDescent="0.25">
      <c r="A1162" s="47"/>
      <c r="B1162" s="19" t="s">
        <v>2228</v>
      </c>
      <c r="C1162" s="41">
        <f>SUM(C1163:C1183)</f>
        <v>0</v>
      </c>
      <c r="D1162" s="93">
        <f>SUM(D1163:D1183)</f>
        <v>0</v>
      </c>
      <c r="E1162" s="93">
        <f>SUM(E1163:E1183)</f>
        <v>0</v>
      </c>
      <c r="F1162" s="69">
        <f>SUM(F1163:F1183)</f>
        <v>0</v>
      </c>
      <c r="G1162" s="4" t="str">
        <f t="shared" si="21"/>
        <v/>
      </c>
      <c r="X1162" s="56" t="str">
        <f t="shared" si="20"/>
        <v/>
      </c>
      <c r="Y1162" s="56"/>
    </row>
    <row r="1163" spans="1:25" ht="24" x14ac:dyDescent="0.25">
      <c r="A1163" s="23" t="s">
        <v>2229</v>
      </c>
      <c r="B1163" s="28" t="s">
        <v>4667</v>
      </c>
      <c r="C1163" s="25"/>
      <c r="D1163" s="87">
        <f t="shared" si="22"/>
        <v>0</v>
      </c>
      <c r="E1163" s="88"/>
      <c r="F1163" s="89"/>
      <c r="G1163" s="4" t="str">
        <f t="shared" si="21"/>
        <v/>
      </c>
      <c r="X1163" s="56" t="str">
        <f t="shared" ref="X1163:X1194" si="23">IF(D1163&gt;C1163,1,"")</f>
        <v/>
      </c>
      <c r="Y1163" s="56"/>
    </row>
    <row r="1164" spans="1:25" ht="24" x14ac:dyDescent="0.25">
      <c r="A1164" s="23" t="s">
        <v>2231</v>
      </c>
      <c r="B1164" s="28" t="s">
        <v>4668</v>
      </c>
      <c r="C1164" s="25"/>
      <c r="D1164" s="87">
        <f t="shared" si="22"/>
        <v>0</v>
      </c>
      <c r="E1164" s="88"/>
      <c r="F1164" s="89"/>
      <c r="G1164" s="4" t="str">
        <f t="shared" si="21"/>
        <v/>
      </c>
      <c r="X1164" s="56" t="str">
        <f t="shared" si="23"/>
        <v/>
      </c>
      <c r="Y1164" s="56"/>
    </row>
    <row r="1165" spans="1:25" ht="24" x14ac:dyDescent="0.25">
      <c r="A1165" s="23" t="s">
        <v>2233</v>
      </c>
      <c r="B1165" s="28" t="s">
        <v>4669</v>
      </c>
      <c r="C1165" s="25"/>
      <c r="D1165" s="87">
        <f t="shared" si="22"/>
        <v>0</v>
      </c>
      <c r="E1165" s="88"/>
      <c r="F1165" s="89"/>
      <c r="G1165" s="4" t="str">
        <f t="shared" si="21"/>
        <v/>
      </c>
      <c r="X1165" s="56" t="str">
        <f t="shared" si="23"/>
        <v/>
      </c>
      <c r="Y1165" s="56"/>
    </row>
    <row r="1166" spans="1:25" x14ac:dyDescent="0.25">
      <c r="A1166" s="23" t="s">
        <v>2235</v>
      </c>
      <c r="B1166" s="24" t="s">
        <v>2236</v>
      </c>
      <c r="C1166" s="25"/>
      <c r="D1166" s="87">
        <f t="shared" si="22"/>
        <v>0</v>
      </c>
      <c r="E1166" s="88"/>
      <c r="F1166" s="89"/>
      <c r="G1166" s="4" t="str">
        <f t="shared" si="21"/>
        <v/>
      </c>
      <c r="X1166" s="56" t="str">
        <f t="shared" si="23"/>
        <v/>
      </c>
      <c r="Y1166" s="56"/>
    </row>
    <row r="1167" spans="1:25" x14ac:dyDescent="0.25">
      <c r="A1167" s="23" t="s">
        <v>2237</v>
      </c>
      <c r="B1167" s="28" t="s">
        <v>4670</v>
      </c>
      <c r="C1167" s="25"/>
      <c r="D1167" s="87">
        <f t="shared" si="22"/>
        <v>0</v>
      </c>
      <c r="E1167" s="88"/>
      <c r="F1167" s="89"/>
      <c r="G1167" s="4" t="str">
        <f t="shared" si="21"/>
        <v/>
      </c>
      <c r="X1167" s="56" t="str">
        <f t="shared" si="23"/>
        <v/>
      </c>
      <c r="Y1167" s="56"/>
    </row>
    <row r="1168" spans="1:25" x14ac:dyDescent="0.25">
      <c r="A1168" s="23" t="s">
        <v>2239</v>
      </c>
      <c r="B1168" s="24" t="s">
        <v>2240</v>
      </c>
      <c r="C1168" s="25"/>
      <c r="D1168" s="87">
        <f t="shared" si="22"/>
        <v>0</v>
      </c>
      <c r="E1168" s="88"/>
      <c r="F1168" s="89"/>
      <c r="G1168" s="4" t="str">
        <f t="shared" si="21"/>
        <v/>
      </c>
      <c r="X1168" s="56" t="str">
        <f t="shared" si="23"/>
        <v/>
      </c>
      <c r="Y1168" s="56"/>
    </row>
    <row r="1169" spans="1:25" ht="35.25" x14ac:dyDescent="0.25">
      <c r="A1169" s="23" t="s">
        <v>2241</v>
      </c>
      <c r="B1169" s="28" t="s">
        <v>4671</v>
      </c>
      <c r="C1169" s="25"/>
      <c r="D1169" s="87">
        <f t="shared" si="22"/>
        <v>0</v>
      </c>
      <c r="E1169" s="88"/>
      <c r="F1169" s="89"/>
      <c r="G1169" s="4" t="str">
        <f t="shared" si="21"/>
        <v/>
      </c>
      <c r="X1169" s="56" t="str">
        <f t="shared" si="23"/>
        <v/>
      </c>
      <c r="Y1169" s="56"/>
    </row>
    <row r="1170" spans="1:25" ht="24" x14ac:dyDescent="0.25">
      <c r="A1170" s="23" t="s">
        <v>2243</v>
      </c>
      <c r="B1170" s="94" t="s">
        <v>4672</v>
      </c>
      <c r="C1170" s="25"/>
      <c r="D1170" s="87">
        <f t="shared" si="22"/>
        <v>0</v>
      </c>
      <c r="E1170" s="88"/>
      <c r="F1170" s="89"/>
      <c r="G1170" s="4" t="str">
        <f t="shared" si="21"/>
        <v/>
      </c>
      <c r="X1170" s="56" t="str">
        <f t="shared" si="23"/>
        <v/>
      </c>
      <c r="Y1170" s="56"/>
    </row>
    <row r="1171" spans="1:25" x14ac:dyDescent="0.25">
      <c r="A1171" s="23" t="s">
        <v>2245</v>
      </c>
      <c r="B1171" s="24" t="s">
        <v>2246</v>
      </c>
      <c r="C1171" s="25"/>
      <c r="D1171" s="87">
        <f t="shared" si="22"/>
        <v>0</v>
      </c>
      <c r="E1171" s="88"/>
      <c r="F1171" s="89"/>
      <c r="G1171" s="4" t="str">
        <f t="shared" si="21"/>
        <v/>
      </c>
      <c r="X1171" s="56" t="str">
        <f t="shared" si="23"/>
        <v/>
      </c>
      <c r="Y1171" s="56"/>
    </row>
    <row r="1172" spans="1:25" x14ac:dyDescent="0.25">
      <c r="A1172" s="23" t="s">
        <v>2247</v>
      </c>
      <c r="B1172" s="24" t="s">
        <v>2248</v>
      </c>
      <c r="C1172" s="25"/>
      <c r="D1172" s="87">
        <f t="shared" si="22"/>
        <v>0</v>
      </c>
      <c r="E1172" s="88"/>
      <c r="F1172" s="89"/>
      <c r="G1172" s="4" t="str">
        <f t="shared" si="21"/>
        <v/>
      </c>
      <c r="X1172" s="56" t="str">
        <f t="shared" si="23"/>
        <v/>
      </c>
      <c r="Y1172" s="56"/>
    </row>
    <row r="1173" spans="1:25" x14ac:dyDescent="0.25">
      <c r="A1173" s="23" t="s">
        <v>2249</v>
      </c>
      <c r="B1173" s="24" t="s">
        <v>2250</v>
      </c>
      <c r="C1173" s="25"/>
      <c r="D1173" s="87">
        <f t="shared" si="22"/>
        <v>0</v>
      </c>
      <c r="E1173" s="88"/>
      <c r="F1173" s="89"/>
      <c r="G1173" s="4" t="str">
        <f t="shared" si="21"/>
        <v/>
      </c>
      <c r="X1173" s="56" t="str">
        <f t="shared" si="23"/>
        <v/>
      </c>
      <c r="Y1173" s="56"/>
    </row>
    <row r="1174" spans="1:25" x14ac:dyDescent="0.25">
      <c r="A1174" s="23" t="s">
        <v>2251</v>
      </c>
      <c r="B1174" s="24" t="s">
        <v>2252</v>
      </c>
      <c r="C1174" s="25"/>
      <c r="D1174" s="87">
        <f t="shared" si="22"/>
        <v>0</v>
      </c>
      <c r="E1174" s="88"/>
      <c r="F1174" s="89"/>
      <c r="G1174" s="4" t="str">
        <f t="shared" si="21"/>
        <v/>
      </c>
      <c r="X1174" s="56" t="str">
        <f t="shared" si="23"/>
        <v/>
      </c>
      <c r="Y1174" s="56"/>
    </row>
    <row r="1175" spans="1:25" x14ac:dyDescent="0.25">
      <c r="A1175" s="23" t="s">
        <v>2253</v>
      </c>
      <c r="B1175" s="24" t="s">
        <v>2254</v>
      </c>
      <c r="C1175" s="25"/>
      <c r="D1175" s="87">
        <f t="shared" si="22"/>
        <v>0</v>
      </c>
      <c r="E1175" s="88"/>
      <c r="F1175" s="89"/>
      <c r="G1175" s="4" t="str">
        <f t="shared" si="21"/>
        <v/>
      </c>
      <c r="X1175" s="56" t="str">
        <f t="shared" si="23"/>
        <v/>
      </c>
      <c r="Y1175" s="56"/>
    </row>
    <row r="1176" spans="1:25" x14ac:dyDescent="0.25">
      <c r="A1176" s="23" t="s">
        <v>2255</v>
      </c>
      <c r="B1176" s="24" t="s">
        <v>2256</v>
      </c>
      <c r="C1176" s="25"/>
      <c r="D1176" s="87">
        <f t="shared" si="22"/>
        <v>0</v>
      </c>
      <c r="E1176" s="88"/>
      <c r="F1176" s="89"/>
      <c r="G1176" s="4" t="str">
        <f t="shared" si="21"/>
        <v/>
      </c>
      <c r="X1176" s="56" t="str">
        <f t="shared" si="23"/>
        <v/>
      </c>
      <c r="Y1176" s="56"/>
    </row>
    <row r="1177" spans="1:25" x14ac:dyDescent="0.25">
      <c r="A1177" s="23" t="s">
        <v>2257</v>
      </c>
      <c r="B1177" s="24" t="s">
        <v>2258</v>
      </c>
      <c r="C1177" s="25"/>
      <c r="D1177" s="87">
        <f t="shared" si="22"/>
        <v>0</v>
      </c>
      <c r="E1177" s="88"/>
      <c r="F1177" s="89"/>
      <c r="G1177" s="4" t="str">
        <f t="shared" si="21"/>
        <v/>
      </c>
      <c r="X1177" s="56" t="str">
        <f t="shared" si="23"/>
        <v/>
      </c>
      <c r="Y1177" s="56"/>
    </row>
    <row r="1178" spans="1:25" x14ac:dyDescent="0.25">
      <c r="A1178" s="23" t="s">
        <v>2259</v>
      </c>
      <c r="B1178" s="24" t="s">
        <v>2260</v>
      </c>
      <c r="C1178" s="25"/>
      <c r="D1178" s="87">
        <f t="shared" si="22"/>
        <v>0</v>
      </c>
      <c r="E1178" s="88"/>
      <c r="F1178" s="89"/>
      <c r="G1178" s="4" t="str">
        <f t="shared" si="21"/>
        <v/>
      </c>
      <c r="X1178" s="56" t="str">
        <f t="shared" si="23"/>
        <v/>
      </c>
      <c r="Y1178" s="56"/>
    </row>
    <row r="1179" spans="1:25" x14ac:dyDescent="0.25">
      <c r="A1179" s="23" t="s">
        <v>2261</v>
      </c>
      <c r="B1179" s="24" t="s">
        <v>2262</v>
      </c>
      <c r="C1179" s="25"/>
      <c r="D1179" s="87">
        <f t="shared" si="22"/>
        <v>0</v>
      </c>
      <c r="E1179" s="88"/>
      <c r="F1179" s="89"/>
      <c r="G1179" s="4" t="str">
        <f t="shared" si="21"/>
        <v/>
      </c>
      <c r="X1179" s="56" t="str">
        <f t="shared" si="23"/>
        <v/>
      </c>
      <c r="Y1179" s="56"/>
    </row>
    <row r="1180" spans="1:25" x14ac:dyDescent="0.25">
      <c r="A1180" s="23" t="s">
        <v>2263</v>
      </c>
      <c r="B1180" s="24" t="s">
        <v>2264</v>
      </c>
      <c r="C1180" s="25"/>
      <c r="D1180" s="87">
        <f t="shared" si="22"/>
        <v>0</v>
      </c>
      <c r="E1180" s="88"/>
      <c r="F1180" s="89"/>
      <c r="G1180" s="4" t="str">
        <f t="shared" si="21"/>
        <v/>
      </c>
      <c r="X1180" s="56" t="str">
        <f t="shared" si="23"/>
        <v/>
      </c>
      <c r="Y1180" s="56"/>
    </row>
    <row r="1181" spans="1:25" x14ac:dyDescent="0.25">
      <c r="A1181" s="23" t="s">
        <v>2265</v>
      </c>
      <c r="B1181" s="24" t="s">
        <v>2266</v>
      </c>
      <c r="C1181" s="25"/>
      <c r="D1181" s="87">
        <f t="shared" si="22"/>
        <v>0</v>
      </c>
      <c r="E1181" s="88"/>
      <c r="F1181" s="89"/>
      <c r="G1181" s="4" t="str">
        <f t="shared" si="21"/>
        <v/>
      </c>
      <c r="X1181" s="56" t="str">
        <f t="shared" si="23"/>
        <v/>
      </c>
      <c r="Y1181" s="56"/>
    </row>
    <row r="1182" spans="1:25" ht="24" x14ac:dyDescent="0.25">
      <c r="A1182" s="23" t="s">
        <v>2267</v>
      </c>
      <c r="B1182" s="28" t="s">
        <v>4673</v>
      </c>
      <c r="C1182" s="25"/>
      <c r="D1182" s="87">
        <f t="shared" si="22"/>
        <v>0</v>
      </c>
      <c r="E1182" s="88"/>
      <c r="F1182" s="89"/>
      <c r="G1182" s="4" t="str">
        <f t="shared" si="21"/>
        <v/>
      </c>
      <c r="X1182" s="56" t="str">
        <f t="shared" si="23"/>
        <v/>
      </c>
      <c r="Y1182" s="56"/>
    </row>
    <row r="1183" spans="1:25" x14ac:dyDescent="0.25">
      <c r="A1183" s="23" t="s">
        <v>2269</v>
      </c>
      <c r="B1183" s="53" t="s">
        <v>2270</v>
      </c>
      <c r="C1183" s="25"/>
      <c r="D1183" s="87">
        <f t="shared" si="22"/>
        <v>0</v>
      </c>
      <c r="E1183" s="88"/>
      <c r="F1183" s="89"/>
      <c r="G1183" s="4" t="str">
        <f t="shared" si="21"/>
        <v/>
      </c>
      <c r="X1183" s="56" t="str">
        <f t="shared" si="23"/>
        <v/>
      </c>
      <c r="Y1183" s="56"/>
    </row>
    <row r="1184" spans="1:25" x14ac:dyDescent="0.25">
      <c r="A1184" s="47"/>
      <c r="B1184" s="97" t="s">
        <v>2271</v>
      </c>
      <c r="C1184" s="41"/>
      <c r="D1184" s="42"/>
      <c r="E1184" s="42"/>
      <c r="F1184" s="43"/>
      <c r="X1184" s="56" t="str">
        <f t="shared" si="23"/>
        <v/>
      </c>
      <c r="Y1184" s="56"/>
    </row>
    <row r="1185" spans="1:25" x14ac:dyDescent="0.25">
      <c r="A1185" s="47"/>
      <c r="B1185" s="19" t="s">
        <v>2272</v>
      </c>
      <c r="C1185" s="41">
        <f>SUM(C1186:C1209)</f>
        <v>0</v>
      </c>
      <c r="D1185" s="42"/>
      <c r="E1185" s="42"/>
      <c r="F1185" s="43"/>
      <c r="X1185" s="56" t="str">
        <f t="shared" si="23"/>
        <v/>
      </c>
      <c r="Y1185" s="56"/>
    </row>
    <row r="1186" spans="1:25" ht="24" x14ac:dyDescent="0.25">
      <c r="A1186" s="23" t="s">
        <v>2273</v>
      </c>
      <c r="B1186" s="28" t="s">
        <v>4674</v>
      </c>
      <c r="C1186" s="25"/>
      <c r="D1186" s="26"/>
      <c r="E1186" s="26"/>
      <c r="F1186" s="27"/>
      <c r="X1186" s="56" t="str">
        <f t="shared" si="23"/>
        <v/>
      </c>
      <c r="Y1186" s="56"/>
    </row>
    <row r="1187" spans="1:25" ht="24" x14ac:dyDescent="0.25">
      <c r="A1187" s="23" t="s">
        <v>2275</v>
      </c>
      <c r="B1187" s="28" t="s">
        <v>4675</v>
      </c>
      <c r="C1187" s="25"/>
      <c r="D1187" s="26"/>
      <c r="E1187" s="26"/>
      <c r="F1187" s="27"/>
      <c r="X1187" s="56" t="str">
        <f t="shared" si="23"/>
        <v/>
      </c>
      <c r="Y1187" s="56"/>
    </row>
    <row r="1188" spans="1:25" ht="35.25" x14ac:dyDescent="0.25">
      <c r="A1188" s="23" t="s">
        <v>2277</v>
      </c>
      <c r="B1188" s="28" t="s">
        <v>4676</v>
      </c>
      <c r="C1188" s="25"/>
      <c r="D1188" s="26"/>
      <c r="E1188" s="26"/>
      <c r="F1188" s="27"/>
      <c r="X1188" s="56" t="str">
        <f t="shared" si="23"/>
        <v/>
      </c>
      <c r="Y1188" s="56"/>
    </row>
    <row r="1189" spans="1:25" x14ac:dyDescent="0.25">
      <c r="A1189" s="23" t="s">
        <v>2279</v>
      </c>
      <c r="B1189" s="24" t="s">
        <v>2280</v>
      </c>
      <c r="C1189" s="25"/>
      <c r="D1189" s="26"/>
      <c r="E1189" s="26"/>
      <c r="F1189" s="27"/>
      <c r="X1189" s="56" t="str">
        <f t="shared" si="23"/>
        <v/>
      </c>
      <c r="Y1189" s="56"/>
    </row>
    <row r="1190" spans="1:25" x14ac:dyDescent="0.25">
      <c r="A1190" s="23" t="s">
        <v>2281</v>
      </c>
      <c r="B1190" s="24" t="s">
        <v>2282</v>
      </c>
      <c r="C1190" s="25"/>
      <c r="D1190" s="26"/>
      <c r="E1190" s="26"/>
      <c r="F1190" s="27"/>
      <c r="X1190" s="56" t="str">
        <f t="shared" si="23"/>
        <v/>
      </c>
      <c r="Y1190" s="56"/>
    </row>
    <row r="1191" spans="1:25" ht="24" x14ac:dyDescent="0.25">
      <c r="A1191" s="23" t="s">
        <v>2283</v>
      </c>
      <c r="B1191" s="28" t="s">
        <v>4677</v>
      </c>
      <c r="C1191" s="25"/>
      <c r="D1191" s="26"/>
      <c r="E1191" s="26"/>
      <c r="F1191" s="27"/>
      <c r="X1191" s="56" t="str">
        <f t="shared" si="23"/>
        <v/>
      </c>
      <c r="Y1191" s="56"/>
    </row>
    <row r="1192" spans="1:25" x14ac:dyDescent="0.25">
      <c r="A1192" s="23" t="s">
        <v>2285</v>
      </c>
      <c r="B1192" s="24" t="s">
        <v>2286</v>
      </c>
      <c r="C1192" s="25"/>
      <c r="D1192" s="26"/>
      <c r="E1192" s="26"/>
      <c r="F1192" s="27"/>
      <c r="X1192" s="56" t="str">
        <f t="shared" si="23"/>
        <v/>
      </c>
      <c r="Y1192" s="56"/>
    </row>
    <row r="1193" spans="1:25" x14ac:dyDescent="0.25">
      <c r="A1193" s="23" t="s">
        <v>2287</v>
      </c>
      <c r="B1193" s="24" t="s">
        <v>2288</v>
      </c>
      <c r="C1193" s="25"/>
      <c r="D1193" s="26"/>
      <c r="E1193" s="26"/>
      <c r="F1193" s="27"/>
      <c r="X1193" s="56" t="str">
        <f t="shared" si="23"/>
        <v/>
      </c>
      <c r="Y1193" s="56"/>
    </row>
    <row r="1194" spans="1:25" x14ac:dyDescent="0.25">
      <c r="A1194" s="23" t="s">
        <v>2289</v>
      </c>
      <c r="B1194" s="24" t="s">
        <v>2290</v>
      </c>
      <c r="C1194" s="25"/>
      <c r="D1194" s="26"/>
      <c r="E1194" s="26"/>
      <c r="F1194" s="27"/>
      <c r="X1194" s="56" t="str">
        <f t="shared" si="23"/>
        <v/>
      </c>
      <c r="Y1194" s="56"/>
    </row>
    <row r="1195" spans="1:25" ht="24" x14ac:dyDescent="0.25">
      <c r="A1195" s="23" t="s">
        <v>2291</v>
      </c>
      <c r="B1195" s="28" t="s">
        <v>4678</v>
      </c>
      <c r="C1195" s="25"/>
      <c r="D1195" s="26"/>
      <c r="E1195" s="26"/>
      <c r="F1195" s="27"/>
      <c r="X1195" s="56"/>
      <c r="Y1195" s="56"/>
    </row>
    <row r="1196" spans="1:25" ht="24" x14ac:dyDescent="0.25">
      <c r="A1196" s="23" t="s">
        <v>2293</v>
      </c>
      <c r="B1196" s="28" t="s">
        <v>4679</v>
      </c>
      <c r="C1196" s="25"/>
      <c r="D1196" s="26"/>
      <c r="E1196" s="26"/>
      <c r="F1196" s="27"/>
      <c r="X1196" s="56"/>
      <c r="Y1196" s="56"/>
    </row>
    <row r="1197" spans="1:25" ht="24" x14ac:dyDescent="0.25">
      <c r="A1197" s="23" t="s">
        <v>2295</v>
      </c>
      <c r="B1197" s="28" t="s">
        <v>4680</v>
      </c>
      <c r="C1197" s="25"/>
      <c r="D1197" s="26"/>
      <c r="E1197" s="26"/>
      <c r="F1197" s="27"/>
      <c r="X1197" s="56"/>
      <c r="Y1197" s="56"/>
    </row>
    <row r="1198" spans="1:25" x14ac:dyDescent="0.25">
      <c r="A1198" s="23" t="s">
        <v>2297</v>
      </c>
      <c r="B1198" s="24" t="s">
        <v>2298</v>
      </c>
      <c r="C1198" s="25"/>
      <c r="D1198" s="26"/>
      <c r="E1198" s="26"/>
      <c r="F1198" s="27"/>
      <c r="X1198" s="56"/>
      <c r="Y1198" s="56"/>
    </row>
    <row r="1199" spans="1:25" x14ac:dyDescent="0.25">
      <c r="A1199" s="23" t="s">
        <v>2299</v>
      </c>
      <c r="B1199" s="24" t="s">
        <v>2300</v>
      </c>
      <c r="C1199" s="25"/>
      <c r="D1199" s="26"/>
      <c r="E1199" s="26"/>
      <c r="F1199" s="27"/>
      <c r="X1199" s="56"/>
      <c r="Y1199" s="56"/>
    </row>
    <row r="1200" spans="1:25" ht="24" x14ac:dyDescent="0.25">
      <c r="A1200" s="23" t="s">
        <v>2301</v>
      </c>
      <c r="B1200" s="28" t="s">
        <v>4681</v>
      </c>
      <c r="C1200" s="25"/>
      <c r="D1200" s="26"/>
      <c r="E1200" s="26"/>
      <c r="F1200" s="27"/>
      <c r="X1200" s="56"/>
      <c r="Y1200" s="56"/>
    </row>
    <row r="1201" spans="1:25" ht="24" x14ac:dyDescent="0.25">
      <c r="A1201" s="23" t="s">
        <v>2303</v>
      </c>
      <c r="B1201" s="28" t="s">
        <v>4682</v>
      </c>
      <c r="C1201" s="25"/>
      <c r="D1201" s="26"/>
      <c r="E1201" s="26"/>
      <c r="F1201" s="27"/>
      <c r="X1201" s="56"/>
      <c r="Y1201" s="56"/>
    </row>
    <row r="1202" spans="1:25" ht="24" x14ac:dyDescent="0.25">
      <c r="A1202" s="23" t="s">
        <v>2305</v>
      </c>
      <c r="B1202" s="28" t="s">
        <v>4683</v>
      </c>
      <c r="C1202" s="25"/>
      <c r="D1202" s="26"/>
      <c r="E1202" s="26"/>
      <c r="F1202" s="27"/>
      <c r="X1202" s="56"/>
      <c r="Y1202" s="56"/>
    </row>
    <row r="1203" spans="1:25" x14ac:dyDescent="0.25">
      <c r="A1203" s="23" t="s">
        <v>2307</v>
      </c>
      <c r="B1203" s="28" t="s">
        <v>4684</v>
      </c>
      <c r="C1203" s="25"/>
      <c r="D1203" s="26"/>
      <c r="E1203" s="26"/>
      <c r="F1203" s="27"/>
      <c r="X1203" s="56"/>
      <c r="Y1203" s="56"/>
    </row>
    <row r="1204" spans="1:25" ht="24" x14ac:dyDescent="0.25">
      <c r="A1204" s="23" t="s">
        <v>2309</v>
      </c>
      <c r="B1204" s="28" t="s">
        <v>4685</v>
      </c>
      <c r="C1204" s="25"/>
      <c r="D1204" s="26"/>
      <c r="E1204" s="26"/>
      <c r="F1204" s="27"/>
      <c r="X1204" s="56"/>
      <c r="Y1204" s="56"/>
    </row>
    <row r="1205" spans="1:25" x14ac:dyDescent="0.25">
      <c r="A1205" s="23" t="s">
        <v>2311</v>
      </c>
      <c r="B1205" s="24" t="s">
        <v>2312</v>
      </c>
      <c r="C1205" s="25"/>
      <c r="D1205" s="26"/>
      <c r="E1205" s="26"/>
      <c r="F1205" s="27"/>
      <c r="X1205" s="56"/>
      <c r="Y1205" s="56"/>
    </row>
    <row r="1206" spans="1:25" x14ac:dyDescent="0.25">
      <c r="A1206" s="23" t="s">
        <v>2313</v>
      </c>
      <c r="B1206" s="24" t="s">
        <v>2314</v>
      </c>
      <c r="C1206" s="25"/>
      <c r="D1206" s="26"/>
      <c r="E1206" s="26"/>
      <c r="F1206" s="27"/>
      <c r="X1206" s="56"/>
      <c r="Y1206" s="56"/>
    </row>
    <row r="1207" spans="1:25" x14ac:dyDescent="0.25">
      <c r="A1207" s="23" t="s">
        <v>2315</v>
      </c>
      <c r="B1207" s="24" t="s">
        <v>2316</v>
      </c>
      <c r="C1207" s="25"/>
      <c r="D1207" s="26"/>
      <c r="E1207" s="26"/>
      <c r="F1207" s="27"/>
      <c r="X1207" s="56"/>
      <c r="Y1207" s="56"/>
    </row>
    <row r="1208" spans="1:25" x14ac:dyDescent="0.25">
      <c r="A1208" s="23" t="s">
        <v>2317</v>
      </c>
      <c r="B1208" s="28" t="s">
        <v>4686</v>
      </c>
      <c r="C1208" s="25"/>
      <c r="D1208" s="26"/>
      <c r="E1208" s="26"/>
      <c r="F1208" s="27"/>
      <c r="X1208" s="56"/>
      <c r="Y1208" s="56"/>
    </row>
    <row r="1209" spans="1:25" ht="24" x14ac:dyDescent="0.25">
      <c r="A1209" s="23" t="s">
        <v>2319</v>
      </c>
      <c r="B1209" s="29" t="s">
        <v>4687</v>
      </c>
      <c r="C1209" s="25"/>
      <c r="D1209" s="26"/>
      <c r="E1209" s="26"/>
      <c r="F1209" s="27"/>
      <c r="X1209" s="56"/>
      <c r="Y1209" s="56"/>
    </row>
    <row r="1210" spans="1:25" x14ac:dyDescent="0.25">
      <c r="A1210" s="47"/>
      <c r="B1210" s="19" t="s">
        <v>2321</v>
      </c>
      <c r="C1210" s="41">
        <f>SUM(C1211:C1275)</f>
        <v>0</v>
      </c>
      <c r="D1210" s="93">
        <f>SUM(D1211:D1275)</f>
        <v>0</v>
      </c>
      <c r="E1210" s="93">
        <f>SUM(E1211:E1275)</f>
        <v>0</v>
      </c>
      <c r="F1210" s="69">
        <f>SUM(F1211:F1275)</f>
        <v>0</v>
      </c>
      <c r="G1210" s="4" t="str">
        <f t="shared" ref="G1210:G1273" si="24">IF(D1210&gt;C1210,"CMA ES MAYOR QUE TOTAL ACTIVIDADES","")</f>
        <v/>
      </c>
      <c r="X1210" s="56"/>
      <c r="Y1210" s="56"/>
    </row>
    <row r="1211" spans="1:25" ht="24" x14ac:dyDescent="0.25">
      <c r="A1211" s="23" t="s">
        <v>2322</v>
      </c>
      <c r="B1211" s="28" t="s">
        <v>4688</v>
      </c>
      <c r="C1211" s="25"/>
      <c r="D1211" s="87">
        <f t="shared" ref="D1211:D1274" si="25">+E1211+F1211</f>
        <v>0</v>
      </c>
      <c r="E1211" s="88"/>
      <c r="F1211" s="89"/>
      <c r="G1211" s="4" t="str">
        <f t="shared" si="24"/>
        <v/>
      </c>
      <c r="X1211" s="56"/>
      <c r="Y1211" s="56"/>
    </row>
    <row r="1212" spans="1:25" x14ac:dyDescent="0.25">
      <c r="A1212" s="23" t="s">
        <v>2324</v>
      </c>
      <c r="B1212" s="24" t="s">
        <v>2325</v>
      </c>
      <c r="C1212" s="25"/>
      <c r="D1212" s="87">
        <f t="shared" si="25"/>
        <v>0</v>
      </c>
      <c r="E1212" s="88"/>
      <c r="F1212" s="89"/>
      <c r="G1212" s="4" t="str">
        <f t="shared" si="24"/>
        <v/>
      </c>
      <c r="X1212" s="56"/>
      <c r="Y1212" s="56"/>
    </row>
    <row r="1213" spans="1:25" x14ac:dyDescent="0.25">
      <c r="A1213" s="23" t="s">
        <v>2326</v>
      </c>
      <c r="B1213" s="24" t="s">
        <v>2327</v>
      </c>
      <c r="C1213" s="25"/>
      <c r="D1213" s="87">
        <f t="shared" si="25"/>
        <v>0</v>
      </c>
      <c r="E1213" s="88"/>
      <c r="F1213" s="89"/>
      <c r="G1213" s="4" t="str">
        <f t="shared" si="24"/>
        <v/>
      </c>
      <c r="X1213" s="56" t="str">
        <f t="shared" ref="X1213:X1276" si="26">IF(D1213&gt;C1213,1,"")</f>
        <v/>
      </c>
      <c r="Y1213" s="56"/>
    </row>
    <row r="1214" spans="1:25" x14ac:dyDescent="0.25">
      <c r="A1214" s="23" t="s">
        <v>2328</v>
      </c>
      <c r="B1214" s="24" t="s">
        <v>2329</v>
      </c>
      <c r="C1214" s="25"/>
      <c r="D1214" s="87">
        <f t="shared" si="25"/>
        <v>0</v>
      </c>
      <c r="E1214" s="88"/>
      <c r="F1214" s="89"/>
      <c r="G1214" s="4" t="str">
        <f t="shared" si="24"/>
        <v/>
      </c>
      <c r="X1214" s="56" t="str">
        <f t="shared" si="26"/>
        <v/>
      </c>
      <c r="Y1214" s="56"/>
    </row>
    <row r="1215" spans="1:25" ht="24" x14ac:dyDescent="0.25">
      <c r="A1215" s="23" t="s">
        <v>2330</v>
      </c>
      <c r="B1215" s="28" t="s">
        <v>4689</v>
      </c>
      <c r="C1215" s="25"/>
      <c r="D1215" s="87">
        <f t="shared" si="25"/>
        <v>0</v>
      </c>
      <c r="E1215" s="88"/>
      <c r="F1215" s="89"/>
      <c r="G1215" s="4" t="str">
        <f t="shared" si="24"/>
        <v/>
      </c>
      <c r="X1215" s="56" t="str">
        <f t="shared" si="26"/>
        <v/>
      </c>
      <c r="Y1215" s="56"/>
    </row>
    <row r="1216" spans="1:25" ht="24" x14ac:dyDescent="0.25">
      <c r="A1216" s="23" t="s">
        <v>2332</v>
      </c>
      <c r="B1216" s="28" t="s">
        <v>4690</v>
      </c>
      <c r="C1216" s="25"/>
      <c r="D1216" s="87">
        <f t="shared" si="25"/>
        <v>0</v>
      </c>
      <c r="E1216" s="88"/>
      <c r="F1216" s="89"/>
      <c r="G1216" s="4" t="str">
        <f t="shared" si="24"/>
        <v/>
      </c>
      <c r="X1216" s="56" t="str">
        <f t="shared" si="26"/>
        <v/>
      </c>
      <c r="Y1216" s="56"/>
    </row>
    <row r="1217" spans="1:25" x14ac:dyDescent="0.25">
      <c r="A1217" s="23" t="s">
        <v>2334</v>
      </c>
      <c r="B1217" s="24" t="s">
        <v>2335</v>
      </c>
      <c r="C1217" s="25"/>
      <c r="D1217" s="87">
        <f t="shared" si="25"/>
        <v>0</v>
      </c>
      <c r="E1217" s="88"/>
      <c r="F1217" s="89"/>
      <c r="G1217" s="4" t="str">
        <f t="shared" si="24"/>
        <v/>
      </c>
      <c r="X1217" s="56" t="str">
        <f t="shared" si="26"/>
        <v/>
      </c>
      <c r="Y1217" s="56"/>
    </row>
    <row r="1218" spans="1:25" x14ac:dyDescent="0.25">
      <c r="A1218" s="23" t="s">
        <v>2336</v>
      </c>
      <c r="B1218" s="24" t="s">
        <v>2337</v>
      </c>
      <c r="C1218" s="25"/>
      <c r="D1218" s="87">
        <f t="shared" si="25"/>
        <v>0</v>
      </c>
      <c r="E1218" s="88"/>
      <c r="F1218" s="89"/>
      <c r="G1218" s="4" t="str">
        <f t="shared" si="24"/>
        <v/>
      </c>
      <c r="X1218" s="56" t="str">
        <f t="shared" si="26"/>
        <v/>
      </c>
      <c r="Y1218" s="56"/>
    </row>
    <row r="1219" spans="1:25" x14ac:dyDescent="0.25">
      <c r="A1219" s="23" t="s">
        <v>2338</v>
      </c>
      <c r="B1219" s="24" t="s">
        <v>2339</v>
      </c>
      <c r="C1219" s="25"/>
      <c r="D1219" s="87">
        <f t="shared" si="25"/>
        <v>0</v>
      </c>
      <c r="E1219" s="88"/>
      <c r="F1219" s="89"/>
      <c r="G1219" s="4" t="str">
        <f t="shared" si="24"/>
        <v/>
      </c>
      <c r="X1219" s="56" t="str">
        <f t="shared" si="26"/>
        <v/>
      </c>
      <c r="Y1219" s="56"/>
    </row>
    <row r="1220" spans="1:25" x14ac:dyDescent="0.25">
      <c r="A1220" s="23" t="s">
        <v>2340</v>
      </c>
      <c r="B1220" s="24" t="s">
        <v>2341</v>
      </c>
      <c r="C1220" s="25"/>
      <c r="D1220" s="87">
        <f t="shared" si="25"/>
        <v>0</v>
      </c>
      <c r="E1220" s="88"/>
      <c r="F1220" s="89"/>
      <c r="G1220" s="4" t="str">
        <f t="shared" si="24"/>
        <v/>
      </c>
      <c r="X1220" s="56" t="str">
        <f t="shared" si="26"/>
        <v/>
      </c>
      <c r="Y1220" s="56"/>
    </row>
    <row r="1221" spans="1:25" x14ac:dyDescent="0.25">
      <c r="A1221" s="23" t="s">
        <v>2342</v>
      </c>
      <c r="B1221" s="24" t="s">
        <v>2343</v>
      </c>
      <c r="C1221" s="25"/>
      <c r="D1221" s="87">
        <f t="shared" si="25"/>
        <v>0</v>
      </c>
      <c r="E1221" s="88"/>
      <c r="F1221" s="89"/>
      <c r="G1221" s="4" t="str">
        <f t="shared" si="24"/>
        <v/>
      </c>
      <c r="X1221" s="56" t="str">
        <f t="shared" si="26"/>
        <v/>
      </c>
      <c r="Y1221" s="56"/>
    </row>
    <row r="1222" spans="1:25" x14ac:dyDescent="0.25">
      <c r="A1222" s="23" t="s">
        <v>2344</v>
      </c>
      <c r="B1222" s="24" t="s">
        <v>2345</v>
      </c>
      <c r="C1222" s="25"/>
      <c r="D1222" s="87">
        <f t="shared" si="25"/>
        <v>0</v>
      </c>
      <c r="E1222" s="88"/>
      <c r="F1222" s="89"/>
      <c r="G1222" s="4" t="str">
        <f t="shared" si="24"/>
        <v/>
      </c>
      <c r="X1222" s="56" t="str">
        <f t="shared" si="26"/>
        <v/>
      </c>
      <c r="Y1222" s="56"/>
    </row>
    <row r="1223" spans="1:25" x14ac:dyDescent="0.25">
      <c r="A1223" s="23" t="s">
        <v>2346</v>
      </c>
      <c r="B1223" s="24" t="s">
        <v>2347</v>
      </c>
      <c r="C1223" s="25"/>
      <c r="D1223" s="87">
        <f t="shared" si="25"/>
        <v>0</v>
      </c>
      <c r="E1223" s="88"/>
      <c r="F1223" s="89"/>
      <c r="G1223" s="4" t="str">
        <f t="shared" si="24"/>
        <v/>
      </c>
      <c r="X1223" s="56" t="str">
        <f t="shared" si="26"/>
        <v/>
      </c>
      <c r="Y1223" s="56"/>
    </row>
    <row r="1224" spans="1:25" ht="24" x14ac:dyDescent="0.25">
      <c r="A1224" s="23" t="s">
        <v>2348</v>
      </c>
      <c r="B1224" s="28" t="s">
        <v>4691</v>
      </c>
      <c r="C1224" s="25"/>
      <c r="D1224" s="87">
        <f t="shared" si="25"/>
        <v>0</v>
      </c>
      <c r="E1224" s="88"/>
      <c r="F1224" s="89"/>
      <c r="G1224" s="4" t="str">
        <f t="shared" si="24"/>
        <v/>
      </c>
      <c r="X1224" s="56" t="str">
        <f t="shared" si="26"/>
        <v/>
      </c>
      <c r="Y1224" s="56"/>
    </row>
    <row r="1225" spans="1:25" ht="24" x14ac:dyDescent="0.25">
      <c r="A1225" s="23" t="s">
        <v>2350</v>
      </c>
      <c r="B1225" s="28" t="s">
        <v>4692</v>
      </c>
      <c r="C1225" s="25"/>
      <c r="D1225" s="87">
        <f t="shared" si="25"/>
        <v>0</v>
      </c>
      <c r="E1225" s="88"/>
      <c r="F1225" s="89"/>
      <c r="G1225" s="4" t="str">
        <f t="shared" si="24"/>
        <v/>
      </c>
      <c r="X1225" s="56" t="str">
        <f t="shared" si="26"/>
        <v/>
      </c>
      <c r="Y1225" s="56"/>
    </row>
    <row r="1226" spans="1:25" x14ac:dyDescent="0.25">
      <c r="A1226" s="23" t="s">
        <v>2352</v>
      </c>
      <c r="B1226" s="24" t="s">
        <v>2353</v>
      </c>
      <c r="C1226" s="25"/>
      <c r="D1226" s="87">
        <f t="shared" si="25"/>
        <v>0</v>
      </c>
      <c r="E1226" s="88"/>
      <c r="F1226" s="89"/>
      <c r="G1226" s="4" t="str">
        <f t="shared" si="24"/>
        <v/>
      </c>
      <c r="X1226" s="56" t="str">
        <f t="shared" si="26"/>
        <v/>
      </c>
      <c r="Y1226" s="56"/>
    </row>
    <row r="1227" spans="1:25" x14ac:dyDescent="0.25">
      <c r="A1227" s="23" t="s">
        <v>2354</v>
      </c>
      <c r="B1227" s="24" t="s">
        <v>2355</v>
      </c>
      <c r="C1227" s="25"/>
      <c r="D1227" s="87">
        <f t="shared" si="25"/>
        <v>0</v>
      </c>
      <c r="E1227" s="88"/>
      <c r="F1227" s="89"/>
      <c r="G1227" s="4" t="str">
        <f t="shared" si="24"/>
        <v/>
      </c>
      <c r="X1227" s="56" t="str">
        <f t="shared" si="26"/>
        <v/>
      </c>
      <c r="Y1227" s="56"/>
    </row>
    <row r="1228" spans="1:25" x14ac:dyDescent="0.25">
      <c r="A1228" s="23" t="s">
        <v>2356</v>
      </c>
      <c r="B1228" s="24" t="s">
        <v>2357</v>
      </c>
      <c r="C1228" s="25"/>
      <c r="D1228" s="87">
        <f t="shared" si="25"/>
        <v>0</v>
      </c>
      <c r="E1228" s="88"/>
      <c r="F1228" s="89"/>
      <c r="G1228" s="4" t="str">
        <f t="shared" si="24"/>
        <v/>
      </c>
      <c r="X1228" s="56" t="str">
        <f t="shared" si="26"/>
        <v/>
      </c>
      <c r="Y1228" s="56"/>
    </row>
    <row r="1229" spans="1:25" x14ac:dyDescent="0.25">
      <c r="A1229" s="23" t="s">
        <v>2358</v>
      </c>
      <c r="B1229" s="24" t="s">
        <v>2359</v>
      </c>
      <c r="C1229" s="25"/>
      <c r="D1229" s="87">
        <f t="shared" si="25"/>
        <v>0</v>
      </c>
      <c r="E1229" s="88"/>
      <c r="F1229" s="89"/>
      <c r="G1229" s="4" t="str">
        <f t="shared" si="24"/>
        <v/>
      </c>
      <c r="X1229" s="56" t="str">
        <f t="shared" si="26"/>
        <v/>
      </c>
      <c r="Y1229" s="56"/>
    </row>
    <row r="1230" spans="1:25" ht="24" x14ac:dyDescent="0.25">
      <c r="A1230" s="23" t="s">
        <v>2360</v>
      </c>
      <c r="B1230" s="28" t="s">
        <v>4693</v>
      </c>
      <c r="C1230" s="25"/>
      <c r="D1230" s="87">
        <f t="shared" si="25"/>
        <v>0</v>
      </c>
      <c r="E1230" s="88"/>
      <c r="F1230" s="89"/>
      <c r="G1230" s="4" t="str">
        <f t="shared" si="24"/>
        <v/>
      </c>
      <c r="X1230" s="56" t="str">
        <f t="shared" si="26"/>
        <v/>
      </c>
      <c r="Y1230" s="56"/>
    </row>
    <row r="1231" spans="1:25" x14ac:dyDescent="0.25">
      <c r="A1231" s="23" t="s">
        <v>2362</v>
      </c>
      <c r="B1231" s="24" t="s">
        <v>2363</v>
      </c>
      <c r="C1231" s="25"/>
      <c r="D1231" s="87">
        <f t="shared" si="25"/>
        <v>0</v>
      </c>
      <c r="E1231" s="88"/>
      <c r="F1231" s="89"/>
      <c r="G1231" s="4" t="str">
        <f t="shared" si="24"/>
        <v/>
      </c>
      <c r="X1231" s="56" t="str">
        <f t="shared" si="26"/>
        <v/>
      </c>
      <c r="Y1231" s="56"/>
    </row>
    <row r="1232" spans="1:25" x14ac:dyDescent="0.25">
      <c r="A1232" s="23" t="s">
        <v>2364</v>
      </c>
      <c r="B1232" s="24" t="s">
        <v>2365</v>
      </c>
      <c r="C1232" s="25"/>
      <c r="D1232" s="87">
        <f t="shared" si="25"/>
        <v>0</v>
      </c>
      <c r="E1232" s="88"/>
      <c r="F1232" s="89"/>
      <c r="G1232" s="4" t="str">
        <f t="shared" si="24"/>
        <v/>
      </c>
      <c r="X1232" s="56" t="str">
        <f t="shared" si="26"/>
        <v/>
      </c>
      <c r="Y1232" s="56"/>
    </row>
    <row r="1233" spans="1:25" x14ac:dyDescent="0.25">
      <c r="A1233" s="23" t="s">
        <v>2366</v>
      </c>
      <c r="B1233" s="24" t="s">
        <v>2367</v>
      </c>
      <c r="C1233" s="25"/>
      <c r="D1233" s="87">
        <f t="shared" si="25"/>
        <v>0</v>
      </c>
      <c r="E1233" s="88"/>
      <c r="F1233" s="89"/>
      <c r="G1233" s="4" t="str">
        <f t="shared" si="24"/>
        <v/>
      </c>
      <c r="X1233" s="56" t="str">
        <f t="shared" si="26"/>
        <v/>
      </c>
      <c r="Y1233" s="56"/>
    </row>
    <row r="1234" spans="1:25" x14ac:dyDescent="0.25">
      <c r="A1234" s="23" t="s">
        <v>2368</v>
      </c>
      <c r="B1234" s="24" t="s">
        <v>2369</v>
      </c>
      <c r="C1234" s="25"/>
      <c r="D1234" s="87">
        <f t="shared" si="25"/>
        <v>0</v>
      </c>
      <c r="E1234" s="88"/>
      <c r="F1234" s="89"/>
      <c r="G1234" s="4" t="str">
        <f t="shared" si="24"/>
        <v/>
      </c>
      <c r="X1234" s="56" t="str">
        <f t="shared" si="26"/>
        <v/>
      </c>
      <c r="Y1234" s="56"/>
    </row>
    <row r="1235" spans="1:25" x14ac:dyDescent="0.25">
      <c r="A1235" s="23" t="s">
        <v>2370</v>
      </c>
      <c r="B1235" s="24" t="s">
        <v>2371</v>
      </c>
      <c r="C1235" s="25"/>
      <c r="D1235" s="87">
        <f t="shared" si="25"/>
        <v>0</v>
      </c>
      <c r="E1235" s="88"/>
      <c r="F1235" s="89"/>
      <c r="G1235" s="4" t="str">
        <f t="shared" si="24"/>
        <v/>
      </c>
      <c r="X1235" s="56" t="str">
        <f t="shared" si="26"/>
        <v/>
      </c>
      <c r="Y1235" s="56"/>
    </row>
    <row r="1236" spans="1:25" x14ac:dyDescent="0.25">
      <c r="A1236" s="23" t="s">
        <v>2372</v>
      </c>
      <c r="B1236" s="24" t="s">
        <v>2373</v>
      </c>
      <c r="C1236" s="25"/>
      <c r="D1236" s="87">
        <f t="shared" si="25"/>
        <v>0</v>
      </c>
      <c r="E1236" s="88"/>
      <c r="F1236" s="89"/>
      <c r="G1236" s="4" t="str">
        <f t="shared" si="24"/>
        <v/>
      </c>
      <c r="X1236" s="56" t="str">
        <f t="shared" si="26"/>
        <v/>
      </c>
      <c r="Y1236" s="56"/>
    </row>
    <row r="1237" spans="1:25" ht="24" x14ac:dyDescent="0.25">
      <c r="A1237" s="23" t="s">
        <v>2374</v>
      </c>
      <c r="B1237" s="28" t="s">
        <v>4694</v>
      </c>
      <c r="C1237" s="25"/>
      <c r="D1237" s="87">
        <f t="shared" si="25"/>
        <v>0</v>
      </c>
      <c r="E1237" s="88"/>
      <c r="F1237" s="89"/>
      <c r="G1237" s="4" t="str">
        <f t="shared" si="24"/>
        <v/>
      </c>
      <c r="X1237" s="56" t="str">
        <f t="shared" si="26"/>
        <v/>
      </c>
      <c r="Y1237" s="56"/>
    </row>
    <row r="1238" spans="1:25" x14ac:dyDescent="0.25">
      <c r="A1238" s="23" t="s">
        <v>2376</v>
      </c>
      <c r="B1238" s="24" t="s">
        <v>2377</v>
      </c>
      <c r="C1238" s="25"/>
      <c r="D1238" s="87">
        <f t="shared" si="25"/>
        <v>0</v>
      </c>
      <c r="E1238" s="88"/>
      <c r="F1238" s="89"/>
      <c r="G1238" s="4" t="str">
        <f t="shared" si="24"/>
        <v/>
      </c>
      <c r="X1238" s="56" t="str">
        <f t="shared" si="26"/>
        <v/>
      </c>
      <c r="Y1238" s="56"/>
    </row>
    <row r="1239" spans="1:25" ht="24" x14ac:dyDescent="0.25">
      <c r="A1239" s="23" t="s">
        <v>2378</v>
      </c>
      <c r="B1239" s="28" t="s">
        <v>4695</v>
      </c>
      <c r="C1239" s="25"/>
      <c r="D1239" s="87">
        <f t="shared" si="25"/>
        <v>0</v>
      </c>
      <c r="E1239" s="88"/>
      <c r="F1239" s="89"/>
      <c r="G1239" s="4" t="str">
        <f t="shared" si="24"/>
        <v/>
      </c>
      <c r="X1239" s="56" t="str">
        <f t="shared" si="26"/>
        <v/>
      </c>
      <c r="Y1239" s="56"/>
    </row>
    <row r="1240" spans="1:25" x14ac:dyDescent="0.25">
      <c r="A1240" s="23" t="s">
        <v>2380</v>
      </c>
      <c r="B1240" s="24" t="s">
        <v>2381</v>
      </c>
      <c r="C1240" s="25"/>
      <c r="D1240" s="87">
        <f t="shared" si="25"/>
        <v>0</v>
      </c>
      <c r="E1240" s="88"/>
      <c r="F1240" s="89"/>
      <c r="G1240" s="4" t="str">
        <f t="shared" si="24"/>
        <v/>
      </c>
      <c r="X1240" s="56" t="str">
        <f t="shared" si="26"/>
        <v/>
      </c>
      <c r="Y1240" s="56"/>
    </row>
    <row r="1241" spans="1:25" x14ac:dyDescent="0.25">
      <c r="A1241" s="23" t="s">
        <v>2382</v>
      </c>
      <c r="B1241" s="24" t="s">
        <v>2383</v>
      </c>
      <c r="C1241" s="25"/>
      <c r="D1241" s="87">
        <f t="shared" si="25"/>
        <v>0</v>
      </c>
      <c r="E1241" s="88"/>
      <c r="F1241" s="89"/>
      <c r="G1241" s="4" t="str">
        <f t="shared" si="24"/>
        <v/>
      </c>
      <c r="X1241" s="56" t="str">
        <f t="shared" si="26"/>
        <v/>
      </c>
      <c r="Y1241" s="56"/>
    </row>
    <row r="1242" spans="1:25" x14ac:dyDescent="0.25">
      <c r="A1242" s="23" t="s">
        <v>2384</v>
      </c>
      <c r="B1242" s="24" t="s">
        <v>2385</v>
      </c>
      <c r="C1242" s="25"/>
      <c r="D1242" s="87">
        <f t="shared" si="25"/>
        <v>0</v>
      </c>
      <c r="E1242" s="88"/>
      <c r="F1242" s="89"/>
      <c r="G1242" s="4" t="str">
        <f t="shared" si="24"/>
        <v/>
      </c>
      <c r="X1242" s="56" t="str">
        <f t="shared" si="26"/>
        <v/>
      </c>
      <c r="Y1242" s="56"/>
    </row>
    <row r="1243" spans="1:25" x14ac:dyDescent="0.25">
      <c r="A1243" s="23" t="s">
        <v>2386</v>
      </c>
      <c r="B1243" s="24" t="s">
        <v>2387</v>
      </c>
      <c r="C1243" s="25"/>
      <c r="D1243" s="87">
        <f t="shared" si="25"/>
        <v>0</v>
      </c>
      <c r="E1243" s="88"/>
      <c r="F1243" s="89"/>
      <c r="G1243" s="4" t="str">
        <f t="shared" si="24"/>
        <v/>
      </c>
      <c r="X1243" s="56" t="str">
        <f t="shared" si="26"/>
        <v/>
      </c>
      <c r="Y1243" s="56"/>
    </row>
    <row r="1244" spans="1:25" x14ac:dyDescent="0.25">
      <c r="A1244" s="23" t="s">
        <v>2388</v>
      </c>
      <c r="B1244" s="24" t="s">
        <v>2389</v>
      </c>
      <c r="C1244" s="25"/>
      <c r="D1244" s="87">
        <f t="shared" si="25"/>
        <v>0</v>
      </c>
      <c r="E1244" s="88"/>
      <c r="F1244" s="89"/>
      <c r="G1244" s="4" t="str">
        <f t="shared" si="24"/>
        <v/>
      </c>
      <c r="X1244" s="56" t="str">
        <f t="shared" si="26"/>
        <v/>
      </c>
      <c r="Y1244" s="56"/>
    </row>
    <row r="1245" spans="1:25" ht="24" x14ac:dyDescent="0.25">
      <c r="A1245" s="23" t="s">
        <v>2390</v>
      </c>
      <c r="B1245" s="28" t="s">
        <v>4696</v>
      </c>
      <c r="C1245" s="25"/>
      <c r="D1245" s="87">
        <f t="shared" si="25"/>
        <v>0</v>
      </c>
      <c r="E1245" s="88"/>
      <c r="F1245" s="89"/>
      <c r="G1245" s="4" t="str">
        <f t="shared" si="24"/>
        <v/>
      </c>
      <c r="X1245" s="56" t="str">
        <f t="shared" si="26"/>
        <v/>
      </c>
      <c r="Y1245" s="56"/>
    </row>
    <row r="1246" spans="1:25" x14ac:dyDescent="0.25">
      <c r="A1246" s="23" t="s">
        <v>2392</v>
      </c>
      <c r="B1246" s="24" t="s">
        <v>2393</v>
      </c>
      <c r="C1246" s="25"/>
      <c r="D1246" s="87">
        <f t="shared" si="25"/>
        <v>0</v>
      </c>
      <c r="E1246" s="88"/>
      <c r="F1246" s="89"/>
      <c r="G1246" s="4" t="str">
        <f t="shared" si="24"/>
        <v/>
      </c>
      <c r="X1246" s="56" t="str">
        <f t="shared" si="26"/>
        <v/>
      </c>
      <c r="Y1246" s="56"/>
    </row>
    <row r="1247" spans="1:25" x14ac:dyDescent="0.25">
      <c r="A1247" s="23" t="s">
        <v>2394</v>
      </c>
      <c r="B1247" s="24" t="s">
        <v>2395</v>
      </c>
      <c r="C1247" s="25"/>
      <c r="D1247" s="87">
        <f t="shared" si="25"/>
        <v>0</v>
      </c>
      <c r="E1247" s="88"/>
      <c r="F1247" s="89"/>
      <c r="G1247" s="4" t="str">
        <f t="shared" si="24"/>
        <v/>
      </c>
      <c r="X1247" s="56" t="str">
        <f t="shared" si="26"/>
        <v/>
      </c>
      <c r="Y1247" s="56"/>
    </row>
    <row r="1248" spans="1:25" x14ac:dyDescent="0.25">
      <c r="A1248" s="23" t="s">
        <v>2396</v>
      </c>
      <c r="B1248" s="24" t="s">
        <v>2397</v>
      </c>
      <c r="C1248" s="25"/>
      <c r="D1248" s="87">
        <f t="shared" si="25"/>
        <v>0</v>
      </c>
      <c r="E1248" s="88"/>
      <c r="F1248" s="89"/>
      <c r="G1248" s="4" t="str">
        <f t="shared" si="24"/>
        <v/>
      </c>
      <c r="X1248" s="56" t="str">
        <f t="shared" si="26"/>
        <v/>
      </c>
      <c r="Y1248" s="56"/>
    </row>
    <row r="1249" spans="1:25" x14ac:dyDescent="0.25">
      <c r="A1249" s="23" t="s">
        <v>2398</v>
      </c>
      <c r="B1249" s="24" t="s">
        <v>2399</v>
      </c>
      <c r="C1249" s="25"/>
      <c r="D1249" s="87">
        <f t="shared" si="25"/>
        <v>0</v>
      </c>
      <c r="E1249" s="88"/>
      <c r="F1249" s="89"/>
      <c r="G1249" s="4" t="str">
        <f t="shared" si="24"/>
        <v/>
      </c>
      <c r="X1249" s="56" t="str">
        <f t="shared" si="26"/>
        <v/>
      </c>
      <c r="Y1249" s="56"/>
    </row>
    <row r="1250" spans="1:25" x14ac:dyDescent="0.25">
      <c r="A1250" s="23" t="s">
        <v>2400</v>
      </c>
      <c r="B1250" s="24" t="s">
        <v>2401</v>
      </c>
      <c r="C1250" s="25"/>
      <c r="D1250" s="87">
        <f t="shared" si="25"/>
        <v>0</v>
      </c>
      <c r="E1250" s="88"/>
      <c r="F1250" s="89"/>
      <c r="G1250" s="4" t="str">
        <f t="shared" si="24"/>
        <v/>
      </c>
      <c r="X1250" s="56" t="str">
        <f t="shared" si="26"/>
        <v/>
      </c>
      <c r="Y1250" s="56"/>
    </row>
    <row r="1251" spans="1:25" x14ac:dyDescent="0.25">
      <c r="A1251" s="23" t="s">
        <v>2402</v>
      </c>
      <c r="B1251" s="24" t="s">
        <v>2403</v>
      </c>
      <c r="C1251" s="25"/>
      <c r="D1251" s="87">
        <f t="shared" si="25"/>
        <v>0</v>
      </c>
      <c r="E1251" s="88"/>
      <c r="F1251" s="89"/>
      <c r="G1251" s="4" t="str">
        <f t="shared" si="24"/>
        <v/>
      </c>
      <c r="X1251" s="56" t="str">
        <f t="shared" si="26"/>
        <v/>
      </c>
      <c r="Y1251" s="56"/>
    </row>
    <row r="1252" spans="1:25" x14ac:dyDescent="0.25">
      <c r="A1252" s="23" t="s">
        <v>2404</v>
      </c>
      <c r="B1252" s="24" t="s">
        <v>2405</v>
      </c>
      <c r="C1252" s="25"/>
      <c r="D1252" s="87">
        <f t="shared" si="25"/>
        <v>0</v>
      </c>
      <c r="E1252" s="88"/>
      <c r="F1252" s="89"/>
      <c r="G1252" s="4" t="str">
        <f t="shared" si="24"/>
        <v/>
      </c>
      <c r="X1252" s="56" t="str">
        <f t="shared" si="26"/>
        <v/>
      </c>
      <c r="Y1252" s="56"/>
    </row>
    <row r="1253" spans="1:25" x14ac:dyDescent="0.25">
      <c r="A1253" s="23" t="s">
        <v>2406</v>
      </c>
      <c r="B1253" s="24" t="s">
        <v>2407</v>
      </c>
      <c r="C1253" s="25"/>
      <c r="D1253" s="87">
        <f t="shared" si="25"/>
        <v>0</v>
      </c>
      <c r="E1253" s="88"/>
      <c r="F1253" s="89"/>
      <c r="G1253" s="4" t="str">
        <f t="shared" si="24"/>
        <v/>
      </c>
      <c r="X1253" s="56" t="str">
        <f t="shared" si="26"/>
        <v/>
      </c>
      <c r="Y1253" s="56"/>
    </row>
    <row r="1254" spans="1:25" x14ac:dyDescent="0.25">
      <c r="A1254" s="23" t="s">
        <v>2408</v>
      </c>
      <c r="B1254" s="24" t="s">
        <v>2409</v>
      </c>
      <c r="C1254" s="25"/>
      <c r="D1254" s="87">
        <f t="shared" si="25"/>
        <v>0</v>
      </c>
      <c r="E1254" s="88"/>
      <c r="F1254" s="89"/>
      <c r="G1254" s="4" t="str">
        <f t="shared" si="24"/>
        <v/>
      </c>
      <c r="X1254" s="56" t="str">
        <f t="shared" si="26"/>
        <v/>
      </c>
      <c r="Y1254" s="56"/>
    </row>
    <row r="1255" spans="1:25" x14ac:dyDescent="0.25">
      <c r="A1255" s="23" t="s">
        <v>2410</v>
      </c>
      <c r="B1255" s="24" t="s">
        <v>2395</v>
      </c>
      <c r="C1255" s="25"/>
      <c r="D1255" s="87">
        <f t="shared" si="25"/>
        <v>0</v>
      </c>
      <c r="E1255" s="88"/>
      <c r="F1255" s="89"/>
      <c r="G1255" s="4" t="str">
        <f t="shared" si="24"/>
        <v/>
      </c>
      <c r="X1255" s="56" t="str">
        <f t="shared" si="26"/>
        <v/>
      </c>
      <c r="Y1255" s="56"/>
    </row>
    <row r="1256" spans="1:25" x14ac:dyDescent="0.25">
      <c r="A1256" s="23" t="s">
        <v>2412</v>
      </c>
      <c r="B1256" s="24" t="s">
        <v>4697</v>
      </c>
      <c r="C1256" s="25"/>
      <c r="D1256" s="87">
        <f t="shared" si="25"/>
        <v>0</v>
      </c>
      <c r="E1256" s="88"/>
      <c r="F1256" s="89"/>
      <c r="G1256" s="4" t="str">
        <f t="shared" si="24"/>
        <v/>
      </c>
      <c r="X1256" s="56" t="str">
        <f t="shared" si="26"/>
        <v/>
      </c>
      <c r="Y1256" s="56"/>
    </row>
    <row r="1257" spans="1:25" ht="24" x14ac:dyDescent="0.25">
      <c r="A1257" s="23" t="s">
        <v>2414</v>
      </c>
      <c r="B1257" s="28" t="s">
        <v>4698</v>
      </c>
      <c r="C1257" s="25"/>
      <c r="D1257" s="87">
        <f t="shared" si="25"/>
        <v>0</v>
      </c>
      <c r="E1257" s="88"/>
      <c r="F1257" s="89"/>
      <c r="G1257" s="4" t="str">
        <f t="shared" si="24"/>
        <v/>
      </c>
      <c r="X1257" s="56" t="str">
        <f t="shared" si="26"/>
        <v/>
      </c>
      <c r="Y1257" s="56"/>
    </row>
    <row r="1258" spans="1:25" ht="24" x14ac:dyDescent="0.25">
      <c r="A1258" s="23" t="s">
        <v>2416</v>
      </c>
      <c r="B1258" s="28" t="s">
        <v>4699</v>
      </c>
      <c r="C1258" s="25"/>
      <c r="D1258" s="87">
        <f t="shared" si="25"/>
        <v>0</v>
      </c>
      <c r="E1258" s="88"/>
      <c r="F1258" s="89"/>
      <c r="G1258" s="4" t="str">
        <f t="shared" si="24"/>
        <v/>
      </c>
      <c r="X1258" s="56" t="str">
        <f t="shared" si="26"/>
        <v/>
      </c>
      <c r="Y1258" s="56"/>
    </row>
    <row r="1259" spans="1:25" x14ac:dyDescent="0.25">
      <c r="A1259" s="23" t="s">
        <v>2418</v>
      </c>
      <c r="B1259" s="24" t="s">
        <v>2419</v>
      </c>
      <c r="C1259" s="25"/>
      <c r="D1259" s="87">
        <f t="shared" si="25"/>
        <v>0</v>
      </c>
      <c r="E1259" s="88"/>
      <c r="F1259" s="89"/>
      <c r="G1259" s="4" t="str">
        <f t="shared" si="24"/>
        <v/>
      </c>
      <c r="X1259" s="56" t="str">
        <f t="shared" si="26"/>
        <v/>
      </c>
      <c r="Y1259" s="56"/>
    </row>
    <row r="1260" spans="1:25" x14ac:dyDescent="0.25">
      <c r="A1260" s="23" t="s">
        <v>2420</v>
      </c>
      <c r="B1260" s="24" t="s">
        <v>2421</v>
      </c>
      <c r="C1260" s="25"/>
      <c r="D1260" s="87">
        <f t="shared" si="25"/>
        <v>0</v>
      </c>
      <c r="E1260" s="88"/>
      <c r="F1260" s="89"/>
      <c r="G1260" s="4" t="str">
        <f t="shared" si="24"/>
        <v/>
      </c>
      <c r="X1260" s="56" t="str">
        <f t="shared" si="26"/>
        <v/>
      </c>
      <c r="Y1260" s="56"/>
    </row>
    <row r="1261" spans="1:25" x14ac:dyDescent="0.25">
      <c r="A1261" s="23" t="s">
        <v>2422</v>
      </c>
      <c r="B1261" s="24" t="s">
        <v>2423</v>
      </c>
      <c r="C1261" s="25"/>
      <c r="D1261" s="87">
        <f t="shared" si="25"/>
        <v>0</v>
      </c>
      <c r="E1261" s="88"/>
      <c r="F1261" s="89"/>
      <c r="G1261" s="4" t="str">
        <f t="shared" si="24"/>
        <v/>
      </c>
      <c r="X1261" s="56" t="str">
        <f t="shared" si="26"/>
        <v/>
      </c>
      <c r="Y1261" s="56"/>
    </row>
    <row r="1262" spans="1:25" x14ac:dyDescent="0.25">
      <c r="A1262" s="23" t="s">
        <v>2424</v>
      </c>
      <c r="B1262" s="24" t="s">
        <v>2425</v>
      </c>
      <c r="C1262" s="25"/>
      <c r="D1262" s="87">
        <f t="shared" si="25"/>
        <v>0</v>
      </c>
      <c r="E1262" s="88"/>
      <c r="F1262" s="89"/>
      <c r="G1262" s="4" t="str">
        <f t="shared" si="24"/>
        <v/>
      </c>
      <c r="X1262" s="56" t="str">
        <f t="shared" si="26"/>
        <v/>
      </c>
      <c r="Y1262" s="56"/>
    </row>
    <row r="1263" spans="1:25" x14ac:dyDescent="0.25">
      <c r="A1263" s="23" t="s">
        <v>2426</v>
      </c>
      <c r="B1263" s="24" t="s">
        <v>2427</v>
      </c>
      <c r="C1263" s="25"/>
      <c r="D1263" s="87">
        <f t="shared" si="25"/>
        <v>0</v>
      </c>
      <c r="E1263" s="88"/>
      <c r="F1263" s="89"/>
      <c r="G1263" s="4" t="str">
        <f t="shared" si="24"/>
        <v/>
      </c>
      <c r="X1263" s="56" t="str">
        <f t="shared" si="26"/>
        <v/>
      </c>
      <c r="Y1263" s="56"/>
    </row>
    <row r="1264" spans="1:25" ht="24" x14ac:dyDescent="0.25">
      <c r="A1264" s="23" t="s">
        <v>2428</v>
      </c>
      <c r="B1264" s="28" t="s">
        <v>4700</v>
      </c>
      <c r="C1264" s="25"/>
      <c r="D1264" s="87">
        <f t="shared" si="25"/>
        <v>0</v>
      </c>
      <c r="E1264" s="88"/>
      <c r="F1264" s="89"/>
      <c r="G1264" s="4" t="str">
        <f t="shared" si="24"/>
        <v/>
      </c>
      <c r="X1264" s="56" t="str">
        <f t="shared" si="26"/>
        <v/>
      </c>
      <c r="Y1264" s="56"/>
    </row>
    <row r="1265" spans="1:25" ht="24" x14ac:dyDescent="0.25">
      <c r="A1265" s="23" t="s">
        <v>2430</v>
      </c>
      <c r="B1265" s="94" t="s">
        <v>4701</v>
      </c>
      <c r="C1265" s="25"/>
      <c r="D1265" s="87">
        <f t="shared" si="25"/>
        <v>0</v>
      </c>
      <c r="E1265" s="88"/>
      <c r="F1265" s="89"/>
      <c r="G1265" s="4" t="str">
        <f t="shared" si="24"/>
        <v/>
      </c>
      <c r="X1265" s="56" t="str">
        <f t="shared" si="26"/>
        <v/>
      </c>
      <c r="Y1265" s="56"/>
    </row>
    <row r="1266" spans="1:25" x14ac:dyDescent="0.25">
      <c r="A1266" s="23" t="s">
        <v>2432</v>
      </c>
      <c r="B1266" s="24" t="s">
        <v>2433</v>
      </c>
      <c r="C1266" s="25"/>
      <c r="D1266" s="87">
        <f t="shared" si="25"/>
        <v>0</v>
      </c>
      <c r="E1266" s="88"/>
      <c r="F1266" s="89"/>
      <c r="G1266" s="4" t="str">
        <f t="shared" si="24"/>
        <v/>
      </c>
      <c r="X1266" s="56" t="str">
        <f t="shared" si="26"/>
        <v/>
      </c>
      <c r="Y1266" s="56"/>
    </row>
    <row r="1267" spans="1:25" x14ac:dyDescent="0.25">
      <c r="A1267" s="23" t="s">
        <v>2434</v>
      </c>
      <c r="B1267" s="24" t="s">
        <v>2435</v>
      </c>
      <c r="C1267" s="25"/>
      <c r="D1267" s="87">
        <f t="shared" si="25"/>
        <v>0</v>
      </c>
      <c r="E1267" s="88"/>
      <c r="F1267" s="89"/>
      <c r="G1267" s="4" t="str">
        <f t="shared" si="24"/>
        <v/>
      </c>
      <c r="X1267" s="56" t="str">
        <f t="shared" si="26"/>
        <v/>
      </c>
      <c r="Y1267" s="56"/>
    </row>
    <row r="1268" spans="1:25" x14ac:dyDescent="0.25">
      <c r="A1268" s="23" t="s">
        <v>2436</v>
      </c>
      <c r="B1268" s="24" t="s">
        <v>2437</v>
      </c>
      <c r="C1268" s="25"/>
      <c r="D1268" s="87">
        <f t="shared" si="25"/>
        <v>0</v>
      </c>
      <c r="E1268" s="88"/>
      <c r="F1268" s="89"/>
      <c r="G1268" s="4" t="str">
        <f t="shared" si="24"/>
        <v/>
      </c>
      <c r="X1268" s="56" t="str">
        <f t="shared" si="26"/>
        <v/>
      </c>
      <c r="Y1268" s="56"/>
    </row>
    <row r="1269" spans="1:25" x14ac:dyDescent="0.25">
      <c r="A1269" s="23" t="s">
        <v>2438</v>
      </c>
      <c r="B1269" s="24" t="s">
        <v>2439</v>
      </c>
      <c r="C1269" s="25"/>
      <c r="D1269" s="87">
        <f t="shared" si="25"/>
        <v>0</v>
      </c>
      <c r="E1269" s="88"/>
      <c r="F1269" s="89"/>
      <c r="G1269" s="4" t="str">
        <f t="shared" si="24"/>
        <v/>
      </c>
      <c r="X1269" s="56" t="str">
        <f t="shared" si="26"/>
        <v/>
      </c>
      <c r="Y1269" s="56"/>
    </row>
    <row r="1270" spans="1:25" x14ac:dyDescent="0.25">
      <c r="A1270" s="23" t="s">
        <v>2440</v>
      </c>
      <c r="B1270" s="24" t="s">
        <v>2441</v>
      </c>
      <c r="C1270" s="25"/>
      <c r="D1270" s="87">
        <f t="shared" si="25"/>
        <v>0</v>
      </c>
      <c r="E1270" s="88"/>
      <c r="F1270" s="89"/>
      <c r="G1270" s="4" t="str">
        <f t="shared" si="24"/>
        <v/>
      </c>
      <c r="X1270" s="56" t="str">
        <f t="shared" si="26"/>
        <v/>
      </c>
      <c r="Y1270" s="56"/>
    </row>
    <row r="1271" spans="1:25" x14ac:dyDescent="0.25">
      <c r="A1271" s="23" t="s">
        <v>2442</v>
      </c>
      <c r="B1271" s="24" t="s">
        <v>2443</v>
      </c>
      <c r="C1271" s="25"/>
      <c r="D1271" s="87">
        <f t="shared" si="25"/>
        <v>0</v>
      </c>
      <c r="E1271" s="88"/>
      <c r="F1271" s="89"/>
      <c r="G1271" s="4" t="str">
        <f t="shared" si="24"/>
        <v/>
      </c>
      <c r="X1271" s="56" t="str">
        <f t="shared" si="26"/>
        <v/>
      </c>
      <c r="Y1271" s="56"/>
    </row>
    <row r="1272" spans="1:25" x14ac:dyDescent="0.25">
      <c r="A1272" s="23" t="s">
        <v>2444</v>
      </c>
      <c r="B1272" s="24" t="s">
        <v>2445</v>
      </c>
      <c r="C1272" s="25"/>
      <c r="D1272" s="87">
        <f t="shared" si="25"/>
        <v>0</v>
      </c>
      <c r="E1272" s="88"/>
      <c r="F1272" s="89"/>
      <c r="G1272" s="4" t="str">
        <f t="shared" si="24"/>
        <v/>
      </c>
      <c r="X1272" s="56" t="str">
        <f t="shared" si="26"/>
        <v/>
      </c>
      <c r="Y1272" s="56"/>
    </row>
    <row r="1273" spans="1:25" ht="46.5" x14ac:dyDescent="0.25">
      <c r="A1273" s="23" t="s">
        <v>2446</v>
      </c>
      <c r="B1273" s="94" t="s">
        <v>4702</v>
      </c>
      <c r="C1273" s="25"/>
      <c r="D1273" s="87">
        <f t="shared" si="25"/>
        <v>0</v>
      </c>
      <c r="E1273" s="88"/>
      <c r="F1273" s="89"/>
      <c r="G1273" s="4" t="str">
        <f t="shared" si="24"/>
        <v/>
      </c>
      <c r="X1273" s="56" t="str">
        <f t="shared" si="26"/>
        <v/>
      </c>
      <c r="Y1273" s="56"/>
    </row>
    <row r="1274" spans="1:25" ht="35.25" x14ac:dyDescent="0.25">
      <c r="A1274" s="23" t="s">
        <v>2448</v>
      </c>
      <c r="B1274" s="94" t="s">
        <v>4703</v>
      </c>
      <c r="C1274" s="25"/>
      <c r="D1274" s="87">
        <f t="shared" si="25"/>
        <v>0</v>
      </c>
      <c r="E1274" s="88"/>
      <c r="F1274" s="89"/>
      <c r="G1274" s="4" t="str">
        <f t="shared" ref="G1274:G1337" si="27">IF(D1274&gt;C1274,"CMA ES MAYOR QUE TOTAL ACTIVIDADES","")</f>
        <v/>
      </c>
      <c r="X1274" s="56" t="str">
        <f t="shared" si="26"/>
        <v/>
      </c>
      <c r="Y1274" s="56"/>
    </row>
    <row r="1275" spans="1:25" ht="24" x14ac:dyDescent="0.25">
      <c r="A1275" s="23" t="s">
        <v>2450</v>
      </c>
      <c r="B1275" s="101" t="s">
        <v>4704</v>
      </c>
      <c r="C1275" s="25"/>
      <c r="D1275" s="87">
        <f t="shared" ref="D1275:D1338" si="28">+E1275+F1275</f>
        <v>0</v>
      </c>
      <c r="E1275" s="88"/>
      <c r="F1275" s="89"/>
      <c r="G1275" s="4" t="str">
        <f t="shared" si="27"/>
        <v/>
      </c>
      <c r="X1275" s="56" t="str">
        <f t="shared" si="26"/>
        <v/>
      </c>
      <c r="Y1275" s="56"/>
    </row>
    <row r="1276" spans="1:25" x14ac:dyDescent="0.25">
      <c r="A1276" s="23"/>
      <c r="B1276" s="46" t="s">
        <v>2452</v>
      </c>
      <c r="C1276" s="41">
        <f>SUM(C1277:C1340)</f>
        <v>0</v>
      </c>
      <c r="D1276" s="93">
        <f>SUM(D1277:D1340)</f>
        <v>0</v>
      </c>
      <c r="E1276" s="93">
        <f>SUM(E1277:E1340)</f>
        <v>0</v>
      </c>
      <c r="F1276" s="69">
        <f>SUM(F1277:F1340)</f>
        <v>0</v>
      </c>
      <c r="G1276" s="4" t="str">
        <f t="shared" si="27"/>
        <v/>
      </c>
      <c r="X1276" s="56" t="str">
        <f t="shared" si="26"/>
        <v/>
      </c>
      <c r="Y1276" s="56"/>
    </row>
    <row r="1277" spans="1:25" x14ac:dyDescent="0.25">
      <c r="A1277" s="23" t="s">
        <v>2453</v>
      </c>
      <c r="B1277" s="24" t="s">
        <v>2454</v>
      </c>
      <c r="C1277" s="25"/>
      <c r="D1277" s="87">
        <f t="shared" si="28"/>
        <v>0</v>
      </c>
      <c r="E1277" s="88"/>
      <c r="F1277" s="89"/>
      <c r="G1277" s="4" t="str">
        <f t="shared" si="27"/>
        <v/>
      </c>
      <c r="X1277" s="56" t="str">
        <f t="shared" ref="X1277:X1340" si="29">IF(D1277&gt;C1277,1,"")</f>
        <v/>
      </c>
      <c r="Y1277" s="56"/>
    </row>
    <row r="1278" spans="1:25" ht="24" x14ac:dyDescent="0.25">
      <c r="A1278" s="23" t="s">
        <v>2455</v>
      </c>
      <c r="B1278" s="28" t="s">
        <v>4705</v>
      </c>
      <c r="C1278" s="25"/>
      <c r="D1278" s="87">
        <f t="shared" si="28"/>
        <v>0</v>
      </c>
      <c r="E1278" s="88"/>
      <c r="F1278" s="89"/>
      <c r="G1278" s="4" t="str">
        <f t="shared" si="27"/>
        <v/>
      </c>
      <c r="X1278" s="56" t="str">
        <f t="shared" si="29"/>
        <v/>
      </c>
      <c r="Y1278" s="56"/>
    </row>
    <row r="1279" spans="1:25" x14ac:dyDescent="0.25">
      <c r="A1279" s="23" t="s">
        <v>2457</v>
      </c>
      <c r="B1279" s="24" t="s">
        <v>2458</v>
      </c>
      <c r="C1279" s="25"/>
      <c r="D1279" s="87">
        <f t="shared" si="28"/>
        <v>0</v>
      </c>
      <c r="E1279" s="88"/>
      <c r="F1279" s="89"/>
      <c r="G1279" s="4" t="str">
        <f t="shared" si="27"/>
        <v/>
      </c>
      <c r="X1279" s="56" t="str">
        <f t="shared" si="29"/>
        <v/>
      </c>
      <c r="Y1279" s="56"/>
    </row>
    <row r="1280" spans="1:25" x14ac:dyDescent="0.25">
      <c r="A1280" s="23" t="s">
        <v>2459</v>
      </c>
      <c r="B1280" s="24" t="s">
        <v>2460</v>
      </c>
      <c r="C1280" s="25"/>
      <c r="D1280" s="87">
        <f t="shared" si="28"/>
        <v>0</v>
      </c>
      <c r="E1280" s="88"/>
      <c r="F1280" s="89"/>
      <c r="G1280" s="4" t="str">
        <f t="shared" si="27"/>
        <v/>
      </c>
      <c r="X1280" s="56" t="str">
        <f t="shared" si="29"/>
        <v/>
      </c>
      <c r="Y1280" s="56"/>
    </row>
    <row r="1281" spans="1:25" ht="24" x14ac:dyDescent="0.25">
      <c r="A1281" s="23" t="s">
        <v>2461</v>
      </c>
      <c r="B1281" s="28" t="s">
        <v>4706</v>
      </c>
      <c r="C1281" s="25"/>
      <c r="D1281" s="87">
        <f t="shared" si="28"/>
        <v>0</v>
      </c>
      <c r="E1281" s="88"/>
      <c r="F1281" s="89"/>
      <c r="G1281" s="4" t="str">
        <f t="shared" si="27"/>
        <v/>
      </c>
      <c r="X1281" s="56" t="str">
        <f t="shared" si="29"/>
        <v/>
      </c>
      <c r="Y1281" s="56"/>
    </row>
    <row r="1282" spans="1:25" ht="24" x14ac:dyDescent="0.25">
      <c r="A1282" s="23" t="s">
        <v>2463</v>
      </c>
      <c r="B1282" s="28" t="s">
        <v>4707</v>
      </c>
      <c r="C1282" s="25"/>
      <c r="D1282" s="87">
        <f t="shared" si="28"/>
        <v>0</v>
      </c>
      <c r="E1282" s="88"/>
      <c r="F1282" s="89"/>
      <c r="G1282" s="4" t="str">
        <f t="shared" si="27"/>
        <v/>
      </c>
      <c r="X1282" s="56" t="str">
        <f t="shared" si="29"/>
        <v/>
      </c>
      <c r="Y1282" s="56"/>
    </row>
    <row r="1283" spans="1:25" ht="24" x14ac:dyDescent="0.25">
      <c r="A1283" s="23" t="s">
        <v>2465</v>
      </c>
      <c r="B1283" s="28" t="s">
        <v>4708</v>
      </c>
      <c r="C1283" s="25"/>
      <c r="D1283" s="87">
        <f t="shared" si="28"/>
        <v>0</v>
      </c>
      <c r="E1283" s="88"/>
      <c r="F1283" s="89"/>
      <c r="G1283" s="4" t="str">
        <f t="shared" si="27"/>
        <v/>
      </c>
      <c r="X1283" s="56" t="str">
        <f t="shared" si="29"/>
        <v/>
      </c>
      <c r="Y1283" s="56"/>
    </row>
    <row r="1284" spans="1:25" x14ac:dyDescent="0.25">
      <c r="A1284" s="23" t="s">
        <v>2467</v>
      </c>
      <c r="B1284" s="24" t="s">
        <v>2468</v>
      </c>
      <c r="C1284" s="25"/>
      <c r="D1284" s="87">
        <f t="shared" si="28"/>
        <v>0</v>
      </c>
      <c r="E1284" s="88"/>
      <c r="F1284" s="89"/>
      <c r="G1284" s="4" t="str">
        <f t="shared" si="27"/>
        <v/>
      </c>
      <c r="X1284" s="56" t="str">
        <f t="shared" si="29"/>
        <v/>
      </c>
      <c r="Y1284" s="56"/>
    </row>
    <row r="1285" spans="1:25" x14ac:dyDescent="0.25">
      <c r="A1285" s="23" t="s">
        <v>2469</v>
      </c>
      <c r="B1285" s="24" t="s">
        <v>2470</v>
      </c>
      <c r="C1285" s="25"/>
      <c r="D1285" s="87">
        <f t="shared" si="28"/>
        <v>0</v>
      </c>
      <c r="E1285" s="88"/>
      <c r="F1285" s="89"/>
      <c r="G1285" s="4" t="str">
        <f t="shared" si="27"/>
        <v/>
      </c>
      <c r="X1285" s="56" t="str">
        <f t="shared" si="29"/>
        <v/>
      </c>
      <c r="Y1285" s="56"/>
    </row>
    <row r="1286" spans="1:25" x14ac:dyDescent="0.25">
      <c r="A1286" s="23" t="s">
        <v>2471</v>
      </c>
      <c r="B1286" s="24" t="s">
        <v>2472</v>
      </c>
      <c r="C1286" s="25"/>
      <c r="D1286" s="87">
        <f t="shared" si="28"/>
        <v>0</v>
      </c>
      <c r="E1286" s="88"/>
      <c r="F1286" s="89"/>
      <c r="G1286" s="4" t="str">
        <f t="shared" si="27"/>
        <v/>
      </c>
      <c r="X1286" s="56" t="str">
        <f t="shared" si="29"/>
        <v/>
      </c>
      <c r="Y1286" s="56"/>
    </row>
    <row r="1287" spans="1:25" x14ac:dyDescent="0.25">
      <c r="A1287" s="23" t="s">
        <v>2473</v>
      </c>
      <c r="B1287" s="24" t="s">
        <v>2474</v>
      </c>
      <c r="C1287" s="25"/>
      <c r="D1287" s="87">
        <f t="shared" si="28"/>
        <v>0</v>
      </c>
      <c r="E1287" s="88"/>
      <c r="F1287" s="89"/>
      <c r="G1287" s="4" t="str">
        <f t="shared" si="27"/>
        <v/>
      </c>
      <c r="X1287" s="56" t="str">
        <f t="shared" si="29"/>
        <v/>
      </c>
      <c r="Y1287" s="56"/>
    </row>
    <row r="1288" spans="1:25" x14ac:dyDescent="0.25">
      <c r="A1288" s="23" t="s">
        <v>2475</v>
      </c>
      <c r="B1288" s="24" t="s">
        <v>4709</v>
      </c>
      <c r="C1288" s="25"/>
      <c r="D1288" s="87">
        <f t="shared" si="28"/>
        <v>0</v>
      </c>
      <c r="E1288" s="88"/>
      <c r="F1288" s="89"/>
      <c r="G1288" s="4" t="str">
        <f t="shared" si="27"/>
        <v/>
      </c>
      <c r="X1288" s="56" t="str">
        <f t="shared" si="29"/>
        <v/>
      </c>
      <c r="Y1288" s="56"/>
    </row>
    <row r="1289" spans="1:25" x14ac:dyDescent="0.25">
      <c r="A1289" s="23" t="s">
        <v>2477</v>
      </c>
      <c r="B1289" s="24" t="s">
        <v>4710</v>
      </c>
      <c r="C1289" s="25"/>
      <c r="D1289" s="87">
        <f t="shared" si="28"/>
        <v>0</v>
      </c>
      <c r="E1289" s="88"/>
      <c r="F1289" s="89"/>
      <c r="G1289" s="4" t="str">
        <f t="shared" si="27"/>
        <v/>
      </c>
      <c r="X1289" s="56" t="str">
        <f t="shared" si="29"/>
        <v/>
      </c>
      <c r="Y1289" s="56"/>
    </row>
    <row r="1290" spans="1:25" x14ac:dyDescent="0.25">
      <c r="A1290" s="23" t="s">
        <v>2479</v>
      </c>
      <c r="B1290" s="24" t="s">
        <v>2480</v>
      </c>
      <c r="C1290" s="25"/>
      <c r="D1290" s="87">
        <f t="shared" si="28"/>
        <v>0</v>
      </c>
      <c r="E1290" s="88"/>
      <c r="F1290" s="89"/>
      <c r="G1290" s="4" t="str">
        <f t="shared" si="27"/>
        <v/>
      </c>
      <c r="X1290" s="56" t="str">
        <f t="shared" si="29"/>
        <v/>
      </c>
      <c r="Y1290" s="56"/>
    </row>
    <row r="1291" spans="1:25" x14ac:dyDescent="0.25">
      <c r="A1291" s="23" t="s">
        <v>2481</v>
      </c>
      <c r="B1291" s="24" t="s">
        <v>2482</v>
      </c>
      <c r="C1291" s="25"/>
      <c r="D1291" s="87">
        <f t="shared" si="28"/>
        <v>0</v>
      </c>
      <c r="E1291" s="88"/>
      <c r="F1291" s="89"/>
      <c r="G1291" s="4" t="str">
        <f t="shared" si="27"/>
        <v/>
      </c>
      <c r="X1291" s="56" t="str">
        <f t="shared" si="29"/>
        <v/>
      </c>
      <c r="Y1291" s="56"/>
    </row>
    <row r="1292" spans="1:25" x14ac:dyDescent="0.25">
      <c r="A1292" s="23" t="s">
        <v>2483</v>
      </c>
      <c r="B1292" s="24" t="s">
        <v>2484</v>
      </c>
      <c r="C1292" s="25"/>
      <c r="D1292" s="87">
        <f t="shared" si="28"/>
        <v>0</v>
      </c>
      <c r="E1292" s="88"/>
      <c r="F1292" s="89"/>
      <c r="G1292" s="4" t="str">
        <f t="shared" si="27"/>
        <v/>
      </c>
      <c r="X1292" s="56" t="str">
        <f t="shared" si="29"/>
        <v/>
      </c>
      <c r="Y1292" s="56"/>
    </row>
    <row r="1293" spans="1:25" ht="24" x14ac:dyDescent="0.25">
      <c r="A1293" s="23" t="s">
        <v>2485</v>
      </c>
      <c r="B1293" s="28" t="s">
        <v>4711</v>
      </c>
      <c r="C1293" s="25"/>
      <c r="D1293" s="87">
        <f t="shared" si="28"/>
        <v>0</v>
      </c>
      <c r="E1293" s="88"/>
      <c r="F1293" s="89"/>
      <c r="G1293" s="4" t="str">
        <f t="shared" si="27"/>
        <v/>
      </c>
      <c r="X1293" s="56" t="str">
        <f t="shared" si="29"/>
        <v/>
      </c>
      <c r="Y1293" s="56"/>
    </row>
    <row r="1294" spans="1:25" x14ac:dyDescent="0.25">
      <c r="A1294" s="23" t="s">
        <v>2487</v>
      </c>
      <c r="B1294" s="24" t="s">
        <v>2488</v>
      </c>
      <c r="C1294" s="25"/>
      <c r="D1294" s="87">
        <f t="shared" si="28"/>
        <v>0</v>
      </c>
      <c r="E1294" s="88"/>
      <c r="F1294" s="89"/>
      <c r="G1294" s="4" t="str">
        <f t="shared" si="27"/>
        <v/>
      </c>
      <c r="X1294" s="56" t="str">
        <f t="shared" si="29"/>
        <v/>
      </c>
      <c r="Y1294" s="56"/>
    </row>
    <row r="1295" spans="1:25" x14ac:dyDescent="0.25">
      <c r="A1295" s="23" t="s">
        <v>2489</v>
      </c>
      <c r="B1295" s="24" t="s">
        <v>2490</v>
      </c>
      <c r="C1295" s="25"/>
      <c r="D1295" s="87">
        <f t="shared" si="28"/>
        <v>0</v>
      </c>
      <c r="E1295" s="88"/>
      <c r="F1295" s="89"/>
      <c r="G1295" s="4" t="str">
        <f t="shared" si="27"/>
        <v/>
      </c>
      <c r="X1295" s="56" t="str">
        <f t="shared" si="29"/>
        <v/>
      </c>
      <c r="Y1295" s="56"/>
    </row>
    <row r="1296" spans="1:25" x14ac:dyDescent="0.25">
      <c r="A1296" s="23" t="s">
        <v>2491</v>
      </c>
      <c r="B1296" s="24" t="s">
        <v>2492</v>
      </c>
      <c r="C1296" s="25"/>
      <c r="D1296" s="87">
        <f t="shared" si="28"/>
        <v>0</v>
      </c>
      <c r="E1296" s="88"/>
      <c r="F1296" s="89"/>
      <c r="G1296" s="4" t="str">
        <f t="shared" si="27"/>
        <v/>
      </c>
      <c r="X1296" s="56" t="str">
        <f t="shared" si="29"/>
        <v/>
      </c>
      <c r="Y1296" s="56"/>
    </row>
    <row r="1297" spans="1:25" ht="24" x14ac:dyDescent="0.25">
      <c r="A1297" s="23" t="s">
        <v>2493</v>
      </c>
      <c r="B1297" s="28" t="s">
        <v>4712</v>
      </c>
      <c r="C1297" s="25"/>
      <c r="D1297" s="87">
        <f t="shared" si="28"/>
        <v>0</v>
      </c>
      <c r="E1297" s="88"/>
      <c r="F1297" s="89"/>
      <c r="G1297" s="4" t="str">
        <f t="shared" si="27"/>
        <v/>
      </c>
      <c r="X1297" s="56" t="str">
        <f t="shared" si="29"/>
        <v/>
      </c>
      <c r="Y1297" s="56"/>
    </row>
    <row r="1298" spans="1:25" x14ac:dyDescent="0.25">
      <c r="A1298" s="23" t="s">
        <v>2495</v>
      </c>
      <c r="B1298" s="24" t="s">
        <v>2496</v>
      </c>
      <c r="C1298" s="25"/>
      <c r="D1298" s="87">
        <f t="shared" si="28"/>
        <v>0</v>
      </c>
      <c r="E1298" s="88"/>
      <c r="F1298" s="89"/>
      <c r="G1298" s="4" t="str">
        <f t="shared" si="27"/>
        <v/>
      </c>
      <c r="X1298" s="56" t="str">
        <f t="shared" si="29"/>
        <v/>
      </c>
      <c r="Y1298" s="56"/>
    </row>
    <row r="1299" spans="1:25" ht="24" x14ac:dyDescent="0.25">
      <c r="A1299" s="23" t="s">
        <v>2497</v>
      </c>
      <c r="B1299" s="28" t="s">
        <v>4713</v>
      </c>
      <c r="C1299" s="25"/>
      <c r="D1299" s="87">
        <f t="shared" si="28"/>
        <v>0</v>
      </c>
      <c r="E1299" s="88"/>
      <c r="F1299" s="89"/>
      <c r="G1299" s="4" t="str">
        <f t="shared" si="27"/>
        <v/>
      </c>
      <c r="X1299" s="56" t="str">
        <f t="shared" si="29"/>
        <v/>
      </c>
      <c r="Y1299" s="56"/>
    </row>
    <row r="1300" spans="1:25" x14ac:dyDescent="0.25">
      <c r="A1300" s="23" t="s">
        <v>2499</v>
      </c>
      <c r="B1300" s="24" t="s">
        <v>2500</v>
      </c>
      <c r="C1300" s="25"/>
      <c r="D1300" s="87">
        <f t="shared" si="28"/>
        <v>0</v>
      </c>
      <c r="E1300" s="88"/>
      <c r="F1300" s="89"/>
      <c r="G1300" s="4" t="str">
        <f t="shared" si="27"/>
        <v/>
      </c>
      <c r="X1300" s="56" t="str">
        <f t="shared" si="29"/>
        <v/>
      </c>
      <c r="Y1300" s="56"/>
    </row>
    <row r="1301" spans="1:25" x14ac:dyDescent="0.25">
      <c r="A1301" s="23" t="s">
        <v>2501</v>
      </c>
      <c r="B1301" s="24" t="s">
        <v>2502</v>
      </c>
      <c r="C1301" s="25"/>
      <c r="D1301" s="87">
        <f t="shared" si="28"/>
        <v>0</v>
      </c>
      <c r="E1301" s="88"/>
      <c r="F1301" s="89"/>
      <c r="G1301" s="4" t="str">
        <f t="shared" si="27"/>
        <v/>
      </c>
      <c r="X1301" s="56" t="str">
        <f t="shared" si="29"/>
        <v/>
      </c>
      <c r="Y1301" s="56"/>
    </row>
    <row r="1302" spans="1:25" x14ac:dyDescent="0.25">
      <c r="A1302" s="23" t="s">
        <v>2503</v>
      </c>
      <c r="B1302" s="24" t="s">
        <v>2504</v>
      </c>
      <c r="C1302" s="25"/>
      <c r="D1302" s="87">
        <f t="shared" si="28"/>
        <v>0</v>
      </c>
      <c r="E1302" s="88"/>
      <c r="F1302" s="89"/>
      <c r="G1302" s="4" t="str">
        <f t="shared" si="27"/>
        <v/>
      </c>
      <c r="X1302" s="56" t="str">
        <f t="shared" si="29"/>
        <v/>
      </c>
      <c r="Y1302" s="56"/>
    </row>
    <row r="1303" spans="1:25" x14ac:dyDescent="0.25">
      <c r="A1303" s="23" t="s">
        <v>2505</v>
      </c>
      <c r="B1303" s="24" t="s">
        <v>2506</v>
      </c>
      <c r="C1303" s="25"/>
      <c r="D1303" s="87">
        <f t="shared" si="28"/>
        <v>0</v>
      </c>
      <c r="E1303" s="88"/>
      <c r="F1303" s="89"/>
      <c r="G1303" s="4" t="str">
        <f t="shared" si="27"/>
        <v/>
      </c>
      <c r="X1303" s="56" t="str">
        <f t="shared" si="29"/>
        <v/>
      </c>
      <c r="Y1303" s="56"/>
    </row>
    <row r="1304" spans="1:25" x14ac:dyDescent="0.25">
      <c r="A1304" s="23" t="s">
        <v>2507</v>
      </c>
      <c r="B1304" s="24" t="s">
        <v>2508</v>
      </c>
      <c r="C1304" s="25"/>
      <c r="D1304" s="87">
        <f t="shared" si="28"/>
        <v>0</v>
      </c>
      <c r="E1304" s="88"/>
      <c r="F1304" s="89"/>
      <c r="G1304" s="4" t="str">
        <f t="shared" si="27"/>
        <v/>
      </c>
      <c r="X1304" s="56" t="str">
        <f t="shared" si="29"/>
        <v/>
      </c>
      <c r="Y1304" s="56"/>
    </row>
    <row r="1305" spans="1:25" x14ac:dyDescent="0.25">
      <c r="A1305" s="23" t="s">
        <v>2509</v>
      </c>
      <c r="B1305" s="24" t="s">
        <v>2510</v>
      </c>
      <c r="C1305" s="25"/>
      <c r="D1305" s="87">
        <f t="shared" si="28"/>
        <v>0</v>
      </c>
      <c r="E1305" s="88"/>
      <c r="F1305" s="89"/>
      <c r="G1305" s="4" t="str">
        <f t="shared" si="27"/>
        <v/>
      </c>
      <c r="X1305" s="56" t="str">
        <f t="shared" si="29"/>
        <v/>
      </c>
      <c r="Y1305" s="56"/>
    </row>
    <row r="1306" spans="1:25" ht="24" x14ac:dyDescent="0.25">
      <c r="A1306" s="23" t="s">
        <v>2511</v>
      </c>
      <c r="B1306" s="28" t="s">
        <v>4714</v>
      </c>
      <c r="C1306" s="25"/>
      <c r="D1306" s="87">
        <f t="shared" si="28"/>
        <v>0</v>
      </c>
      <c r="E1306" s="88"/>
      <c r="F1306" s="89"/>
      <c r="G1306" s="4" t="str">
        <f t="shared" si="27"/>
        <v/>
      </c>
      <c r="X1306" s="56" t="str">
        <f t="shared" si="29"/>
        <v/>
      </c>
      <c r="Y1306" s="56"/>
    </row>
    <row r="1307" spans="1:25" ht="24" x14ac:dyDescent="0.25">
      <c r="A1307" s="23" t="s">
        <v>2513</v>
      </c>
      <c r="B1307" s="28" t="s">
        <v>4715</v>
      </c>
      <c r="C1307" s="25"/>
      <c r="D1307" s="87">
        <f t="shared" si="28"/>
        <v>0</v>
      </c>
      <c r="E1307" s="88"/>
      <c r="F1307" s="89"/>
      <c r="G1307" s="4" t="str">
        <f t="shared" si="27"/>
        <v/>
      </c>
      <c r="X1307" s="56" t="str">
        <f t="shared" si="29"/>
        <v/>
      </c>
      <c r="Y1307" s="56"/>
    </row>
    <row r="1308" spans="1:25" ht="24" x14ac:dyDescent="0.25">
      <c r="A1308" s="23" t="s">
        <v>2515</v>
      </c>
      <c r="B1308" s="28" t="s">
        <v>4716</v>
      </c>
      <c r="C1308" s="25"/>
      <c r="D1308" s="87">
        <f t="shared" si="28"/>
        <v>0</v>
      </c>
      <c r="E1308" s="88"/>
      <c r="F1308" s="89"/>
      <c r="G1308" s="4" t="str">
        <f t="shared" si="27"/>
        <v/>
      </c>
      <c r="X1308" s="56" t="str">
        <f t="shared" si="29"/>
        <v/>
      </c>
      <c r="Y1308" s="56"/>
    </row>
    <row r="1309" spans="1:25" x14ac:dyDescent="0.25">
      <c r="A1309" s="23" t="s">
        <v>2517</v>
      </c>
      <c r="B1309" s="24" t="s">
        <v>2518</v>
      </c>
      <c r="C1309" s="25"/>
      <c r="D1309" s="87">
        <f t="shared" si="28"/>
        <v>0</v>
      </c>
      <c r="E1309" s="88"/>
      <c r="F1309" s="89"/>
      <c r="G1309" s="4" t="str">
        <f t="shared" si="27"/>
        <v/>
      </c>
      <c r="X1309" s="56" t="str">
        <f t="shared" si="29"/>
        <v/>
      </c>
      <c r="Y1309" s="56"/>
    </row>
    <row r="1310" spans="1:25" x14ac:dyDescent="0.25">
      <c r="A1310" s="23" t="s">
        <v>2519</v>
      </c>
      <c r="B1310" s="24" t="s">
        <v>2520</v>
      </c>
      <c r="C1310" s="25"/>
      <c r="D1310" s="87">
        <f t="shared" si="28"/>
        <v>0</v>
      </c>
      <c r="E1310" s="88"/>
      <c r="F1310" s="89"/>
      <c r="G1310" s="4" t="str">
        <f t="shared" si="27"/>
        <v/>
      </c>
      <c r="X1310" s="56" t="str">
        <f t="shared" si="29"/>
        <v/>
      </c>
      <c r="Y1310" s="56"/>
    </row>
    <row r="1311" spans="1:25" x14ac:dyDescent="0.25">
      <c r="A1311" s="23" t="s">
        <v>2521</v>
      </c>
      <c r="B1311" s="24" t="s">
        <v>2522</v>
      </c>
      <c r="C1311" s="25"/>
      <c r="D1311" s="87">
        <f t="shared" si="28"/>
        <v>0</v>
      </c>
      <c r="E1311" s="88"/>
      <c r="F1311" s="89"/>
      <c r="G1311" s="4" t="str">
        <f t="shared" si="27"/>
        <v/>
      </c>
      <c r="X1311" s="56" t="str">
        <f t="shared" si="29"/>
        <v/>
      </c>
      <c r="Y1311" s="56"/>
    </row>
    <row r="1312" spans="1:25" x14ac:dyDescent="0.25">
      <c r="A1312" s="23" t="s">
        <v>2523</v>
      </c>
      <c r="B1312" s="24" t="s">
        <v>2524</v>
      </c>
      <c r="C1312" s="25"/>
      <c r="D1312" s="87">
        <f t="shared" si="28"/>
        <v>0</v>
      </c>
      <c r="E1312" s="88"/>
      <c r="F1312" s="89"/>
      <c r="G1312" s="4" t="str">
        <f t="shared" si="27"/>
        <v/>
      </c>
      <c r="X1312" s="56" t="str">
        <f t="shared" si="29"/>
        <v/>
      </c>
      <c r="Y1312" s="56"/>
    </row>
    <row r="1313" spans="1:25" x14ac:dyDescent="0.25">
      <c r="A1313" s="23" t="s">
        <v>2525</v>
      </c>
      <c r="B1313" s="24" t="s">
        <v>2526</v>
      </c>
      <c r="C1313" s="25"/>
      <c r="D1313" s="87">
        <f t="shared" si="28"/>
        <v>0</v>
      </c>
      <c r="E1313" s="88"/>
      <c r="F1313" s="89"/>
      <c r="G1313" s="4" t="str">
        <f t="shared" si="27"/>
        <v/>
      </c>
      <c r="X1313" s="56" t="str">
        <f t="shared" si="29"/>
        <v/>
      </c>
      <c r="Y1313" s="56"/>
    </row>
    <row r="1314" spans="1:25" x14ac:dyDescent="0.25">
      <c r="A1314" s="23" t="s">
        <v>2527</v>
      </c>
      <c r="B1314" s="24" t="s">
        <v>2528</v>
      </c>
      <c r="C1314" s="25"/>
      <c r="D1314" s="87">
        <f t="shared" si="28"/>
        <v>0</v>
      </c>
      <c r="E1314" s="88"/>
      <c r="F1314" s="89"/>
      <c r="G1314" s="4" t="str">
        <f t="shared" si="27"/>
        <v/>
      </c>
      <c r="X1314" s="56" t="str">
        <f t="shared" si="29"/>
        <v/>
      </c>
      <c r="Y1314" s="56"/>
    </row>
    <row r="1315" spans="1:25" x14ac:dyDescent="0.25">
      <c r="A1315" s="23" t="s">
        <v>2529</v>
      </c>
      <c r="B1315" s="24" t="s">
        <v>2530</v>
      </c>
      <c r="C1315" s="25"/>
      <c r="D1315" s="87">
        <f t="shared" si="28"/>
        <v>0</v>
      </c>
      <c r="E1315" s="88"/>
      <c r="F1315" s="89"/>
      <c r="G1315" s="4" t="str">
        <f t="shared" si="27"/>
        <v/>
      </c>
      <c r="X1315" s="56" t="str">
        <f t="shared" si="29"/>
        <v/>
      </c>
      <c r="Y1315" s="56"/>
    </row>
    <row r="1316" spans="1:25" x14ac:dyDescent="0.25">
      <c r="A1316" s="23" t="s">
        <v>2531</v>
      </c>
      <c r="B1316" s="24" t="s">
        <v>2532</v>
      </c>
      <c r="C1316" s="25"/>
      <c r="D1316" s="87">
        <f t="shared" si="28"/>
        <v>0</v>
      </c>
      <c r="E1316" s="88"/>
      <c r="F1316" s="89"/>
      <c r="G1316" s="4" t="str">
        <f t="shared" si="27"/>
        <v/>
      </c>
      <c r="X1316" s="56" t="str">
        <f t="shared" si="29"/>
        <v/>
      </c>
      <c r="Y1316" s="56"/>
    </row>
    <row r="1317" spans="1:25" x14ac:dyDescent="0.25">
      <c r="A1317" s="23" t="s">
        <v>2533</v>
      </c>
      <c r="B1317" s="24" t="s">
        <v>2534</v>
      </c>
      <c r="C1317" s="25"/>
      <c r="D1317" s="87">
        <f t="shared" si="28"/>
        <v>0</v>
      </c>
      <c r="E1317" s="88"/>
      <c r="F1317" s="89"/>
      <c r="G1317" s="4" t="str">
        <f t="shared" si="27"/>
        <v/>
      </c>
      <c r="X1317" s="56" t="str">
        <f t="shared" si="29"/>
        <v/>
      </c>
      <c r="Y1317" s="56"/>
    </row>
    <row r="1318" spans="1:25" x14ac:dyDescent="0.25">
      <c r="A1318" s="23" t="s">
        <v>2535</v>
      </c>
      <c r="B1318" s="24" t="s">
        <v>2536</v>
      </c>
      <c r="C1318" s="25"/>
      <c r="D1318" s="87">
        <f t="shared" si="28"/>
        <v>0</v>
      </c>
      <c r="E1318" s="88"/>
      <c r="F1318" s="89"/>
      <c r="G1318" s="4" t="str">
        <f t="shared" si="27"/>
        <v/>
      </c>
      <c r="X1318" s="56" t="str">
        <f t="shared" si="29"/>
        <v/>
      </c>
      <c r="Y1318" s="56"/>
    </row>
    <row r="1319" spans="1:25" x14ac:dyDescent="0.25">
      <c r="A1319" s="23" t="s">
        <v>2537</v>
      </c>
      <c r="B1319" s="24" t="s">
        <v>2538</v>
      </c>
      <c r="C1319" s="25"/>
      <c r="D1319" s="87">
        <f t="shared" si="28"/>
        <v>0</v>
      </c>
      <c r="E1319" s="88"/>
      <c r="F1319" s="89"/>
      <c r="G1319" s="4" t="str">
        <f t="shared" si="27"/>
        <v/>
      </c>
      <c r="X1319" s="56" t="str">
        <f t="shared" si="29"/>
        <v/>
      </c>
      <c r="Y1319" s="56"/>
    </row>
    <row r="1320" spans="1:25" x14ac:dyDescent="0.25">
      <c r="A1320" s="23" t="s">
        <v>2539</v>
      </c>
      <c r="B1320" s="24" t="s">
        <v>2540</v>
      </c>
      <c r="C1320" s="25"/>
      <c r="D1320" s="87">
        <f t="shared" si="28"/>
        <v>0</v>
      </c>
      <c r="E1320" s="88"/>
      <c r="F1320" s="89"/>
      <c r="G1320" s="4" t="str">
        <f t="shared" si="27"/>
        <v/>
      </c>
      <c r="X1320" s="56" t="str">
        <f t="shared" si="29"/>
        <v/>
      </c>
      <c r="Y1320" s="56"/>
    </row>
    <row r="1321" spans="1:25" x14ac:dyDescent="0.25">
      <c r="A1321" s="23" t="s">
        <v>2541</v>
      </c>
      <c r="B1321" s="24" t="s">
        <v>2542</v>
      </c>
      <c r="C1321" s="25"/>
      <c r="D1321" s="87">
        <f t="shared" si="28"/>
        <v>0</v>
      </c>
      <c r="E1321" s="88"/>
      <c r="F1321" s="89"/>
      <c r="G1321" s="4" t="str">
        <f t="shared" si="27"/>
        <v/>
      </c>
      <c r="X1321" s="56" t="str">
        <f t="shared" si="29"/>
        <v/>
      </c>
      <c r="Y1321" s="56"/>
    </row>
    <row r="1322" spans="1:25" x14ac:dyDescent="0.25">
      <c r="A1322" s="23" t="s">
        <v>2543</v>
      </c>
      <c r="B1322" s="24" t="s">
        <v>2544</v>
      </c>
      <c r="C1322" s="25"/>
      <c r="D1322" s="87">
        <f t="shared" si="28"/>
        <v>0</v>
      </c>
      <c r="E1322" s="88"/>
      <c r="F1322" s="89"/>
      <c r="G1322" s="4" t="str">
        <f t="shared" si="27"/>
        <v/>
      </c>
      <c r="X1322" s="56" t="str">
        <f t="shared" si="29"/>
        <v/>
      </c>
      <c r="Y1322" s="56"/>
    </row>
    <row r="1323" spans="1:25" x14ac:dyDescent="0.25">
      <c r="A1323" s="23" t="s">
        <v>2545</v>
      </c>
      <c r="B1323" s="24" t="s">
        <v>2546</v>
      </c>
      <c r="C1323" s="25"/>
      <c r="D1323" s="87">
        <f t="shared" si="28"/>
        <v>0</v>
      </c>
      <c r="E1323" s="88"/>
      <c r="F1323" s="89"/>
      <c r="G1323" s="4" t="str">
        <f t="shared" si="27"/>
        <v/>
      </c>
      <c r="X1323" s="56" t="str">
        <f t="shared" si="29"/>
        <v/>
      </c>
      <c r="Y1323" s="56"/>
    </row>
    <row r="1324" spans="1:25" x14ac:dyDescent="0.25">
      <c r="A1324" s="23" t="s">
        <v>2547</v>
      </c>
      <c r="B1324" s="24" t="s">
        <v>4717</v>
      </c>
      <c r="C1324" s="25"/>
      <c r="D1324" s="87">
        <f t="shared" si="28"/>
        <v>0</v>
      </c>
      <c r="E1324" s="88"/>
      <c r="F1324" s="89"/>
      <c r="G1324" s="4" t="str">
        <f t="shared" si="27"/>
        <v/>
      </c>
      <c r="X1324" s="56" t="str">
        <f t="shared" si="29"/>
        <v/>
      </c>
      <c r="Y1324" s="56"/>
    </row>
    <row r="1325" spans="1:25" x14ac:dyDescent="0.25">
      <c r="A1325" s="23" t="s">
        <v>2549</v>
      </c>
      <c r="B1325" s="24" t="s">
        <v>4718</v>
      </c>
      <c r="C1325" s="25"/>
      <c r="D1325" s="87">
        <f t="shared" si="28"/>
        <v>0</v>
      </c>
      <c r="E1325" s="88"/>
      <c r="F1325" s="89"/>
      <c r="G1325" s="4" t="str">
        <f t="shared" si="27"/>
        <v/>
      </c>
      <c r="X1325" s="56" t="str">
        <f t="shared" si="29"/>
        <v/>
      </c>
      <c r="Y1325" s="56"/>
    </row>
    <row r="1326" spans="1:25" x14ac:dyDescent="0.25">
      <c r="A1326" s="23" t="s">
        <v>2551</v>
      </c>
      <c r="B1326" s="24" t="s">
        <v>2552</v>
      </c>
      <c r="C1326" s="25"/>
      <c r="D1326" s="87">
        <f t="shared" si="28"/>
        <v>0</v>
      </c>
      <c r="E1326" s="88"/>
      <c r="F1326" s="89"/>
      <c r="G1326" s="4" t="str">
        <f t="shared" si="27"/>
        <v/>
      </c>
      <c r="X1326" s="56" t="str">
        <f t="shared" si="29"/>
        <v/>
      </c>
      <c r="Y1326" s="56"/>
    </row>
    <row r="1327" spans="1:25" x14ac:dyDescent="0.25">
      <c r="A1327" s="23" t="s">
        <v>2553</v>
      </c>
      <c r="B1327" s="24" t="s">
        <v>2554</v>
      </c>
      <c r="C1327" s="25"/>
      <c r="D1327" s="87">
        <f t="shared" si="28"/>
        <v>0</v>
      </c>
      <c r="E1327" s="88"/>
      <c r="F1327" s="89"/>
      <c r="G1327" s="4" t="str">
        <f t="shared" si="27"/>
        <v/>
      </c>
      <c r="X1327" s="56" t="str">
        <f t="shared" si="29"/>
        <v/>
      </c>
      <c r="Y1327" s="56"/>
    </row>
    <row r="1328" spans="1:25" x14ac:dyDescent="0.25">
      <c r="A1328" s="23" t="s">
        <v>2555</v>
      </c>
      <c r="B1328" s="24" t="s">
        <v>2556</v>
      </c>
      <c r="C1328" s="25"/>
      <c r="D1328" s="87">
        <f t="shared" si="28"/>
        <v>0</v>
      </c>
      <c r="E1328" s="88"/>
      <c r="F1328" s="89"/>
      <c r="G1328" s="4" t="str">
        <f t="shared" si="27"/>
        <v/>
      </c>
      <c r="X1328" s="56" t="str">
        <f t="shared" si="29"/>
        <v/>
      </c>
      <c r="Y1328" s="56"/>
    </row>
    <row r="1329" spans="1:25" x14ac:dyDescent="0.25">
      <c r="A1329" s="23" t="s">
        <v>2557</v>
      </c>
      <c r="B1329" s="24" t="s">
        <v>2558</v>
      </c>
      <c r="C1329" s="25"/>
      <c r="D1329" s="87">
        <f t="shared" si="28"/>
        <v>0</v>
      </c>
      <c r="E1329" s="88"/>
      <c r="F1329" s="89"/>
      <c r="G1329" s="4" t="str">
        <f t="shared" si="27"/>
        <v/>
      </c>
      <c r="X1329" s="56" t="str">
        <f t="shared" si="29"/>
        <v/>
      </c>
      <c r="Y1329" s="56"/>
    </row>
    <row r="1330" spans="1:25" x14ac:dyDescent="0.25">
      <c r="A1330" s="23" t="s">
        <v>2559</v>
      </c>
      <c r="B1330" s="24" t="s">
        <v>2560</v>
      </c>
      <c r="C1330" s="25"/>
      <c r="D1330" s="87">
        <f t="shared" si="28"/>
        <v>0</v>
      </c>
      <c r="E1330" s="88"/>
      <c r="F1330" s="89"/>
      <c r="G1330" s="4" t="str">
        <f t="shared" si="27"/>
        <v/>
      </c>
      <c r="X1330" s="56" t="str">
        <f t="shared" si="29"/>
        <v/>
      </c>
      <c r="Y1330" s="56"/>
    </row>
    <row r="1331" spans="1:25" x14ac:dyDescent="0.25">
      <c r="A1331" s="23" t="s">
        <v>2561</v>
      </c>
      <c r="B1331" s="24" t="s">
        <v>2562</v>
      </c>
      <c r="C1331" s="25"/>
      <c r="D1331" s="87">
        <f t="shared" si="28"/>
        <v>0</v>
      </c>
      <c r="E1331" s="88"/>
      <c r="F1331" s="89"/>
      <c r="G1331" s="4" t="str">
        <f t="shared" si="27"/>
        <v/>
      </c>
      <c r="X1331" s="56" t="str">
        <f t="shared" si="29"/>
        <v/>
      </c>
      <c r="Y1331" s="56"/>
    </row>
    <row r="1332" spans="1:25" x14ac:dyDescent="0.25">
      <c r="A1332" s="23" t="s">
        <v>2563</v>
      </c>
      <c r="B1332" s="24" t="s">
        <v>2564</v>
      </c>
      <c r="C1332" s="25"/>
      <c r="D1332" s="87">
        <f t="shared" si="28"/>
        <v>0</v>
      </c>
      <c r="E1332" s="88"/>
      <c r="F1332" s="89"/>
      <c r="G1332" s="4" t="str">
        <f t="shared" si="27"/>
        <v/>
      </c>
      <c r="X1332" s="56" t="str">
        <f t="shared" si="29"/>
        <v/>
      </c>
      <c r="Y1332" s="56"/>
    </row>
    <row r="1333" spans="1:25" ht="24" x14ac:dyDescent="0.25">
      <c r="A1333" s="23" t="s">
        <v>2565</v>
      </c>
      <c r="B1333" s="28" t="s">
        <v>4719</v>
      </c>
      <c r="C1333" s="25"/>
      <c r="D1333" s="87">
        <f t="shared" si="28"/>
        <v>0</v>
      </c>
      <c r="E1333" s="88"/>
      <c r="F1333" s="89"/>
      <c r="G1333" s="4" t="str">
        <f t="shared" si="27"/>
        <v/>
      </c>
      <c r="X1333" s="56" t="str">
        <f t="shared" si="29"/>
        <v/>
      </c>
      <c r="Y1333" s="56"/>
    </row>
    <row r="1334" spans="1:25" x14ac:dyDescent="0.25">
      <c r="A1334" s="23" t="s">
        <v>2567</v>
      </c>
      <c r="B1334" s="24" t="s">
        <v>2568</v>
      </c>
      <c r="C1334" s="25"/>
      <c r="D1334" s="87">
        <f t="shared" si="28"/>
        <v>0</v>
      </c>
      <c r="E1334" s="88"/>
      <c r="F1334" s="89"/>
      <c r="G1334" s="4" t="str">
        <f t="shared" si="27"/>
        <v/>
      </c>
      <c r="X1334" s="56" t="str">
        <f t="shared" si="29"/>
        <v/>
      </c>
      <c r="Y1334" s="56"/>
    </row>
    <row r="1335" spans="1:25" x14ac:dyDescent="0.25">
      <c r="A1335" s="23" t="s">
        <v>2569</v>
      </c>
      <c r="B1335" s="24" t="s">
        <v>2570</v>
      </c>
      <c r="C1335" s="25"/>
      <c r="D1335" s="87">
        <f t="shared" si="28"/>
        <v>0</v>
      </c>
      <c r="E1335" s="88"/>
      <c r="F1335" s="89"/>
      <c r="G1335" s="4" t="str">
        <f t="shared" si="27"/>
        <v/>
      </c>
      <c r="X1335" s="56" t="str">
        <f t="shared" si="29"/>
        <v/>
      </c>
      <c r="Y1335" s="56"/>
    </row>
    <row r="1336" spans="1:25" x14ac:dyDescent="0.25">
      <c r="A1336" s="23" t="s">
        <v>2571</v>
      </c>
      <c r="B1336" s="24" t="s">
        <v>2572</v>
      </c>
      <c r="C1336" s="25"/>
      <c r="D1336" s="87">
        <f t="shared" si="28"/>
        <v>0</v>
      </c>
      <c r="E1336" s="88"/>
      <c r="F1336" s="89"/>
      <c r="G1336" s="4" t="str">
        <f t="shared" si="27"/>
        <v/>
      </c>
      <c r="X1336" s="56" t="str">
        <f t="shared" si="29"/>
        <v/>
      </c>
      <c r="Y1336" s="56"/>
    </row>
    <row r="1337" spans="1:25" ht="24" x14ac:dyDescent="0.25">
      <c r="A1337" s="23" t="s">
        <v>2573</v>
      </c>
      <c r="B1337" s="28" t="s">
        <v>4720</v>
      </c>
      <c r="C1337" s="25"/>
      <c r="D1337" s="87">
        <f t="shared" si="28"/>
        <v>0</v>
      </c>
      <c r="E1337" s="88"/>
      <c r="F1337" s="89"/>
      <c r="G1337" s="4" t="str">
        <f t="shared" si="27"/>
        <v/>
      </c>
      <c r="X1337" s="56" t="str">
        <f t="shared" si="29"/>
        <v/>
      </c>
      <c r="Y1337" s="56"/>
    </row>
    <row r="1338" spans="1:25" x14ac:dyDescent="0.25">
      <c r="A1338" s="23" t="s">
        <v>2575</v>
      </c>
      <c r="B1338" s="24" t="s">
        <v>2576</v>
      </c>
      <c r="C1338" s="25"/>
      <c r="D1338" s="87">
        <f t="shared" si="28"/>
        <v>0</v>
      </c>
      <c r="E1338" s="88"/>
      <c r="F1338" s="89"/>
      <c r="G1338" s="4" t="str">
        <f t="shared" ref="G1338:G1401" si="30">IF(D1338&gt;C1338,"CMA ES MAYOR QUE TOTAL ACTIVIDADES","")</f>
        <v/>
      </c>
      <c r="X1338" s="56" t="str">
        <f t="shared" si="29"/>
        <v/>
      </c>
      <c r="Y1338" s="56"/>
    </row>
    <row r="1339" spans="1:25" x14ac:dyDescent="0.25">
      <c r="A1339" s="23" t="s">
        <v>2577</v>
      </c>
      <c r="B1339" s="24" t="s">
        <v>2578</v>
      </c>
      <c r="C1339" s="25"/>
      <c r="D1339" s="87">
        <f t="shared" ref="D1339:D1402" si="31">+E1339+F1339</f>
        <v>0</v>
      </c>
      <c r="E1339" s="88"/>
      <c r="F1339" s="89"/>
      <c r="G1339" s="4" t="str">
        <f t="shared" si="30"/>
        <v/>
      </c>
      <c r="X1339" s="56" t="str">
        <f t="shared" si="29"/>
        <v/>
      </c>
      <c r="Y1339" s="56"/>
    </row>
    <row r="1340" spans="1:25" x14ac:dyDescent="0.25">
      <c r="A1340" s="23" t="s">
        <v>2579</v>
      </c>
      <c r="B1340" s="53" t="s">
        <v>2580</v>
      </c>
      <c r="C1340" s="25"/>
      <c r="D1340" s="87">
        <f t="shared" si="31"/>
        <v>0</v>
      </c>
      <c r="E1340" s="88"/>
      <c r="F1340" s="89"/>
      <c r="G1340" s="4" t="str">
        <f t="shared" si="30"/>
        <v/>
      </c>
      <c r="X1340" s="56" t="str">
        <f t="shared" si="29"/>
        <v/>
      </c>
      <c r="Y1340" s="56"/>
    </row>
    <row r="1341" spans="1:25" x14ac:dyDescent="0.25">
      <c r="A1341" s="47"/>
      <c r="B1341" s="97" t="s">
        <v>2581</v>
      </c>
      <c r="C1341" s="41"/>
      <c r="D1341" s="42"/>
      <c r="E1341" s="42"/>
      <c r="F1341" s="43"/>
      <c r="X1341" s="56" t="str">
        <f t="shared" ref="X1341:X1404" si="32">IF(D1341&gt;C1341,1,"")</f>
        <v/>
      </c>
      <c r="Y1341" s="56"/>
    </row>
    <row r="1342" spans="1:25" x14ac:dyDescent="0.25">
      <c r="A1342" s="47"/>
      <c r="B1342" s="19" t="s">
        <v>2272</v>
      </c>
      <c r="C1342" s="41">
        <f>SUM(C1343:C1345)</f>
        <v>0</v>
      </c>
      <c r="D1342" s="42"/>
      <c r="E1342" s="42"/>
      <c r="F1342" s="43"/>
      <c r="X1342" s="56" t="str">
        <f t="shared" si="32"/>
        <v/>
      </c>
      <c r="Y1342" s="56"/>
    </row>
    <row r="1343" spans="1:25" x14ac:dyDescent="0.25">
      <c r="A1343" s="23" t="s">
        <v>2582</v>
      </c>
      <c r="B1343" s="24" t="s">
        <v>2583</v>
      </c>
      <c r="C1343" s="25"/>
      <c r="D1343" s="26"/>
      <c r="E1343" s="26"/>
      <c r="F1343" s="27"/>
      <c r="X1343" s="56" t="str">
        <f t="shared" si="32"/>
        <v/>
      </c>
      <c r="Y1343" s="56"/>
    </row>
    <row r="1344" spans="1:25" x14ac:dyDescent="0.25">
      <c r="A1344" s="23" t="s">
        <v>2584</v>
      </c>
      <c r="B1344" s="24" t="s">
        <v>2585</v>
      </c>
      <c r="C1344" s="25"/>
      <c r="D1344" s="26"/>
      <c r="E1344" s="26"/>
      <c r="F1344" s="27"/>
      <c r="X1344" s="56" t="str">
        <f t="shared" si="32"/>
        <v/>
      </c>
      <c r="Y1344" s="56"/>
    </row>
    <row r="1345" spans="1:25" x14ac:dyDescent="0.25">
      <c r="A1345" s="23" t="s">
        <v>2586</v>
      </c>
      <c r="B1345" s="36" t="s">
        <v>2587</v>
      </c>
      <c r="C1345" s="25"/>
      <c r="D1345" s="26"/>
      <c r="E1345" s="26"/>
      <c r="F1345" s="27"/>
      <c r="X1345" s="56" t="str">
        <f t="shared" si="32"/>
        <v/>
      </c>
      <c r="Y1345" s="56"/>
    </row>
    <row r="1346" spans="1:25" x14ac:dyDescent="0.25">
      <c r="A1346" s="47"/>
      <c r="B1346" s="19" t="s">
        <v>2588</v>
      </c>
      <c r="C1346" s="41">
        <f>SUM(C1347:C1429)</f>
        <v>0</v>
      </c>
      <c r="D1346" s="93">
        <f>SUM(D1347:D1429)</f>
        <v>0</v>
      </c>
      <c r="E1346" s="93">
        <f>SUM(E1347:E1429)</f>
        <v>0</v>
      </c>
      <c r="F1346" s="69">
        <f>SUM(F1347:F1429)</f>
        <v>0</v>
      </c>
      <c r="G1346" s="4" t="str">
        <f t="shared" si="30"/>
        <v/>
      </c>
      <c r="X1346" s="56" t="str">
        <f t="shared" si="32"/>
        <v/>
      </c>
      <c r="Y1346" s="56"/>
    </row>
    <row r="1347" spans="1:25" ht="24" x14ac:dyDescent="0.25">
      <c r="A1347" s="23" t="s">
        <v>2589</v>
      </c>
      <c r="B1347" s="28" t="s">
        <v>4721</v>
      </c>
      <c r="C1347" s="25"/>
      <c r="D1347" s="87">
        <f t="shared" si="31"/>
        <v>0</v>
      </c>
      <c r="E1347" s="88"/>
      <c r="F1347" s="89"/>
      <c r="G1347" s="4" t="str">
        <f t="shared" si="30"/>
        <v/>
      </c>
      <c r="X1347" s="56" t="str">
        <f t="shared" si="32"/>
        <v/>
      </c>
      <c r="Y1347" s="56"/>
    </row>
    <row r="1348" spans="1:25" ht="24" x14ac:dyDescent="0.25">
      <c r="A1348" s="23" t="s">
        <v>2591</v>
      </c>
      <c r="B1348" s="28" t="s">
        <v>4722</v>
      </c>
      <c r="C1348" s="25"/>
      <c r="D1348" s="87">
        <f t="shared" si="31"/>
        <v>0</v>
      </c>
      <c r="E1348" s="88"/>
      <c r="F1348" s="89"/>
      <c r="G1348" s="4" t="str">
        <f t="shared" si="30"/>
        <v/>
      </c>
      <c r="X1348" s="56" t="str">
        <f t="shared" si="32"/>
        <v/>
      </c>
      <c r="Y1348" s="56"/>
    </row>
    <row r="1349" spans="1:25" x14ac:dyDescent="0.25">
      <c r="A1349" s="23" t="s">
        <v>2593</v>
      </c>
      <c r="B1349" s="24" t="s">
        <v>2594</v>
      </c>
      <c r="C1349" s="25"/>
      <c r="D1349" s="87">
        <f t="shared" si="31"/>
        <v>0</v>
      </c>
      <c r="E1349" s="88"/>
      <c r="F1349" s="89"/>
      <c r="G1349" s="4" t="str">
        <f t="shared" si="30"/>
        <v/>
      </c>
      <c r="X1349" s="56" t="str">
        <f t="shared" si="32"/>
        <v/>
      </c>
      <c r="Y1349" s="56"/>
    </row>
    <row r="1350" spans="1:25" ht="24" x14ac:dyDescent="0.25">
      <c r="A1350" s="23" t="s">
        <v>2595</v>
      </c>
      <c r="B1350" s="28" t="s">
        <v>4723</v>
      </c>
      <c r="C1350" s="25"/>
      <c r="D1350" s="87">
        <f t="shared" si="31"/>
        <v>0</v>
      </c>
      <c r="E1350" s="88"/>
      <c r="F1350" s="89"/>
      <c r="G1350" s="4" t="str">
        <f t="shared" si="30"/>
        <v/>
      </c>
      <c r="X1350" s="56" t="str">
        <f t="shared" si="32"/>
        <v/>
      </c>
      <c r="Y1350" s="56"/>
    </row>
    <row r="1351" spans="1:25" ht="35.25" x14ac:dyDescent="0.25">
      <c r="A1351" s="23" t="s">
        <v>2597</v>
      </c>
      <c r="B1351" s="28" t="s">
        <v>4724</v>
      </c>
      <c r="C1351" s="25"/>
      <c r="D1351" s="87">
        <f t="shared" si="31"/>
        <v>0</v>
      </c>
      <c r="E1351" s="88"/>
      <c r="F1351" s="89"/>
      <c r="G1351" s="4" t="str">
        <f t="shared" si="30"/>
        <v/>
      </c>
      <c r="X1351" s="56" t="str">
        <f t="shared" si="32"/>
        <v/>
      </c>
      <c r="Y1351" s="56"/>
    </row>
    <row r="1352" spans="1:25" x14ac:dyDescent="0.25">
      <c r="A1352" s="23" t="s">
        <v>2599</v>
      </c>
      <c r="B1352" s="24" t="s">
        <v>2600</v>
      </c>
      <c r="C1352" s="25"/>
      <c r="D1352" s="87">
        <f t="shared" si="31"/>
        <v>0</v>
      </c>
      <c r="E1352" s="88"/>
      <c r="F1352" s="89"/>
      <c r="G1352" s="4" t="str">
        <f t="shared" si="30"/>
        <v/>
      </c>
      <c r="X1352" s="56" t="str">
        <f t="shared" si="32"/>
        <v/>
      </c>
      <c r="Y1352" s="56"/>
    </row>
    <row r="1353" spans="1:25" x14ac:dyDescent="0.25">
      <c r="A1353" s="23" t="s">
        <v>2601</v>
      </c>
      <c r="B1353" s="24" t="s">
        <v>2602</v>
      </c>
      <c r="C1353" s="25"/>
      <c r="D1353" s="87">
        <f t="shared" si="31"/>
        <v>0</v>
      </c>
      <c r="E1353" s="88"/>
      <c r="F1353" s="89"/>
      <c r="G1353" s="4" t="str">
        <f t="shared" si="30"/>
        <v/>
      </c>
      <c r="X1353" s="56" t="str">
        <f t="shared" si="32"/>
        <v/>
      </c>
      <c r="Y1353" s="56"/>
    </row>
    <row r="1354" spans="1:25" x14ac:dyDescent="0.25">
      <c r="A1354" s="23" t="s">
        <v>2603</v>
      </c>
      <c r="B1354" s="24" t="s">
        <v>2604</v>
      </c>
      <c r="C1354" s="25"/>
      <c r="D1354" s="87">
        <f t="shared" si="31"/>
        <v>0</v>
      </c>
      <c r="E1354" s="88"/>
      <c r="F1354" s="89"/>
      <c r="G1354" s="4" t="str">
        <f t="shared" si="30"/>
        <v/>
      </c>
      <c r="X1354" s="56" t="str">
        <f t="shared" si="32"/>
        <v/>
      </c>
      <c r="Y1354" s="56"/>
    </row>
    <row r="1355" spans="1:25" x14ac:dyDescent="0.25">
      <c r="A1355" s="23" t="s">
        <v>2605</v>
      </c>
      <c r="B1355" s="24" t="s">
        <v>2606</v>
      </c>
      <c r="C1355" s="25"/>
      <c r="D1355" s="87">
        <f t="shared" si="31"/>
        <v>0</v>
      </c>
      <c r="E1355" s="88"/>
      <c r="F1355" s="89"/>
      <c r="G1355" s="4" t="str">
        <f t="shared" si="30"/>
        <v/>
      </c>
      <c r="X1355" s="56" t="str">
        <f t="shared" si="32"/>
        <v/>
      </c>
      <c r="Y1355" s="56"/>
    </row>
    <row r="1356" spans="1:25" x14ac:dyDescent="0.25">
      <c r="A1356" s="23" t="s">
        <v>2607</v>
      </c>
      <c r="B1356" s="24" t="s">
        <v>4725</v>
      </c>
      <c r="C1356" s="25"/>
      <c r="D1356" s="87">
        <f t="shared" si="31"/>
        <v>0</v>
      </c>
      <c r="E1356" s="88"/>
      <c r="F1356" s="89"/>
      <c r="G1356" s="4" t="str">
        <f t="shared" si="30"/>
        <v/>
      </c>
      <c r="X1356" s="56" t="str">
        <f t="shared" si="32"/>
        <v/>
      </c>
      <c r="Y1356" s="56"/>
    </row>
    <row r="1357" spans="1:25" x14ac:dyDescent="0.25">
      <c r="A1357" s="23" t="s">
        <v>2609</v>
      </c>
      <c r="B1357" s="24" t="s">
        <v>4726</v>
      </c>
      <c r="C1357" s="25"/>
      <c r="D1357" s="87">
        <f t="shared" si="31"/>
        <v>0</v>
      </c>
      <c r="E1357" s="88"/>
      <c r="F1357" s="89"/>
      <c r="G1357" s="4" t="str">
        <f t="shared" si="30"/>
        <v/>
      </c>
      <c r="X1357" s="56" t="str">
        <f t="shared" si="32"/>
        <v/>
      </c>
      <c r="Y1357" s="56"/>
    </row>
    <row r="1358" spans="1:25" x14ac:dyDescent="0.25">
      <c r="A1358" s="23" t="s">
        <v>2611</v>
      </c>
      <c r="B1358" s="24" t="s">
        <v>2612</v>
      </c>
      <c r="C1358" s="25"/>
      <c r="D1358" s="87">
        <f t="shared" si="31"/>
        <v>0</v>
      </c>
      <c r="E1358" s="88"/>
      <c r="F1358" s="89"/>
      <c r="G1358" s="4" t="str">
        <f t="shared" si="30"/>
        <v/>
      </c>
      <c r="X1358" s="56" t="str">
        <f t="shared" si="32"/>
        <v/>
      </c>
      <c r="Y1358" s="56"/>
    </row>
    <row r="1359" spans="1:25" x14ac:dyDescent="0.25">
      <c r="A1359" s="23" t="s">
        <v>2613</v>
      </c>
      <c r="B1359" s="24" t="s">
        <v>2614</v>
      </c>
      <c r="C1359" s="25"/>
      <c r="D1359" s="87">
        <f t="shared" si="31"/>
        <v>0</v>
      </c>
      <c r="E1359" s="88"/>
      <c r="F1359" s="89"/>
      <c r="G1359" s="4" t="str">
        <f t="shared" si="30"/>
        <v/>
      </c>
      <c r="X1359" s="56" t="str">
        <f t="shared" si="32"/>
        <v/>
      </c>
      <c r="Y1359" s="56"/>
    </row>
    <row r="1360" spans="1:25" x14ac:dyDescent="0.25">
      <c r="A1360" s="23" t="s">
        <v>2615</v>
      </c>
      <c r="B1360" s="24" t="s">
        <v>2616</v>
      </c>
      <c r="C1360" s="25"/>
      <c r="D1360" s="87">
        <f t="shared" si="31"/>
        <v>0</v>
      </c>
      <c r="E1360" s="88"/>
      <c r="F1360" s="89"/>
      <c r="G1360" s="4" t="str">
        <f t="shared" si="30"/>
        <v/>
      </c>
      <c r="X1360" s="56" t="str">
        <f t="shared" si="32"/>
        <v/>
      </c>
      <c r="Y1360" s="56"/>
    </row>
    <row r="1361" spans="1:25" x14ac:dyDescent="0.25">
      <c r="A1361" s="23" t="s">
        <v>2617</v>
      </c>
      <c r="B1361" s="24" t="s">
        <v>2618</v>
      </c>
      <c r="C1361" s="25"/>
      <c r="D1361" s="87">
        <f t="shared" si="31"/>
        <v>0</v>
      </c>
      <c r="E1361" s="88"/>
      <c r="F1361" s="89"/>
      <c r="G1361" s="4" t="str">
        <f t="shared" si="30"/>
        <v/>
      </c>
      <c r="X1361" s="56" t="str">
        <f t="shared" si="32"/>
        <v/>
      </c>
      <c r="Y1361" s="56"/>
    </row>
    <row r="1362" spans="1:25" x14ac:dyDescent="0.25">
      <c r="A1362" s="23" t="s">
        <v>2619</v>
      </c>
      <c r="B1362" s="24" t="s">
        <v>2620</v>
      </c>
      <c r="C1362" s="25"/>
      <c r="D1362" s="87">
        <f t="shared" si="31"/>
        <v>0</v>
      </c>
      <c r="E1362" s="88"/>
      <c r="F1362" s="89"/>
      <c r="G1362" s="4" t="str">
        <f t="shared" si="30"/>
        <v/>
      </c>
      <c r="X1362" s="56" t="str">
        <f t="shared" si="32"/>
        <v/>
      </c>
      <c r="Y1362" s="56"/>
    </row>
    <row r="1363" spans="1:25" x14ac:dyDescent="0.25">
      <c r="A1363" s="23" t="s">
        <v>2621</v>
      </c>
      <c r="B1363" s="24" t="s">
        <v>2622</v>
      </c>
      <c r="C1363" s="25"/>
      <c r="D1363" s="87">
        <f t="shared" si="31"/>
        <v>0</v>
      </c>
      <c r="E1363" s="88"/>
      <c r="F1363" s="89"/>
      <c r="G1363" s="4" t="str">
        <f t="shared" si="30"/>
        <v/>
      </c>
      <c r="X1363" s="56" t="str">
        <f t="shared" si="32"/>
        <v/>
      </c>
      <c r="Y1363" s="56"/>
    </row>
    <row r="1364" spans="1:25" x14ac:dyDescent="0.25">
      <c r="A1364" s="23" t="s">
        <v>2623</v>
      </c>
      <c r="B1364" s="24" t="s">
        <v>4727</v>
      </c>
      <c r="C1364" s="25"/>
      <c r="D1364" s="87">
        <f t="shared" si="31"/>
        <v>0</v>
      </c>
      <c r="E1364" s="88"/>
      <c r="F1364" s="89"/>
      <c r="G1364" s="4" t="str">
        <f t="shared" si="30"/>
        <v/>
      </c>
      <c r="X1364" s="56" t="str">
        <f t="shared" si="32"/>
        <v/>
      </c>
      <c r="Y1364" s="56"/>
    </row>
    <row r="1365" spans="1:25" x14ac:dyDescent="0.25">
      <c r="A1365" s="23" t="s">
        <v>2625</v>
      </c>
      <c r="B1365" s="24" t="s">
        <v>4728</v>
      </c>
      <c r="C1365" s="25"/>
      <c r="D1365" s="87">
        <f t="shared" si="31"/>
        <v>0</v>
      </c>
      <c r="E1365" s="88"/>
      <c r="F1365" s="89"/>
      <c r="G1365" s="4" t="str">
        <f t="shared" si="30"/>
        <v/>
      </c>
      <c r="X1365" s="56" t="str">
        <f t="shared" si="32"/>
        <v/>
      </c>
      <c r="Y1365" s="56"/>
    </row>
    <row r="1366" spans="1:25" x14ac:dyDescent="0.25">
      <c r="A1366" s="23" t="s">
        <v>2627</v>
      </c>
      <c r="B1366" s="24" t="s">
        <v>2628</v>
      </c>
      <c r="C1366" s="25"/>
      <c r="D1366" s="87">
        <f t="shared" si="31"/>
        <v>0</v>
      </c>
      <c r="E1366" s="88"/>
      <c r="F1366" s="89"/>
      <c r="G1366" s="4" t="str">
        <f t="shared" si="30"/>
        <v/>
      </c>
      <c r="X1366" s="56" t="str">
        <f t="shared" si="32"/>
        <v/>
      </c>
      <c r="Y1366" s="56"/>
    </row>
    <row r="1367" spans="1:25" x14ac:dyDescent="0.25">
      <c r="A1367" s="23" t="s">
        <v>2629</v>
      </c>
      <c r="B1367" s="24" t="s">
        <v>2630</v>
      </c>
      <c r="C1367" s="25"/>
      <c r="D1367" s="87">
        <f t="shared" si="31"/>
        <v>0</v>
      </c>
      <c r="E1367" s="88"/>
      <c r="F1367" s="89"/>
      <c r="G1367" s="4" t="str">
        <f t="shared" si="30"/>
        <v/>
      </c>
      <c r="X1367" s="56" t="str">
        <f t="shared" si="32"/>
        <v/>
      </c>
      <c r="Y1367" s="56"/>
    </row>
    <row r="1368" spans="1:25" ht="24" x14ac:dyDescent="0.25">
      <c r="A1368" s="23" t="s">
        <v>2631</v>
      </c>
      <c r="B1368" s="28" t="s">
        <v>4729</v>
      </c>
      <c r="C1368" s="25"/>
      <c r="D1368" s="87">
        <f t="shared" si="31"/>
        <v>0</v>
      </c>
      <c r="E1368" s="88"/>
      <c r="F1368" s="89"/>
      <c r="G1368" s="4" t="str">
        <f t="shared" si="30"/>
        <v/>
      </c>
      <c r="X1368" s="56" t="str">
        <f t="shared" si="32"/>
        <v/>
      </c>
      <c r="Y1368" s="56"/>
    </row>
    <row r="1369" spans="1:25" x14ac:dyDescent="0.25">
      <c r="A1369" s="23" t="s">
        <v>2633</v>
      </c>
      <c r="B1369" s="24" t="s">
        <v>2634</v>
      </c>
      <c r="C1369" s="25"/>
      <c r="D1369" s="87">
        <f t="shared" si="31"/>
        <v>0</v>
      </c>
      <c r="E1369" s="88"/>
      <c r="F1369" s="89"/>
      <c r="G1369" s="4" t="str">
        <f t="shared" si="30"/>
        <v/>
      </c>
      <c r="X1369" s="56" t="str">
        <f t="shared" si="32"/>
        <v/>
      </c>
      <c r="Y1369" s="56"/>
    </row>
    <row r="1370" spans="1:25" ht="24" x14ac:dyDescent="0.25">
      <c r="A1370" s="23" t="s">
        <v>2635</v>
      </c>
      <c r="B1370" s="28" t="s">
        <v>4730</v>
      </c>
      <c r="C1370" s="25"/>
      <c r="D1370" s="87">
        <f t="shared" si="31"/>
        <v>0</v>
      </c>
      <c r="E1370" s="88"/>
      <c r="F1370" s="89"/>
      <c r="G1370" s="4" t="str">
        <f t="shared" si="30"/>
        <v/>
      </c>
      <c r="X1370" s="56" t="str">
        <f t="shared" si="32"/>
        <v/>
      </c>
      <c r="Y1370" s="56"/>
    </row>
    <row r="1371" spans="1:25" x14ac:dyDescent="0.25">
      <c r="A1371" s="23" t="s">
        <v>2637</v>
      </c>
      <c r="B1371" s="24" t="s">
        <v>2638</v>
      </c>
      <c r="C1371" s="25"/>
      <c r="D1371" s="87">
        <f t="shared" si="31"/>
        <v>0</v>
      </c>
      <c r="E1371" s="88"/>
      <c r="F1371" s="89"/>
      <c r="G1371" s="4" t="str">
        <f t="shared" si="30"/>
        <v/>
      </c>
      <c r="X1371" s="56" t="str">
        <f t="shared" si="32"/>
        <v/>
      </c>
      <c r="Y1371" s="56"/>
    </row>
    <row r="1372" spans="1:25" ht="24" x14ac:dyDescent="0.25">
      <c r="A1372" s="23" t="s">
        <v>2639</v>
      </c>
      <c r="B1372" s="28" t="s">
        <v>4731</v>
      </c>
      <c r="C1372" s="25"/>
      <c r="D1372" s="87">
        <f t="shared" si="31"/>
        <v>0</v>
      </c>
      <c r="E1372" s="88"/>
      <c r="F1372" s="89"/>
      <c r="G1372" s="4" t="str">
        <f t="shared" si="30"/>
        <v/>
      </c>
      <c r="X1372" s="56" t="str">
        <f t="shared" si="32"/>
        <v/>
      </c>
      <c r="Y1372" s="56"/>
    </row>
    <row r="1373" spans="1:25" x14ac:dyDescent="0.25">
      <c r="A1373" s="23" t="s">
        <v>2641</v>
      </c>
      <c r="B1373" s="24" t="s">
        <v>2642</v>
      </c>
      <c r="C1373" s="25"/>
      <c r="D1373" s="87">
        <f t="shared" si="31"/>
        <v>0</v>
      </c>
      <c r="E1373" s="88"/>
      <c r="F1373" s="89"/>
      <c r="G1373" s="4" t="str">
        <f t="shared" si="30"/>
        <v/>
      </c>
      <c r="X1373" s="56" t="str">
        <f t="shared" si="32"/>
        <v/>
      </c>
      <c r="Y1373" s="56"/>
    </row>
    <row r="1374" spans="1:25" x14ac:dyDescent="0.25">
      <c r="A1374" s="23" t="s">
        <v>2643</v>
      </c>
      <c r="B1374" s="28" t="s">
        <v>4732</v>
      </c>
      <c r="C1374" s="25"/>
      <c r="D1374" s="87">
        <f t="shared" si="31"/>
        <v>0</v>
      </c>
      <c r="E1374" s="88"/>
      <c r="F1374" s="89"/>
      <c r="G1374" s="4" t="str">
        <f t="shared" si="30"/>
        <v/>
      </c>
      <c r="X1374" s="56" t="str">
        <f t="shared" si="32"/>
        <v/>
      </c>
      <c r="Y1374" s="56"/>
    </row>
    <row r="1375" spans="1:25" x14ac:dyDescent="0.25">
      <c r="A1375" s="23" t="s">
        <v>2645</v>
      </c>
      <c r="B1375" s="24" t="s">
        <v>2646</v>
      </c>
      <c r="C1375" s="25"/>
      <c r="D1375" s="87">
        <f t="shared" si="31"/>
        <v>0</v>
      </c>
      <c r="E1375" s="88"/>
      <c r="F1375" s="89"/>
      <c r="G1375" s="4" t="str">
        <f t="shared" si="30"/>
        <v/>
      </c>
      <c r="X1375" s="56" t="str">
        <f t="shared" si="32"/>
        <v/>
      </c>
      <c r="Y1375" s="56"/>
    </row>
    <row r="1376" spans="1:25" x14ac:dyDescent="0.25">
      <c r="A1376" s="23" t="s">
        <v>2647</v>
      </c>
      <c r="B1376" s="24" t="s">
        <v>2648</v>
      </c>
      <c r="C1376" s="25"/>
      <c r="D1376" s="87">
        <f t="shared" si="31"/>
        <v>0</v>
      </c>
      <c r="E1376" s="88"/>
      <c r="F1376" s="89"/>
      <c r="G1376" s="4" t="str">
        <f t="shared" si="30"/>
        <v/>
      </c>
      <c r="X1376" s="56" t="str">
        <f t="shared" si="32"/>
        <v/>
      </c>
      <c r="Y1376" s="56"/>
    </row>
    <row r="1377" spans="1:25" x14ac:dyDescent="0.25">
      <c r="A1377" s="23" t="s">
        <v>2649</v>
      </c>
      <c r="B1377" s="24" t="s">
        <v>2650</v>
      </c>
      <c r="C1377" s="25"/>
      <c r="D1377" s="87">
        <f t="shared" si="31"/>
        <v>0</v>
      </c>
      <c r="E1377" s="88"/>
      <c r="F1377" s="89"/>
      <c r="G1377" s="4" t="str">
        <f t="shared" si="30"/>
        <v/>
      </c>
      <c r="X1377" s="56" t="str">
        <f t="shared" si="32"/>
        <v/>
      </c>
      <c r="Y1377" s="56"/>
    </row>
    <row r="1378" spans="1:25" x14ac:dyDescent="0.25">
      <c r="A1378" s="23" t="s">
        <v>2651</v>
      </c>
      <c r="B1378" s="24" t="s">
        <v>2652</v>
      </c>
      <c r="C1378" s="25"/>
      <c r="D1378" s="87">
        <f t="shared" si="31"/>
        <v>0</v>
      </c>
      <c r="E1378" s="88"/>
      <c r="F1378" s="89"/>
      <c r="G1378" s="4" t="str">
        <f t="shared" si="30"/>
        <v/>
      </c>
      <c r="X1378" s="56" t="str">
        <f t="shared" si="32"/>
        <v/>
      </c>
      <c r="Y1378" s="56"/>
    </row>
    <row r="1379" spans="1:25" ht="24" x14ac:dyDescent="0.25">
      <c r="A1379" s="23" t="s">
        <v>2653</v>
      </c>
      <c r="B1379" s="28" t="s">
        <v>4733</v>
      </c>
      <c r="C1379" s="25"/>
      <c r="D1379" s="87">
        <f t="shared" si="31"/>
        <v>0</v>
      </c>
      <c r="E1379" s="88"/>
      <c r="F1379" s="89"/>
      <c r="G1379" s="4" t="str">
        <f t="shared" si="30"/>
        <v/>
      </c>
      <c r="X1379" s="56" t="str">
        <f t="shared" si="32"/>
        <v/>
      </c>
      <c r="Y1379" s="56"/>
    </row>
    <row r="1380" spans="1:25" x14ac:dyDescent="0.25">
      <c r="A1380" s="23" t="s">
        <v>2655</v>
      </c>
      <c r="B1380" s="24" t="s">
        <v>2656</v>
      </c>
      <c r="C1380" s="25"/>
      <c r="D1380" s="87">
        <f t="shared" si="31"/>
        <v>0</v>
      </c>
      <c r="E1380" s="88"/>
      <c r="F1380" s="89"/>
      <c r="G1380" s="4" t="str">
        <f t="shared" si="30"/>
        <v/>
      </c>
      <c r="X1380" s="56" t="str">
        <f t="shared" si="32"/>
        <v/>
      </c>
      <c r="Y1380" s="56"/>
    </row>
    <row r="1381" spans="1:25" x14ac:dyDescent="0.25">
      <c r="A1381" s="23" t="s">
        <v>2657</v>
      </c>
      <c r="B1381" s="24" t="s">
        <v>2658</v>
      </c>
      <c r="C1381" s="25"/>
      <c r="D1381" s="87">
        <f t="shared" si="31"/>
        <v>0</v>
      </c>
      <c r="E1381" s="88"/>
      <c r="F1381" s="89"/>
      <c r="G1381" s="4" t="str">
        <f t="shared" si="30"/>
        <v/>
      </c>
      <c r="X1381" s="56" t="str">
        <f t="shared" si="32"/>
        <v/>
      </c>
      <c r="Y1381" s="56"/>
    </row>
    <row r="1382" spans="1:25" x14ac:dyDescent="0.25">
      <c r="A1382" s="23" t="s">
        <v>2659</v>
      </c>
      <c r="B1382" s="24" t="s">
        <v>2660</v>
      </c>
      <c r="C1382" s="25"/>
      <c r="D1382" s="87">
        <f t="shared" si="31"/>
        <v>0</v>
      </c>
      <c r="E1382" s="88"/>
      <c r="F1382" s="89"/>
      <c r="G1382" s="4" t="str">
        <f t="shared" si="30"/>
        <v/>
      </c>
      <c r="X1382" s="56" t="str">
        <f t="shared" si="32"/>
        <v/>
      </c>
      <c r="Y1382" s="56"/>
    </row>
    <row r="1383" spans="1:25" x14ac:dyDescent="0.25">
      <c r="A1383" s="23" t="s">
        <v>2661</v>
      </c>
      <c r="B1383" s="24" t="s">
        <v>2662</v>
      </c>
      <c r="C1383" s="25"/>
      <c r="D1383" s="87">
        <f t="shared" si="31"/>
        <v>0</v>
      </c>
      <c r="E1383" s="88"/>
      <c r="F1383" s="89"/>
      <c r="G1383" s="4" t="str">
        <f t="shared" si="30"/>
        <v/>
      </c>
      <c r="X1383" s="56" t="str">
        <f t="shared" si="32"/>
        <v/>
      </c>
      <c r="Y1383" s="56"/>
    </row>
    <row r="1384" spans="1:25" x14ac:dyDescent="0.25">
      <c r="A1384" s="23" t="s">
        <v>2663</v>
      </c>
      <c r="B1384" s="24" t="s">
        <v>2664</v>
      </c>
      <c r="C1384" s="25"/>
      <c r="D1384" s="87">
        <f t="shared" si="31"/>
        <v>0</v>
      </c>
      <c r="E1384" s="88"/>
      <c r="F1384" s="89"/>
      <c r="G1384" s="4" t="str">
        <f t="shared" si="30"/>
        <v/>
      </c>
      <c r="X1384" s="56" t="str">
        <f t="shared" si="32"/>
        <v/>
      </c>
      <c r="Y1384" s="56"/>
    </row>
    <row r="1385" spans="1:25" x14ac:dyDescent="0.25">
      <c r="A1385" s="23" t="s">
        <v>2665</v>
      </c>
      <c r="B1385" s="24" t="s">
        <v>2666</v>
      </c>
      <c r="C1385" s="25"/>
      <c r="D1385" s="87">
        <f t="shared" si="31"/>
        <v>0</v>
      </c>
      <c r="E1385" s="88"/>
      <c r="F1385" s="89"/>
      <c r="G1385" s="4" t="str">
        <f t="shared" si="30"/>
        <v/>
      </c>
      <c r="X1385" s="56" t="str">
        <f t="shared" si="32"/>
        <v/>
      </c>
      <c r="Y1385" s="56"/>
    </row>
    <row r="1386" spans="1:25" x14ac:dyDescent="0.25">
      <c r="A1386" s="23" t="s">
        <v>2667</v>
      </c>
      <c r="B1386" s="24" t="s">
        <v>2668</v>
      </c>
      <c r="C1386" s="25"/>
      <c r="D1386" s="87">
        <f t="shared" si="31"/>
        <v>0</v>
      </c>
      <c r="E1386" s="88"/>
      <c r="F1386" s="89"/>
      <c r="G1386" s="4" t="str">
        <f t="shared" si="30"/>
        <v/>
      </c>
      <c r="X1386" s="56" t="str">
        <f t="shared" si="32"/>
        <v/>
      </c>
      <c r="Y1386" s="56"/>
    </row>
    <row r="1387" spans="1:25" x14ac:dyDescent="0.25">
      <c r="A1387" s="23" t="s">
        <v>2669</v>
      </c>
      <c r="B1387" s="24" t="s">
        <v>2670</v>
      </c>
      <c r="C1387" s="25"/>
      <c r="D1387" s="87">
        <f t="shared" si="31"/>
        <v>0</v>
      </c>
      <c r="E1387" s="88"/>
      <c r="F1387" s="89"/>
      <c r="G1387" s="4" t="str">
        <f t="shared" si="30"/>
        <v/>
      </c>
      <c r="X1387" s="56" t="str">
        <f t="shared" si="32"/>
        <v/>
      </c>
      <c r="Y1387" s="56"/>
    </row>
    <row r="1388" spans="1:25" x14ac:dyDescent="0.25">
      <c r="A1388" s="23" t="s">
        <v>2671</v>
      </c>
      <c r="B1388" s="24" t="s">
        <v>2672</v>
      </c>
      <c r="C1388" s="25"/>
      <c r="D1388" s="87">
        <f t="shared" si="31"/>
        <v>0</v>
      </c>
      <c r="E1388" s="88"/>
      <c r="F1388" s="89"/>
      <c r="G1388" s="4" t="str">
        <f t="shared" si="30"/>
        <v/>
      </c>
      <c r="X1388" s="56" t="str">
        <f t="shared" si="32"/>
        <v/>
      </c>
      <c r="Y1388" s="56"/>
    </row>
    <row r="1389" spans="1:25" x14ac:dyDescent="0.25">
      <c r="A1389" s="23" t="s">
        <v>2673</v>
      </c>
      <c r="B1389" s="24" t="s">
        <v>2674</v>
      </c>
      <c r="C1389" s="25"/>
      <c r="D1389" s="87">
        <f t="shared" si="31"/>
        <v>0</v>
      </c>
      <c r="E1389" s="88"/>
      <c r="F1389" s="89"/>
      <c r="G1389" s="4" t="str">
        <f t="shared" si="30"/>
        <v/>
      </c>
      <c r="X1389" s="56" t="str">
        <f t="shared" si="32"/>
        <v/>
      </c>
      <c r="Y1389" s="56"/>
    </row>
    <row r="1390" spans="1:25" x14ac:dyDescent="0.25">
      <c r="A1390" s="23" t="s">
        <v>2675</v>
      </c>
      <c r="B1390" s="24" t="s">
        <v>2676</v>
      </c>
      <c r="C1390" s="25"/>
      <c r="D1390" s="87">
        <f t="shared" si="31"/>
        <v>0</v>
      </c>
      <c r="E1390" s="88"/>
      <c r="F1390" s="89"/>
      <c r="G1390" s="4" t="str">
        <f t="shared" si="30"/>
        <v/>
      </c>
      <c r="X1390" s="56" t="str">
        <f t="shared" si="32"/>
        <v/>
      </c>
      <c r="Y1390" s="56"/>
    </row>
    <row r="1391" spans="1:25" x14ac:dyDescent="0.25">
      <c r="A1391" s="23" t="s">
        <v>2677</v>
      </c>
      <c r="B1391" s="24" t="s">
        <v>2678</v>
      </c>
      <c r="C1391" s="25"/>
      <c r="D1391" s="87">
        <f t="shared" si="31"/>
        <v>0</v>
      </c>
      <c r="E1391" s="88"/>
      <c r="F1391" s="89"/>
      <c r="G1391" s="4" t="str">
        <f t="shared" si="30"/>
        <v/>
      </c>
      <c r="X1391" s="56" t="str">
        <f t="shared" si="32"/>
        <v/>
      </c>
      <c r="Y1391" s="56"/>
    </row>
    <row r="1392" spans="1:25" ht="24" x14ac:dyDescent="0.25">
      <c r="A1392" s="23" t="s">
        <v>2679</v>
      </c>
      <c r="B1392" s="28" t="s">
        <v>4734</v>
      </c>
      <c r="C1392" s="25"/>
      <c r="D1392" s="87">
        <f t="shared" si="31"/>
        <v>0</v>
      </c>
      <c r="E1392" s="88"/>
      <c r="F1392" s="89"/>
      <c r="G1392" s="4" t="str">
        <f t="shared" si="30"/>
        <v/>
      </c>
      <c r="X1392" s="56" t="str">
        <f t="shared" si="32"/>
        <v/>
      </c>
      <c r="Y1392" s="56"/>
    </row>
    <row r="1393" spans="1:25" x14ac:dyDescent="0.25">
      <c r="A1393" s="23" t="s">
        <v>2681</v>
      </c>
      <c r="B1393" s="24" t="s">
        <v>2682</v>
      </c>
      <c r="C1393" s="25"/>
      <c r="D1393" s="87">
        <f t="shared" si="31"/>
        <v>0</v>
      </c>
      <c r="E1393" s="88"/>
      <c r="F1393" s="89"/>
      <c r="G1393" s="4" t="str">
        <f t="shared" si="30"/>
        <v/>
      </c>
      <c r="X1393" s="56" t="str">
        <f t="shared" si="32"/>
        <v/>
      </c>
      <c r="Y1393" s="56"/>
    </row>
    <row r="1394" spans="1:25" x14ac:dyDescent="0.25">
      <c r="A1394" s="23" t="s">
        <v>2683</v>
      </c>
      <c r="B1394" s="24" t="s">
        <v>2684</v>
      </c>
      <c r="C1394" s="25"/>
      <c r="D1394" s="87">
        <f t="shared" si="31"/>
        <v>0</v>
      </c>
      <c r="E1394" s="88"/>
      <c r="F1394" s="89"/>
      <c r="G1394" s="4" t="str">
        <f t="shared" si="30"/>
        <v/>
      </c>
      <c r="X1394" s="56" t="str">
        <f t="shared" si="32"/>
        <v/>
      </c>
      <c r="Y1394" s="56"/>
    </row>
    <row r="1395" spans="1:25" x14ac:dyDescent="0.25">
      <c r="A1395" s="23" t="s">
        <v>2685</v>
      </c>
      <c r="B1395" s="24" t="s">
        <v>2686</v>
      </c>
      <c r="C1395" s="25"/>
      <c r="D1395" s="87">
        <f t="shared" si="31"/>
        <v>0</v>
      </c>
      <c r="E1395" s="88"/>
      <c r="F1395" s="89"/>
      <c r="G1395" s="4" t="str">
        <f t="shared" si="30"/>
        <v/>
      </c>
      <c r="X1395" s="56" t="str">
        <f t="shared" si="32"/>
        <v/>
      </c>
      <c r="Y1395" s="56"/>
    </row>
    <row r="1396" spans="1:25" x14ac:dyDescent="0.25">
      <c r="A1396" s="23" t="s">
        <v>2687</v>
      </c>
      <c r="B1396" s="24" t="s">
        <v>2688</v>
      </c>
      <c r="C1396" s="25"/>
      <c r="D1396" s="87">
        <f t="shared" si="31"/>
        <v>0</v>
      </c>
      <c r="E1396" s="88"/>
      <c r="F1396" s="89"/>
      <c r="G1396" s="4" t="str">
        <f t="shared" si="30"/>
        <v/>
      </c>
      <c r="X1396" s="56" t="str">
        <f t="shared" si="32"/>
        <v/>
      </c>
      <c r="Y1396" s="56"/>
    </row>
    <row r="1397" spans="1:25" x14ac:dyDescent="0.25">
      <c r="A1397" s="23" t="s">
        <v>2689</v>
      </c>
      <c r="B1397" s="24" t="s">
        <v>2690</v>
      </c>
      <c r="C1397" s="25"/>
      <c r="D1397" s="87">
        <f t="shared" si="31"/>
        <v>0</v>
      </c>
      <c r="E1397" s="88"/>
      <c r="F1397" s="89"/>
      <c r="G1397" s="4" t="str">
        <f t="shared" si="30"/>
        <v/>
      </c>
      <c r="X1397" s="56" t="str">
        <f t="shared" si="32"/>
        <v/>
      </c>
      <c r="Y1397" s="56"/>
    </row>
    <row r="1398" spans="1:25" x14ac:dyDescent="0.25">
      <c r="A1398" s="23" t="s">
        <v>2691</v>
      </c>
      <c r="B1398" s="24" t="s">
        <v>2692</v>
      </c>
      <c r="C1398" s="25"/>
      <c r="D1398" s="87">
        <f t="shared" si="31"/>
        <v>0</v>
      </c>
      <c r="E1398" s="88"/>
      <c r="F1398" s="89"/>
      <c r="G1398" s="4" t="str">
        <f t="shared" si="30"/>
        <v/>
      </c>
      <c r="X1398" s="56" t="str">
        <f t="shared" si="32"/>
        <v/>
      </c>
      <c r="Y1398" s="56"/>
    </row>
    <row r="1399" spans="1:25" x14ac:dyDescent="0.25">
      <c r="A1399" s="23" t="s">
        <v>2693</v>
      </c>
      <c r="B1399" s="24" t="s">
        <v>2694</v>
      </c>
      <c r="C1399" s="25"/>
      <c r="D1399" s="87">
        <f t="shared" si="31"/>
        <v>0</v>
      </c>
      <c r="E1399" s="88"/>
      <c r="F1399" s="89"/>
      <c r="G1399" s="4" t="str">
        <f t="shared" si="30"/>
        <v/>
      </c>
      <c r="X1399" s="56" t="str">
        <f t="shared" si="32"/>
        <v/>
      </c>
      <c r="Y1399" s="56"/>
    </row>
    <row r="1400" spans="1:25" x14ac:dyDescent="0.25">
      <c r="A1400" s="23" t="s">
        <v>2695</v>
      </c>
      <c r="B1400" s="24" t="s">
        <v>2696</v>
      </c>
      <c r="C1400" s="25"/>
      <c r="D1400" s="87">
        <f t="shared" si="31"/>
        <v>0</v>
      </c>
      <c r="E1400" s="88"/>
      <c r="F1400" s="89"/>
      <c r="G1400" s="4" t="str">
        <f t="shared" si="30"/>
        <v/>
      </c>
      <c r="X1400" s="56" t="str">
        <f t="shared" si="32"/>
        <v/>
      </c>
      <c r="Y1400" s="56"/>
    </row>
    <row r="1401" spans="1:25" x14ac:dyDescent="0.25">
      <c r="A1401" s="23" t="s">
        <v>2697</v>
      </c>
      <c r="B1401" s="24" t="s">
        <v>2698</v>
      </c>
      <c r="C1401" s="25"/>
      <c r="D1401" s="87">
        <f t="shared" si="31"/>
        <v>0</v>
      </c>
      <c r="E1401" s="88"/>
      <c r="F1401" s="89"/>
      <c r="G1401" s="4" t="str">
        <f t="shared" si="30"/>
        <v/>
      </c>
      <c r="X1401" s="56" t="str">
        <f t="shared" si="32"/>
        <v/>
      </c>
      <c r="Y1401" s="56"/>
    </row>
    <row r="1402" spans="1:25" x14ac:dyDescent="0.25">
      <c r="A1402" s="23" t="s">
        <v>2699</v>
      </c>
      <c r="B1402" s="24" t="s">
        <v>2700</v>
      </c>
      <c r="C1402" s="25"/>
      <c r="D1402" s="87">
        <f t="shared" si="31"/>
        <v>0</v>
      </c>
      <c r="E1402" s="88"/>
      <c r="F1402" s="89"/>
      <c r="G1402" s="4" t="str">
        <f t="shared" ref="G1402:G1465" si="33">IF(D1402&gt;C1402,"CMA ES MAYOR QUE TOTAL ACTIVIDADES","")</f>
        <v/>
      </c>
      <c r="X1402" s="56" t="str">
        <f t="shared" si="32"/>
        <v/>
      </c>
      <c r="Y1402" s="56"/>
    </row>
    <row r="1403" spans="1:25" ht="24" x14ac:dyDescent="0.25">
      <c r="A1403" s="23" t="s">
        <v>2701</v>
      </c>
      <c r="B1403" s="28" t="s">
        <v>4735</v>
      </c>
      <c r="C1403" s="25"/>
      <c r="D1403" s="87">
        <f t="shared" ref="D1403:D1466" si="34">+E1403+F1403</f>
        <v>0</v>
      </c>
      <c r="E1403" s="88"/>
      <c r="F1403" s="89"/>
      <c r="G1403" s="4" t="str">
        <f t="shared" si="33"/>
        <v/>
      </c>
      <c r="X1403" s="56" t="str">
        <f t="shared" si="32"/>
        <v/>
      </c>
      <c r="Y1403" s="56"/>
    </row>
    <row r="1404" spans="1:25" x14ac:dyDescent="0.25">
      <c r="A1404" s="23" t="s">
        <v>2703</v>
      </c>
      <c r="B1404" s="24" t="s">
        <v>2704</v>
      </c>
      <c r="C1404" s="25"/>
      <c r="D1404" s="87">
        <f t="shared" si="34"/>
        <v>0</v>
      </c>
      <c r="E1404" s="88"/>
      <c r="F1404" s="89"/>
      <c r="G1404" s="4" t="str">
        <f t="shared" si="33"/>
        <v/>
      </c>
      <c r="X1404" s="56" t="str">
        <f t="shared" si="32"/>
        <v/>
      </c>
      <c r="Y1404" s="56"/>
    </row>
    <row r="1405" spans="1:25" x14ac:dyDescent="0.25">
      <c r="A1405" s="23" t="s">
        <v>2705</v>
      </c>
      <c r="B1405" s="24" t="s">
        <v>2706</v>
      </c>
      <c r="C1405" s="25"/>
      <c r="D1405" s="87">
        <f t="shared" si="34"/>
        <v>0</v>
      </c>
      <c r="E1405" s="88"/>
      <c r="F1405" s="89"/>
      <c r="G1405" s="4" t="str">
        <f t="shared" si="33"/>
        <v/>
      </c>
      <c r="X1405" s="56" t="str">
        <f t="shared" ref="X1405:X1465" si="35">IF(D1405&gt;C1405,1,"")</f>
        <v/>
      </c>
      <c r="Y1405" s="56"/>
    </row>
    <row r="1406" spans="1:25" x14ac:dyDescent="0.25">
      <c r="A1406" s="23" t="s">
        <v>2707</v>
      </c>
      <c r="B1406" s="24" t="s">
        <v>2708</v>
      </c>
      <c r="C1406" s="25"/>
      <c r="D1406" s="87">
        <f t="shared" si="34"/>
        <v>0</v>
      </c>
      <c r="E1406" s="88"/>
      <c r="F1406" s="89"/>
      <c r="G1406" s="4" t="str">
        <f t="shared" si="33"/>
        <v/>
      </c>
      <c r="X1406" s="56" t="str">
        <f t="shared" si="35"/>
        <v/>
      </c>
      <c r="Y1406" s="56"/>
    </row>
    <row r="1407" spans="1:25" x14ac:dyDescent="0.25">
      <c r="A1407" s="23" t="s">
        <v>2709</v>
      </c>
      <c r="B1407" s="24" t="s">
        <v>2710</v>
      </c>
      <c r="C1407" s="25"/>
      <c r="D1407" s="87">
        <f t="shared" si="34"/>
        <v>0</v>
      </c>
      <c r="E1407" s="88"/>
      <c r="F1407" s="89"/>
      <c r="G1407" s="4" t="str">
        <f t="shared" si="33"/>
        <v/>
      </c>
      <c r="X1407" s="56" t="str">
        <f t="shared" si="35"/>
        <v/>
      </c>
      <c r="Y1407" s="56"/>
    </row>
    <row r="1408" spans="1:25" x14ac:dyDescent="0.25">
      <c r="A1408" s="23" t="s">
        <v>2711</v>
      </c>
      <c r="B1408" s="24" t="s">
        <v>2712</v>
      </c>
      <c r="C1408" s="25"/>
      <c r="D1408" s="87">
        <f t="shared" si="34"/>
        <v>0</v>
      </c>
      <c r="E1408" s="88"/>
      <c r="F1408" s="89"/>
      <c r="G1408" s="4" t="str">
        <f t="shared" si="33"/>
        <v/>
      </c>
      <c r="X1408" s="56" t="str">
        <f t="shared" si="35"/>
        <v/>
      </c>
      <c r="Y1408" s="56"/>
    </row>
    <row r="1409" spans="1:25" x14ac:dyDescent="0.25">
      <c r="A1409" s="23" t="s">
        <v>2713</v>
      </c>
      <c r="B1409" s="24" t="s">
        <v>2714</v>
      </c>
      <c r="C1409" s="25"/>
      <c r="D1409" s="87">
        <f t="shared" si="34"/>
        <v>0</v>
      </c>
      <c r="E1409" s="88"/>
      <c r="F1409" s="89"/>
      <c r="G1409" s="4" t="str">
        <f t="shared" si="33"/>
        <v/>
      </c>
      <c r="X1409" s="56" t="str">
        <f t="shared" si="35"/>
        <v/>
      </c>
      <c r="Y1409" s="56"/>
    </row>
    <row r="1410" spans="1:25" x14ac:dyDescent="0.25">
      <c r="A1410" s="23" t="s">
        <v>2715</v>
      </c>
      <c r="B1410" s="24" t="s">
        <v>2716</v>
      </c>
      <c r="C1410" s="25"/>
      <c r="D1410" s="87">
        <f t="shared" si="34"/>
        <v>0</v>
      </c>
      <c r="E1410" s="88"/>
      <c r="F1410" s="89"/>
      <c r="G1410" s="4" t="str">
        <f t="shared" si="33"/>
        <v/>
      </c>
      <c r="X1410" s="56" t="str">
        <f t="shared" si="35"/>
        <v/>
      </c>
      <c r="Y1410" s="56"/>
    </row>
    <row r="1411" spans="1:25" x14ac:dyDescent="0.25">
      <c r="A1411" s="23" t="s">
        <v>2717</v>
      </c>
      <c r="B1411" s="24" t="s">
        <v>2718</v>
      </c>
      <c r="C1411" s="25"/>
      <c r="D1411" s="87">
        <f t="shared" si="34"/>
        <v>0</v>
      </c>
      <c r="E1411" s="88"/>
      <c r="F1411" s="89"/>
      <c r="G1411" s="4" t="str">
        <f t="shared" si="33"/>
        <v/>
      </c>
      <c r="X1411" s="56" t="str">
        <f t="shared" si="35"/>
        <v/>
      </c>
      <c r="Y1411" s="56"/>
    </row>
    <row r="1412" spans="1:25" x14ac:dyDescent="0.25">
      <c r="A1412" s="23" t="s">
        <v>2719</v>
      </c>
      <c r="B1412" s="24" t="s">
        <v>2720</v>
      </c>
      <c r="C1412" s="25"/>
      <c r="D1412" s="87">
        <f t="shared" si="34"/>
        <v>0</v>
      </c>
      <c r="E1412" s="88"/>
      <c r="F1412" s="89"/>
      <c r="G1412" s="4" t="str">
        <f t="shared" si="33"/>
        <v/>
      </c>
      <c r="X1412" s="56" t="str">
        <f t="shared" si="35"/>
        <v/>
      </c>
      <c r="Y1412" s="56"/>
    </row>
    <row r="1413" spans="1:25" x14ac:dyDescent="0.25">
      <c r="A1413" s="23" t="s">
        <v>2721</v>
      </c>
      <c r="B1413" s="24" t="s">
        <v>2722</v>
      </c>
      <c r="C1413" s="25"/>
      <c r="D1413" s="87">
        <f t="shared" si="34"/>
        <v>0</v>
      </c>
      <c r="E1413" s="88"/>
      <c r="F1413" s="89"/>
      <c r="G1413" s="4" t="str">
        <f t="shared" si="33"/>
        <v/>
      </c>
      <c r="X1413" s="56" t="str">
        <f t="shared" si="35"/>
        <v/>
      </c>
      <c r="Y1413" s="56"/>
    </row>
    <row r="1414" spans="1:25" x14ac:dyDescent="0.25">
      <c r="A1414" s="23" t="s">
        <v>2723</v>
      </c>
      <c r="B1414" s="24" t="s">
        <v>2724</v>
      </c>
      <c r="C1414" s="25"/>
      <c r="D1414" s="87">
        <f t="shared" si="34"/>
        <v>0</v>
      </c>
      <c r="E1414" s="88"/>
      <c r="F1414" s="89"/>
      <c r="G1414" s="4" t="str">
        <f t="shared" si="33"/>
        <v/>
      </c>
      <c r="X1414" s="56" t="str">
        <f t="shared" si="35"/>
        <v/>
      </c>
      <c r="Y1414" s="56"/>
    </row>
    <row r="1415" spans="1:25" x14ac:dyDescent="0.25">
      <c r="A1415" s="23" t="s">
        <v>2725</v>
      </c>
      <c r="B1415" s="24" t="s">
        <v>2726</v>
      </c>
      <c r="C1415" s="25"/>
      <c r="D1415" s="87">
        <f t="shared" si="34"/>
        <v>0</v>
      </c>
      <c r="E1415" s="88"/>
      <c r="F1415" s="89"/>
      <c r="G1415" s="4" t="str">
        <f t="shared" si="33"/>
        <v/>
      </c>
      <c r="X1415" s="56" t="str">
        <f t="shared" si="35"/>
        <v/>
      </c>
      <c r="Y1415" s="56"/>
    </row>
    <row r="1416" spans="1:25" x14ac:dyDescent="0.25">
      <c r="A1416" s="23" t="s">
        <v>2727</v>
      </c>
      <c r="B1416" s="24" t="s">
        <v>2728</v>
      </c>
      <c r="C1416" s="25"/>
      <c r="D1416" s="87">
        <f t="shared" si="34"/>
        <v>0</v>
      </c>
      <c r="E1416" s="88"/>
      <c r="F1416" s="89"/>
      <c r="G1416" s="4" t="str">
        <f t="shared" si="33"/>
        <v/>
      </c>
      <c r="X1416" s="56" t="str">
        <f t="shared" si="35"/>
        <v/>
      </c>
      <c r="Y1416" s="56"/>
    </row>
    <row r="1417" spans="1:25" x14ac:dyDescent="0.25">
      <c r="A1417" s="23" t="s">
        <v>2729</v>
      </c>
      <c r="B1417" s="24" t="s">
        <v>2730</v>
      </c>
      <c r="C1417" s="25"/>
      <c r="D1417" s="87">
        <f t="shared" si="34"/>
        <v>0</v>
      </c>
      <c r="E1417" s="88"/>
      <c r="F1417" s="89"/>
      <c r="G1417" s="4" t="str">
        <f t="shared" si="33"/>
        <v/>
      </c>
      <c r="X1417" s="56" t="str">
        <f t="shared" si="35"/>
        <v/>
      </c>
      <c r="Y1417" s="56"/>
    </row>
    <row r="1418" spans="1:25" x14ac:dyDescent="0.25">
      <c r="A1418" s="23" t="s">
        <v>2731</v>
      </c>
      <c r="B1418" s="24" t="s">
        <v>2732</v>
      </c>
      <c r="C1418" s="25"/>
      <c r="D1418" s="87">
        <f t="shared" si="34"/>
        <v>0</v>
      </c>
      <c r="E1418" s="88"/>
      <c r="F1418" s="89"/>
      <c r="G1418" s="4" t="str">
        <f t="shared" si="33"/>
        <v/>
      </c>
      <c r="X1418" s="56" t="str">
        <f t="shared" si="35"/>
        <v/>
      </c>
      <c r="Y1418" s="56"/>
    </row>
    <row r="1419" spans="1:25" x14ac:dyDescent="0.25">
      <c r="A1419" s="23" t="s">
        <v>2733</v>
      </c>
      <c r="B1419" s="24" t="s">
        <v>2734</v>
      </c>
      <c r="C1419" s="25"/>
      <c r="D1419" s="87">
        <f t="shared" si="34"/>
        <v>0</v>
      </c>
      <c r="E1419" s="88"/>
      <c r="F1419" s="89"/>
      <c r="G1419" s="4" t="str">
        <f t="shared" si="33"/>
        <v/>
      </c>
      <c r="X1419" s="56" t="str">
        <f t="shared" si="35"/>
        <v/>
      </c>
      <c r="Y1419" s="56"/>
    </row>
    <row r="1420" spans="1:25" x14ac:dyDescent="0.25">
      <c r="A1420" s="23" t="s">
        <v>2735</v>
      </c>
      <c r="B1420" s="28" t="s">
        <v>4736</v>
      </c>
      <c r="C1420" s="25"/>
      <c r="D1420" s="87">
        <f t="shared" si="34"/>
        <v>0</v>
      </c>
      <c r="E1420" s="88"/>
      <c r="F1420" s="89"/>
      <c r="G1420" s="4" t="str">
        <f t="shared" si="33"/>
        <v/>
      </c>
      <c r="X1420" s="56" t="str">
        <f t="shared" si="35"/>
        <v/>
      </c>
      <c r="Y1420" s="56"/>
    </row>
    <row r="1421" spans="1:25" x14ac:dyDescent="0.25">
      <c r="A1421" s="23" t="s">
        <v>2737</v>
      </c>
      <c r="B1421" s="24" t="s">
        <v>2738</v>
      </c>
      <c r="C1421" s="25"/>
      <c r="D1421" s="87">
        <f t="shared" si="34"/>
        <v>0</v>
      </c>
      <c r="E1421" s="88"/>
      <c r="F1421" s="89"/>
      <c r="G1421" s="4" t="str">
        <f t="shared" si="33"/>
        <v/>
      </c>
      <c r="X1421" s="56" t="str">
        <f t="shared" si="35"/>
        <v/>
      </c>
      <c r="Y1421" s="56"/>
    </row>
    <row r="1422" spans="1:25" ht="24" x14ac:dyDescent="0.25">
      <c r="A1422" s="23" t="s">
        <v>2739</v>
      </c>
      <c r="B1422" s="28" t="s">
        <v>4737</v>
      </c>
      <c r="C1422" s="25"/>
      <c r="D1422" s="87">
        <f t="shared" si="34"/>
        <v>0</v>
      </c>
      <c r="E1422" s="88"/>
      <c r="F1422" s="89"/>
      <c r="G1422" s="4" t="str">
        <f t="shared" si="33"/>
        <v/>
      </c>
      <c r="X1422" s="56" t="str">
        <f t="shared" si="35"/>
        <v/>
      </c>
      <c r="Y1422" s="56"/>
    </row>
    <row r="1423" spans="1:25" ht="24" x14ac:dyDescent="0.25">
      <c r="A1423" s="23" t="s">
        <v>2741</v>
      </c>
      <c r="B1423" s="28" t="s">
        <v>4738</v>
      </c>
      <c r="C1423" s="25"/>
      <c r="D1423" s="87">
        <f t="shared" si="34"/>
        <v>0</v>
      </c>
      <c r="E1423" s="88"/>
      <c r="F1423" s="89"/>
      <c r="G1423" s="4" t="str">
        <f t="shared" si="33"/>
        <v/>
      </c>
      <c r="X1423" s="56" t="str">
        <f t="shared" si="35"/>
        <v/>
      </c>
      <c r="Y1423" s="56"/>
    </row>
    <row r="1424" spans="1:25" x14ac:dyDescent="0.25">
      <c r="A1424" s="23" t="s">
        <v>2743</v>
      </c>
      <c r="B1424" s="24" t="s">
        <v>2744</v>
      </c>
      <c r="C1424" s="25"/>
      <c r="D1424" s="87">
        <f t="shared" si="34"/>
        <v>0</v>
      </c>
      <c r="E1424" s="88"/>
      <c r="F1424" s="89"/>
      <c r="G1424" s="4" t="str">
        <f t="shared" si="33"/>
        <v/>
      </c>
      <c r="X1424" s="56" t="str">
        <f t="shared" si="35"/>
        <v/>
      </c>
      <c r="Y1424" s="56"/>
    </row>
    <row r="1425" spans="1:25" x14ac:dyDescent="0.25">
      <c r="A1425" s="23" t="s">
        <v>2745</v>
      </c>
      <c r="B1425" s="24" t="s">
        <v>2746</v>
      </c>
      <c r="C1425" s="25"/>
      <c r="D1425" s="87">
        <f t="shared" si="34"/>
        <v>0</v>
      </c>
      <c r="E1425" s="88"/>
      <c r="F1425" s="89"/>
      <c r="G1425" s="4" t="str">
        <f t="shared" si="33"/>
        <v/>
      </c>
      <c r="X1425" s="56" t="str">
        <f t="shared" si="35"/>
        <v/>
      </c>
      <c r="Y1425" s="56"/>
    </row>
    <row r="1426" spans="1:25" x14ac:dyDescent="0.25">
      <c r="A1426" s="23" t="s">
        <v>2747</v>
      </c>
      <c r="B1426" s="24" t="s">
        <v>2748</v>
      </c>
      <c r="C1426" s="25"/>
      <c r="D1426" s="87">
        <f t="shared" si="34"/>
        <v>0</v>
      </c>
      <c r="E1426" s="88"/>
      <c r="F1426" s="89"/>
      <c r="G1426" s="4" t="str">
        <f t="shared" si="33"/>
        <v/>
      </c>
      <c r="X1426" s="56" t="str">
        <f t="shared" si="35"/>
        <v/>
      </c>
      <c r="Y1426" s="56"/>
    </row>
    <row r="1427" spans="1:25" x14ac:dyDescent="0.25">
      <c r="A1427" s="23" t="s">
        <v>2749</v>
      </c>
      <c r="B1427" s="28" t="s">
        <v>4739</v>
      </c>
      <c r="C1427" s="25"/>
      <c r="D1427" s="87">
        <f t="shared" si="34"/>
        <v>0</v>
      </c>
      <c r="E1427" s="88"/>
      <c r="F1427" s="89"/>
      <c r="G1427" s="4" t="str">
        <f t="shared" si="33"/>
        <v/>
      </c>
      <c r="X1427" s="56" t="str">
        <f t="shared" si="35"/>
        <v/>
      </c>
      <c r="Y1427" s="56"/>
    </row>
    <row r="1428" spans="1:25" x14ac:dyDescent="0.25">
      <c r="A1428" s="23" t="s">
        <v>2751</v>
      </c>
      <c r="B1428" s="24" t="s">
        <v>2752</v>
      </c>
      <c r="C1428" s="25"/>
      <c r="D1428" s="87">
        <f t="shared" si="34"/>
        <v>0</v>
      </c>
      <c r="E1428" s="88"/>
      <c r="F1428" s="89"/>
      <c r="G1428" s="4" t="str">
        <f t="shared" si="33"/>
        <v/>
      </c>
      <c r="X1428" s="56" t="str">
        <f t="shared" si="35"/>
        <v/>
      </c>
      <c r="Y1428" s="56"/>
    </row>
    <row r="1429" spans="1:25" x14ac:dyDescent="0.25">
      <c r="A1429" s="23" t="s">
        <v>2753</v>
      </c>
      <c r="B1429" s="36" t="s">
        <v>2754</v>
      </c>
      <c r="C1429" s="25"/>
      <c r="D1429" s="87">
        <f t="shared" si="34"/>
        <v>0</v>
      </c>
      <c r="E1429" s="88"/>
      <c r="F1429" s="89"/>
      <c r="G1429" s="4" t="str">
        <f t="shared" si="33"/>
        <v/>
      </c>
      <c r="X1429" s="56" t="str">
        <f t="shared" si="35"/>
        <v/>
      </c>
      <c r="Y1429" s="56"/>
    </row>
    <row r="1430" spans="1:25" x14ac:dyDescent="0.25">
      <c r="A1430" s="47"/>
      <c r="B1430" s="19" t="s">
        <v>2755</v>
      </c>
      <c r="C1430" s="41">
        <f>SUM(C1431:C1467)</f>
        <v>0</v>
      </c>
      <c r="D1430" s="93">
        <f>SUM(D1431:D1467)</f>
        <v>0</v>
      </c>
      <c r="E1430" s="93">
        <f>SUM(E1431:E1467)</f>
        <v>0</v>
      </c>
      <c r="F1430" s="69">
        <f>SUM(F1431:F1467)</f>
        <v>0</v>
      </c>
      <c r="G1430" s="4" t="str">
        <f t="shared" si="33"/>
        <v/>
      </c>
      <c r="X1430" s="56" t="str">
        <f t="shared" si="35"/>
        <v/>
      </c>
      <c r="Y1430" s="56"/>
    </row>
    <row r="1431" spans="1:25" x14ac:dyDescent="0.25">
      <c r="A1431" s="23" t="s">
        <v>2756</v>
      </c>
      <c r="B1431" s="28" t="s">
        <v>4740</v>
      </c>
      <c r="C1431" s="25"/>
      <c r="D1431" s="87">
        <f t="shared" si="34"/>
        <v>0</v>
      </c>
      <c r="E1431" s="88"/>
      <c r="F1431" s="89"/>
      <c r="G1431" s="4" t="str">
        <f t="shared" si="33"/>
        <v/>
      </c>
      <c r="X1431" s="56" t="str">
        <f t="shared" si="35"/>
        <v/>
      </c>
      <c r="Y1431" s="56"/>
    </row>
    <row r="1432" spans="1:25" x14ac:dyDescent="0.25">
      <c r="A1432" s="23" t="s">
        <v>2758</v>
      </c>
      <c r="B1432" s="24" t="s">
        <v>2759</v>
      </c>
      <c r="C1432" s="25"/>
      <c r="D1432" s="87">
        <f t="shared" si="34"/>
        <v>0</v>
      </c>
      <c r="E1432" s="88"/>
      <c r="F1432" s="89"/>
      <c r="G1432" s="4" t="str">
        <f t="shared" si="33"/>
        <v/>
      </c>
      <c r="X1432" s="56" t="str">
        <f t="shared" si="35"/>
        <v/>
      </c>
      <c r="Y1432" s="56"/>
    </row>
    <row r="1433" spans="1:25" x14ac:dyDescent="0.25">
      <c r="A1433" s="23" t="s">
        <v>2760</v>
      </c>
      <c r="B1433" s="24" t="s">
        <v>2761</v>
      </c>
      <c r="C1433" s="25"/>
      <c r="D1433" s="87">
        <f t="shared" si="34"/>
        <v>0</v>
      </c>
      <c r="E1433" s="88"/>
      <c r="F1433" s="89"/>
      <c r="G1433" s="4" t="str">
        <f t="shared" si="33"/>
        <v/>
      </c>
      <c r="X1433" s="56" t="str">
        <f t="shared" si="35"/>
        <v/>
      </c>
      <c r="Y1433" s="56"/>
    </row>
    <row r="1434" spans="1:25" x14ac:dyDescent="0.25">
      <c r="A1434" s="23" t="s">
        <v>2762</v>
      </c>
      <c r="B1434" s="24" t="s">
        <v>2763</v>
      </c>
      <c r="C1434" s="25"/>
      <c r="D1434" s="87">
        <f t="shared" si="34"/>
        <v>0</v>
      </c>
      <c r="E1434" s="88"/>
      <c r="F1434" s="89"/>
      <c r="G1434" s="4" t="str">
        <f t="shared" si="33"/>
        <v/>
      </c>
      <c r="X1434" s="56" t="str">
        <f t="shared" si="35"/>
        <v/>
      </c>
      <c r="Y1434" s="56"/>
    </row>
    <row r="1435" spans="1:25" x14ac:dyDescent="0.25">
      <c r="A1435" s="23" t="s">
        <v>2764</v>
      </c>
      <c r="B1435" s="24" t="s">
        <v>2765</v>
      </c>
      <c r="C1435" s="25"/>
      <c r="D1435" s="87">
        <f t="shared" si="34"/>
        <v>0</v>
      </c>
      <c r="E1435" s="88"/>
      <c r="F1435" s="89"/>
      <c r="G1435" s="4" t="str">
        <f t="shared" si="33"/>
        <v/>
      </c>
      <c r="X1435" s="56" t="str">
        <f t="shared" si="35"/>
        <v/>
      </c>
      <c r="Y1435" s="56"/>
    </row>
    <row r="1436" spans="1:25" x14ac:dyDescent="0.25">
      <c r="A1436" s="23" t="s">
        <v>2766</v>
      </c>
      <c r="B1436" s="24" t="s">
        <v>4741</v>
      </c>
      <c r="C1436" s="25"/>
      <c r="D1436" s="87">
        <f t="shared" si="34"/>
        <v>0</v>
      </c>
      <c r="E1436" s="88"/>
      <c r="F1436" s="89"/>
      <c r="G1436" s="4" t="str">
        <f t="shared" si="33"/>
        <v/>
      </c>
      <c r="X1436" s="56" t="str">
        <f t="shared" si="35"/>
        <v/>
      </c>
      <c r="Y1436" s="56"/>
    </row>
    <row r="1437" spans="1:25" x14ac:dyDescent="0.25">
      <c r="A1437" s="23" t="s">
        <v>2768</v>
      </c>
      <c r="B1437" s="24" t="s">
        <v>4742</v>
      </c>
      <c r="C1437" s="25"/>
      <c r="D1437" s="87">
        <f t="shared" si="34"/>
        <v>0</v>
      </c>
      <c r="E1437" s="88"/>
      <c r="F1437" s="89"/>
      <c r="G1437" s="4" t="str">
        <f t="shared" si="33"/>
        <v/>
      </c>
      <c r="X1437" s="56" t="str">
        <f t="shared" si="35"/>
        <v/>
      </c>
      <c r="Y1437" s="56"/>
    </row>
    <row r="1438" spans="1:25" x14ac:dyDescent="0.25">
      <c r="A1438" s="23" t="s">
        <v>2770</v>
      </c>
      <c r="B1438" s="24" t="s">
        <v>4743</v>
      </c>
      <c r="C1438" s="25"/>
      <c r="D1438" s="87">
        <f t="shared" si="34"/>
        <v>0</v>
      </c>
      <c r="E1438" s="88"/>
      <c r="F1438" s="89"/>
      <c r="G1438" s="4" t="str">
        <f t="shared" si="33"/>
        <v/>
      </c>
      <c r="X1438" s="56" t="str">
        <f t="shared" si="35"/>
        <v/>
      </c>
      <c r="Y1438" s="56"/>
    </row>
    <row r="1439" spans="1:25" x14ac:dyDescent="0.25">
      <c r="A1439" s="23" t="s">
        <v>2772</v>
      </c>
      <c r="B1439" s="24" t="s">
        <v>4744</v>
      </c>
      <c r="C1439" s="25"/>
      <c r="D1439" s="87">
        <f t="shared" si="34"/>
        <v>0</v>
      </c>
      <c r="E1439" s="88"/>
      <c r="F1439" s="89"/>
      <c r="G1439" s="4" t="str">
        <f t="shared" si="33"/>
        <v/>
      </c>
      <c r="X1439" s="56" t="str">
        <f t="shared" si="35"/>
        <v/>
      </c>
      <c r="Y1439" s="56"/>
    </row>
    <row r="1440" spans="1:25" x14ac:dyDescent="0.25">
      <c r="A1440" s="23" t="s">
        <v>2774</v>
      </c>
      <c r="B1440" s="24" t="s">
        <v>2775</v>
      </c>
      <c r="C1440" s="25"/>
      <c r="D1440" s="87">
        <f t="shared" si="34"/>
        <v>0</v>
      </c>
      <c r="E1440" s="88"/>
      <c r="F1440" s="89"/>
      <c r="G1440" s="4" t="str">
        <f t="shared" si="33"/>
        <v/>
      </c>
      <c r="X1440" s="56" t="str">
        <f t="shared" si="35"/>
        <v/>
      </c>
      <c r="Y1440" s="56"/>
    </row>
    <row r="1441" spans="1:25" x14ac:dyDescent="0.25">
      <c r="A1441" s="23" t="s">
        <v>2776</v>
      </c>
      <c r="B1441" s="24" t="s">
        <v>2777</v>
      </c>
      <c r="C1441" s="25"/>
      <c r="D1441" s="87">
        <f t="shared" si="34"/>
        <v>0</v>
      </c>
      <c r="E1441" s="88"/>
      <c r="F1441" s="89"/>
      <c r="G1441" s="4" t="str">
        <f t="shared" si="33"/>
        <v/>
      </c>
      <c r="X1441" s="56" t="str">
        <f t="shared" si="35"/>
        <v/>
      </c>
      <c r="Y1441" s="56"/>
    </row>
    <row r="1442" spans="1:25" x14ac:dyDescent="0.25">
      <c r="A1442" s="23" t="s">
        <v>2778</v>
      </c>
      <c r="B1442" s="24" t="s">
        <v>2779</v>
      </c>
      <c r="C1442" s="25"/>
      <c r="D1442" s="87">
        <f t="shared" si="34"/>
        <v>0</v>
      </c>
      <c r="E1442" s="88"/>
      <c r="F1442" s="89"/>
      <c r="G1442" s="4" t="str">
        <f t="shared" si="33"/>
        <v/>
      </c>
      <c r="X1442" s="56" t="str">
        <f t="shared" si="35"/>
        <v/>
      </c>
      <c r="Y1442" s="56"/>
    </row>
    <row r="1443" spans="1:25" x14ac:dyDescent="0.25">
      <c r="A1443" s="23" t="s">
        <v>2780</v>
      </c>
      <c r="B1443" s="24" t="s">
        <v>2781</v>
      </c>
      <c r="C1443" s="25"/>
      <c r="D1443" s="87">
        <f t="shared" si="34"/>
        <v>0</v>
      </c>
      <c r="E1443" s="88"/>
      <c r="F1443" s="89"/>
      <c r="G1443" s="4" t="str">
        <f t="shared" si="33"/>
        <v/>
      </c>
      <c r="X1443" s="56" t="str">
        <f t="shared" si="35"/>
        <v/>
      </c>
      <c r="Y1443" s="56"/>
    </row>
    <row r="1444" spans="1:25" x14ac:dyDescent="0.25">
      <c r="A1444" s="23" t="s">
        <v>2782</v>
      </c>
      <c r="B1444" s="24" t="s">
        <v>2783</v>
      </c>
      <c r="C1444" s="25"/>
      <c r="D1444" s="87">
        <f t="shared" si="34"/>
        <v>0</v>
      </c>
      <c r="E1444" s="88"/>
      <c r="F1444" s="89"/>
      <c r="G1444" s="4" t="str">
        <f t="shared" si="33"/>
        <v/>
      </c>
      <c r="X1444" s="56" t="str">
        <f t="shared" si="35"/>
        <v/>
      </c>
      <c r="Y1444" s="56"/>
    </row>
    <row r="1445" spans="1:25" x14ac:dyDescent="0.25">
      <c r="A1445" s="23" t="s">
        <v>2784</v>
      </c>
      <c r="B1445" s="24" t="s">
        <v>2785</v>
      </c>
      <c r="C1445" s="25"/>
      <c r="D1445" s="87">
        <f t="shared" si="34"/>
        <v>0</v>
      </c>
      <c r="E1445" s="88"/>
      <c r="F1445" s="89"/>
      <c r="G1445" s="4" t="str">
        <f t="shared" si="33"/>
        <v/>
      </c>
      <c r="X1445" s="56" t="str">
        <f t="shared" si="35"/>
        <v/>
      </c>
      <c r="Y1445" s="56"/>
    </row>
    <row r="1446" spans="1:25" x14ac:dyDescent="0.25">
      <c r="A1446" s="23" t="s">
        <v>2786</v>
      </c>
      <c r="B1446" s="24" t="s">
        <v>2787</v>
      </c>
      <c r="C1446" s="25"/>
      <c r="D1446" s="87">
        <f t="shared" si="34"/>
        <v>0</v>
      </c>
      <c r="E1446" s="88"/>
      <c r="F1446" s="89"/>
      <c r="G1446" s="4" t="str">
        <f t="shared" si="33"/>
        <v/>
      </c>
      <c r="X1446" s="56" t="str">
        <f t="shared" si="35"/>
        <v/>
      </c>
      <c r="Y1446" s="56"/>
    </row>
    <row r="1447" spans="1:25" x14ac:dyDescent="0.25">
      <c r="A1447" s="23" t="s">
        <v>2788</v>
      </c>
      <c r="B1447" s="24" t="s">
        <v>2789</v>
      </c>
      <c r="C1447" s="25"/>
      <c r="D1447" s="87">
        <f t="shared" si="34"/>
        <v>0</v>
      </c>
      <c r="E1447" s="88"/>
      <c r="F1447" s="89"/>
      <c r="G1447" s="4" t="str">
        <f t="shared" si="33"/>
        <v/>
      </c>
      <c r="X1447" s="56" t="str">
        <f t="shared" si="35"/>
        <v/>
      </c>
      <c r="Y1447" s="56"/>
    </row>
    <row r="1448" spans="1:25" ht="24" x14ac:dyDescent="0.25">
      <c r="A1448" s="23" t="s">
        <v>2790</v>
      </c>
      <c r="B1448" s="28" t="s">
        <v>4745</v>
      </c>
      <c r="C1448" s="25"/>
      <c r="D1448" s="87">
        <f t="shared" si="34"/>
        <v>0</v>
      </c>
      <c r="E1448" s="88"/>
      <c r="F1448" s="89"/>
      <c r="G1448" s="4" t="str">
        <f t="shared" si="33"/>
        <v/>
      </c>
      <c r="X1448" s="56" t="str">
        <f t="shared" si="35"/>
        <v/>
      </c>
      <c r="Y1448" s="56"/>
    </row>
    <row r="1449" spans="1:25" x14ac:dyDescent="0.25">
      <c r="A1449" s="23" t="s">
        <v>2792</v>
      </c>
      <c r="B1449" s="24" t="s">
        <v>2793</v>
      </c>
      <c r="C1449" s="25"/>
      <c r="D1449" s="87">
        <f t="shared" si="34"/>
        <v>0</v>
      </c>
      <c r="E1449" s="88"/>
      <c r="F1449" s="89"/>
      <c r="G1449" s="4" t="str">
        <f t="shared" si="33"/>
        <v/>
      </c>
      <c r="X1449" s="56" t="str">
        <f t="shared" si="35"/>
        <v/>
      </c>
      <c r="Y1449" s="56"/>
    </row>
    <row r="1450" spans="1:25" x14ac:dyDescent="0.25">
      <c r="A1450" s="23" t="s">
        <v>2794</v>
      </c>
      <c r="B1450" s="24" t="s">
        <v>4746</v>
      </c>
      <c r="C1450" s="25"/>
      <c r="D1450" s="87">
        <f t="shared" si="34"/>
        <v>0</v>
      </c>
      <c r="E1450" s="88"/>
      <c r="F1450" s="89"/>
      <c r="G1450" s="4" t="str">
        <f t="shared" si="33"/>
        <v/>
      </c>
      <c r="X1450" s="56" t="str">
        <f t="shared" si="35"/>
        <v/>
      </c>
      <c r="Y1450" s="56"/>
    </row>
    <row r="1451" spans="1:25" x14ac:dyDescent="0.25">
      <c r="A1451" s="23" t="s">
        <v>2796</v>
      </c>
      <c r="B1451" s="24" t="s">
        <v>4747</v>
      </c>
      <c r="C1451" s="25"/>
      <c r="D1451" s="87">
        <f t="shared" si="34"/>
        <v>0</v>
      </c>
      <c r="E1451" s="88"/>
      <c r="F1451" s="89"/>
      <c r="G1451" s="4" t="str">
        <f t="shared" si="33"/>
        <v/>
      </c>
      <c r="X1451" s="56" t="str">
        <f t="shared" si="35"/>
        <v/>
      </c>
      <c r="Y1451" s="56"/>
    </row>
    <row r="1452" spans="1:25" x14ac:dyDescent="0.25">
      <c r="A1452" s="23" t="s">
        <v>2798</v>
      </c>
      <c r="B1452" s="24" t="s">
        <v>4748</v>
      </c>
      <c r="C1452" s="25"/>
      <c r="D1452" s="87">
        <f t="shared" si="34"/>
        <v>0</v>
      </c>
      <c r="E1452" s="88"/>
      <c r="F1452" s="89"/>
      <c r="G1452" s="4" t="str">
        <f t="shared" si="33"/>
        <v/>
      </c>
      <c r="X1452" s="56" t="str">
        <f t="shared" si="35"/>
        <v/>
      </c>
      <c r="Y1452" s="56"/>
    </row>
    <row r="1453" spans="1:25" x14ac:dyDescent="0.25">
      <c r="A1453" s="23" t="s">
        <v>2800</v>
      </c>
      <c r="B1453" s="24" t="s">
        <v>2801</v>
      </c>
      <c r="C1453" s="25"/>
      <c r="D1453" s="87">
        <f t="shared" si="34"/>
        <v>0</v>
      </c>
      <c r="E1453" s="88"/>
      <c r="F1453" s="89"/>
      <c r="G1453" s="4" t="str">
        <f t="shared" si="33"/>
        <v/>
      </c>
      <c r="X1453" s="56" t="str">
        <f t="shared" si="35"/>
        <v/>
      </c>
      <c r="Y1453" s="56"/>
    </row>
    <row r="1454" spans="1:25" x14ac:dyDescent="0.25">
      <c r="A1454" s="23" t="s">
        <v>2802</v>
      </c>
      <c r="B1454" s="24" t="s">
        <v>2803</v>
      </c>
      <c r="C1454" s="25"/>
      <c r="D1454" s="87">
        <f t="shared" si="34"/>
        <v>0</v>
      </c>
      <c r="E1454" s="88"/>
      <c r="F1454" s="89"/>
      <c r="G1454" s="4" t="str">
        <f t="shared" si="33"/>
        <v/>
      </c>
      <c r="X1454" s="56" t="str">
        <f t="shared" si="35"/>
        <v/>
      </c>
      <c r="Y1454" s="56"/>
    </row>
    <row r="1455" spans="1:25" x14ac:dyDescent="0.25">
      <c r="A1455" s="23" t="s">
        <v>2804</v>
      </c>
      <c r="B1455" s="24" t="s">
        <v>2805</v>
      </c>
      <c r="C1455" s="25"/>
      <c r="D1455" s="87">
        <f t="shared" si="34"/>
        <v>0</v>
      </c>
      <c r="E1455" s="88"/>
      <c r="F1455" s="89"/>
      <c r="G1455" s="4" t="str">
        <f t="shared" si="33"/>
        <v/>
      </c>
      <c r="X1455" s="56" t="str">
        <f t="shared" si="35"/>
        <v/>
      </c>
      <c r="Y1455" s="56"/>
    </row>
    <row r="1456" spans="1:25" x14ac:dyDescent="0.25">
      <c r="A1456" s="23" t="s">
        <v>2806</v>
      </c>
      <c r="B1456" s="24" t="s">
        <v>2807</v>
      </c>
      <c r="C1456" s="25"/>
      <c r="D1456" s="87">
        <f t="shared" si="34"/>
        <v>0</v>
      </c>
      <c r="E1456" s="88"/>
      <c r="F1456" s="89"/>
      <c r="G1456" s="4" t="str">
        <f t="shared" si="33"/>
        <v/>
      </c>
      <c r="X1456" s="56" t="str">
        <f t="shared" si="35"/>
        <v/>
      </c>
      <c r="Y1456" s="56"/>
    </row>
    <row r="1457" spans="1:25" x14ac:dyDescent="0.25">
      <c r="A1457" s="23" t="s">
        <v>2808</v>
      </c>
      <c r="B1457" s="24" t="s">
        <v>2809</v>
      </c>
      <c r="C1457" s="25"/>
      <c r="D1457" s="87">
        <f t="shared" si="34"/>
        <v>0</v>
      </c>
      <c r="E1457" s="88"/>
      <c r="F1457" s="89"/>
      <c r="G1457" s="4" t="str">
        <f t="shared" si="33"/>
        <v/>
      </c>
      <c r="X1457" s="56" t="str">
        <f t="shared" si="35"/>
        <v/>
      </c>
      <c r="Y1457" s="56"/>
    </row>
    <row r="1458" spans="1:25" x14ac:dyDescent="0.25">
      <c r="A1458" s="23" t="s">
        <v>2810</v>
      </c>
      <c r="B1458" s="24" t="s">
        <v>2811</v>
      </c>
      <c r="C1458" s="25"/>
      <c r="D1458" s="87">
        <f t="shared" si="34"/>
        <v>0</v>
      </c>
      <c r="E1458" s="88"/>
      <c r="F1458" s="89"/>
      <c r="G1458" s="4" t="str">
        <f t="shared" si="33"/>
        <v/>
      </c>
      <c r="X1458" s="56" t="str">
        <f t="shared" si="35"/>
        <v/>
      </c>
      <c r="Y1458" s="56"/>
    </row>
    <row r="1459" spans="1:25" x14ac:dyDescent="0.25">
      <c r="A1459" s="23" t="s">
        <v>2812</v>
      </c>
      <c r="B1459" s="24" t="s">
        <v>2813</v>
      </c>
      <c r="C1459" s="25"/>
      <c r="D1459" s="87">
        <f t="shared" si="34"/>
        <v>0</v>
      </c>
      <c r="E1459" s="88"/>
      <c r="F1459" s="89"/>
      <c r="G1459" s="4" t="str">
        <f t="shared" si="33"/>
        <v/>
      </c>
      <c r="X1459" s="56" t="str">
        <f t="shared" si="35"/>
        <v/>
      </c>
      <c r="Y1459" s="56"/>
    </row>
    <row r="1460" spans="1:25" x14ac:dyDescent="0.25">
      <c r="A1460" s="23" t="s">
        <v>2814</v>
      </c>
      <c r="B1460" s="24" t="s">
        <v>2815</v>
      </c>
      <c r="C1460" s="25"/>
      <c r="D1460" s="87">
        <f t="shared" si="34"/>
        <v>0</v>
      </c>
      <c r="E1460" s="88"/>
      <c r="F1460" s="89"/>
      <c r="G1460" s="4" t="str">
        <f t="shared" si="33"/>
        <v/>
      </c>
      <c r="X1460" s="56" t="str">
        <f t="shared" si="35"/>
        <v/>
      </c>
      <c r="Y1460" s="56"/>
    </row>
    <row r="1461" spans="1:25" x14ac:dyDescent="0.25">
      <c r="A1461" s="23" t="s">
        <v>2816</v>
      </c>
      <c r="B1461" s="24" t="s">
        <v>2817</v>
      </c>
      <c r="C1461" s="25"/>
      <c r="D1461" s="87">
        <f t="shared" si="34"/>
        <v>0</v>
      </c>
      <c r="E1461" s="88"/>
      <c r="F1461" s="89"/>
      <c r="G1461" s="4" t="str">
        <f t="shared" si="33"/>
        <v/>
      </c>
      <c r="X1461" s="56" t="str">
        <f t="shared" si="35"/>
        <v/>
      </c>
      <c r="Y1461" s="56"/>
    </row>
    <row r="1462" spans="1:25" x14ac:dyDescent="0.25">
      <c r="A1462" s="23" t="s">
        <v>2818</v>
      </c>
      <c r="B1462" s="24" t="s">
        <v>2819</v>
      </c>
      <c r="C1462" s="25"/>
      <c r="D1462" s="87">
        <f t="shared" si="34"/>
        <v>0</v>
      </c>
      <c r="E1462" s="88"/>
      <c r="F1462" s="89"/>
      <c r="G1462" s="4" t="str">
        <f t="shared" si="33"/>
        <v/>
      </c>
      <c r="X1462" s="56" t="str">
        <f t="shared" si="35"/>
        <v/>
      </c>
      <c r="Y1462" s="56"/>
    </row>
    <row r="1463" spans="1:25" ht="24" x14ac:dyDescent="0.25">
      <c r="A1463" s="23" t="s">
        <v>2820</v>
      </c>
      <c r="B1463" s="28" t="s">
        <v>4749</v>
      </c>
      <c r="C1463" s="25"/>
      <c r="D1463" s="87">
        <f t="shared" si="34"/>
        <v>0</v>
      </c>
      <c r="E1463" s="88"/>
      <c r="F1463" s="89"/>
      <c r="G1463" s="4" t="str">
        <f t="shared" si="33"/>
        <v/>
      </c>
      <c r="X1463" s="56" t="str">
        <f t="shared" si="35"/>
        <v/>
      </c>
      <c r="Y1463" s="56"/>
    </row>
    <row r="1464" spans="1:25" x14ac:dyDescent="0.25">
      <c r="A1464" s="23" t="s">
        <v>2822</v>
      </c>
      <c r="B1464" s="24" t="s">
        <v>2823</v>
      </c>
      <c r="C1464" s="25"/>
      <c r="D1464" s="87">
        <f t="shared" si="34"/>
        <v>0</v>
      </c>
      <c r="E1464" s="88"/>
      <c r="F1464" s="89"/>
      <c r="G1464" s="4" t="str">
        <f t="shared" si="33"/>
        <v/>
      </c>
      <c r="X1464" s="56" t="str">
        <f t="shared" si="35"/>
        <v/>
      </c>
      <c r="Y1464" s="56"/>
    </row>
    <row r="1465" spans="1:25" x14ac:dyDescent="0.25">
      <c r="A1465" s="23" t="s">
        <v>2824</v>
      </c>
      <c r="B1465" s="24" t="s">
        <v>2825</v>
      </c>
      <c r="C1465" s="25"/>
      <c r="D1465" s="87">
        <f t="shared" si="34"/>
        <v>0</v>
      </c>
      <c r="E1465" s="88"/>
      <c r="F1465" s="89"/>
      <c r="G1465" s="4" t="str">
        <f t="shared" si="33"/>
        <v/>
      </c>
      <c r="X1465" s="56" t="str">
        <f t="shared" si="35"/>
        <v/>
      </c>
      <c r="Y1465" s="56"/>
    </row>
    <row r="1466" spans="1:25" x14ac:dyDescent="0.25">
      <c r="A1466" s="23" t="s">
        <v>2826</v>
      </c>
      <c r="B1466" s="24" t="s">
        <v>2827</v>
      </c>
      <c r="C1466" s="25"/>
      <c r="D1466" s="87">
        <f t="shared" si="34"/>
        <v>0</v>
      </c>
      <c r="E1466" s="88"/>
      <c r="F1466" s="89"/>
      <c r="G1466" s="4" t="str">
        <f t="shared" ref="G1466:G1529" si="36">IF(D1466&gt;C1466,"CMA ES MAYOR QUE TOTAL ACTIVIDADES","")</f>
        <v/>
      </c>
      <c r="X1466" s="56" t="str">
        <f>IF(D1466&gt;C1466,1,"")</f>
        <v/>
      </c>
      <c r="Y1466" s="56"/>
    </row>
    <row r="1467" spans="1:25" ht="24" x14ac:dyDescent="0.25">
      <c r="A1467" s="23" t="s">
        <v>2828</v>
      </c>
      <c r="B1467" s="95" t="s">
        <v>4750</v>
      </c>
      <c r="C1467" s="25"/>
      <c r="D1467" s="87">
        <f t="shared" ref="D1467:D1530" si="37">+E1467+F1467</f>
        <v>0</v>
      </c>
      <c r="E1467" s="88"/>
      <c r="F1467" s="89"/>
      <c r="G1467" s="4" t="str">
        <f t="shared" si="36"/>
        <v/>
      </c>
      <c r="X1467" s="56" t="str">
        <f>IF(D1467&gt;C1467,1,"")</f>
        <v/>
      </c>
      <c r="Y1467" s="56"/>
    </row>
    <row r="1468" spans="1:25" x14ac:dyDescent="0.25">
      <c r="A1468" s="47"/>
      <c r="B1468" s="97" t="s">
        <v>2830</v>
      </c>
      <c r="C1468" s="41"/>
      <c r="D1468" s="42"/>
      <c r="E1468" s="42"/>
      <c r="F1468" s="43"/>
      <c r="X1468" s="56" t="str">
        <f>IF(D1468&gt;C1468,1,"")</f>
        <v/>
      </c>
      <c r="Y1468" s="56"/>
    </row>
    <row r="1469" spans="1:25" x14ac:dyDescent="0.25">
      <c r="A1469" s="47"/>
      <c r="B1469" s="19" t="s">
        <v>2831</v>
      </c>
      <c r="C1469" s="41">
        <f>SUM(C1470:C1476)</f>
        <v>0</v>
      </c>
      <c r="D1469" s="42"/>
      <c r="E1469" s="42"/>
      <c r="F1469" s="43"/>
      <c r="X1469" s="56" t="str">
        <f>IF(D1469&gt;C1469,1,"")</f>
        <v/>
      </c>
      <c r="Y1469" s="56"/>
    </row>
    <row r="1470" spans="1:25" x14ac:dyDescent="0.25">
      <c r="A1470" s="23" t="s">
        <v>2832</v>
      </c>
      <c r="B1470" s="24" t="s">
        <v>2833</v>
      </c>
      <c r="C1470" s="25"/>
      <c r="D1470" s="26"/>
      <c r="E1470" s="26"/>
      <c r="F1470" s="27"/>
    </row>
    <row r="1471" spans="1:25" x14ac:dyDescent="0.25">
      <c r="A1471" s="23" t="s">
        <v>2834</v>
      </c>
      <c r="B1471" s="24" t="s">
        <v>2835</v>
      </c>
      <c r="C1471" s="25"/>
      <c r="D1471" s="26"/>
      <c r="E1471" s="26"/>
      <c r="F1471" s="27"/>
    </row>
    <row r="1472" spans="1:25" x14ac:dyDescent="0.25">
      <c r="A1472" s="23" t="s">
        <v>2836</v>
      </c>
      <c r="B1472" s="24" t="s">
        <v>2837</v>
      </c>
      <c r="C1472" s="25"/>
      <c r="D1472" s="26"/>
      <c r="E1472" s="26"/>
      <c r="F1472" s="27"/>
    </row>
    <row r="1473" spans="1:7" ht="24" x14ac:dyDescent="0.25">
      <c r="A1473" s="23" t="s">
        <v>2838</v>
      </c>
      <c r="B1473" s="28" t="s">
        <v>4751</v>
      </c>
      <c r="C1473" s="25"/>
      <c r="D1473" s="26"/>
      <c r="E1473" s="26"/>
      <c r="F1473" s="27"/>
    </row>
    <row r="1474" spans="1:7" x14ac:dyDescent="0.25">
      <c r="A1474" s="23" t="s">
        <v>2840</v>
      </c>
      <c r="B1474" s="24" t="s">
        <v>2841</v>
      </c>
      <c r="C1474" s="25"/>
      <c r="D1474" s="26"/>
      <c r="E1474" s="26"/>
      <c r="F1474" s="27"/>
    </row>
    <row r="1475" spans="1:7" x14ac:dyDescent="0.25">
      <c r="A1475" s="23" t="s">
        <v>2842</v>
      </c>
      <c r="B1475" s="24" t="s">
        <v>2843</v>
      </c>
      <c r="C1475" s="25"/>
      <c r="D1475" s="26"/>
      <c r="E1475" s="26"/>
      <c r="F1475" s="27"/>
    </row>
    <row r="1476" spans="1:7" x14ac:dyDescent="0.25">
      <c r="A1476" s="23" t="s">
        <v>2844</v>
      </c>
      <c r="B1476" s="36" t="s">
        <v>2845</v>
      </c>
      <c r="C1476" s="25"/>
      <c r="D1476" s="26"/>
      <c r="E1476" s="26"/>
      <c r="F1476" s="27"/>
    </row>
    <row r="1477" spans="1:7" x14ac:dyDescent="0.25">
      <c r="A1477" s="47"/>
      <c r="B1477" s="102" t="s">
        <v>2846</v>
      </c>
      <c r="C1477" s="41">
        <f>SUM(C1478:C1560)</f>
        <v>0</v>
      </c>
      <c r="D1477" s="93">
        <f>SUM(D1478:D1560)</f>
        <v>0</v>
      </c>
      <c r="E1477" s="93">
        <f>SUM(E1478:E1560)</f>
        <v>0</v>
      </c>
      <c r="F1477" s="69">
        <f>SUM(F1478:F1560)</f>
        <v>0</v>
      </c>
      <c r="G1477" s="4" t="str">
        <f t="shared" si="36"/>
        <v/>
      </c>
    </row>
    <row r="1478" spans="1:7" x14ac:dyDescent="0.25">
      <c r="A1478" s="23" t="s">
        <v>2847</v>
      </c>
      <c r="B1478" s="24" t="s">
        <v>2848</v>
      </c>
      <c r="C1478" s="25"/>
      <c r="D1478" s="87">
        <f t="shared" si="37"/>
        <v>0</v>
      </c>
      <c r="E1478" s="88"/>
      <c r="F1478" s="89"/>
      <c r="G1478" s="4" t="str">
        <f t="shared" si="36"/>
        <v/>
      </c>
    </row>
    <row r="1479" spans="1:7" x14ac:dyDescent="0.25">
      <c r="A1479" s="23" t="s">
        <v>2849</v>
      </c>
      <c r="B1479" s="24" t="s">
        <v>2850</v>
      </c>
      <c r="C1479" s="25"/>
      <c r="D1479" s="87">
        <f t="shared" si="37"/>
        <v>0</v>
      </c>
      <c r="E1479" s="88"/>
      <c r="F1479" s="89"/>
      <c r="G1479" s="4" t="str">
        <f t="shared" si="36"/>
        <v/>
      </c>
    </row>
    <row r="1480" spans="1:7" x14ac:dyDescent="0.25">
      <c r="A1480" s="23" t="s">
        <v>2851</v>
      </c>
      <c r="B1480" s="24" t="s">
        <v>2852</v>
      </c>
      <c r="C1480" s="25"/>
      <c r="D1480" s="87">
        <f t="shared" si="37"/>
        <v>0</v>
      </c>
      <c r="E1480" s="88"/>
      <c r="F1480" s="89"/>
      <c r="G1480" s="4" t="str">
        <f t="shared" si="36"/>
        <v/>
      </c>
    </row>
    <row r="1481" spans="1:7" x14ac:dyDescent="0.25">
      <c r="A1481" s="23" t="s">
        <v>2853</v>
      </c>
      <c r="B1481" s="28" t="s">
        <v>4752</v>
      </c>
      <c r="C1481" s="25"/>
      <c r="D1481" s="87">
        <f t="shared" si="37"/>
        <v>0</v>
      </c>
      <c r="E1481" s="88"/>
      <c r="F1481" s="89"/>
      <c r="G1481" s="4" t="str">
        <f t="shared" si="36"/>
        <v/>
      </c>
    </row>
    <row r="1482" spans="1:7" ht="24" x14ac:dyDescent="0.25">
      <c r="A1482" s="23" t="s">
        <v>2855</v>
      </c>
      <c r="B1482" s="28" t="s">
        <v>4753</v>
      </c>
      <c r="C1482" s="25"/>
      <c r="D1482" s="87">
        <f t="shared" si="37"/>
        <v>0</v>
      </c>
      <c r="E1482" s="88"/>
      <c r="F1482" s="89"/>
      <c r="G1482" s="4" t="str">
        <f t="shared" si="36"/>
        <v/>
      </c>
    </row>
    <row r="1483" spans="1:7" x14ac:dyDescent="0.25">
      <c r="A1483" s="23" t="s">
        <v>2857</v>
      </c>
      <c r="B1483" s="24" t="s">
        <v>2858</v>
      </c>
      <c r="C1483" s="25"/>
      <c r="D1483" s="87">
        <f t="shared" si="37"/>
        <v>0</v>
      </c>
      <c r="E1483" s="88"/>
      <c r="F1483" s="89"/>
      <c r="G1483" s="4" t="str">
        <f t="shared" si="36"/>
        <v/>
      </c>
    </row>
    <row r="1484" spans="1:7" x14ac:dyDescent="0.25">
      <c r="A1484" s="23" t="s">
        <v>2859</v>
      </c>
      <c r="B1484" s="24" t="s">
        <v>2860</v>
      </c>
      <c r="C1484" s="25"/>
      <c r="D1484" s="87">
        <f t="shared" si="37"/>
        <v>0</v>
      </c>
      <c r="E1484" s="88"/>
      <c r="F1484" s="89"/>
      <c r="G1484" s="4" t="str">
        <f t="shared" si="36"/>
        <v/>
      </c>
    </row>
    <row r="1485" spans="1:7" x14ac:dyDescent="0.25">
      <c r="A1485" s="23" t="s">
        <v>2861</v>
      </c>
      <c r="B1485" s="24" t="s">
        <v>2862</v>
      </c>
      <c r="C1485" s="25"/>
      <c r="D1485" s="87">
        <f t="shared" si="37"/>
        <v>0</v>
      </c>
      <c r="E1485" s="88"/>
      <c r="F1485" s="89"/>
      <c r="G1485" s="4" t="str">
        <f t="shared" si="36"/>
        <v/>
      </c>
    </row>
    <row r="1486" spans="1:7" x14ac:dyDescent="0.25">
      <c r="A1486" s="23" t="s">
        <v>2863</v>
      </c>
      <c r="B1486" s="24" t="s">
        <v>2864</v>
      </c>
      <c r="C1486" s="25"/>
      <c r="D1486" s="87">
        <f t="shared" si="37"/>
        <v>0</v>
      </c>
      <c r="E1486" s="88"/>
      <c r="F1486" s="89"/>
      <c r="G1486" s="4" t="str">
        <f t="shared" si="36"/>
        <v/>
      </c>
    </row>
    <row r="1487" spans="1:7" x14ac:dyDescent="0.25">
      <c r="A1487" s="23" t="s">
        <v>2865</v>
      </c>
      <c r="B1487" s="24" t="s">
        <v>2866</v>
      </c>
      <c r="C1487" s="25"/>
      <c r="D1487" s="87">
        <f t="shared" si="37"/>
        <v>0</v>
      </c>
      <c r="E1487" s="88"/>
      <c r="F1487" s="89"/>
      <c r="G1487" s="4" t="str">
        <f t="shared" si="36"/>
        <v/>
      </c>
    </row>
    <row r="1488" spans="1:7" x14ac:dyDescent="0.25">
      <c r="A1488" s="23" t="s">
        <v>2867</v>
      </c>
      <c r="B1488" s="24" t="s">
        <v>2868</v>
      </c>
      <c r="C1488" s="25"/>
      <c r="D1488" s="87">
        <f t="shared" si="37"/>
        <v>0</v>
      </c>
      <c r="E1488" s="88"/>
      <c r="F1488" s="89"/>
      <c r="G1488" s="4" t="str">
        <f t="shared" si="36"/>
        <v/>
      </c>
    </row>
    <row r="1489" spans="1:7" x14ac:dyDescent="0.25">
      <c r="A1489" s="23" t="s">
        <v>2869</v>
      </c>
      <c r="B1489" s="24" t="s">
        <v>2870</v>
      </c>
      <c r="C1489" s="25"/>
      <c r="D1489" s="87">
        <f t="shared" si="37"/>
        <v>0</v>
      </c>
      <c r="E1489" s="88"/>
      <c r="F1489" s="89"/>
      <c r="G1489" s="4" t="str">
        <f t="shared" si="36"/>
        <v/>
      </c>
    </row>
    <row r="1490" spans="1:7" ht="24" x14ac:dyDescent="0.25">
      <c r="A1490" s="23" t="s">
        <v>2871</v>
      </c>
      <c r="B1490" s="28" t="s">
        <v>4754</v>
      </c>
      <c r="C1490" s="25"/>
      <c r="D1490" s="87">
        <f t="shared" si="37"/>
        <v>0</v>
      </c>
      <c r="E1490" s="88"/>
      <c r="F1490" s="89"/>
      <c r="G1490" s="4" t="str">
        <f t="shared" si="36"/>
        <v/>
      </c>
    </row>
    <row r="1491" spans="1:7" x14ac:dyDescent="0.25">
      <c r="A1491" s="23" t="s">
        <v>2873</v>
      </c>
      <c r="B1491" s="24" t="s">
        <v>2874</v>
      </c>
      <c r="C1491" s="25"/>
      <c r="D1491" s="87">
        <f t="shared" si="37"/>
        <v>0</v>
      </c>
      <c r="E1491" s="88"/>
      <c r="F1491" s="89"/>
      <c r="G1491" s="4" t="str">
        <f t="shared" si="36"/>
        <v/>
      </c>
    </row>
    <row r="1492" spans="1:7" x14ac:dyDescent="0.25">
      <c r="A1492" s="23" t="s">
        <v>2875</v>
      </c>
      <c r="B1492" s="24" t="s">
        <v>2876</v>
      </c>
      <c r="C1492" s="25"/>
      <c r="D1492" s="87">
        <f t="shared" si="37"/>
        <v>0</v>
      </c>
      <c r="E1492" s="88"/>
      <c r="F1492" s="89"/>
      <c r="G1492" s="4" t="str">
        <f t="shared" si="36"/>
        <v/>
      </c>
    </row>
    <row r="1493" spans="1:7" x14ac:dyDescent="0.25">
      <c r="A1493" s="23" t="s">
        <v>2877</v>
      </c>
      <c r="B1493" s="24" t="s">
        <v>2878</v>
      </c>
      <c r="C1493" s="25"/>
      <c r="D1493" s="87">
        <f t="shared" si="37"/>
        <v>0</v>
      </c>
      <c r="E1493" s="88"/>
      <c r="F1493" s="89"/>
      <c r="G1493" s="4" t="str">
        <f t="shared" si="36"/>
        <v/>
      </c>
    </row>
    <row r="1494" spans="1:7" x14ac:dyDescent="0.25">
      <c r="A1494" s="23" t="s">
        <v>2879</v>
      </c>
      <c r="B1494" s="24" t="s">
        <v>2880</v>
      </c>
      <c r="C1494" s="25"/>
      <c r="D1494" s="87">
        <f t="shared" si="37"/>
        <v>0</v>
      </c>
      <c r="E1494" s="88"/>
      <c r="F1494" s="89"/>
      <c r="G1494" s="4" t="str">
        <f t="shared" si="36"/>
        <v/>
      </c>
    </row>
    <row r="1495" spans="1:7" x14ac:dyDescent="0.25">
      <c r="A1495" s="23" t="s">
        <v>2881</v>
      </c>
      <c r="B1495" s="24" t="s">
        <v>2882</v>
      </c>
      <c r="C1495" s="25"/>
      <c r="D1495" s="87">
        <f t="shared" si="37"/>
        <v>0</v>
      </c>
      <c r="E1495" s="88"/>
      <c r="F1495" s="89"/>
      <c r="G1495" s="4" t="str">
        <f t="shared" si="36"/>
        <v/>
      </c>
    </row>
    <row r="1496" spans="1:7" x14ac:dyDescent="0.25">
      <c r="A1496" s="23" t="s">
        <v>2883</v>
      </c>
      <c r="B1496" s="24" t="s">
        <v>2884</v>
      </c>
      <c r="C1496" s="25"/>
      <c r="D1496" s="87">
        <f t="shared" si="37"/>
        <v>0</v>
      </c>
      <c r="E1496" s="88"/>
      <c r="F1496" s="89"/>
      <c r="G1496" s="4" t="str">
        <f t="shared" si="36"/>
        <v/>
      </c>
    </row>
    <row r="1497" spans="1:7" x14ac:dyDescent="0.25">
      <c r="A1497" s="23" t="s">
        <v>2885</v>
      </c>
      <c r="B1497" s="24" t="s">
        <v>2886</v>
      </c>
      <c r="C1497" s="25"/>
      <c r="D1497" s="87">
        <f t="shared" si="37"/>
        <v>0</v>
      </c>
      <c r="E1497" s="88"/>
      <c r="F1497" s="89"/>
      <c r="G1497" s="4" t="str">
        <f t="shared" si="36"/>
        <v/>
      </c>
    </row>
    <row r="1498" spans="1:7" x14ac:dyDescent="0.25">
      <c r="A1498" s="23" t="s">
        <v>2887</v>
      </c>
      <c r="B1498" s="24" t="s">
        <v>2888</v>
      </c>
      <c r="C1498" s="25"/>
      <c r="D1498" s="87">
        <f t="shared" si="37"/>
        <v>0</v>
      </c>
      <c r="E1498" s="88"/>
      <c r="F1498" s="89"/>
      <c r="G1498" s="4" t="str">
        <f t="shared" si="36"/>
        <v/>
      </c>
    </row>
    <row r="1499" spans="1:7" x14ac:dyDescent="0.25">
      <c r="A1499" s="23" t="s">
        <v>2889</v>
      </c>
      <c r="B1499" s="24" t="s">
        <v>2890</v>
      </c>
      <c r="C1499" s="25"/>
      <c r="D1499" s="87">
        <f t="shared" si="37"/>
        <v>0</v>
      </c>
      <c r="E1499" s="88"/>
      <c r="F1499" s="89"/>
      <c r="G1499" s="4" t="str">
        <f t="shared" si="36"/>
        <v/>
      </c>
    </row>
    <row r="1500" spans="1:7" x14ac:dyDescent="0.25">
      <c r="A1500" s="23" t="s">
        <v>2891</v>
      </c>
      <c r="B1500" s="24" t="s">
        <v>2892</v>
      </c>
      <c r="C1500" s="25"/>
      <c r="D1500" s="87">
        <f t="shared" si="37"/>
        <v>0</v>
      </c>
      <c r="E1500" s="88"/>
      <c r="F1500" s="89"/>
      <c r="G1500" s="4" t="str">
        <f t="shared" si="36"/>
        <v/>
      </c>
    </row>
    <row r="1501" spans="1:7" x14ac:dyDescent="0.25">
      <c r="A1501" s="23" t="s">
        <v>2893</v>
      </c>
      <c r="B1501" s="24" t="s">
        <v>2894</v>
      </c>
      <c r="C1501" s="25"/>
      <c r="D1501" s="87">
        <f t="shared" si="37"/>
        <v>0</v>
      </c>
      <c r="E1501" s="88"/>
      <c r="F1501" s="89"/>
      <c r="G1501" s="4" t="str">
        <f t="shared" si="36"/>
        <v/>
      </c>
    </row>
    <row r="1502" spans="1:7" x14ac:dyDescent="0.25">
      <c r="A1502" s="23" t="s">
        <v>2895</v>
      </c>
      <c r="B1502" s="24" t="s">
        <v>2896</v>
      </c>
      <c r="C1502" s="25"/>
      <c r="D1502" s="87">
        <f t="shared" si="37"/>
        <v>0</v>
      </c>
      <c r="E1502" s="88"/>
      <c r="F1502" s="89"/>
      <c r="G1502" s="4" t="str">
        <f t="shared" si="36"/>
        <v/>
      </c>
    </row>
    <row r="1503" spans="1:7" x14ac:dyDescent="0.25">
      <c r="A1503" s="23" t="s">
        <v>2897</v>
      </c>
      <c r="B1503" s="24" t="s">
        <v>2898</v>
      </c>
      <c r="C1503" s="25"/>
      <c r="D1503" s="87">
        <f t="shared" si="37"/>
        <v>0</v>
      </c>
      <c r="E1503" s="88"/>
      <c r="F1503" s="89"/>
      <c r="G1503" s="4" t="str">
        <f t="shared" si="36"/>
        <v/>
      </c>
    </row>
    <row r="1504" spans="1:7" x14ac:dyDescent="0.25">
      <c r="A1504" s="23" t="s">
        <v>2899</v>
      </c>
      <c r="B1504" s="24" t="s">
        <v>2900</v>
      </c>
      <c r="C1504" s="25"/>
      <c r="D1504" s="87">
        <f t="shared" si="37"/>
        <v>0</v>
      </c>
      <c r="E1504" s="88"/>
      <c r="F1504" s="89"/>
      <c r="G1504" s="4" t="str">
        <f t="shared" si="36"/>
        <v/>
      </c>
    </row>
    <row r="1505" spans="1:7" x14ac:dyDescent="0.25">
      <c r="A1505" s="23" t="s">
        <v>2901</v>
      </c>
      <c r="B1505" s="24" t="s">
        <v>2902</v>
      </c>
      <c r="C1505" s="25"/>
      <c r="D1505" s="87">
        <f t="shared" si="37"/>
        <v>0</v>
      </c>
      <c r="E1505" s="88"/>
      <c r="F1505" s="89"/>
      <c r="G1505" s="4" t="str">
        <f t="shared" si="36"/>
        <v/>
      </c>
    </row>
    <row r="1506" spans="1:7" x14ac:dyDescent="0.25">
      <c r="A1506" s="23" t="s">
        <v>2903</v>
      </c>
      <c r="B1506" s="24" t="s">
        <v>2904</v>
      </c>
      <c r="C1506" s="25"/>
      <c r="D1506" s="87">
        <f t="shared" si="37"/>
        <v>0</v>
      </c>
      <c r="E1506" s="88"/>
      <c r="F1506" s="89"/>
      <c r="G1506" s="4" t="str">
        <f t="shared" si="36"/>
        <v/>
      </c>
    </row>
    <row r="1507" spans="1:7" x14ac:dyDescent="0.25">
      <c r="A1507" s="23" t="s">
        <v>2905</v>
      </c>
      <c r="B1507" s="24" t="s">
        <v>2906</v>
      </c>
      <c r="C1507" s="25"/>
      <c r="D1507" s="87">
        <f t="shared" si="37"/>
        <v>0</v>
      </c>
      <c r="E1507" s="88"/>
      <c r="F1507" s="89"/>
      <c r="G1507" s="4" t="str">
        <f t="shared" si="36"/>
        <v/>
      </c>
    </row>
    <row r="1508" spans="1:7" x14ac:dyDescent="0.25">
      <c r="A1508" s="23" t="s">
        <v>2907</v>
      </c>
      <c r="B1508" s="24" t="s">
        <v>2908</v>
      </c>
      <c r="C1508" s="25"/>
      <c r="D1508" s="87">
        <f t="shared" si="37"/>
        <v>0</v>
      </c>
      <c r="E1508" s="88"/>
      <c r="F1508" s="89"/>
      <c r="G1508" s="4" t="str">
        <f t="shared" si="36"/>
        <v/>
      </c>
    </row>
    <row r="1509" spans="1:7" x14ac:dyDescent="0.25">
      <c r="A1509" s="23" t="s">
        <v>2909</v>
      </c>
      <c r="B1509" s="24" t="s">
        <v>2910</v>
      </c>
      <c r="C1509" s="25"/>
      <c r="D1509" s="87">
        <f t="shared" si="37"/>
        <v>0</v>
      </c>
      <c r="E1509" s="88"/>
      <c r="F1509" s="89"/>
      <c r="G1509" s="4" t="str">
        <f t="shared" si="36"/>
        <v/>
      </c>
    </row>
    <row r="1510" spans="1:7" x14ac:dyDescent="0.25">
      <c r="A1510" s="23" t="s">
        <v>2911</v>
      </c>
      <c r="B1510" s="24" t="s">
        <v>2912</v>
      </c>
      <c r="C1510" s="25"/>
      <c r="D1510" s="87">
        <f t="shared" si="37"/>
        <v>0</v>
      </c>
      <c r="E1510" s="88"/>
      <c r="F1510" s="89"/>
      <c r="G1510" s="4" t="str">
        <f t="shared" si="36"/>
        <v/>
      </c>
    </row>
    <row r="1511" spans="1:7" x14ac:dyDescent="0.25">
      <c r="A1511" s="23" t="s">
        <v>2913</v>
      </c>
      <c r="B1511" s="24" t="s">
        <v>2914</v>
      </c>
      <c r="C1511" s="25"/>
      <c r="D1511" s="87">
        <f t="shared" si="37"/>
        <v>0</v>
      </c>
      <c r="E1511" s="88"/>
      <c r="F1511" s="89"/>
      <c r="G1511" s="4" t="str">
        <f t="shared" si="36"/>
        <v/>
      </c>
    </row>
    <row r="1512" spans="1:7" x14ac:dyDescent="0.25">
      <c r="A1512" s="23" t="s">
        <v>2915</v>
      </c>
      <c r="B1512" s="24" t="s">
        <v>2916</v>
      </c>
      <c r="C1512" s="25"/>
      <c r="D1512" s="87">
        <f t="shared" si="37"/>
        <v>0</v>
      </c>
      <c r="E1512" s="88"/>
      <c r="F1512" s="89"/>
      <c r="G1512" s="4" t="str">
        <f t="shared" si="36"/>
        <v/>
      </c>
    </row>
    <row r="1513" spans="1:7" x14ac:dyDescent="0.25">
      <c r="A1513" s="23" t="s">
        <v>2917</v>
      </c>
      <c r="B1513" s="24" t="s">
        <v>2918</v>
      </c>
      <c r="C1513" s="25"/>
      <c r="D1513" s="87">
        <f t="shared" si="37"/>
        <v>0</v>
      </c>
      <c r="E1513" s="88"/>
      <c r="F1513" s="89"/>
      <c r="G1513" s="4" t="str">
        <f t="shared" si="36"/>
        <v/>
      </c>
    </row>
    <row r="1514" spans="1:7" x14ac:dyDescent="0.25">
      <c r="A1514" s="23" t="s">
        <v>2919</v>
      </c>
      <c r="B1514" s="24" t="s">
        <v>2920</v>
      </c>
      <c r="C1514" s="25"/>
      <c r="D1514" s="87">
        <f t="shared" si="37"/>
        <v>0</v>
      </c>
      <c r="E1514" s="88"/>
      <c r="F1514" s="89"/>
      <c r="G1514" s="4" t="str">
        <f t="shared" si="36"/>
        <v/>
      </c>
    </row>
    <row r="1515" spans="1:7" ht="24" x14ac:dyDescent="0.25">
      <c r="A1515" s="23" t="s">
        <v>2921</v>
      </c>
      <c r="B1515" s="28" t="s">
        <v>4755</v>
      </c>
      <c r="C1515" s="25"/>
      <c r="D1515" s="87">
        <f t="shared" si="37"/>
        <v>0</v>
      </c>
      <c r="E1515" s="88"/>
      <c r="F1515" s="89"/>
      <c r="G1515" s="4" t="str">
        <f t="shared" si="36"/>
        <v/>
      </c>
    </row>
    <row r="1516" spans="1:7" x14ac:dyDescent="0.25">
      <c r="A1516" s="23" t="s">
        <v>2923</v>
      </c>
      <c r="B1516" s="24" t="s">
        <v>2924</v>
      </c>
      <c r="C1516" s="25"/>
      <c r="D1516" s="87">
        <f t="shared" si="37"/>
        <v>0</v>
      </c>
      <c r="E1516" s="88"/>
      <c r="F1516" s="89"/>
      <c r="G1516" s="4" t="str">
        <f t="shared" si="36"/>
        <v/>
      </c>
    </row>
    <row r="1517" spans="1:7" x14ac:dyDescent="0.25">
      <c r="A1517" s="23" t="s">
        <v>2925</v>
      </c>
      <c r="B1517" s="24" t="s">
        <v>2926</v>
      </c>
      <c r="C1517" s="25"/>
      <c r="D1517" s="87">
        <f t="shared" si="37"/>
        <v>0</v>
      </c>
      <c r="E1517" s="88"/>
      <c r="F1517" s="89"/>
      <c r="G1517" s="4" t="str">
        <f t="shared" si="36"/>
        <v/>
      </c>
    </row>
    <row r="1518" spans="1:7" x14ac:dyDescent="0.25">
      <c r="A1518" s="23" t="s">
        <v>2927</v>
      </c>
      <c r="B1518" s="24" t="s">
        <v>2928</v>
      </c>
      <c r="C1518" s="25"/>
      <c r="D1518" s="87">
        <f t="shared" si="37"/>
        <v>0</v>
      </c>
      <c r="E1518" s="88"/>
      <c r="F1518" s="89"/>
      <c r="G1518" s="4" t="str">
        <f t="shared" si="36"/>
        <v/>
      </c>
    </row>
    <row r="1519" spans="1:7" x14ac:dyDescent="0.25">
      <c r="A1519" s="23" t="s">
        <v>2929</v>
      </c>
      <c r="B1519" s="24" t="s">
        <v>2930</v>
      </c>
      <c r="C1519" s="25"/>
      <c r="D1519" s="87">
        <f t="shared" si="37"/>
        <v>0</v>
      </c>
      <c r="E1519" s="88"/>
      <c r="F1519" s="89"/>
      <c r="G1519" s="4" t="str">
        <f t="shared" si="36"/>
        <v/>
      </c>
    </row>
    <row r="1520" spans="1:7" ht="22.5" x14ac:dyDescent="0.25">
      <c r="A1520" s="23" t="s">
        <v>2931</v>
      </c>
      <c r="B1520" s="49" t="s">
        <v>4756</v>
      </c>
      <c r="C1520" s="25"/>
      <c r="D1520" s="87">
        <f t="shared" si="37"/>
        <v>0</v>
      </c>
      <c r="E1520" s="88"/>
      <c r="F1520" s="89"/>
      <c r="G1520" s="4" t="str">
        <f t="shared" si="36"/>
        <v/>
      </c>
    </row>
    <row r="1521" spans="1:11" x14ac:dyDescent="0.25">
      <c r="A1521" s="23" t="s">
        <v>2933</v>
      </c>
      <c r="B1521" s="24" t="s">
        <v>2934</v>
      </c>
      <c r="C1521" s="25"/>
      <c r="D1521" s="87">
        <f t="shared" si="37"/>
        <v>0</v>
      </c>
      <c r="E1521" s="88"/>
      <c r="F1521" s="89"/>
      <c r="G1521" s="4" t="str">
        <f t="shared" si="36"/>
        <v/>
      </c>
    </row>
    <row r="1522" spans="1:11" x14ac:dyDescent="0.25">
      <c r="A1522" s="23" t="s">
        <v>2935</v>
      </c>
      <c r="B1522" s="24" t="s">
        <v>2936</v>
      </c>
      <c r="C1522" s="25"/>
      <c r="D1522" s="87">
        <f t="shared" si="37"/>
        <v>0</v>
      </c>
      <c r="E1522" s="88"/>
      <c r="F1522" s="89"/>
      <c r="G1522" s="4" t="str">
        <f t="shared" si="36"/>
        <v/>
      </c>
    </row>
    <row r="1523" spans="1:11" x14ac:dyDescent="0.25">
      <c r="A1523" s="23" t="s">
        <v>2937</v>
      </c>
      <c r="B1523" s="24" t="s">
        <v>2938</v>
      </c>
      <c r="C1523" s="25"/>
      <c r="D1523" s="87">
        <f t="shared" si="37"/>
        <v>0</v>
      </c>
      <c r="E1523" s="88"/>
      <c r="F1523" s="89"/>
      <c r="G1523" s="4" t="str">
        <f t="shared" si="36"/>
        <v/>
      </c>
    </row>
    <row r="1524" spans="1:11" x14ac:dyDescent="0.25">
      <c r="A1524" s="23" t="s">
        <v>2939</v>
      </c>
      <c r="B1524" s="24" t="s">
        <v>2940</v>
      </c>
      <c r="C1524" s="25"/>
      <c r="D1524" s="87">
        <f t="shared" si="37"/>
        <v>0</v>
      </c>
      <c r="E1524" s="88"/>
      <c r="F1524" s="89"/>
      <c r="G1524" s="4" t="str">
        <f t="shared" si="36"/>
        <v/>
      </c>
    </row>
    <row r="1525" spans="1:11" x14ac:dyDescent="0.25">
      <c r="A1525" s="23" t="s">
        <v>2941</v>
      </c>
      <c r="B1525" s="24" t="s">
        <v>2942</v>
      </c>
      <c r="C1525" s="25"/>
      <c r="D1525" s="87">
        <f t="shared" si="37"/>
        <v>0</v>
      </c>
      <c r="E1525" s="88"/>
      <c r="F1525" s="89"/>
      <c r="G1525" s="4" t="str">
        <f t="shared" si="36"/>
        <v/>
      </c>
    </row>
    <row r="1526" spans="1:11" x14ac:dyDescent="0.25">
      <c r="A1526" s="23" t="s">
        <v>2943</v>
      </c>
      <c r="B1526" s="24" t="s">
        <v>2944</v>
      </c>
      <c r="C1526" s="25"/>
      <c r="D1526" s="87">
        <f t="shared" si="37"/>
        <v>0</v>
      </c>
      <c r="E1526" s="88"/>
      <c r="F1526" s="89"/>
      <c r="G1526" s="4" t="str">
        <f t="shared" si="36"/>
        <v/>
      </c>
    </row>
    <row r="1527" spans="1:11" x14ac:dyDescent="0.25">
      <c r="A1527" s="23" t="s">
        <v>2945</v>
      </c>
      <c r="B1527" s="24" t="s">
        <v>2946</v>
      </c>
      <c r="C1527" s="25"/>
      <c r="D1527" s="87">
        <f t="shared" si="37"/>
        <v>0</v>
      </c>
      <c r="E1527" s="88"/>
      <c r="F1527" s="89"/>
      <c r="G1527" s="4" t="str">
        <f t="shared" si="36"/>
        <v/>
      </c>
    </row>
    <row r="1528" spans="1:11" x14ac:dyDescent="0.25">
      <c r="A1528" s="23" t="s">
        <v>2947</v>
      </c>
      <c r="B1528" s="24" t="s">
        <v>2948</v>
      </c>
      <c r="C1528" s="25"/>
      <c r="D1528" s="87">
        <f t="shared" si="37"/>
        <v>0</v>
      </c>
      <c r="E1528" s="88"/>
      <c r="F1528" s="89"/>
      <c r="G1528" s="4" t="str">
        <f t="shared" si="36"/>
        <v/>
      </c>
    </row>
    <row r="1529" spans="1:11" x14ac:dyDescent="0.25">
      <c r="A1529" s="23" t="s">
        <v>2949</v>
      </c>
      <c r="B1529" s="24" t="s">
        <v>1689</v>
      </c>
      <c r="C1529" s="25"/>
      <c r="D1529" s="87">
        <f t="shared" si="37"/>
        <v>0</v>
      </c>
      <c r="E1529" s="88"/>
      <c r="F1529" s="89"/>
      <c r="G1529" s="4" t="str">
        <f t="shared" si="36"/>
        <v/>
      </c>
    </row>
    <row r="1530" spans="1:11" x14ac:dyDescent="0.25">
      <c r="A1530" s="23" t="s">
        <v>2950</v>
      </c>
      <c r="B1530" s="24" t="s">
        <v>2951</v>
      </c>
      <c r="C1530" s="25"/>
      <c r="D1530" s="87">
        <f t="shared" si="37"/>
        <v>0</v>
      </c>
      <c r="E1530" s="88"/>
      <c r="F1530" s="89"/>
      <c r="G1530" s="4" t="str">
        <f t="shared" ref="G1530:G1593" si="38">IF(D1530&gt;C1530,"CMA ES MAYOR QUE TOTAL ACTIVIDADES","")</f>
        <v/>
      </c>
    </row>
    <row r="1531" spans="1:11" x14ac:dyDescent="0.25">
      <c r="A1531" s="23" t="s">
        <v>2952</v>
      </c>
      <c r="B1531" s="24" t="s">
        <v>2953</v>
      </c>
      <c r="C1531" s="25"/>
      <c r="D1531" s="87">
        <f t="shared" ref="D1531:D1560" si="39">+E1531+F1531</f>
        <v>0</v>
      </c>
      <c r="E1531" s="88"/>
      <c r="F1531" s="89"/>
      <c r="G1531" s="4" t="str">
        <f t="shared" si="38"/>
        <v/>
      </c>
    </row>
    <row r="1532" spans="1:11" x14ac:dyDescent="0.25">
      <c r="A1532" s="23" t="s">
        <v>2954</v>
      </c>
      <c r="B1532" s="28" t="s">
        <v>4757</v>
      </c>
      <c r="C1532" s="25"/>
      <c r="D1532" s="87">
        <f t="shared" si="39"/>
        <v>0</v>
      </c>
      <c r="E1532" s="88"/>
      <c r="F1532" s="89"/>
      <c r="G1532" s="4" t="str">
        <f t="shared" si="38"/>
        <v/>
      </c>
    </row>
    <row r="1533" spans="1:11" s="3" customFormat="1" x14ac:dyDescent="0.25">
      <c r="A1533" s="23" t="s">
        <v>2956</v>
      </c>
      <c r="B1533" s="24" t="s">
        <v>2957</v>
      </c>
      <c r="C1533" s="25"/>
      <c r="D1533" s="87">
        <f t="shared" si="39"/>
        <v>0</v>
      </c>
      <c r="E1533" s="88"/>
      <c r="F1533" s="89"/>
      <c r="G1533" s="3" t="str">
        <f t="shared" si="38"/>
        <v/>
      </c>
      <c r="H1533" s="103"/>
      <c r="I1533" s="103"/>
      <c r="J1533" s="103"/>
      <c r="K1533" s="103"/>
    </row>
    <row r="1534" spans="1:11" s="3" customFormat="1" x14ac:dyDescent="0.25">
      <c r="A1534" s="23" t="s">
        <v>2958</v>
      </c>
      <c r="B1534" s="24" t="s">
        <v>2959</v>
      </c>
      <c r="C1534" s="25"/>
      <c r="D1534" s="87">
        <f t="shared" si="39"/>
        <v>0</v>
      </c>
      <c r="E1534" s="88"/>
      <c r="F1534" s="89"/>
      <c r="G1534" s="3" t="str">
        <f t="shared" si="38"/>
        <v/>
      </c>
      <c r="H1534" s="103"/>
      <c r="I1534" s="103"/>
      <c r="J1534" s="103"/>
      <c r="K1534" s="103"/>
    </row>
    <row r="1535" spans="1:11" s="3" customFormat="1" x14ac:dyDescent="0.25">
      <c r="A1535" s="23" t="s">
        <v>2960</v>
      </c>
      <c r="B1535" s="24" t="s">
        <v>2961</v>
      </c>
      <c r="C1535" s="25"/>
      <c r="D1535" s="87">
        <f t="shared" si="39"/>
        <v>0</v>
      </c>
      <c r="E1535" s="88"/>
      <c r="F1535" s="89"/>
      <c r="G1535" s="3" t="str">
        <f t="shared" si="38"/>
        <v/>
      </c>
      <c r="H1535" s="103"/>
      <c r="I1535" s="103"/>
      <c r="J1535" s="103"/>
      <c r="K1535" s="103"/>
    </row>
    <row r="1536" spans="1:11" s="3" customFormat="1" x14ac:dyDescent="0.25">
      <c r="A1536" s="23" t="s">
        <v>2962</v>
      </c>
      <c r="B1536" s="24" t="s">
        <v>2963</v>
      </c>
      <c r="C1536" s="25"/>
      <c r="D1536" s="87">
        <f t="shared" si="39"/>
        <v>0</v>
      </c>
      <c r="E1536" s="88"/>
      <c r="F1536" s="89"/>
      <c r="G1536" s="3" t="str">
        <f t="shared" si="38"/>
        <v/>
      </c>
      <c r="H1536" s="103"/>
      <c r="I1536" s="103"/>
      <c r="J1536" s="103"/>
      <c r="K1536" s="103"/>
    </row>
    <row r="1537" spans="1:11" s="3" customFormat="1" x14ac:dyDescent="0.25">
      <c r="A1537" s="23" t="s">
        <v>2964</v>
      </c>
      <c r="B1537" s="24" t="s">
        <v>2965</v>
      </c>
      <c r="C1537" s="25"/>
      <c r="D1537" s="87">
        <f t="shared" si="39"/>
        <v>0</v>
      </c>
      <c r="E1537" s="88"/>
      <c r="F1537" s="89"/>
      <c r="G1537" s="3" t="str">
        <f t="shared" si="38"/>
        <v/>
      </c>
      <c r="H1537" s="103"/>
      <c r="I1537" s="103"/>
      <c r="J1537" s="103"/>
      <c r="K1537" s="103"/>
    </row>
    <row r="1538" spans="1:11" s="3" customFormat="1" x14ac:dyDescent="0.25">
      <c r="A1538" s="23" t="s">
        <v>2966</v>
      </c>
      <c r="B1538" s="24" t="s">
        <v>2967</v>
      </c>
      <c r="C1538" s="25"/>
      <c r="D1538" s="87">
        <f t="shared" si="39"/>
        <v>0</v>
      </c>
      <c r="E1538" s="88"/>
      <c r="F1538" s="89"/>
      <c r="G1538" s="3" t="str">
        <f t="shared" si="38"/>
        <v/>
      </c>
      <c r="H1538" s="103"/>
      <c r="I1538" s="103"/>
      <c r="J1538" s="103"/>
      <c r="K1538" s="103"/>
    </row>
    <row r="1539" spans="1:11" s="3" customFormat="1" x14ac:dyDescent="0.25">
      <c r="A1539" s="23" t="s">
        <v>2968</v>
      </c>
      <c r="B1539" s="24" t="s">
        <v>2969</v>
      </c>
      <c r="C1539" s="25"/>
      <c r="D1539" s="87">
        <f t="shared" si="39"/>
        <v>0</v>
      </c>
      <c r="E1539" s="88"/>
      <c r="F1539" s="89"/>
      <c r="G1539" s="3" t="str">
        <f t="shared" si="38"/>
        <v/>
      </c>
      <c r="H1539" s="103"/>
      <c r="I1539" s="103"/>
      <c r="J1539" s="103"/>
      <c r="K1539" s="103"/>
    </row>
    <row r="1540" spans="1:11" s="3" customFormat="1" x14ac:dyDescent="0.25">
      <c r="A1540" s="23" t="s">
        <v>2970</v>
      </c>
      <c r="B1540" s="24" t="s">
        <v>2971</v>
      </c>
      <c r="C1540" s="25"/>
      <c r="D1540" s="87">
        <f t="shared" si="39"/>
        <v>0</v>
      </c>
      <c r="E1540" s="88"/>
      <c r="F1540" s="89"/>
      <c r="G1540" s="3" t="str">
        <f t="shared" si="38"/>
        <v/>
      </c>
      <c r="H1540" s="103"/>
      <c r="I1540" s="103"/>
      <c r="J1540" s="103"/>
      <c r="K1540" s="103"/>
    </row>
    <row r="1541" spans="1:11" s="3" customFormat="1" x14ac:dyDescent="0.25">
      <c r="A1541" s="23" t="s">
        <v>2972</v>
      </c>
      <c r="B1541" s="24" t="s">
        <v>2973</v>
      </c>
      <c r="C1541" s="25"/>
      <c r="D1541" s="87">
        <f t="shared" si="39"/>
        <v>0</v>
      </c>
      <c r="E1541" s="88"/>
      <c r="F1541" s="89"/>
      <c r="G1541" s="3" t="str">
        <f t="shared" si="38"/>
        <v/>
      </c>
      <c r="H1541" s="103"/>
      <c r="I1541" s="103"/>
      <c r="J1541" s="103"/>
      <c r="K1541" s="103"/>
    </row>
    <row r="1542" spans="1:11" s="3" customFormat="1" x14ac:dyDescent="0.25">
      <c r="A1542" s="23" t="s">
        <v>2974</v>
      </c>
      <c r="B1542" s="24" t="s">
        <v>2975</v>
      </c>
      <c r="C1542" s="25"/>
      <c r="D1542" s="87">
        <f t="shared" si="39"/>
        <v>0</v>
      </c>
      <c r="E1542" s="88"/>
      <c r="F1542" s="89"/>
      <c r="G1542" s="3" t="str">
        <f t="shared" si="38"/>
        <v/>
      </c>
      <c r="H1542" s="103"/>
      <c r="I1542" s="103"/>
      <c r="J1542" s="103"/>
      <c r="K1542" s="103"/>
    </row>
    <row r="1543" spans="1:11" s="3" customFormat="1" ht="24" x14ac:dyDescent="0.25">
      <c r="A1543" s="23" t="s">
        <v>2976</v>
      </c>
      <c r="B1543" s="28" t="s">
        <v>4758</v>
      </c>
      <c r="C1543" s="25"/>
      <c r="D1543" s="87">
        <f t="shared" si="39"/>
        <v>0</v>
      </c>
      <c r="E1543" s="88"/>
      <c r="F1543" s="89"/>
      <c r="G1543" s="3" t="str">
        <f t="shared" si="38"/>
        <v/>
      </c>
      <c r="H1543" s="103"/>
      <c r="I1543" s="103"/>
      <c r="J1543" s="103"/>
      <c r="K1543" s="103"/>
    </row>
    <row r="1544" spans="1:11" s="3" customFormat="1" ht="24" x14ac:dyDescent="0.25">
      <c r="A1544" s="23" t="s">
        <v>2978</v>
      </c>
      <c r="B1544" s="28" t="s">
        <v>4759</v>
      </c>
      <c r="C1544" s="25"/>
      <c r="D1544" s="87">
        <f t="shared" si="39"/>
        <v>0</v>
      </c>
      <c r="E1544" s="88"/>
      <c r="F1544" s="89"/>
      <c r="G1544" s="3" t="str">
        <f t="shared" si="38"/>
        <v/>
      </c>
      <c r="H1544" s="103"/>
      <c r="I1544" s="103"/>
      <c r="J1544" s="103"/>
      <c r="K1544" s="103"/>
    </row>
    <row r="1545" spans="1:11" s="3" customFormat="1" x14ac:dyDescent="0.25">
      <c r="A1545" s="23" t="s">
        <v>2980</v>
      </c>
      <c r="B1545" s="24" t="s">
        <v>2981</v>
      </c>
      <c r="C1545" s="25"/>
      <c r="D1545" s="87">
        <f t="shared" si="39"/>
        <v>0</v>
      </c>
      <c r="E1545" s="88"/>
      <c r="F1545" s="89"/>
      <c r="G1545" s="3" t="str">
        <f t="shared" si="38"/>
        <v/>
      </c>
      <c r="H1545" s="103"/>
      <c r="I1545" s="103"/>
      <c r="J1545" s="103"/>
      <c r="K1545" s="103"/>
    </row>
    <row r="1546" spans="1:11" s="3" customFormat="1" x14ac:dyDescent="0.25">
      <c r="A1546" s="23" t="s">
        <v>2982</v>
      </c>
      <c r="B1546" s="24" t="s">
        <v>2983</v>
      </c>
      <c r="C1546" s="25"/>
      <c r="D1546" s="87">
        <f t="shared" si="39"/>
        <v>0</v>
      </c>
      <c r="E1546" s="88"/>
      <c r="F1546" s="89"/>
      <c r="G1546" s="3" t="str">
        <f t="shared" si="38"/>
        <v/>
      </c>
      <c r="H1546" s="103"/>
      <c r="I1546" s="103"/>
      <c r="J1546" s="103"/>
      <c r="K1546" s="103"/>
    </row>
    <row r="1547" spans="1:11" s="3" customFormat="1" x14ac:dyDescent="0.25">
      <c r="A1547" s="23" t="s">
        <v>2984</v>
      </c>
      <c r="B1547" s="24" t="s">
        <v>2985</v>
      </c>
      <c r="C1547" s="25"/>
      <c r="D1547" s="87">
        <f t="shared" si="39"/>
        <v>0</v>
      </c>
      <c r="E1547" s="88"/>
      <c r="F1547" s="89"/>
      <c r="G1547" s="3" t="str">
        <f t="shared" si="38"/>
        <v/>
      </c>
      <c r="H1547" s="103"/>
      <c r="I1547" s="103"/>
      <c r="J1547" s="103"/>
      <c r="K1547" s="103"/>
    </row>
    <row r="1548" spans="1:11" s="3" customFormat="1" ht="24" x14ac:dyDescent="0.25">
      <c r="A1548" s="23" t="s">
        <v>2986</v>
      </c>
      <c r="B1548" s="28" t="s">
        <v>4760</v>
      </c>
      <c r="C1548" s="25"/>
      <c r="D1548" s="87">
        <f t="shared" si="39"/>
        <v>0</v>
      </c>
      <c r="E1548" s="88"/>
      <c r="F1548" s="89"/>
      <c r="G1548" s="3" t="str">
        <f t="shared" si="38"/>
        <v/>
      </c>
      <c r="H1548" s="103"/>
      <c r="I1548" s="103"/>
      <c r="J1548" s="103"/>
      <c r="K1548" s="103"/>
    </row>
    <row r="1549" spans="1:11" s="3" customFormat="1" x14ac:dyDescent="0.25">
      <c r="A1549" s="23" t="s">
        <v>2988</v>
      </c>
      <c r="B1549" s="24" t="s">
        <v>2989</v>
      </c>
      <c r="C1549" s="25"/>
      <c r="D1549" s="87">
        <f t="shared" si="39"/>
        <v>0</v>
      </c>
      <c r="E1549" s="88"/>
      <c r="F1549" s="89"/>
      <c r="G1549" s="3" t="str">
        <f t="shared" si="38"/>
        <v/>
      </c>
      <c r="H1549" s="103"/>
      <c r="I1549" s="103"/>
      <c r="J1549" s="103"/>
      <c r="K1549" s="103"/>
    </row>
    <row r="1550" spans="1:11" s="3" customFormat="1" x14ac:dyDescent="0.25">
      <c r="A1550" s="23" t="s">
        <v>2990</v>
      </c>
      <c r="B1550" s="24" t="s">
        <v>2991</v>
      </c>
      <c r="C1550" s="25"/>
      <c r="D1550" s="87">
        <f t="shared" si="39"/>
        <v>0</v>
      </c>
      <c r="E1550" s="88"/>
      <c r="F1550" s="89"/>
      <c r="G1550" s="3" t="str">
        <f t="shared" si="38"/>
        <v/>
      </c>
      <c r="H1550" s="103"/>
      <c r="I1550" s="103"/>
      <c r="J1550" s="103"/>
      <c r="K1550" s="103"/>
    </row>
    <row r="1551" spans="1:11" s="3" customFormat="1" ht="24" x14ac:dyDescent="0.25">
      <c r="A1551" s="23" t="s">
        <v>2992</v>
      </c>
      <c r="B1551" s="28" t="s">
        <v>4761</v>
      </c>
      <c r="C1551" s="25"/>
      <c r="D1551" s="87">
        <f t="shared" si="39"/>
        <v>0</v>
      </c>
      <c r="E1551" s="88"/>
      <c r="F1551" s="89"/>
      <c r="G1551" s="3" t="str">
        <f t="shared" si="38"/>
        <v/>
      </c>
      <c r="H1551" s="103"/>
      <c r="I1551" s="103"/>
      <c r="J1551" s="103"/>
      <c r="K1551" s="103"/>
    </row>
    <row r="1552" spans="1:11" s="3" customFormat="1" x14ac:dyDescent="0.25">
      <c r="A1552" s="23" t="s">
        <v>2994</v>
      </c>
      <c r="B1552" s="24" t="s">
        <v>2995</v>
      </c>
      <c r="C1552" s="25"/>
      <c r="D1552" s="87">
        <f t="shared" si="39"/>
        <v>0</v>
      </c>
      <c r="E1552" s="88"/>
      <c r="F1552" s="89"/>
      <c r="G1552" s="3" t="str">
        <f t="shared" si="38"/>
        <v/>
      </c>
      <c r="H1552" s="103"/>
      <c r="I1552" s="103"/>
      <c r="J1552" s="103"/>
      <c r="K1552" s="103"/>
    </row>
    <row r="1553" spans="1:11" s="3" customFormat="1" x14ac:dyDescent="0.25">
      <c r="A1553" s="23" t="s">
        <v>2996</v>
      </c>
      <c r="B1553" s="24" t="s">
        <v>2997</v>
      </c>
      <c r="C1553" s="25"/>
      <c r="D1553" s="87">
        <f t="shared" si="39"/>
        <v>0</v>
      </c>
      <c r="E1553" s="88"/>
      <c r="F1553" s="89"/>
      <c r="G1553" s="3" t="str">
        <f t="shared" si="38"/>
        <v/>
      </c>
      <c r="H1553" s="103"/>
      <c r="I1553" s="103"/>
      <c r="J1553" s="103"/>
      <c r="K1553" s="103"/>
    </row>
    <row r="1554" spans="1:11" s="3" customFormat="1" x14ac:dyDescent="0.25">
      <c r="A1554" s="23" t="s">
        <v>2998</v>
      </c>
      <c r="B1554" s="24" t="s">
        <v>2999</v>
      </c>
      <c r="C1554" s="25"/>
      <c r="D1554" s="87">
        <f t="shared" si="39"/>
        <v>0</v>
      </c>
      <c r="E1554" s="88"/>
      <c r="F1554" s="89"/>
      <c r="G1554" s="3" t="str">
        <f t="shared" si="38"/>
        <v/>
      </c>
      <c r="H1554" s="103"/>
      <c r="I1554" s="103"/>
      <c r="J1554" s="103"/>
      <c r="K1554" s="103"/>
    </row>
    <row r="1555" spans="1:11" s="3" customFormat="1" x14ac:dyDescent="0.25">
      <c r="A1555" s="23" t="s">
        <v>3000</v>
      </c>
      <c r="B1555" s="24" t="s">
        <v>3001</v>
      </c>
      <c r="C1555" s="25"/>
      <c r="D1555" s="87">
        <f t="shared" si="39"/>
        <v>0</v>
      </c>
      <c r="E1555" s="88"/>
      <c r="F1555" s="89"/>
      <c r="G1555" s="3" t="str">
        <f t="shared" si="38"/>
        <v/>
      </c>
      <c r="H1555" s="103"/>
      <c r="I1555" s="103"/>
      <c r="J1555" s="103"/>
      <c r="K1555" s="103"/>
    </row>
    <row r="1556" spans="1:11" s="3" customFormat="1" ht="24" x14ac:dyDescent="0.25">
      <c r="A1556" s="23" t="s">
        <v>3002</v>
      </c>
      <c r="B1556" s="28" t="s">
        <v>4762</v>
      </c>
      <c r="C1556" s="25"/>
      <c r="D1556" s="87">
        <f t="shared" si="39"/>
        <v>0</v>
      </c>
      <c r="E1556" s="88"/>
      <c r="F1556" s="89"/>
      <c r="G1556" s="3" t="str">
        <f t="shared" si="38"/>
        <v/>
      </c>
      <c r="H1556" s="103"/>
      <c r="I1556" s="103"/>
      <c r="J1556" s="103"/>
      <c r="K1556" s="103"/>
    </row>
    <row r="1557" spans="1:11" s="3" customFormat="1" ht="24" x14ac:dyDescent="0.25">
      <c r="A1557" s="23" t="s">
        <v>3004</v>
      </c>
      <c r="B1557" s="28" t="s">
        <v>4763</v>
      </c>
      <c r="C1557" s="25"/>
      <c r="D1557" s="87">
        <f t="shared" si="39"/>
        <v>0</v>
      </c>
      <c r="E1557" s="88"/>
      <c r="F1557" s="89"/>
      <c r="G1557" s="3" t="str">
        <f t="shared" si="38"/>
        <v/>
      </c>
      <c r="H1557" s="103"/>
      <c r="I1557" s="103"/>
      <c r="J1557" s="103"/>
      <c r="K1557" s="103"/>
    </row>
    <row r="1558" spans="1:11" s="3" customFormat="1" x14ac:dyDescent="0.25">
      <c r="A1558" s="23" t="s">
        <v>3006</v>
      </c>
      <c r="B1558" s="24" t="s">
        <v>3007</v>
      </c>
      <c r="C1558" s="25"/>
      <c r="D1558" s="87">
        <f t="shared" si="39"/>
        <v>0</v>
      </c>
      <c r="E1558" s="88"/>
      <c r="F1558" s="89"/>
      <c r="G1558" s="3" t="str">
        <f t="shared" si="38"/>
        <v/>
      </c>
      <c r="H1558" s="103"/>
      <c r="I1558" s="103"/>
      <c r="J1558" s="103"/>
      <c r="K1558" s="103"/>
    </row>
    <row r="1559" spans="1:11" s="3" customFormat="1" x14ac:dyDescent="0.25">
      <c r="A1559" s="23" t="s">
        <v>3008</v>
      </c>
      <c r="B1559" s="24" t="s">
        <v>3009</v>
      </c>
      <c r="C1559" s="25"/>
      <c r="D1559" s="87">
        <f t="shared" si="39"/>
        <v>0</v>
      </c>
      <c r="E1559" s="88"/>
      <c r="F1559" s="89"/>
      <c r="G1559" s="3" t="str">
        <f t="shared" si="38"/>
        <v/>
      </c>
      <c r="H1559" s="103"/>
      <c r="I1559" s="103"/>
      <c r="J1559" s="103"/>
      <c r="K1559" s="103"/>
    </row>
    <row r="1560" spans="1:11" s="3" customFormat="1" x14ac:dyDescent="0.25">
      <c r="A1560" s="23" t="s">
        <v>3010</v>
      </c>
      <c r="B1560" s="53" t="s">
        <v>3011</v>
      </c>
      <c r="C1560" s="25"/>
      <c r="D1560" s="87">
        <f t="shared" si="39"/>
        <v>0</v>
      </c>
      <c r="E1560" s="88"/>
      <c r="F1560" s="89"/>
      <c r="G1560" s="3" t="str">
        <f t="shared" si="38"/>
        <v/>
      </c>
      <c r="H1560" s="103"/>
      <c r="I1560" s="103"/>
      <c r="J1560" s="103"/>
      <c r="K1560" s="103"/>
    </row>
    <row r="1561" spans="1:11" s="3" customFormat="1" x14ac:dyDescent="0.25">
      <c r="A1561" s="47"/>
      <c r="B1561" s="104" t="s">
        <v>3012</v>
      </c>
      <c r="C1561" s="41"/>
      <c r="D1561" s="42"/>
      <c r="E1561" s="42"/>
      <c r="F1561" s="43"/>
      <c r="H1561" s="103"/>
      <c r="I1561" s="103"/>
      <c r="J1561" s="103"/>
      <c r="K1561" s="103"/>
    </row>
    <row r="1562" spans="1:11" s="3" customFormat="1" x14ac:dyDescent="0.25">
      <c r="A1562" s="47"/>
      <c r="B1562" s="19" t="s">
        <v>3013</v>
      </c>
      <c r="C1562" s="41">
        <f>SUM(C1563:C1579)</f>
        <v>0</v>
      </c>
      <c r="D1562" s="42"/>
      <c r="E1562" s="42"/>
      <c r="F1562" s="43"/>
      <c r="H1562" s="103"/>
      <c r="I1562" s="103"/>
      <c r="J1562" s="103"/>
      <c r="K1562" s="103"/>
    </row>
    <row r="1563" spans="1:11" s="3" customFormat="1" x14ac:dyDescent="0.25">
      <c r="A1563" s="23" t="s">
        <v>3014</v>
      </c>
      <c r="B1563" s="24" t="s">
        <v>3015</v>
      </c>
      <c r="C1563" s="25"/>
      <c r="D1563" s="26"/>
      <c r="E1563" s="26"/>
      <c r="F1563" s="27"/>
      <c r="H1563" s="103"/>
      <c r="I1563" s="103"/>
      <c r="J1563" s="103"/>
      <c r="K1563" s="103"/>
    </row>
    <row r="1564" spans="1:11" s="3" customFormat="1" x14ac:dyDescent="0.25">
      <c r="A1564" s="23" t="s">
        <v>3016</v>
      </c>
      <c r="B1564" s="24" t="s">
        <v>3017</v>
      </c>
      <c r="C1564" s="25"/>
      <c r="D1564" s="26"/>
      <c r="E1564" s="26"/>
      <c r="F1564" s="27"/>
      <c r="H1564" s="103"/>
      <c r="I1564" s="103"/>
      <c r="J1564" s="103"/>
      <c r="K1564" s="103"/>
    </row>
    <row r="1565" spans="1:11" s="3" customFormat="1" x14ac:dyDescent="0.25">
      <c r="A1565" s="23" t="s">
        <v>3018</v>
      </c>
      <c r="B1565" s="24" t="s">
        <v>3019</v>
      </c>
      <c r="C1565" s="25"/>
      <c r="D1565" s="26"/>
      <c r="E1565" s="26"/>
      <c r="F1565" s="27"/>
      <c r="H1565" s="103"/>
      <c r="I1565" s="103"/>
      <c r="J1565" s="103"/>
      <c r="K1565" s="103"/>
    </row>
    <row r="1566" spans="1:11" s="3" customFormat="1" x14ac:dyDescent="0.25">
      <c r="A1566" s="23" t="s">
        <v>3020</v>
      </c>
      <c r="B1566" s="24" t="s">
        <v>3021</v>
      </c>
      <c r="C1566" s="25"/>
      <c r="D1566" s="26"/>
      <c r="E1566" s="26"/>
      <c r="F1566" s="27"/>
      <c r="H1566" s="103"/>
      <c r="I1566" s="103"/>
      <c r="J1566" s="103"/>
      <c r="K1566" s="103"/>
    </row>
    <row r="1567" spans="1:11" s="3" customFormat="1" x14ac:dyDescent="0.25">
      <c r="A1567" s="23" t="s">
        <v>3022</v>
      </c>
      <c r="B1567" s="24" t="s">
        <v>3023</v>
      </c>
      <c r="C1567" s="25"/>
      <c r="D1567" s="26"/>
      <c r="E1567" s="26"/>
      <c r="F1567" s="27"/>
      <c r="H1567" s="103"/>
      <c r="I1567" s="103"/>
      <c r="J1567" s="103"/>
      <c r="K1567" s="103"/>
    </row>
    <row r="1568" spans="1:11" s="3" customFormat="1" x14ac:dyDescent="0.25">
      <c r="A1568" s="23" t="s">
        <v>3024</v>
      </c>
      <c r="B1568" s="24" t="s">
        <v>3025</v>
      </c>
      <c r="C1568" s="25"/>
      <c r="D1568" s="26"/>
      <c r="E1568" s="26"/>
      <c r="F1568" s="27"/>
      <c r="H1568" s="103"/>
      <c r="I1568" s="103"/>
      <c r="J1568" s="103"/>
      <c r="K1568" s="103"/>
    </row>
    <row r="1569" spans="1:11" s="3" customFormat="1" x14ac:dyDescent="0.25">
      <c r="A1569" s="23" t="s">
        <v>3026</v>
      </c>
      <c r="B1569" s="24" t="s">
        <v>3027</v>
      </c>
      <c r="C1569" s="25"/>
      <c r="D1569" s="26"/>
      <c r="E1569" s="26"/>
      <c r="F1569" s="27"/>
      <c r="H1569" s="103"/>
      <c r="I1569" s="103"/>
      <c r="J1569" s="103"/>
      <c r="K1569" s="103"/>
    </row>
    <row r="1570" spans="1:11" s="3" customFormat="1" ht="24" x14ac:dyDescent="0.25">
      <c r="A1570" s="23" t="s">
        <v>3028</v>
      </c>
      <c r="B1570" s="28" t="s">
        <v>4764</v>
      </c>
      <c r="C1570" s="25"/>
      <c r="D1570" s="26"/>
      <c r="E1570" s="26"/>
      <c r="F1570" s="27"/>
      <c r="H1570" s="103"/>
      <c r="I1570" s="103"/>
      <c r="J1570" s="103"/>
      <c r="K1570" s="103"/>
    </row>
    <row r="1571" spans="1:11" s="3" customFormat="1" x14ac:dyDescent="0.25">
      <c r="A1571" s="23" t="s">
        <v>3030</v>
      </c>
      <c r="B1571" s="24" t="s">
        <v>3031</v>
      </c>
      <c r="C1571" s="25"/>
      <c r="D1571" s="26"/>
      <c r="E1571" s="26"/>
      <c r="F1571" s="27"/>
      <c r="H1571" s="103"/>
      <c r="I1571" s="103"/>
      <c r="J1571" s="103"/>
      <c r="K1571" s="103"/>
    </row>
    <row r="1572" spans="1:11" s="3" customFormat="1" x14ac:dyDescent="0.25">
      <c r="A1572" s="23" t="s">
        <v>3032</v>
      </c>
      <c r="B1572" s="24" t="s">
        <v>4765</v>
      </c>
      <c r="C1572" s="25"/>
      <c r="D1572" s="26"/>
      <c r="E1572" s="26"/>
      <c r="F1572" s="27"/>
      <c r="H1572" s="103"/>
      <c r="I1572" s="103"/>
      <c r="J1572" s="103"/>
      <c r="K1572" s="103"/>
    </row>
    <row r="1573" spans="1:11" s="3" customFormat="1" x14ac:dyDescent="0.25">
      <c r="A1573" s="23" t="s">
        <v>3034</v>
      </c>
      <c r="B1573" s="24" t="s">
        <v>3035</v>
      </c>
      <c r="C1573" s="25"/>
      <c r="D1573" s="26"/>
      <c r="E1573" s="26"/>
      <c r="F1573" s="27"/>
      <c r="H1573" s="103"/>
      <c r="I1573" s="103"/>
      <c r="J1573" s="103"/>
      <c r="K1573" s="103"/>
    </row>
    <row r="1574" spans="1:11" s="3" customFormat="1" x14ac:dyDescent="0.25">
      <c r="A1574" s="23" t="s">
        <v>3036</v>
      </c>
      <c r="B1574" s="24" t="s">
        <v>3037</v>
      </c>
      <c r="C1574" s="25"/>
      <c r="D1574" s="26"/>
      <c r="E1574" s="26"/>
      <c r="F1574" s="27"/>
      <c r="H1574" s="103"/>
      <c r="I1574" s="103"/>
      <c r="J1574" s="103"/>
      <c r="K1574" s="103"/>
    </row>
    <row r="1575" spans="1:11" s="3" customFormat="1" ht="24" x14ac:dyDescent="0.25">
      <c r="A1575" s="23" t="s">
        <v>3038</v>
      </c>
      <c r="B1575" s="28" t="s">
        <v>4766</v>
      </c>
      <c r="C1575" s="25"/>
      <c r="D1575" s="26"/>
      <c r="E1575" s="26"/>
      <c r="F1575" s="27"/>
      <c r="H1575" s="103"/>
      <c r="I1575" s="103"/>
      <c r="J1575" s="103"/>
      <c r="K1575" s="103"/>
    </row>
    <row r="1576" spans="1:11" s="3" customFormat="1" x14ac:dyDescent="0.25">
      <c r="A1576" s="23" t="s">
        <v>3040</v>
      </c>
      <c r="B1576" s="24" t="s">
        <v>3041</v>
      </c>
      <c r="C1576" s="25"/>
      <c r="D1576" s="26"/>
      <c r="E1576" s="26"/>
      <c r="F1576" s="27"/>
      <c r="H1576" s="103"/>
      <c r="I1576" s="103"/>
      <c r="J1576" s="103"/>
      <c r="K1576" s="103"/>
    </row>
    <row r="1577" spans="1:11" s="3" customFormat="1" x14ac:dyDescent="0.25">
      <c r="A1577" s="23" t="s">
        <v>3042</v>
      </c>
      <c r="B1577" s="24" t="s">
        <v>3043</v>
      </c>
      <c r="C1577" s="25"/>
      <c r="D1577" s="26"/>
      <c r="E1577" s="26"/>
      <c r="F1577" s="27"/>
      <c r="H1577" s="103"/>
      <c r="I1577" s="103"/>
      <c r="J1577" s="103"/>
      <c r="K1577" s="103"/>
    </row>
    <row r="1578" spans="1:11" s="3" customFormat="1" ht="24" x14ac:dyDescent="0.25">
      <c r="A1578" s="23" t="s">
        <v>3044</v>
      </c>
      <c r="B1578" s="95" t="s">
        <v>4767</v>
      </c>
      <c r="C1578" s="25"/>
      <c r="D1578" s="26"/>
      <c r="E1578" s="26"/>
      <c r="F1578" s="27"/>
      <c r="H1578" s="103"/>
      <c r="I1578" s="103"/>
      <c r="J1578" s="103"/>
      <c r="K1578" s="103"/>
    </row>
    <row r="1579" spans="1:11" s="3" customFormat="1" x14ac:dyDescent="0.25">
      <c r="A1579" s="23" t="s">
        <v>3046</v>
      </c>
      <c r="B1579" s="95" t="s">
        <v>3047</v>
      </c>
      <c r="C1579" s="25"/>
      <c r="D1579" s="26"/>
      <c r="E1579" s="26"/>
      <c r="F1579" s="27"/>
      <c r="H1579" s="103"/>
      <c r="I1579" s="103"/>
      <c r="J1579" s="103"/>
      <c r="K1579" s="103"/>
    </row>
    <row r="1580" spans="1:11" s="3" customFormat="1" x14ac:dyDescent="0.25">
      <c r="A1580" s="23"/>
      <c r="B1580" s="32" t="s">
        <v>3048</v>
      </c>
      <c r="C1580" s="41">
        <f>SUM(C1581:C1584)</f>
        <v>0</v>
      </c>
      <c r="D1580" s="93">
        <f>SUM(D1581:D1584)</f>
        <v>0</v>
      </c>
      <c r="E1580" s="93">
        <f>SUM(E1581:E1584)</f>
        <v>0</v>
      </c>
      <c r="F1580" s="69">
        <f>SUM(F1581:F1584)</f>
        <v>0</v>
      </c>
      <c r="G1580" s="3" t="str">
        <f t="shared" si="38"/>
        <v/>
      </c>
      <c r="H1580" s="103"/>
      <c r="I1580" s="103"/>
      <c r="J1580" s="103"/>
      <c r="K1580" s="103"/>
    </row>
    <row r="1581" spans="1:11" s="3" customFormat="1" x14ac:dyDescent="0.25">
      <c r="A1581" s="23" t="s">
        <v>3049</v>
      </c>
      <c r="B1581" s="24" t="s">
        <v>3050</v>
      </c>
      <c r="C1581" s="25"/>
      <c r="D1581" s="87">
        <f t="shared" ref="D1581:D1644" si="40">+E1581+F1581</f>
        <v>0</v>
      </c>
      <c r="E1581" s="88"/>
      <c r="F1581" s="89"/>
      <c r="G1581" s="3" t="str">
        <f t="shared" si="38"/>
        <v/>
      </c>
      <c r="H1581" s="103"/>
      <c r="I1581" s="103"/>
      <c r="J1581" s="103"/>
      <c r="K1581" s="103"/>
    </row>
    <row r="1582" spans="1:11" s="3" customFormat="1" ht="24" x14ac:dyDescent="0.25">
      <c r="A1582" s="23" t="s">
        <v>3051</v>
      </c>
      <c r="B1582" s="28" t="s">
        <v>4768</v>
      </c>
      <c r="C1582" s="25"/>
      <c r="D1582" s="87">
        <f t="shared" si="40"/>
        <v>0</v>
      </c>
      <c r="E1582" s="88"/>
      <c r="F1582" s="89"/>
      <c r="G1582" s="3" t="str">
        <f t="shared" si="38"/>
        <v/>
      </c>
      <c r="H1582" s="103"/>
      <c r="I1582" s="103"/>
      <c r="J1582" s="103"/>
      <c r="K1582" s="103"/>
    </row>
    <row r="1583" spans="1:11" s="3" customFormat="1" ht="24" x14ac:dyDescent="0.25">
      <c r="A1583" s="23" t="s">
        <v>3053</v>
      </c>
      <c r="B1583" s="28" t="s">
        <v>4769</v>
      </c>
      <c r="C1583" s="25"/>
      <c r="D1583" s="87">
        <f t="shared" si="40"/>
        <v>0</v>
      </c>
      <c r="E1583" s="88"/>
      <c r="F1583" s="89"/>
      <c r="G1583" s="3" t="str">
        <f t="shared" si="38"/>
        <v/>
      </c>
      <c r="H1583" s="103"/>
      <c r="I1583" s="103"/>
      <c r="J1583" s="103"/>
      <c r="K1583" s="103"/>
    </row>
    <row r="1584" spans="1:11" s="3" customFormat="1" ht="24" x14ac:dyDescent="0.25">
      <c r="A1584" s="23" t="s">
        <v>3055</v>
      </c>
      <c r="B1584" s="95" t="s">
        <v>4770</v>
      </c>
      <c r="C1584" s="25"/>
      <c r="D1584" s="87">
        <f t="shared" si="40"/>
        <v>0</v>
      </c>
      <c r="E1584" s="88"/>
      <c r="F1584" s="89"/>
      <c r="G1584" s="3" t="str">
        <f t="shared" si="38"/>
        <v/>
      </c>
      <c r="H1584" s="103"/>
      <c r="I1584" s="103"/>
      <c r="J1584" s="103"/>
      <c r="K1584" s="103"/>
    </row>
    <row r="1585" spans="1:11" s="3" customFormat="1" x14ac:dyDescent="0.25">
      <c r="A1585" s="47"/>
      <c r="B1585" s="102" t="s">
        <v>3057</v>
      </c>
      <c r="C1585" s="41">
        <f>SUM(C1586:C1618)</f>
        <v>0</v>
      </c>
      <c r="D1585" s="93">
        <f>SUM(D1586:D1618)</f>
        <v>0</v>
      </c>
      <c r="E1585" s="93">
        <f>SUM(E1586:E1618)</f>
        <v>0</v>
      </c>
      <c r="F1585" s="69">
        <f>SUM(F1586:F1618)</f>
        <v>0</v>
      </c>
      <c r="G1585" s="3" t="str">
        <f t="shared" si="38"/>
        <v/>
      </c>
      <c r="H1585" s="103"/>
      <c r="I1585" s="103"/>
      <c r="J1585" s="103"/>
      <c r="K1585" s="103"/>
    </row>
    <row r="1586" spans="1:11" s="3" customFormat="1" ht="24" x14ac:dyDescent="0.25">
      <c r="A1586" s="23" t="s">
        <v>3058</v>
      </c>
      <c r="B1586" s="28" t="s">
        <v>4771</v>
      </c>
      <c r="C1586" s="25"/>
      <c r="D1586" s="87">
        <f t="shared" si="40"/>
        <v>0</v>
      </c>
      <c r="E1586" s="88"/>
      <c r="F1586" s="89"/>
      <c r="G1586" s="3" t="str">
        <f t="shared" si="38"/>
        <v/>
      </c>
      <c r="H1586" s="103"/>
      <c r="I1586" s="103"/>
      <c r="J1586" s="103"/>
      <c r="K1586" s="103"/>
    </row>
    <row r="1587" spans="1:11" s="3" customFormat="1" x14ac:dyDescent="0.25">
      <c r="A1587" s="23" t="s">
        <v>3060</v>
      </c>
      <c r="B1587" s="24" t="s">
        <v>3061</v>
      </c>
      <c r="C1587" s="25"/>
      <c r="D1587" s="87">
        <f t="shared" si="40"/>
        <v>0</v>
      </c>
      <c r="E1587" s="88"/>
      <c r="F1587" s="89"/>
      <c r="G1587" s="3" t="str">
        <f t="shared" si="38"/>
        <v/>
      </c>
      <c r="H1587" s="103"/>
      <c r="I1587" s="103"/>
      <c r="J1587" s="103"/>
      <c r="K1587" s="103"/>
    </row>
    <row r="1588" spans="1:11" s="3" customFormat="1" x14ac:dyDescent="0.25">
      <c r="A1588" s="23" t="s">
        <v>3062</v>
      </c>
      <c r="B1588" s="24" t="s">
        <v>3063</v>
      </c>
      <c r="C1588" s="25"/>
      <c r="D1588" s="87">
        <f t="shared" si="40"/>
        <v>0</v>
      </c>
      <c r="E1588" s="88"/>
      <c r="F1588" s="89"/>
      <c r="G1588" s="3" t="str">
        <f t="shared" si="38"/>
        <v/>
      </c>
      <c r="H1588" s="103"/>
      <c r="I1588" s="103"/>
      <c r="J1588" s="103"/>
      <c r="K1588" s="103"/>
    </row>
    <row r="1589" spans="1:11" s="3" customFormat="1" x14ac:dyDescent="0.25">
      <c r="A1589" s="23" t="s">
        <v>3064</v>
      </c>
      <c r="B1589" s="24" t="s">
        <v>3065</v>
      </c>
      <c r="C1589" s="25"/>
      <c r="D1589" s="87">
        <f t="shared" si="40"/>
        <v>0</v>
      </c>
      <c r="E1589" s="88"/>
      <c r="F1589" s="89"/>
      <c r="G1589" s="3" t="str">
        <f t="shared" si="38"/>
        <v/>
      </c>
      <c r="H1589" s="103"/>
      <c r="I1589" s="103"/>
      <c r="J1589" s="103"/>
      <c r="K1589" s="103"/>
    </row>
    <row r="1590" spans="1:11" s="3" customFormat="1" ht="24" x14ac:dyDescent="0.25">
      <c r="A1590" s="23" t="s">
        <v>3066</v>
      </c>
      <c r="B1590" s="28" t="s">
        <v>4772</v>
      </c>
      <c r="C1590" s="25"/>
      <c r="D1590" s="87">
        <f t="shared" si="40"/>
        <v>0</v>
      </c>
      <c r="E1590" s="88"/>
      <c r="F1590" s="89"/>
      <c r="G1590" s="3" t="str">
        <f t="shared" si="38"/>
        <v/>
      </c>
      <c r="H1590" s="103"/>
      <c r="I1590" s="103"/>
      <c r="J1590" s="103"/>
      <c r="K1590" s="103"/>
    </row>
    <row r="1591" spans="1:11" s="3" customFormat="1" x14ac:dyDescent="0.25">
      <c r="A1591" s="23" t="s">
        <v>3068</v>
      </c>
      <c r="B1591" s="24" t="s">
        <v>3069</v>
      </c>
      <c r="C1591" s="25"/>
      <c r="D1591" s="87">
        <f t="shared" si="40"/>
        <v>0</v>
      </c>
      <c r="E1591" s="88"/>
      <c r="F1591" s="89"/>
      <c r="G1591" s="3" t="str">
        <f t="shared" si="38"/>
        <v/>
      </c>
      <c r="H1591" s="103"/>
      <c r="I1591" s="103"/>
      <c r="J1591" s="103"/>
      <c r="K1591" s="103"/>
    </row>
    <row r="1592" spans="1:11" s="3" customFormat="1" x14ac:dyDescent="0.25">
      <c r="A1592" s="23" t="s">
        <v>3070</v>
      </c>
      <c r="B1592" s="24" t="s">
        <v>4773</v>
      </c>
      <c r="C1592" s="25"/>
      <c r="D1592" s="87">
        <f t="shared" si="40"/>
        <v>0</v>
      </c>
      <c r="E1592" s="88"/>
      <c r="F1592" s="89"/>
      <c r="G1592" s="3" t="str">
        <f t="shared" si="38"/>
        <v/>
      </c>
      <c r="H1592" s="103"/>
      <c r="I1592" s="103"/>
      <c r="J1592" s="103"/>
      <c r="K1592" s="103"/>
    </row>
    <row r="1593" spans="1:11" s="3" customFormat="1" x14ac:dyDescent="0.25">
      <c r="A1593" s="23" t="s">
        <v>3072</v>
      </c>
      <c r="B1593" s="24" t="s">
        <v>4774</v>
      </c>
      <c r="C1593" s="25"/>
      <c r="D1593" s="87">
        <f t="shared" si="40"/>
        <v>0</v>
      </c>
      <c r="E1593" s="88"/>
      <c r="F1593" s="89"/>
      <c r="G1593" s="3" t="str">
        <f t="shared" si="38"/>
        <v/>
      </c>
      <c r="H1593" s="103"/>
      <c r="I1593" s="103"/>
      <c r="J1593" s="103"/>
      <c r="K1593" s="103"/>
    </row>
    <row r="1594" spans="1:11" s="3" customFormat="1" x14ac:dyDescent="0.25">
      <c r="A1594" s="23" t="s">
        <v>3074</v>
      </c>
      <c r="B1594" s="24" t="s">
        <v>3075</v>
      </c>
      <c r="C1594" s="25"/>
      <c r="D1594" s="87">
        <f t="shared" si="40"/>
        <v>0</v>
      </c>
      <c r="E1594" s="88"/>
      <c r="F1594" s="89"/>
      <c r="G1594" s="3" t="str">
        <f t="shared" ref="G1594:G1657" si="41">IF(D1594&gt;C1594,"CMA ES MAYOR QUE TOTAL ACTIVIDADES","")</f>
        <v/>
      </c>
      <c r="H1594" s="103"/>
      <c r="I1594" s="103"/>
      <c r="J1594" s="103"/>
      <c r="K1594" s="103"/>
    </row>
    <row r="1595" spans="1:11" s="3" customFormat="1" x14ac:dyDescent="0.25">
      <c r="A1595" s="23" t="s">
        <v>3076</v>
      </c>
      <c r="B1595" s="24" t="s">
        <v>3077</v>
      </c>
      <c r="C1595" s="25"/>
      <c r="D1595" s="87">
        <f t="shared" si="40"/>
        <v>0</v>
      </c>
      <c r="E1595" s="88"/>
      <c r="F1595" s="89"/>
      <c r="G1595" s="3" t="str">
        <f t="shared" si="41"/>
        <v/>
      </c>
      <c r="H1595" s="103"/>
      <c r="I1595" s="103"/>
      <c r="J1595" s="103"/>
      <c r="K1595" s="103"/>
    </row>
    <row r="1596" spans="1:11" s="3" customFormat="1" x14ac:dyDescent="0.25">
      <c r="A1596" s="23" t="s">
        <v>3078</v>
      </c>
      <c r="B1596" s="24" t="s">
        <v>4775</v>
      </c>
      <c r="C1596" s="25"/>
      <c r="D1596" s="87">
        <f t="shared" si="40"/>
        <v>0</v>
      </c>
      <c r="E1596" s="88"/>
      <c r="F1596" s="89"/>
      <c r="G1596" s="3" t="str">
        <f t="shared" si="41"/>
        <v/>
      </c>
      <c r="H1596" s="103"/>
      <c r="I1596" s="103"/>
      <c r="J1596" s="103"/>
      <c r="K1596" s="103"/>
    </row>
    <row r="1597" spans="1:11" s="3" customFormat="1" x14ac:dyDescent="0.25">
      <c r="A1597" s="23" t="s">
        <v>3080</v>
      </c>
      <c r="B1597" s="24" t="s">
        <v>4776</v>
      </c>
      <c r="C1597" s="25"/>
      <c r="D1597" s="87">
        <f t="shared" si="40"/>
        <v>0</v>
      </c>
      <c r="E1597" s="88"/>
      <c r="F1597" s="89"/>
      <c r="G1597" s="3" t="str">
        <f t="shared" si="41"/>
        <v/>
      </c>
      <c r="H1597" s="103"/>
      <c r="I1597" s="103"/>
      <c r="J1597" s="103"/>
      <c r="K1597" s="103"/>
    </row>
    <row r="1598" spans="1:11" s="3" customFormat="1" ht="24" x14ac:dyDescent="0.25">
      <c r="A1598" s="23" t="s">
        <v>3082</v>
      </c>
      <c r="B1598" s="28" t="s">
        <v>4777</v>
      </c>
      <c r="C1598" s="25"/>
      <c r="D1598" s="87">
        <f t="shared" si="40"/>
        <v>0</v>
      </c>
      <c r="E1598" s="88"/>
      <c r="F1598" s="89"/>
      <c r="G1598" s="3" t="str">
        <f t="shared" si="41"/>
        <v/>
      </c>
      <c r="H1598" s="103"/>
      <c r="I1598" s="103"/>
      <c r="J1598" s="103"/>
      <c r="K1598" s="103"/>
    </row>
    <row r="1599" spans="1:11" s="3" customFormat="1" ht="24" x14ac:dyDescent="0.25">
      <c r="A1599" s="23" t="s">
        <v>3084</v>
      </c>
      <c r="B1599" s="28" t="s">
        <v>4778</v>
      </c>
      <c r="C1599" s="25"/>
      <c r="D1599" s="87">
        <f t="shared" si="40"/>
        <v>0</v>
      </c>
      <c r="E1599" s="88"/>
      <c r="F1599" s="89"/>
      <c r="G1599" s="3" t="str">
        <f t="shared" si="41"/>
        <v/>
      </c>
      <c r="H1599" s="103"/>
      <c r="I1599" s="103"/>
      <c r="J1599" s="103"/>
      <c r="K1599" s="103"/>
    </row>
    <row r="1600" spans="1:11" s="3" customFormat="1" x14ac:dyDescent="0.25">
      <c r="A1600" s="23" t="s">
        <v>3086</v>
      </c>
      <c r="B1600" s="24" t="s">
        <v>3087</v>
      </c>
      <c r="C1600" s="25"/>
      <c r="D1600" s="87">
        <f t="shared" si="40"/>
        <v>0</v>
      </c>
      <c r="E1600" s="88"/>
      <c r="F1600" s="89"/>
      <c r="G1600" s="3" t="str">
        <f t="shared" si="41"/>
        <v/>
      </c>
      <c r="H1600" s="103"/>
      <c r="I1600" s="103"/>
      <c r="J1600" s="103"/>
      <c r="K1600" s="103"/>
    </row>
    <row r="1601" spans="1:11" s="3" customFormat="1" x14ac:dyDescent="0.25">
      <c r="A1601" s="23" t="s">
        <v>3088</v>
      </c>
      <c r="B1601" s="24" t="s">
        <v>3089</v>
      </c>
      <c r="C1601" s="25"/>
      <c r="D1601" s="87">
        <f t="shared" si="40"/>
        <v>0</v>
      </c>
      <c r="E1601" s="88"/>
      <c r="F1601" s="89"/>
      <c r="G1601" s="3" t="str">
        <f t="shared" si="41"/>
        <v/>
      </c>
      <c r="H1601" s="103"/>
      <c r="I1601" s="103"/>
      <c r="J1601" s="103"/>
      <c r="K1601" s="103"/>
    </row>
    <row r="1602" spans="1:11" s="3" customFormat="1" ht="35.25" x14ac:dyDescent="0.25">
      <c r="A1602" s="23" t="s">
        <v>3090</v>
      </c>
      <c r="B1602" s="28" t="s">
        <v>4779</v>
      </c>
      <c r="C1602" s="25"/>
      <c r="D1602" s="87">
        <f t="shared" si="40"/>
        <v>0</v>
      </c>
      <c r="E1602" s="88"/>
      <c r="F1602" s="89"/>
      <c r="G1602" s="3" t="str">
        <f t="shared" si="41"/>
        <v/>
      </c>
      <c r="H1602" s="103"/>
      <c r="I1602" s="103"/>
      <c r="J1602" s="103"/>
      <c r="K1602" s="103"/>
    </row>
    <row r="1603" spans="1:11" s="3" customFormat="1" x14ac:dyDescent="0.25">
      <c r="A1603" s="23" t="s">
        <v>3092</v>
      </c>
      <c r="B1603" s="28" t="s">
        <v>4780</v>
      </c>
      <c r="C1603" s="25"/>
      <c r="D1603" s="87">
        <f t="shared" si="40"/>
        <v>0</v>
      </c>
      <c r="E1603" s="88"/>
      <c r="F1603" s="89"/>
      <c r="G1603" s="3" t="str">
        <f t="shared" si="41"/>
        <v/>
      </c>
      <c r="H1603" s="103"/>
      <c r="I1603" s="103"/>
      <c r="J1603" s="103"/>
      <c r="K1603" s="103"/>
    </row>
    <row r="1604" spans="1:11" s="3" customFormat="1" x14ac:dyDescent="0.25">
      <c r="A1604" s="23" t="s">
        <v>3094</v>
      </c>
      <c r="B1604" s="24" t="s">
        <v>3095</v>
      </c>
      <c r="C1604" s="25"/>
      <c r="D1604" s="87">
        <f t="shared" si="40"/>
        <v>0</v>
      </c>
      <c r="E1604" s="88"/>
      <c r="F1604" s="89"/>
      <c r="G1604" s="3" t="str">
        <f t="shared" si="41"/>
        <v/>
      </c>
      <c r="H1604" s="103"/>
      <c r="I1604" s="103"/>
      <c r="J1604" s="103"/>
      <c r="K1604" s="103"/>
    </row>
    <row r="1605" spans="1:11" s="3" customFormat="1" x14ac:dyDescent="0.25">
      <c r="A1605" s="23" t="s">
        <v>3096</v>
      </c>
      <c r="B1605" s="24" t="s">
        <v>3097</v>
      </c>
      <c r="C1605" s="25"/>
      <c r="D1605" s="87">
        <f t="shared" si="40"/>
        <v>0</v>
      </c>
      <c r="E1605" s="88"/>
      <c r="F1605" s="89"/>
      <c r="G1605" s="3" t="str">
        <f t="shared" si="41"/>
        <v/>
      </c>
      <c r="H1605" s="103"/>
      <c r="I1605" s="103"/>
      <c r="J1605" s="103"/>
      <c r="K1605" s="103"/>
    </row>
    <row r="1606" spans="1:11" s="3" customFormat="1" x14ac:dyDescent="0.25">
      <c r="A1606" s="23" t="s">
        <v>3098</v>
      </c>
      <c r="B1606" s="24" t="s">
        <v>3099</v>
      </c>
      <c r="C1606" s="25"/>
      <c r="D1606" s="87">
        <f t="shared" si="40"/>
        <v>0</v>
      </c>
      <c r="E1606" s="88"/>
      <c r="F1606" s="89"/>
      <c r="G1606" s="3" t="str">
        <f t="shared" si="41"/>
        <v/>
      </c>
      <c r="H1606" s="103"/>
      <c r="I1606" s="103"/>
      <c r="J1606" s="103"/>
      <c r="K1606" s="103"/>
    </row>
    <row r="1607" spans="1:11" s="3" customFormat="1" x14ac:dyDescent="0.25">
      <c r="A1607" s="23" t="s">
        <v>3100</v>
      </c>
      <c r="B1607" s="24" t="s">
        <v>3101</v>
      </c>
      <c r="C1607" s="25"/>
      <c r="D1607" s="87">
        <f t="shared" si="40"/>
        <v>0</v>
      </c>
      <c r="E1607" s="88"/>
      <c r="F1607" s="89"/>
      <c r="G1607" s="3" t="str">
        <f t="shared" si="41"/>
        <v/>
      </c>
      <c r="H1607" s="103"/>
      <c r="I1607" s="103"/>
      <c r="J1607" s="103"/>
      <c r="K1607" s="103"/>
    </row>
    <row r="1608" spans="1:11" s="3" customFormat="1" x14ac:dyDescent="0.25">
      <c r="A1608" s="23" t="s">
        <v>3102</v>
      </c>
      <c r="B1608" s="24" t="s">
        <v>3103</v>
      </c>
      <c r="C1608" s="25"/>
      <c r="D1608" s="87">
        <f t="shared" si="40"/>
        <v>0</v>
      </c>
      <c r="E1608" s="88"/>
      <c r="F1608" s="89"/>
      <c r="G1608" s="3" t="str">
        <f t="shared" si="41"/>
        <v/>
      </c>
      <c r="H1608" s="103"/>
      <c r="I1608" s="103"/>
      <c r="J1608" s="103"/>
      <c r="K1608" s="103"/>
    </row>
    <row r="1609" spans="1:11" s="3" customFormat="1" x14ac:dyDescent="0.25">
      <c r="A1609" s="23" t="s">
        <v>3104</v>
      </c>
      <c r="B1609" s="24" t="s">
        <v>3105</v>
      </c>
      <c r="C1609" s="25"/>
      <c r="D1609" s="87">
        <f t="shared" si="40"/>
        <v>0</v>
      </c>
      <c r="E1609" s="88"/>
      <c r="F1609" s="89"/>
      <c r="G1609" s="3" t="str">
        <f t="shared" si="41"/>
        <v/>
      </c>
      <c r="H1609" s="103"/>
      <c r="I1609" s="103"/>
      <c r="J1609" s="103"/>
      <c r="K1609" s="103"/>
    </row>
    <row r="1610" spans="1:11" s="3" customFormat="1" x14ac:dyDescent="0.25">
      <c r="A1610" s="23" t="s">
        <v>3106</v>
      </c>
      <c r="B1610" s="24" t="s">
        <v>3107</v>
      </c>
      <c r="C1610" s="25"/>
      <c r="D1610" s="87">
        <f t="shared" si="40"/>
        <v>0</v>
      </c>
      <c r="E1610" s="88"/>
      <c r="F1610" s="89"/>
      <c r="G1610" s="3" t="str">
        <f t="shared" si="41"/>
        <v/>
      </c>
      <c r="H1610" s="103"/>
      <c r="I1610" s="103"/>
      <c r="J1610" s="103"/>
      <c r="K1610" s="103"/>
    </row>
    <row r="1611" spans="1:11" s="3" customFormat="1" x14ac:dyDescent="0.25">
      <c r="A1611" s="23" t="s">
        <v>3108</v>
      </c>
      <c r="B1611" s="28" t="s">
        <v>4781</v>
      </c>
      <c r="C1611" s="25"/>
      <c r="D1611" s="87">
        <f t="shared" si="40"/>
        <v>0</v>
      </c>
      <c r="E1611" s="88"/>
      <c r="F1611" s="89"/>
      <c r="G1611" s="3" t="str">
        <f t="shared" si="41"/>
        <v/>
      </c>
      <c r="H1611" s="103"/>
      <c r="I1611" s="103"/>
      <c r="J1611" s="103"/>
      <c r="K1611" s="103"/>
    </row>
    <row r="1612" spans="1:11" s="3" customFormat="1" ht="24" x14ac:dyDescent="0.25">
      <c r="A1612" s="23" t="s">
        <v>3110</v>
      </c>
      <c r="B1612" s="28" t="s">
        <v>4782</v>
      </c>
      <c r="C1612" s="25"/>
      <c r="D1612" s="87">
        <f t="shared" si="40"/>
        <v>0</v>
      </c>
      <c r="E1612" s="88"/>
      <c r="F1612" s="89"/>
      <c r="G1612" s="3" t="str">
        <f t="shared" si="41"/>
        <v/>
      </c>
      <c r="H1612" s="103"/>
      <c r="I1612" s="103"/>
      <c r="J1612" s="103"/>
      <c r="K1612" s="103"/>
    </row>
    <row r="1613" spans="1:11" s="3" customFormat="1" ht="24" x14ac:dyDescent="0.25">
      <c r="A1613" s="23" t="s">
        <v>3112</v>
      </c>
      <c r="B1613" s="28" t="s">
        <v>4783</v>
      </c>
      <c r="C1613" s="25"/>
      <c r="D1613" s="87">
        <f t="shared" si="40"/>
        <v>0</v>
      </c>
      <c r="E1613" s="88"/>
      <c r="F1613" s="89"/>
      <c r="G1613" s="3" t="str">
        <f t="shared" si="41"/>
        <v/>
      </c>
      <c r="H1613" s="103"/>
      <c r="I1613" s="103"/>
      <c r="J1613" s="103"/>
      <c r="K1613" s="103"/>
    </row>
    <row r="1614" spans="1:11" s="3" customFormat="1" x14ac:dyDescent="0.25">
      <c r="A1614" s="23" t="s">
        <v>3114</v>
      </c>
      <c r="B1614" s="24" t="s">
        <v>3115</v>
      </c>
      <c r="C1614" s="25"/>
      <c r="D1614" s="87">
        <f t="shared" si="40"/>
        <v>0</v>
      </c>
      <c r="E1614" s="88"/>
      <c r="F1614" s="89"/>
      <c r="G1614" s="3" t="str">
        <f t="shared" si="41"/>
        <v/>
      </c>
      <c r="H1614" s="103"/>
      <c r="I1614" s="103"/>
      <c r="J1614" s="103"/>
      <c r="K1614" s="103"/>
    </row>
    <row r="1615" spans="1:11" s="3" customFormat="1" x14ac:dyDescent="0.25">
      <c r="A1615" s="23" t="s">
        <v>3116</v>
      </c>
      <c r="B1615" s="24" t="s">
        <v>3117</v>
      </c>
      <c r="C1615" s="25"/>
      <c r="D1615" s="87">
        <f t="shared" si="40"/>
        <v>0</v>
      </c>
      <c r="E1615" s="88"/>
      <c r="F1615" s="89"/>
      <c r="G1615" s="3" t="str">
        <f t="shared" si="41"/>
        <v/>
      </c>
      <c r="H1615" s="103"/>
      <c r="I1615" s="103"/>
      <c r="J1615" s="103"/>
      <c r="K1615" s="103"/>
    </row>
    <row r="1616" spans="1:11" s="3" customFormat="1" x14ac:dyDescent="0.25">
      <c r="A1616" s="23" t="s">
        <v>3118</v>
      </c>
      <c r="B1616" s="24" t="s">
        <v>3119</v>
      </c>
      <c r="C1616" s="25"/>
      <c r="D1616" s="87">
        <f t="shared" si="40"/>
        <v>0</v>
      </c>
      <c r="E1616" s="88"/>
      <c r="F1616" s="89"/>
      <c r="G1616" s="3" t="str">
        <f t="shared" si="41"/>
        <v/>
      </c>
      <c r="H1616" s="103"/>
      <c r="I1616" s="103"/>
      <c r="J1616" s="103"/>
      <c r="K1616" s="103"/>
    </row>
    <row r="1617" spans="1:11" s="3" customFormat="1" x14ac:dyDescent="0.25">
      <c r="A1617" s="23" t="s">
        <v>3120</v>
      </c>
      <c r="B1617" s="24" t="s">
        <v>3121</v>
      </c>
      <c r="C1617" s="25"/>
      <c r="D1617" s="87">
        <f t="shared" si="40"/>
        <v>0</v>
      </c>
      <c r="E1617" s="88"/>
      <c r="F1617" s="89"/>
      <c r="G1617" s="3" t="str">
        <f t="shared" si="41"/>
        <v/>
      </c>
      <c r="H1617" s="103"/>
      <c r="I1617" s="103"/>
      <c r="J1617" s="103"/>
      <c r="K1617" s="103"/>
    </row>
    <row r="1618" spans="1:11" s="3" customFormat="1" x14ac:dyDescent="0.25">
      <c r="A1618" s="23" t="s">
        <v>3122</v>
      </c>
      <c r="B1618" s="53" t="s">
        <v>3123</v>
      </c>
      <c r="C1618" s="25"/>
      <c r="D1618" s="87">
        <f t="shared" si="40"/>
        <v>0</v>
      </c>
      <c r="E1618" s="88"/>
      <c r="F1618" s="89"/>
      <c r="G1618" s="3" t="str">
        <f t="shared" si="41"/>
        <v/>
      </c>
      <c r="H1618" s="103"/>
      <c r="I1618" s="103"/>
      <c r="J1618" s="103"/>
      <c r="K1618" s="103"/>
    </row>
    <row r="1619" spans="1:11" s="3" customFormat="1" x14ac:dyDescent="0.25">
      <c r="A1619" s="47"/>
      <c r="B1619" s="102" t="s">
        <v>3124</v>
      </c>
      <c r="C1619" s="41">
        <f>SUM(C1620:C1625)</f>
        <v>0</v>
      </c>
      <c r="D1619" s="93">
        <f>SUM(D1620:D1625)</f>
        <v>0</v>
      </c>
      <c r="E1619" s="93">
        <f>SUM(E1620:E1625)</f>
        <v>0</v>
      </c>
      <c r="F1619" s="69">
        <f>SUM(F1620:F1625)</f>
        <v>0</v>
      </c>
      <c r="G1619" s="3" t="str">
        <f t="shared" si="41"/>
        <v/>
      </c>
      <c r="H1619" s="103"/>
      <c r="I1619" s="103"/>
      <c r="J1619" s="103"/>
      <c r="K1619" s="103"/>
    </row>
    <row r="1620" spans="1:11" s="3" customFormat="1" ht="24" x14ac:dyDescent="0.25">
      <c r="A1620" s="23" t="s">
        <v>3125</v>
      </c>
      <c r="B1620" s="94" t="s">
        <v>4784</v>
      </c>
      <c r="C1620" s="25"/>
      <c r="D1620" s="84">
        <f t="shared" si="40"/>
        <v>0</v>
      </c>
      <c r="E1620" s="105"/>
      <c r="F1620" s="106"/>
      <c r="G1620" s="3" t="str">
        <f t="shared" si="41"/>
        <v/>
      </c>
      <c r="H1620" s="103"/>
      <c r="I1620" s="103"/>
      <c r="J1620" s="103"/>
      <c r="K1620" s="103"/>
    </row>
    <row r="1621" spans="1:11" s="3" customFormat="1" ht="24" x14ac:dyDescent="0.25">
      <c r="A1621" s="23" t="s">
        <v>3127</v>
      </c>
      <c r="B1621" s="94" t="s">
        <v>4785</v>
      </c>
      <c r="C1621" s="25"/>
      <c r="D1621" s="84">
        <f t="shared" si="40"/>
        <v>0</v>
      </c>
      <c r="E1621" s="105"/>
      <c r="F1621" s="106"/>
      <c r="G1621" s="3" t="str">
        <f t="shared" si="41"/>
        <v/>
      </c>
      <c r="H1621" s="103"/>
      <c r="I1621" s="103"/>
      <c r="J1621" s="103"/>
      <c r="K1621" s="103"/>
    </row>
    <row r="1622" spans="1:11" s="3" customFormat="1" x14ac:dyDescent="0.25">
      <c r="A1622" s="23" t="s">
        <v>3129</v>
      </c>
      <c r="B1622" s="24" t="s">
        <v>4786</v>
      </c>
      <c r="C1622" s="25"/>
      <c r="D1622" s="84">
        <f t="shared" si="40"/>
        <v>0</v>
      </c>
      <c r="E1622" s="105"/>
      <c r="F1622" s="106"/>
      <c r="G1622" s="3" t="str">
        <f t="shared" si="41"/>
        <v/>
      </c>
      <c r="H1622" s="103"/>
      <c r="I1622" s="103"/>
      <c r="J1622" s="103"/>
      <c r="K1622" s="103"/>
    </row>
    <row r="1623" spans="1:11" s="3" customFormat="1" x14ac:dyDescent="0.25">
      <c r="A1623" s="23" t="s">
        <v>3131</v>
      </c>
      <c r="B1623" s="24" t="s">
        <v>4787</v>
      </c>
      <c r="C1623" s="25"/>
      <c r="D1623" s="84">
        <f t="shared" si="40"/>
        <v>0</v>
      </c>
      <c r="E1623" s="105"/>
      <c r="F1623" s="106"/>
      <c r="G1623" s="3" t="str">
        <f t="shared" si="41"/>
        <v/>
      </c>
      <c r="H1623" s="103"/>
      <c r="I1623" s="103"/>
      <c r="J1623" s="103"/>
      <c r="K1623" s="103"/>
    </row>
    <row r="1624" spans="1:11" s="3" customFormat="1" x14ac:dyDescent="0.25">
      <c r="A1624" s="23" t="s">
        <v>3133</v>
      </c>
      <c r="B1624" s="24" t="s">
        <v>3134</v>
      </c>
      <c r="C1624" s="25"/>
      <c r="D1624" s="84">
        <f t="shared" si="40"/>
        <v>0</v>
      </c>
      <c r="E1624" s="105"/>
      <c r="F1624" s="106"/>
      <c r="G1624" s="3" t="str">
        <f t="shared" si="41"/>
        <v/>
      </c>
      <c r="H1624" s="103"/>
      <c r="I1624" s="103"/>
      <c r="J1624" s="103"/>
      <c r="K1624" s="103"/>
    </row>
    <row r="1625" spans="1:11" s="3" customFormat="1" x14ac:dyDescent="0.25">
      <c r="A1625" s="23" t="s">
        <v>3135</v>
      </c>
      <c r="B1625" s="53" t="s">
        <v>3136</v>
      </c>
      <c r="C1625" s="25"/>
      <c r="D1625" s="84">
        <f t="shared" si="40"/>
        <v>0</v>
      </c>
      <c r="E1625" s="105"/>
      <c r="F1625" s="106"/>
      <c r="G1625" s="3" t="str">
        <f t="shared" si="41"/>
        <v/>
      </c>
      <c r="H1625" s="103"/>
      <c r="I1625" s="103"/>
      <c r="J1625" s="103"/>
      <c r="K1625" s="103"/>
    </row>
    <row r="1626" spans="1:11" s="3" customFormat="1" x14ac:dyDescent="0.25">
      <c r="A1626" s="47"/>
      <c r="B1626" s="97" t="s">
        <v>3137</v>
      </c>
      <c r="C1626" s="41"/>
      <c r="D1626" s="93"/>
      <c r="E1626" s="93"/>
      <c r="F1626" s="69"/>
      <c r="G1626" s="3" t="str">
        <f t="shared" si="41"/>
        <v/>
      </c>
      <c r="H1626" s="103"/>
      <c r="I1626" s="103"/>
      <c r="J1626" s="103"/>
      <c r="K1626" s="103"/>
    </row>
    <row r="1627" spans="1:11" s="3" customFormat="1" x14ac:dyDescent="0.25">
      <c r="A1627" s="47"/>
      <c r="B1627" s="19" t="s">
        <v>3138</v>
      </c>
      <c r="C1627" s="41">
        <f>SUM(C1628:C1832)</f>
        <v>0</v>
      </c>
      <c r="D1627" s="93">
        <f>SUM(D1628:D1832)</f>
        <v>0</v>
      </c>
      <c r="E1627" s="93">
        <f>SUM(E1628:E1832)</f>
        <v>0</v>
      </c>
      <c r="F1627" s="69">
        <f>SUM(F1628:F1832)</f>
        <v>0</v>
      </c>
      <c r="G1627" s="3" t="str">
        <f t="shared" si="41"/>
        <v/>
      </c>
      <c r="H1627" s="103"/>
      <c r="I1627" s="103"/>
      <c r="J1627" s="103"/>
      <c r="K1627" s="103"/>
    </row>
    <row r="1628" spans="1:11" s="3" customFormat="1" ht="24" x14ac:dyDescent="0.25">
      <c r="A1628" s="23" t="s">
        <v>3139</v>
      </c>
      <c r="B1628" s="28" t="s">
        <v>4788</v>
      </c>
      <c r="C1628" s="25"/>
      <c r="D1628" s="87">
        <f t="shared" si="40"/>
        <v>0</v>
      </c>
      <c r="E1628" s="88"/>
      <c r="F1628" s="89"/>
      <c r="G1628" s="3" t="str">
        <f t="shared" si="41"/>
        <v/>
      </c>
      <c r="H1628" s="103"/>
      <c r="I1628" s="103"/>
      <c r="J1628" s="103"/>
      <c r="K1628" s="103"/>
    </row>
    <row r="1629" spans="1:11" s="3" customFormat="1" x14ac:dyDescent="0.25">
      <c r="A1629" s="23" t="s">
        <v>3141</v>
      </c>
      <c r="B1629" s="24" t="s">
        <v>3142</v>
      </c>
      <c r="C1629" s="25"/>
      <c r="D1629" s="87">
        <f t="shared" si="40"/>
        <v>0</v>
      </c>
      <c r="E1629" s="88"/>
      <c r="F1629" s="89"/>
      <c r="G1629" s="3" t="str">
        <f t="shared" si="41"/>
        <v/>
      </c>
      <c r="H1629" s="103"/>
      <c r="I1629" s="103"/>
      <c r="J1629" s="103"/>
      <c r="K1629" s="103"/>
    </row>
    <row r="1630" spans="1:11" s="3" customFormat="1" x14ac:dyDescent="0.25">
      <c r="A1630" s="23" t="s">
        <v>3143</v>
      </c>
      <c r="B1630" s="24" t="s">
        <v>3144</v>
      </c>
      <c r="C1630" s="25"/>
      <c r="D1630" s="87">
        <f t="shared" si="40"/>
        <v>0</v>
      </c>
      <c r="E1630" s="88"/>
      <c r="F1630" s="89"/>
      <c r="G1630" s="3" t="str">
        <f t="shared" si="41"/>
        <v/>
      </c>
      <c r="H1630" s="103"/>
      <c r="I1630" s="103"/>
      <c r="J1630" s="103"/>
      <c r="K1630" s="103"/>
    </row>
    <row r="1631" spans="1:11" s="3" customFormat="1" x14ac:dyDescent="0.25">
      <c r="A1631" s="23" t="s">
        <v>3145</v>
      </c>
      <c r="B1631" s="24" t="s">
        <v>3146</v>
      </c>
      <c r="C1631" s="25"/>
      <c r="D1631" s="87">
        <f t="shared" si="40"/>
        <v>0</v>
      </c>
      <c r="E1631" s="88"/>
      <c r="F1631" s="89"/>
      <c r="G1631" s="3" t="str">
        <f t="shared" si="41"/>
        <v/>
      </c>
      <c r="H1631" s="103"/>
      <c r="I1631" s="103"/>
      <c r="J1631" s="103"/>
      <c r="K1631" s="103"/>
    </row>
    <row r="1632" spans="1:11" s="3" customFormat="1" x14ac:dyDescent="0.25">
      <c r="A1632" s="23" t="s">
        <v>3147</v>
      </c>
      <c r="B1632" s="24" t="s">
        <v>3148</v>
      </c>
      <c r="C1632" s="25"/>
      <c r="D1632" s="87">
        <f t="shared" si="40"/>
        <v>0</v>
      </c>
      <c r="E1632" s="88"/>
      <c r="F1632" s="89"/>
      <c r="G1632" s="3" t="str">
        <f t="shared" si="41"/>
        <v/>
      </c>
      <c r="H1632" s="103"/>
      <c r="I1632" s="103"/>
      <c r="J1632" s="103"/>
      <c r="K1632" s="103"/>
    </row>
    <row r="1633" spans="1:11" s="3" customFormat="1" ht="24" x14ac:dyDescent="0.25">
      <c r="A1633" s="23" t="s">
        <v>3149</v>
      </c>
      <c r="B1633" s="28" t="s">
        <v>4789</v>
      </c>
      <c r="C1633" s="25"/>
      <c r="D1633" s="87">
        <f t="shared" si="40"/>
        <v>0</v>
      </c>
      <c r="E1633" s="88"/>
      <c r="F1633" s="89"/>
      <c r="G1633" s="3" t="str">
        <f t="shared" si="41"/>
        <v/>
      </c>
      <c r="H1633" s="103"/>
      <c r="I1633" s="103"/>
      <c r="J1633" s="103"/>
      <c r="K1633" s="103"/>
    </row>
    <row r="1634" spans="1:11" s="3" customFormat="1" x14ac:dyDescent="0.25">
      <c r="A1634" s="23" t="s">
        <v>3151</v>
      </c>
      <c r="B1634" s="24" t="s">
        <v>3152</v>
      </c>
      <c r="C1634" s="25"/>
      <c r="D1634" s="87">
        <f t="shared" si="40"/>
        <v>0</v>
      </c>
      <c r="E1634" s="88"/>
      <c r="F1634" s="89"/>
      <c r="G1634" s="3" t="str">
        <f t="shared" si="41"/>
        <v/>
      </c>
      <c r="H1634" s="103"/>
      <c r="I1634" s="103"/>
      <c r="J1634" s="103"/>
      <c r="K1634" s="103"/>
    </row>
    <row r="1635" spans="1:11" s="3" customFormat="1" x14ac:dyDescent="0.25">
      <c r="A1635" s="23" t="s">
        <v>3153</v>
      </c>
      <c r="B1635" s="24" t="s">
        <v>3154</v>
      </c>
      <c r="C1635" s="25"/>
      <c r="D1635" s="87">
        <f t="shared" si="40"/>
        <v>0</v>
      </c>
      <c r="E1635" s="88"/>
      <c r="F1635" s="89"/>
      <c r="G1635" s="3" t="str">
        <f t="shared" si="41"/>
        <v/>
      </c>
      <c r="H1635" s="103"/>
      <c r="I1635" s="103"/>
      <c r="J1635" s="103"/>
      <c r="K1635" s="103"/>
    </row>
    <row r="1636" spans="1:11" s="3" customFormat="1" x14ac:dyDescent="0.25">
      <c r="A1636" s="23" t="s">
        <v>3155</v>
      </c>
      <c r="B1636" s="24" t="s">
        <v>3156</v>
      </c>
      <c r="C1636" s="25"/>
      <c r="D1636" s="87">
        <f t="shared" si="40"/>
        <v>0</v>
      </c>
      <c r="E1636" s="88"/>
      <c r="F1636" s="89"/>
      <c r="G1636" s="3" t="str">
        <f t="shared" si="41"/>
        <v/>
      </c>
      <c r="H1636" s="103"/>
      <c r="I1636" s="103"/>
      <c r="J1636" s="103"/>
      <c r="K1636" s="103"/>
    </row>
    <row r="1637" spans="1:11" s="3" customFormat="1" x14ac:dyDescent="0.25">
      <c r="A1637" s="23" t="s">
        <v>3157</v>
      </c>
      <c r="B1637" s="24" t="s">
        <v>3158</v>
      </c>
      <c r="C1637" s="25"/>
      <c r="D1637" s="87">
        <f t="shared" si="40"/>
        <v>0</v>
      </c>
      <c r="E1637" s="88"/>
      <c r="F1637" s="89"/>
      <c r="G1637" s="3" t="str">
        <f t="shared" si="41"/>
        <v/>
      </c>
      <c r="H1637" s="103"/>
      <c r="I1637" s="103"/>
      <c r="J1637" s="103"/>
      <c r="K1637" s="103"/>
    </row>
    <row r="1638" spans="1:11" s="3" customFormat="1" x14ac:dyDescent="0.25">
      <c r="A1638" s="23" t="s">
        <v>3159</v>
      </c>
      <c r="B1638" s="24" t="s">
        <v>3160</v>
      </c>
      <c r="C1638" s="25"/>
      <c r="D1638" s="87">
        <f t="shared" si="40"/>
        <v>0</v>
      </c>
      <c r="E1638" s="88"/>
      <c r="F1638" s="89"/>
      <c r="G1638" s="3" t="str">
        <f t="shared" si="41"/>
        <v/>
      </c>
      <c r="H1638" s="103"/>
      <c r="I1638" s="103"/>
      <c r="J1638" s="103"/>
      <c r="K1638" s="103"/>
    </row>
    <row r="1639" spans="1:11" s="3" customFormat="1" x14ac:dyDescent="0.25">
      <c r="A1639" s="23" t="s">
        <v>3161</v>
      </c>
      <c r="B1639" s="24" t="s">
        <v>3162</v>
      </c>
      <c r="C1639" s="25"/>
      <c r="D1639" s="87">
        <f t="shared" si="40"/>
        <v>0</v>
      </c>
      <c r="E1639" s="88"/>
      <c r="F1639" s="89"/>
      <c r="G1639" s="3" t="str">
        <f t="shared" si="41"/>
        <v/>
      </c>
      <c r="H1639" s="103"/>
      <c r="I1639" s="103"/>
      <c r="J1639" s="103"/>
      <c r="K1639" s="103"/>
    </row>
    <row r="1640" spans="1:11" s="3" customFormat="1" ht="24" x14ac:dyDescent="0.25">
      <c r="A1640" s="23" t="s">
        <v>3163</v>
      </c>
      <c r="B1640" s="28" t="s">
        <v>4790</v>
      </c>
      <c r="C1640" s="25"/>
      <c r="D1640" s="87">
        <f t="shared" si="40"/>
        <v>0</v>
      </c>
      <c r="E1640" s="88"/>
      <c r="F1640" s="89"/>
      <c r="G1640" s="3" t="str">
        <f t="shared" si="41"/>
        <v/>
      </c>
      <c r="H1640" s="103"/>
      <c r="I1640" s="103"/>
      <c r="J1640" s="103"/>
      <c r="K1640" s="103"/>
    </row>
    <row r="1641" spans="1:11" s="3" customFormat="1" ht="24" x14ac:dyDescent="0.25">
      <c r="A1641" s="23" t="s">
        <v>3165</v>
      </c>
      <c r="B1641" s="28" t="s">
        <v>4791</v>
      </c>
      <c r="C1641" s="25"/>
      <c r="D1641" s="87">
        <f t="shared" si="40"/>
        <v>0</v>
      </c>
      <c r="E1641" s="88"/>
      <c r="F1641" s="89"/>
      <c r="G1641" s="3" t="str">
        <f t="shared" si="41"/>
        <v/>
      </c>
      <c r="H1641" s="103"/>
      <c r="I1641" s="103"/>
      <c r="J1641" s="103"/>
      <c r="K1641" s="103"/>
    </row>
    <row r="1642" spans="1:11" s="3" customFormat="1" x14ac:dyDescent="0.25">
      <c r="A1642" s="23" t="s">
        <v>3167</v>
      </c>
      <c r="B1642" s="24" t="s">
        <v>3168</v>
      </c>
      <c r="C1642" s="25"/>
      <c r="D1642" s="87">
        <f t="shared" si="40"/>
        <v>0</v>
      </c>
      <c r="E1642" s="88"/>
      <c r="F1642" s="89"/>
      <c r="G1642" s="3" t="str">
        <f t="shared" si="41"/>
        <v/>
      </c>
      <c r="H1642" s="103"/>
      <c r="I1642" s="103"/>
      <c r="J1642" s="103"/>
      <c r="K1642" s="103"/>
    </row>
    <row r="1643" spans="1:11" s="3" customFormat="1" x14ac:dyDescent="0.25">
      <c r="A1643" s="23" t="s">
        <v>3169</v>
      </c>
      <c r="B1643" s="24" t="s">
        <v>3170</v>
      </c>
      <c r="C1643" s="25"/>
      <c r="D1643" s="87">
        <f t="shared" si="40"/>
        <v>0</v>
      </c>
      <c r="E1643" s="88"/>
      <c r="F1643" s="89"/>
      <c r="G1643" s="3" t="str">
        <f t="shared" si="41"/>
        <v/>
      </c>
      <c r="H1643" s="103"/>
      <c r="I1643" s="103"/>
      <c r="J1643" s="103"/>
      <c r="K1643" s="103"/>
    </row>
    <row r="1644" spans="1:11" s="3" customFormat="1" ht="24" x14ac:dyDescent="0.25">
      <c r="A1644" s="23" t="s">
        <v>3171</v>
      </c>
      <c r="B1644" s="28" t="s">
        <v>4792</v>
      </c>
      <c r="C1644" s="25"/>
      <c r="D1644" s="87">
        <f t="shared" si="40"/>
        <v>0</v>
      </c>
      <c r="E1644" s="88"/>
      <c r="F1644" s="89"/>
      <c r="G1644" s="3" t="str">
        <f t="shared" si="41"/>
        <v/>
      </c>
      <c r="H1644" s="103"/>
      <c r="I1644" s="103"/>
      <c r="J1644" s="103"/>
      <c r="K1644" s="103"/>
    </row>
    <row r="1645" spans="1:11" s="3" customFormat="1" x14ac:dyDescent="0.25">
      <c r="A1645" s="23" t="s">
        <v>3173</v>
      </c>
      <c r="B1645" s="24" t="s">
        <v>3174</v>
      </c>
      <c r="C1645" s="25"/>
      <c r="D1645" s="87">
        <f t="shared" ref="D1645:D1708" si="42">+E1645+F1645</f>
        <v>0</v>
      </c>
      <c r="E1645" s="88"/>
      <c r="F1645" s="89"/>
      <c r="G1645" s="3" t="str">
        <f t="shared" si="41"/>
        <v/>
      </c>
      <c r="H1645" s="103"/>
      <c r="I1645" s="103"/>
      <c r="J1645" s="103"/>
      <c r="K1645" s="103"/>
    </row>
    <row r="1646" spans="1:11" s="3" customFormat="1" x14ac:dyDescent="0.25">
      <c r="A1646" s="23" t="s">
        <v>3175</v>
      </c>
      <c r="B1646" s="24" t="s">
        <v>3176</v>
      </c>
      <c r="C1646" s="25"/>
      <c r="D1646" s="87">
        <f t="shared" si="42"/>
        <v>0</v>
      </c>
      <c r="E1646" s="88"/>
      <c r="F1646" s="89"/>
      <c r="G1646" s="3" t="str">
        <f t="shared" si="41"/>
        <v/>
      </c>
      <c r="H1646" s="103"/>
      <c r="I1646" s="103"/>
      <c r="J1646" s="103"/>
      <c r="K1646" s="103"/>
    </row>
    <row r="1647" spans="1:11" s="3" customFormat="1" x14ac:dyDescent="0.25">
      <c r="A1647" s="23" t="s">
        <v>3177</v>
      </c>
      <c r="B1647" s="24" t="s">
        <v>3178</v>
      </c>
      <c r="C1647" s="25"/>
      <c r="D1647" s="87">
        <f t="shared" si="42"/>
        <v>0</v>
      </c>
      <c r="E1647" s="88"/>
      <c r="F1647" s="89"/>
      <c r="G1647" s="3" t="str">
        <f t="shared" si="41"/>
        <v/>
      </c>
      <c r="H1647" s="103"/>
      <c r="I1647" s="103"/>
      <c r="J1647" s="103"/>
      <c r="K1647" s="103"/>
    </row>
    <row r="1648" spans="1:11" s="3" customFormat="1" x14ac:dyDescent="0.25">
      <c r="A1648" s="23" t="s">
        <v>3179</v>
      </c>
      <c r="B1648" s="24" t="s">
        <v>3180</v>
      </c>
      <c r="C1648" s="25"/>
      <c r="D1648" s="87">
        <f t="shared" si="42"/>
        <v>0</v>
      </c>
      <c r="E1648" s="88"/>
      <c r="F1648" s="89"/>
      <c r="G1648" s="3" t="str">
        <f t="shared" si="41"/>
        <v/>
      </c>
      <c r="H1648" s="103"/>
      <c r="I1648" s="103"/>
      <c r="J1648" s="103"/>
      <c r="K1648" s="103"/>
    </row>
    <row r="1649" spans="1:11" s="3" customFormat="1" ht="35.25" x14ac:dyDescent="0.25">
      <c r="A1649" s="23" t="s">
        <v>3181</v>
      </c>
      <c r="B1649" s="28" t="s">
        <v>4793</v>
      </c>
      <c r="C1649" s="25"/>
      <c r="D1649" s="87">
        <f t="shared" si="42"/>
        <v>0</v>
      </c>
      <c r="E1649" s="88"/>
      <c r="F1649" s="89"/>
      <c r="G1649" s="3" t="str">
        <f t="shared" si="41"/>
        <v/>
      </c>
      <c r="H1649" s="103"/>
      <c r="I1649" s="103"/>
      <c r="J1649" s="103"/>
      <c r="K1649" s="103"/>
    </row>
    <row r="1650" spans="1:11" s="3" customFormat="1" x14ac:dyDescent="0.25">
      <c r="A1650" s="23" t="s">
        <v>3183</v>
      </c>
      <c r="B1650" s="24" t="s">
        <v>3184</v>
      </c>
      <c r="C1650" s="25"/>
      <c r="D1650" s="87">
        <f t="shared" si="42"/>
        <v>0</v>
      </c>
      <c r="E1650" s="88"/>
      <c r="F1650" s="89"/>
      <c r="G1650" s="3" t="str">
        <f t="shared" si="41"/>
        <v/>
      </c>
      <c r="H1650" s="103"/>
      <c r="I1650" s="103"/>
      <c r="J1650" s="103"/>
      <c r="K1650" s="103"/>
    </row>
    <row r="1651" spans="1:11" s="3" customFormat="1" ht="24" x14ac:dyDescent="0.25">
      <c r="A1651" s="23" t="s">
        <v>3185</v>
      </c>
      <c r="B1651" s="28" t="s">
        <v>4794</v>
      </c>
      <c r="C1651" s="25"/>
      <c r="D1651" s="87">
        <f t="shared" si="42"/>
        <v>0</v>
      </c>
      <c r="E1651" s="88"/>
      <c r="F1651" s="89"/>
      <c r="G1651" s="3" t="str">
        <f t="shared" si="41"/>
        <v/>
      </c>
      <c r="H1651" s="103"/>
      <c r="I1651" s="103"/>
      <c r="J1651" s="103"/>
      <c r="K1651" s="103"/>
    </row>
    <row r="1652" spans="1:11" s="3" customFormat="1" ht="24" x14ac:dyDescent="0.25">
      <c r="A1652" s="23" t="s">
        <v>3187</v>
      </c>
      <c r="B1652" s="28" t="s">
        <v>4795</v>
      </c>
      <c r="C1652" s="25"/>
      <c r="D1652" s="87">
        <f t="shared" si="42"/>
        <v>0</v>
      </c>
      <c r="E1652" s="88"/>
      <c r="F1652" s="89"/>
      <c r="G1652" s="3" t="str">
        <f t="shared" si="41"/>
        <v/>
      </c>
      <c r="H1652" s="103"/>
      <c r="I1652" s="103"/>
      <c r="J1652" s="103"/>
      <c r="K1652" s="103"/>
    </row>
    <row r="1653" spans="1:11" s="3" customFormat="1" ht="24" x14ac:dyDescent="0.25">
      <c r="A1653" s="23" t="s">
        <v>3189</v>
      </c>
      <c r="B1653" s="28" t="s">
        <v>4796</v>
      </c>
      <c r="C1653" s="25"/>
      <c r="D1653" s="87">
        <f t="shared" si="42"/>
        <v>0</v>
      </c>
      <c r="E1653" s="88"/>
      <c r="F1653" s="89"/>
      <c r="G1653" s="3" t="str">
        <f t="shared" si="41"/>
        <v/>
      </c>
      <c r="H1653" s="103"/>
      <c r="I1653" s="103"/>
      <c r="J1653" s="103"/>
      <c r="K1653" s="103"/>
    </row>
    <row r="1654" spans="1:11" s="3" customFormat="1" x14ac:dyDescent="0.25">
      <c r="A1654" s="23" t="s">
        <v>3191</v>
      </c>
      <c r="B1654" s="28" t="s">
        <v>4797</v>
      </c>
      <c r="C1654" s="25"/>
      <c r="D1654" s="87">
        <f t="shared" si="42"/>
        <v>0</v>
      </c>
      <c r="E1654" s="88"/>
      <c r="F1654" s="89"/>
      <c r="G1654" s="3" t="str">
        <f t="shared" si="41"/>
        <v/>
      </c>
      <c r="H1654" s="103"/>
      <c r="I1654" s="103"/>
      <c r="J1654" s="103"/>
      <c r="K1654" s="103"/>
    </row>
    <row r="1655" spans="1:11" s="3" customFormat="1" ht="24" x14ac:dyDescent="0.25">
      <c r="A1655" s="23" t="s">
        <v>3193</v>
      </c>
      <c r="B1655" s="28" t="s">
        <v>4798</v>
      </c>
      <c r="C1655" s="25"/>
      <c r="D1655" s="87">
        <f t="shared" si="42"/>
        <v>0</v>
      </c>
      <c r="E1655" s="88"/>
      <c r="F1655" s="89"/>
      <c r="G1655" s="3" t="str">
        <f t="shared" si="41"/>
        <v/>
      </c>
      <c r="H1655" s="103"/>
      <c r="I1655" s="103"/>
      <c r="J1655" s="103"/>
      <c r="K1655" s="103"/>
    </row>
    <row r="1656" spans="1:11" s="3" customFormat="1" x14ac:dyDescent="0.25">
      <c r="A1656" s="23" t="s">
        <v>3195</v>
      </c>
      <c r="B1656" s="24" t="s">
        <v>3196</v>
      </c>
      <c r="C1656" s="25"/>
      <c r="D1656" s="87">
        <f t="shared" si="42"/>
        <v>0</v>
      </c>
      <c r="E1656" s="88"/>
      <c r="F1656" s="89"/>
      <c r="G1656" s="3" t="str">
        <f t="shared" si="41"/>
        <v/>
      </c>
      <c r="H1656" s="103"/>
      <c r="I1656" s="103"/>
      <c r="J1656" s="103"/>
      <c r="K1656" s="103"/>
    </row>
    <row r="1657" spans="1:11" s="3" customFormat="1" x14ac:dyDescent="0.25">
      <c r="A1657" s="23" t="s">
        <v>3197</v>
      </c>
      <c r="B1657" s="24" t="s">
        <v>3198</v>
      </c>
      <c r="C1657" s="25"/>
      <c r="D1657" s="87">
        <f t="shared" si="42"/>
        <v>0</v>
      </c>
      <c r="E1657" s="88"/>
      <c r="F1657" s="89"/>
      <c r="G1657" s="3" t="str">
        <f t="shared" si="41"/>
        <v/>
      </c>
      <c r="H1657" s="103"/>
      <c r="I1657" s="103"/>
      <c r="J1657" s="103"/>
      <c r="K1657" s="103"/>
    </row>
    <row r="1658" spans="1:11" s="3" customFormat="1" ht="24" x14ac:dyDescent="0.25">
      <c r="A1658" s="23" t="s">
        <v>3199</v>
      </c>
      <c r="B1658" s="28" t="s">
        <v>4799</v>
      </c>
      <c r="C1658" s="25"/>
      <c r="D1658" s="87">
        <f t="shared" si="42"/>
        <v>0</v>
      </c>
      <c r="E1658" s="88"/>
      <c r="F1658" s="89"/>
      <c r="G1658" s="3" t="str">
        <f t="shared" ref="G1658:G1721" si="43">IF(D1658&gt;C1658,"CMA ES MAYOR QUE TOTAL ACTIVIDADES","")</f>
        <v/>
      </c>
      <c r="H1658" s="103"/>
      <c r="I1658" s="103"/>
      <c r="J1658" s="103"/>
      <c r="K1658" s="103"/>
    </row>
    <row r="1659" spans="1:11" s="3" customFormat="1" x14ac:dyDescent="0.25">
      <c r="A1659" s="23" t="s">
        <v>3201</v>
      </c>
      <c r="B1659" s="24" t="s">
        <v>3202</v>
      </c>
      <c r="C1659" s="25"/>
      <c r="D1659" s="87">
        <f t="shared" si="42"/>
        <v>0</v>
      </c>
      <c r="E1659" s="88"/>
      <c r="F1659" s="89"/>
      <c r="G1659" s="3" t="str">
        <f t="shared" si="43"/>
        <v/>
      </c>
      <c r="H1659" s="103"/>
      <c r="I1659" s="103"/>
      <c r="J1659" s="103"/>
      <c r="K1659" s="103"/>
    </row>
    <row r="1660" spans="1:11" s="3" customFormat="1" x14ac:dyDescent="0.25">
      <c r="A1660" s="23" t="s">
        <v>3203</v>
      </c>
      <c r="B1660" s="24" t="s">
        <v>3204</v>
      </c>
      <c r="C1660" s="25"/>
      <c r="D1660" s="87">
        <f t="shared" si="42"/>
        <v>0</v>
      </c>
      <c r="E1660" s="88"/>
      <c r="F1660" s="89"/>
      <c r="G1660" s="3" t="str">
        <f t="shared" si="43"/>
        <v/>
      </c>
      <c r="H1660" s="103"/>
      <c r="I1660" s="103"/>
      <c r="J1660" s="103"/>
      <c r="K1660" s="103"/>
    </row>
    <row r="1661" spans="1:11" s="3" customFormat="1" x14ac:dyDescent="0.25">
      <c r="A1661" s="23" t="s">
        <v>3205</v>
      </c>
      <c r="B1661" s="24" t="s">
        <v>3206</v>
      </c>
      <c r="C1661" s="25"/>
      <c r="D1661" s="87">
        <f t="shared" si="42"/>
        <v>0</v>
      </c>
      <c r="E1661" s="88"/>
      <c r="F1661" s="89"/>
      <c r="G1661" s="3" t="str">
        <f t="shared" si="43"/>
        <v/>
      </c>
      <c r="H1661" s="103"/>
      <c r="I1661" s="103"/>
      <c r="J1661" s="103"/>
      <c r="K1661" s="103"/>
    </row>
    <row r="1662" spans="1:11" s="3" customFormat="1" x14ac:dyDescent="0.25">
      <c r="A1662" s="23" t="s">
        <v>3207</v>
      </c>
      <c r="B1662" s="24" t="s">
        <v>3208</v>
      </c>
      <c r="C1662" s="25"/>
      <c r="D1662" s="87">
        <f t="shared" si="42"/>
        <v>0</v>
      </c>
      <c r="E1662" s="88"/>
      <c r="F1662" s="89"/>
      <c r="G1662" s="3" t="str">
        <f t="shared" si="43"/>
        <v/>
      </c>
      <c r="H1662" s="103"/>
      <c r="I1662" s="103"/>
      <c r="J1662" s="103"/>
      <c r="K1662" s="103"/>
    </row>
    <row r="1663" spans="1:11" s="3" customFormat="1" x14ac:dyDescent="0.25">
      <c r="A1663" s="23" t="s">
        <v>3209</v>
      </c>
      <c r="B1663" s="24" t="s">
        <v>3210</v>
      </c>
      <c r="C1663" s="25"/>
      <c r="D1663" s="87">
        <f t="shared" si="42"/>
        <v>0</v>
      </c>
      <c r="E1663" s="88"/>
      <c r="F1663" s="89"/>
      <c r="G1663" s="3" t="str">
        <f t="shared" si="43"/>
        <v/>
      </c>
      <c r="H1663" s="103"/>
      <c r="I1663" s="103"/>
      <c r="J1663" s="103"/>
      <c r="K1663" s="103"/>
    </row>
    <row r="1664" spans="1:11" s="3" customFormat="1" x14ac:dyDescent="0.25">
      <c r="A1664" s="23" t="s">
        <v>3211</v>
      </c>
      <c r="B1664" s="24" t="s">
        <v>3212</v>
      </c>
      <c r="C1664" s="25"/>
      <c r="D1664" s="87">
        <f t="shared" si="42"/>
        <v>0</v>
      </c>
      <c r="E1664" s="88"/>
      <c r="F1664" s="89"/>
      <c r="G1664" s="3" t="str">
        <f t="shared" si="43"/>
        <v/>
      </c>
      <c r="H1664" s="103"/>
      <c r="I1664" s="103"/>
      <c r="J1664" s="103"/>
      <c r="K1664" s="103"/>
    </row>
    <row r="1665" spans="1:11" s="3" customFormat="1" x14ac:dyDescent="0.25">
      <c r="A1665" s="23" t="s">
        <v>3213</v>
      </c>
      <c r="B1665" s="24" t="s">
        <v>3214</v>
      </c>
      <c r="C1665" s="25"/>
      <c r="D1665" s="87">
        <f t="shared" si="42"/>
        <v>0</v>
      </c>
      <c r="E1665" s="88"/>
      <c r="F1665" s="89"/>
      <c r="G1665" s="3" t="str">
        <f t="shared" si="43"/>
        <v/>
      </c>
      <c r="H1665" s="103"/>
      <c r="I1665" s="103"/>
      <c r="J1665" s="103"/>
      <c r="K1665" s="103"/>
    </row>
    <row r="1666" spans="1:11" s="3" customFormat="1" x14ac:dyDescent="0.25">
      <c r="A1666" s="23" t="s">
        <v>3215</v>
      </c>
      <c r="B1666" s="24" t="s">
        <v>3216</v>
      </c>
      <c r="C1666" s="25"/>
      <c r="D1666" s="87">
        <f t="shared" si="42"/>
        <v>0</v>
      </c>
      <c r="E1666" s="88"/>
      <c r="F1666" s="89"/>
      <c r="G1666" s="3" t="str">
        <f t="shared" si="43"/>
        <v/>
      </c>
      <c r="H1666" s="103"/>
      <c r="I1666" s="103"/>
      <c r="J1666" s="103"/>
      <c r="K1666" s="103"/>
    </row>
    <row r="1667" spans="1:11" s="3" customFormat="1" x14ac:dyDescent="0.25">
      <c r="A1667" s="23" t="s">
        <v>3217</v>
      </c>
      <c r="B1667" s="24" t="s">
        <v>3218</v>
      </c>
      <c r="C1667" s="25"/>
      <c r="D1667" s="87">
        <f t="shared" si="42"/>
        <v>0</v>
      </c>
      <c r="E1667" s="88"/>
      <c r="F1667" s="89"/>
      <c r="G1667" s="3" t="str">
        <f t="shared" si="43"/>
        <v/>
      </c>
      <c r="H1667" s="103"/>
      <c r="I1667" s="103"/>
      <c r="J1667" s="103"/>
      <c r="K1667" s="103"/>
    </row>
    <row r="1668" spans="1:11" s="3" customFormat="1" x14ac:dyDescent="0.25">
      <c r="A1668" s="23" t="s">
        <v>3219</v>
      </c>
      <c r="B1668" s="24" t="s">
        <v>3220</v>
      </c>
      <c r="C1668" s="25"/>
      <c r="D1668" s="87">
        <f t="shared" si="42"/>
        <v>0</v>
      </c>
      <c r="E1668" s="88"/>
      <c r="F1668" s="89"/>
      <c r="G1668" s="3" t="str">
        <f t="shared" si="43"/>
        <v/>
      </c>
      <c r="H1668" s="103"/>
      <c r="I1668" s="103"/>
      <c r="J1668" s="103"/>
      <c r="K1668" s="103"/>
    </row>
    <row r="1669" spans="1:11" s="3" customFormat="1" x14ac:dyDescent="0.25">
      <c r="A1669" s="23" t="s">
        <v>3221</v>
      </c>
      <c r="B1669" s="24" t="s">
        <v>3222</v>
      </c>
      <c r="C1669" s="25"/>
      <c r="D1669" s="87">
        <f t="shared" si="42"/>
        <v>0</v>
      </c>
      <c r="E1669" s="88"/>
      <c r="F1669" s="89"/>
      <c r="G1669" s="3" t="str">
        <f t="shared" si="43"/>
        <v/>
      </c>
      <c r="H1669" s="103"/>
      <c r="I1669" s="103"/>
      <c r="J1669" s="103"/>
      <c r="K1669" s="103"/>
    </row>
    <row r="1670" spans="1:11" s="3" customFormat="1" x14ac:dyDescent="0.25">
      <c r="A1670" s="23" t="s">
        <v>3223</v>
      </c>
      <c r="B1670" s="24" t="s">
        <v>3224</v>
      </c>
      <c r="C1670" s="25"/>
      <c r="D1670" s="87">
        <f t="shared" si="42"/>
        <v>0</v>
      </c>
      <c r="E1670" s="88"/>
      <c r="F1670" s="89"/>
      <c r="G1670" s="3" t="str">
        <f t="shared" si="43"/>
        <v/>
      </c>
      <c r="H1670" s="103"/>
      <c r="I1670" s="103"/>
      <c r="J1670" s="103"/>
      <c r="K1670" s="103"/>
    </row>
    <row r="1671" spans="1:11" s="3" customFormat="1" x14ac:dyDescent="0.25">
      <c r="A1671" s="23" t="s">
        <v>3225</v>
      </c>
      <c r="B1671" s="24" t="s">
        <v>3226</v>
      </c>
      <c r="C1671" s="25"/>
      <c r="D1671" s="87">
        <f t="shared" si="42"/>
        <v>0</v>
      </c>
      <c r="E1671" s="88"/>
      <c r="F1671" s="89"/>
      <c r="G1671" s="3" t="str">
        <f t="shared" si="43"/>
        <v/>
      </c>
      <c r="H1671" s="103"/>
      <c r="I1671" s="103"/>
      <c r="J1671" s="103"/>
      <c r="K1671" s="103"/>
    </row>
    <row r="1672" spans="1:11" s="3" customFormat="1" x14ac:dyDescent="0.25">
      <c r="A1672" s="23" t="s">
        <v>3227</v>
      </c>
      <c r="B1672" s="24" t="s">
        <v>3228</v>
      </c>
      <c r="C1672" s="25"/>
      <c r="D1672" s="87">
        <f t="shared" si="42"/>
        <v>0</v>
      </c>
      <c r="E1672" s="88"/>
      <c r="F1672" s="89"/>
      <c r="G1672" s="3" t="str">
        <f t="shared" si="43"/>
        <v/>
      </c>
      <c r="H1672" s="103"/>
      <c r="I1672" s="103"/>
      <c r="J1672" s="103"/>
      <c r="K1672" s="103"/>
    </row>
    <row r="1673" spans="1:11" s="3" customFormat="1" ht="24" x14ac:dyDescent="0.25">
      <c r="A1673" s="23" t="s">
        <v>3229</v>
      </c>
      <c r="B1673" s="28" t="s">
        <v>4800</v>
      </c>
      <c r="C1673" s="25"/>
      <c r="D1673" s="87">
        <f t="shared" si="42"/>
        <v>0</v>
      </c>
      <c r="E1673" s="88"/>
      <c r="F1673" s="89"/>
      <c r="G1673" s="3" t="str">
        <f t="shared" si="43"/>
        <v/>
      </c>
      <c r="H1673" s="103"/>
      <c r="I1673" s="103"/>
      <c r="J1673" s="103"/>
      <c r="K1673" s="103"/>
    </row>
    <row r="1674" spans="1:11" s="3" customFormat="1" x14ac:dyDescent="0.25">
      <c r="A1674" s="23" t="s">
        <v>3231</v>
      </c>
      <c r="B1674" s="24" t="s">
        <v>3232</v>
      </c>
      <c r="C1674" s="25"/>
      <c r="D1674" s="87">
        <f t="shared" si="42"/>
        <v>0</v>
      </c>
      <c r="E1674" s="88"/>
      <c r="F1674" s="89"/>
      <c r="G1674" s="3" t="str">
        <f t="shared" si="43"/>
        <v/>
      </c>
      <c r="H1674" s="103"/>
      <c r="I1674" s="103"/>
      <c r="J1674" s="103"/>
      <c r="K1674" s="103"/>
    </row>
    <row r="1675" spans="1:11" s="3" customFormat="1" x14ac:dyDescent="0.25">
      <c r="A1675" s="23" t="s">
        <v>3233</v>
      </c>
      <c r="B1675" s="24" t="s">
        <v>3234</v>
      </c>
      <c r="C1675" s="25"/>
      <c r="D1675" s="87">
        <f t="shared" si="42"/>
        <v>0</v>
      </c>
      <c r="E1675" s="88"/>
      <c r="F1675" s="89"/>
      <c r="G1675" s="3" t="str">
        <f t="shared" si="43"/>
        <v/>
      </c>
      <c r="H1675" s="103"/>
      <c r="I1675" s="103"/>
      <c r="J1675" s="103"/>
      <c r="K1675" s="103"/>
    </row>
    <row r="1676" spans="1:11" s="3" customFormat="1" x14ac:dyDescent="0.25">
      <c r="A1676" s="23" t="s">
        <v>3235</v>
      </c>
      <c r="B1676" s="24" t="s">
        <v>3236</v>
      </c>
      <c r="C1676" s="25"/>
      <c r="D1676" s="87">
        <f t="shared" si="42"/>
        <v>0</v>
      </c>
      <c r="E1676" s="88"/>
      <c r="F1676" s="89"/>
      <c r="G1676" s="3" t="str">
        <f t="shared" si="43"/>
        <v/>
      </c>
      <c r="H1676" s="103"/>
      <c r="I1676" s="103"/>
      <c r="J1676" s="103"/>
      <c r="K1676" s="103"/>
    </row>
    <row r="1677" spans="1:11" s="3" customFormat="1" x14ac:dyDescent="0.25">
      <c r="A1677" s="23" t="s">
        <v>3237</v>
      </c>
      <c r="B1677" s="24" t="s">
        <v>3238</v>
      </c>
      <c r="C1677" s="25"/>
      <c r="D1677" s="87">
        <f t="shared" si="42"/>
        <v>0</v>
      </c>
      <c r="E1677" s="88"/>
      <c r="F1677" s="89"/>
      <c r="G1677" s="3" t="str">
        <f t="shared" si="43"/>
        <v/>
      </c>
      <c r="H1677" s="103"/>
      <c r="I1677" s="103"/>
      <c r="J1677" s="103"/>
      <c r="K1677" s="103"/>
    </row>
    <row r="1678" spans="1:11" s="3" customFormat="1" x14ac:dyDescent="0.25">
      <c r="A1678" s="23" t="s">
        <v>3239</v>
      </c>
      <c r="B1678" s="24" t="s">
        <v>3240</v>
      </c>
      <c r="C1678" s="25"/>
      <c r="D1678" s="87">
        <f t="shared" si="42"/>
        <v>0</v>
      </c>
      <c r="E1678" s="88"/>
      <c r="F1678" s="89"/>
      <c r="G1678" s="3" t="str">
        <f t="shared" si="43"/>
        <v/>
      </c>
      <c r="H1678" s="103"/>
      <c r="I1678" s="103"/>
      <c r="J1678" s="103"/>
      <c r="K1678" s="103"/>
    </row>
    <row r="1679" spans="1:11" s="3" customFormat="1" x14ac:dyDescent="0.25">
      <c r="A1679" s="23" t="s">
        <v>3241</v>
      </c>
      <c r="B1679" s="24" t="s">
        <v>3242</v>
      </c>
      <c r="C1679" s="25"/>
      <c r="D1679" s="87">
        <f t="shared" si="42"/>
        <v>0</v>
      </c>
      <c r="E1679" s="88"/>
      <c r="F1679" s="89"/>
      <c r="G1679" s="3" t="str">
        <f t="shared" si="43"/>
        <v/>
      </c>
      <c r="H1679" s="103"/>
      <c r="I1679" s="103"/>
      <c r="J1679" s="103"/>
      <c r="K1679" s="103"/>
    </row>
    <row r="1680" spans="1:11" s="3" customFormat="1" ht="24" x14ac:dyDescent="0.25">
      <c r="A1680" s="23" t="s">
        <v>3243</v>
      </c>
      <c r="B1680" s="28" t="s">
        <v>4801</v>
      </c>
      <c r="C1680" s="25"/>
      <c r="D1680" s="87">
        <f t="shared" si="42"/>
        <v>0</v>
      </c>
      <c r="E1680" s="88"/>
      <c r="F1680" s="89"/>
      <c r="G1680" s="3" t="str">
        <f t="shared" si="43"/>
        <v/>
      </c>
      <c r="H1680" s="103"/>
      <c r="I1680" s="103"/>
      <c r="J1680" s="103"/>
      <c r="K1680" s="103"/>
    </row>
    <row r="1681" spans="1:11" s="3" customFormat="1" x14ac:dyDescent="0.25">
      <c r="A1681" s="23" t="s">
        <v>3245</v>
      </c>
      <c r="B1681" s="24" t="s">
        <v>3246</v>
      </c>
      <c r="C1681" s="25"/>
      <c r="D1681" s="87">
        <f t="shared" si="42"/>
        <v>0</v>
      </c>
      <c r="E1681" s="88"/>
      <c r="F1681" s="89"/>
      <c r="G1681" s="3" t="str">
        <f t="shared" si="43"/>
        <v/>
      </c>
      <c r="H1681" s="103"/>
      <c r="I1681" s="103"/>
      <c r="J1681" s="103"/>
      <c r="K1681" s="103"/>
    </row>
    <row r="1682" spans="1:11" s="3" customFormat="1" x14ac:dyDescent="0.25">
      <c r="A1682" s="23" t="s">
        <v>3247</v>
      </c>
      <c r="B1682" s="24" t="s">
        <v>3248</v>
      </c>
      <c r="C1682" s="25"/>
      <c r="D1682" s="87">
        <f t="shared" si="42"/>
        <v>0</v>
      </c>
      <c r="E1682" s="88"/>
      <c r="F1682" s="89"/>
      <c r="G1682" s="3" t="str">
        <f t="shared" si="43"/>
        <v/>
      </c>
      <c r="H1682" s="103"/>
      <c r="I1682" s="103"/>
      <c r="J1682" s="103"/>
      <c r="K1682" s="103"/>
    </row>
    <row r="1683" spans="1:11" s="3" customFormat="1" x14ac:dyDescent="0.25">
      <c r="A1683" s="23" t="s">
        <v>3249</v>
      </c>
      <c r="B1683" s="24" t="s">
        <v>3250</v>
      </c>
      <c r="C1683" s="25"/>
      <c r="D1683" s="87">
        <f t="shared" si="42"/>
        <v>0</v>
      </c>
      <c r="E1683" s="88"/>
      <c r="F1683" s="89"/>
      <c r="G1683" s="3" t="str">
        <f t="shared" si="43"/>
        <v/>
      </c>
      <c r="H1683" s="103"/>
      <c r="I1683" s="103"/>
      <c r="J1683" s="103"/>
      <c r="K1683" s="103"/>
    </row>
    <row r="1684" spans="1:11" s="3" customFormat="1" x14ac:dyDescent="0.25">
      <c r="A1684" s="23" t="s">
        <v>3251</v>
      </c>
      <c r="B1684" s="24" t="s">
        <v>3252</v>
      </c>
      <c r="C1684" s="25"/>
      <c r="D1684" s="87">
        <f t="shared" si="42"/>
        <v>0</v>
      </c>
      <c r="E1684" s="88"/>
      <c r="F1684" s="89"/>
      <c r="G1684" s="3" t="str">
        <f t="shared" si="43"/>
        <v/>
      </c>
      <c r="H1684" s="103"/>
      <c r="I1684" s="103"/>
      <c r="J1684" s="103"/>
      <c r="K1684" s="103"/>
    </row>
    <row r="1685" spans="1:11" s="3" customFormat="1" x14ac:dyDescent="0.25">
      <c r="A1685" s="23" t="s">
        <v>3253</v>
      </c>
      <c r="B1685" s="24" t="s">
        <v>3254</v>
      </c>
      <c r="C1685" s="25"/>
      <c r="D1685" s="87">
        <f t="shared" si="42"/>
        <v>0</v>
      </c>
      <c r="E1685" s="88"/>
      <c r="F1685" s="89"/>
      <c r="G1685" s="3" t="str">
        <f t="shared" si="43"/>
        <v/>
      </c>
      <c r="H1685" s="103"/>
      <c r="I1685" s="103"/>
      <c r="J1685" s="103"/>
      <c r="K1685" s="103"/>
    </row>
    <row r="1686" spans="1:11" s="3" customFormat="1" x14ac:dyDescent="0.25">
      <c r="A1686" s="23" t="s">
        <v>3255</v>
      </c>
      <c r="B1686" s="24" t="s">
        <v>3256</v>
      </c>
      <c r="C1686" s="25"/>
      <c r="D1686" s="87">
        <f t="shared" si="42"/>
        <v>0</v>
      </c>
      <c r="E1686" s="88"/>
      <c r="F1686" s="89"/>
      <c r="G1686" s="3" t="str">
        <f t="shared" si="43"/>
        <v/>
      </c>
      <c r="H1686" s="103"/>
      <c r="I1686" s="103"/>
      <c r="J1686" s="103"/>
      <c r="K1686" s="103"/>
    </row>
    <row r="1687" spans="1:11" s="3" customFormat="1" x14ac:dyDescent="0.25">
      <c r="A1687" s="23" t="s">
        <v>3257</v>
      </c>
      <c r="B1687" s="24" t="s">
        <v>3258</v>
      </c>
      <c r="C1687" s="25"/>
      <c r="D1687" s="87">
        <f t="shared" si="42"/>
        <v>0</v>
      </c>
      <c r="E1687" s="88"/>
      <c r="F1687" s="89"/>
      <c r="G1687" s="3" t="str">
        <f t="shared" si="43"/>
        <v/>
      </c>
      <c r="H1687" s="103"/>
      <c r="I1687" s="103"/>
      <c r="J1687" s="103"/>
      <c r="K1687" s="103"/>
    </row>
    <row r="1688" spans="1:11" s="3" customFormat="1" x14ac:dyDescent="0.25">
      <c r="A1688" s="23" t="s">
        <v>3259</v>
      </c>
      <c r="B1688" s="24" t="s">
        <v>3260</v>
      </c>
      <c r="C1688" s="25"/>
      <c r="D1688" s="87">
        <f t="shared" si="42"/>
        <v>0</v>
      </c>
      <c r="E1688" s="88"/>
      <c r="F1688" s="89"/>
      <c r="G1688" s="3" t="str">
        <f t="shared" si="43"/>
        <v/>
      </c>
      <c r="H1688" s="103"/>
      <c r="I1688" s="103"/>
      <c r="J1688" s="103"/>
      <c r="K1688" s="103"/>
    </row>
    <row r="1689" spans="1:11" s="3" customFormat="1" x14ac:dyDescent="0.25">
      <c r="A1689" s="23" t="s">
        <v>3261</v>
      </c>
      <c r="B1689" s="24" t="s">
        <v>3262</v>
      </c>
      <c r="C1689" s="25"/>
      <c r="D1689" s="87">
        <f t="shared" si="42"/>
        <v>0</v>
      </c>
      <c r="E1689" s="88"/>
      <c r="F1689" s="89"/>
      <c r="G1689" s="3" t="str">
        <f t="shared" si="43"/>
        <v/>
      </c>
      <c r="H1689" s="103"/>
      <c r="I1689" s="103"/>
      <c r="J1689" s="103"/>
      <c r="K1689" s="103"/>
    </row>
    <row r="1690" spans="1:11" s="3" customFormat="1" x14ac:dyDescent="0.25">
      <c r="A1690" s="23" t="s">
        <v>3263</v>
      </c>
      <c r="B1690" s="24" t="s">
        <v>3264</v>
      </c>
      <c r="C1690" s="25"/>
      <c r="D1690" s="87">
        <f t="shared" si="42"/>
        <v>0</v>
      </c>
      <c r="E1690" s="88"/>
      <c r="F1690" s="89"/>
      <c r="G1690" s="3" t="str">
        <f t="shared" si="43"/>
        <v/>
      </c>
      <c r="H1690" s="103"/>
      <c r="I1690" s="103"/>
      <c r="J1690" s="103"/>
      <c r="K1690" s="103"/>
    </row>
    <row r="1691" spans="1:11" s="3" customFormat="1" x14ac:dyDescent="0.25">
      <c r="A1691" s="23" t="s">
        <v>3265</v>
      </c>
      <c r="B1691" s="24" t="s">
        <v>3266</v>
      </c>
      <c r="C1691" s="25"/>
      <c r="D1691" s="87">
        <f t="shared" si="42"/>
        <v>0</v>
      </c>
      <c r="E1691" s="88"/>
      <c r="F1691" s="89"/>
      <c r="G1691" s="3" t="str">
        <f t="shared" si="43"/>
        <v/>
      </c>
      <c r="H1691" s="103"/>
      <c r="I1691" s="103"/>
      <c r="J1691" s="103"/>
      <c r="K1691" s="103"/>
    </row>
    <row r="1692" spans="1:11" s="3" customFormat="1" x14ac:dyDescent="0.25">
      <c r="A1692" s="23" t="s">
        <v>3267</v>
      </c>
      <c r="B1692" s="24" t="s">
        <v>3268</v>
      </c>
      <c r="C1692" s="25"/>
      <c r="D1692" s="87">
        <f t="shared" si="42"/>
        <v>0</v>
      </c>
      <c r="E1692" s="88"/>
      <c r="F1692" s="89"/>
      <c r="G1692" s="3" t="str">
        <f t="shared" si="43"/>
        <v/>
      </c>
      <c r="H1692" s="103"/>
      <c r="I1692" s="103"/>
      <c r="J1692" s="103"/>
      <c r="K1692" s="103"/>
    </row>
    <row r="1693" spans="1:11" s="3" customFormat="1" ht="24" x14ac:dyDescent="0.25">
      <c r="A1693" s="23" t="s">
        <v>3269</v>
      </c>
      <c r="B1693" s="28" t="s">
        <v>4802</v>
      </c>
      <c r="C1693" s="25"/>
      <c r="D1693" s="87">
        <f t="shared" si="42"/>
        <v>0</v>
      </c>
      <c r="E1693" s="88"/>
      <c r="F1693" s="89"/>
      <c r="G1693" s="3" t="str">
        <f t="shared" si="43"/>
        <v/>
      </c>
      <c r="H1693" s="103"/>
      <c r="I1693" s="103"/>
      <c r="J1693" s="103"/>
      <c r="K1693" s="103"/>
    </row>
    <row r="1694" spans="1:11" s="3" customFormat="1" x14ac:dyDescent="0.25">
      <c r="A1694" s="23" t="s">
        <v>3271</v>
      </c>
      <c r="B1694" s="24" t="s">
        <v>3272</v>
      </c>
      <c r="C1694" s="25"/>
      <c r="D1694" s="87">
        <f t="shared" si="42"/>
        <v>0</v>
      </c>
      <c r="E1694" s="88"/>
      <c r="F1694" s="89"/>
      <c r="G1694" s="3" t="str">
        <f t="shared" si="43"/>
        <v/>
      </c>
      <c r="H1694" s="103"/>
      <c r="I1694" s="103"/>
      <c r="J1694" s="103"/>
      <c r="K1694" s="103"/>
    </row>
    <row r="1695" spans="1:11" s="3" customFormat="1" x14ac:dyDescent="0.25">
      <c r="A1695" s="23" t="s">
        <v>3273</v>
      </c>
      <c r="B1695" s="24" t="s">
        <v>3274</v>
      </c>
      <c r="C1695" s="25"/>
      <c r="D1695" s="87">
        <f t="shared" si="42"/>
        <v>0</v>
      </c>
      <c r="E1695" s="88"/>
      <c r="F1695" s="89"/>
      <c r="G1695" s="3" t="str">
        <f t="shared" si="43"/>
        <v/>
      </c>
      <c r="H1695" s="103"/>
      <c r="I1695" s="103"/>
      <c r="J1695" s="103"/>
      <c r="K1695" s="103"/>
    </row>
    <row r="1696" spans="1:11" s="3" customFormat="1" x14ac:dyDescent="0.25">
      <c r="A1696" s="23" t="s">
        <v>3275</v>
      </c>
      <c r="B1696" s="24" t="s">
        <v>3276</v>
      </c>
      <c r="C1696" s="25"/>
      <c r="D1696" s="87">
        <f t="shared" si="42"/>
        <v>0</v>
      </c>
      <c r="E1696" s="88"/>
      <c r="F1696" s="89"/>
      <c r="G1696" s="3" t="str">
        <f t="shared" si="43"/>
        <v/>
      </c>
      <c r="H1696" s="103"/>
      <c r="I1696" s="103"/>
      <c r="J1696" s="103"/>
      <c r="K1696" s="103"/>
    </row>
    <row r="1697" spans="1:11" s="3" customFormat="1" x14ac:dyDescent="0.25">
      <c r="A1697" s="23" t="s">
        <v>3277</v>
      </c>
      <c r="B1697" s="24" t="s">
        <v>3278</v>
      </c>
      <c r="C1697" s="25"/>
      <c r="D1697" s="87">
        <f t="shared" si="42"/>
        <v>0</v>
      </c>
      <c r="E1697" s="88"/>
      <c r="F1697" s="89"/>
      <c r="G1697" s="3" t="str">
        <f t="shared" si="43"/>
        <v/>
      </c>
      <c r="H1697" s="103"/>
      <c r="I1697" s="103"/>
      <c r="J1697" s="103"/>
      <c r="K1697" s="103"/>
    </row>
    <row r="1698" spans="1:11" s="3" customFormat="1" x14ac:dyDescent="0.25">
      <c r="A1698" s="23" t="s">
        <v>3279</v>
      </c>
      <c r="B1698" s="24" t="s">
        <v>3280</v>
      </c>
      <c r="C1698" s="25"/>
      <c r="D1698" s="87">
        <f t="shared" si="42"/>
        <v>0</v>
      </c>
      <c r="E1698" s="88"/>
      <c r="F1698" s="89"/>
      <c r="G1698" s="3" t="str">
        <f t="shared" si="43"/>
        <v/>
      </c>
      <c r="H1698" s="103"/>
      <c r="I1698" s="103"/>
      <c r="J1698" s="103"/>
      <c r="K1698" s="103"/>
    </row>
    <row r="1699" spans="1:11" s="3" customFormat="1" x14ac:dyDescent="0.25">
      <c r="A1699" s="23" t="s">
        <v>3281</v>
      </c>
      <c r="B1699" s="24" t="s">
        <v>3282</v>
      </c>
      <c r="C1699" s="25"/>
      <c r="D1699" s="87">
        <f t="shared" si="42"/>
        <v>0</v>
      </c>
      <c r="E1699" s="88"/>
      <c r="F1699" s="89"/>
      <c r="G1699" s="3" t="str">
        <f t="shared" si="43"/>
        <v/>
      </c>
      <c r="H1699" s="103"/>
      <c r="I1699" s="103"/>
      <c r="J1699" s="103"/>
      <c r="K1699" s="103"/>
    </row>
    <row r="1700" spans="1:11" s="3" customFormat="1" ht="24" x14ac:dyDescent="0.25">
      <c r="A1700" s="23" t="s">
        <v>3283</v>
      </c>
      <c r="B1700" s="28" t="s">
        <v>4803</v>
      </c>
      <c r="C1700" s="25"/>
      <c r="D1700" s="87">
        <f t="shared" si="42"/>
        <v>0</v>
      </c>
      <c r="E1700" s="88"/>
      <c r="F1700" s="89"/>
      <c r="G1700" s="3" t="str">
        <f t="shared" si="43"/>
        <v/>
      </c>
      <c r="H1700" s="103"/>
      <c r="I1700" s="103"/>
      <c r="J1700" s="103"/>
      <c r="K1700" s="103"/>
    </row>
    <row r="1701" spans="1:11" s="3" customFormat="1" x14ac:dyDescent="0.25">
      <c r="A1701" s="23" t="s">
        <v>3285</v>
      </c>
      <c r="B1701" s="24" t="s">
        <v>3286</v>
      </c>
      <c r="C1701" s="25"/>
      <c r="D1701" s="87">
        <f t="shared" si="42"/>
        <v>0</v>
      </c>
      <c r="E1701" s="88"/>
      <c r="F1701" s="89"/>
      <c r="G1701" s="3" t="str">
        <f t="shared" si="43"/>
        <v/>
      </c>
      <c r="H1701" s="103"/>
      <c r="I1701" s="103"/>
      <c r="J1701" s="103"/>
      <c r="K1701" s="103"/>
    </row>
    <row r="1702" spans="1:11" s="3" customFormat="1" x14ac:dyDescent="0.25">
      <c r="A1702" s="23" t="s">
        <v>3287</v>
      </c>
      <c r="B1702" s="24" t="s">
        <v>3288</v>
      </c>
      <c r="C1702" s="25"/>
      <c r="D1702" s="87">
        <f t="shared" si="42"/>
        <v>0</v>
      </c>
      <c r="E1702" s="88"/>
      <c r="F1702" s="89"/>
      <c r="G1702" s="3" t="str">
        <f t="shared" si="43"/>
        <v/>
      </c>
      <c r="H1702" s="103"/>
      <c r="I1702" s="103"/>
      <c r="J1702" s="103"/>
      <c r="K1702" s="103"/>
    </row>
    <row r="1703" spans="1:11" s="3" customFormat="1" x14ac:dyDescent="0.25">
      <c r="A1703" s="23" t="s">
        <v>3289</v>
      </c>
      <c r="B1703" s="24" t="s">
        <v>3290</v>
      </c>
      <c r="C1703" s="25"/>
      <c r="D1703" s="87">
        <f t="shared" si="42"/>
        <v>0</v>
      </c>
      <c r="E1703" s="88"/>
      <c r="F1703" s="89"/>
      <c r="G1703" s="3" t="str">
        <f t="shared" si="43"/>
        <v/>
      </c>
      <c r="H1703" s="103"/>
      <c r="I1703" s="103"/>
      <c r="J1703" s="103"/>
      <c r="K1703" s="103"/>
    </row>
    <row r="1704" spans="1:11" s="3" customFormat="1" x14ac:dyDescent="0.25">
      <c r="A1704" s="23" t="s">
        <v>3291</v>
      </c>
      <c r="B1704" s="24" t="s">
        <v>3292</v>
      </c>
      <c r="C1704" s="25"/>
      <c r="D1704" s="87">
        <f t="shared" si="42"/>
        <v>0</v>
      </c>
      <c r="E1704" s="88"/>
      <c r="F1704" s="89"/>
      <c r="G1704" s="3" t="str">
        <f t="shared" si="43"/>
        <v/>
      </c>
      <c r="H1704" s="103"/>
      <c r="I1704" s="103"/>
      <c r="J1704" s="103"/>
      <c r="K1704" s="103"/>
    </row>
    <row r="1705" spans="1:11" s="3" customFormat="1" x14ac:dyDescent="0.25">
      <c r="A1705" s="23" t="s">
        <v>3293</v>
      </c>
      <c r="B1705" s="24" t="s">
        <v>3260</v>
      </c>
      <c r="C1705" s="25"/>
      <c r="D1705" s="87">
        <f t="shared" si="42"/>
        <v>0</v>
      </c>
      <c r="E1705" s="88"/>
      <c r="F1705" s="89"/>
      <c r="G1705" s="3" t="str">
        <f t="shared" si="43"/>
        <v/>
      </c>
      <c r="H1705" s="103"/>
      <c r="I1705" s="103"/>
      <c r="J1705" s="103"/>
      <c r="K1705" s="103"/>
    </row>
    <row r="1706" spans="1:11" s="3" customFormat="1" x14ac:dyDescent="0.25">
      <c r="A1706" s="23" t="s">
        <v>3294</v>
      </c>
      <c r="B1706" s="24" t="s">
        <v>3295</v>
      </c>
      <c r="C1706" s="25"/>
      <c r="D1706" s="87">
        <f t="shared" si="42"/>
        <v>0</v>
      </c>
      <c r="E1706" s="88"/>
      <c r="F1706" s="89"/>
      <c r="G1706" s="3" t="str">
        <f t="shared" si="43"/>
        <v/>
      </c>
      <c r="H1706" s="103"/>
      <c r="I1706" s="103"/>
      <c r="J1706" s="103"/>
      <c r="K1706" s="103"/>
    </row>
    <row r="1707" spans="1:11" s="3" customFormat="1" x14ac:dyDescent="0.25">
      <c r="A1707" s="23" t="s">
        <v>3296</v>
      </c>
      <c r="B1707" s="24" t="s">
        <v>3297</v>
      </c>
      <c r="C1707" s="25"/>
      <c r="D1707" s="87">
        <f t="shared" si="42"/>
        <v>0</v>
      </c>
      <c r="E1707" s="88"/>
      <c r="F1707" s="89"/>
      <c r="G1707" s="3" t="str">
        <f t="shared" si="43"/>
        <v/>
      </c>
      <c r="H1707" s="103"/>
      <c r="I1707" s="103"/>
      <c r="J1707" s="103"/>
      <c r="K1707" s="103"/>
    </row>
    <row r="1708" spans="1:11" s="3" customFormat="1" x14ac:dyDescent="0.25">
      <c r="A1708" s="23" t="s">
        <v>3298</v>
      </c>
      <c r="B1708" s="24" t="s">
        <v>3299</v>
      </c>
      <c r="C1708" s="25"/>
      <c r="D1708" s="87">
        <f t="shared" si="42"/>
        <v>0</v>
      </c>
      <c r="E1708" s="88"/>
      <c r="F1708" s="89"/>
      <c r="G1708" s="3" t="str">
        <f t="shared" si="43"/>
        <v/>
      </c>
      <c r="H1708" s="103"/>
      <c r="I1708" s="103"/>
      <c r="J1708" s="103"/>
      <c r="K1708" s="103"/>
    </row>
    <row r="1709" spans="1:11" s="3" customFormat="1" x14ac:dyDescent="0.25">
      <c r="A1709" s="23" t="s">
        <v>3300</v>
      </c>
      <c r="B1709" s="24" t="s">
        <v>3301</v>
      </c>
      <c r="C1709" s="25"/>
      <c r="D1709" s="87">
        <f t="shared" ref="D1709:D1772" si="44">+E1709+F1709</f>
        <v>0</v>
      </c>
      <c r="E1709" s="88"/>
      <c r="F1709" s="89"/>
      <c r="G1709" s="3" t="str">
        <f t="shared" si="43"/>
        <v/>
      </c>
      <c r="H1709" s="103"/>
      <c r="I1709" s="103"/>
      <c r="J1709" s="103"/>
      <c r="K1709" s="103"/>
    </row>
    <row r="1710" spans="1:11" s="3" customFormat="1" ht="24" x14ac:dyDescent="0.25">
      <c r="A1710" s="23" t="s">
        <v>3302</v>
      </c>
      <c r="B1710" s="28" t="s">
        <v>4804</v>
      </c>
      <c r="C1710" s="25"/>
      <c r="D1710" s="87">
        <f t="shared" si="44"/>
        <v>0</v>
      </c>
      <c r="E1710" s="88"/>
      <c r="F1710" s="89"/>
      <c r="G1710" s="3" t="str">
        <f t="shared" si="43"/>
        <v/>
      </c>
      <c r="H1710" s="103"/>
      <c r="I1710" s="103"/>
      <c r="J1710" s="103"/>
      <c r="K1710" s="103"/>
    </row>
    <row r="1711" spans="1:11" s="3" customFormat="1" x14ac:dyDescent="0.25">
      <c r="A1711" s="23" t="s">
        <v>3304</v>
      </c>
      <c r="B1711" s="24" t="s">
        <v>3305</v>
      </c>
      <c r="C1711" s="25"/>
      <c r="D1711" s="87">
        <f t="shared" si="44"/>
        <v>0</v>
      </c>
      <c r="E1711" s="88"/>
      <c r="F1711" s="89"/>
      <c r="G1711" s="3" t="str">
        <f t="shared" si="43"/>
        <v/>
      </c>
      <c r="H1711" s="103"/>
      <c r="I1711" s="103"/>
      <c r="J1711" s="103"/>
      <c r="K1711" s="103"/>
    </row>
    <row r="1712" spans="1:11" s="3" customFormat="1" x14ac:dyDescent="0.25">
      <c r="A1712" s="23" t="s">
        <v>3306</v>
      </c>
      <c r="B1712" s="24" t="s">
        <v>3307</v>
      </c>
      <c r="C1712" s="25"/>
      <c r="D1712" s="87">
        <f t="shared" si="44"/>
        <v>0</v>
      </c>
      <c r="E1712" s="88"/>
      <c r="F1712" s="89"/>
      <c r="G1712" s="3" t="str">
        <f t="shared" si="43"/>
        <v/>
      </c>
      <c r="H1712" s="103"/>
      <c r="I1712" s="103"/>
      <c r="J1712" s="103"/>
      <c r="K1712" s="103"/>
    </row>
    <row r="1713" spans="1:11" s="3" customFormat="1" x14ac:dyDescent="0.25">
      <c r="A1713" s="23" t="s">
        <v>3308</v>
      </c>
      <c r="B1713" s="24" t="s">
        <v>3309</v>
      </c>
      <c r="C1713" s="25"/>
      <c r="D1713" s="87">
        <f t="shared" si="44"/>
        <v>0</v>
      </c>
      <c r="E1713" s="88"/>
      <c r="F1713" s="89"/>
      <c r="G1713" s="3" t="str">
        <f t="shared" si="43"/>
        <v/>
      </c>
      <c r="H1713" s="103"/>
      <c r="I1713" s="103"/>
      <c r="J1713" s="103"/>
      <c r="K1713" s="103"/>
    </row>
    <row r="1714" spans="1:11" s="3" customFormat="1" x14ac:dyDescent="0.25">
      <c r="A1714" s="23" t="s">
        <v>3310</v>
      </c>
      <c r="B1714" s="24" t="s">
        <v>3311</v>
      </c>
      <c r="C1714" s="25"/>
      <c r="D1714" s="87">
        <f t="shared" si="44"/>
        <v>0</v>
      </c>
      <c r="E1714" s="88"/>
      <c r="F1714" s="89"/>
      <c r="G1714" s="3" t="str">
        <f t="shared" si="43"/>
        <v/>
      </c>
      <c r="H1714" s="103"/>
      <c r="I1714" s="103"/>
      <c r="J1714" s="103"/>
      <c r="K1714" s="103"/>
    </row>
    <row r="1715" spans="1:11" s="3" customFormat="1" x14ac:dyDescent="0.25">
      <c r="A1715" s="23" t="s">
        <v>3312</v>
      </c>
      <c r="B1715" s="24" t="s">
        <v>3313</v>
      </c>
      <c r="C1715" s="25"/>
      <c r="D1715" s="87">
        <f t="shared" si="44"/>
        <v>0</v>
      </c>
      <c r="E1715" s="88"/>
      <c r="F1715" s="89"/>
      <c r="G1715" s="3" t="str">
        <f t="shared" si="43"/>
        <v/>
      </c>
      <c r="H1715" s="103"/>
      <c r="I1715" s="103"/>
      <c r="J1715" s="103"/>
      <c r="K1715" s="103"/>
    </row>
    <row r="1716" spans="1:11" s="3" customFormat="1" x14ac:dyDescent="0.25">
      <c r="A1716" s="23" t="s">
        <v>3314</v>
      </c>
      <c r="B1716" s="24" t="s">
        <v>3315</v>
      </c>
      <c r="C1716" s="25"/>
      <c r="D1716" s="87">
        <f t="shared" si="44"/>
        <v>0</v>
      </c>
      <c r="E1716" s="88"/>
      <c r="F1716" s="89"/>
      <c r="G1716" s="3" t="str">
        <f t="shared" si="43"/>
        <v/>
      </c>
      <c r="H1716" s="103"/>
      <c r="I1716" s="103"/>
      <c r="J1716" s="103"/>
      <c r="K1716" s="103"/>
    </row>
    <row r="1717" spans="1:11" s="3" customFormat="1" x14ac:dyDescent="0.25">
      <c r="A1717" s="23" t="s">
        <v>3316</v>
      </c>
      <c r="B1717" s="24" t="s">
        <v>3317</v>
      </c>
      <c r="C1717" s="25"/>
      <c r="D1717" s="87">
        <f t="shared" si="44"/>
        <v>0</v>
      </c>
      <c r="E1717" s="88"/>
      <c r="F1717" s="89"/>
      <c r="G1717" s="3" t="str">
        <f t="shared" si="43"/>
        <v/>
      </c>
      <c r="H1717" s="103"/>
      <c r="I1717" s="103"/>
      <c r="J1717" s="103"/>
      <c r="K1717" s="103"/>
    </row>
    <row r="1718" spans="1:11" s="3" customFormat="1" ht="35.25" x14ac:dyDescent="0.25">
      <c r="A1718" s="23" t="s">
        <v>3318</v>
      </c>
      <c r="B1718" s="28" t="s">
        <v>4805</v>
      </c>
      <c r="C1718" s="25"/>
      <c r="D1718" s="87">
        <f t="shared" si="44"/>
        <v>0</v>
      </c>
      <c r="E1718" s="88"/>
      <c r="F1718" s="89"/>
      <c r="G1718" s="3" t="str">
        <f t="shared" si="43"/>
        <v/>
      </c>
      <c r="H1718" s="103"/>
      <c r="I1718" s="103"/>
      <c r="J1718" s="103"/>
      <c r="K1718" s="103"/>
    </row>
    <row r="1719" spans="1:11" s="3" customFormat="1" x14ac:dyDescent="0.25">
      <c r="A1719" s="23" t="s">
        <v>3320</v>
      </c>
      <c r="B1719" s="24" t="s">
        <v>3321</v>
      </c>
      <c r="C1719" s="25"/>
      <c r="D1719" s="87">
        <f t="shared" si="44"/>
        <v>0</v>
      </c>
      <c r="E1719" s="88"/>
      <c r="F1719" s="89"/>
      <c r="G1719" s="3" t="str">
        <f t="shared" si="43"/>
        <v/>
      </c>
      <c r="H1719" s="103"/>
      <c r="I1719" s="103"/>
      <c r="J1719" s="103"/>
      <c r="K1719" s="103"/>
    </row>
    <row r="1720" spans="1:11" s="3" customFormat="1" x14ac:dyDescent="0.25">
      <c r="A1720" s="23" t="s">
        <v>3322</v>
      </c>
      <c r="B1720" s="24" t="s">
        <v>3323</v>
      </c>
      <c r="C1720" s="25"/>
      <c r="D1720" s="87">
        <f t="shared" si="44"/>
        <v>0</v>
      </c>
      <c r="E1720" s="88"/>
      <c r="F1720" s="89"/>
      <c r="G1720" s="3" t="str">
        <f t="shared" si="43"/>
        <v/>
      </c>
      <c r="H1720" s="103"/>
      <c r="I1720" s="103"/>
      <c r="J1720" s="103"/>
      <c r="K1720" s="103"/>
    </row>
    <row r="1721" spans="1:11" s="3" customFormat="1" x14ac:dyDescent="0.25">
      <c r="A1721" s="23" t="s">
        <v>3324</v>
      </c>
      <c r="B1721" s="24" t="s">
        <v>3325</v>
      </c>
      <c r="C1721" s="25"/>
      <c r="D1721" s="87">
        <f t="shared" si="44"/>
        <v>0</v>
      </c>
      <c r="E1721" s="88"/>
      <c r="F1721" s="89"/>
      <c r="G1721" s="3" t="str">
        <f t="shared" si="43"/>
        <v/>
      </c>
      <c r="H1721" s="103"/>
      <c r="I1721" s="103"/>
      <c r="J1721" s="103"/>
      <c r="K1721" s="103"/>
    </row>
    <row r="1722" spans="1:11" s="3" customFormat="1" ht="24" x14ac:dyDescent="0.25">
      <c r="A1722" s="23" t="s">
        <v>3326</v>
      </c>
      <c r="B1722" s="28" t="s">
        <v>4806</v>
      </c>
      <c r="C1722" s="25"/>
      <c r="D1722" s="87">
        <f t="shared" si="44"/>
        <v>0</v>
      </c>
      <c r="E1722" s="88"/>
      <c r="F1722" s="89"/>
      <c r="G1722" s="3" t="str">
        <f t="shared" ref="G1722:G1785" si="45">IF(D1722&gt;C1722,"CMA ES MAYOR QUE TOTAL ACTIVIDADES","")</f>
        <v/>
      </c>
      <c r="H1722" s="103"/>
      <c r="I1722" s="103"/>
      <c r="J1722" s="103"/>
      <c r="K1722" s="103"/>
    </row>
    <row r="1723" spans="1:11" s="3" customFormat="1" x14ac:dyDescent="0.25">
      <c r="A1723" s="23" t="s">
        <v>3328</v>
      </c>
      <c r="B1723" s="24" t="s">
        <v>3329</v>
      </c>
      <c r="C1723" s="25"/>
      <c r="D1723" s="87">
        <f t="shared" si="44"/>
        <v>0</v>
      </c>
      <c r="E1723" s="88"/>
      <c r="F1723" s="89"/>
      <c r="G1723" s="3" t="str">
        <f t="shared" si="45"/>
        <v/>
      </c>
      <c r="H1723" s="103"/>
      <c r="I1723" s="103"/>
      <c r="J1723" s="103"/>
      <c r="K1723" s="103"/>
    </row>
    <row r="1724" spans="1:11" s="3" customFormat="1" x14ac:dyDescent="0.25">
      <c r="A1724" s="23" t="s">
        <v>3330</v>
      </c>
      <c r="B1724" s="24" t="s">
        <v>3331</v>
      </c>
      <c r="C1724" s="25"/>
      <c r="D1724" s="87">
        <f t="shared" si="44"/>
        <v>0</v>
      </c>
      <c r="E1724" s="88"/>
      <c r="F1724" s="89"/>
      <c r="G1724" s="3" t="str">
        <f t="shared" si="45"/>
        <v/>
      </c>
      <c r="H1724" s="103"/>
      <c r="I1724" s="103"/>
      <c r="J1724" s="103"/>
      <c r="K1724" s="103"/>
    </row>
    <row r="1725" spans="1:11" s="3" customFormat="1" x14ac:dyDescent="0.25">
      <c r="A1725" s="23" t="s">
        <v>3332</v>
      </c>
      <c r="B1725" s="24" t="s">
        <v>3333</v>
      </c>
      <c r="C1725" s="25"/>
      <c r="D1725" s="87">
        <f t="shared" si="44"/>
        <v>0</v>
      </c>
      <c r="E1725" s="88"/>
      <c r="F1725" s="89"/>
      <c r="G1725" s="3" t="str">
        <f t="shared" si="45"/>
        <v/>
      </c>
      <c r="H1725" s="103"/>
      <c r="I1725" s="103"/>
      <c r="J1725" s="103"/>
      <c r="K1725" s="103"/>
    </row>
    <row r="1726" spans="1:11" s="3" customFormat="1" x14ac:dyDescent="0.25">
      <c r="A1726" s="23" t="s">
        <v>3334</v>
      </c>
      <c r="B1726" s="24" t="s">
        <v>3335</v>
      </c>
      <c r="C1726" s="25"/>
      <c r="D1726" s="87">
        <f t="shared" si="44"/>
        <v>0</v>
      </c>
      <c r="E1726" s="88"/>
      <c r="F1726" s="89"/>
      <c r="G1726" s="3" t="str">
        <f t="shared" si="45"/>
        <v/>
      </c>
      <c r="H1726" s="103"/>
      <c r="I1726" s="103"/>
      <c r="J1726" s="103"/>
      <c r="K1726" s="103"/>
    </row>
    <row r="1727" spans="1:11" s="3" customFormat="1" x14ac:dyDescent="0.25">
      <c r="A1727" s="23" t="s">
        <v>3336</v>
      </c>
      <c r="B1727" s="24" t="s">
        <v>3337</v>
      </c>
      <c r="C1727" s="25"/>
      <c r="D1727" s="87">
        <f t="shared" si="44"/>
        <v>0</v>
      </c>
      <c r="E1727" s="88"/>
      <c r="F1727" s="89"/>
      <c r="G1727" s="3" t="str">
        <f t="shared" si="45"/>
        <v/>
      </c>
      <c r="H1727" s="103"/>
      <c r="I1727" s="103"/>
      <c r="J1727" s="103"/>
      <c r="K1727" s="103"/>
    </row>
    <row r="1728" spans="1:11" s="3" customFormat="1" x14ac:dyDescent="0.25">
      <c r="A1728" s="23" t="s">
        <v>3338</v>
      </c>
      <c r="B1728" s="24" t="s">
        <v>3339</v>
      </c>
      <c r="C1728" s="25"/>
      <c r="D1728" s="87">
        <f t="shared" si="44"/>
        <v>0</v>
      </c>
      <c r="E1728" s="88"/>
      <c r="F1728" s="89"/>
      <c r="G1728" s="3" t="str">
        <f t="shared" si="45"/>
        <v/>
      </c>
      <c r="H1728" s="103"/>
      <c r="I1728" s="103"/>
      <c r="J1728" s="103"/>
      <c r="K1728" s="103"/>
    </row>
    <row r="1729" spans="1:11" s="3" customFormat="1" x14ac:dyDescent="0.25">
      <c r="A1729" s="23" t="s">
        <v>3340</v>
      </c>
      <c r="B1729" s="24" t="s">
        <v>3341</v>
      </c>
      <c r="C1729" s="25"/>
      <c r="D1729" s="87">
        <f t="shared" si="44"/>
        <v>0</v>
      </c>
      <c r="E1729" s="88"/>
      <c r="F1729" s="89"/>
      <c r="G1729" s="3" t="str">
        <f t="shared" si="45"/>
        <v/>
      </c>
      <c r="H1729" s="103"/>
      <c r="I1729" s="103"/>
      <c r="J1729" s="103"/>
      <c r="K1729" s="103"/>
    </row>
    <row r="1730" spans="1:11" s="3" customFormat="1" x14ac:dyDescent="0.25">
      <c r="A1730" s="23" t="s">
        <v>3342</v>
      </c>
      <c r="B1730" s="24" t="s">
        <v>3343</v>
      </c>
      <c r="C1730" s="25"/>
      <c r="D1730" s="87">
        <f t="shared" si="44"/>
        <v>0</v>
      </c>
      <c r="E1730" s="88"/>
      <c r="F1730" s="89"/>
      <c r="G1730" s="3" t="str">
        <f t="shared" si="45"/>
        <v/>
      </c>
      <c r="H1730" s="103"/>
      <c r="I1730" s="103"/>
      <c r="J1730" s="103"/>
      <c r="K1730" s="103"/>
    </row>
    <row r="1731" spans="1:11" s="3" customFormat="1" x14ac:dyDescent="0.25">
      <c r="A1731" s="23" t="s">
        <v>3344</v>
      </c>
      <c r="B1731" s="24" t="s">
        <v>3345</v>
      </c>
      <c r="C1731" s="25"/>
      <c r="D1731" s="87">
        <f t="shared" si="44"/>
        <v>0</v>
      </c>
      <c r="E1731" s="88"/>
      <c r="F1731" s="89"/>
      <c r="G1731" s="3" t="str">
        <f t="shared" si="45"/>
        <v/>
      </c>
      <c r="H1731" s="103"/>
      <c r="I1731" s="103"/>
      <c r="J1731" s="103"/>
      <c r="K1731" s="103"/>
    </row>
    <row r="1732" spans="1:11" s="3" customFormat="1" x14ac:dyDescent="0.25">
      <c r="A1732" s="23" t="s">
        <v>3346</v>
      </c>
      <c r="B1732" s="24" t="s">
        <v>3347</v>
      </c>
      <c r="C1732" s="25"/>
      <c r="D1732" s="87">
        <f t="shared" si="44"/>
        <v>0</v>
      </c>
      <c r="E1732" s="88"/>
      <c r="F1732" s="89"/>
      <c r="G1732" s="3" t="str">
        <f t="shared" si="45"/>
        <v/>
      </c>
      <c r="H1732" s="103"/>
      <c r="I1732" s="103"/>
      <c r="J1732" s="103"/>
      <c r="K1732" s="103"/>
    </row>
    <row r="1733" spans="1:11" s="3" customFormat="1" x14ac:dyDescent="0.25">
      <c r="A1733" s="23" t="s">
        <v>3348</v>
      </c>
      <c r="B1733" s="24" t="s">
        <v>3349</v>
      </c>
      <c r="C1733" s="25"/>
      <c r="D1733" s="87">
        <f t="shared" si="44"/>
        <v>0</v>
      </c>
      <c r="E1733" s="88"/>
      <c r="F1733" s="89"/>
      <c r="G1733" s="3" t="str">
        <f t="shared" si="45"/>
        <v/>
      </c>
      <c r="H1733" s="103"/>
      <c r="I1733" s="103"/>
      <c r="J1733" s="103"/>
      <c r="K1733" s="103"/>
    </row>
    <row r="1734" spans="1:11" s="3" customFormat="1" x14ac:dyDescent="0.25">
      <c r="A1734" s="23" t="s">
        <v>3350</v>
      </c>
      <c r="B1734" s="24" t="s">
        <v>3351</v>
      </c>
      <c r="C1734" s="25"/>
      <c r="D1734" s="87">
        <f t="shared" si="44"/>
        <v>0</v>
      </c>
      <c r="E1734" s="88"/>
      <c r="F1734" s="89"/>
      <c r="G1734" s="3" t="str">
        <f t="shared" si="45"/>
        <v/>
      </c>
      <c r="H1734" s="103"/>
      <c r="I1734" s="103"/>
      <c r="J1734" s="103"/>
      <c r="K1734" s="103"/>
    </row>
    <row r="1735" spans="1:11" s="3" customFormat="1" x14ac:dyDescent="0.25">
      <c r="A1735" s="23" t="s">
        <v>3352</v>
      </c>
      <c r="B1735" s="24" t="s">
        <v>3353</v>
      </c>
      <c r="C1735" s="25"/>
      <c r="D1735" s="87">
        <f t="shared" si="44"/>
        <v>0</v>
      </c>
      <c r="E1735" s="88"/>
      <c r="F1735" s="89"/>
      <c r="G1735" s="3" t="str">
        <f t="shared" si="45"/>
        <v/>
      </c>
      <c r="H1735" s="103"/>
      <c r="I1735" s="103"/>
      <c r="J1735" s="103"/>
      <c r="K1735" s="103"/>
    </row>
    <row r="1736" spans="1:11" s="3" customFormat="1" x14ac:dyDescent="0.25">
      <c r="A1736" s="23" t="s">
        <v>3354</v>
      </c>
      <c r="B1736" s="24" t="s">
        <v>3355</v>
      </c>
      <c r="C1736" s="25"/>
      <c r="D1736" s="87">
        <f t="shared" si="44"/>
        <v>0</v>
      </c>
      <c r="E1736" s="88"/>
      <c r="F1736" s="89"/>
      <c r="G1736" s="3" t="str">
        <f t="shared" si="45"/>
        <v/>
      </c>
      <c r="H1736" s="103"/>
      <c r="I1736" s="103"/>
      <c r="J1736" s="103"/>
      <c r="K1736" s="103"/>
    </row>
    <row r="1737" spans="1:11" s="3" customFormat="1" x14ac:dyDescent="0.25">
      <c r="A1737" s="23" t="s">
        <v>3356</v>
      </c>
      <c r="B1737" s="24" t="s">
        <v>3357</v>
      </c>
      <c r="C1737" s="25"/>
      <c r="D1737" s="87">
        <f t="shared" si="44"/>
        <v>0</v>
      </c>
      <c r="E1737" s="88"/>
      <c r="F1737" s="89"/>
      <c r="G1737" s="3" t="str">
        <f t="shared" si="45"/>
        <v/>
      </c>
      <c r="H1737" s="103"/>
      <c r="I1737" s="103"/>
      <c r="J1737" s="103"/>
      <c r="K1737" s="103"/>
    </row>
    <row r="1738" spans="1:11" s="3" customFormat="1" x14ac:dyDescent="0.25">
      <c r="A1738" s="23" t="s">
        <v>3358</v>
      </c>
      <c r="B1738" s="24" t="s">
        <v>3359</v>
      </c>
      <c r="C1738" s="25"/>
      <c r="D1738" s="87">
        <f t="shared" si="44"/>
        <v>0</v>
      </c>
      <c r="E1738" s="88"/>
      <c r="F1738" s="89"/>
      <c r="G1738" s="3" t="str">
        <f t="shared" si="45"/>
        <v/>
      </c>
      <c r="H1738" s="103"/>
      <c r="I1738" s="103"/>
      <c r="J1738" s="103"/>
      <c r="K1738" s="103"/>
    </row>
    <row r="1739" spans="1:11" s="3" customFormat="1" ht="35.25" x14ac:dyDescent="0.25">
      <c r="A1739" s="23" t="s">
        <v>3360</v>
      </c>
      <c r="B1739" s="28" t="s">
        <v>4807</v>
      </c>
      <c r="C1739" s="25"/>
      <c r="D1739" s="87">
        <f t="shared" si="44"/>
        <v>0</v>
      </c>
      <c r="E1739" s="88"/>
      <c r="F1739" s="89"/>
      <c r="G1739" s="3" t="str">
        <f t="shared" si="45"/>
        <v/>
      </c>
      <c r="H1739" s="103"/>
      <c r="I1739" s="103"/>
      <c r="J1739" s="103"/>
      <c r="K1739" s="103"/>
    </row>
    <row r="1740" spans="1:11" s="3" customFormat="1" ht="24" x14ac:dyDescent="0.25">
      <c r="A1740" s="23" t="s">
        <v>3362</v>
      </c>
      <c r="B1740" s="28" t="s">
        <v>4808</v>
      </c>
      <c r="C1740" s="25"/>
      <c r="D1740" s="87">
        <f t="shared" si="44"/>
        <v>0</v>
      </c>
      <c r="E1740" s="88"/>
      <c r="F1740" s="89"/>
      <c r="G1740" s="3" t="str">
        <f t="shared" si="45"/>
        <v/>
      </c>
      <c r="H1740" s="103"/>
      <c r="I1740" s="103"/>
      <c r="J1740" s="103"/>
      <c r="K1740" s="103"/>
    </row>
    <row r="1741" spans="1:11" s="3" customFormat="1" x14ac:dyDescent="0.25">
      <c r="A1741" s="23" t="s">
        <v>3364</v>
      </c>
      <c r="B1741" s="24" t="s">
        <v>3365</v>
      </c>
      <c r="C1741" s="25"/>
      <c r="D1741" s="87">
        <f t="shared" si="44"/>
        <v>0</v>
      </c>
      <c r="E1741" s="88"/>
      <c r="F1741" s="89"/>
      <c r="G1741" s="3" t="str">
        <f t="shared" si="45"/>
        <v/>
      </c>
      <c r="H1741" s="103"/>
      <c r="I1741" s="103"/>
      <c r="J1741" s="103"/>
      <c r="K1741" s="103"/>
    </row>
    <row r="1742" spans="1:11" s="3" customFormat="1" x14ac:dyDescent="0.25">
      <c r="A1742" s="23" t="s">
        <v>3366</v>
      </c>
      <c r="B1742" s="24" t="s">
        <v>3367</v>
      </c>
      <c r="C1742" s="25"/>
      <c r="D1742" s="87">
        <f t="shared" si="44"/>
        <v>0</v>
      </c>
      <c r="E1742" s="88"/>
      <c r="F1742" s="89"/>
      <c r="G1742" s="3" t="str">
        <f t="shared" si="45"/>
        <v/>
      </c>
      <c r="H1742" s="103"/>
      <c r="I1742" s="103"/>
      <c r="J1742" s="103"/>
      <c r="K1742" s="103"/>
    </row>
    <row r="1743" spans="1:11" s="3" customFormat="1" ht="24" x14ac:dyDescent="0.25">
      <c r="A1743" s="23" t="s">
        <v>3368</v>
      </c>
      <c r="B1743" s="28" t="s">
        <v>4809</v>
      </c>
      <c r="C1743" s="25"/>
      <c r="D1743" s="87">
        <f t="shared" si="44"/>
        <v>0</v>
      </c>
      <c r="E1743" s="88"/>
      <c r="F1743" s="89"/>
      <c r="G1743" s="3" t="str">
        <f t="shared" si="45"/>
        <v/>
      </c>
      <c r="H1743" s="103"/>
      <c r="I1743" s="103"/>
      <c r="J1743" s="103"/>
      <c r="K1743" s="103"/>
    </row>
    <row r="1744" spans="1:11" s="3" customFormat="1" ht="24" x14ac:dyDescent="0.25">
      <c r="A1744" s="23" t="s">
        <v>3370</v>
      </c>
      <c r="B1744" s="28" t="s">
        <v>4810</v>
      </c>
      <c r="C1744" s="25"/>
      <c r="D1744" s="87">
        <f t="shared" si="44"/>
        <v>0</v>
      </c>
      <c r="E1744" s="88"/>
      <c r="F1744" s="89"/>
      <c r="G1744" s="3" t="str">
        <f t="shared" si="45"/>
        <v/>
      </c>
      <c r="H1744" s="103"/>
      <c r="I1744" s="103"/>
      <c r="J1744" s="103"/>
      <c r="K1744" s="103"/>
    </row>
    <row r="1745" spans="1:11" s="3" customFormat="1" x14ac:dyDescent="0.25">
      <c r="A1745" s="23" t="s">
        <v>3372</v>
      </c>
      <c r="B1745" s="24" t="s">
        <v>3373</v>
      </c>
      <c r="C1745" s="25"/>
      <c r="D1745" s="87">
        <f t="shared" si="44"/>
        <v>0</v>
      </c>
      <c r="E1745" s="88"/>
      <c r="F1745" s="89"/>
      <c r="G1745" s="3" t="str">
        <f t="shared" si="45"/>
        <v/>
      </c>
      <c r="H1745" s="103"/>
      <c r="I1745" s="103"/>
      <c r="J1745" s="103"/>
      <c r="K1745" s="103"/>
    </row>
    <row r="1746" spans="1:11" s="3" customFormat="1" ht="24" x14ac:dyDescent="0.25">
      <c r="A1746" s="23" t="s">
        <v>3374</v>
      </c>
      <c r="B1746" s="28" t="s">
        <v>4811</v>
      </c>
      <c r="C1746" s="25"/>
      <c r="D1746" s="87">
        <f t="shared" si="44"/>
        <v>0</v>
      </c>
      <c r="E1746" s="88"/>
      <c r="F1746" s="89"/>
      <c r="G1746" s="3" t="str">
        <f t="shared" si="45"/>
        <v/>
      </c>
      <c r="H1746" s="103"/>
      <c r="I1746" s="103"/>
      <c r="J1746" s="103"/>
      <c r="K1746" s="103"/>
    </row>
    <row r="1747" spans="1:11" s="3" customFormat="1" x14ac:dyDescent="0.25">
      <c r="A1747" s="23" t="s">
        <v>3376</v>
      </c>
      <c r="B1747" s="24" t="s">
        <v>3377</v>
      </c>
      <c r="C1747" s="25"/>
      <c r="D1747" s="87">
        <f t="shared" si="44"/>
        <v>0</v>
      </c>
      <c r="E1747" s="88"/>
      <c r="F1747" s="89"/>
      <c r="G1747" s="3" t="str">
        <f t="shared" si="45"/>
        <v/>
      </c>
      <c r="H1747" s="103"/>
      <c r="I1747" s="103"/>
      <c r="J1747" s="103"/>
      <c r="K1747" s="103"/>
    </row>
    <row r="1748" spans="1:11" s="3" customFormat="1" x14ac:dyDescent="0.25">
      <c r="A1748" s="23" t="s">
        <v>3378</v>
      </c>
      <c r="B1748" s="24" t="s">
        <v>3379</v>
      </c>
      <c r="C1748" s="25"/>
      <c r="D1748" s="87">
        <f t="shared" si="44"/>
        <v>0</v>
      </c>
      <c r="E1748" s="88"/>
      <c r="F1748" s="89"/>
      <c r="G1748" s="3" t="str">
        <f t="shared" si="45"/>
        <v/>
      </c>
      <c r="H1748" s="103"/>
      <c r="I1748" s="103"/>
      <c r="J1748" s="103"/>
      <c r="K1748" s="103"/>
    </row>
    <row r="1749" spans="1:11" s="3" customFormat="1" x14ac:dyDescent="0.25">
      <c r="A1749" s="23" t="s">
        <v>3380</v>
      </c>
      <c r="B1749" s="24" t="s">
        <v>3381</v>
      </c>
      <c r="C1749" s="25"/>
      <c r="D1749" s="87">
        <f t="shared" si="44"/>
        <v>0</v>
      </c>
      <c r="E1749" s="88"/>
      <c r="F1749" s="89"/>
      <c r="G1749" s="3" t="str">
        <f t="shared" si="45"/>
        <v/>
      </c>
      <c r="H1749" s="103"/>
      <c r="I1749" s="103"/>
      <c r="J1749" s="103"/>
      <c r="K1749" s="103"/>
    </row>
    <row r="1750" spans="1:11" s="3" customFormat="1" x14ac:dyDescent="0.25">
      <c r="A1750" s="23" t="s">
        <v>3382</v>
      </c>
      <c r="B1750" s="24" t="s">
        <v>3383</v>
      </c>
      <c r="C1750" s="25"/>
      <c r="D1750" s="87">
        <f t="shared" si="44"/>
        <v>0</v>
      </c>
      <c r="E1750" s="88"/>
      <c r="F1750" s="89"/>
      <c r="G1750" s="3" t="str">
        <f t="shared" si="45"/>
        <v/>
      </c>
      <c r="H1750" s="103"/>
      <c r="I1750" s="103"/>
      <c r="J1750" s="103"/>
      <c r="K1750" s="103"/>
    </row>
    <row r="1751" spans="1:11" s="3" customFormat="1" x14ac:dyDescent="0.25">
      <c r="A1751" s="23" t="s">
        <v>3384</v>
      </c>
      <c r="B1751" s="24" t="s">
        <v>3385</v>
      </c>
      <c r="C1751" s="25"/>
      <c r="D1751" s="87">
        <f t="shared" si="44"/>
        <v>0</v>
      </c>
      <c r="E1751" s="88"/>
      <c r="F1751" s="89"/>
      <c r="G1751" s="3" t="str">
        <f t="shared" si="45"/>
        <v/>
      </c>
      <c r="H1751" s="103"/>
      <c r="I1751" s="103"/>
      <c r="J1751" s="103"/>
      <c r="K1751" s="103"/>
    </row>
    <row r="1752" spans="1:11" s="3" customFormat="1" x14ac:dyDescent="0.25">
      <c r="A1752" s="23" t="s">
        <v>3386</v>
      </c>
      <c r="B1752" s="24" t="s">
        <v>3387</v>
      </c>
      <c r="C1752" s="25"/>
      <c r="D1752" s="87">
        <f t="shared" si="44"/>
        <v>0</v>
      </c>
      <c r="E1752" s="88"/>
      <c r="F1752" s="89"/>
      <c r="G1752" s="3" t="str">
        <f t="shared" si="45"/>
        <v/>
      </c>
      <c r="H1752" s="103"/>
      <c r="I1752" s="103"/>
      <c r="J1752" s="103"/>
      <c r="K1752" s="103"/>
    </row>
    <row r="1753" spans="1:11" s="3" customFormat="1" x14ac:dyDescent="0.25">
      <c r="A1753" s="23" t="s">
        <v>3388</v>
      </c>
      <c r="B1753" s="24" t="s">
        <v>3389</v>
      </c>
      <c r="C1753" s="25"/>
      <c r="D1753" s="87">
        <f t="shared" si="44"/>
        <v>0</v>
      </c>
      <c r="E1753" s="88"/>
      <c r="F1753" s="89"/>
      <c r="G1753" s="3" t="str">
        <f t="shared" si="45"/>
        <v/>
      </c>
      <c r="H1753" s="103"/>
      <c r="I1753" s="103"/>
      <c r="J1753" s="103"/>
      <c r="K1753" s="103"/>
    </row>
    <row r="1754" spans="1:11" s="3" customFormat="1" x14ac:dyDescent="0.25">
      <c r="A1754" s="23" t="s">
        <v>3390</v>
      </c>
      <c r="B1754" s="24" t="s">
        <v>3391</v>
      </c>
      <c r="C1754" s="25"/>
      <c r="D1754" s="87">
        <f t="shared" si="44"/>
        <v>0</v>
      </c>
      <c r="E1754" s="88"/>
      <c r="F1754" s="89"/>
      <c r="G1754" s="3" t="str">
        <f t="shared" si="45"/>
        <v/>
      </c>
      <c r="H1754" s="103"/>
      <c r="I1754" s="103"/>
      <c r="J1754" s="103"/>
      <c r="K1754" s="103"/>
    </row>
    <row r="1755" spans="1:11" s="3" customFormat="1" ht="24" x14ac:dyDescent="0.25">
      <c r="A1755" s="23" t="s">
        <v>3392</v>
      </c>
      <c r="B1755" s="28" t="s">
        <v>4812</v>
      </c>
      <c r="C1755" s="25"/>
      <c r="D1755" s="87">
        <f t="shared" si="44"/>
        <v>0</v>
      </c>
      <c r="E1755" s="88"/>
      <c r="F1755" s="89"/>
      <c r="G1755" s="3" t="str">
        <f t="shared" si="45"/>
        <v/>
      </c>
      <c r="H1755" s="103"/>
      <c r="I1755" s="103"/>
      <c r="J1755" s="103"/>
      <c r="K1755" s="103"/>
    </row>
    <row r="1756" spans="1:11" s="3" customFormat="1" ht="24" x14ac:dyDescent="0.25">
      <c r="A1756" s="23" t="s">
        <v>3394</v>
      </c>
      <c r="B1756" s="94" t="s">
        <v>4813</v>
      </c>
      <c r="C1756" s="25"/>
      <c r="D1756" s="87">
        <f t="shared" si="44"/>
        <v>0</v>
      </c>
      <c r="E1756" s="88"/>
      <c r="F1756" s="89"/>
      <c r="G1756" s="3" t="str">
        <f t="shared" si="45"/>
        <v/>
      </c>
      <c r="H1756" s="103"/>
      <c r="I1756" s="103"/>
      <c r="J1756" s="103"/>
      <c r="K1756" s="103"/>
    </row>
    <row r="1757" spans="1:11" s="3" customFormat="1" x14ac:dyDescent="0.25">
      <c r="A1757" s="23" t="s">
        <v>3396</v>
      </c>
      <c r="B1757" s="24" t="s">
        <v>3397</v>
      </c>
      <c r="C1757" s="25"/>
      <c r="D1757" s="87">
        <f t="shared" si="44"/>
        <v>0</v>
      </c>
      <c r="E1757" s="88"/>
      <c r="F1757" s="89"/>
      <c r="G1757" s="3" t="str">
        <f t="shared" si="45"/>
        <v/>
      </c>
      <c r="H1757" s="103"/>
      <c r="I1757" s="103"/>
      <c r="J1757" s="103"/>
      <c r="K1757" s="103"/>
    </row>
    <row r="1758" spans="1:11" s="3" customFormat="1" x14ac:dyDescent="0.25">
      <c r="A1758" s="23" t="s">
        <v>3398</v>
      </c>
      <c r="B1758" s="24" t="s">
        <v>3399</v>
      </c>
      <c r="C1758" s="25"/>
      <c r="D1758" s="87">
        <f t="shared" si="44"/>
        <v>0</v>
      </c>
      <c r="E1758" s="88"/>
      <c r="F1758" s="89"/>
      <c r="G1758" s="3" t="str">
        <f t="shared" si="45"/>
        <v/>
      </c>
      <c r="H1758" s="103"/>
      <c r="I1758" s="103"/>
      <c r="J1758" s="103"/>
      <c r="K1758" s="103"/>
    </row>
    <row r="1759" spans="1:11" s="3" customFormat="1" x14ac:dyDescent="0.25">
      <c r="A1759" s="23" t="s">
        <v>3400</v>
      </c>
      <c r="B1759" s="24" t="s">
        <v>3401</v>
      </c>
      <c r="C1759" s="25"/>
      <c r="D1759" s="87">
        <f t="shared" si="44"/>
        <v>0</v>
      </c>
      <c r="E1759" s="88"/>
      <c r="F1759" s="89"/>
      <c r="G1759" s="3" t="str">
        <f t="shared" si="45"/>
        <v/>
      </c>
      <c r="H1759" s="103"/>
      <c r="I1759" s="103"/>
      <c r="J1759" s="103"/>
      <c r="K1759" s="103"/>
    </row>
    <row r="1760" spans="1:11" s="3" customFormat="1" ht="24" x14ac:dyDescent="0.25">
      <c r="A1760" s="23" t="s">
        <v>3402</v>
      </c>
      <c r="B1760" s="28" t="s">
        <v>4814</v>
      </c>
      <c r="C1760" s="25"/>
      <c r="D1760" s="87">
        <f t="shared" si="44"/>
        <v>0</v>
      </c>
      <c r="E1760" s="88"/>
      <c r="F1760" s="89"/>
      <c r="G1760" s="3" t="str">
        <f t="shared" si="45"/>
        <v/>
      </c>
      <c r="H1760" s="103"/>
      <c r="I1760" s="103"/>
      <c r="J1760" s="103"/>
      <c r="K1760" s="103"/>
    </row>
    <row r="1761" spans="1:11" s="3" customFormat="1" ht="24" x14ac:dyDescent="0.25">
      <c r="A1761" s="23" t="s">
        <v>3404</v>
      </c>
      <c r="B1761" s="28" t="s">
        <v>4815</v>
      </c>
      <c r="C1761" s="25"/>
      <c r="D1761" s="87">
        <f t="shared" si="44"/>
        <v>0</v>
      </c>
      <c r="E1761" s="88"/>
      <c r="F1761" s="89"/>
      <c r="G1761" s="3" t="str">
        <f t="shared" si="45"/>
        <v/>
      </c>
      <c r="H1761" s="103"/>
      <c r="I1761" s="103"/>
      <c r="J1761" s="103"/>
      <c r="K1761" s="103"/>
    </row>
    <row r="1762" spans="1:11" s="3" customFormat="1" x14ac:dyDescent="0.25">
      <c r="A1762" s="23" t="s">
        <v>3406</v>
      </c>
      <c r="B1762" s="24" t="s">
        <v>3407</v>
      </c>
      <c r="C1762" s="25"/>
      <c r="D1762" s="87">
        <f t="shared" si="44"/>
        <v>0</v>
      </c>
      <c r="E1762" s="88"/>
      <c r="F1762" s="89"/>
      <c r="G1762" s="3" t="str">
        <f t="shared" si="45"/>
        <v/>
      </c>
      <c r="H1762" s="103"/>
      <c r="I1762" s="103"/>
      <c r="J1762" s="103"/>
      <c r="K1762" s="103"/>
    </row>
    <row r="1763" spans="1:11" s="3" customFormat="1" x14ac:dyDescent="0.25">
      <c r="A1763" s="23" t="s">
        <v>3408</v>
      </c>
      <c r="B1763" s="24" t="s">
        <v>3234</v>
      </c>
      <c r="C1763" s="25"/>
      <c r="D1763" s="87">
        <f t="shared" si="44"/>
        <v>0</v>
      </c>
      <c r="E1763" s="88"/>
      <c r="F1763" s="89"/>
      <c r="G1763" s="3" t="str">
        <f t="shared" si="45"/>
        <v/>
      </c>
      <c r="H1763" s="103"/>
      <c r="I1763" s="103"/>
      <c r="J1763" s="103"/>
      <c r="K1763" s="103"/>
    </row>
    <row r="1764" spans="1:11" s="3" customFormat="1" x14ac:dyDescent="0.25">
      <c r="A1764" s="23" t="s">
        <v>3409</v>
      </c>
      <c r="B1764" s="24" t="s">
        <v>3410</v>
      </c>
      <c r="C1764" s="25"/>
      <c r="D1764" s="87">
        <f t="shared" si="44"/>
        <v>0</v>
      </c>
      <c r="E1764" s="88"/>
      <c r="F1764" s="89"/>
      <c r="G1764" s="3" t="str">
        <f t="shared" si="45"/>
        <v/>
      </c>
      <c r="H1764" s="103"/>
      <c r="I1764" s="103"/>
      <c r="J1764" s="103"/>
      <c r="K1764" s="103"/>
    </row>
    <row r="1765" spans="1:11" s="3" customFormat="1" x14ac:dyDescent="0.25">
      <c r="A1765" s="23" t="s">
        <v>3411</v>
      </c>
      <c r="B1765" s="24" t="s">
        <v>3412</v>
      </c>
      <c r="C1765" s="25"/>
      <c r="D1765" s="87">
        <f t="shared" si="44"/>
        <v>0</v>
      </c>
      <c r="E1765" s="88"/>
      <c r="F1765" s="89"/>
      <c r="G1765" s="3" t="str">
        <f t="shared" si="45"/>
        <v/>
      </c>
      <c r="H1765" s="103"/>
      <c r="I1765" s="103"/>
      <c r="J1765" s="103"/>
      <c r="K1765" s="103"/>
    </row>
    <row r="1766" spans="1:11" s="3" customFormat="1" x14ac:dyDescent="0.25">
      <c r="A1766" s="23" t="s">
        <v>3413</v>
      </c>
      <c r="B1766" s="24" t="s">
        <v>3414</v>
      </c>
      <c r="C1766" s="25"/>
      <c r="D1766" s="87">
        <f t="shared" si="44"/>
        <v>0</v>
      </c>
      <c r="E1766" s="88"/>
      <c r="F1766" s="89"/>
      <c r="G1766" s="3" t="str">
        <f t="shared" si="45"/>
        <v/>
      </c>
      <c r="H1766" s="103"/>
      <c r="I1766" s="103"/>
      <c r="J1766" s="103"/>
      <c r="K1766" s="103"/>
    </row>
    <row r="1767" spans="1:11" s="3" customFormat="1" x14ac:dyDescent="0.25">
      <c r="A1767" s="23" t="s">
        <v>3415</v>
      </c>
      <c r="B1767" s="24" t="s">
        <v>3416</v>
      </c>
      <c r="C1767" s="25"/>
      <c r="D1767" s="87">
        <f t="shared" si="44"/>
        <v>0</v>
      </c>
      <c r="E1767" s="88"/>
      <c r="F1767" s="89"/>
      <c r="G1767" s="3" t="str">
        <f t="shared" si="45"/>
        <v/>
      </c>
      <c r="H1767" s="103"/>
      <c r="I1767" s="103"/>
      <c r="J1767" s="103"/>
      <c r="K1767" s="103"/>
    </row>
    <row r="1768" spans="1:11" s="3" customFormat="1" x14ac:dyDescent="0.25">
      <c r="A1768" s="23" t="s">
        <v>3417</v>
      </c>
      <c r="B1768" s="28" t="s">
        <v>4816</v>
      </c>
      <c r="C1768" s="25"/>
      <c r="D1768" s="87">
        <f t="shared" si="44"/>
        <v>0</v>
      </c>
      <c r="E1768" s="88"/>
      <c r="F1768" s="89"/>
      <c r="G1768" s="3" t="str">
        <f t="shared" si="45"/>
        <v/>
      </c>
      <c r="H1768" s="103"/>
      <c r="I1768" s="103"/>
      <c r="J1768" s="103"/>
      <c r="K1768" s="103"/>
    </row>
    <row r="1769" spans="1:11" s="3" customFormat="1" x14ac:dyDescent="0.25">
      <c r="A1769" s="23" t="s">
        <v>3419</v>
      </c>
      <c r="B1769" s="24" t="s">
        <v>3420</v>
      </c>
      <c r="C1769" s="25"/>
      <c r="D1769" s="87">
        <f t="shared" si="44"/>
        <v>0</v>
      </c>
      <c r="E1769" s="88"/>
      <c r="F1769" s="89"/>
      <c r="G1769" s="3" t="str">
        <f t="shared" si="45"/>
        <v/>
      </c>
      <c r="H1769" s="103"/>
      <c r="I1769" s="103"/>
      <c r="J1769" s="103"/>
      <c r="K1769" s="103"/>
    </row>
    <row r="1770" spans="1:11" s="3" customFormat="1" x14ac:dyDescent="0.25">
      <c r="A1770" s="23" t="s">
        <v>3421</v>
      </c>
      <c r="B1770" s="24" t="s">
        <v>3422</v>
      </c>
      <c r="C1770" s="25"/>
      <c r="D1770" s="87">
        <f t="shared" si="44"/>
        <v>0</v>
      </c>
      <c r="E1770" s="88"/>
      <c r="F1770" s="89"/>
      <c r="G1770" s="3" t="str">
        <f t="shared" si="45"/>
        <v/>
      </c>
      <c r="H1770" s="103"/>
      <c r="I1770" s="103"/>
      <c r="J1770" s="103"/>
      <c r="K1770" s="103"/>
    </row>
    <row r="1771" spans="1:11" s="3" customFormat="1" x14ac:dyDescent="0.25">
      <c r="A1771" s="23" t="s">
        <v>3423</v>
      </c>
      <c r="B1771" s="24" t="s">
        <v>3424</v>
      </c>
      <c r="C1771" s="25"/>
      <c r="D1771" s="87">
        <f t="shared" si="44"/>
        <v>0</v>
      </c>
      <c r="E1771" s="88"/>
      <c r="F1771" s="89"/>
      <c r="G1771" s="3" t="str">
        <f t="shared" si="45"/>
        <v/>
      </c>
      <c r="H1771" s="103"/>
      <c r="I1771" s="103"/>
      <c r="J1771" s="103"/>
      <c r="K1771" s="103"/>
    </row>
    <row r="1772" spans="1:11" s="3" customFormat="1" x14ac:dyDescent="0.25">
      <c r="A1772" s="23" t="s">
        <v>3425</v>
      </c>
      <c r="B1772" s="24" t="s">
        <v>3276</v>
      </c>
      <c r="C1772" s="25"/>
      <c r="D1772" s="87">
        <f t="shared" si="44"/>
        <v>0</v>
      </c>
      <c r="E1772" s="88"/>
      <c r="F1772" s="89"/>
      <c r="G1772" s="3" t="str">
        <f t="shared" si="45"/>
        <v/>
      </c>
      <c r="H1772" s="103"/>
      <c r="I1772" s="103"/>
      <c r="J1772" s="103"/>
      <c r="K1772" s="103"/>
    </row>
    <row r="1773" spans="1:11" s="3" customFormat="1" x14ac:dyDescent="0.25">
      <c r="A1773" s="23" t="s">
        <v>3426</v>
      </c>
      <c r="B1773" s="24" t="s">
        <v>3427</v>
      </c>
      <c r="C1773" s="25"/>
      <c r="D1773" s="87">
        <f t="shared" ref="D1773:D1832" si="46">+E1773+F1773</f>
        <v>0</v>
      </c>
      <c r="E1773" s="88"/>
      <c r="F1773" s="89"/>
      <c r="G1773" s="3" t="str">
        <f t="shared" si="45"/>
        <v/>
      </c>
      <c r="H1773" s="103"/>
      <c r="I1773" s="103"/>
      <c r="J1773" s="103"/>
      <c r="K1773" s="103"/>
    </row>
    <row r="1774" spans="1:11" s="3" customFormat="1" x14ac:dyDescent="0.25">
      <c r="A1774" s="23" t="s">
        <v>3428</v>
      </c>
      <c r="B1774" s="24" t="s">
        <v>3429</v>
      </c>
      <c r="C1774" s="25"/>
      <c r="D1774" s="87">
        <f t="shared" si="46"/>
        <v>0</v>
      </c>
      <c r="E1774" s="88"/>
      <c r="F1774" s="89"/>
      <c r="G1774" s="3" t="str">
        <f t="shared" si="45"/>
        <v/>
      </c>
      <c r="H1774" s="103"/>
      <c r="I1774" s="103"/>
      <c r="J1774" s="103"/>
      <c r="K1774" s="103"/>
    </row>
    <row r="1775" spans="1:11" s="3" customFormat="1" x14ac:dyDescent="0.25">
      <c r="A1775" s="23" t="s">
        <v>3430</v>
      </c>
      <c r="B1775" s="24" t="s">
        <v>3431</v>
      </c>
      <c r="C1775" s="25"/>
      <c r="D1775" s="87">
        <f t="shared" si="46"/>
        <v>0</v>
      </c>
      <c r="E1775" s="88"/>
      <c r="F1775" s="89"/>
      <c r="G1775" s="3" t="str">
        <f t="shared" si="45"/>
        <v/>
      </c>
      <c r="H1775" s="103"/>
      <c r="I1775" s="103"/>
      <c r="J1775" s="103"/>
      <c r="K1775" s="103"/>
    </row>
    <row r="1776" spans="1:11" s="3" customFormat="1" ht="24" x14ac:dyDescent="0.25">
      <c r="A1776" s="23" t="s">
        <v>3432</v>
      </c>
      <c r="B1776" s="28" t="s">
        <v>4817</v>
      </c>
      <c r="C1776" s="25"/>
      <c r="D1776" s="87">
        <f t="shared" si="46"/>
        <v>0</v>
      </c>
      <c r="E1776" s="88"/>
      <c r="F1776" s="89"/>
      <c r="G1776" s="3" t="str">
        <f t="shared" si="45"/>
        <v/>
      </c>
      <c r="H1776" s="103"/>
      <c r="I1776" s="103"/>
      <c r="J1776" s="103"/>
      <c r="K1776" s="103"/>
    </row>
    <row r="1777" spans="1:11" s="3" customFormat="1" x14ac:dyDescent="0.25">
      <c r="A1777" s="23" t="s">
        <v>3434</v>
      </c>
      <c r="B1777" s="24" t="s">
        <v>3435</v>
      </c>
      <c r="C1777" s="25"/>
      <c r="D1777" s="87">
        <f t="shared" si="46"/>
        <v>0</v>
      </c>
      <c r="E1777" s="88"/>
      <c r="F1777" s="89"/>
      <c r="G1777" s="3" t="str">
        <f t="shared" si="45"/>
        <v/>
      </c>
      <c r="H1777" s="103"/>
      <c r="I1777" s="103"/>
      <c r="J1777" s="103"/>
      <c r="K1777" s="103"/>
    </row>
    <row r="1778" spans="1:11" s="3" customFormat="1" x14ac:dyDescent="0.25">
      <c r="A1778" s="23" t="s">
        <v>3436</v>
      </c>
      <c r="B1778" s="24" t="s">
        <v>3437</v>
      </c>
      <c r="C1778" s="25"/>
      <c r="D1778" s="87">
        <f t="shared" si="46"/>
        <v>0</v>
      </c>
      <c r="E1778" s="88"/>
      <c r="F1778" s="89"/>
      <c r="G1778" s="3" t="str">
        <f t="shared" si="45"/>
        <v/>
      </c>
      <c r="H1778" s="103"/>
      <c r="I1778" s="103"/>
      <c r="J1778" s="103"/>
      <c r="K1778" s="103"/>
    </row>
    <row r="1779" spans="1:11" s="3" customFormat="1" x14ac:dyDescent="0.25">
      <c r="A1779" s="23" t="s">
        <v>3438</v>
      </c>
      <c r="B1779" s="24" t="s">
        <v>3439</v>
      </c>
      <c r="C1779" s="25"/>
      <c r="D1779" s="87">
        <f t="shared" si="46"/>
        <v>0</v>
      </c>
      <c r="E1779" s="88"/>
      <c r="F1779" s="89"/>
      <c r="G1779" s="3" t="str">
        <f t="shared" si="45"/>
        <v/>
      </c>
      <c r="H1779" s="103"/>
      <c r="I1779" s="103"/>
      <c r="J1779" s="103"/>
      <c r="K1779" s="103"/>
    </row>
    <row r="1780" spans="1:11" s="3" customFormat="1" x14ac:dyDescent="0.25">
      <c r="A1780" s="23" t="s">
        <v>3440</v>
      </c>
      <c r="B1780" s="24" t="s">
        <v>3441</v>
      </c>
      <c r="C1780" s="25"/>
      <c r="D1780" s="87">
        <f t="shared" si="46"/>
        <v>0</v>
      </c>
      <c r="E1780" s="88"/>
      <c r="F1780" s="89"/>
      <c r="G1780" s="3" t="str">
        <f t="shared" si="45"/>
        <v/>
      </c>
      <c r="H1780" s="103"/>
      <c r="I1780" s="103"/>
      <c r="J1780" s="103"/>
      <c r="K1780" s="103"/>
    </row>
    <row r="1781" spans="1:11" s="3" customFormat="1" x14ac:dyDescent="0.25">
      <c r="A1781" s="23" t="s">
        <v>3442</v>
      </c>
      <c r="B1781" s="24" t="s">
        <v>3391</v>
      </c>
      <c r="C1781" s="25"/>
      <c r="D1781" s="87">
        <f t="shared" si="46"/>
        <v>0</v>
      </c>
      <c r="E1781" s="88"/>
      <c r="F1781" s="89"/>
      <c r="G1781" s="3" t="str">
        <f t="shared" si="45"/>
        <v/>
      </c>
      <c r="H1781" s="103"/>
      <c r="I1781" s="103"/>
      <c r="J1781" s="103"/>
      <c r="K1781" s="103"/>
    </row>
    <row r="1782" spans="1:11" s="3" customFormat="1" x14ac:dyDescent="0.25">
      <c r="A1782" s="23" t="s">
        <v>3443</v>
      </c>
      <c r="B1782" s="24" t="s">
        <v>3444</v>
      </c>
      <c r="C1782" s="25"/>
      <c r="D1782" s="87">
        <f t="shared" si="46"/>
        <v>0</v>
      </c>
      <c r="E1782" s="88"/>
      <c r="F1782" s="89"/>
      <c r="G1782" s="3" t="str">
        <f t="shared" si="45"/>
        <v/>
      </c>
      <c r="H1782" s="103"/>
      <c r="I1782" s="103"/>
      <c r="J1782" s="103"/>
      <c r="K1782" s="103"/>
    </row>
    <row r="1783" spans="1:11" s="3" customFormat="1" x14ac:dyDescent="0.25">
      <c r="A1783" s="23" t="s">
        <v>3445</v>
      </c>
      <c r="B1783" s="24" t="s">
        <v>3260</v>
      </c>
      <c r="C1783" s="25"/>
      <c r="D1783" s="87">
        <f t="shared" si="46"/>
        <v>0</v>
      </c>
      <c r="E1783" s="88"/>
      <c r="F1783" s="89"/>
      <c r="G1783" s="3" t="str">
        <f t="shared" si="45"/>
        <v/>
      </c>
      <c r="H1783" s="103"/>
      <c r="I1783" s="103"/>
      <c r="J1783" s="103"/>
      <c r="K1783" s="103"/>
    </row>
    <row r="1784" spans="1:11" s="3" customFormat="1" x14ac:dyDescent="0.25">
      <c r="A1784" s="23" t="s">
        <v>3446</v>
      </c>
      <c r="B1784" s="24" t="s">
        <v>3447</v>
      </c>
      <c r="C1784" s="25"/>
      <c r="D1784" s="87">
        <f t="shared" si="46"/>
        <v>0</v>
      </c>
      <c r="E1784" s="88"/>
      <c r="F1784" s="89"/>
      <c r="G1784" s="3" t="str">
        <f t="shared" si="45"/>
        <v/>
      </c>
      <c r="H1784" s="103"/>
      <c r="I1784" s="103"/>
      <c r="J1784" s="103"/>
      <c r="K1784" s="103"/>
    </row>
    <row r="1785" spans="1:11" s="3" customFormat="1" ht="24" x14ac:dyDescent="0.25">
      <c r="A1785" s="23" t="s">
        <v>3448</v>
      </c>
      <c r="B1785" s="28" t="s">
        <v>4818</v>
      </c>
      <c r="C1785" s="25"/>
      <c r="D1785" s="87">
        <f t="shared" si="46"/>
        <v>0</v>
      </c>
      <c r="E1785" s="88"/>
      <c r="F1785" s="89"/>
      <c r="G1785" s="3" t="str">
        <f t="shared" si="45"/>
        <v/>
      </c>
      <c r="H1785" s="103"/>
      <c r="I1785" s="103"/>
      <c r="J1785" s="103"/>
      <c r="K1785" s="103"/>
    </row>
    <row r="1786" spans="1:11" s="3" customFormat="1" ht="24" x14ac:dyDescent="0.25">
      <c r="A1786" s="23" t="s">
        <v>3450</v>
      </c>
      <c r="B1786" s="28" t="s">
        <v>4819</v>
      </c>
      <c r="C1786" s="25"/>
      <c r="D1786" s="87">
        <f t="shared" si="46"/>
        <v>0</v>
      </c>
      <c r="E1786" s="88"/>
      <c r="F1786" s="89"/>
      <c r="G1786" s="3" t="str">
        <f t="shared" ref="G1786:G1837" si="47">IF(D1786&gt;C1786,"CMA ES MAYOR QUE TOTAL ACTIVIDADES","")</f>
        <v/>
      </c>
      <c r="H1786" s="103"/>
      <c r="I1786" s="103"/>
      <c r="J1786" s="103"/>
      <c r="K1786" s="103"/>
    </row>
    <row r="1787" spans="1:11" s="3" customFormat="1" x14ac:dyDescent="0.25">
      <c r="A1787" s="23" t="s">
        <v>3452</v>
      </c>
      <c r="B1787" s="24" t="s">
        <v>3453</v>
      </c>
      <c r="C1787" s="25"/>
      <c r="D1787" s="87">
        <f t="shared" si="46"/>
        <v>0</v>
      </c>
      <c r="E1787" s="88"/>
      <c r="F1787" s="89"/>
      <c r="G1787" s="3" t="str">
        <f t="shared" si="47"/>
        <v/>
      </c>
      <c r="H1787" s="103"/>
      <c r="I1787" s="103"/>
      <c r="J1787" s="103"/>
      <c r="K1787" s="103"/>
    </row>
    <row r="1788" spans="1:11" s="3" customFormat="1" x14ac:dyDescent="0.25">
      <c r="A1788" s="23" t="s">
        <v>3454</v>
      </c>
      <c r="B1788" s="24" t="s">
        <v>3455</v>
      </c>
      <c r="C1788" s="25"/>
      <c r="D1788" s="87">
        <f t="shared" si="46"/>
        <v>0</v>
      </c>
      <c r="E1788" s="88"/>
      <c r="F1788" s="89"/>
      <c r="G1788" s="3" t="str">
        <f t="shared" si="47"/>
        <v/>
      </c>
      <c r="H1788" s="103"/>
      <c r="I1788" s="103"/>
      <c r="J1788" s="103"/>
      <c r="K1788" s="103"/>
    </row>
    <row r="1789" spans="1:11" s="3" customFormat="1" ht="24" x14ac:dyDescent="0.25">
      <c r="A1789" s="23" t="s">
        <v>3456</v>
      </c>
      <c r="B1789" s="28" t="s">
        <v>4820</v>
      </c>
      <c r="C1789" s="25"/>
      <c r="D1789" s="87">
        <f t="shared" si="46"/>
        <v>0</v>
      </c>
      <c r="E1789" s="88"/>
      <c r="F1789" s="89"/>
      <c r="G1789" s="3" t="str">
        <f t="shared" si="47"/>
        <v/>
      </c>
      <c r="H1789" s="103"/>
      <c r="I1789" s="103"/>
      <c r="J1789" s="103"/>
      <c r="K1789" s="103"/>
    </row>
    <row r="1790" spans="1:11" s="3" customFormat="1" x14ac:dyDescent="0.25">
      <c r="A1790" s="23" t="s">
        <v>3458</v>
      </c>
      <c r="B1790" s="24" t="s">
        <v>3459</v>
      </c>
      <c r="C1790" s="25"/>
      <c r="D1790" s="87">
        <f t="shared" si="46"/>
        <v>0</v>
      </c>
      <c r="E1790" s="88"/>
      <c r="F1790" s="89"/>
      <c r="G1790" s="3" t="str">
        <f t="shared" si="47"/>
        <v/>
      </c>
      <c r="H1790" s="103"/>
      <c r="I1790" s="103"/>
      <c r="J1790" s="103"/>
      <c r="K1790" s="103"/>
    </row>
    <row r="1791" spans="1:11" s="3" customFormat="1" x14ac:dyDescent="0.25">
      <c r="A1791" s="23" t="s">
        <v>3460</v>
      </c>
      <c r="B1791" s="24" t="s">
        <v>3461</v>
      </c>
      <c r="C1791" s="25"/>
      <c r="D1791" s="87">
        <f t="shared" si="46"/>
        <v>0</v>
      </c>
      <c r="E1791" s="88"/>
      <c r="F1791" s="89"/>
      <c r="G1791" s="3" t="str">
        <f t="shared" si="47"/>
        <v/>
      </c>
      <c r="H1791" s="103"/>
      <c r="I1791" s="103"/>
      <c r="J1791" s="103"/>
      <c r="K1791" s="103"/>
    </row>
    <row r="1792" spans="1:11" s="3" customFormat="1" x14ac:dyDescent="0.25">
      <c r="A1792" s="23" t="s">
        <v>3462</v>
      </c>
      <c r="B1792" s="24" t="s">
        <v>3463</v>
      </c>
      <c r="C1792" s="25"/>
      <c r="D1792" s="87">
        <f t="shared" si="46"/>
        <v>0</v>
      </c>
      <c r="E1792" s="88"/>
      <c r="F1792" s="89"/>
      <c r="G1792" s="3" t="str">
        <f t="shared" si="47"/>
        <v/>
      </c>
      <c r="H1792" s="103"/>
      <c r="I1792" s="103"/>
      <c r="J1792" s="103"/>
      <c r="K1792" s="103"/>
    </row>
    <row r="1793" spans="1:11" s="3" customFormat="1" x14ac:dyDescent="0.25">
      <c r="A1793" s="23" t="s">
        <v>3464</v>
      </c>
      <c r="B1793" s="24" t="s">
        <v>3465</v>
      </c>
      <c r="C1793" s="25"/>
      <c r="D1793" s="87">
        <f t="shared" si="46"/>
        <v>0</v>
      </c>
      <c r="E1793" s="88"/>
      <c r="F1793" s="89"/>
      <c r="G1793" s="3" t="str">
        <f t="shared" si="47"/>
        <v/>
      </c>
      <c r="H1793" s="103"/>
      <c r="I1793" s="103"/>
      <c r="J1793" s="103"/>
      <c r="K1793" s="103"/>
    </row>
    <row r="1794" spans="1:11" s="3" customFormat="1" x14ac:dyDescent="0.25">
      <c r="A1794" s="23" t="s">
        <v>3466</v>
      </c>
      <c r="B1794" s="24" t="s">
        <v>3276</v>
      </c>
      <c r="C1794" s="25"/>
      <c r="D1794" s="87">
        <f t="shared" si="46"/>
        <v>0</v>
      </c>
      <c r="E1794" s="88"/>
      <c r="F1794" s="89"/>
      <c r="G1794" s="3" t="str">
        <f t="shared" si="47"/>
        <v/>
      </c>
      <c r="H1794" s="103"/>
      <c r="I1794" s="103"/>
      <c r="J1794" s="103"/>
      <c r="K1794" s="103"/>
    </row>
    <row r="1795" spans="1:11" s="3" customFormat="1" x14ac:dyDescent="0.25">
      <c r="A1795" s="23" t="s">
        <v>3467</v>
      </c>
      <c r="B1795" s="24" t="s">
        <v>3468</v>
      </c>
      <c r="C1795" s="25"/>
      <c r="D1795" s="87">
        <f t="shared" si="46"/>
        <v>0</v>
      </c>
      <c r="E1795" s="88"/>
      <c r="F1795" s="89"/>
      <c r="G1795" s="3" t="str">
        <f t="shared" si="47"/>
        <v/>
      </c>
      <c r="H1795" s="103"/>
      <c r="I1795" s="103"/>
      <c r="J1795" s="103"/>
      <c r="K1795" s="103"/>
    </row>
    <row r="1796" spans="1:11" s="3" customFormat="1" x14ac:dyDescent="0.25">
      <c r="A1796" s="23" t="s">
        <v>3469</v>
      </c>
      <c r="B1796" s="24" t="s">
        <v>3470</v>
      </c>
      <c r="C1796" s="25"/>
      <c r="D1796" s="87">
        <f t="shared" si="46"/>
        <v>0</v>
      </c>
      <c r="E1796" s="88"/>
      <c r="F1796" s="89"/>
      <c r="G1796" s="3" t="str">
        <f t="shared" si="47"/>
        <v/>
      </c>
      <c r="H1796" s="103"/>
      <c r="I1796" s="103"/>
      <c r="J1796" s="103"/>
      <c r="K1796" s="103"/>
    </row>
    <row r="1797" spans="1:11" s="3" customFormat="1" x14ac:dyDescent="0.25">
      <c r="A1797" s="23" t="s">
        <v>3471</v>
      </c>
      <c r="B1797" s="24" t="s">
        <v>3472</v>
      </c>
      <c r="C1797" s="25"/>
      <c r="D1797" s="87">
        <f t="shared" si="46"/>
        <v>0</v>
      </c>
      <c r="E1797" s="88"/>
      <c r="F1797" s="89"/>
      <c r="G1797" s="3" t="str">
        <f t="shared" si="47"/>
        <v/>
      </c>
      <c r="H1797" s="103"/>
      <c r="I1797" s="103"/>
      <c r="J1797" s="103"/>
      <c r="K1797" s="103"/>
    </row>
    <row r="1798" spans="1:11" s="3" customFormat="1" x14ac:dyDescent="0.25">
      <c r="A1798" s="23" t="s">
        <v>3473</v>
      </c>
      <c r="B1798" s="24" t="s">
        <v>3474</v>
      </c>
      <c r="C1798" s="25"/>
      <c r="D1798" s="87">
        <f t="shared" si="46"/>
        <v>0</v>
      </c>
      <c r="E1798" s="88"/>
      <c r="F1798" s="89"/>
      <c r="G1798" s="3" t="str">
        <f t="shared" si="47"/>
        <v/>
      </c>
      <c r="H1798" s="103"/>
      <c r="I1798" s="103"/>
      <c r="J1798" s="103"/>
      <c r="K1798" s="103"/>
    </row>
    <row r="1799" spans="1:11" s="3" customFormat="1" ht="24" x14ac:dyDescent="0.25">
      <c r="A1799" s="23" t="s">
        <v>3475</v>
      </c>
      <c r="B1799" s="28" t="s">
        <v>4817</v>
      </c>
      <c r="C1799" s="25"/>
      <c r="D1799" s="87">
        <f t="shared" si="46"/>
        <v>0</v>
      </c>
      <c r="E1799" s="88"/>
      <c r="F1799" s="89"/>
      <c r="G1799" s="3" t="str">
        <f t="shared" si="47"/>
        <v/>
      </c>
      <c r="H1799" s="103"/>
      <c r="I1799" s="103"/>
      <c r="J1799" s="103"/>
      <c r="K1799" s="103"/>
    </row>
    <row r="1800" spans="1:11" s="3" customFormat="1" x14ac:dyDescent="0.25">
      <c r="A1800" s="23" t="s">
        <v>3476</v>
      </c>
      <c r="B1800" s="24" t="s">
        <v>3477</v>
      </c>
      <c r="C1800" s="25"/>
      <c r="D1800" s="87">
        <f t="shared" si="46"/>
        <v>0</v>
      </c>
      <c r="E1800" s="88"/>
      <c r="F1800" s="89"/>
      <c r="G1800" s="3" t="str">
        <f t="shared" si="47"/>
        <v/>
      </c>
      <c r="H1800" s="103"/>
      <c r="I1800" s="103"/>
      <c r="J1800" s="103"/>
      <c r="K1800" s="103"/>
    </row>
    <row r="1801" spans="1:11" s="3" customFormat="1" x14ac:dyDescent="0.25">
      <c r="A1801" s="23" t="s">
        <v>3478</v>
      </c>
      <c r="B1801" s="24" t="s">
        <v>3479</v>
      </c>
      <c r="C1801" s="25"/>
      <c r="D1801" s="87">
        <f t="shared" si="46"/>
        <v>0</v>
      </c>
      <c r="E1801" s="88"/>
      <c r="F1801" s="89"/>
      <c r="G1801" s="3" t="str">
        <f t="shared" si="47"/>
        <v/>
      </c>
      <c r="H1801" s="103"/>
      <c r="I1801" s="103"/>
      <c r="J1801" s="103"/>
      <c r="K1801" s="103"/>
    </row>
    <row r="1802" spans="1:11" s="3" customFormat="1" x14ac:dyDescent="0.25">
      <c r="A1802" s="23" t="s">
        <v>3480</v>
      </c>
      <c r="B1802" s="24" t="s">
        <v>3481</v>
      </c>
      <c r="C1802" s="25"/>
      <c r="D1802" s="87">
        <f t="shared" si="46"/>
        <v>0</v>
      </c>
      <c r="E1802" s="88"/>
      <c r="F1802" s="89"/>
      <c r="G1802" s="3" t="str">
        <f t="shared" si="47"/>
        <v/>
      </c>
      <c r="H1802" s="103"/>
      <c r="I1802" s="103"/>
      <c r="J1802" s="103"/>
      <c r="K1802" s="103"/>
    </row>
    <row r="1803" spans="1:11" s="3" customFormat="1" x14ac:dyDescent="0.25">
      <c r="A1803" s="23" t="s">
        <v>3482</v>
      </c>
      <c r="B1803" s="24" t="s">
        <v>3391</v>
      </c>
      <c r="C1803" s="25"/>
      <c r="D1803" s="87">
        <f t="shared" si="46"/>
        <v>0</v>
      </c>
      <c r="E1803" s="88"/>
      <c r="F1803" s="89"/>
      <c r="G1803" s="3" t="str">
        <f t="shared" si="47"/>
        <v/>
      </c>
      <c r="H1803" s="103"/>
      <c r="I1803" s="103"/>
      <c r="J1803" s="103"/>
      <c r="K1803" s="103"/>
    </row>
    <row r="1804" spans="1:11" s="3" customFormat="1" x14ac:dyDescent="0.25">
      <c r="A1804" s="23" t="s">
        <v>3483</v>
      </c>
      <c r="B1804" s="24" t="s">
        <v>3484</v>
      </c>
      <c r="C1804" s="25"/>
      <c r="D1804" s="87">
        <f t="shared" si="46"/>
        <v>0</v>
      </c>
      <c r="E1804" s="88"/>
      <c r="F1804" s="89"/>
      <c r="G1804" s="3" t="str">
        <f t="shared" si="47"/>
        <v/>
      </c>
      <c r="H1804" s="103"/>
      <c r="I1804" s="103"/>
      <c r="J1804" s="103"/>
      <c r="K1804" s="103"/>
    </row>
    <row r="1805" spans="1:11" s="3" customFormat="1" x14ac:dyDescent="0.25">
      <c r="A1805" s="23" t="s">
        <v>3485</v>
      </c>
      <c r="B1805" s="24" t="s">
        <v>3486</v>
      </c>
      <c r="C1805" s="25"/>
      <c r="D1805" s="87">
        <f t="shared" si="46"/>
        <v>0</v>
      </c>
      <c r="E1805" s="88"/>
      <c r="F1805" s="89"/>
      <c r="G1805" s="3" t="str">
        <f t="shared" si="47"/>
        <v/>
      </c>
      <c r="H1805" s="103"/>
      <c r="I1805" s="103"/>
      <c r="J1805" s="103"/>
      <c r="K1805" s="103"/>
    </row>
    <row r="1806" spans="1:11" s="3" customFormat="1" x14ac:dyDescent="0.25">
      <c r="A1806" s="23" t="s">
        <v>3487</v>
      </c>
      <c r="B1806" s="24" t="s">
        <v>3488</v>
      </c>
      <c r="C1806" s="25"/>
      <c r="D1806" s="87">
        <f t="shared" si="46"/>
        <v>0</v>
      </c>
      <c r="E1806" s="88"/>
      <c r="F1806" s="89"/>
      <c r="G1806" s="3" t="str">
        <f t="shared" si="47"/>
        <v/>
      </c>
      <c r="H1806" s="103"/>
      <c r="I1806" s="103"/>
      <c r="J1806" s="103"/>
      <c r="K1806" s="103"/>
    </row>
    <row r="1807" spans="1:11" s="3" customFormat="1" x14ac:dyDescent="0.25">
      <c r="A1807" s="23" t="s">
        <v>3489</v>
      </c>
      <c r="B1807" s="24" t="s">
        <v>3490</v>
      </c>
      <c r="C1807" s="25"/>
      <c r="D1807" s="87">
        <f t="shared" si="46"/>
        <v>0</v>
      </c>
      <c r="E1807" s="88"/>
      <c r="F1807" s="89"/>
      <c r="G1807" s="3" t="str">
        <f t="shared" si="47"/>
        <v/>
      </c>
      <c r="H1807" s="103"/>
      <c r="I1807" s="103"/>
      <c r="J1807" s="103"/>
      <c r="K1807" s="103"/>
    </row>
    <row r="1808" spans="1:11" s="3" customFormat="1" x14ac:dyDescent="0.25">
      <c r="A1808" s="23" t="s">
        <v>3491</v>
      </c>
      <c r="B1808" s="24" t="s">
        <v>3492</v>
      </c>
      <c r="C1808" s="25"/>
      <c r="D1808" s="87">
        <f t="shared" si="46"/>
        <v>0</v>
      </c>
      <c r="E1808" s="88"/>
      <c r="F1808" s="89"/>
      <c r="G1808" s="3" t="str">
        <f t="shared" si="47"/>
        <v/>
      </c>
      <c r="H1808" s="103"/>
      <c r="I1808" s="103"/>
      <c r="J1808" s="103"/>
      <c r="K1808" s="103"/>
    </row>
    <row r="1809" spans="1:11" s="3" customFormat="1" ht="24" x14ac:dyDescent="0.25">
      <c r="A1809" s="23" t="s">
        <v>3493</v>
      </c>
      <c r="B1809" s="28" t="s">
        <v>4821</v>
      </c>
      <c r="C1809" s="25"/>
      <c r="D1809" s="87">
        <f t="shared" si="46"/>
        <v>0</v>
      </c>
      <c r="E1809" s="88"/>
      <c r="F1809" s="89"/>
      <c r="G1809" s="3" t="str">
        <f t="shared" si="47"/>
        <v/>
      </c>
      <c r="H1809" s="103"/>
      <c r="I1809" s="103"/>
      <c r="J1809" s="103"/>
      <c r="K1809" s="103"/>
    </row>
    <row r="1810" spans="1:11" s="3" customFormat="1" x14ac:dyDescent="0.25">
      <c r="A1810" s="23" t="s">
        <v>3495</v>
      </c>
      <c r="B1810" s="24" t="s">
        <v>3496</v>
      </c>
      <c r="C1810" s="25"/>
      <c r="D1810" s="87">
        <f t="shared" si="46"/>
        <v>0</v>
      </c>
      <c r="E1810" s="88"/>
      <c r="F1810" s="89"/>
      <c r="G1810" s="3" t="str">
        <f t="shared" si="47"/>
        <v/>
      </c>
      <c r="H1810" s="103"/>
      <c r="I1810" s="103"/>
      <c r="J1810" s="103"/>
      <c r="K1810" s="103"/>
    </row>
    <row r="1811" spans="1:11" s="3" customFormat="1" ht="24" x14ac:dyDescent="0.25">
      <c r="A1811" s="23" t="s">
        <v>3497</v>
      </c>
      <c r="B1811" s="28" t="s">
        <v>4822</v>
      </c>
      <c r="C1811" s="25"/>
      <c r="D1811" s="87">
        <f t="shared" si="46"/>
        <v>0</v>
      </c>
      <c r="E1811" s="88"/>
      <c r="F1811" s="89"/>
      <c r="G1811" s="3" t="str">
        <f t="shared" si="47"/>
        <v/>
      </c>
      <c r="H1811" s="103"/>
      <c r="I1811" s="103"/>
      <c r="J1811" s="103"/>
      <c r="K1811" s="103"/>
    </row>
    <row r="1812" spans="1:11" s="3" customFormat="1" x14ac:dyDescent="0.25">
      <c r="A1812" s="23" t="s">
        <v>3499</v>
      </c>
      <c r="B1812" s="24" t="s">
        <v>3500</v>
      </c>
      <c r="C1812" s="25"/>
      <c r="D1812" s="87">
        <f t="shared" si="46"/>
        <v>0</v>
      </c>
      <c r="E1812" s="88"/>
      <c r="F1812" s="89"/>
      <c r="G1812" s="3" t="str">
        <f t="shared" si="47"/>
        <v/>
      </c>
      <c r="H1812" s="103"/>
      <c r="I1812" s="103"/>
      <c r="J1812" s="103"/>
      <c r="K1812" s="103"/>
    </row>
    <row r="1813" spans="1:11" s="3" customFormat="1" ht="24" x14ac:dyDescent="0.25">
      <c r="A1813" s="23" t="s">
        <v>3501</v>
      </c>
      <c r="B1813" s="28" t="s">
        <v>4823</v>
      </c>
      <c r="C1813" s="25"/>
      <c r="D1813" s="87">
        <f t="shared" si="46"/>
        <v>0</v>
      </c>
      <c r="E1813" s="88"/>
      <c r="F1813" s="89"/>
      <c r="G1813" s="3" t="str">
        <f t="shared" si="47"/>
        <v/>
      </c>
      <c r="H1813" s="103"/>
      <c r="I1813" s="103"/>
      <c r="J1813" s="103"/>
      <c r="K1813" s="103"/>
    </row>
    <row r="1814" spans="1:11" s="3" customFormat="1" x14ac:dyDescent="0.25">
      <c r="A1814" s="23" t="s">
        <v>3503</v>
      </c>
      <c r="B1814" s="24" t="s">
        <v>3504</v>
      </c>
      <c r="C1814" s="25"/>
      <c r="D1814" s="87">
        <f t="shared" si="46"/>
        <v>0</v>
      </c>
      <c r="E1814" s="88"/>
      <c r="F1814" s="89"/>
      <c r="G1814" s="3" t="str">
        <f t="shared" si="47"/>
        <v/>
      </c>
      <c r="H1814" s="103"/>
      <c r="I1814" s="103"/>
      <c r="J1814" s="103"/>
      <c r="K1814" s="103"/>
    </row>
    <row r="1815" spans="1:11" s="3" customFormat="1" x14ac:dyDescent="0.25">
      <c r="A1815" s="23" t="s">
        <v>3505</v>
      </c>
      <c r="B1815" s="24" t="s">
        <v>3506</v>
      </c>
      <c r="C1815" s="25"/>
      <c r="D1815" s="87">
        <f t="shared" si="46"/>
        <v>0</v>
      </c>
      <c r="E1815" s="88"/>
      <c r="F1815" s="89"/>
      <c r="G1815" s="3" t="str">
        <f t="shared" si="47"/>
        <v/>
      </c>
      <c r="H1815" s="103"/>
      <c r="I1815" s="103"/>
      <c r="J1815" s="103"/>
      <c r="K1815" s="103"/>
    </row>
    <row r="1816" spans="1:11" s="3" customFormat="1" x14ac:dyDescent="0.25">
      <c r="A1816" s="23" t="s">
        <v>3507</v>
      </c>
      <c r="B1816" s="24" t="s">
        <v>3508</v>
      </c>
      <c r="C1816" s="25"/>
      <c r="D1816" s="87">
        <f t="shared" si="46"/>
        <v>0</v>
      </c>
      <c r="E1816" s="88"/>
      <c r="F1816" s="89"/>
      <c r="G1816" s="3" t="str">
        <f t="shared" si="47"/>
        <v/>
      </c>
      <c r="H1816" s="103"/>
      <c r="I1816" s="103"/>
      <c r="J1816" s="103"/>
      <c r="K1816" s="103"/>
    </row>
    <row r="1817" spans="1:11" s="3" customFormat="1" x14ac:dyDescent="0.25">
      <c r="A1817" s="23" t="s">
        <v>3509</v>
      </c>
      <c r="B1817" s="24" t="s">
        <v>3510</v>
      </c>
      <c r="C1817" s="25"/>
      <c r="D1817" s="87">
        <f t="shared" si="46"/>
        <v>0</v>
      </c>
      <c r="E1817" s="88"/>
      <c r="F1817" s="89"/>
      <c r="G1817" s="3" t="str">
        <f t="shared" si="47"/>
        <v/>
      </c>
      <c r="H1817" s="103"/>
      <c r="I1817" s="103"/>
      <c r="J1817" s="103"/>
      <c r="K1817" s="103"/>
    </row>
    <row r="1818" spans="1:11" s="3" customFormat="1" x14ac:dyDescent="0.25">
      <c r="A1818" s="23" t="s">
        <v>3511</v>
      </c>
      <c r="B1818" s="24" t="s">
        <v>3512</v>
      </c>
      <c r="C1818" s="25"/>
      <c r="D1818" s="87">
        <f t="shared" si="46"/>
        <v>0</v>
      </c>
      <c r="E1818" s="88"/>
      <c r="F1818" s="89"/>
      <c r="G1818" s="3" t="str">
        <f t="shared" si="47"/>
        <v/>
      </c>
      <c r="H1818" s="103"/>
      <c r="I1818" s="103"/>
      <c r="J1818" s="103"/>
      <c r="K1818" s="103"/>
    </row>
    <row r="1819" spans="1:11" s="3" customFormat="1" x14ac:dyDescent="0.25">
      <c r="A1819" s="23" t="s">
        <v>3513</v>
      </c>
      <c r="B1819" s="24" t="s">
        <v>3514</v>
      </c>
      <c r="C1819" s="25"/>
      <c r="D1819" s="87">
        <f t="shared" si="46"/>
        <v>0</v>
      </c>
      <c r="E1819" s="88"/>
      <c r="F1819" s="89"/>
      <c r="G1819" s="3" t="str">
        <f t="shared" si="47"/>
        <v/>
      </c>
      <c r="H1819" s="103"/>
      <c r="I1819" s="103"/>
      <c r="J1819" s="103"/>
      <c r="K1819" s="103"/>
    </row>
    <row r="1820" spans="1:11" s="3" customFormat="1" x14ac:dyDescent="0.25">
      <c r="A1820" s="23" t="s">
        <v>3515</v>
      </c>
      <c r="B1820" s="24" t="s">
        <v>3516</v>
      </c>
      <c r="C1820" s="25"/>
      <c r="D1820" s="87">
        <f t="shared" si="46"/>
        <v>0</v>
      </c>
      <c r="E1820" s="88"/>
      <c r="F1820" s="89"/>
      <c r="G1820" s="3" t="str">
        <f t="shared" si="47"/>
        <v/>
      </c>
      <c r="H1820" s="103"/>
      <c r="I1820" s="103"/>
      <c r="J1820" s="103"/>
      <c r="K1820" s="103"/>
    </row>
    <row r="1821" spans="1:11" s="3" customFormat="1" x14ac:dyDescent="0.25">
      <c r="A1821" s="23" t="s">
        <v>3517</v>
      </c>
      <c r="B1821" s="24" t="s">
        <v>3518</v>
      </c>
      <c r="C1821" s="25"/>
      <c r="D1821" s="87">
        <f t="shared" si="46"/>
        <v>0</v>
      </c>
      <c r="E1821" s="88"/>
      <c r="F1821" s="89"/>
      <c r="G1821" s="3" t="str">
        <f t="shared" si="47"/>
        <v/>
      </c>
      <c r="H1821" s="103"/>
      <c r="I1821" s="103"/>
      <c r="J1821" s="103"/>
      <c r="K1821" s="103"/>
    </row>
    <row r="1822" spans="1:11" s="3" customFormat="1" x14ac:dyDescent="0.25">
      <c r="A1822" s="23" t="s">
        <v>3519</v>
      </c>
      <c r="B1822" s="24" t="s">
        <v>3520</v>
      </c>
      <c r="C1822" s="25"/>
      <c r="D1822" s="87">
        <f t="shared" si="46"/>
        <v>0</v>
      </c>
      <c r="E1822" s="88"/>
      <c r="F1822" s="89"/>
      <c r="G1822" s="3" t="str">
        <f t="shared" si="47"/>
        <v/>
      </c>
      <c r="H1822" s="103"/>
      <c r="I1822" s="103"/>
      <c r="J1822" s="103"/>
      <c r="K1822" s="103"/>
    </row>
    <row r="1823" spans="1:11" s="3" customFormat="1" x14ac:dyDescent="0.25">
      <c r="A1823" s="23" t="s">
        <v>3521</v>
      </c>
      <c r="B1823" s="24" t="s">
        <v>3522</v>
      </c>
      <c r="C1823" s="25"/>
      <c r="D1823" s="87">
        <f t="shared" si="46"/>
        <v>0</v>
      </c>
      <c r="E1823" s="88"/>
      <c r="F1823" s="89"/>
      <c r="G1823" s="3" t="str">
        <f t="shared" si="47"/>
        <v/>
      </c>
      <c r="H1823" s="103"/>
      <c r="I1823" s="103"/>
      <c r="J1823" s="103"/>
      <c r="K1823" s="103"/>
    </row>
    <row r="1824" spans="1:11" s="3" customFormat="1" x14ac:dyDescent="0.25">
      <c r="A1824" s="23" t="s">
        <v>3523</v>
      </c>
      <c r="B1824" s="24" t="s">
        <v>3524</v>
      </c>
      <c r="C1824" s="25"/>
      <c r="D1824" s="87">
        <f t="shared" si="46"/>
        <v>0</v>
      </c>
      <c r="E1824" s="88"/>
      <c r="F1824" s="89"/>
      <c r="G1824" s="3" t="str">
        <f t="shared" si="47"/>
        <v/>
      </c>
      <c r="H1824" s="103"/>
      <c r="I1824" s="103"/>
      <c r="J1824" s="103"/>
      <c r="K1824" s="103"/>
    </row>
    <row r="1825" spans="1:11" s="3" customFormat="1" x14ac:dyDescent="0.25">
      <c r="A1825" s="23" t="s">
        <v>3525</v>
      </c>
      <c r="B1825" s="24" t="s">
        <v>3526</v>
      </c>
      <c r="C1825" s="25"/>
      <c r="D1825" s="87">
        <f t="shared" si="46"/>
        <v>0</v>
      </c>
      <c r="E1825" s="88"/>
      <c r="F1825" s="89"/>
      <c r="G1825" s="3" t="str">
        <f t="shared" si="47"/>
        <v/>
      </c>
      <c r="H1825" s="103"/>
      <c r="I1825" s="103"/>
      <c r="J1825" s="103"/>
      <c r="K1825" s="103"/>
    </row>
    <row r="1826" spans="1:11" s="3" customFormat="1" x14ac:dyDescent="0.25">
      <c r="A1826" s="23" t="s">
        <v>3527</v>
      </c>
      <c r="B1826" s="28" t="s">
        <v>4824</v>
      </c>
      <c r="C1826" s="25"/>
      <c r="D1826" s="87">
        <f t="shared" si="46"/>
        <v>0</v>
      </c>
      <c r="E1826" s="88"/>
      <c r="F1826" s="89"/>
      <c r="G1826" s="3" t="str">
        <f t="shared" si="47"/>
        <v/>
      </c>
      <c r="H1826" s="103"/>
      <c r="I1826" s="103"/>
      <c r="J1826" s="103"/>
      <c r="K1826" s="103"/>
    </row>
    <row r="1827" spans="1:11" s="3" customFormat="1" x14ac:dyDescent="0.25">
      <c r="A1827" s="23" t="s">
        <v>3529</v>
      </c>
      <c r="B1827" s="24" t="s">
        <v>3530</v>
      </c>
      <c r="C1827" s="25"/>
      <c r="D1827" s="87">
        <f t="shared" si="46"/>
        <v>0</v>
      </c>
      <c r="E1827" s="88"/>
      <c r="F1827" s="89"/>
      <c r="G1827" s="3" t="str">
        <f t="shared" si="47"/>
        <v/>
      </c>
      <c r="H1827" s="103"/>
      <c r="I1827" s="103"/>
      <c r="J1827" s="103"/>
      <c r="K1827" s="103"/>
    </row>
    <row r="1828" spans="1:11" s="3" customFormat="1" x14ac:dyDescent="0.25">
      <c r="A1828" s="23" t="s">
        <v>3531</v>
      </c>
      <c r="B1828" s="24" t="s">
        <v>3532</v>
      </c>
      <c r="C1828" s="25"/>
      <c r="D1828" s="87">
        <f t="shared" si="46"/>
        <v>0</v>
      </c>
      <c r="E1828" s="88"/>
      <c r="F1828" s="89"/>
      <c r="G1828" s="3" t="str">
        <f t="shared" si="47"/>
        <v/>
      </c>
      <c r="H1828" s="103"/>
      <c r="I1828" s="103"/>
      <c r="J1828" s="103"/>
      <c r="K1828" s="103"/>
    </row>
    <row r="1829" spans="1:11" s="3" customFormat="1" x14ac:dyDescent="0.25">
      <c r="A1829" s="23" t="s">
        <v>3533</v>
      </c>
      <c r="B1829" s="24" t="s">
        <v>3534</v>
      </c>
      <c r="C1829" s="25"/>
      <c r="D1829" s="87">
        <f t="shared" si="46"/>
        <v>0</v>
      </c>
      <c r="E1829" s="88"/>
      <c r="F1829" s="89"/>
      <c r="G1829" s="3" t="str">
        <f t="shared" si="47"/>
        <v/>
      </c>
      <c r="H1829" s="103"/>
      <c r="I1829" s="103"/>
      <c r="J1829" s="103"/>
      <c r="K1829" s="103"/>
    </row>
    <row r="1830" spans="1:11" s="3" customFormat="1" x14ac:dyDescent="0.25">
      <c r="A1830" s="23" t="s">
        <v>3535</v>
      </c>
      <c r="B1830" s="24" t="s">
        <v>3536</v>
      </c>
      <c r="C1830" s="25"/>
      <c r="D1830" s="87">
        <f t="shared" si="46"/>
        <v>0</v>
      </c>
      <c r="E1830" s="88"/>
      <c r="F1830" s="89"/>
      <c r="G1830" s="3" t="str">
        <f t="shared" si="47"/>
        <v/>
      </c>
      <c r="H1830" s="103"/>
      <c r="I1830" s="103"/>
      <c r="J1830" s="103"/>
      <c r="K1830" s="103"/>
    </row>
    <row r="1831" spans="1:11" s="3" customFormat="1" x14ac:dyDescent="0.25">
      <c r="A1831" s="23" t="s">
        <v>3537</v>
      </c>
      <c r="B1831" s="24" t="s">
        <v>3349</v>
      </c>
      <c r="C1831" s="25"/>
      <c r="D1831" s="87">
        <f t="shared" si="46"/>
        <v>0</v>
      </c>
      <c r="E1831" s="88"/>
      <c r="F1831" s="89"/>
      <c r="G1831" s="3" t="str">
        <f t="shared" si="47"/>
        <v/>
      </c>
      <c r="H1831" s="103"/>
      <c r="I1831" s="103"/>
      <c r="J1831" s="103"/>
      <c r="K1831" s="103"/>
    </row>
    <row r="1832" spans="1:11" s="3" customFormat="1" x14ac:dyDescent="0.25">
      <c r="A1832" s="23" t="s">
        <v>3538</v>
      </c>
      <c r="B1832" s="53" t="s">
        <v>3539</v>
      </c>
      <c r="C1832" s="25"/>
      <c r="D1832" s="87">
        <f t="shared" si="46"/>
        <v>0</v>
      </c>
      <c r="E1832" s="88"/>
      <c r="F1832" s="89"/>
      <c r="G1832" s="3" t="str">
        <f t="shared" si="47"/>
        <v/>
      </c>
      <c r="H1832" s="103"/>
      <c r="I1832" s="103"/>
      <c r="J1832" s="103"/>
      <c r="K1832" s="103"/>
    </row>
    <row r="1833" spans="1:11" s="3" customFormat="1" x14ac:dyDescent="0.25">
      <c r="A1833" s="47"/>
      <c r="B1833" s="102" t="s">
        <v>3540</v>
      </c>
      <c r="C1833" s="41">
        <f>SUM(C1834:C1836)</f>
        <v>0</v>
      </c>
      <c r="D1833" s="93">
        <f>SUM(D1834:D1836)</f>
        <v>0</v>
      </c>
      <c r="E1833" s="93">
        <f>SUM(E1834:E1836)</f>
        <v>0</v>
      </c>
      <c r="F1833" s="69">
        <f>SUM(F1834:F1836)</f>
        <v>0</v>
      </c>
      <c r="G1833" s="3" t="str">
        <f t="shared" si="47"/>
        <v/>
      </c>
      <c r="H1833" s="103"/>
      <c r="I1833" s="103"/>
      <c r="J1833" s="103"/>
      <c r="K1833" s="103"/>
    </row>
    <row r="1834" spans="1:11" s="3" customFormat="1" ht="24" x14ac:dyDescent="0.25">
      <c r="A1834" s="23" t="s">
        <v>3541</v>
      </c>
      <c r="B1834" s="28" t="s">
        <v>4825</v>
      </c>
      <c r="C1834" s="25"/>
      <c r="D1834" s="87">
        <f>+E1834+F1834</f>
        <v>0</v>
      </c>
      <c r="E1834" s="88"/>
      <c r="F1834" s="89"/>
      <c r="G1834" s="3" t="str">
        <f t="shared" si="47"/>
        <v/>
      </c>
      <c r="H1834" s="103"/>
      <c r="I1834" s="103"/>
      <c r="J1834" s="103"/>
      <c r="K1834" s="103"/>
    </row>
    <row r="1835" spans="1:11" s="3" customFormat="1" x14ac:dyDescent="0.25">
      <c r="A1835" s="23" t="s">
        <v>3543</v>
      </c>
      <c r="B1835" s="24" t="s">
        <v>3544</v>
      </c>
      <c r="C1835" s="25"/>
      <c r="D1835" s="87">
        <f>+E1835+F1835</f>
        <v>0</v>
      </c>
      <c r="E1835" s="88"/>
      <c r="F1835" s="89"/>
      <c r="G1835" s="3" t="str">
        <f t="shared" si="47"/>
        <v/>
      </c>
      <c r="H1835" s="103"/>
      <c r="I1835" s="103"/>
      <c r="J1835" s="103"/>
      <c r="K1835" s="103"/>
    </row>
    <row r="1836" spans="1:11" s="3" customFormat="1" x14ac:dyDescent="0.25">
      <c r="A1836" s="23" t="s">
        <v>3545</v>
      </c>
      <c r="B1836" s="53" t="s">
        <v>3546</v>
      </c>
      <c r="C1836" s="25"/>
      <c r="D1836" s="87">
        <f>+E1836+F1836</f>
        <v>0</v>
      </c>
      <c r="E1836" s="88"/>
      <c r="F1836" s="89"/>
      <c r="G1836" s="3" t="str">
        <f t="shared" si="47"/>
        <v/>
      </c>
      <c r="H1836" s="103"/>
      <c r="I1836" s="103"/>
      <c r="J1836" s="103"/>
      <c r="K1836" s="103"/>
    </row>
    <row r="1837" spans="1:11" s="3" customFormat="1" x14ac:dyDescent="0.25">
      <c r="A1837" s="47"/>
      <c r="B1837" s="102" t="s">
        <v>3547</v>
      </c>
      <c r="C1837" s="41">
        <f>SUM(C1838:C1847)</f>
        <v>0</v>
      </c>
      <c r="D1837" s="93"/>
      <c r="E1837" s="93"/>
      <c r="F1837" s="69"/>
      <c r="G1837" s="3" t="str">
        <f t="shared" si="47"/>
        <v/>
      </c>
      <c r="H1837" s="103"/>
      <c r="I1837" s="103"/>
      <c r="J1837" s="103"/>
      <c r="K1837" s="103"/>
    </row>
    <row r="1838" spans="1:11" s="3" customFormat="1" ht="24" x14ac:dyDescent="0.25">
      <c r="A1838" s="23" t="s">
        <v>3548</v>
      </c>
      <c r="B1838" s="28" t="s">
        <v>4826</v>
      </c>
      <c r="C1838" s="25"/>
      <c r="D1838" s="26"/>
      <c r="E1838" s="26"/>
      <c r="F1838" s="27"/>
      <c r="H1838" s="103"/>
      <c r="I1838" s="103"/>
      <c r="J1838" s="103"/>
      <c r="K1838" s="103"/>
    </row>
    <row r="1839" spans="1:11" s="3" customFormat="1" x14ac:dyDescent="0.25">
      <c r="A1839" s="23" t="s">
        <v>3550</v>
      </c>
      <c r="B1839" s="24" t="s">
        <v>3551</v>
      </c>
      <c r="C1839" s="25"/>
      <c r="D1839" s="26"/>
      <c r="E1839" s="26"/>
      <c r="F1839" s="27"/>
      <c r="H1839" s="103"/>
      <c r="I1839" s="103"/>
      <c r="J1839" s="103"/>
      <c r="K1839" s="103"/>
    </row>
    <row r="1840" spans="1:11" s="3" customFormat="1" x14ac:dyDescent="0.25">
      <c r="A1840" s="23" t="s">
        <v>3552</v>
      </c>
      <c r="B1840" s="24" t="s">
        <v>3553</v>
      </c>
      <c r="C1840" s="25"/>
      <c r="D1840" s="26"/>
      <c r="E1840" s="26"/>
      <c r="F1840" s="27"/>
      <c r="H1840" s="103"/>
      <c r="I1840" s="103"/>
      <c r="J1840" s="103"/>
      <c r="K1840" s="103"/>
    </row>
    <row r="1841" spans="1:11" s="3" customFormat="1" ht="24" x14ac:dyDescent="0.25">
      <c r="A1841" s="23" t="s">
        <v>3554</v>
      </c>
      <c r="B1841" s="28" t="s">
        <v>4827</v>
      </c>
      <c r="C1841" s="25"/>
      <c r="D1841" s="26"/>
      <c r="E1841" s="26"/>
      <c r="F1841" s="27"/>
      <c r="H1841" s="103"/>
      <c r="I1841" s="103"/>
      <c r="J1841" s="103"/>
      <c r="K1841" s="103"/>
    </row>
    <row r="1842" spans="1:11" s="3" customFormat="1" ht="24" x14ac:dyDescent="0.25">
      <c r="A1842" s="23" t="s">
        <v>3556</v>
      </c>
      <c r="B1842" s="28" t="s">
        <v>4828</v>
      </c>
      <c r="C1842" s="25"/>
      <c r="D1842" s="26"/>
      <c r="E1842" s="26"/>
      <c r="F1842" s="27"/>
      <c r="H1842" s="103"/>
      <c r="I1842" s="103"/>
      <c r="J1842" s="103"/>
      <c r="K1842" s="103"/>
    </row>
    <row r="1843" spans="1:11" s="3" customFormat="1" x14ac:dyDescent="0.25">
      <c r="A1843" s="23" t="s">
        <v>3558</v>
      </c>
      <c r="B1843" s="24" t="s">
        <v>3559</v>
      </c>
      <c r="C1843" s="25"/>
      <c r="D1843" s="26"/>
      <c r="E1843" s="26"/>
      <c r="F1843" s="27"/>
      <c r="H1843" s="103"/>
      <c r="I1843" s="103"/>
      <c r="J1843" s="103"/>
      <c r="K1843" s="103"/>
    </row>
    <row r="1844" spans="1:11" s="3" customFormat="1" x14ac:dyDescent="0.25">
      <c r="A1844" s="23" t="s">
        <v>3560</v>
      </c>
      <c r="B1844" s="24" t="s">
        <v>3561</v>
      </c>
      <c r="C1844" s="25"/>
      <c r="D1844" s="26"/>
      <c r="E1844" s="26"/>
      <c r="F1844" s="27"/>
      <c r="H1844" s="103"/>
      <c r="I1844" s="103"/>
      <c r="J1844" s="103"/>
      <c r="K1844" s="103"/>
    </row>
    <row r="1845" spans="1:11" s="3" customFormat="1" x14ac:dyDescent="0.25">
      <c r="A1845" s="23" t="s">
        <v>3562</v>
      </c>
      <c r="B1845" s="24" t="s">
        <v>3563</v>
      </c>
      <c r="C1845" s="25"/>
      <c r="D1845" s="26"/>
      <c r="E1845" s="26"/>
      <c r="F1845" s="27"/>
      <c r="H1845" s="103"/>
      <c r="I1845" s="103"/>
      <c r="J1845" s="103"/>
      <c r="K1845" s="103"/>
    </row>
    <row r="1846" spans="1:11" s="3" customFormat="1" x14ac:dyDescent="0.25">
      <c r="A1846" s="23" t="s">
        <v>3564</v>
      </c>
      <c r="B1846" s="28" t="s">
        <v>4829</v>
      </c>
      <c r="C1846" s="25"/>
      <c r="D1846" s="26"/>
      <c r="E1846" s="26"/>
      <c r="F1846" s="27"/>
      <c r="H1846" s="103"/>
      <c r="I1846" s="103"/>
      <c r="J1846" s="103"/>
      <c r="K1846" s="103"/>
    </row>
    <row r="1847" spans="1:11" s="3" customFormat="1" x14ac:dyDescent="0.25">
      <c r="A1847" s="23" t="s">
        <v>3566</v>
      </c>
      <c r="B1847" s="53" t="s">
        <v>3567</v>
      </c>
      <c r="C1847" s="25"/>
      <c r="D1847" s="26"/>
      <c r="E1847" s="26"/>
      <c r="F1847" s="27"/>
      <c r="H1847" s="103"/>
      <c r="I1847" s="103"/>
      <c r="J1847" s="103"/>
      <c r="K1847" s="103"/>
    </row>
    <row r="1848" spans="1:11" s="3" customFormat="1" x14ac:dyDescent="0.25">
      <c r="A1848" s="47"/>
      <c r="B1848" s="48" t="s">
        <v>3568</v>
      </c>
      <c r="C1848" s="41">
        <f>+C1849</f>
        <v>0</v>
      </c>
      <c r="D1848" s="42"/>
      <c r="E1848" s="42"/>
      <c r="F1848" s="43"/>
      <c r="H1848" s="103"/>
      <c r="I1848" s="103"/>
      <c r="J1848" s="103"/>
      <c r="K1848" s="103"/>
    </row>
    <row r="1849" spans="1:11" s="3" customFormat="1" x14ac:dyDescent="0.25">
      <c r="A1849" s="23" t="s">
        <v>3569</v>
      </c>
      <c r="B1849" s="53" t="s">
        <v>3570</v>
      </c>
      <c r="C1849" s="25"/>
      <c r="D1849" s="26"/>
      <c r="E1849" s="26"/>
      <c r="F1849" s="27"/>
      <c r="H1849" s="103"/>
      <c r="I1849" s="103"/>
      <c r="J1849" s="103"/>
      <c r="K1849" s="103"/>
    </row>
    <row r="1850" spans="1:11" s="3" customFormat="1" x14ac:dyDescent="0.25">
      <c r="A1850" s="47"/>
      <c r="B1850" s="48" t="s">
        <v>3571</v>
      </c>
      <c r="C1850" s="41">
        <f>SUM(C1851:C1857)</f>
        <v>0</v>
      </c>
      <c r="D1850" s="42"/>
      <c r="E1850" s="42"/>
      <c r="F1850" s="43"/>
      <c r="H1850" s="103"/>
      <c r="I1850" s="103"/>
      <c r="J1850" s="103"/>
      <c r="K1850" s="103"/>
    </row>
    <row r="1851" spans="1:11" s="3" customFormat="1" x14ac:dyDescent="0.25">
      <c r="A1851" s="23" t="s">
        <v>3572</v>
      </c>
      <c r="B1851" s="24" t="s">
        <v>3573</v>
      </c>
      <c r="C1851" s="25"/>
      <c r="D1851" s="26"/>
      <c r="E1851" s="26"/>
      <c r="F1851" s="27"/>
      <c r="H1851" s="103"/>
      <c r="I1851" s="103"/>
      <c r="J1851" s="103"/>
      <c r="K1851" s="103"/>
    </row>
    <row r="1852" spans="1:11" s="3" customFormat="1" x14ac:dyDescent="0.25">
      <c r="A1852" s="23" t="s">
        <v>3574</v>
      </c>
      <c r="B1852" s="24" t="s">
        <v>3575</v>
      </c>
      <c r="C1852" s="25"/>
      <c r="D1852" s="26"/>
      <c r="E1852" s="26"/>
      <c r="F1852" s="27"/>
      <c r="H1852" s="103"/>
      <c r="I1852" s="103"/>
      <c r="J1852" s="103"/>
      <c r="K1852" s="103"/>
    </row>
    <row r="1853" spans="1:11" s="3" customFormat="1" x14ac:dyDescent="0.25">
      <c r="A1853" s="23" t="s">
        <v>3576</v>
      </c>
      <c r="B1853" s="24" t="s">
        <v>3577</v>
      </c>
      <c r="C1853" s="25"/>
      <c r="D1853" s="26"/>
      <c r="E1853" s="26"/>
      <c r="F1853" s="27"/>
      <c r="H1853" s="103"/>
      <c r="I1853" s="103"/>
      <c r="J1853" s="103"/>
      <c r="K1853" s="103"/>
    </row>
    <row r="1854" spans="1:11" s="3" customFormat="1" x14ac:dyDescent="0.25">
      <c r="A1854" s="23" t="s">
        <v>3578</v>
      </c>
      <c r="B1854" s="24" t="s">
        <v>3579</v>
      </c>
      <c r="C1854" s="25"/>
      <c r="D1854" s="26"/>
      <c r="E1854" s="26"/>
      <c r="F1854" s="27"/>
      <c r="H1854" s="103"/>
      <c r="I1854" s="103"/>
      <c r="J1854" s="103"/>
      <c r="K1854" s="103"/>
    </row>
    <row r="1855" spans="1:11" s="3" customFormat="1" x14ac:dyDescent="0.25">
      <c r="A1855" s="23" t="s">
        <v>3580</v>
      </c>
      <c r="B1855" s="24" t="s">
        <v>3581</v>
      </c>
      <c r="C1855" s="25"/>
      <c r="D1855" s="26"/>
      <c r="E1855" s="26"/>
      <c r="F1855" s="27"/>
      <c r="H1855" s="103"/>
      <c r="I1855" s="103"/>
      <c r="J1855" s="103"/>
      <c r="K1855" s="103"/>
    </row>
    <row r="1856" spans="1:11" s="3" customFormat="1" x14ac:dyDescent="0.25">
      <c r="A1856" s="23" t="s">
        <v>3582</v>
      </c>
      <c r="B1856" s="24" t="s">
        <v>3583</v>
      </c>
      <c r="C1856" s="25"/>
      <c r="D1856" s="26"/>
      <c r="E1856" s="26"/>
      <c r="F1856" s="27"/>
      <c r="H1856" s="103"/>
      <c r="I1856" s="103"/>
      <c r="J1856" s="103"/>
      <c r="K1856" s="103"/>
    </row>
    <row r="1857" spans="1:11" s="3" customFormat="1" x14ac:dyDescent="0.25">
      <c r="A1857" s="23" t="s">
        <v>3584</v>
      </c>
      <c r="B1857" s="53" t="s">
        <v>3585</v>
      </c>
      <c r="C1857" s="25"/>
      <c r="D1857" s="26"/>
      <c r="E1857" s="26"/>
      <c r="F1857" s="27"/>
      <c r="H1857" s="103"/>
      <c r="I1857" s="103"/>
      <c r="J1857" s="103"/>
      <c r="K1857" s="103"/>
    </row>
    <row r="1858" spans="1:11" s="3" customFormat="1" x14ac:dyDescent="0.25">
      <c r="A1858" s="47"/>
      <c r="B1858" s="48" t="s">
        <v>3586</v>
      </c>
      <c r="C1858" s="69"/>
      <c r="D1858" s="42"/>
      <c r="E1858" s="42"/>
      <c r="F1858" s="43"/>
      <c r="H1858" s="103"/>
      <c r="I1858" s="103"/>
      <c r="J1858" s="103"/>
      <c r="K1858" s="103"/>
    </row>
    <row r="1859" spans="1:11" s="3" customFormat="1" x14ac:dyDescent="0.25">
      <c r="A1859" s="47"/>
      <c r="B1859" s="55" t="s">
        <v>3587</v>
      </c>
      <c r="C1859" s="69">
        <f>SUM(C1860:C1875)</f>
        <v>0</v>
      </c>
      <c r="D1859" s="42"/>
      <c r="E1859" s="42"/>
      <c r="F1859" s="43"/>
      <c r="H1859" s="103"/>
      <c r="I1859" s="103"/>
      <c r="J1859" s="103"/>
      <c r="K1859" s="103"/>
    </row>
    <row r="1860" spans="1:11" s="3" customFormat="1" x14ac:dyDescent="0.25">
      <c r="A1860" s="23" t="s">
        <v>3588</v>
      </c>
      <c r="B1860" s="24" t="s">
        <v>3589</v>
      </c>
      <c r="C1860" s="25"/>
      <c r="D1860" s="26"/>
      <c r="E1860" s="26"/>
      <c r="F1860" s="27"/>
      <c r="H1860" s="103"/>
      <c r="I1860" s="103"/>
      <c r="J1860" s="103"/>
      <c r="K1860" s="103"/>
    </row>
    <row r="1861" spans="1:11" s="3" customFormat="1" x14ac:dyDescent="0.25">
      <c r="A1861" s="23" t="s">
        <v>3590</v>
      </c>
      <c r="B1861" s="24" t="s">
        <v>3591</v>
      </c>
      <c r="C1861" s="25"/>
      <c r="D1861" s="26"/>
      <c r="E1861" s="26"/>
      <c r="F1861" s="27"/>
      <c r="H1861" s="103"/>
      <c r="I1861" s="103"/>
      <c r="J1861" s="103"/>
      <c r="K1861" s="103"/>
    </row>
    <row r="1862" spans="1:11" s="3" customFormat="1" x14ac:dyDescent="0.25">
      <c r="A1862" s="23" t="s">
        <v>3592</v>
      </c>
      <c r="B1862" s="24" t="s">
        <v>3593</v>
      </c>
      <c r="C1862" s="25"/>
      <c r="D1862" s="26"/>
      <c r="E1862" s="26"/>
      <c r="F1862" s="27"/>
      <c r="H1862" s="103"/>
      <c r="I1862" s="103"/>
      <c r="J1862" s="103"/>
      <c r="K1862" s="103"/>
    </row>
    <row r="1863" spans="1:11" s="3" customFormat="1" x14ac:dyDescent="0.25">
      <c r="A1863" s="23" t="s">
        <v>3594</v>
      </c>
      <c r="B1863" s="24" t="s">
        <v>3595</v>
      </c>
      <c r="C1863" s="25"/>
      <c r="D1863" s="26"/>
      <c r="E1863" s="26"/>
      <c r="F1863" s="27"/>
      <c r="H1863" s="103"/>
      <c r="I1863" s="103"/>
      <c r="J1863" s="103"/>
      <c r="K1863" s="103"/>
    </row>
    <row r="1864" spans="1:11" s="3" customFormat="1" x14ac:dyDescent="0.25">
      <c r="A1864" s="23" t="s">
        <v>3596</v>
      </c>
      <c r="B1864" s="24" t="s">
        <v>3597</v>
      </c>
      <c r="C1864" s="25"/>
      <c r="D1864" s="26"/>
      <c r="E1864" s="26"/>
      <c r="F1864" s="27"/>
      <c r="H1864" s="103"/>
      <c r="I1864" s="103"/>
      <c r="J1864" s="103"/>
      <c r="K1864" s="103"/>
    </row>
    <row r="1865" spans="1:11" s="3" customFormat="1" x14ac:dyDescent="0.25">
      <c r="A1865" s="23" t="s">
        <v>3598</v>
      </c>
      <c r="B1865" s="24" t="s">
        <v>3599</v>
      </c>
      <c r="C1865" s="25"/>
      <c r="D1865" s="26"/>
      <c r="E1865" s="26"/>
      <c r="F1865" s="27"/>
      <c r="H1865" s="103"/>
      <c r="I1865" s="103"/>
      <c r="J1865" s="103"/>
      <c r="K1865" s="103"/>
    </row>
    <row r="1866" spans="1:11" s="3" customFormat="1" x14ac:dyDescent="0.25">
      <c r="A1866" s="23" t="s">
        <v>3600</v>
      </c>
      <c r="B1866" s="24" t="s">
        <v>3601</v>
      </c>
      <c r="C1866" s="25"/>
      <c r="D1866" s="26"/>
      <c r="E1866" s="26"/>
      <c r="F1866" s="27"/>
      <c r="H1866" s="103"/>
      <c r="I1866" s="103"/>
      <c r="J1866" s="103"/>
      <c r="K1866" s="103"/>
    </row>
    <row r="1867" spans="1:11" s="3" customFormat="1" x14ac:dyDescent="0.25">
      <c r="A1867" s="23" t="s">
        <v>3602</v>
      </c>
      <c r="B1867" s="24" t="s">
        <v>3603</v>
      </c>
      <c r="C1867" s="25"/>
      <c r="D1867" s="26"/>
      <c r="E1867" s="26"/>
      <c r="F1867" s="27"/>
      <c r="H1867" s="103"/>
      <c r="I1867" s="103"/>
      <c r="J1867" s="103"/>
      <c r="K1867" s="103"/>
    </row>
    <row r="1868" spans="1:11" s="3" customFormat="1" x14ac:dyDescent="0.25">
      <c r="A1868" s="23" t="s">
        <v>3604</v>
      </c>
      <c r="B1868" s="24" t="s">
        <v>3605</v>
      </c>
      <c r="C1868" s="25"/>
      <c r="D1868" s="26"/>
      <c r="E1868" s="26"/>
      <c r="F1868" s="27"/>
      <c r="H1868" s="103"/>
      <c r="I1868" s="103"/>
      <c r="J1868" s="103"/>
      <c r="K1868" s="103"/>
    </row>
    <row r="1869" spans="1:11" s="3" customFormat="1" x14ac:dyDescent="0.25">
      <c r="A1869" s="23" t="s">
        <v>3606</v>
      </c>
      <c r="B1869" s="24" t="s">
        <v>3607</v>
      </c>
      <c r="C1869" s="25"/>
      <c r="D1869" s="26"/>
      <c r="E1869" s="26"/>
      <c r="F1869" s="27"/>
      <c r="H1869" s="103"/>
      <c r="I1869" s="103"/>
      <c r="J1869" s="103"/>
      <c r="K1869" s="103"/>
    </row>
    <row r="1870" spans="1:11" s="3" customFormat="1" x14ac:dyDescent="0.25">
      <c r="A1870" s="23" t="s">
        <v>3608</v>
      </c>
      <c r="B1870" s="24" t="s">
        <v>3609</v>
      </c>
      <c r="C1870" s="25"/>
      <c r="D1870" s="26"/>
      <c r="E1870" s="26"/>
      <c r="F1870" s="27"/>
      <c r="H1870" s="103"/>
      <c r="I1870" s="103"/>
      <c r="J1870" s="103"/>
      <c r="K1870" s="103"/>
    </row>
    <row r="1871" spans="1:11" s="3" customFormat="1" x14ac:dyDescent="0.25">
      <c r="A1871" s="23" t="s">
        <v>3610</v>
      </c>
      <c r="B1871" s="24" t="s">
        <v>3611</v>
      </c>
      <c r="C1871" s="25"/>
      <c r="D1871" s="26"/>
      <c r="E1871" s="26"/>
      <c r="F1871" s="27"/>
      <c r="H1871" s="103"/>
      <c r="I1871" s="103"/>
      <c r="J1871" s="103"/>
      <c r="K1871" s="103"/>
    </row>
    <row r="1872" spans="1:11" s="3" customFormat="1" x14ac:dyDescent="0.25">
      <c r="A1872" s="23" t="s">
        <v>3612</v>
      </c>
      <c r="B1872" s="24" t="s">
        <v>3613</v>
      </c>
      <c r="C1872" s="25"/>
      <c r="D1872" s="26"/>
      <c r="E1872" s="26"/>
      <c r="F1872" s="27"/>
      <c r="H1872" s="103"/>
      <c r="I1872" s="103"/>
      <c r="J1872" s="103"/>
      <c r="K1872" s="103"/>
    </row>
    <row r="1873" spans="1:11" s="3" customFormat="1" x14ac:dyDescent="0.25">
      <c r="A1873" s="23" t="s">
        <v>3614</v>
      </c>
      <c r="B1873" s="24" t="s">
        <v>3615</v>
      </c>
      <c r="C1873" s="25"/>
      <c r="D1873" s="26"/>
      <c r="E1873" s="26"/>
      <c r="F1873" s="27"/>
      <c r="H1873" s="103"/>
      <c r="I1873" s="103"/>
      <c r="J1873" s="103"/>
      <c r="K1873" s="103"/>
    </row>
    <row r="1874" spans="1:11" s="3" customFormat="1" x14ac:dyDescent="0.25">
      <c r="A1874" s="23" t="s">
        <v>3616</v>
      </c>
      <c r="B1874" s="24" t="s">
        <v>3617</v>
      </c>
      <c r="C1874" s="25"/>
      <c r="D1874" s="26"/>
      <c r="E1874" s="26"/>
      <c r="F1874" s="27"/>
      <c r="H1874" s="103"/>
      <c r="I1874" s="103"/>
      <c r="J1874" s="103"/>
      <c r="K1874" s="103"/>
    </row>
    <row r="1875" spans="1:11" s="3" customFormat="1" x14ac:dyDescent="0.25">
      <c r="A1875" s="23" t="s">
        <v>3618</v>
      </c>
      <c r="B1875" s="53" t="s">
        <v>3619</v>
      </c>
      <c r="C1875" s="25"/>
      <c r="D1875" s="26"/>
      <c r="E1875" s="26"/>
      <c r="F1875" s="27"/>
      <c r="H1875" s="103"/>
      <c r="I1875" s="103"/>
      <c r="J1875" s="103"/>
      <c r="K1875" s="103"/>
    </row>
    <row r="1876" spans="1:11" s="3" customFormat="1" x14ac:dyDescent="0.25">
      <c r="A1876" s="47"/>
      <c r="B1876" s="102" t="s">
        <v>3620</v>
      </c>
      <c r="C1876" s="41">
        <f>SUM(C1877:C1894)</f>
        <v>0</v>
      </c>
      <c r="D1876" s="42"/>
      <c r="E1876" s="42"/>
      <c r="F1876" s="43"/>
      <c r="H1876" s="103"/>
      <c r="I1876" s="103"/>
      <c r="J1876" s="103"/>
      <c r="K1876" s="103"/>
    </row>
    <row r="1877" spans="1:11" s="3" customFormat="1" x14ac:dyDescent="0.25">
      <c r="A1877" s="23" t="s">
        <v>3621</v>
      </c>
      <c r="B1877" s="24" t="s">
        <v>3622</v>
      </c>
      <c r="C1877" s="25"/>
      <c r="D1877" s="26"/>
      <c r="E1877" s="26"/>
      <c r="F1877" s="27"/>
      <c r="H1877" s="103"/>
      <c r="I1877" s="103"/>
      <c r="J1877" s="103"/>
      <c r="K1877" s="103"/>
    </row>
    <row r="1878" spans="1:11" s="3" customFormat="1" x14ac:dyDescent="0.25">
      <c r="A1878" s="23" t="s">
        <v>3623</v>
      </c>
      <c r="B1878" s="24" t="s">
        <v>3624</v>
      </c>
      <c r="C1878" s="25"/>
      <c r="D1878" s="26"/>
      <c r="E1878" s="26"/>
      <c r="F1878" s="27"/>
      <c r="H1878" s="103"/>
      <c r="I1878" s="103"/>
      <c r="J1878" s="103"/>
      <c r="K1878" s="103"/>
    </row>
    <row r="1879" spans="1:11" s="3" customFormat="1" x14ac:dyDescent="0.25">
      <c r="A1879" s="23" t="s">
        <v>3625</v>
      </c>
      <c r="B1879" s="24" t="s">
        <v>3626</v>
      </c>
      <c r="C1879" s="25"/>
      <c r="D1879" s="26"/>
      <c r="E1879" s="26"/>
      <c r="F1879" s="27"/>
      <c r="H1879" s="103"/>
      <c r="I1879" s="103"/>
      <c r="J1879" s="103"/>
      <c r="K1879" s="103"/>
    </row>
    <row r="1880" spans="1:11" s="3" customFormat="1" ht="24" x14ac:dyDescent="0.25">
      <c r="A1880" s="23" t="s">
        <v>3627</v>
      </c>
      <c r="B1880" s="28" t="s">
        <v>3628</v>
      </c>
      <c r="C1880" s="25"/>
      <c r="D1880" s="26"/>
      <c r="E1880" s="26"/>
      <c r="F1880" s="27"/>
      <c r="H1880" s="103"/>
      <c r="I1880" s="103"/>
      <c r="J1880" s="103"/>
      <c r="K1880" s="103"/>
    </row>
    <row r="1881" spans="1:11" s="3" customFormat="1" x14ac:dyDescent="0.25">
      <c r="A1881" s="23" t="s">
        <v>3629</v>
      </c>
      <c r="B1881" s="24" t="s">
        <v>3630</v>
      </c>
      <c r="C1881" s="25"/>
      <c r="D1881" s="26"/>
      <c r="E1881" s="26"/>
      <c r="F1881" s="27"/>
      <c r="H1881" s="103"/>
      <c r="I1881" s="103"/>
      <c r="J1881" s="103"/>
      <c r="K1881" s="103"/>
    </row>
    <row r="1882" spans="1:11" s="3" customFormat="1" x14ac:dyDescent="0.25">
      <c r="A1882" s="23" t="s">
        <v>3631</v>
      </c>
      <c r="B1882" s="24" t="s">
        <v>3632</v>
      </c>
      <c r="C1882" s="25"/>
      <c r="D1882" s="26"/>
      <c r="E1882" s="26"/>
      <c r="F1882" s="27"/>
      <c r="H1882" s="103"/>
      <c r="I1882" s="103"/>
      <c r="J1882" s="103"/>
      <c r="K1882" s="103"/>
    </row>
    <row r="1883" spans="1:11" s="3" customFormat="1" x14ac:dyDescent="0.25">
      <c r="A1883" s="23" t="s">
        <v>3633</v>
      </c>
      <c r="B1883" s="24" t="s">
        <v>3634</v>
      </c>
      <c r="C1883" s="25"/>
      <c r="D1883" s="26"/>
      <c r="E1883" s="26"/>
      <c r="F1883" s="27"/>
      <c r="H1883" s="103"/>
      <c r="I1883" s="103"/>
      <c r="J1883" s="103"/>
      <c r="K1883" s="103"/>
    </row>
    <row r="1884" spans="1:11" s="3" customFormat="1" x14ac:dyDescent="0.25">
      <c r="A1884" s="23" t="s">
        <v>3635</v>
      </c>
      <c r="B1884" s="24" t="s">
        <v>3636</v>
      </c>
      <c r="C1884" s="25"/>
      <c r="D1884" s="26"/>
      <c r="E1884" s="26"/>
      <c r="F1884" s="27"/>
      <c r="H1884" s="103"/>
      <c r="I1884" s="103"/>
      <c r="J1884" s="103"/>
      <c r="K1884" s="103"/>
    </row>
    <row r="1885" spans="1:11" s="3" customFormat="1" x14ac:dyDescent="0.25">
      <c r="A1885" s="23" t="s">
        <v>3637</v>
      </c>
      <c r="B1885" s="24" t="s">
        <v>3638</v>
      </c>
      <c r="C1885" s="25"/>
      <c r="D1885" s="26"/>
      <c r="E1885" s="26"/>
      <c r="F1885" s="27"/>
      <c r="H1885" s="103"/>
      <c r="I1885" s="103"/>
      <c r="J1885" s="103"/>
      <c r="K1885" s="103"/>
    </row>
    <row r="1886" spans="1:11" s="3" customFormat="1" x14ac:dyDescent="0.25">
      <c r="A1886" s="23" t="s">
        <v>3639</v>
      </c>
      <c r="B1886" s="24" t="s">
        <v>3640</v>
      </c>
      <c r="C1886" s="25"/>
      <c r="D1886" s="26"/>
      <c r="E1886" s="26"/>
      <c r="F1886" s="27"/>
      <c r="H1886" s="103"/>
      <c r="I1886" s="103"/>
      <c r="J1886" s="103"/>
      <c r="K1886" s="103"/>
    </row>
    <row r="1887" spans="1:11" s="3" customFormat="1" x14ac:dyDescent="0.25">
      <c r="A1887" s="23" t="s">
        <v>3641</v>
      </c>
      <c r="B1887" s="24" t="s">
        <v>3642</v>
      </c>
      <c r="C1887" s="25"/>
      <c r="D1887" s="26"/>
      <c r="E1887" s="26"/>
      <c r="F1887" s="27"/>
      <c r="H1887" s="103"/>
      <c r="I1887" s="103"/>
      <c r="J1887" s="103"/>
      <c r="K1887" s="103"/>
    </row>
    <row r="1888" spans="1:11" s="3" customFormat="1" x14ac:dyDescent="0.25">
      <c r="A1888" s="23" t="s">
        <v>3643</v>
      </c>
      <c r="B1888" s="24" t="s">
        <v>3644</v>
      </c>
      <c r="C1888" s="25"/>
      <c r="D1888" s="26"/>
      <c r="E1888" s="26"/>
      <c r="F1888" s="27"/>
      <c r="H1888" s="103"/>
      <c r="I1888" s="103"/>
      <c r="J1888" s="103"/>
      <c r="K1888" s="103"/>
    </row>
    <row r="1889" spans="1:11" s="3" customFormat="1" x14ac:dyDescent="0.25">
      <c r="A1889" s="23" t="s">
        <v>3645</v>
      </c>
      <c r="B1889" s="24" t="s">
        <v>3646</v>
      </c>
      <c r="C1889" s="25"/>
      <c r="D1889" s="26"/>
      <c r="E1889" s="26"/>
      <c r="F1889" s="27"/>
      <c r="H1889" s="103"/>
      <c r="I1889" s="103"/>
      <c r="J1889" s="103"/>
      <c r="K1889" s="103"/>
    </row>
    <row r="1890" spans="1:11" s="3" customFormat="1" x14ac:dyDescent="0.25">
      <c r="A1890" s="23" t="s">
        <v>3647</v>
      </c>
      <c r="B1890" s="24" t="s">
        <v>3648</v>
      </c>
      <c r="C1890" s="25"/>
      <c r="D1890" s="26"/>
      <c r="E1890" s="26"/>
      <c r="F1890" s="27"/>
      <c r="H1890" s="103"/>
      <c r="I1890" s="103"/>
      <c r="J1890" s="103"/>
      <c r="K1890" s="103"/>
    </row>
    <row r="1891" spans="1:11" s="3" customFormat="1" x14ac:dyDescent="0.25">
      <c r="A1891" s="23" t="s">
        <v>3649</v>
      </c>
      <c r="B1891" s="24" t="s">
        <v>3650</v>
      </c>
      <c r="C1891" s="25"/>
      <c r="D1891" s="26"/>
      <c r="E1891" s="26"/>
      <c r="F1891" s="27"/>
      <c r="H1891" s="103"/>
      <c r="I1891" s="103"/>
      <c r="J1891" s="103"/>
      <c r="K1891" s="103"/>
    </row>
    <row r="1892" spans="1:11" s="3" customFormat="1" x14ac:dyDescent="0.25">
      <c r="A1892" s="23" t="s">
        <v>3651</v>
      </c>
      <c r="B1892" s="24" t="s">
        <v>3652</v>
      </c>
      <c r="C1892" s="25"/>
      <c r="D1892" s="26"/>
      <c r="E1892" s="26"/>
      <c r="F1892" s="27"/>
      <c r="H1892" s="103"/>
      <c r="I1892" s="103"/>
      <c r="J1892" s="103"/>
      <c r="K1892" s="103"/>
    </row>
    <row r="1893" spans="1:11" s="3" customFormat="1" x14ac:dyDescent="0.25">
      <c r="A1893" s="23" t="s">
        <v>3653</v>
      </c>
      <c r="B1893" s="24" t="s">
        <v>3654</v>
      </c>
      <c r="C1893" s="25"/>
      <c r="D1893" s="26"/>
      <c r="E1893" s="26"/>
      <c r="F1893" s="27"/>
      <c r="H1893" s="103"/>
      <c r="I1893" s="103"/>
      <c r="J1893" s="103"/>
      <c r="K1893" s="103"/>
    </row>
    <row r="1894" spans="1:11" s="3" customFormat="1" x14ac:dyDescent="0.25">
      <c r="A1894" s="23" t="s">
        <v>3655</v>
      </c>
      <c r="B1894" s="53" t="s">
        <v>3656</v>
      </c>
      <c r="C1894" s="25"/>
      <c r="D1894" s="26"/>
      <c r="E1894" s="26"/>
      <c r="F1894" s="27"/>
      <c r="H1894" s="103"/>
      <c r="I1894" s="103"/>
      <c r="J1894" s="103"/>
      <c r="K1894" s="103"/>
    </row>
    <row r="1895" spans="1:11" s="3" customFormat="1" x14ac:dyDescent="0.25">
      <c r="A1895" s="47"/>
      <c r="B1895" s="102" t="s">
        <v>3657</v>
      </c>
      <c r="C1895" s="41">
        <f>SUM(C1896:C1917)</f>
        <v>0</v>
      </c>
      <c r="D1895" s="42">
        <f>SUM(D1896:D1917)</f>
        <v>0</v>
      </c>
      <c r="E1895" s="42">
        <f>SUM(E1896:E1917)</f>
        <v>0</v>
      </c>
      <c r="F1895" s="43">
        <f>SUM(F1896:F1917)</f>
        <v>0</v>
      </c>
      <c r="H1895" s="103"/>
      <c r="I1895" s="103"/>
      <c r="J1895" s="103"/>
      <c r="K1895" s="103"/>
    </row>
    <row r="1896" spans="1:11" s="3" customFormat="1" x14ac:dyDescent="0.25">
      <c r="A1896" s="23" t="s">
        <v>3658</v>
      </c>
      <c r="B1896" s="24" t="s">
        <v>3659</v>
      </c>
      <c r="C1896" s="25"/>
      <c r="D1896" s="26"/>
      <c r="E1896" s="26"/>
      <c r="F1896" s="27"/>
      <c r="H1896" s="103"/>
      <c r="I1896" s="103"/>
      <c r="J1896" s="103"/>
      <c r="K1896" s="103"/>
    </row>
    <row r="1897" spans="1:11" s="3" customFormat="1" x14ac:dyDescent="0.25">
      <c r="A1897" s="23" t="s">
        <v>3660</v>
      </c>
      <c r="B1897" s="24" t="s">
        <v>3661</v>
      </c>
      <c r="C1897" s="25"/>
      <c r="D1897" s="26"/>
      <c r="E1897" s="26"/>
      <c r="F1897" s="27"/>
      <c r="H1897" s="103"/>
      <c r="I1897" s="103"/>
      <c r="J1897" s="103"/>
      <c r="K1897" s="103"/>
    </row>
    <row r="1898" spans="1:11" s="3" customFormat="1" x14ac:dyDescent="0.25">
      <c r="A1898" s="23" t="s">
        <v>3662</v>
      </c>
      <c r="B1898" s="24" t="s">
        <v>3663</v>
      </c>
      <c r="C1898" s="25"/>
      <c r="D1898" s="26"/>
      <c r="E1898" s="26"/>
      <c r="F1898" s="27"/>
      <c r="H1898" s="103"/>
      <c r="I1898" s="103"/>
      <c r="J1898" s="103"/>
      <c r="K1898" s="103"/>
    </row>
    <row r="1899" spans="1:11" s="3" customFormat="1" x14ac:dyDescent="0.25">
      <c r="A1899" s="23" t="s">
        <v>3664</v>
      </c>
      <c r="B1899" s="24" t="s">
        <v>3665</v>
      </c>
      <c r="C1899" s="25"/>
      <c r="D1899" s="26"/>
      <c r="E1899" s="26"/>
      <c r="F1899" s="27"/>
      <c r="H1899" s="103"/>
      <c r="I1899" s="103"/>
      <c r="J1899" s="103"/>
      <c r="K1899" s="103"/>
    </row>
    <row r="1900" spans="1:11" s="3" customFormat="1" x14ac:dyDescent="0.25">
      <c r="A1900" s="23" t="s">
        <v>3666</v>
      </c>
      <c r="B1900" s="24" t="s">
        <v>3667</v>
      </c>
      <c r="C1900" s="25"/>
      <c r="D1900" s="26"/>
      <c r="E1900" s="26"/>
      <c r="F1900" s="27"/>
      <c r="H1900" s="103"/>
      <c r="I1900" s="103"/>
      <c r="J1900" s="103"/>
      <c r="K1900" s="103"/>
    </row>
    <row r="1901" spans="1:11" s="3" customFormat="1" x14ac:dyDescent="0.25">
      <c r="A1901" s="23" t="s">
        <v>3668</v>
      </c>
      <c r="B1901" s="24" t="s">
        <v>3669</v>
      </c>
      <c r="C1901" s="25"/>
      <c r="D1901" s="26"/>
      <c r="E1901" s="26"/>
      <c r="F1901" s="27"/>
      <c r="H1901" s="103"/>
      <c r="I1901" s="103"/>
      <c r="J1901" s="103"/>
      <c r="K1901" s="103"/>
    </row>
    <row r="1902" spans="1:11" s="3" customFormat="1" x14ac:dyDescent="0.25">
      <c r="A1902" s="23" t="s">
        <v>3670</v>
      </c>
      <c r="B1902" s="24" t="s">
        <v>3671</v>
      </c>
      <c r="C1902" s="25"/>
      <c r="D1902" s="26"/>
      <c r="E1902" s="26"/>
      <c r="F1902" s="27"/>
      <c r="H1902" s="103"/>
      <c r="I1902" s="103"/>
      <c r="J1902" s="103"/>
      <c r="K1902" s="103"/>
    </row>
    <row r="1903" spans="1:11" s="3" customFormat="1" x14ac:dyDescent="0.25">
      <c r="A1903" s="23" t="s">
        <v>3672</v>
      </c>
      <c r="B1903" s="24" t="s">
        <v>3673</v>
      </c>
      <c r="C1903" s="25"/>
      <c r="D1903" s="26"/>
      <c r="E1903" s="26"/>
      <c r="F1903" s="27"/>
      <c r="H1903" s="103"/>
      <c r="I1903" s="103"/>
      <c r="J1903" s="103"/>
      <c r="K1903" s="103"/>
    </row>
    <row r="1904" spans="1:11" s="3" customFormat="1" x14ac:dyDescent="0.25">
      <c r="A1904" s="23" t="s">
        <v>3674</v>
      </c>
      <c r="B1904" s="24" t="s">
        <v>3675</v>
      </c>
      <c r="C1904" s="25"/>
      <c r="D1904" s="26"/>
      <c r="E1904" s="26"/>
      <c r="F1904" s="27"/>
      <c r="H1904" s="103"/>
      <c r="I1904" s="103"/>
      <c r="J1904" s="103"/>
      <c r="K1904" s="103"/>
    </row>
    <row r="1905" spans="1:11" s="3" customFormat="1" x14ac:dyDescent="0.25">
      <c r="A1905" s="23" t="s">
        <v>3676</v>
      </c>
      <c r="B1905" s="24" t="s">
        <v>3677</v>
      </c>
      <c r="C1905" s="25"/>
      <c r="D1905" s="26"/>
      <c r="E1905" s="26"/>
      <c r="F1905" s="27"/>
      <c r="H1905" s="103"/>
      <c r="I1905" s="103"/>
      <c r="J1905" s="103"/>
      <c r="K1905" s="103"/>
    </row>
    <row r="1906" spans="1:11" s="3" customFormat="1" x14ac:dyDescent="0.25">
      <c r="A1906" s="23" t="s">
        <v>3678</v>
      </c>
      <c r="B1906" s="24" t="s">
        <v>3679</v>
      </c>
      <c r="C1906" s="25"/>
      <c r="D1906" s="26"/>
      <c r="E1906" s="26"/>
      <c r="F1906" s="27"/>
      <c r="H1906" s="103"/>
      <c r="I1906" s="103"/>
      <c r="J1906" s="103"/>
      <c r="K1906" s="103"/>
    </row>
    <row r="1907" spans="1:11" s="3" customFormat="1" x14ac:dyDescent="0.25">
      <c r="A1907" s="23" t="s">
        <v>3680</v>
      </c>
      <c r="B1907" s="24" t="s">
        <v>3681</v>
      </c>
      <c r="C1907" s="25"/>
      <c r="D1907" s="26"/>
      <c r="E1907" s="26"/>
      <c r="F1907" s="27"/>
      <c r="H1907" s="103"/>
      <c r="I1907" s="103"/>
      <c r="J1907" s="103"/>
      <c r="K1907" s="103"/>
    </row>
    <row r="1908" spans="1:11" s="3" customFormat="1" ht="24" x14ac:dyDescent="0.25">
      <c r="A1908" s="23" t="s">
        <v>3682</v>
      </c>
      <c r="B1908" s="28" t="s">
        <v>3683</v>
      </c>
      <c r="C1908" s="25"/>
      <c r="D1908" s="26"/>
      <c r="E1908" s="26"/>
      <c r="F1908" s="27"/>
      <c r="H1908" s="103"/>
      <c r="I1908" s="103"/>
      <c r="J1908" s="103"/>
      <c r="K1908" s="103"/>
    </row>
    <row r="1909" spans="1:11" s="3" customFormat="1" x14ac:dyDescent="0.25">
      <c r="A1909" s="23" t="s">
        <v>3684</v>
      </c>
      <c r="B1909" s="24" t="s">
        <v>3685</v>
      </c>
      <c r="C1909" s="25"/>
      <c r="D1909" s="26"/>
      <c r="E1909" s="26"/>
      <c r="F1909" s="27"/>
      <c r="H1909" s="103"/>
      <c r="I1909" s="103"/>
      <c r="J1909" s="103"/>
      <c r="K1909" s="103"/>
    </row>
    <row r="1910" spans="1:11" s="3" customFormat="1" x14ac:dyDescent="0.25">
      <c r="A1910" s="23" t="s">
        <v>3686</v>
      </c>
      <c r="B1910" s="24" t="s">
        <v>3687</v>
      </c>
      <c r="C1910" s="25"/>
      <c r="D1910" s="26"/>
      <c r="E1910" s="26"/>
      <c r="F1910" s="27"/>
      <c r="H1910" s="103"/>
      <c r="I1910" s="103"/>
      <c r="J1910" s="103"/>
      <c r="K1910" s="103"/>
    </row>
    <row r="1911" spans="1:11" s="3" customFormat="1" x14ac:dyDescent="0.25">
      <c r="A1911" s="23" t="s">
        <v>3688</v>
      </c>
      <c r="B1911" s="24" t="s">
        <v>3689</v>
      </c>
      <c r="C1911" s="25"/>
      <c r="D1911" s="26"/>
      <c r="E1911" s="26"/>
      <c r="F1911" s="27"/>
      <c r="H1911" s="103"/>
      <c r="I1911" s="103"/>
      <c r="J1911" s="103"/>
      <c r="K1911" s="103"/>
    </row>
    <row r="1912" spans="1:11" s="3" customFormat="1" x14ac:dyDescent="0.25">
      <c r="A1912" s="23" t="s">
        <v>3690</v>
      </c>
      <c r="B1912" s="24" t="s">
        <v>3691</v>
      </c>
      <c r="C1912" s="25"/>
      <c r="D1912" s="26"/>
      <c r="E1912" s="26"/>
      <c r="F1912" s="27"/>
      <c r="H1912" s="103"/>
      <c r="I1912" s="103"/>
      <c r="J1912" s="103"/>
      <c r="K1912" s="103"/>
    </row>
    <row r="1913" spans="1:11" s="3" customFormat="1" x14ac:dyDescent="0.25">
      <c r="A1913" s="23" t="s">
        <v>3692</v>
      </c>
      <c r="B1913" s="24" t="s">
        <v>3693</v>
      </c>
      <c r="C1913" s="25"/>
      <c r="D1913" s="26"/>
      <c r="E1913" s="26"/>
      <c r="F1913" s="27"/>
      <c r="H1913" s="103"/>
      <c r="I1913" s="103"/>
      <c r="J1913" s="103"/>
      <c r="K1913" s="103"/>
    </row>
    <row r="1914" spans="1:11" s="3" customFormat="1" x14ac:dyDescent="0.25">
      <c r="A1914" s="23" t="s">
        <v>3694</v>
      </c>
      <c r="B1914" s="24" t="s">
        <v>3695</v>
      </c>
      <c r="C1914" s="25"/>
      <c r="D1914" s="26"/>
      <c r="E1914" s="26"/>
      <c r="F1914" s="27"/>
      <c r="H1914" s="103"/>
      <c r="I1914" s="103"/>
      <c r="J1914" s="103"/>
      <c r="K1914" s="103"/>
    </row>
    <row r="1915" spans="1:11" s="3" customFormat="1" x14ac:dyDescent="0.25">
      <c r="A1915" s="23" t="s">
        <v>3696</v>
      </c>
      <c r="B1915" s="24" t="s">
        <v>3697</v>
      </c>
      <c r="C1915" s="25"/>
      <c r="D1915" s="26"/>
      <c r="E1915" s="26"/>
      <c r="F1915" s="27"/>
      <c r="H1915" s="103"/>
      <c r="I1915" s="103"/>
      <c r="J1915" s="103"/>
      <c r="K1915" s="103"/>
    </row>
    <row r="1916" spans="1:11" s="3" customFormat="1" x14ac:dyDescent="0.25">
      <c r="A1916" s="23" t="s">
        <v>3698</v>
      </c>
      <c r="B1916" s="24" t="s">
        <v>3699</v>
      </c>
      <c r="C1916" s="25"/>
      <c r="D1916" s="26"/>
      <c r="E1916" s="26"/>
      <c r="F1916" s="27"/>
      <c r="H1916" s="103"/>
      <c r="I1916" s="103"/>
      <c r="J1916" s="103"/>
      <c r="K1916" s="103"/>
    </row>
    <row r="1917" spans="1:11" s="3" customFormat="1" x14ac:dyDescent="0.25">
      <c r="A1917" s="23" t="s">
        <v>3700</v>
      </c>
      <c r="B1917" s="53" t="s">
        <v>3701</v>
      </c>
      <c r="C1917" s="25"/>
      <c r="D1917" s="26"/>
      <c r="E1917" s="26"/>
      <c r="F1917" s="27"/>
      <c r="H1917" s="103"/>
      <c r="I1917" s="103"/>
      <c r="J1917" s="103"/>
      <c r="K1917" s="103"/>
    </row>
    <row r="1918" spans="1:11" s="3" customFormat="1" x14ac:dyDescent="0.25">
      <c r="A1918" s="47"/>
      <c r="B1918" s="97" t="s">
        <v>3702</v>
      </c>
      <c r="C1918" s="41"/>
      <c r="D1918" s="42"/>
      <c r="E1918" s="42"/>
      <c r="F1918" s="43"/>
      <c r="H1918" s="103"/>
      <c r="I1918" s="103"/>
      <c r="J1918" s="103"/>
      <c r="K1918" s="103"/>
    </row>
    <row r="1919" spans="1:11" s="3" customFormat="1" x14ac:dyDescent="0.25">
      <c r="A1919" s="47"/>
      <c r="B1919" s="19" t="s">
        <v>3703</v>
      </c>
      <c r="C1919" s="41">
        <f>SUM(C1920:C1921)</f>
        <v>0</v>
      </c>
      <c r="D1919" s="42"/>
      <c r="E1919" s="42"/>
      <c r="F1919" s="43"/>
      <c r="H1919" s="103"/>
      <c r="I1919" s="103"/>
      <c r="J1919" s="103"/>
      <c r="K1919" s="103"/>
    </row>
    <row r="1920" spans="1:11" s="3" customFormat="1" x14ac:dyDescent="0.25">
      <c r="A1920" s="23" t="s">
        <v>3704</v>
      </c>
      <c r="B1920" s="24" t="s">
        <v>3705</v>
      </c>
      <c r="C1920" s="25"/>
      <c r="D1920" s="26"/>
      <c r="E1920" s="26"/>
      <c r="F1920" s="27"/>
      <c r="H1920" s="103"/>
      <c r="I1920" s="103"/>
      <c r="J1920" s="103"/>
      <c r="K1920" s="103"/>
    </row>
    <row r="1921" spans="1:11" s="3" customFormat="1" x14ac:dyDescent="0.25">
      <c r="A1921" s="23" t="s">
        <v>3706</v>
      </c>
      <c r="B1921" s="53" t="s">
        <v>3707</v>
      </c>
      <c r="C1921" s="25"/>
      <c r="D1921" s="26"/>
      <c r="E1921" s="26"/>
      <c r="F1921" s="27"/>
      <c r="H1921" s="103"/>
      <c r="I1921" s="103"/>
      <c r="J1921" s="103"/>
      <c r="K1921" s="103"/>
    </row>
    <row r="1922" spans="1:11" s="3" customFormat="1" x14ac:dyDescent="0.25">
      <c r="A1922" s="47"/>
      <c r="B1922" s="102" t="s">
        <v>3708</v>
      </c>
      <c r="C1922" s="41">
        <f>SUM(C1923:C1960)</f>
        <v>0</v>
      </c>
      <c r="D1922" s="42"/>
      <c r="E1922" s="42"/>
      <c r="F1922" s="43"/>
      <c r="H1922" s="103"/>
      <c r="I1922" s="103"/>
      <c r="J1922" s="103"/>
      <c r="K1922" s="103"/>
    </row>
    <row r="1923" spans="1:11" s="3" customFormat="1" x14ac:dyDescent="0.25">
      <c r="A1923" s="23" t="s">
        <v>3709</v>
      </c>
      <c r="B1923" s="24" t="s">
        <v>3710</v>
      </c>
      <c r="C1923" s="25"/>
      <c r="D1923" s="26"/>
      <c r="E1923" s="26"/>
      <c r="F1923" s="27"/>
      <c r="H1923" s="103"/>
      <c r="I1923" s="103"/>
      <c r="J1923" s="103"/>
      <c r="K1923" s="103"/>
    </row>
    <row r="1924" spans="1:11" s="3" customFormat="1" x14ac:dyDescent="0.25">
      <c r="A1924" s="23" t="s">
        <v>3711</v>
      </c>
      <c r="B1924" s="24" t="s">
        <v>3712</v>
      </c>
      <c r="C1924" s="25"/>
      <c r="D1924" s="26"/>
      <c r="E1924" s="26"/>
      <c r="F1924" s="27"/>
      <c r="H1924" s="103"/>
      <c r="I1924" s="103"/>
      <c r="J1924" s="103"/>
      <c r="K1924" s="103"/>
    </row>
    <row r="1925" spans="1:11" s="3" customFormat="1" x14ac:dyDescent="0.25">
      <c r="A1925" s="23" t="s">
        <v>3713</v>
      </c>
      <c r="B1925" s="24" t="s">
        <v>3714</v>
      </c>
      <c r="C1925" s="25"/>
      <c r="D1925" s="26"/>
      <c r="E1925" s="26"/>
      <c r="F1925" s="27"/>
      <c r="H1925" s="103"/>
      <c r="I1925" s="103"/>
      <c r="J1925" s="103"/>
      <c r="K1925" s="103"/>
    </row>
    <row r="1926" spans="1:11" s="3" customFormat="1" x14ac:dyDescent="0.25">
      <c r="A1926" s="23" t="s">
        <v>3715</v>
      </c>
      <c r="B1926" s="24" t="s">
        <v>3716</v>
      </c>
      <c r="C1926" s="25"/>
      <c r="D1926" s="26"/>
      <c r="E1926" s="26"/>
      <c r="F1926" s="27"/>
      <c r="H1926" s="103"/>
      <c r="I1926" s="103"/>
      <c r="J1926" s="103"/>
      <c r="K1926" s="103"/>
    </row>
    <row r="1927" spans="1:11" s="3" customFormat="1" x14ac:dyDescent="0.25">
      <c r="A1927" s="23" t="s">
        <v>3717</v>
      </c>
      <c r="B1927" s="24" t="s">
        <v>3718</v>
      </c>
      <c r="C1927" s="25"/>
      <c r="D1927" s="26"/>
      <c r="E1927" s="26"/>
      <c r="F1927" s="27"/>
      <c r="H1927" s="103"/>
      <c r="I1927" s="103"/>
      <c r="J1927" s="103"/>
      <c r="K1927" s="103"/>
    </row>
    <row r="1928" spans="1:11" s="3" customFormat="1" x14ac:dyDescent="0.25">
      <c r="A1928" s="23" t="s">
        <v>3719</v>
      </c>
      <c r="B1928" s="24" t="s">
        <v>3720</v>
      </c>
      <c r="C1928" s="25"/>
      <c r="D1928" s="26"/>
      <c r="E1928" s="26"/>
      <c r="F1928" s="27"/>
      <c r="H1928" s="103"/>
      <c r="I1928" s="103"/>
      <c r="J1928" s="103"/>
      <c r="K1928" s="103"/>
    </row>
    <row r="1929" spans="1:11" s="3" customFormat="1" x14ac:dyDescent="0.25">
      <c r="A1929" s="23" t="s">
        <v>3721</v>
      </c>
      <c r="B1929" s="24" t="s">
        <v>3722</v>
      </c>
      <c r="C1929" s="25"/>
      <c r="D1929" s="26"/>
      <c r="E1929" s="26"/>
      <c r="F1929" s="27"/>
      <c r="H1929" s="103"/>
      <c r="I1929" s="103"/>
      <c r="J1929" s="103"/>
      <c r="K1929" s="103"/>
    </row>
    <row r="1930" spans="1:11" s="3" customFormat="1" x14ac:dyDescent="0.25">
      <c r="A1930" s="23" t="s">
        <v>3723</v>
      </c>
      <c r="B1930" s="24" t="s">
        <v>3724</v>
      </c>
      <c r="C1930" s="25"/>
      <c r="D1930" s="26"/>
      <c r="E1930" s="26"/>
      <c r="F1930" s="27"/>
      <c r="H1930" s="103"/>
      <c r="I1930" s="103"/>
      <c r="J1930" s="103"/>
      <c r="K1930" s="103"/>
    </row>
    <row r="1931" spans="1:11" s="3" customFormat="1" x14ac:dyDescent="0.25">
      <c r="A1931" s="23" t="s">
        <v>3725</v>
      </c>
      <c r="B1931" s="24" t="s">
        <v>3726</v>
      </c>
      <c r="C1931" s="25"/>
      <c r="D1931" s="26"/>
      <c r="E1931" s="26"/>
      <c r="F1931" s="27"/>
      <c r="H1931" s="103"/>
      <c r="I1931" s="103"/>
      <c r="J1931" s="103"/>
      <c r="K1931" s="103"/>
    </row>
    <row r="1932" spans="1:11" s="3" customFormat="1" x14ac:dyDescent="0.25">
      <c r="A1932" s="23" t="s">
        <v>3727</v>
      </c>
      <c r="B1932" s="24" t="s">
        <v>3728</v>
      </c>
      <c r="C1932" s="25"/>
      <c r="D1932" s="26"/>
      <c r="E1932" s="26"/>
      <c r="F1932" s="27"/>
      <c r="H1932" s="103"/>
      <c r="I1932" s="103"/>
      <c r="J1932" s="103"/>
      <c r="K1932" s="103"/>
    </row>
    <row r="1933" spans="1:11" s="3" customFormat="1" x14ac:dyDescent="0.25">
      <c r="A1933" s="23" t="s">
        <v>3729</v>
      </c>
      <c r="B1933" s="24" t="s">
        <v>3730</v>
      </c>
      <c r="C1933" s="25"/>
      <c r="D1933" s="26"/>
      <c r="E1933" s="26"/>
      <c r="F1933" s="27"/>
      <c r="H1933" s="103"/>
      <c r="I1933" s="103"/>
      <c r="J1933" s="103"/>
      <c r="K1933" s="103"/>
    </row>
    <row r="1934" spans="1:11" s="3" customFormat="1" x14ac:dyDescent="0.25">
      <c r="A1934" s="23" t="s">
        <v>3731</v>
      </c>
      <c r="B1934" s="24" t="s">
        <v>3732</v>
      </c>
      <c r="C1934" s="25"/>
      <c r="D1934" s="26"/>
      <c r="E1934" s="26"/>
      <c r="F1934" s="27"/>
      <c r="H1934" s="103"/>
      <c r="I1934" s="103"/>
      <c r="J1934" s="103"/>
      <c r="K1934" s="103"/>
    </row>
    <row r="1935" spans="1:11" s="3" customFormat="1" x14ac:dyDescent="0.25">
      <c r="A1935" s="23" t="s">
        <v>3733</v>
      </c>
      <c r="B1935" s="24" t="s">
        <v>3734</v>
      </c>
      <c r="C1935" s="25"/>
      <c r="D1935" s="26"/>
      <c r="E1935" s="26"/>
      <c r="F1935" s="27"/>
      <c r="H1935" s="103"/>
      <c r="I1935" s="103"/>
      <c r="J1935" s="103"/>
      <c r="K1935" s="103"/>
    </row>
    <row r="1936" spans="1:11" s="3" customFormat="1" x14ac:dyDescent="0.25">
      <c r="A1936" s="23" t="s">
        <v>3735</v>
      </c>
      <c r="B1936" s="24" t="s">
        <v>3736</v>
      </c>
      <c r="C1936" s="25"/>
      <c r="D1936" s="26"/>
      <c r="E1936" s="26"/>
      <c r="F1936" s="27"/>
      <c r="H1936" s="103"/>
      <c r="I1936" s="103"/>
      <c r="J1936" s="103"/>
      <c r="K1936" s="103"/>
    </row>
    <row r="1937" spans="1:11" s="3" customFormat="1" x14ac:dyDescent="0.25">
      <c r="A1937" s="23" t="s">
        <v>3737</v>
      </c>
      <c r="B1937" s="24" t="s">
        <v>3710</v>
      </c>
      <c r="C1937" s="25"/>
      <c r="D1937" s="26"/>
      <c r="E1937" s="26"/>
      <c r="F1937" s="27"/>
      <c r="H1937" s="103"/>
      <c r="I1937" s="103"/>
      <c r="J1937" s="103"/>
      <c r="K1937" s="103"/>
    </row>
    <row r="1938" spans="1:11" s="3" customFormat="1" x14ac:dyDescent="0.25">
      <c r="A1938" s="23" t="s">
        <v>3738</v>
      </c>
      <c r="B1938" s="24" t="s">
        <v>3739</v>
      </c>
      <c r="C1938" s="25"/>
      <c r="D1938" s="26"/>
      <c r="E1938" s="26"/>
      <c r="F1938" s="27"/>
      <c r="H1938" s="103"/>
      <c r="I1938" s="103"/>
      <c r="J1938" s="103"/>
      <c r="K1938" s="103"/>
    </row>
    <row r="1939" spans="1:11" s="3" customFormat="1" x14ac:dyDescent="0.25">
      <c r="A1939" s="23" t="s">
        <v>3740</v>
      </c>
      <c r="B1939" s="24" t="s">
        <v>3741</v>
      </c>
      <c r="C1939" s="25"/>
      <c r="D1939" s="26"/>
      <c r="E1939" s="26"/>
      <c r="F1939" s="27"/>
      <c r="H1939" s="103"/>
      <c r="I1939" s="103"/>
      <c r="J1939" s="103"/>
      <c r="K1939" s="103"/>
    </row>
    <row r="1940" spans="1:11" s="3" customFormat="1" x14ac:dyDescent="0.25">
      <c r="A1940" s="23" t="s">
        <v>3742</v>
      </c>
      <c r="B1940" s="24" t="s">
        <v>3743</v>
      </c>
      <c r="C1940" s="25"/>
      <c r="D1940" s="26"/>
      <c r="E1940" s="26"/>
      <c r="F1940" s="27"/>
      <c r="H1940" s="103"/>
      <c r="I1940" s="103"/>
      <c r="J1940" s="103"/>
      <c r="K1940" s="103"/>
    </row>
    <row r="1941" spans="1:11" s="3" customFormat="1" x14ac:dyDescent="0.25">
      <c r="A1941" s="23" t="s">
        <v>3744</v>
      </c>
      <c r="B1941" s="24" t="s">
        <v>3745</v>
      </c>
      <c r="C1941" s="25"/>
      <c r="D1941" s="26"/>
      <c r="E1941" s="26"/>
      <c r="F1941" s="27"/>
      <c r="H1941" s="103"/>
      <c r="I1941" s="103"/>
      <c r="J1941" s="103"/>
      <c r="K1941" s="103"/>
    </row>
    <row r="1942" spans="1:11" s="3" customFormat="1" x14ac:dyDescent="0.25">
      <c r="A1942" s="23" t="s">
        <v>3746</v>
      </c>
      <c r="B1942" s="24" t="s">
        <v>3747</v>
      </c>
      <c r="C1942" s="25"/>
      <c r="D1942" s="26"/>
      <c r="E1942" s="26"/>
      <c r="F1942" s="27"/>
      <c r="H1942" s="103"/>
      <c r="I1942" s="103"/>
      <c r="J1942" s="103"/>
      <c r="K1942" s="103"/>
    </row>
    <row r="1943" spans="1:11" s="3" customFormat="1" x14ac:dyDescent="0.25">
      <c r="A1943" s="23" t="s">
        <v>3748</v>
      </c>
      <c r="B1943" s="24" t="s">
        <v>3749</v>
      </c>
      <c r="C1943" s="25"/>
      <c r="D1943" s="26"/>
      <c r="E1943" s="26"/>
      <c r="F1943" s="27"/>
      <c r="H1943" s="103"/>
      <c r="I1943" s="103"/>
      <c r="J1943" s="103"/>
      <c r="K1943" s="103"/>
    </row>
    <row r="1944" spans="1:11" s="3" customFormat="1" x14ac:dyDescent="0.25">
      <c r="A1944" s="23" t="s">
        <v>3750</v>
      </c>
      <c r="B1944" s="24" t="s">
        <v>3751</v>
      </c>
      <c r="C1944" s="25"/>
      <c r="D1944" s="26"/>
      <c r="E1944" s="26"/>
      <c r="F1944" s="27"/>
      <c r="H1944" s="103"/>
      <c r="I1944" s="103"/>
      <c r="J1944" s="103"/>
      <c r="K1944" s="103"/>
    </row>
    <row r="1945" spans="1:11" s="3" customFormat="1" x14ac:dyDescent="0.25">
      <c r="A1945" s="23" t="s">
        <v>3752</v>
      </c>
      <c r="B1945" s="24" t="s">
        <v>3753</v>
      </c>
      <c r="C1945" s="25"/>
      <c r="D1945" s="26"/>
      <c r="E1945" s="26"/>
      <c r="F1945" s="27"/>
      <c r="H1945" s="103"/>
      <c r="I1945" s="103"/>
      <c r="J1945" s="103"/>
      <c r="K1945" s="103"/>
    </row>
    <row r="1946" spans="1:11" s="3" customFormat="1" x14ac:dyDescent="0.25">
      <c r="A1946" s="23" t="s">
        <v>3754</v>
      </c>
      <c r="B1946" s="24" t="s">
        <v>3755</v>
      </c>
      <c r="C1946" s="25"/>
      <c r="D1946" s="26"/>
      <c r="E1946" s="26"/>
      <c r="F1946" s="27"/>
      <c r="H1946" s="103"/>
      <c r="I1946" s="103"/>
      <c r="J1946" s="103"/>
      <c r="K1946" s="103"/>
    </row>
    <row r="1947" spans="1:11" s="3" customFormat="1" x14ac:dyDescent="0.25">
      <c r="A1947" s="23" t="s">
        <v>3756</v>
      </c>
      <c r="B1947" s="24" t="s">
        <v>3757</v>
      </c>
      <c r="C1947" s="25"/>
      <c r="D1947" s="26"/>
      <c r="E1947" s="26"/>
      <c r="F1947" s="27"/>
      <c r="H1947" s="103"/>
      <c r="I1947" s="103"/>
      <c r="J1947" s="103"/>
      <c r="K1947" s="103"/>
    </row>
    <row r="1948" spans="1:11" s="3" customFormat="1" x14ac:dyDescent="0.25">
      <c r="A1948" s="23" t="s">
        <v>3758</v>
      </c>
      <c r="B1948" s="24" t="s">
        <v>3759</v>
      </c>
      <c r="C1948" s="25"/>
      <c r="D1948" s="26"/>
      <c r="E1948" s="26"/>
      <c r="F1948" s="27"/>
      <c r="H1948" s="103"/>
      <c r="I1948" s="103"/>
      <c r="J1948" s="103"/>
      <c r="K1948" s="103"/>
    </row>
    <row r="1949" spans="1:11" s="3" customFormat="1" x14ac:dyDescent="0.25">
      <c r="A1949" s="23" t="s">
        <v>3760</v>
      </c>
      <c r="B1949" s="24" t="s">
        <v>3761</v>
      </c>
      <c r="C1949" s="25"/>
      <c r="D1949" s="26"/>
      <c r="E1949" s="26"/>
      <c r="F1949" s="27"/>
      <c r="H1949" s="103"/>
      <c r="I1949" s="103"/>
      <c r="J1949" s="103"/>
      <c r="K1949" s="103"/>
    </row>
    <row r="1950" spans="1:11" s="3" customFormat="1" x14ac:dyDescent="0.25">
      <c r="A1950" s="23" t="s">
        <v>3762</v>
      </c>
      <c r="B1950" s="24" t="s">
        <v>3763</v>
      </c>
      <c r="C1950" s="25"/>
      <c r="D1950" s="26"/>
      <c r="E1950" s="26"/>
      <c r="F1950" s="27"/>
      <c r="H1950" s="103"/>
      <c r="I1950" s="103"/>
      <c r="J1950" s="103"/>
      <c r="K1950" s="103"/>
    </row>
    <row r="1951" spans="1:11" s="3" customFormat="1" x14ac:dyDescent="0.25">
      <c r="A1951" s="23" t="s">
        <v>3764</v>
      </c>
      <c r="B1951" s="24" t="s">
        <v>3765</v>
      </c>
      <c r="C1951" s="25"/>
      <c r="D1951" s="26"/>
      <c r="E1951" s="26"/>
      <c r="F1951" s="27"/>
      <c r="H1951" s="103"/>
      <c r="I1951" s="103"/>
      <c r="J1951" s="103"/>
      <c r="K1951" s="103"/>
    </row>
    <row r="1952" spans="1:11" s="3" customFormat="1" x14ac:dyDescent="0.25">
      <c r="A1952" s="23" t="s">
        <v>3766</v>
      </c>
      <c r="B1952" s="24" t="s">
        <v>3767</v>
      </c>
      <c r="C1952" s="25"/>
      <c r="D1952" s="26"/>
      <c r="E1952" s="26"/>
      <c r="F1952" s="27"/>
      <c r="H1952" s="103"/>
      <c r="I1952" s="103"/>
      <c r="J1952" s="103"/>
      <c r="K1952" s="103"/>
    </row>
    <row r="1953" spans="1:11" s="3" customFormat="1" x14ac:dyDescent="0.25">
      <c r="A1953" s="23" t="s">
        <v>3768</v>
      </c>
      <c r="B1953" s="24" t="s">
        <v>3769</v>
      </c>
      <c r="C1953" s="25"/>
      <c r="D1953" s="26"/>
      <c r="E1953" s="26"/>
      <c r="F1953" s="27"/>
      <c r="H1953" s="103"/>
      <c r="I1953" s="103"/>
      <c r="J1953" s="103"/>
      <c r="K1953" s="103"/>
    </row>
    <row r="1954" spans="1:11" s="3" customFormat="1" x14ac:dyDescent="0.25">
      <c r="A1954" s="23" t="s">
        <v>3770</v>
      </c>
      <c r="B1954" s="24" t="s">
        <v>3771</v>
      </c>
      <c r="C1954" s="25"/>
      <c r="D1954" s="26"/>
      <c r="E1954" s="26"/>
      <c r="F1954" s="27"/>
      <c r="H1954" s="103"/>
      <c r="I1954" s="103"/>
      <c r="J1954" s="103"/>
      <c r="K1954" s="103"/>
    </row>
    <row r="1955" spans="1:11" s="3" customFormat="1" x14ac:dyDescent="0.25">
      <c r="A1955" s="23" t="s">
        <v>3772</v>
      </c>
      <c r="B1955" s="24" t="s">
        <v>3773</v>
      </c>
      <c r="C1955" s="25"/>
      <c r="D1955" s="26"/>
      <c r="E1955" s="26"/>
      <c r="F1955" s="27"/>
      <c r="H1955" s="103"/>
      <c r="I1955" s="103"/>
      <c r="J1955" s="103"/>
      <c r="K1955" s="103"/>
    </row>
    <row r="1956" spans="1:11" s="3" customFormat="1" x14ac:dyDescent="0.25">
      <c r="A1956" s="23" t="s">
        <v>3774</v>
      </c>
      <c r="B1956" s="24" t="s">
        <v>3775</v>
      </c>
      <c r="C1956" s="25"/>
      <c r="D1956" s="26"/>
      <c r="E1956" s="26"/>
      <c r="F1956" s="27"/>
      <c r="H1956" s="103"/>
      <c r="I1956" s="103"/>
      <c r="J1956" s="103"/>
      <c r="K1956" s="103"/>
    </row>
    <row r="1957" spans="1:11" s="3" customFormat="1" x14ac:dyDescent="0.25">
      <c r="A1957" s="23" t="s">
        <v>3776</v>
      </c>
      <c r="B1957" s="24" t="s">
        <v>3777</v>
      </c>
      <c r="C1957" s="25"/>
      <c r="D1957" s="26"/>
      <c r="E1957" s="26"/>
      <c r="F1957" s="27"/>
      <c r="H1957" s="103"/>
      <c r="I1957" s="103"/>
      <c r="J1957" s="103"/>
      <c r="K1957" s="103"/>
    </row>
    <row r="1958" spans="1:11" s="3" customFormat="1" x14ac:dyDescent="0.25">
      <c r="A1958" s="23" t="s">
        <v>3778</v>
      </c>
      <c r="B1958" s="24" t="s">
        <v>3779</v>
      </c>
      <c r="C1958" s="25"/>
      <c r="D1958" s="26"/>
      <c r="E1958" s="26"/>
      <c r="F1958" s="27"/>
      <c r="H1958" s="103"/>
      <c r="I1958" s="103"/>
      <c r="J1958" s="103"/>
      <c r="K1958" s="103"/>
    </row>
    <row r="1959" spans="1:11" s="3" customFormat="1" x14ac:dyDescent="0.25">
      <c r="A1959" s="23" t="s">
        <v>3780</v>
      </c>
      <c r="B1959" s="24" t="s">
        <v>3781</v>
      </c>
      <c r="C1959" s="25"/>
      <c r="D1959" s="26"/>
      <c r="E1959" s="26"/>
      <c r="F1959" s="27"/>
      <c r="H1959" s="103"/>
      <c r="I1959" s="103"/>
      <c r="J1959" s="103"/>
      <c r="K1959" s="103"/>
    </row>
    <row r="1960" spans="1:11" s="3" customFormat="1" ht="24" x14ac:dyDescent="0.25">
      <c r="A1960" s="23" t="s">
        <v>3782</v>
      </c>
      <c r="B1960" s="95" t="s">
        <v>3783</v>
      </c>
      <c r="C1960" s="25"/>
      <c r="D1960" s="26"/>
      <c r="E1960" s="26"/>
      <c r="F1960" s="27"/>
      <c r="H1960" s="103"/>
      <c r="I1960" s="103"/>
      <c r="J1960" s="103"/>
      <c r="K1960" s="103"/>
    </row>
    <row r="1961" spans="1:11" s="3" customFormat="1" x14ac:dyDescent="0.25">
      <c r="A1961" s="47"/>
      <c r="B1961" s="102" t="s">
        <v>3784</v>
      </c>
      <c r="C1961" s="41">
        <f>SUM(C1962:C1966)</f>
        <v>0</v>
      </c>
      <c r="D1961" s="42"/>
      <c r="E1961" s="42"/>
      <c r="F1961" s="43"/>
      <c r="H1961" s="103"/>
      <c r="I1961" s="103"/>
      <c r="J1961" s="103"/>
      <c r="K1961" s="103"/>
    </row>
    <row r="1962" spans="1:11" s="3" customFormat="1" x14ac:dyDescent="0.25">
      <c r="A1962" s="23" t="s">
        <v>3785</v>
      </c>
      <c r="B1962" s="24" t="s">
        <v>3786</v>
      </c>
      <c r="C1962" s="25"/>
      <c r="D1962" s="26"/>
      <c r="E1962" s="26"/>
      <c r="F1962" s="27"/>
      <c r="H1962" s="103"/>
      <c r="I1962" s="103"/>
      <c r="J1962" s="103"/>
      <c r="K1962" s="103"/>
    </row>
    <row r="1963" spans="1:11" s="3" customFormat="1" x14ac:dyDescent="0.25">
      <c r="A1963" s="23" t="s">
        <v>3787</v>
      </c>
      <c r="B1963" s="24" t="s">
        <v>3788</v>
      </c>
      <c r="C1963" s="25"/>
      <c r="D1963" s="26"/>
      <c r="E1963" s="26"/>
      <c r="F1963" s="27"/>
      <c r="H1963" s="103"/>
      <c r="I1963" s="103"/>
      <c r="J1963" s="103"/>
      <c r="K1963" s="103"/>
    </row>
    <row r="1964" spans="1:11" s="3" customFormat="1" x14ac:dyDescent="0.25">
      <c r="A1964" s="23" t="s">
        <v>3789</v>
      </c>
      <c r="B1964" s="24" t="s">
        <v>3790</v>
      </c>
      <c r="C1964" s="25"/>
      <c r="D1964" s="26"/>
      <c r="E1964" s="26"/>
      <c r="F1964" s="27"/>
      <c r="H1964" s="103"/>
      <c r="I1964" s="103"/>
      <c r="J1964" s="103"/>
      <c r="K1964" s="103"/>
    </row>
    <row r="1965" spans="1:11" s="3" customFormat="1" x14ac:dyDescent="0.25">
      <c r="A1965" s="23" t="s">
        <v>3791</v>
      </c>
      <c r="B1965" s="24" t="s">
        <v>3792</v>
      </c>
      <c r="C1965" s="25"/>
      <c r="D1965" s="26"/>
      <c r="E1965" s="26"/>
      <c r="F1965" s="27"/>
      <c r="H1965" s="103"/>
      <c r="I1965" s="103"/>
      <c r="J1965" s="103"/>
      <c r="K1965" s="103"/>
    </row>
    <row r="1966" spans="1:11" s="3" customFormat="1" x14ac:dyDescent="0.25">
      <c r="A1966" s="23" t="s">
        <v>3793</v>
      </c>
      <c r="B1966" s="36" t="s">
        <v>3794</v>
      </c>
      <c r="C1966" s="37"/>
      <c r="D1966" s="30"/>
      <c r="E1966" s="30"/>
      <c r="F1966" s="31"/>
      <c r="H1966" s="103"/>
      <c r="I1966" s="103"/>
      <c r="J1966" s="103"/>
      <c r="K1966" s="103"/>
    </row>
    <row r="1967" spans="1:11" x14ac:dyDescent="0.25">
      <c r="A1967" s="125" t="s">
        <v>3795</v>
      </c>
      <c r="B1967" s="126"/>
      <c r="C1967" s="127">
        <f>SUM(C1968:C2006)</f>
        <v>0</v>
      </c>
      <c r="D1967" s="128"/>
      <c r="E1967" s="129"/>
      <c r="F1967" s="130"/>
    </row>
    <row r="1968" spans="1:11" x14ac:dyDescent="0.25">
      <c r="A1968" s="131" t="s">
        <v>3796</v>
      </c>
      <c r="B1968" s="132" t="s">
        <v>3797</v>
      </c>
      <c r="C1968" s="133"/>
      <c r="D1968" s="108"/>
      <c r="E1968" s="109"/>
      <c r="F1968" s="110"/>
    </row>
    <row r="1969" spans="1:6" x14ac:dyDescent="0.25">
      <c r="A1969" s="134" t="s">
        <v>3798</v>
      </c>
      <c r="B1969" s="135" t="s">
        <v>3799</v>
      </c>
      <c r="C1969" s="25"/>
      <c r="D1969" s="113"/>
      <c r="E1969" s="26"/>
      <c r="F1969" s="27"/>
    </row>
    <row r="1970" spans="1:6" x14ac:dyDescent="0.25">
      <c r="A1970" s="134" t="s">
        <v>3800</v>
      </c>
      <c r="B1970" s="135" t="s">
        <v>3801</v>
      </c>
      <c r="C1970" s="25"/>
      <c r="D1970" s="113"/>
      <c r="E1970" s="26"/>
      <c r="F1970" s="27"/>
    </row>
    <row r="1971" spans="1:6" x14ac:dyDescent="0.25">
      <c r="A1971" s="134" t="s">
        <v>3802</v>
      </c>
      <c r="B1971" s="135" t="s">
        <v>3803</v>
      </c>
      <c r="C1971" s="25"/>
      <c r="D1971" s="113"/>
      <c r="E1971" s="26"/>
      <c r="F1971" s="27"/>
    </row>
    <row r="1972" spans="1:6" x14ac:dyDescent="0.25">
      <c r="A1972" s="134" t="s">
        <v>3804</v>
      </c>
      <c r="B1972" s="135" t="s">
        <v>3805</v>
      </c>
      <c r="C1972" s="25"/>
      <c r="D1972" s="113"/>
      <c r="E1972" s="26"/>
      <c r="F1972" s="27"/>
    </row>
    <row r="1973" spans="1:6" x14ac:dyDescent="0.25">
      <c r="A1973" s="134" t="s">
        <v>3806</v>
      </c>
      <c r="B1973" s="135" t="s">
        <v>3807</v>
      </c>
      <c r="C1973" s="25"/>
      <c r="D1973" s="113"/>
      <c r="E1973" s="26"/>
      <c r="F1973" s="27"/>
    </row>
    <row r="1974" spans="1:6" x14ac:dyDescent="0.25">
      <c r="A1974" s="134" t="s">
        <v>3808</v>
      </c>
      <c r="B1974" s="135" t="s">
        <v>3809</v>
      </c>
      <c r="C1974" s="25"/>
      <c r="D1974" s="113"/>
      <c r="E1974" s="26"/>
      <c r="F1974" s="27"/>
    </row>
    <row r="1975" spans="1:6" x14ac:dyDescent="0.25">
      <c r="A1975" s="134" t="s">
        <v>3810</v>
      </c>
      <c r="B1975" s="135" t="s">
        <v>3811</v>
      </c>
      <c r="C1975" s="25"/>
      <c r="D1975" s="113"/>
      <c r="E1975" s="26"/>
      <c r="F1975" s="27"/>
    </row>
    <row r="1976" spans="1:6" x14ac:dyDescent="0.25">
      <c r="A1976" s="134" t="s">
        <v>3812</v>
      </c>
      <c r="B1976" s="135" t="s">
        <v>3813</v>
      </c>
      <c r="C1976" s="25"/>
      <c r="D1976" s="113"/>
      <c r="E1976" s="26"/>
      <c r="F1976" s="27"/>
    </row>
    <row r="1977" spans="1:6" x14ac:dyDescent="0.25">
      <c r="A1977" s="134" t="s">
        <v>3814</v>
      </c>
      <c r="B1977" s="135" t="s">
        <v>3815</v>
      </c>
      <c r="C1977" s="25"/>
      <c r="D1977" s="113"/>
      <c r="E1977" s="26"/>
      <c r="F1977" s="27"/>
    </row>
    <row r="1978" spans="1:6" x14ac:dyDescent="0.25">
      <c r="A1978" s="134" t="s">
        <v>3816</v>
      </c>
      <c r="B1978" s="135" t="s">
        <v>3817</v>
      </c>
      <c r="C1978" s="25"/>
      <c r="D1978" s="113"/>
      <c r="E1978" s="26"/>
      <c r="F1978" s="27"/>
    </row>
    <row r="1979" spans="1:6" x14ac:dyDescent="0.25">
      <c r="A1979" s="134" t="s">
        <v>3818</v>
      </c>
      <c r="B1979" s="135" t="s">
        <v>3819</v>
      </c>
      <c r="C1979" s="25"/>
      <c r="D1979" s="113"/>
      <c r="E1979" s="26"/>
      <c r="F1979" s="27"/>
    </row>
    <row r="1980" spans="1:6" x14ac:dyDescent="0.25">
      <c r="A1980" s="134" t="s">
        <v>3820</v>
      </c>
      <c r="B1980" s="135" t="s">
        <v>3821</v>
      </c>
      <c r="C1980" s="25"/>
      <c r="D1980" s="113"/>
      <c r="E1980" s="26"/>
      <c r="F1980" s="27"/>
    </row>
    <row r="1981" spans="1:6" x14ac:dyDescent="0.25">
      <c r="A1981" s="134" t="s">
        <v>3822</v>
      </c>
      <c r="B1981" s="135" t="s">
        <v>3823</v>
      </c>
      <c r="C1981" s="25"/>
      <c r="D1981" s="113"/>
      <c r="E1981" s="26"/>
      <c r="F1981" s="27"/>
    </row>
    <row r="1982" spans="1:6" x14ac:dyDescent="0.25">
      <c r="A1982" s="134" t="s">
        <v>3824</v>
      </c>
      <c r="B1982" s="135" t="s">
        <v>3825</v>
      </c>
      <c r="C1982" s="25"/>
      <c r="D1982" s="113"/>
      <c r="E1982" s="26"/>
      <c r="F1982" s="27"/>
    </row>
    <row r="1983" spans="1:6" x14ac:dyDescent="0.25">
      <c r="A1983" s="134" t="s">
        <v>3826</v>
      </c>
      <c r="B1983" s="135" t="s">
        <v>3827</v>
      </c>
      <c r="C1983" s="25"/>
      <c r="D1983" s="113"/>
      <c r="E1983" s="26"/>
      <c r="F1983" s="27"/>
    </row>
    <row r="1984" spans="1:6" x14ac:dyDescent="0.25">
      <c r="A1984" s="134" t="s">
        <v>3828</v>
      </c>
      <c r="B1984" s="135" t="s">
        <v>3829</v>
      </c>
      <c r="C1984" s="25"/>
      <c r="D1984" s="113"/>
      <c r="E1984" s="26"/>
      <c r="F1984" s="27"/>
    </row>
    <row r="1985" spans="1:6" x14ac:dyDescent="0.25">
      <c r="A1985" s="134" t="s">
        <v>3830</v>
      </c>
      <c r="B1985" s="135" t="s">
        <v>3831</v>
      </c>
      <c r="C1985" s="25"/>
      <c r="D1985" s="113"/>
      <c r="E1985" s="26"/>
      <c r="F1985" s="27"/>
    </row>
    <row r="1986" spans="1:6" x14ac:dyDescent="0.25">
      <c r="A1986" s="136" t="s">
        <v>3832</v>
      </c>
      <c r="B1986" s="137" t="s">
        <v>3833</v>
      </c>
      <c r="C1986" s="25"/>
      <c r="D1986" s="113"/>
      <c r="E1986" s="26"/>
      <c r="F1986" s="27"/>
    </row>
    <row r="1987" spans="1:6" x14ac:dyDescent="0.25">
      <c r="A1987" s="134" t="s">
        <v>3834</v>
      </c>
      <c r="B1987" s="135" t="s">
        <v>3835</v>
      </c>
      <c r="C1987" s="25"/>
      <c r="D1987" s="113"/>
      <c r="E1987" s="26"/>
      <c r="F1987" s="27"/>
    </row>
    <row r="1988" spans="1:6" x14ac:dyDescent="0.25">
      <c r="A1988" s="136" t="s">
        <v>3836</v>
      </c>
      <c r="B1988" s="137" t="s">
        <v>3837</v>
      </c>
      <c r="C1988" s="25"/>
      <c r="D1988" s="113"/>
      <c r="E1988" s="26"/>
      <c r="F1988" s="27"/>
    </row>
    <row r="1989" spans="1:6" x14ac:dyDescent="0.25">
      <c r="A1989" s="136" t="s">
        <v>3838</v>
      </c>
      <c r="B1989" s="137" t="s">
        <v>3839</v>
      </c>
      <c r="C1989" s="25"/>
      <c r="D1989" s="113"/>
      <c r="E1989" s="26"/>
      <c r="F1989" s="27"/>
    </row>
    <row r="1990" spans="1:6" x14ac:dyDescent="0.25">
      <c r="A1990" s="134" t="s">
        <v>3840</v>
      </c>
      <c r="B1990" s="135" t="s">
        <v>3841</v>
      </c>
      <c r="C1990" s="25"/>
      <c r="D1990" s="113"/>
      <c r="E1990" s="26"/>
      <c r="F1990" s="27"/>
    </row>
    <row r="1991" spans="1:6" x14ac:dyDescent="0.25">
      <c r="A1991" s="134" t="s">
        <v>3842</v>
      </c>
      <c r="B1991" s="135" t="s">
        <v>3843</v>
      </c>
      <c r="C1991" s="25"/>
      <c r="D1991" s="113"/>
      <c r="E1991" s="26"/>
      <c r="F1991" s="27"/>
    </row>
    <row r="1992" spans="1:6" x14ac:dyDescent="0.25">
      <c r="A1992" s="134" t="s">
        <v>3844</v>
      </c>
      <c r="B1992" s="135" t="s">
        <v>3845</v>
      </c>
      <c r="C1992" s="25"/>
      <c r="D1992" s="113"/>
      <c r="E1992" s="26"/>
      <c r="F1992" s="27"/>
    </row>
    <row r="1993" spans="1:6" x14ac:dyDescent="0.25">
      <c r="A1993" s="136" t="s">
        <v>3846</v>
      </c>
      <c r="B1993" s="137" t="s">
        <v>3847</v>
      </c>
      <c r="C1993" s="25"/>
      <c r="D1993" s="113"/>
      <c r="E1993" s="26"/>
      <c r="F1993" s="27"/>
    </row>
    <row r="1994" spans="1:6" x14ac:dyDescent="0.25">
      <c r="A1994" s="136" t="s">
        <v>3848</v>
      </c>
      <c r="B1994" s="137" t="s">
        <v>3849</v>
      </c>
      <c r="C1994" s="25"/>
      <c r="D1994" s="113"/>
      <c r="E1994" s="26"/>
      <c r="F1994" s="27"/>
    </row>
    <row r="1995" spans="1:6" x14ac:dyDescent="0.25">
      <c r="A1995" s="134" t="s">
        <v>3850</v>
      </c>
      <c r="B1995" s="135" t="s">
        <v>3851</v>
      </c>
      <c r="C1995" s="25"/>
      <c r="D1995" s="113"/>
      <c r="E1995" s="26"/>
      <c r="F1995" s="27"/>
    </row>
    <row r="1996" spans="1:6" ht="12" customHeight="1" x14ac:dyDescent="0.25">
      <c r="A1996" s="134" t="s">
        <v>3852</v>
      </c>
      <c r="B1996" s="135" t="s">
        <v>3853</v>
      </c>
      <c r="C1996" s="25"/>
      <c r="D1996" s="113"/>
      <c r="E1996" s="26"/>
      <c r="F1996" s="27"/>
    </row>
    <row r="1997" spans="1:6" x14ac:dyDescent="0.25">
      <c r="A1997" s="134" t="s">
        <v>3854</v>
      </c>
      <c r="B1997" s="135" t="s">
        <v>3855</v>
      </c>
      <c r="C1997" s="25"/>
      <c r="D1997" s="113"/>
      <c r="E1997" s="26"/>
      <c r="F1997" s="27"/>
    </row>
    <row r="1998" spans="1:6" x14ac:dyDescent="0.25">
      <c r="A1998" s="134" t="s">
        <v>3856</v>
      </c>
      <c r="B1998" s="135" t="s">
        <v>3857</v>
      </c>
      <c r="C1998" s="25"/>
      <c r="D1998" s="113"/>
      <c r="E1998" s="26"/>
      <c r="F1998" s="27"/>
    </row>
    <row r="1999" spans="1:6" x14ac:dyDescent="0.25">
      <c r="A1999" s="134" t="s">
        <v>3858</v>
      </c>
      <c r="B1999" s="135" t="s">
        <v>3859</v>
      </c>
      <c r="C1999" s="25"/>
      <c r="D1999" s="113"/>
      <c r="E1999" s="26"/>
      <c r="F1999" s="27"/>
    </row>
    <row r="2000" spans="1:6" x14ac:dyDescent="0.25">
      <c r="A2000" s="134" t="s">
        <v>3860</v>
      </c>
      <c r="B2000" s="135" t="s">
        <v>3861</v>
      </c>
      <c r="C2000" s="25"/>
      <c r="D2000" s="113"/>
      <c r="E2000" s="26"/>
      <c r="F2000" s="27"/>
    </row>
    <row r="2001" spans="1:6" x14ac:dyDescent="0.25">
      <c r="A2001" s="134" t="s">
        <v>3862</v>
      </c>
      <c r="B2001" s="135" t="s">
        <v>3863</v>
      </c>
      <c r="C2001" s="25"/>
      <c r="D2001" s="113"/>
      <c r="E2001" s="26"/>
      <c r="F2001" s="27"/>
    </row>
    <row r="2002" spans="1:6" x14ac:dyDescent="0.25">
      <c r="A2002" s="134" t="s">
        <v>3864</v>
      </c>
      <c r="B2002" s="135" t="s">
        <v>3865</v>
      </c>
      <c r="C2002" s="25"/>
      <c r="D2002" s="113"/>
      <c r="E2002" s="26"/>
      <c r="F2002" s="27"/>
    </row>
    <row r="2003" spans="1:6" x14ac:dyDescent="0.25">
      <c r="A2003" s="134" t="s">
        <v>3866</v>
      </c>
      <c r="B2003" s="135" t="s">
        <v>3867</v>
      </c>
      <c r="C2003" s="25"/>
      <c r="D2003" s="113"/>
      <c r="E2003" s="26"/>
      <c r="F2003" s="27"/>
    </row>
    <row r="2004" spans="1:6" x14ac:dyDescent="0.25">
      <c r="A2004" s="134" t="s">
        <v>3868</v>
      </c>
      <c r="B2004" s="135" t="s">
        <v>3869</v>
      </c>
      <c r="C2004" s="25"/>
      <c r="D2004" s="113"/>
      <c r="E2004" s="26"/>
      <c r="F2004" s="27"/>
    </row>
    <row r="2005" spans="1:6" x14ac:dyDescent="0.25">
      <c r="A2005" s="134" t="s">
        <v>3870</v>
      </c>
      <c r="B2005" s="135" t="s">
        <v>3871</v>
      </c>
      <c r="C2005" s="25"/>
      <c r="D2005" s="113"/>
      <c r="E2005" s="26"/>
      <c r="F2005" s="27"/>
    </row>
    <row r="2006" spans="1:6" x14ac:dyDescent="0.25">
      <c r="A2006" s="131" t="s">
        <v>3872</v>
      </c>
      <c r="B2006" s="132" t="s">
        <v>3873</v>
      </c>
      <c r="C2006" s="72"/>
      <c r="D2006" s="138"/>
      <c r="E2006" s="73"/>
      <c r="F2006" s="74"/>
    </row>
    <row r="2007" spans="1:6" x14ac:dyDescent="0.25">
      <c r="A2007" s="139" t="s">
        <v>3874</v>
      </c>
      <c r="B2007" s="140"/>
      <c r="C2007" s="127">
        <f>SUM(C2008:C2047)</f>
        <v>0</v>
      </c>
      <c r="D2007" s="128"/>
      <c r="E2007" s="129"/>
      <c r="F2007" s="130"/>
    </row>
    <row r="2008" spans="1:6" x14ac:dyDescent="0.25">
      <c r="A2008" s="131" t="s">
        <v>3875</v>
      </c>
      <c r="B2008" s="132" t="s">
        <v>3876</v>
      </c>
      <c r="C2008" s="133"/>
      <c r="D2008" s="108"/>
      <c r="E2008" s="109"/>
      <c r="F2008" s="110"/>
    </row>
    <row r="2009" spans="1:6" x14ac:dyDescent="0.25">
      <c r="A2009" s="134" t="s">
        <v>3877</v>
      </c>
      <c r="B2009" s="135" t="s">
        <v>3878</v>
      </c>
      <c r="C2009" s="25"/>
      <c r="D2009" s="113"/>
      <c r="E2009" s="26"/>
      <c r="F2009" s="27"/>
    </row>
    <row r="2010" spans="1:6" x14ac:dyDescent="0.25">
      <c r="A2010" s="134" t="s">
        <v>3879</v>
      </c>
      <c r="B2010" s="135" t="s">
        <v>3880</v>
      </c>
      <c r="C2010" s="25"/>
      <c r="D2010" s="113"/>
      <c r="E2010" s="26"/>
      <c r="F2010" s="27"/>
    </row>
    <row r="2011" spans="1:6" x14ac:dyDescent="0.25">
      <c r="A2011" s="134" t="s">
        <v>3881</v>
      </c>
      <c r="B2011" s="135" t="s">
        <v>3882</v>
      </c>
      <c r="C2011" s="25"/>
      <c r="D2011" s="113"/>
      <c r="E2011" s="26"/>
      <c r="F2011" s="27"/>
    </row>
    <row r="2012" spans="1:6" x14ac:dyDescent="0.25">
      <c r="A2012" s="134" t="s">
        <v>3883</v>
      </c>
      <c r="B2012" s="135" t="s">
        <v>3884</v>
      </c>
      <c r="C2012" s="25"/>
      <c r="D2012" s="113"/>
      <c r="E2012" s="26"/>
      <c r="F2012" s="27"/>
    </row>
    <row r="2013" spans="1:6" x14ac:dyDescent="0.25">
      <c r="A2013" s="134" t="s">
        <v>3885</v>
      </c>
      <c r="B2013" s="135" t="s">
        <v>3886</v>
      </c>
      <c r="C2013" s="25"/>
      <c r="D2013" s="113"/>
      <c r="E2013" s="26"/>
      <c r="F2013" s="27"/>
    </row>
    <row r="2014" spans="1:6" x14ac:dyDescent="0.25">
      <c r="A2014" s="134" t="s">
        <v>3887</v>
      </c>
      <c r="B2014" s="135" t="s">
        <v>3888</v>
      </c>
      <c r="C2014" s="25"/>
      <c r="D2014" s="113"/>
      <c r="E2014" s="26"/>
      <c r="F2014" s="27"/>
    </row>
    <row r="2015" spans="1:6" x14ac:dyDescent="0.25">
      <c r="A2015" s="134" t="s">
        <v>3889</v>
      </c>
      <c r="B2015" s="135" t="s">
        <v>3890</v>
      </c>
      <c r="C2015" s="25"/>
      <c r="D2015" s="113"/>
      <c r="E2015" s="26"/>
      <c r="F2015" s="27"/>
    </row>
    <row r="2016" spans="1:6" x14ac:dyDescent="0.25">
      <c r="A2016" s="134" t="s">
        <v>3891</v>
      </c>
      <c r="B2016" s="135" t="s">
        <v>3892</v>
      </c>
      <c r="C2016" s="25"/>
      <c r="D2016" s="113"/>
      <c r="E2016" s="26"/>
      <c r="F2016" s="27"/>
    </row>
    <row r="2017" spans="1:6" x14ac:dyDescent="0.25">
      <c r="A2017" s="134" t="s">
        <v>3893</v>
      </c>
      <c r="B2017" s="135" t="s">
        <v>3894</v>
      </c>
      <c r="C2017" s="25"/>
      <c r="D2017" s="113"/>
      <c r="E2017" s="26"/>
      <c r="F2017" s="27"/>
    </row>
    <row r="2018" spans="1:6" x14ac:dyDescent="0.25">
      <c r="A2018" s="134" t="s">
        <v>3895</v>
      </c>
      <c r="B2018" s="135" t="s">
        <v>3896</v>
      </c>
      <c r="C2018" s="25"/>
      <c r="D2018" s="113"/>
      <c r="E2018" s="26"/>
      <c r="F2018" s="27"/>
    </row>
    <row r="2019" spans="1:6" x14ac:dyDescent="0.25">
      <c r="A2019" s="134" t="s">
        <v>3897</v>
      </c>
      <c r="B2019" s="135" t="s">
        <v>3898</v>
      </c>
      <c r="C2019" s="25"/>
      <c r="D2019" s="113"/>
      <c r="E2019" s="26"/>
      <c r="F2019" s="27"/>
    </row>
    <row r="2020" spans="1:6" x14ac:dyDescent="0.25">
      <c r="A2020" s="134" t="s">
        <v>3899</v>
      </c>
      <c r="B2020" s="135" t="s">
        <v>3900</v>
      </c>
      <c r="C2020" s="25"/>
      <c r="D2020" s="113"/>
      <c r="E2020" s="26"/>
      <c r="F2020" s="27"/>
    </row>
    <row r="2021" spans="1:6" x14ac:dyDescent="0.25">
      <c r="A2021" s="134" t="s">
        <v>3901</v>
      </c>
      <c r="B2021" s="135" t="s">
        <v>3902</v>
      </c>
      <c r="C2021" s="25"/>
      <c r="D2021" s="113"/>
      <c r="E2021" s="26"/>
      <c r="F2021" s="27"/>
    </row>
    <row r="2022" spans="1:6" x14ac:dyDescent="0.25">
      <c r="A2022" s="134" t="s">
        <v>3903</v>
      </c>
      <c r="B2022" s="135" t="s">
        <v>3904</v>
      </c>
      <c r="C2022" s="25"/>
      <c r="D2022" s="113"/>
      <c r="E2022" s="26"/>
      <c r="F2022" s="27"/>
    </row>
    <row r="2023" spans="1:6" x14ac:dyDescent="0.25">
      <c r="A2023" s="134" t="s">
        <v>3905</v>
      </c>
      <c r="B2023" s="135" t="s">
        <v>3906</v>
      </c>
      <c r="C2023" s="25"/>
      <c r="D2023" s="113"/>
      <c r="E2023" s="26"/>
      <c r="F2023" s="27"/>
    </row>
    <row r="2024" spans="1:6" x14ac:dyDescent="0.25">
      <c r="A2024" s="134" t="s">
        <v>3907</v>
      </c>
      <c r="B2024" s="135" t="s">
        <v>3908</v>
      </c>
      <c r="C2024" s="25"/>
      <c r="D2024" s="113"/>
      <c r="E2024" s="26"/>
      <c r="F2024" s="27"/>
    </row>
    <row r="2025" spans="1:6" x14ac:dyDescent="0.25">
      <c r="A2025" s="134" t="s">
        <v>3909</v>
      </c>
      <c r="B2025" s="135" t="s">
        <v>3910</v>
      </c>
      <c r="C2025" s="25"/>
      <c r="D2025" s="113"/>
      <c r="E2025" s="26"/>
      <c r="F2025" s="27"/>
    </row>
    <row r="2026" spans="1:6" x14ac:dyDescent="0.25">
      <c r="A2026" s="134" t="s">
        <v>3911</v>
      </c>
      <c r="B2026" s="135" t="s">
        <v>3912</v>
      </c>
      <c r="C2026" s="25"/>
      <c r="D2026" s="113"/>
      <c r="E2026" s="26"/>
      <c r="F2026" s="27"/>
    </row>
    <row r="2027" spans="1:6" x14ac:dyDescent="0.25">
      <c r="A2027" s="134" t="s">
        <v>3913</v>
      </c>
      <c r="B2027" s="135" t="s">
        <v>4830</v>
      </c>
      <c r="C2027" s="25"/>
      <c r="D2027" s="113"/>
      <c r="E2027" s="26"/>
      <c r="F2027" s="27"/>
    </row>
    <row r="2028" spans="1:6" x14ac:dyDescent="0.25">
      <c r="A2028" s="134" t="s">
        <v>3915</v>
      </c>
      <c r="B2028" s="135" t="s">
        <v>3916</v>
      </c>
      <c r="C2028" s="25"/>
      <c r="D2028" s="113"/>
      <c r="E2028" s="26"/>
      <c r="F2028" s="27"/>
    </row>
    <row r="2029" spans="1:6" x14ac:dyDescent="0.25">
      <c r="A2029" s="136" t="s">
        <v>3917</v>
      </c>
      <c r="B2029" s="135" t="s">
        <v>3918</v>
      </c>
      <c r="C2029" s="25"/>
      <c r="D2029" s="113"/>
      <c r="E2029" s="26"/>
      <c r="F2029" s="27"/>
    </row>
    <row r="2030" spans="1:6" x14ac:dyDescent="0.25">
      <c r="A2030" s="136" t="s">
        <v>3919</v>
      </c>
      <c r="B2030" s="135" t="s">
        <v>3920</v>
      </c>
      <c r="C2030" s="25"/>
      <c r="D2030" s="113"/>
      <c r="E2030" s="26"/>
      <c r="F2030" s="27"/>
    </row>
    <row r="2031" spans="1:6" x14ac:dyDescent="0.25">
      <c r="A2031" s="134" t="s">
        <v>3921</v>
      </c>
      <c r="B2031" s="135" t="s">
        <v>3922</v>
      </c>
      <c r="C2031" s="25"/>
      <c r="D2031" s="113"/>
      <c r="E2031" s="26"/>
      <c r="F2031" s="27"/>
    </row>
    <row r="2032" spans="1:6" x14ac:dyDescent="0.25">
      <c r="A2032" s="134" t="s">
        <v>3923</v>
      </c>
      <c r="B2032" s="135" t="s">
        <v>3924</v>
      </c>
      <c r="C2032" s="25"/>
      <c r="D2032" s="113"/>
      <c r="E2032" s="26"/>
      <c r="F2032" s="27"/>
    </row>
    <row r="2033" spans="1:6" x14ac:dyDescent="0.25">
      <c r="A2033" s="134" t="s">
        <v>3925</v>
      </c>
      <c r="B2033" s="135" t="s">
        <v>3926</v>
      </c>
      <c r="C2033" s="25"/>
      <c r="D2033" s="113"/>
      <c r="E2033" s="26"/>
      <c r="F2033" s="27"/>
    </row>
    <row r="2034" spans="1:6" x14ac:dyDescent="0.25">
      <c r="A2034" s="134" t="s">
        <v>3927</v>
      </c>
      <c r="B2034" s="135" t="s">
        <v>3928</v>
      </c>
      <c r="C2034" s="25"/>
      <c r="D2034" s="113"/>
      <c r="E2034" s="26"/>
      <c r="F2034" s="27"/>
    </row>
    <row r="2035" spans="1:6" x14ac:dyDescent="0.25">
      <c r="A2035" s="134" t="s">
        <v>3929</v>
      </c>
      <c r="B2035" s="135" t="s">
        <v>3930</v>
      </c>
      <c r="C2035" s="25"/>
      <c r="D2035" s="113"/>
      <c r="E2035" s="26"/>
      <c r="F2035" s="27"/>
    </row>
    <row r="2036" spans="1:6" x14ac:dyDescent="0.25">
      <c r="A2036" s="134" t="s">
        <v>3931</v>
      </c>
      <c r="B2036" s="135" t="s">
        <v>3932</v>
      </c>
      <c r="C2036" s="25"/>
      <c r="D2036" s="113"/>
      <c r="E2036" s="26"/>
      <c r="F2036" s="27"/>
    </row>
    <row r="2037" spans="1:6" x14ac:dyDescent="0.25">
      <c r="A2037" s="134" t="s">
        <v>3933</v>
      </c>
      <c r="B2037" s="135" t="s">
        <v>3934</v>
      </c>
      <c r="C2037" s="25"/>
      <c r="D2037" s="113"/>
      <c r="E2037" s="26"/>
      <c r="F2037" s="27"/>
    </row>
    <row r="2038" spans="1:6" x14ac:dyDescent="0.25">
      <c r="A2038" s="134" t="s">
        <v>3935</v>
      </c>
      <c r="B2038" s="135" t="s">
        <v>3936</v>
      </c>
      <c r="C2038" s="25"/>
      <c r="D2038" s="113"/>
      <c r="E2038" s="26"/>
      <c r="F2038" s="27"/>
    </row>
    <row r="2039" spans="1:6" x14ac:dyDescent="0.25">
      <c r="A2039" s="134" t="s">
        <v>3937</v>
      </c>
      <c r="B2039" s="135" t="s">
        <v>3938</v>
      </c>
      <c r="C2039" s="25"/>
      <c r="D2039" s="113"/>
      <c r="E2039" s="26"/>
      <c r="F2039" s="27"/>
    </row>
    <row r="2040" spans="1:6" x14ac:dyDescent="0.25">
      <c r="A2040" s="134" t="s">
        <v>3939</v>
      </c>
      <c r="B2040" s="135" t="s">
        <v>3940</v>
      </c>
      <c r="C2040" s="25"/>
      <c r="D2040" s="113"/>
      <c r="E2040" s="26"/>
      <c r="F2040" s="27"/>
    </row>
    <row r="2041" spans="1:6" x14ac:dyDescent="0.25">
      <c r="A2041" s="134" t="s">
        <v>3941</v>
      </c>
      <c r="B2041" s="135" t="s">
        <v>3942</v>
      </c>
      <c r="C2041" s="25"/>
      <c r="D2041" s="113"/>
      <c r="E2041" s="26"/>
      <c r="F2041" s="27"/>
    </row>
    <row r="2042" spans="1:6" x14ac:dyDescent="0.25">
      <c r="A2042" s="134" t="s">
        <v>3943</v>
      </c>
      <c r="B2042" s="135" t="s">
        <v>3944</v>
      </c>
      <c r="C2042" s="25"/>
      <c r="D2042" s="113"/>
      <c r="E2042" s="26"/>
      <c r="F2042" s="27"/>
    </row>
    <row r="2043" spans="1:6" x14ac:dyDescent="0.25">
      <c r="A2043" s="134" t="s">
        <v>3945</v>
      </c>
      <c r="B2043" s="135" t="s">
        <v>3946</v>
      </c>
      <c r="C2043" s="25"/>
      <c r="D2043" s="113"/>
      <c r="E2043" s="26"/>
      <c r="F2043" s="27"/>
    </row>
    <row r="2044" spans="1:6" x14ac:dyDescent="0.25">
      <c r="A2044" s="134" t="s">
        <v>3947</v>
      </c>
      <c r="B2044" s="135" t="s">
        <v>3948</v>
      </c>
      <c r="C2044" s="25"/>
      <c r="D2044" s="113"/>
      <c r="E2044" s="26"/>
      <c r="F2044" s="27"/>
    </row>
    <row r="2045" spans="1:6" x14ac:dyDescent="0.25">
      <c r="A2045" s="134" t="s">
        <v>3949</v>
      </c>
      <c r="B2045" s="135" t="s">
        <v>3950</v>
      </c>
      <c r="C2045" s="25"/>
      <c r="D2045" s="113"/>
      <c r="E2045" s="26"/>
      <c r="F2045" s="27"/>
    </row>
    <row r="2046" spans="1:6" x14ac:dyDescent="0.25">
      <c r="A2046" s="134" t="s">
        <v>3951</v>
      </c>
      <c r="B2046" s="135" t="s">
        <v>3952</v>
      </c>
      <c r="C2046" s="25"/>
      <c r="D2046" s="113"/>
      <c r="E2046" s="26"/>
      <c r="F2046" s="27"/>
    </row>
    <row r="2047" spans="1:6" x14ac:dyDescent="0.25">
      <c r="A2047" s="131" t="s">
        <v>3953</v>
      </c>
      <c r="B2047" s="132" t="s">
        <v>3954</v>
      </c>
      <c r="C2047" s="72"/>
      <c r="D2047" s="138"/>
      <c r="E2047" s="73"/>
      <c r="F2047" s="74"/>
    </row>
    <row r="2048" spans="1:6" x14ac:dyDescent="0.25">
      <c r="A2048" s="139" t="s">
        <v>3955</v>
      </c>
      <c r="B2048" s="140"/>
      <c r="C2048" s="127">
        <f>SUM(C2049:C2090)</f>
        <v>0</v>
      </c>
      <c r="D2048" s="128"/>
      <c r="E2048" s="129"/>
      <c r="F2048" s="130"/>
    </row>
    <row r="2049" spans="1:6" x14ac:dyDescent="0.25">
      <c r="A2049" s="131" t="s">
        <v>3956</v>
      </c>
      <c r="B2049" s="132" t="s">
        <v>3957</v>
      </c>
      <c r="C2049" s="133"/>
      <c r="D2049" s="108"/>
      <c r="E2049" s="109"/>
      <c r="F2049" s="110"/>
    </row>
    <row r="2050" spans="1:6" x14ac:dyDescent="0.25">
      <c r="A2050" s="134" t="s">
        <v>3958</v>
      </c>
      <c r="B2050" s="135" t="s">
        <v>3959</v>
      </c>
      <c r="C2050" s="25"/>
      <c r="D2050" s="113"/>
      <c r="E2050" s="26"/>
      <c r="F2050" s="27"/>
    </row>
    <row r="2051" spans="1:6" x14ac:dyDescent="0.25">
      <c r="A2051" s="134" t="s">
        <v>3960</v>
      </c>
      <c r="B2051" s="135" t="s">
        <v>3961</v>
      </c>
      <c r="C2051" s="25"/>
      <c r="D2051" s="113"/>
      <c r="E2051" s="26"/>
      <c r="F2051" s="27"/>
    </row>
    <row r="2052" spans="1:6" x14ac:dyDescent="0.25">
      <c r="A2052" s="134" t="s">
        <v>3962</v>
      </c>
      <c r="B2052" s="135" t="s">
        <v>3963</v>
      </c>
      <c r="C2052" s="25"/>
      <c r="D2052" s="113"/>
      <c r="E2052" s="26"/>
      <c r="F2052" s="27"/>
    </row>
    <row r="2053" spans="1:6" x14ac:dyDescent="0.25">
      <c r="A2053" s="134" t="s">
        <v>3964</v>
      </c>
      <c r="B2053" s="135" t="s">
        <v>3965</v>
      </c>
      <c r="C2053" s="25"/>
      <c r="D2053" s="113"/>
      <c r="E2053" s="26"/>
      <c r="F2053" s="27"/>
    </row>
    <row r="2054" spans="1:6" x14ac:dyDescent="0.25">
      <c r="A2054" s="134" t="s">
        <v>3966</v>
      </c>
      <c r="B2054" s="135" t="s">
        <v>3967</v>
      </c>
      <c r="C2054" s="25"/>
      <c r="D2054" s="113"/>
      <c r="E2054" s="26"/>
      <c r="F2054" s="27"/>
    </row>
    <row r="2055" spans="1:6" x14ac:dyDescent="0.25">
      <c r="A2055" s="134" t="s">
        <v>3968</v>
      </c>
      <c r="B2055" s="135" t="s">
        <v>3969</v>
      </c>
      <c r="C2055" s="25"/>
      <c r="D2055" s="113"/>
      <c r="E2055" s="26"/>
      <c r="F2055" s="27"/>
    </row>
    <row r="2056" spans="1:6" x14ac:dyDescent="0.25">
      <c r="A2056" s="134" t="s">
        <v>3970</v>
      </c>
      <c r="B2056" s="135" t="s">
        <v>3971</v>
      </c>
      <c r="C2056" s="25"/>
      <c r="D2056" s="113"/>
      <c r="E2056" s="26"/>
      <c r="F2056" s="27"/>
    </row>
    <row r="2057" spans="1:6" x14ac:dyDescent="0.25">
      <c r="A2057" s="134" t="s">
        <v>3972</v>
      </c>
      <c r="B2057" s="135" t="s">
        <v>3973</v>
      </c>
      <c r="C2057" s="25"/>
      <c r="D2057" s="113"/>
      <c r="E2057" s="26"/>
      <c r="F2057" s="27"/>
    </row>
    <row r="2058" spans="1:6" x14ac:dyDescent="0.25">
      <c r="A2058" s="134" t="s">
        <v>3974</v>
      </c>
      <c r="B2058" s="135" t="s">
        <v>3975</v>
      </c>
      <c r="C2058" s="25"/>
      <c r="D2058" s="113"/>
      <c r="E2058" s="26"/>
      <c r="F2058" s="27"/>
    </row>
    <row r="2059" spans="1:6" x14ac:dyDescent="0.25">
      <c r="A2059" s="134" t="s">
        <v>3976</v>
      </c>
      <c r="B2059" s="135" t="s">
        <v>3977</v>
      </c>
      <c r="C2059" s="25"/>
      <c r="D2059" s="113"/>
      <c r="E2059" s="26"/>
      <c r="F2059" s="27"/>
    </row>
    <row r="2060" spans="1:6" x14ac:dyDescent="0.25">
      <c r="A2060" s="134" t="s">
        <v>3978</v>
      </c>
      <c r="B2060" s="135" t="s">
        <v>3979</v>
      </c>
      <c r="C2060" s="25"/>
      <c r="D2060" s="113"/>
      <c r="E2060" s="26"/>
      <c r="F2060" s="27"/>
    </row>
    <row r="2061" spans="1:6" x14ac:dyDescent="0.25">
      <c r="A2061" s="134" t="s">
        <v>3980</v>
      </c>
      <c r="B2061" s="135" t="s">
        <v>3981</v>
      </c>
      <c r="C2061" s="25"/>
      <c r="D2061" s="113"/>
      <c r="E2061" s="26"/>
      <c r="F2061" s="27"/>
    </row>
    <row r="2062" spans="1:6" x14ac:dyDescent="0.25">
      <c r="A2062" s="136" t="s">
        <v>3982</v>
      </c>
      <c r="B2062" s="135" t="s">
        <v>3983</v>
      </c>
      <c r="C2062" s="25"/>
      <c r="D2062" s="113"/>
      <c r="E2062" s="26"/>
      <c r="F2062" s="27"/>
    </row>
    <row r="2063" spans="1:6" x14ac:dyDescent="0.25">
      <c r="A2063" s="136" t="s">
        <v>3984</v>
      </c>
      <c r="B2063" s="135" t="s">
        <v>3985</v>
      </c>
      <c r="C2063" s="25"/>
      <c r="D2063" s="113"/>
      <c r="E2063" s="26"/>
      <c r="F2063" s="27"/>
    </row>
    <row r="2064" spans="1:6" x14ac:dyDescent="0.25">
      <c r="A2064" s="134" t="s">
        <v>3986</v>
      </c>
      <c r="B2064" s="135" t="s">
        <v>3987</v>
      </c>
      <c r="C2064" s="25"/>
      <c r="D2064" s="113"/>
      <c r="E2064" s="26"/>
      <c r="F2064" s="27"/>
    </row>
    <row r="2065" spans="1:6" x14ac:dyDescent="0.25">
      <c r="A2065" s="134" t="s">
        <v>3988</v>
      </c>
      <c r="B2065" s="135" t="s">
        <v>3989</v>
      </c>
      <c r="C2065" s="25"/>
      <c r="D2065" s="113"/>
      <c r="E2065" s="26"/>
      <c r="F2065" s="27"/>
    </row>
    <row r="2066" spans="1:6" x14ac:dyDescent="0.25">
      <c r="A2066" s="134" t="s">
        <v>3990</v>
      </c>
      <c r="B2066" s="135" t="s">
        <v>3991</v>
      </c>
      <c r="C2066" s="25"/>
      <c r="D2066" s="113"/>
      <c r="E2066" s="26"/>
      <c r="F2066" s="27"/>
    </row>
    <row r="2067" spans="1:6" x14ac:dyDescent="0.25">
      <c r="A2067" s="134" t="s">
        <v>3992</v>
      </c>
      <c r="B2067" s="135" t="s">
        <v>3993</v>
      </c>
      <c r="C2067" s="25"/>
      <c r="D2067" s="113"/>
      <c r="E2067" s="26"/>
      <c r="F2067" s="27"/>
    </row>
    <row r="2068" spans="1:6" x14ac:dyDescent="0.25">
      <c r="A2068" s="134" t="s">
        <v>3994</v>
      </c>
      <c r="B2068" s="135" t="s">
        <v>3995</v>
      </c>
      <c r="C2068" s="25"/>
      <c r="D2068" s="113"/>
      <c r="E2068" s="26"/>
      <c r="F2068" s="27"/>
    </row>
    <row r="2069" spans="1:6" x14ac:dyDescent="0.25">
      <c r="A2069" s="134" t="s">
        <v>3996</v>
      </c>
      <c r="B2069" s="135" t="s">
        <v>3997</v>
      </c>
      <c r="C2069" s="25"/>
      <c r="D2069" s="113"/>
      <c r="E2069" s="26"/>
      <c r="F2069" s="27"/>
    </row>
    <row r="2070" spans="1:6" x14ac:dyDescent="0.25">
      <c r="A2070" s="134" t="s">
        <v>3998</v>
      </c>
      <c r="B2070" s="135" t="s">
        <v>3999</v>
      </c>
      <c r="C2070" s="25"/>
      <c r="D2070" s="113"/>
      <c r="E2070" s="26"/>
      <c r="F2070" s="27"/>
    </row>
    <row r="2071" spans="1:6" x14ac:dyDescent="0.25">
      <c r="A2071" s="134" t="s">
        <v>4000</v>
      </c>
      <c r="B2071" s="135" t="s">
        <v>4001</v>
      </c>
      <c r="C2071" s="25"/>
      <c r="D2071" s="113"/>
      <c r="E2071" s="26"/>
      <c r="F2071" s="27"/>
    </row>
    <row r="2072" spans="1:6" x14ac:dyDescent="0.25">
      <c r="A2072" s="134" t="s">
        <v>4002</v>
      </c>
      <c r="B2072" s="135" t="s">
        <v>4003</v>
      </c>
      <c r="C2072" s="25"/>
      <c r="D2072" s="113"/>
      <c r="E2072" s="26"/>
      <c r="F2072" s="27"/>
    </row>
    <row r="2073" spans="1:6" x14ac:dyDescent="0.25">
      <c r="A2073" s="134" t="s">
        <v>4004</v>
      </c>
      <c r="B2073" s="135" t="s">
        <v>4005</v>
      </c>
      <c r="C2073" s="25"/>
      <c r="D2073" s="113"/>
      <c r="E2073" s="26"/>
      <c r="F2073" s="27"/>
    </row>
    <row r="2074" spans="1:6" x14ac:dyDescent="0.25">
      <c r="A2074" s="134" t="s">
        <v>4006</v>
      </c>
      <c r="B2074" s="135" t="s">
        <v>4007</v>
      </c>
      <c r="C2074" s="25"/>
      <c r="D2074" s="113"/>
      <c r="E2074" s="26"/>
      <c r="F2074" s="27"/>
    </row>
    <row r="2075" spans="1:6" x14ac:dyDescent="0.25">
      <c r="A2075" s="134" t="s">
        <v>4008</v>
      </c>
      <c r="B2075" s="135" t="s">
        <v>4009</v>
      </c>
      <c r="C2075" s="25"/>
      <c r="D2075" s="113"/>
      <c r="E2075" s="26"/>
      <c r="F2075" s="27"/>
    </row>
    <row r="2076" spans="1:6" x14ac:dyDescent="0.25">
      <c r="A2076" s="134" t="s">
        <v>4010</v>
      </c>
      <c r="B2076" s="135" t="s">
        <v>4007</v>
      </c>
      <c r="C2076" s="25"/>
      <c r="D2076" s="113"/>
      <c r="E2076" s="26"/>
      <c r="F2076" s="27"/>
    </row>
    <row r="2077" spans="1:6" x14ac:dyDescent="0.25">
      <c r="A2077" s="134" t="s">
        <v>4011</v>
      </c>
      <c r="B2077" s="135" t="s">
        <v>4009</v>
      </c>
      <c r="C2077" s="25"/>
      <c r="D2077" s="113"/>
      <c r="E2077" s="26"/>
      <c r="F2077" s="27"/>
    </row>
    <row r="2078" spans="1:6" x14ac:dyDescent="0.25">
      <c r="A2078" s="134" t="s">
        <v>4012</v>
      </c>
      <c r="B2078" s="135" t="s">
        <v>4013</v>
      </c>
      <c r="C2078" s="25"/>
      <c r="D2078" s="113"/>
      <c r="E2078" s="26"/>
      <c r="F2078" s="27"/>
    </row>
    <row r="2079" spans="1:6" x14ac:dyDescent="0.25">
      <c r="A2079" s="134" t="s">
        <v>4014</v>
      </c>
      <c r="B2079" s="135" t="s">
        <v>4009</v>
      </c>
      <c r="C2079" s="25"/>
      <c r="D2079" s="113"/>
      <c r="E2079" s="26"/>
      <c r="F2079" s="27"/>
    </row>
    <row r="2080" spans="1:6" x14ac:dyDescent="0.25">
      <c r="A2080" s="134" t="s">
        <v>4015</v>
      </c>
      <c r="B2080" s="135" t="s">
        <v>4007</v>
      </c>
      <c r="C2080" s="25"/>
      <c r="D2080" s="113"/>
      <c r="E2080" s="26"/>
      <c r="F2080" s="27"/>
    </row>
    <row r="2081" spans="1:6" x14ac:dyDescent="0.25">
      <c r="A2081" s="134" t="s">
        <v>4016</v>
      </c>
      <c r="B2081" s="135" t="s">
        <v>4017</v>
      </c>
      <c r="C2081" s="25"/>
      <c r="D2081" s="113"/>
      <c r="E2081" s="26"/>
      <c r="F2081" s="27"/>
    </row>
    <row r="2082" spans="1:6" x14ac:dyDescent="0.25">
      <c r="A2082" s="134" t="s">
        <v>4018</v>
      </c>
      <c r="B2082" s="135" t="s">
        <v>4019</v>
      </c>
      <c r="C2082" s="25"/>
      <c r="D2082" s="113"/>
      <c r="E2082" s="26"/>
      <c r="F2082" s="27"/>
    </row>
    <row r="2083" spans="1:6" x14ac:dyDescent="0.25">
      <c r="A2083" s="134" t="s">
        <v>4020</v>
      </c>
      <c r="B2083" s="135" t="s">
        <v>4007</v>
      </c>
      <c r="C2083" s="25"/>
      <c r="D2083" s="113"/>
      <c r="E2083" s="26"/>
      <c r="F2083" s="27"/>
    </row>
    <row r="2084" spans="1:6" x14ac:dyDescent="0.25">
      <c r="A2084" s="134" t="s">
        <v>4021</v>
      </c>
      <c r="B2084" s="135" t="s">
        <v>4009</v>
      </c>
      <c r="C2084" s="25"/>
      <c r="D2084" s="113"/>
      <c r="E2084" s="26"/>
      <c r="F2084" s="27"/>
    </row>
    <row r="2085" spans="1:6" x14ac:dyDescent="0.25">
      <c r="A2085" s="134" t="s">
        <v>4022</v>
      </c>
      <c r="B2085" s="135" t="s">
        <v>4023</v>
      </c>
      <c r="C2085" s="25"/>
      <c r="D2085" s="113"/>
      <c r="E2085" s="26"/>
      <c r="F2085" s="27"/>
    </row>
    <row r="2086" spans="1:6" x14ac:dyDescent="0.25">
      <c r="A2086" s="134" t="s">
        <v>4024</v>
      </c>
      <c r="B2086" s="135" t="s">
        <v>4025</v>
      </c>
      <c r="C2086" s="25"/>
      <c r="D2086" s="113"/>
      <c r="E2086" s="26"/>
      <c r="F2086" s="27"/>
    </row>
    <row r="2087" spans="1:6" x14ac:dyDescent="0.25">
      <c r="A2087" s="134" t="s">
        <v>4026</v>
      </c>
      <c r="B2087" s="135" t="s">
        <v>4027</v>
      </c>
      <c r="C2087" s="25"/>
      <c r="D2087" s="113"/>
      <c r="E2087" s="26"/>
      <c r="F2087" s="27"/>
    </row>
    <row r="2088" spans="1:6" x14ac:dyDescent="0.25">
      <c r="A2088" s="134" t="s">
        <v>4028</v>
      </c>
      <c r="B2088" s="135" t="s">
        <v>4029</v>
      </c>
      <c r="C2088" s="25"/>
      <c r="D2088" s="113"/>
      <c r="E2088" s="26"/>
      <c r="F2088" s="27"/>
    </row>
    <row r="2089" spans="1:6" x14ac:dyDescent="0.25">
      <c r="A2089" s="134" t="s">
        <v>4030</v>
      </c>
      <c r="B2089" s="135" t="s">
        <v>4031</v>
      </c>
      <c r="C2089" s="25"/>
      <c r="D2089" s="113"/>
      <c r="E2089" s="26"/>
      <c r="F2089" s="27"/>
    </row>
    <row r="2090" spans="1:6" x14ac:dyDescent="0.25">
      <c r="A2090" s="131" t="s">
        <v>4032</v>
      </c>
      <c r="B2090" s="132" t="s">
        <v>4033</v>
      </c>
      <c r="C2090" s="72"/>
      <c r="D2090" s="138"/>
      <c r="E2090" s="73"/>
      <c r="F2090" s="74"/>
    </row>
    <row r="2091" spans="1:6" x14ac:dyDescent="0.25">
      <c r="A2091" s="139" t="s">
        <v>4034</v>
      </c>
      <c r="B2091" s="140"/>
      <c r="C2091" s="127">
        <f>SUM(C2092:C2119)</f>
        <v>0</v>
      </c>
      <c r="D2091" s="128"/>
      <c r="E2091" s="129"/>
      <c r="F2091" s="130"/>
    </row>
    <row r="2092" spans="1:6" x14ac:dyDescent="0.25">
      <c r="A2092" s="131" t="s">
        <v>4035</v>
      </c>
      <c r="B2092" s="132" t="s">
        <v>4036</v>
      </c>
      <c r="C2092" s="133"/>
      <c r="D2092" s="108"/>
      <c r="E2092" s="109"/>
      <c r="F2092" s="110"/>
    </row>
    <row r="2093" spans="1:6" x14ac:dyDescent="0.25">
      <c r="A2093" s="134" t="s">
        <v>4037</v>
      </c>
      <c r="B2093" s="135" t="s">
        <v>4038</v>
      </c>
      <c r="C2093" s="25"/>
      <c r="D2093" s="113"/>
      <c r="E2093" s="26"/>
      <c r="F2093" s="27"/>
    </row>
    <row r="2094" spans="1:6" x14ac:dyDescent="0.25">
      <c r="A2094" s="134" t="s">
        <v>4039</v>
      </c>
      <c r="B2094" s="135" t="s">
        <v>2270</v>
      </c>
      <c r="C2094" s="25"/>
      <c r="D2094" s="113"/>
      <c r="E2094" s="26"/>
      <c r="F2094" s="27"/>
    </row>
    <row r="2095" spans="1:6" x14ac:dyDescent="0.25">
      <c r="A2095" s="134" t="s">
        <v>4040</v>
      </c>
      <c r="B2095" s="135" t="s">
        <v>4041</v>
      </c>
      <c r="C2095" s="25"/>
      <c r="D2095" s="113"/>
      <c r="E2095" s="26"/>
      <c r="F2095" s="27"/>
    </row>
    <row r="2096" spans="1:6" x14ac:dyDescent="0.25">
      <c r="A2096" s="134" t="s">
        <v>4042</v>
      </c>
      <c r="B2096" s="135" t="s">
        <v>4043</v>
      </c>
      <c r="C2096" s="25"/>
      <c r="D2096" s="113"/>
      <c r="E2096" s="26"/>
      <c r="F2096" s="27"/>
    </row>
    <row r="2097" spans="1:6" x14ac:dyDescent="0.25">
      <c r="A2097" s="134" t="s">
        <v>4044</v>
      </c>
      <c r="B2097" s="135" t="s">
        <v>4045</v>
      </c>
      <c r="C2097" s="25"/>
      <c r="D2097" s="113"/>
      <c r="E2097" s="26"/>
      <c r="F2097" s="27"/>
    </row>
    <row r="2098" spans="1:6" x14ac:dyDescent="0.25">
      <c r="A2098" s="134" t="s">
        <v>4046</v>
      </c>
      <c r="B2098" s="135" t="s">
        <v>4047</v>
      </c>
      <c r="C2098" s="25"/>
      <c r="D2098" s="113"/>
      <c r="E2098" s="26"/>
      <c r="F2098" s="27"/>
    </row>
    <row r="2099" spans="1:6" x14ac:dyDescent="0.25">
      <c r="A2099" s="134" t="s">
        <v>4048</v>
      </c>
      <c r="B2099" s="135" t="s">
        <v>4049</v>
      </c>
      <c r="C2099" s="25"/>
      <c r="D2099" s="113"/>
      <c r="E2099" s="26"/>
      <c r="F2099" s="27"/>
    </row>
    <row r="2100" spans="1:6" x14ac:dyDescent="0.25">
      <c r="A2100" s="134" t="s">
        <v>4050</v>
      </c>
      <c r="B2100" s="135" t="s">
        <v>4051</v>
      </c>
      <c r="C2100" s="25"/>
      <c r="D2100" s="113"/>
      <c r="E2100" s="26"/>
      <c r="F2100" s="27"/>
    </row>
    <row r="2101" spans="1:6" x14ac:dyDescent="0.25">
      <c r="A2101" s="134" t="s">
        <v>4052</v>
      </c>
      <c r="B2101" s="135" t="s">
        <v>4053</v>
      </c>
      <c r="C2101" s="25"/>
      <c r="D2101" s="113"/>
      <c r="E2101" s="26"/>
      <c r="F2101" s="27"/>
    </row>
    <row r="2102" spans="1:6" x14ac:dyDescent="0.25">
      <c r="A2102" s="134" t="s">
        <v>4054</v>
      </c>
      <c r="B2102" s="135" t="s">
        <v>4055</v>
      </c>
      <c r="C2102" s="25"/>
      <c r="D2102" s="113"/>
      <c r="E2102" s="26"/>
      <c r="F2102" s="27"/>
    </row>
    <row r="2103" spans="1:6" x14ac:dyDescent="0.25">
      <c r="A2103" s="134" t="s">
        <v>4056</v>
      </c>
      <c r="B2103" s="135" t="s">
        <v>4057</v>
      </c>
      <c r="C2103" s="25"/>
      <c r="D2103" s="113"/>
      <c r="E2103" s="26"/>
      <c r="F2103" s="27"/>
    </row>
    <row r="2104" spans="1:6" x14ac:dyDescent="0.25">
      <c r="A2104" s="134" t="s">
        <v>4058</v>
      </c>
      <c r="B2104" s="135" t="s">
        <v>4059</v>
      </c>
      <c r="C2104" s="25"/>
      <c r="D2104" s="113"/>
      <c r="E2104" s="26"/>
      <c r="F2104" s="27"/>
    </row>
    <row r="2105" spans="1:6" x14ac:dyDescent="0.25">
      <c r="A2105" s="134" t="s">
        <v>4060</v>
      </c>
      <c r="B2105" s="135" t="s">
        <v>4061</v>
      </c>
      <c r="C2105" s="25"/>
      <c r="D2105" s="113"/>
      <c r="E2105" s="26"/>
      <c r="F2105" s="27"/>
    </row>
    <row r="2106" spans="1:6" x14ac:dyDescent="0.25">
      <c r="A2106" s="134" t="s">
        <v>4062</v>
      </c>
      <c r="B2106" s="135" t="s">
        <v>4063</v>
      </c>
      <c r="C2106" s="25"/>
      <c r="D2106" s="113"/>
      <c r="E2106" s="26"/>
      <c r="F2106" s="27"/>
    </row>
    <row r="2107" spans="1:6" x14ac:dyDescent="0.25">
      <c r="A2107" s="134" t="s">
        <v>4064</v>
      </c>
      <c r="B2107" s="135" t="s">
        <v>4065</v>
      </c>
      <c r="C2107" s="25"/>
      <c r="D2107" s="113"/>
      <c r="E2107" s="26"/>
      <c r="F2107" s="27"/>
    </row>
    <row r="2108" spans="1:6" x14ac:dyDescent="0.25">
      <c r="A2108" s="134" t="s">
        <v>4066</v>
      </c>
      <c r="B2108" s="135" t="s">
        <v>4067</v>
      </c>
      <c r="C2108" s="25"/>
      <c r="D2108" s="113"/>
      <c r="E2108" s="26"/>
      <c r="F2108" s="27"/>
    </row>
    <row r="2109" spans="1:6" x14ac:dyDescent="0.25">
      <c r="A2109" s="134" t="s">
        <v>4068</v>
      </c>
      <c r="B2109" s="135" t="s">
        <v>4069</v>
      </c>
      <c r="C2109" s="25"/>
      <c r="D2109" s="113"/>
      <c r="E2109" s="26"/>
      <c r="F2109" s="27"/>
    </row>
    <row r="2110" spans="1:6" x14ac:dyDescent="0.25">
      <c r="A2110" s="134" t="s">
        <v>4070</v>
      </c>
      <c r="B2110" s="135" t="s">
        <v>4071</v>
      </c>
      <c r="C2110" s="25"/>
      <c r="D2110" s="113"/>
      <c r="E2110" s="26"/>
      <c r="F2110" s="27"/>
    </row>
    <row r="2111" spans="1:6" x14ac:dyDescent="0.25">
      <c r="A2111" s="134" t="s">
        <v>4072</v>
      </c>
      <c r="B2111" s="135" t="s">
        <v>4073</v>
      </c>
      <c r="C2111" s="25"/>
      <c r="D2111" s="113"/>
      <c r="E2111" s="26"/>
      <c r="F2111" s="27"/>
    </row>
    <row r="2112" spans="1:6" x14ac:dyDescent="0.25">
      <c r="A2112" s="134" t="s">
        <v>4074</v>
      </c>
      <c r="B2112" s="135" t="s">
        <v>4075</v>
      </c>
      <c r="C2112" s="25"/>
      <c r="D2112" s="113"/>
      <c r="E2112" s="26"/>
      <c r="F2112" s="27"/>
    </row>
    <row r="2113" spans="1:6" x14ac:dyDescent="0.25">
      <c r="A2113" s="134" t="s">
        <v>4076</v>
      </c>
      <c r="B2113" s="135" t="s">
        <v>4077</v>
      </c>
      <c r="C2113" s="25"/>
      <c r="D2113" s="113"/>
      <c r="E2113" s="26"/>
      <c r="F2113" s="27"/>
    </row>
    <row r="2114" spans="1:6" x14ac:dyDescent="0.25">
      <c r="A2114" s="134" t="s">
        <v>4078</v>
      </c>
      <c r="B2114" s="135" t="s">
        <v>4079</v>
      </c>
      <c r="C2114" s="25"/>
      <c r="D2114" s="113"/>
      <c r="E2114" s="26"/>
      <c r="F2114" s="27"/>
    </row>
    <row r="2115" spans="1:6" x14ac:dyDescent="0.25">
      <c r="A2115" s="134" t="s">
        <v>4080</v>
      </c>
      <c r="B2115" s="141" t="s">
        <v>4831</v>
      </c>
      <c r="C2115" s="25"/>
      <c r="D2115" s="113"/>
      <c r="E2115" s="26"/>
      <c r="F2115" s="27"/>
    </row>
    <row r="2116" spans="1:6" x14ac:dyDescent="0.25">
      <c r="A2116" s="134" t="s">
        <v>4082</v>
      </c>
      <c r="B2116" s="141" t="s">
        <v>4832</v>
      </c>
      <c r="C2116" s="25"/>
      <c r="D2116" s="113"/>
      <c r="E2116" s="26"/>
      <c r="F2116" s="27"/>
    </row>
    <row r="2117" spans="1:6" x14ac:dyDescent="0.25">
      <c r="A2117" s="134" t="s">
        <v>4084</v>
      </c>
      <c r="B2117" s="141" t="s">
        <v>4833</v>
      </c>
      <c r="C2117" s="25"/>
      <c r="D2117" s="113"/>
      <c r="E2117" s="26"/>
      <c r="F2117" s="27"/>
    </row>
    <row r="2118" spans="1:6" x14ac:dyDescent="0.25">
      <c r="A2118" s="134" t="s">
        <v>4086</v>
      </c>
      <c r="B2118" s="135" t="s">
        <v>4087</v>
      </c>
      <c r="C2118" s="25"/>
      <c r="D2118" s="113"/>
      <c r="E2118" s="26"/>
      <c r="F2118" s="27"/>
    </row>
    <row r="2119" spans="1:6" x14ac:dyDescent="0.25">
      <c r="A2119" s="131" t="s">
        <v>4088</v>
      </c>
      <c r="B2119" s="132" t="s">
        <v>4089</v>
      </c>
      <c r="C2119" s="72"/>
      <c r="D2119" s="138"/>
      <c r="E2119" s="73"/>
      <c r="F2119" s="74"/>
    </row>
    <row r="2120" spans="1:6" x14ac:dyDescent="0.25">
      <c r="A2120" s="163" t="s">
        <v>4090</v>
      </c>
      <c r="B2120" s="164"/>
      <c r="C2120" s="127">
        <f>SUM(C2121:C2191)</f>
        <v>0</v>
      </c>
      <c r="D2120" s="128"/>
      <c r="E2120" s="129"/>
      <c r="F2120" s="130"/>
    </row>
    <row r="2121" spans="1:6" x14ac:dyDescent="0.25">
      <c r="A2121" s="131" t="s">
        <v>4091</v>
      </c>
      <c r="B2121" s="132" t="s">
        <v>4092</v>
      </c>
      <c r="C2121" s="133"/>
      <c r="D2121" s="108"/>
      <c r="E2121" s="109"/>
      <c r="F2121" s="110"/>
    </row>
    <row r="2122" spans="1:6" x14ac:dyDescent="0.25">
      <c r="A2122" s="134" t="s">
        <v>4093</v>
      </c>
      <c r="B2122" s="135" t="s">
        <v>4094</v>
      </c>
      <c r="C2122" s="25"/>
      <c r="D2122" s="113"/>
      <c r="E2122" s="26"/>
      <c r="F2122" s="27"/>
    </row>
    <row r="2123" spans="1:6" x14ac:dyDescent="0.25">
      <c r="A2123" s="134" t="s">
        <v>4095</v>
      </c>
      <c r="B2123" s="135" t="s">
        <v>4096</v>
      </c>
      <c r="C2123" s="25"/>
      <c r="D2123" s="113"/>
      <c r="E2123" s="26"/>
      <c r="F2123" s="27"/>
    </row>
    <row r="2124" spans="1:6" x14ac:dyDescent="0.25">
      <c r="A2124" s="134" t="s">
        <v>4097</v>
      </c>
      <c r="B2124" s="135" t="s">
        <v>4098</v>
      </c>
      <c r="C2124" s="25"/>
      <c r="D2124" s="113"/>
      <c r="E2124" s="26"/>
      <c r="F2124" s="27"/>
    </row>
    <row r="2125" spans="1:6" x14ac:dyDescent="0.25">
      <c r="A2125" s="134" t="s">
        <v>4099</v>
      </c>
      <c r="B2125" s="135" t="s">
        <v>4100</v>
      </c>
      <c r="C2125" s="25"/>
      <c r="D2125" s="113"/>
      <c r="E2125" s="26"/>
      <c r="F2125" s="27"/>
    </row>
    <row r="2126" spans="1:6" x14ac:dyDescent="0.25">
      <c r="A2126" s="134" t="s">
        <v>4101</v>
      </c>
      <c r="B2126" s="135" t="s">
        <v>4102</v>
      </c>
      <c r="C2126" s="25"/>
      <c r="D2126" s="113"/>
      <c r="E2126" s="26"/>
      <c r="F2126" s="27"/>
    </row>
    <row r="2127" spans="1:6" x14ac:dyDescent="0.25">
      <c r="A2127" s="134" t="s">
        <v>4103</v>
      </c>
      <c r="B2127" s="135" t="s">
        <v>4104</v>
      </c>
      <c r="C2127" s="25"/>
      <c r="D2127" s="113"/>
      <c r="E2127" s="26"/>
      <c r="F2127" s="27"/>
    </row>
    <row r="2128" spans="1:6" x14ac:dyDescent="0.25">
      <c r="A2128" s="134" t="s">
        <v>4105</v>
      </c>
      <c r="B2128" s="135" t="s">
        <v>4106</v>
      </c>
      <c r="C2128" s="25"/>
      <c r="D2128" s="113"/>
      <c r="E2128" s="26"/>
      <c r="F2128" s="27"/>
    </row>
    <row r="2129" spans="1:6" x14ac:dyDescent="0.25">
      <c r="A2129" s="134" t="s">
        <v>4107</v>
      </c>
      <c r="B2129" s="135" t="s">
        <v>4108</v>
      </c>
      <c r="C2129" s="25"/>
      <c r="D2129" s="113"/>
      <c r="E2129" s="26"/>
      <c r="F2129" s="27"/>
    </row>
    <row r="2130" spans="1:6" x14ac:dyDescent="0.25">
      <c r="A2130" s="134" t="s">
        <v>4109</v>
      </c>
      <c r="B2130" s="135" t="s">
        <v>4110</v>
      </c>
      <c r="C2130" s="25"/>
      <c r="D2130" s="113"/>
      <c r="E2130" s="26"/>
      <c r="F2130" s="27"/>
    </row>
    <row r="2131" spans="1:6" x14ac:dyDescent="0.25">
      <c r="A2131" s="134" t="s">
        <v>4111</v>
      </c>
      <c r="B2131" s="135" t="s">
        <v>4112</v>
      </c>
      <c r="C2131" s="25"/>
      <c r="D2131" s="113"/>
      <c r="E2131" s="26"/>
      <c r="F2131" s="27"/>
    </row>
    <row r="2132" spans="1:6" x14ac:dyDescent="0.25">
      <c r="A2132" s="134" t="s">
        <v>4113</v>
      </c>
      <c r="B2132" s="135" t="s">
        <v>4114</v>
      </c>
      <c r="C2132" s="25"/>
      <c r="D2132" s="113"/>
      <c r="E2132" s="26"/>
      <c r="F2132" s="27"/>
    </row>
    <row r="2133" spans="1:6" x14ac:dyDescent="0.25">
      <c r="A2133" s="134" t="s">
        <v>4115</v>
      </c>
      <c r="B2133" s="135" t="s">
        <v>4116</v>
      </c>
      <c r="C2133" s="25"/>
      <c r="D2133" s="113"/>
      <c r="E2133" s="26"/>
      <c r="F2133" s="27"/>
    </row>
    <row r="2134" spans="1:6" x14ac:dyDescent="0.25">
      <c r="A2134" s="134" t="s">
        <v>4117</v>
      </c>
      <c r="B2134" s="135" t="s">
        <v>4118</v>
      </c>
      <c r="C2134" s="25"/>
      <c r="D2134" s="113"/>
      <c r="E2134" s="26"/>
      <c r="F2134" s="27"/>
    </row>
    <row r="2135" spans="1:6" x14ac:dyDescent="0.25">
      <c r="A2135" s="134" t="s">
        <v>4119</v>
      </c>
      <c r="B2135" s="135" t="s">
        <v>4834</v>
      </c>
      <c r="C2135" s="25"/>
      <c r="D2135" s="113"/>
      <c r="E2135" s="26"/>
      <c r="F2135" s="27"/>
    </row>
    <row r="2136" spans="1:6" x14ac:dyDescent="0.25">
      <c r="A2136" s="142"/>
      <c r="B2136" s="143"/>
      <c r="C2136" s="144"/>
      <c r="D2136" s="113"/>
      <c r="E2136" s="26"/>
      <c r="F2136" s="27"/>
    </row>
    <row r="2137" spans="1:6" x14ac:dyDescent="0.25">
      <c r="A2137" s="134" t="s">
        <v>4122</v>
      </c>
      <c r="B2137" s="135" t="s">
        <v>4835</v>
      </c>
      <c r="C2137" s="25"/>
      <c r="D2137" s="113"/>
      <c r="E2137" s="26"/>
      <c r="F2137" s="27"/>
    </row>
    <row r="2138" spans="1:6" x14ac:dyDescent="0.25">
      <c r="A2138" s="134" t="s">
        <v>4124</v>
      </c>
      <c r="B2138" s="135" t="s">
        <v>4836</v>
      </c>
      <c r="C2138" s="25"/>
      <c r="D2138" s="113"/>
      <c r="E2138" s="26"/>
      <c r="F2138" s="27"/>
    </row>
    <row r="2139" spans="1:6" x14ac:dyDescent="0.25">
      <c r="A2139" s="134" t="s">
        <v>4126</v>
      </c>
      <c r="B2139" s="135" t="s">
        <v>4127</v>
      </c>
      <c r="C2139" s="25"/>
      <c r="D2139" s="113"/>
      <c r="E2139" s="26"/>
      <c r="F2139" s="27"/>
    </row>
    <row r="2140" spans="1:6" x14ac:dyDescent="0.25">
      <c r="A2140" s="134" t="s">
        <v>4128</v>
      </c>
      <c r="B2140" s="135" t="s">
        <v>4129</v>
      </c>
      <c r="C2140" s="25"/>
      <c r="D2140" s="113"/>
      <c r="E2140" s="26"/>
      <c r="F2140" s="27"/>
    </row>
    <row r="2141" spans="1:6" x14ac:dyDescent="0.25">
      <c r="A2141" s="134" t="s">
        <v>4130</v>
      </c>
      <c r="B2141" s="135" t="s">
        <v>4131</v>
      </c>
      <c r="C2141" s="25"/>
      <c r="D2141" s="113"/>
      <c r="E2141" s="26"/>
      <c r="F2141" s="27"/>
    </row>
    <row r="2142" spans="1:6" x14ac:dyDescent="0.25">
      <c r="A2142" s="134" t="s">
        <v>4132</v>
      </c>
      <c r="B2142" s="135" t="s">
        <v>4133</v>
      </c>
      <c r="C2142" s="25"/>
      <c r="D2142" s="113"/>
      <c r="E2142" s="26"/>
      <c r="F2142" s="27"/>
    </row>
    <row r="2143" spans="1:6" x14ac:dyDescent="0.25">
      <c r="A2143" s="134" t="s">
        <v>4134</v>
      </c>
      <c r="B2143" s="135" t="s">
        <v>4135</v>
      </c>
      <c r="C2143" s="25"/>
      <c r="D2143" s="113"/>
      <c r="E2143" s="26"/>
      <c r="F2143" s="27"/>
    </row>
    <row r="2144" spans="1:6" x14ac:dyDescent="0.25">
      <c r="A2144" s="134" t="s">
        <v>4136</v>
      </c>
      <c r="B2144" s="135" t="s">
        <v>4137</v>
      </c>
      <c r="C2144" s="25"/>
      <c r="D2144" s="113"/>
      <c r="E2144" s="26"/>
      <c r="F2144" s="27"/>
    </row>
    <row r="2145" spans="1:6" x14ac:dyDescent="0.25">
      <c r="A2145" s="134" t="s">
        <v>4138</v>
      </c>
      <c r="B2145" s="135" t="s">
        <v>4139</v>
      </c>
      <c r="C2145" s="25"/>
      <c r="D2145" s="113"/>
      <c r="E2145" s="26"/>
      <c r="F2145" s="27"/>
    </row>
    <row r="2146" spans="1:6" x14ac:dyDescent="0.25">
      <c r="A2146" s="134" t="s">
        <v>4140</v>
      </c>
      <c r="B2146" s="135" t="s">
        <v>4141</v>
      </c>
      <c r="C2146" s="25"/>
      <c r="D2146" s="113"/>
      <c r="E2146" s="26"/>
      <c r="F2146" s="27"/>
    </row>
    <row r="2147" spans="1:6" x14ac:dyDescent="0.25">
      <c r="A2147" s="134" t="s">
        <v>4142</v>
      </c>
      <c r="B2147" s="135" t="s">
        <v>4143</v>
      </c>
      <c r="C2147" s="25"/>
      <c r="D2147" s="113"/>
      <c r="E2147" s="26"/>
      <c r="F2147" s="27"/>
    </row>
    <row r="2148" spans="1:6" x14ac:dyDescent="0.25">
      <c r="A2148" s="134" t="s">
        <v>4144</v>
      </c>
      <c r="B2148" s="135" t="s">
        <v>4145</v>
      </c>
      <c r="C2148" s="25"/>
      <c r="D2148" s="113"/>
      <c r="E2148" s="26"/>
      <c r="F2148" s="27"/>
    </row>
    <row r="2149" spans="1:6" x14ac:dyDescent="0.25">
      <c r="A2149" s="134" t="s">
        <v>4146</v>
      </c>
      <c r="B2149" s="135" t="s">
        <v>4837</v>
      </c>
      <c r="C2149" s="25"/>
      <c r="D2149" s="113"/>
      <c r="E2149" s="26"/>
      <c r="F2149" s="27"/>
    </row>
    <row r="2150" spans="1:6" x14ac:dyDescent="0.25">
      <c r="A2150" s="134" t="s">
        <v>4148</v>
      </c>
      <c r="B2150" s="135" t="s">
        <v>4149</v>
      </c>
      <c r="C2150" s="25"/>
      <c r="D2150" s="113"/>
      <c r="E2150" s="26"/>
      <c r="F2150" s="27"/>
    </row>
    <row r="2151" spans="1:6" x14ac:dyDescent="0.25">
      <c r="A2151" s="134" t="s">
        <v>4150</v>
      </c>
      <c r="B2151" s="135" t="s">
        <v>4151</v>
      </c>
      <c r="C2151" s="25"/>
      <c r="D2151" s="113"/>
      <c r="E2151" s="26"/>
      <c r="F2151" s="27"/>
    </row>
    <row r="2152" spans="1:6" x14ac:dyDescent="0.25">
      <c r="A2152" s="134" t="s">
        <v>4152</v>
      </c>
      <c r="B2152" s="135" t="s">
        <v>4153</v>
      </c>
      <c r="C2152" s="25"/>
      <c r="D2152" s="113"/>
      <c r="E2152" s="26"/>
      <c r="F2152" s="27"/>
    </row>
    <row r="2153" spans="1:6" x14ac:dyDescent="0.25">
      <c r="A2153" s="134" t="s">
        <v>4154</v>
      </c>
      <c r="B2153" s="135" t="s">
        <v>4155</v>
      </c>
      <c r="C2153" s="25"/>
      <c r="D2153" s="113"/>
      <c r="E2153" s="26"/>
      <c r="F2153" s="27"/>
    </row>
    <row r="2154" spans="1:6" x14ac:dyDescent="0.25">
      <c r="A2154" s="134" t="s">
        <v>4156</v>
      </c>
      <c r="B2154" s="135" t="s">
        <v>4157</v>
      </c>
      <c r="C2154" s="25"/>
      <c r="D2154" s="113"/>
      <c r="E2154" s="26"/>
      <c r="F2154" s="27"/>
    </row>
    <row r="2155" spans="1:6" x14ac:dyDescent="0.25">
      <c r="A2155" s="134" t="s">
        <v>4158</v>
      </c>
      <c r="B2155" s="135" t="s">
        <v>4159</v>
      </c>
      <c r="C2155" s="25"/>
      <c r="D2155" s="113"/>
      <c r="E2155" s="26"/>
      <c r="F2155" s="27"/>
    </row>
    <row r="2156" spans="1:6" x14ac:dyDescent="0.25">
      <c r="A2156" s="134" t="s">
        <v>4160</v>
      </c>
      <c r="B2156" s="135" t="s">
        <v>4161</v>
      </c>
      <c r="C2156" s="25"/>
      <c r="D2156" s="113"/>
      <c r="E2156" s="26"/>
      <c r="F2156" s="27"/>
    </row>
    <row r="2157" spans="1:6" x14ac:dyDescent="0.25">
      <c r="A2157" s="134" t="s">
        <v>4162</v>
      </c>
      <c r="B2157" s="135" t="s">
        <v>4163</v>
      </c>
      <c r="C2157" s="25"/>
      <c r="D2157" s="113"/>
      <c r="E2157" s="26"/>
      <c r="F2157" s="27"/>
    </row>
    <row r="2158" spans="1:6" x14ac:dyDescent="0.25">
      <c r="A2158" s="134" t="s">
        <v>4164</v>
      </c>
      <c r="B2158" s="135" t="s">
        <v>4165</v>
      </c>
      <c r="C2158" s="25"/>
      <c r="D2158" s="113"/>
      <c r="E2158" s="26"/>
      <c r="F2158" s="27"/>
    </row>
    <row r="2159" spans="1:6" x14ac:dyDescent="0.25">
      <c r="A2159" s="134" t="s">
        <v>4166</v>
      </c>
      <c r="B2159" s="135" t="s">
        <v>4167</v>
      </c>
      <c r="C2159" s="25"/>
      <c r="D2159" s="113"/>
      <c r="E2159" s="26"/>
      <c r="F2159" s="27"/>
    </row>
    <row r="2160" spans="1:6" x14ac:dyDescent="0.25">
      <c r="A2160" s="134" t="s">
        <v>4168</v>
      </c>
      <c r="B2160" s="135" t="s">
        <v>4169</v>
      </c>
      <c r="C2160" s="25"/>
      <c r="D2160" s="113"/>
      <c r="E2160" s="26"/>
      <c r="F2160" s="27"/>
    </row>
    <row r="2161" spans="1:6" x14ac:dyDescent="0.25">
      <c r="A2161" s="134" t="s">
        <v>4170</v>
      </c>
      <c r="B2161" s="141" t="s">
        <v>4838</v>
      </c>
      <c r="C2161" s="25"/>
      <c r="D2161" s="113"/>
      <c r="E2161" s="26"/>
      <c r="F2161" s="27"/>
    </row>
    <row r="2162" spans="1:6" x14ac:dyDescent="0.25">
      <c r="A2162" s="134" t="s">
        <v>4172</v>
      </c>
      <c r="B2162" s="135" t="s">
        <v>4173</v>
      </c>
      <c r="C2162" s="25"/>
      <c r="D2162" s="113"/>
      <c r="E2162" s="26"/>
      <c r="F2162" s="27"/>
    </row>
    <row r="2163" spans="1:6" x14ac:dyDescent="0.25">
      <c r="A2163" s="134" t="s">
        <v>4174</v>
      </c>
      <c r="B2163" s="135" t="s">
        <v>4175</v>
      </c>
      <c r="C2163" s="25"/>
      <c r="D2163" s="113"/>
      <c r="E2163" s="26"/>
      <c r="F2163" s="27"/>
    </row>
    <row r="2164" spans="1:6" x14ac:dyDescent="0.25">
      <c r="A2164" s="134" t="s">
        <v>4176</v>
      </c>
      <c r="B2164" s="135" t="s">
        <v>4177</v>
      </c>
      <c r="C2164" s="25"/>
      <c r="D2164" s="113"/>
      <c r="E2164" s="26"/>
      <c r="F2164" s="27"/>
    </row>
    <row r="2165" spans="1:6" x14ac:dyDescent="0.25">
      <c r="A2165" s="134" t="s">
        <v>4178</v>
      </c>
      <c r="B2165" s="135" t="s">
        <v>4179</v>
      </c>
      <c r="C2165" s="25"/>
      <c r="D2165" s="113"/>
      <c r="E2165" s="26"/>
      <c r="F2165" s="27"/>
    </row>
    <row r="2166" spans="1:6" x14ac:dyDescent="0.25">
      <c r="A2166" s="134" t="s">
        <v>4180</v>
      </c>
      <c r="B2166" s="135" t="s">
        <v>4181</v>
      </c>
      <c r="C2166" s="25"/>
      <c r="D2166" s="113"/>
      <c r="E2166" s="26"/>
      <c r="F2166" s="27"/>
    </row>
    <row r="2167" spans="1:6" x14ac:dyDescent="0.25">
      <c r="A2167" s="134" t="s">
        <v>4182</v>
      </c>
      <c r="B2167" s="135" t="s">
        <v>4183</v>
      </c>
      <c r="C2167" s="25"/>
      <c r="D2167" s="113"/>
      <c r="E2167" s="26"/>
      <c r="F2167" s="27"/>
    </row>
    <row r="2168" spans="1:6" x14ac:dyDescent="0.25">
      <c r="A2168" s="134" t="s">
        <v>4184</v>
      </c>
      <c r="B2168" s="135" t="s">
        <v>4185</v>
      </c>
      <c r="C2168" s="25"/>
      <c r="D2168" s="113"/>
      <c r="E2168" s="26"/>
      <c r="F2168" s="27"/>
    </row>
    <row r="2169" spans="1:6" x14ac:dyDescent="0.25">
      <c r="A2169" s="134" t="s">
        <v>4186</v>
      </c>
      <c r="B2169" s="135" t="s">
        <v>4187</v>
      </c>
      <c r="C2169" s="25"/>
      <c r="D2169" s="113"/>
      <c r="E2169" s="26"/>
      <c r="F2169" s="27"/>
    </row>
    <row r="2170" spans="1:6" x14ac:dyDescent="0.25">
      <c r="A2170" s="134" t="s">
        <v>4188</v>
      </c>
      <c r="B2170" s="135" t="s">
        <v>4189</v>
      </c>
      <c r="C2170" s="25"/>
      <c r="D2170" s="113"/>
      <c r="E2170" s="26"/>
      <c r="F2170" s="27"/>
    </row>
    <row r="2171" spans="1:6" x14ac:dyDescent="0.25">
      <c r="A2171" s="134" t="s">
        <v>4190</v>
      </c>
      <c r="B2171" s="135" t="s">
        <v>4191</v>
      </c>
      <c r="C2171" s="25"/>
      <c r="D2171" s="113"/>
      <c r="E2171" s="26"/>
      <c r="F2171" s="27"/>
    </row>
    <row r="2172" spans="1:6" x14ac:dyDescent="0.25">
      <c r="A2172" s="134" t="s">
        <v>4192</v>
      </c>
      <c r="B2172" s="135" t="s">
        <v>4193</v>
      </c>
      <c r="C2172" s="25"/>
      <c r="D2172" s="113"/>
      <c r="E2172" s="26"/>
      <c r="F2172" s="27"/>
    </row>
    <row r="2173" spans="1:6" x14ac:dyDescent="0.25">
      <c r="A2173" s="134" t="s">
        <v>4194</v>
      </c>
      <c r="B2173" s="135" t="s">
        <v>4195</v>
      </c>
      <c r="C2173" s="25"/>
      <c r="D2173" s="113"/>
      <c r="E2173" s="26"/>
      <c r="F2173" s="27"/>
    </row>
    <row r="2174" spans="1:6" x14ac:dyDescent="0.25">
      <c r="A2174" s="134" t="s">
        <v>4196</v>
      </c>
      <c r="B2174" s="135" t="s">
        <v>4197</v>
      </c>
      <c r="C2174" s="25"/>
      <c r="D2174" s="113"/>
      <c r="E2174" s="26"/>
      <c r="F2174" s="27"/>
    </row>
    <row r="2175" spans="1:6" x14ac:dyDescent="0.25">
      <c r="A2175" s="134" t="s">
        <v>4198</v>
      </c>
      <c r="B2175" s="135" t="s">
        <v>4199</v>
      </c>
      <c r="C2175" s="25"/>
      <c r="D2175" s="113"/>
      <c r="E2175" s="26"/>
      <c r="F2175" s="27"/>
    </row>
    <row r="2176" spans="1:6" x14ac:dyDescent="0.25">
      <c r="A2176" s="134" t="s">
        <v>4200</v>
      </c>
      <c r="B2176" s="135" t="s">
        <v>4201</v>
      </c>
      <c r="C2176" s="25"/>
      <c r="D2176" s="113"/>
      <c r="E2176" s="26"/>
      <c r="F2176" s="27"/>
    </row>
    <row r="2177" spans="1:6" x14ac:dyDescent="0.25">
      <c r="A2177" s="134" t="s">
        <v>4202</v>
      </c>
      <c r="B2177" s="135" t="s">
        <v>4203</v>
      </c>
      <c r="C2177" s="25"/>
      <c r="D2177" s="113"/>
      <c r="E2177" s="26"/>
      <c r="F2177" s="27"/>
    </row>
    <row r="2178" spans="1:6" x14ac:dyDescent="0.25">
      <c r="A2178" s="134" t="s">
        <v>4204</v>
      </c>
      <c r="B2178" s="135" t="s">
        <v>4205</v>
      </c>
      <c r="C2178" s="25"/>
      <c r="D2178" s="113"/>
      <c r="E2178" s="26"/>
      <c r="F2178" s="27"/>
    </row>
    <row r="2179" spans="1:6" x14ac:dyDescent="0.25">
      <c r="A2179" s="134" t="s">
        <v>4206</v>
      </c>
      <c r="B2179" s="141" t="s">
        <v>4839</v>
      </c>
      <c r="C2179" s="25"/>
      <c r="D2179" s="113"/>
      <c r="E2179" s="26"/>
      <c r="F2179" s="27"/>
    </row>
    <row r="2180" spans="1:6" x14ac:dyDescent="0.25">
      <c r="A2180" s="142"/>
      <c r="B2180" s="144"/>
      <c r="C2180" s="144"/>
      <c r="D2180" s="113"/>
      <c r="E2180" s="26"/>
      <c r="F2180" s="27"/>
    </row>
    <row r="2181" spans="1:6" x14ac:dyDescent="0.25">
      <c r="A2181" s="134" t="s">
        <v>4209</v>
      </c>
      <c r="B2181" s="135" t="s">
        <v>4210</v>
      </c>
      <c r="C2181" s="25"/>
      <c r="D2181" s="113"/>
      <c r="E2181" s="26"/>
      <c r="F2181" s="27"/>
    </row>
    <row r="2182" spans="1:6" x14ac:dyDescent="0.25">
      <c r="A2182" s="134" t="s">
        <v>4211</v>
      </c>
      <c r="B2182" s="135" t="s">
        <v>4212</v>
      </c>
      <c r="C2182" s="25"/>
      <c r="D2182" s="113"/>
      <c r="E2182" s="26"/>
      <c r="F2182" s="27"/>
    </row>
    <row r="2183" spans="1:6" x14ac:dyDescent="0.25">
      <c r="A2183" s="134" t="s">
        <v>4213</v>
      </c>
      <c r="B2183" s="135" t="s">
        <v>4214</v>
      </c>
      <c r="C2183" s="25"/>
      <c r="D2183" s="113"/>
      <c r="E2183" s="26"/>
      <c r="F2183" s="27"/>
    </row>
    <row r="2184" spans="1:6" x14ac:dyDescent="0.25">
      <c r="A2184" s="134" t="s">
        <v>4215</v>
      </c>
      <c r="B2184" s="135" t="s">
        <v>4216</v>
      </c>
      <c r="C2184" s="25"/>
      <c r="D2184" s="113"/>
      <c r="E2184" s="26"/>
      <c r="F2184" s="27"/>
    </row>
    <row r="2185" spans="1:6" x14ac:dyDescent="0.25">
      <c r="A2185" s="134" t="s">
        <v>4217</v>
      </c>
      <c r="B2185" s="135" t="s">
        <v>4218</v>
      </c>
      <c r="C2185" s="25"/>
      <c r="D2185" s="113"/>
      <c r="E2185" s="26"/>
      <c r="F2185" s="27"/>
    </row>
    <row r="2186" spans="1:6" x14ac:dyDescent="0.25">
      <c r="A2186" s="134" t="s">
        <v>4219</v>
      </c>
      <c r="B2186" s="135" t="s">
        <v>4220</v>
      </c>
      <c r="C2186" s="25"/>
      <c r="D2186" s="113"/>
      <c r="E2186" s="26"/>
      <c r="F2186" s="27"/>
    </row>
    <row r="2187" spans="1:6" x14ac:dyDescent="0.25">
      <c r="A2187" s="134" t="s">
        <v>4221</v>
      </c>
      <c r="B2187" s="135" t="s">
        <v>4222</v>
      </c>
      <c r="C2187" s="25"/>
      <c r="D2187" s="113"/>
      <c r="E2187" s="26"/>
      <c r="F2187" s="27"/>
    </row>
    <row r="2188" spans="1:6" x14ac:dyDescent="0.25">
      <c r="A2188" s="134" t="s">
        <v>4223</v>
      </c>
      <c r="B2188" s="135" t="s">
        <v>4224</v>
      </c>
      <c r="C2188" s="25"/>
      <c r="D2188" s="113"/>
      <c r="E2188" s="26"/>
      <c r="F2188" s="27"/>
    </row>
    <row r="2189" spans="1:6" x14ac:dyDescent="0.25">
      <c r="A2189" s="134" t="s">
        <v>4225</v>
      </c>
      <c r="B2189" s="135" t="s">
        <v>4226</v>
      </c>
      <c r="C2189" s="25"/>
      <c r="D2189" s="113"/>
      <c r="E2189" s="26"/>
      <c r="F2189" s="27"/>
    </row>
    <row r="2190" spans="1:6" x14ac:dyDescent="0.25">
      <c r="A2190" s="134" t="s">
        <v>4227</v>
      </c>
      <c r="B2190" s="135" t="s">
        <v>4228</v>
      </c>
      <c r="C2190" s="25"/>
      <c r="D2190" s="113"/>
      <c r="E2190" s="26"/>
      <c r="F2190" s="27"/>
    </row>
    <row r="2191" spans="1:6" x14ac:dyDescent="0.25">
      <c r="A2191" s="131" t="s">
        <v>4229</v>
      </c>
      <c r="B2191" s="132" t="s">
        <v>4230</v>
      </c>
      <c r="C2191" s="72"/>
      <c r="D2191" s="138"/>
      <c r="E2191" s="73"/>
      <c r="F2191" s="74"/>
    </row>
    <row r="2192" spans="1:6" x14ac:dyDescent="0.25">
      <c r="A2192" s="139" t="s">
        <v>4231</v>
      </c>
      <c r="B2192" s="140"/>
      <c r="C2192" s="127">
        <f>SUM(C2193:C2232)</f>
        <v>0</v>
      </c>
      <c r="D2192" s="128"/>
      <c r="E2192" s="129"/>
      <c r="F2192" s="130"/>
    </row>
    <row r="2193" spans="1:6" x14ac:dyDescent="0.25">
      <c r="A2193" s="131" t="s">
        <v>4232</v>
      </c>
      <c r="B2193" s="132" t="s">
        <v>4233</v>
      </c>
      <c r="C2193" s="133"/>
      <c r="D2193" s="108"/>
      <c r="E2193" s="109"/>
      <c r="F2193" s="110"/>
    </row>
    <row r="2194" spans="1:6" x14ac:dyDescent="0.25">
      <c r="A2194" s="134" t="s">
        <v>4234</v>
      </c>
      <c r="B2194" s="135" t="s">
        <v>4235</v>
      </c>
      <c r="C2194" s="25"/>
      <c r="D2194" s="113"/>
      <c r="E2194" s="26"/>
      <c r="F2194" s="27"/>
    </row>
    <row r="2195" spans="1:6" x14ac:dyDescent="0.25">
      <c r="A2195" s="134" t="s">
        <v>4236</v>
      </c>
      <c r="B2195" s="135" t="s">
        <v>4237</v>
      </c>
      <c r="C2195" s="25"/>
      <c r="D2195" s="113"/>
      <c r="E2195" s="26"/>
      <c r="F2195" s="27"/>
    </row>
    <row r="2196" spans="1:6" x14ac:dyDescent="0.25">
      <c r="A2196" s="134" t="s">
        <v>4238</v>
      </c>
      <c r="B2196" s="141" t="s">
        <v>4840</v>
      </c>
      <c r="C2196" s="25"/>
      <c r="D2196" s="113"/>
      <c r="E2196" s="26"/>
      <c r="F2196" s="27"/>
    </row>
    <row r="2197" spans="1:6" x14ac:dyDescent="0.25">
      <c r="A2197" s="142"/>
      <c r="B2197" s="143"/>
      <c r="C2197" s="142"/>
      <c r="D2197" s="113"/>
      <c r="E2197" s="26"/>
      <c r="F2197" s="27"/>
    </row>
    <row r="2198" spans="1:6" x14ac:dyDescent="0.25">
      <c r="A2198" s="134" t="s">
        <v>4241</v>
      </c>
      <c r="B2198" s="135" t="s">
        <v>4242</v>
      </c>
      <c r="C2198" s="25"/>
      <c r="D2198" s="113"/>
      <c r="E2198" s="26"/>
      <c r="F2198" s="27"/>
    </row>
    <row r="2199" spans="1:6" x14ac:dyDescent="0.25">
      <c r="A2199" s="134" t="s">
        <v>4243</v>
      </c>
      <c r="B2199" s="135" t="s">
        <v>4244</v>
      </c>
      <c r="C2199" s="25"/>
      <c r="D2199" s="113"/>
      <c r="E2199" s="26"/>
      <c r="F2199" s="27"/>
    </row>
    <row r="2200" spans="1:6" x14ac:dyDescent="0.25">
      <c r="A2200" s="134" t="s">
        <v>4245</v>
      </c>
      <c r="B2200" s="135" t="s">
        <v>4246</v>
      </c>
      <c r="C2200" s="25"/>
      <c r="D2200" s="113"/>
      <c r="E2200" s="26"/>
      <c r="F2200" s="27"/>
    </row>
    <row r="2201" spans="1:6" x14ac:dyDescent="0.25">
      <c r="A2201" s="134" t="s">
        <v>4247</v>
      </c>
      <c r="B2201" s="135" t="s">
        <v>4248</v>
      </c>
      <c r="C2201" s="25"/>
      <c r="D2201" s="113"/>
      <c r="E2201" s="26"/>
      <c r="F2201" s="27"/>
    </row>
    <row r="2202" spans="1:6" x14ac:dyDescent="0.25">
      <c r="A2202" s="134" t="s">
        <v>4249</v>
      </c>
      <c r="B2202" s="135" t="s">
        <v>4250</v>
      </c>
      <c r="C2202" s="25"/>
      <c r="D2202" s="113"/>
      <c r="E2202" s="26"/>
      <c r="F2202" s="27"/>
    </row>
    <row r="2203" spans="1:6" x14ac:dyDescent="0.25">
      <c r="A2203" s="134" t="s">
        <v>4251</v>
      </c>
      <c r="B2203" s="135" t="s">
        <v>4252</v>
      </c>
      <c r="C2203" s="25"/>
      <c r="D2203" s="113"/>
      <c r="E2203" s="26"/>
      <c r="F2203" s="27"/>
    </row>
    <row r="2204" spans="1:6" x14ac:dyDescent="0.25">
      <c r="A2204" s="134" t="s">
        <v>4253</v>
      </c>
      <c r="B2204" s="135" t="s">
        <v>4254</v>
      </c>
      <c r="C2204" s="25"/>
      <c r="D2204" s="113"/>
      <c r="E2204" s="26"/>
      <c r="F2204" s="27"/>
    </row>
    <row r="2205" spans="1:6" x14ac:dyDescent="0.25">
      <c r="A2205" s="134" t="s">
        <v>4255</v>
      </c>
      <c r="B2205" s="135" t="s">
        <v>4256</v>
      </c>
      <c r="C2205" s="25"/>
      <c r="D2205" s="113"/>
      <c r="E2205" s="26"/>
      <c r="F2205" s="27"/>
    </row>
    <row r="2206" spans="1:6" x14ac:dyDescent="0.25">
      <c r="A2206" s="134" t="s">
        <v>4257</v>
      </c>
      <c r="B2206" s="135" t="s">
        <v>4258</v>
      </c>
      <c r="C2206" s="25"/>
      <c r="D2206" s="113"/>
      <c r="E2206" s="26"/>
      <c r="F2206" s="27"/>
    </row>
    <row r="2207" spans="1:6" x14ac:dyDescent="0.25">
      <c r="A2207" s="134" t="s">
        <v>4259</v>
      </c>
      <c r="B2207" s="135" t="s">
        <v>4260</v>
      </c>
      <c r="C2207" s="25"/>
      <c r="D2207" s="113"/>
      <c r="E2207" s="26"/>
      <c r="F2207" s="27"/>
    </row>
    <row r="2208" spans="1:6" x14ac:dyDescent="0.25">
      <c r="A2208" s="136" t="s">
        <v>4261</v>
      </c>
      <c r="B2208" s="135" t="s">
        <v>4262</v>
      </c>
      <c r="C2208" s="25"/>
      <c r="D2208" s="113"/>
      <c r="E2208" s="26"/>
      <c r="F2208" s="27"/>
    </row>
    <row r="2209" spans="1:6" x14ac:dyDescent="0.25">
      <c r="A2209" s="134" t="s">
        <v>4263</v>
      </c>
      <c r="B2209" s="135" t="s">
        <v>4264</v>
      </c>
      <c r="C2209" s="25"/>
      <c r="D2209" s="113"/>
      <c r="E2209" s="26"/>
      <c r="F2209" s="27"/>
    </row>
    <row r="2210" spans="1:6" x14ac:dyDescent="0.25">
      <c r="A2210" s="134" t="s">
        <v>4265</v>
      </c>
      <c r="B2210" s="135" t="s">
        <v>4266</v>
      </c>
      <c r="C2210" s="25"/>
      <c r="D2210" s="113"/>
      <c r="E2210" s="26"/>
      <c r="F2210" s="27"/>
    </row>
    <row r="2211" spans="1:6" x14ac:dyDescent="0.25">
      <c r="A2211" s="134" t="s">
        <v>4267</v>
      </c>
      <c r="B2211" s="135" t="s">
        <v>4268</v>
      </c>
      <c r="C2211" s="25"/>
      <c r="D2211" s="113"/>
      <c r="E2211" s="26"/>
      <c r="F2211" s="27"/>
    </row>
    <row r="2212" spans="1:6" x14ac:dyDescent="0.25">
      <c r="A2212" s="134" t="s">
        <v>4269</v>
      </c>
      <c r="B2212" s="135" t="s">
        <v>4270</v>
      </c>
      <c r="C2212" s="25"/>
      <c r="D2212" s="113"/>
      <c r="E2212" s="26"/>
      <c r="F2212" s="27"/>
    </row>
    <row r="2213" spans="1:6" x14ac:dyDescent="0.25">
      <c r="A2213" s="134" t="s">
        <v>4271</v>
      </c>
      <c r="B2213" s="135" t="s">
        <v>4272</v>
      </c>
      <c r="C2213" s="25"/>
      <c r="D2213" s="113"/>
      <c r="E2213" s="26"/>
      <c r="F2213" s="27"/>
    </row>
    <row r="2214" spans="1:6" x14ac:dyDescent="0.25">
      <c r="A2214" s="134" t="s">
        <v>4273</v>
      </c>
      <c r="B2214" s="135" t="s">
        <v>4274</v>
      </c>
      <c r="C2214" s="25"/>
      <c r="D2214" s="113"/>
      <c r="E2214" s="26"/>
      <c r="F2214" s="27"/>
    </row>
    <row r="2215" spans="1:6" x14ac:dyDescent="0.25">
      <c r="A2215" s="134" t="s">
        <v>4275</v>
      </c>
      <c r="B2215" s="135" t="s">
        <v>4276</v>
      </c>
      <c r="C2215" s="25"/>
      <c r="D2215" s="113"/>
      <c r="E2215" s="26"/>
      <c r="F2215" s="27"/>
    </row>
    <row r="2216" spans="1:6" x14ac:dyDescent="0.25">
      <c r="A2216" s="134" t="s">
        <v>4277</v>
      </c>
      <c r="B2216" s="135" t="s">
        <v>4278</v>
      </c>
      <c r="C2216" s="25"/>
      <c r="D2216" s="113"/>
      <c r="E2216" s="26"/>
      <c r="F2216" s="27"/>
    </row>
    <row r="2217" spans="1:6" x14ac:dyDescent="0.25">
      <c r="A2217" s="134" t="s">
        <v>4279</v>
      </c>
      <c r="B2217" s="135" t="s">
        <v>4280</v>
      </c>
      <c r="C2217" s="25"/>
      <c r="D2217" s="113"/>
      <c r="E2217" s="26"/>
      <c r="F2217" s="27"/>
    </row>
    <row r="2218" spans="1:6" x14ac:dyDescent="0.25">
      <c r="A2218" s="134" t="s">
        <v>4281</v>
      </c>
      <c r="B2218" s="135" t="s">
        <v>4282</v>
      </c>
      <c r="C2218" s="25"/>
      <c r="D2218" s="113"/>
      <c r="E2218" s="26"/>
      <c r="F2218" s="27"/>
    </row>
    <row r="2219" spans="1:6" x14ac:dyDescent="0.25">
      <c r="A2219" s="134" t="s">
        <v>4283</v>
      </c>
      <c r="B2219" s="135" t="s">
        <v>4284</v>
      </c>
      <c r="C2219" s="25"/>
      <c r="D2219" s="113"/>
      <c r="E2219" s="26"/>
      <c r="F2219" s="27"/>
    </row>
    <row r="2220" spans="1:6" x14ac:dyDescent="0.25">
      <c r="A2220" s="134" t="s">
        <v>4285</v>
      </c>
      <c r="B2220" s="135" t="s">
        <v>4286</v>
      </c>
      <c r="C2220" s="25"/>
      <c r="D2220" s="113"/>
      <c r="E2220" s="26"/>
      <c r="F2220" s="27"/>
    </row>
    <row r="2221" spans="1:6" x14ac:dyDescent="0.25">
      <c r="A2221" s="134" t="s">
        <v>4287</v>
      </c>
      <c r="B2221" s="135" t="s">
        <v>4288</v>
      </c>
      <c r="C2221" s="25"/>
      <c r="D2221" s="113"/>
      <c r="E2221" s="26"/>
      <c r="F2221" s="27"/>
    </row>
    <row r="2222" spans="1:6" x14ac:dyDescent="0.25">
      <c r="A2222" s="134" t="s">
        <v>4289</v>
      </c>
      <c r="B2222" s="135" t="s">
        <v>4290</v>
      </c>
      <c r="C2222" s="25"/>
      <c r="D2222" s="113"/>
      <c r="E2222" s="26"/>
      <c r="F2222" s="27"/>
    </row>
    <row r="2223" spans="1:6" x14ac:dyDescent="0.25">
      <c r="A2223" s="134" t="s">
        <v>4291</v>
      </c>
      <c r="B2223" s="135" t="s">
        <v>4292</v>
      </c>
      <c r="C2223" s="25"/>
      <c r="D2223" s="113"/>
      <c r="E2223" s="26"/>
      <c r="F2223" s="27"/>
    </row>
    <row r="2224" spans="1:6" x14ac:dyDescent="0.25">
      <c r="A2224" s="134" t="s">
        <v>4293</v>
      </c>
      <c r="B2224" s="135" t="s">
        <v>4294</v>
      </c>
      <c r="C2224" s="25"/>
      <c r="D2224" s="113"/>
      <c r="E2224" s="26"/>
      <c r="F2224" s="27"/>
    </row>
    <row r="2225" spans="1:6" x14ac:dyDescent="0.25">
      <c r="A2225" s="134" t="s">
        <v>4295</v>
      </c>
      <c r="B2225" s="135" t="s">
        <v>4296</v>
      </c>
      <c r="C2225" s="25"/>
      <c r="D2225" s="113"/>
      <c r="E2225" s="26"/>
      <c r="F2225" s="27"/>
    </row>
    <row r="2226" spans="1:6" x14ac:dyDescent="0.25">
      <c r="A2226" s="134" t="s">
        <v>4297</v>
      </c>
      <c r="B2226" s="135" t="s">
        <v>4298</v>
      </c>
      <c r="C2226" s="25"/>
      <c r="D2226" s="113"/>
      <c r="E2226" s="26"/>
      <c r="F2226" s="27"/>
    </row>
    <row r="2227" spans="1:6" x14ac:dyDescent="0.25">
      <c r="A2227" s="134" t="s">
        <v>4299</v>
      </c>
      <c r="B2227" s="135" t="s">
        <v>4300</v>
      </c>
      <c r="C2227" s="25"/>
      <c r="D2227" s="113"/>
      <c r="E2227" s="26"/>
      <c r="F2227" s="27"/>
    </row>
    <row r="2228" spans="1:6" x14ac:dyDescent="0.25">
      <c r="A2228" s="134" t="s">
        <v>4301</v>
      </c>
      <c r="B2228" s="135" t="s">
        <v>4302</v>
      </c>
      <c r="C2228" s="25"/>
      <c r="D2228" s="113"/>
      <c r="E2228" s="26"/>
      <c r="F2228" s="27"/>
    </row>
    <row r="2229" spans="1:6" x14ac:dyDescent="0.25">
      <c r="A2229" s="134" t="s">
        <v>4303</v>
      </c>
      <c r="B2229" s="135" t="s">
        <v>4304</v>
      </c>
      <c r="C2229" s="25"/>
      <c r="D2229" s="113"/>
      <c r="E2229" s="26"/>
      <c r="F2229" s="27"/>
    </row>
    <row r="2230" spans="1:6" x14ac:dyDescent="0.25">
      <c r="A2230" s="134" t="s">
        <v>4305</v>
      </c>
      <c r="B2230" s="135" t="s">
        <v>4306</v>
      </c>
      <c r="C2230" s="25"/>
      <c r="D2230" s="113"/>
      <c r="E2230" s="26"/>
      <c r="F2230" s="27"/>
    </row>
    <row r="2231" spans="1:6" x14ac:dyDescent="0.25">
      <c r="A2231" s="134" t="s">
        <v>4307</v>
      </c>
      <c r="B2231" s="135" t="s">
        <v>4308</v>
      </c>
      <c r="C2231" s="25"/>
      <c r="D2231" s="113"/>
      <c r="E2231" s="26"/>
      <c r="F2231" s="27"/>
    </row>
    <row r="2232" spans="1:6" x14ac:dyDescent="0.25">
      <c r="A2232" s="131" t="s">
        <v>4309</v>
      </c>
      <c r="B2232" s="132" t="s">
        <v>4310</v>
      </c>
      <c r="C2232" s="72"/>
      <c r="D2232" s="138"/>
      <c r="E2232" s="73"/>
      <c r="F2232" s="74"/>
    </row>
    <row r="2233" spans="1:6" x14ac:dyDescent="0.25">
      <c r="A2233" s="139" t="s">
        <v>4311</v>
      </c>
      <c r="B2233" s="140"/>
      <c r="C2233" s="127">
        <f>SUM(C2234:C2255)</f>
        <v>0</v>
      </c>
      <c r="D2233" s="128"/>
      <c r="E2233" s="129"/>
      <c r="F2233" s="130"/>
    </row>
    <row r="2234" spans="1:6" x14ac:dyDescent="0.25">
      <c r="A2234" s="131" t="s">
        <v>4312</v>
      </c>
      <c r="B2234" s="132" t="s">
        <v>4313</v>
      </c>
      <c r="C2234" s="133"/>
      <c r="D2234" s="108"/>
      <c r="E2234" s="109"/>
      <c r="F2234" s="110"/>
    </row>
    <row r="2235" spans="1:6" x14ac:dyDescent="0.25">
      <c r="A2235" s="134" t="s">
        <v>4314</v>
      </c>
      <c r="B2235" s="135" t="s">
        <v>4315</v>
      </c>
      <c r="C2235" s="25"/>
      <c r="D2235" s="113"/>
      <c r="E2235" s="26"/>
      <c r="F2235" s="27"/>
    </row>
    <row r="2236" spans="1:6" x14ac:dyDescent="0.25">
      <c r="A2236" s="134" t="s">
        <v>4316</v>
      </c>
      <c r="B2236" s="135" t="s">
        <v>4317</v>
      </c>
      <c r="C2236" s="25"/>
      <c r="D2236" s="113"/>
      <c r="E2236" s="26"/>
      <c r="F2236" s="27"/>
    </row>
    <row r="2237" spans="1:6" x14ac:dyDescent="0.25">
      <c r="A2237" s="134" t="s">
        <v>4318</v>
      </c>
      <c r="B2237" s="135" t="s">
        <v>4319</v>
      </c>
      <c r="C2237" s="25"/>
      <c r="D2237" s="113"/>
      <c r="E2237" s="26"/>
      <c r="F2237" s="27"/>
    </row>
    <row r="2238" spans="1:6" x14ac:dyDescent="0.25">
      <c r="A2238" s="134" t="s">
        <v>4320</v>
      </c>
      <c r="B2238" s="135" t="s">
        <v>4321</v>
      </c>
      <c r="C2238" s="25"/>
      <c r="D2238" s="113"/>
      <c r="E2238" s="26"/>
      <c r="F2238" s="27"/>
    </row>
    <row r="2239" spans="1:6" x14ac:dyDescent="0.25">
      <c r="A2239" s="134" t="s">
        <v>4322</v>
      </c>
      <c r="B2239" s="135" t="s">
        <v>4323</v>
      </c>
      <c r="C2239" s="25"/>
      <c r="D2239" s="113"/>
      <c r="E2239" s="26"/>
      <c r="F2239" s="27"/>
    </row>
    <row r="2240" spans="1:6" x14ac:dyDescent="0.25">
      <c r="A2240" s="134" t="s">
        <v>4324</v>
      </c>
      <c r="B2240" s="135" t="s">
        <v>4325</v>
      </c>
      <c r="C2240" s="25"/>
      <c r="D2240" s="113"/>
      <c r="E2240" s="26"/>
      <c r="F2240" s="27"/>
    </row>
    <row r="2241" spans="1:6" x14ac:dyDescent="0.25">
      <c r="A2241" s="134" t="s">
        <v>4326</v>
      </c>
      <c r="B2241" s="135" t="s">
        <v>4327</v>
      </c>
      <c r="C2241" s="25"/>
      <c r="D2241" s="113"/>
      <c r="E2241" s="26"/>
      <c r="F2241" s="27"/>
    </row>
    <row r="2242" spans="1:6" x14ac:dyDescent="0.25">
      <c r="A2242" s="134" t="s">
        <v>4328</v>
      </c>
      <c r="B2242" s="135" t="s">
        <v>4329</v>
      </c>
      <c r="C2242" s="25"/>
      <c r="D2242" s="113"/>
      <c r="E2242" s="26"/>
      <c r="F2242" s="27"/>
    </row>
    <row r="2243" spans="1:6" x14ac:dyDescent="0.25">
      <c r="A2243" s="134" t="s">
        <v>4330</v>
      </c>
      <c r="B2243" s="135" t="s">
        <v>4331</v>
      </c>
      <c r="C2243" s="25"/>
      <c r="D2243" s="113"/>
      <c r="E2243" s="26"/>
      <c r="F2243" s="27"/>
    </row>
    <row r="2244" spans="1:6" x14ac:dyDescent="0.25">
      <c r="A2244" s="134" t="s">
        <v>4332</v>
      </c>
      <c r="B2244" s="135" t="s">
        <v>4333</v>
      </c>
      <c r="C2244" s="25"/>
      <c r="D2244" s="113"/>
      <c r="E2244" s="26"/>
      <c r="F2244" s="27"/>
    </row>
    <row r="2245" spans="1:6" x14ac:dyDescent="0.25">
      <c r="A2245" s="134" t="s">
        <v>4334</v>
      </c>
      <c r="B2245" s="135" t="s">
        <v>4335</v>
      </c>
      <c r="C2245" s="25"/>
      <c r="D2245" s="113"/>
      <c r="E2245" s="26"/>
      <c r="F2245" s="27"/>
    </row>
    <row r="2246" spans="1:6" x14ac:dyDescent="0.25">
      <c r="A2246" s="134" t="s">
        <v>4336</v>
      </c>
      <c r="B2246" s="135" t="s">
        <v>4337</v>
      </c>
      <c r="C2246" s="25"/>
      <c r="D2246" s="113"/>
      <c r="E2246" s="26"/>
      <c r="F2246" s="27"/>
    </row>
    <row r="2247" spans="1:6" x14ac:dyDescent="0.25">
      <c r="A2247" s="134" t="s">
        <v>4338</v>
      </c>
      <c r="B2247" s="135" t="s">
        <v>4339</v>
      </c>
      <c r="C2247" s="25"/>
      <c r="D2247" s="113"/>
      <c r="E2247" s="26"/>
      <c r="F2247" s="27"/>
    </row>
    <row r="2248" spans="1:6" x14ac:dyDescent="0.25">
      <c r="A2248" s="136" t="s">
        <v>4340</v>
      </c>
      <c r="B2248" s="137" t="s">
        <v>4341</v>
      </c>
      <c r="C2248" s="25"/>
      <c r="D2248" s="113"/>
      <c r="E2248" s="26"/>
      <c r="F2248" s="27"/>
    </row>
    <row r="2249" spans="1:6" x14ac:dyDescent="0.25">
      <c r="A2249" s="134" t="s">
        <v>4342</v>
      </c>
      <c r="B2249" s="135" t="s">
        <v>4343</v>
      </c>
      <c r="C2249" s="25"/>
      <c r="D2249" s="113"/>
      <c r="E2249" s="26"/>
      <c r="F2249" s="27"/>
    </row>
    <row r="2250" spans="1:6" x14ac:dyDescent="0.25">
      <c r="A2250" s="134" t="s">
        <v>4344</v>
      </c>
      <c r="B2250" s="135" t="s">
        <v>4345</v>
      </c>
      <c r="C2250" s="25"/>
      <c r="D2250" s="113"/>
      <c r="E2250" s="26"/>
      <c r="F2250" s="27"/>
    </row>
    <row r="2251" spans="1:6" x14ac:dyDescent="0.25">
      <c r="A2251" s="134" t="s">
        <v>4346</v>
      </c>
      <c r="B2251" s="135" t="s">
        <v>4347</v>
      </c>
      <c r="C2251" s="25"/>
      <c r="D2251" s="113"/>
      <c r="E2251" s="26"/>
      <c r="F2251" s="27"/>
    </row>
    <row r="2252" spans="1:6" x14ac:dyDescent="0.25">
      <c r="A2252" s="134" t="s">
        <v>4348</v>
      </c>
      <c r="B2252" s="135" t="s">
        <v>4349</v>
      </c>
      <c r="C2252" s="25"/>
      <c r="D2252" s="113"/>
      <c r="E2252" s="26"/>
      <c r="F2252" s="27"/>
    </row>
    <row r="2253" spans="1:6" x14ac:dyDescent="0.25">
      <c r="A2253" s="134" t="s">
        <v>4350</v>
      </c>
      <c r="B2253" s="135" t="s">
        <v>4351</v>
      </c>
      <c r="C2253" s="25"/>
      <c r="D2253" s="113"/>
      <c r="E2253" s="26"/>
      <c r="F2253" s="27"/>
    </row>
    <row r="2254" spans="1:6" x14ac:dyDescent="0.25">
      <c r="A2254" s="134" t="s">
        <v>4352</v>
      </c>
      <c r="B2254" s="135" t="s">
        <v>4353</v>
      </c>
      <c r="C2254" s="25"/>
      <c r="D2254" s="113"/>
      <c r="E2254" s="26"/>
      <c r="F2254" s="27"/>
    </row>
    <row r="2255" spans="1:6" x14ac:dyDescent="0.25">
      <c r="A2255" s="131" t="s">
        <v>4354</v>
      </c>
      <c r="B2255" s="132" t="s">
        <v>4355</v>
      </c>
      <c r="C2255" s="72"/>
      <c r="D2255" s="138"/>
      <c r="E2255" s="73"/>
      <c r="F2255" s="74"/>
    </row>
    <row r="2256" spans="1:6" x14ac:dyDescent="0.25">
      <c r="A2256" s="139" t="s">
        <v>4356</v>
      </c>
      <c r="B2256" s="140"/>
      <c r="C2256" s="127">
        <f>SUM(C2257:C2272)</f>
        <v>0</v>
      </c>
      <c r="D2256" s="128"/>
      <c r="E2256" s="129"/>
      <c r="F2256" s="130"/>
    </row>
    <row r="2257" spans="1:6" x14ac:dyDescent="0.25">
      <c r="A2257" s="145" t="s">
        <v>4357</v>
      </c>
      <c r="B2257" s="146" t="s">
        <v>4358</v>
      </c>
      <c r="C2257" s="133"/>
      <c r="D2257" s="108"/>
      <c r="E2257" s="109"/>
      <c r="F2257" s="110"/>
    </row>
    <row r="2258" spans="1:6" x14ac:dyDescent="0.25">
      <c r="A2258" s="134" t="s">
        <v>4359</v>
      </c>
      <c r="B2258" s="135" t="s">
        <v>4360</v>
      </c>
      <c r="C2258" s="25"/>
      <c r="D2258" s="113"/>
      <c r="E2258" s="26"/>
      <c r="F2258" s="27"/>
    </row>
    <row r="2259" spans="1:6" x14ac:dyDescent="0.25">
      <c r="A2259" s="134" t="s">
        <v>4361</v>
      </c>
      <c r="B2259" s="135" t="s">
        <v>4362</v>
      </c>
      <c r="C2259" s="25"/>
      <c r="D2259" s="113"/>
      <c r="E2259" s="26"/>
      <c r="F2259" s="27"/>
    </row>
    <row r="2260" spans="1:6" x14ac:dyDescent="0.25">
      <c r="A2260" s="134" t="s">
        <v>4363</v>
      </c>
      <c r="B2260" s="135" t="s">
        <v>4364</v>
      </c>
      <c r="C2260" s="25"/>
      <c r="D2260" s="113"/>
      <c r="E2260" s="26"/>
      <c r="F2260" s="27"/>
    </row>
    <row r="2261" spans="1:6" x14ac:dyDescent="0.25">
      <c r="A2261" s="134" t="s">
        <v>4365</v>
      </c>
      <c r="B2261" s="135" t="s">
        <v>4366</v>
      </c>
      <c r="C2261" s="25"/>
      <c r="D2261" s="113"/>
      <c r="E2261" s="26"/>
      <c r="F2261" s="27"/>
    </row>
    <row r="2262" spans="1:6" x14ac:dyDescent="0.25">
      <c r="A2262" s="134" t="s">
        <v>4367</v>
      </c>
      <c r="B2262" s="135" t="s">
        <v>4368</v>
      </c>
      <c r="C2262" s="25"/>
      <c r="D2262" s="113"/>
      <c r="E2262" s="26"/>
      <c r="F2262" s="27"/>
    </row>
    <row r="2263" spans="1:6" x14ac:dyDescent="0.25">
      <c r="A2263" s="134" t="s">
        <v>4369</v>
      </c>
      <c r="B2263" s="135" t="s">
        <v>4370</v>
      </c>
      <c r="C2263" s="25"/>
      <c r="D2263" s="113"/>
      <c r="E2263" s="26"/>
      <c r="F2263" s="27"/>
    </row>
    <row r="2264" spans="1:6" x14ac:dyDescent="0.25">
      <c r="A2264" s="134" t="s">
        <v>4371</v>
      </c>
      <c r="B2264" s="135" t="s">
        <v>4372</v>
      </c>
      <c r="C2264" s="25"/>
      <c r="D2264" s="113"/>
      <c r="E2264" s="26"/>
      <c r="F2264" s="27"/>
    </row>
    <row r="2265" spans="1:6" x14ac:dyDescent="0.25">
      <c r="A2265" s="134" t="s">
        <v>4373</v>
      </c>
      <c r="B2265" s="135" t="s">
        <v>4374</v>
      </c>
      <c r="C2265" s="25"/>
      <c r="D2265" s="113"/>
      <c r="E2265" s="26"/>
      <c r="F2265" s="27"/>
    </row>
    <row r="2266" spans="1:6" x14ac:dyDescent="0.25">
      <c r="A2266" s="134" t="s">
        <v>4375</v>
      </c>
      <c r="B2266" s="135" t="s">
        <v>4376</v>
      </c>
      <c r="C2266" s="25"/>
      <c r="D2266" s="113"/>
      <c r="E2266" s="26"/>
      <c r="F2266" s="27"/>
    </row>
    <row r="2267" spans="1:6" x14ac:dyDescent="0.25">
      <c r="A2267" s="134" t="s">
        <v>4377</v>
      </c>
      <c r="B2267" s="135" t="s">
        <v>4378</v>
      </c>
      <c r="C2267" s="25"/>
      <c r="D2267" s="113"/>
      <c r="E2267" s="26"/>
      <c r="F2267" s="27"/>
    </row>
    <row r="2268" spans="1:6" x14ac:dyDescent="0.25">
      <c r="A2268" s="134" t="s">
        <v>4379</v>
      </c>
      <c r="B2268" s="135" t="s">
        <v>4380</v>
      </c>
      <c r="C2268" s="25"/>
      <c r="D2268" s="113"/>
      <c r="E2268" s="26"/>
      <c r="F2268" s="27"/>
    </row>
    <row r="2269" spans="1:6" x14ac:dyDescent="0.25">
      <c r="A2269" s="134" t="s">
        <v>4381</v>
      </c>
      <c r="B2269" s="135" t="s">
        <v>4382</v>
      </c>
      <c r="C2269" s="25"/>
      <c r="D2269" s="113"/>
      <c r="E2269" s="26"/>
      <c r="F2269" s="27"/>
    </row>
    <row r="2270" spans="1:6" x14ac:dyDescent="0.25">
      <c r="A2270" s="134" t="s">
        <v>4383</v>
      </c>
      <c r="B2270" s="135" t="s">
        <v>4384</v>
      </c>
      <c r="C2270" s="25"/>
      <c r="D2270" s="113"/>
      <c r="E2270" s="26"/>
      <c r="F2270" s="27"/>
    </row>
    <row r="2271" spans="1:6" x14ac:dyDescent="0.25">
      <c r="A2271" s="134" t="s">
        <v>4385</v>
      </c>
      <c r="B2271" s="135" t="s">
        <v>4386</v>
      </c>
      <c r="C2271" s="25"/>
      <c r="D2271" s="113"/>
      <c r="E2271" s="26"/>
      <c r="F2271" s="27"/>
    </row>
    <row r="2272" spans="1:6" x14ac:dyDescent="0.25">
      <c r="A2272" s="147" t="s">
        <v>4387</v>
      </c>
      <c r="B2272" s="148" t="s">
        <v>4388</v>
      </c>
      <c r="C2272" s="72"/>
      <c r="D2272" s="138"/>
      <c r="E2272" s="73"/>
      <c r="F2272" s="74"/>
    </row>
    <row r="2273" spans="1:6" x14ac:dyDescent="0.25">
      <c r="A2273" s="139" t="s">
        <v>4389</v>
      </c>
      <c r="B2273" s="140"/>
      <c r="C2273" s="127">
        <f>SUM(C2274:C2280)</f>
        <v>0</v>
      </c>
      <c r="D2273" s="128"/>
      <c r="E2273" s="129"/>
      <c r="F2273" s="130"/>
    </row>
    <row r="2274" spans="1:6" x14ac:dyDescent="0.25">
      <c r="A2274" s="145" t="s">
        <v>4390</v>
      </c>
      <c r="B2274" s="146" t="s">
        <v>4391</v>
      </c>
      <c r="C2274" s="133"/>
      <c r="D2274" s="108"/>
      <c r="E2274" s="109"/>
      <c r="F2274" s="110"/>
    </row>
    <row r="2275" spans="1:6" x14ac:dyDescent="0.25">
      <c r="A2275" s="134" t="s">
        <v>4392</v>
      </c>
      <c r="B2275" s="135" t="s">
        <v>4393</v>
      </c>
      <c r="C2275" s="25"/>
      <c r="D2275" s="113"/>
      <c r="E2275" s="26"/>
      <c r="F2275" s="27"/>
    </row>
    <row r="2276" spans="1:6" x14ac:dyDescent="0.25">
      <c r="A2276" s="134" t="s">
        <v>4394</v>
      </c>
      <c r="B2276" s="135" t="s">
        <v>4395</v>
      </c>
      <c r="C2276" s="25"/>
      <c r="D2276" s="113"/>
      <c r="E2276" s="26"/>
      <c r="F2276" s="27"/>
    </row>
    <row r="2277" spans="1:6" x14ac:dyDescent="0.25">
      <c r="A2277" s="134" t="s">
        <v>4396</v>
      </c>
      <c r="B2277" s="135" t="s">
        <v>4397</v>
      </c>
      <c r="C2277" s="25"/>
      <c r="D2277" s="113"/>
      <c r="E2277" s="26"/>
      <c r="F2277" s="27"/>
    </row>
    <row r="2278" spans="1:6" x14ac:dyDescent="0.25">
      <c r="A2278" s="134" t="s">
        <v>4398</v>
      </c>
      <c r="B2278" s="135" t="s">
        <v>4399</v>
      </c>
      <c r="C2278" s="25"/>
      <c r="D2278" s="113"/>
      <c r="E2278" s="26"/>
      <c r="F2278" s="27"/>
    </row>
    <row r="2279" spans="1:6" x14ac:dyDescent="0.25">
      <c r="A2279" s="134" t="s">
        <v>4400</v>
      </c>
      <c r="B2279" s="135" t="s">
        <v>4401</v>
      </c>
      <c r="C2279" s="25"/>
      <c r="D2279" s="113"/>
      <c r="E2279" s="26"/>
      <c r="F2279" s="27"/>
    </row>
    <row r="2280" spans="1:6" x14ac:dyDescent="0.25">
      <c r="A2280" s="149" t="s">
        <v>4402</v>
      </c>
      <c r="B2280" s="150" t="s">
        <v>4403</v>
      </c>
      <c r="C2280" s="37"/>
      <c r="D2280" s="116"/>
      <c r="E2280" s="30"/>
      <c r="F2280" s="31"/>
    </row>
    <row r="2281" spans="1:6" x14ac:dyDescent="0.25">
      <c r="A2281" s="117"/>
      <c r="B2281" s="118"/>
      <c r="C2281" s="119"/>
      <c r="D2281" s="119"/>
      <c r="E2281" s="119"/>
      <c r="F2281" s="119"/>
    </row>
    <row r="2282" spans="1:6" x14ac:dyDescent="0.25">
      <c r="A2282" s="117"/>
      <c r="B2282" s="118"/>
      <c r="C2282" s="119"/>
      <c r="D2282" s="119"/>
      <c r="E2282" s="119"/>
      <c r="F2282" s="119"/>
    </row>
    <row r="2283" spans="1:6" x14ac:dyDescent="0.25">
      <c r="A2283" s="117"/>
      <c r="B2283" s="118"/>
      <c r="C2283" s="119"/>
      <c r="D2283" s="119"/>
      <c r="E2283" s="119"/>
      <c r="F2283" s="119"/>
    </row>
    <row r="2284" spans="1:6" x14ac:dyDescent="0.25">
      <c r="A2284" s="117"/>
      <c r="B2284" s="118"/>
      <c r="C2284" s="119"/>
      <c r="D2284" s="119"/>
      <c r="E2284" s="119"/>
      <c r="F2284" s="119"/>
    </row>
    <row r="2285" spans="1:6" x14ac:dyDescent="0.25">
      <c r="A2285" s="117"/>
      <c r="B2285" s="118"/>
      <c r="C2285" s="119"/>
      <c r="D2285" s="119"/>
      <c r="E2285" s="119"/>
      <c r="F2285" s="119"/>
    </row>
    <row r="2286" spans="1:6" x14ac:dyDescent="0.25">
      <c r="A2286" s="117"/>
      <c r="B2286" s="118"/>
      <c r="C2286" s="119"/>
      <c r="D2286" s="119"/>
      <c r="E2286" s="119"/>
      <c r="F2286" s="119"/>
    </row>
    <row r="2287" spans="1:6" x14ac:dyDescent="0.25">
      <c r="A2287" s="117"/>
      <c r="B2287" s="118"/>
      <c r="C2287" s="119"/>
      <c r="D2287" s="119"/>
      <c r="E2287" s="119"/>
      <c r="F2287" s="119"/>
    </row>
    <row r="2288" spans="1:6" x14ac:dyDescent="0.25">
      <c r="A2288" s="117"/>
      <c r="B2288" s="118"/>
      <c r="C2288" s="119"/>
      <c r="D2288" s="119"/>
      <c r="E2288" s="119"/>
      <c r="F2288" s="119"/>
    </row>
    <row r="2289" spans="1:6" x14ac:dyDescent="0.25">
      <c r="A2289" s="117"/>
      <c r="B2289" s="118"/>
      <c r="C2289" s="119"/>
      <c r="D2289" s="119"/>
      <c r="E2289" s="119"/>
      <c r="F2289" s="119"/>
    </row>
    <row r="2290" spans="1:6" x14ac:dyDescent="0.25">
      <c r="A2290" s="117"/>
      <c r="B2290" s="118"/>
      <c r="C2290" s="119"/>
      <c r="D2290" s="119"/>
      <c r="E2290" s="119"/>
      <c r="F2290" s="119"/>
    </row>
    <row r="2291" spans="1:6" x14ac:dyDescent="0.25">
      <c r="A2291" s="117"/>
      <c r="B2291" s="118"/>
      <c r="C2291" s="119"/>
      <c r="D2291" s="119"/>
      <c r="E2291" s="119"/>
      <c r="F2291" s="119"/>
    </row>
    <row r="2292" spans="1:6" x14ac:dyDescent="0.25">
      <c r="A2292" s="117"/>
      <c r="B2292" s="118"/>
      <c r="C2292" s="119"/>
      <c r="D2292" s="119"/>
      <c r="E2292" s="119"/>
      <c r="F2292" s="119"/>
    </row>
    <row r="2293" spans="1:6" x14ac:dyDescent="0.25">
      <c r="A2293" s="117"/>
      <c r="B2293" s="118"/>
      <c r="C2293" s="119"/>
      <c r="D2293" s="119"/>
      <c r="E2293" s="119"/>
      <c r="F2293" s="119"/>
    </row>
    <row r="2294" spans="1:6" x14ac:dyDescent="0.25">
      <c r="A2294" s="117"/>
      <c r="B2294" s="118"/>
      <c r="C2294" s="119"/>
      <c r="D2294" s="119"/>
      <c r="E2294" s="119"/>
      <c r="F2294" s="119"/>
    </row>
    <row r="2295" spans="1:6" x14ac:dyDescent="0.25">
      <c r="A2295" s="117"/>
      <c r="B2295" s="118"/>
      <c r="C2295" s="119"/>
      <c r="D2295" s="119"/>
      <c r="E2295" s="119"/>
      <c r="F2295" s="119"/>
    </row>
    <row r="2296" spans="1:6" x14ac:dyDescent="0.25">
      <c r="A2296" s="117"/>
      <c r="B2296" s="118"/>
      <c r="C2296" s="119"/>
      <c r="D2296" s="119"/>
      <c r="E2296" s="119"/>
      <c r="F2296" s="119"/>
    </row>
    <row r="2297" spans="1:6" x14ac:dyDescent="0.25">
      <c r="A2297" s="117"/>
      <c r="B2297" s="118"/>
      <c r="C2297" s="119"/>
      <c r="D2297" s="119"/>
      <c r="E2297" s="119"/>
      <c r="F2297" s="119"/>
    </row>
    <row r="2298" spans="1:6" x14ac:dyDescent="0.25">
      <c r="A2298" s="117"/>
      <c r="B2298" s="118"/>
      <c r="C2298" s="119"/>
      <c r="D2298" s="119"/>
      <c r="E2298" s="119"/>
      <c r="F2298" s="119"/>
    </row>
    <row r="2299" spans="1:6" x14ac:dyDescent="0.25">
      <c r="A2299" s="117"/>
      <c r="B2299" s="118"/>
      <c r="C2299" s="119"/>
      <c r="D2299" s="119"/>
      <c r="E2299" s="119"/>
      <c r="F2299" s="119"/>
    </row>
    <row r="2300" spans="1:6" x14ac:dyDescent="0.25">
      <c r="A2300" s="117"/>
      <c r="B2300" s="118"/>
      <c r="C2300" s="119"/>
      <c r="D2300" s="119"/>
      <c r="E2300" s="119"/>
      <c r="F2300" s="119"/>
    </row>
    <row r="2301" spans="1:6" x14ac:dyDescent="0.25">
      <c r="A2301" s="117"/>
      <c r="B2301" s="118"/>
      <c r="C2301" s="119"/>
      <c r="D2301" s="119"/>
      <c r="E2301" s="119"/>
      <c r="F2301" s="119"/>
    </row>
    <row r="2302" spans="1:6" x14ac:dyDescent="0.25">
      <c r="A2302" s="117"/>
      <c r="B2302" s="118"/>
      <c r="C2302" s="119"/>
      <c r="D2302" s="119"/>
      <c r="E2302" s="119"/>
      <c r="F2302" s="119"/>
    </row>
    <row r="2303" spans="1:6" x14ac:dyDescent="0.25">
      <c r="A2303" s="117"/>
      <c r="B2303" s="118"/>
      <c r="C2303" s="119"/>
      <c r="D2303" s="119"/>
      <c r="E2303" s="119"/>
      <c r="F2303" s="119"/>
    </row>
    <row r="2304" spans="1:6" x14ac:dyDescent="0.25">
      <c r="A2304" s="117"/>
      <c r="B2304" s="118"/>
      <c r="C2304" s="119"/>
      <c r="D2304" s="119"/>
      <c r="E2304" s="119"/>
      <c r="F2304" s="119"/>
    </row>
    <row r="2305" spans="1:6" x14ac:dyDescent="0.25">
      <c r="A2305" s="117"/>
      <c r="B2305" s="118"/>
      <c r="C2305" s="119"/>
      <c r="D2305" s="119"/>
      <c r="E2305" s="119"/>
      <c r="F2305" s="119"/>
    </row>
    <row r="2306" spans="1:6" x14ac:dyDescent="0.25">
      <c r="A2306" s="117"/>
      <c r="B2306" s="118"/>
      <c r="C2306" s="119"/>
      <c r="D2306" s="119"/>
      <c r="E2306" s="119"/>
      <c r="F2306" s="119"/>
    </row>
    <row r="2307" spans="1:6" x14ac:dyDescent="0.25">
      <c r="A2307" s="117"/>
      <c r="B2307" s="118"/>
      <c r="C2307" s="119"/>
      <c r="D2307" s="119"/>
      <c r="E2307" s="119"/>
      <c r="F2307" s="119"/>
    </row>
    <row r="2308" spans="1:6" x14ac:dyDescent="0.25">
      <c r="A2308" s="117"/>
      <c r="B2308" s="118"/>
      <c r="C2308" s="119"/>
      <c r="D2308" s="119"/>
      <c r="E2308" s="119"/>
      <c r="F2308" s="119"/>
    </row>
    <row r="2309" spans="1:6" x14ac:dyDescent="0.25">
      <c r="A2309" s="117"/>
      <c r="B2309" s="118"/>
      <c r="C2309" s="119"/>
      <c r="D2309" s="119"/>
      <c r="E2309" s="119"/>
      <c r="F2309" s="119"/>
    </row>
    <row r="2310" spans="1:6" x14ac:dyDescent="0.25">
      <c r="A2310" s="117"/>
      <c r="B2310" s="118"/>
      <c r="C2310" s="119"/>
      <c r="D2310" s="119"/>
      <c r="E2310" s="119"/>
      <c r="F2310" s="119"/>
    </row>
    <row r="2311" spans="1:6" x14ac:dyDescent="0.25">
      <c r="A2311" s="117"/>
      <c r="B2311" s="118"/>
      <c r="C2311" s="119"/>
      <c r="D2311" s="119"/>
      <c r="E2311" s="119"/>
      <c r="F2311" s="119"/>
    </row>
    <row r="2312" spans="1:6" x14ac:dyDescent="0.25">
      <c r="A2312" s="117"/>
      <c r="B2312" s="118"/>
      <c r="C2312" s="119"/>
      <c r="D2312" s="119"/>
      <c r="E2312" s="119"/>
      <c r="F2312" s="119"/>
    </row>
    <row r="2313" spans="1:6" x14ac:dyDescent="0.25">
      <c r="A2313" s="117"/>
      <c r="B2313" s="118"/>
      <c r="C2313" s="119"/>
      <c r="D2313" s="119"/>
      <c r="E2313" s="119"/>
      <c r="F2313" s="119"/>
    </row>
    <row r="2314" spans="1:6" x14ac:dyDescent="0.25">
      <c r="A2314" s="117"/>
      <c r="B2314" s="118"/>
      <c r="C2314" s="119"/>
      <c r="D2314" s="119"/>
      <c r="E2314" s="119"/>
      <c r="F2314" s="119"/>
    </row>
    <row r="2315" spans="1:6" x14ac:dyDescent="0.25">
      <c r="A2315" s="117"/>
      <c r="B2315" s="118"/>
      <c r="C2315" s="119"/>
      <c r="D2315" s="119"/>
      <c r="E2315" s="119"/>
      <c r="F2315" s="119"/>
    </row>
    <row r="2316" spans="1:6" x14ac:dyDescent="0.25">
      <c r="A2316" s="117"/>
      <c r="B2316" s="118"/>
      <c r="C2316" s="119"/>
      <c r="D2316" s="119"/>
      <c r="E2316" s="119"/>
      <c r="F2316" s="119"/>
    </row>
    <row r="2317" spans="1:6" x14ac:dyDescent="0.25">
      <c r="A2317" s="117"/>
      <c r="B2317" s="118"/>
      <c r="C2317" s="119"/>
      <c r="D2317" s="119"/>
      <c r="E2317" s="119"/>
      <c r="F2317" s="119"/>
    </row>
    <row r="2318" spans="1:6" x14ac:dyDescent="0.25">
      <c r="A2318" s="117"/>
      <c r="B2318" s="118"/>
      <c r="C2318" s="119"/>
      <c r="D2318" s="119"/>
      <c r="E2318" s="119"/>
      <c r="F2318" s="119"/>
    </row>
    <row r="2319" spans="1:6" x14ac:dyDescent="0.25">
      <c r="A2319" s="117"/>
      <c r="B2319" s="118"/>
      <c r="C2319" s="119"/>
      <c r="D2319" s="119"/>
      <c r="E2319" s="119"/>
      <c r="F2319" s="119"/>
    </row>
    <row r="2320" spans="1:6" x14ac:dyDescent="0.25">
      <c r="A2320" s="117"/>
      <c r="B2320" s="118"/>
      <c r="C2320" s="119"/>
      <c r="D2320" s="119"/>
      <c r="E2320" s="119"/>
      <c r="F2320" s="119"/>
    </row>
    <row r="2321" spans="1:6" x14ac:dyDescent="0.25">
      <c r="A2321" s="117"/>
      <c r="B2321" s="118"/>
      <c r="C2321" s="119"/>
      <c r="D2321" s="119"/>
      <c r="E2321" s="119"/>
      <c r="F2321" s="119"/>
    </row>
    <row r="2322" spans="1:6" x14ac:dyDescent="0.25">
      <c r="A2322" s="117"/>
      <c r="B2322" s="118"/>
      <c r="C2322" s="119"/>
      <c r="D2322" s="119"/>
      <c r="E2322" s="119"/>
      <c r="F2322" s="119"/>
    </row>
    <row r="2323" spans="1:6" x14ac:dyDescent="0.25">
      <c r="A2323" s="117"/>
      <c r="B2323" s="118"/>
      <c r="C2323" s="119"/>
      <c r="D2323" s="119"/>
      <c r="E2323" s="119"/>
      <c r="F2323" s="119"/>
    </row>
    <row r="2324" spans="1:6" x14ac:dyDescent="0.25">
      <c r="A2324" s="117"/>
      <c r="B2324" s="118"/>
      <c r="C2324" s="119"/>
      <c r="D2324" s="119"/>
      <c r="E2324" s="119"/>
      <c r="F2324" s="119"/>
    </row>
    <row r="2325" spans="1:6" x14ac:dyDescent="0.25">
      <c r="A2325" s="117"/>
      <c r="B2325" s="118"/>
      <c r="C2325" s="119"/>
      <c r="D2325" s="119"/>
      <c r="E2325" s="119"/>
      <c r="F2325" s="119"/>
    </row>
    <row r="2326" spans="1:6" x14ac:dyDescent="0.25">
      <c r="A2326" s="117"/>
      <c r="B2326" s="118"/>
      <c r="C2326" s="119"/>
      <c r="D2326" s="119"/>
      <c r="E2326" s="119"/>
      <c r="F2326" s="119"/>
    </row>
    <row r="2327" spans="1:6" x14ac:dyDescent="0.25">
      <c r="A2327" s="117"/>
      <c r="B2327" s="118"/>
      <c r="C2327" s="119"/>
      <c r="D2327" s="119"/>
      <c r="E2327" s="119"/>
      <c r="F2327" s="119"/>
    </row>
    <row r="2328" spans="1:6" x14ac:dyDescent="0.25">
      <c r="A2328" s="117"/>
      <c r="B2328" s="118"/>
      <c r="C2328" s="119"/>
      <c r="D2328" s="119"/>
      <c r="E2328" s="119"/>
      <c r="F2328" s="119"/>
    </row>
    <row r="2329" spans="1:6" x14ac:dyDescent="0.25">
      <c r="A2329" s="117"/>
      <c r="B2329" s="118"/>
      <c r="C2329" s="119"/>
      <c r="D2329" s="119"/>
      <c r="E2329" s="119"/>
      <c r="F2329" s="119"/>
    </row>
    <row r="2330" spans="1:6" x14ac:dyDescent="0.25">
      <c r="A2330" s="117"/>
      <c r="B2330" s="118"/>
      <c r="C2330" s="119"/>
      <c r="D2330" s="119"/>
      <c r="E2330" s="119"/>
      <c r="F2330" s="119"/>
    </row>
    <row r="2331" spans="1:6" x14ac:dyDescent="0.25">
      <c r="A2331" s="117"/>
      <c r="B2331" s="118"/>
      <c r="C2331" s="119"/>
      <c r="D2331" s="119"/>
      <c r="E2331" s="119"/>
      <c r="F2331" s="119"/>
    </row>
    <row r="2332" spans="1:6" x14ac:dyDescent="0.25">
      <c r="A2332" s="117"/>
      <c r="B2332" s="118"/>
      <c r="C2332" s="119"/>
      <c r="D2332" s="119"/>
      <c r="E2332" s="119"/>
      <c r="F2332" s="119"/>
    </row>
    <row r="2333" spans="1:6" x14ac:dyDescent="0.25">
      <c r="A2333" s="117"/>
      <c r="B2333" s="118"/>
      <c r="C2333" s="119"/>
      <c r="D2333" s="119"/>
      <c r="E2333" s="119"/>
      <c r="F2333" s="119"/>
    </row>
    <row r="2334" spans="1:6" x14ac:dyDescent="0.25">
      <c r="A2334" s="117"/>
      <c r="B2334" s="118"/>
      <c r="C2334" s="119"/>
      <c r="D2334" s="119"/>
      <c r="E2334" s="119"/>
      <c r="F2334" s="119"/>
    </row>
    <row r="2335" spans="1:6" x14ac:dyDescent="0.25">
      <c r="A2335" s="117"/>
      <c r="B2335" s="118"/>
      <c r="C2335" s="119"/>
      <c r="D2335" s="119"/>
      <c r="E2335" s="119"/>
      <c r="F2335" s="119"/>
    </row>
    <row r="2336" spans="1:6" x14ac:dyDescent="0.25">
      <c r="A2336" s="117"/>
      <c r="B2336" s="118"/>
      <c r="C2336" s="119"/>
      <c r="D2336" s="119"/>
      <c r="E2336" s="119"/>
      <c r="F2336" s="119"/>
    </row>
    <row r="2337" spans="1:6" x14ac:dyDescent="0.25">
      <c r="A2337" s="117"/>
      <c r="B2337" s="118"/>
      <c r="C2337" s="119"/>
      <c r="D2337" s="119"/>
      <c r="E2337" s="119"/>
      <c r="F2337" s="119"/>
    </row>
    <row r="2338" spans="1:6" x14ac:dyDescent="0.25">
      <c r="A2338" s="117"/>
      <c r="B2338" s="118"/>
      <c r="C2338" s="119"/>
      <c r="D2338" s="119"/>
      <c r="E2338" s="119"/>
      <c r="F2338" s="119"/>
    </row>
    <row r="2339" spans="1:6" x14ac:dyDescent="0.25">
      <c r="A2339" s="117"/>
      <c r="B2339" s="118"/>
      <c r="C2339" s="119"/>
      <c r="D2339" s="119"/>
      <c r="E2339" s="119"/>
      <c r="F2339" s="119"/>
    </row>
    <row r="2340" spans="1:6" x14ac:dyDescent="0.25">
      <c r="A2340" s="117"/>
      <c r="B2340" s="118"/>
      <c r="C2340" s="119"/>
      <c r="D2340" s="119"/>
      <c r="E2340" s="119"/>
      <c r="F2340" s="119"/>
    </row>
    <row r="2341" spans="1:6" x14ac:dyDescent="0.25">
      <c r="A2341" s="117"/>
      <c r="B2341" s="118"/>
      <c r="C2341" s="119"/>
      <c r="D2341" s="119"/>
      <c r="E2341" s="119"/>
      <c r="F2341" s="119"/>
    </row>
    <row r="2342" spans="1:6" x14ac:dyDescent="0.25">
      <c r="A2342" s="117"/>
      <c r="B2342" s="118"/>
      <c r="C2342" s="119"/>
      <c r="D2342" s="119"/>
      <c r="E2342" s="119"/>
      <c r="F2342" s="119"/>
    </row>
    <row r="2343" spans="1:6" x14ac:dyDescent="0.25">
      <c r="A2343" s="117"/>
      <c r="B2343" s="118"/>
      <c r="C2343" s="119"/>
      <c r="D2343" s="119"/>
      <c r="E2343" s="119"/>
      <c r="F2343" s="119"/>
    </row>
    <row r="2344" spans="1:6" x14ac:dyDescent="0.25">
      <c r="A2344" s="117"/>
      <c r="B2344" s="118"/>
      <c r="C2344" s="119"/>
      <c r="D2344" s="119"/>
      <c r="E2344" s="119"/>
      <c r="F2344" s="119"/>
    </row>
    <row r="2345" spans="1:6" x14ac:dyDescent="0.25">
      <c r="A2345" s="117"/>
      <c r="B2345" s="118"/>
      <c r="C2345" s="119"/>
      <c r="D2345" s="119"/>
      <c r="E2345" s="119"/>
      <c r="F2345" s="119"/>
    </row>
    <row r="2346" spans="1:6" x14ac:dyDescent="0.25">
      <c r="A2346" s="117"/>
      <c r="B2346" s="118"/>
      <c r="C2346" s="119"/>
      <c r="D2346" s="119"/>
      <c r="E2346" s="119"/>
      <c r="F2346" s="119"/>
    </row>
    <row r="2347" spans="1:6" x14ac:dyDescent="0.25">
      <c r="A2347" s="117"/>
      <c r="B2347" s="118"/>
      <c r="C2347" s="119"/>
      <c r="D2347" s="119"/>
      <c r="E2347" s="119"/>
      <c r="F2347" s="119"/>
    </row>
    <row r="2348" spans="1:6" x14ac:dyDescent="0.25">
      <c r="A2348" s="117"/>
      <c r="B2348" s="118"/>
      <c r="C2348" s="119"/>
      <c r="D2348" s="119"/>
      <c r="E2348" s="119"/>
      <c r="F2348" s="119"/>
    </row>
    <row r="2349" spans="1:6" x14ac:dyDescent="0.25">
      <c r="A2349" s="117"/>
      <c r="B2349" s="118"/>
      <c r="C2349" s="119"/>
      <c r="D2349" s="119"/>
      <c r="E2349" s="119"/>
      <c r="F2349" s="119"/>
    </row>
    <row r="2350" spans="1:6" x14ac:dyDescent="0.25">
      <c r="A2350" s="117"/>
      <c r="B2350" s="118"/>
      <c r="C2350" s="119"/>
      <c r="D2350" s="119"/>
      <c r="E2350" s="119"/>
      <c r="F2350" s="119"/>
    </row>
    <row r="2351" spans="1:6" x14ac:dyDescent="0.25">
      <c r="A2351" s="117"/>
      <c r="B2351" s="118"/>
      <c r="C2351" s="119"/>
      <c r="D2351" s="119"/>
      <c r="E2351" s="119"/>
      <c r="F2351" s="119"/>
    </row>
    <row r="2352" spans="1:6" x14ac:dyDescent="0.25">
      <c r="A2352" s="117"/>
      <c r="B2352" s="118"/>
      <c r="C2352" s="119"/>
      <c r="D2352" s="119"/>
      <c r="E2352" s="119"/>
      <c r="F2352" s="119"/>
    </row>
    <row r="2353" spans="1:6" x14ac:dyDescent="0.25">
      <c r="A2353" s="117"/>
      <c r="B2353" s="118"/>
      <c r="C2353" s="119"/>
      <c r="D2353" s="119"/>
      <c r="E2353" s="119"/>
      <c r="F2353" s="119"/>
    </row>
    <row r="2354" spans="1:6" x14ac:dyDescent="0.25">
      <c r="A2354" s="117"/>
      <c r="B2354" s="118"/>
      <c r="C2354" s="119"/>
      <c r="D2354" s="119"/>
      <c r="E2354" s="119"/>
      <c r="F2354" s="119"/>
    </row>
    <row r="2355" spans="1:6" x14ac:dyDescent="0.25">
      <c r="A2355" s="117"/>
      <c r="B2355" s="118"/>
      <c r="C2355" s="119"/>
      <c r="D2355" s="119"/>
      <c r="E2355" s="119"/>
      <c r="F2355" s="119"/>
    </row>
    <row r="2356" spans="1:6" x14ac:dyDescent="0.25">
      <c r="A2356" s="117"/>
      <c r="B2356" s="118"/>
      <c r="C2356" s="119"/>
      <c r="D2356" s="119"/>
      <c r="E2356" s="119"/>
      <c r="F2356" s="119"/>
    </row>
    <row r="2357" spans="1:6" x14ac:dyDescent="0.25">
      <c r="A2357" s="117"/>
      <c r="B2357" s="118"/>
      <c r="C2357" s="119"/>
      <c r="D2357" s="119"/>
      <c r="E2357" s="119"/>
      <c r="F2357" s="119"/>
    </row>
    <row r="2358" spans="1:6" x14ac:dyDescent="0.25">
      <c r="A2358" s="117"/>
      <c r="B2358" s="118"/>
      <c r="C2358" s="119"/>
      <c r="D2358" s="119"/>
      <c r="E2358" s="119"/>
      <c r="F2358" s="119"/>
    </row>
    <row r="2359" spans="1:6" x14ac:dyDescent="0.25">
      <c r="A2359" s="117"/>
      <c r="B2359" s="118"/>
      <c r="C2359" s="119"/>
      <c r="D2359" s="119"/>
      <c r="E2359" s="119"/>
      <c r="F2359" s="119"/>
    </row>
    <row r="2360" spans="1:6" x14ac:dyDescent="0.25">
      <c r="A2360" s="117"/>
      <c r="B2360" s="118"/>
      <c r="C2360" s="119"/>
      <c r="D2360" s="119"/>
      <c r="E2360" s="119"/>
      <c r="F2360" s="119"/>
    </row>
    <row r="2361" spans="1:6" x14ac:dyDescent="0.25">
      <c r="A2361" s="117"/>
      <c r="B2361" s="118"/>
      <c r="C2361" s="119"/>
      <c r="D2361" s="119"/>
      <c r="E2361" s="119"/>
      <c r="F2361" s="119"/>
    </row>
    <row r="2362" spans="1:6" x14ac:dyDescent="0.25">
      <c r="A2362" s="117"/>
      <c r="B2362" s="118"/>
      <c r="C2362" s="119"/>
      <c r="D2362" s="119"/>
      <c r="E2362" s="119"/>
      <c r="F2362" s="119"/>
    </row>
    <row r="2363" spans="1:6" x14ac:dyDescent="0.25">
      <c r="A2363" s="117"/>
      <c r="B2363" s="118"/>
      <c r="C2363" s="119"/>
      <c r="D2363" s="119"/>
      <c r="E2363" s="119"/>
      <c r="F2363" s="119"/>
    </row>
    <row r="2364" spans="1:6" x14ac:dyDescent="0.25">
      <c r="A2364" s="117"/>
      <c r="B2364" s="118"/>
      <c r="C2364" s="119"/>
      <c r="D2364" s="119"/>
      <c r="E2364" s="119"/>
      <c r="F2364" s="119"/>
    </row>
    <row r="2365" spans="1:6" x14ac:dyDescent="0.25">
      <c r="A2365" s="117"/>
      <c r="B2365" s="118"/>
      <c r="C2365" s="119"/>
      <c r="D2365" s="119"/>
      <c r="E2365" s="119"/>
      <c r="F2365" s="119"/>
    </row>
    <row r="2366" spans="1:6" x14ac:dyDescent="0.25">
      <c r="A2366" s="117"/>
      <c r="B2366" s="118"/>
      <c r="C2366" s="119"/>
      <c r="D2366" s="119"/>
      <c r="E2366" s="119"/>
      <c r="F2366" s="119"/>
    </row>
    <row r="2367" spans="1:6" x14ac:dyDescent="0.25">
      <c r="A2367" s="117"/>
      <c r="B2367" s="118"/>
      <c r="C2367" s="119"/>
      <c r="D2367" s="119"/>
      <c r="E2367" s="119"/>
      <c r="F2367" s="119"/>
    </row>
    <row r="2368" spans="1:6" x14ac:dyDescent="0.25">
      <c r="A2368" s="117"/>
      <c r="B2368" s="118"/>
      <c r="C2368" s="119"/>
      <c r="D2368" s="119"/>
      <c r="E2368" s="119"/>
      <c r="F2368" s="119"/>
    </row>
    <row r="2369" spans="1:6" x14ac:dyDescent="0.25">
      <c r="A2369" s="117"/>
      <c r="B2369" s="118"/>
      <c r="C2369" s="119"/>
      <c r="D2369" s="119"/>
      <c r="E2369" s="119"/>
      <c r="F2369" s="119"/>
    </row>
    <row r="2370" spans="1:6" x14ac:dyDescent="0.25">
      <c r="A2370" s="117"/>
      <c r="B2370" s="118"/>
      <c r="C2370" s="119"/>
      <c r="D2370" s="119"/>
      <c r="E2370" s="119"/>
      <c r="F2370" s="119"/>
    </row>
    <row r="2371" spans="1:6" x14ac:dyDescent="0.25">
      <c r="A2371" s="117"/>
      <c r="B2371" s="118"/>
      <c r="C2371" s="119"/>
      <c r="D2371" s="119"/>
      <c r="E2371" s="119"/>
      <c r="F2371" s="119"/>
    </row>
    <row r="2372" spans="1:6" x14ac:dyDescent="0.25">
      <c r="A2372" s="117"/>
      <c r="B2372" s="118"/>
      <c r="C2372" s="119"/>
      <c r="D2372" s="119"/>
      <c r="E2372" s="119"/>
      <c r="F2372" s="119"/>
    </row>
    <row r="2373" spans="1:6" x14ac:dyDescent="0.25">
      <c r="A2373" s="117"/>
      <c r="B2373" s="118"/>
      <c r="C2373" s="119"/>
      <c r="D2373" s="119"/>
      <c r="E2373" s="119"/>
      <c r="F2373" s="119"/>
    </row>
    <row r="2374" spans="1:6" x14ac:dyDescent="0.25">
      <c r="A2374" s="117"/>
      <c r="B2374" s="118"/>
      <c r="C2374" s="119"/>
      <c r="D2374" s="119"/>
      <c r="E2374" s="119"/>
      <c r="F2374" s="119"/>
    </row>
    <row r="2375" spans="1:6" x14ac:dyDescent="0.25">
      <c r="A2375" s="117"/>
      <c r="B2375" s="118"/>
      <c r="C2375" s="119"/>
      <c r="D2375" s="119"/>
      <c r="E2375" s="119"/>
      <c r="F2375" s="119"/>
    </row>
    <row r="2376" spans="1:6" x14ac:dyDescent="0.25">
      <c r="A2376" s="117"/>
      <c r="B2376" s="118"/>
      <c r="C2376" s="119"/>
      <c r="D2376" s="119"/>
      <c r="E2376" s="119"/>
      <c r="F2376" s="119"/>
    </row>
    <row r="2377" spans="1:6" x14ac:dyDescent="0.25">
      <c r="A2377" s="117"/>
      <c r="B2377" s="118"/>
      <c r="C2377" s="119"/>
      <c r="D2377" s="119"/>
      <c r="E2377" s="119"/>
      <c r="F2377" s="119"/>
    </row>
    <row r="2378" spans="1:6" x14ac:dyDescent="0.25">
      <c r="A2378" s="117"/>
      <c r="B2378" s="118"/>
      <c r="C2378" s="119"/>
      <c r="D2378" s="119"/>
      <c r="E2378" s="119"/>
      <c r="F2378" s="119"/>
    </row>
    <row r="2379" spans="1:6" x14ac:dyDescent="0.25">
      <c r="A2379" s="117"/>
      <c r="B2379" s="118"/>
      <c r="C2379" s="119"/>
      <c r="D2379" s="119"/>
      <c r="E2379" s="119"/>
      <c r="F2379" s="119"/>
    </row>
    <row r="2380" spans="1:6" x14ac:dyDescent="0.25">
      <c r="A2380" s="117"/>
      <c r="B2380" s="118"/>
      <c r="C2380" s="119"/>
      <c r="D2380" s="119"/>
      <c r="E2380" s="119"/>
      <c r="F2380" s="119"/>
    </row>
    <row r="2381" spans="1:6" x14ac:dyDescent="0.25">
      <c r="A2381" s="117"/>
      <c r="B2381" s="118"/>
      <c r="C2381" s="119"/>
      <c r="D2381" s="119"/>
      <c r="E2381" s="119"/>
      <c r="F2381" s="119"/>
    </row>
    <row r="2382" spans="1:6" x14ac:dyDescent="0.25">
      <c r="A2382" s="117"/>
      <c r="B2382" s="118"/>
      <c r="C2382" s="119"/>
      <c r="D2382" s="119"/>
      <c r="E2382" s="119"/>
      <c r="F2382" s="119"/>
    </row>
    <row r="2383" spans="1:6" x14ac:dyDescent="0.25">
      <c r="A2383" s="117"/>
      <c r="B2383" s="118"/>
      <c r="C2383" s="119"/>
      <c r="D2383" s="119"/>
      <c r="E2383" s="119"/>
      <c r="F2383" s="119"/>
    </row>
    <row r="2384" spans="1:6" x14ac:dyDescent="0.25">
      <c r="A2384" s="117"/>
      <c r="B2384" s="118"/>
      <c r="C2384" s="119"/>
      <c r="D2384" s="119"/>
      <c r="E2384" s="119"/>
      <c r="F2384" s="119"/>
    </row>
    <row r="2385" spans="1:6" x14ac:dyDescent="0.25">
      <c r="A2385" s="117"/>
      <c r="B2385" s="118"/>
      <c r="C2385" s="119"/>
      <c r="D2385" s="119"/>
      <c r="E2385" s="119"/>
      <c r="F2385" s="119"/>
    </row>
    <row r="2386" spans="1:6" x14ac:dyDescent="0.25">
      <c r="A2386" s="117"/>
      <c r="B2386" s="118"/>
      <c r="C2386" s="119"/>
      <c r="D2386" s="119"/>
      <c r="E2386" s="119"/>
      <c r="F2386" s="119"/>
    </row>
    <row r="2387" spans="1:6" x14ac:dyDescent="0.25">
      <c r="A2387" s="117"/>
      <c r="B2387" s="118"/>
      <c r="C2387" s="119"/>
      <c r="D2387" s="119"/>
      <c r="E2387" s="119"/>
      <c r="F2387" s="119"/>
    </row>
    <row r="2388" spans="1:6" x14ac:dyDescent="0.25">
      <c r="A2388" s="117"/>
      <c r="B2388" s="118"/>
      <c r="C2388" s="119"/>
      <c r="D2388" s="119"/>
      <c r="E2388" s="119"/>
      <c r="F2388" s="119"/>
    </row>
    <row r="2389" spans="1:6" x14ac:dyDescent="0.25">
      <c r="A2389" s="117"/>
      <c r="B2389" s="118"/>
      <c r="C2389" s="119"/>
      <c r="D2389" s="119"/>
      <c r="E2389" s="119"/>
      <c r="F2389" s="119"/>
    </row>
    <row r="2390" spans="1:6" x14ac:dyDescent="0.25">
      <c r="A2390" s="117"/>
      <c r="B2390" s="118"/>
      <c r="C2390" s="119"/>
      <c r="D2390" s="119"/>
      <c r="E2390" s="119"/>
      <c r="F2390" s="119"/>
    </row>
    <row r="2391" spans="1:6" x14ac:dyDescent="0.25">
      <c r="A2391" s="117"/>
      <c r="B2391" s="118"/>
      <c r="C2391" s="119"/>
      <c r="D2391" s="119"/>
      <c r="E2391" s="119"/>
      <c r="F2391" s="119"/>
    </row>
    <row r="2392" spans="1:6" x14ac:dyDescent="0.25">
      <c r="A2392" s="117"/>
      <c r="B2392" s="118"/>
      <c r="C2392" s="119"/>
      <c r="D2392" s="119"/>
      <c r="E2392" s="119"/>
      <c r="F2392" s="119"/>
    </row>
    <row r="2393" spans="1:6" x14ac:dyDescent="0.25">
      <c r="A2393" s="117"/>
      <c r="B2393" s="118"/>
      <c r="C2393" s="119"/>
      <c r="D2393" s="119"/>
      <c r="E2393" s="119"/>
      <c r="F2393" s="119"/>
    </row>
    <row r="2394" spans="1:6" x14ac:dyDescent="0.25">
      <c r="A2394" s="117"/>
      <c r="B2394" s="118"/>
      <c r="C2394" s="119"/>
      <c r="D2394" s="119"/>
      <c r="E2394" s="119"/>
      <c r="F2394" s="119"/>
    </row>
    <row r="2395" spans="1:6" x14ac:dyDescent="0.25">
      <c r="A2395" s="117"/>
      <c r="B2395" s="118"/>
      <c r="C2395" s="119"/>
      <c r="D2395" s="119"/>
      <c r="E2395" s="119"/>
      <c r="F2395" s="119"/>
    </row>
    <row r="2396" spans="1:6" ht="27.75" customHeight="1" x14ac:dyDescent="0.25">
      <c r="A2396" s="117"/>
      <c r="B2396" s="118"/>
      <c r="C2396" s="119"/>
      <c r="D2396" s="119"/>
      <c r="E2396" s="119"/>
      <c r="F2396" s="119"/>
    </row>
    <row r="2397" spans="1:6" ht="15" customHeight="1" x14ac:dyDescent="0.25">
      <c r="A2397" s="117"/>
      <c r="B2397" s="118"/>
      <c r="C2397" s="119"/>
      <c r="D2397" s="119"/>
      <c r="E2397" s="119"/>
      <c r="F2397" s="119"/>
    </row>
    <row r="2398" spans="1:6" x14ac:dyDescent="0.25">
      <c r="A2398" s="117"/>
      <c r="B2398" s="118"/>
      <c r="C2398" s="119"/>
      <c r="D2398" s="119"/>
      <c r="E2398" s="119"/>
      <c r="F2398" s="119"/>
    </row>
    <row r="2399" spans="1:6" ht="15" customHeight="1" x14ac:dyDescent="0.25">
      <c r="A2399" s="117"/>
      <c r="B2399" s="118"/>
      <c r="C2399" s="119"/>
      <c r="D2399" s="119"/>
      <c r="E2399" s="119"/>
      <c r="F2399" s="119"/>
    </row>
    <row r="2400" spans="1:6" x14ac:dyDescent="0.25">
      <c r="A2400" s="117"/>
      <c r="B2400" s="118"/>
      <c r="C2400" s="119"/>
      <c r="D2400" s="119"/>
      <c r="E2400" s="119"/>
      <c r="F2400" s="119"/>
    </row>
    <row r="2401" spans="1:6" x14ac:dyDescent="0.25">
      <c r="A2401" s="117"/>
      <c r="B2401" s="118"/>
      <c r="C2401" s="119"/>
      <c r="D2401" s="119"/>
      <c r="E2401" s="119"/>
      <c r="F2401" s="119"/>
    </row>
    <row r="2402" spans="1:6" x14ac:dyDescent="0.25">
      <c r="A2402" s="117"/>
      <c r="B2402" s="118"/>
      <c r="C2402" s="119"/>
      <c r="D2402" s="119"/>
      <c r="E2402" s="119"/>
      <c r="F2402" s="119"/>
    </row>
    <row r="2403" spans="1:6" x14ac:dyDescent="0.25">
      <c r="A2403" s="117"/>
      <c r="B2403" s="118"/>
      <c r="C2403" s="119"/>
      <c r="D2403" s="119"/>
      <c r="E2403" s="119"/>
      <c r="F2403" s="119"/>
    </row>
    <row r="2404" spans="1:6" x14ac:dyDescent="0.25">
      <c r="A2404" s="117"/>
      <c r="B2404" s="118"/>
      <c r="C2404" s="119"/>
      <c r="D2404" s="119"/>
      <c r="E2404" s="119"/>
      <c r="F2404" s="119"/>
    </row>
    <row r="2405" spans="1:6" x14ac:dyDescent="0.25">
      <c r="A2405" s="117"/>
      <c r="B2405" s="118"/>
      <c r="C2405" s="119"/>
      <c r="D2405" s="119"/>
      <c r="E2405" s="119"/>
      <c r="F2405" s="119"/>
    </row>
    <row r="2406" spans="1:6" x14ac:dyDescent="0.25">
      <c r="A2406" s="117"/>
      <c r="B2406" s="118"/>
      <c r="C2406" s="119"/>
      <c r="D2406" s="119"/>
      <c r="E2406" s="119"/>
      <c r="F2406" s="119"/>
    </row>
    <row r="2407" spans="1:6" x14ac:dyDescent="0.25">
      <c r="A2407" s="117"/>
      <c r="B2407" s="118"/>
      <c r="C2407" s="119"/>
      <c r="D2407" s="119"/>
      <c r="E2407" s="119"/>
      <c r="F2407" s="119"/>
    </row>
    <row r="2408" spans="1:6" x14ac:dyDescent="0.25">
      <c r="A2408" s="117"/>
      <c r="B2408" s="118"/>
      <c r="C2408" s="119"/>
      <c r="D2408" s="119"/>
      <c r="E2408" s="119"/>
      <c r="F2408" s="119"/>
    </row>
    <row r="2409" spans="1:6" x14ac:dyDescent="0.25">
      <c r="A2409" s="117"/>
      <c r="B2409" s="118"/>
      <c r="C2409" s="119"/>
      <c r="D2409" s="119"/>
      <c r="E2409" s="119"/>
      <c r="F2409" s="119"/>
    </row>
    <row r="2410" spans="1:6" x14ac:dyDescent="0.25">
      <c r="A2410" s="117"/>
      <c r="B2410" s="118"/>
      <c r="C2410" s="119"/>
      <c r="D2410" s="119"/>
      <c r="E2410" s="119"/>
      <c r="F2410" s="119"/>
    </row>
    <row r="2411" spans="1:6" x14ac:dyDescent="0.25">
      <c r="A2411" s="117"/>
      <c r="B2411" s="118"/>
      <c r="C2411" s="119"/>
      <c r="D2411" s="119"/>
      <c r="E2411" s="119"/>
      <c r="F2411" s="119"/>
    </row>
    <row r="2412" spans="1:6" x14ac:dyDescent="0.25">
      <c r="A2412" s="117"/>
      <c r="B2412" s="118"/>
      <c r="C2412" s="119"/>
      <c r="D2412" s="119"/>
      <c r="E2412" s="119"/>
      <c r="F2412" s="119"/>
    </row>
    <row r="2413" spans="1:6" x14ac:dyDescent="0.25">
      <c r="A2413" s="117"/>
      <c r="B2413" s="118"/>
      <c r="C2413" s="119"/>
      <c r="D2413" s="119"/>
      <c r="E2413" s="119"/>
      <c r="F2413" s="119"/>
    </row>
    <row r="2414" spans="1:6" x14ac:dyDescent="0.25">
      <c r="A2414" s="117"/>
      <c r="B2414" s="118"/>
      <c r="C2414" s="119"/>
      <c r="D2414" s="119"/>
      <c r="E2414" s="119"/>
      <c r="F2414" s="119"/>
    </row>
    <row r="2415" spans="1:6" x14ac:dyDescent="0.25">
      <c r="A2415" s="117"/>
      <c r="B2415" s="118"/>
      <c r="C2415" s="119"/>
      <c r="D2415" s="119"/>
      <c r="E2415" s="119"/>
      <c r="F2415" s="119"/>
    </row>
    <row r="2416" spans="1:6" x14ac:dyDescent="0.25">
      <c r="A2416" s="117"/>
      <c r="B2416" s="118"/>
      <c r="C2416" s="119"/>
      <c r="D2416" s="119"/>
      <c r="E2416" s="119"/>
      <c r="F2416" s="119"/>
    </row>
    <row r="2417" spans="1:6" x14ac:dyDescent="0.25">
      <c r="A2417" s="117"/>
      <c r="B2417" s="118"/>
      <c r="C2417" s="119"/>
      <c r="D2417" s="119"/>
      <c r="E2417" s="119"/>
      <c r="F2417" s="119"/>
    </row>
    <row r="2418" spans="1:6" x14ac:dyDescent="0.25">
      <c r="A2418" s="117"/>
      <c r="B2418" s="118"/>
      <c r="C2418" s="119"/>
      <c r="D2418" s="119"/>
      <c r="E2418" s="119"/>
      <c r="F2418" s="119"/>
    </row>
    <row r="2419" spans="1:6" x14ac:dyDescent="0.25">
      <c r="A2419" s="117"/>
      <c r="B2419" s="118"/>
      <c r="C2419" s="119"/>
      <c r="D2419" s="119"/>
      <c r="E2419" s="119"/>
      <c r="F2419" s="119"/>
    </row>
    <row r="2420" spans="1:6" x14ac:dyDescent="0.25">
      <c r="A2420" s="117"/>
      <c r="B2420" s="118"/>
      <c r="C2420" s="119"/>
      <c r="D2420" s="119"/>
      <c r="E2420" s="119"/>
      <c r="F2420" s="119"/>
    </row>
    <row r="2421" spans="1:6" x14ac:dyDescent="0.25">
      <c r="A2421" s="117"/>
      <c r="B2421" s="118"/>
      <c r="C2421" s="119"/>
      <c r="D2421" s="119"/>
      <c r="E2421" s="119"/>
      <c r="F2421" s="119"/>
    </row>
    <row r="2422" spans="1:6" x14ac:dyDescent="0.25">
      <c r="A2422" s="117"/>
      <c r="B2422" s="118"/>
      <c r="C2422" s="119"/>
      <c r="D2422" s="119"/>
      <c r="E2422" s="119"/>
      <c r="F2422" s="119"/>
    </row>
    <row r="2423" spans="1:6" x14ac:dyDescent="0.25">
      <c r="A2423" s="117"/>
      <c r="B2423" s="118"/>
      <c r="C2423" s="119"/>
      <c r="D2423" s="119"/>
      <c r="E2423" s="119"/>
      <c r="F2423" s="119"/>
    </row>
    <row r="2424" spans="1:6" x14ac:dyDescent="0.25">
      <c r="A2424" s="117"/>
      <c r="B2424" s="118"/>
      <c r="C2424" s="119"/>
      <c r="D2424" s="119"/>
      <c r="E2424" s="119"/>
      <c r="F2424" s="119"/>
    </row>
    <row r="2425" spans="1:6" x14ac:dyDescent="0.25">
      <c r="A2425" s="117"/>
      <c r="B2425" s="118"/>
      <c r="C2425" s="119"/>
      <c r="D2425" s="119"/>
      <c r="E2425" s="119"/>
      <c r="F2425" s="119"/>
    </row>
    <row r="2426" spans="1:6" x14ac:dyDescent="0.25">
      <c r="A2426" s="117"/>
      <c r="B2426" s="118"/>
      <c r="C2426" s="119"/>
      <c r="D2426" s="119"/>
      <c r="E2426" s="119"/>
      <c r="F2426" s="119"/>
    </row>
    <row r="2427" spans="1:6" x14ac:dyDescent="0.25">
      <c r="A2427" s="117"/>
      <c r="B2427" s="118"/>
      <c r="C2427" s="119"/>
      <c r="D2427" s="119"/>
      <c r="E2427" s="119"/>
      <c r="F2427" s="119"/>
    </row>
    <row r="2428" spans="1:6" x14ac:dyDescent="0.25">
      <c r="A2428" s="117"/>
      <c r="B2428" s="118"/>
      <c r="C2428" s="119"/>
      <c r="D2428" s="119"/>
      <c r="E2428" s="119"/>
      <c r="F2428" s="119"/>
    </row>
    <row r="2429" spans="1:6" x14ac:dyDescent="0.25">
      <c r="A2429" s="117"/>
      <c r="B2429" s="118"/>
      <c r="C2429" s="119"/>
      <c r="D2429" s="119"/>
      <c r="E2429" s="119"/>
      <c r="F2429" s="119"/>
    </row>
    <row r="2430" spans="1:6" x14ac:dyDescent="0.25">
      <c r="A2430" s="117"/>
      <c r="B2430" s="118"/>
      <c r="C2430" s="119"/>
      <c r="D2430" s="119"/>
      <c r="E2430" s="119"/>
      <c r="F2430" s="119"/>
    </row>
    <row r="2431" spans="1:6" x14ac:dyDescent="0.25">
      <c r="A2431" s="117"/>
      <c r="B2431" s="118"/>
      <c r="C2431" s="119"/>
      <c r="D2431" s="119"/>
      <c r="E2431" s="119"/>
      <c r="F2431" s="119"/>
    </row>
    <row r="2432" spans="1:6" x14ac:dyDescent="0.25">
      <c r="A2432" s="117"/>
      <c r="B2432" s="118"/>
      <c r="C2432" s="119"/>
      <c r="D2432" s="119"/>
      <c r="E2432" s="119"/>
      <c r="F2432" s="119"/>
    </row>
    <row r="2433" spans="1:6" x14ac:dyDescent="0.25">
      <c r="A2433" s="117"/>
      <c r="B2433" s="118"/>
      <c r="C2433" s="119"/>
      <c r="D2433" s="119"/>
      <c r="E2433" s="119"/>
      <c r="F2433" s="119"/>
    </row>
    <row r="2434" spans="1:6" x14ac:dyDescent="0.25">
      <c r="A2434" s="117"/>
      <c r="B2434" s="118"/>
      <c r="C2434" s="119"/>
      <c r="D2434" s="119"/>
      <c r="E2434" s="119"/>
      <c r="F2434" s="119"/>
    </row>
    <row r="2435" spans="1:6" x14ac:dyDescent="0.25">
      <c r="A2435" s="117"/>
      <c r="B2435" s="118"/>
      <c r="C2435" s="119"/>
      <c r="D2435" s="119"/>
      <c r="E2435" s="119"/>
      <c r="F2435" s="119"/>
    </row>
    <row r="2436" spans="1:6" x14ac:dyDescent="0.25">
      <c r="A2436" s="117"/>
      <c r="B2436" s="118"/>
      <c r="C2436" s="119"/>
      <c r="D2436" s="119"/>
      <c r="E2436" s="119"/>
      <c r="F2436" s="119"/>
    </row>
    <row r="2437" spans="1:6" x14ac:dyDescent="0.25">
      <c r="A2437" s="117"/>
      <c r="B2437" s="118"/>
      <c r="C2437" s="119"/>
      <c r="D2437" s="119"/>
      <c r="E2437" s="119"/>
      <c r="F2437" s="119"/>
    </row>
    <row r="2438" spans="1:6" ht="11.25" customHeight="1" x14ac:dyDescent="0.25">
      <c r="C2438" s="4"/>
      <c r="D2438" s="4"/>
      <c r="E2438" s="4"/>
      <c r="F2438" s="4"/>
    </row>
    <row r="2439" spans="1:6" ht="11.25" customHeight="1" x14ac:dyDescent="0.25">
      <c r="C2439" s="4"/>
      <c r="D2439" s="4"/>
      <c r="E2439" s="4"/>
      <c r="F2439" s="4"/>
    </row>
    <row r="2440" spans="1:6" x14ac:dyDescent="0.25">
      <c r="C2440" s="4"/>
      <c r="D2440" s="4"/>
      <c r="E2440" s="4"/>
      <c r="F2440" s="4"/>
    </row>
    <row r="2441" spans="1:6" x14ac:dyDescent="0.25">
      <c r="C2441" s="4"/>
      <c r="D2441" s="4"/>
      <c r="E2441" s="4"/>
      <c r="F2441" s="4"/>
    </row>
    <row r="2442" spans="1:6" x14ac:dyDescent="0.25">
      <c r="C2442" s="4"/>
      <c r="D2442" s="4"/>
      <c r="E2442" s="4"/>
      <c r="F2442" s="4"/>
    </row>
    <row r="2443" spans="1:6" x14ac:dyDescent="0.25">
      <c r="C2443" s="4"/>
      <c r="D2443" s="4"/>
      <c r="E2443" s="4"/>
      <c r="F2443" s="4"/>
    </row>
    <row r="2444" spans="1:6" x14ac:dyDescent="0.25">
      <c r="C2444" s="4"/>
      <c r="D2444" s="4"/>
      <c r="E2444" s="4"/>
      <c r="F2444" s="4"/>
    </row>
    <row r="2445" spans="1:6" x14ac:dyDescent="0.25">
      <c r="C2445" s="4"/>
      <c r="D2445" s="4"/>
      <c r="E2445" s="4"/>
      <c r="F2445" s="4"/>
    </row>
    <row r="2446" spans="1:6" x14ac:dyDescent="0.25">
      <c r="C2446" s="4"/>
      <c r="D2446" s="4"/>
      <c r="E2446" s="4"/>
      <c r="F2446" s="4"/>
    </row>
    <row r="2447" spans="1:6" x14ac:dyDescent="0.25">
      <c r="C2447" s="4"/>
      <c r="D2447" s="4"/>
      <c r="E2447" s="4"/>
      <c r="F2447" s="4"/>
    </row>
    <row r="2448" spans="1:6" x14ac:dyDescent="0.25">
      <c r="C2448" s="4"/>
      <c r="D2448" s="4"/>
      <c r="E2448" s="4"/>
      <c r="F2448" s="4"/>
    </row>
    <row r="2449" spans="3:6" x14ac:dyDescent="0.25">
      <c r="C2449" s="4"/>
      <c r="D2449" s="4"/>
      <c r="E2449" s="4"/>
      <c r="F2449" s="4"/>
    </row>
    <row r="2450" spans="3:6" x14ac:dyDescent="0.25">
      <c r="C2450" s="4"/>
      <c r="D2450" s="4"/>
      <c r="E2450" s="4"/>
      <c r="F2450" s="4"/>
    </row>
    <row r="2451" spans="3:6" x14ac:dyDescent="0.25">
      <c r="C2451" s="4"/>
      <c r="D2451" s="4"/>
      <c r="E2451" s="4"/>
      <c r="F2451" s="4"/>
    </row>
    <row r="2452" spans="3:6" x14ac:dyDescent="0.25">
      <c r="C2452" s="4"/>
      <c r="D2452" s="4"/>
      <c r="E2452" s="4"/>
      <c r="F2452" s="4"/>
    </row>
    <row r="2453" spans="3:6" x14ac:dyDescent="0.25">
      <c r="C2453" s="4"/>
      <c r="D2453" s="4"/>
      <c r="E2453" s="4"/>
      <c r="F2453" s="4"/>
    </row>
    <row r="2454" spans="3:6" x14ac:dyDescent="0.25">
      <c r="C2454" s="4"/>
      <c r="D2454" s="4"/>
      <c r="E2454" s="4"/>
      <c r="F2454" s="4"/>
    </row>
    <row r="2455" spans="3:6" x14ac:dyDescent="0.25">
      <c r="C2455" s="4"/>
      <c r="D2455" s="4"/>
      <c r="E2455" s="4"/>
      <c r="F2455" s="4"/>
    </row>
    <row r="2456" spans="3:6" x14ac:dyDescent="0.25">
      <c r="C2456" s="4"/>
      <c r="D2456" s="4"/>
      <c r="E2456" s="4"/>
      <c r="F2456" s="4"/>
    </row>
    <row r="2457" spans="3:6" x14ac:dyDescent="0.25">
      <c r="C2457" s="4"/>
      <c r="D2457" s="4"/>
      <c r="E2457" s="4"/>
      <c r="F2457" s="4"/>
    </row>
    <row r="2458" spans="3:6" x14ac:dyDescent="0.25">
      <c r="C2458" s="4"/>
      <c r="D2458" s="4"/>
      <c r="E2458" s="4"/>
      <c r="F2458" s="4"/>
    </row>
    <row r="2459" spans="3:6" x14ac:dyDescent="0.25">
      <c r="C2459" s="4"/>
      <c r="D2459" s="4"/>
      <c r="E2459" s="4"/>
      <c r="F2459" s="4"/>
    </row>
    <row r="2460" spans="3:6" x14ac:dyDescent="0.25">
      <c r="C2460" s="4"/>
      <c r="D2460" s="4"/>
      <c r="E2460" s="4"/>
      <c r="F2460" s="4"/>
    </row>
    <row r="2461" spans="3:6" x14ac:dyDescent="0.25">
      <c r="C2461" s="4"/>
      <c r="D2461" s="4"/>
      <c r="E2461" s="4"/>
      <c r="F2461" s="4"/>
    </row>
    <row r="2462" spans="3:6" x14ac:dyDescent="0.25">
      <c r="C2462" s="4"/>
      <c r="D2462" s="4"/>
      <c r="E2462" s="4"/>
      <c r="F2462" s="4"/>
    </row>
    <row r="2463" spans="3:6" x14ac:dyDescent="0.25">
      <c r="C2463" s="4"/>
      <c r="D2463" s="4"/>
      <c r="E2463" s="4"/>
      <c r="F2463" s="4"/>
    </row>
    <row r="2464" spans="3:6" x14ac:dyDescent="0.25">
      <c r="C2464" s="4"/>
      <c r="D2464" s="4"/>
      <c r="E2464" s="4"/>
      <c r="F2464" s="4"/>
    </row>
    <row r="2465" spans="3:6" x14ac:dyDescent="0.25">
      <c r="C2465" s="4"/>
      <c r="D2465" s="4"/>
      <c r="E2465" s="4"/>
      <c r="F2465" s="4"/>
    </row>
    <row r="2466" spans="3:6" x14ac:dyDescent="0.25">
      <c r="C2466" s="4"/>
      <c r="D2466" s="4"/>
      <c r="E2466" s="4"/>
      <c r="F2466" s="4"/>
    </row>
    <row r="2467" spans="3:6" x14ac:dyDescent="0.25">
      <c r="C2467" s="4"/>
      <c r="D2467" s="4"/>
      <c r="E2467" s="4"/>
      <c r="F2467" s="4"/>
    </row>
    <row r="2468" spans="3:6" x14ac:dyDescent="0.25">
      <c r="C2468" s="4"/>
      <c r="D2468" s="4"/>
      <c r="E2468" s="4"/>
      <c r="F2468" s="4"/>
    </row>
    <row r="2469" spans="3:6" x14ac:dyDescent="0.25">
      <c r="C2469" s="4"/>
      <c r="D2469" s="4"/>
      <c r="E2469" s="4"/>
      <c r="F2469" s="4"/>
    </row>
    <row r="2470" spans="3:6" x14ac:dyDescent="0.25">
      <c r="C2470" s="4"/>
      <c r="D2470" s="4"/>
      <c r="E2470" s="4"/>
      <c r="F2470" s="4"/>
    </row>
    <row r="2471" spans="3:6" x14ac:dyDescent="0.25">
      <c r="C2471" s="4"/>
      <c r="D2471" s="4"/>
      <c r="E2471" s="4"/>
      <c r="F2471" s="4"/>
    </row>
    <row r="2472" spans="3:6" x14ac:dyDescent="0.25">
      <c r="C2472" s="4"/>
      <c r="D2472" s="4"/>
      <c r="E2472" s="4"/>
      <c r="F2472" s="4"/>
    </row>
    <row r="2473" spans="3:6" x14ac:dyDescent="0.25">
      <c r="C2473" s="4"/>
      <c r="D2473" s="4"/>
      <c r="E2473" s="4"/>
      <c r="F2473" s="4"/>
    </row>
    <row r="2474" spans="3:6" x14ac:dyDescent="0.25">
      <c r="C2474" s="4"/>
      <c r="D2474" s="4"/>
      <c r="E2474" s="4"/>
      <c r="F2474" s="4"/>
    </row>
    <row r="2475" spans="3:6" x14ac:dyDescent="0.25">
      <c r="C2475" s="4"/>
      <c r="D2475" s="4"/>
      <c r="E2475" s="4"/>
      <c r="F2475" s="4"/>
    </row>
    <row r="2476" spans="3:6" x14ac:dyDescent="0.25">
      <c r="C2476" s="4"/>
      <c r="D2476" s="4"/>
      <c r="E2476" s="4"/>
      <c r="F2476" s="4"/>
    </row>
    <row r="2477" spans="3:6" x14ac:dyDescent="0.25">
      <c r="C2477" s="4"/>
      <c r="D2477" s="4"/>
      <c r="E2477" s="4"/>
      <c r="F2477" s="4"/>
    </row>
    <row r="2478" spans="3:6" x14ac:dyDescent="0.25">
      <c r="C2478" s="4"/>
      <c r="D2478" s="4"/>
      <c r="E2478" s="4"/>
      <c r="F2478" s="4"/>
    </row>
    <row r="2479" spans="3:6" x14ac:dyDescent="0.25">
      <c r="C2479" s="4"/>
      <c r="D2479" s="4"/>
      <c r="E2479" s="4"/>
      <c r="F2479" s="4"/>
    </row>
    <row r="2480" spans="3:6" ht="11.25" customHeight="1" x14ac:dyDescent="0.25">
      <c r="C2480" s="4"/>
      <c r="D2480" s="4"/>
      <c r="E2480" s="4"/>
      <c r="F2480" s="4"/>
    </row>
    <row r="2481" spans="3:6" x14ac:dyDescent="0.25">
      <c r="C2481" s="4"/>
      <c r="D2481" s="4"/>
      <c r="E2481" s="4"/>
      <c r="F2481" s="4"/>
    </row>
    <row r="2482" spans="3:6" x14ac:dyDescent="0.25">
      <c r="C2482" s="4"/>
      <c r="D2482" s="4"/>
      <c r="E2482" s="4"/>
      <c r="F2482" s="4"/>
    </row>
    <row r="2483" spans="3:6" x14ac:dyDescent="0.25">
      <c r="C2483" s="4"/>
      <c r="D2483" s="4"/>
      <c r="E2483" s="4"/>
      <c r="F2483" s="4"/>
    </row>
    <row r="2484" spans="3:6" x14ac:dyDescent="0.25">
      <c r="C2484" s="4"/>
      <c r="D2484" s="4"/>
      <c r="E2484" s="4"/>
      <c r="F2484" s="4"/>
    </row>
    <row r="2485" spans="3:6" x14ac:dyDescent="0.25">
      <c r="C2485" s="4"/>
      <c r="D2485" s="4"/>
      <c r="E2485" s="4"/>
      <c r="F2485" s="4"/>
    </row>
    <row r="2486" spans="3:6" x14ac:dyDescent="0.25">
      <c r="C2486" s="4"/>
      <c r="D2486" s="4"/>
      <c r="E2486" s="4"/>
      <c r="F2486" s="4"/>
    </row>
    <row r="2487" spans="3:6" x14ac:dyDescent="0.25">
      <c r="C2487" s="4"/>
      <c r="D2487" s="4"/>
      <c r="E2487" s="4"/>
      <c r="F2487" s="4"/>
    </row>
    <row r="2488" spans="3:6" x14ac:dyDescent="0.25">
      <c r="C2488" s="4"/>
      <c r="D2488" s="4"/>
      <c r="E2488" s="4"/>
      <c r="F2488" s="4"/>
    </row>
    <row r="2489" spans="3:6" x14ac:dyDescent="0.25">
      <c r="C2489" s="4"/>
      <c r="D2489" s="4"/>
      <c r="E2489" s="4"/>
      <c r="F2489" s="4"/>
    </row>
    <row r="2490" spans="3:6" x14ac:dyDescent="0.25">
      <c r="C2490" s="4"/>
      <c r="D2490" s="4"/>
      <c r="E2490" s="4"/>
      <c r="F2490" s="4"/>
    </row>
    <row r="2491" spans="3:6" x14ac:dyDescent="0.25">
      <c r="C2491" s="4"/>
      <c r="D2491" s="4"/>
      <c r="E2491" s="4"/>
      <c r="F2491" s="4"/>
    </row>
    <row r="2492" spans="3:6" x14ac:dyDescent="0.25">
      <c r="C2492" s="4"/>
      <c r="D2492" s="4"/>
      <c r="E2492" s="4"/>
      <c r="F2492" s="4"/>
    </row>
    <row r="2493" spans="3:6" x14ac:dyDescent="0.25">
      <c r="C2493" s="4"/>
      <c r="D2493" s="4"/>
      <c r="E2493" s="4"/>
      <c r="F2493" s="4"/>
    </row>
    <row r="2494" spans="3:6" x14ac:dyDescent="0.25">
      <c r="C2494" s="4"/>
      <c r="D2494" s="4"/>
      <c r="E2494" s="4"/>
      <c r="F2494" s="4"/>
    </row>
    <row r="2495" spans="3:6" x14ac:dyDescent="0.25">
      <c r="C2495" s="4"/>
      <c r="D2495" s="4"/>
      <c r="E2495" s="4"/>
      <c r="F2495" s="4"/>
    </row>
    <row r="2496" spans="3:6" x14ac:dyDescent="0.25">
      <c r="C2496" s="4"/>
      <c r="D2496" s="4"/>
      <c r="E2496" s="4"/>
      <c r="F2496" s="4"/>
    </row>
    <row r="2497" spans="3:6" x14ac:dyDescent="0.25">
      <c r="C2497" s="4"/>
      <c r="D2497" s="4"/>
      <c r="E2497" s="4"/>
      <c r="F2497" s="4"/>
    </row>
    <row r="2498" spans="3:6" x14ac:dyDescent="0.25">
      <c r="C2498" s="4"/>
      <c r="D2498" s="4"/>
      <c r="E2498" s="4"/>
      <c r="F2498" s="4"/>
    </row>
    <row r="2499" spans="3:6" x14ac:dyDescent="0.25">
      <c r="C2499" s="4"/>
      <c r="D2499" s="4"/>
      <c r="E2499" s="4"/>
      <c r="F2499" s="4"/>
    </row>
    <row r="2500" spans="3:6" x14ac:dyDescent="0.25">
      <c r="C2500" s="4"/>
      <c r="D2500" s="4"/>
      <c r="E2500" s="4"/>
      <c r="F2500" s="4"/>
    </row>
    <row r="2501" spans="3:6" x14ac:dyDescent="0.25">
      <c r="C2501" s="4"/>
      <c r="D2501" s="4"/>
      <c r="E2501" s="4"/>
      <c r="F2501" s="4"/>
    </row>
    <row r="2502" spans="3:6" x14ac:dyDescent="0.25">
      <c r="C2502" s="4"/>
      <c r="D2502" s="4"/>
      <c r="E2502" s="4"/>
      <c r="F2502" s="4"/>
    </row>
    <row r="2503" spans="3:6" x14ac:dyDescent="0.25">
      <c r="C2503" s="4"/>
      <c r="D2503" s="4"/>
      <c r="E2503" s="4"/>
      <c r="F2503" s="4"/>
    </row>
    <row r="2504" spans="3:6" x14ac:dyDescent="0.25">
      <c r="C2504" s="4"/>
      <c r="D2504" s="4"/>
      <c r="E2504" s="4"/>
      <c r="F2504" s="4"/>
    </row>
    <row r="2505" spans="3:6" x14ac:dyDescent="0.25">
      <c r="C2505" s="4"/>
      <c r="D2505" s="4"/>
      <c r="E2505" s="4"/>
      <c r="F2505" s="4"/>
    </row>
    <row r="2506" spans="3:6" x14ac:dyDescent="0.25">
      <c r="C2506" s="4"/>
      <c r="D2506" s="4"/>
      <c r="E2506" s="4"/>
      <c r="F2506" s="4"/>
    </row>
    <row r="2507" spans="3:6" x14ac:dyDescent="0.25">
      <c r="C2507" s="4"/>
      <c r="D2507" s="4"/>
      <c r="E2507" s="4"/>
      <c r="F2507" s="4"/>
    </row>
    <row r="2508" spans="3:6" x14ac:dyDescent="0.25">
      <c r="C2508" s="4"/>
      <c r="D2508" s="4"/>
      <c r="E2508" s="4"/>
      <c r="F2508" s="4"/>
    </row>
    <row r="2509" spans="3:6" x14ac:dyDescent="0.25">
      <c r="C2509" s="4"/>
      <c r="D2509" s="4"/>
      <c r="E2509" s="4"/>
      <c r="F2509" s="4"/>
    </row>
    <row r="2510" spans="3:6" x14ac:dyDescent="0.25">
      <c r="C2510" s="4"/>
      <c r="D2510" s="4"/>
      <c r="E2510" s="4"/>
      <c r="F2510" s="4"/>
    </row>
    <row r="2511" spans="3:6" x14ac:dyDescent="0.25">
      <c r="C2511" s="4"/>
      <c r="D2511" s="4"/>
      <c r="E2511" s="4"/>
      <c r="F2511" s="4"/>
    </row>
    <row r="2512" spans="3:6" x14ac:dyDescent="0.25">
      <c r="C2512" s="4"/>
      <c r="D2512" s="4"/>
      <c r="E2512" s="4"/>
      <c r="F2512" s="4"/>
    </row>
    <row r="2513" spans="3:6" x14ac:dyDescent="0.25">
      <c r="C2513" s="4"/>
      <c r="D2513" s="4"/>
      <c r="E2513" s="4"/>
      <c r="F2513" s="4"/>
    </row>
    <row r="2514" spans="3:6" x14ac:dyDescent="0.25">
      <c r="C2514" s="4"/>
      <c r="D2514" s="4"/>
      <c r="E2514" s="4"/>
      <c r="F2514" s="4"/>
    </row>
    <row r="2515" spans="3:6" x14ac:dyDescent="0.25">
      <c r="C2515" s="4"/>
      <c r="D2515" s="4"/>
      <c r="E2515" s="4"/>
      <c r="F2515" s="4"/>
    </row>
    <row r="2516" spans="3:6" x14ac:dyDescent="0.25">
      <c r="C2516" s="4"/>
      <c r="D2516" s="4"/>
      <c r="E2516" s="4"/>
      <c r="F2516" s="4"/>
    </row>
    <row r="2517" spans="3:6" x14ac:dyDescent="0.25">
      <c r="C2517" s="4"/>
      <c r="D2517" s="4"/>
      <c r="E2517" s="4"/>
      <c r="F2517" s="4"/>
    </row>
    <row r="2518" spans="3:6" x14ac:dyDescent="0.25">
      <c r="C2518" s="4"/>
      <c r="D2518" s="4"/>
      <c r="E2518" s="4"/>
      <c r="F2518" s="4"/>
    </row>
    <row r="2519" spans="3:6" x14ac:dyDescent="0.25">
      <c r="C2519" s="4"/>
      <c r="D2519" s="4"/>
      <c r="E2519" s="4"/>
      <c r="F2519" s="4"/>
    </row>
    <row r="2520" spans="3:6" x14ac:dyDescent="0.25">
      <c r="C2520" s="4"/>
      <c r="D2520" s="4"/>
      <c r="E2520" s="4"/>
      <c r="F2520" s="4"/>
    </row>
    <row r="2521" spans="3:6" x14ac:dyDescent="0.25">
      <c r="C2521" s="4"/>
      <c r="D2521" s="4"/>
      <c r="E2521" s="4"/>
      <c r="F2521" s="4"/>
    </row>
    <row r="2522" spans="3:6" x14ac:dyDescent="0.25">
      <c r="C2522" s="4"/>
      <c r="D2522" s="4"/>
      <c r="E2522" s="4"/>
      <c r="F2522" s="4"/>
    </row>
    <row r="2523" spans="3:6" x14ac:dyDescent="0.25">
      <c r="C2523" s="4"/>
      <c r="D2523" s="4"/>
      <c r="E2523" s="4"/>
      <c r="F2523" s="4"/>
    </row>
    <row r="2524" spans="3:6" ht="11.25" customHeight="1" x14ac:dyDescent="0.25">
      <c r="C2524" s="4"/>
      <c r="D2524" s="4"/>
      <c r="E2524" s="4"/>
      <c r="F2524" s="4"/>
    </row>
    <row r="2525" spans="3:6" x14ac:dyDescent="0.25">
      <c r="C2525" s="4"/>
      <c r="D2525" s="4"/>
      <c r="E2525" s="4"/>
      <c r="F2525" s="4"/>
    </row>
    <row r="2526" spans="3:6" x14ac:dyDescent="0.25">
      <c r="C2526" s="4"/>
      <c r="D2526" s="4"/>
      <c r="E2526" s="4"/>
      <c r="F2526" s="4"/>
    </row>
    <row r="2527" spans="3:6" x14ac:dyDescent="0.25">
      <c r="C2527" s="4"/>
      <c r="D2527" s="4"/>
      <c r="E2527" s="4"/>
      <c r="F2527" s="4"/>
    </row>
    <row r="2528" spans="3:6" x14ac:dyDescent="0.25">
      <c r="C2528" s="4"/>
      <c r="D2528" s="4"/>
      <c r="E2528" s="4"/>
      <c r="F2528" s="4"/>
    </row>
    <row r="2529" spans="3:6" x14ac:dyDescent="0.25">
      <c r="C2529" s="4"/>
      <c r="D2529" s="4"/>
      <c r="E2529" s="4"/>
      <c r="F2529" s="4"/>
    </row>
    <row r="2530" spans="3:6" x14ac:dyDescent="0.25">
      <c r="C2530" s="4"/>
      <c r="D2530" s="4"/>
      <c r="E2530" s="4"/>
      <c r="F2530" s="4"/>
    </row>
    <row r="2531" spans="3:6" x14ac:dyDescent="0.25">
      <c r="C2531" s="4"/>
      <c r="D2531" s="4"/>
      <c r="E2531" s="4"/>
      <c r="F2531" s="4"/>
    </row>
    <row r="2532" spans="3:6" x14ac:dyDescent="0.25">
      <c r="C2532" s="4"/>
      <c r="D2532" s="4"/>
      <c r="E2532" s="4"/>
      <c r="F2532" s="4"/>
    </row>
    <row r="2533" spans="3:6" x14ac:dyDescent="0.25">
      <c r="C2533" s="4"/>
      <c r="D2533" s="4"/>
      <c r="E2533" s="4"/>
      <c r="F2533" s="4"/>
    </row>
    <row r="2534" spans="3:6" x14ac:dyDescent="0.25">
      <c r="C2534" s="4"/>
      <c r="D2534" s="4"/>
      <c r="E2534" s="4"/>
      <c r="F2534" s="4"/>
    </row>
    <row r="2535" spans="3:6" x14ac:dyDescent="0.25">
      <c r="C2535" s="4"/>
      <c r="D2535" s="4"/>
      <c r="E2535" s="4"/>
      <c r="F2535" s="4"/>
    </row>
    <row r="2536" spans="3:6" x14ac:dyDescent="0.25">
      <c r="C2536" s="4"/>
      <c r="D2536" s="4"/>
      <c r="E2536" s="4"/>
      <c r="F2536" s="4"/>
    </row>
    <row r="2537" spans="3:6" x14ac:dyDescent="0.25">
      <c r="C2537" s="4"/>
      <c r="D2537" s="4"/>
      <c r="E2537" s="4"/>
      <c r="F2537" s="4"/>
    </row>
    <row r="2538" spans="3:6" x14ac:dyDescent="0.25">
      <c r="C2538" s="4"/>
      <c r="D2538" s="4"/>
      <c r="E2538" s="4"/>
      <c r="F2538" s="4"/>
    </row>
    <row r="2539" spans="3:6" x14ac:dyDescent="0.25">
      <c r="C2539" s="4"/>
      <c r="D2539" s="4"/>
      <c r="E2539" s="4"/>
      <c r="F2539" s="4"/>
    </row>
    <row r="2540" spans="3:6" x14ac:dyDescent="0.25">
      <c r="C2540" s="4"/>
      <c r="D2540" s="4"/>
      <c r="E2540" s="4"/>
      <c r="F2540" s="4"/>
    </row>
    <row r="2541" spans="3:6" x14ac:dyDescent="0.25">
      <c r="C2541" s="4"/>
      <c r="D2541" s="4"/>
      <c r="E2541" s="4"/>
      <c r="F2541" s="4"/>
    </row>
    <row r="2542" spans="3:6" x14ac:dyDescent="0.25">
      <c r="C2542" s="4"/>
      <c r="D2542" s="4"/>
      <c r="E2542" s="4"/>
      <c r="F2542" s="4"/>
    </row>
    <row r="2543" spans="3:6" x14ac:dyDescent="0.25">
      <c r="C2543" s="4"/>
      <c r="D2543" s="4"/>
      <c r="E2543" s="4"/>
      <c r="F2543" s="4"/>
    </row>
    <row r="2544" spans="3:6" x14ac:dyDescent="0.25">
      <c r="C2544" s="4"/>
      <c r="D2544" s="4"/>
      <c r="E2544" s="4"/>
      <c r="F2544" s="4"/>
    </row>
    <row r="2545" spans="3:6" x14ac:dyDescent="0.25">
      <c r="C2545" s="4"/>
      <c r="D2545" s="4"/>
      <c r="E2545" s="4"/>
      <c r="F2545" s="4"/>
    </row>
    <row r="2546" spans="3:6" x14ac:dyDescent="0.25">
      <c r="C2546" s="4"/>
      <c r="D2546" s="4"/>
      <c r="E2546" s="4"/>
      <c r="F2546" s="4"/>
    </row>
    <row r="2547" spans="3:6" x14ac:dyDescent="0.25">
      <c r="C2547" s="4"/>
      <c r="D2547" s="4"/>
      <c r="E2547" s="4"/>
      <c r="F2547" s="4"/>
    </row>
    <row r="2548" spans="3:6" x14ac:dyDescent="0.25">
      <c r="C2548" s="4"/>
      <c r="D2548" s="4"/>
      <c r="E2548" s="4"/>
      <c r="F2548" s="4"/>
    </row>
    <row r="2549" spans="3:6" x14ac:dyDescent="0.25">
      <c r="C2549" s="4"/>
      <c r="D2549" s="4"/>
      <c r="E2549" s="4"/>
      <c r="F2549" s="4"/>
    </row>
    <row r="2550" spans="3:6" x14ac:dyDescent="0.25">
      <c r="C2550" s="4"/>
      <c r="D2550" s="4"/>
      <c r="E2550" s="4"/>
      <c r="F2550" s="4"/>
    </row>
    <row r="2551" spans="3:6" x14ac:dyDescent="0.25">
      <c r="C2551" s="4"/>
      <c r="D2551" s="4"/>
      <c r="E2551" s="4"/>
      <c r="F2551" s="4"/>
    </row>
    <row r="2552" spans="3:6" x14ac:dyDescent="0.25">
      <c r="C2552" s="4"/>
      <c r="D2552" s="4"/>
      <c r="E2552" s="4"/>
      <c r="F2552" s="4"/>
    </row>
    <row r="2553" spans="3:6" ht="11.25" customHeight="1" x14ac:dyDescent="0.25">
      <c r="C2553" s="4"/>
      <c r="D2553" s="4"/>
      <c r="E2553" s="4"/>
      <c r="F2553" s="4"/>
    </row>
    <row r="2554" spans="3:6" x14ac:dyDescent="0.25">
      <c r="C2554" s="4"/>
      <c r="D2554" s="4"/>
      <c r="E2554" s="4"/>
      <c r="F2554" s="4"/>
    </row>
    <row r="2555" spans="3:6" x14ac:dyDescent="0.25">
      <c r="C2555" s="4"/>
      <c r="D2555" s="4"/>
      <c r="E2555" s="4"/>
      <c r="F2555" s="4"/>
    </row>
    <row r="2556" spans="3:6" x14ac:dyDescent="0.25">
      <c r="C2556" s="4"/>
      <c r="D2556" s="4"/>
      <c r="E2556" s="4"/>
      <c r="F2556" s="4"/>
    </row>
    <row r="2557" spans="3:6" x14ac:dyDescent="0.25">
      <c r="C2557" s="4"/>
      <c r="D2557" s="4"/>
      <c r="E2557" s="4"/>
      <c r="F2557" s="4"/>
    </row>
    <row r="2558" spans="3:6" x14ac:dyDescent="0.25">
      <c r="C2558" s="4"/>
      <c r="D2558" s="4"/>
      <c r="E2558" s="4"/>
      <c r="F2558" s="4"/>
    </row>
    <row r="2559" spans="3:6" x14ac:dyDescent="0.25">
      <c r="C2559" s="4"/>
      <c r="D2559" s="4"/>
      <c r="E2559" s="4"/>
      <c r="F2559" s="4"/>
    </row>
    <row r="2560" spans="3:6" x14ac:dyDescent="0.25">
      <c r="C2560" s="4"/>
      <c r="D2560" s="4"/>
      <c r="E2560" s="4"/>
      <c r="F2560" s="4"/>
    </row>
    <row r="2561" spans="3:6" x14ac:dyDescent="0.25">
      <c r="C2561" s="4"/>
      <c r="D2561" s="4"/>
      <c r="E2561" s="4"/>
      <c r="F2561" s="4"/>
    </row>
    <row r="2562" spans="3:6" x14ac:dyDescent="0.25">
      <c r="C2562" s="4"/>
      <c r="D2562" s="4"/>
      <c r="E2562" s="4"/>
      <c r="F2562" s="4"/>
    </row>
    <row r="2563" spans="3:6" x14ac:dyDescent="0.25">
      <c r="C2563" s="4"/>
      <c r="D2563" s="4"/>
      <c r="E2563" s="4"/>
      <c r="F2563" s="4"/>
    </row>
    <row r="2564" spans="3:6" x14ac:dyDescent="0.25">
      <c r="C2564" s="4"/>
      <c r="D2564" s="4"/>
      <c r="E2564" s="4"/>
      <c r="F2564" s="4"/>
    </row>
    <row r="2565" spans="3:6" x14ac:dyDescent="0.25">
      <c r="C2565" s="4"/>
      <c r="D2565" s="4"/>
      <c r="E2565" s="4"/>
      <c r="F2565" s="4"/>
    </row>
    <row r="2566" spans="3:6" x14ac:dyDescent="0.25">
      <c r="C2566" s="4"/>
      <c r="D2566" s="4"/>
      <c r="E2566" s="4"/>
      <c r="F2566" s="4"/>
    </row>
    <row r="2567" spans="3:6" x14ac:dyDescent="0.25">
      <c r="C2567" s="4"/>
      <c r="D2567" s="4"/>
      <c r="E2567" s="4"/>
      <c r="F2567" s="4"/>
    </row>
    <row r="2568" spans="3:6" x14ac:dyDescent="0.25">
      <c r="C2568" s="4"/>
      <c r="D2568" s="4"/>
      <c r="E2568" s="4"/>
      <c r="F2568" s="4"/>
    </row>
    <row r="2569" spans="3:6" x14ac:dyDescent="0.25">
      <c r="C2569" s="4"/>
      <c r="D2569" s="4"/>
      <c r="E2569" s="4"/>
      <c r="F2569" s="4"/>
    </row>
    <row r="2570" spans="3:6" x14ac:dyDescent="0.25">
      <c r="C2570" s="4"/>
      <c r="D2570" s="4"/>
      <c r="E2570" s="4"/>
      <c r="F2570" s="4"/>
    </row>
    <row r="2571" spans="3:6" x14ac:dyDescent="0.25">
      <c r="C2571" s="4"/>
      <c r="D2571" s="4"/>
      <c r="E2571" s="4"/>
      <c r="F2571" s="4"/>
    </row>
    <row r="2572" spans="3:6" x14ac:dyDescent="0.25">
      <c r="C2572" s="4"/>
      <c r="D2572" s="4"/>
      <c r="E2572" s="4"/>
      <c r="F2572" s="4"/>
    </row>
    <row r="2573" spans="3:6" x14ac:dyDescent="0.25">
      <c r="C2573" s="4"/>
      <c r="D2573" s="4"/>
      <c r="E2573" s="4"/>
      <c r="F2573" s="4"/>
    </row>
    <row r="2574" spans="3:6" x14ac:dyDescent="0.25">
      <c r="C2574" s="4"/>
      <c r="D2574" s="4"/>
      <c r="E2574" s="4"/>
      <c r="F2574" s="4"/>
    </row>
    <row r="2575" spans="3:6" x14ac:dyDescent="0.25">
      <c r="C2575" s="4"/>
      <c r="D2575" s="4"/>
      <c r="E2575" s="4"/>
      <c r="F2575" s="4"/>
    </row>
    <row r="2576" spans="3:6" x14ac:dyDescent="0.25">
      <c r="C2576" s="4"/>
      <c r="D2576" s="4"/>
      <c r="E2576" s="4"/>
      <c r="F2576" s="4"/>
    </row>
    <row r="2577" spans="3:6" x14ac:dyDescent="0.25">
      <c r="C2577" s="4"/>
      <c r="D2577" s="4"/>
      <c r="E2577" s="4"/>
      <c r="F2577" s="4"/>
    </row>
    <row r="2578" spans="3:6" x14ac:dyDescent="0.25">
      <c r="C2578" s="4"/>
      <c r="D2578" s="4"/>
      <c r="E2578" s="4"/>
      <c r="F2578" s="4"/>
    </row>
    <row r="2579" spans="3:6" x14ac:dyDescent="0.25">
      <c r="C2579" s="4"/>
      <c r="D2579" s="4"/>
      <c r="E2579" s="4"/>
      <c r="F2579" s="4"/>
    </row>
    <row r="2580" spans="3:6" x14ac:dyDescent="0.25">
      <c r="C2580" s="4"/>
      <c r="D2580" s="4"/>
      <c r="E2580" s="4"/>
      <c r="F2580" s="4"/>
    </row>
    <row r="2581" spans="3:6" x14ac:dyDescent="0.25">
      <c r="C2581" s="4"/>
      <c r="D2581" s="4"/>
      <c r="E2581" s="4"/>
      <c r="F2581" s="4"/>
    </row>
    <row r="2582" spans="3:6" x14ac:dyDescent="0.25">
      <c r="C2582" s="4"/>
      <c r="D2582" s="4"/>
      <c r="E2582" s="4"/>
      <c r="F2582" s="4"/>
    </row>
    <row r="2583" spans="3:6" x14ac:dyDescent="0.25">
      <c r="C2583" s="4"/>
      <c r="D2583" s="4"/>
      <c r="E2583" s="4"/>
      <c r="F2583" s="4"/>
    </row>
    <row r="2584" spans="3:6" x14ac:dyDescent="0.25">
      <c r="C2584" s="4"/>
      <c r="D2584" s="4"/>
      <c r="E2584" s="4"/>
      <c r="F2584" s="4"/>
    </row>
    <row r="2585" spans="3:6" x14ac:dyDescent="0.25">
      <c r="C2585" s="4"/>
      <c r="D2585" s="4"/>
      <c r="E2585" s="4"/>
      <c r="F2585" s="4"/>
    </row>
    <row r="2586" spans="3:6" x14ac:dyDescent="0.25">
      <c r="C2586" s="4"/>
      <c r="D2586" s="4"/>
      <c r="E2586" s="4"/>
      <c r="F2586" s="4"/>
    </row>
    <row r="2587" spans="3:6" x14ac:dyDescent="0.25">
      <c r="C2587" s="4"/>
      <c r="D2587" s="4"/>
      <c r="E2587" s="4"/>
      <c r="F2587" s="4"/>
    </row>
    <row r="2588" spans="3:6" x14ac:dyDescent="0.25">
      <c r="C2588" s="4"/>
      <c r="D2588" s="4"/>
      <c r="E2588" s="4"/>
      <c r="F2588" s="4"/>
    </row>
    <row r="2589" spans="3:6" x14ac:dyDescent="0.25">
      <c r="C2589" s="4"/>
      <c r="D2589" s="4"/>
      <c r="E2589" s="4"/>
      <c r="F2589" s="4"/>
    </row>
    <row r="2590" spans="3:6" x14ac:dyDescent="0.25">
      <c r="C2590" s="4"/>
      <c r="D2590" s="4"/>
      <c r="E2590" s="4"/>
      <c r="F2590" s="4"/>
    </row>
    <row r="2591" spans="3:6" x14ac:dyDescent="0.25">
      <c r="C2591" s="4"/>
      <c r="D2591" s="4"/>
      <c r="E2591" s="4"/>
      <c r="F2591" s="4"/>
    </row>
    <row r="2592" spans="3:6" x14ac:dyDescent="0.25">
      <c r="C2592" s="4"/>
      <c r="D2592" s="4"/>
      <c r="E2592" s="4"/>
      <c r="F2592" s="4"/>
    </row>
    <row r="2593" spans="3:6" x14ac:dyDescent="0.25">
      <c r="C2593" s="4"/>
      <c r="D2593" s="4"/>
      <c r="E2593" s="4"/>
      <c r="F2593" s="4"/>
    </row>
    <row r="2594" spans="3:6" x14ac:dyDescent="0.25">
      <c r="C2594" s="4"/>
      <c r="D2594" s="4"/>
      <c r="E2594" s="4"/>
      <c r="F2594" s="4"/>
    </row>
    <row r="2595" spans="3:6" x14ac:dyDescent="0.25">
      <c r="C2595" s="4"/>
      <c r="D2595" s="4"/>
      <c r="E2595" s="4"/>
      <c r="F2595" s="4"/>
    </row>
    <row r="2596" spans="3:6" x14ac:dyDescent="0.25">
      <c r="C2596" s="4"/>
      <c r="D2596" s="4"/>
      <c r="E2596" s="4"/>
      <c r="F2596" s="4"/>
    </row>
    <row r="2597" spans="3:6" x14ac:dyDescent="0.25">
      <c r="C2597" s="4"/>
      <c r="D2597" s="4"/>
      <c r="E2597" s="4"/>
      <c r="F2597" s="4"/>
    </row>
    <row r="2598" spans="3:6" x14ac:dyDescent="0.25">
      <c r="C2598" s="4"/>
      <c r="D2598" s="4"/>
      <c r="E2598" s="4"/>
      <c r="F2598" s="4"/>
    </row>
    <row r="2599" spans="3:6" x14ac:dyDescent="0.25">
      <c r="C2599" s="4"/>
      <c r="D2599" s="4"/>
      <c r="E2599" s="4"/>
      <c r="F2599" s="4"/>
    </row>
    <row r="2600" spans="3:6" x14ac:dyDescent="0.25">
      <c r="C2600" s="4"/>
      <c r="D2600" s="4"/>
      <c r="E2600" s="4"/>
      <c r="F2600" s="4"/>
    </row>
    <row r="2601" spans="3:6" x14ac:dyDescent="0.25">
      <c r="C2601" s="4"/>
      <c r="D2601" s="4"/>
      <c r="E2601" s="4"/>
      <c r="F2601" s="4"/>
    </row>
    <row r="2602" spans="3:6" x14ac:dyDescent="0.25">
      <c r="C2602" s="4"/>
      <c r="D2602" s="4"/>
      <c r="E2602" s="4"/>
      <c r="F2602" s="4"/>
    </row>
    <row r="2603" spans="3:6" x14ac:dyDescent="0.25">
      <c r="C2603" s="4"/>
      <c r="D2603" s="4"/>
      <c r="E2603" s="4"/>
      <c r="F2603" s="4"/>
    </row>
    <row r="2604" spans="3:6" x14ac:dyDescent="0.25">
      <c r="C2604" s="4"/>
      <c r="D2604" s="4"/>
      <c r="E2604" s="4"/>
      <c r="F2604" s="4"/>
    </row>
    <row r="2605" spans="3:6" x14ac:dyDescent="0.25">
      <c r="C2605" s="4"/>
      <c r="D2605" s="4"/>
      <c r="E2605" s="4"/>
      <c r="F2605" s="4"/>
    </row>
    <row r="2606" spans="3:6" x14ac:dyDescent="0.25">
      <c r="C2606" s="4"/>
      <c r="D2606" s="4"/>
      <c r="E2606" s="4"/>
      <c r="F2606" s="4"/>
    </row>
    <row r="2607" spans="3:6" x14ac:dyDescent="0.25">
      <c r="C2607" s="4"/>
      <c r="D2607" s="4"/>
      <c r="E2607" s="4"/>
      <c r="F2607" s="4"/>
    </row>
    <row r="2608" spans="3:6" x14ac:dyDescent="0.25">
      <c r="C2608" s="4"/>
      <c r="D2608" s="4"/>
      <c r="E2608" s="4"/>
      <c r="F2608" s="4"/>
    </row>
    <row r="2609" spans="3:6" x14ac:dyDescent="0.25">
      <c r="C2609" s="4"/>
      <c r="D2609" s="4"/>
      <c r="E2609" s="4"/>
      <c r="F2609" s="4"/>
    </row>
    <row r="2610" spans="3:6" x14ac:dyDescent="0.25">
      <c r="C2610" s="4"/>
      <c r="D2610" s="4"/>
      <c r="E2610" s="4"/>
      <c r="F2610" s="4"/>
    </row>
    <row r="2611" spans="3:6" x14ac:dyDescent="0.25">
      <c r="C2611" s="4"/>
      <c r="D2611" s="4"/>
      <c r="E2611" s="4"/>
      <c r="F2611" s="4"/>
    </row>
    <row r="2612" spans="3:6" x14ac:dyDescent="0.25">
      <c r="C2612" s="4"/>
      <c r="D2612" s="4"/>
      <c r="E2612" s="4"/>
      <c r="F2612" s="4"/>
    </row>
    <row r="2613" spans="3:6" x14ac:dyDescent="0.25">
      <c r="C2613" s="4"/>
      <c r="D2613" s="4"/>
      <c r="E2613" s="4"/>
      <c r="F2613" s="4"/>
    </row>
    <row r="2614" spans="3:6" x14ac:dyDescent="0.25">
      <c r="C2614" s="4"/>
      <c r="D2614" s="4"/>
      <c r="E2614" s="4"/>
      <c r="F2614" s="4"/>
    </row>
    <row r="2615" spans="3:6" x14ac:dyDescent="0.25">
      <c r="C2615" s="4"/>
      <c r="D2615" s="4"/>
      <c r="E2615" s="4"/>
      <c r="F2615" s="4"/>
    </row>
    <row r="2616" spans="3:6" x14ac:dyDescent="0.25">
      <c r="C2616" s="4"/>
      <c r="D2616" s="4"/>
      <c r="E2616" s="4"/>
      <c r="F2616" s="4"/>
    </row>
    <row r="2617" spans="3:6" x14ac:dyDescent="0.25">
      <c r="C2617" s="4"/>
      <c r="D2617" s="4"/>
      <c r="E2617" s="4"/>
      <c r="F2617" s="4"/>
    </row>
    <row r="2618" spans="3:6" x14ac:dyDescent="0.25">
      <c r="C2618" s="4"/>
      <c r="D2618" s="4"/>
      <c r="E2618" s="4"/>
      <c r="F2618" s="4"/>
    </row>
    <row r="2619" spans="3:6" x14ac:dyDescent="0.25">
      <c r="C2619" s="4"/>
      <c r="D2619" s="4"/>
      <c r="E2619" s="4"/>
      <c r="F2619" s="4"/>
    </row>
    <row r="2620" spans="3:6" x14ac:dyDescent="0.25">
      <c r="C2620" s="4"/>
      <c r="D2620" s="4"/>
      <c r="E2620" s="4"/>
      <c r="F2620" s="4"/>
    </row>
    <row r="2621" spans="3:6" x14ac:dyDescent="0.25">
      <c r="C2621" s="4"/>
      <c r="D2621" s="4"/>
      <c r="E2621" s="4"/>
      <c r="F2621" s="4"/>
    </row>
    <row r="2622" spans="3:6" x14ac:dyDescent="0.25">
      <c r="C2622" s="4"/>
      <c r="D2622" s="4"/>
      <c r="E2622" s="4"/>
      <c r="F2622" s="4"/>
    </row>
    <row r="2623" spans="3:6" ht="15" customHeight="1" x14ac:dyDescent="0.25">
      <c r="C2623" s="4"/>
      <c r="D2623" s="4"/>
      <c r="E2623" s="4"/>
      <c r="F2623" s="4"/>
    </row>
    <row r="2624" spans="3:6" x14ac:dyDescent="0.25">
      <c r="C2624" s="4"/>
      <c r="D2624" s="4"/>
      <c r="E2624" s="4"/>
      <c r="F2624" s="4"/>
    </row>
    <row r="2625" spans="3:6" x14ac:dyDescent="0.25">
      <c r="C2625" s="4"/>
      <c r="D2625" s="4"/>
      <c r="E2625" s="4"/>
      <c r="F2625" s="4"/>
    </row>
    <row r="2626" spans="3:6" x14ac:dyDescent="0.25">
      <c r="C2626" s="4"/>
      <c r="D2626" s="4"/>
      <c r="E2626" s="4"/>
      <c r="F2626" s="4"/>
    </row>
    <row r="2627" spans="3:6" x14ac:dyDescent="0.25">
      <c r="C2627" s="4"/>
      <c r="D2627" s="4"/>
      <c r="E2627" s="4"/>
      <c r="F2627" s="4"/>
    </row>
    <row r="2628" spans="3:6" x14ac:dyDescent="0.25">
      <c r="C2628" s="4"/>
      <c r="D2628" s="4"/>
      <c r="E2628" s="4"/>
      <c r="F2628" s="4"/>
    </row>
    <row r="2629" spans="3:6" x14ac:dyDescent="0.25">
      <c r="C2629" s="4"/>
      <c r="D2629" s="4"/>
      <c r="E2629" s="4"/>
      <c r="F2629" s="4"/>
    </row>
    <row r="2630" spans="3:6" x14ac:dyDescent="0.25">
      <c r="C2630" s="4"/>
      <c r="D2630" s="4"/>
      <c r="E2630" s="4"/>
      <c r="F2630" s="4"/>
    </row>
    <row r="2631" spans="3:6" x14ac:dyDescent="0.25">
      <c r="C2631" s="4"/>
      <c r="D2631" s="4"/>
      <c r="E2631" s="4"/>
      <c r="F2631" s="4"/>
    </row>
    <row r="2632" spans="3:6" x14ac:dyDescent="0.25">
      <c r="C2632" s="4"/>
      <c r="D2632" s="4"/>
      <c r="E2632" s="4"/>
      <c r="F2632" s="4"/>
    </row>
    <row r="2633" spans="3:6" x14ac:dyDescent="0.25">
      <c r="C2633" s="4"/>
      <c r="D2633" s="4"/>
      <c r="E2633" s="4"/>
      <c r="F2633" s="4"/>
    </row>
    <row r="2634" spans="3:6" x14ac:dyDescent="0.25">
      <c r="C2634" s="4"/>
      <c r="D2634" s="4"/>
      <c r="E2634" s="4"/>
      <c r="F2634" s="4"/>
    </row>
    <row r="2635" spans="3:6" x14ac:dyDescent="0.25">
      <c r="C2635" s="4"/>
      <c r="D2635" s="4"/>
      <c r="E2635" s="4"/>
      <c r="F2635" s="4"/>
    </row>
    <row r="2636" spans="3:6" x14ac:dyDescent="0.25">
      <c r="C2636" s="4"/>
      <c r="D2636" s="4"/>
      <c r="E2636" s="4"/>
      <c r="F2636" s="4"/>
    </row>
    <row r="2637" spans="3:6" x14ac:dyDescent="0.25">
      <c r="C2637" s="4"/>
      <c r="D2637" s="4"/>
      <c r="E2637" s="4"/>
      <c r="F2637" s="4"/>
    </row>
    <row r="2638" spans="3:6" x14ac:dyDescent="0.25">
      <c r="C2638" s="4"/>
      <c r="D2638" s="4"/>
      <c r="E2638" s="4"/>
      <c r="F2638" s="4"/>
    </row>
    <row r="2639" spans="3:6" x14ac:dyDescent="0.25">
      <c r="C2639" s="4"/>
      <c r="D2639" s="4"/>
      <c r="E2639" s="4"/>
      <c r="F2639" s="4"/>
    </row>
    <row r="2640" spans="3:6" x14ac:dyDescent="0.25">
      <c r="C2640" s="4"/>
      <c r="D2640" s="4"/>
      <c r="E2640" s="4"/>
      <c r="F2640" s="4"/>
    </row>
    <row r="2641" spans="3:6" x14ac:dyDescent="0.25">
      <c r="C2641" s="4"/>
      <c r="D2641" s="4"/>
      <c r="E2641" s="4"/>
      <c r="F2641" s="4"/>
    </row>
    <row r="2642" spans="3:6" x14ac:dyDescent="0.25">
      <c r="C2642" s="4"/>
      <c r="D2642" s="4"/>
      <c r="E2642" s="4"/>
      <c r="F2642" s="4"/>
    </row>
    <row r="2643" spans="3:6" x14ac:dyDescent="0.25">
      <c r="C2643" s="4"/>
      <c r="D2643" s="4"/>
      <c r="E2643" s="4"/>
      <c r="F2643" s="4"/>
    </row>
    <row r="2644" spans="3:6" x14ac:dyDescent="0.25">
      <c r="C2644" s="4"/>
      <c r="D2644" s="4"/>
      <c r="E2644" s="4"/>
      <c r="F2644" s="4"/>
    </row>
    <row r="2645" spans="3:6" x14ac:dyDescent="0.25">
      <c r="C2645" s="4"/>
      <c r="D2645" s="4"/>
      <c r="E2645" s="4"/>
      <c r="F2645" s="4"/>
    </row>
    <row r="2646" spans="3:6" x14ac:dyDescent="0.25">
      <c r="C2646" s="4"/>
      <c r="D2646" s="4"/>
      <c r="E2646" s="4"/>
      <c r="F2646" s="4"/>
    </row>
    <row r="2647" spans="3:6" x14ac:dyDescent="0.25">
      <c r="C2647" s="4"/>
      <c r="D2647" s="4"/>
      <c r="E2647" s="4"/>
      <c r="F2647" s="4"/>
    </row>
    <row r="2648" spans="3:6" x14ac:dyDescent="0.25">
      <c r="C2648" s="4"/>
      <c r="D2648" s="4"/>
      <c r="E2648" s="4"/>
      <c r="F2648" s="4"/>
    </row>
    <row r="2649" spans="3:6" x14ac:dyDescent="0.25">
      <c r="C2649" s="4"/>
      <c r="D2649" s="4"/>
      <c r="E2649" s="4"/>
      <c r="F2649" s="4"/>
    </row>
    <row r="2650" spans="3:6" x14ac:dyDescent="0.25">
      <c r="C2650" s="4"/>
      <c r="D2650" s="4"/>
      <c r="E2650" s="4"/>
      <c r="F2650" s="4"/>
    </row>
    <row r="2651" spans="3:6" x14ac:dyDescent="0.25">
      <c r="C2651" s="4"/>
      <c r="D2651" s="4"/>
      <c r="E2651" s="4"/>
      <c r="F2651" s="4"/>
    </row>
    <row r="2652" spans="3:6" x14ac:dyDescent="0.25">
      <c r="C2652" s="4"/>
      <c r="D2652" s="4"/>
      <c r="E2652" s="4"/>
      <c r="F2652" s="4"/>
    </row>
    <row r="2653" spans="3:6" x14ac:dyDescent="0.25">
      <c r="C2653" s="4"/>
      <c r="D2653" s="4"/>
      <c r="E2653" s="4"/>
      <c r="F2653" s="4"/>
    </row>
    <row r="2654" spans="3:6" x14ac:dyDescent="0.25">
      <c r="C2654" s="4"/>
      <c r="D2654" s="4"/>
      <c r="E2654" s="4"/>
      <c r="F2654" s="4"/>
    </row>
    <row r="2655" spans="3:6" x14ac:dyDescent="0.25">
      <c r="C2655" s="4"/>
      <c r="D2655" s="4"/>
      <c r="E2655" s="4"/>
      <c r="F2655" s="4"/>
    </row>
    <row r="2656" spans="3:6" x14ac:dyDescent="0.25">
      <c r="C2656" s="4"/>
      <c r="D2656" s="4"/>
      <c r="E2656" s="4"/>
      <c r="F2656" s="4"/>
    </row>
    <row r="2657" spans="3:6" x14ac:dyDescent="0.25">
      <c r="C2657" s="4"/>
      <c r="D2657" s="4"/>
      <c r="E2657" s="4"/>
      <c r="F2657" s="4"/>
    </row>
    <row r="2658" spans="3:6" x14ac:dyDescent="0.25">
      <c r="C2658" s="4"/>
      <c r="D2658" s="4"/>
      <c r="E2658" s="4"/>
      <c r="F2658" s="4"/>
    </row>
    <row r="2659" spans="3:6" x14ac:dyDescent="0.25">
      <c r="C2659" s="4"/>
      <c r="D2659" s="4"/>
      <c r="E2659" s="4"/>
      <c r="F2659" s="4"/>
    </row>
    <row r="2660" spans="3:6" x14ac:dyDescent="0.25">
      <c r="C2660" s="4"/>
      <c r="D2660" s="4"/>
      <c r="E2660" s="4"/>
      <c r="F2660" s="4"/>
    </row>
    <row r="2661" spans="3:6" x14ac:dyDescent="0.25">
      <c r="C2661" s="4"/>
      <c r="D2661" s="4"/>
      <c r="E2661" s="4"/>
      <c r="F2661" s="4"/>
    </row>
    <row r="2662" spans="3:6" x14ac:dyDescent="0.25">
      <c r="C2662" s="4"/>
      <c r="D2662" s="4"/>
      <c r="E2662" s="4"/>
      <c r="F2662" s="4"/>
    </row>
    <row r="2663" spans="3:6" ht="15" customHeight="1" x14ac:dyDescent="0.25">
      <c r="C2663" s="4"/>
      <c r="D2663" s="4"/>
      <c r="E2663" s="4"/>
      <c r="F2663" s="4"/>
    </row>
    <row r="2664" spans="3:6" x14ac:dyDescent="0.25">
      <c r="C2664" s="4"/>
      <c r="D2664" s="4"/>
      <c r="E2664" s="4"/>
      <c r="F2664" s="4"/>
    </row>
    <row r="2665" spans="3:6" x14ac:dyDescent="0.25">
      <c r="C2665" s="4"/>
      <c r="D2665" s="4"/>
      <c r="E2665" s="4"/>
      <c r="F2665" s="4"/>
    </row>
    <row r="2666" spans="3:6" x14ac:dyDescent="0.25">
      <c r="C2666" s="4"/>
      <c r="D2666" s="4"/>
      <c r="E2666" s="4"/>
      <c r="F2666" s="4"/>
    </row>
    <row r="2667" spans="3:6" x14ac:dyDescent="0.25">
      <c r="C2667" s="4"/>
      <c r="D2667" s="4"/>
      <c r="E2667" s="4"/>
      <c r="F2667" s="4"/>
    </row>
    <row r="2668" spans="3:6" x14ac:dyDescent="0.25">
      <c r="C2668" s="4"/>
      <c r="D2668" s="4"/>
      <c r="E2668" s="4"/>
      <c r="F2668" s="4"/>
    </row>
    <row r="2669" spans="3:6" x14ac:dyDescent="0.25">
      <c r="C2669" s="4"/>
      <c r="D2669" s="4"/>
      <c r="E2669" s="4"/>
      <c r="F2669" s="4"/>
    </row>
    <row r="2670" spans="3:6" x14ac:dyDescent="0.25">
      <c r="C2670" s="4"/>
      <c r="D2670" s="4"/>
      <c r="E2670" s="4"/>
      <c r="F2670" s="4"/>
    </row>
    <row r="2671" spans="3:6" x14ac:dyDescent="0.25">
      <c r="C2671" s="4"/>
      <c r="D2671" s="4"/>
      <c r="E2671" s="4"/>
      <c r="F2671" s="4"/>
    </row>
    <row r="2672" spans="3:6" x14ac:dyDescent="0.25">
      <c r="C2672" s="4"/>
      <c r="D2672" s="4"/>
      <c r="E2672" s="4"/>
      <c r="F2672" s="4"/>
    </row>
    <row r="2673" spans="3:6" x14ac:dyDescent="0.25">
      <c r="C2673" s="4"/>
      <c r="D2673" s="4"/>
      <c r="E2673" s="4"/>
      <c r="F2673" s="4"/>
    </row>
    <row r="2674" spans="3:6" x14ac:dyDescent="0.25">
      <c r="C2674" s="4"/>
      <c r="D2674" s="4"/>
      <c r="E2674" s="4"/>
      <c r="F2674" s="4"/>
    </row>
    <row r="2675" spans="3:6" x14ac:dyDescent="0.25">
      <c r="C2675" s="4"/>
      <c r="D2675" s="4"/>
      <c r="E2675" s="4"/>
      <c r="F2675" s="4"/>
    </row>
    <row r="2676" spans="3:6" x14ac:dyDescent="0.25">
      <c r="C2676" s="4"/>
      <c r="D2676" s="4"/>
      <c r="E2676" s="4"/>
      <c r="F2676" s="4"/>
    </row>
    <row r="2677" spans="3:6" x14ac:dyDescent="0.25">
      <c r="C2677" s="4"/>
      <c r="D2677" s="4"/>
      <c r="E2677" s="4"/>
      <c r="F2677" s="4"/>
    </row>
    <row r="2678" spans="3:6" x14ac:dyDescent="0.25">
      <c r="C2678" s="4"/>
      <c r="D2678" s="4"/>
      <c r="E2678" s="4"/>
      <c r="F2678" s="4"/>
    </row>
    <row r="2679" spans="3:6" x14ac:dyDescent="0.25">
      <c r="C2679" s="4"/>
      <c r="D2679" s="4"/>
      <c r="E2679" s="4"/>
      <c r="F2679" s="4"/>
    </row>
    <row r="2680" spans="3:6" x14ac:dyDescent="0.25">
      <c r="C2680" s="4"/>
      <c r="D2680" s="4"/>
      <c r="E2680" s="4"/>
      <c r="F2680" s="4"/>
    </row>
    <row r="2681" spans="3:6" x14ac:dyDescent="0.25">
      <c r="C2681" s="4"/>
      <c r="D2681" s="4"/>
      <c r="E2681" s="4"/>
      <c r="F2681" s="4"/>
    </row>
    <row r="2682" spans="3:6" x14ac:dyDescent="0.25">
      <c r="C2682" s="4"/>
      <c r="D2682" s="4"/>
      <c r="E2682" s="4"/>
      <c r="F2682" s="4"/>
    </row>
    <row r="2683" spans="3:6" x14ac:dyDescent="0.25">
      <c r="C2683" s="4"/>
      <c r="D2683" s="4"/>
      <c r="E2683" s="4"/>
      <c r="F2683" s="4"/>
    </row>
    <row r="2684" spans="3:6" x14ac:dyDescent="0.25">
      <c r="C2684" s="4"/>
      <c r="D2684" s="4"/>
      <c r="E2684" s="4"/>
      <c r="F2684" s="4"/>
    </row>
    <row r="2685" spans="3:6" x14ac:dyDescent="0.25">
      <c r="C2685" s="4"/>
      <c r="D2685" s="4"/>
      <c r="E2685" s="4"/>
      <c r="F2685" s="4"/>
    </row>
    <row r="2686" spans="3:6" ht="15" customHeight="1" x14ac:dyDescent="0.25">
      <c r="C2686" s="4"/>
      <c r="D2686" s="4"/>
      <c r="E2686" s="4"/>
      <c r="F2686" s="4"/>
    </row>
    <row r="2687" spans="3:6" x14ac:dyDescent="0.25">
      <c r="C2687" s="4"/>
      <c r="D2687" s="4"/>
      <c r="E2687" s="4"/>
      <c r="F2687" s="4"/>
    </row>
    <row r="2688" spans="3:6" x14ac:dyDescent="0.25">
      <c r="C2688" s="4"/>
      <c r="D2688" s="4"/>
      <c r="E2688" s="4"/>
      <c r="F2688" s="4"/>
    </row>
    <row r="2689" spans="3:6" x14ac:dyDescent="0.25">
      <c r="C2689" s="4"/>
      <c r="D2689" s="4"/>
      <c r="E2689" s="4"/>
      <c r="F2689" s="4"/>
    </row>
    <row r="2690" spans="3:6" x14ac:dyDescent="0.25">
      <c r="C2690" s="4"/>
      <c r="D2690" s="4"/>
      <c r="E2690" s="4"/>
      <c r="F2690" s="4"/>
    </row>
    <row r="2691" spans="3:6" x14ac:dyDescent="0.25">
      <c r="C2691" s="4"/>
      <c r="D2691" s="4"/>
      <c r="E2691" s="4"/>
      <c r="F2691" s="4"/>
    </row>
    <row r="2692" spans="3:6" x14ac:dyDescent="0.25">
      <c r="C2692" s="4"/>
      <c r="D2692" s="4"/>
      <c r="E2692" s="4"/>
      <c r="F2692" s="4"/>
    </row>
    <row r="2693" spans="3:6" x14ac:dyDescent="0.25">
      <c r="C2693" s="4"/>
      <c r="D2693" s="4"/>
      <c r="E2693" s="4"/>
      <c r="F2693" s="4"/>
    </row>
    <row r="2694" spans="3:6" x14ac:dyDescent="0.25">
      <c r="C2694" s="4"/>
      <c r="D2694" s="4"/>
      <c r="E2694" s="4"/>
      <c r="F2694" s="4"/>
    </row>
    <row r="2695" spans="3:6" x14ac:dyDescent="0.25">
      <c r="C2695" s="4"/>
      <c r="D2695" s="4"/>
      <c r="E2695" s="4"/>
      <c r="F2695" s="4"/>
    </row>
    <row r="2696" spans="3:6" x14ac:dyDescent="0.25">
      <c r="C2696" s="4"/>
      <c r="D2696" s="4"/>
      <c r="E2696" s="4"/>
      <c r="F2696" s="4"/>
    </row>
    <row r="2697" spans="3:6" x14ac:dyDescent="0.25">
      <c r="C2697" s="4"/>
      <c r="D2697" s="4"/>
      <c r="E2697" s="4"/>
      <c r="F2697" s="4"/>
    </row>
    <row r="2698" spans="3:6" x14ac:dyDescent="0.25">
      <c r="C2698" s="4"/>
      <c r="D2698" s="4"/>
      <c r="E2698" s="4"/>
      <c r="F2698" s="4"/>
    </row>
    <row r="2699" spans="3:6" x14ac:dyDescent="0.25">
      <c r="C2699" s="4"/>
      <c r="D2699" s="4"/>
      <c r="E2699" s="4"/>
      <c r="F2699" s="4"/>
    </row>
    <row r="2700" spans="3:6" x14ac:dyDescent="0.25">
      <c r="C2700" s="4"/>
      <c r="D2700" s="4"/>
      <c r="E2700" s="4"/>
      <c r="F2700" s="4"/>
    </row>
    <row r="2701" spans="3:6" x14ac:dyDescent="0.25">
      <c r="C2701" s="4"/>
      <c r="D2701" s="4"/>
      <c r="E2701" s="4"/>
      <c r="F2701" s="4"/>
    </row>
    <row r="2702" spans="3:6" x14ac:dyDescent="0.25">
      <c r="C2702" s="4"/>
      <c r="D2702" s="4"/>
      <c r="E2702" s="4"/>
      <c r="F2702" s="4"/>
    </row>
    <row r="2703" spans="3:6" x14ac:dyDescent="0.25">
      <c r="C2703" s="4"/>
      <c r="D2703" s="4"/>
      <c r="E2703" s="4"/>
      <c r="F2703" s="4"/>
    </row>
    <row r="2704" spans="3:6" x14ac:dyDescent="0.25">
      <c r="C2704" s="4"/>
      <c r="D2704" s="4"/>
      <c r="E2704" s="4"/>
      <c r="F2704" s="4"/>
    </row>
    <row r="2705" spans="3:6" ht="15" customHeight="1" x14ac:dyDescent="0.25">
      <c r="C2705" s="4"/>
      <c r="D2705" s="4"/>
      <c r="E2705" s="4"/>
      <c r="F2705" s="4"/>
    </row>
    <row r="2706" spans="3:6" x14ac:dyDescent="0.25">
      <c r="C2706" s="4"/>
      <c r="D2706" s="4"/>
      <c r="E2706" s="4"/>
      <c r="F2706" s="4"/>
    </row>
    <row r="2707" spans="3:6" x14ac:dyDescent="0.25">
      <c r="C2707" s="4"/>
      <c r="D2707" s="4"/>
      <c r="E2707" s="4"/>
      <c r="F2707" s="4"/>
    </row>
    <row r="2708" spans="3:6" x14ac:dyDescent="0.25">
      <c r="C2708" s="4"/>
      <c r="D2708" s="4"/>
      <c r="E2708" s="4"/>
      <c r="F2708" s="4"/>
    </row>
    <row r="2709" spans="3:6" x14ac:dyDescent="0.25">
      <c r="C2709" s="4"/>
      <c r="D2709" s="4"/>
      <c r="E2709" s="4"/>
      <c r="F2709" s="4"/>
    </row>
    <row r="2710" spans="3:6" x14ac:dyDescent="0.25">
      <c r="C2710" s="4"/>
      <c r="D2710" s="4"/>
      <c r="E2710" s="4"/>
      <c r="F2710" s="4"/>
    </row>
    <row r="2711" spans="3:6" x14ac:dyDescent="0.25">
      <c r="C2711" s="4"/>
      <c r="D2711" s="4"/>
      <c r="E2711" s="4"/>
      <c r="F2711" s="4"/>
    </row>
    <row r="2712" spans="3:6" x14ac:dyDescent="0.25">
      <c r="C2712" s="4"/>
      <c r="D2712" s="4"/>
      <c r="E2712" s="4"/>
      <c r="F2712" s="4"/>
    </row>
    <row r="2713" spans="3:6" x14ac:dyDescent="0.25">
      <c r="C2713" s="4"/>
      <c r="D2713" s="4"/>
      <c r="E2713" s="4"/>
      <c r="F2713" s="4"/>
    </row>
    <row r="2714" spans="3:6" x14ac:dyDescent="0.25">
      <c r="C2714" s="4"/>
      <c r="D2714" s="4"/>
      <c r="E2714" s="4"/>
      <c r="F2714" s="4"/>
    </row>
    <row r="2715" spans="3:6" x14ac:dyDescent="0.25">
      <c r="C2715" s="4"/>
      <c r="D2715" s="4"/>
      <c r="E2715" s="4"/>
      <c r="F2715" s="4"/>
    </row>
    <row r="2716" spans="3:6" x14ac:dyDescent="0.25">
      <c r="C2716" s="4"/>
      <c r="D2716" s="4"/>
      <c r="E2716" s="4"/>
      <c r="F2716" s="4"/>
    </row>
    <row r="2717" spans="3:6" x14ac:dyDescent="0.25">
      <c r="C2717" s="4"/>
      <c r="D2717" s="4"/>
      <c r="E2717" s="4"/>
      <c r="F2717" s="4"/>
    </row>
    <row r="2718" spans="3:6" x14ac:dyDescent="0.25">
      <c r="C2718" s="4"/>
      <c r="D2718" s="4"/>
      <c r="E2718" s="4"/>
      <c r="F2718" s="4"/>
    </row>
    <row r="2719" spans="3:6" x14ac:dyDescent="0.25">
      <c r="C2719" s="4"/>
      <c r="D2719" s="4"/>
      <c r="E2719" s="4"/>
      <c r="F2719" s="4"/>
    </row>
    <row r="2720" spans="3:6" x14ac:dyDescent="0.25">
      <c r="C2720" s="4"/>
      <c r="D2720" s="4"/>
      <c r="E2720" s="4"/>
      <c r="F2720" s="4"/>
    </row>
    <row r="2721" spans="3:6" x14ac:dyDescent="0.25">
      <c r="C2721" s="4"/>
      <c r="D2721" s="4"/>
      <c r="E2721" s="4"/>
      <c r="F2721" s="4"/>
    </row>
    <row r="2722" spans="3:6" x14ac:dyDescent="0.25">
      <c r="C2722" s="4"/>
      <c r="D2722" s="4"/>
      <c r="E2722" s="4"/>
      <c r="F2722" s="4"/>
    </row>
    <row r="2723" spans="3:6" x14ac:dyDescent="0.25">
      <c r="C2723" s="4"/>
      <c r="D2723" s="4"/>
      <c r="E2723" s="4"/>
      <c r="F2723" s="4"/>
    </row>
    <row r="2724" spans="3:6" x14ac:dyDescent="0.25">
      <c r="C2724" s="4"/>
      <c r="D2724" s="4"/>
      <c r="E2724" s="4"/>
      <c r="F2724" s="4"/>
    </row>
    <row r="2725" spans="3:6" x14ac:dyDescent="0.25">
      <c r="C2725" s="4"/>
      <c r="D2725" s="4"/>
      <c r="E2725" s="4"/>
      <c r="F2725" s="4"/>
    </row>
    <row r="2726" spans="3:6" x14ac:dyDescent="0.25">
      <c r="C2726" s="4"/>
      <c r="D2726" s="4"/>
      <c r="E2726" s="4"/>
      <c r="F2726" s="4"/>
    </row>
    <row r="2727" spans="3:6" x14ac:dyDescent="0.25">
      <c r="C2727" s="4"/>
      <c r="D2727" s="4"/>
      <c r="E2727" s="4"/>
      <c r="F2727" s="4"/>
    </row>
    <row r="2728" spans="3:6" x14ac:dyDescent="0.25">
      <c r="C2728" s="4"/>
      <c r="D2728" s="4"/>
      <c r="E2728" s="4"/>
      <c r="F2728" s="4"/>
    </row>
    <row r="2729" spans="3:6" x14ac:dyDescent="0.25">
      <c r="C2729" s="4"/>
      <c r="D2729" s="4"/>
      <c r="E2729" s="4"/>
      <c r="F2729" s="4"/>
    </row>
    <row r="2730" spans="3:6" x14ac:dyDescent="0.25">
      <c r="C2730" s="4"/>
      <c r="D2730" s="4"/>
      <c r="E2730" s="4"/>
      <c r="F2730" s="4"/>
    </row>
    <row r="2731" spans="3:6" x14ac:dyDescent="0.25">
      <c r="C2731" s="4"/>
      <c r="D2731" s="4"/>
      <c r="E2731" s="4"/>
      <c r="F2731" s="4"/>
    </row>
    <row r="2732" spans="3:6" x14ac:dyDescent="0.25">
      <c r="C2732" s="4"/>
      <c r="D2732" s="4"/>
      <c r="E2732" s="4"/>
      <c r="F2732" s="4"/>
    </row>
    <row r="2733" spans="3:6" x14ac:dyDescent="0.25">
      <c r="C2733" s="4"/>
      <c r="D2733" s="4"/>
      <c r="E2733" s="4"/>
      <c r="F2733" s="4"/>
    </row>
    <row r="2734" spans="3:6" x14ac:dyDescent="0.25">
      <c r="C2734" s="4"/>
      <c r="D2734" s="4"/>
      <c r="E2734" s="4"/>
      <c r="F2734" s="4"/>
    </row>
    <row r="2735" spans="3:6" x14ac:dyDescent="0.25">
      <c r="C2735" s="4"/>
      <c r="D2735" s="4"/>
      <c r="E2735" s="4"/>
      <c r="F2735" s="4"/>
    </row>
    <row r="2736" spans="3:6" x14ac:dyDescent="0.25">
      <c r="C2736" s="4"/>
      <c r="D2736" s="4"/>
      <c r="E2736" s="4"/>
      <c r="F2736" s="4"/>
    </row>
    <row r="2737" spans="3:6" x14ac:dyDescent="0.25">
      <c r="C2737" s="4"/>
      <c r="D2737" s="4"/>
      <c r="E2737" s="4"/>
      <c r="F2737" s="4"/>
    </row>
    <row r="2738" spans="3:6" x14ac:dyDescent="0.25">
      <c r="C2738" s="4"/>
      <c r="D2738" s="4"/>
      <c r="E2738" s="4"/>
      <c r="F2738" s="4"/>
    </row>
    <row r="2739" spans="3:6" x14ac:dyDescent="0.25">
      <c r="C2739" s="4"/>
      <c r="D2739" s="4"/>
      <c r="E2739" s="4"/>
      <c r="F2739" s="4"/>
    </row>
    <row r="2740" spans="3:6" x14ac:dyDescent="0.25">
      <c r="C2740" s="4"/>
      <c r="D2740" s="4"/>
      <c r="E2740" s="4"/>
      <c r="F2740" s="4"/>
    </row>
    <row r="2741" spans="3:6" x14ac:dyDescent="0.25">
      <c r="C2741" s="4"/>
      <c r="D2741" s="4"/>
      <c r="E2741" s="4"/>
      <c r="F2741" s="4"/>
    </row>
    <row r="2742" spans="3:6" x14ac:dyDescent="0.25">
      <c r="C2742" s="4"/>
      <c r="D2742" s="4"/>
      <c r="E2742" s="4"/>
      <c r="F2742" s="4"/>
    </row>
    <row r="2743" spans="3:6" x14ac:dyDescent="0.25">
      <c r="C2743" s="4"/>
      <c r="D2743" s="4"/>
      <c r="E2743" s="4"/>
      <c r="F2743" s="4"/>
    </row>
    <row r="2744" spans="3:6" x14ac:dyDescent="0.25">
      <c r="C2744" s="4"/>
      <c r="D2744" s="4"/>
      <c r="E2744" s="4"/>
      <c r="F2744" s="4"/>
    </row>
    <row r="2745" spans="3:6" x14ac:dyDescent="0.25">
      <c r="C2745" s="4"/>
      <c r="D2745" s="4"/>
      <c r="E2745" s="4"/>
      <c r="F2745" s="4"/>
    </row>
    <row r="2746" spans="3:6" x14ac:dyDescent="0.25">
      <c r="C2746" s="4"/>
      <c r="D2746" s="4"/>
      <c r="E2746" s="4"/>
      <c r="F2746" s="4"/>
    </row>
    <row r="2747" spans="3:6" x14ac:dyDescent="0.25">
      <c r="C2747" s="4"/>
      <c r="D2747" s="4"/>
      <c r="E2747" s="4"/>
      <c r="F2747" s="4"/>
    </row>
    <row r="2748" spans="3:6" x14ac:dyDescent="0.25">
      <c r="C2748" s="4"/>
      <c r="D2748" s="4"/>
      <c r="E2748" s="4"/>
      <c r="F2748" s="4"/>
    </row>
    <row r="2749" spans="3:6" x14ac:dyDescent="0.25">
      <c r="C2749" s="4"/>
      <c r="D2749" s="4"/>
      <c r="E2749" s="4"/>
      <c r="F2749" s="4"/>
    </row>
    <row r="2750" spans="3:6" x14ac:dyDescent="0.25">
      <c r="C2750" s="4"/>
      <c r="D2750" s="4"/>
      <c r="E2750" s="4"/>
      <c r="F2750" s="4"/>
    </row>
    <row r="2751" spans="3:6" x14ac:dyDescent="0.25">
      <c r="C2751" s="4"/>
      <c r="D2751" s="4"/>
      <c r="E2751" s="4"/>
      <c r="F2751" s="4"/>
    </row>
    <row r="2752" spans="3:6" x14ac:dyDescent="0.25">
      <c r="C2752" s="4"/>
      <c r="D2752" s="4"/>
      <c r="E2752" s="4"/>
      <c r="F2752" s="4"/>
    </row>
    <row r="2753" spans="3:6" x14ac:dyDescent="0.25">
      <c r="C2753" s="4"/>
      <c r="D2753" s="4"/>
      <c r="E2753" s="4"/>
      <c r="F2753" s="4"/>
    </row>
    <row r="2754" spans="3:6" x14ac:dyDescent="0.25">
      <c r="C2754" s="4"/>
      <c r="D2754" s="4"/>
      <c r="E2754" s="4"/>
      <c r="F2754" s="4"/>
    </row>
    <row r="2755" spans="3:6" x14ac:dyDescent="0.25">
      <c r="C2755" s="4"/>
      <c r="D2755" s="4"/>
      <c r="E2755" s="4"/>
      <c r="F2755" s="4"/>
    </row>
    <row r="2756" spans="3:6" x14ac:dyDescent="0.25">
      <c r="C2756" s="4"/>
      <c r="D2756" s="4"/>
      <c r="E2756" s="4"/>
      <c r="F2756" s="4"/>
    </row>
    <row r="2757" spans="3:6" x14ac:dyDescent="0.25">
      <c r="C2757" s="4"/>
      <c r="D2757" s="4"/>
      <c r="E2757" s="4"/>
      <c r="F2757" s="4"/>
    </row>
    <row r="2758" spans="3:6" x14ac:dyDescent="0.25">
      <c r="C2758" s="4"/>
      <c r="D2758" s="4"/>
      <c r="E2758" s="4"/>
      <c r="F2758" s="4"/>
    </row>
    <row r="2759" spans="3:6" x14ac:dyDescent="0.25">
      <c r="C2759" s="4"/>
      <c r="D2759" s="4"/>
      <c r="E2759" s="4"/>
      <c r="F2759" s="4"/>
    </row>
    <row r="2760" spans="3:6" x14ac:dyDescent="0.25">
      <c r="C2760" s="4"/>
      <c r="D2760" s="4"/>
      <c r="E2760" s="4"/>
      <c r="F2760" s="4"/>
    </row>
    <row r="2761" spans="3:6" x14ac:dyDescent="0.25">
      <c r="C2761" s="4"/>
      <c r="D2761" s="4"/>
      <c r="E2761" s="4"/>
      <c r="F2761" s="4"/>
    </row>
    <row r="2762" spans="3:6" x14ac:dyDescent="0.25">
      <c r="C2762" s="4"/>
      <c r="D2762" s="4"/>
      <c r="E2762" s="4"/>
      <c r="F2762" s="4"/>
    </row>
    <row r="2763" spans="3:6" x14ac:dyDescent="0.25">
      <c r="C2763" s="4"/>
      <c r="D2763" s="4"/>
      <c r="E2763" s="4"/>
      <c r="F2763" s="4"/>
    </row>
    <row r="2764" spans="3:6" x14ac:dyDescent="0.25">
      <c r="C2764" s="4"/>
      <c r="D2764" s="4"/>
      <c r="E2764" s="4"/>
      <c r="F2764" s="4"/>
    </row>
    <row r="2765" spans="3:6" x14ac:dyDescent="0.25">
      <c r="C2765" s="4"/>
      <c r="D2765" s="4"/>
      <c r="E2765" s="4"/>
      <c r="F2765" s="4"/>
    </row>
    <row r="2766" spans="3:6" x14ac:dyDescent="0.25">
      <c r="C2766" s="4"/>
      <c r="D2766" s="4"/>
      <c r="E2766" s="4"/>
      <c r="F2766" s="4"/>
    </row>
    <row r="2767" spans="3:6" x14ac:dyDescent="0.25">
      <c r="C2767" s="4"/>
      <c r="D2767" s="4"/>
      <c r="E2767" s="4"/>
      <c r="F2767" s="4"/>
    </row>
    <row r="2768" spans="3:6" x14ac:dyDescent="0.25">
      <c r="C2768" s="4"/>
      <c r="D2768" s="4"/>
      <c r="E2768" s="4"/>
      <c r="F2768" s="4"/>
    </row>
    <row r="2769" spans="3:6" x14ac:dyDescent="0.25">
      <c r="C2769" s="4"/>
      <c r="D2769" s="4"/>
      <c r="E2769" s="4"/>
      <c r="F2769" s="4"/>
    </row>
    <row r="2770" spans="3:6" x14ac:dyDescent="0.25">
      <c r="C2770" s="4"/>
      <c r="D2770" s="4"/>
      <c r="E2770" s="4"/>
      <c r="F2770" s="4"/>
    </row>
    <row r="2771" spans="3:6" x14ac:dyDescent="0.25">
      <c r="C2771" s="4"/>
      <c r="D2771" s="4"/>
      <c r="E2771" s="4"/>
      <c r="F2771" s="4"/>
    </row>
    <row r="2772" spans="3:6" x14ac:dyDescent="0.25">
      <c r="C2772" s="4"/>
      <c r="D2772" s="4"/>
      <c r="E2772" s="4"/>
      <c r="F2772" s="4"/>
    </row>
    <row r="2773" spans="3:6" x14ac:dyDescent="0.25">
      <c r="C2773" s="4"/>
      <c r="D2773" s="4"/>
      <c r="E2773" s="4"/>
      <c r="F2773" s="4"/>
    </row>
    <row r="2774" spans="3:6" x14ac:dyDescent="0.25">
      <c r="C2774" s="4"/>
      <c r="D2774" s="4"/>
      <c r="E2774" s="4"/>
      <c r="F2774" s="4"/>
    </row>
    <row r="2775" spans="3:6" x14ac:dyDescent="0.25">
      <c r="C2775" s="4"/>
      <c r="D2775" s="4"/>
      <c r="E2775" s="4"/>
      <c r="F2775" s="4"/>
    </row>
    <row r="2776" spans="3:6" x14ac:dyDescent="0.25">
      <c r="C2776" s="4"/>
      <c r="D2776" s="4"/>
      <c r="E2776" s="4"/>
      <c r="F2776" s="4"/>
    </row>
    <row r="2777" spans="3:6" x14ac:dyDescent="0.25">
      <c r="C2777" s="4"/>
      <c r="D2777" s="4"/>
      <c r="E2777" s="4"/>
      <c r="F2777" s="4"/>
    </row>
    <row r="2778" spans="3:6" x14ac:dyDescent="0.25">
      <c r="C2778" s="4"/>
      <c r="D2778" s="4"/>
      <c r="E2778" s="4"/>
      <c r="F2778" s="4"/>
    </row>
    <row r="2779" spans="3:6" x14ac:dyDescent="0.25">
      <c r="C2779" s="4"/>
      <c r="D2779" s="4"/>
      <c r="E2779" s="4"/>
      <c r="F2779" s="4"/>
    </row>
    <row r="2780" spans="3:6" x14ac:dyDescent="0.25">
      <c r="C2780" s="4"/>
      <c r="D2780" s="4"/>
      <c r="E2780" s="4"/>
      <c r="F2780" s="4"/>
    </row>
    <row r="2781" spans="3:6" x14ac:dyDescent="0.25">
      <c r="C2781" s="4"/>
      <c r="D2781" s="4"/>
      <c r="E2781" s="4"/>
      <c r="F2781" s="4"/>
    </row>
    <row r="2782" spans="3:6" x14ac:dyDescent="0.25">
      <c r="C2782" s="4"/>
      <c r="D2782" s="4"/>
      <c r="E2782" s="4"/>
      <c r="F2782" s="4"/>
    </row>
    <row r="2783" spans="3:6" x14ac:dyDescent="0.25">
      <c r="C2783" s="4"/>
      <c r="D2783" s="4"/>
      <c r="E2783" s="4"/>
      <c r="F2783" s="4"/>
    </row>
    <row r="2784" spans="3:6" x14ac:dyDescent="0.25">
      <c r="C2784" s="4"/>
      <c r="D2784" s="4"/>
      <c r="E2784" s="4"/>
      <c r="F2784" s="4"/>
    </row>
    <row r="2785" spans="3:6" x14ac:dyDescent="0.25">
      <c r="C2785" s="4"/>
      <c r="D2785" s="4"/>
      <c r="E2785" s="4"/>
      <c r="F2785" s="4"/>
    </row>
    <row r="2786" spans="3:6" x14ac:dyDescent="0.25">
      <c r="C2786" s="4"/>
      <c r="D2786" s="4"/>
      <c r="E2786" s="4"/>
      <c r="F2786" s="4"/>
    </row>
    <row r="2787" spans="3:6" x14ac:dyDescent="0.25">
      <c r="C2787" s="4"/>
      <c r="D2787" s="4"/>
      <c r="E2787" s="4"/>
      <c r="F2787" s="4"/>
    </row>
    <row r="2788" spans="3:6" x14ac:dyDescent="0.25">
      <c r="C2788" s="4"/>
      <c r="D2788" s="4"/>
      <c r="E2788" s="4"/>
      <c r="F2788" s="4"/>
    </row>
    <row r="2789" spans="3:6" x14ac:dyDescent="0.25">
      <c r="C2789" s="4"/>
      <c r="D2789" s="4"/>
      <c r="E2789" s="4"/>
      <c r="F2789" s="4"/>
    </row>
    <row r="2790" spans="3:6" x14ac:dyDescent="0.25">
      <c r="C2790" s="4"/>
      <c r="D2790" s="4"/>
      <c r="E2790" s="4"/>
      <c r="F2790" s="4"/>
    </row>
    <row r="2791" spans="3:6" x14ac:dyDescent="0.25">
      <c r="C2791" s="4"/>
      <c r="D2791" s="4"/>
      <c r="E2791" s="4"/>
      <c r="F2791" s="4"/>
    </row>
    <row r="2792" spans="3:6" x14ac:dyDescent="0.25">
      <c r="C2792" s="4"/>
      <c r="D2792" s="4"/>
      <c r="E2792" s="4"/>
      <c r="F2792" s="4"/>
    </row>
    <row r="2793" spans="3:6" x14ac:dyDescent="0.25">
      <c r="C2793" s="4"/>
      <c r="D2793" s="4"/>
      <c r="E2793" s="4"/>
      <c r="F2793" s="4"/>
    </row>
    <row r="2794" spans="3:6" x14ac:dyDescent="0.25">
      <c r="C2794" s="4"/>
      <c r="D2794" s="4"/>
      <c r="E2794" s="4"/>
      <c r="F2794" s="4"/>
    </row>
    <row r="2795" spans="3:6" x14ac:dyDescent="0.25">
      <c r="C2795" s="4"/>
      <c r="D2795" s="4"/>
      <c r="E2795" s="4"/>
      <c r="F2795" s="4"/>
    </row>
    <row r="2796" spans="3:6" x14ac:dyDescent="0.25">
      <c r="C2796" s="4"/>
      <c r="D2796" s="4"/>
      <c r="E2796" s="4"/>
      <c r="F2796" s="4"/>
    </row>
    <row r="2797" spans="3:6" x14ac:dyDescent="0.25">
      <c r="C2797" s="4"/>
      <c r="D2797" s="4"/>
      <c r="E2797" s="4"/>
      <c r="F2797" s="4"/>
    </row>
    <row r="2798" spans="3:6" x14ac:dyDescent="0.25">
      <c r="C2798" s="4"/>
      <c r="D2798" s="4"/>
      <c r="E2798" s="4"/>
      <c r="F2798" s="4"/>
    </row>
    <row r="2799" spans="3:6" x14ac:dyDescent="0.25">
      <c r="C2799" s="4"/>
      <c r="D2799" s="4"/>
      <c r="E2799" s="4"/>
      <c r="F2799" s="4"/>
    </row>
    <row r="2800" spans="3:6" x14ac:dyDescent="0.25">
      <c r="C2800" s="4"/>
      <c r="D2800" s="4"/>
      <c r="E2800" s="4"/>
      <c r="F2800" s="4"/>
    </row>
    <row r="2801" spans="3:6" x14ac:dyDescent="0.25">
      <c r="C2801" s="4"/>
      <c r="D2801" s="4"/>
      <c r="E2801" s="4"/>
      <c r="F2801" s="4"/>
    </row>
    <row r="2802" spans="3:6" x14ac:dyDescent="0.25">
      <c r="C2802" s="4"/>
      <c r="D2802" s="4"/>
      <c r="E2802" s="4"/>
      <c r="F2802" s="4"/>
    </row>
    <row r="2803" spans="3:6" x14ac:dyDescent="0.25">
      <c r="C2803" s="4"/>
      <c r="D2803" s="4"/>
      <c r="E2803" s="4"/>
      <c r="F2803" s="4"/>
    </row>
    <row r="2804" spans="3:6" x14ac:dyDescent="0.25">
      <c r="C2804" s="4"/>
      <c r="D2804" s="4"/>
      <c r="E2804" s="4"/>
      <c r="F2804" s="4"/>
    </row>
    <row r="2805" spans="3:6" x14ac:dyDescent="0.25">
      <c r="C2805" s="4"/>
      <c r="D2805" s="4"/>
      <c r="E2805" s="4"/>
      <c r="F2805" s="4"/>
    </row>
    <row r="2806" spans="3:6" x14ac:dyDescent="0.25">
      <c r="C2806" s="4"/>
      <c r="D2806" s="4"/>
      <c r="E2806" s="4"/>
      <c r="F2806" s="4"/>
    </row>
    <row r="2807" spans="3:6" x14ac:dyDescent="0.25">
      <c r="C2807" s="4"/>
      <c r="D2807" s="4"/>
      <c r="E2807" s="4"/>
      <c r="F2807" s="4"/>
    </row>
    <row r="2808" spans="3:6" x14ac:dyDescent="0.25">
      <c r="C2808" s="4"/>
      <c r="D2808" s="4"/>
      <c r="E2808" s="4"/>
      <c r="F2808" s="4"/>
    </row>
    <row r="2809" spans="3:6" x14ac:dyDescent="0.25">
      <c r="C2809" s="4"/>
      <c r="D2809" s="4"/>
      <c r="E2809" s="4"/>
      <c r="F2809" s="4"/>
    </row>
    <row r="2810" spans="3:6" x14ac:dyDescent="0.25">
      <c r="C2810" s="4"/>
      <c r="D2810" s="4"/>
      <c r="E2810" s="4"/>
      <c r="F2810" s="4"/>
    </row>
    <row r="2811" spans="3:6" x14ac:dyDescent="0.25">
      <c r="C2811" s="4"/>
      <c r="D2811" s="4"/>
      <c r="E2811" s="4"/>
      <c r="F2811" s="4"/>
    </row>
    <row r="2812" spans="3:6" x14ac:dyDescent="0.25">
      <c r="C2812" s="4"/>
      <c r="D2812" s="4"/>
      <c r="E2812" s="4"/>
      <c r="F2812" s="4"/>
    </row>
    <row r="2813" spans="3:6" x14ac:dyDescent="0.25">
      <c r="C2813" s="4"/>
      <c r="D2813" s="4"/>
      <c r="E2813" s="4"/>
      <c r="F2813" s="4"/>
    </row>
    <row r="2814" spans="3:6" x14ac:dyDescent="0.25">
      <c r="C2814" s="4"/>
      <c r="D2814" s="4"/>
      <c r="E2814" s="4"/>
      <c r="F2814" s="4"/>
    </row>
    <row r="2815" spans="3:6" x14ac:dyDescent="0.25">
      <c r="C2815" s="4"/>
      <c r="D2815" s="4"/>
      <c r="E2815" s="4"/>
      <c r="F2815" s="4"/>
    </row>
    <row r="2816" spans="3:6" x14ac:dyDescent="0.25">
      <c r="C2816" s="4"/>
      <c r="D2816" s="4"/>
      <c r="E2816" s="4"/>
      <c r="F2816" s="4"/>
    </row>
    <row r="2817" spans="3:6" x14ac:dyDescent="0.25">
      <c r="C2817" s="4"/>
      <c r="D2817" s="4"/>
      <c r="E2817" s="4"/>
      <c r="F2817" s="4"/>
    </row>
    <row r="2818" spans="3:6" x14ac:dyDescent="0.25">
      <c r="C2818" s="4"/>
      <c r="D2818" s="4"/>
      <c r="E2818" s="4"/>
      <c r="F2818" s="4"/>
    </row>
    <row r="2819" spans="3:6" x14ac:dyDescent="0.25">
      <c r="C2819" s="4"/>
      <c r="D2819" s="4"/>
      <c r="E2819" s="4"/>
      <c r="F2819" s="4"/>
    </row>
    <row r="2820" spans="3:6" x14ac:dyDescent="0.25">
      <c r="C2820" s="4"/>
      <c r="D2820" s="4"/>
      <c r="E2820" s="4"/>
      <c r="F2820" s="4"/>
    </row>
    <row r="2821" spans="3:6" x14ac:dyDescent="0.25">
      <c r="C2821" s="4"/>
      <c r="D2821" s="4"/>
      <c r="E2821" s="4"/>
      <c r="F2821" s="4"/>
    </row>
    <row r="2822" spans="3:6" x14ac:dyDescent="0.25">
      <c r="C2822" s="4"/>
      <c r="D2822" s="4"/>
      <c r="E2822" s="4"/>
      <c r="F2822" s="4"/>
    </row>
    <row r="2823" spans="3:6" x14ac:dyDescent="0.25">
      <c r="C2823" s="4"/>
      <c r="D2823" s="4"/>
      <c r="E2823" s="4"/>
      <c r="F2823" s="4"/>
    </row>
    <row r="2824" spans="3:6" x14ac:dyDescent="0.25">
      <c r="C2824" s="4"/>
      <c r="D2824" s="4"/>
      <c r="E2824" s="4"/>
      <c r="F2824" s="4"/>
    </row>
    <row r="2825" spans="3:6" x14ac:dyDescent="0.25">
      <c r="C2825" s="4"/>
      <c r="D2825" s="4"/>
      <c r="E2825" s="4"/>
      <c r="F2825" s="4"/>
    </row>
    <row r="2826" spans="3:6" x14ac:dyDescent="0.25">
      <c r="C2826" s="4"/>
      <c r="D2826" s="4"/>
      <c r="E2826" s="4"/>
      <c r="F2826" s="4"/>
    </row>
    <row r="2827" spans="3:6" x14ac:dyDescent="0.25">
      <c r="C2827" s="4"/>
      <c r="D2827" s="4"/>
      <c r="E2827" s="4"/>
      <c r="F2827" s="4"/>
    </row>
    <row r="2828" spans="3:6" x14ac:dyDescent="0.25">
      <c r="C2828" s="4"/>
      <c r="D2828" s="4"/>
      <c r="E2828" s="4"/>
      <c r="F2828" s="4"/>
    </row>
    <row r="2829" spans="3:6" x14ac:dyDescent="0.25">
      <c r="C2829" s="4"/>
      <c r="D2829" s="4"/>
      <c r="E2829" s="4"/>
      <c r="F2829" s="4"/>
    </row>
    <row r="2830" spans="3:6" x14ac:dyDescent="0.25">
      <c r="C2830" s="4"/>
      <c r="D2830" s="4"/>
      <c r="E2830" s="4"/>
      <c r="F2830" s="4"/>
    </row>
    <row r="2831" spans="3:6" x14ac:dyDescent="0.25">
      <c r="C2831" s="4"/>
      <c r="D2831" s="4"/>
      <c r="E2831" s="4"/>
      <c r="F2831" s="4"/>
    </row>
    <row r="2832" spans="3:6" x14ac:dyDescent="0.25">
      <c r="C2832" s="4"/>
      <c r="D2832" s="4"/>
      <c r="E2832" s="4"/>
      <c r="F2832" s="4"/>
    </row>
    <row r="2833" spans="3:6" x14ac:dyDescent="0.25">
      <c r="C2833" s="4"/>
      <c r="D2833" s="4"/>
      <c r="E2833" s="4"/>
      <c r="F2833" s="4"/>
    </row>
    <row r="2834" spans="3:6" x14ac:dyDescent="0.25">
      <c r="C2834" s="4"/>
      <c r="D2834" s="4"/>
      <c r="E2834" s="4"/>
      <c r="F2834" s="4"/>
    </row>
    <row r="2835" spans="3:6" x14ac:dyDescent="0.25">
      <c r="C2835" s="4"/>
      <c r="D2835" s="4"/>
      <c r="E2835" s="4"/>
      <c r="F2835" s="4"/>
    </row>
    <row r="2836" spans="3:6" x14ac:dyDescent="0.25">
      <c r="C2836" s="4"/>
      <c r="D2836" s="4"/>
      <c r="E2836" s="4"/>
      <c r="F2836" s="4"/>
    </row>
    <row r="2837" spans="3:6" x14ac:dyDescent="0.25">
      <c r="C2837" s="4"/>
      <c r="D2837" s="4"/>
      <c r="E2837" s="4"/>
      <c r="F2837" s="4"/>
    </row>
    <row r="2838" spans="3:6" x14ac:dyDescent="0.25">
      <c r="C2838" s="4"/>
      <c r="D2838" s="4"/>
      <c r="E2838" s="4"/>
      <c r="F2838" s="4"/>
    </row>
    <row r="2839" spans="3:6" x14ac:dyDescent="0.25">
      <c r="C2839" s="4"/>
      <c r="D2839" s="4"/>
      <c r="E2839" s="4"/>
      <c r="F2839" s="4"/>
    </row>
    <row r="2840" spans="3:6" x14ac:dyDescent="0.25">
      <c r="C2840" s="4"/>
      <c r="D2840" s="4"/>
      <c r="E2840" s="4"/>
      <c r="F2840" s="4"/>
    </row>
    <row r="2841" spans="3:6" x14ac:dyDescent="0.25">
      <c r="C2841" s="4"/>
      <c r="D2841" s="4"/>
      <c r="E2841" s="4"/>
      <c r="F2841" s="4"/>
    </row>
    <row r="2842" spans="3:6" x14ac:dyDescent="0.25">
      <c r="C2842" s="4"/>
      <c r="D2842" s="4"/>
      <c r="E2842" s="4"/>
      <c r="F2842" s="4"/>
    </row>
    <row r="2843" spans="3:6" x14ac:dyDescent="0.25">
      <c r="C2843" s="4"/>
      <c r="D2843" s="4"/>
      <c r="E2843" s="4"/>
      <c r="F2843" s="4"/>
    </row>
    <row r="2844" spans="3:6" x14ac:dyDescent="0.25">
      <c r="C2844" s="4"/>
      <c r="D2844" s="4"/>
      <c r="E2844" s="4"/>
      <c r="F2844" s="4"/>
    </row>
    <row r="2845" spans="3:6" x14ac:dyDescent="0.25">
      <c r="C2845" s="4"/>
      <c r="D2845" s="4"/>
      <c r="E2845" s="4"/>
      <c r="F2845" s="4"/>
    </row>
    <row r="2846" spans="3:6" x14ac:dyDescent="0.25">
      <c r="C2846" s="4"/>
      <c r="D2846" s="4"/>
      <c r="E2846" s="4"/>
      <c r="F2846" s="4"/>
    </row>
    <row r="2847" spans="3:6" x14ac:dyDescent="0.25">
      <c r="C2847" s="4"/>
      <c r="D2847" s="4"/>
      <c r="E2847" s="4"/>
      <c r="F2847" s="4"/>
    </row>
    <row r="2848" spans="3:6" x14ac:dyDescent="0.25">
      <c r="C2848" s="4"/>
      <c r="D2848" s="4"/>
      <c r="E2848" s="4"/>
      <c r="F2848" s="4"/>
    </row>
    <row r="2849" spans="3:6" x14ac:dyDescent="0.25">
      <c r="C2849" s="4"/>
      <c r="D2849" s="4"/>
      <c r="E2849" s="4"/>
      <c r="F2849" s="4"/>
    </row>
    <row r="2850" spans="3:6" x14ac:dyDescent="0.25">
      <c r="C2850" s="4"/>
      <c r="D2850" s="4"/>
      <c r="E2850" s="4"/>
      <c r="F2850" s="4"/>
    </row>
    <row r="2851" spans="3:6" x14ac:dyDescent="0.25">
      <c r="C2851" s="4"/>
      <c r="D2851" s="4"/>
      <c r="E2851" s="4"/>
      <c r="F2851" s="4"/>
    </row>
    <row r="2852" spans="3:6" x14ac:dyDescent="0.25">
      <c r="C2852" s="4"/>
      <c r="D2852" s="4"/>
      <c r="E2852" s="4"/>
      <c r="F2852" s="4"/>
    </row>
    <row r="2853" spans="3:6" x14ac:dyDescent="0.25">
      <c r="C2853" s="4"/>
      <c r="D2853" s="4"/>
      <c r="E2853" s="4"/>
      <c r="F2853" s="4"/>
    </row>
    <row r="2854" spans="3:6" x14ac:dyDescent="0.25">
      <c r="C2854" s="4"/>
      <c r="D2854" s="4"/>
      <c r="E2854" s="4"/>
      <c r="F2854" s="4"/>
    </row>
    <row r="2855" spans="3:6" x14ac:dyDescent="0.25">
      <c r="C2855" s="4"/>
      <c r="D2855" s="4"/>
      <c r="E2855" s="4"/>
      <c r="F2855" s="4"/>
    </row>
    <row r="2856" spans="3:6" x14ac:dyDescent="0.25">
      <c r="C2856" s="4"/>
      <c r="D2856" s="4"/>
      <c r="E2856" s="4"/>
      <c r="F2856" s="4"/>
    </row>
    <row r="2857" spans="3:6" x14ac:dyDescent="0.25">
      <c r="C2857" s="4"/>
      <c r="D2857" s="4"/>
      <c r="E2857" s="4"/>
      <c r="F2857" s="4"/>
    </row>
    <row r="2858" spans="3:6" x14ac:dyDescent="0.25">
      <c r="C2858" s="4"/>
      <c r="D2858" s="4"/>
      <c r="E2858" s="4"/>
      <c r="F2858" s="4"/>
    </row>
    <row r="2859" spans="3:6" x14ac:dyDescent="0.25">
      <c r="C2859" s="4"/>
      <c r="D2859" s="4"/>
      <c r="E2859" s="4"/>
      <c r="F2859" s="4"/>
    </row>
    <row r="2860" spans="3:6" x14ac:dyDescent="0.25">
      <c r="C2860" s="4"/>
      <c r="D2860" s="4"/>
      <c r="E2860" s="4"/>
      <c r="F2860" s="4"/>
    </row>
    <row r="2861" spans="3:6" x14ac:dyDescent="0.25">
      <c r="C2861" s="4"/>
      <c r="D2861" s="4"/>
      <c r="E2861" s="4"/>
      <c r="F2861" s="4"/>
    </row>
    <row r="2862" spans="3:6" x14ac:dyDescent="0.25">
      <c r="C2862" s="4"/>
      <c r="D2862" s="4"/>
      <c r="E2862" s="4"/>
      <c r="F2862" s="4"/>
    </row>
    <row r="2863" spans="3:6" x14ac:dyDescent="0.25">
      <c r="C2863" s="4"/>
      <c r="D2863" s="4"/>
      <c r="E2863" s="4"/>
      <c r="F2863" s="4"/>
    </row>
    <row r="2864" spans="3:6" x14ac:dyDescent="0.25">
      <c r="C2864" s="4"/>
      <c r="D2864" s="4"/>
      <c r="E2864" s="4"/>
      <c r="F2864" s="4"/>
    </row>
    <row r="2865" spans="3:6" x14ac:dyDescent="0.25">
      <c r="C2865" s="4"/>
      <c r="D2865" s="4"/>
      <c r="E2865" s="4"/>
      <c r="F2865" s="4"/>
    </row>
    <row r="2866" spans="3:6" x14ac:dyDescent="0.25">
      <c r="C2866" s="4"/>
      <c r="D2866" s="4"/>
      <c r="E2866" s="4"/>
      <c r="F2866" s="4"/>
    </row>
    <row r="2867" spans="3:6" x14ac:dyDescent="0.25">
      <c r="C2867" s="4"/>
      <c r="D2867" s="4"/>
      <c r="E2867" s="4"/>
      <c r="F2867" s="4"/>
    </row>
    <row r="2868" spans="3:6" x14ac:dyDescent="0.25">
      <c r="C2868" s="4"/>
      <c r="D2868" s="4"/>
      <c r="E2868" s="4"/>
      <c r="F2868" s="4"/>
    </row>
    <row r="2869" spans="3:6" x14ac:dyDescent="0.25">
      <c r="C2869" s="4"/>
      <c r="D2869" s="4"/>
      <c r="E2869" s="4"/>
      <c r="F2869" s="4"/>
    </row>
    <row r="2870" spans="3:6" x14ac:dyDescent="0.25">
      <c r="C2870" s="4"/>
      <c r="D2870" s="4"/>
      <c r="E2870" s="4"/>
      <c r="F2870" s="4"/>
    </row>
    <row r="2871" spans="3:6" x14ac:dyDescent="0.25">
      <c r="C2871" s="4"/>
      <c r="D2871" s="4"/>
      <c r="E2871" s="4"/>
      <c r="F2871" s="4"/>
    </row>
    <row r="2872" spans="3:6" x14ac:dyDescent="0.25">
      <c r="C2872" s="4"/>
      <c r="D2872" s="4"/>
      <c r="E2872" s="4"/>
      <c r="F2872" s="4"/>
    </row>
    <row r="2873" spans="3:6" x14ac:dyDescent="0.25">
      <c r="C2873" s="4"/>
      <c r="D2873" s="4"/>
      <c r="E2873" s="4"/>
      <c r="F2873" s="4"/>
    </row>
    <row r="2874" spans="3:6" x14ac:dyDescent="0.25">
      <c r="C2874" s="4"/>
      <c r="D2874" s="4"/>
      <c r="E2874" s="4"/>
      <c r="F2874" s="4"/>
    </row>
    <row r="2875" spans="3:6" x14ac:dyDescent="0.25">
      <c r="C2875" s="4"/>
      <c r="D2875" s="4"/>
      <c r="E2875" s="4"/>
      <c r="F2875" s="4"/>
    </row>
    <row r="2876" spans="3:6" x14ac:dyDescent="0.25">
      <c r="C2876" s="4"/>
      <c r="D2876" s="4"/>
      <c r="E2876" s="4"/>
      <c r="F2876" s="4"/>
    </row>
    <row r="2877" spans="3:6" x14ac:dyDescent="0.25">
      <c r="C2877" s="4"/>
      <c r="D2877" s="4"/>
      <c r="E2877" s="4"/>
      <c r="F2877" s="4"/>
    </row>
    <row r="2878" spans="3:6" x14ac:dyDescent="0.25">
      <c r="C2878" s="4"/>
      <c r="D2878" s="4"/>
      <c r="E2878" s="4"/>
      <c r="F2878" s="4"/>
    </row>
    <row r="2879" spans="3:6" x14ac:dyDescent="0.25">
      <c r="C2879" s="4"/>
      <c r="D2879" s="4"/>
      <c r="E2879" s="4"/>
      <c r="F2879" s="4"/>
    </row>
    <row r="2880" spans="3:6" x14ac:dyDescent="0.25">
      <c r="C2880" s="4"/>
      <c r="D2880" s="4"/>
      <c r="E2880" s="4"/>
      <c r="F2880" s="4"/>
    </row>
    <row r="2881" spans="3:6" x14ac:dyDescent="0.25">
      <c r="C2881" s="4"/>
      <c r="D2881" s="4"/>
      <c r="E2881" s="4"/>
      <c r="F2881" s="4"/>
    </row>
    <row r="2882" spans="3:6" x14ac:dyDescent="0.25">
      <c r="C2882" s="4"/>
      <c r="D2882" s="4"/>
      <c r="E2882" s="4"/>
      <c r="F2882" s="4"/>
    </row>
    <row r="2883" spans="3:6" x14ac:dyDescent="0.25">
      <c r="C2883" s="4"/>
      <c r="D2883" s="4"/>
      <c r="E2883" s="4"/>
      <c r="F2883" s="4"/>
    </row>
    <row r="2884" spans="3:6" x14ac:dyDescent="0.25">
      <c r="C2884" s="4"/>
      <c r="D2884" s="4"/>
      <c r="E2884" s="4"/>
      <c r="F2884" s="4"/>
    </row>
    <row r="2885" spans="3:6" x14ac:dyDescent="0.25">
      <c r="C2885" s="4"/>
      <c r="D2885" s="4"/>
      <c r="E2885" s="4"/>
      <c r="F2885" s="4"/>
    </row>
    <row r="2886" spans="3:6" x14ac:dyDescent="0.25">
      <c r="C2886" s="4"/>
      <c r="D2886" s="4"/>
      <c r="E2886" s="4"/>
      <c r="F2886" s="4"/>
    </row>
    <row r="2887" spans="3:6" x14ac:dyDescent="0.25">
      <c r="C2887" s="4"/>
      <c r="D2887" s="4"/>
      <c r="E2887" s="4"/>
      <c r="F2887" s="4"/>
    </row>
    <row r="2888" spans="3:6" x14ac:dyDescent="0.25">
      <c r="C2888" s="4"/>
      <c r="D2888" s="4"/>
      <c r="E2888" s="4"/>
      <c r="F2888" s="4"/>
    </row>
    <row r="2889" spans="3:6" x14ac:dyDescent="0.25">
      <c r="C2889" s="4"/>
      <c r="D2889" s="4"/>
      <c r="E2889" s="4"/>
      <c r="F2889" s="4"/>
    </row>
    <row r="2890" spans="3:6" x14ac:dyDescent="0.25">
      <c r="C2890" s="4"/>
      <c r="D2890" s="4"/>
      <c r="E2890" s="4"/>
      <c r="F2890" s="4"/>
    </row>
    <row r="2891" spans="3:6" x14ac:dyDescent="0.25">
      <c r="C2891" s="4"/>
      <c r="D2891" s="4"/>
      <c r="E2891" s="4"/>
      <c r="F2891" s="4"/>
    </row>
    <row r="2892" spans="3:6" x14ac:dyDescent="0.25">
      <c r="C2892" s="4"/>
      <c r="D2892" s="4"/>
      <c r="E2892" s="4"/>
      <c r="F2892" s="4"/>
    </row>
    <row r="2893" spans="3:6" x14ac:dyDescent="0.25">
      <c r="C2893" s="4"/>
      <c r="D2893" s="4"/>
      <c r="E2893" s="4"/>
      <c r="F2893" s="4"/>
    </row>
    <row r="2894" spans="3:6" x14ac:dyDescent="0.25">
      <c r="C2894" s="4"/>
      <c r="D2894" s="4"/>
      <c r="E2894" s="4"/>
      <c r="F2894" s="4"/>
    </row>
    <row r="2895" spans="3:6" x14ac:dyDescent="0.25">
      <c r="C2895" s="4"/>
      <c r="D2895" s="4"/>
      <c r="E2895" s="4"/>
      <c r="F2895" s="4"/>
    </row>
    <row r="2896" spans="3:6" x14ac:dyDescent="0.25">
      <c r="C2896" s="4"/>
      <c r="D2896" s="4"/>
      <c r="E2896" s="4"/>
      <c r="F2896" s="4"/>
    </row>
    <row r="2897" spans="3:6" x14ac:dyDescent="0.25">
      <c r="C2897" s="4"/>
      <c r="D2897" s="4"/>
      <c r="E2897" s="4"/>
      <c r="F2897" s="4"/>
    </row>
    <row r="2898" spans="3:6" x14ac:dyDescent="0.25">
      <c r="C2898" s="4"/>
      <c r="D2898" s="4"/>
      <c r="E2898" s="4"/>
      <c r="F2898" s="4"/>
    </row>
    <row r="2899" spans="3:6" x14ac:dyDescent="0.25">
      <c r="C2899" s="4"/>
      <c r="D2899" s="4"/>
      <c r="E2899" s="4"/>
      <c r="F2899" s="4"/>
    </row>
    <row r="2900" spans="3:6" x14ac:dyDescent="0.25">
      <c r="C2900" s="4"/>
      <c r="D2900" s="4"/>
      <c r="E2900" s="4"/>
      <c r="F2900" s="4"/>
    </row>
    <row r="2901" spans="3:6" x14ac:dyDescent="0.25">
      <c r="C2901" s="4"/>
      <c r="D2901" s="4"/>
      <c r="E2901" s="4"/>
      <c r="F2901" s="4"/>
    </row>
    <row r="2902" spans="3:6" x14ac:dyDescent="0.25">
      <c r="C2902" s="4"/>
      <c r="D2902" s="4"/>
      <c r="E2902" s="4"/>
      <c r="F2902" s="4"/>
    </row>
    <row r="2903" spans="3:6" x14ac:dyDescent="0.25">
      <c r="C2903" s="4"/>
      <c r="D2903" s="4"/>
      <c r="E2903" s="4"/>
      <c r="F2903" s="4"/>
    </row>
    <row r="2904" spans="3:6" x14ac:dyDescent="0.25">
      <c r="C2904" s="4"/>
      <c r="D2904" s="4"/>
      <c r="E2904" s="4"/>
      <c r="F2904" s="4"/>
    </row>
    <row r="2905" spans="3:6" x14ac:dyDescent="0.25">
      <c r="C2905" s="4"/>
      <c r="D2905" s="4"/>
      <c r="E2905" s="4"/>
      <c r="F2905" s="4"/>
    </row>
    <row r="2906" spans="3:6" x14ac:dyDescent="0.25">
      <c r="C2906" s="4"/>
      <c r="D2906" s="4"/>
      <c r="E2906" s="4"/>
      <c r="F2906" s="4"/>
    </row>
    <row r="2907" spans="3:6" x14ac:dyDescent="0.25">
      <c r="C2907" s="4"/>
      <c r="D2907" s="4"/>
      <c r="E2907" s="4"/>
      <c r="F2907" s="4"/>
    </row>
    <row r="2908" spans="3:6" x14ac:dyDescent="0.25">
      <c r="C2908" s="4"/>
      <c r="D2908" s="4"/>
      <c r="E2908" s="4"/>
      <c r="F2908" s="4"/>
    </row>
    <row r="2909" spans="3:6" x14ac:dyDescent="0.25">
      <c r="C2909" s="4"/>
      <c r="D2909" s="4"/>
      <c r="E2909" s="4"/>
      <c r="F2909" s="4"/>
    </row>
    <row r="2910" spans="3:6" x14ac:dyDescent="0.25">
      <c r="C2910" s="4"/>
      <c r="D2910" s="4"/>
      <c r="E2910" s="4"/>
      <c r="F2910" s="4"/>
    </row>
    <row r="2911" spans="3:6" x14ac:dyDescent="0.25">
      <c r="C2911" s="4"/>
      <c r="D2911" s="4"/>
      <c r="E2911" s="4"/>
      <c r="F2911" s="4"/>
    </row>
    <row r="2912" spans="3:6" x14ac:dyDescent="0.25">
      <c r="C2912" s="4"/>
      <c r="D2912" s="4"/>
      <c r="E2912" s="4"/>
      <c r="F2912" s="4"/>
    </row>
    <row r="2913" spans="3:6" x14ac:dyDescent="0.25">
      <c r="C2913" s="4"/>
      <c r="D2913" s="4"/>
      <c r="E2913" s="4"/>
      <c r="F2913" s="4"/>
    </row>
    <row r="2914" spans="3:6" x14ac:dyDescent="0.25">
      <c r="C2914" s="4"/>
      <c r="D2914" s="4"/>
      <c r="E2914" s="4"/>
      <c r="F2914" s="4"/>
    </row>
    <row r="2915" spans="3:6" x14ac:dyDescent="0.25">
      <c r="C2915" s="4"/>
      <c r="D2915" s="4"/>
      <c r="E2915" s="4"/>
      <c r="F2915" s="4"/>
    </row>
    <row r="2916" spans="3:6" x14ac:dyDescent="0.25">
      <c r="C2916" s="4"/>
      <c r="D2916" s="4"/>
      <c r="E2916" s="4"/>
      <c r="F2916" s="4"/>
    </row>
    <row r="2917" spans="3:6" x14ac:dyDescent="0.25">
      <c r="C2917" s="4"/>
      <c r="D2917" s="4"/>
      <c r="E2917" s="4"/>
      <c r="F2917" s="4"/>
    </row>
    <row r="2918" spans="3:6" x14ac:dyDescent="0.25">
      <c r="C2918" s="4"/>
      <c r="D2918" s="4"/>
      <c r="E2918" s="4"/>
      <c r="F2918" s="4"/>
    </row>
    <row r="2919" spans="3:6" x14ac:dyDescent="0.25">
      <c r="C2919" s="4"/>
      <c r="D2919" s="4"/>
      <c r="E2919" s="4"/>
      <c r="F2919" s="4"/>
    </row>
    <row r="2920" spans="3:6" x14ac:dyDescent="0.25">
      <c r="C2920" s="4"/>
      <c r="D2920" s="4"/>
      <c r="E2920" s="4"/>
      <c r="F2920" s="4"/>
    </row>
    <row r="2921" spans="3:6" x14ac:dyDescent="0.25">
      <c r="C2921" s="4"/>
      <c r="D2921" s="4"/>
      <c r="E2921" s="4"/>
      <c r="F2921" s="4"/>
    </row>
    <row r="2922" spans="3:6" x14ac:dyDescent="0.25">
      <c r="C2922" s="4"/>
      <c r="D2922" s="4"/>
      <c r="E2922" s="4"/>
      <c r="F2922" s="4"/>
    </row>
    <row r="2923" spans="3:6" x14ac:dyDescent="0.25">
      <c r="C2923" s="4"/>
      <c r="D2923" s="4"/>
      <c r="E2923" s="4"/>
      <c r="F2923" s="4"/>
    </row>
    <row r="2924" spans="3:6" x14ac:dyDescent="0.25">
      <c r="C2924" s="4"/>
      <c r="D2924" s="4"/>
      <c r="E2924" s="4"/>
      <c r="F2924" s="4"/>
    </row>
    <row r="2925" spans="3:6" x14ac:dyDescent="0.25">
      <c r="C2925" s="4"/>
      <c r="D2925" s="4"/>
      <c r="E2925" s="4"/>
      <c r="F2925" s="4"/>
    </row>
    <row r="2926" spans="3:6" x14ac:dyDescent="0.25">
      <c r="C2926" s="4"/>
      <c r="D2926" s="4"/>
      <c r="E2926" s="4"/>
      <c r="F2926" s="4"/>
    </row>
    <row r="2927" spans="3:6" x14ac:dyDescent="0.25">
      <c r="C2927" s="4"/>
      <c r="D2927" s="4"/>
      <c r="E2927" s="4"/>
      <c r="F2927" s="4"/>
    </row>
    <row r="2928" spans="3:6" x14ac:dyDescent="0.25">
      <c r="C2928" s="4"/>
      <c r="D2928" s="4"/>
      <c r="E2928" s="4"/>
      <c r="F2928" s="4"/>
    </row>
    <row r="2929" spans="3:6" x14ac:dyDescent="0.25">
      <c r="C2929" s="4"/>
      <c r="D2929" s="4"/>
      <c r="E2929" s="4"/>
      <c r="F2929" s="4"/>
    </row>
    <row r="2930" spans="3:6" x14ac:dyDescent="0.25">
      <c r="C2930" s="4"/>
      <c r="D2930" s="4"/>
      <c r="E2930" s="4"/>
      <c r="F2930" s="4"/>
    </row>
    <row r="2931" spans="3:6" x14ac:dyDescent="0.25">
      <c r="C2931" s="4"/>
      <c r="D2931" s="4"/>
      <c r="E2931" s="4"/>
      <c r="F2931" s="4"/>
    </row>
    <row r="2932" spans="3:6" x14ac:dyDescent="0.25">
      <c r="C2932" s="4"/>
      <c r="D2932" s="4"/>
      <c r="E2932" s="4"/>
      <c r="F2932" s="4"/>
    </row>
    <row r="2933" spans="3:6" x14ac:dyDescent="0.25">
      <c r="C2933" s="4"/>
      <c r="D2933" s="4"/>
      <c r="E2933" s="4"/>
      <c r="F2933" s="4"/>
    </row>
    <row r="2934" spans="3:6" x14ac:dyDescent="0.25">
      <c r="C2934" s="4"/>
      <c r="D2934" s="4"/>
      <c r="E2934" s="4"/>
      <c r="F2934" s="4"/>
    </row>
    <row r="2935" spans="3:6" x14ac:dyDescent="0.25">
      <c r="C2935" s="4"/>
      <c r="D2935" s="4"/>
      <c r="E2935" s="4"/>
      <c r="F2935" s="4"/>
    </row>
    <row r="2936" spans="3:6" x14ac:dyDescent="0.25">
      <c r="C2936" s="4"/>
      <c r="D2936" s="4"/>
      <c r="E2936" s="4"/>
      <c r="F2936" s="4"/>
    </row>
    <row r="2937" spans="3:6" x14ac:dyDescent="0.25">
      <c r="C2937" s="4"/>
      <c r="D2937" s="4"/>
      <c r="E2937" s="4"/>
      <c r="F2937" s="4"/>
    </row>
    <row r="2938" spans="3:6" x14ac:dyDescent="0.25">
      <c r="C2938" s="4"/>
      <c r="D2938" s="4"/>
      <c r="E2938" s="4"/>
      <c r="F2938" s="4"/>
    </row>
    <row r="2939" spans="3:6" x14ac:dyDescent="0.25">
      <c r="C2939" s="4"/>
      <c r="D2939" s="4"/>
      <c r="E2939" s="4"/>
      <c r="F2939" s="4"/>
    </row>
    <row r="2940" spans="3:6" x14ac:dyDescent="0.25">
      <c r="C2940" s="4"/>
      <c r="D2940" s="4"/>
      <c r="E2940" s="4"/>
      <c r="F2940" s="4"/>
    </row>
    <row r="2941" spans="3:6" x14ac:dyDescent="0.25">
      <c r="C2941" s="4"/>
      <c r="D2941" s="4"/>
      <c r="E2941" s="4"/>
      <c r="F2941" s="4"/>
    </row>
    <row r="2942" spans="3:6" x14ac:dyDescent="0.25">
      <c r="C2942" s="4"/>
      <c r="D2942" s="4"/>
      <c r="E2942" s="4"/>
      <c r="F2942" s="4"/>
    </row>
    <row r="2943" spans="3:6" x14ac:dyDescent="0.25">
      <c r="C2943" s="4"/>
      <c r="D2943" s="4"/>
      <c r="E2943" s="4"/>
      <c r="F2943" s="4"/>
    </row>
    <row r="2944" spans="3:6" x14ac:dyDescent="0.25">
      <c r="C2944" s="4"/>
      <c r="D2944" s="4"/>
      <c r="E2944" s="4"/>
      <c r="F2944" s="4"/>
    </row>
    <row r="2945" spans="3:6" x14ac:dyDescent="0.25">
      <c r="C2945" s="4"/>
      <c r="D2945" s="4"/>
      <c r="E2945" s="4"/>
      <c r="F2945" s="4"/>
    </row>
    <row r="2946" spans="3:6" x14ac:dyDescent="0.25">
      <c r="C2946" s="4"/>
      <c r="D2946" s="4"/>
      <c r="E2946" s="4"/>
      <c r="F2946" s="4"/>
    </row>
    <row r="2947" spans="3:6" x14ac:dyDescent="0.25">
      <c r="C2947" s="4"/>
      <c r="D2947" s="4"/>
      <c r="E2947" s="4"/>
      <c r="F2947" s="4"/>
    </row>
    <row r="2948" spans="3:6" x14ac:dyDescent="0.25">
      <c r="C2948" s="4"/>
      <c r="D2948" s="4"/>
      <c r="E2948" s="4"/>
      <c r="F2948" s="4"/>
    </row>
    <row r="2949" spans="3:6" x14ac:dyDescent="0.25">
      <c r="C2949" s="4"/>
      <c r="D2949" s="4"/>
      <c r="E2949" s="4"/>
      <c r="F2949" s="4"/>
    </row>
    <row r="2950" spans="3:6" x14ac:dyDescent="0.25">
      <c r="C2950" s="4"/>
      <c r="D2950" s="4"/>
      <c r="E2950" s="4"/>
      <c r="F2950" s="4"/>
    </row>
    <row r="2951" spans="3:6" x14ac:dyDescent="0.25">
      <c r="C2951" s="4"/>
      <c r="D2951" s="4"/>
      <c r="E2951" s="4"/>
      <c r="F2951" s="4"/>
    </row>
    <row r="2952" spans="3:6" x14ac:dyDescent="0.25">
      <c r="C2952" s="4"/>
      <c r="D2952" s="4"/>
      <c r="E2952" s="4"/>
      <c r="F2952" s="4"/>
    </row>
    <row r="2953" spans="3:6" x14ac:dyDescent="0.25">
      <c r="C2953" s="4"/>
      <c r="D2953" s="4"/>
      <c r="E2953" s="4"/>
      <c r="F2953" s="4"/>
    </row>
    <row r="2954" spans="3:6" x14ac:dyDescent="0.25">
      <c r="C2954" s="4"/>
      <c r="D2954" s="4"/>
      <c r="E2954" s="4"/>
      <c r="F2954" s="4"/>
    </row>
    <row r="2955" spans="3:6" x14ac:dyDescent="0.25">
      <c r="C2955" s="4"/>
      <c r="D2955" s="4"/>
      <c r="E2955" s="4"/>
      <c r="F2955" s="4"/>
    </row>
    <row r="2956" spans="3:6" x14ac:dyDescent="0.25">
      <c r="C2956" s="4"/>
      <c r="D2956" s="4"/>
      <c r="E2956" s="4"/>
      <c r="F2956" s="4"/>
    </row>
    <row r="2957" spans="3:6" x14ac:dyDescent="0.25">
      <c r="C2957" s="4"/>
      <c r="D2957" s="4"/>
      <c r="E2957" s="4"/>
      <c r="F2957" s="4"/>
    </row>
    <row r="2958" spans="3:6" x14ac:dyDescent="0.25">
      <c r="C2958" s="4"/>
      <c r="D2958" s="4"/>
      <c r="E2958" s="4"/>
      <c r="F2958" s="4"/>
    </row>
    <row r="2959" spans="3:6" x14ac:dyDescent="0.25">
      <c r="C2959" s="4"/>
      <c r="D2959" s="4"/>
      <c r="E2959" s="4"/>
      <c r="F2959" s="4"/>
    </row>
    <row r="2960" spans="3:6" x14ac:dyDescent="0.25">
      <c r="C2960" s="4"/>
      <c r="D2960" s="4"/>
      <c r="E2960" s="4"/>
      <c r="F2960" s="4"/>
    </row>
    <row r="2961" spans="3:6" x14ac:dyDescent="0.25">
      <c r="C2961" s="4"/>
      <c r="D2961" s="4"/>
      <c r="E2961" s="4"/>
      <c r="F2961" s="4"/>
    </row>
    <row r="2962" spans="3:6" x14ac:dyDescent="0.25">
      <c r="C2962" s="4"/>
      <c r="D2962" s="4"/>
      <c r="E2962" s="4"/>
      <c r="F2962" s="4"/>
    </row>
    <row r="2963" spans="3:6" x14ac:dyDescent="0.25">
      <c r="C2963" s="4"/>
      <c r="D2963" s="4"/>
      <c r="E2963" s="4"/>
      <c r="F2963" s="4"/>
    </row>
    <row r="2964" spans="3:6" x14ac:dyDescent="0.25">
      <c r="C2964" s="4"/>
      <c r="D2964" s="4"/>
      <c r="E2964" s="4"/>
      <c r="F2964" s="4"/>
    </row>
    <row r="2965" spans="3:6" x14ac:dyDescent="0.25">
      <c r="C2965" s="4"/>
      <c r="D2965" s="4"/>
      <c r="E2965" s="4"/>
      <c r="F2965" s="4"/>
    </row>
    <row r="2966" spans="3:6" x14ac:dyDescent="0.25">
      <c r="C2966" s="4"/>
      <c r="D2966" s="4"/>
      <c r="E2966" s="4"/>
      <c r="F2966" s="4"/>
    </row>
    <row r="2967" spans="3:6" x14ac:dyDescent="0.25">
      <c r="C2967" s="4"/>
      <c r="D2967" s="4"/>
      <c r="E2967" s="4"/>
      <c r="F2967" s="4"/>
    </row>
    <row r="2968" spans="3:6" x14ac:dyDescent="0.25">
      <c r="C2968" s="4"/>
      <c r="D2968" s="4"/>
      <c r="E2968" s="4"/>
      <c r="F2968" s="4"/>
    </row>
    <row r="2969" spans="3:6" x14ac:dyDescent="0.25">
      <c r="C2969" s="4"/>
      <c r="D2969" s="4"/>
      <c r="E2969" s="4"/>
      <c r="F2969" s="4"/>
    </row>
    <row r="2970" spans="3:6" x14ac:dyDescent="0.25">
      <c r="C2970" s="4"/>
      <c r="D2970" s="4"/>
      <c r="E2970" s="4"/>
      <c r="F2970" s="4"/>
    </row>
    <row r="2971" spans="3:6" x14ac:dyDescent="0.25">
      <c r="C2971" s="4"/>
      <c r="D2971" s="4"/>
      <c r="E2971" s="4"/>
      <c r="F2971" s="4"/>
    </row>
    <row r="2972" spans="3:6" x14ac:dyDescent="0.25">
      <c r="C2972" s="4"/>
      <c r="D2972" s="4"/>
      <c r="E2972" s="4"/>
      <c r="F2972" s="4"/>
    </row>
    <row r="2973" spans="3:6" x14ac:dyDescent="0.25">
      <c r="C2973" s="4"/>
      <c r="D2973" s="4"/>
      <c r="E2973" s="4"/>
      <c r="F2973" s="4"/>
    </row>
    <row r="2974" spans="3:6" x14ac:dyDescent="0.25">
      <c r="C2974" s="4"/>
      <c r="D2974" s="4"/>
      <c r="E2974" s="4"/>
      <c r="F2974" s="4"/>
    </row>
    <row r="2975" spans="3:6" x14ac:dyDescent="0.25">
      <c r="C2975" s="4"/>
      <c r="D2975" s="4"/>
      <c r="E2975" s="4"/>
      <c r="F2975" s="4"/>
    </row>
    <row r="2976" spans="3:6" x14ac:dyDescent="0.25">
      <c r="C2976" s="4"/>
      <c r="D2976" s="4"/>
      <c r="E2976" s="4"/>
      <c r="F2976" s="4"/>
    </row>
    <row r="2977" spans="3:6" x14ac:dyDescent="0.25">
      <c r="C2977" s="4"/>
      <c r="D2977" s="4"/>
      <c r="E2977" s="4"/>
      <c r="F2977" s="4"/>
    </row>
    <row r="2978" spans="3:6" x14ac:dyDescent="0.25">
      <c r="C2978" s="4"/>
      <c r="D2978" s="4"/>
      <c r="E2978" s="4"/>
      <c r="F2978" s="4"/>
    </row>
    <row r="2979" spans="3:6" x14ac:dyDescent="0.25">
      <c r="C2979" s="4"/>
      <c r="D2979" s="4"/>
      <c r="E2979" s="4"/>
      <c r="F2979" s="4"/>
    </row>
    <row r="2980" spans="3:6" x14ac:dyDescent="0.25">
      <c r="C2980" s="4"/>
      <c r="D2980" s="4"/>
      <c r="E2980" s="4"/>
      <c r="F2980" s="4"/>
    </row>
    <row r="2981" spans="3:6" x14ac:dyDescent="0.25">
      <c r="C2981" s="4"/>
      <c r="D2981" s="4"/>
      <c r="E2981" s="4"/>
      <c r="F2981" s="4"/>
    </row>
    <row r="2982" spans="3:6" x14ac:dyDescent="0.25">
      <c r="C2982" s="4"/>
      <c r="D2982" s="4"/>
      <c r="E2982" s="4"/>
      <c r="F2982" s="4"/>
    </row>
    <row r="2983" spans="3:6" x14ac:dyDescent="0.25">
      <c r="C2983" s="4"/>
      <c r="D2983" s="4"/>
      <c r="E2983" s="4"/>
      <c r="F2983" s="4"/>
    </row>
    <row r="2984" spans="3:6" x14ac:dyDescent="0.25">
      <c r="C2984" s="4"/>
      <c r="D2984" s="4"/>
      <c r="E2984" s="4"/>
      <c r="F2984" s="4"/>
    </row>
    <row r="2985" spans="3:6" x14ac:dyDescent="0.25">
      <c r="C2985" s="4"/>
      <c r="D2985" s="4"/>
      <c r="E2985" s="4"/>
      <c r="F2985" s="4"/>
    </row>
    <row r="2986" spans="3:6" x14ac:dyDescent="0.25">
      <c r="C2986" s="4"/>
      <c r="D2986" s="4"/>
      <c r="E2986" s="4"/>
      <c r="F2986" s="4"/>
    </row>
    <row r="2987" spans="3:6" x14ac:dyDescent="0.25">
      <c r="C2987" s="4"/>
      <c r="D2987" s="4"/>
      <c r="E2987" s="4"/>
      <c r="F2987" s="4"/>
    </row>
    <row r="2988" spans="3:6" x14ac:dyDescent="0.25">
      <c r="C2988" s="4"/>
      <c r="D2988" s="4"/>
      <c r="E2988" s="4"/>
      <c r="F2988" s="4"/>
    </row>
    <row r="2989" spans="3:6" x14ac:dyDescent="0.25">
      <c r="C2989" s="4"/>
      <c r="D2989" s="4"/>
      <c r="E2989" s="4"/>
      <c r="F2989" s="4"/>
    </row>
    <row r="2990" spans="3:6" x14ac:dyDescent="0.25">
      <c r="C2990" s="4"/>
      <c r="D2990" s="4"/>
      <c r="E2990" s="4"/>
      <c r="F2990" s="4"/>
    </row>
    <row r="2991" spans="3:6" x14ac:dyDescent="0.25">
      <c r="C2991" s="4"/>
      <c r="D2991" s="4"/>
      <c r="E2991" s="4"/>
      <c r="F2991" s="4"/>
    </row>
    <row r="2992" spans="3:6" x14ac:dyDescent="0.25">
      <c r="C2992" s="4"/>
      <c r="D2992" s="4"/>
      <c r="E2992" s="4"/>
      <c r="F2992" s="4"/>
    </row>
    <row r="2993" spans="3:6" x14ac:dyDescent="0.25">
      <c r="C2993" s="4"/>
      <c r="D2993" s="4"/>
      <c r="E2993" s="4"/>
      <c r="F2993" s="4"/>
    </row>
    <row r="2994" spans="3:6" x14ac:dyDescent="0.25">
      <c r="C2994" s="4"/>
      <c r="D2994" s="4"/>
      <c r="E2994" s="4"/>
      <c r="F2994" s="4"/>
    </row>
    <row r="2995" spans="3:6" x14ac:dyDescent="0.25">
      <c r="C2995" s="4"/>
      <c r="D2995" s="4"/>
      <c r="E2995" s="4"/>
      <c r="F2995" s="4"/>
    </row>
    <row r="2996" spans="3:6" x14ac:dyDescent="0.25">
      <c r="C2996" s="4"/>
      <c r="D2996" s="4"/>
      <c r="E2996" s="4"/>
      <c r="F2996" s="4"/>
    </row>
    <row r="2997" spans="3:6" x14ac:dyDescent="0.25">
      <c r="C2997" s="4"/>
      <c r="D2997" s="4"/>
      <c r="E2997" s="4"/>
      <c r="F2997" s="4"/>
    </row>
    <row r="2998" spans="3:6" x14ac:dyDescent="0.25">
      <c r="C2998" s="4"/>
      <c r="D2998" s="4"/>
      <c r="E2998" s="4"/>
      <c r="F2998" s="4"/>
    </row>
    <row r="2999" spans="3:6" x14ac:dyDescent="0.25">
      <c r="C2999" s="4"/>
      <c r="D2999" s="4"/>
      <c r="E2999" s="4"/>
      <c r="F2999" s="4"/>
    </row>
    <row r="3000" spans="3:6" x14ac:dyDescent="0.25">
      <c r="C3000" s="4"/>
      <c r="D3000" s="4"/>
      <c r="E3000" s="4"/>
      <c r="F3000" s="4"/>
    </row>
    <row r="3001" spans="3:6" x14ac:dyDescent="0.25">
      <c r="C3001" s="4"/>
      <c r="D3001" s="4"/>
      <c r="E3001" s="4"/>
      <c r="F3001" s="4"/>
    </row>
    <row r="3002" spans="3:6" x14ac:dyDescent="0.25">
      <c r="C3002" s="4"/>
      <c r="D3002" s="4"/>
      <c r="E3002" s="4"/>
      <c r="F3002" s="4"/>
    </row>
    <row r="3003" spans="3:6" x14ac:dyDescent="0.25">
      <c r="C3003" s="4"/>
      <c r="D3003" s="4"/>
      <c r="E3003" s="4"/>
      <c r="F3003" s="4"/>
    </row>
    <row r="3004" spans="3:6" x14ac:dyDescent="0.25">
      <c r="C3004" s="4"/>
      <c r="D3004" s="4"/>
      <c r="E3004" s="4"/>
      <c r="F3004" s="4"/>
    </row>
    <row r="3005" spans="3:6" x14ac:dyDescent="0.25">
      <c r="C3005" s="4"/>
      <c r="D3005" s="4"/>
      <c r="E3005" s="4"/>
      <c r="F3005" s="4"/>
    </row>
    <row r="3006" spans="3:6" x14ac:dyDescent="0.25">
      <c r="C3006" s="4"/>
      <c r="D3006" s="4"/>
      <c r="E3006" s="4"/>
      <c r="F3006" s="4"/>
    </row>
    <row r="3007" spans="3:6" x14ac:dyDescent="0.25">
      <c r="C3007" s="4"/>
      <c r="D3007" s="4"/>
      <c r="E3007" s="4"/>
      <c r="F3007" s="4"/>
    </row>
    <row r="3008" spans="3:6" x14ac:dyDescent="0.25">
      <c r="C3008" s="4"/>
      <c r="D3008" s="4"/>
      <c r="E3008" s="4"/>
      <c r="F3008" s="4"/>
    </row>
    <row r="3009" spans="3:6" x14ac:dyDescent="0.25">
      <c r="C3009" s="4"/>
      <c r="D3009" s="4"/>
      <c r="E3009" s="4"/>
      <c r="F3009" s="4"/>
    </row>
    <row r="3010" spans="3:6" x14ac:dyDescent="0.25">
      <c r="C3010" s="4"/>
      <c r="D3010" s="4"/>
      <c r="E3010" s="4"/>
      <c r="F3010" s="4"/>
    </row>
    <row r="3011" spans="3:6" x14ac:dyDescent="0.25">
      <c r="C3011" s="4"/>
      <c r="D3011" s="4"/>
      <c r="E3011" s="4"/>
      <c r="F3011" s="4"/>
    </row>
    <row r="3012" spans="3:6" x14ac:dyDescent="0.25">
      <c r="C3012" s="4"/>
      <c r="D3012" s="4"/>
      <c r="E3012" s="4"/>
      <c r="F3012" s="4"/>
    </row>
    <row r="3013" spans="3:6" x14ac:dyDescent="0.25">
      <c r="C3013" s="4"/>
      <c r="D3013" s="4"/>
      <c r="E3013" s="4"/>
      <c r="F3013" s="4"/>
    </row>
    <row r="3014" spans="3:6" x14ac:dyDescent="0.25">
      <c r="C3014" s="4"/>
      <c r="D3014" s="4"/>
      <c r="E3014" s="4"/>
      <c r="F3014" s="4"/>
    </row>
    <row r="3015" spans="3:6" x14ac:dyDescent="0.25">
      <c r="C3015" s="4"/>
      <c r="D3015" s="4"/>
      <c r="E3015" s="4"/>
      <c r="F3015" s="4"/>
    </row>
    <row r="3016" spans="3:6" x14ac:dyDescent="0.25">
      <c r="C3016" s="4"/>
      <c r="D3016" s="4"/>
      <c r="E3016" s="4"/>
      <c r="F3016" s="4"/>
    </row>
    <row r="3017" spans="3:6" x14ac:dyDescent="0.25">
      <c r="C3017" s="4"/>
      <c r="D3017" s="4"/>
      <c r="E3017" s="4"/>
      <c r="F3017" s="4"/>
    </row>
    <row r="3018" spans="3:6" x14ac:dyDescent="0.25">
      <c r="C3018" s="4"/>
      <c r="D3018" s="4"/>
      <c r="E3018" s="4"/>
      <c r="F3018" s="4"/>
    </row>
    <row r="3019" spans="3:6" x14ac:dyDescent="0.25">
      <c r="C3019" s="4"/>
      <c r="D3019" s="4"/>
      <c r="E3019" s="4"/>
      <c r="F3019" s="4"/>
    </row>
    <row r="3020" spans="3:6" x14ac:dyDescent="0.25">
      <c r="C3020" s="4"/>
      <c r="D3020" s="4"/>
      <c r="E3020" s="4"/>
      <c r="F3020" s="4"/>
    </row>
    <row r="3021" spans="3:6" x14ac:dyDescent="0.25">
      <c r="C3021" s="4"/>
      <c r="D3021" s="4"/>
      <c r="E3021" s="4"/>
      <c r="F3021" s="4"/>
    </row>
    <row r="3022" spans="3:6" x14ac:dyDescent="0.25">
      <c r="C3022" s="4"/>
      <c r="D3022" s="4"/>
      <c r="E3022" s="4"/>
      <c r="F3022" s="4"/>
    </row>
    <row r="3023" spans="3:6" x14ac:dyDescent="0.25">
      <c r="C3023" s="4"/>
      <c r="D3023" s="4"/>
      <c r="E3023" s="4"/>
      <c r="F3023" s="4"/>
    </row>
    <row r="3024" spans="3:6" x14ac:dyDescent="0.25">
      <c r="C3024" s="4"/>
      <c r="D3024" s="4"/>
      <c r="E3024" s="4"/>
      <c r="F3024" s="4"/>
    </row>
    <row r="3025" spans="3:6" x14ac:dyDescent="0.25">
      <c r="C3025" s="4"/>
      <c r="D3025" s="4"/>
      <c r="E3025" s="4"/>
      <c r="F3025" s="4"/>
    </row>
    <row r="3026" spans="3:6" x14ac:dyDescent="0.25">
      <c r="C3026" s="4"/>
      <c r="D3026" s="4"/>
      <c r="E3026" s="4"/>
      <c r="F3026" s="4"/>
    </row>
    <row r="3027" spans="3:6" x14ac:dyDescent="0.25">
      <c r="C3027" s="4"/>
      <c r="D3027" s="4"/>
      <c r="E3027" s="4"/>
      <c r="F3027" s="4"/>
    </row>
    <row r="3028" spans="3:6" x14ac:dyDescent="0.25">
      <c r="C3028" s="4"/>
      <c r="D3028" s="4"/>
      <c r="E3028" s="4"/>
      <c r="F3028" s="4"/>
    </row>
    <row r="3029" spans="3:6" x14ac:dyDescent="0.25">
      <c r="C3029" s="4"/>
      <c r="D3029" s="4"/>
      <c r="E3029" s="4"/>
      <c r="F3029" s="4"/>
    </row>
    <row r="3030" spans="3:6" x14ac:dyDescent="0.25">
      <c r="C3030" s="4"/>
      <c r="D3030" s="4"/>
      <c r="E3030" s="4"/>
      <c r="F3030" s="4"/>
    </row>
    <row r="3031" spans="3:6" x14ac:dyDescent="0.25">
      <c r="C3031" s="4"/>
      <c r="D3031" s="4"/>
      <c r="E3031" s="4"/>
      <c r="F3031" s="4"/>
    </row>
    <row r="3032" spans="3:6" x14ac:dyDescent="0.25">
      <c r="C3032" s="4"/>
      <c r="D3032" s="4"/>
      <c r="E3032" s="4"/>
      <c r="F3032" s="4"/>
    </row>
    <row r="3033" spans="3:6" x14ac:dyDescent="0.25">
      <c r="C3033" s="4"/>
      <c r="D3033" s="4"/>
      <c r="E3033" s="4"/>
      <c r="F3033" s="4"/>
    </row>
    <row r="3034" spans="3:6" x14ac:dyDescent="0.25">
      <c r="C3034" s="4"/>
      <c r="D3034" s="4"/>
      <c r="E3034" s="4"/>
      <c r="F3034" s="4"/>
    </row>
    <row r="3035" spans="3:6" x14ac:dyDescent="0.25">
      <c r="C3035" s="4"/>
      <c r="D3035" s="4"/>
      <c r="E3035" s="4"/>
      <c r="F3035" s="4"/>
    </row>
    <row r="3036" spans="3:6" x14ac:dyDescent="0.25">
      <c r="C3036" s="4"/>
      <c r="D3036" s="4"/>
      <c r="E3036" s="4"/>
      <c r="F3036" s="4"/>
    </row>
    <row r="3037" spans="3:6" x14ac:dyDescent="0.25">
      <c r="C3037" s="4"/>
      <c r="D3037" s="4"/>
      <c r="E3037" s="4"/>
      <c r="F3037" s="4"/>
    </row>
    <row r="3038" spans="3:6" x14ac:dyDescent="0.25">
      <c r="C3038" s="4"/>
      <c r="D3038" s="4"/>
      <c r="E3038" s="4"/>
      <c r="F3038" s="4"/>
    </row>
    <row r="3039" spans="3:6" x14ac:dyDescent="0.25">
      <c r="C3039" s="4"/>
      <c r="D3039" s="4"/>
      <c r="E3039" s="4"/>
      <c r="F3039" s="4"/>
    </row>
    <row r="3040" spans="3:6" x14ac:dyDescent="0.25">
      <c r="C3040" s="4"/>
      <c r="D3040" s="4"/>
      <c r="E3040" s="4"/>
      <c r="F3040" s="4"/>
    </row>
    <row r="3041" spans="3:6" x14ac:dyDescent="0.25">
      <c r="C3041" s="4"/>
      <c r="D3041" s="4"/>
      <c r="E3041" s="4"/>
      <c r="F3041" s="4"/>
    </row>
    <row r="3042" spans="3:6" x14ac:dyDescent="0.25">
      <c r="C3042" s="4"/>
      <c r="D3042" s="4"/>
      <c r="E3042" s="4"/>
      <c r="F3042" s="4"/>
    </row>
    <row r="3043" spans="3:6" x14ac:dyDescent="0.25">
      <c r="C3043" s="4"/>
      <c r="D3043" s="4"/>
      <c r="E3043" s="4"/>
      <c r="F3043" s="4"/>
    </row>
    <row r="3044" spans="3:6" x14ac:dyDescent="0.25">
      <c r="C3044" s="4"/>
      <c r="D3044" s="4"/>
      <c r="E3044" s="4"/>
      <c r="F3044" s="4"/>
    </row>
    <row r="3045" spans="3:6" x14ac:dyDescent="0.25">
      <c r="C3045" s="4"/>
      <c r="D3045" s="4"/>
      <c r="E3045" s="4"/>
      <c r="F3045" s="4"/>
    </row>
    <row r="3046" spans="3:6" x14ac:dyDescent="0.25">
      <c r="C3046" s="4"/>
      <c r="D3046" s="4"/>
      <c r="E3046" s="4"/>
      <c r="F3046" s="4"/>
    </row>
    <row r="3047" spans="3:6" x14ac:dyDescent="0.25">
      <c r="C3047" s="4"/>
      <c r="D3047" s="4"/>
      <c r="E3047" s="4"/>
      <c r="F3047" s="4"/>
    </row>
    <row r="3048" spans="3:6" x14ac:dyDescent="0.25">
      <c r="C3048" s="4"/>
      <c r="D3048" s="4"/>
      <c r="E3048" s="4"/>
      <c r="F3048" s="4"/>
    </row>
    <row r="3049" spans="3:6" x14ac:dyDescent="0.25">
      <c r="C3049" s="4"/>
      <c r="D3049" s="4"/>
      <c r="E3049" s="4"/>
      <c r="F3049" s="4"/>
    </row>
    <row r="3050" spans="3:6" x14ac:dyDescent="0.25">
      <c r="C3050" s="4"/>
      <c r="D3050" s="4"/>
      <c r="E3050" s="4"/>
      <c r="F3050" s="4"/>
    </row>
    <row r="3051" spans="3:6" x14ac:dyDescent="0.25">
      <c r="C3051" s="4"/>
      <c r="D3051" s="4"/>
      <c r="E3051" s="4"/>
      <c r="F3051" s="4"/>
    </row>
    <row r="3052" spans="3:6" x14ac:dyDescent="0.25">
      <c r="C3052" s="4"/>
      <c r="D3052" s="4"/>
      <c r="E3052" s="4"/>
      <c r="F3052" s="4"/>
    </row>
    <row r="3053" spans="3:6" x14ac:dyDescent="0.25">
      <c r="C3053" s="4"/>
      <c r="D3053" s="4"/>
      <c r="E3053" s="4"/>
      <c r="F3053" s="4"/>
    </row>
    <row r="3054" spans="3:6" x14ac:dyDescent="0.25">
      <c r="C3054" s="4"/>
      <c r="D3054" s="4"/>
      <c r="E3054" s="4"/>
      <c r="F3054" s="4"/>
    </row>
    <row r="3055" spans="3:6" x14ac:dyDescent="0.25">
      <c r="C3055" s="4"/>
      <c r="D3055" s="4"/>
      <c r="E3055" s="4"/>
      <c r="F3055" s="4"/>
    </row>
    <row r="3056" spans="3:6" x14ac:dyDescent="0.25">
      <c r="C3056" s="4"/>
      <c r="D3056" s="4"/>
      <c r="E3056" s="4"/>
      <c r="F3056" s="4"/>
    </row>
    <row r="3057" spans="3:6" x14ac:dyDescent="0.25">
      <c r="C3057" s="4"/>
      <c r="D3057" s="4"/>
      <c r="E3057" s="4"/>
      <c r="F3057" s="4"/>
    </row>
    <row r="3058" spans="3:6" x14ac:dyDescent="0.25">
      <c r="C3058" s="4"/>
      <c r="D3058" s="4"/>
      <c r="E3058" s="4"/>
      <c r="F3058" s="4"/>
    </row>
    <row r="3059" spans="3:6" x14ac:dyDescent="0.25">
      <c r="C3059" s="4"/>
      <c r="D3059" s="4"/>
      <c r="E3059" s="4"/>
      <c r="F3059" s="4"/>
    </row>
    <row r="3060" spans="3:6" x14ac:dyDescent="0.25">
      <c r="C3060" s="4"/>
      <c r="D3060" s="4"/>
      <c r="E3060" s="4"/>
      <c r="F3060" s="4"/>
    </row>
    <row r="3061" spans="3:6" x14ac:dyDescent="0.25">
      <c r="C3061" s="4"/>
      <c r="D3061" s="4"/>
      <c r="E3061" s="4"/>
      <c r="F3061" s="4"/>
    </row>
    <row r="3062" spans="3:6" x14ac:dyDescent="0.25">
      <c r="C3062" s="4"/>
      <c r="D3062" s="4"/>
      <c r="E3062" s="4"/>
      <c r="F3062" s="4"/>
    </row>
    <row r="3063" spans="3:6" x14ac:dyDescent="0.25">
      <c r="C3063" s="4"/>
      <c r="D3063" s="4"/>
      <c r="E3063" s="4"/>
      <c r="F3063" s="4"/>
    </row>
    <row r="3064" spans="3:6" x14ac:dyDescent="0.25">
      <c r="C3064" s="4"/>
      <c r="D3064" s="4"/>
      <c r="E3064" s="4"/>
      <c r="F3064" s="4"/>
    </row>
    <row r="3065" spans="3:6" x14ac:dyDescent="0.25">
      <c r="C3065" s="4"/>
      <c r="D3065" s="4"/>
      <c r="E3065" s="4"/>
      <c r="F3065" s="4"/>
    </row>
    <row r="3066" spans="3:6" x14ac:dyDescent="0.25">
      <c r="C3066" s="4"/>
      <c r="D3066" s="4"/>
      <c r="E3066" s="4"/>
      <c r="F3066" s="4"/>
    </row>
    <row r="3067" spans="3:6" x14ac:dyDescent="0.25">
      <c r="C3067" s="4"/>
      <c r="D3067" s="4"/>
      <c r="E3067" s="4"/>
      <c r="F3067" s="4"/>
    </row>
    <row r="3068" spans="3:6" x14ac:dyDescent="0.25">
      <c r="C3068" s="4"/>
      <c r="D3068" s="4"/>
      <c r="E3068" s="4"/>
      <c r="F3068" s="4"/>
    </row>
    <row r="3069" spans="3:6" x14ac:dyDescent="0.25">
      <c r="C3069" s="4"/>
      <c r="D3069" s="4"/>
      <c r="E3069" s="4"/>
      <c r="F3069" s="4"/>
    </row>
    <row r="3070" spans="3:6" x14ac:dyDescent="0.25">
      <c r="C3070" s="4"/>
      <c r="D3070" s="4"/>
      <c r="E3070" s="4"/>
      <c r="F3070" s="4"/>
    </row>
    <row r="3071" spans="3:6" x14ac:dyDescent="0.25">
      <c r="C3071" s="4"/>
      <c r="D3071" s="4"/>
      <c r="E3071" s="4"/>
      <c r="F3071" s="4"/>
    </row>
    <row r="3072" spans="3:6" x14ac:dyDescent="0.25">
      <c r="C3072" s="4"/>
      <c r="D3072" s="4"/>
      <c r="E3072" s="4"/>
      <c r="F3072" s="4"/>
    </row>
    <row r="3073" spans="3:6" x14ac:dyDescent="0.25">
      <c r="C3073" s="4"/>
      <c r="D3073" s="4"/>
      <c r="E3073" s="4"/>
      <c r="F3073" s="4"/>
    </row>
    <row r="3074" spans="3:6" x14ac:dyDescent="0.25">
      <c r="C3074" s="4"/>
      <c r="D3074" s="4"/>
      <c r="E3074" s="4"/>
      <c r="F3074" s="4"/>
    </row>
    <row r="3075" spans="3:6" x14ac:dyDescent="0.25">
      <c r="C3075" s="4"/>
      <c r="D3075" s="4"/>
      <c r="E3075" s="4"/>
      <c r="F3075" s="4"/>
    </row>
    <row r="3076" spans="3:6" x14ac:dyDescent="0.25">
      <c r="C3076" s="4"/>
      <c r="D3076" s="4"/>
      <c r="E3076" s="4"/>
      <c r="F3076" s="4"/>
    </row>
    <row r="3077" spans="3:6" x14ac:dyDescent="0.25">
      <c r="C3077" s="4"/>
      <c r="D3077" s="4"/>
      <c r="E3077" s="4"/>
      <c r="F3077" s="4"/>
    </row>
    <row r="3078" spans="3:6" x14ac:dyDescent="0.25">
      <c r="C3078" s="4"/>
      <c r="D3078" s="4"/>
      <c r="E3078" s="4"/>
      <c r="F3078" s="4"/>
    </row>
    <row r="3079" spans="3:6" x14ac:dyDescent="0.25">
      <c r="C3079" s="4"/>
      <c r="D3079" s="4"/>
      <c r="E3079" s="4"/>
      <c r="F3079" s="4"/>
    </row>
    <row r="3080" spans="3:6" x14ac:dyDescent="0.25">
      <c r="C3080" s="4"/>
      <c r="D3080" s="4"/>
      <c r="E3080" s="4"/>
      <c r="F3080" s="4"/>
    </row>
    <row r="3081" spans="3:6" x14ac:dyDescent="0.25">
      <c r="C3081" s="4"/>
      <c r="D3081" s="4"/>
      <c r="E3081" s="4"/>
      <c r="F3081" s="4"/>
    </row>
    <row r="3082" spans="3:6" x14ac:dyDescent="0.25">
      <c r="C3082" s="4"/>
      <c r="D3082" s="4"/>
      <c r="E3082" s="4"/>
      <c r="F3082" s="4"/>
    </row>
    <row r="3083" spans="3:6" x14ac:dyDescent="0.25">
      <c r="C3083" s="4"/>
      <c r="D3083" s="4"/>
      <c r="E3083" s="4"/>
      <c r="F3083" s="4"/>
    </row>
    <row r="3084" spans="3:6" x14ac:dyDescent="0.25">
      <c r="C3084" s="4"/>
      <c r="D3084" s="4"/>
      <c r="E3084" s="4"/>
      <c r="F3084" s="4"/>
    </row>
    <row r="3085" spans="3:6" x14ac:dyDescent="0.25">
      <c r="C3085" s="4"/>
      <c r="D3085" s="4"/>
      <c r="E3085" s="4"/>
      <c r="F3085" s="4"/>
    </row>
    <row r="3086" spans="3:6" x14ac:dyDescent="0.25">
      <c r="C3086" s="4"/>
      <c r="D3086" s="4"/>
      <c r="E3086" s="4"/>
      <c r="F3086" s="4"/>
    </row>
    <row r="3087" spans="3:6" x14ac:dyDescent="0.25">
      <c r="C3087" s="4"/>
      <c r="D3087" s="4"/>
      <c r="E3087" s="4"/>
      <c r="F3087" s="4"/>
    </row>
    <row r="3088" spans="3:6" x14ac:dyDescent="0.25">
      <c r="C3088" s="4"/>
      <c r="D3088" s="4"/>
      <c r="E3088" s="4"/>
      <c r="F3088" s="4"/>
    </row>
    <row r="3089" spans="3:6" x14ac:dyDescent="0.25">
      <c r="C3089" s="4"/>
      <c r="D3089" s="4"/>
      <c r="E3089" s="4"/>
      <c r="F3089" s="4"/>
    </row>
    <row r="3090" spans="3:6" x14ac:dyDescent="0.25">
      <c r="C3090" s="4"/>
      <c r="D3090" s="4"/>
      <c r="E3090" s="4"/>
      <c r="F3090" s="4"/>
    </row>
    <row r="3091" spans="3:6" x14ac:dyDescent="0.25">
      <c r="C3091" s="4"/>
      <c r="D3091" s="4"/>
      <c r="E3091" s="4"/>
      <c r="F3091" s="4"/>
    </row>
    <row r="3092" spans="3:6" x14ac:dyDescent="0.25">
      <c r="C3092" s="4"/>
      <c r="D3092" s="4"/>
      <c r="E3092" s="4"/>
      <c r="F3092" s="4"/>
    </row>
    <row r="3093" spans="3:6" x14ac:dyDescent="0.25">
      <c r="C3093" s="4"/>
      <c r="D3093" s="4"/>
      <c r="E3093" s="4"/>
      <c r="F3093" s="4"/>
    </row>
    <row r="3094" spans="3:6" x14ac:dyDescent="0.25">
      <c r="C3094" s="4"/>
      <c r="D3094" s="4"/>
      <c r="E3094" s="4"/>
      <c r="F3094" s="4"/>
    </row>
    <row r="3095" spans="3:6" x14ac:dyDescent="0.25">
      <c r="C3095" s="4"/>
      <c r="D3095" s="4"/>
      <c r="E3095" s="4"/>
      <c r="F3095" s="4"/>
    </row>
    <row r="3096" spans="3:6" x14ac:dyDescent="0.25">
      <c r="C3096" s="4"/>
      <c r="D3096" s="4"/>
      <c r="E3096" s="4"/>
      <c r="F3096" s="4"/>
    </row>
    <row r="3097" spans="3:6" x14ac:dyDescent="0.25">
      <c r="C3097" s="4"/>
      <c r="D3097" s="4"/>
      <c r="E3097" s="4"/>
      <c r="F3097" s="4"/>
    </row>
    <row r="3098" spans="3:6" x14ac:dyDescent="0.25">
      <c r="C3098" s="4"/>
      <c r="D3098" s="4"/>
      <c r="E3098" s="4"/>
      <c r="F3098" s="4"/>
    </row>
    <row r="3099" spans="3:6" x14ac:dyDescent="0.25">
      <c r="C3099" s="4"/>
      <c r="D3099" s="4"/>
      <c r="E3099" s="4"/>
      <c r="F3099" s="4"/>
    </row>
    <row r="3100" spans="3:6" x14ac:dyDescent="0.25">
      <c r="C3100" s="4"/>
      <c r="D3100" s="4"/>
      <c r="E3100" s="4"/>
      <c r="F3100" s="4"/>
    </row>
    <row r="3101" spans="3:6" x14ac:dyDescent="0.25">
      <c r="C3101" s="4"/>
      <c r="D3101" s="4"/>
      <c r="E3101" s="4"/>
      <c r="F3101" s="4"/>
    </row>
    <row r="3102" spans="3:6" x14ac:dyDescent="0.25">
      <c r="C3102" s="4"/>
      <c r="D3102" s="4"/>
      <c r="E3102" s="4"/>
      <c r="F3102" s="4"/>
    </row>
    <row r="3103" spans="3:6" x14ac:dyDescent="0.25">
      <c r="C3103" s="4"/>
      <c r="D3103" s="4"/>
      <c r="E3103" s="4"/>
      <c r="F3103" s="4"/>
    </row>
    <row r="3104" spans="3:6" x14ac:dyDescent="0.25">
      <c r="C3104" s="4"/>
      <c r="D3104" s="4"/>
      <c r="E3104" s="4"/>
      <c r="F3104" s="4"/>
    </row>
    <row r="3105" spans="3:6" x14ac:dyDescent="0.25">
      <c r="C3105" s="4"/>
      <c r="D3105" s="4"/>
      <c r="E3105" s="4"/>
      <c r="F3105" s="4"/>
    </row>
    <row r="3106" spans="3:6" x14ac:dyDescent="0.25">
      <c r="C3106" s="4"/>
      <c r="D3106" s="4"/>
      <c r="E3106" s="4"/>
      <c r="F3106" s="4"/>
    </row>
    <row r="3107" spans="3:6" x14ac:dyDescent="0.25">
      <c r="C3107" s="4"/>
      <c r="D3107" s="4"/>
      <c r="E3107" s="4"/>
      <c r="F3107" s="4"/>
    </row>
    <row r="3108" spans="3:6" x14ac:dyDescent="0.25">
      <c r="C3108" s="4"/>
      <c r="D3108" s="4"/>
      <c r="E3108" s="4"/>
      <c r="F3108" s="4"/>
    </row>
    <row r="3109" spans="3:6" x14ac:dyDescent="0.25">
      <c r="C3109" s="4"/>
      <c r="D3109" s="4"/>
      <c r="E3109" s="4"/>
      <c r="F3109" s="4"/>
    </row>
    <row r="3110" spans="3:6" x14ac:dyDescent="0.25">
      <c r="C3110" s="4"/>
      <c r="D3110" s="4"/>
      <c r="E3110" s="4"/>
      <c r="F3110" s="4"/>
    </row>
    <row r="3111" spans="3:6" x14ac:dyDescent="0.25">
      <c r="C3111" s="4"/>
      <c r="D3111" s="4"/>
      <c r="E3111" s="4"/>
      <c r="F3111" s="4"/>
    </row>
    <row r="3112" spans="3:6" x14ac:dyDescent="0.25">
      <c r="C3112" s="4"/>
      <c r="D3112" s="4"/>
      <c r="E3112" s="4"/>
      <c r="F3112" s="4"/>
    </row>
    <row r="3113" spans="3:6" x14ac:dyDescent="0.25">
      <c r="C3113" s="4"/>
      <c r="D3113" s="4"/>
      <c r="E3113" s="4"/>
      <c r="F3113" s="4"/>
    </row>
    <row r="3114" spans="3:6" x14ac:dyDescent="0.25">
      <c r="C3114" s="4"/>
      <c r="D3114" s="4"/>
      <c r="E3114" s="4"/>
      <c r="F3114" s="4"/>
    </row>
    <row r="3115" spans="3:6" x14ac:dyDescent="0.25">
      <c r="C3115" s="4"/>
      <c r="D3115" s="4"/>
      <c r="E3115" s="4"/>
      <c r="F3115" s="4"/>
    </row>
    <row r="3116" spans="3:6" x14ac:dyDescent="0.25">
      <c r="C3116" s="4"/>
      <c r="D3116" s="4"/>
      <c r="E3116" s="4"/>
      <c r="F3116" s="4"/>
    </row>
    <row r="3117" spans="3:6" x14ac:dyDescent="0.25">
      <c r="C3117" s="4"/>
      <c r="D3117" s="4"/>
      <c r="E3117" s="4"/>
      <c r="F3117" s="4"/>
    </row>
    <row r="3118" spans="3:6" x14ac:dyDescent="0.25">
      <c r="C3118" s="4"/>
      <c r="D3118" s="4"/>
      <c r="E3118" s="4"/>
      <c r="F3118" s="4"/>
    </row>
    <row r="3119" spans="3:6" x14ac:dyDescent="0.25">
      <c r="C3119" s="4"/>
      <c r="D3119" s="4"/>
      <c r="E3119" s="4"/>
      <c r="F3119" s="4"/>
    </row>
    <row r="3120" spans="3:6" x14ac:dyDescent="0.25">
      <c r="C3120" s="4"/>
      <c r="D3120" s="4"/>
      <c r="E3120" s="4"/>
      <c r="F3120" s="4"/>
    </row>
    <row r="3121" spans="3:6" x14ac:dyDescent="0.25">
      <c r="C3121" s="4"/>
      <c r="D3121" s="4"/>
      <c r="E3121" s="4"/>
      <c r="F3121" s="4"/>
    </row>
    <row r="3122" spans="3:6" x14ac:dyDescent="0.25">
      <c r="C3122" s="4"/>
      <c r="D3122" s="4"/>
      <c r="E3122" s="4"/>
      <c r="F3122" s="4"/>
    </row>
    <row r="3123" spans="3:6" x14ac:dyDescent="0.25">
      <c r="C3123" s="4"/>
      <c r="D3123" s="4"/>
      <c r="E3123" s="4"/>
      <c r="F3123" s="4"/>
    </row>
    <row r="3124" spans="3:6" x14ac:dyDescent="0.25">
      <c r="C3124" s="4"/>
      <c r="D3124" s="4"/>
      <c r="E3124" s="4"/>
      <c r="F3124" s="4"/>
    </row>
    <row r="3125" spans="3:6" x14ac:dyDescent="0.25">
      <c r="C3125" s="4"/>
      <c r="D3125" s="4"/>
      <c r="E3125" s="4"/>
      <c r="F3125" s="4"/>
    </row>
    <row r="3126" spans="3:6" x14ac:dyDescent="0.25">
      <c r="C3126" s="4"/>
      <c r="D3126" s="4"/>
      <c r="E3126" s="4"/>
      <c r="F3126" s="4"/>
    </row>
    <row r="3127" spans="3:6" x14ac:dyDescent="0.25">
      <c r="C3127" s="4"/>
      <c r="D3127" s="4"/>
      <c r="E3127" s="4"/>
      <c r="F3127" s="4"/>
    </row>
    <row r="3128" spans="3:6" x14ac:dyDescent="0.25">
      <c r="C3128" s="4"/>
      <c r="D3128" s="4"/>
      <c r="E3128" s="4"/>
      <c r="F3128" s="4"/>
    </row>
    <row r="3129" spans="3:6" x14ac:dyDescent="0.25">
      <c r="C3129" s="4"/>
      <c r="D3129" s="4"/>
      <c r="E3129" s="4"/>
      <c r="F3129" s="4"/>
    </row>
    <row r="3130" spans="3:6" x14ac:dyDescent="0.25">
      <c r="C3130" s="4"/>
      <c r="D3130" s="4"/>
      <c r="E3130" s="4"/>
      <c r="F3130" s="4"/>
    </row>
    <row r="3131" spans="3:6" x14ac:dyDescent="0.25">
      <c r="C3131" s="4"/>
      <c r="D3131" s="4"/>
      <c r="E3131" s="4"/>
      <c r="F3131" s="4"/>
    </row>
    <row r="3132" spans="3:6" x14ac:dyDescent="0.25">
      <c r="C3132" s="4"/>
      <c r="D3132" s="4"/>
      <c r="E3132" s="4"/>
      <c r="F3132" s="4"/>
    </row>
    <row r="3133" spans="3:6" x14ac:dyDescent="0.25">
      <c r="C3133" s="4"/>
      <c r="D3133" s="4"/>
      <c r="E3133" s="4"/>
      <c r="F3133" s="4"/>
    </row>
    <row r="3134" spans="3:6" x14ac:dyDescent="0.25">
      <c r="C3134" s="4"/>
      <c r="D3134" s="4"/>
      <c r="E3134" s="4"/>
      <c r="F3134" s="4"/>
    </row>
    <row r="3135" spans="3:6" x14ac:dyDescent="0.25">
      <c r="C3135" s="4"/>
      <c r="D3135" s="4"/>
      <c r="E3135" s="4"/>
      <c r="F3135" s="4"/>
    </row>
    <row r="3136" spans="3:6" x14ac:dyDescent="0.25">
      <c r="C3136" s="4"/>
      <c r="D3136" s="4"/>
      <c r="E3136" s="4"/>
      <c r="F3136" s="4"/>
    </row>
    <row r="3137" spans="3:6" x14ac:dyDescent="0.25">
      <c r="C3137" s="4"/>
      <c r="D3137" s="4"/>
      <c r="E3137" s="4"/>
      <c r="F3137" s="4"/>
    </row>
    <row r="3138" spans="3:6" x14ac:dyDescent="0.25">
      <c r="C3138" s="4"/>
      <c r="D3138" s="4"/>
      <c r="E3138" s="4"/>
      <c r="F3138" s="4"/>
    </row>
    <row r="3139" spans="3:6" x14ac:dyDescent="0.25">
      <c r="C3139" s="4"/>
      <c r="D3139" s="4"/>
      <c r="E3139" s="4"/>
      <c r="F3139" s="4"/>
    </row>
    <row r="3140" spans="3:6" x14ac:dyDescent="0.25">
      <c r="C3140" s="4"/>
      <c r="D3140" s="4"/>
      <c r="E3140" s="4"/>
      <c r="F3140" s="4"/>
    </row>
    <row r="3141" spans="3:6" x14ac:dyDescent="0.25">
      <c r="C3141" s="4"/>
      <c r="D3141" s="4"/>
      <c r="E3141" s="4"/>
      <c r="F3141" s="4"/>
    </row>
    <row r="3142" spans="3:6" x14ac:dyDescent="0.25">
      <c r="C3142" s="4"/>
      <c r="D3142" s="4"/>
      <c r="E3142" s="4"/>
      <c r="F3142" s="4"/>
    </row>
    <row r="3143" spans="3:6" x14ac:dyDescent="0.25">
      <c r="C3143" s="4"/>
      <c r="D3143" s="4"/>
      <c r="E3143" s="4"/>
      <c r="F3143" s="4"/>
    </row>
    <row r="3144" spans="3:6" x14ac:dyDescent="0.25">
      <c r="C3144" s="4"/>
      <c r="D3144" s="4"/>
      <c r="E3144" s="4"/>
      <c r="F3144" s="4"/>
    </row>
    <row r="3145" spans="3:6" x14ac:dyDescent="0.25">
      <c r="C3145" s="4"/>
      <c r="D3145" s="4"/>
      <c r="E3145" s="4"/>
      <c r="F3145" s="4"/>
    </row>
    <row r="3146" spans="3:6" x14ac:dyDescent="0.25">
      <c r="C3146" s="4"/>
      <c r="D3146" s="4"/>
      <c r="E3146" s="4"/>
      <c r="F3146" s="4"/>
    </row>
    <row r="3147" spans="3:6" x14ac:dyDescent="0.25">
      <c r="C3147" s="4"/>
      <c r="D3147" s="4"/>
      <c r="E3147" s="4"/>
      <c r="F3147" s="4"/>
    </row>
    <row r="3148" spans="3:6" x14ac:dyDescent="0.25">
      <c r="C3148" s="4"/>
      <c r="D3148" s="4"/>
      <c r="E3148" s="4"/>
      <c r="F3148" s="4"/>
    </row>
    <row r="3149" spans="3:6" x14ac:dyDescent="0.25">
      <c r="C3149" s="4"/>
      <c r="D3149" s="4"/>
      <c r="E3149" s="4"/>
      <c r="F3149" s="4"/>
    </row>
    <row r="3150" spans="3:6" x14ac:dyDescent="0.25">
      <c r="C3150" s="4"/>
      <c r="D3150" s="4"/>
      <c r="E3150" s="4"/>
      <c r="F3150" s="4"/>
    </row>
    <row r="3151" spans="3:6" x14ac:dyDescent="0.25">
      <c r="C3151" s="4"/>
      <c r="D3151" s="4"/>
      <c r="E3151" s="4"/>
      <c r="F3151" s="4"/>
    </row>
    <row r="3152" spans="3:6" x14ac:dyDescent="0.25">
      <c r="C3152" s="4"/>
      <c r="D3152" s="4"/>
      <c r="E3152" s="4"/>
      <c r="F3152" s="4"/>
    </row>
    <row r="3153" spans="3:6" x14ac:dyDescent="0.25">
      <c r="C3153" s="4"/>
      <c r="D3153" s="4"/>
      <c r="E3153" s="4"/>
      <c r="F3153" s="4"/>
    </row>
    <row r="3154" spans="3:6" x14ac:dyDescent="0.25">
      <c r="C3154" s="4"/>
      <c r="D3154" s="4"/>
      <c r="E3154" s="4"/>
      <c r="F3154" s="4"/>
    </row>
    <row r="3155" spans="3:6" x14ac:dyDescent="0.25">
      <c r="C3155" s="4"/>
      <c r="D3155" s="4"/>
      <c r="E3155" s="4"/>
      <c r="F3155" s="4"/>
    </row>
    <row r="3156" spans="3:6" x14ac:dyDescent="0.25">
      <c r="C3156" s="4"/>
      <c r="D3156" s="4"/>
      <c r="E3156" s="4"/>
      <c r="F3156" s="4"/>
    </row>
    <row r="3157" spans="3:6" x14ac:dyDescent="0.25">
      <c r="C3157" s="4"/>
      <c r="D3157" s="4"/>
      <c r="E3157" s="4"/>
      <c r="F3157" s="4"/>
    </row>
    <row r="3158" spans="3:6" x14ac:dyDescent="0.25">
      <c r="C3158" s="4"/>
      <c r="D3158" s="4"/>
      <c r="E3158" s="4"/>
      <c r="F3158" s="4"/>
    </row>
    <row r="3159" spans="3:6" x14ac:dyDescent="0.25">
      <c r="C3159" s="4"/>
      <c r="D3159" s="4"/>
      <c r="E3159" s="4"/>
      <c r="F3159" s="4"/>
    </row>
    <row r="3160" spans="3:6" x14ac:dyDescent="0.25">
      <c r="C3160" s="4"/>
      <c r="D3160" s="4"/>
      <c r="E3160" s="4"/>
      <c r="F3160" s="4"/>
    </row>
    <row r="3161" spans="3:6" x14ac:dyDescent="0.25">
      <c r="C3161" s="4"/>
      <c r="D3161" s="4"/>
      <c r="E3161" s="4"/>
      <c r="F3161" s="4"/>
    </row>
    <row r="3162" spans="3:6" x14ac:dyDescent="0.25">
      <c r="C3162" s="4"/>
      <c r="D3162" s="4"/>
      <c r="E3162" s="4"/>
      <c r="F3162" s="4"/>
    </row>
    <row r="3163" spans="3:6" x14ac:dyDescent="0.25">
      <c r="C3163" s="4"/>
      <c r="D3163" s="4"/>
      <c r="E3163" s="4"/>
      <c r="F3163" s="4"/>
    </row>
    <row r="3164" spans="3:6" x14ac:dyDescent="0.25">
      <c r="C3164" s="4"/>
      <c r="D3164" s="4"/>
      <c r="E3164" s="4"/>
      <c r="F3164" s="4"/>
    </row>
    <row r="3165" spans="3:6" x14ac:dyDescent="0.25">
      <c r="C3165" s="4"/>
      <c r="D3165" s="4"/>
      <c r="E3165" s="4"/>
      <c r="F3165" s="4"/>
    </row>
    <row r="3166" spans="3:6" x14ac:dyDescent="0.25">
      <c r="C3166" s="4"/>
      <c r="D3166" s="4"/>
      <c r="E3166" s="4"/>
      <c r="F3166" s="4"/>
    </row>
    <row r="3167" spans="3:6" x14ac:dyDescent="0.25">
      <c r="C3167" s="4"/>
      <c r="D3167" s="4"/>
      <c r="E3167" s="4"/>
      <c r="F3167" s="4"/>
    </row>
    <row r="3168" spans="3:6" x14ac:dyDescent="0.25">
      <c r="C3168" s="4"/>
      <c r="D3168" s="4"/>
      <c r="E3168" s="4"/>
      <c r="F3168" s="4"/>
    </row>
    <row r="3169" spans="3:6" x14ac:dyDescent="0.25">
      <c r="C3169" s="4"/>
      <c r="D3169" s="4"/>
      <c r="E3169" s="4"/>
      <c r="F3169" s="4"/>
    </row>
    <row r="3170" spans="3:6" x14ac:dyDescent="0.25">
      <c r="C3170" s="4"/>
      <c r="D3170" s="4"/>
      <c r="E3170" s="4"/>
      <c r="F3170" s="4"/>
    </row>
    <row r="3171" spans="3:6" x14ac:dyDescent="0.25">
      <c r="C3171" s="4"/>
      <c r="D3171" s="4"/>
      <c r="E3171" s="4"/>
      <c r="F3171" s="4"/>
    </row>
    <row r="3172" spans="3:6" x14ac:dyDescent="0.25">
      <c r="C3172" s="4"/>
      <c r="D3172" s="4"/>
      <c r="E3172" s="4"/>
      <c r="F3172" s="4"/>
    </row>
    <row r="3173" spans="3:6" x14ac:dyDescent="0.25">
      <c r="C3173" s="4"/>
      <c r="D3173" s="4"/>
      <c r="E3173" s="4"/>
      <c r="F3173" s="4"/>
    </row>
    <row r="3174" spans="3:6" x14ac:dyDescent="0.25">
      <c r="C3174" s="4"/>
      <c r="D3174" s="4"/>
      <c r="E3174" s="4"/>
      <c r="F3174" s="4"/>
    </row>
    <row r="3175" spans="3:6" x14ac:dyDescent="0.25">
      <c r="C3175" s="4"/>
      <c r="D3175" s="4"/>
      <c r="E3175" s="4"/>
      <c r="F3175" s="4"/>
    </row>
    <row r="3176" spans="3:6" x14ac:dyDescent="0.25">
      <c r="C3176" s="4"/>
      <c r="D3176" s="4"/>
      <c r="E3176" s="4"/>
      <c r="F3176" s="4"/>
    </row>
    <row r="3177" spans="3:6" x14ac:dyDescent="0.25">
      <c r="C3177" s="4"/>
      <c r="D3177" s="4"/>
      <c r="E3177" s="4"/>
      <c r="F3177" s="4"/>
    </row>
    <row r="3178" spans="3:6" x14ac:dyDescent="0.25">
      <c r="C3178" s="4"/>
      <c r="D3178" s="4"/>
      <c r="E3178" s="4"/>
      <c r="F3178" s="4"/>
    </row>
    <row r="3179" spans="3:6" x14ac:dyDescent="0.25">
      <c r="C3179" s="4"/>
      <c r="D3179" s="4"/>
      <c r="E3179" s="4"/>
      <c r="F3179" s="4"/>
    </row>
    <row r="3180" spans="3:6" x14ac:dyDescent="0.25">
      <c r="C3180" s="4"/>
      <c r="D3180" s="4"/>
      <c r="E3180" s="4"/>
      <c r="F3180" s="4"/>
    </row>
    <row r="3181" spans="3:6" x14ac:dyDescent="0.25">
      <c r="C3181" s="4"/>
      <c r="D3181" s="4"/>
      <c r="E3181" s="4"/>
      <c r="F3181" s="4"/>
    </row>
    <row r="3182" spans="3:6" x14ac:dyDescent="0.25">
      <c r="C3182" s="4"/>
      <c r="D3182" s="4"/>
      <c r="E3182" s="4"/>
      <c r="F3182" s="4"/>
    </row>
    <row r="3183" spans="3:6" x14ac:dyDescent="0.25">
      <c r="C3183" s="4"/>
      <c r="D3183" s="4"/>
      <c r="E3183" s="4"/>
      <c r="F3183" s="4"/>
    </row>
    <row r="3184" spans="3:6" x14ac:dyDescent="0.25">
      <c r="C3184" s="4"/>
      <c r="D3184" s="4"/>
      <c r="E3184" s="4"/>
      <c r="F3184" s="4"/>
    </row>
    <row r="3185" spans="3:6" x14ac:dyDescent="0.25">
      <c r="C3185" s="4"/>
      <c r="D3185" s="4"/>
      <c r="E3185" s="4"/>
      <c r="F3185" s="4"/>
    </row>
    <row r="3186" spans="3:6" x14ac:dyDescent="0.25">
      <c r="C3186" s="4"/>
      <c r="D3186" s="4"/>
      <c r="E3186" s="4"/>
      <c r="F3186" s="4"/>
    </row>
    <row r="3187" spans="3:6" x14ac:dyDescent="0.25">
      <c r="C3187" s="4"/>
      <c r="D3187" s="4"/>
      <c r="E3187" s="4"/>
      <c r="F3187" s="4"/>
    </row>
    <row r="3188" spans="3:6" x14ac:dyDescent="0.25">
      <c r="C3188" s="4"/>
      <c r="D3188" s="4"/>
      <c r="E3188" s="4"/>
      <c r="F3188" s="4"/>
    </row>
    <row r="3189" spans="3:6" x14ac:dyDescent="0.25">
      <c r="C3189" s="4"/>
      <c r="D3189" s="4"/>
      <c r="E3189" s="4"/>
      <c r="F3189" s="4"/>
    </row>
    <row r="3190" spans="3:6" x14ac:dyDescent="0.25">
      <c r="C3190" s="4"/>
      <c r="D3190" s="4"/>
      <c r="E3190" s="4"/>
      <c r="F3190" s="4"/>
    </row>
    <row r="3191" spans="3:6" x14ac:dyDescent="0.25">
      <c r="C3191" s="4"/>
      <c r="D3191" s="4"/>
      <c r="E3191" s="4"/>
      <c r="F3191" s="4"/>
    </row>
    <row r="3192" spans="3:6" x14ac:dyDescent="0.25">
      <c r="C3192" s="4"/>
      <c r="D3192" s="4"/>
      <c r="E3192" s="4"/>
      <c r="F3192" s="4"/>
    </row>
    <row r="3193" spans="3:6" x14ac:dyDescent="0.25">
      <c r="C3193" s="4"/>
      <c r="D3193" s="4"/>
      <c r="E3193" s="4"/>
      <c r="F3193" s="4"/>
    </row>
    <row r="3194" spans="3:6" x14ac:dyDescent="0.25">
      <c r="C3194" s="4"/>
      <c r="D3194" s="4"/>
      <c r="E3194" s="4"/>
      <c r="F3194" s="4"/>
    </row>
    <row r="3195" spans="3:6" x14ac:dyDescent="0.25">
      <c r="C3195" s="4"/>
      <c r="D3195" s="4"/>
      <c r="E3195" s="4"/>
      <c r="F3195" s="4"/>
    </row>
    <row r="3196" spans="3:6" x14ac:dyDescent="0.25">
      <c r="C3196" s="4"/>
      <c r="D3196" s="4"/>
      <c r="E3196" s="4"/>
      <c r="F3196" s="4"/>
    </row>
    <row r="3197" spans="3:6" x14ac:dyDescent="0.25">
      <c r="C3197" s="4"/>
      <c r="D3197" s="4"/>
      <c r="E3197" s="4"/>
      <c r="F3197" s="4"/>
    </row>
    <row r="3198" spans="3:6" x14ac:dyDescent="0.25">
      <c r="C3198" s="4"/>
      <c r="D3198" s="4"/>
      <c r="E3198" s="4"/>
      <c r="F3198" s="4"/>
    </row>
    <row r="3199" spans="3:6" x14ac:dyDescent="0.25">
      <c r="C3199" s="4"/>
      <c r="D3199" s="4"/>
      <c r="E3199" s="4"/>
      <c r="F3199" s="4"/>
    </row>
    <row r="3200" spans="3:6" x14ac:dyDescent="0.25">
      <c r="C3200" s="4"/>
      <c r="D3200" s="4"/>
      <c r="E3200" s="4"/>
      <c r="F3200" s="4"/>
    </row>
    <row r="3201" spans="3:6" x14ac:dyDescent="0.25">
      <c r="C3201" s="4"/>
      <c r="D3201" s="4"/>
      <c r="E3201" s="4"/>
      <c r="F3201" s="4"/>
    </row>
    <row r="3202" spans="3:6" x14ac:dyDescent="0.25">
      <c r="C3202" s="4"/>
      <c r="D3202" s="4"/>
      <c r="E3202" s="4"/>
      <c r="F3202" s="4"/>
    </row>
    <row r="3203" spans="3:6" x14ac:dyDescent="0.25">
      <c r="C3203" s="4"/>
      <c r="D3203" s="4"/>
      <c r="E3203" s="4"/>
      <c r="F3203" s="4"/>
    </row>
    <row r="3204" spans="3:6" x14ac:dyDescent="0.25">
      <c r="C3204" s="4"/>
      <c r="D3204" s="4"/>
      <c r="E3204" s="4"/>
      <c r="F3204" s="4"/>
    </row>
    <row r="3205" spans="3:6" x14ac:dyDescent="0.25">
      <c r="C3205" s="4"/>
      <c r="D3205" s="4"/>
      <c r="E3205" s="4"/>
      <c r="F3205" s="4"/>
    </row>
    <row r="3206" spans="3:6" x14ac:dyDescent="0.25">
      <c r="C3206" s="4"/>
      <c r="D3206" s="4"/>
      <c r="E3206" s="4"/>
      <c r="F3206" s="4"/>
    </row>
    <row r="3207" spans="3:6" x14ac:dyDescent="0.25">
      <c r="C3207" s="4"/>
      <c r="D3207" s="4"/>
      <c r="E3207" s="4"/>
      <c r="F3207" s="4"/>
    </row>
    <row r="3208" spans="3:6" x14ac:dyDescent="0.25">
      <c r="C3208" s="4"/>
      <c r="D3208" s="4"/>
      <c r="E3208" s="4"/>
      <c r="F3208" s="4"/>
    </row>
    <row r="3209" spans="3:6" x14ac:dyDescent="0.25">
      <c r="C3209" s="4"/>
      <c r="D3209" s="4"/>
      <c r="E3209" s="4"/>
      <c r="F3209" s="4"/>
    </row>
    <row r="3210" spans="3:6" x14ac:dyDescent="0.25">
      <c r="C3210" s="4"/>
      <c r="D3210" s="4"/>
      <c r="E3210" s="4"/>
      <c r="F3210" s="4"/>
    </row>
    <row r="3211" spans="3:6" x14ac:dyDescent="0.25">
      <c r="C3211" s="4"/>
      <c r="D3211" s="4"/>
      <c r="E3211" s="4"/>
      <c r="F3211" s="4"/>
    </row>
    <row r="3212" spans="3:6" x14ac:dyDescent="0.25">
      <c r="C3212" s="4"/>
      <c r="D3212" s="4"/>
      <c r="E3212" s="4"/>
      <c r="F3212" s="4"/>
    </row>
    <row r="3213" spans="3:6" x14ac:dyDescent="0.25">
      <c r="C3213" s="4"/>
      <c r="D3213" s="4"/>
      <c r="E3213" s="4"/>
      <c r="F3213" s="4"/>
    </row>
    <row r="3214" spans="3:6" x14ac:dyDescent="0.25">
      <c r="C3214" s="4"/>
      <c r="D3214" s="4"/>
      <c r="E3214" s="4"/>
      <c r="F3214" s="4"/>
    </row>
    <row r="3215" spans="3:6" x14ac:dyDescent="0.25">
      <c r="C3215" s="4"/>
      <c r="D3215" s="4"/>
      <c r="E3215" s="4"/>
      <c r="F3215" s="4"/>
    </row>
    <row r="3216" spans="3:6" x14ac:dyDescent="0.25">
      <c r="C3216" s="4"/>
      <c r="D3216" s="4"/>
      <c r="E3216" s="4"/>
      <c r="F3216" s="4"/>
    </row>
    <row r="3217" spans="3:6" x14ac:dyDescent="0.25">
      <c r="C3217" s="4"/>
      <c r="D3217" s="4"/>
      <c r="E3217" s="4"/>
      <c r="F3217" s="4"/>
    </row>
    <row r="3218" spans="3:6" x14ac:dyDescent="0.25">
      <c r="C3218" s="4"/>
      <c r="D3218" s="4"/>
      <c r="E3218" s="4"/>
      <c r="F3218" s="4"/>
    </row>
    <row r="3219" spans="3:6" x14ac:dyDescent="0.25">
      <c r="C3219" s="4"/>
      <c r="D3219" s="4"/>
      <c r="E3219" s="4"/>
      <c r="F3219" s="4"/>
    </row>
    <row r="3220" spans="3:6" x14ac:dyDescent="0.25">
      <c r="C3220" s="4"/>
      <c r="D3220" s="4"/>
      <c r="E3220" s="4"/>
      <c r="F3220" s="4"/>
    </row>
    <row r="3221" spans="3:6" x14ac:dyDescent="0.25">
      <c r="C3221" s="4"/>
      <c r="D3221" s="4"/>
      <c r="E3221" s="4"/>
      <c r="F3221" s="4"/>
    </row>
    <row r="3222" spans="3:6" x14ac:dyDescent="0.25">
      <c r="C3222" s="4"/>
      <c r="D3222" s="4"/>
      <c r="E3222" s="4"/>
      <c r="F3222" s="4"/>
    </row>
    <row r="3223" spans="3:6" x14ac:dyDescent="0.25">
      <c r="C3223" s="4"/>
      <c r="D3223" s="4"/>
      <c r="E3223" s="4"/>
      <c r="F3223" s="4"/>
    </row>
    <row r="3224" spans="3:6" x14ac:dyDescent="0.25">
      <c r="C3224" s="4"/>
      <c r="D3224" s="4"/>
      <c r="E3224" s="4"/>
      <c r="F3224" s="4"/>
    </row>
    <row r="3225" spans="3:6" x14ac:dyDescent="0.25">
      <c r="C3225" s="4"/>
      <c r="D3225" s="4"/>
      <c r="E3225" s="4"/>
      <c r="F3225" s="4"/>
    </row>
    <row r="3226" spans="3:6" x14ac:dyDescent="0.25">
      <c r="C3226" s="4"/>
      <c r="D3226" s="4"/>
      <c r="E3226" s="4"/>
      <c r="F3226" s="4"/>
    </row>
    <row r="3227" spans="3:6" x14ac:dyDescent="0.25">
      <c r="C3227" s="4"/>
      <c r="D3227" s="4"/>
      <c r="E3227" s="4"/>
      <c r="F3227" s="4"/>
    </row>
    <row r="3228" spans="3:6" x14ac:dyDescent="0.25">
      <c r="C3228" s="4"/>
      <c r="D3228" s="4"/>
      <c r="E3228" s="4"/>
      <c r="F3228" s="4"/>
    </row>
    <row r="3229" spans="3:6" x14ac:dyDescent="0.25">
      <c r="C3229" s="4"/>
      <c r="D3229" s="4"/>
      <c r="E3229" s="4"/>
      <c r="F3229" s="4"/>
    </row>
    <row r="3230" spans="3:6" x14ac:dyDescent="0.25">
      <c r="C3230" s="4"/>
      <c r="D3230" s="4"/>
      <c r="E3230" s="4"/>
      <c r="F3230" s="4"/>
    </row>
    <row r="3231" spans="3:6" x14ac:dyDescent="0.25">
      <c r="C3231" s="4"/>
      <c r="D3231" s="4"/>
      <c r="E3231" s="4"/>
      <c r="F3231" s="4"/>
    </row>
    <row r="3232" spans="3:6" x14ac:dyDescent="0.25">
      <c r="C3232" s="4"/>
      <c r="D3232" s="4"/>
      <c r="E3232" s="4"/>
      <c r="F3232" s="4"/>
    </row>
    <row r="3233" spans="3:6" x14ac:dyDescent="0.25">
      <c r="C3233" s="4"/>
      <c r="D3233" s="4"/>
      <c r="E3233" s="4"/>
      <c r="F3233" s="4"/>
    </row>
    <row r="3234" spans="3:6" x14ac:dyDescent="0.25">
      <c r="C3234" s="4"/>
      <c r="D3234" s="4"/>
      <c r="E3234" s="4"/>
      <c r="F3234" s="4"/>
    </row>
    <row r="3235" spans="3:6" x14ac:dyDescent="0.25">
      <c r="C3235" s="4"/>
      <c r="D3235" s="4"/>
      <c r="E3235" s="4"/>
      <c r="F3235" s="4"/>
    </row>
    <row r="3236" spans="3:6" x14ac:dyDescent="0.25">
      <c r="C3236" s="4"/>
      <c r="D3236" s="4"/>
      <c r="E3236" s="4"/>
      <c r="F3236" s="4"/>
    </row>
    <row r="3237" spans="3:6" x14ac:dyDescent="0.25">
      <c r="C3237" s="4"/>
      <c r="D3237" s="4"/>
      <c r="E3237" s="4"/>
      <c r="F3237" s="4"/>
    </row>
    <row r="3238" spans="3:6" x14ac:dyDescent="0.25">
      <c r="C3238" s="4"/>
      <c r="D3238" s="4"/>
      <c r="E3238" s="4"/>
      <c r="F3238" s="4"/>
    </row>
    <row r="3239" spans="3:6" x14ac:dyDescent="0.25">
      <c r="C3239" s="4"/>
      <c r="D3239" s="4"/>
      <c r="E3239" s="4"/>
      <c r="F3239" s="4"/>
    </row>
    <row r="3240" spans="3:6" x14ac:dyDescent="0.25">
      <c r="C3240" s="4"/>
      <c r="D3240" s="4"/>
      <c r="E3240" s="4"/>
      <c r="F3240" s="4"/>
    </row>
    <row r="3241" spans="3:6" x14ac:dyDescent="0.25">
      <c r="C3241" s="4"/>
      <c r="D3241" s="4"/>
      <c r="E3241" s="4"/>
      <c r="F3241" s="4"/>
    </row>
    <row r="3242" spans="3:6" x14ac:dyDescent="0.25">
      <c r="C3242" s="4"/>
      <c r="D3242" s="4"/>
      <c r="E3242" s="4"/>
      <c r="F3242" s="4"/>
    </row>
    <row r="3243" spans="3:6" x14ac:dyDescent="0.25">
      <c r="C3243" s="4"/>
      <c r="D3243" s="4"/>
      <c r="E3243" s="4"/>
      <c r="F3243" s="4"/>
    </row>
    <row r="3244" spans="3:6" x14ac:dyDescent="0.25">
      <c r="C3244" s="4"/>
      <c r="D3244" s="4"/>
      <c r="E3244" s="4"/>
      <c r="F3244" s="4"/>
    </row>
    <row r="3245" spans="3:6" x14ac:dyDescent="0.25">
      <c r="C3245" s="4"/>
      <c r="D3245" s="4"/>
      <c r="E3245" s="4"/>
      <c r="F3245" s="4"/>
    </row>
    <row r="3246" spans="3:6" x14ac:dyDescent="0.25">
      <c r="C3246" s="4"/>
      <c r="D3246" s="4"/>
      <c r="E3246" s="4"/>
      <c r="F3246" s="4"/>
    </row>
    <row r="3247" spans="3:6" x14ac:dyDescent="0.25">
      <c r="C3247" s="4"/>
      <c r="D3247" s="4"/>
      <c r="E3247" s="4"/>
      <c r="F3247" s="4"/>
    </row>
    <row r="3248" spans="3:6" x14ac:dyDescent="0.25">
      <c r="C3248" s="4"/>
      <c r="D3248" s="4"/>
      <c r="E3248" s="4"/>
      <c r="F3248" s="4"/>
    </row>
    <row r="3249" spans="3:6" x14ac:dyDescent="0.25">
      <c r="C3249" s="4"/>
      <c r="D3249" s="4"/>
      <c r="E3249" s="4"/>
      <c r="F3249" s="4"/>
    </row>
    <row r="3250" spans="3:6" x14ac:dyDescent="0.25">
      <c r="C3250" s="4"/>
      <c r="D3250" s="4"/>
      <c r="E3250" s="4"/>
      <c r="F3250" s="4"/>
    </row>
    <row r="3251" spans="3:6" x14ac:dyDescent="0.25">
      <c r="C3251" s="4"/>
      <c r="D3251" s="4"/>
      <c r="E3251" s="4"/>
      <c r="F3251" s="4"/>
    </row>
    <row r="3252" spans="3:6" x14ac:dyDescent="0.25">
      <c r="C3252" s="4"/>
      <c r="D3252" s="4"/>
      <c r="E3252" s="4"/>
      <c r="F3252" s="4"/>
    </row>
    <row r="3253" spans="3:6" x14ac:dyDescent="0.25">
      <c r="C3253" s="4"/>
      <c r="D3253" s="4"/>
      <c r="E3253" s="4"/>
      <c r="F3253" s="4"/>
    </row>
    <row r="3254" spans="3:6" x14ac:dyDescent="0.25">
      <c r="C3254" s="4"/>
      <c r="D3254" s="4"/>
      <c r="E3254" s="4"/>
      <c r="F3254" s="4"/>
    </row>
    <row r="3255" spans="3:6" x14ac:dyDescent="0.25">
      <c r="C3255" s="4"/>
      <c r="D3255" s="4"/>
      <c r="E3255" s="4"/>
      <c r="F3255" s="4"/>
    </row>
    <row r="3256" spans="3:6" x14ac:dyDescent="0.25">
      <c r="C3256" s="4"/>
      <c r="D3256" s="4"/>
      <c r="E3256" s="4"/>
      <c r="F3256" s="4"/>
    </row>
    <row r="3257" spans="3:6" x14ac:dyDescent="0.25">
      <c r="C3257" s="4"/>
      <c r="D3257" s="4"/>
      <c r="E3257" s="4"/>
      <c r="F3257" s="4"/>
    </row>
    <row r="3258" spans="3:6" x14ac:dyDescent="0.25">
      <c r="C3258" s="4"/>
      <c r="D3258" s="4"/>
      <c r="E3258" s="4"/>
      <c r="F3258" s="4"/>
    </row>
    <row r="3259" spans="3:6" x14ac:dyDescent="0.25">
      <c r="C3259" s="4"/>
      <c r="D3259" s="4"/>
      <c r="E3259" s="4"/>
      <c r="F3259" s="4"/>
    </row>
    <row r="3260" spans="3:6" x14ac:dyDescent="0.25">
      <c r="C3260" s="4"/>
      <c r="D3260" s="4"/>
      <c r="E3260" s="4"/>
      <c r="F3260" s="4"/>
    </row>
    <row r="3261" spans="3:6" x14ac:dyDescent="0.25">
      <c r="C3261" s="4"/>
      <c r="D3261" s="4"/>
      <c r="E3261" s="4"/>
      <c r="F3261" s="4"/>
    </row>
    <row r="3262" spans="3:6" x14ac:dyDescent="0.25">
      <c r="C3262" s="4"/>
      <c r="D3262" s="4"/>
      <c r="E3262" s="4"/>
      <c r="F3262" s="4"/>
    </row>
    <row r="3263" spans="3:6" x14ac:dyDescent="0.25">
      <c r="C3263" s="4"/>
      <c r="D3263" s="4"/>
      <c r="E3263" s="4"/>
      <c r="F3263" s="4"/>
    </row>
    <row r="3264" spans="3:6" x14ac:dyDescent="0.25">
      <c r="C3264" s="4"/>
      <c r="D3264" s="4"/>
      <c r="E3264" s="4"/>
      <c r="F3264" s="4"/>
    </row>
    <row r="3265" spans="3:6" x14ac:dyDescent="0.25">
      <c r="C3265" s="4"/>
      <c r="D3265" s="4"/>
      <c r="E3265" s="4"/>
      <c r="F3265" s="4"/>
    </row>
    <row r="3266" spans="3:6" x14ac:dyDescent="0.25">
      <c r="C3266" s="4"/>
      <c r="D3266" s="4"/>
      <c r="E3266" s="4"/>
      <c r="F3266" s="4"/>
    </row>
    <row r="3267" spans="3:6" x14ac:dyDescent="0.25">
      <c r="C3267" s="4"/>
      <c r="D3267" s="4"/>
      <c r="E3267" s="4"/>
      <c r="F3267" s="4"/>
    </row>
    <row r="3268" spans="3:6" x14ac:dyDescent="0.25">
      <c r="C3268" s="4"/>
      <c r="D3268" s="4"/>
      <c r="E3268" s="4"/>
      <c r="F3268" s="4"/>
    </row>
    <row r="3269" spans="3:6" x14ac:dyDescent="0.25">
      <c r="C3269" s="4"/>
      <c r="D3269" s="4"/>
      <c r="E3269" s="4"/>
      <c r="F3269" s="4"/>
    </row>
    <row r="3270" spans="3:6" x14ac:dyDescent="0.25">
      <c r="C3270" s="4"/>
      <c r="D3270" s="4"/>
      <c r="E3270" s="4"/>
      <c r="F3270" s="4"/>
    </row>
    <row r="3271" spans="3:6" x14ac:dyDescent="0.25">
      <c r="C3271" s="4"/>
      <c r="D3271" s="4"/>
      <c r="E3271" s="4"/>
      <c r="F3271" s="4"/>
    </row>
    <row r="3272" spans="3:6" x14ac:dyDescent="0.25">
      <c r="C3272" s="4"/>
      <c r="D3272" s="4"/>
      <c r="E3272" s="4"/>
      <c r="F3272" s="4"/>
    </row>
    <row r="3273" spans="3:6" x14ac:dyDescent="0.25">
      <c r="C3273" s="4"/>
      <c r="D3273" s="4"/>
      <c r="E3273" s="4"/>
      <c r="F3273" s="4"/>
    </row>
    <row r="3274" spans="3:6" x14ac:dyDescent="0.25">
      <c r="C3274" s="4"/>
      <c r="D3274" s="4"/>
      <c r="E3274" s="4"/>
      <c r="F3274" s="4"/>
    </row>
    <row r="3275" spans="3:6" x14ac:dyDescent="0.25">
      <c r="C3275" s="4"/>
      <c r="D3275" s="4"/>
      <c r="E3275" s="4"/>
      <c r="F3275" s="4"/>
    </row>
    <row r="3276" spans="3:6" x14ac:dyDescent="0.25">
      <c r="C3276" s="4"/>
      <c r="D3276" s="4"/>
      <c r="E3276" s="4"/>
      <c r="F3276" s="4"/>
    </row>
    <row r="3277" spans="3:6" x14ac:dyDescent="0.25">
      <c r="C3277" s="4"/>
      <c r="D3277" s="4"/>
      <c r="E3277" s="4"/>
      <c r="F3277" s="4"/>
    </row>
    <row r="3278" spans="3:6" x14ac:dyDescent="0.25">
      <c r="C3278" s="4"/>
      <c r="D3278" s="4"/>
      <c r="E3278" s="4"/>
      <c r="F3278" s="4"/>
    </row>
    <row r="3279" spans="3:6" x14ac:dyDescent="0.25">
      <c r="C3279" s="4"/>
      <c r="D3279" s="4"/>
      <c r="E3279" s="4"/>
      <c r="F3279" s="4"/>
    </row>
    <row r="3280" spans="3:6" x14ac:dyDescent="0.25">
      <c r="C3280" s="4"/>
      <c r="D3280" s="4"/>
      <c r="E3280" s="4"/>
      <c r="F3280" s="4"/>
    </row>
    <row r="3281" spans="3:6" x14ac:dyDescent="0.25">
      <c r="C3281" s="4"/>
      <c r="D3281" s="4"/>
      <c r="E3281" s="4"/>
      <c r="F3281" s="4"/>
    </row>
    <row r="3282" spans="3:6" x14ac:dyDescent="0.25">
      <c r="C3282" s="4"/>
      <c r="D3282" s="4"/>
      <c r="E3282" s="4"/>
      <c r="F3282" s="4"/>
    </row>
    <row r="3283" spans="3:6" x14ac:dyDescent="0.25">
      <c r="C3283" s="4"/>
      <c r="D3283" s="4"/>
      <c r="E3283" s="4"/>
      <c r="F3283" s="4"/>
    </row>
    <row r="3284" spans="3:6" x14ac:dyDescent="0.25">
      <c r="C3284" s="4"/>
      <c r="D3284" s="4"/>
      <c r="E3284" s="4"/>
      <c r="F3284" s="4"/>
    </row>
    <row r="3285" spans="3:6" x14ac:dyDescent="0.25">
      <c r="C3285" s="4"/>
      <c r="D3285" s="4"/>
      <c r="E3285" s="4"/>
      <c r="F3285" s="4"/>
    </row>
    <row r="3286" spans="3:6" x14ac:dyDescent="0.25">
      <c r="C3286" s="4"/>
      <c r="D3286" s="4"/>
      <c r="E3286" s="4"/>
      <c r="F3286" s="4"/>
    </row>
    <row r="3287" spans="3:6" x14ac:dyDescent="0.25">
      <c r="C3287" s="4"/>
      <c r="D3287" s="4"/>
      <c r="E3287" s="4"/>
      <c r="F3287" s="4"/>
    </row>
    <row r="3288" spans="3:6" x14ac:dyDescent="0.25">
      <c r="C3288" s="4"/>
      <c r="D3288" s="4"/>
      <c r="E3288" s="4"/>
      <c r="F3288" s="4"/>
    </row>
    <row r="3289" spans="3:6" x14ac:dyDescent="0.25">
      <c r="C3289" s="4"/>
      <c r="D3289" s="4"/>
      <c r="E3289" s="4"/>
      <c r="F3289" s="4"/>
    </row>
    <row r="3290" spans="3:6" x14ac:dyDescent="0.25">
      <c r="C3290" s="4"/>
      <c r="D3290" s="4"/>
      <c r="E3290" s="4"/>
      <c r="F3290" s="4"/>
    </row>
    <row r="3291" spans="3:6" x14ac:dyDescent="0.25">
      <c r="C3291" s="4"/>
      <c r="D3291" s="4"/>
      <c r="E3291" s="4"/>
      <c r="F3291" s="4"/>
    </row>
    <row r="3292" spans="3:6" x14ac:dyDescent="0.25">
      <c r="C3292" s="4"/>
      <c r="D3292" s="4"/>
      <c r="E3292" s="4"/>
      <c r="F3292" s="4"/>
    </row>
    <row r="3293" spans="3:6" x14ac:dyDescent="0.25">
      <c r="C3293" s="4"/>
      <c r="D3293" s="4"/>
      <c r="E3293" s="4"/>
      <c r="F3293" s="4"/>
    </row>
    <row r="3294" spans="3:6" x14ac:dyDescent="0.25">
      <c r="C3294" s="4"/>
      <c r="D3294" s="4"/>
      <c r="E3294" s="4"/>
      <c r="F3294" s="4"/>
    </row>
    <row r="3295" spans="3:6" x14ac:dyDescent="0.25">
      <c r="C3295" s="4"/>
      <c r="D3295" s="4"/>
      <c r="E3295" s="4"/>
      <c r="F3295" s="4"/>
    </row>
    <row r="3296" spans="3:6" x14ac:dyDescent="0.25">
      <c r="C3296" s="4"/>
      <c r="D3296" s="4"/>
      <c r="E3296" s="4"/>
      <c r="F3296" s="4"/>
    </row>
    <row r="3297" spans="3:6" x14ac:dyDescent="0.25">
      <c r="C3297" s="4"/>
      <c r="D3297" s="4"/>
      <c r="E3297" s="4"/>
      <c r="F3297" s="4"/>
    </row>
    <row r="3298" spans="3:6" x14ac:dyDescent="0.25">
      <c r="C3298" s="4"/>
      <c r="D3298" s="4"/>
      <c r="E3298" s="4"/>
      <c r="F3298" s="4"/>
    </row>
    <row r="3299" spans="3:6" x14ac:dyDescent="0.25">
      <c r="C3299" s="4"/>
      <c r="D3299" s="4"/>
      <c r="E3299" s="4"/>
      <c r="F3299" s="4"/>
    </row>
    <row r="3300" spans="3:6" x14ac:dyDescent="0.25">
      <c r="C3300" s="4"/>
      <c r="D3300" s="4"/>
      <c r="E3300" s="4"/>
      <c r="F3300" s="4"/>
    </row>
    <row r="3301" spans="3:6" x14ac:dyDescent="0.25">
      <c r="C3301" s="4"/>
      <c r="D3301" s="4"/>
      <c r="E3301" s="4"/>
      <c r="F3301" s="4"/>
    </row>
    <row r="3302" spans="3:6" x14ac:dyDescent="0.25">
      <c r="C3302" s="4"/>
      <c r="D3302" s="4"/>
      <c r="E3302" s="4"/>
      <c r="F3302" s="4"/>
    </row>
    <row r="3303" spans="3:6" x14ac:dyDescent="0.25">
      <c r="C3303" s="4"/>
      <c r="D3303" s="4"/>
      <c r="E3303" s="4"/>
      <c r="F3303" s="4"/>
    </row>
    <row r="3304" spans="3:6" x14ac:dyDescent="0.25">
      <c r="C3304" s="4"/>
      <c r="D3304" s="4"/>
      <c r="E3304" s="4"/>
      <c r="F3304" s="4"/>
    </row>
    <row r="3305" spans="3:6" x14ac:dyDescent="0.25">
      <c r="C3305" s="4"/>
      <c r="D3305" s="4"/>
      <c r="E3305" s="4"/>
      <c r="F3305" s="4"/>
    </row>
    <row r="3306" spans="3:6" x14ac:dyDescent="0.25">
      <c r="C3306" s="4"/>
      <c r="D3306" s="4"/>
      <c r="E3306" s="4"/>
      <c r="F3306" s="4"/>
    </row>
    <row r="3307" spans="3:6" x14ac:dyDescent="0.25">
      <c r="C3307" s="4"/>
      <c r="D3307" s="4"/>
      <c r="E3307" s="4"/>
      <c r="F3307" s="4"/>
    </row>
    <row r="3308" spans="3:6" x14ac:dyDescent="0.25">
      <c r="C3308" s="4"/>
      <c r="D3308" s="4"/>
      <c r="E3308" s="4"/>
      <c r="F3308" s="4"/>
    </row>
    <row r="3309" spans="3:6" x14ac:dyDescent="0.25">
      <c r="C3309" s="4"/>
      <c r="D3309" s="4"/>
      <c r="E3309" s="4"/>
      <c r="F3309" s="4"/>
    </row>
    <row r="3310" spans="3:6" x14ac:dyDescent="0.25">
      <c r="C3310" s="4"/>
      <c r="D3310" s="4"/>
      <c r="E3310" s="4"/>
      <c r="F3310" s="4"/>
    </row>
    <row r="3311" spans="3:6" x14ac:dyDescent="0.25">
      <c r="C3311" s="4"/>
      <c r="D3311" s="4"/>
      <c r="E3311" s="4"/>
      <c r="F3311" s="4"/>
    </row>
    <row r="3312" spans="3:6" x14ac:dyDescent="0.25">
      <c r="C3312" s="4"/>
      <c r="D3312" s="4"/>
      <c r="E3312" s="4"/>
      <c r="F3312" s="4"/>
    </row>
    <row r="3313" spans="3:6" x14ac:dyDescent="0.25">
      <c r="C3313" s="4"/>
      <c r="D3313" s="4"/>
      <c r="E3313" s="4"/>
      <c r="F3313" s="4"/>
    </row>
    <row r="3314" spans="3:6" x14ac:dyDescent="0.25">
      <c r="C3314" s="4"/>
      <c r="D3314" s="4"/>
      <c r="E3314" s="4"/>
      <c r="F3314" s="4"/>
    </row>
    <row r="3315" spans="3:6" x14ac:dyDescent="0.25">
      <c r="C3315" s="4"/>
      <c r="D3315" s="4"/>
      <c r="E3315" s="4"/>
      <c r="F3315" s="4"/>
    </row>
    <row r="3316" spans="3:6" x14ac:dyDescent="0.25">
      <c r="C3316" s="4"/>
      <c r="D3316" s="4"/>
      <c r="E3316" s="4"/>
      <c r="F3316" s="4"/>
    </row>
    <row r="3317" spans="3:6" x14ac:dyDescent="0.25">
      <c r="C3317" s="4"/>
      <c r="D3317" s="4"/>
      <c r="E3317" s="4"/>
      <c r="F3317" s="4"/>
    </row>
    <row r="3318" spans="3:6" x14ac:dyDescent="0.25">
      <c r="C3318" s="4"/>
      <c r="D3318" s="4"/>
      <c r="E3318" s="4"/>
      <c r="F3318" s="4"/>
    </row>
    <row r="3319" spans="3:6" x14ac:dyDescent="0.25">
      <c r="C3319" s="4"/>
      <c r="D3319" s="4"/>
      <c r="E3319" s="4"/>
      <c r="F3319" s="4"/>
    </row>
    <row r="3320" spans="3:6" x14ac:dyDescent="0.25">
      <c r="C3320" s="4"/>
      <c r="D3320" s="4"/>
      <c r="E3320" s="4"/>
      <c r="F3320" s="4"/>
    </row>
    <row r="3321" spans="3:6" x14ac:dyDescent="0.25">
      <c r="C3321" s="4"/>
      <c r="D3321" s="4"/>
      <c r="E3321" s="4"/>
      <c r="F3321" s="4"/>
    </row>
    <row r="3322" spans="3:6" x14ac:dyDescent="0.25">
      <c r="C3322" s="4"/>
      <c r="D3322" s="4"/>
      <c r="E3322" s="4"/>
      <c r="F3322" s="4"/>
    </row>
    <row r="3323" spans="3:6" x14ac:dyDescent="0.25">
      <c r="C3323" s="4"/>
      <c r="D3323" s="4"/>
      <c r="E3323" s="4"/>
      <c r="F3323" s="4"/>
    </row>
    <row r="3324" spans="3:6" x14ac:dyDescent="0.25">
      <c r="C3324" s="4"/>
      <c r="D3324" s="4"/>
      <c r="E3324" s="4"/>
      <c r="F3324" s="4"/>
    </row>
    <row r="3325" spans="3:6" x14ac:dyDescent="0.25">
      <c r="C3325" s="4"/>
      <c r="D3325" s="4"/>
      <c r="E3325" s="4"/>
      <c r="F3325" s="4"/>
    </row>
    <row r="3326" spans="3:6" x14ac:dyDescent="0.25">
      <c r="C3326" s="4"/>
      <c r="D3326" s="4"/>
      <c r="E3326" s="4"/>
      <c r="F3326" s="4"/>
    </row>
    <row r="3327" spans="3:6" x14ac:dyDescent="0.25">
      <c r="C3327" s="4"/>
      <c r="D3327" s="4"/>
      <c r="E3327" s="4"/>
      <c r="F3327" s="4"/>
    </row>
    <row r="3328" spans="3:6" x14ac:dyDescent="0.25">
      <c r="C3328" s="4"/>
      <c r="D3328" s="4"/>
      <c r="E3328" s="4"/>
      <c r="F3328" s="4"/>
    </row>
    <row r="3329" spans="3:6" x14ac:dyDescent="0.25">
      <c r="C3329" s="4"/>
      <c r="D3329" s="4"/>
      <c r="E3329" s="4"/>
      <c r="F3329" s="4"/>
    </row>
    <row r="3330" spans="3:6" x14ac:dyDescent="0.25">
      <c r="C3330" s="4"/>
      <c r="D3330" s="4"/>
      <c r="E3330" s="4"/>
      <c r="F3330" s="4"/>
    </row>
    <row r="3331" spans="3:6" x14ac:dyDescent="0.25">
      <c r="C3331" s="4"/>
      <c r="D3331" s="4"/>
      <c r="E3331" s="4"/>
      <c r="F3331" s="4"/>
    </row>
    <row r="3332" spans="3:6" x14ac:dyDescent="0.25">
      <c r="C3332" s="4"/>
      <c r="D3332" s="4"/>
      <c r="E3332" s="4"/>
      <c r="F3332" s="4"/>
    </row>
    <row r="3333" spans="3:6" x14ac:dyDescent="0.25">
      <c r="C3333" s="4"/>
      <c r="D3333" s="4"/>
      <c r="E3333" s="4"/>
      <c r="F3333" s="4"/>
    </row>
    <row r="3334" spans="3:6" x14ac:dyDescent="0.25">
      <c r="C3334" s="4"/>
      <c r="D3334" s="4"/>
      <c r="E3334" s="4"/>
      <c r="F3334" s="4"/>
    </row>
    <row r="3335" spans="3:6" x14ac:dyDescent="0.25">
      <c r="C3335" s="4"/>
      <c r="D3335" s="4"/>
      <c r="E3335" s="4"/>
      <c r="F3335" s="4"/>
    </row>
    <row r="3336" spans="3:6" x14ac:dyDescent="0.25">
      <c r="C3336" s="4"/>
      <c r="D3336" s="4"/>
      <c r="E3336" s="4"/>
      <c r="F3336" s="4"/>
    </row>
    <row r="3337" spans="3:6" x14ac:dyDescent="0.25">
      <c r="C3337" s="4"/>
      <c r="D3337" s="4"/>
      <c r="E3337" s="4"/>
      <c r="F3337" s="4"/>
    </row>
    <row r="3338" spans="3:6" x14ac:dyDescent="0.25">
      <c r="C3338" s="4"/>
      <c r="D3338" s="4"/>
      <c r="E3338" s="4"/>
      <c r="F3338" s="4"/>
    </row>
    <row r="3339" spans="3:6" x14ac:dyDescent="0.25">
      <c r="C3339" s="4"/>
      <c r="D3339" s="4"/>
      <c r="E3339" s="4"/>
      <c r="F3339" s="4"/>
    </row>
    <row r="3340" spans="3:6" x14ac:dyDescent="0.25">
      <c r="C3340" s="4"/>
      <c r="D3340" s="4"/>
      <c r="E3340" s="4"/>
      <c r="F3340" s="4"/>
    </row>
    <row r="3341" spans="3:6" x14ac:dyDescent="0.25">
      <c r="C3341" s="4"/>
      <c r="D3341" s="4"/>
      <c r="E3341" s="4"/>
      <c r="F3341" s="4"/>
    </row>
    <row r="3342" spans="3:6" x14ac:dyDescent="0.25">
      <c r="C3342" s="4"/>
      <c r="D3342" s="4"/>
      <c r="E3342" s="4"/>
      <c r="F3342" s="4"/>
    </row>
    <row r="3343" spans="3:6" x14ac:dyDescent="0.25">
      <c r="C3343" s="4"/>
      <c r="D3343" s="4"/>
      <c r="E3343" s="4"/>
      <c r="F3343" s="4"/>
    </row>
    <row r="3344" spans="3:6" x14ac:dyDescent="0.25">
      <c r="C3344" s="4"/>
      <c r="D3344" s="4"/>
      <c r="E3344" s="4"/>
      <c r="F3344" s="4"/>
    </row>
    <row r="3345" spans="3:6" x14ac:dyDescent="0.25">
      <c r="C3345" s="4"/>
      <c r="D3345" s="4"/>
      <c r="E3345" s="4"/>
      <c r="F3345" s="4"/>
    </row>
    <row r="3346" spans="3:6" x14ac:dyDescent="0.25">
      <c r="C3346" s="4"/>
      <c r="D3346" s="4"/>
      <c r="E3346" s="4"/>
      <c r="F3346" s="4"/>
    </row>
    <row r="3347" spans="3:6" x14ac:dyDescent="0.25">
      <c r="C3347" s="4"/>
      <c r="D3347" s="4"/>
      <c r="E3347" s="4"/>
      <c r="F3347" s="4"/>
    </row>
    <row r="3348" spans="3:6" x14ac:dyDescent="0.25">
      <c r="C3348" s="4"/>
      <c r="D3348" s="4"/>
      <c r="E3348" s="4"/>
      <c r="F3348" s="4"/>
    </row>
    <row r="3349" spans="3:6" x14ac:dyDescent="0.25">
      <c r="C3349" s="4"/>
      <c r="D3349" s="4"/>
      <c r="E3349" s="4"/>
      <c r="F3349" s="4"/>
    </row>
    <row r="3350" spans="3:6" x14ac:dyDescent="0.25">
      <c r="C3350" s="4"/>
      <c r="D3350" s="4"/>
      <c r="E3350" s="4"/>
      <c r="F3350" s="4"/>
    </row>
    <row r="3351" spans="3:6" x14ac:dyDescent="0.25">
      <c r="C3351" s="4"/>
      <c r="D3351" s="4"/>
      <c r="E3351" s="4"/>
      <c r="F3351" s="4"/>
    </row>
    <row r="3352" spans="3:6" x14ac:dyDescent="0.25">
      <c r="C3352" s="4"/>
      <c r="D3352" s="4"/>
      <c r="E3352" s="4"/>
      <c r="F3352" s="4"/>
    </row>
    <row r="3353" spans="3:6" x14ac:dyDescent="0.25">
      <c r="C3353" s="4"/>
      <c r="D3353" s="4"/>
      <c r="E3353" s="4"/>
      <c r="F3353" s="4"/>
    </row>
    <row r="3354" spans="3:6" x14ac:dyDescent="0.25">
      <c r="C3354" s="4"/>
      <c r="D3354" s="4"/>
      <c r="E3354" s="4"/>
      <c r="F3354" s="4"/>
    </row>
    <row r="3355" spans="3:6" x14ac:dyDescent="0.25">
      <c r="C3355" s="4"/>
      <c r="D3355" s="4"/>
      <c r="E3355" s="4"/>
      <c r="F3355" s="4"/>
    </row>
    <row r="3356" spans="3:6" x14ac:dyDescent="0.25">
      <c r="C3356" s="4"/>
      <c r="D3356" s="4"/>
      <c r="E3356" s="4"/>
      <c r="F3356" s="4"/>
    </row>
    <row r="3357" spans="3:6" x14ac:dyDescent="0.25">
      <c r="C3357" s="4"/>
      <c r="D3357" s="4"/>
      <c r="E3357" s="4"/>
      <c r="F3357" s="4"/>
    </row>
    <row r="3358" spans="3:6" x14ac:dyDescent="0.25">
      <c r="C3358" s="4"/>
      <c r="D3358" s="4"/>
      <c r="E3358" s="4"/>
      <c r="F3358" s="4"/>
    </row>
    <row r="3359" spans="3:6" x14ac:dyDescent="0.25">
      <c r="C3359" s="4"/>
      <c r="D3359" s="4"/>
      <c r="E3359" s="4"/>
      <c r="F3359" s="4"/>
    </row>
    <row r="3360" spans="3:6" x14ac:dyDescent="0.25">
      <c r="C3360" s="4"/>
      <c r="D3360" s="4"/>
      <c r="E3360" s="4"/>
      <c r="F3360" s="4"/>
    </row>
    <row r="3361" spans="3:6" x14ac:dyDescent="0.25">
      <c r="C3361" s="4"/>
      <c r="D3361" s="4"/>
      <c r="E3361" s="4"/>
      <c r="F3361" s="4"/>
    </row>
    <row r="3362" spans="3:6" x14ac:dyDescent="0.25">
      <c r="C3362" s="4"/>
      <c r="D3362" s="4"/>
      <c r="E3362" s="4"/>
      <c r="F3362" s="4"/>
    </row>
    <row r="3363" spans="3:6" x14ac:dyDescent="0.25">
      <c r="C3363" s="4"/>
      <c r="D3363" s="4"/>
      <c r="E3363" s="4"/>
      <c r="F3363" s="4"/>
    </row>
    <row r="3364" spans="3:6" x14ac:dyDescent="0.25">
      <c r="C3364" s="4"/>
      <c r="D3364" s="4"/>
      <c r="E3364" s="4"/>
      <c r="F3364" s="4"/>
    </row>
    <row r="3365" spans="3:6" x14ac:dyDescent="0.25">
      <c r="C3365" s="4"/>
      <c r="D3365" s="4"/>
      <c r="E3365" s="4"/>
      <c r="F3365" s="4"/>
    </row>
    <row r="3366" spans="3:6" x14ac:dyDescent="0.25">
      <c r="C3366" s="4"/>
      <c r="D3366" s="4"/>
      <c r="E3366" s="4"/>
      <c r="F3366" s="4"/>
    </row>
    <row r="3367" spans="3:6" x14ac:dyDescent="0.25">
      <c r="C3367" s="4"/>
      <c r="D3367" s="4"/>
      <c r="E3367" s="4"/>
      <c r="F3367" s="4"/>
    </row>
    <row r="3368" spans="3:6" x14ac:dyDescent="0.25">
      <c r="C3368" s="4"/>
      <c r="D3368" s="4"/>
      <c r="E3368" s="4"/>
      <c r="F3368" s="4"/>
    </row>
    <row r="3369" spans="3:6" x14ac:dyDescent="0.25">
      <c r="C3369" s="4"/>
      <c r="D3369" s="4"/>
      <c r="E3369" s="4"/>
      <c r="F3369" s="4"/>
    </row>
    <row r="3370" spans="3:6" x14ac:dyDescent="0.25">
      <c r="C3370" s="4"/>
      <c r="D3370" s="4"/>
      <c r="E3370" s="4"/>
      <c r="F3370" s="4"/>
    </row>
    <row r="3371" spans="3:6" x14ac:dyDescent="0.25">
      <c r="C3371" s="4"/>
      <c r="D3371" s="4"/>
      <c r="E3371" s="4"/>
      <c r="F3371" s="4"/>
    </row>
    <row r="3372" spans="3:6" x14ac:dyDescent="0.25">
      <c r="C3372" s="4"/>
      <c r="D3372" s="4"/>
      <c r="E3372" s="4"/>
      <c r="F3372" s="4"/>
    </row>
    <row r="3373" spans="3:6" x14ac:dyDescent="0.25">
      <c r="C3373" s="4"/>
      <c r="D3373" s="4"/>
      <c r="E3373" s="4"/>
      <c r="F3373" s="4"/>
    </row>
    <row r="3374" spans="3:6" x14ac:dyDescent="0.25">
      <c r="C3374" s="4"/>
      <c r="D3374" s="4"/>
      <c r="E3374" s="4"/>
      <c r="F3374" s="4"/>
    </row>
    <row r="3375" spans="3:6" x14ac:dyDescent="0.25">
      <c r="C3375" s="4"/>
      <c r="D3375" s="4"/>
      <c r="E3375" s="4"/>
      <c r="F3375" s="4"/>
    </row>
    <row r="3376" spans="3:6" x14ac:dyDescent="0.25">
      <c r="C3376" s="4"/>
      <c r="D3376" s="4"/>
      <c r="E3376" s="4"/>
      <c r="F3376" s="4"/>
    </row>
    <row r="3377" spans="3:6" x14ac:dyDescent="0.25">
      <c r="C3377" s="4"/>
      <c r="D3377" s="4"/>
      <c r="E3377" s="4"/>
      <c r="F3377" s="4"/>
    </row>
    <row r="3378" spans="3:6" x14ac:dyDescent="0.25">
      <c r="C3378" s="4"/>
      <c r="D3378" s="4"/>
      <c r="E3378" s="4"/>
      <c r="F3378" s="4"/>
    </row>
    <row r="3379" spans="3:6" x14ac:dyDescent="0.25">
      <c r="C3379" s="4"/>
      <c r="D3379" s="4"/>
      <c r="E3379" s="4"/>
      <c r="F3379" s="4"/>
    </row>
    <row r="3380" spans="3:6" x14ac:dyDescent="0.25">
      <c r="C3380" s="4"/>
      <c r="D3380" s="4"/>
      <c r="E3380" s="4"/>
      <c r="F3380" s="4"/>
    </row>
    <row r="3381" spans="3:6" x14ac:dyDescent="0.25">
      <c r="C3381" s="4"/>
      <c r="D3381" s="4"/>
      <c r="E3381" s="4"/>
      <c r="F3381" s="4"/>
    </row>
    <row r="3382" spans="3:6" x14ac:dyDescent="0.25">
      <c r="C3382" s="4"/>
      <c r="D3382" s="4"/>
      <c r="E3382" s="4"/>
      <c r="F3382" s="4"/>
    </row>
    <row r="3383" spans="3:6" x14ac:dyDescent="0.25">
      <c r="C3383" s="4"/>
      <c r="D3383" s="4"/>
      <c r="E3383" s="4"/>
      <c r="F3383" s="4"/>
    </row>
    <row r="3384" spans="3:6" x14ac:dyDescent="0.25">
      <c r="C3384" s="4"/>
      <c r="D3384" s="4"/>
      <c r="E3384" s="4"/>
      <c r="F3384" s="4"/>
    </row>
    <row r="3385" spans="3:6" x14ac:dyDescent="0.25">
      <c r="C3385" s="4"/>
      <c r="D3385" s="4"/>
      <c r="E3385" s="4"/>
      <c r="F3385" s="4"/>
    </row>
    <row r="3386" spans="3:6" x14ac:dyDescent="0.25">
      <c r="C3386" s="4"/>
      <c r="D3386" s="4"/>
      <c r="E3386" s="4"/>
      <c r="F3386" s="4"/>
    </row>
    <row r="3387" spans="3:6" x14ac:dyDescent="0.25">
      <c r="C3387" s="4"/>
      <c r="D3387" s="4"/>
      <c r="E3387" s="4"/>
      <c r="F3387" s="4"/>
    </row>
    <row r="3388" spans="3:6" x14ac:dyDescent="0.25">
      <c r="C3388" s="4"/>
      <c r="D3388" s="4"/>
      <c r="E3388" s="4"/>
      <c r="F3388" s="4"/>
    </row>
    <row r="3389" spans="3:6" x14ac:dyDescent="0.25">
      <c r="C3389" s="4"/>
      <c r="D3389" s="4"/>
      <c r="E3389" s="4"/>
      <c r="F3389" s="4"/>
    </row>
    <row r="3390" spans="3:6" x14ac:dyDescent="0.25">
      <c r="C3390" s="4"/>
      <c r="D3390" s="4"/>
      <c r="E3390" s="4"/>
      <c r="F3390" s="4"/>
    </row>
    <row r="3391" spans="3:6" x14ac:dyDescent="0.25">
      <c r="C3391" s="4"/>
      <c r="D3391" s="4"/>
      <c r="E3391" s="4"/>
      <c r="F3391" s="4"/>
    </row>
    <row r="3392" spans="3:6" x14ac:dyDescent="0.25">
      <c r="C3392" s="4"/>
      <c r="D3392" s="4"/>
      <c r="E3392" s="4"/>
      <c r="F3392" s="4"/>
    </row>
    <row r="3393" spans="3:6" x14ac:dyDescent="0.25">
      <c r="C3393" s="4"/>
      <c r="D3393" s="4"/>
      <c r="E3393" s="4"/>
      <c r="F3393" s="4"/>
    </row>
    <row r="3394" spans="3:6" x14ac:dyDescent="0.25">
      <c r="C3394" s="4"/>
      <c r="D3394" s="4"/>
      <c r="E3394" s="4"/>
      <c r="F3394" s="4"/>
    </row>
    <row r="3395" spans="3:6" x14ac:dyDescent="0.25">
      <c r="C3395" s="4"/>
      <c r="D3395" s="4"/>
      <c r="E3395" s="4"/>
      <c r="F3395" s="4"/>
    </row>
    <row r="3396" spans="3:6" x14ac:dyDescent="0.25">
      <c r="C3396" s="4"/>
      <c r="D3396" s="4"/>
      <c r="E3396" s="4"/>
      <c r="F3396" s="4"/>
    </row>
    <row r="3397" spans="3:6" x14ac:dyDescent="0.25">
      <c r="C3397" s="4"/>
      <c r="D3397" s="4"/>
      <c r="E3397" s="4"/>
      <c r="F3397" s="4"/>
    </row>
    <row r="3398" spans="3:6" x14ac:dyDescent="0.25">
      <c r="C3398" s="4"/>
      <c r="D3398" s="4"/>
      <c r="E3398" s="4"/>
      <c r="F3398" s="4"/>
    </row>
    <row r="3399" spans="3:6" x14ac:dyDescent="0.25">
      <c r="C3399" s="4"/>
      <c r="D3399" s="4"/>
      <c r="E3399" s="4"/>
      <c r="F3399" s="4"/>
    </row>
    <row r="3400" spans="3:6" x14ac:dyDescent="0.25">
      <c r="C3400" s="4"/>
      <c r="D3400" s="4"/>
      <c r="E3400" s="4"/>
      <c r="F3400" s="4"/>
    </row>
    <row r="3401" spans="3:6" x14ac:dyDescent="0.25">
      <c r="C3401" s="4"/>
      <c r="D3401" s="4"/>
      <c r="E3401" s="4"/>
      <c r="F3401" s="4"/>
    </row>
    <row r="3402" spans="3:6" x14ac:dyDescent="0.25">
      <c r="C3402" s="4"/>
      <c r="D3402" s="4"/>
      <c r="E3402" s="4"/>
      <c r="F3402" s="4"/>
    </row>
    <row r="3403" spans="3:6" x14ac:dyDescent="0.25">
      <c r="C3403" s="4"/>
      <c r="D3403" s="4"/>
      <c r="E3403" s="4"/>
      <c r="F3403" s="4"/>
    </row>
    <row r="3404" spans="3:6" x14ac:dyDescent="0.25">
      <c r="C3404" s="4"/>
      <c r="D3404" s="4"/>
      <c r="E3404" s="4"/>
      <c r="F3404" s="4"/>
    </row>
    <row r="3405" spans="3:6" x14ac:dyDescent="0.25">
      <c r="C3405" s="4"/>
      <c r="D3405" s="4"/>
      <c r="E3405" s="4"/>
      <c r="F3405" s="4"/>
    </row>
    <row r="3406" spans="3:6" x14ac:dyDescent="0.25">
      <c r="C3406" s="4"/>
      <c r="D3406" s="4"/>
      <c r="E3406" s="4"/>
      <c r="F3406" s="4"/>
    </row>
    <row r="3407" spans="3:6" x14ac:dyDescent="0.25">
      <c r="C3407" s="4"/>
      <c r="D3407" s="4"/>
      <c r="E3407" s="4"/>
      <c r="F3407" s="4"/>
    </row>
    <row r="3408" spans="3:6" x14ac:dyDescent="0.25">
      <c r="C3408" s="4"/>
      <c r="D3408" s="4"/>
      <c r="E3408" s="4"/>
      <c r="F3408" s="4"/>
    </row>
    <row r="3409" spans="3:6" x14ac:dyDescent="0.25">
      <c r="C3409" s="4"/>
      <c r="D3409" s="4"/>
      <c r="E3409" s="4"/>
      <c r="F3409" s="4"/>
    </row>
    <row r="3410" spans="3:6" x14ac:dyDescent="0.25">
      <c r="C3410" s="4"/>
      <c r="D3410" s="4"/>
      <c r="E3410" s="4"/>
      <c r="F3410" s="4"/>
    </row>
    <row r="3411" spans="3:6" x14ac:dyDescent="0.25">
      <c r="C3411" s="4"/>
      <c r="D3411" s="4"/>
      <c r="E3411" s="4"/>
      <c r="F3411" s="4"/>
    </row>
    <row r="3412" spans="3:6" x14ac:dyDescent="0.25">
      <c r="C3412" s="4"/>
      <c r="D3412" s="4"/>
      <c r="E3412" s="4"/>
      <c r="F3412" s="4"/>
    </row>
    <row r="3413" spans="3:6" x14ac:dyDescent="0.25">
      <c r="C3413" s="4"/>
      <c r="D3413" s="4"/>
      <c r="E3413" s="4"/>
      <c r="F3413" s="4"/>
    </row>
    <row r="3414" spans="3:6" x14ac:dyDescent="0.25">
      <c r="C3414" s="4"/>
      <c r="D3414" s="4"/>
      <c r="E3414" s="4"/>
      <c r="F3414" s="4"/>
    </row>
    <row r="3415" spans="3:6" x14ac:dyDescent="0.25">
      <c r="C3415" s="4"/>
      <c r="D3415" s="4"/>
      <c r="E3415" s="4"/>
      <c r="F3415" s="4"/>
    </row>
    <row r="3416" spans="3:6" x14ac:dyDescent="0.25">
      <c r="C3416" s="4"/>
      <c r="D3416" s="4"/>
      <c r="E3416" s="4"/>
      <c r="F3416" s="4"/>
    </row>
    <row r="3417" spans="3:6" x14ac:dyDescent="0.25">
      <c r="C3417" s="4"/>
      <c r="D3417" s="4"/>
      <c r="E3417" s="4"/>
      <c r="F3417" s="4"/>
    </row>
    <row r="3418" spans="3:6" x14ac:dyDescent="0.25">
      <c r="C3418" s="4"/>
      <c r="D3418" s="4"/>
      <c r="E3418" s="4"/>
      <c r="F3418" s="4"/>
    </row>
    <row r="3419" spans="3:6" x14ac:dyDescent="0.25">
      <c r="C3419" s="4"/>
      <c r="D3419" s="4"/>
      <c r="E3419" s="4"/>
      <c r="F3419" s="4"/>
    </row>
    <row r="3420" spans="3:6" x14ac:dyDescent="0.25">
      <c r="C3420" s="4"/>
      <c r="D3420" s="4"/>
      <c r="E3420" s="4"/>
      <c r="F3420" s="4"/>
    </row>
    <row r="3421" spans="3:6" x14ac:dyDescent="0.25">
      <c r="C3421" s="4"/>
      <c r="D3421" s="4"/>
      <c r="E3421" s="4"/>
      <c r="F3421" s="4"/>
    </row>
    <row r="3422" spans="3:6" x14ac:dyDescent="0.25">
      <c r="C3422" s="4"/>
      <c r="D3422" s="4"/>
      <c r="E3422" s="4"/>
      <c r="F3422" s="4"/>
    </row>
    <row r="3423" spans="3:6" x14ac:dyDescent="0.25">
      <c r="C3423" s="4"/>
      <c r="D3423" s="4"/>
      <c r="E3423" s="4"/>
      <c r="F3423" s="4"/>
    </row>
    <row r="3424" spans="3:6" x14ac:dyDescent="0.25">
      <c r="C3424" s="4"/>
      <c r="D3424" s="4"/>
      <c r="E3424" s="4"/>
      <c r="F3424" s="4"/>
    </row>
    <row r="3425" spans="3:6" x14ac:dyDescent="0.25">
      <c r="C3425" s="4"/>
      <c r="D3425" s="4"/>
      <c r="E3425" s="4"/>
      <c r="F3425" s="4"/>
    </row>
    <row r="3426" spans="3:6" x14ac:dyDescent="0.25">
      <c r="C3426" s="4"/>
      <c r="D3426" s="4"/>
      <c r="E3426" s="4"/>
      <c r="F3426" s="4"/>
    </row>
    <row r="3427" spans="3:6" x14ac:dyDescent="0.25">
      <c r="C3427" s="4"/>
      <c r="D3427" s="4"/>
      <c r="E3427" s="4"/>
      <c r="F3427" s="4"/>
    </row>
    <row r="3428" spans="3:6" x14ac:dyDescent="0.25">
      <c r="C3428" s="4"/>
      <c r="D3428" s="4"/>
      <c r="E3428" s="4"/>
      <c r="F3428" s="4"/>
    </row>
    <row r="3429" spans="3:6" x14ac:dyDescent="0.25">
      <c r="C3429" s="4"/>
      <c r="D3429" s="4"/>
      <c r="E3429" s="4"/>
      <c r="F3429" s="4"/>
    </row>
    <row r="3430" spans="3:6" x14ac:dyDescent="0.25">
      <c r="C3430" s="4"/>
      <c r="D3430" s="4"/>
      <c r="E3430" s="4"/>
      <c r="F3430" s="4"/>
    </row>
    <row r="3431" spans="3:6" x14ac:dyDescent="0.25">
      <c r="C3431" s="4"/>
      <c r="D3431" s="4"/>
      <c r="E3431" s="4"/>
      <c r="F3431" s="4"/>
    </row>
    <row r="3432" spans="3:6" x14ac:dyDescent="0.25">
      <c r="C3432" s="4"/>
      <c r="D3432" s="4"/>
      <c r="E3432" s="4"/>
      <c r="F3432" s="4"/>
    </row>
    <row r="3433" spans="3:6" x14ac:dyDescent="0.25">
      <c r="C3433" s="4"/>
      <c r="D3433" s="4"/>
      <c r="E3433" s="4"/>
      <c r="F3433" s="4"/>
    </row>
    <row r="3434" spans="3:6" x14ac:dyDescent="0.25">
      <c r="C3434" s="4"/>
      <c r="D3434" s="4"/>
      <c r="E3434" s="4"/>
      <c r="F3434" s="4"/>
    </row>
    <row r="3435" spans="3:6" x14ac:dyDescent="0.25">
      <c r="C3435" s="4"/>
      <c r="D3435" s="4"/>
      <c r="E3435" s="4"/>
      <c r="F3435" s="4"/>
    </row>
    <row r="3436" spans="3:6" x14ac:dyDescent="0.25">
      <c r="C3436" s="4"/>
      <c r="D3436" s="4"/>
      <c r="E3436" s="4"/>
      <c r="F3436" s="4"/>
    </row>
    <row r="3437" spans="3:6" x14ac:dyDescent="0.25">
      <c r="C3437" s="4"/>
      <c r="D3437" s="4"/>
      <c r="E3437" s="4"/>
      <c r="F3437" s="4"/>
    </row>
    <row r="3438" spans="3:6" x14ac:dyDescent="0.25">
      <c r="C3438" s="4"/>
      <c r="D3438" s="4"/>
      <c r="E3438" s="4"/>
      <c r="F3438" s="4"/>
    </row>
    <row r="3439" spans="3:6" x14ac:dyDescent="0.25">
      <c r="C3439" s="4"/>
      <c r="D3439" s="4"/>
      <c r="E3439" s="4"/>
      <c r="F3439" s="4"/>
    </row>
    <row r="3440" spans="3:6" x14ac:dyDescent="0.25">
      <c r="C3440" s="4"/>
      <c r="D3440" s="4"/>
      <c r="E3440" s="4"/>
      <c r="F3440" s="4"/>
    </row>
    <row r="3441" spans="3:6" x14ac:dyDescent="0.25">
      <c r="C3441" s="4"/>
      <c r="D3441" s="4"/>
      <c r="E3441" s="4"/>
      <c r="F3441" s="4"/>
    </row>
    <row r="3442" spans="3:6" x14ac:dyDescent="0.25">
      <c r="C3442" s="4"/>
      <c r="D3442" s="4"/>
      <c r="E3442" s="4"/>
      <c r="F3442" s="4"/>
    </row>
    <row r="3443" spans="3:6" x14ac:dyDescent="0.25">
      <c r="C3443" s="4"/>
      <c r="D3443" s="4"/>
      <c r="E3443" s="4"/>
      <c r="F3443" s="4"/>
    </row>
    <row r="3444" spans="3:6" x14ac:dyDescent="0.25">
      <c r="C3444" s="4"/>
      <c r="D3444" s="4"/>
      <c r="E3444" s="4"/>
      <c r="F3444" s="4"/>
    </row>
    <row r="3445" spans="3:6" x14ac:dyDescent="0.25">
      <c r="C3445" s="4"/>
      <c r="D3445" s="4"/>
      <c r="E3445" s="4"/>
      <c r="F3445" s="4"/>
    </row>
    <row r="3446" spans="3:6" x14ac:dyDescent="0.25">
      <c r="C3446" s="4"/>
      <c r="D3446" s="4"/>
      <c r="E3446" s="4"/>
      <c r="F3446" s="4"/>
    </row>
    <row r="3447" spans="3:6" x14ac:dyDescent="0.25">
      <c r="C3447" s="4"/>
      <c r="D3447" s="4"/>
      <c r="E3447" s="4"/>
      <c r="F3447" s="4"/>
    </row>
    <row r="3448" spans="3:6" x14ac:dyDescent="0.25">
      <c r="C3448" s="4"/>
      <c r="D3448" s="4"/>
      <c r="E3448" s="4"/>
      <c r="F3448" s="4"/>
    </row>
    <row r="3449" spans="3:6" x14ac:dyDescent="0.25">
      <c r="C3449" s="4"/>
      <c r="D3449" s="4"/>
      <c r="E3449" s="4"/>
      <c r="F3449" s="4"/>
    </row>
    <row r="3450" spans="3:6" x14ac:dyDescent="0.25">
      <c r="C3450" s="4"/>
      <c r="D3450" s="4"/>
      <c r="E3450" s="4"/>
      <c r="F3450" s="4"/>
    </row>
    <row r="3451" spans="3:6" x14ac:dyDescent="0.25">
      <c r="C3451" s="4"/>
      <c r="D3451" s="4"/>
      <c r="E3451" s="4"/>
      <c r="F3451" s="4"/>
    </row>
    <row r="3452" spans="3:6" x14ac:dyDescent="0.25">
      <c r="C3452" s="4"/>
      <c r="D3452" s="4"/>
      <c r="E3452" s="4"/>
      <c r="F3452" s="4"/>
    </row>
    <row r="3453" spans="3:6" x14ac:dyDescent="0.25">
      <c r="C3453" s="4"/>
      <c r="D3453" s="4"/>
      <c r="E3453" s="4"/>
      <c r="F3453" s="4"/>
    </row>
    <row r="3454" spans="3:6" x14ac:dyDescent="0.25">
      <c r="C3454" s="4"/>
      <c r="D3454" s="4"/>
      <c r="E3454" s="4"/>
      <c r="F3454" s="4"/>
    </row>
    <row r="3455" spans="3:6" x14ac:dyDescent="0.25">
      <c r="C3455" s="4"/>
      <c r="D3455" s="4"/>
      <c r="E3455" s="4"/>
      <c r="F3455" s="4"/>
    </row>
    <row r="3456" spans="3:6" x14ac:dyDescent="0.25">
      <c r="C3456" s="4"/>
      <c r="D3456" s="4"/>
      <c r="E3456" s="4"/>
      <c r="F3456" s="4"/>
    </row>
    <row r="3457" spans="3:6" x14ac:dyDescent="0.25">
      <c r="C3457" s="4"/>
      <c r="D3457" s="4"/>
      <c r="E3457" s="4"/>
      <c r="F3457" s="4"/>
    </row>
    <row r="3458" spans="3:6" x14ac:dyDescent="0.25">
      <c r="C3458" s="4"/>
      <c r="D3458" s="4"/>
      <c r="E3458" s="4"/>
      <c r="F3458" s="4"/>
    </row>
    <row r="3459" spans="3:6" x14ac:dyDescent="0.25">
      <c r="C3459" s="4"/>
      <c r="D3459" s="4"/>
      <c r="E3459" s="4"/>
      <c r="F3459" s="4"/>
    </row>
    <row r="3460" spans="3:6" x14ac:dyDescent="0.25">
      <c r="C3460" s="4"/>
      <c r="D3460" s="4"/>
      <c r="E3460" s="4"/>
      <c r="F3460" s="4"/>
    </row>
    <row r="3461" spans="3:6" x14ac:dyDescent="0.25">
      <c r="C3461" s="4"/>
      <c r="D3461" s="4"/>
      <c r="E3461" s="4"/>
      <c r="F3461" s="4"/>
    </row>
    <row r="3462" spans="3:6" x14ac:dyDescent="0.25">
      <c r="C3462" s="4"/>
      <c r="D3462" s="4"/>
      <c r="E3462" s="4"/>
      <c r="F3462" s="4"/>
    </row>
    <row r="3463" spans="3:6" x14ac:dyDescent="0.25">
      <c r="C3463" s="4"/>
      <c r="D3463" s="4"/>
      <c r="E3463" s="4"/>
      <c r="F3463" s="4"/>
    </row>
    <row r="3464" spans="3:6" x14ac:dyDescent="0.25">
      <c r="C3464" s="4"/>
      <c r="D3464" s="4"/>
      <c r="E3464" s="4"/>
      <c r="F3464" s="4"/>
    </row>
    <row r="3465" spans="3:6" x14ac:dyDescent="0.25">
      <c r="C3465" s="4"/>
      <c r="D3465" s="4"/>
      <c r="E3465" s="4"/>
      <c r="F3465" s="4"/>
    </row>
    <row r="3466" spans="3:6" x14ac:dyDescent="0.25">
      <c r="C3466" s="4"/>
      <c r="D3466" s="4"/>
      <c r="E3466" s="4"/>
      <c r="F3466" s="4"/>
    </row>
    <row r="3467" spans="3:6" x14ac:dyDescent="0.25">
      <c r="C3467" s="4"/>
      <c r="D3467" s="4"/>
      <c r="E3467" s="4"/>
      <c r="F3467" s="4"/>
    </row>
    <row r="3468" spans="3:6" x14ac:dyDescent="0.25">
      <c r="C3468" s="4"/>
      <c r="D3468" s="4"/>
      <c r="E3468" s="4"/>
      <c r="F3468" s="4"/>
    </row>
    <row r="3469" spans="3:6" x14ac:dyDescent="0.25">
      <c r="C3469" s="4"/>
      <c r="D3469" s="4"/>
      <c r="E3469" s="4"/>
      <c r="F3469" s="4"/>
    </row>
    <row r="3470" spans="3:6" x14ac:dyDescent="0.25">
      <c r="C3470" s="4"/>
      <c r="D3470" s="4"/>
      <c r="E3470" s="4"/>
      <c r="F3470" s="4"/>
    </row>
    <row r="3471" spans="3:6" x14ac:dyDescent="0.25">
      <c r="C3471" s="4"/>
      <c r="D3471" s="4"/>
      <c r="E3471" s="4"/>
      <c r="F3471" s="4"/>
    </row>
    <row r="3472" spans="3:6" x14ac:dyDescent="0.25">
      <c r="C3472" s="4"/>
      <c r="D3472" s="4"/>
      <c r="E3472" s="4"/>
      <c r="F3472" s="4"/>
    </row>
    <row r="3473" spans="3:6" x14ac:dyDescent="0.25">
      <c r="C3473" s="4"/>
      <c r="D3473" s="4"/>
      <c r="E3473" s="4"/>
      <c r="F3473" s="4"/>
    </row>
    <row r="3474" spans="3:6" x14ac:dyDescent="0.25">
      <c r="C3474" s="4"/>
      <c r="D3474" s="4"/>
      <c r="E3474" s="4"/>
      <c r="F3474" s="4"/>
    </row>
    <row r="3475" spans="3:6" x14ac:dyDescent="0.25">
      <c r="C3475" s="4"/>
      <c r="D3475" s="4"/>
      <c r="E3475" s="4"/>
      <c r="F3475" s="4"/>
    </row>
    <row r="3476" spans="3:6" x14ac:dyDescent="0.25">
      <c r="C3476" s="4"/>
      <c r="D3476" s="4"/>
      <c r="E3476" s="4"/>
      <c r="F3476" s="4"/>
    </row>
    <row r="3477" spans="3:6" x14ac:dyDescent="0.25">
      <c r="C3477" s="4"/>
      <c r="D3477" s="4"/>
      <c r="E3477" s="4"/>
      <c r="F3477" s="4"/>
    </row>
    <row r="3478" spans="3:6" x14ac:dyDescent="0.25">
      <c r="C3478" s="4"/>
      <c r="D3478" s="4"/>
      <c r="E3478" s="4"/>
      <c r="F3478" s="4"/>
    </row>
    <row r="3479" spans="3:6" x14ac:dyDescent="0.25">
      <c r="C3479" s="4"/>
      <c r="D3479" s="4"/>
      <c r="E3479" s="4"/>
      <c r="F3479" s="4"/>
    </row>
    <row r="3480" spans="3:6" x14ac:dyDescent="0.25">
      <c r="C3480" s="4"/>
      <c r="D3480" s="4"/>
      <c r="E3480" s="4"/>
      <c r="F3480" s="4"/>
    </row>
    <row r="3481" spans="3:6" x14ac:dyDescent="0.25">
      <c r="C3481" s="4"/>
      <c r="D3481" s="4"/>
      <c r="E3481" s="4"/>
      <c r="F3481" s="4"/>
    </row>
    <row r="3482" spans="3:6" x14ac:dyDescent="0.25">
      <c r="C3482" s="4"/>
      <c r="D3482" s="4"/>
      <c r="E3482" s="4"/>
      <c r="F3482" s="4"/>
    </row>
    <row r="3483" spans="3:6" x14ac:dyDescent="0.25">
      <c r="C3483" s="4"/>
      <c r="D3483" s="4"/>
      <c r="E3483" s="4"/>
      <c r="F3483" s="4"/>
    </row>
    <row r="3484" spans="3:6" x14ac:dyDescent="0.25">
      <c r="C3484" s="4"/>
      <c r="D3484" s="4"/>
      <c r="E3484" s="4"/>
      <c r="F3484" s="4"/>
    </row>
    <row r="3485" spans="3:6" x14ac:dyDescent="0.25">
      <c r="C3485" s="4"/>
      <c r="D3485" s="4"/>
      <c r="E3485" s="4"/>
      <c r="F3485" s="4"/>
    </row>
    <row r="3486" spans="3:6" x14ac:dyDescent="0.25">
      <c r="C3486" s="4"/>
      <c r="D3486" s="4"/>
      <c r="E3486" s="4"/>
      <c r="F3486" s="4"/>
    </row>
    <row r="3487" spans="3:6" x14ac:dyDescent="0.25">
      <c r="C3487" s="4"/>
      <c r="D3487" s="4"/>
      <c r="E3487" s="4"/>
      <c r="F3487" s="4"/>
    </row>
    <row r="3488" spans="3:6" x14ac:dyDescent="0.25">
      <c r="C3488" s="4"/>
      <c r="D3488" s="4"/>
      <c r="E3488" s="4"/>
      <c r="F3488" s="4"/>
    </row>
    <row r="3489" spans="3:6" x14ac:dyDescent="0.25">
      <c r="C3489" s="4"/>
      <c r="D3489" s="4"/>
      <c r="E3489" s="4"/>
      <c r="F3489" s="4"/>
    </row>
    <row r="3490" spans="3:6" x14ac:dyDescent="0.25">
      <c r="C3490" s="4"/>
      <c r="D3490" s="4"/>
      <c r="E3490" s="4"/>
      <c r="F3490" s="4"/>
    </row>
    <row r="3491" spans="3:6" x14ac:dyDescent="0.25">
      <c r="C3491" s="4"/>
      <c r="D3491" s="4"/>
      <c r="E3491" s="4"/>
      <c r="F3491" s="4"/>
    </row>
    <row r="3492" spans="3:6" x14ac:dyDescent="0.25">
      <c r="C3492" s="4"/>
      <c r="D3492" s="4"/>
      <c r="E3492" s="4"/>
      <c r="F3492" s="4"/>
    </row>
    <row r="3493" spans="3:6" x14ac:dyDescent="0.25">
      <c r="C3493" s="4"/>
      <c r="D3493" s="4"/>
      <c r="E3493" s="4"/>
      <c r="F3493" s="4"/>
    </row>
    <row r="3494" spans="3:6" x14ac:dyDescent="0.25">
      <c r="C3494" s="4"/>
      <c r="D3494" s="4"/>
      <c r="E3494" s="4"/>
      <c r="F3494" s="4"/>
    </row>
    <row r="3495" spans="3:6" x14ac:dyDescent="0.25">
      <c r="C3495" s="4"/>
      <c r="D3495" s="4"/>
      <c r="E3495" s="4"/>
      <c r="F3495" s="4"/>
    </row>
    <row r="3496" spans="3:6" x14ac:dyDescent="0.25">
      <c r="C3496" s="4"/>
      <c r="D3496" s="4"/>
      <c r="E3496" s="4"/>
      <c r="F3496" s="4"/>
    </row>
    <row r="3497" spans="3:6" x14ac:dyDescent="0.25">
      <c r="C3497" s="4"/>
      <c r="D3497" s="4"/>
      <c r="E3497" s="4"/>
      <c r="F3497" s="4"/>
    </row>
    <row r="3498" spans="3:6" x14ac:dyDescent="0.25">
      <c r="C3498" s="4"/>
      <c r="D3498" s="4"/>
      <c r="E3498" s="4"/>
      <c r="F3498" s="4"/>
    </row>
    <row r="3499" spans="3:6" x14ac:dyDescent="0.25">
      <c r="C3499" s="4"/>
      <c r="D3499" s="4"/>
      <c r="E3499" s="4"/>
      <c r="F3499" s="4"/>
    </row>
    <row r="3500" spans="3:6" x14ac:dyDescent="0.25">
      <c r="C3500" s="4"/>
      <c r="D3500" s="4"/>
      <c r="E3500" s="4"/>
      <c r="F3500" s="4"/>
    </row>
    <row r="3501" spans="3:6" x14ac:dyDescent="0.25">
      <c r="C3501" s="4"/>
      <c r="D3501" s="4"/>
      <c r="E3501" s="4"/>
      <c r="F3501" s="4"/>
    </row>
    <row r="3502" spans="3:6" x14ac:dyDescent="0.25">
      <c r="C3502" s="4"/>
      <c r="D3502" s="4"/>
      <c r="E3502" s="4"/>
      <c r="F3502" s="4"/>
    </row>
    <row r="3503" spans="3:6" x14ac:dyDescent="0.25">
      <c r="C3503" s="4"/>
      <c r="D3503" s="4"/>
      <c r="E3503" s="4"/>
      <c r="F3503" s="4"/>
    </row>
    <row r="3504" spans="3:6" x14ac:dyDescent="0.25">
      <c r="C3504" s="4"/>
      <c r="D3504" s="4"/>
      <c r="E3504" s="4"/>
      <c r="F3504" s="4"/>
    </row>
    <row r="3505" spans="3:6" x14ac:dyDescent="0.25">
      <c r="C3505" s="4"/>
      <c r="D3505" s="4"/>
      <c r="E3505" s="4"/>
      <c r="F3505" s="4"/>
    </row>
    <row r="3506" spans="3:6" x14ac:dyDescent="0.25">
      <c r="C3506" s="4"/>
      <c r="D3506" s="4"/>
      <c r="E3506" s="4"/>
      <c r="F3506" s="4"/>
    </row>
    <row r="3507" spans="3:6" x14ac:dyDescent="0.25">
      <c r="C3507" s="4"/>
      <c r="D3507" s="4"/>
      <c r="E3507" s="4"/>
      <c r="F3507" s="4"/>
    </row>
    <row r="3508" spans="3:6" x14ac:dyDescent="0.25">
      <c r="C3508" s="4"/>
      <c r="D3508" s="4"/>
      <c r="E3508" s="4"/>
      <c r="F3508" s="4"/>
    </row>
    <row r="3509" spans="3:6" x14ac:dyDescent="0.25">
      <c r="C3509" s="4"/>
      <c r="D3509" s="4"/>
      <c r="E3509" s="4"/>
      <c r="F3509" s="4"/>
    </row>
    <row r="3510" spans="3:6" x14ac:dyDescent="0.25">
      <c r="C3510" s="4"/>
      <c r="D3510" s="4"/>
      <c r="E3510" s="4"/>
      <c r="F3510" s="4"/>
    </row>
    <row r="3511" spans="3:6" x14ac:dyDescent="0.25">
      <c r="C3511" s="4"/>
      <c r="D3511" s="4"/>
      <c r="E3511" s="4"/>
      <c r="F3511" s="4"/>
    </row>
    <row r="3512" spans="3:6" x14ac:dyDescent="0.25">
      <c r="C3512" s="4"/>
      <c r="D3512" s="4"/>
      <c r="E3512" s="4"/>
      <c r="F3512" s="4"/>
    </row>
    <row r="3513" spans="3:6" x14ac:dyDescent="0.25">
      <c r="C3513" s="4"/>
      <c r="D3513" s="4"/>
      <c r="E3513" s="4"/>
      <c r="F3513" s="4"/>
    </row>
    <row r="3514" spans="3:6" x14ac:dyDescent="0.25">
      <c r="C3514" s="4"/>
      <c r="D3514" s="4"/>
      <c r="E3514" s="4"/>
      <c r="F3514" s="4"/>
    </row>
    <row r="3515" spans="3:6" x14ac:dyDescent="0.25">
      <c r="C3515" s="4"/>
      <c r="D3515" s="4"/>
      <c r="E3515" s="4"/>
      <c r="F3515" s="4"/>
    </row>
    <row r="3516" spans="3:6" x14ac:dyDescent="0.25">
      <c r="C3516" s="4"/>
      <c r="D3516" s="4"/>
      <c r="E3516" s="4"/>
      <c r="F3516" s="4"/>
    </row>
    <row r="3517" spans="3:6" x14ac:dyDescent="0.25">
      <c r="C3517" s="4"/>
      <c r="D3517" s="4"/>
      <c r="E3517" s="4"/>
      <c r="F3517" s="4"/>
    </row>
    <row r="3518" spans="3:6" x14ac:dyDescent="0.25">
      <c r="C3518" s="4"/>
      <c r="D3518" s="4"/>
      <c r="E3518" s="4"/>
      <c r="F3518" s="4"/>
    </row>
    <row r="3519" spans="3:6" x14ac:dyDescent="0.25">
      <c r="C3519" s="4"/>
      <c r="D3519" s="4"/>
      <c r="E3519" s="4"/>
      <c r="F3519" s="4"/>
    </row>
    <row r="3520" spans="3:6" x14ac:dyDescent="0.25">
      <c r="C3520" s="4"/>
      <c r="D3520" s="4"/>
      <c r="E3520" s="4"/>
      <c r="F3520" s="4"/>
    </row>
    <row r="3521" spans="3:6" x14ac:dyDescent="0.25">
      <c r="C3521" s="4"/>
      <c r="D3521" s="4"/>
      <c r="E3521" s="4"/>
      <c r="F3521" s="4"/>
    </row>
    <row r="3522" spans="3:6" x14ac:dyDescent="0.25">
      <c r="C3522" s="4"/>
      <c r="D3522" s="4"/>
      <c r="E3522" s="4"/>
      <c r="F3522" s="4"/>
    </row>
    <row r="3523" spans="3:6" x14ac:dyDescent="0.25">
      <c r="C3523" s="4"/>
      <c r="D3523" s="4"/>
      <c r="E3523" s="4"/>
      <c r="F3523" s="4"/>
    </row>
    <row r="3524" spans="3:6" x14ac:dyDescent="0.25">
      <c r="C3524" s="4"/>
      <c r="D3524" s="4"/>
      <c r="E3524" s="4"/>
      <c r="F3524" s="4"/>
    </row>
    <row r="3525" spans="3:6" x14ac:dyDescent="0.25">
      <c r="C3525" s="4"/>
      <c r="D3525" s="4"/>
      <c r="E3525" s="4"/>
      <c r="F3525" s="4"/>
    </row>
    <row r="3526" spans="3:6" x14ac:dyDescent="0.25">
      <c r="C3526" s="4"/>
      <c r="D3526" s="4"/>
      <c r="E3526" s="4"/>
      <c r="F3526" s="4"/>
    </row>
    <row r="3527" spans="3:6" x14ac:dyDescent="0.25">
      <c r="C3527" s="4"/>
      <c r="D3527" s="4"/>
      <c r="E3527" s="4"/>
      <c r="F3527" s="4"/>
    </row>
    <row r="3528" spans="3:6" x14ac:dyDescent="0.25">
      <c r="C3528" s="4"/>
      <c r="D3528" s="4"/>
      <c r="E3528" s="4"/>
      <c r="F3528" s="4"/>
    </row>
    <row r="3529" spans="3:6" x14ac:dyDescent="0.25">
      <c r="C3529" s="4"/>
      <c r="D3529" s="4"/>
      <c r="E3529" s="4"/>
      <c r="F3529" s="4"/>
    </row>
    <row r="3530" spans="3:6" x14ac:dyDescent="0.25">
      <c r="C3530" s="4"/>
      <c r="D3530" s="4"/>
      <c r="E3530" s="4"/>
      <c r="F3530" s="4"/>
    </row>
    <row r="3531" spans="3:6" x14ac:dyDescent="0.25">
      <c r="C3531" s="4"/>
      <c r="D3531" s="4"/>
      <c r="E3531" s="4"/>
      <c r="F3531" s="4"/>
    </row>
    <row r="3532" spans="3:6" x14ac:dyDescent="0.25">
      <c r="C3532" s="4"/>
      <c r="D3532" s="4"/>
      <c r="E3532" s="4"/>
      <c r="F3532" s="4"/>
    </row>
    <row r="3533" spans="3:6" x14ac:dyDescent="0.25">
      <c r="C3533" s="4"/>
      <c r="D3533" s="4"/>
      <c r="E3533" s="4"/>
      <c r="F3533" s="4"/>
    </row>
    <row r="3534" spans="3:6" x14ac:dyDescent="0.25">
      <c r="C3534" s="4"/>
      <c r="D3534" s="4"/>
      <c r="E3534" s="4"/>
      <c r="F3534" s="4"/>
    </row>
    <row r="3535" spans="3:6" x14ac:dyDescent="0.25">
      <c r="C3535" s="4"/>
      <c r="D3535" s="4"/>
      <c r="E3535" s="4"/>
      <c r="F3535" s="4"/>
    </row>
    <row r="3536" spans="3:6" x14ac:dyDescent="0.25">
      <c r="C3536" s="4"/>
      <c r="D3536" s="4"/>
      <c r="E3536" s="4"/>
      <c r="F3536" s="4"/>
    </row>
    <row r="3537" spans="3:6" x14ac:dyDescent="0.25">
      <c r="C3537" s="4"/>
      <c r="D3537" s="4"/>
      <c r="E3537" s="4"/>
      <c r="F3537" s="4"/>
    </row>
    <row r="3538" spans="3:6" x14ac:dyDescent="0.25">
      <c r="C3538" s="4"/>
      <c r="D3538" s="4"/>
      <c r="E3538" s="4"/>
      <c r="F3538" s="4"/>
    </row>
    <row r="3539" spans="3:6" x14ac:dyDescent="0.25">
      <c r="C3539" s="4"/>
      <c r="D3539" s="4"/>
      <c r="E3539" s="4"/>
      <c r="F3539" s="4"/>
    </row>
    <row r="3540" spans="3:6" x14ac:dyDescent="0.25">
      <c r="C3540" s="4"/>
      <c r="D3540" s="4"/>
      <c r="E3540" s="4"/>
      <c r="F3540" s="4"/>
    </row>
    <row r="3541" spans="3:6" x14ac:dyDescent="0.25">
      <c r="C3541" s="4"/>
      <c r="D3541" s="4"/>
      <c r="E3541" s="4"/>
      <c r="F3541" s="4"/>
    </row>
    <row r="3542" spans="3:6" x14ac:dyDescent="0.25">
      <c r="C3542" s="4"/>
      <c r="D3542" s="4"/>
      <c r="E3542" s="4"/>
      <c r="F3542" s="4"/>
    </row>
    <row r="3543" spans="3:6" x14ac:dyDescent="0.25">
      <c r="C3543" s="4"/>
      <c r="D3543" s="4"/>
      <c r="E3543" s="4"/>
      <c r="F3543" s="4"/>
    </row>
    <row r="3544" spans="3:6" x14ac:dyDescent="0.25">
      <c r="C3544" s="4"/>
      <c r="D3544" s="4"/>
      <c r="E3544" s="4"/>
      <c r="F3544" s="4"/>
    </row>
    <row r="3545" spans="3:6" x14ac:dyDescent="0.25">
      <c r="C3545" s="4"/>
      <c r="D3545" s="4"/>
      <c r="E3545" s="4"/>
      <c r="F3545" s="4"/>
    </row>
    <row r="3546" spans="3:6" x14ac:dyDescent="0.25">
      <c r="C3546" s="4"/>
      <c r="D3546" s="4"/>
      <c r="E3546" s="4"/>
      <c r="F3546" s="4"/>
    </row>
    <row r="3547" spans="3:6" x14ac:dyDescent="0.25">
      <c r="C3547" s="4"/>
      <c r="D3547" s="4"/>
      <c r="E3547" s="4"/>
      <c r="F3547" s="4"/>
    </row>
    <row r="3548" spans="3:6" x14ac:dyDescent="0.25">
      <c r="C3548" s="4"/>
      <c r="D3548" s="4"/>
      <c r="E3548" s="4"/>
      <c r="F3548" s="4"/>
    </row>
    <row r="3549" spans="3:6" x14ac:dyDescent="0.25">
      <c r="C3549" s="4"/>
      <c r="D3549" s="4"/>
      <c r="E3549" s="4"/>
      <c r="F3549" s="4"/>
    </row>
    <row r="3550" spans="3:6" x14ac:dyDescent="0.25">
      <c r="C3550" s="4"/>
      <c r="D3550" s="4"/>
      <c r="E3550" s="4"/>
      <c r="F3550" s="4"/>
    </row>
    <row r="3551" spans="3:6" x14ac:dyDescent="0.25">
      <c r="C3551" s="4"/>
      <c r="D3551" s="4"/>
      <c r="E3551" s="4"/>
      <c r="F3551" s="4"/>
    </row>
    <row r="3552" spans="3:6" x14ac:dyDescent="0.25">
      <c r="C3552" s="4"/>
      <c r="D3552" s="4"/>
      <c r="E3552" s="4"/>
      <c r="F3552" s="4"/>
    </row>
    <row r="3553" spans="3:6" x14ac:dyDescent="0.25">
      <c r="C3553" s="4"/>
      <c r="D3553" s="4"/>
      <c r="E3553" s="4"/>
      <c r="F3553" s="4"/>
    </row>
    <row r="3554" spans="3:6" x14ac:dyDescent="0.25">
      <c r="C3554" s="4"/>
      <c r="D3554" s="4"/>
      <c r="E3554" s="4"/>
      <c r="F3554" s="4"/>
    </row>
    <row r="3555" spans="3:6" x14ac:dyDescent="0.25">
      <c r="C3555" s="4"/>
      <c r="D3555" s="4"/>
      <c r="E3555" s="4"/>
      <c r="F3555" s="4"/>
    </row>
    <row r="3556" spans="3:6" x14ac:dyDescent="0.25">
      <c r="C3556" s="4"/>
      <c r="D3556" s="4"/>
      <c r="E3556" s="4"/>
      <c r="F3556" s="4"/>
    </row>
    <row r="3557" spans="3:6" x14ac:dyDescent="0.25">
      <c r="C3557" s="4"/>
      <c r="D3557" s="4"/>
      <c r="E3557" s="4"/>
      <c r="F3557" s="4"/>
    </row>
    <row r="3558" spans="3:6" x14ac:dyDescent="0.25">
      <c r="C3558" s="4"/>
      <c r="D3558" s="4"/>
      <c r="E3558" s="4"/>
      <c r="F3558" s="4"/>
    </row>
    <row r="3559" spans="3:6" x14ac:dyDescent="0.25">
      <c r="C3559" s="4"/>
      <c r="D3559" s="4"/>
      <c r="E3559" s="4"/>
      <c r="F3559" s="4"/>
    </row>
    <row r="3560" spans="3:6" x14ac:dyDescent="0.25">
      <c r="C3560" s="4"/>
      <c r="D3560" s="4"/>
      <c r="E3560" s="4"/>
      <c r="F3560" s="4"/>
    </row>
    <row r="3561" spans="3:6" x14ac:dyDescent="0.25">
      <c r="C3561" s="4"/>
      <c r="D3561" s="4"/>
      <c r="E3561" s="4"/>
      <c r="F3561" s="4"/>
    </row>
    <row r="3562" spans="3:6" x14ac:dyDescent="0.25">
      <c r="C3562" s="4"/>
      <c r="D3562" s="4"/>
      <c r="E3562" s="4"/>
      <c r="F3562" s="4"/>
    </row>
    <row r="3563" spans="3:6" x14ac:dyDescent="0.25">
      <c r="C3563" s="4"/>
      <c r="D3563" s="4"/>
      <c r="E3563" s="4"/>
      <c r="F3563" s="4"/>
    </row>
    <row r="3564" spans="3:6" x14ac:dyDescent="0.25">
      <c r="C3564" s="4"/>
      <c r="D3564" s="4"/>
      <c r="E3564" s="4"/>
      <c r="F3564" s="4"/>
    </row>
    <row r="3565" spans="3:6" x14ac:dyDescent="0.25">
      <c r="C3565" s="4"/>
      <c r="D3565" s="4"/>
      <c r="E3565" s="4"/>
      <c r="F3565" s="4"/>
    </row>
    <row r="3566" spans="3:6" x14ac:dyDescent="0.25">
      <c r="C3566" s="4"/>
      <c r="D3566" s="4"/>
      <c r="E3566" s="4"/>
      <c r="F3566" s="4"/>
    </row>
    <row r="3567" spans="3:6" x14ac:dyDescent="0.25">
      <c r="C3567" s="4"/>
      <c r="D3567" s="4"/>
      <c r="E3567" s="4"/>
      <c r="F3567" s="4"/>
    </row>
    <row r="3568" spans="3:6" x14ac:dyDescent="0.25">
      <c r="C3568" s="4"/>
      <c r="D3568" s="4"/>
      <c r="E3568" s="4"/>
      <c r="F3568" s="4"/>
    </row>
    <row r="3569" spans="3:6" x14ac:dyDescent="0.25">
      <c r="C3569" s="4"/>
      <c r="D3569" s="4"/>
      <c r="E3569" s="4"/>
      <c r="F3569" s="4"/>
    </row>
    <row r="3570" spans="3:6" x14ac:dyDescent="0.25">
      <c r="C3570" s="4"/>
      <c r="D3570" s="4"/>
      <c r="E3570" s="4"/>
      <c r="F3570" s="4"/>
    </row>
    <row r="3571" spans="3:6" x14ac:dyDescent="0.25">
      <c r="C3571" s="4"/>
      <c r="D3571" s="4"/>
      <c r="E3571" s="4"/>
      <c r="F3571" s="4"/>
    </row>
    <row r="3572" spans="3:6" x14ac:dyDescent="0.25">
      <c r="C3572" s="4"/>
      <c r="D3572" s="4"/>
      <c r="E3572" s="4"/>
      <c r="F3572" s="4"/>
    </row>
    <row r="3573" spans="3:6" x14ac:dyDescent="0.25">
      <c r="C3573" s="4"/>
      <c r="D3573" s="4"/>
      <c r="E3573" s="4"/>
      <c r="F3573" s="4"/>
    </row>
    <row r="3574" spans="3:6" x14ac:dyDescent="0.25">
      <c r="C3574" s="4"/>
      <c r="D3574" s="4"/>
      <c r="E3574" s="4"/>
      <c r="F3574" s="4"/>
    </row>
    <row r="3575" spans="3:6" x14ac:dyDescent="0.25">
      <c r="C3575" s="4"/>
      <c r="D3575" s="4"/>
      <c r="E3575" s="4"/>
      <c r="F3575" s="4"/>
    </row>
    <row r="3576" spans="3:6" x14ac:dyDescent="0.25">
      <c r="C3576" s="4"/>
      <c r="D3576" s="4"/>
      <c r="E3576" s="4"/>
      <c r="F3576" s="4"/>
    </row>
    <row r="3577" spans="3:6" x14ac:dyDescent="0.25">
      <c r="C3577" s="4"/>
      <c r="D3577" s="4"/>
      <c r="E3577" s="4"/>
      <c r="F3577" s="4"/>
    </row>
    <row r="3578" spans="3:6" x14ac:dyDescent="0.25">
      <c r="C3578" s="4"/>
      <c r="D3578" s="4"/>
      <c r="E3578" s="4"/>
      <c r="F3578" s="4"/>
    </row>
    <row r="3579" spans="3:6" x14ac:dyDescent="0.25">
      <c r="C3579" s="4"/>
      <c r="D3579" s="4"/>
      <c r="E3579" s="4"/>
      <c r="F3579" s="4"/>
    </row>
    <row r="3580" spans="3:6" x14ac:dyDescent="0.25">
      <c r="C3580" s="4"/>
      <c r="D3580" s="4"/>
      <c r="E3580" s="4"/>
      <c r="F3580" s="4"/>
    </row>
    <row r="3581" spans="3:6" x14ac:dyDescent="0.25">
      <c r="C3581" s="4"/>
      <c r="D3581" s="4"/>
      <c r="E3581" s="4"/>
      <c r="F3581" s="4"/>
    </row>
    <row r="3582" spans="3:6" x14ac:dyDescent="0.25">
      <c r="C3582" s="4"/>
      <c r="D3582" s="4"/>
      <c r="E3582" s="4"/>
      <c r="F3582" s="4"/>
    </row>
    <row r="3583" spans="3:6" x14ac:dyDescent="0.25">
      <c r="C3583" s="4"/>
      <c r="D3583" s="4"/>
      <c r="E3583" s="4"/>
      <c r="F3583" s="4"/>
    </row>
    <row r="3584" spans="3:6" x14ac:dyDescent="0.25">
      <c r="C3584" s="4"/>
      <c r="D3584" s="4"/>
      <c r="E3584" s="4"/>
      <c r="F3584" s="4"/>
    </row>
    <row r="3585" spans="3:6" x14ac:dyDescent="0.25">
      <c r="C3585" s="4"/>
      <c r="D3585" s="4"/>
      <c r="E3585" s="4"/>
      <c r="F3585" s="4"/>
    </row>
    <row r="3586" spans="3:6" x14ac:dyDescent="0.25">
      <c r="C3586" s="4"/>
      <c r="D3586" s="4"/>
      <c r="E3586" s="4"/>
      <c r="F3586" s="4"/>
    </row>
    <row r="3587" spans="3:6" x14ac:dyDescent="0.25">
      <c r="C3587" s="4"/>
      <c r="D3587" s="4"/>
      <c r="E3587" s="4"/>
      <c r="F3587" s="4"/>
    </row>
    <row r="3588" spans="3:6" x14ac:dyDescent="0.25">
      <c r="C3588" s="4"/>
      <c r="D3588" s="4"/>
      <c r="E3588" s="4"/>
      <c r="F3588" s="4"/>
    </row>
    <row r="3589" spans="3:6" x14ac:dyDescent="0.25">
      <c r="C3589" s="4"/>
      <c r="D3589" s="4"/>
      <c r="E3589" s="4"/>
      <c r="F3589" s="4"/>
    </row>
    <row r="3590" spans="3:6" x14ac:dyDescent="0.25">
      <c r="C3590" s="4"/>
      <c r="D3590" s="4"/>
      <c r="E3590" s="4"/>
      <c r="F3590" s="4"/>
    </row>
    <row r="3591" spans="3:6" x14ac:dyDescent="0.25">
      <c r="C3591" s="4"/>
      <c r="D3591" s="4"/>
      <c r="E3591" s="4"/>
      <c r="F3591" s="4"/>
    </row>
    <row r="3592" spans="3:6" x14ac:dyDescent="0.25">
      <c r="C3592" s="4"/>
      <c r="D3592" s="4"/>
      <c r="E3592" s="4"/>
      <c r="F3592" s="4"/>
    </row>
    <row r="3593" spans="3:6" x14ac:dyDescent="0.25">
      <c r="C3593" s="4"/>
      <c r="D3593" s="4"/>
      <c r="E3593" s="4"/>
      <c r="F3593" s="4"/>
    </row>
    <row r="3594" spans="3:6" x14ac:dyDescent="0.25">
      <c r="C3594" s="4"/>
      <c r="D3594" s="4"/>
      <c r="E3594" s="4"/>
      <c r="F3594" s="4"/>
    </row>
    <row r="3595" spans="3:6" x14ac:dyDescent="0.25">
      <c r="C3595" s="4"/>
      <c r="D3595" s="4"/>
      <c r="E3595" s="4"/>
      <c r="F3595" s="4"/>
    </row>
    <row r="3596" spans="3:6" x14ac:dyDescent="0.25">
      <c r="C3596" s="4"/>
      <c r="D3596" s="4"/>
      <c r="E3596" s="4"/>
      <c r="F3596" s="4"/>
    </row>
    <row r="3597" spans="3:6" x14ac:dyDescent="0.25">
      <c r="C3597" s="4"/>
      <c r="D3597" s="4"/>
      <c r="E3597" s="4"/>
      <c r="F3597" s="4"/>
    </row>
    <row r="3598" spans="3:6" x14ac:dyDescent="0.25">
      <c r="C3598" s="4"/>
      <c r="D3598" s="4"/>
      <c r="E3598" s="4"/>
      <c r="F3598" s="4"/>
    </row>
    <row r="3599" spans="3:6" x14ac:dyDescent="0.25">
      <c r="C3599" s="4"/>
      <c r="D3599" s="4"/>
      <c r="E3599" s="4"/>
      <c r="F3599" s="4"/>
    </row>
    <row r="3600" spans="3:6" x14ac:dyDescent="0.25">
      <c r="C3600" s="4"/>
      <c r="D3600" s="4"/>
      <c r="E3600" s="4"/>
      <c r="F3600" s="4"/>
    </row>
    <row r="3601" spans="3:6" x14ac:dyDescent="0.25">
      <c r="C3601" s="4"/>
      <c r="D3601" s="4"/>
      <c r="E3601" s="4"/>
      <c r="F3601" s="4"/>
    </row>
    <row r="3602" spans="3:6" x14ac:dyDescent="0.25">
      <c r="C3602" s="4"/>
      <c r="D3602" s="4"/>
      <c r="E3602" s="4"/>
      <c r="F3602" s="4"/>
    </row>
    <row r="3603" spans="3:6" x14ac:dyDescent="0.25">
      <c r="C3603" s="4"/>
      <c r="D3603" s="4"/>
      <c r="E3603" s="4"/>
      <c r="F3603" s="4"/>
    </row>
    <row r="3604" spans="3:6" x14ac:dyDescent="0.25">
      <c r="C3604" s="4"/>
      <c r="D3604" s="4"/>
      <c r="E3604" s="4"/>
      <c r="F3604" s="4"/>
    </row>
    <row r="3605" spans="3:6" x14ac:dyDescent="0.25">
      <c r="C3605" s="4"/>
      <c r="D3605" s="4"/>
      <c r="E3605" s="4"/>
      <c r="F3605" s="4"/>
    </row>
    <row r="3606" spans="3:6" x14ac:dyDescent="0.25">
      <c r="C3606" s="4"/>
      <c r="D3606" s="4"/>
      <c r="E3606" s="4"/>
      <c r="F3606" s="4"/>
    </row>
    <row r="3607" spans="3:6" x14ac:dyDescent="0.25">
      <c r="C3607" s="4"/>
      <c r="D3607" s="4"/>
      <c r="E3607" s="4"/>
      <c r="F3607" s="4"/>
    </row>
    <row r="3608" spans="3:6" x14ac:dyDescent="0.25">
      <c r="C3608" s="4"/>
      <c r="D3608" s="4"/>
      <c r="E3608" s="4"/>
      <c r="F3608" s="4"/>
    </row>
    <row r="3609" spans="3:6" x14ac:dyDescent="0.25">
      <c r="C3609" s="4"/>
      <c r="D3609" s="4"/>
      <c r="E3609" s="4"/>
      <c r="F3609" s="4"/>
    </row>
    <row r="3610" spans="3:6" x14ac:dyDescent="0.25">
      <c r="C3610" s="4"/>
      <c r="D3610" s="4"/>
      <c r="E3610" s="4"/>
      <c r="F3610" s="4"/>
    </row>
    <row r="3611" spans="3:6" x14ac:dyDescent="0.25">
      <c r="C3611" s="4"/>
      <c r="D3611" s="4"/>
      <c r="E3611" s="4"/>
      <c r="F3611" s="4"/>
    </row>
    <row r="3612" spans="3:6" x14ac:dyDescent="0.25">
      <c r="C3612" s="4"/>
      <c r="D3612" s="4"/>
      <c r="E3612" s="4"/>
      <c r="F3612" s="4"/>
    </row>
    <row r="3613" spans="3:6" x14ac:dyDescent="0.25">
      <c r="C3613" s="4"/>
      <c r="D3613" s="4"/>
      <c r="E3613" s="4"/>
      <c r="F3613" s="4"/>
    </row>
    <row r="3614" spans="3:6" x14ac:dyDescent="0.25">
      <c r="C3614" s="4"/>
      <c r="D3614" s="4"/>
      <c r="E3614" s="4"/>
      <c r="F3614" s="4"/>
    </row>
    <row r="3615" spans="3:6" x14ac:dyDescent="0.25">
      <c r="C3615" s="4"/>
      <c r="D3615" s="4"/>
      <c r="E3615" s="4"/>
      <c r="F3615" s="4"/>
    </row>
    <row r="3616" spans="3:6" x14ac:dyDescent="0.25">
      <c r="C3616" s="4"/>
      <c r="D3616" s="4"/>
      <c r="E3616" s="4"/>
      <c r="F3616" s="4"/>
    </row>
    <row r="3617" spans="3:6" x14ac:dyDescent="0.25">
      <c r="C3617" s="4"/>
      <c r="D3617" s="4"/>
      <c r="E3617" s="4"/>
      <c r="F3617" s="4"/>
    </row>
    <row r="3618" spans="3:6" x14ac:dyDescent="0.25">
      <c r="C3618" s="4"/>
      <c r="D3618" s="4"/>
      <c r="E3618" s="4"/>
      <c r="F3618" s="4"/>
    </row>
    <row r="3619" spans="3:6" x14ac:dyDescent="0.25">
      <c r="C3619" s="4"/>
      <c r="D3619" s="4"/>
      <c r="E3619" s="4"/>
      <c r="F3619" s="4"/>
    </row>
    <row r="3620" spans="3:6" x14ac:dyDescent="0.25">
      <c r="C3620" s="4"/>
      <c r="D3620" s="4"/>
      <c r="E3620" s="4"/>
      <c r="F3620" s="4"/>
    </row>
    <row r="3621" spans="3:6" x14ac:dyDescent="0.25">
      <c r="C3621" s="4"/>
      <c r="D3621" s="4"/>
      <c r="E3621" s="4"/>
      <c r="F3621" s="4"/>
    </row>
    <row r="3622" spans="3:6" x14ac:dyDescent="0.25">
      <c r="C3622" s="4"/>
      <c r="D3622" s="4"/>
      <c r="E3622" s="4"/>
      <c r="F3622" s="4"/>
    </row>
    <row r="3623" spans="3:6" x14ac:dyDescent="0.25">
      <c r="C3623" s="4"/>
      <c r="D3623" s="4"/>
      <c r="E3623" s="4"/>
      <c r="F3623" s="4"/>
    </row>
    <row r="3624" spans="3:6" x14ac:dyDescent="0.25">
      <c r="C3624" s="4"/>
      <c r="D3624" s="4"/>
      <c r="E3624" s="4"/>
      <c r="F3624" s="4"/>
    </row>
    <row r="3625" spans="3:6" x14ac:dyDescent="0.25">
      <c r="C3625" s="4"/>
      <c r="D3625" s="4"/>
      <c r="E3625" s="4"/>
      <c r="F3625" s="4"/>
    </row>
    <row r="3626" spans="3:6" x14ac:dyDescent="0.25">
      <c r="C3626" s="4"/>
      <c r="D3626" s="4"/>
      <c r="E3626" s="4"/>
      <c r="F3626" s="4"/>
    </row>
    <row r="3627" spans="3:6" x14ac:dyDescent="0.25">
      <c r="C3627" s="4"/>
      <c r="D3627" s="4"/>
      <c r="E3627" s="4"/>
      <c r="F3627" s="4"/>
    </row>
    <row r="3628" spans="3:6" x14ac:dyDescent="0.25">
      <c r="C3628" s="4"/>
      <c r="D3628" s="4"/>
      <c r="E3628" s="4"/>
      <c r="F3628" s="4"/>
    </row>
    <row r="3629" spans="3:6" x14ac:dyDescent="0.25">
      <c r="C3629" s="4"/>
      <c r="D3629" s="4"/>
      <c r="E3629" s="4"/>
      <c r="F3629" s="4"/>
    </row>
    <row r="3630" spans="3:6" x14ac:dyDescent="0.25">
      <c r="C3630" s="4"/>
      <c r="D3630" s="4"/>
      <c r="E3630" s="4"/>
      <c r="F3630" s="4"/>
    </row>
    <row r="3631" spans="3:6" x14ac:dyDescent="0.25">
      <c r="C3631" s="4"/>
      <c r="D3631" s="4"/>
      <c r="E3631" s="4"/>
      <c r="F3631" s="4"/>
    </row>
    <row r="3632" spans="3:6" x14ac:dyDescent="0.25">
      <c r="C3632" s="4"/>
      <c r="D3632" s="4"/>
      <c r="E3632" s="4"/>
      <c r="F3632" s="4"/>
    </row>
    <row r="3633" spans="3:6" x14ac:dyDescent="0.25">
      <c r="C3633" s="4"/>
      <c r="D3633" s="4"/>
      <c r="E3633" s="4"/>
      <c r="F3633" s="4"/>
    </row>
    <row r="3634" spans="3:6" x14ac:dyDescent="0.25">
      <c r="C3634" s="4"/>
      <c r="D3634" s="4"/>
      <c r="E3634" s="4"/>
      <c r="F3634" s="4"/>
    </row>
    <row r="3635" spans="3:6" x14ac:dyDescent="0.25">
      <c r="C3635" s="4"/>
      <c r="D3635" s="4"/>
      <c r="E3635" s="4"/>
      <c r="F3635" s="4"/>
    </row>
    <row r="3636" spans="3:6" x14ac:dyDescent="0.25">
      <c r="C3636" s="4"/>
      <c r="D3636" s="4"/>
      <c r="E3636" s="4"/>
      <c r="F3636" s="4"/>
    </row>
    <row r="3637" spans="3:6" x14ac:dyDescent="0.25">
      <c r="C3637" s="4"/>
      <c r="D3637" s="4"/>
      <c r="E3637" s="4"/>
      <c r="F3637" s="4"/>
    </row>
    <row r="3638" spans="3:6" x14ac:dyDescent="0.25">
      <c r="C3638" s="4"/>
      <c r="D3638" s="4"/>
      <c r="E3638" s="4"/>
      <c r="F3638" s="4"/>
    </row>
    <row r="3639" spans="3:6" x14ac:dyDescent="0.25">
      <c r="C3639" s="4"/>
      <c r="D3639" s="4"/>
      <c r="E3639" s="4"/>
      <c r="F3639" s="4"/>
    </row>
    <row r="3640" spans="3:6" x14ac:dyDescent="0.25">
      <c r="C3640" s="4"/>
      <c r="D3640" s="4"/>
      <c r="E3640" s="4"/>
      <c r="F3640" s="4"/>
    </row>
    <row r="3641" spans="3:6" x14ac:dyDescent="0.25">
      <c r="C3641" s="4"/>
      <c r="D3641" s="4"/>
      <c r="E3641" s="4"/>
      <c r="F3641" s="4"/>
    </row>
    <row r="3642" spans="3:6" x14ac:dyDescent="0.25">
      <c r="C3642" s="4"/>
      <c r="D3642" s="4"/>
      <c r="E3642" s="4"/>
      <c r="F3642" s="4"/>
    </row>
    <row r="3643" spans="3:6" x14ac:dyDescent="0.25">
      <c r="C3643" s="4"/>
      <c r="D3643" s="4"/>
      <c r="E3643" s="4"/>
      <c r="F3643" s="4"/>
    </row>
    <row r="3644" spans="3:6" x14ac:dyDescent="0.25">
      <c r="C3644" s="4"/>
      <c r="D3644" s="4"/>
      <c r="E3644" s="4"/>
      <c r="F3644" s="4"/>
    </row>
    <row r="3645" spans="3:6" x14ac:dyDescent="0.25">
      <c r="C3645" s="4"/>
      <c r="D3645" s="4"/>
      <c r="E3645" s="4"/>
      <c r="F3645" s="4"/>
    </row>
    <row r="3646" spans="3:6" x14ac:dyDescent="0.25">
      <c r="C3646" s="4"/>
      <c r="D3646" s="4"/>
      <c r="E3646" s="4"/>
      <c r="F3646" s="4"/>
    </row>
    <row r="3647" spans="3:6" x14ac:dyDescent="0.25">
      <c r="C3647" s="4"/>
      <c r="D3647" s="4"/>
      <c r="E3647" s="4"/>
      <c r="F3647" s="4"/>
    </row>
    <row r="3648" spans="3:6" x14ac:dyDescent="0.25">
      <c r="C3648" s="4"/>
      <c r="D3648" s="4"/>
      <c r="E3648" s="4"/>
      <c r="F3648" s="4"/>
    </row>
    <row r="3649" spans="3:6" x14ac:dyDescent="0.25">
      <c r="C3649" s="4"/>
      <c r="D3649" s="4"/>
      <c r="E3649" s="4"/>
      <c r="F3649" s="4"/>
    </row>
    <row r="3650" spans="3:6" x14ac:dyDescent="0.25">
      <c r="C3650" s="4"/>
      <c r="D3650" s="4"/>
      <c r="E3650" s="4"/>
      <c r="F3650" s="4"/>
    </row>
    <row r="3651" spans="3:6" x14ac:dyDescent="0.25">
      <c r="C3651" s="4"/>
      <c r="D3651" s="4"/>
      <c r="E3651" s="4"/>
      <c r="F3651" s="4"/>
    </row>
    <row r="3652" spans="3:6" x14ac:dyDescent="0.25">
      <c r="C3652" s="4"/>
      <c r="D3652" s="4"/>
      <c r="E3652" s="4"/>
      <c r="F3652" s="4"/>
    </row>
    <row r="3653" spans="3:6" x14ac:dyDescent="0.25">
      <c r="C3653" s="4"/>
      <c r="D3653" s="4"/>
      <c r="E3653" s="4"/>
      <c r="F3653" s="4"/>
    </row>
    <row r="3654" spans="3:6" x14ac:dyDescent="0.25">
      <c r="C3654" s="4"/>
      <c r="D3654" s="4"/>
      <c r="E3654" s="4"/>
      <c r="F3654" s="4"/>
    </row>
    <row r="3655" spans="3:6" x14ac:dyDescent="0.25">
      <c r="C3655" s="4"/>
      <c r="D3655" s="4"/>
      <c r="E3655" s="4"/>
      <c r="F3655" s="4"/>
    </row>
    <row r="3656" spans="3:6" x14ac:dyDescent="0.25">
      <c r="C3656" s="4"/>
      <c r="D3656" s="4"/>
      <c r="E3656" s="4"/>
      <c r="F3656" s="4"/>
    </row>
    <row r="3657" spans="3:6" x14ac:dyDescent="0.25">
      <c r="C3657" s="4"/>
      <c r="D3657" s="4"/>
      <c r="E3657" s="4"/>
      <c r="F3657" s="4"/>
    </row>
    <row r="3658" spans="3:6" x14ac:dyDescent="0.25">
      <c r="C3658" s="4"/>
      <c r="D3658" s="4"/>
      <c r="E3658" s="4"/>
      <c r="F3658" s="4"/>
    </row>
    <row r="3659" spans="3:6" x14ac:dyDescent="0.25">
      <c r="C3659" s="4"/>
      <c r="D3659" s="4"/>
      <c r="E3659" s="4"/>
      <c r="F3659" s="4"/>
    </row>
    <row r="3660" spans="3:6" x14ac:dyDescent="0.25">
      <c r="C3660" s="4"/>
      <c r="D3660" s="4"/>
      <c r="E3660" s="4"/>
      <c r="F3660" s="4"/>
    </row>
    <row r="3661" spans="3:6" x14ac:dyDescent="0.25">
      <c r="C3661" s="4"/>
      <c r="D3661" s="4"/>
      <c r="E3661" s="4"/>
      <c r="F3661" s="4"/>
    </row>
    <row r="3662" spans="3:6" x14ac:dyDescent="0.25">
      <c r="C3662" s="4"/>
      <c r="D3662" s="4"/>
      <c r="E3662" s="4"/>
      <c r="F3662" s="4"/>
    </row>
    <row r="3663" spans="3:6" x14ac:dyDescent="0.25">
      <c r="C3663" s="4"/>
      <c r="D3663" s="4"/>
      <c r="E3663" s="4"/>
      <c r="F3663" s="4"/>
    </row>
    <row r="3664" spans="3:6" x14ac:dyDescent="0.25">
      <c r="C3664" s="4"/>
      <c r="D3664" s="4"/>
      <c r="E3664" s="4"/>
      <c r="F3664" s="4"/>
    </row>
    <row r="3665" spans="3:6" x14ac:dyDescent="0.25">
      <c r="C3665" s="4"/>
      <c r="D3665" s="4"/>
      <c r="E3665" s="4"/>
      <c r="F3665" s="4"/>
    </row>
    <row r="3666" spans="3:6" x14ac:dyDescent="0.25">
      <c r="C3666" s="4"/>
      <c r="D3666" s="4"/>
      <c r="E3666" s="4"/>
      <c r="F3666" s="4"/>
    </row>
    <row r="3667" spans="3:6" x14ac:dyDescent="0.25">
      <c r="C3667" s="4"/>
      <c r="D3667" s="4"/>
      <c r="E3667" s="4"/>
      <c r="F3667" s="4"/>
    </row>
    <row r="3668" spans="3:6" x14ac:dyDescent="0.25">
      <c r="C3668" s="4"/>
      <c r="D3668" s="4"/>
      <c r="E3668" s="4"/>
      <c r="F3668" s="4"/>
    </row>
    <row r="3669" spans="3:6" x14ac:dyDescent="0.25">
      <c r="C3669" s="4"/>
      <c r="D3669" s="4"/>
      <c r="E3669" s="4"/>
      <c r="F3669" s="4"/>
    </row>
    <row r="3670" spans="3:6" x14ac:dyDescent="0.25">
      <c r="C3670" s="4"/>
      <c r="D3670" s="4"/>
      <c r="E3670" s="4"/>
      <c r="F3670" s="4"/>
    </row>
    <row r="3671" spans="3:6" x14ac:dyDescent="0.25">
      <c r="C3671" s="4"/>
      <c r="D3671" s="4"/>
      <c r="E3671" s="4"/>
      <c r="F3671" s="4"/>
    </row>
    <row r="3672" spans="3:6" x14ac:dyDescent="0.25">
      <c r="C3672" s="4"/>
      <c r="D3672" s="4"/>
      <c r="E3672" s="4"/>
      <c r="F3672" s="4"/>
    </row>
    <row r="3673" spans="3:6" x14ac:dyDescent="0.25">
      <c r="C3673" s="4"/>
      <c r="D3673" s="4"/>
      <c r="E3673" s="4"/>
      <c r="F3673" s="4"/>
    </row>
    <row r="3674" spans="3:6" x14ac:dyDescent="0.25">
      <c r="C3674" s="4"/>
      <c r="D3674" s="4"/>
      <c r="E3674" s="4"/>
      <c r="F3674" s="4"/>
    </row>
    <row r="3675" spans="3:6" x14ac:dyDescent="0.25">
      <c r="C3675" s="4"/>
      <c r="D3675" s="4"/>
      <c r="E3675" s="4"/>
      <c r="F3675" s="4"/>
    </row>
    <row r="3676" spans="3:6" x14ac:dyDescent="0.25">
      <c r="C3676" s="4"/>
      <c r="D3676" s="4"/>
      <c r="E3676" s="4"/>
      <c r="F3676" s="4"/>
    </row>
    <row r="3677" spans="3:6" x14ac:dyDescent="0.25">
      <c r="C3677" s="4"/>
      <c r="D3677" s="4"/>
      <c r="E3677" s="4"/>
      <c r="F3677" s="4"/>
    </row>
    <row r="3678" spans="3:6" x14ac:dyDescent="0.25">
      <c r="C3678" s="4"/>
      <c r="D3678" s="4"/>
      <c r="E3678" s="4"/>
      <c r="F3678" s="4"/>
    </row>
    <row r="3679" spans="3:6" x14ac:dyDescent="0.25">
      <c r="C3679" s="4"/>
      <c r="D3679" s="4"/>
      <c r="E3679" s="4"/>
      <c r="F3679" s="4"/>
    </row>
    <row r="3680" spans="3:6" x14ac:dyDescent="0.25">
      <c r="C3680" s="4"/>
      <c r="D3680" s="4"/>
      <c r="E3680" s="4"/>
      <c r="F3680" s="4"/>
    </row>
    <row r="3681" spans="3:6" x14ac:dyDescent="0.25">
      <c r="C3681" s="4"/>
      <c r="D3681" s="4"/>
      <c r="E3681" s="4"/>
      <c r="F3681" s="4"/>
    </row>
    <row r="3682" spans="3:6" x14ac:dyDescent="0.25">
      <c r="C3682" s="4"/>
      <c r="D3682" s="4"/>
      <c r="E3682" s="4"/>
      <c r="F3682" s="4"/>
    </row>
    <row r="3683" spans="3:6" x14ac:dyDescent="0.25">
      <c r="C3683" s="4"/>
      <c r="D3683" s="4"/>
      <c r="E3683" s="4"/>
      <c r="F3683" s="4"/>
    </row>
    <row r="3684" spans="3:6" x14ac:dyDescent="0.25">
      <c r="C3684" s="4"/>
      <c r="D3684" s="4"/>
      <c r="E3684" s="4"/>
      <c r="F3684" s="4"/>
    </row>
    <row r="3685" spans="3:6" x14ac:dyDescent="0.25">
      <c r="C3685" s="4"/>
      <c r="D3685" s="4"/>
      <c r="E3685" s="4"/>
      <c r="F3685" s="4"/>
    </row>
    <row r="3686" spans="3:6" x14ac:dyDescent="0.25">
      <c r="C3686" s="4"/>
      <c r="D3686" s="4"/>
      <c r="E3686" s="4"/>
      <c r="F3686" s="4"/>
    </row>
    <row r="3687" spans="3:6" x14ac:dyDescent="0.25">
      <c r="C3687" s="4"/>
      <c r="D3687" s="4"/>
      <c r="E3687" s="4"/>
      <c r="F3687" s="4"/>
    </row>
    <row r="3688" spans="3:6" x14ac:dyDescent="0.25">
      <c r="C3688" s="4"/>
      <c r="D3688" s="4"/>
      <c r="E3688" s="4"/>
      <c r="F3688" s="4"/>
    </row>
    <row r="3689" spans="3:6" x14ac:dyDescent="0.25">
      <c r="C3689" s="4"/>
      <c r="D3689" s="4"/>
      <c r="E3689" s="4"/>
      <c r="F3689" s="4"/>
    </row>
    <row r="3690" spans="3:6" x14ac:dyDescent="0.25">
      <c r="C3690" s="4"/>
      <c r="D3690" s="4"/>
      <c r="E3690" s="4"/>
      <c r="F3690" s="4"/>
    </row>
    <row r="3691" spans="3:6" x14ac:dyDescent="0.25">
      <c r="C3691" s="4"/>
      <c r="D3691" s="4"/>
      <c r="E3691" s="4"/>
      <c r="F3691" s="4"/>
    </row>
    <row r="3692" spans="3:6" x14ac:dyDescent="0.25">
      <c r="C3692" s="4"/>
      <c r="D3692" s="4"/>
      <c r="E3692" s="4"/>
      <c r="F3692" s="4"/>
    </row>
    <row r="3693" spans="3:6" x14ac:dyDescent="0.25">
      <c r="C3693" s="4"/>
      <c r="D3693" s="4"/>
      <c r="E3693" s="4"/>
      <c r="F3693" s="4"/>
    </row>
    <row r="3694" spans="3:6" x14ac:dyDescent="0.25">
      <c r="C3694" s="4"/>
      <c r="D3694" s="4"/>
      <c r="E3694" s="4"/>
      <c r="F3694" s="4"/>
    </row>
    <row r="3695" spans="3:6" x14ac:dyDescent="0.25">
      <c r="C3695" s="4"/>
      <c r="D3695" s="4"/>
      <c r="E3695" s="4"/>
      <c r="F3695" s="4"/>
    </row>
    <row r="3696" spans="3:6" x14ac:dyDescent="0.25">
      <c r="C3696" s="4"/>
      <c r="D3696" s="4"/>
      <c r="E3696" s="4"/>
      <c r="F3696" s="4"/>
    </row>
    <row r="3697" spans="3:6" x14ac:dyDescent="0.25">
      <c r="C3697" s="4"/>
      <c r="D3697" s="4"/>
      <c r="E3697" s="4"/>
      <c r="F3697" s="4"/>
    </row>
    <row r="3698" spans="3:6" x14ac:dyDescent="0.25">
      <c r="C3698" s="4"/>
      <c r="D3698" s="4"/>
      <c r="E3698" s="4"/>
      <c r="F3698" s="4"/>
    </row>
    <row r="3699" spans="3:6" x14ac:dyDescent="0.25">
      <c r="C3699" s="4"/>
      <c r="D3699" s="4"/>
      <c r="E3699" s="4"/>
      <c r="F3699" s="4"/>
    </row>
    <row r="3700" spans="3:6" x14ac:dyDescent="0.25">
      <c r="C3700" s="4"/>
      <c r="D3700" s="4"/>
      <c r="E3700" s="4"/>
      <c r="F3700" s="4"/>
    </row>
    <row r="3701" spans="3:6" x14ac:dyDescent="0.25">
      <c r="C3701" s="4"/>
      <c r="D3701" s="4"/>
      <c r="E3701" s="4"/>
      <c r="F3701" s="4"/>
    </row>
    <row r="3702" spans="3:6" x14ac:dyDescent="0.25">
      <c r="C3702" s="4"/>
      <c r="D3702" s="4"/>
      <c r="E3702" s="4"/>
      <c r="F3702" s="4"/>
    </row>
    <row r="3703" spans="3:6" x14ac:dyDescent="0.25">
      <c r="C3703" s="4"/>
      <c r="D3703" s="4"/>
      <c r="E3703" s="4"/>
      <c r="F3703" s="4"/>
    </row>
    <row r="3704" spans="3:6" x14ac:dyDescent="0.25">
      <c r="C3704" s="4"/>
      <c r="D3704" s="4"/>
      <c r="E3704" s="4"/>
      <c r="F3704" s="4"/>
    </row>
    <row r="3705" spans="3:6" x14ac:dyDescent="0.25">
      <c r="C3705" s="4"/>
      <c r="D3705" s="4"/>
      <c r="E3705" s="4"/>
      <c r="F3705" s="4"/>
    </row>
    <row r="3706" spans="3:6" x14ac:dyDescent="0.25">
      <c r="C3706" s="4"/>
      <c r="D3706" s="4"/>
      <c r="E3706" s="4"/>
      <c r="F3706" s="4"/>
    </row>
    <row r="3707" spans="3:6" x14ac:dyDescent="0.25">
      <c r="C3707" s="4"/>
      <c r="D3707" s="4"/>
      <c r="E3707" s="4"/>
      <c r="F3707" s="4"/>
    </row>
    <row r="3708" spans="3:6" x14ac:dyDescent="0.25">
      <c r="C3708" s="4"/>
      <c r="D3708" s="4"/>
      <c r="E3708" s="4"/>
      <c r="F3708" s="4"/>
    </row>
    <row r="3709" spans="3:6" x14ac:dyDescent="0.25">
      <c r="C3709" s="4"/>
      <c r="D3709" s="4"/>
      <c r="E3709" s="4"/>
      <c r="F3709" s="4"/>
    </row>
    <row r="3710" spans="3:6" x14ac:dyDescent="0.25">
      <c r="C3710" s="4"/>
      <c r="D3710" s="4"/>
      <c r="E3710" s="4"/>
      <c r="F3710" s="4"/>
    </row>
    <row r="3711" spans="3:6" x14ac:dyDescent="0.25">
      <c r="C3711" s="4"/>
      <c r="D3711" s="4"/>
      <c r="E3711" s="4"/>
      <c r="F3711" s="4"/>
    </row>
    <row r="3712" spans="3:6" x14ac:dyDescent="0.25">
      <c r="C3712" s="4"/>
      <c r="D3712" s="4"/>
      <c r="E3712" s="4"/>
      <c r="F3712" s="4"/>
    </row>
    <row r="3713" spans="3:6" x14ac:dyDescent="0.25">
      <c r="C3713" s="4"/>
      <c r="D3713" s="4"/>
      <c r="E3713" s="4"/>
      <c r="F3713" s="4"/>
    </row>
    <row r="3714" spans="3:6" x14ac:dyDescent="0.25">
      <c r="C3714" s="4"/>
      <c r="D3714" s="4"/>
      <c r="E3714" s="4"/>
      <c r="F3714" s="4"/>
    </row>
    <row r="3715" spans="3:6" x14ac:dyDescent="0.25">
      <c r="C3715" s="4"/>
      <c r="D3715" s="4"/>
      <c r="E3715" s="4"/>
      <c r="F3715" s="4"/>
    </row>
    <row r="3716" spans="3:6" x14ac:dyDescent="0.25">
      <c r="C3716" s="4"/>
      <c r="D3716" s="4"/>
      <c r="E3716" s="4"/>
      <c r="F3716" s="4"/>
    </row>
    <row r="3717" spans="3:6" x14ac:dyDescent="0.25">
      <c r="C3717" s="4"/>
      <c r="D3717" s="4"/>
      <c r="E3717" s="4"/>
      <c r="F3717" s="4"/>
    </row>
    <row r="3718" spans="3:6" x14ac:dyDescent="0.25">
      <c r="C3718" s="4"/>
      <c r="D3718" s="4"/>
      <c r="E3718" s="4"/>
      <c r="F3718" s="4"/>
    </row>
    <row r="3719" spans="3:6" x14ac:dyDescent="0.25">
      <c r="C3719" s="4"/>
      <c r="D3719" s="4"/>
      <c r="E3719" s="4"/>
      <c r="F3719" s="4"/>
    </row>
    <row r="3720" spans="3:6" x14ac:dyDescent="0.25">
      <c r="C3720" s="4"/>
      <c r="D3720" s="4"/>
      <c r="E3720" s="4"/>
      <c r="F3720" s="4"/>
    </row>
    <row r="3721" spans="3:6" x14ac:dyDescent="0.25">
      <c r="C3721" s="4"/>
      <c r="D3721" s="4"/>
      <c r="E3721" s="4"/>
      <c r="F3721" s="4"/>
    </row>
    <row r="3722" spans="3:6" x14ac:dyDescent="0.25">
      <c r="C3722" s="4"/>
      <c r="D3722" s="4"/>
      <c r="E3722" s="4"/>
      <c r="F3722" s="4"/>
    </row>
    <row r="3723" spans="3:6" x14ac:dyDescent="0.25">
      <c r="C3723" s="4"/>
      <c r="D3723" s="4"/>
      <c r="E3723" s="4"/>
      <c r="F3723" s="4"/>
    </row>
    <row r="3724" spans="3:6" x14ac:dyDescent="0.25">
      <c r="C3724" s="4"/>
      <c r="D3724" s="4"/>
      <c r="E3724" s="4"/>
      <c r="F3724" s="4"/>
    </row>
    <row r="3725" spans="3:6" x14ac:dyDescent="0.25">
      <c r="C3725" s="4"/>
      <c r="D3725" s="4"/>
      <c r="E3725" s="4"/>
      <c r="F3725" s="4"/>
    </row>
    <row r="3726" spans="3:6" x14ac:dyDescent="0.25">
      <c r="C3726" s="4"/>
      <c r="D3726" s="4"/>
      <c r="E3726" s="4"/>
      <c r="F3726" s="4"/>
    </row>
    <row r="3727" spans="3:6" x14ac:dyDescent="0.25">
      <c r="C3727" s="4"/>
      <c r="D3727" s="4"/>
      <c r="E3727" s="4"/>
      <c r="F3727" s="4"/>
    </row>
    <row r="3728" spans="3:6" x14ac:dyDescent="0.25">
      <c r="C3728" s="4"/>
      <c r="D3728" s="4"/>
      <c r="E3728" s="4"/>
      <c r="F3728" s="4"/>
    </row>
    <row r="3729" spans="3:6" x14ac:dyDescent="0.25">
      <c r="C3729" s="4"/>
      <c r="D3729" s="4"/>
      <c r="E3729" s="4"/>
      <c r="F3729" s="4"/>
    </row>
    <row r="3730" spans="3:6" x14ac:dyDescent="0.25">
      <c r="C3730" s="4"/>
      <c r="D3730" s="4"/>
      <c r="E3730" s="4"/>
      <c r="F3730" s="4"/>
    </row>
    <row r="3731" spans="3:6" x14ac:dyDescent="0.25">
      <c r="C3731" s="4"/>
      <c r="D3731" s="4"/>
      <c r="E3731" s="4"/>
      <c r="F3731" s="4"/>
    </row>
    <row r="3732" spans="3:6" x14ac:dyDescent="0.25">
      <c r="C3732" s="4"/>
      <c r="D3732" s="4"/>
      <c r="E3732" s="4"/>
      <c r="F3732" s="4"/>
    </row>
    <row r="3733" spans="3:6" x14ac:dyDescent="0.25">
      <c r="C3733" s="4"/>
      <c r="D3733" s="4"/>
      <c r="E3733" s="4"/>
      <c r="F3733" s="4"/>
    </row>
    <row r="3734" spans="3:6" x14ac:dyDescent="0.25">
      <c r="C3734" s="4"/>
      <c r="D3734" s="4"/>
      <c r="E3734" s="4"/>
      <c r="F3734" s="4"/>
    </row>
    <row r="3735" spans="3:6" x14ac:dyDescent="0.25">
      <c r="C3735" s="4"/>
      <c r="D3735" s="4"/>
      <c r="E3735" s="4"/>
      <c r="F3735" s="4"/>
    </row>
    <row r="3736" spans="3:6" x14ac:dyDescent="0.25">
      <c r="C3736" s="4"/>
      <c r="D3736" s="4"/>
      <c r="E3736" s="4"/>
      <c r="F3736" s="4"/>
    </row>
    <row r="3737" spans="3:6" x14ac:dyDescent="0.25">
      <c r="C3737" s="4"/>
      <c r="D3737" s="4"/>
      <c r="E3737" s="4"/>
      <c r="F3737" s="4"/>
    </row>
    <row r="3738" spans="3:6" x14ac:dyDescent="0.25">
      <c r="C3738" s="4"/>
      <c r="D3738" s="4"/>
      <c r="E3738" s="4"/>
      <c r="F3738" s="4"/>
    </row>
    <row r="3739" spans="3:6" x14ac:dyDescent="0.25">
      <c r="C3739" s="4"/>
      <c r="D3739" s="4"/>
      <c r="E3739" s="4"/>
      <c r="F3739" s="4"/>
    </row>
    <row r="3740" spans="3:6" x14ac:dyDescent="0.25">
      <c r="C3740" s="4"/>
      <c r="D3740" s="4"/>
      <c r="E3740" s="4"/>
      <c r="F3740" s="4"/>
    </row>
    <row r="3741" spans="3:6" x14ac:dyDescent="0.25">
      <c r="C3741" s="4"/>
      <c r="D3741" s="4"/>
      <c r="E3741" s="4"/>
      <c r="F3741" s="4"/>
    </row>
    <row r="3742" spans="3:6" x14ac:dyDescent="0.25">
      <c r="C3742" s="4"/>
      <c r="D3742" s="4"/>
      <c r="E3742" s="4"/>
      <c r="F3742" s="4"/>
    </row>
    <row r="3743" spans="3:6" x14ac:dyDescent="0.25">
      <c r="C3743" s="4"/>
      <c r="D3743" s="4"/>
      <c r="E3743" s="4"/>
      <c r="F3743" s="4"/>
    </row>
    <row r="3744" spans="3:6" x14ac:dyDescent="0.25">
      <c r="C3744" s="4"/>
      <c r="D3744" s="4"/>
      <c r="E3744" s="4"/>
      <c r="F3744" s="4"/>
    </row>
    <row r="3745" spans="3:6" x14ac:dyDescent="0.25">
      <c r="C3745" s="4"/>
      <c r="D3745" s="4"/>
      <c r="E3745" s="4"/>
      <c r="F3745" s="4"/>
    </row>
    <row r="3746" spans="3:6" x14ac:dyDescent="0.25">
      <c r="C3746" s="4"/>
      <c r="D3746" s="4"/>
      <c r="E3746" s="4"/>
      <c r="F3746" s="4"/>
    </row>
    <row r="3747" spans="3:6" x14ac:dyDescent="0.25">
      <c r="C3747" s="4"/>
      <c r="D3747" s="4"/>
      <c r="E3747" s="4"/>
      <c r="F3747" s="4"/>
    </row>
    <row r="3748" spans="3:6" x14ac:dyDescent="0.25">
      <c r="C3748" s="4"/>
      <c r="D3748" s="4"/>
      <c r="E3748" s="4"/>
      <c r="F3748" s="4"/>
    </row>
    <row r="3749" spans="3:6" x14ac:dyDescent="0.25">
      <c r="C3749" s="4"/>
      <c r="D3749" s="4"/>
      <c r="E3749" s="4"/>
      <c r="F3749" s="4"/>
    </row>
    <row r="3750" spans="3:6" x14ac:dyDescent="0.25">
      <c r="C3750" s="4"/>
      <c r="D3750" s="4"/>
      <c r="E3750" s="4"/>
      <c r="F3750" s="4"/>
    </row>
    <row r="3751" spans="3:6" x14ac:dyDescent="0.25">
      <c r="C3751" s="4"/>
      <c r="D3751" s="4"/>
      <c r="E3751" s="4"/>
      <c r="F3751" s="4"/>
    </row>
    <row r="3752" spans="3:6" x14ac:dyDescent="0.25">
      <c r="C3752" s="4"/>
      <c r="D3752" s="4"/>
      <c r="E3752" s="4"/>
      <c r="F3752" s="4"/>
    </row>
    <row r="3753" spans="3:6" x14ac:dyDescent="0.25">
      <c r="C3753" s="4"/>
      <c r="D3753" s="4"/>
      <c r="E3753" s="4"/>
      <c r="F3753" s="4"/>
    </row>
    <row r="3754" spans="3:6" x14ac:dyDescent="0.25">
      <c r="C3754" s="4"/>
      <c r="D3754" s="4"/>
      <c r="E3754" s="4"/>
      <c r="F3754" s="4"/>
    </row>
    <row r="3755" spans="3:6" x14ac:dyDescent="0.25">
      <c r="C3755" s="4"/>
      <c r="D3755" s="4"/>
      <c r="E3755" s="4"/>
      <c r="F3755" s="4"/>
    </row>
    <row r="3756" spans="3:6" x14ac:dyDescent="0.25">
      <c r="C3756" s="4"/>
      <c r="D3756" s="4"/>
      <c r="E3756" s="4"/>
      <c r="F3756" s="4"/>
    </row>
    <row r="3757" spans="3:6" x14ac:dyDescent="0.25">
      <c r="C3757" s="4"/>
      <c r="D3757" s="4"/>
      <c r="E3757" s="4"/>
      <c r="F3757" s="4"/>
    </row>
    <row r="3758" spans="3:6" x14ac:dyDescent="0.25">
      <c r="C3758" s="4"/>
      <c r="D3758" s="4"/>
      <c r="E3758" s="4"/>
      <c r="F3758" s="4"/>
    </row>
    <row r="3759" spans="3:6" x14ac:dyDescent="0.25">
      <c r="C3759" s="4"/>
      <c r="D3759" s="4"/>
      <c r="E3759" s="4"/>
      <c r="F3759" s="4"/>
    </row>
    <row r="3760" spans="3:6" x14ac:dyDescent="0.25">
      <c r="C3760" s="4"/>
      <c r="D3760" s="4"/>
      <c r="E3760" s="4"/>
      <c r="F3760" s="4"/>
    </row>
    <row r="3761" spans="3:6" x14ac:dyDescent="0.25">
      <c r="C3761" s="4"/>
      <c r="D3761" s="4"/>
      <c r="E3761" s="4"/>
      <c r="F3761" s="4"/>
    </row>
    <row r="3762" spans="3:6" x14ac:dyDescent="0.25">
      <c r="C3762" s="4"/>
      <c r="D3762" s="4"/>
      <c r="E3762" s="4"/>
      <c r="F3762" s="4"/>
    </row>
    <row r="3763" spans="3:6" x14ac:dyDescent="0.25">
      <c r="C3763" s="4"/>
      <c r="D3763" s="4"/>
      <c r="E3763" s="4"/>
      <c r="F3763" s="4"/>
    </row>
    <row r="3764" spans="3:6" x14ac:dyDescent="0.25">
      <c r="C3764" s="4"/>
      <c r="D3764" s="4"/>
      <c r="E3764" s="4"/>
      <c r="F3764" s="4"/>
    </row>
    <row r="3765" spans="3:6" x14ac:dyDescent="0.25">
      <c r="C3765" s="4"/>
      <c r="D3765" s="4"/>
      <c r="E3765" s="4"/>
      <c r="F3765" s="4"/>
    </row>
    <row r="3766" spans="3:6" x14ac:dyDescent="0.25">
      <c r="C3766" s="4"/>
      <c r="D3766" s="4"/>
      <c r="E3766" s="4"/>
      <c r="F3766" s="4"/>
    </row>
    <row r="3767" spans="3:6" x14ac:dyDescent="0.25">
      <c r="C3767" s="4"/>
      <c r="D3767" s="4"/>
      <c r="E3767" s="4"/>
      <c r="F3767" s="4"/>
    </row>
    <row r="3768" spans="3:6" x14ac:dyDescent="0.25">
      <c r="C3768" s="4"/>
      <c r="D3768" s="4"/>
      <c r="E3768" s="4"/>
      <c r="F3768" s="4"/>
    </row>
    <row r="3769" spans="3:6" x14ac:dyDescent="0.25">
      <c r="C3769" s="4"/>
      <c r="D3769" s="4"/>
      <c r="E3769" s="4"/>
      <c r="F3769" s="4"/>
    </row>
    <row r="3770" spans="3:6" x14ac:dyDescent="0.25">
      <c r="C3770" s="4"/>
      <c r="D3770" s="4"/>
      <c r="E3770" s="4"/>
      <c r="F3770" s="4"/>
    </row>
    <row r="3771" spans="3:6" x14ac:dyDescent="0.25">
      <c r="C3771" s="4"/>
      <c r="D3771" s="4"/>
      <c r="E3771" s="4"/>
      <c r="F3771" s="4"/>
    </row>
    <row r="3772" spans="3:6" x14ac:dyDescent="0.25">
      <c r="C3772" s="4"/>
      <c r="D3772" s="4"/>
      <c r="E3772" s="4"/>
      <c r="F3772" s="4"/>
    </row>
    <row r="3773" spans="3:6" x14ac:dyDescent="0.25">
      <c r="C3773" s="4"/>
      <c r="D3773" s="4"/>
      <c r="E3773" s="4"/>
      <c r="F3773" s="4"/>
    </row>
    <row r="3774" spans="3:6" x14ac:dyDescent="0.25">
      <c r="C3774" s="4"/>
      <c r="D3774" s="4"/>
      <c r="E3774" s="4"/>
      <c r="F3774" s="4"/>
    </row>
    <row r="3775" spans="3:6" x14ac:dyDescent="0.25">
      <c r="C3775" s="4"/>
      <c r="D3775" s="4"/>
      <c r="E3775" s="4"/>
      <c r="F3775" s="4"/>
    </row>
    <row r="3776" spans="3:6" x14ac:dyDescent="0.25">
      <c r="C3776" s="4"/>
      <c r="D3776" s="4"/>
      <c r="E3776" s="4"/>
      <c r="F3776" s="4"/>
    </row>
    <row r="3777" spans="3:6" x14ac:dyDescent="0.25">
      <c r="C3777" s="4"/>
      <c r="D3777" s="4"/>
      <c r="E3777" s="4"/>
      <c r="F3777" s="4"/>
    </row>
    <row r="3778" spans="3:6" x14ac:dyDescent="0.25">
      <c r="C3778" s="4"/>
      <c r="D3778" s="4"/>
      <c r="E3778" s="4"/>
      <c r="F3778" s="4"/>
    </row>
    <row r="3779" spans="3:6" x14ac:dyDescent="0.25">
      <c r="C3779" s="4"/>
      <c r="D3779" s="4"/>
      <c r="E3779" s="4"/>
      <c r="F3779" s="4"/>
    </row>
    <row r="3780" spans="3:6" x14ac:dyDescent="0.25">
      <c r="C3780" s="4"/>
      <c r="D3780" s="4"/>
      <c r="E3780" s="4"/>
      <c r="F3780" s="4"/>
    </row>
    <row r="3781" spans="3:6" x14ac:dyDescent="0.25">
      <c r="C3781" s="4"/>
      <c r="D3781" s="4"/>
      <c r="E3781" s="4"/>
      <c r="F3781" s="4"/>
    </row>
    <row r="3782" spans="3:6" x14ac:dyDescent="0.25">
      <c r="C3782" s="4"/>
      <c r="D3782" s="4"/>
      <c r="E3782" s="4"/>
      <c r="F3782" s="4"/>
    </row>
    <row r="3783" spans="3:6" x14ac:dyDescent="0.25">
      <c r="C3783" s="4"/>
      <c r="D3783" s="4"/>
      <c r="E3783" s="4"/>
      <c r="F3783" s="4"/>
    </row>
    <row r="3784" spans="3:6" x14ac:dyDescent="0.25">
      <c r="C3784" s="4"/>
      <c r="D3784" s="4"/>
      <c r="E3784" s="4"/>
      <c r="F3784" s="4"/>
    </row>
    <row r="3785" spans="3:6" x14ac:dyDescent="0.25">
      <c r="C3785" s="4"/>
      <c r="D3785" s="4"/>
      <c r="E3785" s="4"/>
      <c r="F3785" s="4"/>
    </row>
    <row r="3786" spans="3:6" x14ac:dyDescent="0.25">
      <c r="C3786" s="4"/>
      <c r="D3786" s="4"/>
      <c r="E3786" s="4"/>
      <c r="F3786" s="4"/>
    </row>
    <row r="3787" spans="3:6" x14ac:dyDescent="0.25">
      <c r="C3787" s="4"/>
      <c r="D3787" s="4"/>
      <c r="E3787" s="4"/>
      <c r="F3787" s="4"/>
    </row>
    <row r="3788" spans="3:6" x14ac:dyDescent="0.25">
      <c r="C3788" s="4"/>
      <c r="D3788" s="4"/>
      <c r="E3788" s="4"/>
      <c r="F3788" s="4"/>
    </row>
    <row r="3789" spans="3:6" x14ac:dyDescent="0.25">
      <c r="C3789" s="4"/>
      <c r="D3789" s="4"/>
      <c r="E3789" s="4"/>
      <c r="F3789" s="4"/>
    </row>
    <row r="3790" spans="3:6" x14ac:dyDescent="0.25">
      <c r="C3790" s="4"/>
      <c r="D3790" s="4"/>
      <c r="E3790" s="4"/>
      <c r="F3790" s="4"/>
    </row>
    <row r="3791" spans="3:6" x14ac:dyDescent="0.25">
      <c r="C3791" s="4"/>
      <c r="D3791" s="4"/>
      <c r="E3791" s="4"/>
      <c r="F3791" s="4"/>
    </row>
    <row r="3792" spans="3:6" x14ac:dyDescent="0.25">
      <c r="C3792" s="4"/>
      <c r="D3792" s="4"/>
      <c r="E3792" s="4"/>
      <c r="F3792" s="4"/>
    </row>
    <row r="3793" spans="3:6" x14ac:dyDescent="0.25">
      <c r="C3793" s="4"/>
      <c r="D3793" s="4"/>
      <c r="E3793" s="4"/>
      <c r="F3793" s="4"/>
    </row>
    <row r="3794" spans="3:6" x14ac:dyDescent="0.25">
      <c r="C3794" s="4"/>
      <c r="D3794" s="4"/>
      <c r="E3794" s="4"/>
      <c r="F3794" s="4"/>
    </row>
    <row r="3795" spans="3:6" x14ac:dyDescent="0.25">
      <c r="C3795" s="4"/>
      <c r="D3795" s="4"/>
      <c r="E3795" s="4"/>
      <c r="F3795" s="4"/>
    </row>
    <row r="3796" spans="3:6" x14ac:dyDescent="0.25">
      <c r="C3796" s="4"/>
      <c r="D3796" s="4"/>
      <c r="E3796" s="4"/>
      <c r="F3796" s="4"/>
    </row>
    <row r="3797" spans="3:6" x14ac:dyDescent="0.25">
      <c r="C3797" s="4"/>
      <c r="D3797" s="4"/>
      <c r="E3797" s="4"/>
      <c r="F3797" s="4"/>
    </row>
    <row r="3798" spans="3:6" x14ac:dyDescent="0.25">
      <c r="C3798" s="4"/>
      <c r="D3798" s="4"/>
      <c r="E3798" s="4"/>
      <c r="F3798" s="4"/>
    </row>
    <row r="3799" spans="3:6" x14ac:dyDescent="0.25">
      <c r="C3799" s="4"/>
      <c r="D3799" s="4"/>
      <c r="E3799" s="4"/>
      <c r="F3799" s="4"/>
    </row>
    <row r="3800" spans="3:6" x14ac:dyDescent="0.25">
      <c r="C3800" s="4"/>
      <c r="D3800" s="4"/>
      <c r="E3800" s="4"/>
      <c r="F3800" s="4"/>
    </row>
    <row r="3801" spans="3:6" x14ac:dyDescent="0.25">
      <c r="C3801" s="4"/>
      <c r="D3801" s="4"/>
      <c r="E3801" s="4"/>
      <c r="F3801" s="4"/>
    </row>
    <row r="3802" spans="3:6" x14ac:dyDescent="0.25">
      <c r="C3802" s="4"/>
      <c r="D3802" s="4"/>
      <c r="E3802" s="4"/>
      <c r="F3802" s="4"/>
    </row>
    <row r="3803" spans="3:6" x14ac:dyDescent="0.25">
      <c r="C3803" s="4"/>
      <c r="D3803" s="4"/>
      <c r="E3803" s="4"/>
      <c r="F3803" s="4"/>
    </row>
    <row r="3804" spans="3:6" x14ac:dyDescent="0.25">
      <c r="C3804" s="4"/>
      <c r="D3804" s="4"/>
      <c r="E3804" s="4"/>
      <c r="F3804" s="4"/>
    </row>
    <row r="3805" spans="3:6" x14ac:dyDescent="0.25">
      <c r="C3805" s="4"/>
      <c r="D3805" s="4"/>
      <c r="E3805" s="4"/>
      <c r="F3805" s="4"/>
    </row>
    <row r="3806" spans="3:6" x14ac:dyDescent="0.25">
      <c r="C3806" s="4"/>
      <c r="D3806" s="4"/>
      <c r="E3806" s="4"/>
      <c r="F3806" s="4"/>
    </row>
    <row r="3807" spans="3:6" x14ac:dyDescent="0.25">
      <c r="C3807" s="4"/>
      <c r="D3807" s="4"/>
      <c r="E3807" s="4"/>
      <c r="F3807" s="4"/>
    </row>
    <row r="3808" spans="3:6" x14ac:dyDescent="0.25">
      <c r="C3808" s="4"/>
      <c r="D3808" s="4"/>
      <c r="E3808" s="4"/>
      <c r="F3808" s="4"/>
    </row>
    <row r="3809" spans="3:6" x14ac:dyDescent="0.25">
      <c r="C3809" s="4"/>
      <c r="D3809" s="4"/>
      <c r="E3809" s="4"/>
      <c r="F3809" s="4"/>
    </row>
    <row r="3810" spans="3:6" x14ac:dyDescent="0.25">
      <c r="C3810" s="4"/>
      <c r="D3810" s="4"/>
      <c r="E3810" s="4"/>
      <c r="F3810" s="4"/>
    </row>
    <row r="3811" spans="3:6" x14ac:dyDescent="0.25">
      <c r="C3811" s="4"/>
      <c r="D3811" s="4"/>
      <c r="E3811" s="4"/>
      <c r="F3811" s="4"/>
    </row>
    <row r="3812" spans="3:6" x14ac:dyDescent="0.25">
      <c r="C3812" s="4"/>
      <c r="D3812" s="4"/>
      <c r="E3812" s="4"/>
      <c r="F3812" s="4"/>
    </row>
    <row r="3813" spans="3:6" x14ac:dyDescent="0.25">
      <c r="C3813" s="4"/>
      <c r="D3813" s="4"/>
      <c r="E3813" s="4"/>
      <c r="F3813" s="4"/>
    </row>
    <row r="3814" spans="3:6" x14ac:dyDescent="0.25">
      <c r="C3814" s="4"/>
      <c r="D3814" s="4"/>
      <c r="E3814" s="4"/>
      <c r="F3814" s="4"/>
    </row>
    <row r="3815" spans="3:6" x14ac:dyDescent="0.25">
      <c r="C3815" s="4"/>
      <c r="D3815" s="4"/>
      <c r="E3815" s="4"/>
      <c r="F3815" s="4"/>
    </row>
    <row r="3816" spans="3:6" x14ac:dyDescent="0.25">
      <c r="C3816" s="4"/>
      <c r="D3816" s="4"/>
      <c r="E3816" s="4"/>
      <c r="F3816" s="4"/>
    </row>
    <row r="3817" spans="3:6" x14ac:dyDescent="0.25">
      <c r="C3817" s="4"/>
      <c r="D3817" s="4"/>
      <c r="E3817" s="4"/>
      <c r="F3817" s="4"/>
    </row>
    <row r="3818" spans="3:6" x14ac:dyDescent="0.25">
      <c r="C3818" s="4"/>
      <c r="D3818" s="4"/>
      <c r="E3818" s="4"/>
      <c r="F3818" s="4"/>
    </row>
    <row r="3819" spans="3:6" x14ac:dyDescent="0.25">
      <c r="C3819" s="4"/>
      <c r="D3819" s="4"/>
      <c r="E3819" s="4"/>
      <c r="F3819" s="4"/>
    </row>
    <row r="3820" spans="3:6" x14ac:dyDescent="0.25">
      <c r="C3820" s="4"/>
      <c r="D3820" s="4"/>
      <c r="E3820" s="4"/>
      <c r="F3820" s="4"/>
    </row>
    <row r="3821" spans="3:6" x14ac:dyDescent="0.25">
      <c r="C3821" s="4"/>
      <c r="D3821" s="4"/>
      <c r="E3821" s="4"/>
      <c r="F3821" s="4"/>
    </row>
    <row r="3822" spans="3:6" x14ac:dyDescent="0.25">
      <c r="C3822" s="4"/>
      <c r="D3822" s="4"/>
      <c r="E3822" s="4"/>
      <c r="F3822" s="4"/>
    </row>
    <row r="3823" spans="3:6" x14ac:dyDescent="0.25">
      <c r="C3823" s="4"/>
      <c r="D3823" s="4"/>
      <c r="E3823" s="4"/>
      <c r="F3823" s="4"/>
    </row>
    <row r="3824" spans="3:6" x14ac:dyDescent="0.25">
      <c r="C3824" s="4"/>
      <c r="D3824" s="4"/>
      <c r="E3824" s="4"/>
      <c r="F3824" s="4"/>
    </row>
    <row r="3825" spans="3:6" x14ac:dyDescent="0.25">
      <c r="C3825" s="4"/>
      <c r="D3825" s="4"/>
      <c r="E3825" s="4"/>
      <c r="F3825" s="4"/>
    </row>
    <row r="3826" spans="3:6" x14ac:dyDescent="0.25">
      <c r="C3826" s="4"/>
      <c r="D3826" s="4"/>
      <c r="E3826" s="4"/>
      <c r="F3826" s="4"/>
    </row>
    <row r="3827" spans="3:6" x14ac:dyDescent="0.25">
      <c r="C3827" s="4"/>
      <c r="D3827" s="4"/>
      <c r="E3827" s="4"/>
      <c r="F3827" s="4"/>
    </row>
    <row r="3828" spans="3:6" x14ac:dyDescent="0.25">
      <c r="C3828" s="4"/>
      <c r="D3828" s="4"/>
      <c r="E3828" s="4"/>
      <c r="F3828" s="4"/>
    </row>
    <row r="3829" spans="3:6" x14ac:dyDescent="0.25">
      <c r="C3829" s="4"/>
      <c r="D3829" s="4"/>
      <c r="E3829" s="4"/>
      <c r="F3829" s="4"/>
    </row>
    <row r="3830" spans="3:6" x14ac:dyDescent="0.25">
      <c r="C3830" s="4"/>
      <c r="D3830" s="4"/>
      <c r="E3830" s="4"/>
      <c r="F3830" s="4"/>
    </row>
    <row r="3831" spans="3:6" x14ac:dyDescent="0.25">
      <c r="C3831" s="4"/>
      <c r="D3831" s="4"/>
      <c r="E3831" s="4"/>
      <c r="F3831" s="4"/>
    </row>
    <row r="3832" spans="3:6" x14ac:dyDescent="0.25">
      <c r="C3832" s="4"/>
      <c r="D3832" s="4"/>
      <c r="E3832" s="4"/>
      <c r="F3832" s="4"/>
    </row>
    <row r="3833" spans="3:6" x14ac:dyDescent="0.25">
      <c r="C3833" s="4"/>
      <c r="D3833" s="4"/>
      <c r="E3833" s="4"/>
      <c r="F3833" s="4"/>
    </row>
    <row r="3834" spans="3:6" x14ac:dyDescent="0.25">
      <c r="C3834" s="4"/>
      <c r="D3834" s="4"/>
      <c r="E3834" s="4"/>
      <c r="F3834" s="4"/>
    </row>
    <row r="3835" spans="3:6" x14ac:dyDescent="0.25">
      <c r="C3835" s="4"/>
      <c r="D3835" s="4"/>
      <c r="E3835" s="4"/>
      <c r="F3835" s="4"/>
    </row>
    <row r="3836" spans="3:6" x14ac:dyDescent="0.25">
      <c r="C3836" s="4"/>
      <c r="D3836" s="4"/>
      <c r="E3836" s="4"/>
      <c r="F3836" s="4"/>
    </row>
    <row r="3837" spans="3:6" x14ac:dyDescent="0.25">
      <c r="C3837" s="4"/>
      <c r="D3837" s="4"/>
      <c r="E3837" s="4"/>
      <c r="F3837" s="4"/>
    </row>
    <row r="3838" spans="3:6" x14ac:dyDescent="0.25">
      <c r="C3838" s="4"/>
      <c r="D3838" s="4"/>
      <c r="E3838" s="4"/>
      <c r="F3838" s="4"/>
    </row>
    <row r="3839" spans="3:6" x14ac:dyDescent="0.25">
      <c r="C3839" s="4"/>
      <c r="D3839" s="4"/>
      <c r="E3839" s="4"/>
      <c r="F3839" s="4"/>
    </row>
    <row r="3840" spans="3:6" x14ac:dyDescent="0.25">
      <c r="C3840" s="4"/>
      <c r="D3840" s="4"/>
      <c r="E3840" s="4"/>
      <c r="F3840" s="4"/>
    </row>
    <row r="3841" spans="3:6" x14ac:dyDescent="0.25">
      <c r="C3841" s="4"/>
      <c r="D3841" s="4"/>
      <c r="E3841" s="4"/>
      <c r="F3841" s="4"/>
    </row>
    <row r="3842" spans="3:6" x14ac:dyDescent="0.25">
      <c r="C3842" s="4"/>
      <c r="D3842" s="4"/>
      <c r="E3842" s="4"/>
      <c r="F3842" s="4"/>
    </row>
    <row r="3843" spans="3:6" x14ac:dyDescent="0.25">
      <c r="C3843" s="4"/>
      <c r="D3843" s="4"/>
      <c r="E3843" s="4"/>
      <c r="F3843" s="4"/>
    </row>
    <row r="3844" spans="3:6" x14ac:dyDescent="0.25">
      <c r="C3844" s="4"/>
      <c r="D3844" s="4"/>
      <c r="E3844" s="4"/>
      <c r="F3844" s="4"/>
    </row>
    <row r="3845" spans="3:6" x14ac:dyDescent="0.25">
      <c r="C3845" s="4"/>
      <c r="D3845" s="4"/>
      <c r="E3845" s="4"/>
      <c r="F3845" s="4"/>
    </row>
    <row r="3846" spans="3:6" x14ac:dyDescent="0.25">
      <c r="C3846" s="4"/>
      <c r="D3846" s="4"/>
      <c r="E3846" s="4"/>
      <c r="F3846" s="4"/>
    </row>
    <row r="3847" spans="3:6" x14ac:dyDescent="0.25">
      <c r="C3847" s="4"/>
      <c r="D3847" s="4"/>
      <c r="E3847" s="4"/>
      <c r="F3847" s="4"/>
    </row>
    <row r="3848" spans="3:6" x14ac:dyDescent="0.25">
      <c r="C3848" s="4"/>
      <c r="D3848" s="4"/>
      <c r="E3848" s="4"/>
      <c r="F3848" s="4"/>
    </row>
    <row r="3849" spans="3:6" x14ac:dyDescent="0.25">
      <c r="C3849" s="4"/>
      <c r="D3849" s="4"/>
      <c r="E3849" s="4"/>
      <c r="F3849" s="4"/>
    </row>
    <row r="3850" spans="3:6" x14ac:dyDescent="0.25">
      <c r="C3850" s="4"/>
      <c r="D3850" s="4"/>
      <c r="E3850" s="4"/>
      <c r="F3850" s="4"/>
    </row>
    <row r="3851" spans="3:6" x14ac:dyDescent="0.25">
      <c r="C3851" s="4"/>
      <c r="D3851" s="4"/>
      <c r="E3851" s="4"/>
      <c r="F3851" s="4"/>
    </row>
    <row r="3852" spans="3:6" x14ac:dyDescent="0.25">
      <c r="C3852" s="4"/>
      <c r="D3852" s="4"/>
      <c r="E3852" s="4"/>
      <c r="F3852" s="4"/>
    </row>
    <row r="3853" spans="3:6" x14ac:dyDescent="0.25">
      <c r="C3853" s="4"/>
      <c r="D3853" s="4"/>
      <c r="E3853" s="4"/>
      <c r="F3853" s="4"/>
    </row>
    <row r="3854" spans="3:6" x14ac:dyDescent="0.25">
      <c r="C3854" s="4"/>
      <c r="D3854" s="4"/>
      <c r="E3854" s="4"/>
      <c r="F3854" s="4"/>
    </row>
    <row r="3855" spans="3:6" x14ac:dyDescent="0.25">
      <c r="C3855" s="4"/>
      <c r="D3855" s="4"/>
      <c r="E3855" s="4"/>
      <c r="F3855" s="4"/>
    </row>
    <row r="3856" spans="3:6" x14ac:dyDescent="0.25">
      <c r="C3856" s="4"/>
      <c r="D3856" s="4"/>
      <c r="E3856" s="4"/>
      <c r="F3856" s="4"/>
    </row>
    <row r="3857" spans="3:6" x14ac:dyDescent="0.25">
      <c r="C3857" s="4"/>
      <c r="D3857" s="4"/>
      <c r="E3857" s="4"/>
      <c r="F3857" s="4"/>
    </row>
    <row r="3858" spans="3:6" x14ac:dyDescent="0.25">
      <c r="C3858" s="4"/>
      <c r="D3858" s="4"/>
      <c r="E3858" s="4"/>
      <c r="F3858" s="4"/>
    </row>
    <row r="3859" spans="3:6" x14ac:dyDescent="0.25">
      <c r="C3859" s="4"/>
      <c r="D3859" s="4"/>
      <c r="E3859" s="4"/>
      <c r="F3859" s="4"/>
    </row>
    <row r="3860" spans="3:6" x14ac:dyDescent="0.25">
      <c r="C3860" s="4"/>
      <c r="D3860" s="4"/>
      <c r="E3860" s="4"/>
      <c r="F3860" s="4"/>
    </row>
    <row r="3861" spans="3:6" x14ac:dyDescent="0.25">
      <c r="C3861" s="4"/>
      <c r="D3861" s="4"/>
      <c r="E3861" s="4"/>
      <c r="F3861" s="4"/>
    </row>
    <row r="3862" spans="3:6" x14ac:dyDescent="0.25">
      <c r="C3862" s="4"/>
      <c r="D3862" s="4"/>
      <c r="E3862" s="4"/>
      <c r="F3862" s="4"/>
    </row>
    <row r="3863" spans="3:6" x14ac:dyDescent="0.25">
      <c r="C3863" s="4"/>
      <c r="D3863" s="4"/>
      <c r="E3863" s="4"/>
      <c r="F3863" s="4"/>
    </row>
    <row r="3864" spans="3:6" x14ac:dyDescent="0.25">
      <c r="C3864" s="4"/>
      <c r="D3864" s="4"/>
      <c r="E3864" s="4"/>
      <c r="F3864" s="4"/>
    </row>
    <row r="3865" spans="3:6" x14ac:dyDescent="0.25">
      <c r="C3865" s="4"/>
      <c r="D3865" s="4"/>
      <c r="E3865" s="4"/>
      <c r="F3865" s="4"/>
    </row>
    <row r="3866" spans="3:6" x14ac:dyDescent="0.25">
      <c r="C3866" s="4"/>
      <c r="D3866" s="4"/>
      <c r="E3866" s="4"/>
      <c r="F3866" s="4"/>
    </row>
    <row r="3867" spans="3:6" x14ac:dyDescent="0.25">
      <c r="C3867" s="4"/>
      <c r="D3867" s="4"/>
      <c r="E3867" s="4"/>
      <c r="F3867" s="4"/>
    </row>
    <row r="3868" spans="3:6" x14ac:dyDescent="0.25">
      <c r="C3868" s="4"/>
      <c r="D3868" s="4"/>
      <c r="E3868" s="4"/>
      <c r="F3868" s="4"/>
    </row>
    <row r="3869" spans="3:6" x14ac:dyDescent="0.25">
      <c r="C3869" s="4"/>
      <c r="D3869" s="4"/>
      <c r="E3869" s="4"/>
      <c r="F3869" s="4"/>
    </row>
    <row r="3870" spans="3:6" x14ac:dyDescent="0.25">
      <c r="C3870" s="4"/>
      <c r="D3870" s="4"/>
      <c r="E3870" s="4"/>
      <c r="F3870" s="4"/>
    </row>
    <row r="3871" spans="3:6" x14ac:dyDescent="0.25">
      <c r="C3871" s="4"/>
      <c r="D3871" s="4"/>
      <c r="E3871" s="4"/>
      <c r="F3871" s="4"/>
    </row>
    <row r="3872" spans="3:6" x14ac:dyDescent="0.25">
      <c r="C3872" s="4"/>
      <c r="D3872" s="4"/>
      <c r="E3872" s="4"/>
      <c r="F3872" s="4"/>
    </row>
    <row r="3873" spans="3:6" x14ac:dyDescent="0.25">
      <c r="C3873" s="4"/>
      <c r="D3873" s="4"/>
      <c r="E3873" s="4"/>
      <c r="F3873" s="4"/>
    </row>
    <row r="3874" spans="3:6" x14ac:dyDescent="0.25">
      <c r="C3874" s="4"/>
      <c r="D3874" s="4"/>
      <c r="E3874" s="4"/>
      <c r="F3874" s="4"/>
    </row>
    <row r="3875" spans="3:6" x14ac:dyDescent="0.25">
      <c r="C3875" s="4"/>
      <c r="D3875" s="4"/>
      <c r="E3875" s="4"/>
      <c r="F3875" s="4"/>
    </row>
    <row r="3876" spans="3:6" x14ac:dyDescent="0.25">
      <c r="C3876" s="4"/>
      <c r="D3876" s="4"/>
      <c r="E3876" s="4"/>
      <c r="F3876" s="4"/>
    </row>
    <row r="3877" spans="3:6" x14ac:dyDescent="0.25">
      <c r="C3877" s="4"/>
      <c r="D3877" s="4"/>
      <c r="E3877" s="4"/>
      <c r="F3877" s="4"/>
    </row>
    <row r="3878" spans="3:6" x14ac:dyDescent="0.25">
      <c r="C3878" s="4"/>
      <c r="D3878" s="4"/>
      <c r="E3878" s="4"/>
      <c r="F3878" s="4"/>
    </row>
    <row r="3879" spans="3:6" x14ac:dyDescent="0.25">
      <c r="C3879" s="4"/>
      <c r="D3879" s="4"/>
      <c r="E3879" s="4"/>
      <c r="F3879" s="4"/>
    </row>
    <row r="3880" spans="3:6" x14ac:dyDescent="0.25">
      <c r="C3880" s="4"/>
      <c r="D3880" s="4"/>
      <c r="E3880" s="4"/>
      <c r="F3880" s="4"/>
    </row>
    <row r="3881" spans="3:6" x14ac:dyDescent="0.25">
      <c r="C3881" s="4"/>
      <c r="D3881" s="4"/>
      <c r="E3881" s="4"/>
      <c r="F3881" s="4"/>
    </row>
    <row r="3882" spans="3:6" x14ac:dyDescent="0.25">
      <c r="C3882" s="4"/>
      <c r="D3882" s="4"/>
      <c r="E3882" s="4"/>
      <c r="F3882" s="4"/>
    </row>
    <row r="3883" spans="3:6" x14ac:dyDescent="0.25">
      <c r="C3883" s="4"/>
      <c r="D3883" s="4"/>
      <c r="E3883" s="4"/>
      <c r="F3883" s="4"/>
    </row>
    <row r="3884" spans="3:6" x14ac:dyDescent="0.25">
      <c r="C3884" s="4"/>
      <c r="D3884" s="4"/>
      <c r="E3884" s="4"/>
      <c r="F3884" s="4"/>
    </row>
    <row r="3885" spans="3:6" x14ac:dyDescent="0.25">
      <c r="C3885" s="4"/>
      <c r="D3885" s="4"/>
      <c r="E3885" s="4"/>
      <c r="F3885" s="4"/>
    </row>
    <row r="3886" spans="3:6" x14ac:dyDescent="0.25">
      <c r="C3886" s="4"/>
      <c r="D3886" s="4"/>
      <c r="E3886" s="4"/>
      <c r="F3886" s="4"/>
    </row>
    <row r="3887" spans="3:6" x14ac:dyDescent="0.25">
      <c r="C3887" s="4"/>
      <c r="D3887" s="4"/>
      <c r="E3887" s="4"/>
      <c r="F3887" s="4"/>
    </row>
    <row r="3888" spans="3:6" x14ac:dyDescent="0.25">
      <c r="C3888" s="4"/>
      <c r="D3888" s="4"/>
      <c r="E3888" s="4"/>
      <c r="F3888" s="4"/>
    </row>
    <row r="3889" spans="3:6" x14ac:dyDescent="0.25">
      <c r="C3889" s="4"/>
      <c r="D3889" s="4"/>
      <c r="E3889" s="4"/>
      <c r="F3889" s="4"/>
    </row>
    <row r="3890" spans="3:6" x14ac:dyDescent="0.25">
      <c r="C3890" s="4"/>
      <c r="D3890" s="4"/>
      <c r="E3890" s="4"/>
      <c r="F3890" s="4"/>
    </row>
    <row r="3891" spans="3:6" x14ac:dyDescent="0.25">
      <c r="C3891" s="4"/>
      <c r="D3891" s="4"/>
      <c r="E3891" s="4"/>
      <c r="F3891" s="4"/>
    </row>
    <row r="3892" spans="3:6" x14ac:dyDescent="0.25">
      <c r="C3892" s="4"/>
      <c r="D3892" s="4"/>
      <c r="E3892" s="4"/>
      <c r="F3892" s="4"/>
    </row>
    <row r="3893" spans="3:6" x14ac:dyDescent="0.25">
      <c r="C3893" s="4"/>
      <c r="D3893" s="4"/>
      <c r="E3893" s="4"/>
      <c r="F3893" s="4"/>
    </row>
    <row r="3894" spans="3:6" x14ac:dyDescent="0.25">
      <c r="C3894" s="4"/>
      <c r="D3894" s="4"/>
      <c r="E3894" s="4"/>
      <c r="F3894" s="4"/>
    </row>
    <row r="3895" spans="3:6" x14ac:dyDescent="0.25">
      <c r="C3895" s="4"/>
      <c r="D3895" s="4"/>
      <c r="E3895" s="4"/>
      <c r="F3895" s="4"/>
    </row>
    <row r="3896" spans="3:6" x14ac:dyDescent="0.25">
      <c r="C3896" s="4"/>
      <c r="D3896" s="4"/>
      <c r="E3896" s="4"/>
      <c r="F3896" s="4"/>
    </row>
    <row r="3897" spans="3:6" x14ac:dyDescent="0.25">
      <c r="C3897" s="4"/>
      <c r="D3897" s="4"/>
      <c r="E3897" s="4"/>
      <c r="F3897" s="4"/>
    </row>
    <row r="3898" spans="3:6" x14ac:dyDescent="0.25">
      <c r="C3898" s="4"/>
      <c r="D3898" s="4"/>
      <c r="E3898" s="4"/>
      <c r="F3898" s="4"/>
    </row>
    <row r="3899" spans="3:6" x14ac:dyDescent="0.25">
      <c r="C3899" s="4"/>
      <c r="D3899" s="4"/>
      <c r="E3899" s="4"/>
      <c r="F3899" s="4"/>
    </row>
    <row r="3900" spans="3:6" x14ac:dyDescent="0.25">
      <c r="C3900" s="4"/>
      <c r="D3900" s="4"/>
      <c r="E3900" s="4"/>
      <c r="F3900" s="4"/>
    </row>
    <row r="3901" spans="3:6" x14ac:dyDescent="0.25">
      <c r="C3901" s="4"/>
      <c r="D3901" s="4"/>
      <c r="E3901" s="4"/>
      <c r="F3901" s="4"/>
    </row>
    <row r="3902" spans="3:6" x14ac:dyDescent="0.25">
      <c r="C3902" s="4"/>
      <c r="D3902" s="4"/>
      <c r="E3902" s="4"/>
      <c r="F3902" s="4"/>
    </row>
    <row r="3903" spans="3:6" x14ac:dyDescent="0.25">
      <c r="C3903" s="4"/>
      <c r="D3903" s="4"/>
      <c r="E3903" s="4"/>
      <c r="F3903" s="4"/>
    </row>
    <row r="3904" spans="3:6" x14ac:dyDescent="0.25">
      <c r="C3904" s="4"/>
      <c r="D3904" s="4"/>
      <c r="E3904" s="4"/>
      <c r="F3904" s="4"/>
    </row>
    <row r="3905" spans="3:6" x14ac:dyDescent="0.25">
      <c r="C3905" s="4"/>
      <c r="D3905" s="4"/>
      <c r="E3905" s="4"/>
      <c r="F3905" s="4"/>
    </row>
    <row r="3906" spans="3:6" x14ac:dyDescent="0.25">
      <c r="C3906" s="4"/>
      <c r="D3906" s="4"/>
      <c r="E3906" s="4"/>
      <c r="F3906" s="4"/>
    </row>
    <row r="3907" spans="3:6" x14ac:dyDescent="0.25">
      <c r="C3907" s="4"/>
      <c r="D3907" s="4"/>
      <c r="E3907" s="4"/>
      <c r="F3907" s="4"/>
    </row>
    <row r="3908" spans="3:6" x14ac:dyDescent="0.25">
      <c r="C3908" s="4"/>
      <c r="D3908" s="4"/>
      <c r="E3908" s="4"/>
      <c r="F3908" s="4"/>
    </row>
    <row r="3909" spans="3:6" x14ac:dyDescent="0.25">
      <c r="C3909" s="4"/>
      <c r="D3909" s="4"/>
      <c r="E3909" s="4"/>
      <c r="F3909" s="4"/>
    </row>
    <row r="3910" spans="3:6" x14ac:dyDescent="0.25">
      <c r="C3910" s="4"/>
      <c r="D3910" s="4"/>
      <c r="E3910" s="4"/>
      <c r="F3910" s="4"/>
    </row>
    <row r="3911" spans="3:6" x14ac:dyDescent="0.25">
      <c r="C3911" s="4"/>
      <c r="D3911" s="4"/>
      <c r="E3911" s="4"/>
      <c r="F3911" s="4"/>
    </row>
    <row r="3912" spans="3:6" x14ac:dyDescent="0.25">
      <c r="C3912" s="4"/>
      <c r="D3912" s="4"/>
      <c r="E3912" s="4"/>
      <c r="F3912" s="4"/>
    </row>
    <row r="3913" spans="3:6" x14ac:dyDescent="0.25">
      <c r="C3913" s="4"/>
      <c r="D3913" s="4"/>
      <c r="E3913" s="4"/>
      <c r="F3913" s="4"/>
    </row>
    <row r="3914" spans="3:6" x14ac:dyDescent="0.25">
      <c r="C3914" s="4"/>
      <c r="D3914" s="4"/>
      <c r="E3914" s="4"/>
      <c r="F3914" s="4"/>
    </row>
    <row r="3915" spans="3:6" x14ac:dyDescent="0.25">
      <c r="C3915" s="4"/>
      <c r="D3915" s="4"/>
      <c r="E3915" s="4"/>
      <c r="F3915" s="4"/>
    </row>
    <row r="3916" spans="3:6" x14ac:dyDescent="0.25">
      <c r="C3916" s="4"/>
      <c r="D3916" s="4"/>
      <c r="E3916" s="4"/>
      <c r="F3916" s="4"/>
    </row>
    <row r="3917" spans="3:6" x14ac:dyDescent="0.25">
      <c r="C3917" s="4"/>
      <c r="D3917" s="4"/>
      <c r="E3917" s="4"/>
      <c r="F3917" s="4"/>
    </row>
    <row r="3918" spans="3:6" x14ac:dyDescent="0.25">
      <c r="C3918" s="4"/>
      <c r="D3918" s="4"/>
      <c r="E3918" s="4"/>
      <c r="F3918" s="4"/>
    </row>
    <row r="3919" spans="3:6" x14ac:dyDescent="0.25">
      <c r="C3919" s="4"/>
      <c r="D3919" s="4"/>
      <c r="E3919" s="4"/>
      <c r="F3919" s="4"/>
    </row>
    <row r="3920" spans="3:6" x14ac:dyDescent="0.25">
      <c r="C3920" s="4"/>
      <c r="D3920" s="4"/>
      <c r="E3920" s="4"/>
      <c r="F3920" s="4"/>
    </row>
    <row r="3921" spans="3:6" x14ac:dyDescent="0.25">
      <c r="C3921" s="4"/>
      <c r="D3921" s="4"/>
      <c r="E3921" s="4"/>
      <c r="F3921" s="4"/>
    </row>
    <row r="3922" spans="3:6" x14ac:dyDescent="0.25">
      <c r="C3922" s="4"/>
      <c r="D3922" s="4"/>
      <c r="E3922" s="4"/>
      <c r="F3922" s="4"/>
    </row>
    <row r="3923" spans="3:6" x14ac:dyDescent="0.25">
      <c r="C3923" s="4"/>
      <c r="D3923" s="4"/>
      <c r="E3923" s="4"/>
      <c r="F3923" s="4"/>
    </row>
    <row r="3924" spans="3:6" x14ac:dyDescent="0.25">
      <c r="C3924" s="4"/>
      <c r="D3924" s="4"/>
      <c r="E3924" s="4"/>
      <c r="F3924" s="4"/>
    </row>
    <row r="3925" spans="3:6" x14ac:dyDescent="0.25">
      <c r="C3925" s="4"/>
      <c r="D3925" s="4"/>
      <c r="E3925" s="4"/>
      <c r="F3925" s="4"/>
    </row>
    <row r="3926" spans="3:6" x14ac:dyDescent="0.25">
      <c r="C3926" s="4"/>
      <c r="D3926" s="4"/>
      <c r="E3926" s="4"/>
      <c r="F3926" s="4"/>
    </row>
    <row r="3927" spans="3:6" x14ac:dyDescent="0.25">
      <c r="C3927" s="4"/>
      <c r="D3927" s="4"/>
      <c r="E3927" s="4"/>
      <c r="F3927" s="4"/>
    </row>
    <row r="3928" spans="3:6" x14ac:dyDescent="0.25">
      <c r="C3928" s="4"/>
      <c r="D3928" s="4"/>
      <c r="E3928" s="4"/>
      <c r="F3928" s="4"/>
    </row>
    <row r="3929" spans="3:6" x14ac:dyDescent="0.25">
      <c r="C3929" s="4"/>
      <c r="D3929" s="4"/>
      <c r="E3929" s="4"/>
      <c r="F3929" s="4"/>
    </row>
    <row r="3930" spans="3:6" x14ac:dyDescent="0.25">
      <c r="C3930" s="4"/>
      <c r="D3930" s="4"/>
      <c r="E3930" s="4"/>
      <c r="F3930" s="4"/>
    </row>
    <row r="3931" spans="3:6" x14ac:dyDescent="0.25">
      <c r="C3931" s="4"/>
      <c r="D3931" s="4"/>
      <c r="E3931" s="4"/>
      <c r="F3931" s="4"/>
    </row>
    <row r="3932" spans="3:6" x14ac:dyDescent="0.25">
      <c r="C3932" s="4"/>
      <c r="D3932" s="4"/>
      <c r="E3932" s="4"/>
      <c r="F3932" s="4"/>
    </row>
    <row r="3933" spans="3:6" x14ac:dyDescent="0.25">
      <c r="C3933" s="4"/>
      <c r="D3933" s="4"/>
      <c r="E3933" s="4"/>
      <c r="F3933" s="4"/>
    </row>
    <row r="3934" spans="3:6" x14ac:dyDescent="0.25">
      <c r="C3934" s="4"/>
      <c r="D3934" s="4"/>
      <c r="E3934" s="4"/>
      <c r="F3934" s="4"/>
    </row>
    <row r="3935" spans="3:6" x14ac:dyDescent="0.25">
      <c r="C3935" s="4"/>
      <c r="D3935" s="4"/>
      <c r="E3935" s="4"/>
      <c r="F3935" s="4"/>
    </row>
    <row r="3936" spans="3:6" x14ac:dyDescent="0.25">
      <c r="C3936" s="4"/>
      <c r="D3936" s="4"/>
      <c r="E3936" s="4"/>
      <c r="F3936" s="4"/>
    </row>
    <row r="3937" spans="3:6" x14ac:dyDescent="0.25">
      <c r="C3937" s="4"/>
      <c r="D3937" s="4"/>
      <c r="E3937" s="4"/>
      <c r="F3937" s="4"/>
    </row>
    <row r="3938" spans="3:6" x14ac:dyDescent="0.25">
      <c r="C3938" s="4"/>
      <c r="D3938" s="4"/>
      <c r="E3938" s="4"/>
      <c r="F3938" s="4"/>
    </row>
    <row r="3939" spans="3:6" x14ac:dyDescent="0.25">
      <c r="C3939" s="4"/>
      <c r="D3939" s="4"/>
      <c r="E3939" s="4"/>
      <c r="F3939" s="4"/>
    </row>
    <row r="3940" spans="3:6" x14ac:dyDescent="0.25">
      <c r="C3940" s="4"/>
      <c r="D3940" s="4"/>
      <c r="E3940" s="4"/>
      <c r="F3940" s="4"/>
    </row>
    <row r="3941" spans="3:6" x14ac:dyDescent="0.25">
      <c r="C3941" s="4"/>
      <c r="D3941" s="4"/>
      <c r="E3941" s="4"/>
      <c r="F3941" s="4"/>
    </row>
    <row r="3942" spans="3:6" x14ac:dyDescent="0.25">
      <c r="C3942" s="4"/>
      <c r="D3942" s="4"/>
      <c r="E3942" s="4"/>
      <c r="F3942" s="4"/>
    </row>
    <row r="3943" spans="3:6" x14ac:dyDescent="0.25">
      <c r="C3943" s="4"/>
      <c r="D3943" s="4"/>
      <c r="E3943" s="4"/>
      <c r="F3943" s="4"/>
    </row>
    <row r="3944" spans="3:6" x14ac:dyDescent="0.25">
      <c r="C3944" s="4"/>
      <c r="D3944" s="4"/>
      <c r="E3944" s="4"/>
      <c r="F3944" s="4"/>
    </row>
    <row r="3945" spans="3:6" x14ac:dyDescent="0.25">
      <c r="C3945" s="4"/>
      <c r="D3945" s="4"/>
      <c r="E3945" s="4"/>
      <c r="F3945" s="4"/>
    </row>
    <row r="3946" spans="3:6" x14ac:dyDescent="0.25">
      <c r="C3946" s="4"/>
      <c r="D3946" s="4"/>
      <c r="E3946" s="4"/>
      <c r="F3946" s="4"/>
    </row>
    <row r="3947" spans="3:6" x14ac:dyDescent="0.25">
      <c r="C3947" s="4"/>
      <c r="D3947" s="4"/>
      <c r="E3947" s="4"/>
      <c r="F3947" s="4"/>
    </row>
    <row r="3948" spans="3:6" x14ac:dyDescent="0.25">
      <c r="C3948" s="4"/>
      <c r="D3948" s="4"/>
      <c r="E3948" s="4"/>
      <c r="F3948" s="4"/>
    </row>
    <row r="3949" spans="3:6" x14ac:dyDescent="0.25">
      <c r="C3949" s="4"/>
      <c r="D3949" s="4"/>
      <c r="E3949" s="4"/>
      <c r="F3949" s="4"/>
    </row>
    <row r="3950" spans="3:6" x14ac:dyDescent="0.25">
      <c r="C3950" s="4"/>
      <c r="D3950" s="4"/>
      <c r="E3950" s="4"/>
      <c r="F3950" s="4"/>
    </row>
    <row r="3951" spans="3:6" x14ac:dyDescent="0.25">
      <c r="C3951" s="4"/>
      <c r="D3951" s="4"/>
      <c r="E3951" s="4"/>
      <c r="F3951" s="4"/>
    </row>
    <row r="3952" spans="3:6" x14ac:dyDescent="0.25">
      <c r="C3952" s="4"/>
      <c r="D3952" s="4"/>
      <c r="E3952" s="4"/>
      <c r="F3952" s="4"/>
    </row>
    <row r="3953" spans="3:6" x14ac:dyDescent="0.25">
      <c r="C3953" s="4"/>
      <c r="D3953" s="4"/>
      <c r="E3953" s="4"/>
      <c r="F3953" s="4"/>
    </row>
    <row r="3954" spans="3:6" x14ac:dyDescent="0.25">
      <c r="C3954" s="4"/>
      <c r="D3954" s="4"/>
      <c r="E3954" s="4"/>
      <c r="F3954" s="4"/>
    </row>
    <row r="3955" spans="3:6" x14ac:dyDescent="0.25">
      <c r="C3955" s="4"/>
      <c r="D3955" s="4"/>
      <c r="E3955" s="4"/>
      <c r="F3955" s="4"/>
    </row>
    <row r="3956" spans="3:6" x14ac:dyDescent="0.25">
      <c r="C3956" s="4"/>
      <c r="D3956" s="4"/>
      <c r="E3956" s="4"/>
      <c r="F3956" s="4"/>
    </row>
    <row r="3957" spans="3:6" x14ac:dyDescent="0.25">
      <c r="C3957" s="4"/>
      <c r="D3957" s="4"/>
      <c r="E3957" s="4"/>
      <c r="F3957" s="4"/>
    </row>
    <row r="3958" spans="3:6" x14ac:dyDescent="0.25">
      <c r="C3958" s="4"/>
      <c r="D3958" s="4"/>
      <c r="E3958" s="4"/>
      <c r="F3958" s="4"/>
    </row>
    <row r="3959" spans="3:6" x14ac:dyDescent="0.25">
      <c r="C3959" s="4"/>
      <c r="D3959" s="4"/>
      <c r="E3959" s="4"/>
      <c r="F3959" s="4"/>
    </row>
    <row r="3960" spans="3:6" x14ac:dyDescent="0.25">
      <c r="C3960" s="4"/>
      <c r="D3960" s="4"/>
      <c r="E3960" s="4"/>
      <c r="F3960" s="4"/>
    </row>
    <row r="3961" spans="3:6" x14ac:dyDescent="0.25">
      <c r="C3961" s="4"/>
      <c r="D3961" s="4"/>
      <c r="E3961" s="4"/>
      <c r="F3961" s="4"/>
    </row>
    <row r="3962" spans="3:6" x14ac:dyDescent="0.25">
      <c r="C3962" s="4"/>
      <c r="D3962" s="4"/>
      <c r="E3962" s="4"/>
      <c r="F3962" s="4"/>
    </row>
    <row r="3963" spans="3:6" x14ac:dyDescent="0.25">
      <c r="C3963" s="4"/>
      <c r="D3963" s="4"/>
      <c r="E3963" s="4"/>
      <c r="F3963" s="4"/>
    </row>
    <row r="3964" spans="3:6" x14ac:dyDescent="0.25">
      <c r="C3964" s="4"/>
      <c r="D3964" s="4"/>
      <c r="E3964" s="4"/>
      <c r="F3964" s="4"/>
    </row>
    <row r="3965" spans="3:6" x14ac:dyDescent="0.25">
      <c r="C3965" s="4"/>
      <c r="D3965" s="4"/>
      <c r="E3965" s="4"/>
      <c r="F3965" s="4"/>
    </row>
    <row r="3966" spans="3:6" x14ac:dyDescent="0.25">
      <c r="C3966" s="4"/>
      <c r="D3966" s="4"/>
      <c r="E3966" s="4"/>
      <c r="F3966" s="4"/>
    </row>
    <row r="3967" spans="3:6" x14ac:dyDescent="0.25">
      <c r="C3967" s="4"/>
      <c r="D3967" s="4"/>
      <c r="E3967" s="4"/>
      <c r="F3967" s="4"/>
    </row>
    <row r="3968" spans="3:6" x14ac:dyDescent="0.25">
      <c r="C3968" s="4"/>
      <c r="D3968" s="4"/>
      <c r="E3968" s="4"/>
      <c r="F3968" s="4"/>
    </row>
    <row r="3969" spans="3:6" x14ac:dyDescent="0.25">
      <c r="C3969" s="4"/>
      <c r="D3969" s="4"/>
      <c r="E3969" s="4"/>
      <c r="F3969" s="4"/>
    </row>
    <row r="3970" spans="3:6" x14ac:dyDescent="0.25">
      <c r="C3970" s="4"/>
      <c r="D3970" s="4"/>
      <c r="E3970" s="4"/>
      <c r="F3970" s="4"/>
    </row>
    <row r="3971" spans="3:6" x14ac:dyDescent="0.25">
      <c r="C3971" s="4"/>
      <c r="D3971" s="4"/>
      <c r="E3971" s="4"/>
      <c r="F3971" s="4"/>
    </row>
    <row r="3972" spans="3:6" x14ac:dyDescent="0.25">
      <c r="C3972" s="4"/>
      <c r="D3972" s="4"/>
      <c r="E3972" s="4"/>
      <c r="F3972" s="4"/>
    </row>
    <row r="3973" spans="3:6" x14ac:dyDescent="0.25">
      <c r="C3973" s="4"/>
      <c r="D3973" s="4"/>
      <c r="E3973" s="4"/>
      <c r="F3973" s="4"/>
    </row>
    <row r="3974" spans="3:6" x14ac:dyDescent="0.25">
      <c r="C3974" s="4"/>
      <c r="D3974" s="4"/>
      <c r="E3974" s="4"/>
      <c r="F3974" s="4"/>
    </row>
    <row r="3975" spans="3:6" x14ac:dyDescent="0.25">
      <c r="C3975" s="4"/>
      <c r="D3975" s="4"/>
      <c r="E3975" s="4"/>
      <c r="F3975" s="4"/>
    </row>
    <row r="3976" spans="3:6" x14ac:dyDescent="0.25">
      <c r="C3976" s="4"/>
      <c r="D3976" s="4"/>
      <c r="E3976" s="4"/>
      <c r="F3976" s="4"/>
    </row>
    <row r="3977" spans="3:6" x14ac:dyDescent="0.25">
      <c r="C3977" s="4"/>
      <c r="D3977" s="4"/>
      <c r="E3977" s="4"/>
      <c r="F3977" s="4"/>
    </row>
    <row r="3978" spans="3:6" x14ac:dyDescent="0.25">
      <c r="C3978" s="4"/>
      <c r="D3978" s="4"/>
      <c r="E3978" s="4"/>
      <c r="F3978" s="4"/>
    </row>
    <row r="3979" spans="3:6" x14ac:dyDescent="0.25">
      <c r="C3979" s="4"/>
      <c r="D3979" s="4"/>
      <c r="E3979" s="4"/>
      <c r="F3979" s="4"/>
    </row>
    <row r="3980" spans="3:6" x14ac:dyDescent="0.25">
      <c r="C3980" s="4"/>
      <c r="D3980" s="4"/>
      <c r="E3980" s="4"/>
      <c r="F3980" s="4"/>
    </row>
    <row r="3981" spans="3:6" x14ac:dyDescent="0.25">
      <c r="C3981" s="4"/>
      <c r="D3981" s="4"/>
      <c r="E3981" s="4"/>
      <c r="F3981" s="4"/>
    </row>
    <row r="3982" spans="3:6" x14ac:dyDescent="0.25">
      <c r="C3982" s="4"/>
      <c r="D3982" s="4"/>
      <c r="E3982" s="4"/>
      <c r="F3982" s="4"/>
    </row>
    <row r="3983" spans="3:6" x14ac:dyDescent="0.25">
      <c r="C3983" s="4"/>
      <c r="D3983" s="4"/>
      <c r="E3983" s="4"/>
      <c r="F3983" s="4"/>
    </row>
    <row r="3984" spans="3:6" x14ac:dyDescent="0.25">
      <c r="C3984" s="4"/>
      <c r="D3984" s="4"/>
      <c r="E3984" s="4"/>
      <c r="F3984" s="4"/>
    </row>
    <row r="3985" spans="3:6" x14ac:dyDescent="0.25">
      <c r="C3985" s="4"/>
      <c r="D3985" s="4"/>
      <c r="E3985" s="4"/>
      <c r="F3985" s="4"/>
    </row>
    <row r="3986" spans="3:6" x14ac:dyDescent="0.25">
      <c r="C3986" s="4"/>
      <c r="D3986" s="4"/>
      <c r="E3986" s="4"/>
      <c r="F3986" s="4"/>
    </row>
    <row r="3987" spans="3:6" x14ac:dyDescent="0.25">
      <c r="C3987" s="4"/>
      <c r="D3987" s="4"/>
      <c r="E3987" s="4"/>
      <c r="F3987" s="4"/>
    </row>
    <row r="3988" spans="3:6" x14ac:dyDescent="0.25">
      <c r="C3988" s="4"/>
      <c r="D3988" s="4"/>
      <c r="E3988" s="4"/>
      <c r="F3988" s="4"/>
    </row>
    <row r="3989" spans="3:6" x14ac:dyDescent="0.25">
      <c r="C3989" s="4"/>
      <c r="D3989" s="4"/>
      <c r="E3989" s="4"/>
      <c r="F3989" s="4"/>
    </row>
    <row r="3990" spans="3:6" x14ac:dyDescent="0.25">
      <c r="C3990" s="4"/>
      <c r="D3990" s="4"/>
      <c r="E3990" s="4"/>
      <c r="F3990" s="4"/>
    </row>
    <row r="3991" spans="3:6" x14ac:dyDescent="0.25">
      <c r="C3991" s="4"/>
      <c r="D3991" s="4"/>
      <c r="E3991" s="4"/>
      <c r="F3991" s="4"/>
    </row>
    <row r="3992" spans="3:6" x14ac:dyDescent="0.25">
      <c r="C3992" s="4"/>
      <c r="D3992" s="4"/>
      <c r="E3992" s="4"/>
      <c r="F3992" s="4"/>
    </row>
    <row r="3993" spans="3:6" x14ac:dyDescent="0.25">
      <c r="C3993" s="4"/>
      <c r="D3993" s="4"/>
      <c r="E3993" s="4"/>
      <c r="F3993" s="4"/>
    </row>
    <row r="3994" spans="3:6" x14ac:dyDescent="0.25">
      <c r="C3994" s="4"/>
      <c r="D3994" s="4"/>
      <c r="E3994" s="4"/>
      <c r="F3994" s="4"/>
    </row>
    <row r="3995" spans="3:6" x14ac:dyDescent="0.25">
      <c r="C3995" s="4"/>
      <c r="D3995" s="4"/>
      <c r="E3995" s="4"/>
      <c r="F3995" s="4"/>
    </row>
    <row r="3996" spans="3:6" x14ac:dyDescent="0.25">
      <c r="C3996" s="4"/>
      <c r="D3996" s="4"/>
      <c r="E3996" s="4"/>
      <c r="F3996" s="4"/>
    </row>
    <row r="3997" spans="3:6" x14ac:dyDescent="0.25">
      <c r="C3997" s="4"/>
      <c r="D3997" s="4"/>
      <c r="E3997" s="4"/>
      <c r="F3997" s="4"/>
    </row>
    <row r="3998" spans="3:6" x14ac:dyDescent="0.25">
      <c r="C3998" s="4"/>
      <c r="D3998" s="4"/>
      <c r="E3998" s="4"/>
      <c r="F3998" s="4"/>
    </row>
    <row r="3999" spans="3:6" x14ac:dyDescent="0.25">
      <c r="C3999" s="4"/>
      <c r="D3999" s="4"/>
      <c r="E3999" s="4"/>
      <c r="F3999" s="4"/>
    </row>
    <row r="4000" spans="3:6" x14ac:dyDescent="0.25">
      <c r="C4000" s="4"/>
      <c r="D4000" s="4"/>
      <c r="E4000" s="4"/>
      <c r="F4000" s="4"/>
    </row>
    <row r="4001" spans="3:6" x14ac:dyDescent="0.25">
      <c r="C4001" s="4"/>
      <c r="D4001" s="4"/>
      <c r="E4001" s="4"/>
      <c r="F4001" s="4"/>
    </row>
    <row r="4002" spans="3:6" x14ac:dyDescent="0.25">
      <c r="C4002" s="4"/>
      <c r="D4002" s="4"/>
      <c r="E4002" s="4"/>
      <c r="F4002" s="4"/>
    </row>
    <row r="4003" spans="3:6" x14ac:dyDescent="0.25">
      <c r="C4003" s="4"/>
      <c r="D4003" s="4"/>
      <c r="E4003" s="4"/>
      <c r="F4003" s="4"/>
    </row>
    <row r="4004" spans="3:6" x14ac:dyDescent="0.25">
      <c r="C4004" s="4"/>
      <c r="D4004" s="4"/>
      <c r="E4004" s="4"/>
      <c r="F4004" s="4"/>
    </row>
    <row r="4005" spans="3:6" x14ac:dyDescent="0.25">
      <c r="C4005" s="4"/>
      <c r="D4005" s="4"/>
      <c r="E4005" s="4"/>
      <c r="F4005" s="4"/>
    </row>
    <row r="4006" spans="3:6" x14ac:dyDescent="0.25">
      <c r="C4006" s="4"/>
      <c r="D4006" s="4"/>
      <c r="E4006" s="4"/>
      <c r="F4006" s="4"/>
    </row>
    <row r="4007" spans="3:6" x14ac:dyDescent="0.25">
      <c r="C4007" s="4"/>
      <c r="D4007" s="4"/>
      <c r="E4007" s="4"/>
      <c r="F4007" s="4"/>
    </row>
    <row r="4008" spans="3:6" x14ac:dyDescent="0.25">
      <c r="C4008" s="4"/>
      <c r="D4008" s="4"/>
      <c r="E4008" s="4"/>
      <c r="F4008" s="4"/>
    </row>
    <row r="4009" spans="3:6" x14ac:dyDescent="0.25">
      <c r="C4009" s="4"/>
      <c r="D4009" s="4"/>
      <c r="E4009" s="4"/>
      <c r="F4009" s="4"/>
    </row>
    <row r="4010" spans="3:6" x14ac:dyDescent="0.25">
      <c r="C4010" s="4"/>
      <c r="D4010" s="4"/>
      <c r="E4010" s="4"/>
      <c r="F4010" s="4"/>
    </row>
    <row r="4011" spans="3:6" x14ac:dyDescent="0.25">
      <c r="C4011" s="4"/>
      <c r="D4011" s="4"/>
      <c r="E4011" s="4"/>
      <c r="F4011" s="4"/>
    </row>
    <row r="4012" spans="3:6" x14ac:dyDescent="0.25">
      <c r="C4012" s="4"/>
      <c r="D4012" s="4"/>
      <c r="E4012" s="4"/>
      <c r="F4012" s="4"/>
    </row>
    <row r="4013" spans="3:6" x14ac:dyDescent="0.25">
      <c r="C4013" s="4"/>
      <c r="D4013" s="4"/>
      <c r="E4013" s="4"/>
      <c r="F4013" s="4"/>
    </row>
    <row r="4014" spans="3:6" x14ac:dyDescent="0.25">
      <c r="C4014" s="4"/>
      <c r="D4014" s="4"/>
      <c r="E4014" s="4"/>
      <c r="F4014" s="4"/>
    </row>
    <row r="4015" spans="3:6" x14ac:dyDescent="0.25">
      <c r="C4015" s="4"/>
      <c r="D4015" s="4"/>
      <c r="E4015" s="4"/>
      <c r="F4015" s="4"/>
    </row>
    <row r="4016" spans="3:6" x14ac:dyDescent="0.25">
      <c r="C4016" s="4"/>
      <c r="D4016" s="4"/>
      <c r="E4016" s="4"/>
      <c r="F4016" s="4"/>
    </row>
    <row r="4017" spans="3:6" x14ac:dyDescent="0.25">
      <c r="C4017" s="4"/>
      <c r="D4017" s="4"/>
      <c r="E4017" s="4"/>
      <c r="F4017" s="4"/>
    </row>
    <row r="4018" spans="3:6" x14ac:dyDescent="0.25">
      <c r="C4018" s="4"/>
      <c r="D4018" s="4"/>
      <c r="E4018" s="4"/>
      <c r="F4018" s="4"/>
    </row>
    <row r="4019" spans="3:6" x14ac:dyDescent="0.25">
      <c r="C4019" s="4"/>
      <c r="D4019" s="4"/>
      <c r="E4019" s="4"/>
      <c r="F4019" s="4"/>
    </row>
    <row r="4020" spans="3:6" x14ac:dyDescent="0.25">
      <c r="C4020" s="4"/>
      <c r="D4020" s="4"/>
      <c r="E4020" s="4"/>
      <c r="F4020" s="4"/>
    </row>
    <row r="4021" spans="3:6" x14ac:dyDescent="0.25">
      <c r="C4021" s="4"/>
      <c r="D4021" s="4"/>
      <c r="E4021" s="4"/>
      <c r="F4021" s="4"/>
    </row>
    <row r="4022" spans="3:6" x14ac:dyDescent="0.25">
      <c r="C4022" s="4"/>
      <c r="D4022" s="4"/>
      <c r="E4022" s="4"/>
      <c r="F4022" s="4"/>
    </row>
    <row r="4023" spans="3:6" x14ac:dyDescent="0.25">
      <c r="C4023" s="4"/>
      <c r="D4023" s="4"/>
      <c r="E4023" s="4"/>
      <c r="F4023" s="4"/>
    </row>
    <row r="4024" spans="3:6" x14ac:dyDescent="0.25">
      <c r="C4024" s="4"/>
      <c r="D4024" s="4"/>
      <c r="E4024" s="4"/>
      <c r="F4024" s="4"/>
    </row>
    <row r="4025" spans="3:6" x14ac:dyDescent="0.25">
      <c r="C4025" s="4"/>
      <c r="D4025" s="4"/>
      <c r="E4025" s="4"/>
      <c r="F4025" s="4"/>
    </row>
    <row r="4026" spans="3:6" x14ac:dyDescent="0.25">
      <c r="C4026" s="4"/>
      <c r="D4026" s="4"/>
      <c r="E4026" s="4"/>
      <c r="F4026" s="4"/>
    </row>
    <row r="4027" spans="3:6" x14ac:dyDescent="0.25">
      <c r="C4027" s="4"/>
      <c r="D4027" s="4"/>
      <c r="E4027" s="4"/>
      <c r="F4027" s="4"/>
    </row>
    <row r="4028" spans="3:6" x14ac:dyDescent="0.25">
      <c r="C4028" s="4"/>
      <c r="D4028" s="4"/>
      <c r="E4028" s="4"/>
      <c r="F4028" s="4"/>
    </row>
    <row r="4029" spans="3:6" x14ac:dyDescent="0.25">
      <c r="C4029" s="4"/>
      <c r="D4029" s="4"/>
      <c r="E4029" s="4"/>
      <c r="F4029" s="4"/>
    </row>
    <row r="4030" spans="3:6" x14ac:dyDescent="0.25">
      <c r="C4030" s="4"/>
      <c r="D4030" s="4"/>
      <c r="E4030" s="4"/>
      <c r="F4030" s="4"/>
    </row>
    <row r="4031" spans="3:6" x14ac:dyDescent="0.25">
      <c r="C4031" s="4"/>
      <c r="D4031" s="4"/>
      <c r="E4031" s="4"/>
      <c r="F4031" s="4"/>
    </row>
    <row r="4032" spans="3:6" x14ac:dyDescent="0.25">
      <c r="C4032" s="4"/>
      <c r="D4032" s="4"/>
      <c r="E4032" s="4"/>
      <c r="F4032" s="4"/>
    </row>
    <row r="4033" spans="3:6" x14ac:dyDescent="0.25">
      <c r="C4033" s="4"/>
      <c r="D4033" s="4"/>
      <c r="E4033" s="4"/>
      <c r="F4033" s="4"/>
    </row>
    <row r="4034" spans="3:6" x14ac:dyDescent="0.25">
      <c r="C4034" s="4"/>
      <c r="D4034" s="4"/>
      <c r="E4034" s="4"/>
      <c r="F4034" s="4"/>
    </row>
    <row r="4035" spans="3:6" x14ac:dyDescent="0.25">
      <c r="C4035" s="4"/>
      <c r="D4035" s="4"/>
      <c r="E4035" s="4"/>
      <c r="F4035" s="4"/>
    </row>
    <row r="4036" spans="3:6" x14ac:dyDescent="0.25">
      <c r="C4036" s="4"/>
      <c r="D4036" s="4"/>
      <c r="E4036" s="4"/>
      <c r="F4036" s="4"/>
    </row>
    <row r="4037" spans="3:6" x14ac:dyDescent="0.25">
      <c r="C4037" s="4"/>
      <c r="D4037" s="4"/>
      <c r="E4037" s="4"/>
      <c r="F4037" s="4"/>
    </row>
    <row r="4038" spans="3:6" x14ac:dyDescent="0.25">
      <c r="C4038" s="4"/>
      <c r="D4038" s="4"/>
      <c r="E4038" s="4"/>
      <c r="F4038" s="4"/>
    </row>
    <row r="4039" spans="3:6" x14ac:dyDescent="0.25">
      <c r="C4039" s="4"/>
      <c r="D4039" s="4"/>
      <c r="E4039" s="4"/>
      <c r="F4039" s="4"/>
    </row>
    <row r="4040" spans="3:6" x14ac:dyDescent="0.25">
      <c r="C4040" s="4"/>
      <c r="D4040" s="4"/>
      <c r="E4040" s="4"/>
      <c r="F4040" s="4"/>
    </row>
    <row r="4041" spans="3:6" x14ac:dyDescent="0.25">
      <c r="C4041" s="4"/>
      <c r="D4041" s="4"/>
      <c r="E4041" s="4"/>
      <c r="F4041" s="4"/>
    </row>
    <row r="4042" spans="3:6" x14ac:dyDescent="0.25">
      <c r="C4042" s="4"/>
      <c r="D4042" s="4"/>
      <c r="E4042" s="4"/>
      <c r="F4042" s="4"/>
    </row>
    <row r="4043" spans="3:6" x14ac:dyDescent="0.25">
      <c r="C4043" s="4"/>
      <c r="D4043" s="4"/>
      <c r="E4043" s="4"/>
      <c r="F4043" s="4"/>
    </row>
    <row r="4044" spans="3:6" x14ac:dyDescent="0.25">
      <c r="C4044" s="4"/>
      <c r="D4044" s="4"/>
      <c r="E4044" s="4"/>
      <c r="F4044" s="4"/>
    </row>
    <row r="4045" spans="3:6" x14ac:dyDescent="0.25">
      <c r="C4045" s="4"/>
      <c r="D4045" s="4"/>
      <c r="E4045" s="4"/>
      <c r="F4045" s="4"/>
    </row>
    <row r="4046" spans="3:6" x14ac:dyDescent="0.25">
      <c r="C4046" s="4"/>
      <c r="D4046" s="4"/>
      <c r="E4046" s="4"/>
      <c r="F4046" s="4"/>
    </row>
    <row r="4047" spans="3:6" x14ac:dyDescent="0.25">
      <c r="C4047" s="4"/>
      <c r="D4047" s="4"/>
      <c r="E4047" s="4"/>
      <c r="F4047" s="4"/>
    </row>
    <row r="4048" spans="3:6" x14ac:dyDescent="0.25">
      <c r="C4048" s="4"/>
      <c r="D4048" s="4"/>
      <c r="E4048" s="4"/>
      <c r="F4048" s="4"/>
    </row>
    <row r="4049" spans="3:6" x14ac:dyDescent="0.25">
      <c r="C4049" s="4"/>
      <c r="D4049" s="4"/>
      <c r="E4049" s="4"/>
      <c r="F4049" s="4"/>
    </row>
    <row r="4050" spans="3:6" x14ac:dyDescent="0.25">
      <c r="C4050" s="4"/>
      <c r="D4050" s="4"/>
      <c r="E4050" s="4"/>
      <c r="F4050" s="4"/>
    </row>
    <row r="4051" spans="3:6" x14ac:dyDescent="0.25">
      <c r="C4051" s="4"/>
      <c r="D4051" s="4"/>
      <c r="E4051" s="4"/>
      <c r="F4051" s="4"/>
    </row>
    <row r="4052" spans="3:6" x14ac:dyDescent="0.25">
      <c r="C4052" s="4"/>
      <c r="D4052" s="4"/>
      <c r="E4052" s="4"/>
      <c r="F4052" s="4"/>
    </row>
    <row r="4053" spans="3:6" x14ac:dyDescent="0.25">
      <c r="C4053" s="4"/>
      <c r="D4053" s="4"/>
      <c r="E4053" s="4"/>
      <c r="F4053" s="4"/>
    </row>
    <row r="4054" spans="3:6" x14ac:dyDescent="0.25">
      <c r="C4054" s="4"/>
      <c r="D4054" s="4"/>
      <c r="E4054" s="4"/>
      <c r="F4054" s="4"/>
    </row>
    <row r="4055" spans="3:6" x14ac:dyDescent="0.25">
      <c r="C4055" s="4"/>
      <c r="D4055" s="4"/>
      <c r="E4055" s="4"/>
      <c r="F4055" s="4"/>
    </row>
    <row r="4056" spans="3:6" x14ac:dyDescent="0.25">
      <c r="C4056" s="4"/>
      <c r="D4056" s="4"/>
      <c r="E4056" s="4"/>
      <c r="F4056" s="4"/>
    </row>
    <row r="4057" spans="3:6" x14ac:dyDescent="0.25">
      <c r="C4057" s="4"/>
      <c r="D4057" s="4"/>
      <c r="E4057" s="4"/>
      <c r="F4057" s="4"/>
    </row>
    <row r="4058" spans="3:6" x14ac:dyDescent="0.25">
      <c r="C4058" s="4"/>
      <c r="D4058" s="4"/>
      <c r="E4058" s="4"/>
      <c r="F4058" s="4"/>
    </row>
    <row r="4059" spans="3:6" x14ac:dyDescent="0.25">
      <c r="C4059" s="4"/>
      <c r="D4059" s="4"/>
      <c r="E4059" s="4"/>
      <c r="F4059" s="4"/>
    </row>
    <row r="4060" spans="3:6" x14ac:dyDescent="0.25">
      <c r="C4060" s="4"/>
      <c r="D4060" s="4"/>
      <c r="E4060" s="4"/>
      <c r="F4060" s="4"/>
    </row>
    <row r="4061" spans="3:6" x14ac:dyDescent="0.25">
      <c r="C4061" s="4"/>
      <c r="D4061" s="4"/>
      <c r="E4061" s="4"/>
      <c r="F4061" s="4"/>
    </row>
    <row r="4062" spans="3:6" x14ac:dyDescent="0.25">
      <c r="C4062" s="4"/>
      <c r="D4062" s="4"/>
      <c r="E4062" s="4"/>
      <c r="F4062" s="4"/>
    </row>
    <row r="4063" spans="3:6" x14ac:dyDescent="0.25">
      <c r="C4063" s="4"/>
      <c r="D4063" s="4"/>
      <c r="E4063" s="4"/>
      <c r="F4063" s="4"/>
    </row>
    <row r="4064" spans="3:6" x14ac:dyDescent="0.25">
      <c r="C4064" s="4"/>
      <c r="D4064" s="4"/>
      <c r="E4064" s="4"/>
      <c r="F4064" s="4"/>
    </row>
    <row r="4065" spans="3:6" x14ac:dyDescent="0.25">
      <c r="C4065" s="4"/>
      <c r="D4065" s="4"/>
      <c r="E4065" s="4"/>
      <c r="F4065" s="4"/>
    </row>
    <row r="4066" spans="3:6" x14ac:dyDescent="0.25">
      <c r="C4066" s="4"/>
      <c r="D4066" s="4"/>
      <c r="E4066" s="4"/>
      <c r="F4066" s="4"/>
    </row>
    <row r="4067" spans="3:6" x14ac:dyDescent="0.25">
      <c r="C4067" s="4"/>
      <c r="D4067" s="4"/>
      <c r="E4067" s="4"/>
      <c r="F4067" s="4"/>
    </row>
    <row r="4068" spans="3:6" x14ac:dyDescent="0.25">
      <c r="C4068" s="4"/>
      <c r="D4068" s="4"/>
      <c r="E4068" s="4"/>
      <c r="F4068" s="4"/>
    </row>
    <row r="4069" spans="3:6" x14ac:dyDescent="0.25">
      <c r="C4069" s="4"/>
      <c r="D4069" s="4"/>
      <c r="E4069" s="4"/>
      <c r="F4069" s="4"/>
    </row>
    <row r="4070" spans="3:6" x14ac:dyDescent="0.25">
      <c r="C4070" s="4"/>
      <c r="D4070" s="4"/>
      <c r="E4070" s="4"/>
      <c r="F4070" s="4"/>
    </row>
    <row r="4071" spans="3:6" x14ac:dyDescent="0.25">
      <c r="C4071" s="4"/>
      <c r="D4071" s="4"/>
      <c r="E4071" s="4"/>
      <c r="F4071" s="4"/>
    </row>
    <row r="4072" spans="3:6" x14ac:dyDescent="0.25">
      <c r="C4072" s="4"/>
      <c r="D4072" s="4"/>
      <c r="E4072" s="4"/>
      <c r="F4072" s="4"/>
    </row>
    <row r="4073" spans="3:6" x14ac:dyDescent="0.25">
      <c r="C4073" s="4"/>
      <c r="D4073" s="4"/>
      <c r="E4073" s="4"/>
      <c r="F4073" s="4"/>
    </row>
    <row r="4074" spans="3:6" x14ac:dyDescent="0.25">
      <c r="C4074" s="4"/>
      <c r="D4074" s="4"/>
      <c r="E4074" s="4"/>
      <c r="F4074" s="4"/>
    </row>
    <row r="4075" spans="3:6" x14ac:dyDescent="0.25">
      <c r="C4075" s="4"/>
      <c r="D4075" s="4"/>
      <c r="E4075" s="4"/>
      <c r="F4075" s="4"/>
    </row>
    <row r="4076" spans="3:6" x14ac:dyDescent="0.25">
      <c r="C4076" s="4"/>
      <c r="D4076" s="4"/>
      <c r="E4076" s="4"/>
      <c r="F4076" s="4"/>
    </row>
    <row r="4077" spans="3:6" x14ac:dyDescent="0.25">
      <c r="C4077" s="4"/>
      <c r="D4077" s="4"/>
      <c r="E4077" s="4"/>
      <c r="F4077" s="4"/>
    </row>
    <row r="4078" spans="3:6" x14ac:dyDescent="0.25">
      <c r="C4078" s="4"/>
      <c r="D4078" s="4"/>
      <c r="E4078" s="4"/>
      <c r="F4078" s="4"/>
    </row>
    <row r="4079" spans="3:6" x14ac:dyDescent="0.25">
      <c r="C4079" s="4"/>
      <c r="D4079" s="4"/>
      <c r="E4079" s="4"/>
      <c r="F4079" s="4"/>
    </row>
    <row r="4080" spans="3:6" x14ac:dyDescent="0.25">
      <c r="C4080" s="4"/>
      <c r="D4080" s="4"/>
      <c r="E4080" s="4"/>
      <c r="F4080" s="4"/>
    </row>
    <row r="4081" spans="3:6" x14ac:dyDescent="0.25">
      <c r="C4081" s="4"/>
      <c r="D4081" s="4"/>
      <c r="E4081" s="4"/>
      <c r="F4081" s="4"/>
    </row>
    <row r="4082" spans="3:6" x14ac:dyDescent="0.25">
      <c r="C4082" s="4"/>
      <c r="D4082" s="4"/>
      <c r="E4082" s="4"/>
      <c r="F4082" s="4"/>
    </row>
    <row r="4083" spans="3:6" x14ac:dyDescent="0.25">
      <c r="C4083" s="4"/>
      <c r="D4083" s="4"/>
      <c r="E4083" s="4"/>
      <c r="F4083" s="4"/>
    </row>
    <row r="4084" spans="3:6" x14ac:dyDescent="0.25">
      <c r="C4084" s="4"/>
      <c r="D4084" s="4"/>
      <c r="E4084" s="4"/>
      <c r="F4084" s="4"/>
    </row>
    <row r="4085" spans="3:6" x14ac:dyDescent="0.25">
      <c r="C4085" s="4"/>
      <c r="D4085" s="4"/>
      <c r="E4085" s="4"/>
      <c r="F4085" s="4"/>
    </row>
    <row r="4086" spans="3:6" x14ac:dyDescent="0.25">
      <c r="C4086" s="4"/>
      <c r="D4086" s="4"/>
      <c r="E4086" s="4"/>
      <c r="F4086" s="4"/>
    </row>
    <row r="4087" spans="3:6" x14ac:dyDescent="0.25">
      <c r="C4087" s="4"/>
      <c r="D4087" s="4"/>
      <c r="E4087" s="4"/>
      <c r="F4087" s="4"/>
    </row>
    <row r="4088" spans="3:6" x14ac:dyDescent="0.25">
      <c r="C4088" s="4"/>
      <c r="D4088" s="4"/>
      <c r="E4088" s="4"/>
      <c r="F4088" s="4"/>
    </row>
    <row r="4089" spans="3:6" x14ac:dyDescent="0.25">
      <c r="C4089" s="4"/>
      <c r="D4089" s="4"/>
      <c r="E4089" s="4"/>
      <c r="F4089" s="4"/>
    </row>
    <row r="4090" spans="3:6" x14ac:dyDescent="0.25">
      <c r="C4090" s="4"/>
      <c r="D4090" s="4"/>
      <c r="E4090" s="4"/>
      <c r="F4090" s="4"/>
    </row>
    <row r="4091" spans="3:6" x14ac:dyDescent="0.25">
      <c r="C4091" s="4"/>
      <c r="D4091" s="4"/>
      <c r="E4091" s="4"/>
      <c r="F4091" s="4"/>
    </row>
    <row r="4092" spans="3:6" x14ac:dyDescent="0.25">
      <c r="C4092" s="4"/>
      <c r="D4092" s="4"/>
      <c r="E4092" s="4"/>
      <c r="F4092" s="4"/>
    </row>
    <row r="4093" spans="3:6" x14ac:dyDescent="0.25">
      <c r="C4093" s="4"/>
      <c r="D4093" s="4"/>
      <c r="E4093" s="4"/>
      <c r="F4093" s="4"/>
    </row>
    <row r="4094" spans="3:6" x14ac:dyDescent="0.25">
      <c r="C4094" s="4"/>
      <c r="D4094" s="4"/>
      <c r="E4094" s="4"/>
      <c r="F4094" s="4"/>
    </row>
    <row r="4095" spans="3:6" x14ac:dyDescent="0.25">
      <c r="C4095" s="4"/>
      <c r="D4095" s="4"/>
      <c r="E4095" s="4"/>
      <c r="F4095" s="4"/>
    </row>
    <row r="4096" spans="3:6" x14ac:dyDescent="0.25">
      <c r="C4096" s="4"/>
      <c r="D4096" s="4"/>
      <c r="E4096" s="4"/>
      <c r="F4096" s="4"/>
    </row>
    <row r="4097" spans="3:6" x14ac:dyDescent="0.25">
      <c r="C4097" s="4"/>
      <c r="D4097" s="4"/>
      <c r="E4097" s="4"/>
      <c r="F4097" s="4"/>
    </row>
    <row r="4098" spans="3:6" x14ac:dyDescent="0.25">
      <c r="C4098" s="4"/>
      <c r="D4098" s="4"/>
      <c r="E4098" s="4"/>
      <c r="F4098" s="4"/>
    </row>
    <row r="4099" spans="3:6" x14ac:dyDescent="0.25">
      <c r="C4099" s="4"/>
      <c r="D4099" s="4"/>
      <c r="E4099" s="4"/>
      <c r="F4099" s="4"/>
    </row>
    <row r="4100" spans="3:6" x14ac:dyDescent="0.25">
      <c r="C4100" s="4"/>
      <c r="D4100" s="4"/>
      <c r="E4100" s="4"/>
      <c r="F4100" s="4"/>
    </row>
    <row r="4101" spans="3:6" x14ac:dyDescent="0.25">
      <c r="C4101" s="4"/>
      <c r="D4101" s="4"/>
      <c r="E4101" s="4"/>
      <c r="F4101" s="4"/>
    </row>
    <row r="4102" spans="3:6" x14ac:dyDescent="0.25">
      <c r="C4102" s="4"/>
      <c r="D4102" s="4"/>
      <c r="E4102" s="4"/>
      <c r="F4102" s="4"/>
    </row>
    <row r="4103" spans="3:6" x14ac:dyDescent="0.25">
      <c r="C4103" s="4"/>
      <c r="D4103" s="4"/>
      <c r="E4103" s="4"/>
      <c r="F4103" s="4"/>
    </row>
    <row r="4104" spans="3:6" x14ac:dyDescent="0.25">
      <c r="C4104" s="4"/>
      <c r="D4104" s="4"/>
      <c r="E4104" s="4"/>
      <c r="F4104" s="4"/>
    </row>
    <row r="4105" spans="3:6" x14ac:dyDescent="0.25">
      <c r="C4105" s="4"/>
      <c r="D4105" s="4"/>
      <c r="E4105" s="4"/>
      <c r="F4105" s="4"/>
    </row>
    <row r="4106" spans="3:6" x14ac:dyDescent="0.25">
      <c r="C4106" s="4"/>
      <c r="D4106" s="4"/>
      <c r="E4106" s="4"/>
      <c r="F4106" s="4"/>
    </row>
    <row r="4107" spans="3:6" x14ac:dyDescent="0.25">
      <c r="C4107" s="4"/>
      <c r="D4107" s="4"/>
      <c r="E4107" s="4"/>
      <c r="F4107" s="4"/>
    </row>
    <row r="4108" spans="3:6" x14ac:dyDescent="0.25">
      <c r="C4108" s="4"/>
      <c r="D4108" s="4"/>
      <c r="E4108" s="4"/>
      <c r="F4108" s="4"/>
    </row>
    <row r="4109" spans="3:6" x14ac:dyDescent="0.25">
      <c r="C4109" s="4"/>
      <c r="D4109" s="4"/>
      <c r="E4109" s="4"/>
      <c r="F4109" s="4"/>
    </row>
    <row r="4110" spans="3:6" x14ac:dyDescent="0.25">
      <c r="C4110" s="4"/>
      <c r="D4110" s="4"/>
      <c r="E4110" s="4"/>
      <c r="F4110" s="4"/>
    </row>
    <row r="4111" spans="3:6" x14ac:dyDescent="0.25">
      <c r="C4111" s="4"/>
      <c r="D4111" s="4"/>
      <c r="E4111" s="4"/>
      <c r="F4111" s="4"/>
    </row>
    <row r="4112" spans="3:6" x14ac:dyDescent="0.25">
      <c r="C4112" s="4"/>
      <c r="D4112" s="4"/>
      <c r="E4112" s="4"/>
      <c r="F4112" s="4"/>
    </row>
    <row r="4113" spans="3:6" x14ac:dyDescent="0.25">
      <c r="C4113" s="4"/>
      <c r="D4113" s="4"/>
      <c r="E4113" s="4"/>
      <c r="F4113" s="4"/>
    </row>
    <row r="4114" spans="3:6" x14ac:dyDescent="0.25">
      <c r="C4114" s="4"/>
      <c r="D4114" s="4"/>
      <c r="E4114" s="4"/>
      <c r="F4114" s="4"/>
    </row>
    <row r="4115" spans="3:6" x14ac:dyDescent="0.25">
      <c r="C4115" s="4"/>
      <c r="D4115" s="4"/>
      <c r="E4115" s="4"/>
      <c r="F4115" s="4"/>
    </row>
    <row r="4116" spans="3:6" x14ac:dyDescent="0.25">
      <c r="C4116" s="4"/>
      <c r="D4116" s="4"/>
      <c r="E4116" s="4"/>
      <c r="F4116" s="4"/>
    </row>
    <row r="4117" spans="3:6" x14ac:dyDescent="0.25">
      <c r="C4117" s="4"/>
      <c r="D4117" s="4"/>
      <c r="E4117" s="4"/>
      <c r="F4117" s="4"/>
    </row>
    <row r="4118" spans="3:6" x14ac:dyDescent="0.25">
      <c r="C4118" s="4"/>
      <c r="D4118" s="4"/>
      <c r="E4118" s="4"/>
      <c r="F4118" s="4"/>
    </row>
    <row r="4119" spans="3:6" x14ac:dyDescent="0.25">
      <c r="C4119" s="4"/>
      <c r="D4119" s="4"/>
      <c r="E4119" s="4"/>
      <c r="F4119" s="4"/>
    </row>
    <row r="4120" spans="3:6" x14ac:dyDescent="0.25">
      <c r="C4120" s="4"/>
      <c r="D4120" s="4"/>
      <c r="E4120" s="4"/>
      <c r="F4120" s="4"/>
    </row>
    <row r="4121" spans="3:6" x14ac:dyDescent="0.25">
      <c r="C4121" s="4"/>
      <c r="D4121" s="4"/>
      <c r="E4121" s="4"/>
      <c r="F4121" s="4"/>
    </row>
    <row r="4122" spans="3:6" x14ac:dyDescent="0.25">
      <c r="C4122" s="4"/>
      <c r="D4122" s="4"/>
      <c r="E4122" s="4"/>
      <c r="F4122" s="4"/>
    </row>
    <row r="4123" spans="3:6" x14ac:dyDescent="0.25">
      <c r="C4123" s="4"/>
      <c r="D4123" s="4"/>
      <c r="E4123" s="4"/>
      <c r="F4123" s="4"/>
    </row>
    <row r="4124" spans="3:6" x14ac:dyDescent="0.25">
      <c r="C4124" s="4"/>
      <c r="D4124" s="4"/>
      <c r="E4124" s="4"/>
      <c r="F4124" s="4"/>
    </row>
    <row r="4125" spans="3:6" x14ac:dyDescent="0.25">
      <c r="C4125" s="4"/>
      <c r="D4125" s="4"/>
      <c r="E4125" s="4"/>
      <c r="F4125" s="4"/>
    </row>
    <row r="4126" spans="3:6" x14ac:dyDescent="0.25">
      <c r="C4126" s="4"/>
      <c r="D4126" s="4"/>
      <c r="E4126" s="4"/>
      <c r="F4126" s="4"/>
    </row>
    <row r="4127" spans="3:6" x14ac:dyDescent="0.25">
      <c r="C4127" s="4"/>
      <c r="D4127" s="4"/>
      <c r="E4127" s="4"/>
      <c r="F4127" s="4"/>
    </row>
    <row r="4128" spans="3:6" x14ac:dyDescent="0.25">
      <c r="C4128" s="4"/>
      <c r="D4128" s="4"/>
      <c r="E4128" s="4"/>
      <c r="F4128" s="4"/>
    </row>
    <row r="4129" spans="3:6" x14ac:dyDescent="0.25">
      <c r="C4129" s="4"/>
      <c r="D4129" s="4"/>
      <c r="E4129" s="4"/>
      <c r="F4129" s="4"/>
    </row>
    <row r="4130" spans="3:6" x14ac:dyDescent="0.25">
      <c r="C4130" s="4"/>
      <c r="D4130" s="4"/>
      <c r="E4130" s="4"/>
      <c r="F4130" s="4"/>
    </row>
    <row r="4131" spans="3:6" x14ac:dyDescent="0.25">
      <c r="C4131" s="4"/>
      <c r="D4131" s="4"/>
      <c r="E4131" s="4"/>
      <c r="F4131" s="4"/>
    </row>
    <row r="4132" spans="3:6" x14ac:dyDescent="0.25">
      <c r="C4132" s="4"/>
      <c r="D4132" s="4"/>
      <c r="E4132" s="4"/>
      <c r="F4132" s="4"/>
    </row>
  </sheetData>
  <mergeCells count="6">
    <mergeCell ref="A2120:B2120"/>
    <mergeCell ref="A8:F8"/>
    <mergeCell ref="A9:A10"/>
    <mergeCell ref="B9:B10"/>
    <mergeCell ref="C9:C10"/>
    <mergeCell ref="D9:F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4132"/>
  <sheetViews>
    <sheetView workbookViewId="0">
      <selection sqref="A1:XFD1048576"/>
    </sheetView>
  </sheetViews>
  <sheetFormatPr baseColWidth="10" defaultRowHeight="15" x14ac:dyDescent="0.25"/>
  <cols>
    <col min="1" max="1" width="12.7109375" style="120" customWidth="1"/>
    <col min="2" max="2" width="69.2851562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" style="3" customWidth="1"/>
    <col min="7" max="7" width="4.7109375" style="4" customWidth="1"/>
    <col min="8" max="8" width="15.28515625" customWidth="1"/>
    <col min="9" max="11" width="3.140625" customWidth="1"/>
    <col min="12" max="23" width="3.140625" style="4" customWidth="1"/>
    <col min="24" max="25" width="3.140625" style="4" hidden="1" customWidth="1"/>
    <col min="26" max="53" width="3.140625" style="4" customWidth="1"/>
    <col min="54" max="256" width="11.42578125" style="4"/>
    <col min="257" max="257" width="12.7109375" style="4" customWidth="1"/>
    <col min="258" max="258" width="69.28515625" style="4" customWidth="1"/>
    <col min="259" max="259" width="18.5703125" style="4" customWidth="1"/>
    <col min="260" max="260" width="15.28515625" style="4" customWidth="1"/>
    <col min="261" max="261" width="17.28515625" style="4" customWidth="1"/>
    <col min="262" max="262" width="16" style="4" customWidth="1"/>
    <col min="263" max="263" width="4.7109375" style="4" customWidth="1"/>
    <col min="264" max="264" width="15.28515625" style="4" customWidth="1"/>
    <col min="265" max="279" width="3.140625" style="4" customWidth="1"/>
    <col min="280" max="281" width="0" style="4" hidden="1" customWidth="1"/>
    <col min="282" max="309" width="3.140625" style="4" customWidth="1"/>
    <col min="310" max="512" width="11.42578125" style="4"/>
    <col min="513" max="513" width="12.7109375" style="4" customWidth="1"/>
    <col min="514" max="514" width="69.28515625" style="4" customWidth="1"/>
    <col min="515" max="515" width="18.5703125" style="4" customWidth="1"/>
    <col min="516" max="516" width="15.28515625" style="4" customWidth="1"/>
    <col min="517" max="517" width="17.28515625" style="4" customWidth="1"/>
    <col min="518" max="518" width="16" style="4" customWidth="1"/>
    <col min="519" max="519" width="4.7109375" style="4" customWidth="1"/>
    <col min="520" max="520" width="15.28515625" style="4" customWidth="1"/>
    <col min="521" max="535" width="3.140625" style="4" customWidth="1"/>
    <col min="536" max="537" width="0" style="4" hidden="1" customWidth="1"/>
    <col min="538" max="565" width="3.140625" style="4" customWidth="1"/>
    <col min="566" max="768" width="11.42578125" style="4"/>
    <col min="769" max="769" width="12.7109375" style="4" customWidth="1"/>
    <col min="770" max="770" width="69.28515625" style="4" customWidth="1"/>
    <col min="771" max="771" width="18.5703125" style="4" customWidth="1"/>
    <col min="772" max="772" width="15.28515625" style="4" customWidth="1"/>
    <col min="773" max="773" width="17.28515625" style="4" customWidth="1"/>
    <col min="774" max="774" width="16" style="4" customWidth="1"/>
    <col min="775" max="775" width="4.7109375" style="4" customWidth="1"/>
    <col min="776" max="776" width="15.28515625" style="4" customWidth="1"/>
    <col min="777" max="791" width="3.140625" style="4" customWidth="1"/>
    <col min="792" max="793" width="0" style="4" hidden="1" customWidth="1"/>
    <col min="794" max="821" width="3.140625" style="4" customWidth="1"/>
    <col min="822" max="1024" width="11.42578125" style="4"/>
    <col min="1025" max="1025" width="12.7109375" style="4" customWidth="1"/>
    <col min="1026" max="1026" width="69.28515625" style="4" customWidth="1"/>
    <col min="1027" max="1027" width="18.5703125" style="4" customWidth="1"/>
    <col min="1028" max="1028" width="15.28515625" style="4" customWidth="1"/>
    <col min="1029" max="1029" width="17.28515625" style="4" customWidth="1"/>
    <col min="1030" max="1030" width="16" style="4" customWidth="1"/>
    <col min="1031" max="1031" width="4.7109375" style="4" customWidth="1"/>
    <col min="1032" max="1032" width="15.28515625" style="4" customWidth="1"/>
    <col min="1033" max="1047" width="3.140625" style="4" customWidth="1"/>
    <col min="1048" max="1049" width="0" style="4" hidden="1" customWidth="1"/>
    <col min="1050" max="1077" width="3.140625" style="4" customWidth="1"/>
    <col min="1078" max="1280" width="11.42578125" style="4"/>
    <col min="1281" max="1281" width="12.7109375" style="4" customWidth="1"/>
    <col min="1282" max="1282" width="69.28515625" style="4" customWidth="1"/>
    <col min="1283" max="1283" width="18.5703125" style="4" customWidth="1"/>
    <col min="1284" max="1284" width="15.28515625" style="4" customWidth="1"/>
    <col min="1285" max="1285" width="17.28515625" style="4" customWidth="1"/>
    <col min="1286" max="1286" width="16" style="4" customWidth="1"/>
    <col min="1287" max="1287" width="4.7109375" style="4" customWidth="1"/>
    <col min="1288" max="1288" width="15.28515625" style="4" customWidth="1"/>
    <col min="1289" max="1303" width="3.140625" style="4" customWidth="1"/>
    <col min="1304" max="1305" width="0" style="4" hidden="1" customWidth="1"/>
    <col min="1306" max="1333" width="3.140625" style="4" customWidth="1"/>
    <col min="1334" max="1536" width="11.42578125" style="4"/>
    <col min="1537" max="1537" width="12.7109375" style="4" customWidth="1"/>
    <col min="1538" max="1538" width="69.28515625" style="4" customWidth="1"/>
    <col min="1539" max="1539" width="18.5703125" style="4" customWidth="1"/>
    <col min="1540" max="1540" width="15.28515625" style="4" customWidth="1"/>
    <col min="1541" max="1541" width="17.28515625" style="4" customWidth="1"/>
    <col min="1542" max="1542" width="16" style="4" customWidth="1"/>
    <col min="1543" max="1543" width="4.7109375" style="4" customWidth="1"/>
    <col min="1544" max="1544" width="15.28515625" style="4" customWidth="1"/>
    <col min="1545" max="1559" width="3.140625" style="4" customWidth="1"/>
    <col min="1560" max="1561" width="0" style="4" hidden="1" customWidth="1"/>
    <col min="1562" max="1589" width="3.140625" style="4" customWidth="1"/>
    <col min="1590" max="1792" width="11.42578125" style="4"/>
    <col min="1793" max="1793" width="12.7109375" style="4" customWidth="1"/>
    <col min="1794" max="1794" width="69.28515625" style="4" customWidth="1"/>
    <col min="1795" max="1795" width="18.5703125" style="4" customWidth="1"/>
    <col min="1796" max="1796" width="15.28515625" style="4" customWidth="1"/>
    <col min="1797" max="1797" width="17.28515625" style="4" customWidth="1"/>
    <col min="1798" max="1798" width="16" style="4" customWidth="1"/>
    <col min="1799" max="1799" width="4.7109375" style="4" customWidth="1"/>
    <col min="1800" max="1800" width="15.28515625" style="4" customWidth="1"/>
    <col min="1801" max="1815" width="3.140625" style="4" customWidth="1"/>
    <col min="1816" max="1817" width="0" style="4" hidden="1" customWidth="1"/>
    <col min="1818" max="1845" width="3.140625" style="4" customWidth="1"/>
    <col min="1846" max="2048" width="11.42578125" style="4"/>
    <col min="2049" max="2049" width="12.7109375" style="4" customWidth="1"/>
    <col min="2050" max="2050" width="69.28515625" style="4" customWidth="1"/>
    <col min="2051" max="2051" width="18.5703125" style="4" customWidth="1"/>
    <col min="2052" max="2052" width="15.28515625" style="4" customWidth="1"/>
    <col min="2053" max="2053" width="17.28515625" style="4" customWidth="1"/>
    <col min="2054" max="2054" width="16" style="4" customWidth="1"/>
    <col min="2055" max="2055" width="4.7109375" style="4" customWidth="1"/>
    <col min="2056" max="2056" width="15.28515625" style="4" customWidth="1"/>
    <col min="2057" max="2071" width="3.140625" style="4" customWidth="1"/>
    <col min="2072" max="2073" width="0" style="4" hidden="1" customWidth="1"/>
    <col min="2074" max="2101" width="3.140625" style="4" customWidth="1"/>
    <col min="2102" max="2304" width="11.42578125" style="4"/>
    <col min="2305" max="2305" width="12.7109375" style="4" customWidth="1"/>
    <col min="2306" max="2306" width="69.28515625" style="4" customWidth="1"/>
    <col min="2307" max="2307" width="18.5703125" style="4" customWidth="1"/>
    <col min="2308" max="2308" width="15.28515625" style="4" customWidth="1"/>
    <col min="2309" max="2309" width="17.28515625" style="4" customWidth="1"/>
    <col min="2310" max="2310" width="16" style="4" customWidth="1"/>
    <col min="2311" max="2311" width="4.7109375" style="4" customWidth="1"/>
    <col min="2312" max="2312" width="15.28515625" style="4" customWidth="1"/>
    <col min="2313" max="2327" width="3.140625" style="4" customWidth="1"/>
    <col min="2328" max="2329" width="0" style="4" hidden="1" customWidth="1"/>
    <col min="2330" max="2357" width="3.140625" style="4" customWidth="1"/>
    <col min="2358" max="2560" width="11.42578125" style="4"/>
    <col min="2561" max="2561" width="12.7109375" style="4" customWidth="1"/>
    <col min="2562" max="2562" width="69.28515625" style="4" customWidth="1"/>
    <col min="2563" max="2563" width="18.5703125" style="4" customWidth="1"/>
    <col min="2564" max="2564" width="15.28515625" style="4" customWidth="1"/>
    <col min="2565" max="2565" width="17.28515625" style="4" customWidth="1"/>
    <col min="2566" max="2566" width="16" style="4" customWidth="1"/>
    <col min="2567" max="2567" width="4.7109375" style="4" customWidth="1"/>
    <col min="2568" max="2568" width="15.28515625" style="4" customWidth="1"/>
    <col min="2569" max="2583" width="3.140625" style="4" customWidth="1"/>
    <col min="2584" max="2585" width="0" style="4" hidden="1" customWidth="1"/>
    <col min="2586" max="2613" width="3.140625" style="4" customWidth="1"/>
    <col min="2614" max="2816" width="11.42578125" style="4"/>
    <col min="2817" max="2817" width="12.7109375" style="4" customWidth="1"/>
    <col min="2818" max="2818" width="69.28515625" style="4" customWidth="1"/>
    <col min="2819" max="2819" width="18.5703125" style="4" customWidth="1"/>
    <col min="2820" max="2820" width="15.28515625" style="4" customWidth="1"/>
    <col min="2821" max="2821" width="17.28515625" style="4" customWidth="1"/>
    <col min="2822" max="2822" width="16" style="4" customWidth="1"/>
    <col min="2823" max="2823" width="4.7109375" style="4" customWidth="1"/>
    <col min="2824" max="2824" width="15.28515625" style="4" customWidth="1"/>
    <col min="2825" max="2839" width="3.140625" style="4" customWidth="1"/>
    <col min="2840" max="2841" width="0" style="4" hidden="1" customWidth="1"/>
    <col min="2842" max="2869" width="3.140625" style="4" customWidth="1"/>
    <col min="2870" max="3072" width="11.42578125" style="4"/>
    <col min="3073" max="3073" width="12.7109375" style="4" customWidth="1"/>
    <col min="3074" max="3074" width="69.28515625" style="4" customWidth="1"/>
    <col min="3075" max="3075" width="18.5703125" style="4" customWidth="1"/>
    <col min="3076" max="3076" width="15.28515625" style="4" customWidth="1"/>
    <col min="3077" max="3077" width="17.28515625" style="4" customWidth="1"/>
    <col min="3078" max="3078" width="16" style="4" customWidth="1"/>
    <col min="3079" max="3079" width="4.7109375" style="4" customWidth="1"/>
    <col min="3080" max="3080" width="15.28515625" style="4" customWidth="1"/>
    <col min="3081" max="3095" width="3.140625" style="4" customWidth="1"/>
    <col min="3096" max="3097" width="0" style="4" hidden="1" customWidth="1"/>
    <col min="3098" max="3125" width="3.140625" style="4" customWidth="1"/>
    <col min="3126" max="3328" width="11.42578125" style="4"/>
    <col min="3329" max="3329" width="12.7109375" style="4" customWidth="1"/>
    <col min="3330" max="3330" width="69.28515625" style="4" customWidth="1"/>
    <col min="3331" max="3331" width="18.5703125" style="4" customWidth="1"/>
    <col min="3332" max="3332" width="15.28515625" style="4" customWidth="1"/>
    <col min="3333" max="3333" width="17.28515625" style="4" customWidth="1"/>
    <col min="3334" max="3334" width="16" style="4" customWidth="1"/>
    <col min="3335" max="3335" width="4.7109375" style="4" customWidth="1"/>
    <col min="3336" max="3336" width="15.28515625" style="4" customWidth="1"/>
    <col min="3337" max="3351" width="3.140625" style="4" customWidth="1"/>
    <col min="3352" max="3353" width="0" style="4" hidden="1" customWidth="1"/>
    <col min="3354" max="3381" width="3.140625" style="4" customWidth="1"/>
    <col min="3382" max="3584" width="11.42578125" style="4"/>
    <col min="3585" max="3585" width="12.7109375" style="4" customWidth="1"/>
    <col min="3586" max="3586" width="69.28515625" style="4" customWidth="1"/>
    <col min="3587" max="3587" width="18.5703125" style="4" customWidth="1"/>
    <col min="3588" max="3588" width="15.28515625" style="4" customWidth="1"/>
    <col min="3589" max="3589" width="17.28515625" style="4" customWidth="1"/>
    <col min="3590" max="3590" width="16" style="4" customWidth="1"/>
    <col min="3591" max="3591" width="4.7109375" style="4" customWidth="1"/>
    <col min="3592" max="3592" width="15.28515625" style="4" customWidth="1"/>
    <col min="3593" max="3607" width="3.140625" style="4" customWidth="1"/>
    <col min="3608" max="3609" width="0" style="4" hidden="1" customWidth="1"/>
    <col min="3610" max="3637" width="3.140625" style="4" customWidth="1"/>
    <col min="3638" max="3840" width="11.42578125" style="4"/>
    <col min="3841" max="3841" width="12.7109375" style="4" customWidth="1"/>
    <col min="3842" max="3842" width="69.28515625" style="4" customWidth="1"/>
    <col min="3843" max="3843" width="18.5703125" style="4" customWidth="1"/>
    <col min="3844" max="3844" width="15.28515625" style="4" customWidth="1"/>
    <col min="3845" max="3845" width="17.28515625" style="4" customWidth="1"/>
    <col min="3846" max="3846" width="16" style="4" customWidth="1"/>
    <col min="3847" max="3847" width="4.7109375" style="4" customWidth="1"/>
    <col min="3848" max="3848" width="15.28515625" style="4" customWidth="1"/>
    <col min="3849" max="3863" width="3.140625" style="4" customWidth="1"/>
    <col min="3864" max="3865" width="0" style="4" hidden="1" customWidth="1"/>
    <col min="3866" max="3893" width="3.140625" style="4" customWidth="1"/>
    <col min="3894" max="4096" width="11.42578125" style="4"/>
    <col min="4097" max="4097" width="12.7109375" style="4" customWidth="1"/>
    <col min="4098" max="4098" width="69.28515625" style="4" customWidth="1"/>
    <col min="4099" max="4099" width="18.5703125" style="4" customWidth="1"/>
    <col min="4100" max="4100" width="15.28515625" style="4" customWidth="1"/>
    <col min="4101" max="4101" width="17.28515625" style="4" customWidth="1"/>
    <col min="4102" max="4102" width="16" style="4" customWidth="1"/>
    <col min="4103" max="4103" width="4.7109375" style="4" customWidth="1"/>
    <col min="4104" max="4104" width="15.28515625" style="4" customWidth="1"/>
    <col min="4105" max="4119" width="3.140625" style="4" customWidth="1"/>
    <col min="4120" max="4121" width="0" style="4" hidden="1" customWidth="1"/>
    <col min="4122" max="4149" width="3.140625" style="4" customWidth="1"/>
    <col min="4150" max="4352" width="11.42578125" style="4"/>
    <col min="4353" max="4353" width="12.7109375" style="4" customWidth="1"/>
    <col min="4354" max="4354" width="69.28515625" style="4" customWidth="1"/>
    <col min="4355" max="4355" width="18.5703125" style="4" customWidth="1"/>
    <col min="4356" max="4356" width="15.28515625" style="4" customWidth="1"/>
    <col min="4357" max="4357" width="17.28515625" style="4" customWidth="1"/>
    <col min="4358" max="4358" width="16" style="4" customWidth="1"/>
    <col min="4359" max="4359" width="4.7109375" style="4" customWidth="1"/>
    <col min="4360" max="4360" width="15.28515625" style="4" customWidth="1"/>
    <col min="4361" max="4375" width="3.140625" style="4" customWidth="1"/>
    <col min="4376" max="4377" width="0" style="4" hidden="1" customWidth="1"/>
    <col min="4378" max="4405" width="3.140625" style="4" customWidth="1"/>
    <col min="4406" max="4608" width="11.42578125" style="4"/>
    <col min="4609" max="4609" width="12.7109375" style="4" customWidth="1"/>
    <col min="4610" max="4610" width="69.28515625" style="4" customWidth="1"/>
    <col min="4611" max="4611" width="18.5703125" style="4" customWidth="1"/>
    <col min="4612" max="4612" width="15.28515625" style="4" customWidth="1"/>
    <col min="4613" max="4613" width="17.28515625" style="4" customWidth="1"/>
    <col min="4614" max="4614" width="16" style="4" customWidth="1"/>
    <col min="4615" max="4615" width="4.7109375" style="4" customWidth="1"/>
    <col min="4616" max="4616" width="15.28515625" style="4" customWidth="1"/>
    <col min="4617" max="4631" width="3.140625" style="4" customWidth="1"/>
    <col min="4632" max="4633" width="0" style="4" hidden="1" customWidth="1"/>
    <col min="4634" max="4661" width="3.140625" style="4" customWidth="1"/>
    <col min="4662" max="4864" width="11.42578125" style="4"/>
    <col min="4865" max="4865" width="12.7109375" style="4" customWidth="1"/>
    <col min="4866" max="4866" width="69.28515625" style="4" customWidth="1"/>
    <col min="4867" max="4867" width="18.5703125" style="4" customWidth="1"/>
    <col min="4868" max="4868" width="15.28515625" style="4" customWidth="1"/>
    <col min="4869" max="4869" width="17.28515625" style="4" customWidth="1"/>
    <col min="4870" max="4870" width="16" style="4" customWidth="1"/>
    <col min="4871" max="4871" width="4.7109375" style="4" customWidth="1"/>
    <col min="4872" max="4872" width="15.28515625" style="4" customWidth="1"/>
    <col min="4873" max="4887" width="3.140625" style="4" customWidth="1"/>
    <col min="4888" max="4889" width="0" style="4" hidden="1" customWidth="1"/>
    <col min="4890" max="4917" width="3.140625" style="4" customWidth="1"/>
    <col min="4918" max="5120" width="11.42578125" style="4"/>
    <col min="5121" max="5121" width="12.7109375" style="4" customWidth="1"/>
    <col min="5122" max="5122" width="69.28515625" style="4" customWidth="1"/>
    <col min="5123" max="5123" width="18.5703125" style="4" customWidth="1"/>
    <col min="5124" max="5124" width="15.28515625" style="4" customWidth="1"/>
    <col min="5125" max="5125" width="17.28515625" style="4" customWidth="1"/>
    <col min="5126" max="5126" width="16" style="4" customWidth="1"/>
    <col min="5127" max="5127" width="4.7109375" style="4" customWidth="1"/>
    <col min="5128" max="5128" width="15.28515625" style="4" customWidth="1"/>
    <col min="5129" max="5143" width="3.140625" style="4" customWidth="1"/>
    <col min="5144" max="5145" width="0" style="4" hidden="1" customWidth="1"/>
    <col min="5146" max="5173" width="3.140625" style="4" customWidth="1"/>
    <col min="5174" max="5376" width="11.42578125" style="4"/>
    <col min="5377" max="5377" width="12.7109375" style="4" customWidth="1"/>
    <col min="5378" max="5378" width="69.28515625" style="4" customWidth="1"/>
    <col min="5379" max="5379" width="18.5703125" style="4" customWidth="1"/>
    <col min="5380" max="5380" width="15.28515625" style="4" customWidth="1"/>
    <col min="5381" max="5381" width="17.28515625" style="4" customWidth="1"/>
    <col min="5382" max="5382" width="16" style="4" customWidth="1"/>
    <col min="5383" max="5383" width="4.7109375" style="4" customWidth="1"/>
    <col min="5384" max="5384" width="15.28515625" style="4" customWidth="1"/>
    <col min="5385" max="5399" width="3.140625" style="4" customWidth="1"/>
    <col min="5400" max="5401" width="0" style="4" hidden="1" customWidth="1"/>
    <col min="5402" max="5429" width="3.140625" style="4" customWidth="1"/>
    <col min="5430" max="5632" width="11.42578125" style="4"/>
    <col min="5633" max="5633" width="12.7109375" style="4" customWidth="1"/>
    <col min="5634" max="5634" width="69.28515625" style="4" customWidth="1"/>
    <col min="5635" max="5635" width="18.5703125" style="4" customWidth="1"/>
    <col min="5636" max="5636" width="15.28515625" style="4" customWidth="1"/>
    <col min="5637" max="5637" width="17.28515625" style="4" customWidth="1"/>
    <col min="5638" max="5638" width="16" style="4" customWidth="1"/>
    <col min="5639" max="5639" width="4.7109375" style="4" customWidth="1"/>
    <col min="5640" max="5640" width="15.28515625" style="4" customWidth="1"/>
    <col min="5641" max="5655" width="3.140625" style="4" customWidth="1"/>
    <col min="5656" max="5657" width="0" style="4" hidden="1" customWidth="1"/>
    <col min="5658" max="5685" width="3.140625" style="4" customWidth="1"/>
    <col min="5686" max="5888" width="11.42578125" style="4"/>
    <col min="5889" max="5889" width="12.7109375" style="4" customWidth="1"/>
    <col min="5890" max="5890" width="69.28515625" style="4" customWidth="1"/>
    <col min="5891" max="5891" width="18.5703125" style="4" customWidth="1"/>
    <col min="5892" max="5892" width="15.28515625" style="4" customWidth="1"/>
    <col min="5893" max="5893" width="17.28515625" style="4" customWidth="1"/>
    <col min="5894" max="5894" width="16" style="4" customWidth="1"/>
    <col min="5895" max="5895" width="4.7109375" style="4" customWidth="1"/>
    <col min="5896" max="5896" width="15.28515625" style="4" customWidth="1"/>
    <col min="5897" max="5911" width="3.140625" style="4" customWidth="1"/>
    <col min="5912" max="5913" width="0" style="4" hidden="1" customWidth="1"/>
    <col min="5914" max="5941" width="3.140625" style="4" customWidth="1"/>
    <col min="5942" max="6144" width="11.42578125" style="4"/>
    <col min="6145" max="6145" width="12.7109375" style="4" customWidth="1"/>
    <col min="6146" max="6146" width="69.28515625" style="4" customWidth="1"/>
    <col min="6147" max="6147" width="18.5703125" style="4" customWidth="1"/>
    <col min="6148" max="6148" width="15.28515625" style="4" customWidth="1"/>
    <col min="6149" max="6149" width="17.28515625" style="4" customWidth="1"/>
    <col min="6150" max="6150" width="16" style="4" customWidth="1"/>
    <col min="6151" max="6151" width="4.7109375" style="4" customWidth="1"/>
    <col min="6152" max="6152" width="15.28515625" style="4" customWidth="1"/>
    <col min="6153" max="6167" width="3.140625" style="4" customWidth="1"/>
    <col min="6168" max="6169" width="0" style="4" hidden="1" customWidth="1"/>
    <col min="6170" max="6197" width="3.140625" style="4" customWidth="1"/>
    <col min="6198" max="6400" width="11.42578125" style="4"/>
    <col min="6401" max="6401" width="12.7109375" style="4" customWidth="1"/>
    <col min="6402" max="6402" width="69.28515625" style="4" customWidth="1"/>
    <col min="6403" max="6403" width="18.5703125" style="4" customWidth="1"/>
    <col min="6404" max="6404" width="15.28515625" style="4" customWidth="1"/>
    <col min="6405" max="6405" width="17.28515625" style="4" customWidth="1"/>
    <col min="6406" max="6406" width="16" style="4" customWidth="1"/>
    <col min="6407" max="6407" width="4.7109375" style="4" customWidth="1"/>
    <col min="6408" max="6408" width="15.28515625" style="4" customWidth="1"/>
    <col min="6409" max="6423" width="3.140625" style="4" customWidth="1"/>
    <col min="6424" max="6425" width="0" style="4" hidden="1" customWidth="1"/>
    <col min="6426" max="6453" width="3.140625" style="4" customWidth="1"/>
    <col min="6454" max="6656" width="11.42578125" style="4"/>
    <col min="6657" max="6657" width="12.7109375" style="4" customWidth="1"/>
    <col min="6658" max="6658" width="69.28515625" style="4" customWidth="1"/>
    <col min="6659" max="6659" width="18.5703125" style="4" customWidth="1"/>
    <col min="6660" max="6660" width="15.28515625" style="4" customWidth="1"/>
    <col min="6661" max="6661" width="17.28515625" style="4" customWidth="1"/>
    <col min="6662" max="6662" width="16" style="4" customWidth="1"/>
    <col min="6663" max="6663" width="4.7109375" style="4" customWidth="1"/>
    <col min="6664" max="6664" width="15.28515625" style="4" customWidth="1"/>
    <col min="6665" max="6679" width="3.140625" style="4" customWidth="1"/>
    <col min="6680" max="6681" width="0" style="4" hidden="1" customWidth="1"/>
    <col min="6682" max="6709" width="3.140625" style="4" customWidth="1"/>
    <col min="6710" max="6912" width="11.42578125" style="4"/>
    <col min="6913" max="6913" width="12.7109375" style="4" customWidth="1"/>
    <col min="6914" max="6914" width="69.28515625" style="4" customWidth="1"/>
    <col min="6915" max="6915" width="18.5703125" style="4" customWidth="1"/>
    <col min="6916" max="6916" width="15.28515625" style="4" customWidth="1"/>
    <col min="6917" max="6917" width="17.28515625" style="4" customWidth="1"/>
    <col min="6918" max="6918" width="16" style="4" customWidth="1"/>
    <col min="6919" max="6919" width="4.7109375" style="4" customWidth="1"/>
    <col min="6920" max="6920" width="15.28515625" style="4" customWidth="1"/>
    <col min="6921" max="6935" width="3.140625" style="4" customWidth="1"/>
    <col min="6936" max="6937" width="0" style="4" hidden="1" customWidth="1"/>
    <col min="6938" max="6965" width="3.140625" style="4" customWidth="1"/>
    <col min="6966" max="7168" width="11.42578125" style="4"/>
    <col min="7169" max="7169" width="12.7109375" style="4" customWidth="1"/>
    <col min="7170" max="7170" width="69.28515625" style="4" customWidth="1"/>
    <col min="7171" max="7171" width="18.5703125" style="4" customWidth="1"/>
    <col min="7172" max="7172" width="15.28515625" style="4" customWidth="1"/>
    <col min="7173" max="7173" width="17.28515625" style="4" customWidth="1"/>
    <col min="7174" max="7174" width="16" style="4" customWidth="1"/>
    <col min="7175" max="7175" width="4.7109375" style="4" customWidth="1"/>
    <col min="7176" max="7176" width="15.28515625" style="4" customWidth="1"/>
    <col min="7177" max="7191" width="3.140625" style="4" customWidth="1"/>
    <col min="7192" max="7193" width="0" style="4" hidden="1" customWidth="1"/>
    <col min="7194" max="7221" width="3.140625" style="4" customWidth="1"/>
    <col min="7222" max="7424" width="11.42578125" style="4"/>
    <col min="7425" max="7425" width="12.7109375" style="4" customWidth="1"/>
    <col min="7426" max="7426" width="69.28515625" style="4" customWidth="1"/>
    <col min="7427" max="7427" width="18.5703125" style="4" customWidth="1"/>
    <col min="7428" max="7428" width="15.28515625" style="4" customWidth="1"/>
    <col min="7429" max="7429" width="17.28515625" style="4" customWidth="1"/>
    <col min="7430" max="7430" width="16" style="4" customWidth="1"/>
    <col min="7431" max="7431" width="4.7109375" style="4" customWidth="1"/>
    <col min="7432" max="7432" width="15.28515625" style="4" customWidth="1"/>
    <col min="7433" max="7447" width="3.140625" style="4" customWidth="1"/>
    <col min="7448" max="7449" width="0" style="4" hidden="1" customWidth="1"/>
    <col min="7450" max="7477" width="3.140625" style="4" customWidth="1"/>
    <col min="7478" max="7680" width="11.42578125" style="4"/>
    <col min="7681" max="7681" width="12.7109375" style="4" customWidth="1"/>
    <col min="7682" max="7682" width="69.28515625" style="4" customWidth="1"/>
    <col min="7683" max="7683" width="18.5703125" style="4" customWidth="1"/>
    <col min="7684" max="7684" width="15.28515625" style="4" customWidth="1"/>
    <col min="7685" max="7685" width="17.28515625" style="4" customWidth="1"/>
    <col min="7686" max="7686" width="16" style="4" customWidth="1"/>
    <col min="7687" max="7687" width="4.7109375" style="4" customWidth="1"/>
    <col min="7688" max="7688" width="15.28515625" style="4" customWidth="1"/>
    <col min="7689" max="7703" width="3.140625" style="4" customWidth="1"/>
    <col min="7704" max="7705" width="0" style="4" hidden="1" customWidth="1"/>
    <col min="7706" max="7733" width="3.140625" style="4" customWidth="1"/>
    <col min="7734" max="7936" width="11.42578125" style="4"/>
    <col min="7937" max="7937" width="12.7109375" style="4" customWidth="1"/>
    <col min="7938" max="7938" width="69.28515625" style="4" customWidth="1"/>
    <col min="7939" max="7939" width="18.5703125" style="4" customWidth="1"/>
    <col min="7940" max="7940" width="15.28515625" style="4" customWidth="1"/>
    <col min="7941" max="7941" width="17.28515625" style="4" customWidth="1"/>
    <col min="7942" max="7942" width="16" style="4" customWidth="1"/>
    <col min="7943" max="7943" width="4.7109375" style="4" customWidth="1"/>
    <col min="7944" max="7944" width="15.28515625" style="4" customWidth="1"/>
    <col min="7945" max="7959" width="3.140625" style="4" customWidth="1"/>
    <col min="7960" max="7961" width="0" style="4" hidden="1" customWidth="1"/>
    <col min="7962" max="7989" width="3.140625" style="4" customWidth="1"/>
    <col min="7990" max="8192" width="11.42578125" style="4"/>
    <col min="8193" max="8193" width="12.7109375" style="4" customWidth="1"/>
    <col min="8194" max="8194" width="69.28515625" style="4" customWidth="1"/>
    <col min="8195" max="8195" width="18.5703125" style="4" customWidth="1"/>
    <col min="8196" max="8196" width="15.28515625" style="4" customWidth="1"/>
    <col min="8197" max="8197" width="17.28515625" style="4" customWidth="1"/>
    <col min="8198" max="8198" width="16" style="4" customWidth="1"/>
    <col min="8199" max="8199" width="4.7109375" style="4" customWidth="1"/>
    <col min="8200" max="8200" width="15.28515625" style="4" customWidth="1"/>
    <col min="8201" max="8215" width="3.140625" style="4" customWidth="1"/>
    <col min="8216" max="8217" width="0" style="4" hidden="1" customWidth="1"/>
    <col min="8218" max="8245" width="3.140625" style="4" customWidth="1"/>
    <col min="8246" max="8448" width="11.42578125" style="4"/>
    <col min="8449" max="8449" width="12.7109375" style="4" customWidth="1"/>
    <col min="8450" max="8450" width="69.28515625" style="4" customWidth="1"/>
    <col min="8451" max="8451" width="18.5703125" style="4" customWidth="1"/>
    <col min="8452" max="8452" width="15.28515625" style="4" customWidth="1"/>
    <col min="8453" max="8453" width="17.28515625" style="4" customWidth="1"/>
    <col min="8454" max="8454" width="16" style="4" customWidth="1"/>
    <col min="8455" max="8455" width="4.7109375" style="4" customWidth="1"/>
    <col min="8456" max="8456" width="15.28515625" style="4" customWidth="1"/>
    <col min="8457" max="8471" width="3.140625" style="4" customWidth="1"/>
    <col min="8472" max="8473" width="0" style="4" hidden="1" customWidth="1"/>
    <col min="8474" max="8501" width="3.140625" style="4" customWidth="1"/>
    <col min="8502" max="8704" width="11.42578125" style="4"/>
    <col min="8705" max="8705" width="12.7109375" style="4" customWidth="1"/>
    <col min="8706" max="8706" width="69.28515625" style="4" customWidth="1"/>
    <col min="8707" max="8707" width="18.5703125" style="4" customWidth="1"/>
    <col min="8708" max="8708" width="15.28515625" style="4" customWidth="1"/>
    <col min="8709" max="8709" width="17.28515625" style="4" customWidth="1"/>
    <col min="8710" max="8710" width="16" style="4" customWidth="1"/>
    <col min="8711" max="8711" width="4.7109375" style="4" customWidth="1"/>
    <col min="8712" max="8712" width="15.28515625" style="4" customWidth="1"/>
    <col min="8713" max="8727" width="3.140625" style="4" customWidth="1"/>
    <col min="8728" max="8729" width="0" style="4" hidden="1" customWidth="1"/>
    <col min="8730" max="8757" width="3.140625" style="4" customWidth="1"/>
    <col min="8758" max="8960" width="11.42578125" style="4"/>
    <col min="8961" max="8961" width="12.7109375" style="4" customWidth="1"/>
    <col min="8962" max="8962" width="69.28515625" style="4" customWidth="1"/>
    <col min="8963" max="8963" width="18.5703125" style="4" customWidth="1"/>
    <col min="8964" max="8964" width="15.28515625" style="4" customWidth="1"/>
    <col min="8965" max="8965" width="17.28515625" style="4" customWidth="1"/>
    <col min="8966" max="8966" width="16" style="4" customWidth="1"/>
    <col min="8967" max="8967" width="4.7109375" style="4" customWidth="1"/>
    <col min="8968" max="8968" width="15.28515625" style="4" customWidth="1"/>
    <col min="8969" max="8983" width="3.140625" style="4" customWidth="1"/>
    <col min="8984" max="8985" width="0" style="4" hidden="1" customWidth="1"/>
    <col min="8986" max="9013" width="3.140625" style="4" customWidth="1"/>
    <col min="9014" max="9216" width="11.42578125" style="4"/>
    <col min="9217" max="9217" width="12.7109375" style="4" customWidth="1"/>
    <col min="9218" max="9218" width="69.28515625" style="4" customWidth="1"/>
    <col min="9219" max="9219" width="18.5703125" style="4" customWidth="1"/>
    <col min="9220" max="9220" width="15.28515625" style="4" customWidth="1"/>
    <col min="9221" max="9221" width="17.28515625" style="4" customWidth="1"/>
    <col min="9222" max="9222" width="16" style="4" customWidth="1"/>
    <col min="9223" max="9223" width="4.7109375" style="4" customWidth="1"/>
    <col min="9224" max="9224" width="15.28515625" style="4" customWidth="1"/>
    <col min="9225" max="9239" width="3.140625" style="4" customWidth="1"/>
    <col min="9240" max="9241" width="0" style="4" hidden="1" customWidth="1"/>
    <col min="9242" max="9269" width="3.140625" style="4" customWidth="1"/>
    <col min="9270" max="9472" width="11.42578125" style="4"/>
    <col min="9473" max="9473" width="12.7109375" style="4" customWidth="1"/>
    <col min="9474" max="9474" width="69.28515625" style="4" customWidth="1"/>
    <col min="9475" max="9475" width="18.5703125" style="4" customWidth="1"/>
    <col min="9476" max="9476" width="15.28515625" style="4" customWidth="1"/>
    <col min="9477" max="9477" width="17.28515625" style="4" customWidth="1"/>
    <col min="9478" max="9478" width="16" style="4" customWidth="1"/>
    <col min="9479" max="9479" width="4.7109375" style="4" customWidth="1"/>
    <col min="9480" max="9480" width="15.28515625" style="4" customWidth="1"/>
    <col min="9481" max="9495" width="3.140625" style="4" customWidth="1"/>
    <col min="9496" max="9497" width="0" style="4" hidden="1" customWidth="1"/>
    <col min="9498" max="9525" width="3.140625" style="4" customWidth="1"/>
    <col min="9526" max="9728" width="11.42578125" style="4"/>
    <col min="9729" max="9729" width="12.7109375" style="4" customWidth="1"/>
    <col min="9730" max="9730" width="69.28515625" style="4" customWidth="1"/>
    <col min="9731" max="9731" width="18.5703125" style="4" customWidth="1"/>
    <col min="9732" max="9732" width="15.28515625" style="4" customWidth="1"/>
    <col min="9733" max="9733" width="17.28515625" style="4" customWidth="1"/>
    <col min="9734" max="9734" width="16" style="4" customWidth="1"/>
    <col min="9735" max="9735" width="4.7109375" style="4" customWidth="1"/>
    <col min="9736" max="9736" width="15.28515625" style="4" customWidth="1"/>
    <col min="9737" max="9751" width="3.140625" style="4" customWidth="1"/>
    <col min="9752" max="9753" width="0" style="4" hidden="1" customWidth="1"/>
    <col min="9754" max="9781" width="3.140625" style="4" customWidth="1"/>
    <col min="9782" max="9984" width="11.42578125" style="4"/>
    <col min="9985" max="9985" width="12.7109375" style="4" customWidth="1"/>
    <col min="9986" max="9986" width="69.28515625" style="4" customWidth="1"/>
    <col min="9987" max="9987" width="18.5703125" style="4" customWidth="1"/>
    <col min="9988" max="9988" width="15.28515625" style="4" customWidth="1"/>
    <col min="9989" max="9989" width="17.28515625" style="4" customWidth="1"/>
    <col min="9990" max="9990" width="16" style="4" customWidth="1"/>
    <col min="9991" max="9991" width="4.7109375" style="4" customWidth="1"/>
    <col min="9992" max="9992" width="15.28515625" style="4" customWidth="1"/>
    <col min="9993" max="10007" width="3.140625" style="4" customWidth="1"/>
    <col min="10008" max="10009" width="0" style="4" hidden="1" customWidth="1"/>
    <col min="10010" max="10037" width="3.140625" style="4" customWidth="1"/>
    <col min="10038" max="10240" width="11.42578125" style="4"/>
    <col min="10241" max="10241" width="12.7109375" style="4" customWidth="1"/>
    <col min="10242" max="10242" width="69.28515625" style="4" customWidth="1"/>
    <col min="10243" max="10243" width="18.5703125" style="4" customWidth="1"/>
    <col min="10244" max="10244" width="15.28515625" style="4" customWidth="1"/>
    <col min="10245" max="10245" width="17.28515625" style="4" customWidth="1"/>
    <col min="10246" max="10246" width="16" style="4" customWidth="1"/>
    <col min="10247" max="10247" width="4.7109375" style="4" customWidth="1"/>
    <col min="10248" max="10248" width="15.28515625" style="4" customWidth="1"/>
    <col min="10249" max="10263" width="3.140625" style="4" customWidth="1"/>
    <col min="10264" max="10265" width="0" style="4" hidden="1" customWidth="1"/>
    <col min="10266" max="10293" width="3.140625" style="4" customWidth="1"/>
    <col min="10294" max="10496" width="11.42578125" style="4"/>
    <col min="10497" max="10497" width="12.7109375" style="4" customWidth="1"/>
    <col min="10498" max="10498" width="69.28515625" style="4" customWidth="1"/>
    <col min="10499" max="10499" width="18.5703125" style="4" customWidth="1"/>
    <col min="10500" max="10500" width="15.28515625" style="4" customWidth="1"/>
    <col min="10501" max="10501" width="17.28515625" style="4" customWidth="1"/>
    <col min="10502" max="10502" width="16" style="4" customWidth="1"/>
    <col min="10503" max="10503" width="4.7109375" style="4" customWidth="1"/>
    <col min="10504" max="10504" width="15.28515625" style="4" customWidth="1"/>
    <col min="10505" max="10519" width="3.140625" style="4" customWidth="1"/>
    <col min="10520" max="10521" width="0" style="4" hidden="1" customWidth="1"/>
    <col min="10522" max="10549" width="3.140625" style="4" customWidth="1"/>
    <col min="10550" max="10752" width="11.42578125" style="4"/>
    <col min="10753" max="10753" width="12.7109375" style="4" customWidth="1"/>
    <col min="10754" max="10754" width="69.28515625" style="4" customWidth="1"/>
    <col min="10755" max="10755" width="18.5703125" style="4" customWidth="1"/>
    <col min="10756" max="10756" width="15.28515625" style="4" customWidth="1"/>
    <col min="10757" max="10757" width="17.28515625" style="4" customWidth="1"/>
    <col min="10758" max="10758" width="16" style="4" customWidth="1"/>
    <col min="10759" max="10759" width="4.7109375" style="4" customWidth="1"/>
    <col min="10760" max="10760" width="15.28515625" style="4" customWidth="1"/>
    <col min="10761" max="10775" width="3.140625" style="4" customWidth="1"/>
    <col min="10776" max="10777" width="0" style="4" hidden="1" customWidth="1"/>
    <col min="10778" max="10805" width="3.140625" style="4" customWidth="1"/>
    <col min="10806" max="11008" width="11.42578125" style="4"/>
    <col min="11009" max="11009" width="12.7109375" style="4" customWidth="1"/>
    <col min="11010" max="11010" width="69.28515625" style="4" customWidth="1"/>
    <col min="11011" max="11011" width="18.5703125" style="4" customWidth="1"/>
    <col min="11012" max="11012" width="15.28515625" style="4" customWidth="1"/>
    <col min="11013" max="11013" width="17.28515625" style="4" customWidth="1"/>
    <col min="11014" max="11014" width="16" style="4" customWidth="1"/>
    <col min="11015" max="11015" width="4.7109375" style="4" customWidth="1"/>
    <col min="11016" max="11016" width="15.28515625" style="4" customWidth="1"/>
    <col min="11017" max="11031" width="3.140625" style="4" customWidth="1"/>
    <col min="11032" max="11033" width="0" style="4" hidden="1" customWidth="1"/>
    <col min="11034" max="11061" width="3.140625" style="4" customWidth="1"/>
    <col min="11062" max="11264" width="11.42578125" style="4"/>
    <col min="11265" max="11265" width="12.7109375" style="4" customWidth="1"/>
    <col min="11266" max="11266" width="69.28515625" style="4" customWidth="1"/>
    <col min="11267" max="11267" width="18.5703125" style="4" customWidth="1"/>
    <col min="11268" max="11268" width="15.28515625" style="4" customWidth="1"/>
    <col min="11269" max="11269" width="17.28515625" style="4" customWidth="1"/>
    <col min="11270" max="11270" width="16" style="4" customWidth="1"/>
    <col min="11271" max="11271" width="4.7109375" style="4" customWidth="1"/>
    <col min="11272" max="11272" width="15.28515625" style="4" customWidth="1"/>
    <col min="11273" max="11287" width="3.140625" style="4" customWidth="1"/>
    <col min="11288" max="11289" width="0" style="4" hidden="1" customWidth="1"/>
    <col min="11290" max="11317" width="3.140625" style="4" customWidth="1"/>
    <col min="11318" max="11520" width="11.42578125" style="4"/>
    <col min="11521" max="11521" width="12.7109375" style="4" customWidth="1"/>
    <col min="11522" max="11522" width="69.28515625" style="4" customWidth="1"/>
    <col min="11523" max="11523" width="18.5703125" style="4" customWidth="1"/>
    <col min="11524" max="11524" width="15.28515625" style="4" customWidth="1"/>
    <col min="11525" max="11525" width="17.28515625" style="4" customWidth="1"/>
    <col min="11526" max="11526" width="16" style="4" customWidth="1"/>
    <col min="11527" max="11527" width="4.7109375" style="4" customWidth="1"/>
    <col min="11528" max="11528" width="15.28515625" style="4" customWidth="1"/>
    <col min="11529" max="11543" width="3.140625" style="4" customWidth="1"/>
    <col min="11544" max="11545" width="0" style="4" hidden="1" customWidth="1"/>
    <col min="11546" max="11573" width="3.140625" style="4" customWidth="1"/>
    <col min="11574" max="11776" width="11.42578125" style="4"/>
    <col min="11777" max="11777" width="12.7109375" style="4" customWidth="1"/>
    <col min="11778" max="11778" width="69.28515625" style="4" customWidth="1"/>
    <col min="11779" max="11779" width="18.5703125" style="4" customWidth="1"/>
    <col min="11780" max="11780" width="15.28515625" style="4" customWidth="1"/>
    <col min="11781" max="11781" width="17.28515625" style="4" customWidth="1"/>
    <col min="11782" max="11782" width="16" style="4" customWidth="1"/>
    <col min="11783" max="11783" width="4.7109375" style="4" customWidth="1"/>
    <col min="11784" max="11784" width="15.28515625" style="4" customWidth="1"/>
    <col min="11785" max="11799" width="3.140625" style="4" customWidth="1"/>
    <col min="11800" max="11801" width="0" style="4" hidden="1" customWidth="1"/>
    <col min="11802" max="11829" width="3.140625" style="4" customWidth="1"/>
    <col min="11830" max="12032" width="11.42578125" style="4"/>
    <col min="12033" max="12033" width="12.7109375" style="4" customWidth="1"/>
    <col min="12034" max="12034" width="69.28515625" style="4" customWidth="1"/>
    <col min="12035" max="12035" width="18.5703125" style="4" customWidth="1"/>
    <col min="12036" max="12036" width="15.28515625" style="4" customWidth="1"/>
    <col min="12037" max="12037" width="17.28515625" style="4" customWidth="1"/>
    <col min="12038" max="12038" width="16" style="4" customWidth="1"/>
    <col min="12039" max="12039" width="4.7109375" style="4" customWidth="1"/>
    <col min="12040" max="12040" width="15.28515625" style="4" customWidth="1"/>
    <col min="12041" max="12055" width="3.140625" style="4" customWidth="1"/>
    <col min="12056" max="12057" width="0" style="4" hidden="1" customWidth="1"/>
    <col min="12058" max="12085" width="3.140625" style="4" customWidth="1"/>
    <col min="12086" max="12288" width="11.42578125" style="4"/>
    <col min="12289" max="12289" width="12.7109375" style="4" customWidth="1"/>
    <col min="12290" max="12290" width="69.28515625" style="4" customWidth="1"/>
    <col min="12291" max="12291" width="18.5703125" style="4" customWidth="1"/>
    <col min="12292" max="12292" width="15.28515625" style="4" customWidth="1"/>
    <col min="12293" max="12293" width="17.28515625" style="4" customWidth="1"/>
    <col min="12294" max="12294" width="16" style="4" customWidth="1"/>
    <col min="12295" max="12295" width="4.7109375" style="4" customWidth="1"/>
    <col min="12296" max="12296" width="15.28515625" style="4" customWidth="1"/>
    <col min="12297" max="12311" width="3.140625" style="4" customWidth="1"/>
    <col min="12312" max="12313" width="0" style="4" hidden="1" customWidth="1"/>
    <col min="12314" max="12341" width="3.140625" style="4" customWidth="1"/>
    <col min="12342" max="12544" width="11.42578125" style="4"/>
    <col min="12545" max="12545" width="12.7109375" style="4" customWidth="1"/>
    <col min="12546" max="12546" width="69.28515625" style="4" customWidth="1"/>
    <col min="12547" max="12547" width="18.5703125" style="4" customWidth="1"/>
    <col min="12548" max="12548" width="15.28515625" style="4" customWidth="1"/>
    <col min="12549" max="12549" width="17.28515625" style="4" customWidth="1"/>
    <col min="12550" max="12550" width="16" style="4" customWidth="1"/>
    <col min="12551" max="12551" width="4.7109375" style="4" customWidth="1"/>
    <col min="12552" max="12552" width="15.28515625" style="4" customWidth="1"/>
    <col min="12553" max="12567" width="3.140625" style="4" customWidth="1"/>
    <col min="12568" max="12569" width="0" style="4" hidden="1" customWidth="1"/>
    <col min="12570" max="12597" width="3.140625" style="4" customWidth="1"/>
    <col min="12598" max="12800" width="11.42578125" style="4"/>
    <col min="12801" max="12801" width="12.7109375" style="4" customWidth="1"/>
    <col min="12802" max="12802" width="69.28515625" style="4" customWidth="1"/>
    <col min="12803" max="12803" width="18.5703125" style="4" customWidth="1"/>
    <col min="12804" max="12804" width="15.28515625" style="4" customWidth="1"/>
    <col min="12805" max="12805" width="17.28515625" style="4" customWidth="1"/>
    <col min="12806" max="12806" width="16" style="4" customWidth="1"/>
    <col min="12807" max="12807" width="4.7109375" style="4" customWidth="1"/>
    <col min="12808" max="12808" width="15.28515625" style="4" customWidth="1"/>
    <col min="12809" max="12823" width="3.140625" style="4" customWidth="1"/>
    <col min="12824" max="12825" width="0" style="4" hidden="1" customWidth="1"/>
    <col min="12826" max="12853" width="3.140625" style="4" customWidth="1"/>
    <col min="12854" max="13056" width="11.42578125" style="4"/>
    <col min="13057" max="13057" width="12.7109375" style="4" customWidth="1"/>
    <col min="13058" max="13058" width="69.28515625" style="4" customWidth="1"/>
    <col min="13059" max="13059" width="18.5703125" style="4" customWidth="1"/>
    <col min="13060" max="13060" width="15.28515625" style="4" customWidth="1"/>
    <col min="13061" max="13061" width="17.28515625" style="4" customWidth="1"/>
    <col min="13062" max="13062" width="16" style="4" customWidth="1"/>
    <col min="13063" max="13063" width="4.7109375" style="4" customWidth="1"/>
    <col min="13064" max="13064" width="15.28515625" style="4" customWidth="1"/>
    <col min="13065" max="13079" width="3.140625" style="4" customWidth="1"/>
    <col min="13080" max="13081" width="0" style="4" hidden="1" customWidth="1"/>
    <col min="13082" max="13109" width="3.140625" style="4" customWidth="1"/>
    <col min="13110" max="13312" width="11.42578125" style="4"/>
    <col min="13313" max="13313" width="12.7109375" style="4" customWidth="1"/>
    <col min="13314" max="13314" width="69.28515625" style="4" customWidth="1"/>
    <col min="13315" max="13315" width="18.5703125" style="4" customWidth="1"/>
    <col min="13316" max="13316" width="15.28515625" style="4" customWidth="1"/>
    <col min="13317" max="13317" width="17.28515625" style="4" customWidth="1"/>
    <col min="13318" max="13318" width="16" style="4" customWidth="1"/>
    <col min="13319" max="13319" width="4.7109375" style="4" customWidth="1"/>
    <col min="13320" max="13320" width="15.28515625" style="4" customWidth="1"/>
    <col min="13321" max="13335" width="3.140625" style="4" customWidth="1"/>
    <col min="13336" max="13337" width="0" style="4" hidden="1" customWidth="1"/>
    <col min="13338" max="13365" width="3.140625" style="4" customWidth="1"/>
    <col min="13366" max="13568" width="11.42578125" style="4"/>
    <col min="13569" max="13569" width="12.7109375" style="4" customWidth="1"/>
    <col min="13570" max="13570" width="69.28515625" style="4" customWidth="1"/>
    <col min="13571" max="13571" width="18.5703125" style="4" customWidth="1"/>
    <col min="13572" max="13572" width="15.28515625" style="4" customWidth="1"/>
    <col min="13573" max="13573" width="17.28515625" style="4" customWidth="1"/>
    <col min="13574" max="13574" width="16" style="4" customWidth="1"/>
    <col min="13575" max="13575" width="4.7109375" style="4" customWidth="1"/>
    <col min="13576" max="13576" width="15.28515625" style="4" customWidth="1"/>
    <col min="13577" max="13591" width="3.140625" style="4" customWidth="1"/>
    <col min="13592" max="13593" width="0" style="4" hidden="1" customWidth="1"/>
    <col min="13594" max="13621" width="3.140625" style="4" customWidth="1"/>
    <col min="13622" max="13824" width="11.42578125" style="4"/>
    <col min="13825" max="13825" width="12.7109375" style="4" customWidth="1"/>
    <col min="13826" max="13826" width="69.28515625" style="4" customWidth="1"/>
    <col min="13827" max="13827" width="18.5703125" style="4" customWidth="1"/>
    <col min="13828" max="13828" width="15.28515625" style="4" customWidth="1"/>
    <col min="13829" max="13829" width="17.28515625" style="4" customWidth="1"/>
    <col min="13830" max="13830" width="16" style="4" customWidth="1"/>
    <col min="13831" max="13831" width="4.7109375" style="4" customWidth="1"/>
    <col min="13832" max="13832" width="15.28515625" style="4" customWidth="1"/>
    <col min="13833" max="13847" width="3.140625" style="4" customWidth="1"/>
    <col min="13848" max="13849" width="0" style="4" hidden="1" customWidth="1"/>
    <col min="13850" max="13877" width="3.140625" style="4" customWidth="1"/>
    <col min="13878" max="14080" width="11.42578125" style="4"/>
    <col min="14081" max="14081" width="12.7109375" style="4" customWidth="1"/>
    <col min="14082" max="14082" width="69.28515625" style="4" customWidth="1"/>
    <col min="14083" max="14083" width="18.5703125" style="4" customWidth="1"/>
    <col min="14084" max="14084" width="15.28515625" style="4" customWidth="1"/>
    <col min="14085" max="14085" width="17.28515625" style="4" customWidth="1"/>
    <col min="14086" max="14086" width="16" style="4" customWidth="1"/>
    <col min="14087" max="14087" width="4.7109375" style="4" customWidth="1"/>
    <col min="14088" max="14088" width="15.28515625" style="4" customWidth="1"/>
    <col min="14089" max="14103" width="3.140625" style="4" customWidth="1"/>
    <col min="14104" max="14105" width="0" style="4" hidden="1" customWidth="1"/>
    <col min="14106" max="14133" width="3.140625" style="4" customWidth="1"/>
    <col min="14134" max="14336" width="11.42578125" style="4"/>
    <col min="14337" max="14337" width="12.7109375" style="4" customWidth="1"/>
    <col min="14338" max="14338" width="69.28515625" style="4" customWidth="1"/>
    <col min="14339" max="14339" width="18.5703125" style="4" customWidth="1"/>
    <col min="14340" max="14340" width="15.28515625" style="4" customWidth="1"/>
    <col min="14341" max="14341" width="17.28515625" style="4" customWidth="1"/>
    <col min="14342" max="14342" width="16" style="4" customWidth="1"/>
    <col min="14343" max="14343" width="4.7109375" style="4" customWidth="1"/>
    <col min="14344" max="14344" width="15.28515625" style="4" customWidth="1"/>
    <col min="14345" max="14359" width="3.140625" style="4" customWidth="1"/>
    <col min="14360" max="14361" width="0" style="4" hidden="1" customWidth="1"/>
    <col min="14362" max="14389" width="3.140625" style="4" customWidth="1"/>
    <col min="14390" max="14592" width="11.42578125" style="4"/>
    <col min="14593" max="14593" width="12.7109375" style="4" customWidth="1"/>
    <col min="14594" max="14594" width="69.28515625" style="4" customWidth="1"/>
    <col min="14595" max="14595" width="18.5703125" style="4" customWidth="1"/>
    <col min="14596" max="14596" width="15.28515625" style="4" customWidth="1"/>
    <col min="14597" max="14597" width="17.28515625" style="4" customWidth="1"/>
    <col min="14598" max="14598" width="16" style="4" customWidth="1"/>
    <col min="14599" max="14599" width="4.7109375" style="4" customWidth="1"/>
    <col min="14600" max="14600" width="15.28515625" style="4" customWidth="1"/>
    <col min="14601" max="14615" width="3.140625" style="4" customWidth="1"/>
    <col min="14616" max="14617" width="0" style="4" hidden="1" customWidth="1"/>
    <col min="14618" max="14645" width="3.140625" style="4" customWidth="1"/>
    <col min="14646" max="14848" width="11.42578125" style="4"/>
    <col min="14849" max="14849" width="12.7109375" style="4" customWidth="1"/>
    <col min="14850" max="14850" width="69.28515625" style="4" customWidth="1"/>
    <col min="14851" max="14851" width="18.5703125" style="4" customWidth="1"/>
    <col min="14852" max="14852" width="15.28515625" style="4" customWidth="1"/>
    <col min="14853" max="14853" width="17.28515625" style="4" customWidth="1"/>
    <col min="14854" max="14854" width="16" style="4" customWidth="1"/>
    <col min="14855" max="14855" width="4.7109375" style="4" customWidth="1"/>
    <col min="14856" max="14856" width="15.28515625" style="4" customWidth="1"/>
    <col min="14857" max="14871" width="3.140625" style="4" customWidth="1"/>
    <col min="14872" max="14873" width="0" style="4" hidden="1" customWidth="1"/>
    <col min="14874" max="14901" width="3.140625" style="4" customWidth="1"/>
    <col min="14902" max="15104" width="11.42578125" style="4"/>
    <col min="15105" max="15105" width="12.7109375" style="4" customWidth="1"/>
    <col min="15106" max="15106" width="69.28515625" style="4" customWidth="1"/>
    <col min="15107" max="15107" width="18.5703125" style="4" customWidth="1"/>
    <col min="15108" max="15108" width="15.28515625" style="4" customWidth="1"/>
    <col min="15109" max="15109" width="17.28515625" style="4" customWidth="1"/>
    <col min="15110" max="15110" width="16" style="4" customWidth="1"/>
    <col min="15111" max="15111" width="4.7109375" style="4" customWidth="1"/>
    <col min="15112" max="15112" width="15.28515625" style="4" customWidth="1"/>
    <col min="15113" max="15127" width="3.140625" style="4" customWidth="1"/>
    <col min="15128" max="15129" width="0" style="4" hidden="1" customWidth="1"/>
    <col min="15130" max="15157" width="3.140625" style="4" customWidth="1"/>
    <col min="15158" max="15360" width="11.42578125" style="4"/>
    <col min="15361" max="15361" width="12.7109375" style="4" customWidth="1"/>
    <col min="15362" max="15362" width="69.28515625" style="4" customWidth="1"/>
    <col min="15363" max="15363" width="18.5703125" style="4" customWidth="1"/>
    <col min="15364" max="15364" width="15.28515625" style="4" customWidth="1"/>
    <col min="15365" max="15365" width="17.28515625" style="4" customWidth="1"/>
    <col min="15366" max="15366" width="16" style="4" customWidth="1"/>
    <col min="15367" max="15367" width="4.7109375" style="4" customWidth="1"/>
    <col min="15368" max="15368" width="15.28515625" style="4" customWidth="1"/>
    <col min="15369" max="15383" width="3.140625" style="4" customWidth="1"/>
    <col min="15384" max="15385" width="0" style="4" hidden="1" customWidth="1"/>
    <col min="15386" max="15413" width="3.140625" style="4" customWidth="1"/>
    <col min="15414" max="15616" width="11.42578125" style="4"/>
    <col min="15617" max="15617" width="12.7109375" style="4" customWidth="1"/>
    <col min="15618" max="15618" width="69.28515625" style="4" customWidth="1"/>
    <col min="15619" max="15619" width="18.5703125" style="4" customWidth="1"/>
    <col min="15620" max="15620" width="15.28515625" style="4" customWidth="1"/>
    <col min="15621" max="15621" width="17.28515625" style="4" customWidth="1"/>
    <col min="15622" max="15622" width="16" style="4" customWidth="1"/>
    <col min="15623" max="15623" width="4.7109375" style="4" customWidth="1"/>
    <col min="15624" max="15624" width="15.28515625" style="4" customWidth="1"/>
    <col min="15625" max="15639" width="3.140625" style="4" customWidth="1"/>
    <col min="15640" max="15641" width="0" style="4" hidden="1" customWidth="1"/>
    <col min="15642" max="15669" width="3.140625" style="4" customWidth="1"/>
    <col min="15670" max="15872" width="11.42578125" style="4"/>
    <col min="15873" max="15873" width="12.7109375" style="4" customWidth="1"/>
    <col min="15874" max="15874" width="69.28515625" style="4" customWidth="1"/>
    <col min="15875" max="15875" width="18.5703125" style="4" customWidth="1"/>
    <col min="15876" max="15876" width="15.28515625" style="4" customWidth="1"/>
    <col min="15877" max="15877" width="17.28515625" style="4" customWidth="1"/>
    <col min="15878" max="15878" width="16" style="4" customWidth="1"/>
    <col min="15879" max="15879" width="4.7109375" style="4" customWidth="1"/>
    <col min="15880" max="15880" width="15.28515625" style="4" customWidth="1"/>
    <col min="15881" max="15895" width="3.140625" style="4" customWidth="1"/>
    <col min="15896" max="15897" width="0" style="4" hidden="1" customWidth="1"/>
    <col min="15898" max="15925" width="3.140625" style="4" customWidth="1"/>
    <col min="15926" max="16128" width="11.42578125" style="4"/>
    <col min="16129" max="16129" width="12.7109375" style="4" customWidth="1"/>
    <col min="16130" max="16130" width="69.28515625" style="4" customWidth="1"/>
    <col min="16131" max="16131" width="18.5703125" style="4" customWidth="1"/>
    <col min="16132" max="16132" width="15.28515625" style="4" customWidth="1"/>
    <col min="16133" max="16133" width="17.28515625" style="4" customWidth="1"/>
    <col min="16134" max="16134" width="16" style="4" customWidth="1"/>
    <col min="16135" max="16135" width="4.7109375" style="4" customWidth="1"/>
    <col min="16136" max="16136" width="15.28515625" style="4" customWidth="1"/>
    <col min="16137" max="16151" width="3.140625" style="4" customWidth="1"/>
    <col min="16152" max="16153" width="0" style="4" hidden="1" customWidth="1"/>
    <col min="16154" max="16181" width="3.140625" style="4" customWidth="1"/>
    <col min="16182" max="16384" width="11.42578125" style="4"/>
  </cols>
  <sheetData>
    <row r="1" spans="1:148" x14ac:dyDescent="0.25">
      <c r="A1" s="1" t="s">
        <v>0</v>
      </c>
    </row>
    <row r="2" spans="1:148" x14ac:dyDescent="0.25">
      <c r="A2" s="1" t="str">
        <f>CONCATENATE("COMUNA: ",[6]NOMBRE!B2," - ","( ",[6]NOMBRE!C2,[6]NOMBRE!D2,[6]NOMBRE!E2,[6]NOMBRE!F2,[6]NOMBRE!G2," )")</f>
        <v>COMUNA: LINARES  - ( 07401 )</v>
      </c>
    </row>
    <row r="3" spans="1:148" x14ac:dyDescent="0.25">
      <c r="A3" s="1" t="str">
        <f>CONCATENATE("ESTABLECIMIENTO: ",[6]NOMBRE!B3," - ","( ",[6]NOMBRE!C3,[6]NOMBRE!D3,[6]NOMBRE!E3,[6]NOMBRE!F3,[6]NOMBRE!G3," )")</f>
        <v>ESTABLECIMIENTO: HOSPITAL DE LINARES  - ( 16108 )</v>
      </c>
      <c r="C3" s="5"/>
      <c r="D3" s="5"/>
      <c r="E3" s="5"/>
      <c r="F3" s="5"/>
    </row>
    <row r="4" spans="1:148" x14ac:dyDescent="0.25">
      <c r="A4" s="1" t="str">
        <f>CONCATENATE("MES: ",[6]NOMBRE!B6," - ","( ",[6]NOMBRE!C6,[6]NOMBRE!D6," )")</f>
        <v>MES: JUNIO - ( 06 )</v>
      </c>
      <c r="C4" s="6"/>
      <c r="D4" s="6"/>
      <c r="E4" s="6"/>
      <c r="F4" s="6"/>
    </row>
    <row r="5" spans="1:148" x14ac:dyDescent="0.25">
      <c r="A5" s="1" t="str">
        <f>CONCATENATE("AÑO: ",[6]NOMBRE!B7)</f>
        <v>AÑO: 2011</v>
      </c>
    </row>
    <row r="6" spans="1:148" x14ac:dyDescent="0.25">
      <c r="A6" s="1"/>
    </row>
    <row r="7" spans="1:148" x14ac:dyDescent="0.25">
      <c r="A7" s="1"/>
    </row>
    <row r="8" spans="1:148" s="8" customFormat="1" ht="36.75" customHeight="1" x14ac:dyDescent="0.25">
      <c r="A8" s="155" t="s">
        <v>1</v>
      </c>
      <c r="B8" s="155"/>
      <c r="C8" s="155"/>
      <c r="D8" s="155"/>
      <c r="E8" s="155"/>
      <c r="F8" s="155"/>
      <c r="G8" s="7"/>
      <c r="H8"/>
      <c r="I8"/>
      <c r="J8"/>
      <c r="K8"/>
    </row>
    <row r="9" spans="1:148" ht="34.5" customHeight="1" x14ac:dyDescent="0.25">
      <c r="A9" s="156"/>
      <c r="B9" s="157"/>
      <c r="C9" s="158" t="s">
        <v>2</v>
      </c>
      <c r="D9" s="160" t="s">
        <v>3</v>
      </c>
      <c r="E9" s="161"/>
      <c r="F9" s="162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5">
      <c r="A10" s="156"/>
      <c r="B10" s="157"/>
      <c r="C10" s="159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5">
      <c r="A11" s="121"/>
      <c r="B11" s="58" t="s">
        <v>7</v>
      </c>
      <c r="C11" s="15"/>
      <c r="D11" s="16"/>
      <c r="E11" s="17"/>
      <c r="F11" s="17"/>
    </row>
    <row r="12" spans="1:148" x14ac:dyDescent="0.25">
      <c r="A12" s="122"/>
      <c r="B12" s="123" t="s">
        <v>8</v>
      </c>
      <c r="C12" s="20">
        <f>SUM(C13:C25)</f>
        <v>0</v>
      </c>
      <c r="D12" s="21"/>
      <c r="E12" s="21"/>
      <c r="F12" s="22"/>
    </row>
    <row r="13" spans="1:148" x14ac:dyDescent="0.25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5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5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5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5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5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5">
      <c r="A19" s="23" t="s">
        <v>21</v>
      </c>
      <c r="B19" s="24" t="s">
        <v>22</v>
      </c>
      <c r="C19" s="25"/>
      <c r="D19" s="26"/>
      <c r="E19" s="26"/>
      <c r="F19" s="27"/>
    </row>
    <row r="20" spans="1:6" ht="24" x14ac:dyDescent="0.25">
      <c r="A20" s="23" t="s">
        <v>23</v>
      </c>
      <c r="B20" s="28" t="s">
        <v>4404</v>
      </c>
      <c r="C20" s="25"/>
      <c r="D20" s="26"/>
      <c r="E20" s="26"/>
      <c r="F20" s="27"/>
    </row>
    <row r="21" spans="1:6" ht="35.25" x14ac:dyDescent="0.25">
      <c r="A21" s="23" t="s">
        <v>25</v>
      </c>
      <c r="B21" s="28" t="s">
        <v>4405</v>
      </c>
      <c r="C21" s="25"/>
      <c r="D21" s="26"/>
      <c r="E21" s="26"/>
      <c r="F21" s="27"/>
    </row>
    <row r="22" spans="1:6" ht="24" x14ac:dyDescent="0.25">
      <c r="A22" s="23" t="s">
        <v>27</v>
      </c>
      <c r="B22" s="28" t="s">
        <v>4406</v>
      </c>
      <c r="C22" s="25"/>
      <c r="D22" s="26"/>
      <c r="E22" s="26"/>
      <c r="F22" s="27"/>
    </row>
    <row r="23" spans="1:6" ht="24" x14ac:dyDescent="0.25">
      <c r="A23" s="23" t="s">
        <v>29</v>
      </c>
      <c r="B23" s="28" t="s">
        <v>4407</v>
      </c>
      <c r="C23" s="25"/>
      <c r="D23" s="26"/>
      <c r="E23" s="26"/>
      <c r="F23" s="27"/>
    </row>
    <row r="24" spans="1:6" ht="35.25" x14ac:dyDescent="0.25">
      <c r="A24" s="23" t="s">
        <v>31</v>
      </c>
      <c r="B24" s="28" t="s">
        <v>4408</v>
      </c>
      <c r="C24" s="25"/>
      <c r="D24" s="26"/>
      <c r="E24" s="26"/>
      <c r="F24" s="27"/>
    </row>
    <row r="25" spans="1:6" ht="35.25" x14ac:dyDescent="0.25">
      <c r="A25" s="23" t="s">
        <v>33</v>
      </c>
      <c r="B25" s="29" t="s">
        <v>4409</v>
      </c>
      <c r="C25" s="25"/>
      <c r="D25" s="30"/>
      <c r="E25" s="30"/>
      <c r="F25" s="31"/>
    </row>
    <row r="26" spans="1:6" x14ac:dyDescent="0.25">
      <c r="A26" s="23"/>
      <c r="B26" s="32" t="s">
        <v>35</v>
      </c>
      <c r="C26" s="33">
        <f>SUM(C27:C32)</f>
        <v>0</v>
      </c>
      <c r="D26" s="34"/>
      <c r="E26" s="34"/>
      <c r="F26" s="35"/>
    </row>
    <row r="27" spans="1:6" x14ac:dyDescent="0.25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5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5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5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5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5">
      <c r="A32" s="23" t="s">
        <v>46</v>
      </c>
      <c r="B32" s="36" t="s">
        <v>47</v>
      </c>
      <c r="C32" s="25"/>
      <c r="D32" s="30"/>
      <c r="E32" s="30"/>
      <c r="F32" s="31"/>
    </row>
    <row r="33" spans="1:11" x14ac:dyDescent="0.25">
      <c r="A33" s="23"/>
      <c r="B33" s="32" t="s">
        <v>48</v>
      </c>
      <c r="C33" s="33">
        <f>SUM(C34:C37)</f>
        <v>0</v>
      </c>
      <c r="D33" s="34"/>
      <c r="E33" s="34"/>
      <c r="F33" s="35"/>
    </row>
    <row r="34" spans="1:11" x14ac:dyDescent="0.25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5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5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5">
      <c r="A37" s="23" t="s">
        <v>55</v>
      </c>
      <c r="B37" s="36" t="s">
        <v>56</v>
      </c>
      <c r="C37" s="25"/>
      <c r="D37" s="30"/>
      <c r="E37" s="30"/>
      <c r="F37" s="31"/>
    </row>
    <row r="38" spans="1:11" x14ac:dyDescent="0.25">
      <c r="A38" s="23"/>
      <c r="B38" s="32" t="s">
        <v>57</v>
      </c>
      <c r="C38" s="33">
        <f>SUM(C39:C41)</f>
        <v>0</v>
      </c>
      <c r="D38" s="34"/>
      <c r="E38" s="34"/>
      <c r="F38" s="35"/>
    </row>
    <row r="39" spans="1:11" x14ac:dyDescent="0.25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5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5">
      <c r="A41" s="23" t="s">
        <v>62</v>
      </c>
      <c r="B41" s="36" t="s">
        <v>63</v>
      </c>
      <c r="C41" s="25"/>
      <c r="D41" s="30"/>
      <c r="E41" s="30"/>
      <c r="F41" s="31"/>
    </row>
    <row r="42" spans="1:11" s="6" customFormat="1" x14ac:dyDescent="0.25">
      <c r="A42" s="23"/>
      <c r="B42" s="32" t="s">
        <v>64</v>
      </c>
      <c r="C42" s="33">
        <f>SUM(C43:C45)</f>
        <v>0</v>
      </c>
      <c r="D42" s="34"/>
      <c r="E42" s="34"/>
      <c r="F42" s="35"/>
      <c r="H42"/>
      <c r="I42"/>
      <c r="J42"/>
      <c r="K42"/>
    </row>
    <row r="43" spans="1:11" x14ac:dyDescent="0.25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5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5">
      <c r="A45" s="23" t="s">
        <v>69</v>
      </c>
      <c r="B45" s="36" t="s">
        <v>70</v>
      </c>
      <c r="C45" s="37"/>
      <c r="D45" s="30"/>
      <c r="E45" s="30"/>
      <c r="F45" s="31"/>
    </row>
    <row r="46" spans="1:11" x14ac:dyDescent="0.25">
      <c r="A46" s="23"/>
      <c r="B46" s="32" t="s">
        <v>71</v>
      </c>
      <c r="C46" s="33">
        <f>SUM(C47:C51)</f>
        <v>0</v>
      </c>
      <c r="D46" s="34"/>
      <c r="E46" s="34"/>
      <c r="F46" s="35"/>
    </row>
    <row r="47" spans="1:11" x14ac:dyDescent="0.25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5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5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5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5">
      <c r="A51" s="23" t="s">
        <v>80</v>
      </c>
      <c r="B51" s="36" t="s">
        <v>81</v>
      </c>
      <c r="C51" s="37"/>
      <c r="D51" s="30"/>
      <c r="E51" s="30"/>
      <c r="F51" s="31"/>
    </row>
    <row r="52" spans="1:6" x14ac:dyDescent="0.25">
      <c r="A52" s="23"/>
      <c r="B52" s="32" t="s">
        <v>82</v>
      </c>
      <c r="C52" s="33">
        <f>SUM(C53:C57)</f>
        <v>0</v>
      </c>
      <c r="D52" s="34"/>
      <c r="E52" s="34"/>
      <c r="F52" s="35"/>
    </row>
    <row r="53" spans="1:6" x14ac:dyDescent="0.25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5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5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5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5">
      <c r="A57" s="23" t="s">
        <v>91</v>
      </c>
      <c r="B57" s="36" t="s">
        <v>92</v>
      </c>
      <c r="C57" s="37"/>
      <c r="D57" s="30"/>
      <c r="E57" s="30"/>
      <c r="F57" s="31"/>
    </row>
    <row r="58" spans="1:6" x14ac:dyDescent="0.25">
      <c r="A58" s="23"/>
      <c r="B58" s="38" t="s">
        <v>93</v>
      </c>
      <c r="C58" s="33">
        <f>SUM(C59:C81)</f>
        <v>0</v>
      </c>
      <c r="D58" s="34"/>
      <c r="E58" s="34"/>
      <c r="F58" s="35"/>
    </row>
    <row r="59" spans="1:6" ht="24" x14ac:dyDescent="0.25">
      <c r="A59" s="39" t="s">
        <v>94</v>
      </c>
      <c r="B59" s="28" t="s">
        <v>4410</v>
      </c>
      <c r="C59" s="25"/>
      <c r="D59" s="26"/>
      <c r="E59" s="26"/>
      <c r="F59" s="27"/>
    </row>
    <row r="60" spans="1:6" ht="24" x14ac:dyDescent="0.25">
      <c r="A60" s="23" t="s">
        <v>96</v>
      </c>
      <c r="B60" s="28" t="s">
        <v>4411</v>
      </c>
      <c r="C60" s="25"/>
      <c r="D60" s="26"/>
      <c r="E60" s="26"/>
      <c r="F60" s="27"/>
    </row>
    <row r="61" spans="1:6" ht="24" x14ac:dyDescent="0.25">
      <c r="A61" s="23" t="s">
        <v>98</v>
      </c>
      <c r="B61" s="28" t="s">
        <v>4412</v>
      </c>
      <c r="C61" s="25"/>
      <c r="D61" s="26"/>
      <c r="E61" s="26"/>
      <c r="F61" s="27"/>
    </row>
    <row r="62" spans="1:6" ht="24" x14ac:dyDescent="0.25">
      <c r="A62" s="23" t="s">
        <v>100</v>
      </c>
      <c r="B62" s="28" t="s">
        <v>4413</v>
      </c>
      <c r="C62" s="25"/>
      <c r="D62" s="26"/>
      <c r="E62" s="26"/>
      <c r="F62" s="27"/>
    </row>
    <row r="63" spans="1:6" ht="24" x14ac:dyDescent="0.25">
      <c r="A63" s="23" t="s">
        <v>102</v>
      </c>
      <c r="B63" s="28" t="s">
        <v>4414</v>
      </c>
      <c r="C63" s="25"/>
      <c r="D63" s="26"/>
      <c r="E63" s="26"/>
      <c r="F63" s="27"/>
    </row>
    <row r="64" spans="1:6" ht="24" x14ac:dyDescent="0.25">
      <c r="A64" s="23" t="s">
        <v>104</v>
      </c>
      <c r="B64" s="28" t="s">
        <v>4415</v>
      </c>
      <c r="C64" s="25"/>
      <c r="D64" s="26"/>
      <c r="E64" s="26"/>
      <c r="F64" s="27"/>
    </row>
    <row r="65" spans="1:6" ht="24" x14ac:dyDescent="0.25">
      <c r="A65" s="23" t="s">
        <v>106</v>
      </c>
      <c r="B65" s="28" t="s">
        <v>4416</v>
      </c>
      <c r="C65" s="25"/>
      <c r="D65" s="26"/>
      <c r="E65" s="26"/>
      <c r="F65" s="27"/>
    </row>
    <row r="66" spans="1:6" ht="24" x14ac:dyDescent="0.25">
      <c r="A66" s="23" t="s">
        <v>108</v>
      </c>
      <c r="B66" s="28" t="s">
        <v>4417</v>
      </c>
      <c r="C66" s="25"/>
      <c r="D66" s="26"/>
      <c r="E66" s="26"/>
      <c r="F66" s="27"/>
    </row>
    <row r="67" spans="1:6" ht="24" x14ac:dyDescent="0.25">
      <c r="A67" s="23" t="s">
        <v>110</v>
      </c>
      <c r="B67" s="28" t="s">
        <v>4418</v>
      </c>
      <c r="C67" s="25"/>
      <c r="D67" s="26"/>
      <c r="E67" s="26"/>
      <c r="F67" s="27"/>
    </row>
    <row r="68" spans="1:6" x14ac:dyDescent="0.25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5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5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5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5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5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5">
      <c r="A74" s="23" t="s">
        <v>124</v>
      </c>
      <c r="B74" s="28" t="s">
        <v>4419</v>
      </c>
      <c r="C74" s="25"/>
      <c r="D74" s="26"/>
      <c r="E74" s="26"/>
      <c r="F74" s="27"/>
    </row>
    <row r="75" spans="1:6" x14ac:dyDescent="0.25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5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5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5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5">
      <c r="A79" s="23" t="s">
        <v>134</v>
      </c>
      <c r="B79" s="24" t="s">
        <v>135</v>
      </c>
      <c r="C79" s="25"/>
      <c r="D79" s="26"/>
      <c r="E79" s="26"/>
      <c r="F79" s="27"/>
    </row>
    <row r="80" spans="1:6" ht="24" x14ac:dyDescent="0.25">
      <c r="A80" s="23" t="s">
        <v>136</v>
      </c>
      <c r="B80" s="28" t="s">
        <v>4420</v>
      </c>
      <c r="C80" s="25"/>
      <c r="D80" s="26"/>
      <c r="E80" s="26"/>
      <c r="F80" s="27"/>
    </row>
    <row r="81" spans="1:6" x14ac:dyDescent="0.25">
      <c r="A81" s="23" t="s">
        <v>138</v>
      </c>
      <c r="B81" s="36" t="s">
        <v>139</v>
      </c>
      <c r="C81" s="37"/>
      <c r="D81" s="30"/>
      <c r="E81" s="30"/>
      <c r="F81" s="31"/>
    </row>
    <row r="82" spans="1:6" x14ac:dyDescent="0.25">
      <c r="A82" s="23"/>
      <c r="B82" s="38" t="s">
        <v>140</v>
      </c>
      <c r="C82" s="20"/>
      <c r="D82" s="21"/>
      <c r="E82" s="21"/>
      <c r="F82" s="22"/>
    </row>
    <row r="83" spans="1:6" x14ac:dyDescent="0.25">
      <c r="A83" s="23"/>
      <c r="B83" s="40" t="s">
        <v>141</v>
      </c>
      <c r="C83" s="41">
        <f>SUM(C84:C173)</f>
        <v>0</v>
      </c>
      <c r="D83" s="42"/>
      <c r="E83" s="42"/>
      <c r="F83" s="43"/>
    </row>
    <row r="84" spans="1:6" x14ac:dyDescent="0.25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5">
      <c r="A85" s="23" t="s">
        <v>144</v>
      </c>
      <c r="B85" s="24" t="s">
        <v>145</v>
      </c>
      <c r="C85" s="25"/>
      <c r="D85" s="26"/>
      <c r="E85" s="26"/>
      <c r="F85" s="27"/>
    </row>
    <row r="86" spans="1:6" x14ac:dyDescent="0.25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5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5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5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5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5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5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5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5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5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5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5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5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5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5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5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5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5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5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5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5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5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5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5">
      <c r="A109" s="23" t="s">
        <v>192</v>
      </c>
      <c r="B109" s="24" t="s">
        <v>193</v>
      </c>
      <c r="C109" s="25"/>
      <c r="D109" s="26"/>
      <c r="E109" s="26"/>
      <c r="F109" s="27"/>
    </row>
    <row r="110" spans="1:6" x14ac:dyDescent="0.25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5">
      <c r="A111" s="23" t="s">
        <v>196</v>
      </c>
      <c r="B111" s="24" t="s">
        <v>197</v>
      </c>
      <c r="C111" s="25"/>
      <c r="D111" s="26"/>
      <c r="E111" s="26"/>
      <c r="F111" s="27"/>
    </row>
    <row r="112" spans="1:6" x14ac:dyDescent="0.25">
      <c r="A112" s="23" t="s">
        <v>198</v>
      </c>
      <c r="B112" s="24" t="s">
        <v>199</v>
      </c>
      <c r="C112" s="25"/>
      <c r="D112" s="26"/>
      <c r="E112" s="26"/>
      <c r="F112" s="27"/>
    </row>
    <row r="113" spans="1:6" x14ac:dyDescent="0.25">
      <c r="A113" s="23" t="s">
        <v>200</v>
      </c>
      <c r="B113" s="24" t="s">
        <v>201</v>
      </c>
      <c r="C113" s="25"/>
      <c r="D113" s="26"/>
      <c r="E113" s="26"/>
      <c r="F113" s="27"/>
    </row>
    <row r="114" spans="1:6" x14ac:dyDescent="0.25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5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4" x14ac:dyDescent="0.25">
      <c r="A116" s="23" t="s">
        <v>206</v>
      </c>
      <c r="B116" s="28" t="s">
        <v>4421</v>
      </c>
      <c r="C116" s="25"/>
      <c r="D116" s="26"/>
      <c r="E116" s="26"/>
      <c r="F116" s="27"/>
    </row>
    <row r="117" spans="1:6" ht="24" x14ac:dyDescent="0.25">
      <c r="A117" s="23" t="s">
        <v>208</v>
      </c>
      <c r="B117" s="28" t="s">
        <v>4422</v>
      </c>
      <c r="C117" s="25"/>
      <c r="D117" s="26"/>
      <c r="E117" s="26"/>
      <c r="F117" s="27"/>
    </row>
    <row r="118" spans="1:6" x14ac:dyDescent="0.25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5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5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5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5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5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5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5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5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5">
      <c r="A127" s="23" t="s">
        <v>228</v>
      </c>
      <c r="B127" s="24" t="s">
        <v>229</v>
      </c>
      <c r="C127" s="25"/>
      <c r="D127" s="26"/>
      <c r="E127" s="26"/>
      <c r="F127" s="27"/>
    </row>
    <row r="128" spans="1:6" ht="35.25" x14ac:dyDescent="0.25">
      <c r="A128" s="23" t="s">
        <v>230</v>
      </c>
      <c r="B128" s="28" t="s">
        <v>4423</v>
      </c>
      <c r="C128" s="25"/>
      <c r="D128" s="26"/>
      <c r="E128" s="26"/>
      <c r="F128" s="27"/>
    </row>
    <row r="129" spans="1:6" x14ac:dyDescent="0.25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5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5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5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5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5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5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5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5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5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5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5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5">
      <c r="A141" s="23" t="s">
        <v>256</v>
      </c>
      <c r="B141" s="24" t="s">
        <v>257</v>
      </c>
      <c r="C141" s="25"/>
      <c r="D141" s="26"/>
      <c r="E141" s="26"/>
      <c r="F141" s="27"/>
    </row>
    <row r="142" spans="1:6" ht="9.75" customHeight="1" x14ac:dyDescent="0.25">
      <c r="A142" s="23" t="s">
        <v>258</v>
      </c>
      <c r="B142" s="28" t="s">
        <v>4424</v>
      </c>
      <c r="C142" s="25"/>
      <c r="D142" s="26"/>
      <c r="E142" s="26"/>
      <c r="F142" s="27"/>
    </row>
    <row r="143" spans="1:6" x14ac:dyDescent="0.25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5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5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5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5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5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5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5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5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5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5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5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5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5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5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5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5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5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5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5">
      <c r="A162" s="23" t="s">
        <v>298</v>
      </c>
      <c r="B162" s="24" t="s">
        <v>299</v>
      </c>
      <c r="C162" s="25"/>
      <c r="D162" s="26"/>
      <c r="E162" s="26"/>
      <c r="F162" s="27"/>
    </row>
    <row r="163" spans="1:6" x14ac:dyDescent="0.25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5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5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5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5">
      <c r="A167" s="23" t="s">
        <v>308</v>
      </c>
      <c r="B167" s="24" t="s">
        <v>309</v>
      </c>
      <c r="C167" s="25"/>
      <c r="D167" s="26"/>
      <c r="E167" s="26"/>
      <c r="F167" s="27"/>
    </row>
    <row r="168" spans="1:6" ht="24" x14ac:dyDescent="0.25">
      <c r="A168" s="23" t="s">
        <v>310</v>
      </c>
      <c r="B168" s="28" t="s">
        <v>4425</v>
      </c>
      <c r="C168" s="25"/>
      <c r="D168" s="26"/>
      <c r="E168" s="26"/>
      <c r="F168" s="27"/>
    </row>
    <row r="169" spans="1:6" x14ac:dyDescent="0.25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5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5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5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5">
      <c r="A173" s="23" t="s">
        <v>320</v>
      </c>
      <c r="B173" s="36" t="s">
        <v>321</v>
      </c>
      <c r="C173" s="25"/>
      <c r="D173" s="26"/>
      <c r="E173" s="26"/>
      <c r="F173" s="27"/>
    </row>
    <row r="174" spans="1:6" x14ac:dyDescent="0.25">
      <c r="A174" s="23"/>
      <c r="B174" s="32" t="s">
        <v>322</v>
      </c>
      <c r="C174" s="41">
        <f>SUM(C175:C242)</f>
        <v>0</v>
      </c>
      <c r="D174" s="42"/>
      <c r="E174" s="42"/>
      <c r="F174" s="43"/>
    </row>
    <row r="175" spans="1:6" x14ac:dyDescent="0.25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5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5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5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5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5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5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5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5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5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5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5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5">
      <c r="A187" s="23" t="s">
        <v>347</v>
      </c>
      <c r="B187" s="28" t="s">
        <v>4426</v>
      </c>
      <c r="C187" s="25"/>
      <c r="D187" s="26"/>
      <c r="E187" s="26"/>
      <c r="F187" s="27"/>
    </row>
    <row r="188" spans="1:6" x14ac:dyDescent="0.25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5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5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5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5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5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5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5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5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5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5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5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5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5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5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5">
      <c r="A203" s="23" t="s">
        <v>379</v>
      </c>
      <c r="B203" s="28" t="s">
        <v>4427</v>
      </c>
      <c r="C203" s="25"/>
      <c r="D203" s="26"/>
      <c r="E203" s="26"/>
      <c r="F203" s="27"/>
    </row>
    <row r="204" spans="1:6" x14ac:dyDescent="0.25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5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5">
      <c r="A206" s="23" t="s">
        <v>385</v>
      </c>
      <c r="B206" s="28" t="s">
        <v>4428</v>
      </c>
      <c r="C206" s="25"/>
      <c r="D206" s="26"/>
      <c r="E206" s="26"/>
      <c r="F206" s="27"/>
    </row>
    <row r="207" spans="1:6" x14ac:dyDescent="0.25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5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5">
      <c r="A209" s="23" t="s">
        <v>391</v>
      </c>
      <c r="B209" s="28" t="s">
        <v>4429</v>
      </c>
      <c r="C209" s="25"/>
      <c r="D209" s="26"/>
      <c r="E209" s="26"/>
      <c r="F209" s="27"/>
    </row>
    <row r="210" spans="1:6" ht="46.5" x14ac:dyDescent="0.25">
      <c r="A210" s="23" t="s">
        <v>393</v>
      </c>
      <c r="B210" s="45" t="s">
        <v>4430</v>
      </c>
      <c r="C210" s="25"/>
      <c r="D210" s="26"/>
      <c r="E210" s="26"/>
      <c r="F210" s="27"/>
    </row>
    <row r="211" spans="1:6" x14ac:dyDescent="0.25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5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5">
      <c r="A213" s="23" t="s">
        <v>399</v>
      </c>
      <c r="B213" s="24" t="s">
        <v>400</v>
      </c>
      <c r="C213" s="25"/>
      <c r="D213" s="26"/>
      <c r="E213" s="26"/>
      <c r="F213" s="27"/>
    </row>
    <row r="214" spans="1:6" ht="24" x14ac:dyDescent="0.25">
      <c r="A214" s="23" t="s">
        <v>401</v>
      </c>
      <c r="B214" s="28" t="s">
        <v>4431</v>
      </c>
      <c r="C214" s="25"/>
      <c r="D214" s="26"/>
      <c r="E214" s="26"/>
      <c r="F214" s="27"/>
    </row>
    <row r="215" spans="1:6" x14ac:dyDescent="0.25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5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5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5">
      <c r="A218" s="23" t="s">
        <v>409</v>
      </c>
      <c r="B218" s="24" t="s">
        <v>410</v>
      </c>
      <c r="C218" s="25"/>
      <c r="D218" s="26"/>
      <c r="E218" s="26"/>
      <c r="F218" s="27"/>
    </row>
    <row r="219" spans="1:6" ht="35.25" x14ac:dyDescent="0.25">
      <c r="A219" s="23" t="s">
        <v>411</v>
      </c>
      <c r="B219" s="28" t="s">
        <v>4432</v>
      </c>
      <c r="C219" s="25"/>
      <c r="D219" s="26"/>
      <c r="E219" s="26"/>
      <c r="F219" s="27"/>
    </row>
    <row r="220" spans="1:6" x14ac:dyDescent="0.25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4" x14ac:dyDescent="0.25">
      <c r="A221" s="23" t="s">
        <v>415</v>
      </c>
      <c r="B221" s="28" t="s">
        <v>4433</v>
      </c>
      <c r="C221" s="25"/>
      <c r="D221" s="26"/>
      <c r="E221" s="26"/>
      <c r="F221" s="27"/>
    </row>
    <row r="222" spans="1:6" x14ac:dyDescent="0.25">
      <c r="A222" s="23" t="s">
        <v>417</v>
      </c>
      <c r="B222" s="24" t="s">
        <v>418</v>
      </c>
      <c r="C222" s="25"/>
      <c r="D222" s="26"/>
      <c r="E222" s="26"/>
      <c r="F222" s="27"/>
    </row>
    <row r="223" spans="1:6" ht="35.25" x14ac:dyDescent="0.25">
      <c r="A223" s="23" t="s">
        <v>419</v>
      </c>
      <c r="B223" s="28" t="s">
        <v>4434</v>
      </c>
      <c r="C223" s="25"/>
      <c r="D223" s="26"/>
      <c r="E223" s="26"/>
      <c r="F223" s="27"/>
    </row>
    <row r="224" spans="1:6" x14ac:dyDescent="0.25">
      <c r="A224" s="23" t="s">
        <v>421</v>
      </c>
      <c r="B224" s="24" t="s">
        <v>422</v>
      </c>
      <c r="C224" s="25"/>
      <c r="D224" s="26"/>
      <c r="E224" s="26"/>
      <c r="F224" s="27"/>
    </row>
    <row r="225" spans="1:6" ht="35.25" x14ac:dyDescent="0.25">
      <c r="A225" s="23" t="s">
        <v>423</v>
      </c>
      <c r="B225" s="28" t="s">
        <v>4435</v>
      </c>
      <c r="C225" s="25"/>
      <c r="D225" s="26"/>
      <c r="E225" s="26"/>
      <c r="F225" s="27"/>
    </row>
    <row r="226" spans="1:6" x14ac:dyDescent="0.25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5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5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5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5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5">
      <c r="A231" s="23" t="s">
        <v>435</v>
      </c>
      <c r="B231" s="24" t="s">
        <v>436</v>
      </c>
      <c r="C231" s="25"/>
      <c r="D231" s="26"/>
      <c r="E231" s="26"/>
      <c r="F231" s="27"/>
    </row>
    <row r="232" spans="1:6" x14ac:dyDescent="0.25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5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5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5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5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5">
      <c r="A237" s="23" t="s">
        <v>447</v>
      </c>
      <c r="B237" s="24" t="s">
        <v>448</v>
      </c>
      <c r="C237" s="25"/>
      <c r="D237" s="26"/>
      <c r="E237" s="26"/>
      <c r="F237" s="27"/>
    </row>
    <row r="238" spans="1:6" ht="35.25" x14ac:dyDescent="0.25">
      <c r="A238" s="23" t="s">
        <v>449</v>
      </c>
      <c r="B238" s="28" t="s">
        <v>4436</v>
      </c>
      <c r="C238" s="25"/>
      <c r="D238" s="26"/>
      <c r="E238" s="26"/>
      <c r="F238" s="27"/>
    </row>
    <row r="239" spans="1:6" x14ac:dyDescent="0.25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5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5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5">
      <c r="A242" s="23" t="s">
        <v>457</v>
      </c>
      <c r="B242" s="36" t="s">
        <v>458</v>
      </c>
      <c r="C242" s="25"/>
      <c r="D242" s="26"/>
      <c r="E242" s="26"/>
      <c r="F242" s="27"/>
    </row>
    <row r="243" spans="1:6" x14ac:dyDescent="0.25">
      <c r="A243" s="23"/>
      <c r="B243" s="46" t="s">
        <v>459</v>
      </c>
      <c r="C243" s="41">
        <f>SUM(C244:C288)</f>
        <v>0</v>
      </c>
      <c r="D243" s="42"/>
      <c r="E243" s="42"/>
      <c r="F243" s="43"/>
    </row>
    <row r="244" spans="1:6" x14ac:dyDescent="0.25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5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5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5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5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5">
      <c r="A249" s="23" t="s">
        <v>470</v>
      </c>
      <c r="B249" s="24" t="s">
        <v>471</v>
      </c>
      <c r="C249" s="25"/>
      <c r="D249" s="26"/>
      <c r="E249" s="26"/>
      <c r="F249" s="27"/>
    </row>
    <row r="250" spans="1:6" x14ac:dyDescent="0.25">
      <c r="A250" s="23" t="s">
        <v>472</v>
      </c>
      <c r="B250" s="24" t="s">
        <v>473</v>
      </c>
      <c r="C250" s="25"/>
      <c r="D250" s="26"/>
      <c r="E250" s="26"/>
      <c r="F250" s="27"/>
    </row>
    <row r="251" spans="1:6" x14ac:dyDescent="0.25">
      <c r="A251" s="23" t="s">
        <v>474</v>
      </c>
      <c r="B251" s="24" t="s">
        <v>475</v>
      </c>
      <c r="C251" s="25"/>
      <c r="D251" s="26"/>
      <c r="E251" s="26"/>
      <c r="F251" s="27"/>
    </row>
    <row r="252" spans="1:6" x14ac:dyDescent="0.25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5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5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5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5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4" x14ac:dyDescent="0.25">
      <c r="A257" s="23" t="s">
        <v>486</v>
      </c>
      <c r="B257" s="28" t="s">
        <v>4437</v>
      </c>
      <c r="C257" s="25"/>
      <c r="D257" s="26"/>
      <c r="E257" s="26"/>
      <c r="F257" s="27"/>
    </row>
    <row r="258" spans="1:6" x14ac:dyDescent="0.25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5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5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5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5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4" x14ac:dyDescent="0.25">
      <c r="A263" s="23" t="s">
        <v>498</v>
      </c>
      <c r="B263" s="28" t="s">
        <v>4438</v>
      </c>
      <c r="C263" s="25"/>
      <c r="D263" s="26"/>
      <c r="E263" s="26"/>
      <c r="F263" s="27"/>
    </row>
    <row r="264" spans="1:6" x14ac:dyDescent="0.25">
      <c r="A264" s="23" t="s">
        <v>500</v>
      </c>
      <c r="B264" s="24" t="s">
        <v>501</v>
      </c>
      <c r="C264" s="25"/>
      <c r="D264" s="26"/>
      <c r="E264" s="26"/>
      <c r="F264" s="27"/>
    </row>
    <row r="265" spans="1:6" x14ac:dyDescent="0.25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5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5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5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5">
      <c r="A269" s="23" t="s">
        <v>510</v>
      </c>
      <c r="B269" s="24" t="s">
        <v>511</v>
      </c>
      <c r="C269" s="25"/>
      <c r="D269" s="26"/>
      <c r="E269" s="26"/>
      <c r="F269" s="27"/>
    </row>
    <row r="270" spans="1:6" x14ac:dyDescent="0.25">
      <c r="A270" s="23" t="s">
        <v>512</v>
      </c>
      <c r="B270" s="24" t="s">
        <v>513</v>
      </c>
      <c r="C270" s="25"/>
      <c r="D270" s="26"/>
      <c r="E270" s="26"/>
      <c r="F270" s="27"/>
    </row>
    <row r="271" spans="1:6" x14ac:dyDescent="0.25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5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5">
      <c r="A273" s="23" t="s">
        <v>518</v>
      </c>
      <c r="B273" s="24" t="s">
        <v>519</v>
      </c>
      <c r="C273" s="25"/>
      <c r="D273" s="26"/>
      <c r="E273" s="26"/>
      <c r="F273" s="27"/>
    </row>
    <row r="274" spans="1:6" x14ac:dyDescent="0.25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5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5">
      <c r="A276" s="23" t="s">
        <v>524</v>
      </c>
      <c r="B276" s="24" t="s">
        <v>525</v>
      </c>
      <c r="C276" s="25"/>
      <c r="D276" s="26"/>
      <c r="E276" s="26"/>
      <c r="F276" s="27"/>
    </row>
    <row r="277" spans="1:6" x14ac:dyDescent="0.25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5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5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5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5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5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4" x14ac:dyDescent="0.25">
      <c r="A283" s="23" t="s">
        <v>535</v>
      </c>
      <c r="B283" s="28" t="s">
        <v>4439</v>
      </c>
      <c r="C283" s="25"/>
      <c r="D283" s="26"/>
      <c r="E283" s="26"/>
      <c r="F283" s="27"/>
    </row>
    <row r="284" spans="1:6" x14ac:dyDescent="0.25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5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5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5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5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5">
      <c r="A289" s="47"/>
      <c r="B289" s="19" t="s">
        <v>547</v>
      </c>
      <c r="C289" s="41">
        <f>SUM(C290:C294)</f>
        <v>0</v>
      </c>
      <c r="D289" s="42"/>
      <c r="E289" s="42"/>
      <c r="F289" s="43"/>
    </row>
    <row r="290" spans="1:6" ht="35.25" x14ac:dyDescent="0.25">
      <c r="A290" s="23" t="s">
        <v>548</v>
      </c>
      <c r="B290" s="28" t="s">
        <v>4440</v>
      </c>
      <c r="C290" s="25"/>
      <c r="D290" s="26"/>
      <c r="E290" s="26"/>
      <c r="F290" s="27"/>
    </row>
    <row r="291" spans="1:6" ht="35.25" x14ac:dyDescent="0.25">
      <c r="A291" s="23" t="s">
        <v>550</v>
      </c>
      <c r="B291" s="28" t="s">
        <v>4441</v>
      </c>
      <c r="C291" s="25"/>
      <c r="D291" s="26"/>
      <c r="E291" s="26"/>
      <c r="F291" s="27"/>
    </row>
    <row r="292" spans="1:6" ht="24" x14ac:dyDescent="0.25">
      <c r="A292" s="23" t="s">
        <v>552</v>
      </c>
      <c r="B292" s="28" t="s">
        <v>4442</v>
      </c>
      <c r="C292" s="25"/>
      <c r="D292" s="26"/>
      <c r="E292" s="26"/>
      <c r="F292" s="27"/>
    </row>
    <row r="293" spans="1:6" ht="35.25" x14ac:dyDescent="0.25">
      <c r="A293" s="23" t="s">
        <v>554</v>
      </c>
      <c r="B293" s="28" t="s">
        <v>4443</v>
      </c>
      <c r="C293" s="25"/>
      <c r="D293" s="26"/>
      <c r="E293" s="26"/>
      <c r="F293" s="27"/>
    </row>
    <row r="294" spans="1:6" ht="24" x14ac:dyDescent="0.25">
      <c r="A294" s="23" t="s">
        <v>556</v>
      </c>
      <c r="B294" s="29" t="s">
        <v>4444</v>
      </c>
      <c r="C294" s="25"/>
      <c r="D294" s="26"/>
      <c r="E294" s="26"/>
      <c r="F294" s="27"/>
    </row>
    <row r="295" spans="1:6" x14ac:dyDescent="0.25">
      <c r="A295" s="47"/>
      <c r="B295" s="48" t="s">
        <v>558</v>
      </c>
      <c r="C295" s="41">
        <f>SUM(C296:C360)</f>
        <v>0</v>
      </c>
      <c r="D295" s="42"/>
      <c r="E295" s="42"/>
      <c r="F295" s="43"/>
    </row>
    <row r="296" spans="1:6" x14ac:dyDescent="0.25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5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5">
      <c r="A298" s="23" t="s">
        <v>563</v>
      </c>
      <c r="B298" s="24" t="s">
        <v>564</v>
      </c>
      <c r="C298" s="25"/>
      <c r="D298" s="26"/>
      <c r="E298" s="26"/>
      <c r="F298" s="27"/>
    </row>
    <row r="299" spans="1:6" ht="24" x14ac:dyDescent="0.25">
      <c r="A299" s="23" t="s">
        <v>565</v>
      </c>
      <c r="B299" s="28" t="s">
        <v>4445</v>
      </c>
      <c r="C299" s="25"/>
      <c r="D299" s="26"/>
      <c r="E299" s="26"/>
      <c r="F299" s="27"/>
    </row>
    <row r="300" spans="1:6" ht="22.5" x14ac:dyDescent="0.25">
      <c r="A300" s="23" t="s">
        <v>567</v>
      </c>
      <c r="B300" s="49" t="s">
        <v>4446</v>
      </c>
      <c r="C300" s="25"/>
      <c r="D300" s="26"/>
      <c r="E300" s="26"/>
      <c r="F300" s="27"/>
    </row>
    <row r="301" spans="1:6" x14ac:dyDescent="0.25">
      <c r="A301" s="23" t="s">
        <v>569</v>
      </c>
      <c r="B301" s="24" t="s">
        <v>570</v>
      </c>
      <c r="C301" s="25"/>
      <c r="D301" s="26"/>
      <c r="E301" s="26"/>
      <c r="F301" s="27"/>
    </row>
    <row r="302" spans="1:6" ht="35.25" x14ac:dyDescent="0.25">
      <c r="A302" s="23" t="s">
        <v>571</v>
      </c>
      <c r="B302" s="28" t="s">
        <v>4447</v>
      </c>
      <c r="C302" s="25"/>
      <c r="D302" s="26"/>
      <c r="E302" s="26"/>
      <c r="F302" s="27"/>
    </row>
    <row r="303" spans="1:6" x14ac:dyDescent="0.25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5">
      <c r="A304" s="23" t="s">
        <v>575</v>
      </c>
      <c r="B304" s="24" t="s">
        <v>576</v>
      </c>
      <c r="C304" s="25"/>
      <c r="D304" s="26"/>
      <c r="E304" s="26"/>
      <c r="F304" s="27"/>
    </row>
    <row r="305" spans="1:6" x14ac:dyDescent="0.25">
      <c r="A305" s="23" t="s">
        <v>577</v>
      </c>
      <c r="B305" s="24" t="s">
        <v>578</v>
      </c>
      <c r="C305" s="25"/>
      <c r="D305" s="26"/>
      <c r="E305" s="26"/>
      <c r="F305" s="27"/>
    </row>
    <row r="306" spans="1:6" x14ac:dyDescent="0.25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5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5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5">
      <c r="A309" s="23" t="s">
        <v>585</v>
      </c>
      <c r="B309" s="24" t="s">
        <v>586</v>
      </c>
      <c r="C309" s="25"/>
      <c r="D309" s="26"/>
      <c r="E309" s="26"/>
      <c r="F309" s="27"/>
    </row>
    <row r="310" spans="1:6" x14ac:dyDescent="0.25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5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5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5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5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5">
      <c r="A315" s="23" t="s">
        <v>597</v>
      </c>
      <c r="B315" s="28" t="s">
        <v>4448</v>
      </c>
      <c r="C315" s="25"/>
      <c r="D315" s="26"/>
      <c r="E315" s="26"/>
      <c r="F315" s="27"/>
    </row>
    <row r="316" spans="1:6" x14ac:dyDescent="0.25">
      <c r="A316" s="23" t="s">
        <v>599</v>
      </c>
      <c r="B316" s="24" t="s">
        <v>600</v>
      </c>
      <c r="C316" s="25"/>
      <c r="D316" s="26"/>
      <c r="E316" s="26"/>
      <c r="F316" s="27"/>
    </row>
    <row r="317" spans="1:6" ht="24" x14ac:dyDescent="0.25">
      <c r="A317" s="23" t="s">
        <v>601</v>
      </c>
      <c r="B317" s="28" t="s">
        <v>4449</v>
      </c>
      <c r="C317" s="25"/>
      <c r="D317" s="26"/>
      <c r="E317" s="26"/>
      <c r="F317" s="27"/>
    </row>
    <row r="318" spans="1:6" x14ac:dyDescent="0.25">
      <c r="A318" s="23" t="s">
        <v>603</v>
      </c>
      <c r="B318" s="24" t="s">
        <v>604</v>
      </c>
      <c r="C318" s="25"/>
      <c r="D318" s="26"/>
      <c r="E318" s="26"/>
      <c r="F318" s="27"/>
    </row>
    <row r="319" spans="1:6" ht="24" x14ac:dyDescent="0.25">
      <c r="A319" s="23" t="s">
        <v>605</v>
      </c>
      <c r="B319" s="28" t="s">
        <v>4450</v>
      </c>
      <c r="C319" s="25"/>
      <c r="D319" s="26"/>
      <c r="E319" s="26"/>
      <c r="F319" s="27"/>
    </row>
    <row r="320" spans="1:6" ht="24" x14ac:dyDescent="0.25">
      <c r="A320" s="23" t="s">
        <v>607</v>
      </c>
      <c r="B320" s="28" t="s">
        <v>4451</v>
      </c>
      <c r="C320" s="25"/>
      <c r="D320" s="26"/>
      <c r="E320" s="26"/>
      <c r="F320" s="27"/>
    </row>
    <row r="321" spans="1:6" x14ac:dyDescent="0.25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5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5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5">
      <c r="A324" s="23" t="s">
        <v>615</v>
      </c>
      <c r="B324" s="24" t="s">
        <v>616</v>
      </c>
      <c r="C324" s="25"/>
      <c r="D324" s="26"/>
      <c r="E324" s="26"/>
      <c r="F324" s="27"/>
    </row>
    <row r="325" spans="1:6" x14ac:dyDescent="0.25">
      <c r="A325" s="23" t="s">
        <v>617</v>
      </c>
      <c r="B325" s="24" t="s">
        <v>618</v>
      </c>
      <c r="C325" s="25"/>
      <c r="D325" s="26"/>
      <c r="E325" s="26"/>
      <c r="F325" s="27"/>
    </row>
    <row r="326" spans="1:6" x14ac:dyDescent="0.25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5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5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5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5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5">
      <c r="A331" s="23" t="s">
        <v>629</v>
      </c>
      <c r="B331" s="24" t="s">
        <v>630</v>
      </c>
      <c r="C331" s="25"/>
      <c r="D331" s="26"/>
      <c r="E331" s="26"/>
      <c r="F331" s="27"/>
    </row>
    <row r="332" spans="1:6" ht="35.25" x14ac:dyDescent="0.25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5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5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5">
      <c r="A335" s="23" t="s">
        <v>637</v>
      </c>
      <c r="B335" s="24" t="s">
        <v>638</v>
      </c>
      <c r="C335" s="25"/>
      <c r="D335" s="26"/>
      <c r="E335" s="26"/>
      <c r="F335" s="27"/>
    </row>
    <row r="336" spans="1:6" ht="24" x14ac:dyDescent="0.25">
      <c r="A336" s="23" t="s">
        <v>639</v>
      </c>
      <c r="B336" s="28" t="s">
        <v>4452</v>
      </c>
      <c r="C336" s="25"/>
      <c r="D336" s="26"/>
      <c r="E336" s="26"/>
      <c r="F336" s="27"/>
    </row>
    <row r="337" spans="1:6" ht="24" x14ac:dyDescent="0.25">
      <c r="A337" s="23" t="s">
        <v>641</v>
      </c>
      <c r="B337" s="28" t="s">
        <v>4453</v>
      </c>
      <c r="C337" s="25"/>
      <c r="D337" s="26"/>
      <c r="E337" s="26"/>
      <c r="F337" s="27"/>
    </row>
    <row r="338" spans="1:6" x14ac:dyDescent="0.25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4" x14ac:dyDescent="0.25">
      <c r="A339" s="23" t="s">
        <v>645</v>
      </c>
      <c r="B339" s="28" t="s">
        <v>4454</v>
      </c>
      <c r="C339" s="25"/>
      <c r="D339" s="26"/>
      <c r="E339" s="26"/>
      <c r="F339" s="27"/>
    </row>
    <row r="340" spans="1:6" x14ac:dyDescent="0.25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5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5">
      <c r="A342" s="23" t="s">
        <v>651</v>
      </c>
      <c r="B342" s="24" t="s">
        <v>652</v>
      </c>
      <c r="C342" s="25"/>
      <c r="D342" s="26"/>
      <c r="E342" s="26"/>
      <c r="F342" s="27"/>
    </row>
    <row r="343" spans="1:6" ht="24" x14ac:dyDescent="0.25">
      <c r="A343" s="23" t="s">
        <v>653</v>
      </c>
      <c r="B343" s="28" t="s">
        <v>4455</v>
      </c>
      <c r="C343" s="25"/>
      <c r="D343" s="26"/>
      <c r="E343" s="26"/>
      <c r="F343" s="27"/>
    </row>
    <row r="344" spans="1:6" ht="35.25" x14ac:dyDescent="0.25">
      <c r="A344" s="23" t="s">
        <v>655</v>
      </c>
      <c r="B344" s="28" t="s">
        <v>4456</v>
      </c>
      <c r="C344" s="25"/>
      <c r="D344" s="26"/>
      <c r="E344" s="26"/>
      <c r="F344" s="27"/>
    </row>
    <row r="345" spans="1:6" x14ac:dyDescent="0.25">
      <c r="A345" s="23" t="s">
        <v>657</v>
      </c>
      <c r="B345" s="24" t="s">
        <v>658</v>
      </c>
      <c r="C345" s="25"/>
      <c r="D345" s="26"/>
      <c r="E345" s="26"/>
      <c r="F345" s="27"/>
    </row>
    <row r="346" spans="1:6" ht="24" x14ac:dyDescent="0.25">
      <c r="A346" s="23" t="s">
        <v>659</v>
      </c>
      <c r="B346" s="28" t="s">
        <v>4457</v>
      </c>
      <c r="C346" s="25"/>
      <c r="D346" s="26"/>
      <c r="E346" s="26"/>
      <c r="F346" s="27"/>
    </row>
    <row r="347" spans="1:6" ht="35.25" x14ac:dyDescent="0.25">
      <c r="A347" s="23" t="s">
        <v>661</v>
      </c>
      <c r="B347" s="28" t="s">
        <v>4458</v>
      </c>
      <c r="C347" s="25"/>
      <c r="D347" s="26"/>
      <c r="E347" s="26"/>
      <c r="F347" s="27"/>
    </row>
    <row r="348" spans="1:6" x14ac:dyDescent="0.25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5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5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5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5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5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5">
      <c r="A354" s="23" t="s">
        <v>675</v>
      </c>
      <c r="B354" s="24" t="s">
        <v>676</v>
      </c>
      <c r="C354" s="25"/>
      <c r="D354" s="26"/>
      <c r="E354" s="26"/>
      <c r="F354" s="27"/>
    </row>
    <row r="355" spans="1:6" ht="24" x14ac:dyDescent="0.25">
      <c r="A355" s="23" t="s">
        <v>677</v>
      </c>
      <c r="B355" s="28" t="s">
        <v>4459</v>
      </c>
      <c r="C355" s="25"/>
      <c r="D355" s="26"/>
      <c r="E355" s="26"/>
      <c r="F355" s="27"/>
    </row>
    <row r="356" spans="1:6" x14ac:dyDescent="0.25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5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5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5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5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5">
      <c r="A361" s="18"/>
      <c r="B361" s="54" t="s">
        <v>689</v>
      </c>
      <c r="C361" s="41"/>
      <c r="D361" s="42"/>
      <c r="E361" s="42"/>
      <c r="F361" s="43"/>
    </row>
    <row r="362" spans="1:6" x14ac:dyDescent="0.25">
      <c r="A362" s="47"/>
      <c r="B362" s="55" t="s">
        <v>690</v>
      </c>
      <c r="C362" s="41">
        <f>SUM(C363:C404)</f>
        <v>0</v>
      </c>
      <c r="D362" s="42"/>
      <c r="E362" s="42"/>
      <c r="F362" s="43"/>
    </row>
    <row r="363" spans="1:6" ht="24" x14ac:dyDescent="0.25">
      <c r="A363" s="23" t="s">
        <v>691</v>
      </c>
      <c r="B363" s="28" t="s">
        <v>4460</v>
      </c>
      <c r="C363" s="25"/>
      <c r="D363" s="26"/>
      <c r="E363" s="26"/>
      <c r="F363" s="27"/>
    </row>
    <row r="364" spans="1:6" x14ac:dyDescent="0.25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5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5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5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5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5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5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5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4" x14ac:dyDescent="0.25">
      <c r="A372" s="23" t="s">
        <v>709</v>
      </c>
      <c r="B372" s="28" t="s">
        <v>4461</v>
      </c>
      <c r="C372" s="25"/>
      <c r="D372" s="26"/>
      <c r="E372" s="26"/>
      <c r="F372" s="27"/>
    </row>
    <row r="373" spans="1:6" x14ac:dyDescent="0.25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5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5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5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5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5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5">
      <c r="A379" s="23" t="s">
        <v>723</v>
      </c>
      <c r="B379" s="24" t="s">
        <v>4462</v>
      </c>
      <c r="C379" s="25"/>
      <c r="D379" s="26"/>
      <c r="E379" s="26"/>
      <c r="F379" s="27"/>
    </row>
    <row r="380" spans="1:6" x14ac:dyDescent="0.25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5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5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5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5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5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5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5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4" x14ac:dyDescent="0.25">
      <c r="A388" s="23" t="s">
        <v>741</v>
      </c>
      <c r="B388" s="28" t="s">
        <v>4463</v>
      </c>
      <c r="C388" s="25"/>
      <c r="D388" s="26"/>
      <c r="E388" s="26"/>
      <c r="F388" s="27"/>
    </row>
    <row r="389" spans="1:6" ht="35.25" x14ac:dyDescent="0.25">
      <c r="A389" s="23" t="s">
        <v>743</v>
      </c>
      <c r="B389" s="28" t="s">
        <v>4464</v>
      </c>
      <c r="C389" s="25"/>
      <c r="D389" s="26"/>
      <c r="E389" s="26"/>
      <c r="F389" s="27"/>
    </row>
    <row r="390" spans="1:6" x14ac:dyDescent="0.25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5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5">
      <c r="A392" s="23" t="s">
        <v>749</v>
      </c>
      <c r="B392" s="24" t="s">
        <v>750</v>
      </c>
      <c r="C392" s="25"/>
      <c r="D392" s="26"/>
      <c r="E392" s="26"/>
      <c r="F392" s="27"/>
    </row>
    <row r="393" spans="1:6" ht="24" x14ac:dyDescent="0.25">
      <c r="A393" s="23" t="s">
        <v>751</v>
      </c>
      <c r="B393" s="28" t="s">
        <v>4465</v>
      </c>
      <c r="C393" s="25"/>
      <c r="D393" s="26"/>
      <c r="E393" s="26"/>
      <c r="F393" s="27"/>
    </row>
    <row r="394" spans="1:6" ht="24" x14ac:dyDescent="0.25">
      <c r="A394" s="23" t="s">
        <v>753</v>
      </c>
      <c r="B394" s="28" t="s">
        <v>4466</v>
      </c>
      <c r="C394" s="25"/>
      <c r="D394" s="26"/>
      <c r="E394" s="26"/>
      <c r="F394" s="27"/>
    </row>
    <row r="395" spans="1:6" x14ac:dyDescent="0.25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5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4" x14ac:dyDescent="0.25">
      <c r="A397" s="23" t="s">
        <v>759</v>
      </c>
      <c r="B397" s="28" t="s">
        <v>4467</v>
      </c>
      <c r="C397" s="25"/>
      <c r="D397" s="26"/>
      <c r="E397" s="26"/>
      <c r="F397" s="27"/>
    </row>
    <row r="398" spans="1:6" ht="24" x14ac:dyDescent="0.25">
      <c r="A398" s="23" t="s">
        <v>761</v>
      </c>
      <c r="B398" s="28" t="s">
        <v>4468</v>
      </c>
      <c r="C398" s="25"/>
      <c r="D398" s="26"/>
      <c r="E398" s="26"/>
      <c r="F398" s="27"/>
    </row>
    <row r="399" spans="1:6" x14ac:dyDescent="0.25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5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5">
      <c r="A401" s="23" t="s">
        <v>767</v>
      </c>
      <c r="B401" s="28" t="s">
        <v>4469</v>
      </c>
      <c r="C401" s="25"/>
      <c r="D401" s="26"/>
      <c r="E401" s="26"/>
      <c r="F401" s="27"/>
    </row>
    <row r="402" spans="1:6" x14ac:dyDescent="0.25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5">
      <c r="A403" s="23" t="s">
        <v>771</v>
      </c>
      <c r="B403" s="24" t="s">
        <v>772</v>
      </c>
      <c r="C403" s="25"/>
      <c r="D403" s="26"/>
      <c r="E403" s="26"/>
      <c r="F403" s="27"/>
    </row>
    <row r="404" spans="1:6" x14ac:dyDescent="0.25">
      <c r="A404" s="23" t="s">
        <v>773</v>
      </c>
      <c r="B404" s="36" t="s">
        <v>774</v>
      </c>
      <c r="C404" s="25"/>
      <c r="D404" s="26"/>
      <c r="E404" s="26"/>
      <c r="F404" s="27"/>
    </row>
    <row r="405" spans="1:6" x14ac:dyDescent="0.25">
      <c r="A405" s="47"/>
      <c r="B405" s="19" t="s">
        <v>775</v>
      </c>
      <c r="C405" s="41">
        <f>SUM(C406:C427)</f>
        <v>0</v>
      </c>
      <c r="D405" s="42"/>
      <c r="E405" s="42"/>
      <c r="F405" s="43"/>
    </row>
    <row r="406" spans="1:6" ht="24" x14ac:dyDescent="0.25">
      <c r="A406" s="23" t="s">
        <v>776</v>
      </c>
      <c r="B406" s="28" t="s">
        <v>4470</v>
      </c>
      <c r="C406" s="25"/>
      <c r="D406" s="26"/>
      <c r="E406" s="26"/>
      <c r="F406" s="27"/>
    </row>
    <row r="407" spans="1:6" ht="12.75" customHeight="1" x14ac:dyDescent="0.25">
      <c r="A407" s="23" t="s">
        <v>778</v>
      </c>
      <c r="B407" s="45" t="s">
        <v>4471</v>
      </c>
      <c r="C407" s="25"/>
      <c r="D407" s="26"/>
      <c r="E407" s="26"/>
      <c r="F407" s="27"/>
    </row>
    <row r="408" spans="1:6" ht="12.75" customHeight="1" x14ac:dyDescent="0.25">
      <c r="A408" s="23" t="s">
        <v>780</v>
      </c>
      <c r="B408" s="124" t="s">
        <v>4472</v>
      </c>
      <c r="C408" s="25"/>
      <c r="D408" s="26"/>
      <c r="E408" s="26"/>
      <c r="F408" s="27"/>
    </row>
    <row r="409" spans="1:6" ht="35.25" x14ac:dyDescent="0.25">
      <c r="A409" s="23" t="s">
        <v>782</v>
      </c>
      <c r="B409" s="28" t="s">
        <v>4473</v>
      </c>
      <c r="C409" s="25"/>
      <c r="D409" s="26"/>
      <c r="E409" s="26"/>
      <c r="F409" s="27"/>
    </row>
    <row r="410" spans="1:6" ht="35.25" x14ac:dyDescent="0.25">
      <c r="A410" s="23" t="s">
        <v>784</v>
      </c>
      <c r="B410" s="28" t="s">
        <v>4474</v>
      </c>
      <c r="C410" s="25"/>
      <c r="D410" s="26"/>
      <c r="E410" s="26"/>
      <c r="F410" s="27"/>
    </row>
    <row r="411" spans="1:6" ht="24" x14ac:dyDescent="0.25">
      <c r="A411" s="23" t="s">
        <v>786</v>
      </c>
      <c r="B411" s="28" t="s">
        <v>4475</v>
      </c>
      <c r="C411" s="25"/>
      <c r="D411" s="26"/>
      <c r="E411" s="26"/>
      <c r="F411" s="27"/>
    </row>
    <row r="412" spans="1:6" ht="35.25" x14ac:dyDescent="0.25">
      <c r="A412" s="23" t="s">
        <v>788</v>
      </c>
      <c r="B412" s="28" t="s">
        <v>4476</v>
      </c>
      <c r="C412" s="25"/>
      <c r="D412" s="26"/>
      <c r="E412" s="26"/>
      <c r="F412" s="27"/>
    </row>
    <row r="413" spans="1:6" ht="24" x14ac:dyDescent="0.25">
      <c r="A413" s="23" t="s">
        <v>790</v>
      </c>
      <c r="B413" s="28" t="s">
        <v>4477</v>
      </c>
      <c r="C413" s="25"/>
      <c r="D413" s="26"/>
      <c r="E413" s="26"/>
      <c r="F413" s="27"/>
    </row>
    <row r="414" spans="1:6" x14ac:dyDescent="0.25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4" x14ac:dyDescent="0.25">
      <c r="A415" s="23" t="s">
        <v>794</v>
      </c>
      <c r="B415" s="28" t="s">
        <v>4478</v>
      </c>
      <c r="C415" s="25"/>
      <c r="D415" s="26"/>
      <c r="E415" s="26"/>
      <c r="F415" s="27"/>
    </row>
    <row r="416" spans="1:6" ht="24" x14ac:dyDescent="0.25">
      <c r="A416" s="23" t="s">
        <v>796</v>
      </c>
      <c r="B416" s="28" t="s">
        <v>4479</v>
      </c>
      <c r="C416" s="25"/>
      <c r="D416" s="26"/>
      <c r="E416" s="26"/>
      <c r="F416" s="27"/>
    </row>
    <row r="417" spans="1:6" ht="24" x14ac:dyDescent="0.25">
      <c r="A417" s="23" t="s">
        <v>798</v>
      </c>
      <c r="B417" s="28" t="s">
        <v>4480</v>
      </c>
      <c r="C417" s="25"/>
      <c r="D417" s="26"/>
      <c r="E417" s="26"/>
      <c r="F417" s="27"/>
    </row>
    <row r="418" spans="1:6" x14ac:dyDescent="0.25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4" x14ac:dyDescent="0.25">
      <c r="A419" s="23" t="s">
        <v>802</v>
      </c>
      <c r="B419" s="28" t="s">
        <v>4481</v>
      </c>
      <c r="C419" s="25"/>
      <c r="D419" s="26"/>
      <c r="E419" s="26"/>
      <c r="F419" s="27"/>
    </row>
    <row r="420" spans="1:6" ht="35.25" x14ac:dyDescent="0.25">
      <c r="A420" s="23" t="s">
        <v>804</v>
      </c>
      <c r="B420" s="28" t="s">
        <v>4482</v>
      </c>
      <c r="C420" s="25"/>
      <c r="D420" s="26"/>
      <c r="E420" s="26"/>
      <c r="F420" s="27"/>
    </row>
    <row r="421" spans="1:6" x14ac:dyDescent="0.25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5">
      <c r="A422" s="23" t="s">
        <v>808</v>
      </c>
      <c r="B422" s="24" t="s">
        <v>809</v>
      </c>
      <c r="C422" s="25"/>
      <c r="D422" s="26"/>
      <c r="E422" s="26"/>
      <c r="F422" s="27"/>
    </row>
    <row r="423" spans="1:6" ht="24" x14ac:dyDescent="0.25">
      <c r="A423" s="23" t="s">
        <v>810</v>
      </c>
      <c r="B423" s="28" t="s">
        <v>4483</v>
      </c>
      <c r="C423" s="25"/>
      <c r="D423" s="26"/>
      <c r="E423" s="26"/>
      <c r="F423" s="27"/>
    </row>
    <row r="424" spans="1:6" ht="24" x14ac:dyDescent="0.25">
      <c r="A424" s="23" t="s">
        <v>812</v>
      </c>
      <c r="B424" s="28" t="s">
        <v>4484</v>
      </c>
      <c r="C424" s="25"/>
      <c r="D424" s="26"/>
      <c r="E424" s="26"/>
      <c r="F424" s="27"/>
    </row>
    <row r="425" spans="1:6" x14ac:dyDescent="0.25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4" x14ac:dyDescent="0.25">
      <c r="A426" s="23" t="s">
        <v>816</v>
      </c>
      <c r="B426" s="28" t="s">
        <v>4485</v>
      </c>
      <c r="C426" s="25"/>
      <c r="D426" s="26"/>
      <c r="E426" s="26"/>
      <c r="F426" s="27"/>
    </row>
    <row r="427" spans="1:6" ht="24" x14ac:dyDescent="0.25">
      <c r="A427" s="23" t="s">
        <v>818</v>
      </c>
      <c r="B427" s="28" t="s">
        <v>4486</v>
      </c>
      <c r="C427" s="25"/>
      <c r="D427" s="26"/>
      <c r="E427" s="26"/>
      <c r="F427" s="27"/>
    </row>
    <row r="428" spans="1:6" x14ac:dyDescent="0.25">
      <c r="A428" s="47"/>
      <c r="B428" s="19" t="s">
        <v>820</v>
      </c>
      <c r="C428" s="41">
        <f>SUM(C429:C445)</f>
        <v>0</v>
      </c>
      <c r="D428" s="42"/>
      <c r="E428" s="42"/>
      <c r="F428" s="43"/>
    </row>
    <row r="429" spans="1:6" ht="24" x14ac:dyDescent="0.25">
      <c r="A429" s="23" t="s">
        <v>821</v>
      </c>
      <c r="B429" s="28" t="s">
        <v>4487</v>
      </c>
      <c r="C429" s="25"/>
      <c r="D429" s="26"/>
      <c r="E429" s="26"/>
      <c r="F429" s="27"/>
    </row>
    <row r="430" spans="1:6" ht="35.25" x14ac:dyDescent="0.25">
      <c r="A430" s="23" t="s">
        <v>823</v>
      </c>
      <c r="B430" s="28" t="s">
        <v>4488</v>
      </c>
      <c r="C430" s="25"/>
      <c r="D430" s="26"/>
      <c r="E430" s="26"/>
      <c r="F430" s="27"/>
    </row>
    <row r="431" spans="1:6" x14ac:dyDescent="0.25">
      <c r="A431" s="23" t="s">
        <v>825</v>
      </c>
      <c r="B431" s="24" t="s">
        <v>826</v>
      </c>
      <c r="C431" s="25"/>
      <c r="D431" s="26"/>
      <c r="E431" s="26"/>
      <c r="F431" s="27"/>
    </row>
    <row r="432" spans="1:6" ht="35.25" x14ac:dyDescent="0.25">
      <c r="A432" s="23" t="s">
        <v>827</v>
      </c>
      <c r="B432" s="28" t="s">
        <v>4489</v>
      </c>
      <c r="C432" s="25"/>
      <c r="D432" s="26"/>
      <c r="E432" s="26"/>
      <c r="F432" s="27"/>
    </row>
    <row r="433" spans="1:25" x14ac:dyDescent="0.25">
      <c r="A433" s="23" t="s">
        <v>829</v>
      </c>
      <c r="B433" s="24" t="s">
        <v>830</v>
      </c>
      <c r="C433" s="25"/>
      <c r="D433" s="26"/>
      <c r="E433" s="26"/>
      <c r="F433" s="27"/>
    </row>
    <row r="434" spans="1:25" x14ac:dyDescent="0.25">
      <c r="A434" s="23" t="s">
        <v>831</v>
      </c>
      <c r="B434" s="24" t="s">
        <v>832</v>
      </c>
      <c r="C434" s="25"/>
      <c r="D434" s="26"/>
      <c r="E434" s="26"/>
      <c r="F434" s="27"/>
    </row>
    <row r="435" spans="1:25" ht="24" x14ac:dyDescent="0.25">
      <c r="A435" s="23" t="s">
        <v>833</v>
      </c>
      <c r="B435" s="28" t="s">
        <v>4490</v>
      </c>
      <c r="C435" s="25"/>
      <c r="D435" s="26"/>
      <c r="E435" s="26"/>
      <c r="F435" s="27"/>
    </row>
    <row r="436" spans="1:25" x14ac:dyDescent="0.25">
      <c r="A436" s="23" t="s">
        <v>835</v>
      </c>
      <c r="B436" s="24" t="s">
        <v>836</v>
      </c>
      <c r="C436" s="25"/>
      <c r="D436" s="26"/>
      <c r="E436" s="26"/>
      <c r="F436" s="27"/>
      <c r="X436" s="56" t="str">
        <f>IF(D436&gt;C436,1,"")</f>
        <v/>
      </c>
      <c r="Y436" s="56"/>
    </row>
    <row r="437" spans="1:25" x14ac:dyDescent="0.25">
      <c r="A437" s="23" t="s">
        <v>837</v>
      </c>
      <c r="B437" s="24" t="s">
        <v>838</v>
      </c>
      <c r="C437" s="25"/>
      <c r="D437" s="26"/>
      <c r="E437" s="26"/>
      <c r="F437" s="27"/>
      <c r="X437" s="56" t="str">
        <f t="shared" ref="X437:X501" si="0">IF(D437&gt;C437,1,"")</f>
        <v/>
      </c>
      <c r="Y437" s="56"/>
    </row>
    <row r="438" spans="1:25" x14ac:dyDescent="0.25">
      <c r="A438" s="23" t="s">
        <v>839</v>
      </c>
      <c r="B438" s="24" t="s">
        <v>840</v>
      </c>
      <c r="C438" s="25"/>
      <c r="D438" s="26"/>
      <c r="E438" s="26"/>
      <c r="F438" s="27"/>
      <c r="X438" s="56" t="str">
        <f t="shared" si="0"/>
        <v/>
      </c>
      <c r="Y438" s="56"/>
    </row>
    <row r="439" spans="1:25" x14ac:dyDescent="0.25">
      <c r="A439" s="23" t="s">
        <v>841</v>
      </c>
      <c r="B439" s="24" t="s">
        <v>842</v>
      </c>
      <c r="C439" s="25"/>
      <c r="D439" s="26"/>
      <c r="E439" s="26"/>
      <c r="F439" s="27"/>
      <c r="X439" s="56" t="str">
        <f t="shared" si="0"/>
        <v/>
      </c>
      <c r="Y439" s="56"/>
    </row>
    <row r="440" spans="1:25" x14ac:dyDescent="0.25">
      <c r="A440" s="23" t="s">
        <v>843</v>
      </c>
      <c r="B440" s="24" t="s">
        <v>844</v>
      </c>
      <c r="C440" s="25"/>
      <c r="D440" s="26"/>
      <c r="E440" s="26"/>
      <c r="F440" s="27"/>
      <c r="X440" s="56" t="str">
        <f t="shared" si="0"/>
        <v/>
      </c>
      <c r="Y440" s="56"/>
    </row>
    <row r="441" spans="1:25" x14ac:dyDescent="0.25">
      <c r="A441" s="23" t="s">
        <v>845</v>
      </c>
      <c r="B441" s="24" t="s">
        <v>846</v>
      </c>
      <c r="C441" s="25"/>
      <c r="D441" s="26"/>
      <c r="E441" s="26"/>
      <c r="F441" s="27"/>
      <c r="X441" s="56" t="str">
        <f t="shared" si="0"/>
        <v/>
      </c>
      <c r="Y441" s="56"/>
    </row>
    <row r="442" spans="1:25" x14ac:dyDescent="0.25">
      <c r="A442" s="23" t="s">
        <v>847</v>
      </c>
      <c r="B442" s="24" t="s">
        <v>848</v>
      </c>
      <c r="C442" s="25"/>
      <c r="D442" s="26"/>
      <c r="E442" s="26"/>
      <c r="F442" s="27"/>
      <c r="X442" s="56" t="str">
        <f t="shared" si="0"/>
        <v/>
      </c>
      <c r="Y442" s="56"/>
    </row>
    <row r="443" spans="1:25" x14ac:dyDescent="0.25">
      <c r="A443" s="23" t="s">
        <v>849</v>
      </c>
      <c r="B443" s="24" t="s">
        <v>850</v>
      </c>
      <c r="C443" s="25"/>
      <c r="D443" s="26"/>
      <c r="E443" s="26"/>
      <c r="F443" s="27"/>
      <c r="X443" s="56" t="str">
        <f t="shared" si="0"/>
        <v/>
      </c>
      <c r="Y443" s="56"/>
    </row>
    <row r="444" spans="1:25" x14ac:dyDescent="0.25">
      <c r="A444" s="23" t="s">
        <v>851</v>
      </c>
      <c r="B444" s="24" t="s">
        <v>852</v>
      </c>
      <c r="C444" s="25"/>
      <c r="D444" s="26"/>
      <c r="E444" s="26"/>
      <c r="F444" s="27"/>
      <c r="X444" s="56" t="str">
        <f t="shared" si="0"/>
        <v/>
      </c>
      <c r="Y444" s="56"/>
    </row>
    <row r="445" spans="1:25" x14ac:dyDescent="0.25">
      <c r="A445" s="23" t="s">
        <v>853</v>
      </c>
      <c r="B445" s="36" t="s">
        <v>854</v>
      </c>
      <c r="C445" s="25"/>
      <c r="D445" s="26"/>
      <c r="E445" s="26"/>
      <c r="F445" s="27"/>
      <c r="X445" s="56" t="str">
        <f t="shared" si="0"/>
        <v/>
      </c>
      <c r="Y445" s="56"/>
    </row>
    <row r="446" spans="1:25" ht="25.5" customHeight="1" x14ac:dyDescent="0.25">
      <c r="A446" s="47"/>
      <c r="B446" s="19" t="s">
        <v>4491</v>
      </c>
      <c r="C446" s="41">
        <f>SUM(C447:C455)</f>
        <v>0</v>
      </c>
      <c r="D446" s="42"/>
      <c r="E446" s="42"/>
      <c r="F446" s="43"/>
      <c r="X446" s="56" t="str">
        <f t="shared" si="0"/>
        <v/>
      </c>
      <c r="Y446" s="56"/>
    </row>
    <row r="447" spans="1:25" x14ac:dyDescent="0.25">
      <c r="A447" s="23" t="s">
        <v>856</v>
      </c>
      <c r="B447" s="24" t="s">
        <v>857</v>
      </c>
      <c r="C447" s="25"/>
      <c r="D447" s="26"/>
      <c r="E447" s="26"/>
      <c r="F447" s="27"/>
      <c r="X447" s="56" t="str">
        <f t="shared" si="0"/>
        <v/>
      </c>
      <c r="Y447" s="56"/>
    </row>
    <row r="448" spans="1:25" x14ac:dyDescent="0.25">
      <c r="A448" s="23" t="s">
        <v>858</v>
      </c>
      <c r="B448" s="24" t="s">
        <v>859</v>
      </c>
      <c r="C448" s="25"/>
      <c r="D448" s="26"/>
      <c r="E448" s="26"/>
      <c r="F448" s="27"/>
      <c r="X448" s="56" t="str">
        <f t="shared" si="0"/>
        <v/>
      </c>
      <c r="Y448" s="56"/>
    </row>
    <row r="449" spans="1:25" x14ac:dyDescent="0.25">
      <c r="A449" s="23" t="s">
        <v>860</v>
      </c>
      <c r="B449" s="24" t="s">
        <v>861</v>
      </c>
      <c r="C449" s="25"/>
      <c r="D449" s="26"/>
      <c r="E449" s="26"/>
      <c r="F449" s="27"/>
      <c r="X449" s="56" t="str">
        <f t="shared" si="0"/>
        <v/>
      </c>
      <c r="Y449" s="56"/>
    </row>
    <row r="450" spans="1:25" x14ac:dyDescent="0.25">
      <c r="A450" s="23" t="s">
        <v>862</v>
      </c>
      <c r="B450" s="24" t="s">
        <v>863</v>
      </c>
      <c r="C450" s="25"/>
      <c r="D450" s="26"/>
      <c r="E450" s="26"/>
      <c r="F450" s="27"/>
      <c r="X450" s="56" t="str">
        <f t="shared" si="0"/>
        <v/>
      </c>
      <c r="Y450" s="56"/>
    </row>
    <row r="451" spans="1:25" x14ac:dyDescent="0.25">
      <c r="A451" s="23" t="s">
        <v>864</v>
      </c>
      <c r="B451" s="24" t="s">
        <v>865</v>
      </c>
      <c r="C451" s="25"/>
      <c r="D451" s="26"/>
      <c r="E451" s="26"/>
      <c r="F451" s="27"/>
      <c r="X451" s="56" t="str">
        <f t="shared" si="0"/>
        <v/>
      </c>
      <c r="Y451" s="56"/>
    </row>
    <row r="452" spans="1:25" x14ac:dyDescent="0.25">
      <c r="A452" s="23" t="s">
        <v>866</v>
      </c>
      <c r="B452" s="24" t="s">
        <v>867</v>
      </c>
      <c r="C452" s="25"/>
      <c r="D452" s="26"/>
      <c r="E452" s="26"/>
      <c r="F452" s="27"/>
      <c r="X452" s="56" t="str">
        <f t="shared" si="0"/>
        <v/>
      </c>
      <c r="Y452" s="56"/>
    </row>
    <row r="453" spans="1:25" x14ac:dyDescent="0.25">
      <c r="A453" s="23" t="s">
        <v>868</v>
      </c>
      <c r="B453" s="24" t="s">
        <v>869</v>
      </c>
      <c r="C453" s="25"/>
      <c r="D453" s="26"/>
      <c r="E453" s="26"/>
      <c r="F453" s="27"/>
      <c r="X453" s="56" t="str">
        <f t="shared" si="0"/>
        <v/>
      </c>
      <c r="Y453" s="56"/>
    </row>
    <row r="454" spans="1:25" x14ac:dyDescent="0.25">
      <c r="A454" s="52" t="s">
        <v>870</v>
      </c>
      <c r="B454" s="53" t="s">
        <v>871</v>
      </c>
      <c r="C454" s="25"/>
      <c r="D454" s="26"/>
      <c r="E454" s="26"/>
      <c r="F454" s="27"/>
      <c r="X454" s="56"/>
      <c r="Y454" s="56"/>
    </row>
    <row r="455" spans="1:25" x14ac:dyDescent="0.25">
      <c r="A455" s="50" t="s">
        <v>872</v>
      </c>
      <c r="B455" s="57" t="s">
        <v>873</v>
      </c>
      <c r="C455" s="25"/>
      <c r="D455" s="26"/>
      <c r="E455" s="26"/>
      <c r="F455" s="27"/>
      <c r="X455" s="56" t="str">
        <f t="shared" si="0"/>
        <v/>
      </c>
      <c r="Y455" s="56"/>
    </row>
    <row r="456" spans="1:25" ht="26.1" customHeight="1" x14ac:dyDescent="0.25">
      <c r="A456" s="47"/>
      <c r="B456" s="19" t="s">
        <v>4492</v>
      </c>
      <c r="C456" s="41">
        <f>SUM(C457:C499)</f>
        <v>0</v>
      </c>
      <c r="D456" s="42"/>
      <c r="E456" s="42"/>
      <c r="F456" s="43"/>
      <c r="X456" s="56" t="str">
        <f t="shared" si="0"/>
        <v/>
      </c>
      <c r="Y456" s="56"/>
    </row>
    <row r="457" spans="1:25" x14ac:dyDescent="0.25">
      <c r="A457" s="23" t="s">
        <v>875</v>
      </c>
      <c r="B457" s="24" t="s">
        <v>876</v>
      </c>
      <c r="C457" s="25"/>
      <c r="D457" s="26"/>
      <c r="E457" s="26"/>
      <c r="F457" s="27"/>
      <c r="X457" s="56" t="str">
        <f t="shared" si="0"/>
        <v/>
      </c>
      <c r="Y457" s="56"/>
    </row>
    <row r="458" spans="1:25" x14ac:dyDescent="0.25">
      <c r="A458" s="23" t="s">
        <v>877</v>
      </c>
      <c r="B458" s="24" t="s">
        <v>878</v>
      </c>
      <c r="C458" s="25"/>
      <c r="D458" s="26"/>
      <c r="E458" s="26"/>
      <c r="F458" s="27"/>
      <c r="X458" s="56" t="str">
        <f t="shared" si="0"/>
        <v/>
      </c>
      <c r="Y458" s="56"/>
    </row>
    <row r="459" spans="1:25" x14ac:dyDescent="0.25">
      <c r="A459" s="23" t="s">
        <v>879</v>
      </c>
      <c r="B459" s="24" t="s">
        <v>880</v>
      </c>
      <c r="C459" s="25"/>
      <c r="D459" s="26"/>
      <c r="E459" s="26"/>
      <c r="F459" s="27"/>
      <c r="X459" s="56" t="str">
        <f t="shared" si="0"/>
        <v/>
      </c>
      <c r="Y459" s="56"/>
    </row>
    <row r="460" spans="1:25" ht="24" x14ac:dyDescent="0.25">
      <c r="A460" s="23" t="s">
        <v>881</v>
      </c>
      <c r="B460" s="28" t="s">
        <v>4493</v>
      </c>
      <c r="C460" s="25"/>
      <c r="D460" s="26"/>
      <c r="E460" s="26"/>
      <c r="F460" s="27"/>
      <c r="X460" s="56" t="str">
        <f t="shared" si="0"/>
        <v/>
      </c>
      <c r="Y460" s="56"/>
    </row>
    <row r="461" spans="1:25" x14ac:dyDescent="0.25">
      <c r="A461" s="23" t="s">
        <v>883</v>
      </c>
      <c r="B461" s="24" t="s">
        <v>884</v>
      </c>
      <c r="C461" s="25"/>
      <c r="D461" s="26"/>
      <c r="E461" s="26"/>
      <c r="F461" s="27"/>
      <c r="X461" s="56" t="str">
        <f t="shared" si="0"/>
        <v/>
      </c>
      <c r="Y461" s="56"/>
    </row>
    <row r="462" spans="1:25" x14ac:dyDescent="0.25">
      <c r="A462" s="23" t="s">
        <v>885</v>
      </c>
      <c r="B462" s="24" t="s">
        <v>886</v>
      </c>
      <c r="C462" s="25"/>
      <c r="D462" s="26"/>
      <c r="E462" s="26"/>
      <c r="F462" s="27"/>
      <c r="X462" s="56" t="str">
        <f t="shared" si="0"/>
        <v/>
      </c>
      <c r="Y462" s="56"/>
    </row>
    <row r="463" spans="1:25" x14ac:dyDescent="0.25">
      <c r="A463" s="23" t="s">
        <v>887</v>
      </c>
      <c r="B463" s="24" t="s">
        <v>888</v>
      </c>
      <c r="C463" s="25"/>
      <c r="D463" s="26"/>
      <c r="E463" s="26"/>
      <c r="F463" s="27"/>
      <c r="X463" s="56" t="str">
        <f t="shared" si="0"/>
        <v/>
      </c>
      <c r="Y463" s="56"/>
    </row>
    <row r="464" spans="1:25" x14ac:dyDescent="0.25">
      <c r="A464" s="23" t="s">
        <v>889</v>
      </c>
      <c r="B464" s="24" t="s">
        <v>890</v>
      </c>
      <c r="C464" s="25"/>
      <c r="D464" s="26"/>
      <c r="E464" s="26"/>
      <c r="F464" s="27"/>
      <c r="X464" s="56" t="str">
        <f t="shared" si="0"/>
        <v/>
      </c>
      <c r="Y464" s="56"/>
    </row>
    <row r="465" spans="1:25" x14ac:dyDescent="0.25">
      <c r="A465" s="23" t="s">
        <v>891</v>
      </c>
      <c r="B465" s="24" t="s">
        <v>892</v>
      </c>
      <c r="C465" s="25"/>
      <c r="D465" s="26"/>
      <c r="E465" s="26"/>
      <c r="F465" s="27"/>
      <c r="X465" s="56" t="str">
        <f t="shared" si="0"/>
        <v/>
      </c>
      <c r="Y465" s="56"/>
    </row>
    <row r="466" spans="1:25" ht="24" x14ac:dyDescent="0.25">
      <c r="A466" s="23" t="s">
        <v>893</v>
      </c>
      <c r="B466" s="28" t="s">
        <v>4494</v>
      </c>
      <c r="C466" s="25"/>
      <c r="D466" s="26"/>
      <c r="E466" s="26"/>
      <c r="F466" s="27"/>
      <c r="X466" s="56" t="str">
        <f t="shared" si="0"/>
        <v/>
      </c>
      <c r="Y466" s="56"/>
    </row>
    <row r="467" spans="1:25" x14ac:dyDescent="0.25">
      <c r="A467" s="23" t="s">
        <v>895</v>
      </c>
      <c r="B467" s="24" t="s">
        <v>896</v>
      </c>
      <c r="C467" s="25"/>
      <c r="D467" s="26"/>
      <c r="E467" s="26"/>
      <c r="F467" s="27"/>
      <c r="X467" s="56" t="str">
        <f t="shared" si="0"/>
        <v/>
      </c>
      <c r="Y467" s="56"/>
    </row>
    <row r="468" spans="1:25" x14ac:dyDescent="0.25">
      <c r="A468" s="23" t="s">
        <v>897</v>
      </c>
      <c r="B468" s="24" t="s">
        <v>898</v>
      </c>
      <c r="C468" s="25"/>
      <c r="D468" s="26"/>
      <c r="E468" s="26"/>
      <c r="F468" s="27"/>
      <c r="X468" s="56" t="str">
        <f t="shared" si="0"/>
        <v/>
      </c>
      <c r="Y468" s="56"/>
    </row>
    <row r="469" spans="1:25" x14ac:dyDescent="0.25">
      <c r="A469" s="23" t="s">
        <v>899</v>
      </c>
      <c r="B469" s="24" t="s">
        <v>900</v>
      </c>
      <c r="C469" s="25"/>
      <c r="D469" s="26"/>
      <c r="E469" s="26"/>
      <c r="F469" s="27"/>
      <c r="X469" s="56" t="str">
        <f t="shared" si="0"/>
        <v/>
      </c>
      <c r="Y469" s="56"/>
    </row>
    <row r="470" spans="1:25" ht="24" x14ac:dyDescent="0.25">
      <c r="A470" s="23" t="s">
        <v>901</v>
      </c>
      <c r="B470" s="28" t="s">
        <v>4495</v>
      </c>
      <c r="C470" s="25"/>
      <c r="D470" s="26"/>
      <c r="E470" s="26"/>
      <c r="F470" s="27"/>
      <c r="X470" s="56" t="str">
        <f t="shared" si="0"/>
        <v/>
      </c>
      <c r="Y470" s="56"/>
    </row>
    <row r="471" spans="1:25" x14ac:dyDescent="0.25">
      <c r="A471" s="23" t="s">
        <v>903</v>
      </c>
      <c r="B471" s="24" t="s">
        <v>418</v>
      </c>
      <c r="C471" s="25"/>
      <c r="D471" s="26"/>
      <c r="E471" s="26"/>
      <c r="F471" s="27"/>
      <c r="X471" s="56" t="str">
        <f t="shared" si="0"/>
        <v/>
      </c>
      <c r="Y471" s="56"/>
    </row>
    <row r="472" spans="1:25" x14ac:dyDescent="0.25">
      <c r="A472" s="23" t="s">
        <v>904</v>
      </c>
      <c r="B472" s="24" t="s">
        <v>905</v>
      </c>
      <c r="C472" s="25"/>
      <c r="D472" s="26"/>
      <c r="E472" s="26"/>
      <c r="F472" s="27"/>
      <c r="X472" s="56" t="str">
        <f t="shared" si="0"/>
        <v/>
      </c>
      <c r="Y472" s="56"/>
    </row>
    <row r="473" spans="1:25" x14ac:dyDescent="0.25">
      <c r="A473" s="23" t="s">
        <v>906</v>
      </c>
      <c r="B473" s="24" t="s">
        <v>907</v>
      </c>
      <c r="C473" s="25"/>
      <c r="D473" s="26"/>
      <c r="E473" s="26"/>
      <c r="F473" s="27"/>
      <c r="X473" s="56" t="str">
        <f t="shared" si="0"/>
        <v/>
      </c>
      <c r="Y473" s="56"/>
    </row>
    <row r="474" spans="1:25" x14ac:dyDescent="0.25">
      <c r="A474" s="23" t="s">
        <v>908</v>
      </c>
      <c r="B474" s="24" t="s">
        <v>909</v>
      </c>
      <c r="C474" s="25"/>
      <c r="D474" s="26"/>
      <c r="E474" s="26"/>
      <c r="F474" s="27"/>
      <c r="X474" s="56" t="str">
        <f t="shared" si="0"/>
        <v/>
      </c>
      <c r="Y474" s="56"/>
    </row>
    <row r="475" spans="1:25" x14ac:dyDescent="0.25">
      <c r="A475" s="23" t="s">
        <v>910</v>
      </c>
      <c r="B475" s="24" t="s">
        <v>911</v>
      </c>
      <c r="C475" s="25"/>
      <c r="D475" s="26"/>
      <c r="E475" s="26"/>
      <c r="F475" s="27"/>
      <c r="X475" s="56" t="str">
        <f t="shared" si="0"/>
        <v/>
      </c>
      <c r="Y475" s="56"/>
    </row>
    <row r="476" spans="1:25" ht="24" x14ac:dyDescent="0.25">
      <c r="A476" s="23" t="s">
        <v>912</v>
      </c>
      <c r="B476" s="28" t="s">
        <v>4496</v>
      </c>
      <c r="C476" s="25"/>
      <c r="D476" s="26"/>
      <c r="E476" s="26"/>
      <c r="F476" s="27"/>
      <c r="X476" s="56" t="str">
        <f t="shared" si="0"/>
        <v/>
      </c>
      <c r="Y476" s="56"/>
    </row>
    <row r="477" spans="1:25" x14ac:dyDescent="0.25">
      <c r="A477" s="23" t="s">
        <v>914</v>
      </c>
      <c r="B477" s="24" t="s">
        <v>915</v>
      </c>
      <c r="C477" s="25"/>
      <c r="D477" s="26"/>
      <c r="E477" s="26"/>
      <c r="F477" s="27"/>
      <c r="X477" s="56" t="str">
        <f t="shared" si="0"/>
        <v/>
      </c>
      <c r="Y477" s="56"/>
    </row>
    <row r="478" spans="1:25" ht="24" x14ac:dyDescent="0.25">
      <c r="A478" s="23" t="s">
        <v>916</v>
      </c>
      <c r="B478" s="28" t="s">
        <v>4497</v>
      </c>
      <c r="C478" s="25"/>
      <c r="D478" s="26"/>
      <c r="E478" s="26"/>
      <c r="F478" s="27"/>
      <c r="X478" s="56" t="str">
        <f t="shared" si="0"/>
        <v/>
      </c>
      <c r="Y478" s="56"/>
    </row>
    <row r="479" spans="1:25" x14ac:dyDescent="0.25">
      <c r="A479" s="23" t="s">
        <v>918</v>
      </c>
      <c r="B479" s="24" t="s">
        <v>919</v>
      </c>
      <c r="C479" s="25"/>
      <c r="D479" s="26"/>
      <c r="E479" s="26"/>
      <c r="F479" s="27"/>
      <c r="X479" s="56" t="str">
        <f t="shared" si="0"/>
        <v/>
      </c>
      <c r="Y479" s="56"/>
    </row>
    <row r="480" spans="1:25" x14ac:dyDescent="0.25">
      <c r="A480" s="23" t="s">
        <v>920</v>
      </c>
      <c r="B480" s="24" t="s">
        <v>921</v>
      </c>
      <c r="C480" s="25"/>
      <c r="D480" s="26"/>
      <c r="E480" s="26"/>
      <c r="F480" s="27"/>
      <c r="X480" s="56" t="str">
        <f t="shared" si="0"/>
        <v/>
      </c>
      <c r="Y480" s="56"/>
    </row>
    <row r="481" spans="1:25" ht="24" x14ac:dyDescent="0.25">
      <c r="A481" s="23" t="s">
        <v>922</v>
      </c>
      <c r="B481" s="28" t="s">
        <v>4498</v>
      </c>
      <c r="C481" s="25"/>
      <c r="D481" s="26"/>
      <c r="E481" s="26"/>
      <c r="F481" s="27"/>
      <c r="X481" s="56" t="str">
        <f t="shared" si="0"/>
        <v/>
      </c>
      <c r="Y481" s="56"/>
    </row>
    <row r="482" spans="1:25" x14ac:dyDescent="0.25">
      <c r="A482" s="23" t="s">
        <v>924</v>
      </c>
      <c r="B482" s="24" t="s">
        <v>925</v>
      </c>
      <c r="C482" s="25"/>
      <c r="D482" s="26"/>
      <c r="E482" s="26"/>
      <c r="F482" s="27"/>
      <c r="X482" s="56" t="str">
        <f t="shared" si="0"/>
        <v/>
      </c>
      <c r="Y482" s="56"/>
    </row>
    <row r="483" spans="1:25" x14ac:dyDescent="0.25">
      <c r="A483" s="23" t="s">
        <v>926</v>
      </c>
      <c r="B483" s="24" t="s">
        <v>927</v>
      </c>
      <c r="C483" s="25"/>
      <c r="D483" s="26"/>
      <c r="E483" s="26"/>
      <c r="F483" s="27"/>
      <c r="X483" s="56" t="str">
        <f t="shared" si="0"/>
        <v/>
      </c>
      <c r="Y483" s="56"/>
    </row>
    <row r="484" spans="1:25" x14ac:dyDescent="0.25">
      <c r="A484" s="23" t="s">
        <v>928</v>
      </c>
      <c r="B484" s="24" t="s">
        <v>929</v>
      </c>
      <c r="C484" s="25"/>
      <c r="D484" s="26"/>
      <c r="E484" s="26"/>
      <c r="F484" s="27"/>
      <c r="X484" s="56" t="str">
        <f t="shared" si="0"/>
        <v/>
      </c>
      <c r="Y484" s="56"/>
    </row>
    <row r="485" spans="1:25" ht="24" x14ac:dyDescent="0.25">
      <c r="A485" s="23" t="s">
        <v>930</v>
      </c>
      <c r="B485" s="28" t="s">
        <v>4499</v>
      </c>
      <c r="C485" s="25"/>
      <c r="D485" s="26"/>
      <c r="E485" s="26"/>
      <c r="F485" s="27"/>
      <c r="X485" s="56" t="str">
        <f t="shared" si="0"/>
        <v/>
      </c>
      <c r="Y485" s="56"/>
    </row>
    <row r="486" spans="1:25" x14ac:dyDescent="0.25">
      <c r="A486" s="23" t="s">
        <v>932</v>
      </c>
      <c r="B486" s="24" t="s">
        <v>933</v>
      </c>
      <c r="C486" s="25"/>
      <c r="D486" s="26"/>
      <c r="E486" s="26"/>
      <c r="F486" s="27"/>
      <c r="X486" s="56" t="str">
        <f t="shared" si="0"/>
        <v/>
      </c>
      <c r="Y486" s="56"/>
    </row>
    <row r="487" spans="1:25" x14ac:dyDescent="0.25">
      <c r="A487" s="23" t="s">
        <v>934</v>
      </c>
      <c r="B487" s="24" t="s">
        <v>935</v>
      </c>
      <c r="C487" s="25"/>
      <c r="D487" s="26"/>
      <c r="E487" s="26"/>
      <c r="F487" s="27"/>
      <c r="X487" s="56" t="str">
        <f t="shared" si="0"/>
        <v/>
      </c>
      <c r="Y487" s="56"/>
    </row>
    <row r="488" spans="1:25" x14ac:dyDescent="0.25">
      <c r="A488" s="23" t="s">
        <v>936</v>
      </c>
      <c r="B488" s="24" t="s">
        <v>937</v>
      </c>
      <c r="C488" s="25"/>
      <c r="D488" s="26"/>
      <c r="E488" s="26"/>
      <c r="F488" s="27"/>
      <c r="X488" s="56" t="str">
        <f t="shared" si="0"/>
        <v/>
      </c>
      <c r="Y488" s="56"/>
    </row>
    <row r="489" spans="1:25" x14ac:dyDescent="0.25">
      <c r="A489" s="23" t="s">
        <v>938</v>
      </c>
      <c r="B489" s="24" t="s">
        <v>939</v>
      </c>
      <c r="C489" s="25"/>
      <c r="D489" s="26"/>
      <c r="E489" s="26"/>
      <c r="F489" s="27"/>
      <c r="X489" s="56" t="str">
        <f t="shared" si="0"/>
        <v/>
      </c>
      <c r="Y489" s="56"/>
    </row>
    <row r="490" spans="1:25" x14ac:dyDescent="0.25">
      <c r="A490" s="23" t="s">
        <v>940</v>
      </c>
      <c r="B490" s="24" t="s">
        <v>941</v>
      </c>
      <c r="C490" s="25"/>
      <c r="D490" s="26"/>
      <c r="E490" s="26"/>
      <c r="F490" s="27"/>
      <c r="X490" s="56" t="str">
        <f t="shared" si="0"/>
        <v/>
      </c>
      <c r="Y490" s="56"/>
    </row>
    <row r="491" spans="1:25" x14ac:dyDescent="0.25">
      <c r="A491" s="23" t="s">
        <v>942</v>
      </c>
      <c r="B491" s="24" t="s">
        <v>943</v>
      </c>
      <c r="C491" s="25"/>
      <c r="D491" s="26"/>
      <c r="E491" s="26"/>
      <c r="F491" s="27"/>
      <c r="X491" s="56" t="str">
        <f t="shared" si="0"/>
        <v/>
      </c>
      <c r="Y491" s="56"/>
    </row>
    <row r="492" spans="1:25" x14ac:dyDescent="0.25">
      <c r="A492" s="23" t="s">
        <v>944</v>
      </c>
      <c r="B492" s="24" t="s">
        <v>945</v>
      </c>
      <c r="C492" s="25"/>
      <c r="D492" s="26"/>
      <c r="E492" s="26"/>
      <c r="F492" s="27"/>
      <c r="X492" s="56" t="str">
        <f t="shared" si="0"/>
        <v/>
      </c>
      <c r="Y492" s="56"/>
    </row>
    <row r="493" spans="1:25" x14ac:dyDescent="0.25">
      <c r="A493" s="23" t="s">
        <v>946</v>
      </c>
      <c r="B493" s="24" t="s">
        <v>947</v>
      </c>
      <c r="C493" s="25"/>
      <c r="D493" s="26"/>
      <c r="E493" s="26"/>
      <c r="F493" s="27"/>
      <c r="X493" s="56" t="str">
        <f t="shared" si="0"/>
        <v/>
      </c>
      <c r="Y493" s="56"/>
    </row>
    <row r="494" spans="1:25" ht="24" x14ac:dyDescent="0.25">
      <c r="A494" s="23" t="s">
        <v>948</v>
      </c>
      <c r="B494" s="28" t="s">
        <v>4500</v>
      </c>
      <c r="C494" s="25"/>
      <c r="D494" s="26"/>
      <c r="E494" s="26"/>
      <c r="F494" s="27"/>
      <c r="X494" s="56" t="str">
        <f t="shared" si="0"/>
        <v/>
      </c>
      <c r="Y494" s="56"/>
    </row>
    <row r="495" spans="1:25" x14ac:dyDescent="0.25">
      <c r="A495" s="23" t="s">
        <v>950</v>
      </c>
      <c r="B495" s="24" t="s">
        <v>951</v>
      </c>
      <c r="C495" s="25"/>
      <c r="D495" s="26"/>
      <c r="E495" s="26"/>
      <c r="F495" s="27"/>
      <c r="X495" s="56" t="str">
        <f t="shared" si="0"/>
        <v/>
      </c>
      <c r="Y495" s="56"/>
    </row>
    <row r="496" spans="1:25" x14ac:dyDescent="0.25">
      <c r="A496" s="23" t="s">
        <v>952</v>
      </c>
      <c r="B496" s="24" t="s">
        <v>953</v>
      </c>
      <c r="C496" s="25"/>
      <c r="D496" s="26"/>
      <c r="E496" s="26"/>
      <c r="F496" s="27"/>
      <c r="X496" s="56" t="str">
        <f t="shared" si="0"/>
        <v/>
      </c>
      <c r="Y496" s="56"/>
    </row>
    <row r="497" spans="1:25" x14ac:dyDescent="0.25">
      <c r="A497" s="23" t="s">
        <v>954</v>
      </c>
      <c r="B497" s="24" t="s">
        <v>955</v>
      </c>
      <c r="C497" s="25"/>
      <c r="D497" s="26"/>
      <c r="E497" s="26"/>
      <c r="F497" s="27"/>
      <c r="X497" s="56" t="str">
        <f t="shared" si="0"/>
        <v/>
      </c>
      <c r="Y497" s="56"/>
    </row>
    <row r="498" spans="1:25" x14ac:dyDescent="0.25">
      <c r="A498" s="23" t="s">
        <v>956</v>
      </c>
      <c r="B498" s="24" t="s">
        <v>957</v>
      </c>
      <c r="C498" s="25"/>
      <c r="D498" s="26"/>
      <c r="E498" s="26"/>
      <c r="F498" s="27"/>
      <c r="X498" s="56" t="str">
        <f t="shared" si="0"/>
        <v/>
      </c>
      <c r="Y498" s="56"/>
    </row>
    <row r="499" spans="1:25" ht="24" x14ac:dyDescent="0.25">
      <c r="A499" s="23" t="s">
        <v>958</v>
      </c>
      <c r="B499" s="29" t="s">
        <v>4501</v>
      </c>
      <c r="C499" s="25"/>
      <c r="D499" s="26"/>
      <c r="E499" s="26"/>
      <c r="F499" s="27"/>
      <c r="X499" s="56" t="str">
        <f t="shared" si="0"/>
        <v/>
      </c>
      <c r="Y499" s="56"/>
    </row>
    <row r="500" spans="1:25" x14ac:dyDescent="0.25">
      <c r="A500" s="47"/>
      <c r="B500" s="19" t="s">
        <v>4502</v>
      </c>
      <c r="C500" s="41">
        <f>SUM(C501:C533)</f>
        <v>0</v>
      </c>
      <c r="D500" s="42"/>
      <c r="E500" s="42"/>
      <c r="F500" s="43"/>
      <c r="X500" s="56" t="str">
        <f t="shared" si="0"/>
        <v/>
      </c>
      <c r="Y500" s="56"/>
    </row>
    <row r="501" spans="1:25" x14ac:dyDescent="0.25">
      <c r="A501" s="23" t="s">
        <v>961</v>
      </c>
      <c r="B501" s="24" t="s">
        <v>962</v>
      </c>
      <c r="C501" s="25"/>
      <c r="D501" s="26"/>
      <c r="E501" s="26"/>
      <c r="F501" s="27"/>
      <c r="X501" s="56" t="str">
        <f t="shared" si="0"/>
        <v/>
      </c>
      <c r="Y501" s="56"/>
    </row>
    <row r="502" spans="1:25" x14ac:dyDescent="0.25">
      <c r="A502" s="23" t="s">
        <v>963</v>
      </c>
      <c r="B502" s="24" t="s">
        <v>964</v>
      </c>
      <c r="C502" s="25"/>
      <c r="D502" s="26"/>
      <c r="E502" s="26"/>
      <c r="F502" s="27"/>
      <c r="X502" s="56" t="str">
        <f t="shared" ref="X502:X566" si="1">IF(D502&gt;C502,1,"")</f>
        <v/>
      </c>
      <c r="Y502" s="56"/>
    </row>
    <row r="503" spans="1:25" x14ac:dyDescent="0.25">
      <c r="A503" s="23" t="s">
        <v>965</v>
      </c>
      <c r="B503" s="24" t="s">
        <v>966</v>
      </c>
      <c r="C503" s="25"/>
      <c r="D503" s="26"/>
      <c r="E503" s="26"/>
      <c r="F503" s="27"/>
      <c r="X503" s="56" t="str">
        <f t="shared" si="1"/>
        <v/>
      </c>
      <c r="Y503" s="56"/>
    </row>
    <row r="504" spans="1:25" x14ac:dyDescent="0.25">
      <c r="A504" s="23" t="s">
        <v>967</v>
      </c>
      <c r="B504" s="24" t="s">
        <v>968</v>
      </c>
      <c r="C504" s="25"/>
      <c r="D504" s="26"/>
      <c r="E504" s="26"/>
      <c r="F504" s="27"/>
      <c r="X504" s="56" t="str">
        <f t="shared" si="1"/>
        <v/>
      </c>
      <c r="Y504" s="56"/>
    </row>
    <row r="505" spans="1:25" x14ac:dyDescent="0.25">
      <c r="A505" s="23" t="s">
        <v>969</v>
      </c>
      <c r="B505" s="24" t="s">
        <v>970</v>
      </c>
      <c r="C505" s="25"/>
      <c r="D505" s="26"/>
      <c r="E505" s="26"/>
      <c r="F505" s="27"/>
      <c r="X505" s="56" t="str">
        <f t="shared" si="1"/>
        <v/>
      </c>
      <c r="Y505" s="56"/>
    </row>
    <row r="506" spans="1:25" x14ac:dyDescent="0.25">
      <c r="A506" s="23" t="s">
        <v>971</v>
      </c>
      <c r="B506" s="24" t="s">
        <v>972</v>
      </c>
      <c r="C506" s="25"/>
      <c r="D506" s="26"/>
      <c r="E506" s="26"/>
      <c r="F506" s="27"/>
      <c r="X506" s="56" t="str">
        <f t="shared" si="1"/>
        <v/>
      </c>
      <c r="Y506" s="56"/>
    </row>
    <row r="507" spans="1:25" x14ac:dyDescent="0.25">
      <c r="A507" s="23" t="s">
        <v>973</v>
      </c>
      <c r="B507" s="24" t="s">
        <v>974</v>
      </c>
      <c r="C507" s="25"/>
      <c r="D507" s="26"/>
      <c r="E507" s="26"/>
      <c r="F507" s="27"/>
      <c r="X507" s="56" t="str">
        <f t="shared" si="1"/>
        <v/>
      </c>
      <c r="Y507" s="56"/>
    </row>
    <row r="508" spans="1:25" x14ac:dyDescent="0.25">
      <c r="A508" s="23" t="s">
        <v>975</v>
      </c>
      <c r="B508" s="24" t="s">
        <v>976</v>
      </c>
      <c r="C508" s="25"/>
      <c r="D508" s="26"/>
      <c r="E508" s="26"/>
      <c r="F508" s="27"/>
      <c r="X508" s="56" t="str">
        <f t="shared" si="1"/>
        <v/>
      </c>
      <c r="Y508" s="56"/>
    </row>
    <row r="509" spans="1:25" x14ac:dyDescent="0.25">
      <c r="A509" s="23" t="s">
        <v>977</v>
      </c>
      <c r="B509" s="24" t="s">
        <v>978</v>
      </c>
      <c r="C509" s="25"/>
      <c r="D509" s="26"/>
      <c r="E509" s="26"/>
      <c r="F509" s="27"/>
      <c r="X509" s="56" t="str">
        <f t="shared" si="1"/>
        <v/>
      </c>
      <c r="Y509" s="56"/>
    </row>
    <row r="510" spans="1:25" x14ac:dyDescent="0.25">
      <c r="A510" s="23" t="s">
        <v>979</v>
      </c>
      <c r="B510" s="24" t="s">
        <v>980</v>
      </c>
      <c r="C510" s="25"/>
      <c r="D510" s="26"/>
      <c r="E510" s="26"/>
      <c r="F510" s="27"/>
      <c r="X510" s="56" t="str">
        <f t="shared" si="1"/>
        <v/>
      </c>
      <c r="Y510" s="56"/>
    </row>
    <row r="511" spans="1:25" x14ac:dyDescent="0.25">
      <c r="A511" s="23" t="s">
        <v>981</v>
      </c>
      <c r="B511" s="24" t="s">
        <v>982</v>
      </c>
      <c r="C511" s="25"/>
      <c r="D511" s="26"/>
      <c r="E511" s="26"/>
      <c r="F511" s="27"/>
      <c r="X511" s="56" t="str">
        <f t="shared" si="1"/>
        <v/>
      </c>
      <c r="Y511" s="56"/>
    </row>
    <row r="512" spans="1:25" x14ac:dyDescent="0.25">
      <c r="A512" s="23" t="s">
        <v>983</v>
      </c>
      <c r="B512" s="24" t="s">
        <v>984</v>
      </c>
      <c r="C512" s="25"/>
      <c r="D512" s="26"/>
      <c r="E512" s="26"/>
      <c r="F512" s="27"/>
      <c r="X512" s="56" t="str">
        <f t="shared" si="1"/>
        <v/>
      </c>
      <c r="Y512" s="56"/>
    </row>
    <row r="513" spans="1:25" x14ac:dyDescent="0.25">
      <c r="A513" s="23" t="s">
        <v>985</v>
      </c>
      <c r="B513" s="24" t="s">
        <v>986</v>
      </c>
      <c r="C513" s="25"/>
      <c r="D513" s="26"/>
      <c r="E513" s="26"/>
      <c r="F513" s="27"/>
      <c r="X513" s="56" t="str">
        <f t="shared" si="1"/>
        <v/>
      </c>
      <c r="Y513" s="56"/>
    </row>
    <row r="514" spans="1:25" x14ac:dyDescent="0.25">
      <c r="A514" s="23" t="s">
        <v>987</v>
      </c>
      <c r="B514" s="24" t="s">
        <v>988</v>
      </c>
      <c r="C514" s="25"/>
      <c r="D514" s="26"/>
      <c r="E514" s="26"/>
      <c r="F514" s="27"/>
      <c r="X514" s="56" t="str">
        <f t="shared" si="1"/>
        <v/>
      </c>
      <c r="Y514" s="56"/>
    </row>
    <row r="515" spans="1:25" x14ac:dyDescent="0.25">
      <c r="A515" s="23" t="s">
        <v>989</v>
      </c>
      <c r="B515" s="24" t="s">
        <v>990</v>
      </c>
      <c r="C515" s="25"/>
      <c r="D515" s="26"/>
      <c r="E515" s="26"/>
      <c r="F515" s="27"/>
      <c r="X515" s="56" t="str">
        <f t="shared" si="1"/>
        <v/>
      </c>
      <c r="Y515" s="56"/>
    </row>
    <row r="516" spans="1:25" x14ac:dyDescent="0.25">
      <c r="A516" s="23" t="s">
        <v>991</v>
      </c>
      <c r="B516" s="24" t="s">
        <v>992</v>
      </c>
      <c r="C516" s="25"/>
      <c r="D516" s="26"/>
      <c r="E516" s="26"/>
      <c r="F516" s="27"/>
      <c r="X516" s="56" t="str">
        <f t="shared" si="1"/>
        <v/>
      </c>
      <c r="Y516" s="56"/>
    </row>
    <row r="517" spans="1:25" x14ac:dyDescent="0.25">
      <c r="A517" s="23" t="s">
        <v>993</v>
      </c>
      <c r="B517" s="24" t="s">
        <v>994</v>
      </c>
      <c r="C517" s="25"/>
      <c r="D517" s="26"/>
      <c r="E517" s="26"/>
      <c r="F517" s="27"/>
      <c r="X517" s="56" t="str">
        <f t="shared" si="1"/>
        <v/>
      </c>
      <c r="Y517" s="56"/>
    </row>
    <row r="518" spans="1:25" x14ac:dyDescent="0.25">
      <c r="A518" s="23" t="s">
        <v>995</v>
      </c>
      <c r="B518" s="24" t="s">
        <v>996</v>
      </c>
      <c r="C518" s="25"/>
      <c r="D518" s="26"/>
      <c r="E518" s="26"/>
      <c r="F518" s="27"/>
      <c r="X518" s="56" t="str">
        <f t="shared" si="1"/>
        <v/>
      </c>
      <c r="Y518" s="56"/>
    </row>
    <row r="519" spans="1:25" x14ac:dyDescent="0.25">
      <c r="A519" s="23" t="s">
        <v>997</v>
      </c>
      <c r="B519" s="24" t="s">
        <v>998</v>
      </c>
      <c r="C519" s="25"/>
      <c r="D519" s="26"/>
      <c r="E519" s="26"/>
      <c r="F519" s="27"/>
      <c r="X519" s="56" t="str">
        <f t="shared" si="1"/>
        <v/>
      </c>
      <c r="Y519" s="56"/>
    </row>
    <row r="520" spans="1:25" x14ac:dyDescent="0.25">
      <c r="A520" s="23" t="s">
        <v>999</v>
      </c>
      <c r="B520" s="24" t="s">
        <v>1000</v>
      </c>
      <c r="C520" s="25"/>
      <c r="D520" s="26"/>
      <c r="E520" s="26"/>
      <c r="F520" s="27"/>
      <c r="X520" s="56" t="str">
        <f t="shared" si="1"/>
        <v/>
      </c>
      <c r="Y520" s="56"/>
    </row>
    <row r="521" spans="1:25" x14ac:dyDescent="0.25">
      <c r="A521" s="23" t="s">
        <v>1001</v>
      </c>
      <c r="B521" s="24" t="s">
        <v>1002</v>
      </c>
      <c r="C521" s="25"/>
      <c r="D521" s="26"/>
      <c r="E521" s="26"/>
      <c r="F521" s="27"/>
      <c r="X521" s="56" t="str">
        <f t="shared" si="1"/>
        <v/>
      </c>
      <c r="Y521" s="56"/>
    </row>
    <row r="522" spans="1:25" x14ac:dyDescent="0.25">
      <c r="A522" s="23" t="s">
        <v>1003</v>
      </c>
      <c r="B522" s="24" t="s">
        <v>1004</v>
      </c>
      <c r="C522" s="25"/>
      <c r="D522" s="26"/>
      <c r="E522" s="26"/>
      <c r="F522" s="27"/>
      <c r="X522" s="56" t="str">
        <f t="shared" si="1"/>
        <v/>
      </c>
      <c r="Y522" s="56"/>
    </row>
    <row r="523" spans="1:25" x14ac:dyDescent="0.25">
      <c r="A523" s="23" t="s">
        <v>1005</v>
      </c>
      <c r="B523" s="24" t="s">
        <v>1006</v>
      </c>
      <c r="C523" s="25"/>
      <c r="D523" s="26"/>
      <c r="E523" s="26"/>
      <c r="F523" s="27"/>
      <c r="X523" s="56" t="str">
        <f t="shared" si="1"/>
        <v/>
      </c>
      <c r="Y523" s="56"/>
    </row>
    <row r="524" spans="1:25" x14ac:dyDescent="0.25">
      <c r="A524" s="23" t="s">
        <v>1007</v>
      </c>
      <c r="B524" s="24" t="s">
        <v>1008</v>
      </c>
      <c r="C524" s="25"/>
      <c r="D524" s="26"/>
      <c r="E524" s="26"/>
      <c r="F524" s="27"/>
      <c r="X524" s="56" t="str">
        <f t="shared" si="1"/>
        <v/>
      </c>
      <c r="Y524" s="56"/>
    </row>
    <row r="525" spans="1:25" ht="35.25" x14ac:dyDescent="0.25">
      <c r="A525" s="23" t="s">
        <v>1009</v>
      </c>
      <c r="B525" s="28" t="s">
        <v>4503</v>
      </c>
      <c r="C525" s="25"/>
      <c r="D525" s="26"/>
      <c r="E525" s="26"/>
      <c r="F525" s="27"/>
      <c r="X525" s="56" t="str">
        <f t="shared" si="1"/>
        <v/>
      </c>
      <c r="Y525" s="56"/>
    </row>
    <row r="526" spans="1:25" x14ac:dyDescent="0.25">
      <c r="A526" s="23" t="s">
        <v>1011</v>
      </c>
      <c r="B526" s="24" t="s">
        <v>1012</v>
      </c>
      <c r="C526" s="25"/>
      <c r="D526" s="26"/>
      <c r="E526" s="26"/>
      <c r="F526" s="27"/>
      <c r="X526" s="56" t="str">
        <f t="shared" si="1"/>
        <v/>
      </c>
      <c r="Y526" s="56"/>
    </row>
    <row r="527" spans="1:25" x14ac:dyDescent="0.25">
      <c r="A527" s="23" t="s">
        <v>1013</v>
      </c>
      <c r="B527" s="24" t="s">
        <v>440</v>
      </c>
      <c r="C527" s="25"/>
      <c r="D527" s="26"/>
      <c r="E527" s="26"/>
      <c r="F527" s="27"/>
      <c r="X527" s="56" t="str">
        <f t="shared" si="1"/>
        <v/>
      </c>
      <c r="Y527" s="56"/>
    </row>
    <row r="528" spans="1:25" x14ac:dyDescent="0.25">
      <c r="A528" s="23" t="s">
        <v>1014</v>
      </c>
      <c r="B528" s="24" t="s">
        <v>1015</v>
      </c>
      <c r="C528" s="25"/>
      <c r="D528" s="26"/>
      <c r="E528" s="26"/>
      <c r="F528" s="27"/>
      <c r="X528" s="56" t="str">
        <f t="shared" si="1"/>
        <v/>
      </c>
      <c r="Y528" s="56"/>
    </row>
    <row r="529" spans="1:25" x14ac:dyDescent="0.25">
      <c r="A529" s="23" t="s">
        <v>1016</v>
      </c>
      <c r="B529" s="24" t="s">
        <v>888</v>
      </c>
      <c r="C529" s="25"/>
      <c r="D529" s="26"/>
      <c r="E529" s="26"/>
      <c r="F529" s="27"/>
      <c r="X529" s="56" t="str">
        <f t="shared" si="1"/>
        <v/>
      </c>
      <c r="Y529" s="56"/>
    </row>
    <row r="530" spans="1:25" x14ac:dyDescent="0.25">
      <c r="A530" s="23" t="s">
        <v>1017</v>
      </c>
      <c r="B530" s="24" t="s">
        <v>1018</v>
      </c>
      <c r="C530" s="25"/>
      <c r="D530" s="26"/>
      <c r="E530" s="26"/>
      <c r="F530" s="27"/>
      <c r="X530" s="56" t="str">
        <f t="shared" si="1"/>
        <v/>
      </c>
      <c r="Y530" s="56"/>
    </row>
    <row r="531" spans="1:25" x14ac:dyDescent="0.25">
      <c r="A531" s="23" t="s">
        <v>1019</v>
      </c>
      <c r="B531" s="24" t="s">
        <v>1020</v>
      </c>
      <c r="C531" s="25"/>
      <c r="D531" s="26"/>
      <c r="E531" s="26"/>
      <c r="F531" s="27"/>
      <c r="X531" s="56" t="str">
        <f t="shared" si="1"/>
        <v/>
      </c>
      <c r="Y531" s="56"/>
    </row>
    <row r="532" spans="1:25" x14ac:dyDescent="0.25">
      <c r="A532" s="52" t="s">
        <v>1021</v>
      </c>
      <c r="B532" s="53" t="s">
        <v>1022</v>
      </c>
      <c r="C532" s="25"/>
      <c r="D532" s="26"/>
      <c r="E532" s="26"/>
      <c r="F532" s="27"/>
      <c r="X532" s="56"/>
      <c r="Y532" s="56"/>
    </row>
    <row r="533" spans="1:25" x14ac:dyDescent="0.25">
      <c r="A533" s="50" t="s">
        <v>1023</v>
      </c>
      <c r="B533" s="57" t="s">
        <v>1024</v>
      </c>
      <c r="C533" s="25"/>
      <c r="D533" s="26"/>
      <c r="E533" s="26"/>
      <c r="F533" s="27"/>
      <c r="X533" s="56" t="str">
        <f t="shared" si="1"/>
        <v/>
      </c>
      <c r="Y533" s="56"/>
    </row>
    <row r="534" spans="1:25" x14ac:dyDescent="0.25">
      <c r="A534" s="47"/>
      <c r="B534" s="58" t="s">
        <v>1025</v>
      </c>
      <c r="C534" s="41"/>
      <c r="D534" s="42"/>
      <c r="E534" s="42"/>
      <c r="F534" s="43"/>
      <c r="X534" s="56" t="str">
        <f t="shared" si="1"/>
        <v/>
      </c>
      <c r="Y534" s="56"/>
    </row>
    <row r="535" spans="1:25" ht="15.75" customHeight="1" x14ac:dyDescent="0.25">
      <c r="A535" s="47"/>
      <c r="B535" s="59" t="s">
        <v>1026</v>
      </c>
      <c r="C535" s="41">
        <f>SUM(C536:C589)</f>
        <v>0</v>
      </c>
      <c r="D535" s="42"/>
      <c r="E535" s="42"/>
      <c r="F535" s="43"/>
      <c r="X535" s="56" t="str">
        <f t="shared" si="1"/>
        <v/>
      </c>
      <c r="Y535" s="56"/>
    </row>
    <row r="536" spans="1:25" x14ac:dyDescent="0.25">
      <c r="A536" s="23" t="s">
        <v>1027</v>
      </c>
      <c r="B536" s="24" t="s">
        <v>1028</v>
      </c>
      <c r="C536" s="25"/>
      <c r="D536" s="26"/>
      <c r="E536" s="26"/>
      <c r="F536" s="27"/>
      <c r="X536" s="56" t="str">
        <f t="shared" si="1"/>
        <v/>
      </c>
      <c r="Y536" s="56"/>
    </row>
    <row r="537" spans="1:25" ht="24" x14ac:dyDescent="0.25">
      <c r="A537" s="23" t="s">
        <v>1029</v>
      </c>
      <c r="B537" s="28" t="s">
        <v>4504</v>
      </c>
      <c r="C537" s="25"/>
      <c r="D537" s="26"/>
      <c r="E537" s="26"/>
      <c r="F537" s="27"/>
      <c r="X537" s="56" t="str">
        <f t="shared" si="1"/>
        <v/>
      </c>
      <c r="Y537" s="56"/>
    </row>
    <row r="538" spans="1:25" ht="24" x14ac:dyDescent="0.25">
      <c r="A538" s="23" t="s">
        <v>1031</v>
      </c>
      <c r="B538" s="28" t="s">
        <v>4505</v>
      </c>
      <c r="C538" s="25"/>
      <c r="D538" s="26"/>
      <c r="E538" s="26"/>
      <c r="F538" s="27"/>
      <c r="X538" s="56" t="str">
        <f t="shared" si="1"/>
        <v/>
      </c>
      <c r="Y538" s="56"/>
    </row>
    <row r="539" spans="1:25" ht="24" x14ac:dyDescent="0.25">
      <c r="A539" s="23" t="s">
        <v>1033</v>
      </c>
      <c r="B539" s="28" t="s">
        <v>4506</v>
      </c>
      <c r="C539" s="25"/>
      <c r="D539" s="26"/>
      <c r="E539" s="26"/>
      <c r="F539" s="27"/>
      <c r="X539" s="56" t="str">
        <f t="shared" si="1"/>
        <v/>
      </c>
      <c r="Y539" s="56"/>
    </row>
    <row r="540" spans="1:25" ht="24" x14ac:dyDescent="0.25">
      <c r="A540" s="23" t="s">
        <v>1035</v>
      </c>
      <c r="B540" s="28" t="s">
        <v>4507</v>
      </c>
      <c r="C540" s="25"/>
      <c r="D540" s="26"/>
      <c r="E540" s="26"/>
      <c r="F540" s="27"/>
      <c r="X540" s="56" t="str">
        <f t="shared" si="1"/>
        <v/>
      </c>
      <c r="Y540" s="56"/>
    </row>
    <row r="541" spans="1:25" ht="24" x14ac:dyDescent="0.25">
      <c r="A541" s="23" t="s">
        <v>1037</v>
      </c>
      <c r="B541" s="28" t="s">
        <v>4508</v>
      </c>
      <c r="C541" s="25"/>
      <c r="D541" s="26"/>
      <c r="E541" s="26"/>
      <c r="F541" s="27"/>
      <c r="X541" s="56" t="str">
        <f t="shared" si="1"/>
        <v/>
      </c>
      <c r="Y541" s="56"/>
    </row>
    <row r="542" spans="1:25" ht="24" x14ac:dyDescent="0.25">
      <c r="A542" s="23" t="s">
        <v>1039</v>
      </c>
      <c r="B542" s="28" t="s">
        <v>4509</v>
      </c>
      <c r="C542" s="25"/>
      <c r="D542" s="26"/>
      <c r="E542" s="26"/>
      <c r="F542" s="27"/>
      <c r="X542" s="56" t="str">
        <f t="shared" si="1"/>
        <v/>
      </c>
      <c r="Y542" s="56"/>
    </row>
    <row r="543" spans="1:25" x14ac:dyDescent="0.25">
      <c r="A543" s="23" t="s">
        <v>1041</v>
      </c>
      <c r="B543" s="24" t="s">
        <v>1042</v>
      </c>
      <c r="C543" s="25"/>
      <c r="D543" s="26"/>
      <c r="E543" s="26"/>
      <c r="F543" s="27"/>
      <c r="X543" s="56" t="str">
        <f t="shared" si="1"/>
        <v/>
      </c>
      <c r="Y543" s="56"/>
    </row>
    <row r="544" spans="1:25" x14ac:dyDescent="0.25">
      <c r="A544" s="23" t="s">
        <v>1043</v>
      </c>
      <c r="B544" s="24" t="s">
        <v>1044</v>
      </c>
      <c r="C544" s="25"/>
      <c r="D544" s="26"/>
      <c r="E544" s="26"/>
      <c r="F544" s="27"/>
      <c r="X544" s="56" t="str">
        <f t="shared" si="1"/>
        <v/>
      </c>
      <c r="Y544" s="56"/>
    </row>
    <row r="545" spans="1:25" x14ac:dyDescent="0.25">
      <c r="A545" s="23" t="s">
        <v>1045</v>
      </c>
      <c r="B545" s="24" t="s">
        <v>1046</v>
      </c>
      <c r="C545" s="25"/>
      <c r="D545" s="26"/>
      <c r="E545" s="26"/>
      <c r="F545" s="27"/>
      <c r="X545" s="56" t="str">
        <f t="shared" si="1"/>
        <v/>
      </c>
      <c r="Y545" s="56"/>
    </row>
    <row r="546" spans="1:25" x14ac:dyDescent="0.25">
      <c r="A546" s="23" t="s">
        <v>1047</v>
      </c>
      <c r="B546" s="24" t="s">
        <v>1048</v>
      </c>
      <c r="C546" s="25"/>
      <c r="D546" s="26"/>
      <c r="E546" s="26"/>
      <c r="F546" s="27"/>
      <c r="X546" s="56" t="str">
        <f t="shared" si="1"/>
        <v/>
      </c>
      <c r="Y546" s="56"/>
    </row>
    <row r="547" spans="1:25" x14ac:dyDescent="0.25">
      <c r="A547" s="23" t="s">
        <v>1049</v>
      </c>
      <c r="B547" s="24" t="s">
        <v>1050</v>
      </c>
      <c r="C547" s="25"/>
      <c r="D547" s="26"/>
      <c r="E547" s="26"/>
      <c r="F547" s="27"/>
      <c r="X547" s="56" t="str">
        <f t="shared" si="1"/>
        <v/>
      </c>
      <c r="Y547" s="56"/>
    </row>
    <row r="548" spans="1:25" x14ac:dyDescent="0.25">
      <c r="A548" s="23" t="s">
        <v>1051</v>
      </c>
      <c r="B548" s="28" t="s">
        <v>4510</v>
      </c>
      <c r="C548" s="25"/>
      <c r="D548" s="26"/>
      <c r="E548" s="26"/>
      <c r="F548" s="27"/>
      <c r="X548" s="56" t="str">
        <f t="shared" si="1"/>
        <v/>
      </c>
      <c r="Y548" s="56"/>
    </row>
    <row r="549" spans="1:25" ht="24" x14ac:dyDescent="0.25">
      <c r="A549" s="23" t="s">
        <v>1053</v>
      </c>
      <c r="B549" s="28" t="s">
        <v>4511</v>
      </c>
      <c r="C549" s="25"/>
      <c r="D549" s="26"/>
      <c r="E549" s="26"/>
      <c r="F549" s="27"/>
      <c r="X549" s="56" t="str">
        <f t="shared" si="1"/>
        <v/>
      </c>
      <c r="Y549" s="56"/>
    </row>
    <row r="550" spans="1:25" x14ac:dyDescent="0.25">
      <c r="A550" s="23" t="s">
        <v>1055</v>
      </c>
      <c r="B550" s="24" t="s">
        <v>1056</v>
      </c>
      <c r="C550" s="25"/>
      <c r="D550" s="26"/>
      <c r="E550" s="26"/>
      <c r="F550" s="27"/>
      <c r="X550" s="56" t="str">
        <f t="shared" si="1"/>
        <v/>
      </c>
      <c r="Y550" s="56"/>
    </row>
    <row r="551" spans="1:25" ht="24" x14ac:dyDescent="0.25">
      <c r="A551" s="23" t="s">
        <v>1057</v>
      </c>
      <c r="B551" s="28" t="s">
        <v>4512</v>
      </c>
      <c r="C551" s="25"/>
      <c r="D551" s="26"/>
      <c r="E551" s="26"/>
      <c r="F551" s="27"/>
      <c r="X551" s="56" t="str">
        <f t="shared" si="1"/>
        <v/>
      </c>
      <c r="Y551" s="56"/>
    </row>
    <row r="552" spans="1:25" x14ac:dyDescent="0.25">
      <c r="A552" s="23" t="s">
        <v>1059</v>
      </c>
      <c r="B552" s="28" t="s">
        <v>4513</v>
      </c>
      <c r="C552" s="25"/>
      <c r="D552" s="26"/>
      <c r="E552" s="26"/>
      <c r="F552" s="27"/>
      <c r="X552" s="56" t="str">
        <f t="shared" si="1"/>
        <v/>
      </c>
      <c r="Y552" s="56"/>
    </row>
    <row r="553" spans="1:25" x14ac:dyDescent="0.25">
      <c r="A553" s="23" t="s">
        <v>1061</v>
      </c>
      <c r="B553" s="28" t="s">
        <v>4514</v>
      </c>
      <c r="C553" s="25"/>
      <c r="D553" s="26"/>
      <c r="E553" s="26"/>
      <c r="F553" s="27"/>
      <c r="X553" s="56" t="str">
        <f t="shared" si="1"/>
        <v/>
      </c>
      <c r="Y553" s="56"/>
    </row>
    <row r="554" spans="1:25" x14ac:dyDescent="0.25">
      <c r="A554" s="23" t="s">
        <v>1063</v>
      </c>
      <c r="B554" s="24" t="s">
        <v>1064</v>
      </c>
      <c r="C554" s="25"/>
      <c r="D554" s="26"/>
      <c r="E554" s="26"/>
      <c r="F554" s="27"/>
      <c r="X554" s="56" t="str">
        <f t="shared" si="1"/>
        <v/>
      </c>
      <c r="Y554" s="56"/>
    </row>
    <row r="555" spans="1:25" x14ac:dyDescent="0.25">
      <c r="A555" s="23" t="s">
        <v>1065</v>
      </c>
      <c r="B555" s="24" t="s">
        <v>1066</v>
      </c>
      <c r="C555" s="25"/>
      <c r="D555" s="26"/>
      <c r="E555" s="26"/>
      <c r="F555" s="27"/>
      <c r="X555" s="56" t="str">
        <f t="shared" si="1"/>
        <v/>
      </c>
      <c r="Y555" s="56"/>
    </row>
    <row r="556" spans="1:25" x14ac:dyDescent="0.25">
      <c r="A556" s="23" t="s">
        <v>1067</v>
      </c>
      <c r="B556" s="24" t="s">
        <v>1068</v>
      </c>
      <c r="C556" s="25"/>
      <c r="D556" s="26"/>
      <c r="E556" s="26"/>
      <c r="F556" s="27"/>
      <c r="X556" s="56" t="str">
        <f t="shared" si="1"/>
        <v/>
      </c>
      <c r="Y556" s="56"/>
    </row>
    <row r="557" spans="1:25" x14ac:dyDescent="0.25">
      <c r="A557" s="23" t="s">
        <v>1069</v>
      </c>
      <c r="B557" s="24" t="s">
        <v>1070</v>
      </c>
      <c r="C557" s="25"/>
      <c r="D557" s="26"/>
      <c r="E557" s="26"/>
      <c r="F557" s="27"/>
      <c r="X557" s="56" t="str">
        <f t="shared" si="1"/>
        <v/>
      </c>
      <c r="Y557" s="56"/>
    </row>
    <row r="558" spans="1:25" ht="35.25" x14ac:dyDescent="0.25">
      <c r="A558" s="23" t="s">
        <v>1071</v>
      </c>
      <c r="B558" s="28" t="s">
        <v>4515</v>
      </c>
      <c r="C558" s="25"/>
      <c r="D558" s="26"/>
      <c r="E558" s="26"/>
      <c r="F558" s="27"/>
      <c r="X558" s="56" t="str">
        <f t="shared" si="1"/>
        <v/>
      </c>
      <c r="Y558" s="56"/>
    </row>
    <row r="559" spans="1:25" x14ac:dyDescent="0.25">
      <c r="A559" s="23" t="s">
        <v>1073</v>
      </c>
      <c r="B559" s="24" t="s">
        <v>1074</v>
      </c>
      <c r="C559" s="25"/>
      <c r="D559" s="26"/>
      <c r="E559" s="26"/>
      <c r="F559" s="27"/>
      <c r="X559" s="56" t="str">
        <f t="shared" si="1"/>
        <v/>
      </c>
      <c r="Y559" s="56"/>
    </row>
    <row r="560" spans="1:25" x14ac:dyDescent="0.25">
      <c r="A560" s="23" t="s">
        <v>1075</v>
      </c>
      <c r="B560" s="24" t="s">
        <v>1076</v>
      </c>
      <c r="C560" s="25"/>
      <c r="D560" s="26"/>
      <c r="E560" s="26"/>
      <c r="F560" s="27"/>
      <c r="X560" s="56" t="str">
        <f t="shared" si="1"/>
        <v/>
      </c>
      <c r="Y560" s="56"/>
    </row>
    <row r="561" spans="1:25" x14ac:dyDescent="0.25">
      <c r="A561" s="23" t="s">
        <v>1077</v>
      </c>
      <c r="B561" s="24" t="s">
        <v>1078</v>
      </c>
      <c r="C561" s="25"/>
      <c r="D561" s="26"/>
      <c r="E561" s="26"/>
      <c r="F561" s="27"/>
      <c r="X561" s="56" t="str">
        <f t="shared" si="1"/>
        <v/>
      </c>
      <c r="Y561" s="56"/>
    </row>
    <row r="562" spans="1:25" ht="35.25" x14ac:dyDescent="0.25">
      <c r="A562" s="23" t="s">
        <v>1079</v>
      </c>
      <c r="B562" s="28" t="s">
        <v>4516</v>
      </c>
      <c r="C562" s="25"/>
      <c r="D562" s="26"/>
      <c r="E562" s="26"/>
      <c r="F562" s="27"/>
      <c r="X562" s="56" t="str">
        <f t="shared" si="1"/>
        <v/>
      </c>
      <c r="Y562" s="56"/>
    </row>
    <row r="563" spans="1:25" x14ac:dyDescent="0.25">
      <c r="A563" s="23" t="s">
        <v>1081</v>
      </c>
      <c r="B563" s="24" t="s">
        <v>1082</v>
      </c>
      <c r="C563" s="25"/>
      <c r="D563" s="26"/>
      <c r="E563" s="26"/>
      <c r="F563" s="27"/>
      <c r="X563" s="56" t="str">
        <f t="shared" si="1"/>
        <v/>
      </c>
      <c r="Y563" s="56"/>
    </row>
    <row r="564" spans="1:25" ht="24" x14ac:dyDescent="0.25">
      <c r="A564" s="23" t="s">
        <v>1083</v>
      </c>
      <c r="B564" s="28" t="s">
        <v>4517</v>
      </c>
      <c r="C564" s="25"/>
      <c r="D564" s="26"/>
      <c r="E564" s="26"/>
      <c r="F564" s="27"/>
      <c r="X564" s="56" t="str">
        <f t="shared" si="1"/>
        <v/>
      </c>
      <c r="Y564" s="56"/>
    </row>
    <row r="565" spans="1:25" x14ac:dyDescent="0.25">
      <c r="A565" s="23" t="s">
        <v>1085</v>
      </c>
      <c r="B565" s="24" t="s">
        <v>1086</v>
      </c>
      <c r="C565" s="25"/>
      <c r="D565" s="26"/>
      <c r="E565" s="26"/>
      <c r="F565" s="27"/>
      <c r="X565" s="56" t="str">
        <f t="shared" si="1"/>
        <v/>
      </c>
      <c r="Y565" s="56"/>
    </row>
    <row r="566" spans="1:25" x14ac:dyDescent="0.25">
      <c r="A566" s="23" t="s">
        <v>1087</v>
      </c>
      <c r="B566" s="24" t="s">
        <v>1088</v>
      </c>
      <c r="C566" s="25"/>
      <c r="D566" s="26"/>
      <c r="E566" s="26"/>
      <c r="F566" s="27"/>
      <c r="X566" s="56" t="str">
        <f t="shared" si="1"/>
        <v/>
      </c>
      <c r="Y566" s="56"/>
    </row>
    <row r="567" spans="1:25" x14ac:dyDescent="0.25">
      <c r="A567" s="23" t="s">
        <v>1089</v>
      </c>
      <c r="B567" s="24" t="s">
        <v>1090</v>
      </c>
      <c r="C567" s="25"/>
      <c r="D567" s="26"/>
      <c r="E567" s="26"/>
      <c r="F567" s="27"/>
      <c r="X567" s="56" t="str">
        <f t="shared" ref="X567:X630" si="2">IF(D567&gt;C567,1,"")</f>
        <v/>
      </c>
      <c r="Y567" s="56"/>
    </row>
    <row r="568" spans="1:25" x14ac:dyDescent="0.25">
      <c r="A568" s="23" t="s">
        <v>1091</v>
      </c>
      <c r="B568" s="24" t="s">
        <v>1092</v>
      </c>
      <c r="C568" s="25"/>
      <c r="D568" s="26"/>
      <c r="E568" s="26"/>
      <c r="F568" s="27"/>
      <c r="X568" s="56" t="str">
        <f t="shared" si="2"/>
        <v/>
      </c>
      <c r="Y568" s="56"/>
    </row>
    <row r="569" spans="1:25" x14ac:dyDescent="0.25">
      <c r="A569" s="23" t="s">
        <v>1093</v>
      </c>
      <c r="B569" s="24" t="s">
        <v>1094</v>
      </c>
      <c r="C569" s="25"/>
      <c r="D569" s="26"/>
      <c r="E569" s="26"/>
      <c r="F569" s="27"/>
      <c r="X569" s="56" t="str">
        <f t="shared" si="2"/>
        <v/>
      </c>
      <c r="Y569" s="56"/>
    </row>
    <row r="570" spans="1:25" x14ac:dyDescent="0.25">
      <c r="A570" s="23" t="s">
        <v>1095</v>
      </c>
      <c r="B570" s="24" t="s">
        <v>1096</v>
      </c>
      <c r="C570" s="25"/>
      <c r="D570" s="26"/>
      <c r="E570" s="26"/>
      <c r="F570" s="27"/>
      <c r="X570" s="56" t="str">
        <f t="shared" si="2"/>
        <v/>
      </c>
      <c r="Y570" s="56"/>
    </row>
    <row r="571" spans="1:25" ht="24" x14ac:dyDescent="0.25">
      <c r="A571" s="23" t="s">
        <v>1097</v>
      </c>
      <c r="B571" s="28" t="s">
        <v>4518</v>
      </c>
      <c r="C571" s="25"/>
      <c r="D571" s="26"/>
      <c r="E571" s="26"/>
      <c r="F571" s="27"/>
      <c r="X571" s="56" t="str">
        <f t="shared" si="2"/>
        <v/>
      </c>
      <c r="Y571" s="56"/>
    </row>
    <row r="572" spans="1:25" x14ac:dyDescent="0.25">
      <c r="A572" s="23" t="s">
        <v>1099</v>
      </c>
      <c r="B572" s="28" t="s">
        <v>4519</v>
      </c>
      <c r="C572" s="25"/>
      <c r="D572" s="26"/>
      <c r="E572" s="26"/>
      <c r="F572" s="27"/>
      <c r="X572" s="56" t="str">
        <f t="shared" si="2"/>
        <v/>
      </c>
      <c r="Y572" s="56"/>
    </row>
    <row r="573" spans="1:25" x14ac:dyDescent="0.25">
      <c r="A573" s="23" t="s">
        <v>1101</v>
      </c>
      <c r="B573" s="24" t="s">
        <v>1102</v>
      </c>
      <c r="C573" s="25"/>
      <c r="D573" s="26"/>
      <c r="E573" s="26"/>
      <c r="F573" s="27"/>
      <c r="X573" s="56" t="str">
        <f t="shared" si="2"/>
        <v/>
      </c>
      <c r="Y573" s="56"/>
    </row>
    <row r="574" spans="1:25" x14ac:dyDescent="0.25">
      <c r="A574" s="23" t="s">
        <v>1103</v>
      </c>
      <c r="B574" s="24" t="s">
        <v>1104</v>
      </c>
      <c r="C574" s="25"/>
      <c r="D574" s="26"/>
      <c r="E574" s="26"/>
      <c r="F574" s="27"/>
      <c r="X574" s="56" t="str">
        <f t="shared" si="2"/>
        <v/>
      </c>
      <c r="Y574" s="56"/>
    </row>
    <row r="575" spans="1:25" ht="24" x14ac:dyDescent="0.25">
      <c r="A575" s="23" t="s">
        <v>1105</v>
      </c>
      <c r="B575" s="28" t="s">
        <v>4520</v>
      </c>
      <c r="C575" s="25"/>
      <c r="D575" s="26"/>
      <c r="E575" s="26"/>
      <c r="F575" s="27"/>
      <c r="X575" s="56" t="str">
        <f t="shared" si="2"/>
        <v/>
      </c>
      <c r="Y575" s="56"/>
    </row>
    <row r="576" spans="1:25" x14ac:dyDescent="0.25">
      <c r="A576" s="23" t="s">
        <v>1107</v>
      </c>
      <c r="B576" s="24" t="s">
        <v>1108</v>
      </c>
      <c r="C576" s="25"/>
      <c r="D576" s="26"/>
      <c r="E576" s="26"/>
      <c r="F576" s="27"/>
      <c r="X576" s="56" t="str">
        <f t="shared" si="2"/>
        <v/>
      </c>
      <c r="Y576" s="56"/>
    </row>
    <row r="577" spans="1:25" ht="24" x14ac:dyDescent="0.25">
      <c r="A577" s="23" t="s">
        <v>1109</v>
      </c>
      <c r="B577" s="28" t="s">
        <v>4521</v>
      </c>
      <c r="C577" s="25"/>
      <c r="D577" s="26"/>
      <c r="E577" s="26"/>
      <c r="F577" s="27"/>
      <c r="X577" s="56" t="str">
        <f t="shared" si="2"/>
        <v/>
      </c>
      <c r="Y577" s="56"/>
    </row>
    <row r="578" spans="1:25" ht="24" x14ac:dyDescent="0.25">
      <c r="A578" s="23" t="s">
        <v>1111</v>
      </c>
      <c r="B578" s="28" t="s">
        <v>4522</v>
      </c>
      <c r="C578" s="25"/>
      <c r="D578" s="26"/>
      <c r="E578" s="26"/>
      <c r="F578" s="27"/>
      <c r="X578" s="56" t="str">
        <f t="shared" si="2"/>
        <v/>
      </c>
      <c r="Y578" s="56"/>
    </row>
    <row r="579" spans="1:25" x14ac:dyDescent="0.25">
      <c r="A579" s="23" t="s">
        <v>1113</v>
      </c>
      <c r="B579" s="24" t="s">
        <v>1114</v>
      </c>
      <c r="C579" s="25"/>
      <c r="D579" s="26"/>
      <c r="E579" s="26"/>
      <c r="F579" s="27"/>
      <c r="X579" s="56" t="str">
        <f t="shared" si="2"/>
        <v/>
      </c>
      <c r="Y579" s="56"/>
    </row>
    <row r="580" spans="1:25" ht="24" x14ac:dyDescent="0.25">
      <c r="A580" s="23" t="s">
        <v>1115</v>
      </c>
      <c r="B580" s="28" t="s">
        <v>4523</v>
      </c>
      <c r="C580" s="25"/>
      <c r="D580" s="26"/>
      <c r="E580" s="26"/>
      <c r="F580" s="27"/>
      <c r="X580" s="56" t="str">
        <f t="shared" si="2"/>
        <v/>
      </c>
      <c r="Y580" s="56"/>
    </row>
    <row r="581" spans="1:25" x14ac:dyDescent="0.25">
      <c r="A581" s="23" t="s">
        <v>1117</v>
      </c>
      <c r="B581" s="24" t="s">
        <v>1118</v>
      </c>
      <c r="C581" s="25"/>
      <c r="D581" s="26"/>
      <c r="E581" s="26"/>
      <c r="F581" s="27"/>
      <c r="X581" s="56" t="str">
        <f t="shared" si="2"/>
        <v/>
      </c>
      <c r="Y581" s="56"/>
    </row>
    <row r="582" spans="1:25" x14ac:dyDescent="0.25">
      <c r="A582" s="23" t="s">
        <v>1119</v>
      </c>
      <c r="B582" s="24" t="s">
        <v>1120</v>
      </c>
      <c r="C582" s="25"/>
      <c r="D582" s="26"/>
      <c r="E582" s="26"/>
      <c r="F582" s="27"/>
      <c r="X582" s="56" t="str">
        <f t="shared" si="2"/>
        <v/>
      </c>
      <c r="Y582" s="56"/>
    </row>
    <row r="583" spans="1:25" x14ac:dyDescent="0.25">
      <c r="A583" s="23" t="s">
        <v>1121</v>
      </c>
      <c r="B583" s="24" t="s">
        <v>1122</v>
      </c>
      <c r="C583" s="25"/>
      <c r="D583" s="26"/>
      <c r="E583" s="26"/>
      <c r="F583" s="27"/>
      <c r="X583" s="56" t="str">
        <f t="shared" si="2"/>
        <v/>
      </c>
      <c r="Y583" s="56"/>
    </row>
    <row r="584" spans="1:25" x14ac:dyDescent="0.25">
      <c r="A584" s="23" t="s">
        <v>1123</v>
      </c>
      <c r="B584" s="24" t="s">
        <v>1124</v>
      </c>
      <c r="C584" s="25"/>
      <c r="D584" s="26"/>
      <c r="E584" s="26"/>
      <c r="F584" s="27"/>
      <c r="X584" s="56" t="str">
        <f t="shared" si="2"/>
        <v/>
      </c>
      <c r="Y584" s="56"/>
    </row>
    <row r="585" spans="1:25" x14ac:dyDescent="0.25">
      <c r="A585" s="23" t="s">
        <v>1125</v>
      </c>
      <c r="B585" s="24" t="s">
        <v>1126</v>
      </c>
      <c r="C585" s="25"/>
      <c r="D585" s="26"/>
      <c r="E585" s="26"/>
      <c r="F585" s="27"/>
      <c r="X585" s="56" t="str">
        <f t="shared" si="2"/>
        <v/>
      </c>
      <c r="Y585" s="56"/>
    </row>
    <row r="586" spans="1:25" ht="24" x14ac:dyDescent="0.25">
      <c r="A586" s="23" t="s">
        <v>1127</v>
      </c>
      <c r="B586" s="28" t="s">
        <v>4524</v>
      </c>
      <c r="C586" s="25"/>
      <c r="D586" s="26"/>
      <c r="E586" s="26"/>
      <c r="F586" s="27"/>
      <c r="X586" s="56" t="str">
        <f t="shared" si="2"/>
        <v/>
      </c>
      <c r="Y586" s="56"/>
    </row>
    <row r="587" spans="1:25" ht="24" x14ac:dyDescent="0.25">
      <c r="A587" s="23" t="s">
        <v>1129</v>
      </c>
      <c r="B587" s="28" t="s">
        <v>4525</v>
      </c>
      <c r="C587" s="25"/>
      <c r="D587" s="26"/>
      <c r="E587" s="26"/>
      <c r="F587" s="27"/>
      <c r="X587" s="56" t="str">
        <f t="shared" si="2"/>
        <v/>
      </c>
      <c r="Y587" s="56"/>
    </row>
    <row r="588" spans="1:25" x14ac:dyDescent="0.25">
      <c r="A588" s="23" t="s">
        <v>1131</v>
      </c>
      <c r="B588" s="24" t="s">
        <v>1132</v>
      </c>
      <c r="C588" s="25"/>
      <c r="D588" s="26"/>
      <c r="E588" s="26"/>
      <c r="F588" s="27"/>
      <c r="X588" s="56" t="str">
        <f t="shared" si="2"/>
        <v/>
      </c>
      <c r="Y588" s="56"/>
    </row>
    <row r="589" spans="1:25" ht="24" x14ac:dyDescent="0.25">
      <c r="A589" s="23" t="s">
        <v>1133</v>
      </c>
      <c r="B589" s="29" t="s">
        <v>4526</v>
      </c>
      <c r="C589" s="25"/>
      <c r="D589" s="26"/>
      <c r="E589" s="26"/>
      <c r="F589" s="27"/>
      <c r="X589" s="56" t="str">
        <f t="shared" si="2"/>
        <v/>
      </c>
      <c r="Y589" s="56"/>
    </row>
    <row r="590" spans="1:25" ht="17.25" customHeight="1" x14ac:dyDescent="0.25">
      <c r="A590" s="47"/>
      <c r="B590" s="19" t="s">
        <v>1135</v>
      </c>
      <c r="C590" s="41">
        <f>SUM(C591:C614)</f>
        <v>0</v>
      </c>
      <c r="D590" s="42"/>
      <c r="E590" s="42"/>
      <c r="F590" s="43"/>
      <c r="X590" s="56" t="str">
        <f t="shared" si="2"/>
        <v/>
      </c>
      <c r="Y590" s="56"/>
    </row>
    <row r="591" spans="1:25" x14ac:dyDescent="0.25">
      <c r="A591" s="23" t="s">
        <v>1136</v>
      </c>
      <c r="B591" s="24" t="s">
        <v>1137</v>
      </c>
      <c r="C591" s="25"/>
      <c r="D591" s="26"/>
      <c r="E591" s="26"/>
      <c r="F591" s="27"/>
      <c r="X591" s="56" t="str">
        <f t="shared" si="2"/>
        <v/>
      </c>
      <c r="Y591" s="56"/>
    </row>
    <row r="592" spans="1:25" x14ac:dyDescent="0.25">
      <c r="A592" s="23" t="s">
        <v>1138</v>
      </c>
      <c r="B592" s="24" t="s">
        <v>1139</v>
      </c>
      <c r="C592" s="25"/>
      <c r="D592" s="26"/>
      <c r="E592" s="26"/>
      <c r="F592" s="27"/>
      <c r="X592" s="56" t="str">
        <f t="shared" si="2"/>
        <v/>
      </c>
      <c r="Y592" s="56"/>
    </row>
    <row r="593" spans="1:25" x14ac:dyDescent="0.25">
      <c r="A593" s="23" t="s">
        <v>1140</v>
      </c>
      <c r="B593" s="24" t="s">
        <v>1141</v>
      </c>
      <c r="C593" s="25"/>
      <c r="D593" s="26"/>
      <c r="E593" s="26"/>
      <c r="F593" s="27"/>
      <c r="X593" s="56" t="str">
        <f t="shared" si="2"/>
        <v/>
      </c>
      <c r="Y593" s="56"/>
    </row>
    <row r="594" spans="1:25" x14ac:dyDescent="0.25">
      <c r="A594" s="23" t="s">
        <v>1142</v>
      </c>
      <c r="B594" s="24" t="s">
        <v>1143</v>
      </c>
      <c r="C594" s="25"/>
      <c r="D594" s="26"/>
      <c r="E594" s="26"/>
      <c r="F594" s="27"/>
      <c r="X594" s="56" t="str">
        <f t="shared" si="2"/>
        <v/>
      </c>
      <c r="Y594" s="56"/>
    </row>
    <row r="595" spans="1:25" ht="24" x14ac:dyDescent="0.25">
      <c r="A595" s="23" t="s">
        <v>1144</v>
      </c>
      <c r="B595" s="28" t="s">
        <v>4527</v>
      </c>
      <c r="C595" s="25"/>
      <c r="D595" s="26"/>
      <c r="E595" s="26"/>
      <c r="F595" s="27"/>
      <c r="X595" s="56" t="str">
        <f t="shared" si="2"/>
        <v/>
      </c>
      <c r="Y595" s="56"/>
    </row>
    <row r="596" spans="1:25" x14ac:dyDescent="0.25">
      <c r="A596" s="23" t="s">
        <v>1146</v>
      </c>
      <c r="B596" s="24" t="s">
        <v>1147</v>
      </c>
      <c r="C596" s="25"/>
      <c r="D596" s="26"/>
      <c r="E596" s="26"/>
      <c r="F596" s="27"/>
      <c r="X596" s="56" t="str">
        <f t="shared" si="2"/>
        <v/>
      </c>
      <c r="Y596" s="56"/>
    </row>
    <row r="597" spans="1:25" x14ac:dyDescent="0.25">
      <c r="A597" s="23" t="s">
        <v>1148</v>
      </c>
      <c r="B597" s="24" t="s">
        <v>1149</v>
      </c>
      <c r="C597" s="25"/>
      <c r="D597" s="26"/>
      <c r="E597" s="26"/>
      <c r="F597" s="27"/>
      <c r="X597" s="56" t="str">
        <f t="shared" si="2"/>
        <v/>
      </c>
      <c r="Y597" s="56"/>
    </row>
    <row r="598" spans="1:25" x14ac:dyDescent="0.25">
      <c r="A598" s="23" t="s">
        <v>1150</v>
      </c>
      <c r="B598" s="24" t="s">
        <v>1151</v>
      </c>
      <c r="C598" s="25"/>
      <c r="D598" s="26"/>
      <c r="E598" s="26"/>
      <c r="F598" s="27"/>
      <c r="X598" s="56" t="str">
        <f t="shared" si="2"/>
        <v/>
      </c>
      <c r="Y598" s="56"/>
    </row>
    <row r="599" spans="1:25" x14ac:dyDescent="0.25">
      <c r="A599" s="23" t="s">
        <v>1152</v>
      </c>
      <c r="B599" s="24" t="s">
        <v>1153</v>
      </c>
      <c r="C599" s="25"/>
      <c r="D599" s="26"/>
      <c r="E599" s="26"/>
      <c r="F599" s="27"/>
      <c r="X599" s="56" t="str">
        <f t="shared" si="2"/>
        <v/>
      </c>
      <c r="Y599" s="56"/>
    </row>
    <row r="600" spans="1:25" x14ac:dyDescent="0.25">
      <c r="A600" s="23" t="s">
        <v>1154</v>
      </c>
      <c r="B600" s="28" t="s">
        <v>4528</v>
      </c>
      <c r="C600" s="25"/>
      <c r="D600" s="26"/>
      <c r="E600" s="26"/>
      <c r="F600" s="27"/>
      <c r="X600" s="56" t="str">
        <f t="shared" si="2"/>
        <v/>
      </c>
      <c r="Y600" s="56"/>
    </row>
    <row r="601" spans="1:25" x14ac:dyDescent="0.25">
      <c r="A601" s="23" t="s">
        <v>1156</v>
      </c>
      <c r="B601" s="24" t="s">
        <v>1157</v>
      </c>
      <c r="C601" s="25"/>
      <c r="D601" s="26"/>
      <c r="E601" s="26"/>
      <c r="F601" s="27"/>
      <c r="X601" s="56" t="str">
        <f t="shared" si="2"/>
        <v/>
      </c>
      <c r="Y601" s="56"/>
    </row>
    <row r="602" spans="1:25" x14ac:dyDescent="0.25">
      <c r="A602" s="23" t="s">
        <v>1158</v>
      </c>
      <c r="B602" s="24" t="s">
        <v>1159</v>
      </c>
      <c r="C602" s="25"/>
      <c r="D602" s="26"/>
      <c r="E602" s="26"/>
      <c r="F602" s="27"/>
      <c r="X602" s="56" t="str">
        <f t="shared" si="2"/>
        <v/>
      </c>
      <c r="Y602" s="56"/>
    </row>
    <row r="603" spans="1:25" x14ac:dyDescent="0.25">
      <c r="A603" s="23" t="s">
        <v>1160</v>
      </c>
      <c r="B603" s="24" t="s">
        <v>1161</v>
      </c>
      <c r="C603" s="25"/>
      <c r="D603" s="26"/>
      <c r="E603" s="26"/>
      <c r="F603" s="27"/>
      <c r="X603" s="56" t="str">
        <f t="shared" si="2"/>
        <v/>
      </c>
      <c r="Y603" s="56"/>
    </row>
    <row r="604" spans="1:25" x14ac:dyDescent="0.25">
      <c r="A604" s="23" t="s">
        <v>1162</v>
      </c>
      <c r="B604" s="24" t="s">
        <v>1163</v>
      </c>
      <c r="C604" s="25"/>
      <c r="D604" s="26"/>
      <c r="E604" s="26"/>
      <c r="F604" s="27"/>
      <c r="X604" s="56" t="str">
        <f t="shared" si="2"/>
        <v/>
      </c>
      <c r="Y604" s="56"/>
    </row>
    <row r="605" spans="1:25" x14ac:dyDescent="0.25">
      <c r="A605" s="23" t="s">
        <v>1164</v>
      </c>
      <c r="B605" s="24" t="s">
        <v>1165</v>
      </c>
      <c r="C605" s="25"/>
      <c r="D605" s="26"/>
      <c r="E605" s="26"/>
      <c r="F605" s="27"/>
      <c r="X605" s="56" t="str">
        <f t="shared" si="2"/>
        <v/>
      </c>
      <c r="Y605" s="56"/>
    </row>
    <row r="606" spans="1:25" ht="24" x14ac:dyDescent="0.25">
      <c r="A606" s="23" t="s">
        <v>1166</v>
      </c>
      <c r="B606" s="28" t="s">
        <v>4529</v>
      </c>
      <c r="C606" s="25"/>
      <c r="D606" s="26"/>
      <c r="E606" s="26"/>
      <c r="F606" s="27"/>
      <c r="X606" s="56" t="str">
        <f t="shared" si="2"/>
        <v/>
      </c>
      <c r="Y606" s="56"/>
    </row>
    <row r="607" spans="1:25" ht="24" x14ac:dyDescent="0.25">
      <c r="A607" s="23" t="s">
        <v>1168</v>
      </c>
      <c r="B607" s="28" t="s">
        <v>4530</v>
      </c>
      <c r="C607" s="25"/>
      <c r="D607" s="26"/>
      <c r="E607" s="26"/>
      <c r="F607" s="27"/>
      <c r="X607" s="56" t="str">
        <f t="shared" si="2"/>
        <v/>
      </c>
      <c r="Y607" s="56"/>
    </row>
    <row r="608" spans="1:25" ht="24" x14ac:dyDescent="0.25">
      <c r="A608" s="23" t="s">
        <v>1170</v>
      </c>
      <c r="B608" s="28" t="s">
        <v>4531</v>
      </c>
      <c r="C608" s="25"/>
      <c r="D608" s="26"/>
      <c r="E608" s="26"/>
      <c r="F608" s="27"/>
      <c r="X608" s="56" t="str">
        <f t="shared" si="2"/>
        <v/>
      </c>
      <c r="Y608" s="56"/>
    </row>
    <row r="609" spans="1:25" x14ac:dyDescent="0.25">
      <c r="A609" s="23" t="s">
        <v>1172</v>
      </c>
      <c r="B609" s="24" t="s">
        <v>1173</v>
      </c>
      <c r="C609" s="25"/>
      <c r="D609" s="26"/>
      <c r="E609" s="26"/>
      <c r="F609" s="27"/>
      <c r="X609" s="56" t="str">
        <f t="shared" si="2"/>
        <v/>
      </c>
      <c r="Y609" s="56"/>
    </row>
    <row r="610" spans="1:25" x14ac:dyDescent="0.25">
      <c r="A610" s="23" t="s">
        <v>1174</v>
      </c>
      <c r="B610" s="24" t="s">
        <v>1175</v>
      </c>
      <c r="C610" s="25"/>
      <c r="D610" s="26"/>
      <c r="E610" s="26"/>
      <c r="F610" s="27"/>
      <c r="X610" s="56" t="str">
        <f t="shared" si="2"/>
        <v/>
      </c>
      <c r="Y610" s="56"/>
    </row>
    <row r="611" spans="1:25" x14ac:dyDescent="0.25">
      <c r="A611" s="23" t="s">
        <v>1176</v>
      </c>
      <c r="B611" s="24" t="s">
        <v>1177</v>
      </c>
      <c r="C611" s="25"/>
      <c r="D611" s="26"/>
      <c r="E611" s="26"/>
      <c r="F611" s="27"/>
      <c r="X611" s="56" t="str">
        <f t="shared" si="2"/>
        <v/>
      </c>
      <c r="Y611" s="56"/>
    </row>
    <row r="612" spans="1:25" x14ac:dyDescent="0.25">
      <c r="A612" s="23" t="s">
        <v>1178</v>
      </c>
      <c r="B612" s="24" t="s">
        <v>1179</v>
      </c>
      <c r="C612" s="25"/>
      <c r="D612" s="26"/>
      <c r="E612" s="26"/>
      <c r="F612" s="27"/>
      <c r="X612" s="56" t="str">
        <f t="shared" si="2"/>
        <v/>
      </c>
      <c r="Y612" s="56"/>
    </row>
    <row r="613" spans="1:25" x14ac:dyDescent="0.25">
      <c r="A613" s="23" t="s">
        <v>1180</v>
      </c>
      <c r="B613" s="24" t="s">
        <v>1181</v>
      </c>
      <c r="C613" s="25"/>
      <c r="D613" s="26"/>
      <c r="E613" s="26"/>
      <c r="F613" s="27"/>
      <c r="X613" s="56" t="str">
        <f t="shared" si="2"/>
        <v/>
      </c>
      <c r="Y613" s="56"/>
    </row>
    <row r="614" spans="1:25" x14ac:dyDescent="0.25">
      <c r="A614" s="23" t="s">
        <v>1182</v>
      </c>
      <c r="B614" s="24" t="s">
        <v>1183</v>
      </c>
      <c r="C614" s="25"/>
      <c r="D614" s="26"/>
      <c r="E614" s="26"/>
      <c r="F614" s="27"/>
      <c r="X614" s="56" t="str">
        <f t="shared" si="2"/>
        <v/>
      </c>
      <c r="Y614" s="56"/>
    </row>
    <row r="615" spans="1:25" ht="16.5" customHeight="1" x14ac:dyDescent="0.25">
      <c r="A615" s="47"/>
      <c r="B615" s="19" t="s">
        <v>1184</v>
      </c>
      <c r="C615" s="41">
        <f>SUM(C616:C632)</f>
        <v>0</v>
      </c>
      <c r="D615" s="42"/>
      <c r="E615" s="42"/>
      <c r="F615" s="43"/>
      <c r="X615" s="56" t="str">
        <f t="shared" si="2"/>
        <v/>
      </c>
      <c r="Y615" s="56"/>
    </row>
    <row r="616" spans="1:25" x14ac:dyDescent="0.25">
      <c r="A616" s="23" t="s">
        <v>1185</v>
      </c>
      <c r="B616" s="24" t="s">
        <v>1186</v>
      </c>
      <c r="C616" s="25"/>
      <c r="D616" s="26"/>
      <c r="E616" s="26"/>
      <c r="F616" s="27"/>
      <c r="X616" s="56" t="str">
        <f t="shared" si="2"/>
        <v/>
      </c>
      <c r="Y616" s="56"/>
    </row>
    <row r="617" spans="1:25" x14ac:dyDescent="0.25">
      <c r="A617" s="23" t="s">
        <v>1187</v>
      </c>
      <c r="B617" s="24" t="s">
        <v>1188</v>
      </c>
      <c r="C617" s="25"/>
      <c r="D617" s="26"/>
      <c r="E617" s="26"/>
      <c r="F617" s="27"/>
      <c r="X617" s="56" t="str">
        <f t="shared" si="2"/>
        <v/>
      </c>
      <c r="Y617" s="56"/>
    </row>
    <row r="618" spans="1:25" x14ac:dyDescent="0.25">
      <c r="A618" s="23" t="s">
        <v>1189</v>
      </c>
      <c r="B618" s="24" t="s">
        <v>1190</v>
      </c>
      <c r="C618" s="25"/>
      <c r="D618" s="26"/>
      <c r="E618" s="26"/>
      <c r="F618" s="27"/>
      <c r="X618" s="56" t="str">
        <f t="shared" si="2"/>
        <v/>
      </c>
      <c r="Y618" s="56"/>
    </row>
    <row r="619" spans="1:25" x14ac:dyDescent="0.25">
      <c r="A619" s="23" t="s">
        <v>1191</v>
      </c>
      <c r="B619" s="24" t="s">
        <v>1192</v>
      </c>
      <c r="C619" s="25"/>
      <c r="D619" s="26"/>
      <c r="E619" s="26"/>
      <c r="F619" s="27"/>
      <c r="X619" s="56" t="str">
        <f t="shared" si="2"/>
        <v/>
      </c>
      <c r="Y619" s="56"/>
    </row>
    <row r="620" spans="1:25" x14ac:dyDescent="0.25">
      <c r="A620" s="23" t="s">
        <v>1193</v>
      </c>
      <c r="B620" s="24" t="s">
        <v>1194</v>
      </c>
      <c r="C620" s="25"/>
      <c r="D620" s="26"/>
      <c r="E620" s="26"/>
      <c r="F620" s="27"/>
      <c r="X620" s="56" t="str">
        <f t="shared" si="2"/>
        <v/>
      </c>
      <c r="Y620" s="56"/>
    </row>
    <row r="621" spans="1:25" x14ac:dyDescent="0.25">
      <c r="A621" s="23" t="s">
        <v>1195</v>
      </c>
      <c r="B621" s="24" t="s">
        <v>1196</v>
      </c>
      <c r="C621" s="25"/>
      <c r="D621" s="26"/>
      <c r="E621" s="26"/>
      <c r="F621" s="27"/>
      <c r="X621" s="56" t="str">
        <f t="shared" si="2"/>
        <v/>
      </c>
      <c r="Y621" s="56"/>
    </row>
    <row r="622" spans="1:25" x14ac:dyDescent="0.25">
      <c r="A622" s="23" t="s">
        <v>1197</v>
      </c>
      <c r="B622" s="24" t="s">
        <v>1198</v>
      </c>
      <c r="C622" s="25"/>
      <c r="D622" s="26"/>
      <c r="E622" s="26"/>
      <c r="F622" s="27"/>
      <c r="X622" s="56" t="str">
        <f t="shared" si="2"/>
        <v/>
      </c>
      <c r="Y622" s="56"/>
    </row>
    <row r="623" spans="1:25" x14ac:dyDescent="0.25">
      <c r="A623" s="23" t="s">
        <v>1199</v>
      </c>
      <c r="B623" s="28" t="s">
        <v>4532</v>
      </c>
      <c r="C623" s="25"/>
      <c r="D623" s="26"/>
      <c r="E623" s="26"/>
      <c r="F623" s="27"/>
      <c r="X623" s="56" t="str">
        <f t="shared" si="2"/>
        <v/>
      </c>
      <c r="Y623" s="56"/>
    </row>
    <row r="624" spans="1:25" x14ac:dyDescent="0.25">
      <c r="A624" s="23" t="s">
        <v>1201</v>
      </c>
      <c r="B624" s="24" t="s">
        <v>1202</v>
      </c>
      <c r="C624" s="25"/>
      <c r="D624" s="26"/>
      <c r="E624" s="26"/>
      <c r="F624" s="27"/>
      <c r="X624" s="56" t="str">
        <f t="shared" si="2"/>
        <v/>
      </c>
      <c r="Y624" s="56"/>
    </row>
    <row r="625" spans="1:25" x14ac:dyDescent="0.25">
      <c r="A625" s="23" t="s">
        <v>1203</v>
      </c>
      <c r="B625" s="24" t="s">
        <v>1204</v>
      </c>
      <c r="C625" s="25"/>
      <c r="D625" s="26"/>
      <c r="E625" s="26"/>
      <c r="F625" s="27"/>
      <c r="X625" s="56" t="str">
        <f t="shared" si="2"/>
        <v/>
      </c>
      <c r="Y625" s="56"/>
    </row>
    <row r="626" spans="1:25" x14ac:dyDescent="0.25">
      <c r="A626" s="23" t="s">
        <v>1205</v>
      </c>
      <c r="B626" s="24" t="s">
        <v>1206</v>
      </c>
      <c r="C626" s="25"/>
      <c r="D626" s="26"/>
      <c r="E626" s="26"/>
      <c r="F626" s="27"/>
      <c r="X626" s="56" t="str">
        <f t="shared" si="2"/>
        <v/>
      </c>
      <c r="Y626" s="56"/>
    </row>
    <row r="627" spans="1:25" ht="24" x14ac:dyDescent="0.25">
      <c r="A627" s="23" t="s">
        <v>1207</v>
      </c>
      <c r="B627" s="28" t="s">
        <v>4533</v>
      </c>
      <c r="C627" s="25"/>
      <c r="D627" s="26"/>
      <c r="E627" s="26"/>
      <c r="F627" s="27"/>
      <c r="X627" s="56" t="str">
        <f t="shared" si="2"/>
        <v/>
      </c>
      <c r="Y627" s="56"/>
    </row>
    <row r="628" spans="1:25" x14ac:dyDescent="0.25">
      <c r="A628" s="23" t="s">
        <v>1209</v>
      </c>
      <c r="B628" s="24" t="s">
        <v>1210</v>
      </c>
      <c r="C628" s="25"/>
      <c r="D628" s="26"/>
      <c r="E628" s="26"/>
      <c r="F628" s="27"/>
      <c r="X628" s="56" t="str">
        <f t="shared" si="2"/>
        <v/>
      </c>
      <c r="Y628" s="56"/>
    </row>
    <row r="629" spans="1:25" x14ac:dyDescent="0.25">
      <c r="A629" s="23" t="s">
        <v>1211</v>
      </c>
      <c r="B629" s="36" t="s">
        <v>1212</v>
      </c>
      <c r="C629" s="25"/>
      <c r="D629" s="26"/>
      <c r="E629" s="26"/>
      <c r="F629" s="27"/>
      <c r="X629" s="56" t="str">
        <f t="shared" si="2"/>
        <v/>
      </c>
      <c r="Y629" s="56"/>
    </row>
    <row r="630" spans="1:25" x14ac:dyDescent="0.25">
      <c r="A630" s="60" t="s">
        <v>1213</v>
      </c>
      <c r="B630" s="61" t="s">
        <v>1214</v>
      </c>
      <c r="C630" s="25"/>
      <c r="D630" s="26"/>
      <c r="E630" s="26"/>
      <c r="F630" s="27"/>
      <c r="X630" s="56" t="str">
        <f t="shared" si="2"/>
        <v/>
      </c>
      <c r="Y630" s="56"/>
    </row>
    <row r="631" spans="1:25" x14ac:dyDescent="0.25">
      <c r="A631" s="60" t="s">
        <v>1215</v>
      </c>
      <c r="B631" s="62" t="s">
        <v>1216</v>
      </c>
      <c r="C631" s="25"/>
      <c r="D631" s="26"/>
      <c r="E631" s="26"/>
      <c r="F631" s="27"/>
      <c r="X631" s="56" t="str">
        <f t="shared" ref="X631:X694" si="3">IF(D631&gt;C631,1,"")</f>
        <v/>
      </c>
      <c r="Y631" s="56"/>
    </row>
    <row r="632" spans="1:25" x14ac:dyDescent="0.25">
      <c r="A632" s="60" t="s">
        <v>1217</v>
      </c>
      <c r="B632" s="62" t="s">
        <v>1218</v>
      </c>
      <c r="C632" s="25"/>
      <c r="D632" s="26"/>
      <c r="E632" s="26"/>
      <c r="F632" s="27"/>
      <c r="X632" s="56" t="str">
        <f t="shared" si="3"/>
        <v/>
      </c>
      <c r="Y632" s="56"/>
    </row>
    <row r="633" spans="1:25" x14ac:dyDescent="0.25">
      <c r="A633" s="47"/>
      <c r="B633" s="19" t="s">
        <v>1219</v>
      </c>
      <c r="C633" s="41">
        <f>SUM(C634:C653)</f>
        <v>0</v>
      </c>
      <c r="D633" s="42"/>
      <c r="E633" s="42"/>
      <c r="F633" s="43"/>
      <c r="X633" s="56" t="str">
        <f t="shared" si="3"/>
        <v/>
      </c>
      <c r="Y633" s="56"/>
    </row>
    <row r="634" spans="1:25" x14ac:dyDescent="0.25">
      <c r="A634" s="23" t="s">
        <v>1220</v>
      </c>
      <c r="B634" s="24" t="s">
        <v>1221</v>
      </c>
      <c r="C634" s="25"/>
      <c r="D634" s="26"/>
      <c r="E634" s="26"/>
      <c r="F634" s="27"/>
      <c r="X634" s="56" t="str">
        <f t="shared" si="3"/>
        <v/>
      </c>
      <c r="Y634" s="56"/>
    </row>
    <row r="635" spans="1:25" ht="24" x14ac:dyDescent="0.25">
      <c r="A635" s="23" t="s">
        <v>1222</v>
      </c>
      <c r="B635" s="28" t="s">
        <v>4534</v>
      </c>
      <c r="C635" s="25"/>
      <c r="D635" s="26"/>
      <c r="E635" s="26"/>
      <c r="F635" s="27"/>
      <c r="X635" s="56" t="str">
        <f t="shared" si="3"/>
        <v/>
      </c>
      <c r="Y635" s="56"/>
    </row>
    <row r="636" spans="1:25" ht="24" x14ac:dyDescent="0.25">
      <c r="A636" s="23" t="s">
        <v>1224</v>
      </c>
      <c r="B636" s="28" t="s">
        <v>4535</v>
      </c>
      <c r="C636" s="25"/>
      <c r="D636" s="26"/>
      <c r="E636" s="26"/>
      <c r="F636" s="27"/>
      <c r="X636" s="56" t="str">
        <f t="shared" si="3"/>
        <v/>
      </c>
      <c r="Y636" s="56"/>
    </row>
    <row r="637" spans="1:25" x14ac:dyDescent="0.25">
      <c r="A637" s="23" t="s">
        <v>1226</v>
      </c>
      <c r="B637" s="24" t="s">
        <v>1227</v>
      </c>
      <c r="C637" s="25"/>
      <c r="D637" s="26"/>
      <c r="E637" s="26"/>
      <c r="F637" s="27"/>
      <c r="X637" s="56" t="str">
        <f t="shared" si="3"/>
        <v/>
      </c>
      <c r="Y637" s="56"/>
    </row>
    <row r="638" spans="1:25" ht="24" x14ac:dyDescent="0.25">
      <c r="A638" s="23" t="s">
        <v>1228</v>
      </c>
      <c r="B638" s="28" t="s">
        <v>4536</v>
      </c>
      <c r="C638" s="25"/>
      <c r="D638" s="26"/>
      <c r="E638" s="26"/>
      <c r="F638" s="27"/>
      <c r="X638" s="56" t="str">
        <f t="shared" si="3"/>
        <v/>
      </c>
      <c r="Y638" s="56"/>
    </row>
    <row r="639" spans="1:25" ht="24" x14ac:dyDescent="0.25">
      <c r="A639" s="23" t="s">
        <v>1230</v>
      </c>
      <c r="B639" s="28" t="s">
        <v>4537</v>
      </c>
      <c r="C639" s="25"/>
      <c r="D639" s="26"/>
      <c r="E639" s="26"/>
      <c r="F639" s="27"/>
      <c r="X639" s="56" t="str">
        <f t="shared" si="3"/>
        <v/>
      </c>
      <c r="Y639" s="56"/>
    </row>
    <row r="640" spans="1:25" ht="24" x14ac:dyDescent="0.25">
      <c r="A640" s="23" t="s">
        <v>1232</v>
      </c>
      <c r="B640" s="28" t="s">
        <v>4538</v>
      </c>
      <c r="C640" s="25"/>
      <c r="D640" s="26"/>
      <c r="E640" s="26"/>
      <c r="F640" s="27"/>
      <c r="X640" s="56" t="str">
        <f t="shared" si="3"/>
        <v/>
      </c>
      <c r="Y640" s="56"/>
    </row>
    <row r="641" spans="1:25" x14ac:dyDescent="0.25">
      <c r="A641" s="23" t="s">
        <v>1234</v>
      </c>
      <c r="B641" s="24" t="s">
        <v>1235</v>
      </c>
      <c r="C641" s="25"/>
      <c r="D641" s="26"/>
      <c r="E641" s="26"/>
      <c r="F641" s="27"/>
      <c r="X641" s="56" t="str">
        <f t="shared" si="3"/>
        <v/>
      </c>
      <c r="Y641" s="56"/>
    </row>
    <row r="642" spans="1:25" x14ac:dyDescent="0.25">
      <c r="A642" s="23" t="s">
        <v>1236</v>
      </c>
      <c r="B642" s="24" t="s">
        <v>1237</v>
      </c>
      <c r="C642" s="25"/>
      <c r="D642" s="26"/>
      <c r="E642" s="26"/>
      <c r="F642" s="27"/>
      <c r="X642" s="56" t="str">
        <f t="shared" si="3"/>
        <v/>
      </c>
      <c r="Y642" s="56"/>
    </row>
    <row r="643" spans="1:25" x14ac:dyDescent="0.25">
      <c r="A643" s="23" t="s">
        <v>1238</v>
      </c>
      <c r="B643" s="24" t="s">
        <v>1239</v>
      </c>
      <c r="C643" s="25"/>
      <c r="D643" s="26"/>
      <c r="E643" s="26"/>
      <c r="F643" s="27"/>
      <c r="X643" s="56" t="str">
        <f t="shared" si="3"/>
        <v/>
      </c>
      <c r="Y643" s="56"/>
    </row>
    <row r="644" spans="1:25" x14ac:dyDescent="0.25">
      <c r="A644" s="23" t="s">
        <v>1240</v>
      </c>
      <c r="B644" s="24" t="s">
        <v>1241</v>
      </c>
      <c r="C644" s="25"/>
      <c r="D644" s="26"/>
      <c r="E644" s="26"/>
      <c r="F644" s="27"/>
      <c r="X644" s="56" t="str">
        <f t="shared" si="3"/>
        <v/>
      </c>
      <c r="Y644" s="56"/>
    </row>
    <row r="645" spans="1:25" x14ac:dyDescent="0.25">
      <c r="A645" s="23" t="s">
        <v>1242</v>
      </c>
      <c r="B645" s="24" t="s">
        <v>1243</v>
      </c>
      <c r="C645" s="25"/>
      <c r="D645" s="26"/>
      <c r="E645" s="26"/>
      <c r="F645" s="27"/>
      <c r="X645" s="56" t="str">
        <f t="shared" si="3"/>
        <v/>
      </c>
      <c r="Y645" s="56"/>
    </row>
    <row r="646" spans="1:25" x14ac:dyDescent="0.25">
      <c r="A646" s="23" t="s">
        <v>1244</v>
      </c>
      <c r="B646" s="24" t="s">
        <v>1245</v>
      </c>
      <c r="C646" s="25"/>
      <c r="D646" s="26"/>
      <c r="E646" s="26"/>
      <c r="F646" s="27"/>
      <c r="X646" s="56" t="str">
        <f t="shared" si="3"/>
        <v/>
      </c>
      <c r="Y646" s="56"/>
    </row>
    <row r="647" spans="1:25" x14ac:dyDescent="0.25">
      <c r="A647" s="23" t="s">
        <v>1246</v>
      </c>
      <c r="B647" s="24" t="s">
        <v>1247</v>
      </c>
      <c r="C647" s="25"/>
      <c r="D647" s="26"/>
      <c r="E647" s="26"/>
      <c r="F647" s="27"/>
      <c r="X647" s="56" t="str">
        <f t="shared" si="3"/>
        <v/>
      </c>
      <c r="Y647" s="56"/>
    </row>
    <row r="648" spans="1:25" x14ac:dyDescent="0.25">
      <c r="A648" s="23" t="s">
        <v>1248</v>
      </c>
      <c r="B648" s="24" t="s">
        <v>1249</v>
      </c>
      <c r="C648" s="25"/>
      <c r="D648" s="26"/>
      <c r="E648" s="26"/>
      <c r="F648" s="27"/>
      <c r="X648" s="56" t="str">
        <f t="shared" si="3"/>
        <v/>
      </c>
      <c r="Y648" s="56"/>
    </row>
    <row r="649" spans="1:25" x14ac:dyDescent="0.25">
      <c r="A649" s="23" t="s">
        <v>1250</v>
      </c>
      <c r="B649" s="28" t="s">
        <v>4539</v>
      </c>
      <c r="C649" s="25"/>
      <c r="D649" s="26"/>
      <c r="E649" s="26"/>
      <c r="F649" s="27"/>
      <c r="X649" s="56" t="str">
        <f t="shared" si="3"/>
        <v/>
      </c>
      <c r="Y649" s="56"/>
    </row>
    <row r="650" spans="1:25" x14ac:dyDescent="0.25">
      <c r="A650" s="23" t="s">
        <v>1252</v>
      </c>
      <c r="B650" s="29" t="s">
        <v>4540</v>
      </c>
      <c r="C650" s="25"/>
      <c r="D650" s="26"/>
      <c r="E650" s="26"/>
      <c r="F650" s="27"/>
      <c r="X650" s="56" t="str">
        <f t="shared" si="3"/>
        <v/>
      </c>
      <c r="Y650" s="56"/>
    </row>
    <row r="651" spans="1:25" x14ac:dyDescent="0.25">
      <c r="A651" s="23" t="s">
        <v>1254</v>
      </c>
      <c r="B651" s="29" t="s">
        <v>4541</v>
      </c>
      <c r="C651" s="25"/>
      <c r="D651" s="26"/>
      <c r="E651" s="26"/>
      <c r="F651" s="27"/>
      <c r="X651" s="56" t="str">
        <f t="shared" si="3"/>
        <v/>
      </c>
      <c r="Y651" s="56"/>
    </row>
    <row r="652" spans="1:25" x14ac:dyDescent="0.25">
      <c r="A652" s="23" t="s">
        <v>1256</v>
      </c>
      <c r="B652" s="29" t="s">
        <v>4542</v>
      </c>
      <c r="C652" s="25"/>
      <c r="D652" s="26"/>
      <c r="E652" s="26"/>
      <c r="F652" s="27"/>
      <c r="X652" s="56" t="str">
        <f t="shared" si="3"/>
        <v/>
      </c>
      <c r="Y652" s="56"/>
    </row>
    <row r="653" spans="1:25" x14ac:dyDescent="0.25">
      <c r="A653" s="23" t="s">
        <v>1258</v>
      </c>
      <c r="B653" s="29" t="s">
        <v>4543</v>
      </c>
      <c r="C653" s="25"/>
      <c r="D653" s="26"/>
      <c r="E653" s="26"/>
      <c r="F653" s="27"/>
      <c r="X653" s="56" t="str">
        <f t="shared" si="3"/>
        <v/>
      </c>
      <c r="Y653" s="56"/>
    </row>
    <row r="654" spans="1:25" x14ac:dyDescent="0.25">
      <c r="A654" s="47"/>
      <c r="B654" s="19" t="s">
        <v>1260</v>
      </c>
      <c r="C654" s="41">
        <f>SUM(C655:C667)</f>
        <v>0</v>
      </c>
      <c r="D654" s="42"/>
      <c r="E654" s="42"/>
      <c r="F654" s="43"/>
      <c r="X654" s="56" t="str">
        <f t="shared" si="3"/>
        <v/>
      </c>
      <c r="Y654" s="56"/>
    </row>
    <row r="655" spans="1:25" x14ac:dyDescent="0.25">
      <c r="A655" s="23" t="s">
        <v>1261</v>
      </c>
      <c r="B655" s="24" t="s">
        <v>1262</v>
      </c>
      <c r="C655" s="25"/>
      <c r="D655" s="26"/>
      <c r="E655" s="26"/>
      <c r="F655" s="27"/>
      <c r="X655" s="56" t="str">
        <f t="shared" si="3"/>
        <v/>
      </c>
      <c r="Y655" s="56"/>
    </row>
    <row r="656" spans="1:25" x14ac:dyDescent="0.25">
      <c r="A656" s="23" t="s">
        <v>1263</v>
      </c>
      <c r="B656" s="28" t="s">
        <v>1264</v>
      </c>
      <c r="C656" s="25"/>
      <c r="D656" s="26"/>
      <c r="E656" s="26"/>
      <c r="F656" s="27"/>
      <c r="X656" s="56" t="str">
        <f t="shared" si="3"/>
        <v/>
      </c>
      <c r="Y656" s="56"/>
    </row>
    <row r="657" spans="1:25" x14ac:dyDescent="0.25">
      <c r="A657" s="23" t="s">
        <v>1265</v>
      </c>
      <c r="B657" s="28" t="s">
        <v>1266</v>
      </c>
      <c r="C657" s="25"/>
      <c r="D657" s="26"/>
      <c r="E657" s="26"/>
      <c r="F657" s="27"/>
      <c r="X657" s="56" t="str">
        <f t="shared" si="3"/>
        <v/>
      </c>
      <c r="Y657" s="56"/>
    </row>
    <row r="658" spans="1:25" x14ac:dyDescent="0.25">
      <c r="A658" s="23" t="s">
        <v>1267</v>
      </c>
      <c r="B658" s="24" t="s">
        <v>1268</v>
      </c>
      <c r="C658" s="25"/>
      <c r="D658" s="26"/>
      <c r="E658" s="26"/>
      <c r="F658" s="27"/>
      <c r="X658" s="56" t="str">
        <f t="shared" si="3"/>
        <v/>
      </c>
      <c r="Y658" s="56"/>
    </row>
    <row r="659" spans="1:25" x14ac:dyDescent="0.25">
      <c r="A659" s="23" t="s">
        <v>1269</v>
      </c>
      <c r="B659" s="28" t="s">
        <v>1270</v>
      </c>
      <c r="C659" s="25"/>
      <c r="D659" s="26"/>
      <c r="E659" s="26"/>
      <c r="F659" s="27"/>
      <c r="X659" s="56" t="str">
        <f t="shared" si="3"/>
        <v/>
      </c>
      <c r="Y659" s="56"/>
    </row>
    <row r="660" spans="1:25" x14ac:dyDescent="0.25">
      <c r="A660" s="23" t="s">
        <v>1271</v>
      </c>
      <c r="B660" s="28" t="s">
        <v>1272</v>
      </c>
      <c r="C660" s="25"/>
      <c r="D660" s="26"/>
      <c r="E660" s="26"/>
      <c r="F660" s="27"/>
      <c r="X660" s="56" t="str">
        <f t="shared" si="3"/>
        <v/>
      </c>
      <c r="Y660" s="56"/>
    </row>
    <row r="661" spans="1:25" x14ac:dyDescent="0.25">
      <c r="A661" s="23" t="s">
        <v>1273</v>
      </c>
      <c r="B661" s="28" t="s">
        <v>1274</v>
      </c>
      <c r="C661" s="25"/>
      <c r="D661" s="26"/>
      <c r="E661" s="26"/>
      <c r="F661" s="27"/>
      <c r="X661" s="56" t="str">
        <f t="shared" si="3"/>
        <v/>
      </c>
      <c r="Y661" s="56"/>
    </row>
    <row r="662" spans="1:25" x14ac:dyDescent="0.25">
      <c r="A662" s="23" t="s">
        <v>1275</v>
      </c>
      <c r="B662" s="24" t="s">
        <v>1276</v>
      </c>
      <c r="C662" s="25"/>
      <c r="D662" s="26"/>
      <c r="E662" s="26"/>
      <c r="F662" s="27"/>
      <c r="X662" s="56" t="str">
        <f t="shared" si="3"/>
        <v/>
      </c>
      <c r="Y662" s="56"/>
    </row>
    <row r="663" spans="1:25" x14ac:dyDescent="0.25">
      <c r="A663" s="23" t="s">
        <v>1277</v>
      </c>
      <c r="B663" s="24" t="s">
        <v>1278</v>
      </c>
      <c r="C663" s="25"/>
      <c r="D663" s="26"/>
      <c r="E663" s="26"/>
      <c r="F663" s="27"/>
      <c r="X663" s="56" t="str">
        <f t="shared" si="3"/>
        <v/>
      </c>
      <c r="Y663" s="56"/>
    </row>
    <row r="664" spans="1:25" x14ac:dyDescent="0.25">
      <c r="A664" s="23" t="s">
        <v>1279</v>
      </c>
      <c r="B664" s="24" t="s">
        <v>1280</v>
      </c>
      <c r="C664" s="25"/>
      <c r="D664" s="26"/>
      <c r="E664" s="26"/>
      <c r="F664" s="27"/>
      <c r="X664" s="56" t="str">
        <f t="shared" si="3"/>
        <v/>
      </c>
      <c r="Y664" s="56"/>
    </row>
    <row r="665" spans="1:25" x14ac:dyDescent="0.25">
      <c r="A665" s="23" t="s">
        <v>1281</v>
      </c>
      <c r="B665" s="24" t="s">
        <v>1282</v>
      </c>
      <c r="C665" s="25"/>
      <c r="D665" s="26"/>
      <c r="E665" s="26"/>
      <c r="F665" s="27"/>
      <c r="X665" s="56" t="str">
        <f t="shared" si="3"/>
        <v/>
      </c>
      <c r="Y665" s="56"/>
    </row>
    <row r="666" spans="1:25" x14ac:dyDescent="0.25">
      <c r="A666" s="23" t="s">
        <v>1283</v>
      </c>
      <c r="B666" s="24" t="s">
        <v>1284</v>
      </c>
      <c r="C666" s="25"/>
      <c r="D666" s="26"/>
      <c r="E666" s="26"/>
      <c r="F666" s="27"/>
      <c r="X666" s="56" t="str">
        <f t="shared" si="3"/>
        <v/>
      </c>
      <c r="Y666" s="56"/>
    </row>
    <row r="667" spans="1:25" x14ac:dyDescent="0.25">
      <c r="A667" s="23" t="s">
        <v>1285</v>
      </c>
      <c r="B667" s="24" t="s">
        <v>1286</v>
      </c>
      <c r="C667" s="25"/>
      <c r="D667" s="26"/>
      <c r="E667" s="26"/>
      <c r="F667" s="27"/>
      <c r="X667" s="56" t="str">
        <f t="shared" si="3"/>
        <v/>
      </c>
      <c r="Y667" s="56"/>
    </row>
    <row r="668" spans="1:25" ht="15.75" customHeight="1" x14ac:dyDescent="0.25">
      <c r="A668" s="47"/>
      <c r="B668" s="63" t="s">
        <v>1287</v>
      </c>
      <c r="C668" s="41"/>
      <c r="D668" s="42"/>
      <c r="E668" s="42"/>
      <c r="F668" s="43"/>
      <c r="X668" s="56" t="str">
        <f t="shared" si="3"/>
        <v/>
      </c>
      <c r="Y668" s="56"/>
    </row>
    <row r="669" spans="1:25" ht="14.25" customHeight="1" x14ac:dyDescent="0.25">
      <c r="A669" s="47"/>
      <c r="B669" s="59" t="s">
        <v>1288</v>
      </c>
      <c r="C669" s="41"/>
      <c r="D669" s="42"/>
      <c r="E669" s="42"/>
      <c r="F669" s="43"/>
      <c r="X669" s="56" t="str">
        <f t="shared" si="3"/>
        <v/>
      </c>
      <c r="Y669" s="56"/>
    </row>
    <row r="670" spans="1:25" ht="13.5" customHeight="1" x14ac:dyDescent="0.25">
      <c r="A670" s="47"/>
      <c r="B670" s="19" t="s">
        <v>1289</v>
      </c>
      <c r="C670" s="41">
        <f>SUM(C671:C696)</f>
        <v>0</v>
      </c>
      <c r="D670" s="42"/>
      <c r="E670" s="42"/>
      <c r="F670" s="43"/>
      <c r="X670" s="56" t="str">
        <f t="shared" si="3"/>
        <v/>
      </c>
      <c r="Y670" s="56"/>
    </row>
    <row r="671" spans="1:25" x14ac:dyDescent="0.25">
      <c r="A671" s="23" t="s">
        <v>1290</v>
      </c>
      <c r="B671" s="24" t="s">
        <v>1291</v>
      </c>
      <c r="C671" s="25"/>
      <c r="D671" s="26"/>
      <c r="E671" s="26"/>
      <c r="F671" s="27"/>
      <c r="X671" s="56" t="str">
        <f t="shared" si="3"/>
        <v/>
      </c>
      <c r="Y671" s="56"/>
    </row>
    <row r="672" spans="1:25" x14ac:dyDescent="0.25">
      <c r="A672" s="23" t="s">
        <v>1292</v>
      </c>
      <c r="B672" s="24" t="s">
        <v>1293</v>
      </c>
      <c r="C672" s="25"/>
      <c r="D672" s="26"/>
      <c r="E672" s="26"/>
      <c r="F672" s="27"/>
      <c r="X672" s="56" t="str">
        <f t="shared" si="3"/>
        <v/>
      </c>
      <c r="Y672" s="56"/>
    </row>
    <row r="673" spans="1:25" x14ac:dyDescent="0.25">
      <c r="A673" s="23" t="s">
        <v>1294</v>
      </c>
      <c r="B673" s="36" t="s">
        <v>1295</v>
      </c>
      <c r="C673" s="25"/>
      <c r="D673" s="26"/>
      <c r="E673" s="26"/>
      <c r="F673" s="27"/>
      <c r="X673" s="56" t="str">
        <f t="shared" si="3"/>
        <v/>
      </c>
      <c r="Y673" s="56"/>
    </row>
    <row r="674" spans="1:25" x14ac:dyDescent="0.25">
      <c r="A674" s="23"/>
      <c r="B674" s="46" t="s">
        <v>1296</v>
      </c>
      <c r="C674" s="25"/>
      <c r="D674" s="26"/>
      <c r="E674" s="26"/>
      <c r="F674" s="27"/>
      <c r="X674" s="56" t="str">
        <f t="shared" si="3"/>
        <v/>
      </c>
      <c r="Y674" s="56"/>
    </row>
    <row r="675" spans="1:25" ht="24" x14ac:dyDescent="0.25">
      <c r="A675" s="23" t="s">
        <v>1297</v>
      </c>
      <c r="B675" s="28" t="s">
        <v>4544</v>
      </c>
      <c r="C675" s="25"/>
      <c r="D675" s="26"/>
      <c r="E675" s="26"/>
      <c r="F675" s="27"/>
      <c r="X675" s="56" t="str">
        <f t="shared" si="3"/>
        <v/>
      </c>
      <c r="Y675" s="56"/>
    </row>
    <row r="676" spans="1:25" x14ac:dyDescent="0.25">
      <c r="A676" s="23" t="s">
        <v>1299</v>
      </c>
      <c r="B676" s="36" t="s">
        <v>1300</v>
      </c>
      <c r="C676" s="25"/>
      <c r="D676" s="26"/>
      <c r="E676" s="26"/>
      <c r="F676" s="27"/>
      <c r="X676" s="56" t="str">
        <f t="shared" si="3"/>
        <v/>
      </c>
      <c r="Y676" s="56"/>
    </row>
    <row r="677" spans="1:25" x14ac:dyDescent="0.25">
      <c r="A677" s="23"/>
      <c r="B677" s="46" t="s">
        <v>1301</v>
      </c>
      <c r="C677" s="25"/>
      <c r="D677" s="26"/>
      <c r="E677" s="26"/>
      <c r="F677" s="27"/>
      <c r="X677" s="56" t="str">
        <f t="shared" si="3"/>
        <v/>
      </c>
      <c r="Y677" s="56"/>
    </row>
    <row r="678" spans="1:25" x14ac:dyDescent="0.25">
      <c r="A678" s="23" t="s">
        <v>1302</v>
      </c>
      <c r="B678" s="24" t="s">
        <v>1303</v>
      </c>
      <c r="C678" s="25"/>
      <c r="D678" s="26"/>
      <c r="E678" s="26"/>
      <c r="F678" s="27"/>
      <c r="X678" s="56" t="str">
        <f t="shared" si="3"/>
        <v/>
      </c>
      <c r="Y678" s="56"/>
    </row>
    <row r="679" spans="1:25" x14ac:dyDescent="0.25">
      <c r="A679" s="23" t="s">
        <v>1304</v>
      </c>
      <c r="B679" s="24" t="s">
        <v>1305</v>
      </c>
      <c r="C679" s="25"/>
      <c r="D679" s="26"/>
      <c r="E679" s="26"/>
      <c r="F679" s="27"/>
      <c r="X679" s="56" t="str">
        <f t="shared" si="3"/>
        <v/>
      </c>
      <c r="Y679" s="56"/>
    </row>
    <row r="680" spans="1:25" x14ac:dyDescent="0.25">
      <c r="A680" s="23" t="s">
        <v>1306</v>
      </c>
      <c r="B680" s="24" t="s">
        <v>1307</v>
      </c>
      <c r="C680" s="25"/>
      <c r="D680" s="26"/>
      <c r="E680" s="26"/>
      <c r="F680" s="27"/>
      <c r="X680" s="56" t="str">
        <f t="shared" si="3"/>
        <v/>
      </c>
      <c r="Y680" s="56"/>
    </row>
    <row r="681" spans="1:25" x14ac:dyDescent="0.25">
      <c r="A681" s="23" t="s">
        <v>1308</v>
      </c>
      <c r="B681" s="24" t="s">
        <v>1309</v>
      </c>
      <c r="C681" s="25"/>
      <c r="D681" s="26"/>
      <c r="E681" s="26"/>
      <c r="F681" s="27"/>
      <c r="X681" s="56" t="str">
        <f t="shared" si="3"/>
        <v/>
      </c>
      <c r="Y681" s="56"/>
    </row>
    <row r="682" spans="1:25" x14ac:dyDescent="0.25">
      <c r="A682" s="23" t="s">
        <v>1310</v>
      </c>
      <c r="B682" s="36" t="s">
        <v>1311</v>
      </c>
      <c r="C682" s="25"/>
      <c r="D682" s="26"/>
      <c r="E682" s="26"/>
      <c r="F682" s="27"/>
      <c r="X682" s="56" t="str">
        <f t="shared" si="3"/>
        <v/>
      </c>
      <c r="Y682" s="56"/>
    </row>
    <row r="683" spans="1:25" x14ac:dyDescent="0.25">
      <c r="A683" s="23"/>
      <c r="B683" s="46" t="s">
        <v>1312</v>
      </c>
      <c r="C683" s="25"/>
      <c r="D683" s="26"/>
      <c r="E683" s="26"/>
      <c r="F683" s="27"/>
      <c r="X683" s="56" t="str">
        <f t="shared" si="3"/>
        <v/>
      </c>
      <c r="Y683" s="56"/>
    </row>
    <row r="684" spans="1:25" x14ac:dyDescent="0.25">
      <c r="A684" s="23" t="s">
        <v>1313</v>
      </c>
      <c r="B684" s="24" t="s">
        <v>1314</v>
      </c>
      <c r="C684" s="25"/>
      <c r="D684" s="26"/>
      <c r="E684" s="26"/>
      <c r="F684" s="27"/>
      <c r="X684" s="56" t="str">
        <f t="shared" si="3"/>
        <v/>
      </c>
      <c r="Y684" s="56"/>
    </row>
    <row r="685" spans="1:25" x14ac:dyDescent="0.25">
      <c r="A685" s="23" t="s">
        <v>1315</v>
      </c>
      <c r="B685" s="24" t="s">
        <v>1316</v>
      </c>
      <c r="C685" s="25"/>
      <c r="D685" s="26"/>
      <c r="E685" s="26"/>
      <c r="F685" s="27"/>
      <c r="X685" s="56" t="str">
        <f t="shared" si="3"/>
        <v/>
      </c>
      <c r="Y685" s="56"/>
    </row>
    <row r="686" spans="1:25" x14ac:dyDescent="0.25">
      <c r="A686" s="23" t="s">
        <v>1317</v>
      </c>
      <c r="B686" s="24" t="s">
        <v>1318</v>
      </c>
      <c r="C686" s="25"/>
      <c r="D686" s="26"/>
      <c r="E686" s="26"/>
      <c r="F686" s="27"/>
      <c r="X686" s="56" t="str">
        <f t="shared" si="3"/>
        <v/>
      </c>
      <c r="Y686" s="56"/>
    </row>
    <row r="687" spans="1:25" x14ac:dyDescent="0.25">
      <c r="A687" s="23" t="s">
        <v>1319</v>
      </c>
      <c r="B687" s="24" t="s">
        <v>1320</v>
      </c>
      <c r="C687" s="25"/>
      <c r="D687" s="26"/>
      <c r="E687" s="26"/>
      <c r="F687" s="27"/>
      <c r="X687" s="56" t="str">
        <f t="shared" si="3"/>
        <v/>
      </c>
      <c r="Y687" s="56"/>
    </row>
    <row r="688" spans="1:25" ht="24" x14ac:dyDescent="0.25">
      <c r="A688" s="23" t="s">
        <v>1321</v>
      </c>
      <c r="B688" s="28" t="s">
        <v>4545</v>
      </c>
      <c r="C688" s="25"/>
      <c r="D688" s="26"/>
      <c r="E688" s="26"/>
      <c r="F688" s="27"/>
      <c r="X688" s="56" t="str">
        <f t="shared" si="3"/>
        <v/>
      </c>
      <c r="Y688" s="56"/>
    </row>
    <row r="689" spans="1:25" x14ac:dyDescent="0.25">
      <c r="A689" s="23" t="s">
        <v>1323</v>
      </c>
      <c r="B689" s="24" t="s">
        <v>1324</v>
      </c>
      <c r="C689" s="25"/>
      <c r="D689" s="26"/>
      <c r="E689" s="26"/>
      <c r="F689" s="27"/>
      <c r="X689" s="56" t="str">
        <f t="shared" si="3"/>
        <v/>
      </c>
      <c r="Y689" s="56"/>
    </row>
    <row r="690" spans="1:25" ht="24" x14ac:dyDescent="0.25">
      <c r="A690" s="23" t="s">
        <v>1325</v>
      </c>
      <c r="B690" s="29" t="s">
        <v>4546</v>
      </c>
      <c r="C690" s="25"/>
      <c r="D690" s="26"/>
      <c r="E690" s="26"/>
      <c r="F690" s="27"/>
      <c r="X690" s="56" t="str">
        <f t="shared" si="3"/>
        <v/>
      </c>
      <c r="Y690" s="56"/>
    </row>
    <row r="691" spans="1:25" x14ac:dyDescent="0.25">
      <c r="A691" s="23"/>
      <c r="B691" s="46" t="s">
        <v>1327</v>
      </c>
      <c r="C691" s="25"/>
      <c r="D691" s="26"/>
      <c r="E691" s="26"/>
      <c r="F691" s="27"/>
      <c r="X691" s="56" t="str">
        <f t="shared" si="3"/>
        <v/>
      </c>
      <c r="Y691" s="56"/>
    </row>
    <row r="692" spans="1:25" x14ac:dyDescent="0.25">
      <c r="A692" s="23" t="s">
        <v>1328</v>
      </c>
      <c r="B692" s="24" t="s">
        <v>1329</v>
      </c>
      <c r="C692" s="25"/>
      <c r="D692" s="26"/>
      <c r="E692" s="26"/>
      <c r="F692" s="27"/>
      <c r="X692" s="56" t="str">
        <f t="shared" si="3"/>
        <v/>
      </c>
      <c r="Y692" s="56"/>
    </row>
    <row r="693" spans="1:25" x14ac:dyDescent="0.25">
      <c r="A693" s="23" t="s">
        <v>1330</v>
      </c>
      <c r="B693" s="24" t="s">
        <v>1331</v>
      </c>
      <c r="C693" s="25"/>
      <c r="D693" s="26"/>
      <c r="E693" s="26"/>
      <c r="F693" s="27"/>
      <c r="X693" s="56" t="str">
        <f t="shared" si="3"/>
        <v/>
      </c>
      <c r="Y693" s="56"/>
    </row>
    <row r="694" spans="1:25" x14ac:dyDescent="0.25">
      <c r="A694" s="23" t="s">
        <v>1332</v>
      </c>
      <c r="B694" s="24" t="s">
        <v>1333</v>
      </c>
      <c r="C694" s="25"/>
      <c r="D694" s="26"/>
      <c r="E694" s="26"/>
      <c r="F694" s="27"/>
      <c r="X694" s="56" t="str">
        <f t="shared" si="3"/>
        <v/>
      </c>
      <c r="Y694" s="56"/>
    </row>
    <row r="695" spans="1:25" x14ac:dyDescent="0.25">
      <c r="A695" s="23" t="s">
        <v>1334</v>
      </c>
      <c r="B695" s="24" t="s">
        <v>1335</v>
      </c>
      <c r="C695" s="25"/>
      <c r="D695" s="26"/>
      <c r="E695" s="26"/>
      <c r="F695" s="27"/>
      <c r="X695" s="56" t="str">
        <f t="shared" ref="X695:X758" si="4">IF(D695&gt;C695,1,"")</f>
        <v/>
      </c>
      <c r="Y695" s="56"/>
    </row>
    <row r="696" spans="1:25" x14ac:dyDescent="0.25">
      <c r="A696" s="23" t="s">
        <v>1336</v>
      </c>
      <c r="B696" s="36" t="s">
        <v>1337</v>
      </c>
      <c r="C696" s="25"/>
      <c r="D696" s="26"/>
      <c r="E696" s="26"/>
      <c r="F696" s="27"/>
      <c r="X696" s="56" t="str">
        <f t="shared" si="4"/>
        <v/>
      </c>
      <c r="Y696" s="56"/>
    </row>
    <row r="697" spans="1:25" x14ac:dyDescent="0.25">
      <c r="A697" s="47"/>
      <c r="B697" s="19" t="s">
        <v>1338</v>
      </c>
      <c r="C697" s="41">
        <f>SUM(C698:C714)</f>
        <v>0</v>
      </c>
      <c r="D697" s="42"/>
      <c r="E697" s="42"/>
      <c r="F697" s="43"/>
      <c r="X697" s="56" t="str">
        <f t="shared" si="4"/>
        <v/>
      </c>
      <c r="Y697" s="56"/>
    </row>
    <row r="698" spans="1:25" x14ac:dyDescent="0.25">
      <c r="A698" s="23" t="s">
        <v>1339</v>
      </c>
      <c r="B698" s="24" t="s">
        <v>1340</v>
      </c>
      <c r="C698" s="25"/>
      <c r="D698" s="26"/>
      <c r="E698" s="26"/>
      <c r="F698" s="27"/>
      <c r="X698" s="56" t="str">
        <f t="shared" si="4"/>
        <v/>
      </c>
      <c r="Y698" s="56"/>
    </row>
    <row r="699" spans="1:25" x14ac:dyDescent="0.25">
      <c r="A699" s="23" t="s">
        <v>1341</v>
      </c>
      <c r="B699" s="36" t="s">
        <v>1342</v>
      </c>
      <c r="C699" s="25"/>
      <c r="D699" s="26"/>
      <c r="E699" s="26"/>
      <c r="F699" s="27"/>
      <c r="X699" s="56" t="str">
        <f t="shared" si="4"/>
        <v/>
      </c>
      <c r="Y699" s="56"/>
    </row>
    <row r="700" spans="1:25" x14ac:dyDescent="0.25">
      <c r="A700" s="23"/>
      <c r="B700" s="46" t="s">
        <v>1343</v>
      </c>
      <c r="C700" s="25"/>
      <c r="D700" s="26"/>
      <c r="E700" s="26"/>
      <c r="F700" s="27"/>
      <c r="X700" s="56" t="str">
        <f t="shared" si="4"/>
        <v/>
      </c>
      <c r="Y700" s="56"/>
    </row>
    <row r="701" spans="1:25" x14ac:dyDescent="0.25">
      <c r="A701" s="23" t="s">
        <v>1344</v>
      </c>
      <c r="B701" s="24" t="s">
        <v>1345</v>
      </c>
      <c r="C701" s="25"/>
      <c r="D701" s="26"/>
      <c r="E701" s="26"/>
      <c r="F701" s="27"/>
      <c r="X701" s="56" t="str">
        <f t="shared" si="4"/>
        <v/>
      </c>
      <c r="Y701" s="56"/>
    </row>
    <row r="702" spans="1:25" ht="35.25" x14ac:dyDescent="0.25">
      <c r="A702" s="23" t="s">
        <v>1346</v>
      </c>
      <c r="B702" s="29" t="s">
        <v>4547</v>
      </c>
      <c r="C702" s="25"/>
      <c r="D702" s="26"/>
      <c r="E702" s="26"/>
      <c r="F702" s="27"/>
      <c r="X702" s="56" t="str">
        <f t="shared" si="4"/>
        <v/>
      </c>
      <c r="Y702" s="56"/>
    </row>
    <row r="703" spans="1:25" x14ac:dyDescent="0.25">
      <c r="A703" s="23"/>
      <c r="B703" s="46" t="s">
        <v>1348</v>
      </c>
      <c r="C703" s="25"/>
      <c r="D703" s="26"/>
      <c r="E703" s="26"/>
      <c r="F703" s="27"/>
      <c r="X703" s="56" t="str">
        <f t="shared" si="4"/>
        <v/>
      </c>
      <c r="Y703" s="56"/>
    </row>
    <row r="704" spans="1:25" ht="24" x14ac:dyDescent="0.25">
      <c r="A704" s="23" t="s">
        <v>1349</v>
      </c>
      <c r="B704" s="28" t="s">
        <v>4548</v>
      </c>
      <c r="C704" s="25"/>
      <c r="D704" s="26"/>
      <c r="E704" s="26"/>
      <c r="F704" s="27"/>
      <c r="X704" s="56" t="str">
        <f t="shared" si="4"/>
        <v/>
      </c>
      <c r="Y704" s="56"/>
    </row>
    <row r="705" spans="1:25" ht="24" x14ac:dyDescent="0.25">
      <c r="A705" s="23" t="s">
        <v>1351</v>
      </c>
      <c r="B705" s="29" t="s">
        <v>4549</v>
      </c>
      <c r="C705" s="25"/>
      <c r="D705" s="26"/>
      <c r="E705" s="26"/>
      <c r="F705" s="27"/>
      <c r="X705" s="56" t="str">
        <f t="shared" si="4"/>
        <v/>
      </c>
      <c r="Y705" s="56"/>
    </row>
    <row r="706" spans="1:25" x14ac:dyDescent="0.25">
      <c r="A706" s="23"/>
      <c r="B706" s="46" t="s">
        <v>1353</v>
      </c>
      <c r="C706" s="25"/>
      <c r="D706" s="26"/>
      <c r="E706" s="26"/>
      <c r="F706" s="27"/>
      <c r="X706" s="56" t="str">
        <f t="shared" si="4"/>
        <v/>
      </c>
      <c r="Y706" s="56"/>
    </row>
    <row r="707" spans="1:25" ht="24" x14ac:dyDescent="0.25">
      <c r="A707" s="23" t="s">
        <v>1354</v>
      </c>
      <c r="B707" s="28" t="s">
        <v>4550</v>
      </c>
      <c r="C707" s="25"/>
      <c r="D707" s="26"/>
      <c r="E707" s="26"/>
      <c r="F707" s="27"/>
      <c r="X707" s="56" t="str">
        <f t="shared" si="4"/>
        <v/>
      </c>
      <c r="Y707" s="56"/>
    </row>
    <row r="708" spans="1:25" ht="24" x14ac:dyDescent="0.25">
      <c r="A708" s="23" t="s">
        <v>1356</v>
      </c>
      <c r="B708" s="28" t="s">
        <v>4551</v>
      </c>
      <c r="C708" s="25"/>
      <c r="D708" s="26"/>
      <c r="E708" s="26"/>
      <c r="F708" s="27"/>
      <c r="X708" s="56" t="str">
        <f t="shared" si="4"/>
        <v/>
      </c>
      <c r="Y708" s="56"/>
    </row>
    <row r="709" spans="1:25" x14ac:dyDescent="0.25">
      <c r="A709" s="23" t="s">
        <v>1358</v>
      </c>
      <c r="B709" s="28" t="s">
        <v>4552</v>
      </c>
      <c r="C709" s="25"/>
      <c r="D709" s="26"/>
      <c r="E709" s="26"/>
      <c r="F709" s="27"/>
      <c r="X709" s="56" t="str">
        <f t="shared" si="4"/>
        <v/>
      </c>
      <c r="Y709" s="56"/>
    </row>
    <row r="710" spans="1:25" x14ac:dyDescent="0.25">
      <c r="A710" s="23" t="s">
        <v>1360</v>
      </c>
      <c r="B710" s="24" t="s">
        <v>1361</v>
      </c>
      <c r="C710" s="25"/>
      <c r="D710" s="26"/>
      <c r="E710" s="26"/>
      <c r="F710" s="27"/>
      <c r="X710" s="56" t="str">
        <f t="shared" si="4"/>
        <v/>
      </c>
      <c r="Y710" s="56"/>
    </row>
    <row r="711" spans="1:25" ht="24" x14ac:dyDescent="0.25">
      <c r="A711" s="23" t="s">
        <v>1362</v>
      </c>
      <c r="B711" s="28" t="s">
        <v>4553</v>
      </c>
      <c r="C711" s="25"/>
      <c r="D711" s="26"/>
      <c r="E711" s="26"/>
      <c r="F711" s="27"/>
      <c r="X711" s="56" t="str">
        <f t="shared" si="4"/>
        <v/>
      </c>
      <c r="Y711" s="56"/>
    </row>
    <row r="712" spans="1:25" ht="24" x14ac:dyDescent="0.25">
      <c r="A712" s="23" t="s">
        <v>1364</v>
      </c>
      <c r="B712" s="29" t="s">
        <v>4554</v>
      </c>
      <c r="C712" s="25"/>
      <c r="D712" s="26"/>
      <c r="E712" s="26"/>
      <c r="F712" s="27"/>
      <c r="X712" s="56" t="str">
        <f t="shared" si="4"/>
        <v/>
      </c>
      <c r="Y712" s="56"/>
    </row>
    <row r="713" spans="1:25" x14ac:dyDescent="0.25">
      <c r="A713" s="23"/>
      <c r="B713" s="46" t="s">
        <v>1366</v>
      </c>
      <c r="C713" s="25"/>
      <c r="D713" s="26"/>
      <c r="E713" s="26"/>
      <c r="F713" s="27"/>
      <c r="X713" s="56" t="str">
        <f t="shared" si="4"/>
        <v/>
      </c>
      <c r="Y713" s="56"/>
    </row>
    <row r="714" spans="1:25" ht="24" x14ac:dyDescent="0.25">
      <c r="A714" s="23" t="s">
        <v>1367</v>
      </c>
      <c r="B714" s="29" t="s">
        <v>4555</v>
      </c>
      <c r="C714" s="25"/>
      <c r="D714" s="26"/>
      <c r="E714" s="26"/>
      <c r="F714" s="27"/>
      <c r="X714" s="56" t="str">
        <f t="shared" si="4"/>
        <v/>
      </c>
      <c r="Y714" s="56"/>
    </row>
    <row r="715" spans="1:25" x14ac:dyDescent="0.25">
      <c r="A715" s="47"/>
      <c r="B715" s="54" t="s">
        <v>1369</v>
      </c>
      <c r="C715" s="41"/>
      <c r="D715" s="42"/>
      <c r="E715" s="42"/>
      <c r="F715" s="43"/>
      <c r="X715" s="56" t="str">
        <f t="shared" si="4"/>
        <v/>
      </c>
      <c r="Y715" s="56"/>
    </row>
    <row r="716" spans="1:25" x14ac:dyDescent="0.25">
      <c r="A716" s="47"/>
      <c r="B716" s="55" t="s">
        <v>1370</v>
      </c>
      <c r="C716" s="41">
        <f>SUM(C717:C721)</f>
        <v>0</v>
      </c>
      <c r="D716" s="42"/>
      <c r="E716" s="42"/>
      <c r="F716" s="43"/>
      <c r="X716" s="56" t="str">
        <f t="shared" si="4"/>
        <v/>
      </c>
      <c r="Y716" s="56"/>
    </row>
    <row r="717" spans="1:25" x14ac:dyDescent="0.25">
      <c r="A717" s="23" t="s">
        <v>1371</v>
      </c>
      <c r="B717" s="24" t="s">
        <v>1372</v>
      </c>
      <c r="C717" s="25"/>
      <c r="D717" s="26"/>
      <c r="E717" s="26"/>
      <c r="F717" s="27"/>
      <c r="X717" s="56" t="str">
        <f t="shared" si="4"/>
        <v/>
      </c>
      <c r="Y717" s="56"/>
    </row>
    <row r="718" spans="1:25" x14ac:dyDescent="0.25">
      <c r="A718" s="23" t="s">
        <v>1373</v>
      </c>
      <c r="B718" s="24" t="s">
        <v>1374</v>
      </c>
      <c r="C718" s="25"/>
      <c r="D718" s="26"/>
      <c r="E718" s="26"/>
      <c r="F718" s="27"/>
      <c r="X718" s="56" t="str">
        <f t="shared" si="4"/>
        <v/>
      </c>
      <c r="Y718" s="56"/>
    </row>
    <row r="719" spans="1:25" x14ac:dyDescent="0.25">
      <c r="A719" s="23" t="s">
        <v>1375</v>
      </c>
      <c r="B719" s="24" t="s">
        <v>1376</v>
      </c>
      <c r="C719" s="25"/>
      <c r="D719" s="26"/>
      <c r="E719" s="26"/>
      <c r="F719" s="27"/>
      <c r="X719" s="56" t="str">
        <f t="shared" si="4"/>
        <v/>
      </c>
      <c r="Y719" s="56"/>
    </row>
    <row r="720" spans="1:25" x14ac:dyDescent="0.25">
      <c r="A720" s="23" t="s">
        <v>1377</v>
      </c>
      <c r="B720" s="24" t="s">
        <v>1378</v>
      </c>
      <c r="C720" s="25"/>
      <c r="D720" s="26"/>
      <c r="E720" s="26"/>
      <c r="F720" s="27"/>
      <c r="X720" s="56" t="str">
        <f t="shared" si="4"/>
        <v/>
      </c>
      <c r="Y720" s="56"/>
    </row>
    <row r="721" spans="1:25" x14ac:dyDescent="0.25">
      <c r="A721" s="23" t="s">
        <v>1379</v>
      </c>
      <c r="B721" s="36" t="s">
        <v>1380</v>
      </c>
      <c r="C721" s="25"/>
      <c r="D721" s="26"/>
      <c r="E721" s="26"/>
      <c r="F721" s="27"/>
      <c r="X721" s="56" t="str">
        <f t="shared" si="4"/>
        <v/>
      </c>
      <c r="Y721" s="56"/>
    </row>
    <row r="722" spans="1:25" x14ac:dyDescent="0.25">
      <c r="A722" s="47"/>
      <c r="B722" s="64" t="s">
        <v>1381</v>
      </c>
      <c r="C722" s="41"/>
      <c r="D722" s="42"/>
      <c r="E722" s="42"/>
      <c r="F722" s="43"/>
      <c r="X722" s="56" t="str">
        <f t="shared" si="4"/>
        <v/>
      </c>
      <c r="Y722" s="56"/>
    </row>
    <row r="723" spans="1:25" x14ac:dyDescent="0.25">
      <c r="A723" s="47"/>
      <c r="B723" s="65" t="s">
        <v>1382</v>
      </c>
      <c r="C723" s="41">
        <f>SUM(C724:C725)</f>
        <v>0</v>
      </c>
      <c r="D723" s="42"/>
      <c r="E723" s="42"/>
      <c r="F723" s="43"/>
      <c r="X723" s="56" t="str">
        <f t="shared" si="4"/>
        <v/>
      </c>
      <c r="Y723" s="56"/>
    </row>
    <row r="724" spans="1:25" x14ac:dyDescent="0.25">
      <c r="A724" s="23" t="s">
        <v>1383</v>
      </c>
      <c r="B724" s="66" t="s">
        <v>1384</v>
      </c>
      <c r="C724" s="25"/>
      <c r="D724" s="26"/>
      <c r="E724" s="26"/>
      <c r="F724" s="27"/>
      <c r="X724" s="56" t="str">
        <f t="shared" si="4"/>
        <v/>
      </c>
      <c r="Y724" s="56"/>
    </row>
    <row r="725" spans="1:25" x14ac:dyDescent="0.25">
      <c r="A725" s="23" t="s">
        <v>1385</v>
      </c>
      <c r="B725" s="36" t="s">
        <v>1386</v>
      </c>
      <c r="C725" s="25"/>
      <c r="D725" s="26"/>
      <c r="E725" s="26"/>
      <c r="F725" s="27"/>
      <c r="X725" s="56" t="str">
        <f t="shared" si="4"/>
        <v/>
      </c>
      <c r="Y725" s="56"/>
    </row>
    <row r="726" spans="1:25" ht="27" customHeight="1" x14ac:dyDescent="0.25">
      <c r="A726" s="47"/>
      <c r="B726" s="19" t="s">
        <v>1387</v>
      </c>
      <c r="C726" s="41">
        <f>SUM(C727:C742)</f>
        <v>0</v>
      </c>
      <c r="D726" s="42"/>
      <c r="E726" s="42"/>
      <c r="F726" s="43"/>
      <c r="X726" s="56" t="str">
        <f t="shared" si="4"/>
        <v/>
      </c>
      <c r="Y726" s="56"/>
    </row>
    <row r="727" spans="1:25" x14ac:dyDescent="0.25">
      <c r="A727" s="23" t="s">
        <v>1388</v>
      </c>
      <c r="B727" s="24" t="s">
        <v>1389</v>
      </c>
      <c r="C727" s="25"/>
      <c r="D727" s="26"/>
      <c r="E727" s="26"/>
      <c r="F727" s="27"/>
      <c r="X727" s="56" t="str">
        <f t="shared" si="4"/>
        <v/>
      </c>
      <c r="Y727" s="56"/>
    </row>
    <row r="728" spans="1:25" x14ac:dyDescent="0.25">
      <c r="A728" s="23" t="s">
        <v>1390</v>
      </c>
      <c r="B728" s="24" t="s">
        <v>1391</v>
      </c>
      <c r="C728" s="25"/>
      <c r="D728" s="26"/>
      <c r="E728" s="26"/>
      <c r="F728" s="27"/>
      <c r="X728" s="56" t="str">
        <f t="shared" si="4"/>
        <v/>
      </c>
      <c r="Y728" s="56"/>
    </row>
    <row r="729" spans="1:25" x14ac:dyDescent="0.25">
      <c r="A729" s="23" t="s">
        <v>1392</v>
      </c>
      <c r="B729" s="24" t="s">
        <v>1393</v>
      </c>
      <c r="C729" s="25"/>
      <c r="D729" s="26"/>
      <c r="E729" s="26"/>
      <c r="F729" s="27"/>
      <c r="X729" s="56" t="str">
        <f t="shared" si="4"/>
        <v/>
      </c>
      <c r="Y729" s="56"/>
    </row>
    <row r="730" spans="1:25" ht="24" x14ac:dyDescent="0.25">
      <c r="A730" s="23" t="s">
        <v>1394</v>
      </c>
      <c r="B730" s="28" t="s">
        <v>4556</v>
      </c>
      <c r="C730" s="25"/>
      <c r="D730" s="26"/>
      <c r="E730" s="26"/>
      <c r="F730" s="27"/>
      <c r="X730" s="56" t="str">
        <f t="shared" si="4"/>
        <v/>
      </c>
      <c r="Y730" s="56"/>
    </row>
    <row r="731" spans="1:25" x14ac:dyDescent="0.25">
      <c r="A731" s="23" t="s">
        <v>1396</v>
      </c>
      <c r="B731" s="24" t="s">
        <v>1397</v>
      </c>
      <c r="C731" s="25"/>
      <c r="D731" s="26"/>
      <c r="E731" s="26"/>
      <c r="F731" s="27"/>
      <c r="X731" s="56" t="str">
        <f t="shared" si="4"/>
        <v/>
      </c>
      <c r="Y731" s="56"/>
    </row>
    <row r="732" spans="1:25" x14ac:dyDescent="0.25">
      <c r="A732" s="23" t="s">
        <v>1398</v>
      </c>
      <c r="B732" s="24" t="s">
        <v>1399</v>
      </c>
      <c r="C732" s="25"/>
      <c r="D732" s="26"/>
      <c r="E732" s="26"/>
      <c r="F732" s="27"/>
      <c r="X732" s="56" t="str">
        <f t="shared" si="4"/>
        <v/>
      </c>
      <c r="Y732" s="56"/>
    </row>
    <row r="733" spans="1:25" x14ac:dyDescent="0.25">
      <c r="A733" s="23" t="s">
        <v>1400</v>
      </c>
      <c r="B733" s="24" t="s">
        <v>1401</v>
      </c>
      <c r="C733" s="25"/>
      <c r="D733" s="26"/>
      <c r="E733" s="26"/>
      <c r="F733" s="27"/>
      <c r="X733" s="56" t="str">
        <f t="shared" si="4"/>
        <v/>
      </c>
      <c r="Y733" s="56"/>
    </row>
    <row r="734" spans="1:25" x14ac:dyDescent="0.25">
      <c r="A734" s="23" t="s">
        <v>1402</v>
      </c>
      <c r="B734" s="24" t="s">
        <v>1403</v>
      </c>
      <c r="C734" s="25"/>
      <c r="D734" s="26"/>
      <c r="E734" s="26"/>
      <c r="F734" s="27"/>
      <c r="X734" s="56" t="str">
        <f t="shared" si="4"/>
        <v/>
      </c>
      <c r="Y734" s="56"/>
    </row>
    <row r="735" spans="1:25" x14ac:dyDescent="0.25">
      <c r="A735" s="23" t="s">
        <v>1404</v>
      </c>
      <c r="B735" s="24" t="s">
        <v>1405</v>
      </c>
      <c r="C735" s="25"/>
      <c r="D735" s="26"/>
      <c r="E735" s="26"/>
      <c r="F735" s="27"/>
      <c r="X735" s="56" t="str">
        <f t="shared" si="4"/>
        <v/>
      </c>
      <c r="Y735" s="56"/>
    </row>
    <row r="736" spans="1:25" x14ac:dyDescent="0.25">
      <c r="A736" s="23" t="s">
        <v>1406</v>
      </c>
      <c r="B736" s="24" t="s">
        <v>1407</v>
      </c>
      <c r="C736" s="25"/>
      <c r="D736" s="26"/>
      <c r="E736" s="26"/>
      <c r="F736" s="27"/>
      <c r="X736" s="56" t="str">
        <f t="shared" si="4"/>
        <v/>
      </c>
      <c r="Y736" s="56"/>
    </row>
    <row r="737" spans="1:25" x14ac:dyDescent="0.25">
      <c r="A737" s="23" t="s">
        <v>1408</v>
      </c>
      <c r="B737" s="24" t="s">
        <v>1409</v>
      </c>
      <c r="C737" s="25"/>
      <c r="D737" s="26"/>
      <c r="E737" s="26"/>
      <c r="F737" s="27"/>
      <c r="X737" s="56" t="str">
        <f t="shared" si="4"/>
        <v/>
      </c>
      <c r="Y737" s="56"/>
    </row>
    <row r="738" spans="1:25" x14ac:dyDescent="0.25">
      <c r="A738" s="23" t="s">
        <v>1410</v>
      </c>
      <c r="B738" s="24" t="s">
        <v>1411</v>
      </c>
      <c r="C738" s="25"/>
      <c r="D738" s="26"/>
      <c r="E738" s="26"/>
      <c r="F738" s="27"/>
      <c r="X738" s="56" t="str">
        <f t="shared" si="4"/>
        <v/>
      </c>
      <c r="Y738" s="56"/>
    </row>
    <row r="739" spans="1:25" x14ac:dyDescent="0.25">
      <c r="A739" s="23" t="s">
        <v>1412</v>
      </c>
      <c r="B739" s="24" t="s">
        <v>1413</v>
      </c>
      <c r="C739" s="25"/>
      <c r="D739" s="26"/>
      <c r="E739" s="26"/>
      <c r="F739" s="27"/>
      <c r="X739" s="56" t="str">
        <f t="shared" si="4"/>
        <v/>
      </c>
      <c r="Y739" s="56"/>
    </row>
    <row r="740" spans="1:25" ht="24" x14ac:dyDescent="0.25">
      <c r="A740" s="23" t="s">
        <v>1414</v>
      </c>
      <c r="B740" s="28" t="s">
        <v>4557</v>
      </c>
      <c r="C740" s="25"/>
      <c r="D740" s="26"/>
      <c r="E740" s="26"/>
      <c r="F740" s="27"/>
      <c r="X740" s="56" t="str">
        <f t="shared" si="4"/>
        <v/>
      </c>
      <c r="Y740" s="56"/>
    </row>
    <row r="741" spans="1:25" x14ac:dyDescent="0.25">
      <c r="A741" s="23" t="s">
        <v>1416</v>
      </c>
      <c r="B741" s="24" t="s">
        <v>1417</v>
      </c>
      <c r="C741" s="25"/>
      <c r="D741" s="26"/>
      <c r="E741" s="26"/>
      <c r="F741" s="27"/>
      <c r="X741" s="56" t="str">
        <f t="shared" si="4"/>
        <v/>
      </c>
      <c r="Y741" s="56"/>
    </row>
    <row r="742" spans="1:25" x14ac:dyDescent="0.25">
      <c r="A742" s="23" t="s">
        <v>1418</v>
      </c>
      <c r="B742" s="36" t="s">
        <v>1419</v>
      </c>
      <c r="C742" s="25"/>
      <c r="D742" s="26"/>
      <c r="E742" s="26"/>
      <c r="F742" s="27"/>
      <c r="X742" s="56" t="str">
        <f t="shared" si="4"/>
        <v/>
      </c>
      <c r="Y742" s="56"/>
    </row>
    <row r="743" spans="1:25" x14ac:dyDescent="0.25">
      <c r="A743" s="47"/>
      <c r="B743" s="19" t="s">
        <v>1420</v>
      </c>
      <c r="C743" s="41">
        <f>SUM(C744:C759)</f>
        <v>0</v>
      </c>
      <c r="D743" s="42"/>
      <c r="E743" s="42"/>
      <c r="F743" s="43"/>
      <c r="X743" s="56" t="str">
        <f t="shared" si="4"/>
        <v/>
      </c>
      <c r="Y743" s="56"/>
    </row>
    <row r="744" spans="1:25" x14ac:dyDescent="0.25">
      <c r="A744" s="23" t="s">
        <v>1421</v>
      </c>
      <c r="B744" s="24" t="s">
        <v>1389</v>
      </c>
      <c r="C744" s="25"/>
      <c r="D744" s="26"/>
      <c r="E744" s="26"/>
      <c r="F744" s="27"/>
      <c r="X744" s="56" t="str">
        <f t="shared" si="4"/>
        <v/>
      </c>
      <c r="Y744" s="56"/>
    </row>
    <row r="745" spans="1:25" x14ac:dyDescent="0.25">
      <c r="A745" s="23" t="s">
        <v>1422</v>
      </c>
      <c r="B745" s="24" t="s">
        <v>1391</v>
      </c>
      <c r="C745" s="25"/>
      <c r="D745" s="26"/>
      <c r="E745" s="26"/>
      <c r="F745" s="27"/>
      <c r="X745" s="56" t="str">
        <f t="shared" si="4"/>
        <v/>
      </c>
      <c r="Y745" s="56"/>
    </row>
    <row r="746" spans="1:25" ht="24" x14ac:dyDescent="0.25">
      <c r="A746" s="23" t="s">
        <v>1423</v>
      </c>
      <c r="B746" s="28" t="s">
        <v>4558</v>
      </c>
      <c r="C746" s="25"/>
      <c r="D746" s="26"/>
      <c r="E746" s="26"/>
      <c r="F746" s="27"/>
      <c r="X746" s="56" t="str">
        <f t="shared" si="4"/>
        <v/>
      </c>
      <c r="Y746" s="56"/>
    </row>
    <row r="747" spans="1:25" x14ac:dyDescent="0.25">
      <c r="A747" s="23" t="s">
        <v>1425</v>
      </c>
      <c r="B747" s="24" t="s">
        <v>1393</v>
      </c>
      <c r="C747" s="25"/>
      <c r="D747" s="26"/>
      <c r="E747" s="26"/>
      <c r="F747" s="27"/>
      <c r="X747" s="56" t="str">
        <f t="shared" si="4"/>
        <v/>
      </c>
      <c r="Y747" s="56"/>
    </row>
    <row r="748" spans="1:25" x14ac:dyDescent="0.25">
      <c r="A748" s="23" t="s">
        <v>1426</v>
      </c>
      <c r="B748" s="24" t="s">
        <v>1397</v>
      </c>
      <c r="C748" s="25"/>
      <c r="D748" s="26"/>
      <c r="E748" s="26"/>
      <c r="F748" s="27"/>
      <c r="X748" s="56" t="str">
        <f t="shared" si="4"/>
        <v/>
      </c>
      <c r="Y748" s="56"/>
    </row>
    <row r="749" spans="1:25" x14ac:dyDescent="0.25">
      <c r="A749" s="23" t="s">
        <v>1427</v>
      </c>
      <c r="B749" s="24" t="s">
        <v>1428</v>
      </c>
      <c r="C749" s="25"/>
      <c r="D749" s="26"/>
      <c r="E749" s="26"/>
      <c r="F749" s="27"/>
      <c r="X749" s="56" t="str">
        <f t="shared" si="4"/>
        <v/>
      </c>
      <c r="Y749" s="56"/>
    </row>
    <row r="750" spans="1:25" x14ac:dyDescent="0.25">
      <c r="A750" s="23" t="s">
        <v>1429</v>
      </c>
      <c r="B750" s="24" t="s">
        <v>1401</v>
      </c>
      <c r="C750" s="25"/>
      <c r="D750" s="26"/>
      <c r="E750" s="26"/>
      <c r="F750" s="27"/>
      <c r="X750" s="56" t="str">
        <f t="shared" si="4"/>
        <v/>
      </c>
      <c r="Y750" s="56"/>
    </row>
    <row r="751" spans="1:25" x14ac:dyDescent="0.25">
      <c r="A751" s="23" t="s">
        <v>1430</v>
      </c>
      <c r="B751" s="24" t="s">
        <v>1403</v>
      </c>
      <c r="C751" s="25"/>
      <c r="D751" s="26"/>
      <c r="E751" s="26"/>
      <c r="F751" s="27"/>
      <c r="X751" s="56" t="str">
        <f t="shared" si="4"/>
        <v/>
      </c>
      <c r="Y751" s="56"/>
    </row>
    <row r="752" spans="1:25" x14ac:dyDescent="0.25">
      <c r="A752" s="23" t="s">
        <v>1431</v>
      </c>
      <c r="B752" s="24" t="s">
        <v>1405</v>
      </c>
      <c r="C752" s="25"/>
      <c r="D752" s="26"/>
      <c r="E752" s="26"/>
      <c r="F752" s="27"/>
      <c r="X752" s="56" t="str">
        <f t="shared" si="4"/>
        <v/>
      </c>
      <c r="Y752" s="56"/>
    </row>
    <row r="753" spans="1:25" x14ac:dyDescent="0.25">
      <c r="A753" s="23" t="s">
        <v>1432</v>
      </c>
      <c r="B753" s="24" t="s">
        <v>1407</v>
      </c>
      <c r="C753" s="25"/>
      <c r="D753" s="26"/>
      <c r="E753" s="26"/>
      <c r="F753" s="27"/>
      <c r="X753" s="56" t="str">
        <f t="shared" si="4"/>
        <v/>
      </c>
      <c r="Y753" s="56"/>
    </row>
    <row r="754" spans="1:25" x14ac:dyDescent="0.25">
      <c r="A754" s="23" t="s">
        <v>1433</v>
      </c>
      <c r="B754" s="24" t="s">
        <v>1434</v>
      </c>
      <c r="C754" s="25"/>
      <c r="D754" s="26"/>
      <c r="E754" s="26"/>
      <c r="F754" s="27"/>
      <c r="X754" s="56" t="str">
        <f t="shared" si="4"/>
        <v/>
      </c>
      <c r="Y754" s="56"/>
    </row>
    <row r="755" spans="1:25" x14ac:dyDescent="0.25">
      <c r="A755" s="23" t="s">
        <v>1435</v>
      </c>
      <c r="B755" s="24" t="s">
        <v>1411</v>
      </c>
      <c r="C755" s="25"/>
      <c r="D755" s="26"/>
      <c r="E755" s="26"/>
      <c r="F755" s="27"/>
      <c r="X755" s="56" t="str">
        <f t="shared" si="4"/>
        <v/>
      </c>
      <c r="Y755" s="56"/>
    </row>
    <row r="756" spans="1:25" x14ac:dyDescent="0.25">
      <c r="A756" s="23" t="s">
        <v>1436</v>
      </c>
      <c r="B756" s="24" t="s">
        <v>1413</v>
      </c>
      <c r="C756" s="25"/>
      <c r="D756" s="26"/>
      <c r="E756" s="26"/>
      <c r="F756" s="27"/>
      <c r="X756" s="56" t="str">
        <f t="shared" si="4"/>
        <v/>
      </c>
      <c r="Y756" s="56"/>
    </row>
    <row r="757" spans="1:25" ht="24" x14ac:dyDescent="0.25">
      <c r="A757" s="23" t="s">
        <v>1437</v>
      </c>
      <c r="B757" s="28" t="s">
        <v>4559</v>
      </c>
      <c r="C757" s="25"/>
      <c r="D757" s="26"/>
      <c r="E757" s="26"/>
      <c r="F757" s="27"/>
      <c r="X757" s="56" t="str">
        <f t="shared" si="4"/>
        <v/>
      </c>
      <c r="Y757" s="56"/>
    </row>
    <row r="758" spans="1:25" x14ac:dyDescent="0.25">
      <c r="A758" s="23" t="s">
        <v>1439</v>
      </c>
      <c r="B758" s="24" t="s">
        <v>1417</v>
      </c>
      <c r="C758" s="25"/>
      <c r="D758" s="26"/>
      <c r="E758" s="26"/>
      <c r="F758" s="27"/>
      <c r="X758" s="56" t="str">
        <f t="shared" si="4"/>
        <v/>
      </c>
      <c r="Y758" s="56"/>
    </row>
    <row r="759" spans="1:25" x14ac:dyDescent="0.25">
      <c r="A759" s="23" t="s">
        <v>1440</v>
      </c>
      <c r="B759" s="36" t="s">
        <v>1419</v>
      </c>
      <c r="C759" s="25"/>
      <c r="D759" s="26"/>
      <c r="E759" s="26"/>
      <c r="F759" s="27"/>
      <c r="X759" s="56" t="str">
        <f t="shared" ref="X759:X816" si="5">IF(D759&gt;C759,1,"")</f>
        <v/>
      </c>
      <c r="Y759" s="56"/>
    </row>
    <row r="760" spans="1:25" x14ac:dyDescent="0.25">
      <c r="A760" s="47"/>
      <c r="B760" s="19" t="s">
        <v>1441</v>
      </c>
      <c r="C760" s="41">
        <f>SUM(C761:C763)</f>
        <v>0</v>
      </c>
      <c r="D760" s="42"/>
      <c r="E760" s="42"/>
      <c r="F760" s="43"/>
      <c r="X760" s="56" t="str">
        <f t="shared" si="5"/>
        <v/>
      </c>
      <c r="Y760" s="56"/>
    </row>
    <row r="761" spans="1:25" x14ac:dyDescent="0.25">
      <c r="A761" s="23" t="s">
        <v>1442</v>
      </c>
      <c r="B761" s="24" t="s">
        <v>1443</v>
      </c>
      <c r="C761" s="25"/>
      <c r="D761" s="26"/>
      <c r="E761" s="26"/>
      <c r="F761" s="27"/>
      <c r="X761" s="56" t="str">
        <f t="shared" si="5"/>
        <v/>
      </c>
      <c r="Y761" s="56"/>
    </row>
    <row r="762" spans="1:25" x14ac:dyDescent="0.25">
      <c r="A762" s="23" t="s">
        <v>1444</v>
      </c>
      <c r="B762" s="24" t="s">
        <v>1401</v>
      </c>
      <c r="C762" s="25"/>
      <c r="D762" s="26"/>
      <c r="E762" s="26"/>
      <c r="F762" s="27"/>
      <c r="X762" s="56" t="str">
        <f t="shared" si="5"/>
        <v/>
      </c>
      <c r="Y762" s="56"/>
    </row>
    <row r="763" spans="1:25" x14ac:dyDescent="0.25">
      <c r="A763" s="23" t="s">
        <v>1445</v>
      </c>
      <c r="B763" s="36" t="s">
        <v>1446</v>
      </c>
      <c r="C763" s="25"/>
      <c r="D763" s="26"/>
      <c r="E763" s="26"/>
      <c r="F763" s="27"/>
      <c r="X763" s="56" t="str">
        <f t="shared" si="5"/>
        <v/>
      </c>
      <c r="Y763" s="56"/>
    </row>
    <row r="764" spans="1:25" x14ac:dyDescent="0.25">
      <c r="A764" s="23"/>
      <c r="B764" s="38" t="s">
        <v>1447</v>
      </c>
      <c r="C764" s="41">
        <f>SUM(C765:C778)</f>
        <v>0</v>
      </c>
      <c r="D764" s="42"/>
      <c r="E764" s="42"/>
      <c r="F764" s="43"/>
      <c r="X764" s="56" t="str">
        <f t="shared" si="5"/>
        <v/>
      </c>
      <c r="Y764" s="56"/>
    </row>
    <row r="765" spans="1:25" ht="35.25" x14ac:dyDescent="0.25">
      <c r="A765" s="23" t="s">
        <v>1448</v>
      </c>
      <c r="B765" s="28" t="s">
        <v>4560</v>
      </c>
      <c r="C765" s="25"/>
      <c r="D765" s="26"/>
      <c r="E765" s="26"/>
      <c r="F765" s="27"/>
      <c r="X765" s="56" t="str">
        <f t="shared" si="5"/>
        <v/>
      </c>
      <c r="Y765" s="56"/>
    </row>
    <row r="766" spans="1:25" ht="24" x14ac:dyDescent="0.25">
      <c r="A766" s="23" t="s">
        <v>1450</v>
      </c>
      <c r="B766" s="28" t="s">
        <v>4561</v>
      </c>
      <c r="C766" s="25"/>
      <c r="D766" s="26"/>
      <c r="E766" s="26"/>
      <c r="F766" s="27"/>
      <c r="X766" s="56" t="str">
        <f t="shared" si="5"/>
        <v/>
      </c>
      <c r="Y766" s="56"/>
    </row>
    <row r="767" spans="1:25" ht="46.5" x14ac:dyDescent="0.25">
      <c r="A767" s="23" t="s">
        <v>1452</v>
      </c>
      <c r="B767" s="28" t="s">
        <v>4562</v>
      </c>
      <c r="C767" s="25"/>
      <c r="D767" s="26"/>
      <c r="E767" s="26"/>
      <c r="F767" s="27"/>
      <c r="X767" s="56" t="str">
        <f t="shared" si="5"/>
        <v/>
      </c>
      <c r="Y767" s="56"/>
    </row>
    <row r="768" spans="1:25" ht="46.5" x14ac:dyDescent="0.25">
      <c r="A768" s="23" t="s">
        <v>1454</v>
      </c>
      <c r="B768" s="28" t="s">
        <v>4563</v>
      </c>
      <c r="C768" s="25"/>
      <c r="D768" s="26"/>
      <c r="E768" s="26"/>
      <c r="F768" s="27"/>
      <c r="X768" s="56" t="str">
        <f t="shared" si="5"/>
        <v/>
      </c>
      <c r="Y768" s="56"/>
    </row>
    <row r="769" spans="1:25" x14ac:dyDescent="0.25">
      <c r="A769" s="23" t="s">
        <v>1456</v>
      </c>
      <c r="B769" s="24" t="s">
        <v>1457</v>
      </c>
      <c r="C769" s="25"/>
      <c r="D769" s="26"/>
      <c r="E769" s="26"/>
      <c r="F769" s="27"/>
      <c r="X769" s="56" t="str">
        <f t="shared" si="5"/>
        <v/>
      </c>
      <c r="Y769" s="56"/>
    </row>
    <row r="770" spans="1:25" ht="35.25" x14ac:dyDescent="0.25">
      <c r="A770" s="23" t="s">
        <v>1458</v>
      </c>
      <c r="B770" s="28" t="s">
        <v>4564</v>
      </c>
      <c r="C770" s="25"/>
      <c r="D770" s="26"/>
      <c r="E770" s="26"/>
      <c r="F770" s="27"/>
      <c r="X770" s="56" t="str">
        <f t="shared" si="5"/>
        <v/>
      </c>
      <c r="Y770" s="56"/>
    </row>
    <row r="771" spans="1:25" ht="35.25" x14ac:dyDescent="0.25">
      <c r="A771" s="23" t="s">
        <v>1460</v>
      </c>
      <c r="B771" s="28" t="s">
        <v>4565</v>
      </c>
      <c r="C771" s="25"/>
      <c r="D771" s="26"/>
      <c r="E771" s="26"/>
      <c r="F771" s="27"/>
      <c r="X771" s="56" t="str">
        <f t="shared" si="5"/>
        <v/>
      </c>
      <c r="Y771" s="56"/>
    </row>
    <row r="772" spans="1:25" ht="46.5" x14ac:dyDescent="0.25">
      <c r="A772" s="23" t="s">
        <v>1462</v>
      </c>
      <c r="B772" s="28" t="s">
        <v>4566</v>
      </c>
      <c r="C772" s="25"/>
      <c r="D772" s="26"/>
      <c r="E772" s="26"/>
      <c r="F772" s="27"/>
      <c r="X772" s="56" t="str">
        <f t="shared" si="5"/>
        <v/>
      </c>
      <c r="Y772" s="56"/>
    </row>
    <row r="773" spans="1:25" ht="35.25" x14ac:dyDescent="0.25">
      <c r="A773" s="23" t="s">
        <v>1464</v>
      </c>
      <c r="B773" s="67" t="s">
        <v>4567</v>
      </c>
      <c r="C773" s="25"/>
      <c r="D773" s="26"/>
      <c r="E773" s="26"/>
      <c r="F773" s="27"/>
      <c r="X773" s="56" t="str">
        <f t="shared" si="5"/>
        <v/>
      </c>
      <c r="Y773" s="56"/>
    </row>
    <row r="774" spans="1:25" ht="35.25" x14ac:dyDescent="0.25">
      <c r="A774" s="23" t="s">
        <v>1466</v>
      </c>
      <c r="B774" s="28" t="s">
        <v>4568</v>
      </c>
      <c r="C774" s="25"/>
      <c r="D774" s="26"/>
      <c r="E774" s="26"/>
      <c r="F774" s="27"/>
      <c r="X774" s="56" t="str">
        <f t="shared" si="5"/>
        <v/>
      </c>
      <c r="Y774" s="56"/>
    </row>
    <row r="775" spans="1:25" ht="35.25" x14ac:dyDescent="0.25">
      <c r="A775" s="23" t="s">
        <v>1468</v>
      </c>
      <c r="B775" s="28" t="s">
        <v>4569</v>
      </c>
      <c r="C775" s="25"/>
      <c r="D775" s="26"/>
      <c r="E775" s="26"/>
      <c r="F775" s="27"/>
      <c r="X775" s="56" t="str">
        <f t="shared" si="5"/>
        <v/>
      </c>
      <c r="Y775" s="56"/>
    </row>
    <row r="776" spans="1:25" ht="24" x14ac:dyDescent="0.25">
      <c r="A776" s="23" t="s">
        <v>1470</v>
      </c>
      <c r="B776" s="28" t="s">
        <v>4570</v>
      </c>
      <c r="C776" s="25"/>
      <c r="D776" s="26"/>
      <c r="E776" s="26"/>
      <c r="F776" s="27"/>
      <c r="X776" s="56" t="str">
        <f t="shared" si="5"/>
        <v/>
      </c>
      <c r="Y776" s="56"/>
    </row>
    <row r="777" spans="1:25" x14ac:dyDescent="0.25">
      <c r="A777" s="23" t="s">
        <v>1472</v>
      </c>
      <c r="B777" s="24" t="s">
        <v>1473</v>
      </c>
      <c r="C777" s="25"/>
      <c r="D777" s="26"/>
      <c r="E777" s="26"/>
      <c r="F777" s="27"/>
      <c r="X777" s="56" t="str">
        <f t="shared" si="5"/>
        <v/>
      </c>
      <c r="Y777" s="56"/>
    </row>
    <row r="778" spans="1:25" ht="24" x14ac:dyDescent="0.25">
      <c r="A778" s="23" t="s">
        <v>1474</v>
      </c>
      <c r="B778" s="29" t="s">
        <v>4571</v>
      </c>
      <c r="C778" s="25"/>
      <c r="D778" s="26"/>
      <c r="E778" s="26"/>
      <c r="F778" s="27"/>
      <c r="X778" s="56" t="str">
        <f t="shared" si="5"/>
        <v/>
      </c>
      <c r="Y778" s="56"/>
    </row>
    <row r="779" spans="1:25" x14ac:dyDescent="0.25">
      <c r="A779" s="47"/>
      <c r="B779" s="68" t="s">
        <v>1476</v>
      </c>
      <c r="C779" s="41">
        <f>SUM(C780:C789)</f>
        <v>0</v>
      </c>
      <c r="D779" s="42"/>
      <c r="E779" s="42"/>
      <c r="F779" s="43"/>
      <c r="X779" s="56" t="str">
        <f t="shared" si="5"/>
        <v/>
      </c>
      <c r="Y779" s="56"/>
    </row>
    <row r="780" spans="1:25" ht="24" x14ac:dyDescent="0.25">
      <c r="A780" s="23" t="s">
        <v>1477</v>
      </c>
      <c r="B780" s="28" t="s">
        <v>4572</v>
      </c>
      <c r="C780" s="25"/>
      <c r="D780" s="26"/>
      <c r="E780" s="26"/>
      <c r="F780" s="27"/>
      <c r="X780" s="56" t="str">
        <f t="shared" si="5"/>
        <v/>
      </c>
      <c r="Y780" s="56"/>
    </row>
    <row r="781" spans="1:25" x14ac:dyDescent="0.25">
      <c r="A781" s="23" t="s">
        <v>1479</v>
      </c>
      <c r="B781" s="24" t="s">
        <v>1480</v>
      </c>
      <c r="C781" s="25"/>
      <c r="D781" s="26"/>
      <c r="E781" s="26"/>
      <c r="F781" s="27"/>
      <c r="X781" s="56" t="str">
        <f t="shared" si="5"/>
        <v/>
      </c>
      <c r="Y781" s="56"/>
    </row>
    <row r="782" spans="1:25" x14ac:dyDescent="0.25">
      <c r="A782" s="23" t="s">
        <v>1481</v>
      </c>
      <c r="B782" s="24" t="s">
        <v>1482</v>
      </c>
      <c r="C782" s="25"/>
      <c r="D782" s="26"/>
      <c r="E782" s="26"/>
      <c r="F782" s="27"/>
      <c r="X782" s="56" t="str">
        <f t="shared" si="5"/>
        <v/>
      </c>
      <c r="Y782" s="56"/>
    </row>
    <row r="783" spans="1:25" ht="24" x14ac:dyDescent="0.25">
      <c r="A783" s="23" t="s">
        <v>1483</v>
      </c>
      <c r="B783" s="28" t="s">
        <v>4573</v>
      </c>
      <c r="C783" s="25"/>
      <c r="D783" s="26"/>
      <c r="E783" s="26"/>
      <c r="F783" s="27"/>
      <c r="X783" s="56" t="str">
        <f t="shared" si="5"/>
        <v/>
      </c>
      <c r="Y783" s="56"/>
    </row>
    <row r="784" spans="1:25" ht="24" x14ac:dyDescent="0.25">
      <c r="A784" s="23" t="s">
        <v>1485</v>
      </c>
      <c r="B784" s="28" t="s">
        <v>4574</v>
      </c>
      <c r="C784" s="25"/>
      <c r="D784" s="26"/>
      <c r="E784" s="26"/>
      <c r="F784" s="27"/>
      <c r="X784" s="56" t="str">
        <f t="shared" si="5"/>
        <v/>
      </c>
      <c r="Y784" s="56"/>
    </row>
    <row r="785" spans="1:25" ht="24" x14ac:dyDescent="0.25">
      <c r="A785" s="23" t="s">
        <v>1487</v>
      </c>
      <c r="B785" s="28" t="s">
        <v>4575</v>
      </c>
      <c r="C785" s="25"/>
      <c r="D785" s="26"/>
      <c r="E785" s="26"/>
      <c r="F785" s="27"/>
      <c r="X785" s="56" t="str">
        <f t="shared" si="5"/>
        <v/>
      </c>
      <c r="Y785" s="56"/>
    </row>
    <row r="786" spans="1:25" ht="46.5" x14ac:dyDescent="0.25">
      <c r="A786" s="23" t="s">
        <v>1489</v>
      </c>
      <c r="B786" s="28" t="s">
        <v>4576</v>
      </c>
      <c r="C786" s="25"/>
      <c r="D786" s="26"/>
      <c r="E786" s="26"/>
      <c r="F786" s="27"/>
      <c r="X786" s="56" t="str">
        <f t="shared" si="5"/>
        <v/>
      </c>
      <c r="Y786" s="56"/>
    </row>
    <row r="787" spans="1:25" x14ac:dyDescent="0.25">
      <c r="A787" s="23" t="s">
        <v>1491</v>
      </c>
      <c r="B787" s="24" t="s">
        <v>1492</v>
      </c>
      <c r="C787" s="25"/>
      <c r="D787" s="26"/>
      <c r="E787" s="26"/>
      <c r="F787" s="27"/>
      <c r="X787" s="56" t="str">
        <f t="shared" si="5"/>
        <v/>
      </c>
      <c r="Y787" s="56"/>
    </row>
    <row r="788" spans="1:25" x14ac:dyDescent="0.25">
      <c r="A788" s="23" t="s">
        <v>1493</v>
      </c>
      <c r="B788" s="24" t="s">
        <v>1494</v>
      </c>
      <c r="C788" s="25"/>
      <c r="D788" s="26"/>
      <c r="E788" s="26"/>
      <c r="F788" s="27"/>
      <c r="X788" s="56" t="str">
        <f t="shared" si="5"/>
        <v/>
      </c>
      <c r="Y788" s="56"/>
    </row>
    <row r="789" spans="1:25" x14ac:dyDescent="0.25">
      <c r="A789" s="23" t="s">
        <v>1495</v>
      </c>
      <c r="B789" s="29" t="s">
        <v>4577</v>
      </c>
      <c r="C789" s="25"/>
      <c r="D789" s="26"/>
      <c r="E789" s="26"/>
      <c r="F789" s="27"/>
      <c r="X789" s="56" t="str">
        <f t="shared" si="5"/>
        <v/>
      </c>
      <c r="Y789" s="56"/>
    </row>
    <row r="790" spans="1:25" x14ac:dyDescent="0.25">
      <c r="A790" s="47"/>
      <c r="B790" s="68" t="s">
        <v>1497</v>
      </c>
      <c r="C790" s="41">
        <f>SUM(C791:C798)</f>
        <v>0</v>
      </c>
      <c r="D790" s="42"/>
      <c r="E790" s="42"/>
      <c r="F790" s="43"/>
      <c r="X790" s="56" t="str">
        <f t="shared" si="5"/>
        <v/>
      </c>
      <c r="Y790" s="56"/>
    </row>
    <row r="791" spans="1:25" x14ac:dyDescent="0.25">
      <c r="A791" s="23" t="s">
        <v>1498</v>
      </c>
      <c r="B791" s="24" t="s">
        <v>1499</v>
      </c>
      <c r="C791" s="25"/>
      <c r="D791" s="26"/>
      <c r="E791" s="26"/>
      <c r="F791" s="27"/>
      <c r="X791" s="56" t="str">
        <f t="shared" si="5"/>
        <v/>
      </c>
      <c r="Y791" s="56"/>
    </row>
    <row r="792" spans="1:25" x14ac:dyDescent="0.25">
      <c r="A792" s="23" t="s">
        <v>1500</v>
      </c>
      <c r="B792" s="24" t="s">
        <v>1501</v>
      </c>
      <c r="C792" s="25"/>
      <c r="D792" s="26"/>
      <c r="E792" s="26"/>
      <c r="F792" s="27"/>
      <c r="X792" s="56" t="str">
        <f t="shared" si="5"/>
        <v/>
      </c>
      <c r="Y792" s="56"/>
    </row>
    <row r="793" spans="1:25" x14ac:dyDescent="0.25">
      <c r="A793" s="23" t="s">
        <v>1502</v>
      </c>
      <c r="B793" s="24" t="s">
        <v>1503</v>
      </c>
      <c r="C793" s="25"/>
      <c r="D793" s="26"/>
      <c r="E793" s="26"/>
      <c r="F793" s="27"/>
      <c r="X793" s="56" t="str">
        <f t="shared" si="5"/>
        <v/>
      </c>
      <c r="Y793" s="56"/>
    </row>
    <row r="794" spans="1:25" x14ac:dyDescent="0.25">
      <c r="A794" s="23" t="s">
        <v>1504</v>
      </c>
      <c r="B794" s="24" t="s">
        <v>1505</v>
      </c>
      <c r="C794" s="25"/>
      <c r="D794" s="26"/>
      <c r="E794" s="26"/>
      <c r="F794" s="27"/>
      <c r="X794" s="56" t="str">
        <f t="shared" si="5"/>
        <v/>
      </c>
      <c r="Y794" s="56"/>
    </row>
    <row r="795" spans="1:25" x14ac:dyDescent="0.25">
      <c r="A795" s="23" t="s">
        <v>1506</v>
      </c>
      <c r="B795" s="24" t="s">
        <v>1507</v>
      </c>
      <c r="C795" s="25"/>
      <c r="D795" s="26"/>
      <c r="E795" s="26"/>
      <c r="F795" s="27"/>
      <c r="X795" s="56" t="str">
        <f t="shared" si="5"/>
        <v/>
      </c>
      <c r="Y795" s="56"/>
    </row>
    <row r="796" spans="1:25" ht="24" x14ac:dyDescent="0.25">
      <c r="A796" s="23" t="s">
        <v>1508</v>
      </c>
      <c r="B796" s="28" t="s">
        <v>4578</v>
      </c>
      <c r="C796" s="25"/>
      <c r="D796" s="26"/>
      <c r="E796" s="26"/>
      <c r="F796" s="27"/>
      <c r="X796" s="56" t="str">
        <f t="shared" si="5"/>
        <v/>
      </c>
      <c r="Y796" s="56"/>
    </row>
    <row r="797" spans="1:25" x14ac:dyDescent="0.25">
      <c r="A797" s="23" t="s">
        <v>1510</v>
      </c>
      <c r="B797" s="24" t="s">
        <v>1511</v>
      </c>
      <c r="C797" s="25"/>
      <c r="D797" s="26"/>
      <c r="E797" s="26"/>
      <c r="F797" s="27"/>
      <c r="X797" s="56" t="str">
        <f t="shared" si="5"/>
        <v/>
      </c>
      <c r="Y797" s="56"/>
    </row>
    <row r="798" spans="1:25" x14ac:dyDescent="0.25">
      <c r="A798" s="23" t="s">
        <v>1512</v>
      </c>
      <c r="B798" s="36" t="s">
        <v>1513</v>
      </c>
      <c r="C798" s="25"/>
      <c r="D798" s="26"/>
      <c r="E798" s="26"/>
      <c r="F798" s="27"/>
      <c r="X798" s="56" t="str">
        <f t="shared" si="5"/>
        <v/>
      </c>
      <c r="Y798" s="56"/>
    </row>
    <row r="799" spans="1:25" ht="17.25" customHeight="1" x14ac:dyDescent="0.25">
      <c r="A799" s="47"/>
      <c r="B799" s="63" t="s">
        <v>1514</v>
      </c>
      <c r="C799" s="69"/>
      <c r="D799" s="42"/>
      <c r="E799" s="42"/>
      <c r="F799" s="43"/>
      <c r="X799" s="56" t="str">
        <f t="shared" si="5"/>
        <v/>
      </c>
      <c r="Y799" s="56"/>
    </row>
    <row r="800" spans="1:25" ht="15.75" customHeight="1" x14ac:dyDescent="0.25">
      <c r="A800" s="47"/>
      <c r="B800" s="59" t="s">
        <v>1515</v>
      </c>
      <c r="C800" s="69">
        <f>SUM(C801:C806)</f>
        <v>0</v>
      </c>
      <c r="D800" s="42"/>
      <c r="E800" s="42"/>
      <c r="F800" s="43"/>
      <c r="X800" s="56" t="str">
        <f t="shared" si="5"/>
        <v/>
      </c>
      <c r="Y800" s="56"/>
    </row>
    <row r="801" spans="1:25" ht="12.75" customHeight="1" x14ac:dyDescent="0.25">
      <c r="A801" s="23" t="s">
        <v>1516</v>
      </c>
      <c r="B801" s="70" t="s">
        <v>1517</v>
      </c>
      <c r="C801" s="25"/>
      <c r="D801" s="26"/>
      <c r="E801" s="26"/>
      <c r="F801" s="27"/>
      <c r="X801" s="56" t="str">
        <f t="shared" si="5"/>
        <v/>
      </c>
      <c r="Y801" s="56"/>
    </row>
    <row r="802" spans="1:25" ht="35.25" x14ac:dyDescent="0.25">
      <c r="A802" s="23" t="s">
        <v>1518</v>
      </c>
      <c r="B802" s="71" t="s">
        <v>4579</v>
      </c>
      <c r="C802" s="72"/>
      <c r="D802" s="73"/>
      <c r="E802" s="73"/>
      <c r="F802" s="74"/>
      <c r="X802" s="56" t="str">
        <f t="shared" si="5"/>
        <v/>
      </c>
      <c r="Y802" s="56"/>
    </row>
    <row r="803" spans="1:25" ht="24" x14ac:dyDescent="0.25">
      <c r="A803" s="52" t="s">
        <v>1520</v>
      </c>
      <c r="B803" s="75" t="s">
        <v>4580</v>
      </c>
      <c r="C803" s="72"/>
      <c r="D803" s="73"/>
      <c r="E803" s="73"/>
      <c r="F803" s="74"/>
      <c r="X803" s="56" t="str">
        <f>IF(D803&gt;C803,1,"")</f>
        <v/>
      </c>
      <c r="Y803" s="56"/>
    </row>
    <row r="804" spans="1:25" ht="24" x14ac:dyDescent="0.25">
      <c r="A804" s="52" t="s">
        <v>1522</v>
      </c>
      <c r="B804" s="75" t="s">
        <v>1523</v>
      </c>
      <c r="C804" s="72"/>
      <c r="D804" s="73"/>
      <c r="E804" s="73"/>
      <c r="F804" s="74"/>
      <c r="X804" s="56" t="str">
        <f>IF(D804&gt;C804,1,"")</f>
        <v/>
      </c>
      <c r="Y804" s="56"/>
    </row>
    <row r="805" spans="1:25" x14ac:dyDescent="0.25">
      <c r="A805" s="52" t="s">
        <v>1524</v>
      </c>
      <c r="B805" s="75" t="s">
        <v>1525</v>
      </c>
      <c r="C805" s="72"/>
      <c r="D805" s="73"/>
      <c r="E805" s="73"/>
      <c r="F805" s="74"/>
      <c r="X805" s="56" t="str">
        <f>IF(D805&gt;C805,1,"")</f>
        <v/>
      </c>
      <c r="Y805" s="56"/>
    </row>
    <row r="806" spans="1:25" ht="22.5" customHeight="1" x14ac:dyDescent="0.25">
      <c r="A806" s="76" t="s">
        <v>1526</v>
      </c>
      <c r="B806" s="77" t="s">
        <v>1527</v>
      </c>
      <c r="C806" s="72"/>
      <c r="D806" s="73"/>
      <c r="E806" s="73"/>
      <c r="F806" s="74"/>
      <c r="X806" s="56" t="str">
        <f t="shared" si="5"/>
        <v/>
      </c>
      <c r="Y806" s="56"/>
    </row>
    <row r="807" spans="1:25" x14ac:dyDescent="0.25">
      <c r="A807" s="78"/>
      <c r="B807" s="79" t="s">
        <v>1528</v>
      </c>
      <c r="C807" s="80">
        <f>SUM(C808:C877)</f>
        <v>0</v>
      </c>
      <c r="D807" s="81">
        <f>SUM(D808:D877)</f>
        <v>0</v>
      </c>
      <c r="E807" s="81">
        <f>SUM(E808:E877)</f>
        <v>0</v>
      </c>
      <c r="F807" s="82">
        <f>SUM(F808:F877)</f>
        <v>0</v>
      </c>
      <c r="G807" s="4" t="str">
        <f t="shared" ref="G807:G870" si="6">IF(D807&gt;C807,"CMA ES MAYOR QUE TOTAL ACTIVIDADES","")</f>
        <v/>
      </c>
      <c r="X807" s="56" t="str">
        <f t="shared" si="5"/>
        <v/>
      </c>
      <c r="Y807" s="56"/>
    </row>
    <row r="808" spans="1:25" x14ac:dyDescent="0.25">
      <c r="A808" s="23" t="s">
        <v>1529</v>
      </c>
      <c r="B808" s="24" t="s">
        <v>1530</v>
      </c>
      <c r="C808" s="83"/>
      <c r="D808" s="84">
        <f>+E808+F808</f>
        <v>0</v>
      </c>
      <c r="E808" s="85"/>
      <c r="F808" s="86"/>
      <c r="G808" s="4" t="str">
        <f t="shared" si="6"/>
        <v/>
      </c>
      <c r="X808" s="56" t="str">
        <f t="shared" si="5"/>
        <v/>
      </c>
      <c r="Y808" s="56"/>
    </row>
    <row r="809" spans="1:25" x14ac:dyDescent="0.25">
      <c r="A809" s="23" t="s">
        <v>1531</v>
      </c>
      <c r="B809" s="24" t="s">
        <v>1532</v>
      </c>
      <c r="C809" s="25"/>
      <c r="D809" s="87">
        <f t="shared" ref="D809:D872" si="7">+E809+F809</f>
        <v>0</v>
      </c>
      <c r="E809" s="88"/>
      <c r="F809" s="89"/>
      <c r="G809" s="4" t="str">
        <f t="shared" si="6"/>
        <v/>
      </c>
      <c r="X809" s="56" t="str">
        <f t="shared" si="5"/>
        <v/>
      </c>
      <c r="Y809" s="56"/>
    </row>
    <row r="810" spans="1:25" x14ac:dyDescent="0.25">
      <c r="A810" s="23" t="s">
        <v>1533</v>
      </c>
      <c r="B810" s="24" t="s">
        <v>1534</v>
      </c>
      <c r="C810" s="25"/>
      <c r="D810" s="87">
        <f t="shared" si="7"/>
        <v>0</v>
      </c>
      <c r="E810" s="88"/>
      <c r="F810" s="89"/>
      <c r="G810" s="4" t="str">
        <f t="shared" si="6"/>
        <v/>
      </c>
      <c r="X810" s="56" t="str">
        <f t="shared" si="5"/>
        <v/>
      </c>
      <c r="Y810" s="56"/>
    </row>
    <row r="811" spans="1:25" x14ac:dyDescent="0.25">
      <c r="A811" s="23" t="s">
        <v>1535</v>
      </c>
      <c r="B811" s="24" t="s">
        <v>1536</v>
      </c>
      <c r="C811" s="25"/>
      <c r="D811" s="87">
        <f t="shared" si="7"/>
        <v>0</v>
      </c>
      <c r="E811" s="88"/>
      <c r="F811" s="89"/>
      <c r="G811" s="4" t="str">
        <f t="shared" si="6"/>
        <v/>
      </c>
      <c r="X811" s="56" t="str">
        <f t="shared" si="5"/>
        <v/>
      </c>
      <c r="Y811" s="56"/>
    </row>
    <row r="812" spans="1:25" x14ac:dyDescent="0.25">
      <c r="A812" s="23" t="s">
        <v>1537</v>
      </c>
      <c r="B812" s="24" t="s">
        <v>1538</v>
      </c>
      <c r="C812" s="25"/>
      <c r="D812" s="87">
        <f t="shared" si="7"/>
        <v>0</v>
      </c>
      <c r="E812" s="88"/>
      <c r="F812" s="89"/>
      <c r="G812" s="4" t="str">
        <f t="shared" si="6"/>
        <v/>
      </c>
      <c r="X812" s="56" t="str">
        <f t="shared" si="5"/>
        <v/>
      </c>
      <c r="Y812" s="56"/>
    </row>
    <row r="813" spans="1:25" x14ac:dyDescent="0.25">
      <c r="A813" s="23" t="s">
        <v>1539</v>
      </c>
      <c r="B813" s="24" t="s">
        <v>1540</v>
      </c>
      <c r="C813" s="25"/>
      <c r="D813" s="87">
        <f t="shared" si="7"/>
        <v>0</v>
      </c>
      <c r="E813" s="88"/>
      <c r="F813" s="89"/>
      <c r="G813" s="4" t="str">
        <f t="shared" si="6"/>
        <v/>
      </c>
      <c r="X813" s="56" t="str">
        <f t="shared" si="5"/>
        <v/>
      </c>
      <c r="Y813" s="56"/>
    </row>
    <row r="814" spans="1:25" x14ac:dyDescent="0.25">
      <c r="A814" s="23" t="s">
        <v>1541</v>
      </c>
      <c r="B814" s="24" t="s">
        <v>1542</v>
      </c>
      <c r="C814" s="25"/>
      <c r="D814" s="87">
        <f t="shared" si="7"/>
        <v>0</v>
      </c>
      <c r="E814" s="88"/>
      <c r="F814" s="89"/>
      <c r="G814" s="4" t="str">
        <f t="shared" si="6"/>
        <v/>
      </c>
      <c r="X814" s="56" t="str">
        <f t="shared" si="5"/>
        <v/>
      </c>
      <c r="Y814" s="56"/>
    </row>
    <row r="815" spans="1:25" x14ac:dyDescent="0.25">
      <c r="A815" s="23" t="s">
        <v>1543</v>
      </c>
      <c r="B815" s="24" t="s">
        <v>1544</v>
      </c>
      <c r="C815" s="25"/>
      <c r="D815" s="87">
        <f t="shared" si="7"/>
        <v>0</v>
      </c>
      <c r="E815" s="88"/>
      <c r="F815" s="89"/>
      <c r="G815" s="4" t="str">
        <f t="shared" si="6"/>
        <v/>
      </c>
      <c r="X815" s="56" t="str">
        <f t="shared" si="5"/>
        <v/>
      </c>
      <c r="Y815" s="56"/>
    </row>
    <row r="816" spans="1:25" x14ac:dyDescent="0.25">
      <c r="A816" s="23" t="s">
        <v>1545</v>
      </c>
      <c r="B816" s="24" t="s">
        <v>1546</v>
      </c>
      <c r="C816" s="25"/>
      <c r="D816" s="87">
        <f t="shared" si="7"/>
        <v>0</v>
      </c>
      <c r="E816" s="88"/>
      <c r="F816" s="89"/>
      <c r="G816" s="4" t="str">
        <f t="shared" si="6"/>
        <v/>
      </c>
      <c r="X816" s="56" t="str">
        <f t="shared" si="5"/>
        <v/>
      </c>
      <c r="Y816" s="56"/>
    </row>
    <row r="817" spans="1:25" x14ac:dyDescent="0.25">
      <c r="A817" s="23" t="s">
        <v>1547</v>
      </c>
      <c r="B817" s="24" t="s">
        <v>1548</v>
      </c>
      <c r="C817" s="25"/>
      <c r="D817" s="87">
        <f t="shared" si="7"/>
        <v>0</v>
      </c>
      <c r="E817" s="88"/>
      <c r="F817" s="89"/>
      <c r="G817" s="4" t="str">
        <f t="shared" si="6"/>
        <v/>
      </c>
      <c r="X817" s="56"/>
      <c r="Y817" s="56"/>
    </row>
    <row r="818" spans="1:25" x14ac:dyDescent="0.25">
      <c r="A818" s="23" t="s">
        <v>1549</v>
      </c>
      <c r="B818" s="24" t="s">
        <v>1550</v>
      </c>
      <c r="C818" s="25"/>
      <c r="D818" s="87">
        <f t="shared" si="7"/>
        <v>0</v>
      </c>
      <c r="E818" s="88"/>
      <c r="F818" s="89"/>
      <c r="G818" s="4" t="str">
        <f t="shared" si="6"/>
        <v/>
      </c>
      <c r="X818" s="56"/>
      <c r="Y818" s="56"/>
    </row>
    <row r="819" spans="1:25" x14ac:dyDescent="0.25">
      <c r="A819" s="23" t="s">
        <v>1551</v>
      </c>
      <c r="B819" s="24" t="s">
        <v>1552</v>
      </c>
      <c r="C819" s="25"/>
      <c r="D819" s="87">
        <f t="shared" si="7"/>
        <v>0</v>
      </c>
      <c r="E819" s="88"/>
      <c r="F819" s="89"/>
      <c r="G819" s="4" t="str">
        <f t="shared" si="6"/>
        <v/>
      </c>
      <c r="X819" s="56"/>
      <c r="Y819" s="56"/>
    </row>
    <row r="820" spans="1:25" x14ac:dyDescent="0.25">
      <c r="A820" s="23" t="s">
        <v>1553</v>
      </c>
      <c r="B820" s="24" t="s">
        <v>1554</v>
      </c>
      <c r="C820" s="25"/>
      <c r="D820" s="87">
        <f t="shared" si="7"/>
        <v>0</v>
      </c>
      <c r="E820" s="88"/>
      <c r="F820" s="89"/>
      <c r="G820" s="4" t="str">
        <f t="shared" si="6"/>
        <v/>
      </c>
      <c r="X820" s="56"/>
      <c r="Y820" s="56"/>
    </row>
    <row r="821" spans="1:25" x14ac:dyDescent="0.25">
      <c r="A821" s="23" t="s">
        <v>1555</v>
      </c>
      <c r="B821" s="24" t="s">
        <v>1556</v>
      </c>
      <c r="C821" s="25"/>
      <c r="D821" s="87">
        <f t="shared" si="7"/>
        <v>0</v>
      </c>
      <c r="E821" s="88"/>
      <c r="F821" s="89"/>
      <c r="G821" s="4" t="str">
        <f t="shared" si="6"/>
        <v/>
      </c>
      <c r="X821" s="56"/>
      <c r="Y821" s="56"/>
    </row>
    <row r="822" spans="1:25" x14ac:dyDescent="0.25">
      <c r="A822" s="23" t="s">
        <v>1557</v>
      </c>
      <c r="B822" s="24" t="s">
        <v>1558</v>
      </c>
      <c r="C822" s="25"/>
      <c r="D822" s="87">
        <f t="shared" si="7"/>
        <v>0</v>
      </c>
      <c r="E822" s="88"/>
      <c r="F822" s="89"/>
      <c r="G822" s="4" t="str">
        <f t="shared" si="6"/>
        <v/>
      </c>
      <c r="X822" s="56"/>
      <c r="Y822" s="56"/>
    </row>
    <row r="823" spans="1:25" x14ac:dyDescent="0.25">
      <c r="A823" s="23" t="s">
        <v>1559</v>
      </c>
      <c r="B823" s="24" t="s">
        <v>1560</v>
      </c>
      <c r="C823" s="25"/>
      <c r="D823" s="87">
        <f t="shared" si="7"/>
        <v>0</v>
      </c>
      <c r="E823" s="88"/>
      <c r="F823" s="89"/>
      <c r="G823" s="4" t="str">
        <f t="shared" si="6"/>
        <v/>
      </c>
      <c r="X823" s="56"/>
      <c r="Y823" s="56"/>
    </row>
    <row r="824" spans="1:25" ht="24" x14ac:dyDescent="0.25">
      <c r="A824" s="23" t="s">
        <v>1561</v>
      </c>
      <c r="B824" s="28" t="s">
        <v>4581</v>
      </c>
      <c r="C824" s="25"/>
      <c r="D824" s="87">
        <f t="shared" si="7"/>
        <v>0</v>
      </c>
      <c r="E824" s="88"/>
      <c r="F824" s="89"/>
      <c r="G824" s="4" t="str">
        <f t="shared" si="6"/>
        <v/>
      </c>
      <c r="X824" s="56"/>
      <c r="Y824" s="56"/>
    </row>
    <row r="825" spans="1:25" ht="35.25" x14ac:dyDescent="0.25">
      <c r="A825" s="23" t="s">
        <v>1563</v>
      </c>
      <c r="B825" s="28" t="s">
        <v>4582</v>
      </c>
      <c r="C825" s="25"/>
      <c r="D825" s="87">
        <f t="shared" si="7"/>
        <v>0</v>
      </c>
      <c r="E825" s="88"/>
      <c r="F825" s="89"/>
      <c r="G825" s="4" t="str">
        <f t="shared" si="6"/>
        <v/>
      </c>
      <c r="X825" s="56"/>
      <c r="Y825" s="56"/>
    </row>
    <row r="826" spans="1:25" x14ac:dyDescent="0.25">
      <c r="A826" s="23" t="s">
        <v>1565</v>
      </c>
      <c r="B826" s="24" t="s">
        <v>1566</v>
      </c>
      <c r="C826" s="25"/>
      <c r="D826" s="87">
        <f t="shared" si="7"/>
        <v>0</v>
      </c>
      <c r="E826" s="88"/>
      <c r="F826" s="89"/>
      <c r="G826" s="4" t="str">
        <f t="shared" si="6"/>
        <v/>
      </c>
      <c r="X826" s="56"/>
      <c r="Y826" s="56"/>
    </row>
    <row r="827" spans="1:25" x14ac:dyDescent="0.25">
      <c r="A827" s="23" t="s">
        <v>1567</v>
      </c>
      <c r="B827" s="24" t="s">
        <v>1568</v>
      </c>
      <c r="C827" s="25"/>
      <c r="D827" s="87">
        <f t="shared" si="7"/>
        <v>0</v>
      </c>
      <c r="E827" s="88"/>
      <c r="F827" s="89"/>
      <c r="G827" s="4" t="str">
        <f t="shared" si="6"/>
        <v/>
      </c>
      <c r="X827" s="56"/>
      <c r="Y827" s="56"/>
    </row>
    <row r="828" spans="1:25" x14ac:dyDescent="0.25">
      <c r="A828" s="23" t="s">
        <v>1569</v>
      </c>
      <c r="B828" s="24" t="s">
        <v>1570</v>
      </c>
      <c r="C828" s="25"/>
      <c r="D828" s="87">
        <f t="shared" si="7"/>
        <v>0</v>
      </c>
      <c r="E828" s="88"/>
      <c r="F828" s="89"/>
      <c r="G828" s="4" t="str">
        <f t="shared" si="6"/>
        <v/>
      </c>
      <c r="X828" s="56"/>
      <c r="Y828" s="56"/>
    </row>
    <row r="829" spans="1:25" x14ac:dyDescent="0.25">
      <c r="A829" s="23" t="s">
        <v>1571</v>
      </c>
      <c r="B829" s="24" t="s">
        <v>1572</v>
      </c>
      <c r="C829" s="25"/>
      <c r="D829" s="87">
        <f t="shared" si="7"/>
        <v>0</v>
      </c>
      <c r="E829" s="88"/>
      <c r="F829" s="89"/>
      <c r="G829" s="4" t="str">
        <f t="shared" si="6"/>
        <v/>
      </c>
      <c r="X829" s="56"/>
      <c r="Y829" s="56"/>
    </row>
    <row r="830" spans="1:25" x14ac:dyDescent="0.25">
      <c r="A830" s="23" t="s">
        <v>1573</v>
      </c>
      <c r="B830" s="24" t="s">
        <v>1574</v>
      </c>
      <c r="C830" s="25"/>
      <c r="D830" s="87">
        <f t="shared" si="7"/>
        <v>0</v>
      </c>
      <c r="E830" s="88"/>
      <c r="F830" s="89"/>
      <c r="G830" s="4" t="str">
        <f t="shared" si="6"/>
        <v/>
      </c>
      <c r="X830" s="56"/>
      <c r="Y830" s="56"/>
    </row>
    <row r="831" spans="1:25" x14ac:dyDescent="0.25">
      <c r="A831" s="23" t="s">
        <v>1575</v>
      </c>
      <c r="B831" s="24" t="s">
        <v>1576</v>
      </c>
      <c r="C831" s="25"/>
      <c r="D831" s="87">
        <f t="shared" si="7"/>
        <v>0</v>
      </c>
      <c r="E831" s="88"/>
      <c r="F831" s="89"/>
      <c r="G831" s="4" t="str">
        <f t="shared" si="6"/>
        <v/>
      </c>
      <c r="X831" s="56"/>
      <c r="Y831" s="56"/>
    </row>
    <row r="832" spans="1:25" x14ac:dyDescent="0.25">
      <c r="A832" s="23" t="s">
        <v>1577</v>
      </c>
      <c r="B832" s="24" t="s">
        <v>1578</v>
      </c>
      <c r="C832" s="25"/>
      <c r="D832" s="87">
        <f t="shared" si="7"/>
        <v>0</v>
      </c>
      <c r="E832" s="88"/>
      <c r="F832" s="89"/>
      <c r="G832" s="4" t="str">
        <f t="shared" si="6"/>
        <v/>
      </c>
      <c r="X832" s="56"/>
      <c r="Y832" s="56"/>
    </row>
    <row r="833" spans="1:25" x14ac:dyDescent="0.25">
      <c r="A833" s="23" t="s">
        <v>1579</v>
      </c>
      <c r="B833" s="24" t="s">
        <v>1580</v>
      </c>
      <c r="C833" s="25"/>
      <c r="D833" s="87">
        <f t="shared" si="7"/>
        <v>0</v>
      </c>
      <c r="E833" s="88"/>
      <c r="F833" s="89"/>
      <c r="G833" s="4" t="str">
        <f t="shared" si="6"/>
        <v/>
      </c>
      <c r="X833" s="56"/>
      <c r="Y833" s="56"/>
    </row>
    <row r="834" spans="1:25" ht="24" x14ac:dyDescent="0.25">
      <c r="A834" s="23" t="s">
        <v>1581</v>
      </c>
      <c r="B834" s="28" t="s">
        <v>4583</v>
      </c>
      <c r="C834" s="25"/>
      <c r="D834" s="87">
        <f t="shared" si="7"/>
        <v>0</v>
      </c>
      <c r="E834" s="88"/>
      <c r="F834" s="89"/>
      <c r="G834" s="4" t="str">
        <f t="shared" si="6"/>
        <v/>
      </c>
      <c r="X834" s="56"/>
      <c r="Y834" s="56"/>
    </row>
    <row r="835" spans="1:25" x14ac:dyDescent="0.25">
      <c r="A835" s="23" t="s">
        <v>1583</v>
      </c>
      <c r="B835" s="24" t="s">
        <v>1584</v>
      </c>
      <c r="C835" s="25"/>
      <c r="D835" s="87">
        <f t="shared" si="7"/>
        <v>0</v>
      </c>
      <c r="E835" s="88"/>
      <c r="F835" s="89"/>
      <c r="G835" s="4" t="str">
        <f t="shared" si="6"/>
        <v/>
      </c>
      <c r="X835" s="56"/>
      <c r="Y835" s="56"/>
    </row>
    <row r="836" spans="1:25" x14ac:dyDescent="0.25">
      <c r="A836" s="23" t="s">
        <v>1585</v>
      </c>
      <c r="B836" s="24" t="s">
        <v>1586</v>
      </c>
      <c r="C836" s="25"/>
      <c r="D836" s="87">
        <f t="shared" si="7"/>
        <v>0</v>
      </c>
      <c r="E836" s="88"/>
      <c r="F836" s="89"/>
      <c r="G836" s="4" t="str">
        <f t="shared" si="6"/>
        <v/>
      </c>
      <c r="X836" s="56"/>
      <c r="Y836" s="56"/>
    </row>
    <row r="837" spans="1:25" x14ac:dyDescent="0.25">
      <c r="A837" s="23" t="s">
        <v>1587</v>
      </c>
      <c r="B837" s="24" t="s">
        <v>1588</v>
      </c>
      <c r="C837" s="25"/>
      <c r="D837" s="87">
        <f t="shared" si="7"/>
        <v>0</v>
      </c>
      <c r="E837" s="88"/>
      <c r="F837" s="89"/>
      <c r="G837" s="4" t="str">
        <f t="shared" si="6"/>
        <v/>
      </c>
      <c r="X837" s="56"/>
      <c r="Y837" s="56"/>
    </row>
    <row r="838" spans="1:25" ht="24" x14ac:dyDescent="0.25">
      <c r="A838" s="23" t="s">
        <v>1589</v>
      </c>
      <c r="B838" s="28" t="s">
        <v>4584</v>
      </c>
      <c r="C838" s="25"/>
      <c r="D838" s="87">
        <f t="shared" si="7"/>
        <v>0</v>
      </c>
      <c r="E838" s="88"/>
      <c r="F838" s="89"/>
      <c r="G838" s="4" t="str">
        <f t="shared" si="6"/>
        <v/>
      </c>
      <c r="X838" s="56"/>
      <c r="Y838" s="56"/>
    </row>
    <row r="839" spans="1:25" x14ac:dyDescent="0.25">
      <c r="A839" s="23" t="s">
        <v>1591</v>
      </c>
      <c r="B839" s="24" t="s">
        <v>1592</v>
      </c>
      <c r="C839" s="25"/>
      <c r="D839" s="87">
        <f t="shared" si="7"/>
        <v>0</v>
      </c>
      <c r="E839" s="88"/>
      <c r="F839" s="89"/>
      <c r="G839" s="4" t="str">
        <f t="shared" si="6"/>
        <v/>
      </c>
      <c r="X839" s="56"/>
      <c r="Y839" s="56"/>
    </row>
    <row r="840" spans="1:25" x14ac:dyDescent="0.25">
      <c r="A840" s="23" t="s">
        <v>1593</v>
      </c>
      <c r="B840" s="24" t="s">
        <v>1594</v>
      </c>
      <c r="C840" s="25"/>
      <c r="D840" s="87">
        <f t="shared" si="7"/>
        <v>0</v>
      </c>
      <c r="E840" s="88"/>
      <c r="F840" s="89"/>
      <c r="G840" s="4" t="str">
        <f t="shared" si="6"/>
        <v/>
      </c>
      <c r="X840" s="56"/>
      <c r="Y840" s="56"/>
    </row>
    <row r="841" spans="1:25" x14ac:dyDescent="0.25">
      <c r="A841" s="23" t="s">
        <v>1595</v>
      </c>
      <c r="B841" s="24" t="s">
        <v>1596</v>
      </c>
      <c r="C841" s="25"/>
      <c r="D841" s="87">
        <f t="shared" si="7"/>
        <v>0</v>
      </c>
      <c r="E841" s="88"/>
      <c r="F841" s="89"/>
      <c r="G841" s="4" t="str">
        <f t="shared" si="6"/>
        <v/>
      </c>
      <c r="X841" s="56"/>
      <c r="Y841" s="56"/>
    </row>
    <row r="842" spans="1:25" x14ac:dyDescent="0.25">
      <c r="A842" s="23" t="s">
        <v>1597</v>
      </c>
      <c r="B842" s="24" t="s">
        <v>1598</v>
      </c>
      <c r="C842" s="25"/>
      <c r="D842" s="87">
        <f t="shared" si="7"/>
        <v>0</v>
      </c>
      <c r="E842" s="88"/>
      <c r="F842" s="89"/>
      <c r="G842" s="4" t="str">
        <f t="shared" si="6"/>
        <v/>
      </c>
      <c r="X842" s="56"/>
      <c r="Y842" s="56"/>
    </row>
    <row r="843" spans="1:25" ht="24" x14ac:dyDescent="0.25">
      <c r="A843" s="23" t="s">
        <v>1599</v>
      </c>
      <c r="B843" s="28" t="s">
        <v>4585</v>
      </c>
      <c r="C843" s="25"/>
      <c r="D843" s="87">
        <f t="shared" si="7"/>
        <v>0</v>
      </c>
      <c r="E843" s="88"/>
      <c r="F843" s="89"/>
      <c r="G843" s="4" t="str">
        <f t="shared" si="6"/>
        <v/>
      </c>
      <c r="X843" s="56" t="str">
        <f t="shared" ref="X843:X906" si="8">IF(D843&gt;C843,1,"")</f>
        <v/>
      </c>
      <c r="Y843" s="56"/>
    </row>
    <row r="844" spans="1:25" ht="24" x14ac:dyDescent="0.25">
      <c r="A844" s="23" t="s">
        <v>1601</v>
      </c>
      <c r="B844" s="28" t="s">
        <v>4586</v>
      </c>
      <c r="C844" s="25"/>
      <c r="D844" s="87">
        <f t="shared" si="7"/>
        <v>0</v>
      </c>
      <c r="E844" s="88"/>
      <c r="F844" s="89"/>
      <c r="G844" s="4" t="str">
        <f t="shared" si="6"/>
        <v/>
      </c>
      <c r="X844" s="56" t="str">
        <f t="shared" si="8"/>
        <v/>
      </c>
      <c r="Y844" s="56"/>
    </row>
    <row r="845" spans="1:25" x14ac:dyDescent="0.25">
      <c r="A845" s="23" t="s">
        <v>1603</v>
      </c>
      <c r="B845" s="24" t="s">
        <v>1604</v>
      </c>
      <c r="C845" s="25"/>
      <c r="D845" s="87">
        <f t="shared" si="7"/>
        <v>0</v>
      </c>
      <c r="E845" s="88"/>
      <c r="F845" s="89"/>
      <c r="G845" s="4" t="str">
        <f t="shared" si="6"/>
        <v/>
      </c>
      <c r="X845" s="56" t="str">
        <f t="shared" si="8"/>
        <v/>
      </c>
      <c r="Y845" s="56"/>
    </row>
    <row r="846" spans="1:25" x14ac:dyDescent="0.25">
      <c r="A846" s="23" t="s">
        <v>1605</v>
      </c>
      <c r="B846" s="24" t="s">
        <v>1606</v>
      </c>
      <c r="C846" s="25"/>
      <c r="D846" s="87">
        <f t="shared" si="7"/>
        <v>0</v>
      </c>
      <c r="E846" s="88"/>
      <c r="F846" s="89"/>
      <c r="G846" s="4" t="str">
        <f t="shared" si="6"/>
        <v/>
      </c>
      <c r="X846" s="56" t="str">
        <f t="shared" si="8"/>
        <v/>
      </c>
      <c r="Y846" s="56"/>
    </row>
    <row r="847" spans="1:25" x14ac:dyDescent="0.25">
      <c r="A847" s="23" t="s">
        <v>1607</v>
      </c>
      <c r="B847" s="24" t="s">
        <v>1608</v>
      </c>
      <c r="C847" s="25"/>
      <c r="D847" s="87">
        <f t="shared" si="7"/>
        <v>0</v>
      </c>
      <c r="E847" s="88"/>
      <c r="F847" s="89"/>
      <c r="G847" s="4" t="str">
        <f t="shared" si="6"/>
        <v/>
      </c>
      <c r="X847" s="56" t="str">
        <f t="shared" si="8"/>
        <v/>
      </c>
      <c r="Y847" s="56"/>
    </row>
    <row r="848" spans="1:25" x14ac:dyDescent="0.25">
      <c r="A848" s="23" t="s">
        <v>1609</v>
      </c>
      <c r="B848" s="24" t="s">
        <v>1610</v>
      </c>
      <c r="C848" s="25"/>
      <c r="D848" s="87">
        <f t="shared" si="7"/>
        <v>0</v>
      </c>
      <c r="E848" s="88"/>
      <c r="F848" s="89"/>
      <c r="G848" s="4" t="str">
        <f t="shared" si="6"/>
        <v/>
      </c>
      <c r="X848" s="56" t="str">
        <f t="shared" si="8"/>
        <v/>
      </c>
      <c r="Y848" s="56"/>
    </row>
    <row r="849" spans="1:25" x14ac:dyDescent="0.25">
      <c r="A849" s="23" t="s">
        <v>1611</v>
      </c>
      <c r="B849" s="24" t="s">
        <v>1612</v>
      </c>
      <c r="C849" s="25"/>
      <c r="D849" s="87">
        <f t="shared" si="7"/>
        <v>0</v>
      </c>
      <c r="E849" s="88"/>
      <c r="F849" s="89"/>
      <c r="G849" s="4" t="str">
        <f t="shared" si="6"/>
        <v/>
      </c>
      <c r="X849" s="56" t="str">
        <f t="shared" si="8"/>
        <v/>
      </c>
      <c r="Y849" s="56"/>
    </row>
    <row r="850" spans="1:25" x14ac:dyDescent="0.25">
      <c r="A850" s="23" t="s">
        <v>1613</v>
      </c>
      <c r="B850" s="24" t="s">
        <v>1614</v>
      </c>
      <c r="C850" s="25"/>
      <c r="D850" s="87">
        <f t="shared" si="7"/>
        <v>0</v>
      </c>
      <c r="E850" s="88"/>
      <c r="F850" s="89"/>
      <c r="G850" s="4" t="str">
        <f t="shared" si="6"/>
        <v/>
      </c>
      <c r="X850" s="56" t="str">
        <f t="shared" si="8"/>
        <v/>
      </c>
      <c r="Y850" s="56"/>
    </row>
    <row r="851" spans="1:25" x14ac:dyDescent="0.25">
      <c r="A851" s="23" t="s">
        <v>1615</v>
      </c>
      <c r="B851" s="24" t="s">
        <v>1616</v>
      </c>
      <c r="C851" s="25"/>
      <c r="D851" s="87">
        <f t="shared" si="7"/>
        <v>0</v>
      </c>
      <c r="E851" s="88"/>
      <c r="F851" s="89"/>
      <c r="G851" s="4" t="str">
        <f t="shared" si="6"/>
        <v/>
      </c>
      <c r="X851" s="56" t="str">
        <f t="shared" si="8"/>
        <v/>
      </c>
      <c r="Y851" s="56"/>
    </row>
    <row r="852" spans="1:25" ht="24" x14ac:dyDescent="0.25">
      <c r="A852" s="23" t="s">
        <v>1617</v>
      </c>
      <c r="B852" s="28" t="s">
        <v>4587</v>
      </c>
      <c r="C852" s="25"/>
      <c r="D852" s="87">
        <f t="shared" si="7"/>
        <v>0</v>
      </c>
      <c r="E852" s="88"/>
      <c r="F852" s="89"/>
      <c r="G852" s="4" t="str">
        <f t="shared" si="6"/>
        <v/>
      </c>
      <c r="X852" s="56" t="str">
        <f t="shared" si="8"/>
        <v/>
      </c>
      <c r="Y852" s="56"/>
    </row>
    <row r="853" spans="1:25" x14ac:dyDescent="0.25">
      <c r="A853" s="23" t="s">
        <v>1619</v>
      </c>
      <c r="B853" s="24" t="s">
        <v>1620</v>
      </c>
      <c r="C853" s="25"/>
      <c r="D853" s="87">
        <f t="shared" si="7"/>
        <v>0</v>
      </c>
      <c r="E853" s="88"/>
      <c r="F853" s="89"/>
      <c r="G853" s="4" t="str">
        <f t="shared" si="6"/>
        <v/>
      </c>
      <c r="X853" s="56" t="str">
        <f t="shared" si="8"/>
        <v/>
      </c>
      <c r="Y853" s="56"/>
    </row>
    <row r="854" spans="1:25" x14ac:dyDescent="0.25">
      <c r="A854" s="23" t="s">
        <v>1621</v>
      </c>
      <c r="B854" s="24" t="s">
        <v>1622</v>
      </c>
      <c r="C854" s="25"/>
      <c r="D854" s="87">
        <f t="shared" si="7"/>
        <v>0</v>
      </c>
      <c r="E854" s="88"/>
      <c r="F854" s="89"/>
      <c r="G854" s="4" t="str">
        <f t="shared" si="6"/>
        <v/>
      </c>
      <c r="X854" s="56" t="str">
        <f t="shared" si="8"/>
        <v/>
      </c>
      <c r="Y854" s="56"/>
    </row>
    <row r="855" spans="1:25" ht="24" x14ac:dyDescent="0.25">
      <c r="A855" s="23" t="s">
        <v>1623</v>
      </c>
      <c r="B855" s="28" t="s">
        <v>4588</v>
      </c>
      <c r="C855" s="25"/>
      <c r="D855" s="87">
        <f t="shared" si="7"/>
        <v>0</v>
      </c>
      <c r="E855" s="88"/>
      <c r="F855" s="89"/>
      <c r="G855" s="4" t="str">
        <f t="shared" si="6"/>
        <v/>
      </c>
      <c r="X855" s="56" t="str">
        <f t="shared" si="8"/>
        <v/>
      </c>
      <c r="Y855" s="56"/>
    </row>
    <row r="856" spans="1:25" x14ac:dyDescent="0.25">
      <c r="A856" s="23" t="s">
        <v>1625</v>
      </c>
      <c r="B856" s="24" t="s">
        <v>4589</v>
      </c>
      <c r="C856" s="25"/>
      <c r="D856" s="87">
        <f t="shared" si="7"/>
        <v>0</v>
      </c>
      <c r="E856" s="88"/>
      <c r="F856" s="89"/>
      <c r="G856" s="4" t="str">
        <f t="shared" si="6"/>
        <v/>
      </c>
      <c r="X856" s="56" t="str">
        <f t="shared" si="8"/>
        <v/>
      </c>
      <c r="Y856" s="56"/>
    </row>
    <row r="857" spans="1:25" ht="24" x14ac:dyDescent="0.25">
      <c r="A857" s="23" t="s">
        <v>1627</v>
      </c>
      <c r="B857" s="28" t="s">
        <v>4590</v>
      </c>
      <c r="C857" s="25"/>
      <c r="D857" s="87">
        <f t="shared" si="7"/>
        <v>0</v>
      </c>
      <c r="E857" s="88"/>
      <c r="F857" s="89"/>
      <c r="G857" s="4" t="str">
        <f t="shared" si="6"/>
        <v/>
      </c>
      <c r="X857" s="56" t="str">
        <f t="shared" si="8"/>
        <v/>
      </c>
      <c r="Y857" s="56"/>
    </row>
    <row r="858" spans="1:25" x14ac:dyDescent="0.25">
      <c r="A858" s="23" t="s">
        <v>1629</v>
      </c>
      <c r="B858" s="24" t="s">
        <v>1630</v>
      </c>
      <c r="C858" s="25"/>
      <c r="D858" s="87">
        <f t="shared" si="7"/>
        <v>0</v>
      </c>
      <c r="E858" s="88"/>
      <c r="F858" s="89"/>
      <c r="G858" s="4" t="str">
        <f t="shared" si="6"/>
        <v/>
      </c>
      <c r="X858" s="56" t="str">
        <f t="shared" si="8"/>
        <v/>
      </c>
      <c r="Y858" s="56"/>
    </row>
    <row r="859" spans="1:25" ht="24" x14ac:dyDescent="0.25">
      <c r="A859" s="23" t="s">
        <v>1631</v>
      </c>
      <c r="B859" s="28" t="s">
        <v>4591</v>
      </c>
      <c r="C859" s="25"/>
      <c r="D859" s="87">
        <f t="shared" si="7"/>
        <v>0</v>
      </c>
      <c r="E859" s="88"/>
      <c r="F859" s="89"/>
      <c r="G859" s="4" t="str">
        <f t="shared" si="6"/>
        <v/>
      </c>
      <c r="X859" s="56" t="str">
        <f t="shared" si="8"/>
        <v/>
      </c>
      <c r="Y859" s="56"/>
    </row>
    <row r="860" spans="1:25" x14ac:dyDescent="0.25">
      <c r="A860" s="23" t="s">
        <v>1633</v>
      </c>
      <c r="B860" s="24" t="s">
        <v>1634</v>
      </c>
      <c r="C860" s="25"/>
      <c r="D860" s="87">
        <f t="shared" si="7"/>
        <v>0</v>
      </c>
      <c r="E860" s="88"/>
      <c r="F860" s="89"/>
      <c r="G860" s="4" t="str">
        <f t="shared" si="6"/>
        <v/>
      </c>
      <c r="X860" s="56" t="str">
        <f t="shared" si="8"/>
        <v/>
      </c>
      <c r="Y860" s="56"/>
    </row>
    <row r="861" spans="1:25" x14ac:dyDescent="0.25">
      <c r="A861" s="23" t="s">
        <v>1635</v>
      </c>
      <c r="B861" s="24" t="s">
        <v>1636</v>
      </c>
      <c r="C861" s="25"/>
      <c r="D861" s="87">
        <f t="shared" si="7"/>
        <v>0</v>
      </c>
      <c r="E861" s="88"/>
      <c r="F861" s="89"/>
      <c r="G861" s="4" t="str">
        <f t="shared" si="6"/>
        <v/>
      </c>
      <c r="X861" s="56" t="str">
        <f t="shared" si="8"/>
        <v/>
      </c>
      <c r="Y861" s="56"/>
    </row>
    <row r="862" spans="1:25" x14ac:dyDescent="0.25">
      <c r="A862" s="23" t="s">
        <v>1637</v>
      </c>
      <c r="B862" s="24" t="s">
        <v>1638</v>
      </c>
      <c r="C862" s="25"/>
      <c r="D862" s="87">
        <f t="shared" si="7"/>
        <v>0</v>
      </c>
      <c r="E862" s="88"/>
      <c r="F862" s="89"/>
      <c r="G862" s="4" t="str">
        <f t="shared" si="6"/>
        <v/>
      </c>
      <c r="X862" s="56" t="str">
        <f t="shared" si="8"/>
        <v/>
      </c>
      <c r="Y862" s="56"/>
    </row>
    <row r="863" spans="1:25" x14ac:dyDescent="0.25">
      <c r="A863" s="23" t="s">
        <v>1639</v>
      </c>
      <c r="B863" s="24" t="s">
        <v>1640</v>
      </c>
      <c r="C863" s="25"/>
      <c r="D863" s="87">
        <f t="shared" si="7"/>
        <v>0</v>
      </c>
      <c r="E863" s="88"/>
      <c r="F863" s="89"/>
      <c r="G863" s="4" t="str">
        <f t="shared" si="6"/>
        <v/>
      </c>
      <c r="X863" s="56" t="str">
        <f t="shared" si="8"/>
        <v/>
      </c>
      <c r="Y863" s="56"/>
    </row>
    <row r="864" spans="1:25" x14ac:dyDescent="0.25">
      <c r="A864" s="23" t="s">
        <v>1641</v>
      </c>
      <c r="B864" s="24" t="s">
        <v>1642</v>
      </c>
      <c r="C864" s="25"/>
      <c r="D864" s="87">
        <f t="shared" si="7"/>
        <v>0</v>
      </c>
      <c r="E864" s="88"/>
      <c r="F864" s="89"/>
      <c r="G864" s="4" t="str">
        <f t="shared" si="6"/>
        <v/>
      </c>
      <c r="X864" s="56" t="str">
        <f t="shared" si="8"/>
        <v/>
      </c>
      <c r="Y864" s="56"/>
    </row>
    <row r="865" spans="1:25" x14ac:dyDescent="0.25">
      <c r="A865" s="23" t="s">
        <v>1643</v>
      </c>
      <c r="B865" s="24" t="s">
        <v>1644</v>
      </c>
      <c r="C865" s="25"/>
      <c r="D865" s="87">
        <f t="shared" si="7"/>
        <v>0</v>
      </c>
      <c r="E865" s="88"/>
      <c r="F865" s="89"/>
      <c r="G865" s="4" t="str">
        <f t="shared" si="6"/>
        <v/>
      </c>
      <c r="X865" s="56" t="str">
        <f t="shared" si="8"/>
        <v/>
      </c>
      <c r="Y865" s="56"/>
    </row>
    <row r="866" spans="1:25" x14ac:dyDescent="0.25">
      <c r="A866" s="23" t="s">
        <v>1645</v>
      </c>
      <c r="B866" s="24" t="s">
        <v>1646</v>
      </c>
      <c r="C866" s="25"/>
      <c r="D866" s="87">
        <f t="shared" si="7"/>
        <v>0</v>
      </c>
      <c r="E866" s="88"/>
      <c r="F866" s="89"/>
      <c r="G866" s="4" t="str">
        <f t="shared" si="6"/>
        <v/>
      </c>
      <c r="X866" s="56" t="str">
        <f t="shared" si="8"/>
        <v/>
      </c>
      <c r="Y866" s="56"/>
    </row>
    <row r="867" spans="1:25" x14ac:dyDescent="0.25">
      <c r="A867" s="23" t="s">
        <v>1647</v>
      </c>
      <c r="B867" s="24" t="s">
        <v>1648</v>
      </c>
      <c r="C867" s="25"/>
      <c r="D867" s="87">
        <f t="shared" si="7"/>
        <v>0</v>
      </c>
      <c r="E867" s="88"/>
      <c r="F867" s="89"/>
      <c r="G867" s="4" t="str">
        <f t="shared" si="6"/>
        <v/>
      </c>
      <c r="X867" s="56" t="str">
        <f t="shared" si="8"/>
        <v/>
      </c>
      <c r="Y867" s="56"/>
    </row>
    <row r="868" spans="1:25" ht="24" x14ac:dyDescent="0.25">
      <c r="A868" s="23" t="s">
        <v>1649</v>
      </c>
      <c r="B868" s="28" t="s">
        <v>4592</v>
      </c>
      <c r="C868" s="25"/>
      <c r="D868" s="87">
        <f t="shared" si="7"/>
        <v>0</v>
      </c>
      <c r="E868" s="88"/>
      <c r="F868" s="89"/>
      <c r="G868" s="4" t="str">
        <f t="shared" si="6"/>
        <v/>
      </c>
      <c r="X868" s="56" t="str">
        <f t="shared" si="8"/>
        <v/>
      </c>
      <c r="Y868" s="56"/>
    </row>
    <row r="869" spans="1:25" x14ac:dyDescent="0.25">
      <c r="A869" s="23" t="s">
        <v>1651</v>
      </c>
      <c r="B869" s="24" t="s">
        <v>1652</v>
      </c>
      <c r="C869" s="25"/>
      <c r="D869" s="87">
        <f t="shared" si="7"/>
        <v>0</v>
      </c>
      <c r="E869" s="88"/>
      <c r="F869" s="89"/>
      <c r="G869" s="4" t="str">
        <f t="shared" si="6"/>
        <v/>
      </c>
      <c r="X869" s="56" t="str">
        <f t="shared" si="8"/>
        <v/>
      </c>
      <c r="Y869" s="56"/>
    </row>
    <row r="870" spans="1:25" x14ac:dyDescent="0.25">
      <c r="A870" s="23" t="s">
        <v>1653</v>
      </c>
      <c r="B870" s="24" t="s">
        <v>1654</v>
      </c>
      <c r="C870" s="25"/>
      <c r="D870" s="87">
        <f t="shared" si="7"/>
        <v>0</v>
      </c>
      <c r="E870" s="88"/>
      <c r="F870" s="89"/>
      <c r="G870" s="4" t="str">
        <f t="shared" si="6"/>
        <v/>
      </c>
      <c r="X870" s="56" t="str">
        <f t="shared" si="8"/>
        <v/>
      </c>
      <c r="Y870" s="56"/>
    </row>
    <row r="871" spans="1:25" x14ac:dyDescent="0.25">
      <c r="A871" s="23" t="s">
        <v>1655</v>
      </c>
      <c r="B871" s="24" t="s">
        <v>1656</v>
      </c>
      <c r="C871" s="25"/>
      <c r="D871" s="87">
        <f t="shared" si="7"/>
        <v>0</v>
      </c>
      <c r="E871" s="88"/>
      <c r="F871" s="89"/>
      <c r="G871" s="4" t="str">
        <f t="shared" ref="G871:G934" si="9">IF(D871&gt;C871,"CMA ES MAYOR QUE TOTAL ACTIVIDADES","")</f>
        <v/>
      </c>
      <c r="X871" s="56" t="str">
        <f t="shared" si="8"/>
        <v/>
      </c>
      <c r="Y871" s="56"/>
    </row>
    <row r="872" spans="1:25" x14ac:dyDescent="0.25">
      <c r="A872" s="23" t="s">
        <v>1657</v>
      </c>
      <c r="B872" s="24" t="s">
        <v>1658</v>
      </c>
      <c r="C872" s="25"/>
      <c r="D872" s="87">
        <f t="shared" si="7"/>
        <v>0</v>
      </c>
      <c r="E872" s="88"/>
      <c r="F872" s="89"/>
      <c r="G872" s="4" t="str">
        <f t="shared" si="9"/>
        <v/>
      </c>
      <c r="X872" s="56" t="str">
        <f t="shared" si="8"/>
        <v/>
      </c>
      <c r="Y872" s="56"/>
    </row>
    <row r="873" spans="1:25" x14ac:dyDescent="0.25">
      <c r="A873" s="23" t="s">
        <v>1659</v>
      </c>
      <c r="B873" s="24" t="s">
        <v>1660</v>
      </c>
      <c r="C873" s="25"/>
      <c r="D873" s="87">
        <f t="shared" ref="D873:D936" si="10">+E873+F873</f>
        <v>0</v>
      </c>
      <c r="E873" s="88"/>
      <c r="F873" s="89"/>
      <c r="G873" s="4" t="str">
        <f t="shared" si="9"/>
        <v/>
      </c>
      <c r="X873" s="56" t="str">
        <f t="shared" si="8"/>
        <v/>
      </c>
      <c r="Y873" s="56"/>
    </row>
    <row r="874" spans="1:25" x14ac:dyDescent="0.25">
      <c r="A874" s="23" t="s">
        <v>1661</v>
      </c>
      <c r="B874" s="24" t="s">
        <v>1662</v>
      </c>
      <c r="C874" s="25"/>
      <c r="D874" s="87">
        <f t="shared" si="10"/>
        <v>0</v>
      </c>
      <c r="E874" s="88"/>
      <c r="F874" s="89"/>
      <c r="G874" s="4" t="str">
        <f t="shared" si="9"/>
        <v/>
      </c>
      <c r="X874" s="56" t="str">
        <f t="shared" si="8"/>
        <v/>
      </c>
      <c r="Y874" s="56"/>
    </row>
    <row r="875" spans="1:25" x14ac:dyDescent="0.25">
      <c r="A875" s="23" t="s">
        <v>1663</v>
      </c>
      <c r="B875" s="24" t="s">
        <v>1664</v>
      </c>
      <c r="C875" s="25"/>
      <c r="D875" s="87">
        <f t="shared" si="10"/>
        <v>0</v>
      </c>
      <c r="E875" s="88"/>
      <c r="F875" s="89"/>
      <c r="G875" s="4" t="str">
        <f t="shared" si="9"/>
        <v/>
      </c>
      <c r="X875" s="56" t="str">
        <f t="shared" si="8"/>
        <v/>
      </c>
      <c r="Y875" s="56"/>
    </row>
    <row r="876" spans="1:25" x14ac:dyDescent="0.25">
      <c r="A876" s="23" t="s">
        <v>1665</v>
      </c>
      <c r="B876" s="24" t="s">
        <v>1666</v>
      </c>
      <c r="C876" s="25"/>
      <c r="D876" s="87">
        <f t="shared" si="10"/>
        <v>0</v>
      </c>
      <c r="E876" s="88"/>
      <c r="F876" s="89"/>
      <c r="G876" s="4" t="str">
        <f t="shared" si="9"/>
        <v/>
      </c>
      <c r="X876" s="56" t="str">
        <f t="shared" si="8"/>
        <v/>
      </c>
      <c r="Y876" s="56"/>
    </row>
    <row r="877" spans="1:25" x14ac:dyDescent="0.25">
      <c r="A877" s="23" t="s">
        <v>1667</v>
      </c>
      <c r="B877" s="36" t="s">
        <v>1668</v>
      </c>
      <c r="C877" s="37"/>
      <c r="D877" s="90">
        <f t="shared" si="10"/>
        <v>0</v>
      </c>
      <c r="E877" s="91"/>
      <c r="F877" s="92"/>
      <c r="G877" s="4" t="str">
        <f t="shared" si="9"/>
        <v/>
      </c>
      <c r="X877" s="56" t="str">
        <f t="shared" si="8"/>
        <v/>
      </c>
      <c r="Y877" s="56"/>
    </row>
    <row r="878" spans="1:25" x14ac:dyDescent="0.25">
      <c r="A878" s="18"/>
      <c r="B878" s="48" t="s">
        <v>1669</v>
      </c>
      <c r="C878" s="41">
        <f>SUM(C879:C956)</f>
        <v>0</v>
      </c>
      <c r="D878" s="93">
        <f>SUM(D879:D956)</f>
        <v>0</v>
      </c>
      <c r="E878" s="93">
        <f>SUM(E879:E956)</f>
        <v>0</v>
      </c>
      <c r="F878" s="69">
        <f>SUM(F879:F956)</f>
        <v>0</v>
      </c>
      <c r="G878" s="4" t="str">
        <f t="shared" si="9"/>
        <v/>
      </c>
      <c r="X878" s="56" t="str">
        <f t="shared" si="8"/>
        <v/>
      </c>
      <c r="Y878" s="56"/>
    </row>
    <row r="879" spans="1:25" x14ac:dyDescent="0.25">
      <c r="A879" s="23" t="s">
        <v>1670</v>
      </c>
      <c r="B879" s="24" t="s">
        <v>1671</v>
      </c>
      <c r="C879" s="25"/>
      <c r="D879" s="87">
        <f t="shared" si="10"/>
        <v>0</v>
      </c>
      <c r="E879" s="88"/>
      <c r="F879" s="89"/>
      <c r="G879" s="4" t="str">
        <f t="shared" si="9"/>
        <v/>
      </c>
      <c r="X879" s="56" t="str">
        <f t="shared" si="8"/>
        <v/>
      </c>
      <c r="Y879" s="56"/>
    </row>
    <row r="880" spans="1:25" x14ac:dyDescent="0.25">
      <c r="A880" s="23" t="s">
        <v>1672</v>
      </c>
      <c r="B880" s="24" t="s">
        <v>1673</v>
      </c>
      <c r="C880" s="25"/>
      <c r="D880" s="87">
        <f t="shared" si="10"/>
        <v>0</v>
      </c>
      <c r="E880" s="88"/>
      <c r="F880" s="89"/>
      <c r="G880" s="4" t="str">
        <f t="shared" si="9"/>
        <v/>
      </c>
      <c r="X880" s="56" t="str">
        <f t="shared" si="8"/>
        <v/>
      </c>
      <c r="Y880" s="56"/>
    </row>
    <row r="881" spans="1:25" x14ac:dyDescent="0.25">
      <c r="A881" s="23" t="s">
        <v>1674</v>
      </c>
      <c r="B881" s="24" t="s">
        <v>1675</v>
      </c>
      <c r="C881" s="25"/>
      <c r="D881" s="87">
        <f t="shared" si="10"/>
        <v>0</v>
      </c>
      <c r="E881" s="88"/>
      <c r="F881" s="89"/>
      <c r="G881" s="4" t="str">
        <f t="shared" si="9"/>
        <v/>
      </c>
      <c r="X881" s="56" t="str">
        <f t="shared" si="8"/>
        <v/>
      </c>
      <c r="Y881" s="56"/>
    </row>
    <row r="882" spans="1:25" x14ac:dyDescent="0.25">
      <c r="A882" s="23" t="s">
        <v>1676</v>
      </c>
      <c r="B882" s="24" t="s">
        <v>1677</v>
      </c>
      <c r="C882" s="25"/>
      <c r="D882" s="87">
        <f t="shared" si="10"/>
        <v>0</v>
      </c>
      <c r="E882" s="88"/>
      <c r="F882" s="89"/>
      <c r="G882" s="4" t="str">
        <f t="shared" si="9"/>
        <v/>
      </c>
      <c r="X882" s="56" t="str">
        <f t="shared" si="8"/>
        <v/>
      </c>
      <c r="Y882" s="56"/>
    </row>
    <row r="883" spans="1:25" x14ac:dyDescent="0.25">
      <c r="A883" s="23" t="s">
        <v>1678</v>
      </c>
      <c r="B883" s="24" t="s">
        <v>1679</v>
      </c>
      <c r="C883" s="25"/>
      <c r="D883" s="87">
        <f t="shared" si="10"/>
        <v>0</v>
      </c>
      <c r="E883" s="88"/>
      <c r="F883" s="89"/>
      <c r="G883" s="4" t="str">
        <f t="shared" si="9"/>
        <v/>
      </c>
      <c r="X883" s="56" t="str">
        <f t="shared" si="8"/>
        <v/>
      </c>
      <c r="Y883" s="56"/>
    </row>
    <row r="884" spans="1:25" x14ac:dyDescent="0.25">
      <c r="A884" s="23" t="s">
        <v>1680</v>
      </c>
      <c r="B884" s="24" t="s">
        <v>1681</v>
      </c>
      <c r="C884" s="25"/>
      <c r="D884" s="87">
        <f t="shared" si="10"/>
        <v>0</v>
      </c>
      <c r="E884" s="88"/>
      <c r="F884" s="89"/>
      <c r="G884" s="4" t="str">
        <f t="shared" si="9"/>
        <v/>
      </c>
      <c r="X884" s="56" t="str">
        <f t="shared" si="8"/>
        <v/>
      </c>
      <c r="Y884" s="56"/>
    </row>
    <row r="885" spans="1:25" x14ac:dyDescent="0.25">
      <c r="A885" s="23" t="s">
        <v>1682</v>
      </c>
      <c r="B885" s="24" t="s">
        <v>1683</v>
      </c>
      <c r="C885" s="25"/>
      <c r="D885" s="87">
        <f t="shared" si="10"/>
        <v>0</v>
      </c>
      <c r="E885" s="88"/>
      <c r="F885" s="89"/>
      <c r="G885" s="4" t="str">
        <f t="shared" si="9"/>
        <v/>
      </c>
      <c r="X885" s="56" t="str">
        <f t="shared" si="8"/>
        <v/>
      </c>
      <c r="Y885" s="56"/>
    </row>
    <row r="886" spans="1:25" x14ac:dyDescent="0.25">
      <c r="A886" s="23" t="s">
        <v>1684</v>
      </c>
      <c r="B886" s="24" t="s">
        <v>1685</v>
      </c>
      <c r="C886" s="25"/>
      <c r="D886" s="87">
        <f t="shared" si="10"/>
        <v>0</v>
      </c>
      <c r="E886" s="88"/>
      <c r="F886" s="89"/>
      <c r="G886" s="4" t="str">
        <f t="shared" si="9"/>
        <v/>
      </c>
      <c r="X886" s="56" t="str">
        <f t="shared" si="8"/>
        <v/>
      </c>
      <c r="Y886" s="56"/>
    </row>
    <row r="887" spans="1:25" x14ac:dyDescent="0.25">
      <c r="A887" s="23" t="s">
        <v>1686</v>
      </c>
      <c r="B887" s="24" t="s">
        <v>1687</v>
      </c>
      <c r="C887" s="25"/>
      <c r="D887" s="87">
        <f t="shared" si="10"/>
        <v>0</v>
      </c>
      <c r="E887" s="88"/>
      <c r="F887" s="89"/>
      <c r="G887" s="4" t="str">
        <f t="shared" si="9"/>
        <v/>
      </c>
      <c r="X887" s="56" t="str">
        <f t="shared" si="8"/>
        <v/>
      </c>
      <c r="Y887" s="56"/>
    </row>
    <row r="888" spans="1:25" x14ac:dyDescent="0.25">
      <c r="A888" s="23" t="s">
        <v>1688</v>
      </c>
      <c r="B888" s="24" t="s">
        <v>1689</v>
      </c>
      <c r="C888" s="25"/>
      <c r="D888" s="87">
        <f t="shared" si="10"/>
        <v>0</v>
      </c>
      <c r="E888" s="88"/>
      <c r="F888" s="89"/>
      <c r="G888" s="4" t="str">
        <f t="shared" si="9"/>
        <v/>
      </c>
      <c r="X888" s="56" t="str">
        <f t="shared" si="8"/>
        <v/>
      </c>
      <c r="Y888" s="56"/>
    </row>
    <row r="889" spans="1:25" x14ac:dyDescent="0.25">
      <c r="A889" s="23" t="s">
        <v>1690</v>
      </c>
      <c r="B889" s="24" t="s">
        <v>1691</v>
      </c>
      <c r="C889" s="25"/>
      <c r="D889" s="87">
        <f t="shared" si="10"/>
        <v>0</v>
      </c>
      <c r="E889" s="88"/>
      <c r="F889" s="89"/>
      <c r="G889" s="4" t="str">
        <f t="shared" si="9"/>
        <v/>
      </c>
      <c r="X889" s="56" t="str">
        <f t="shared" si="8"/>
        <v/>
      </c>
      <c r="Y889" s="56"/>
    </row>
    <row r="890" spans="1:25" x14ac:dyDescent="0.25">
      <c r="A890" s="23" t="s">
        <v>1692</v>
      </c>
      <c r="B890" s="24" t="s">
        <v>1693</v>
      </c>
      <c r="C890" s="25"/>
      <c r="D890" s="87">
        <f t="shared" si="10"/>
        <v>0</v>
      </c>
      <c r="E890" s="88"/>
      <c r="F890" s="89"/>
      <c r="G890" s="4" t="str">
        <f t="shared" si="9"/>
        <v/>
      </c>
      <c r="X890" s="56" t="str">
        <f t="shared" si="8"/>
        <v/>
      </c>
      <c r="Y890" s="56"/>
    </row>
    <row r="891" spans="1:25" x14ac:dyDescent="0.25">
      <c r="A891" s="23" t="s">
        <v>1694</v>
      </c>
      <c r="B891" s="24" t="s">
        <v>1695</v>
      </c>
      <c r="C891" s="25"/>
      <c r="D891" s="87">
        <f t="shared" si="10"/>
        <v>0</v>
      </c>
      <c r="E891" s="88"/>
      <c r="F891" s="89"/>
      <c r="G891" s="4" t="str">
        <f t="shared" si="9"/>
        <v/>
      </c>
      <c r="X891" s="56" t="str">
        <f t="shared" si="8"/>
        <v/>
      </c>
      <c r="Y891" s="56"/>
    </row>
    <row r="892" spans="1:25" x14ac:dyDescent="0.25">
      <c r="A892" s="23" t="s">
        <v>1696</v>
      </c>
      <c r="B892" s="24" t="s">
        <v>1697</v>
      </c>
      <c r="C892" s="25"/>
      <c r="D892" s="87">
        <f t="shared" si="10"/>
        <v>0</v>
      </c>
      <c r="E892" s="88"/>
      <c r="F892" s="89"/>
      <c r="G892" s="4" t="str">
        <f t="shared" si="9"/>
        <v/>
      </c>
      <c r="X892" s="56" t="str">
        <f t="shared" si="8"/>
        <v/>
      </c>
      <c r="Y892" s="56"/>
    </row>
    <row r="893" spans="1:25" x14ac:dyDescent="0.25">
      <c r="A893" s="23" t="s">
        <v>1698</v>
      </c>
      <c r="B893" s="24" t="s">
        <v>1699</v>
      </c>
      <c r="C893" s="25"/>
      <c r="D893" s="87">
        <f t="shared" si="10"/>
        <v>0</v>
      </c>
      <c r="E893" s="88"/>
      <c r="F893" s="89"/>
      <c r="G893" s="4" t="str">
        <f t="shared" si="9"/>
        <v/>
      </c>
      <c r="X893" s="56" t="str">
        <f t="shared" si="8"/>
        <v/>
      </c>
      <c r="Y893" s="56"/>
    </row>
    <row r="894" spans="1:25" ht="24" x14ac:dyDescent="0.25">
      <c r="A894" s="23" t="s">
        <v>1700</v>
      </c>
      <c r="B894" s="28" t="s">
        <v>4593</v>
      </c>
      <c r="C894" s="25"/>
      <c r="D894" s="87">
        <f t="shared" si="10"/>
        <v>0</v>
      </c>
      <c r="E894" s="88"/>
      <c r="F894" s="89"/>
      <c r="G894" s="4" t="str">
        <f t="shared" si="9"/>
        <v/>
      </c>
      <c r="X894" s="56" t="str">
        <f t="shared" si="8"/>
        <v/>
      </c>
      <c r="Y894" s="56"/>
    </row>
    <row r="895" spans="1:25" x14ac:dyDescent="0.25">
      <c r="A895" s="23" t="s">
        <v>1702</v>
      </c>
      <c r="B895" s="24" t="s">
        <v>1703</v>
      </c>
      <c r="C895" s="25"/>
      <c r="D895" s="87">
        <f t="shared" si="10"/>
        <v>0</v>
      </c>
      <c r="E895" s="88"/>
      <c r="F895" s="89"/>
      <c r="G895" s="4" t="str">
        <f t="shared" si="9"/>
        <v/>
      </c>
      <c r="X895" s="56" t="str">
        <f t="shared" si="8"/>
        <v/>
      </c>
      <c r="Y895" s="56"/>
    </row>
    <row r="896" spans="1:25" x14ac:dyDescent="0.25">
      <c r="A896" s="23" t="s">
        <v>1704</v>
      </c>
      <c r="B896" s="24" t="s">
        <v>1705</v>
      </c>
      <c r="C896" s="25"/>
      <c r="D896" s="87">
        <f t="shared" si="10"/>
        <v>0</v>
      </c>
      <c r="E896" s="88"/>
      <c r="F896" s="89"/>
      <c r="G896" s="4" t="str">
        <f t="shared" si="9"/>
        <v/>
      </c>
      <c r="X896" s="56" t="str">
        <f t="shared" si="8"/>
        <v/>
      </c>
      <c r="Y896" s="56"/>
    </row>
    <row r="897" spans="1:25" x14ac:dyDescent="0.25">
      <c r="A897" s="23" t="s">
        <v>1706</v>
      </c>
      <c r="B897" s="24" t="s">
        <v>1707</v>
      </c>
      <c r="C897" s="25"/>
      <c r="D897" s="87">
        <f t="shared" si="10"/>
        <v>0</v>
      </c>
      <c r="E897" s="88"/>
      <c r="F897" s="89"/>
      <c r="G897" s="4" t="str">
        <f t="shared" si="9"/>
        <v/>
      </c>
      <c r="X897" s="56" t="str">
        <f t="shared" si="8"/>
        <v/>
      </c>
      <c r="Y897" s="56"/>
    </row>
    <row r="898" spans="1:25" x14ac:dyDescent="0.25">
      <c r="A898" s="23" t="s">
        <v>1708</v>
      </c>
      <c r="B898" s="24" t="s">
        <v>1709</v>
      </c>
      <c r="C898" s="25"/>
      <c r="D898" s="87">
        <f t="shared" si="10"/>
        <v>0</v>
      </c>
      <c r="E898" s="88"/>
      <c r="F898" s="89"/>
      <c r="G898" s="4" t="str">
        <f t="shared" si="9"/>
        <v/>
      </c>
      <c r="X898" s="56" t="str">
        <f t="shared" si="8"/>
        <v/>
      </c>
      <c r="Y898" s="56"/>
    </row>
    <row r="899" spans="1:25" x14ac:dyDescent="0.25">
      <c r="A899" s="23" t="s">
        <v>1710</v>
      </c>
      <c r="B899" s="24" t="s">
        <v>1711</v>
      </c>
      <c r="C899" s="25"/>
      <c r="D899" s="87">
        <f t="shared" si="10"/>
        <v>0</v>
      </c>
      <c r="E899" s="88"/>
      <c r="F899" s="89"/>
      <c r="G899" s="4" t="str">
        <f t="shared" si="9"/>
        <v/>
      </c>
      <c r="X899" s="56" t="str">
        <f t="shared" si="8"/>
        <v/>
      </c>
      <c r="Y899" s="56"/>
    </row>
    <row r="900" spans="1:25" x14ac:dyDescent="0.25">
      <c r="A900" s="23" t="s">
        <v>1712</v>
      </c>
      <c r="B900" s="24" t="s">
        <v>1713</v>
      </c>
      <c r="C900" s="25"/>
      <c r="D900" s="87">
        <f t="shared" si="10"/>
        <v>0</v>
      </c>
      <c r="E900" s="88"/>
      <c r="F900" s="89"/>
      <c r="G900" s="4" t="str">
        <f t="shared" si="9"/>
        <v/>
      </c>
      <c r="X900" s="56" t="str">
        <f t="shared" si="8"/>
        <v/>
      </c>
      <c r="Y900" s="56"/>
    </row>
    <row r="901" spans="1:25" x14ac:dyDescent="0.25">
      <c r="A901" s="23" t="s">
        <v>1714</v>
      </c>
      <c r="B901" s="24" t="s">
        <v>1715</v>
      </c>
      <c r="C901" s="25"/>
      <c r="D901" s="87">
        <f t="shared" si="10"/>
        <v>0</v>
      </c>
      <c r="E901" s="88"/>
      <c r="F901" s="89"/>
      <c r="G901" s="4" t="str">
        <f t="shared" si="9"/>
        <v/>
      </c>
      <c r="X901" s="56" t="str">
        <f t="shared" si="8"/>
        <v/>
      </c>
      <c r="Y901" s="56"/>
    </row>
    <row r="902" spans="1:25" x14ac:dyDescent="0.25">
      <c r="A902" s="23" t="s">
        <v>1716</v>
      </c>
      <c r="B902" s="24" t="s">
        <v>1717</v>
      </c>
      <c r="C902" s="25"/>
      <c r="D902" s="87">
        <f t="shared" si="10"/>
        <v>0</v>
      </c>
      <c r="E902" s="88"/>
      <c r="F902" s="89"/>
      <c r="G902" s="4" t="str">
        <f t="shared" si="9"/>
        <v/>
      </c>
      <c r="X902" s="56" t="str">
        <f t="shared" si="8"/>
        <v/>
      </c>
      <c r="Y902" s="56"/>
    </row>
    <row r="903" spans="1:25" x14ac:dyDescent="0.25">
      <c r="A903" s="23" t="s">
        <v>1718</v>
      </c>
      <c r="B903" s="24" t="s">
        <v>1719</v>
      </c>
      <c r="C903" s="25"/>
      <c r="D903" s="87">
        <f t="shared" si="10"/>
        <v>0</v>
      </c>
      <c r="E903" s="88"/>
      <c r="F903" s="89"/>
      <c r="G903" s="4" t="str">
        <f t="shared" si="9"/>
        <v/>
      </c>
      <c r="X903" s="56" t="str">
        <f t="shared" si="8"/>
        <v/>
      </c>
      <c r="Y903" s="56"/>
    </row>
    <row r="904" spans="1:25" x14ac:dyDescent="0.25">
      <c r="A904" s="23" t="s">
        <v>1720</v>
      </c>
      <c r="B904" s="24" t="s">
        <v>1721</v>
      </c>
      <c r="C904" s="25"/>
      <c r="D904" s="87">
        <f t="shared" si="10"/>
        <v>0</v>
      </c>
      <c r="E904" s="88"/>
      <c r="F904" s="89"/>
      <c r="G904" s="4" t="str">
        <f t="shared" si="9"/>
        <v/>
      </c>
      <c r="X904" s="56" t="str">
        <f t="shared" si="8"/>
        <v/>
      </c>
      <c r="Y904" s="56"/>
    </row>
    <row r="905" spans="1:25" x14ac:dyDescent="0.25">
      <c r="A905" s="23" t="s">
        <v>1722</v>
      </c>
      <c r="B905" s="24" t="s">
        <v>1723</v>
      </c>
      <c r="C905" s="25"/>
      <c r="D905" s="87">
        <f t="shared" si="10"/>
        <v>0</v>
      </c>
      <c r="E905" s="88"/>
      <c r="F905" s="89"/>
      <c r="G905" s="4" t="str">
        <f t="shared" si="9"/>
        <v/>
      </c>
      <c r="X905" s="56" t="str">
        <f t="shared" si="8"/>
        <v/>
      </c>
      <c r="Y905" s="56"/>
    </row>
    <row r="906" spans="1:25" x14ac:dyDescent="0.25">
      <c r="A906" s="23" t="s">
        <v>1724</v>
      </c>
      <c r="B906" s="24" t="s">
        <v>1725</v>
      </c>
      <c r="C906" s="25"/>
      <c r="D906" s="87">
        <f t="shared" si="10"/>
        <v>0</v>
      </c>
      <c r="E906" s="88"/>
      <c r="F906" s="89"/>
      <c r="G906" s="4" t="str">
        <f t="shared" si="9"/>
        <v/>
      </c>
      <c r="X906" s="56" t="str">
        <f t="shared" si="8"/>
        <v/>
      </c>
      <c r="Y906" s="56"/>
    </row>
    <row r="907" spans="1:25" x14ac:dyDescent="0.25">
      <c r="A907" s="23" t="s">
        <v>1726</v>
      </c>
      <c r="B907" s="24" t="s">
        <v>1727</v>
      </c>
      <c r="C907" s="25"/>
      <c r="D907" s="87">
        <f t="shared" si="10"/>
        <v>0</v>
      </c>
      <c r="E907" s="88"/>
      <c r="F907" s="89"/>
      <c r="G907" s="4" t="str">
        <f t="shared" si="9"/>
        <v/>
      </c>
      <c r="X907" s="56" t="str">
        <f t="shared" ref="X907:X970" si="11">IF(D907&gt;C907,1,"")</f>
        <v/>
      </c>
      <c r="Y907" s="56"/>
    </row>
    <row r="908" spans="1:25" x14ac:dyDescent="0.25">
      <c r="A908" s="23" t="s">
        <v>1728</v>
      </c>
      <c r="B908" s="24" t="s">
        <v>1689</v>
      </c>
      <c r="C908" s="25"/>
      <c r="D908" s="87">
        <f t="shared" si="10"/>
        <v>0</v>
      </c>
      <c r="E908" s="88"/>
      <c r="F908" s="89"/>
      <c r="G908" s="4" t="str">
        <f t="shared" si="9"/>
        <v/>
      </c>
      <c r="X908" s="56" t="str">
        <f t="shared" si="11"/>
        <v/>
      </c>
      <c r="Y908" s="56"/>
    </row>
    <row r="909" spans="1:25" x14ac:dyDescent="0.25">
      <c r="A909" s="23" t="s">
        <v>1729</v>
      </c>
      <c r="B909" s="24" t="s">
        <v>1730</v>
      </c>
      <c r="C909" s="25"/>
      <c r="D909" s="87">
        <f t="shared" si="10"/>
        <v>0</v>
      </c>
      <c r="E909" s="88"/>
      <c r="F909" s="89"/>
      <c r="G909" s="4" t="str">
        <f t="shared" si="9"/>
        <v/>
      </c>
      <c r="X909" s="56" t="str">
        <f t="shared" si="11"/>
        <v/>
      </c>
      <c r="Y909" s="56"/>
    </row>
    <row r="910" spans="1:25" x14ac:dyDescent="0.25">
      <c r="A910" s="23" t="s">
        <v>1731</v>
      </c>
      <c r="B910" s="24" t="s">
        <v>1732</v>
      </c>
      <c r="C910" s="25"/>
      <c r="D910" s="87">
        <f t="shared" si="10"/>
        <v>0</v>
      </c>
      <c r="E910" s="88"/>
      <c r="F910" s="89"/>
      <c r="G910" s="4" t="str">
        <f t="shared" si="9"/>
        <v/>
      </c>
      <c r="X910" s="56" t="str">
        <f t="shared" si="11"/>
        <v/>
      </c>
      <c r="Y910" s="56"/>
    </row>
    <row r="911" spans="1:25" x14ac:dyDescent="0.25">
      <c r="A911" s="23" t="s">
        <v>1733</v>
      </c>
      <c r="B911" s="24" t="s">
        <v>1734</v>
      </c>
      <c r="C911" s="25"/>
      <c r="D911" s="87">
        <f t="shared" si="10"/>
        <v>0</v>
      </c>
      <c r="E911" s="88"/>
      <c r="F911" s="89"/>
      <c r="G911" s="4" t="str">
        <f t="shared" si="9"/>
        <v/>
      </c>
      <c r="X911" s="56" t="str">
        <f t="shared" si="11"/>
        <v/>
      </c>
      <c r="Y911" s="56"/>
    </row>
    <row r="912" spans="1:25" x14ac:dyDescent="0.25">
      <c r="A912" s="23" t="s">
        <v>1735</v>
      </c>
      <c r="B912" s="24" t="s">
        <v>1736</v>
      </c>
      <c r="C912" s="25"/>
      <c r="D912" s="87">
        <f t="shared" si="10"/>
        <v>0</v>
      </c>
      <c r="E912" s="88"/>
      <c r="F912" s="89"/>
      <c r="G912" s="4" t="str">
        <f t="shared" si="9"/>
        <v/>
      </c>
      <c r="X912" s="56" t="str">
        <f t="shared" si="11"/>
        <v/>
      </c>
      <c r="Y912" s="56"/>
    </row>
    <row r="913" spans="1:25" x14ac:dyDescent="0.25">
      <c r="A913" s="23" t="s">
        <v>1737</v>
      </c>
      <c r="B913" s="24" t="s">
        <v>1738</v>
      </c>
      <c r="C913" s="25"/>
      <c r="D913" s="87">
        <f t="shared" si="10"/>
        <v>0</v>
      </c>
      <c r="E913" s="88"/>
      <c r="F913" s="89"/>
      <c r="G913" s="4" t="str">
        <f t="shared" si="9"/>
        <v/>
      </c>
      <c r="X913" s="56" t="str">
        <f t="shared" si="11"/>
        <v/>
      </c>
      <c r="Y913" s="56"/>
    </row>
    <row r="914" spans="1:25" x14ac:dyDescent="0.25">
      <c r="A914" s="23" t="s">
        <v>1739</v>
      </c>
      <c r="B914" s="24" t="s">
        <v>1740</v>
      </c>
      <c r="C914" s="25"/>
      <c r="D914" s="87">
        <f t="shared" si="10"/>
        <v>0</v>
      </c>
      <c r="E914" s="88"/>
      <c r="F914" s="89"/>
      <c r="G914" s="4" t="str">
        <f t="shared" si="9"/>
        <v/>
      </c>
      <c r="X914" s="56" t="str">
        <f t="shared" si="11"/>
        <v/>
      </c>
      <c r="Y914" s="56"/>
    </row>
    <row r="915" spans="1:25" x14ac:dyDescent="0.25">
      <c r="A915" s="23" t="s">
        <v>1741</v>
      </c>
      <c r="B915" s="24" t="s">
        <v>1742</v>
      </c>
      <c r="C915" s="25"/>
      <c r="D915" s="87">
        <f t="shared" si="10"/>
        <v>0</v>
      </c>
      <c r="E915" s="88"/>
      <c r="F915" s="89"/>
      <c r="G915" s="4" t="str">
        <f t="shared" si="9"/>
        <v/>
      </c>
      <c r="X915" s="56" t="str">
        <f t="shared" si="11"/>
        <v/>
      </c>
      <c r="Y915" s="56"/>
    </row>
    <row r="916" spans="1:25" x14ac:dyDescent="0.25">
      <c r="A916" s="23" t="s">
        <v>1743</v>
      </c>
      <c r="B916" s="24" t="s">
        <v>1744</v>
      </c>
      <c r="C916" s="25"/>
      <c r="D916" s="87">
        <f t="shared" si="10"/>
        <v>0</v>
      </c>
      <c r="E916" s="88"/>
      <c r="F916" s="89"/>
      <c r="G916" s="4" t="str">
        <f t="shared" si="9"/>
        <v/>
      </c>
      <c r="X916" s="56" t="str">
        <f t="shared" si="11"/>
        <v/>
      </c>
      <c r="Y916" s="56"/>
    </row>
    <row r="917" spans="1:25" x14ac:dyDescent="0.25">
      <c r="A917" s="23" t="s">
        <v>1745</v>
      </c>
      <c r="B917" s="24" t="s">
        <v>1746</v>
      </c>
      <c r="C917" s="25"/>
      <c r="D917" s="87">
        <f t="shared" si="10"/>
        <v>0</v>
      </c>
      <c r="E917" s="88"/>
      <c r="F917" s="89"/>
      <c r="G917" s="4" t="str">
        <f t="shared" si="9"/>
        <v/>
      </c>
      <c r="X917" s="56" t="str">
        <f t="shared" si="11"/>
        <v/>
      </c>
      <c r="Y917" s="56"/>
    </row>
    <row r="918" spans="1:25" x14ac:dyDescent="0.25">
      <c r="A918" s="23" t="s">
        <v>1747</v>
      </c>
      <c r="B918" s="24" t="s">
        <v>1748</v>
      </c>
      <c r="C918" s="25"/>
      <c r="D918" s="87">
        <f t="shared" si="10"/>
        <v>0</v>
      </c>
      <c r="E918" s="88"/>
      <c r="F918" s="89"/>
      <c r="G918" s="4" t="str">
        <f t="shared" si="9"/>
        <v/>
      </c>
      <c r="X918" s="56" t="str">
        <f t="shared" si="11"/>
        <v/>
      </c>
      <c r="Y918" s="56"/>
    </row>
    <row r="919" spans="1:25" x14ac:dyDescent="0.25">
      <c r="A919" s="23" t="s">
        <v>1749</v>
      </c>
      <c r="B919" s="24" t="s">
        <v>1750</v>
      </c>
      <c r="C919" s="25"/>
      <c r="D919" s="87">
        <f t="shared" si="10"/>
        <v>0</v>
      </c>
      <c r="E919" s="88"/>
      <c r="F919" s="89"/>
      <c r="G919" s="4" t="str">
        <f t="shared" si="9"/>
        <v/>
      </c>
      <c r="X919" s="56" t="str">
        <f t="shared" si="11"/>
        <v/>
      </c>
      <c r="Y919" s="56"/>
    </row>
    <row r="920" spans="1:25" x14ac:dyDescent="0.25">
      <c r="A920" s="23" t="s">
        <v>1751</v>
      </c>
      <c r="B920" s="24" t="s">
        <v>1752</v>
      </c>
      <c r="C920" s="25"/>
      <c r="D920" s="87">
        <f t="shared" si="10"/>
        <v>0</v>
      </c>
      <c r="E920" s="88"/>
      <c r="F920" s="89"/>
      <c r="G920" s="4" t="str">
        <f t="shared" si="9"/>
        <v/>
      </c>
      <c r="X920" s="56" t="str">
        <f t="shared" si="11"/>
        <v/>
      </c>
      <c r="Y920" s="56"/>
    </row>
    <row r="921" spans="1:25" x14ac:dyDescent="0.25">
      <c r="A921" s="23" t="s">
        <v>1753</v>
      </c>
      <c r="B921" s="24" t="s">
        <v>1754</v>
      </c>
      <c r="C921" s="25"/>
      <c r="D921" s="87">
        <f t="shared" si="10"/>
        <v>0</v>
      </c>
      <c r="E921" s="88"/>
      <c r="F921" s="89"/>
      <c r="G921" s="4" t="str">
        <f t="shared" si="9"/>
        <v/>
      </c>
      <c r="X921" s="56" t="str">
        <f t="shared" si="11"/>
        <v/>
      </c>
      <c r="Y921" s="56"/>
    </row>
    <row r="922" spans="1:25" x14ac:dyDescent="0.25">
      <c r="A922" s="23" t="s">
        <v>1755</v>
      </c>
      <c r="B922" s="24" t="s">
        <v>1756</v>
      </c>
      <c r="C922" s="25"/>
      <c r="D922" s="87">
        <f t="shared" si="10"/>
        <v>0</v>
      </c>
      <c r="E922" s="88"/>
      <c r="F922" s="89"/>
      <c r="G922" s="4" t="str">
        <f t="shared" si="9"/>
        <v/>
      </c>
      <c r="X922" s="56" t="str">
        <f t="shared" si="11"/>
        <v/>
      </c>
      <c r="Y922" s="56"/>
    </row>
    <row r="923" spans="1:25" x14ac:dyDescent="0.25">
      <c r="A923" s="23" t="s">
        <v>1757</v>
      </c>
      <c r="B923" s="24" t="s">
        <v>1758</v>
      </c>
      <c r="C923" s="25"/>
      <c r="D923" s="87">
        <f t="shared" si="10"/>
        <v>0</v>
      </c>
      <c r="E923" s="88"/>
      <c r="F923" s="89"/>
      <c r="G923" s="4" t="str">
        <f t="shared" si="9"/>
        <v/>
      </c>
      <c r="X923" s="56" t="str">
        <f t="shared" si="11"/>
        <v/>
      </c>
      <c r="Y923" s="56"/>
    </row>
    <row r="924" spans="1:25" x14ac:dyDescent="0.25">
      <c r="A924" s="23" t="s">
        <v>1759</v>
      </c>
      <c r="B924" s="24" t="s">
        <v>1760</v>
      </c>
      <c r="C924" s="25"/>
      <c r="D924" s="87">
        <f t="shared" si="10"/>
        <v>0</v>
      </c>
      <c r="E924" s="88"/>
      <c r="F924" s="89"/>
      <c r="G924" s="4" t="str">
        <f t="shared" si="9"/>
        <v/>
      </c>
      <c r="X924" s="56" t="str">
        <f t="shared" si="11"/>
        <v/>
      </c>
      <c r="Y924" s="56"/>
    </row>
    <row r="925" spans="1:25" x14ac:dyDescent="0.25">
      <c r="A925" s="23" t="s">
        <v>1761</v>
      </c>
      <c r="B925" s="24" t="s">
        <v>1762</v>
      </c>
      <c r="C925" s="25"/>
      <c r="D925" s="87">
        <f t="shared" si="10"/>
        <v>0</v>
      </c>
      <c r="E925" s="88"/>
      <c r="F925" s="89"/>
      <c r="G925" s="4" t="str">
        <f t="shared" si="9"/>
        <v/>
      </c>
      <c r="X925" s="56" t="str">
        <f t="shared" si="11"/>
        <v/>
      </c>
      <c r="Y925" s="56"/>
    </row>
    <row r="926" spans="1:25" x14ac:dyDescent="0.25">
      <c r="A926" s="23" t="s">
        <v>1763</v>
      </c>
      <c r="B926" s="24" t="s">
        <v>1764</v>
      </c>
      <c r="C926" s="25"/>
      <c r="D926" s="87">
        <f t="shared" si="10"/>
        <v>0</v>
      </c>
      <c r="E926" s="88"/>
      <c r="F926" s="89"/>
      <c r="G926" s="4" t="str">
        <f t="shared" si="9"/>
        <v/>
      </c>
      <c r="X926" s="56" t="str">
        <f t="shared" si="11"/>
        <v/>
      </c>
      <c r="Y926" s="56"/>
    </row>
    <row r="927" spans="1:25" x14ac:dyDescent="0.25">
      <c r="A927" s="23" t="s">
        <v>1765</v>
      </c>
      <c r="B927" s="24" t="s">
        <v>1766</v>
      </c>
      <c r="C927" s="25"/>
      <c r="D927" s="87">
        <f t="shared" si="10"/>
        <v>0</v>
      </c>
      <c r="E927" s="88"/>
      <c r="F927" s="89"/>
      <c r="G927" s="4" t="str">
        <f t="shared" si="9"/>
        <v/>
      </c>
      <c r="X927" s="56" t="str">
        <f t="shared" si="11"/>
        <v/>
      </c>
      <c r="Y927" s="56"/>
    </row>
    <row r="928" spans="1:25" x14ac:dyDescent="0.25">
      <c r="A928" s="23" t="s">
        <v>1767</v>
      </c>
      <c r="B928" s="24" t="s">
        <v>1768</v>
      </c>
      <c r="C928" s="25"/>
      <c r="D928" s="87">
        <f t="shared" si="10"/>
        <v>0</v>
      </c>
      <c r="E928" s="88"/>
      <c r="F928" s="89"/>
      <c r="G928" s="4" t="str">
        <f t="shared" si="9"/>
        <v/>
      </c>
      <c r="X928" s="56" t="str">
        <f t="shared" si="11"/>
        <v/>
      </c>
      <c r="Y928" s="56"/>
    </row>
    <row r="929" spans="1:25" x14ac:dyDescent="0.25">
      <c r="A929" s="23" t="s">
        <v>1769</v>
      </c>
      <c r="B929" s="24" t="s">
        <v>1770</v>
      </c>
      <c r="C929" s="25"/>
      <c r="D929" s="87">
        <f t="shared" si="10"/>
        <v>0</v>
      </c>
      <c r="E929" s="88"/>
      <c r="F929" s="89"/>
      <c r="G929" s="4" t="str">
        <f t="shared" si="9"/>
        <v/>
      </c>
      <c r="X929" s="56" t="str">
        <f t="shared" si="11"/>
        <v/>
      </c>
      <c r="Y929" s="56"/>
    </row>
    <row r="930" spans="1:25" x14ac:dyDescent="0.25">
      <c r="A930" s="23" t="s">
        <v>1771</v>
      </c>
      <c r="B930" s="24" t="s">
        <v>1772</v>
      </c>
      <c r="C930" s="25"/>
      <c r="D930" s="87">
        <f t="shared" si="10"/>
        <v>0</v>
      </c>
      <c r="E930" s="88"/>
      <c r="F930" s="89"/>
      <c r="G930" s="4" t="str">
        <f t="shared" si="9"/>
        <v/>
      </c>
      <c r="X930" s="56" t="str">
        <f t="shared" si="11"/>
        <v/>
      </c>
      <c r="Y930" s="56"/>
    </row>
    <row r="931" spans="1:25" x14ac:dyDescent="0.25">
      <c r="A931" s="23" t="s">
        <v>1773</v>
      </c>
      <c r="B931" s="24" t="s">
        <v>1774</v>
      </c>
      <c r="C931" s="25"/>
      <c r="D931" s="87">
        <f t="shared" si="10"/>
        <v>0</v>
      </c>
      <c r="E931" s="88"/>
      <c r="F931" s="89"/>
      <c r="G931" s="4" t="str">
        <f t="shared" si="9"/>
        <v/>
      </c>
      <c r="X931" s="56" t="str">
        <f t="shared" si="11"/>
        <v/>
      </c>
      <c r="Y931" s="56"/>
    </row>
    <row r="932" spans="1:25" ht="24" x14ac:dyDescent="0.25">
      <c r="A932" s="23" t="s">
        <v>1775</v>
      </c>
      <c r="B932" s="28" t="s">
        <v>4594</v>
      </c>
      <c r="C932" s="25"/>
      <c r="D932" s="87">
        <f t="shared" si="10"/>
        <v>0</v>
      </c>
      <c r="E932" s="88"/>
      <c r="F932" s="89"/>
      <c r="G932" s="4" t="str">
        <f t="shared" si="9"/>
        <v/>
      </c>
      <c r="X932" s="56" t="str">
        <f t="shared" si="11"/>
        <v/>
      </c>
      <c r="Y932" s="56"/>
    </row>
    <row r="933" spans="1:25" ht="24" x14ac:dyDescent="0.25">
      <c r="A933" s="23" t="s">
        <v>1777</v>
      </c>
      <c r="B933" s="28" t="s">
        <v>4595</v>
      </c>
      <c r="C933" s="25"/>
      <c r="D933" s="87">
        <f t="shared" si="10"/>
        <v>0</v>
      </c>
      <c r="E933" s="88"/>
      <c r="F933" s="89"/>
      <c r="G933" s="4" t="str">
        <f t="shared" si="9"/>
        <v/>
      </c>
      <c r="X933" s="56" t="str">
        <f t="shared" si="11"/>
        <v/>
      </c>
      <c r="Y933" s="56"/>
    </row>
    <row r="934" spans="1:25" x14ac:dyDescent="0.25">
      <c r="A934" s="23" t="s">
        <v>1779</v>
      </c>
      <c r="B934" s="24" t="s">
        <v>1780</v>
      </c>
      <c r="C934" s="25"/>
      <c r="D934" s="87">
        <f t="shared" si="10"/>
        <v>0</v>
      </c>
      <c r="E934" s="88"/>
      <c r="F934" s="89"/>
      <c r="G934" s="4" t="str">
        <f t="shared" si="9"/>
        <v/>
      </c>
      <c r="X934" s="56" t="str">
        <f t="shared" si="11"/>
        <v/>
      </c>
      <c r="Y934" s="56"/>
    </row>
    <row r="935" spans="1:25" x14ac:dyDescent="0.25">
      <c r="A935" s="23" t="s">
        <v>1781</v>
      </c>
      <c r="B935" s="24" t="s">
        <v>1782</v>
      </c>
      <c r="C935" s="25"/>
      <c r="D935" s="87">
        <f t="shared" si="10"/>
        <v>0</v>
      </c>
      <c r="E935" s="88"/>
      <c r="F935" s="89"/>
      <c r="G935" s="4" t="str">
        <f t="shared" ref="G935:G998" si="12">IF(D935&gt;C935,"CMA ES MAYOR QUE TOTAL ACTIVIDADES","")</f>
        <v/>
      </c>
      <c r="X935" s="56" t="str">
        <f t="shared" si="11"/>
        <v/>
      </c>
      <c r="Y935" s="56"/>
    </row>
    <row r="936" spans="1:25" x14ac:dyDescent="0.25">
      <c r="A936" s="23" t="s">
        <v>1783</v>
      </c>
      <c r="B936" s="24" t="s">
        <v>1784</v>
      </c>
      <c r="C936" s="25"/>
      <c r="D936" s="87">
        <f t="shared" si="10"/>
        <v>0</v>
      </c>
      <c r="E936" s="88"/>
      <c r="F936" s="89"/>
      <c r="G936" s="4" t="str">
        <f t="shared" si="12"/>
        <v/>
      </c>
      <c r="X936" s="56" t="str">
        <f t="shared" si="11"/>
        <v/>
      </c>
      <c r="Y936" s="56"/>
    </row>
    <row r="937" spans="1:25" x14ac:dyDescent="0.25">
      <c r="A937" s="23" t="s">
        <v>1785</v>
      </c>
      <c r="B937" s="28" t="s">
        <v>4596</v>
      </c>
      <c r="C937" s="25"/>
      <c r="D937" s="87">
        <f t="shared" ref="D937:D1000" si="13">+E937+F937</f>
        <v>0</v>
      </c>
      <c r="E937" s="88"/>
      <c r="F937" s="89"/>
      <c r="G937" s="4" t="str">
        <f t="shared" si="12"/>
        <v/>
      </c>
      <c r="X937" s="56" t="str">
        <f t="shared" si="11"/>
        <v/>
      </c>
      <c r="Y937" s="56"/>
    </row>
    <row r="938" spans="1:25" x14ac:dyDescent="0.25">
      <c r="A938" s="23" t="s">
        <v>1787</v>
      </c>
      <c r="B938" s="24" t="s">
        <v>1788</v>
      </c>
      <c r="C938" s="25"/>
      <c r="D938" s="87">
        <f t="shared" si="13"/>
        <v>0</v>
      </c>
      <c r="E938" s="88"/>
      <c r="F938" s="89"/>
      <c r="G938" s="4" t="str">
        <f t="shared" si="12"/>
        <v/>
      </c>
      <c r="X938" s="56" t="str">
        <f t="shared" si="11"/>
        <v/>
      </c>
      <c r="Y938" s="56"/>
    </row>
    <row r="939" spans="1:25" x14ac:dyDescent="0.25">
      <c r="A939" s="23" t="s">
        <v>1789</v>
      </c>
      <c r="B939" s="24" t="s">
        <v>1790</v>
      </c>
      <c r="C939" s="25"/>
      <c r="D939" s="87">
        <f t="shared" si="13"/>
        <v>0</v>
      </c>
      <c r="E939" s="88"/>
      <c r="F939" s="89"/>
      <c r="G939" s="4" t="str">
        <f t="shared" si="12"/>
        <v/>
      </c>
      <c r="X939" s="56" t="str">
        <f t="shared" si="11"/>
        <v/>
      </c>
      <c r="Y939" s="56"/>
    </row>
    <row r="940" spans="1:25" ht="24" x14ac:dyDescent="0.25">
      <c r="A940" s="23" t="s">
        <v>1791</v>
      </c>
      <c r="B940" s="28" t="s">
        <v>4597</v>
      </c>
      <c r="C940" s="25"/>
      <c r="D940" s="87">
        <f t="shared" si="13"/>
        <v>0</v>
      </c>
      <c r="E940" s="88"/>
      <c r="F940" s="89"/>
      <c r="G940" s="4" t="str">
        <f t="shared" si="12"/>
        <v/>
      </c>
      <c r="X940" s="56" t="str">
        <f t="shared" si="11"/>
        <v/>
      </c>
      <c r="Y940" s="56"/>
    </row>
    <row r="941" spans="1:25" x14ac:dyDescent="0.25">
      <c r="A941" s="23" t="s">
        <v>1793</v>
      </c>
      <c r="B941" s="24" t="s">
        <v>1794</v>
      </c>
      <c r="C941" s="25"/>
      <c r="D941" s="87">
        <f t="shared" si="13"/>
        <v>0</v>
      </c>
      <c r="E941" s="88"/>
      <c r="F941" s="89"/>
      <c r="G941" s="4" t="str">
        <f t="shared" si="12"/>
        <v/>
      </c>
      <c r="X941" s="56" t="str">
        <f t="shared" si="11"/>
        <v/>
      </c>
      <c r="Y941" s="56"/>
    </row>
    <row r="942" spans="1:25" x14ac:dyDescent="0.25">
      <c r="A942" s="23" t="s">
        <v>1795</v>
      </c>
      <c r="B942" s="24" t="s">
        <v>1796</v>
      </c>
      <c r="C942" s="25"/>
      <c r="D942" s="87">
        <f t="shared" si="13"/>
        <v>0</v>
      </c>
      <c r="E942" s="88"/>
      <c r="F942" s="89"/>
      <c r="G942" s="4" t="str">
        <f t="shared" si="12"/>
        <v/>
      </c>
      <c r="X942" s="56" t="str">
        <f t="shared" si="11"/>
        <v/>
      </c>
      <c r="Y942" s="56"/>
    </row>
    <row r="943" spans="1:25" x14ac:dyDescent="0.25">
      <c r="A943" s="23" t="s">
        <v>1797</v>
      </c>
      <c r="B943" s="24" t="s">
        <v>1798</v>
      </c>
      <c r="C943" s="25"/>
      <c r="D943" s="87">
        <f t="shared" si="13"/>
        <v>0</v>
      </c>
      <c r="E943" s="88"/>
      <c r="F943" s="89"/>
      <c r="G943" s="4" t="str">
        <f t="shared" si="12"/>
        <v/>
      </c>
      <c r="X943" s="56" t="str">
        <f t="shared" si="11"/>
        <v/>
      </c>
      <c r="Y943" s="56"/>
    </row>
    <row r="944" spans="1:25" x14ac:dyDescent="0.25">
      <c r="A944" s="23" t="s">
        <v>1799</v>
      </c>
      <c r="B944" s="24" t="s">
        <v>1800</v>
      </c>
      <c r="C944" s="25"/>
      <c r="D944" s="87">
        <f t="shared" si="13"/>
        <v>0</v>
      </c>
      <c r="E944" s="88"/>
      <c r="F944" s="89"/>
      <c r="G944" s="4" t="str">
        <f t="shared" si="12"/>
        <v/>
      </c>
      <c r="X944" s="56" t="str">
        <f t="shared" si="11"/>
        <v/>
      </c>
      <c r="Y944" s="56"/>
    </row>
    <row r="945" spans="1:25" x14ac:dyDescent="0.25">
      <c r="A945" s="23" t="s">
        <v>1801</v>
      </c>
      <c r="B945" s="24" t="s">
        <v>1802</v>
      </c>
      <c r="C945" s="25"/>
      <c r="D945" s="87">
        <f t="shared" si="13"/>
        <v>0</v>
      </c>
      <c r="E945" s="88"/>
      <c r="F945" s="89"/>
      <c r="G945" s="4" t="str">
        <f t="shared" si="12"/>
        <v/>
      </c>
      <c r="X945" s="56" t="str">
        <f t="shared" si="11"/>
        <v/>
      </c>
      <c r="Y945" s="56"/>
    </row>
    <row r="946" spans="1:25" ht="24" x14ac:dyDescent="0.25">
      <c r="A946" s="23" t="s">
        <v>1803</v>
      </c>
      <c r="B946" s="94" t="s">
        <v>4598</v>
      </c>
      <c r="C946" s="25"/>
      <c r="D946" s="87">
        <f t="shared" si="13"/>
        <v>0</v>
      </c>
      <c r="E946" s="88"/>
      <c r="F946" s="89"/>
      <c r="G946" s="4" t="str">
        <f t="shared" si="12"/>
        <v/>
      </c>
      <c r="X946" s="56" t="str">
        <f t="shared" si="11"/>
        <v/>
      </c>
      <c r="Y946" s="56"/>
    </row>
    <row r="947" spans="1:25" ht="24" x14ac:dyDescent="0.25">
      <c r="A947" s="23" t="s">
        <v>1805</v>
      </c>
      <c r="B947" s="94" t="s">
        <v>4599</v>
      </c>
      <c r="C947" s="25"/>
      <c r="D947" s="87">
        <f t="shared" si="13"/>
        <v>0</v>
      </c>
      <c r="E947" s="88"/>
      <c r="F947" s="89"/>
      <c r="G947" s="4" t="str">
        <f t="shared" si="12"/>
        <v/>
      </c>
      <c r="X947" s="56" t="str">
        <f t="shared" si="11"/>
        <v/>
      </c>
      <c r="Y947" s="56"/>
    </row>
    <row r="948" spans="1:25" ht="24" x14ac:dyDescent="0.25">
      <c r="A948" s="23" t="s">
        <v>1807</v>
      </c>
      <c r="B948" s="94" t="s">
        <v>4600</v>
      </c>
      <c r="C948" s="25"/>
      <c r="D948" s="87">
        <f t="shared" si="13"/>
        <v>0</v>
      </c>
      <c r="E948" s="88"/>
      <c r="F948" s="89"/>
      <c r="G948" s="4" t="str">
        <f t="shared" si="12"/>
        <v/>
      </c>
      <c r="X948" s="56" t="str">
        <f t="shared" si="11"/>
        <v/>
      </c>
      <c r="Y948" s="56"/>
    </row>
    <row r="949" spans="1:25" x14ac:dyDescent="0.25">
      <c r="A949" s="23" t="s">
        <v>1809</v>
      </c>
      <c r="B949" s="24" t="s">
        <v>1810</v>
      </c>
      <c r="C949" s="25"/>
      <c r="D949" s="87">
        <f t="shared" si="13"/>
        <v>0</v>
      </c>
      <c r="E949" s="88"/>
      <c r="F949" s="89"/>
      <c r="G949" s="4" t="str">
        <f t="shared" si="12"/>
        <v/>
      </c>
      <c r="X949" s="56" t="str">
        <f t="shared" si="11"/>
        <v/>
      </c>
      <c r="Y949" s="56"/>
    </row>
    <row r="950" spans="1:25" x14ac:dyDescent="0.25">
      <c r="A950" s="23" t="s">
        <v>1811</v>
      </c>
      <c r="B950" s="24" t="s">
        <v>1812</v>
      </c>
      <c r="C950" s="25"/>
      <c r="D950" s="87">
        <f t="shared" si="13"/>
        <v>0</v>
      </c>
      <c r="E950" s="88"/>
      <c r="F950" s="89"/>
      <c r="G950" s="4" t="str">
        <f t="shared" si="12"/>
        <v/>
      </c>
      <c r="X950" s="56" t="str">
        <f t="shared" si="11"/>
        <v/>
      </c>
      <c r="Y950" s="56"/>
    </row>
    <row r="951" spans="1:25" x14ac:dyDescent="0.25">
      <c r="A951" s="23" t="s">
        <v>1813</v>
      </c>
      <c r="B951" s="24" t="s">
        <v>1814</v>
      </c>
      <c r="C951" s="25"/>
      <c r="D951" s="87">
        <f t="shared" si="13"/>
        <v>0</v>
      </c>
      <c r="E951" s="88"/>
      <c r="F951" s="89"/>
      <c r="G951" s="4" t="str">
        <f t="shared" si="12"/>
        <v/>
      </c>
      <c r="X951" s="56" t="str">
        <f t="shared" si="11"/>
        <v/>
      </c>
      <c r="Y951" s="56"/>
    </row>
    <row r="952" spans="1:25" ht="24" x14ac:dyDescent="0.25">
      <c r="A952" s="23" t="s">
        <v>1815</v>
      </c>
      <c r="B952" s="94" t="s">
        <v>4601</v>
      </c>
      <c r="C952" s="25"/>
      <c r="D952" s="87">
        <f t="shared" si="13"/>
        <v>0</v>
      </c>
      <c r="E952" s="88"/>
      <c r="F952" s="89"/>
      <c r="G952" s="4" t="str">
        <f t="shared" si="12"/>
        <v/>
      </c>
      <c r="X952" s="56" t="str">
        <f t="shared" si="11"/>
        <v/>
      </c>
      <c r="Y952" s="56"/>
    </row>
    <row r="953" spans="1:25" x14ac:dyDescent="0.25">
      <c r="A953" s="23" t="s">
        <v>1817</v>
      </c>
      <c r="B953" s="24" t="s">
        <v>1818</v>
      </c>
      <c r="C953" s="25"/>
      <c r="D953" s="87">
        <f t="shared" si="13"/>
        <v>0</v>
      </c>
      <c r="E953" s="88"/>
      <c r="F953" s="89"/>
      <c r="G953" s="4" t="str">
        <f t="shared" si="12"/>
        <v/>
      </c>
      <c r="X953" s="56" t="str">
        <f t="shared" si="11"/>
        <v/>
      </c>
      <c r="Y953" s="56"/>
    </row>
    <row r="954" spans="1:25" x14ac:dyDescent="0.25">
      <c r="A954" s="23" t="s">
        <v>1819</v>
      </c>
      <c r="B954" s="24" t="s">
        <v>1820</v>
      </c>
      <c r="C954" s="25"/>
      <c r="D954" s="87">
        <f t="shared" si="13"/>
        <v>0</v>
      </c>
      <c r="E954" s="88"/>
      <c r="F954" s="89"/>
      <c r="G954" s="4" t="str">
        <f t="shared" si="12"/>
        <v/>
      </c>
      <c r="X954" s="56" t="str">
        <f t="shared" si="11"/>
        <v/>
      </c>
      <c r="Y954" s="56"/>
    </row>
    <row r="955" spans="1:25" x14ac:dyDescent="0.25">
      <c r="A955" s="23" t="s">
        <v>1821</v>
      </c>
      <c r="B955" s="24" t="s">
        <v>1822</v>
      </c>
      <c r="C955" s="25"/>
      <c r="D955" s="87">
        <f t="shared" si="13"/>
        <v>0</v>
      </c>
      <c r="E955" s="88"/>
      <c r="F955" s="89"/>
      <c r="G955" s="4" t="str">
        <f t="shared" si="12"/>
        <v/>
      </c>
      <c r="X955" s="56" t="str">
        <f t="shared" si="11"/>
        <v/>
      </c>
      <c r="Y955" s="56"/>
    </row>
    <row r="956" spans="1:25" x14ac:dyDescent="0.25">
      <c r="A956" s="23" t="s">
        <v>1823</v>
      </c>
      <c r="B956" s="95" t="s">
        <v>4602</v>
      </c>
      <c r="C956" s="25"/>
      <c r="D956" s="87">
        <f t="shared" si="13"/>
        <v>0</v>
      </c>
      <c r="E956" s="88"/>
      <c r="F956" s="89"/>
      <c r="G956" s="4" t="str">
        <f t="shared" si="12"/>
        <v/>
      </c>
      <c r="X956" s="56" t="str">
        <f t="shared" si="11"/>
        <v/>
      </c>
      <c r="Y956" s="56"/>
    </row>
    <row r="957" spans="1:25" x14ac:dyDescent="0.25">
      <c r="A957" s="47"/>
      <c r="B957" s="48" t="s">
        <v>1825</v>
      </c>
      <c r="C957" s="41">
        <f>SUM(C958:C1029)</f>
        <v>0</v>
      </c>
      <c r="D957" s="93">
        <f>SUM(D958:D1029)</f>
        <v>0</v>
      </c>
      <c r="E957" s="93">
        <f>SUM(E958:E1029)</f>
        <v>0</v>
      </c>
      <c r="F957" s="69">
        <f>SUM(F958:F1029)</f>
        <v>0</v>
      </c>
      <c r="G957" s="4" t="str">
        <f t="shared" si="12"/>
        <v/>
      </c>
      <c r="X957" s="56" t="str">
        <f t="shared" si="11"/>
        <v/>
      </c>
      <c r="Y957" s="56"/>
    </row>
    <row r="958" spans="1:25" x14ac:dyDescent="0.25">
      <c r="A958" s="23" t="s">
        <v>1826</v>
      </c>
      <c r="B958" s="96" t="s">
        <v>1827</v>
      </c>
      <c r="C958" s="25"/>
      <c r="D958" s="87">
        <f t="shared" si="13"/>
        <v>0</v>
      </c>
      <c r="E958" s="88"/>
      <c r="F958" s="89"/>
      <c r="G958" s="4" t="str">
        <f t="shared" si="12"/>
        <v/>
      </c>
      <c r="X958" s="56" t="str">
        <f t="shared" si="11"/>
        <v/>
      </c>
      <c r="Y958" s="56"/>
    </row>
    <row r="959" spans="1:25" ht="24" x14ac:dyDescent="0.25">
      <c r="A959" s="23" t="s">
        <v>1828</v>
      </c>
      <c r="B959" s="28" t="s">
        <v>4603</v>
      </c>
      <c r="C959" s="25"/>
      <c r="D959" s="87">
        <f t="shared" si="13"/>
        <v>0</v>
      </c>
      <c r="E959" s="88"/>
      <c r="F959" s="89"/>
      <c r="G959" s="4" t="str">
        <f t="shared" si="12"/>
        <v/>
      </c>
      <c r="X959" s="56" t="str">
        <f t="shared" si="11"/>
        <v/>
      </c>
      <c r="Y959" s="56"/>
    </row>
    <row r="960" spans="1:25" x14ac:dyDescent="0.25">
      <c r="A960" s="23" t="s">
        <v>1830</v>
      </c>
      <c r="B960" s="24" t="s">
        <v>1831</v>
      </c>
      <c r="C960" s="25"/>
      <c r="D960" s="87">
        <f t="shared" si="13"/>
        <v>0</v>
      </c>
      <c r="E960" s="88"/>
      <c r="F960" s="89"/>
      <c r="G960" s="4" t="str">
        <f t="shared" si="12"/>
        <v/>
      </c>
      <c r="X960" s="56" t="str">
        <f t="shared" si="11"/>
        <v/>
      </c>
      <c r="Y960" s="56"/>
    </row>
    <row r="961" spans="1:25" x14ac:dyDescent="0.25">
      <c r="A961" s="23" t="s">
        <v>1832</v>
      </c>
      <c r="B961" s="24" t="s">
        <v>1833</v>
      </c>
      <c r="C961" s="25"/>
      <c r="D961" s="87">
        <f t="shared" si="13"/>
        <v>0</v>
      </c>
      <c r="E961" s="88"/>
      <c r="F961" s="89"/>
      <c r="G961" s="4" t="str">
        <f t="shared" si="12"/>
        <v/>
      </c>
      <c r="X961" s="56" t="str">
        <f t="shared" si="11"/>
        <v/>
      </c>
      <c r="Y961" s="56"/>
    </row>
    <row r="962" spans="1:25" x14ac:dyDescent="0.25">
      <c r="A962" s="23" t="s">
        <v>1834</v>
      </c>
      <c r="B962" s="24" t="s">
        <v>1835</v>
      </c>
      <c r="C962" s="25"/>
      <c r="D962" s="87">
        <f t="shared" si="13"/>
        <v>0</v>
      </c>
      <c r="E962" s="88"/>
      <c r="F962" s="89"/>
      <c r="G962" s="4" t="str">
        <f t="shared" si="12"/>
        <v/>
      </c>
      <c r="X962" s="56" t="str">
        <f t="shared" si="11"/>
        <v/>
      </c>
      <c r="Y962" s="56"/>
    </row>
    <row r="963" spans="1:25" x14ac:dyDescent="0.25">
      <c r="A963" s="23" t="s">
        <v>1836</v>
      </c>
      <c r="B963" s="24" t="s">
        <v>1837</v>
      </c>
      <c r="C963" s="25"/>
      <c r="D963" s="87">
        <f t="shared" si="13"/>
        <v>0</v>
      </c>
      <c r="E963" s="88"/>
      <c r="F963" s="89"/>
      <c r="G963" s="4" t="str">
        <f t="shared" si="12"/>
        <v/>
      </c>
      <c r="X963" s="56" t="str">
        <f t="shared" si="11"/>
        <v/>
      </c>
      <c r="Y963" s="56"/>
    </row>
    <row r="964" spans="1:25" x14ac:dyDescent="0.25">
      <c r="A964" s="23" t="s">
        <v>1838</v>
      </c>
      <c r="B964" s="24" t="s">
        <v>1839</v>
      </c>
      <c r="C964" s="25"/>
      <c r="D964" s="87">
        <f t="shared" si="13"/>
        <v>0</v>
      </c>
      <c r="E964" s="88"/>
      <c r="F964" s="89"/>
      <c r="G964" s="4" t="str">
        <f t="shared" si="12"/>
        <v/>
      </c>
      <c r="X964" s="56" t="str">
        <f t="shared" si="11"/>
        <v/>
      </c>
      <c r="Y964" s="56"/>
    </row>
    <row r="965" spans="1:25" x14ac:dyDescent="0.25">
      <c r="A965" s="23" t="s">
        <v>1840</v>
      </c>
      <c r="B965" s="24" t="s">
        <v>1841</v>
      </c>
      <c r="C965" s="25"/>
      <c r="D965" s="87">
        <f t="shared" si="13"/>
        <v>0</v>
      </c>
      <c r="E965" s="88"/>
      <c r="F965" s="89"/>
      <c r="G965" s="4" t="str">
        <f t="shared" si="12"/>
        <v/>
      </c>
      <c r="X965" s="56" t="str">
        <f t="shared" si="11"/>
        <v/>
      </c>
      <c r="Y965" s="56"/>
    </row>
    <row r="966" spans="1:25" x14ac:dyDescent="0.25">
      <c r="A966" s="23" t="s">
        <v>1842</v>
      </c>
      <c r="B966" s="24" t="s">
        <v>1843</v>
      </c>
      <c r="C966" s="25"/>
      <c r="D966" s="87">
        <f t="shared" si="13"/>
        <v>0</v>
      </c>
      <c r="E966" s="88"/>
      <c r="F966" s="89"/>
      <c r="G966" s="4" t="str">
        <f t="shared" si="12"/>
        <v/>
      </c>
      <c r="X966" s="56" t="str">
        <f t="shared" si="11"/>
        <v/>
      </c>
      <c r="Y966" s="56"/>
    </row>
    <row r="967" spans="1:25" x14ac:dyDescent="0.25">
      <c r="A967" s="23" t="s">
        <v>1844</v>
      </c>
      <c r="B967" s="24" t="s">
        <v>1845</v>
      </c>
      <c r="C967" s="25"/>
      <c r="D967" s="87">
        <f t="shared" si="13"/>
        <v>0</v>
      </c>
      <c r="E967" s="88"/>
      <c r="F967" s="89"/>
      <c r="G967" s="4" t="str">
        <f t="shared" si="12"/>
        <v/>
      </c>
      <c r="X967" s="56" t="str">
        <f t="shared" si="11"/>
        <v/>
      </c>
      <c r="Y967" s="56"/>
    </row>
    <row r="968" spans="1:25" x14ac:dyDescent="0.25">
      <c r="A968" s="23" t="s">
        <v>1846</v>
      </c>
      <c r="B968" s="24" t="s">
        <v>1847</v>
      </c>
      <c r="C968" s="25"/>
      <c r="D968" s="87">
        <f t="shared" si="13"/>
        <v>0</v>
      </c>
      <c r="E968" s="88"/>
      <c r="F968" s="89"/>
      <c r="G968" s="4" t="str">
        <f t="shared" si="12"/>
        <v/>
      </c>
      <c r="X968" s="56" t="str">
        <f t="shared" si="11"/>
        <v/>
      </c>
      <c r="Y968" s="56"/>
    </row>
    <row r="969" spans="1:25" x14ac:dyDescent="0.25">
      <c r="A969" s="23" t="s">
        <v>1848</v>
      </c>
      <c r="B969" s="24" t="s">
        <v>1849</v>
      </c>
      <c r="C969" s="25"/>
      <c r="D969" s="87">
        <f t="shared" si="13"/>
        <v>0</v>
      </c>
      <c r="E969" s="88"/>
      <c r="F969" s="89"/>
      <c r="G969" s="4" t="str">
        <f t="shared" si="12"/>
        <v/>
      </c>
      <c r="X969" s="56" t="str">
        <f t="shared" si="11"/>
        <v/>
      </c>
      <c r="Y969" s="56"/>
    </row>
    <row r="970" spans="1:25" x14ac:dyDescent="0.25">
      <c r="A970" s="23" t="s">
        <v>1850</v>
      </c>
      <c r="B970" s="24" t="s">
        <v>1851</v>
      </c>
      <c r="C970" s="25"/>
      <c r="D970" s="87">
        <f t="shared" si="13"/>
        <v>0</v>
      </c>
      <c r="E970" s="88"/>
      <c r="F970" s="89"/>
      <c r="G970" s="4" t="str">
        <f t="shared" si="12"/>
        <v/>
      </c>
      <c r="X970" s="56" t="str">
        <f t="shared" si="11"/>
        <v/>
      </c>
      <c r="Y970" s="56"/>
    </row>
    <row r="971" spans="1:25" x14ac:dyDescent="0.25">
      <c r="A971" s="23" t="s">
        <v>1852</v>
      </c>
      <c r="B971" s="24" t="s">
        <v>1853</v>
      </c>
      <c r="C971" s="25"/>
      <c r="D971" s="87">
        <f t="shared" si="13"/>
        <v>0</v>
      </c>
      <c r="E971" s="88"/>
      <c r="F971" s="89"/>
      <c r="G971" s="4" t="str">
        <f t="shared" si="12"/>
        <v/>
      </c>
      <c r="X971" s="56" t="str">
        <f t="shared" ref="X971:X1034" si="14">IF(D971&gt;C971,1,"")</f>
        <v/>
      </c>
      <c r="Y971" s="56"/>
    </row>
    <row r="972" spans="1:25" x14ac:dyDescent="0.25">
      <c r="A972" s="23" t="s">
        <v>1854</v>
      </c>
      <c r="B972" s="24" t="s">
        <v>1855</v>
      </c>
      <c r="C972" s="25"/>
      <c r="D972" s="87">
        <f t="shared" si="13"/>
        <v>0</v>
      </c>
      <c r="E972" s="88"/>
      <c r="F972" s="89"/>
      <c r="G972" s="4" t="str">
        <f t="shared" si="12"/>
        <v/>
      </c>
      <c r="X972" s="56" t="str">
        <f t="shared" si="14"/>
        <v/>
      </c>
      <c r="Y972" s="56"/>
    </row>
    <row r="973" spans="1:25" ht="24" x14ac:dyDescent="0.25">
      <c r="A973" s="23" t="s">
        <v>1856</v>
      </c>
      <c r="B973" s="28" t="s">
        <v>4604</v>
      </c>
      <c r="C973" s="25"/>
      <c r="D973" s="87">
        <f t="shared" si="13"/>
        <v>0</v>
      </c>
      <c r="E973" s="88"/>
      <c r="F973" s="89"/>
      <c r="G973" s="4" t="str">
        <f t="shared" si="12"/>
        <v/>
      </c>
      <c r="X973" s="56" t="str">
        <f t="shared" si="14"/>
        <v/>
      </c>
      <c r="Y973" s="56"/>
    </row>
    <row r="974" spans="1:25" x14ac:dyDescent="0.25">
      <c r="A974" s="23" t="s">
        <v>1858</v>
      </c>
      <c r="B974" s="24" t="s">
        <v>1859</v>
      </c>
      <c r="C974" s="25"/>
      <c r="D974" s="87">
        <f t="shared" si="13"/>
        <v>0</v>
      </c>
      <c r="E974" s="88"/>
      <c r="F974" s="89"/>
      <c r="G974" s="4" t="str">
        <f t="shared" si="12"/>
        <v/>
      </c>
      <c r="X974" s="56" t="str">
        <f t="shared" si="14"/>
        <v/>
      </c>
      <c r="Y974" s="56"/>
    </row>
    <row r="975" spans="1:25" x14ac:dyDescent="0.25">
      <c r="A975" s="23" t="s">
        <v>1860</v>
      </c>
      <c r="B975" s="24" t="s">
        <v>1861</v>
      </c>
      <c r="C975" s="25"/>
      <c r="D975" s="87">
        <f t="shared" si="13"/>
        <v>0</v>
      </c>
      <c r="E975" s="88"/>
      <c r="F975" s="89"/>
      <c r="G975" s="4" t="str">
        <f t="shared" si="12"/>
        <v/>
      </c>
      <c r="X975" s="56" t="str">
        <f t="shared" si="14"/>
        <v/>
      </c>
      <c r="Y975" s="56"/>
    </row>
    <row r="976" spans="1:25" x14ac:dyDescent="0.25">
      <c r="A976" s="23" t="s">
        <v>1862</v>
      </c>
      <c r="B976" s="28" t="s">
        <v>4605</v>
      </c>
      <c r="C976" s="25"/>
      <c r="D976" s="87">
        <f t="shared" si="13"/>
        <v>0</v>
      </c>
      <c r="E976" s="88"/>
      <c r="F976" s="89"/>
      <c r="G976" s="4" t="str">
        <f t="shared" si="12"/>
        <v/>
      </c>
      <c r="X976" s="56"/>
      <c r="Y976" s="56"/>
    </row>
    <row r="977" spans="1:25" x14ac:dyDescent="0.25">
      <c r="A977" s="23" t="s">
        <v>1864</v>
      </c>
      <c r="B977" s="24" t="s">
        <v>1865</v>
      </c>
      <c r="C977" s="25"/>
      <c r="D977" s="87">
        <f t="shared" si="13"/>
        <v>0</v>
      </c>
      <c r="E977" s="88"/>
      <c r="F977" s="89"/>
      <c r="G977" s="4" t="str">
        <f t="shared" si="12"/>
        <v/>
      </c>
      <c r="X977" s="56"/>
      <c r="Y977" s="56"/>
    </row>
    <row r="978" spans="1:25" x14ac:dyDescent="0.25">
      <c r="A978" s="23" t="s">
        <v>1866</v>
      </c>
      <c r="B978" s="24" t="s">
        <v>1867</v>
      </c>
      <c r="C978" s="25"/>
      <c r="D978" s="87">
        <f t="shared" si="13"/>
        <v>0</v>
      </c>
      <c r="E978" s="88"/>
      <c r="F978" s="89"/>
      <c r="G978" s="4" t="str">
        <f t="shared" si="12"/>
        <v/>
      </c>
      <c r="X978" s="56"/>
      <c r="Y978" s="56"/>
    </row>
    <row r="979" spans="1:25" x14ac:dyDescent="0.25">
      <c r="A979" s="23" t="s">
        <v>1868</v>
      </c>
      <c r="B979" s="24" t="s">
        <v>1869</v>
      </c>
      <c r="C979" s="25"/>
      <c r="D979" s="87">
        <f t="shared" si="13"/>
        <v>0</v>
      </c>
      <c r="E979" s="88"/>
      <c r="F979" s="89"/>
      <c r="G979" s="4" t="str">
        <f t="shared" si="12"/>
        <v/>
      </c>
      <c r="X979" s="56" t="str">
        <f t="shared" si="14"/>
        <v/>
      </c>
      <c r="Y979" s="56"/>
    </row>
    <row r="980" spans="1:25" x14ac:dyDescent="0.25">
      <c r="A980" s="23" t="s">
        <v>1870</v>
      </c>
      <c r="B980" s="24" t="s">
        <v>1871</v>
      </c>
      <c r="C980" s="25"/>
      <c r="D980" s="87">
        <f t="shared" si="13"/>
        <v>0</v>
      </c>
      <c r="E980" s="88"/>
      <c r="F980" s="89"/>
      <c r="G980" s="4" t="str">
        <f t="shared" si="12"/>
        <v/>
      </c>
      <c r="X980" s="56" t="str">
        <f t="shared" si="14"/>
        <v/>
      </c>
      <c r="Y980" s="56"/>
    </row>
    <row r="981" spans="1:25" x14ac:dyDescent="0.25">
      <c r="A981" s="23" t="s">
        <v>1872</v>
      </c>
      <c r="B981" s="24" t="s">
        <v>1873</v>
      </c>
      <c r="C981" s="25"/>
      <c r="D981" s="87">
        <f t="shared" si="13"/>
        <v>0</v>
      </c>
      <c r="E981" s="88"/>
      <c r="F981" s="89"/>
      <c r="G981" s="4" t="str">
        <f t="shared" si="12"/>
        <v/>
      </c>
      <c r="X981" s="56" t="str">
        <f t="shared" si="14"/>
        <v/>
      </c>
      <c r="Y981" s="56"/>
    </row>
    <row r="982" spans="1:25" x14ac:dyDescent="0.25">
      <c r="A982" s="23" t="s">
        <v>1874</v>
      </c>
      <c r="B982" s="24" t="s">
        <v>1875</v>
      </c>
      <c r="C982" s="25"/>
      <c r="D982" s="87">
        <f t="shared" si="13"/>
        <v>0</v>
      </c>
      <c r="E982" s="88"/>
      <c r="F982" s="89"/>
      <c r="G982" s="4" t="str">
        <f t="shared" si="12"/>
        <v/>
      </c>
      <c r="X982" s="56" t="str">
        <f t="shared" si="14"/>
        <v/>
      </c>
      <c r="Y982" s="56"/>
    </row>
    <row r="983" spans="1:25" x14ac:dyDescent="0.25">
      <c r="A983" s="23" t="s">
        <v>1876</v>
      </c>
      <c r="B983" s="24" t="s">
        <v>1877</v>
      </c>
      <c r="C983" s="25"/>
      <c r="D983" s="87">
        <f t="shared" si="13"/>
        <v>0</v>
      </c>
      <c r="E983" s="88"/>
      <c r="F983" s="89"/>
      <c r="G983" s="4" t="str">
        <f t="shared" si="12"/>
        <v/>
      </c>
      <c r="X983" s="56" t="str">
        <f t="shared" si="14"/>
        <v/>
      </c>
      <c r="Y983" s="56"/>
    </row>
    <row r="984" spans="1:25" x14ac:dyDescent="0.25">
      <c r="A984" s="23" t="s">
        <v>1878</v>
      </c>
      <c r="B984" s="24" t="s">
        <v>1879</v>
      </c>
      <c r="C984" s="25"/>
      <c r="D984" s="87">
        <f t="shared" si="13"/>
        <v>0</v>
      </c>
      <c r="E984" s="88"/>
      <c r="F984" s="89"/>
      <c r="G984" s="4" t="str">
        <f t="shared" si="12"/>
        <v/>
      </c>
      <c r="X984" s="56" t="str">
        <f t="shared" si="14"/>
        <v/>
      </c>
      <c r="Y984" s="56"/>
    </row>
    <row r="985" spans="1:25" x14ac:dyDescent="0.25">
      <c r="A985" s="23" t="s">
        <v>1880</v>
      </c>
      <c r="B985" s="24" t="s">
        <v>1881</v>
      </c>
      <c r="C985" s="25"/>
      <c r="D985" s="87">
        <f t="shared" si="13"/>
        <v>0</v>
      </c>
      <c r="E985" s="88"/>
      <c r="F985" s="89"/>
      <c r="G985" s="4" t="str">
        <f t="shared" si="12"/>
        <v/>
      </c>
      <c r="X985" s="56" t="str">
        <f t="shared" si="14"/>
        <v/>
      </c>
      <c r="Y985" s="56"/>
    </row>
    <row r="986" spans="1:25" x14ac:dyDescent="0.25">
      <c r="A986" s="23" t="s">
        <v>1882</v>
      </c>
      <c r="B986" s="24" t="s">
        <v>1883</v>
      </c>
      <c r="C986" s="25"/>
      <c r="D986" s="87">
        <f t="shared" si="13"/>
        <v>0</v>
      </c>
      <c r="E986" s="88"/>
      <c r="F986" s="89"/>
      <c r="G986" s="4" t="str">
        <f t="shared" si="12"/>
        <v/>
      </c>
      <c r="X986" s="56" t="str">
        <f t="shared" si="14"/>
        <v/>
      </c>
      <c r="Y986" s="56"/>
    </row>
    <row r="987" spans="1:25" x14ac:dyDescent="0.25">
      <c r="A987" s="23" t="s">
        <v>1884</v>
      </c>
      <c r="B987" s="24" t="s">
        <v>1885</v>
      </c>
      <c r="C987" s="25"/>
      <c r="D987" s="87">
        <f t="shared" si="13"/>
        <v>0</v>
      </c>
      <c r="E987" s="88"/>
      <c r="F987" s="89"/>
      <c r="G987" s="4" t="str">
        <f t="shared" si="12"/>
        <v/>
      </c>
      <c r="X987" s="56" t="str">
        <f t="shared" si="14"/>
        <v/>
      </c>
      <c r="Y987" s="56"/>
    </row>
    <row r="988" spans="1:25" x14ac:dyDescent="0.25">
      <c r="A988" s="23" t="s">
        <v>1886</v>
      </c>
      <c r="B988" s="28" t="s">
        <v>4606</v>
      </c>
      <c r="C988" s="25"/>
      <c r="D988" s="87">
        <f t="shared" si="13"/>
        <v>0</v>
      </c>
      <c r="E988" s="88"/>
      <c r="F988" s="89"/>
      <c r="G988" s="4" t="str">
        <f t="shared" si="12"/>
        <v/>
      </c>
      <c r="X988" s="56" t="str">
        <f t="shared" si="14"/>
        <v/>
      </c>
      <c r="Y988" s="56"/>
    </row>
    <row r="989" spans="1:25" x14ac:dyDescent="0.25">
      <c r="A989" s="23" t="s">
        <v>1888</v>
      </c>
      <c r="B989" s="24" t="s">
        <v>1889</v>
      </c>
      <c r="C989" s="25"/>
      <c r="D989" s="87">
        <f t="shared" si="13"/>
        <v>0</v>
      </c>
      <c r="E989" s="88"/>
      <c r="F989" s="89"/>
      <c r="G989" s="4" t="str">
        <f t="shared" si="12"/>
        <v/>
      </c>
      <c r="X989" s="56" t="str">
        <f t="shared" si="14"/>
        <v/>
      </c>
      <c r="Y989" s="56"/>
    </row>
    <row r="990" spans="1:25" x14ac:dyDescent="0.25">
      <c r="A990" s="23" t="s">
        <v>1890</v>
      </c>
      <c r="B990" s="24" t="s">
        <v>4607</v>
      </c>
      <c r="C990" s="25"/>
      <c r="D990" s="87">
        <f t="shared" si="13"/>
        <v>0</v>
      </c>
      <c r="E990" s="88"/>
      <c r="F990" s="89"/>
      <c r="G990" s="4" t="str">
        <f t="shared" si="12"/>
        <v/>
      </c>
      <c r="X990" s="56" t="str">
        <f t="shared" si="14"/>
        <v/>
      </c>
      <c r="Y990" s="56"/>
    </row>
    <row r="991" spans="1:25" x14ac:dyDescent="0.25">
      <c r="A991" s="23" t="s">
        <v>1892</v>
      </c>
      <c r="B991" s="24" t="s">
        <v>4608</v>
      </c>
      <c r="C991" s="25"/>
      <c r="D991" s="87">
        <f t="shared" si="13"/>
        <v>0</v>
      </c>
      <c r="E991" s="88"/>
      <c r="F991" s="89"/>
      <c r="G991" s="4" t="str">
        <f t="shared" si="12"/>
        <v/>
      </c>
      <c r="X991" s="56" t="str">
        <f t="shared" si="14"/>
        <v/>
      </c>
      <c r="Y991" s="56"/>
    </row>
    <row r="992" spans="1:25" x14ac:dyDescent="0.25">
      <c r="A992" s="23" t="s">
        <v>1894</v>
      </c>
      <c r="B992" s="24" t="s">
        <v>1895</v>
      </c>
      <c r="C992" s="25"/>
      <c r="D992" s="87">
        <f t="shared" si="13"/>
        <v>0</v>
      </c>
      <c r="E992" s="88"/>
      <c r="F992" s="89"/>
      <c r="G992" s="4" t="str">
        <f t="shared" si="12"/>
        <v/>
      </c>
      <c r="X992" s="56" t="str">
        <f t="shared" si="14"/>
        <v/>
      </c>
      <c r="Y992" s="56"/>
    </row>
    <row r="993" spans="1:25" x14ac:dyDescent="0.25">
      <c r="A993" s="23" t="s">
        <v>1896</v>
      </c>
      <c r="B993" s="24" t="s">
        <v>1897</v>
      </c>
      <c r="C993" s="25"/>
      <c r="D993" s="87">
        <f t="shared" si="13"/>
        <v>0</v>
      </c>
      <c r="E993" s="88"/>
      <c r="F993" s="89"/>
      <c r="G993" s="4" t="str">
        <f t="shared" si="12"/>
        <v/>
      </c>
      <c r="X993" s="56" t="str">
        <f t="shared" si="14"/>
        <v/>
      </c>
      <c r="Y993" s="56"/>
    </row>
    <row r="994" spans="1:25" ht="24" x14ac:dyDescent="0.25">
      <c r="A994" s="23" t="s">
        <v>1898</v>
      </c>
      <c r="B994" s="28" t="s">
        <v>4609</v>
      </c>
      <c r="C994" s="25"/>
      <c r="D994" s="87">
        <f t="shared" si="13"/>
        <v>0</v>
      </c>
      <c r="E994" s="88"/>
      <c r="F994" s="89"/>
      <c r="G994" s="4" t="str">
        <f t="shared" si="12"/>
        <v/>
      </c>
      <c r="X994" s="56" t="str">
        <f t="shared" si="14"/>
        <v/>
      </c>
      <c r="Y994" s="56"/>
    </row>
    <row r="995" spans="1:25" x14ac:dyDescent="0.25">
      <c r="A995" s="23" t="s">
        <v>1900</v>
      </c>
      <c r="B995" s="24" t="s">
        <v>1901</v>
      </c>
      <c r="C995" s="25"/>
      <c r="D995" s="87">
        <f t="shared" si="13"/>
        <v>0</v>
      </c>
      <c r="E995" s="88"/>
      <c r="F995" s="89"/>
      <c r="G995" s="4" t="str">
        <f t="shared" si="12"/>
        <v/>
      </c>
      <c r="X995" s="56" t="str">
        <f t="shared" si="14"/>
        <v/>
      </c>
      <c r="Y995" s="56"/>
    </row>
    <row r="996" spans="1:25" x14ac:dyDescent="0.25">
      <c r="A996" s="23" t="s">
        <v>1902</v>
      </c>
      <c r="B996" s="24" t="s">
        <v>1903</v>
      </c>
      <c r="C996" s="25"/>
      <c r="D996" s="87">
        <f t="shared" si="13"/>
        <v>0</v>
      </c>
      <c r="E996" s="88"/>
      <c r="F996" s="89"/>
      <c r="G996" s="4" t="str">
        <f t="shared" si="12"/>
        <v/>
      </c>
      <c r="X996" s="56" t="str">
        <f t="shared" si="14"/>
        <v/>
      </c>
      <c r="Y996" s="56"/>
    </row>
    <row r="997" spans="1:25" x14ac:dyDescent="0.25">
      <c r="A997" s="23" t="s">
        <v>1904</v>
      </c>
      <c r="B997" s="24" t="s">
        <v>1905</v>
      </c>
      <c r="C997" s="25"/>
      <c r="D997" s="87">
        <f t="shared" si="13"/>
        <v>0</v>
      </c>
      <c r="E997" s="88"/>
      <c r="F997" s="89"/>
      <c r="G997" s="4" t="str">
        <f t="shared" si="12"/>
        <v/>
      </c>
      <c r="X997" s="56" t="str">
        <f t="shared" si="14"/>
        <v/>
      </c>
      <c r="Y997" s="56"/>
    </row>
    <row r="998" spans="1:25" x14ac:dyDescent="0.25">
      <c r="A998" s="23" t="s">
        <v>1906</v>
      </c>
      <c r="B998" s="24" t="s">
        <v>1907</v>
      </c>
      <c r="C998" s="25"/>
      <c r="D998" s="87">
        <f t="shared" si="13"/>
        <v>0</v>
      </c>
      <c r="E998" s="88"/>
      <c r="F998" s="89"/>
      <c r="G998" s="4" t="str">
        <f t="shared" si="12"/>
        <v/>
      </c>
      <c r="X998" s="56" t="str">
        <f t="shared" si="14"/>
        <v/>
      </c>
      <c r="Y998" s="56"/>
    </row>
    <row r="999" spans="1:25" x14ac:dyDescent="0.25">
      <c r="A999" s="23" t="s">
        <v>1908</v>
      </c>
      <c r="B999" s="24" t="s">
        <v>1909</v>
      </c>
      <c r="C999" s="25"/>
      <c r="D999" s="87">
        <f t="shared" si="13"/>
        <v>0</v>
      </c>
      <c r="E999" s="88"/>
      <c r="F999" s="89"/>
      <c r="G999" s="4" t="str">
        <f t="shared" ref="G999:G1062" si="15">IF(D999&gt;C999,"CMA ES MAYOR QUE TOTAL ACTIVIDADES","")</f>
        <v/>
      </c>
      <c r="X999" s="56" t="str">
        <f t="shared" si="14"/>
        <v/>
      </c>
      <c r="Y999" s="56"/>
    </row>
    <row r="1000" spans="1:25" x14ac:dyDescent="0.25">
      <c r="A1000" s="23" t="s">
        <v>1910</v>
      </c>
      <c r="B1000" s="28" t="s">
        <v>4610</v>
      </c>
      <c r="C1000" s="25"/>
      <c r="D1000" s="87">
        <f t="shared" si="13"/>
        <v>0</v>
      </c>
      <c r="E1000" s="88"/>
      <c r="F1000" s="89"/>
      <c r="G1000" s="4" t="str">
        <f t="shared" si="15"/>
        <v/>
      </c>
      <c r="X1000" s="56" t="str">
        <f t="shared" si="14"/>
        <v/>
      </c>
      <c r="Y1000" s="56"/>
    </row>
    <row r="1001" spans="1:25" x14ac:dyDescent="0.25">
      <c r="A1001" s="23" t="s">
        <v>1912</v>
      </c>
      <c r="B1001" s="24" t="s">
        <v>1913</v>
      </c>
      <c r="C1001" s="25"/>
      <c r="D1001" s="87">
        <f t="shared" ref="D1001:D1064" si="16">+E1001+F1001</f>
        <v>0</v>
      </c>
      <c r="E1001" s="88"/>
      <c r="F1001" s="89"/>
      <c r="G1001" s="4" t="str">
        <f t="shared" si="15"/>
        <v/>
      </c>
      <c r="X1001" s="56" t="str">
        <f t="shared" si="14"/>
        <v/>
      </c>
      <c r="Y1001" s="56"/>
    </row>
    <row r="1002" spans="1:25" x14ac:dyDescent="0.25">
      <c r="A1002" s="23" t="s">
        <v>1914</v>
      </c>
      <c r="B1002" s="24" t="s">
        <v>1915</v>
      </c>
      <c r="C1002" s="25"/>
      <c r="D1002" s="87">
        <f t="shared" si="16"/>
        <v>0</v>
      </c>
      <c r="E1002" s="88"/>
      <c r="F1002" s="89"/>
      <c r="G1002" s="4" t="str">
        <f t="shared" si="15"/>
        <v/>
      </c>
      <c r="X1002" s="56" t="str">
        <f t="shared" si="14"/>
        <v/>
      </c>
      <c r="Y1002" s="56"/>
    </row>
    <row r="1003" spans="1:25" x14ac:dyDescent="0.25">
      <c r="A1003" s="23" t="s">
        <v>1916</v>
      </c>
      <c r="B1003" s="24" t="s">
        <v>1917</v>
      </c>
      <c r="C1003" s="25"/>
      <c r="D1003" s="87">
        <f t="shared" si="16"/>
        <v>0</v>
      </c>
      <c r="E1003" s="88"/>
      <c r="F1003" s="89"/>
      <c r="G1003" s="4" t="str">
        <f t="shared" si="15"/>
        <v/>
      </c>
      <c r="X1003" s="56" t="str">
        <f t="shared" si="14"/>
        <v/>
      </c>
      <c r="Y1003" s="56"/>
    </row>
    <row r="1004" spans="1:25" x14ac:dyDescent="0.25">
      <c r="A1004" s="23" t="s">
        <v>1918</v>
      </c>
      <c r="B1004" s="24" t="s">
        <v>1919</v>
      </c>
      <c r="C1004" s="25"/>
      <c r="D1004" s="87">
        <f t="shared" si="16"/>
        <v>0</v>
      </c>
      <c r="E1004" s="88"/>
      <c r="F1004" s="89"/>
      <c r="G1004" s="4" t="str">
        <f t="shared" si="15"/>
        <v/>
      </c>
      <c r="X1004" s="56" t="str">
        <f t="shared" si="14"/>
        <v/>
      </c>
      <c r="Y1004" s="56"/>
    </row>
    <row r="1005" spans="1:25" x14ac:dyDescent="0.25">
      <c r="A1005" s="23" t="s">
        <v>1920</v>
      </c>
      <c r="B1005" s="24" t="s">
        <v>1921</v>
      </c>
      <c r="C1005" s="25"/>
      <c r="D1005" s="87">
        <f t="shared" si="16"/>
        <v>0</v>
      </c>
      <c r="E1005" s="88"/>
      <c r="F1005" s="89"/>
      <c r="G1005" s="4" t="str">
        <f t="shared" si="15"/>
        <v/>
      </c>
      <c r="X1005" s="56" t="str">
        <f t="shared" si="14"/>
        <v/>
      </c>
      <c r="Y1005" s="56"/>
    </row>
    <row r="1006" spans="1:25" x14ac:dyDescent="0.25">
      <c r="A1006" s="23" t="s">
        <v>1922</v>
      </c>
      <c r="B1006" s="24" t="s">
        <v>1923</v>
      </c>
      <c r="C1006" s="25"/>
      <c r="D1006" s="87">
        <f t="shared" si="16"/>
        <v>0</v>
      </c>
      <c r="E1006" s="88"/>
      <c r="F1006" s="89"/>
      <c r="G1006" s="4" t="str">
        <f t="shared" si="15"/>
        <v/>
      </c>
      <c r="X1006" s="56" t="str">
        <f t="shared" si="14"/>
        <v/>
      </c>
      <c r="Y1006" s="56"/>
    </row>
    <row r="1007" spans="1:25" ht="24" x14ac:dyDescent="0.25">
      <c r="A1007" s="23" t="s">
        <v>1924</v>
      </c>
      <c r="B1007" s="28" t="s">
        <v>4611</v>
      </c>
      <c r="C1007" s="25"/>
      <c r="D1007" s="87">
        <f t="shared" si="16"/>
        <v>0</v>
      </c>
      <c r="E1007" s="88"/>
      <c r="F1007" s="89"/>
      <c r="G1007" s="4" t="str">
        <f t="shared" si="15"/>
        <v/>
      </c>
      <c r="X1007" s="56" t="str">
        <f t="shared" si="14"/>
        <v/>
      </c>
      <c r="Y1007" s="56"/>
    </row>
    <row r="1008" spans="1:25" x14ac:dyDescent="0.25">
      <c r="A1008" s="23" t="s">
        <v>1926</v>
      </c>
      <c r="B1008" s="24" t="s">
        <v>1927</v>
      </c>
      <c r="C1008" s="25"/>
      <c r="D1008" s="87">
        <f t="shared" si="16"/>
        <v>0</v>
      </c>
      <c r="E1008" s="88"/>
      <c r="F1008" s="89"/>
      <c r="G1008" s="4" t="str">
        <f t="shared" si="15"/>
        <v/>
      </c>
      <c r="X1008" s="56" t="str">
        <f t="shared" si="14"/>
        <v/>
      </c>
      <c r="Y1008" s="56"/>
    </row>
    <row r="1009" spans="1:25" x14ac:dyDescent="0.25">
      <c r="A1009" s="23" t="s">
        <v>1928</v>
      </c>
      <c r="B1009" s="24" t="s">
        <v>1929</v>
      </c>
      <c r="C1009" s="25"/>
      <c r="D1009" s="87">
        <f t="shared" si="16"/>
        <v>0</v>
      </c>
      <c r="E1009" s="88"/>
      <c r="F1009" s="89"/>
      <c r="G1009" s="4" t="str">
        <f t="shared" si="15"/>
        <v/>
      </c>
      <c r="X1009" s="56" t="str">
        <f t="shared" si="14"/>
        <v/>
      </c>
      <c r="Y1009" s="56"/>
    </row>
    <row r="1010" spans="1:25" x14ac:dyDescent="0.25">
      <c r="A1010" s="23" t="s">
        <v>1930</v>
      </c>
      <c r="B1010" s="24" t="s">
        <v>1931</v>
      </c>
      <c r="C1010" s="25"/>
      <c r="D1010" s="87">
        <f t="shared" si="16"/>
        <v>0</v>
      </c>
      <c r="E1010" s="88"/>
      <c r="F1010" s="89"/>
      <c r="G1010" s="4" t="str">
        <f t="shared" si="15"/>
        <v/>
      </c>
      <c r="X1010" s="56" t="str">
        <f t="shared" si="14"/>
        <v/>
      </c>
      <c r="Y1010" s="56"/>
    </row>
    <row r="1011" spans="1:25" x14ac:dyDescent="0.25">
      <c r="A1011" s="23" t="s">
        <v>1932</v>
      </c>
      <c r="B1011" s="24" t="s">
        <v>1933</v>
      </c>
      <c r="C1011" s="25"/>
      <c r="D1011" s="87">
        <f t="shared" si="16"/>
        <v>0</v>
      </c>
      <c r="E1011" s="88"/>
      <c r="F1011" s="89"/>
      <c r="G1011" s="4" t="str">
        <f t="shared" si="15"/>
        <v/>
      </c>
      <c r="X1011" s="56" t="str">
        <f t="shared" si="14"/>
        <v/>
      </c>
      <c r="Y1011" s="56"/>
    </row>
    <row r="1012" spans="1:25" ht="24" x14ac:dyDescent="0.25">
      <c r="A1012" s="23" t="s">
        <v>1934</v>
      </c>
      <c r="B1012" s="28" t="s">
        <v>4612</v>
      </c>
      <c r="C1012" s="25"/>
      <c r="D1012" s="87">
        <f t="shared" si="16"/>
        <v>0</v>
      </c>
      <c r="E1012" s="88"/>
      <c r="F1012" s="89"/>
      <c r="G1012" s="4" t="str">
        <f t="shared" si="15"/>
        <v/>
      </c>
      <c r="X1012" s="56" t="str">
        <f t="shared" si="14"/>
        <v/>
      </c>
      <c r="Y1012" s="56"/>
    </row>
    <row r="1013" spans="1:25" x14ac:dyDescent="0.25">
      <c r="A1013" s="23" t="s">
        <v>1936</v>
      </c>
      <c r="B1013" s="24" t="s">
        <v>1937</v>
      </c>
      <c r="C1013" s="25"/>
      <c r="D1013" s="87">
        <f t="shared" si="16"/>
        <v>0</v>
      </c>
      <c r="E1013" s="88"/>
      <c r="F1013" s="89"/>
      <c r="G1013" s="4" t="str">
        <f t="shared" si="15"/>
        <v/>
      </c>
      <c r="X1013" s="56" t="str">
        <f t="shared" si="14"/>
        <v/>
      </c>
      <c r="Y1013" s="56"/>
    </row>
    <row r="1014" spans="1:25" x14ac:dyDescent="0.25">
      <c r="A1014" s="23" t="s">
        <v>1938</v>
      </c>
      <c r="B1014" s="24" t="s">
        <v>1939</v>
      </c>
      <c r="C1014" s="25"/>
      <c r="D1014" s="87">
        <f t="shared" si="16"/>
        <v>0</v>
      </c>
      <c r="E1014" s="88"/>
      <c r="F1014" s="89"/>
      <c r="G1014" s="4" t="str">
        <f t="shared" si="15"/>
        <v/>
      </c>
      <c r="X1014" s="56" t="str">
        <f t="shared" si="14"/>
        <v/>
      </c>
      <c r="Y1014" s="56"/>
    </row>
    <row r="1015" spans="1:25" x14ac:dyDescent="0.25">
      <c r="A1015" s="23" t="s">
        <v>1940</v>
      </c>
      <c r="B1015" s="24" t="s">
        <v>1941</v>
      </c>
      <c r="C1015" s="25"/>
      <c r="D1015" s="87">
        <f t="shared" si="16"/>
        <v>0</v>
      </c>
      <c r="E1015" s="88"/>
      <c r="F1015" s="89"/>
      <c r="G1015" s="4" t="str">
        <f t="shared" si="15"/>
        <v/>
      </c>
      <c r="X1015" s="56" t="str">
        <f t="shared" si="14"/>
        <v/>
      </c>
      <c r="Y1015" s="56"/>
    </row>
    <row r="1016" spans="1:25" x14ac:dyDescent="0.25">
      <c r="A1016" s="23" t="s">
        <v>1942</v>
      </c>
      <c r="B1016" s="24" t="s">
        <v>1943</v>
      </c>
      <c r="C1016" s="25"/>
      <c r="D1016" s="87">
        <f t="shared" si="16"/>
        <v>0</v>
      </c>
      <c r="E1016" s="88"/>
      <c r="F1016" s="89"/>
      <c r="G1016" s="4" t="str">
        <f t="shared" si="15"/>
        <v/>
      </c>
      <c r="X1016" s="56" t="str">
        <f t="shared" si="14"/>
        <v/>
      </c>
      <c r="Y1016" s="56"/>
    </row>
    <row r="1017" spans="1:25" x14ac:dyDescent="0.25">
      <c r="A1017" s="23" t="s">
        <v>1944</v>
      </c>
      <c r="B1017" s="24" t="s">
        <v>1945</v>
      </c>
      <c r="C1017" s="25"/>
      <c r="D1017" s="87">
        <f t="shared" si="16"/>
        <v>0</v>
      </c>
      <c r="E1017" s="88"/>
      <c r="F1017" s="89"/>
      <c r="G1017" s="4" t="str">
        <f t="shared" si="15"/>
        <v/>
      </c>
      <c r="X1017" s="56" t="str">
        <f t="shared" si="14"/>
        <v/>
      </c>
      <c r="Y1017" s="56"/>
    </row>
    <row r="1018" spans="1:25" x14ac:dyDescent="0.25">
      <c r="A1018" s="23" t="s">
        <v>1946</v>
      </c>
      <c r="B1018" s="24" t="s">
        <v>1947</v>
      </c>
      <c r="C1018" s="25"/>
      <c r="D1018" s="87">
        <f t="shared" si="16"/>
        <v>0</v>
      </c>
      <c r="E1018" s="88"/>
      <c r="F1018" s="89"/>
      <c r="G1018" s="4" t="str">
        <f t="shared" si="15"/>
        <v/>
      </c>
      <c r="X1018" s="56" t="str">
        <f t="shared" si="14"/>
        <v/>
      </c>
      <c r="Y1018" s="56"/>
    </row>
    <row r="1019" spans="1:25" x14ac:dyDescent="0.25">
      <c r="A1019" s="23" t="s">
        <v>1948</v>
      </c>
      <c r="B1019" s="24" t="s">
        <v>4613</v>
      </c>
      <c r="C1019" s="25"/>
      <c r="D1019" s="87">
        <f t="shared" si="16"/>
        <v>0</v>
      </c>
      <c r="E1019" s="88"/>
      <c r="F1019" s="89"/>
      <c r="G1019" s="4" t="str">
        <f t="shared" si="15"/>
        <v/>
      </c>
      <c r="X1019" s="56" t="str">
        <f t="shared" si="14"/>
        <v/>
      </c>
      <c r="Y1019" s="56"/>
    </row>
    <row r="1020" spans="1:25" x14ac:dyDescent="0.25">
      <c r="A1020" s="23" t="s">
        <v>1950</v>
      </c>
      <c r="B1020" s="24" t="s">
        <v>4614</v>
      </c>
      <c r="C1020" s="25"/>
      <c r="D1020" s="87">
        <f t="shared" si="16"/>
        <v>0</v>
      </c>
      <c r="E1020" s="88"/>
      <c r="F1020" s="89"/>
      <c r="G1020" s="4" t="str">
        <f t="shared" si="15"/>
        <v/>
      </c>
      <c r="X1020" s="56" t="str">
        <f t="shared" si="14"/>
        <v/>
      </c>
      <c r="Y1020" s="56"/>
    </row>
    <row r="1021" spans="1:25" x14ac:dyDescent="0.25">
      <c r="A1021" s="23" t="s">
        <v>1952</v>
      </c>
      <c r="B1021" s="24" t="s">
        <v>1953</v>
      </c>
      <c r="C1021" s="25"/>
      <c r="D1021" s="87">
        <f t="shared" si="16"/>
        <v>0</v>
      </c>
      <c r="E1021" s="88"/>
      <c r="F1021" s="89"/>
      <c r="G1021" s="4" t="str">
        <f t="shared" si="15"/>
        <v/>
      </c>
      <c r="X1021" s="56" t="str">
        <f t="shared" si="14"/>
        <v/>
      </c>
      <c r="Y1021" s="56"/>
    </row>
    <row r="1022" spans="1:25" x14ac:dyDescent="0.25">
      <c r="A1022" s="23" t="s">
        <v>1954</v>
      </c>
      <c r="B1022" s="24" t="s">
        <v>1955</v>
      </c>
      <c r="C1022" s="25"/>
      <c r="D1022" s="87">
        <f t="shared" si="16"/>
        <v>0</v>
      </c>
      <c r="E1022" s="88"/>
      <c r="F1022" s="89"/>
      <c r="G1022" s="4" t="str">
        <f t="shared" si="15"/>
        <v/>
      </c>
      <c r="X1022" s="56" t="str">
        <f t="shared" si="14"/>
        <v/>
      </c>
      <c r="Y1022" s="56"/>
    </row>
    <row r="1023" spans="1:25" x14ac:dyDescent="0.25">
      <c r="A1023" s="23" t="s">
        <v>1956</v>
      </c>
      <c r="B1023" s="24" t="s">
        <v>1957</v>
      </c>
      <c r="C1023" s="25"/>
      <c r="D1023" s="87">
        <f t="shared" si="16"/>
        <v>0</v>
      </c>
      <c r="E1023" s="88"/>
      <c r="F1023" s="89"/>
      <c r="G1023" s="4" t="str">
        <f t="shared" si="15"/>
        <v/>
      </c>
      <c r="X1023" s="56" t="str">
        <f t="shared" si="14"/>
        <v/>
      </c>
      <c r="Y1023" s="56"/>
    </row>
    <row r="1024" spans="1:25" x14ac:dyDescent="0.25">
      <c r="A1024" s="23" t="s">
        <v>1958</v>
      </c>
      <c r="B1024" s="24" t="s">
        <v>1959</v>
      </c>
      <c r="C1024" s="25"/>
      <c r="D1024" s="87">
        <f t="shared" si="16"/>
        <v>0</v>
      </c>
      <c r="E1024" s="88"/>
      <c r="F1024" s="89"/>
      <c r="G1024" s="4" t="str">
        <f t="shared" si="15"/>
        <v/>
      </c>
      <c r="X1024" s="56" t="str">
        <f t="shared" si="14"/>
        <v/>
      </c>
      <c r="Y1024" s="56"/>
    </row>
    <row r="1025" spans="1:25" x14ac:dyDescent="0.25">
      <c r="A1025" s="23" t="s">
        <v>1960</v>
      </c>
      <c r="B1025" s="28" t="s">
        <v>4615</v>
      </c>
      <c r="C1025" s="25"/>
      <c r="D1025" s="87">
        <f t="shared" si="16"/>
        <v>0</v>
      </c>
      <c r="E1025" s="88"/>
      <c r="F1025" s="89"/>
      <c r="G1025" s="4" t="str">
        <f t="shared" si="15"/>
        <v/>
      </c>
      <c r="X1025" s="56" t="str">
        <f t="shared" si="14"/>
        <v/>
      </c>
      <c r="Y1025" s="56"/>
    </row>
    <row r="1026" spans="1:25" x14ac:dyDescent="0.25">
      <c r="A1026" s="23" t="s">
        <v>1962</v>
      </c>
      <c r="B1026" s="24" t="s">
        <v>1963</v>
      </c>
      <c r="C1026" s="25"/>
      <c r="D1026" s="87">
        <f t="shared" si="16"/>
        <v>0</v>
      </c>
      <c r="E1026" s="88"/>
      <c r="F1026" s="89"/>
      <c r="G1026" s="4" t="str">
        <f t="shared" si="15"/>
        <v/>
      </c>
      <c r="X1026" s="56" t="str">
        <f t="shared" si="14"/>
        <v/>
      </c>
      <c r="Y1026" s="56"/>
    </row>
    <row r="1027" spans="1:25" x14ac:dyDescent="0.25">
      <c r="A1027" s="23" t="s">
        <v>1964</v>
      </c>
      <c r="B1027" s="24" t="s">
        <v>1965</v>
      </c>
      <c r="C1027" s="25"/>
      <c r="D1027" s="87">
        <f t="shared" si="16"/>
        <v>0</v>
      </c>
      <c r="E1027" s="88"/>
      <c r="F1027" s="89"/>
      <c r="G1027" s="4" t="str">
        <f t="shared" si="15"/>
        <v/>
      </c>
      <c r="X1027" s="56" t="str">
        <f t="shared" si="14"/>
        <v/>
      </c>
      <c r="Y1027" s="56"/>
    </row>
    <row r="1028" spans="1:25" x14ac:dyDescent="0.25">
      <c r="A1028" s="23" t="s">
        <v>1966</v>
      </c>
      <c r="B1028" s="24" t="s">
        <v>1967</v>
      </c>
      <c r="C1028" s="25"/>
      <c r="D1028" s="87">
        <f t="shared" si="16"/>
        <v>0</v>
      </c>
      <c r="E1028" s="88"/>
      <c r="F1028" s="89"/>
      <c r="G1028" s="4" t="str">
        <f t="shared" si="15"/>
        <v/>
      </c>
      <c r="X1028" s="56" t="str">
        <f t="shared" si="14"/>
        <v/>
      </c>
      <c r="Y1028" s="56"/>
    </row>
    <row r="1029" spans="1:25" x14ac:dyDescent="0.25">
      <c r="A1029" s="23" t="s">
        <v>1968</v>
      </c>
      <c r="B1029" s="53" t="s">
        <v>1969</v>
      </c>
      <c r="C1029" s="25"/>
      <c r="D1029" s="87">
        <f t="shared" si="16"/>
        <v>0</v>
      </c>
      <c r="E1029" s="88"/>
      <c r="F1029" s="89"/>
      <c r="G1029" s="4" t="str">
        <f t="shared" si="15"/>
        <v/>
      </c>
      <c r="X1029" s="56" t="str">
        <f t="shared" si="14"/>
        <v/>
      </c>
      <c r="Y1029" s="56"/>
    </row>
    <row r="1030" spans="1:25" ht="16.5" customHeight="1" x14ac:dyDescent="0.25">
      <c r="A1030" s="47"/>
      <c r="B1030" s="97" t="s">
        <v>1970</v>
      </c>
      <c r="C1030" s="41"/>
      <c r="D1030" s="42"/>
      <c r="E1030" s="42"/>
      <c r="F1030" s="43"/>
      <c r="X1030" s="56" t="str">
        <f t="shared" si="14"/>
        <v/>
      </c>
      <c r="Y1030" s="56"/>
    </row>
    <row r="1031" spans="1:25" x14ac:dyDescent="0.25">
      <c r="A1031" s="47"/>
      <c r="B1031" s="19" t="s">
        <v>1971</v>
      </c>
      <c r="C1031" s="41">
        <f>+C1032</f>
        <v>0</v>
      </c>
      <c r="D1031" s="42"/>
      <c r="E1031" s="42"/>
      <c r="F1031" s="43"/>
      <c r="X1031" s="56" t="str">
        <f t="shared" si="14"/>
        <v/>
      </c>
      <c r="Y1031" s="56"/>
    </row>
    <row r="1032" spans="1:25" ht="24" x14ac:dyDescent="0.25">
      <c r="A1032" s="23" t="s">
        <v>1972</v>
      </c>
      <c r="B1032" s="29" t="s">
        <v>4616</v>
      </c>
      <c r="C1032" s="98"/>
      <c r="D1032" s="26"/>
      <c r="E1032" s="26"/>
      <c r="F1032" s="27"/>
      <c r="X1032" s="56" t="str">
        <f t="shared" si="14"/>
        <v/>
      </c>
      <c r="Y1032" s="56"/>
    </row>
    <row r="1033" spans="1:25" x14ac:dyDescent="0.25">
      <c r="A1033" s="47"/>
      <c r="B1033" s="19" t="s">
        <v>1974</v>
      </c>
      <c r="C1033" s="41">
        <f>SUM(C1034:C1092)</f>
        <v>0</v>
      </c>
      <c r="D1033" s="93">
        <f>SUM(D1034:D1092)</f>
        <v>0</v>
      </c>
      <c r="E1033" s="93">
        <f>SUM(E1034:E1092)</f>
        <v>0</v>
      </c>
      <c r="F1033" s="69">
        <f>SUM(F1034:F1092)</f>
        <v>0</v>
      </c>
      <c r="G1033" s="4" t="str">
        <f t="shared" si="15"/>
        <v/>
      </c>
      <c r="X1033" s="56" t="str">
        <f t="shared" si="14"/>
        <v/>
      </c>
      <c r="Y1033" s="56"/>
    </row>
    <row r="1034" spans="1:25" x14ac:dyDescent="0.25">
      <c r="A1034" s="23" t="s">
        <v>1975</v>
      </c>
      <c r="B1034" s="24" t="s">
        <v>1976</v>
      </c>
      <c r="C1034" s="25"/>
      <c r="D1034" s="87">
        <f t="shared" si="16"/>
        <v>0</v>
      </c>
      <c r="E1034" s="88"/>
      <c r="F1034" s="89"/>
      <c r="G1034" s="4" t="str">
        <f t="shared" si="15"/>
        <v/>
      </c>
      <c r="X1034" s="56" t="str">
        <f t="shared" si="14"/>
        <v/>
      </c>
      <c r="Y1034" s="56"/>
    </row>
    <row r="1035" spans="1:25" x14ac:dyDescent="0.25">
      <c r="A1035" s="23" t="s">
        <v>1977</v>
      </c>
      <c r="B1035" s="24" t="s">
        <v>1978</v>
      </c>
      <c r="C1035" s="25"/>
      <c r="D1035" s="87">
        <f t="shared" si="16"/>
        <v>0</v>
      </c>
      <c r="E1035" s="88"/>
      <c r="F1035" s="89"/>
      <c r="G1035" s="4" t="str">
        <f t="shared" si="15"/>
        <v/>
      </c>
      <c r="X1035" s="56" t="str">
        <f t="shared" ref="X1035:X1098" si="17">IF(D1035&gt;C1035,1,"")</f>
        <v/>
      </c>
      <c r="Y1035" s="56"/>
    </row>
    <row r="1036" spans="1:25" x14ac:dyDescent="0.25">
      <c r="A1036" s="23" t="s">
        <v>1979</v>
      </c>
      <c r="B1036" s="24" t="s">
        <v>1980</v>
      </c>
      <c r="C1036" s="25"/>
      <c r="D1036" s="87">
        <f t="shared" si="16"/>
        <v>0</v>
      </c>
      <c r="E1036" s="88"/>
      <c r="F1036" s="89"/>
      <c r="G1036" s="4" t="str">
        <f t="shared" si="15"/>
        <v/>
      </c>
      <c r="X1036" s="56" t="str">
        <f t="shared" si="17"/>
        <v/>
      </c>
      <c r="Y1036" s="56"/>
    </row>
    <row r="1037" spans="1:25" x14ac:dyDescent="0.25">
      <c r="A1037" s="23" t="s">
        <v>1981</v>
      </c>
      <c r="B1037" s="24" t="s">
        <v>1982</v>
      </c>
      <c r="C1037" s="25"/>
      <c r="D1037" s="87">
        <f t="shared" si="16"/>
        <v>0</v>
      </c>
      <c r="E1037" s="88"/>
      <c r="F1037" s="89"/>
      <c r="G1037" s="4" t="str">
        <f t="shared" si="15"/>
        <v/>
      </c>
      <c r="X1037" s="56" t="str">
        <f t="shared" si="17"/>
        <v/>
      </c>
      <c r="Y1037" s="56"/>
    </row>
    <row r="1038" spans="1:25" x14ac:dyDescent="0.25">
      <c r="A1038" s="23" t="s">
        <v>1983</v>
      </c>
      <c r="B1038" s="24" t="s">
        <v>1984</v>
      </c>
      <c r="C1038" s="25"/>
      <c r="D1038" s="87">
        <f t="shared" si="16"/>
        <v>0</v>
      </c>
      <c r="E1038" s="88"/>
      <c r="F1038" s="89"/>
      <c r="G1038" s="4" t="str">
        <f t="shared" si="15"/>
        <v/>
      </c>
      <c r="X1038" s="56" t="str">
        <f t="shared" si="17"/>
        <v/>
      </c>
      <c r="Y1038" s="56"/>
    </row>
    <row r="1039" spans="1:25" ht="24" x14ac:dyDescent="0.25">
      <c r="A1039" s="23" t="s">
        <v>1985</v>
      </c>
      <c r="B1039" s="28" t="s">
        <v>4617</v>
      </c>
      <c r="C1039" s="25"/>
      <c r="D1039" s="87">
        <f t="shared" si="16"/>
        <v>0</v>
      </c>
      <c r="E1039" s="88"/>
      <c r="F1039" s="89"/>
      <c r="G1039" s="4" t="str">
        <f t="shared" si="15"/>
        <v/>
      </c>
      <c r="X1039" s="56" t="str">
        <f t="shared" si="17"/>
        <v/>
      </c>
      <c r="Y1039" s="56"/>
    </row>
    <row r="1040" spans="1:25" ht="24" x14ac:dyDescent="0.25">
      <c r="A1040" s="23" t="s">
        <v>1987</v>
      </c>
      <c r="B1040" s="28" t="s">
        <v>4618</v>
      </c>
      <c r="C1040" s="25"/>
      <c r="D1040" s="87">
        <f t="shared" si="16"/>
        <v>0</v>
      </c>
      <c r="E1040" s="88"/>
      <c r="F1040" s="89"/>
      <c r="G1040" s="4" t="str">
        <f t="shared" si="15"/>
        <v/>
      </c>
      <c r="X1040" s="56" t="str">
        <f t="shared" si="17"/>
        <v/>
      </c>
      <c r="Y1040" s="56"/>
    </row>
    <row r="1041" spans="1:25" x14ac:dyDescent="0.25">
      <c r="A1041" s="23" t="s">
        <v>1989</v>
      </c>
      <c r="B1041" s="24" t="s">
        <v>4619</v>
      </c>
      <c r="C1041" s="25"/>
      <c r="D1041" s="87">
        <f t="shared" si="16"/>
        <v>0</v>
      </c>
      <c r="E1041" s="88"/>
      <c r="F1041" s="89"/>
      <c r="G1041" s="4" t="str">
        <f t="shared" si="15"/>
        <v/>
      </c>
      <c r="X1041" s="56" t="str">
        <f t="shared" si="17"/>
        <v/>
      </c>
      <c r="Y1041" s="56"/>
    </row>
    <row r="1042" spans="1:25" x14ac:dyDescent="0.25">
      <c r="A1042" s="23" t="s">
        <v>1991</v>
      </c>
      <c r="B1042" s="24" t="s">
        <v>4620</v>
      </c>
      <c r="C1042" s="25"/>
      <c r="D1042" s="87">
        <f t="shared" si="16"/>
        <v>0</v>
      </c>
      <c r="E1042" s="88"/>
      <c r="F1042" s="89"/>
      <c r="G1042" s="4" t="str">
        <f t="shared" si="15"/>
        <v/>
      </c>
      <c r="X1042" s="56" t="str">
        <f t="shared" si="17"/>
        <v/>
      </c>
      <c r="Y1042" s="56"/>
    </row>
    <row r="1043" spans="1:25" x14ac:dyDescent="0.25">
      <c r="A1043" s="23" t="s">
        <v>1993</v>
      </c>
      <c r="B1043" s="24" t="s">
        <v>4621</v>
      </c>
      <c r="C1043" s="25"/>
      <c r="D1043" s="87">
        <f t="shared" si="16"/>
        <v>0</v>
      </c>
      <c r="E1043" s="88"/>
      <c r="F1043" s="89"/>
      <c r="G1043" s="4" t="str">
        <f t="shared" si="15"/>
        <v/>
      </c>
      <c r="X1043" s="56" t="str">
        <f t="shared" si="17"/>
        <v/>
      </c>
      <c r="Y1043" s="56"/>
    </row>
    <row r="1044" spans="1:25" x14ac:dyDescent="0.25">
      <c r="A1044" s="23" t="s">
        <v>1995</v>
      </c>
      <c r="B1044" s="24" t="s">
        <v>4622</v>
      </c>
      <c r="C1044" s="25"/>
      <c r="D1044" s="87">
        <f t="shared" si="16"/>
        <v>0</v>
      </c>
      <c r="E1044" s="88"/>
      <c r="F1044" s="89"/>
      <c r="G1044" s="4" t="str">
        <f t="shared" si="15"/>
        <v/>
      </c>
      <c r="X1044" s="56" t="str">
        <f t="shared" si="17"/>
        <v/>
      </c>
      <c r="Y1044" s="56"/>
    </row>
    <row r="1045" spans="1:25" x14ac:dyDescent="0.25">
      <c r="A1045" s="23" t="s">
        <v>1997</v>
      </c>
      <c r="B1045" s="24" t="s">
        <v>4623</v>
      </c>
      <c r="C1045" s="25"/>
      <c r="D1045" s="87">
        <f t="shared" si="16"/>
        <v>0</v>
      </c>
      <c r="E1045" s="88"/>
      <c r="F1045" s="89"/>
      <c r="G1045" s="4" t="str">
        <f t="shared" si="15"/>
        <v/>
      </c>
      <c r="X1045" s="56" t="str">
        <f t="shared" si="17"/>
        <v/>
      </c>
      <c r="Y1045" s="56"/>
    </row>
    <row r="1046" spans="1:25" ht="24" x14ac:dyDescent="0.25">
      <c r="A1046" s="23" t="s">
        <v>1999</v>
      </c>
      <c r="B1046" s="28" t="s">
        <v>4624</v>
      </c>
      <c r="C1046" s="25"/>
      <c r="D1046" s="87">
        <f t="shared" si="16"/>
        <v>0</v>
      </c>
      <c r="E1046" s="88"/>
      <c r="F1046" s="89"/>
      <c r="G1046" s="4" t="str">
        <f t="shared" si="15"/>
        <v/>
      </c>
      <c r="X1046" s="56" t="str">
        <f t="shared" si="17"/>
        <v/>
      </c>
      <c r="Y1046" s="56"/>
    </row>
    <row r="1047" spans="1:25" x14ac:dyDescent="0.25">
      <c r="A1047" s="23" t="s">
        <v>2001</v>
      </c>
      <c r="B1047" s="24" t="s">
        <v>4625</v>
      </c>
      <c r="C1047" s="25"/>
      <c r="D1047" s="87">
        <f t="shared" si="16"/>
        <v>0</v>
      </c>
      <c r="E1047" s="88"/>
      <c r="F1047" s="89"/>
      <c r="G1047" s="4" t="str">
        <f t="shared" si="15"/>
        <v/>
      </c>
      <c r="X1047" s="56" t="str">
        <f t="shared" si="17"/>
        <v/>
      </c>
      <c r="Y1047" s="56"/>
    </row>
    <row r="1048" spans="1:25" ht="24" x14ac:dyDescent="0.25">
      <c r="A1048" s="23" t="s">
        <v>2003</v>
      </c>
      <c r="B1048" s="28" t="s">
        <v>4626</v>
      </c>
      <c r="C1048" s="25"/>
      <c r="D1048" s="87">
        <f t="shared" si="16"/>
        <v>0</v>
      </c>
      <c r="E1048" s="88"/>
      <c r="F1048" s="89"/>
      <c r="G1048" s="4" t="str">
        <f t="shared" si="15"/>
        <v/>
      </c>
      <c r="X1048" s="56" t="str">
        <f t="shared" si="17"/>
        <v/>
      </c>
      <c r="Y1048" s="56"/>
    </row>
    <row r="1049" spans="1:25" x14ac:dyDescent="0.25">
      <c r="A1049" s="23" t="s">
        <v>2005</v>
      </c>
      <c r="B1049" s="24" t="s">
        <v>2006</v>
      </c>
      <c r="C1049" s="25"/>
      <c r="D1049" s="87">
        <f t="shared" si="16"/>
        <v>0</v>
      </c>
      <c r="E1049" s="88"/>
      <c r="F1049" s="89"/>
      <c r="G1049" s="4" t="str">
        <f t="shared" si="15"/>
        <v/>
      </c>
      <c r="X1049" s="56" t="str">
        <f t="shared" si="17"/>
        <v/>
      </c>
      <c r="Y1049" s="56"/>
    </row>
    <row r="1050" spans="1:25" x14ac:dyDescent="0.25">
      <c r="A1050" s="23" t="s">
        <v>2007</v>
      </c>
      <c r="B1050" s="24" t="s">
        <v>4627</v>
      </c>
      <c r="C1050" s="25"/>
      <c r="D1050" s="87">
        <f t="shared" si="16"/>
        <v>0</v>
      </c>
      <c r="E1050" s="88"/>
      <c r="F1050" s="89"/>
      <c r="G1050" s="4" t="str">
        <f t="shared" si="15"/>
        <v/>
      </c>
      <c r="X1050" s="56" t="str">
        <f t="shared" si="17"/>
        <v/>
      </c>
      <c r="Y1050" s="56"/>
    </row>
    <row r="1051" spans="1:25" ht="24" x14ac:dyDescent="0.25">
      <c r="A1051" s="23" t="s">
        <v>2009</v>
      </c>
      <c r="B1051" s="28" t="s">
        <v>4628</v>
      </c>
      <c r="C1051" s="25"/>
      <c r="D1051" s="87">
        <f t="shared" si="16"/>
        <v>0</v>
      </c>
      <c r="E1051" s="88"/>
      <c r="F1051" s="89"/>
      <c r="G1051" s="4" t="str">
        <f t="shared" si="15"/>
        <v/>
      </c>
      <c r="X1051" s="56" t="str">
        <f t="shared" si="17"/>
        <v/>
      </c>
      <c r="Y1051" s="56"/>
    </row>
    <row r="1052" spans="1:25" x14ac:dyDescent="0.25">
      <c r="A1052" s="23" t="s">
        <v>2011</v>
      </c>
      <c r="B1052" s="24" t="s">
        <v>2012</v>
      </c>
      <c r="C1052" s="25"/>
      <c r="D1052" s="87">
        <f t="shared" si="16"/>
        <v>0</v>
      </c>
      <c r="E1052" s="88"/>
      <c r="F1052" s="89"/>
      <c r="G1052" s="4" t="str">
        <f t="shared" si="15"/>
        <v/>
      </c>
      <c r="X1052" s="56" t="str">
        <f t="shared" si="17"/>
        <v/>
      </c>
      <c r="Y1052" s="56"/>
    </row>
    <row r="1053" spans="1:25" x14ac:dyDescent="0.25">
      <c r="A1053" s="23" t="s">
        <v>2013</v>
      </c>
      <c r="B1053" s="24" t="s">
        <v>2014</v>
      </c>
      <c r="C1053" s="25"/>
      <c r="D1053" s="87">
        <f t="shared" si="16"/>
        <v>0</v>
      </c>
      <c r="E1053" s="88"/>
      <c r="F1053" s="89"/>
      <c r="G1053" s="4" t="str">
        <f t="shared" si="15"/>
        <v/>
      </c>
      <c r="X1053" s="56" t="str">
        <f t="shared" si="17"/>
        <v/>
      </c>
      <c r="Y1053" s="56"/>
    </row>
    <row r="1054" spans="1:25" x14ac:dyDescent="0.25">
      <c r="A1054" s="23" t="s">
        <v>2015</v>
      </c>
      <c r="B1054" s="24" t="s">
        <v>2016</v>
      </c>
      <c r="C1054" s="25"/>
      <c r="D1054" s="87">
        <f t="shared" si="16"/>
        <v>0</v>
      </c>
      <c r="E1054" s="88"/>
      <c r="F1054" s="89"/>
      <c r="G1054" s="4" t="str">
        <f t="shared" si="15"/>
        <v/>
      </c>
      <c r="X1054" s="56" t="str">
        <f t="shared" si="17"/>
        <v/>
      </c>
      <c r="Y1054" s="56"/>
    </row>
    <row r="1055" spans="1:25" x14ac:dyDescent="0.25">
      <c r="A1055" s="23" t="s">
        <v>2017</v>
      </c>
      <c r="B1055" s="24" t="s">
        <v>2018</v>
      </c>
      <c r="C1055" s="25"/>
      <c r="D1055" s="87">
        <f t="shared" si="16"/>
        <v>0</v>
      </c>
      <c r="E1055" s="88"/>
      <c r="F1055" s="89"/>
      <c r="G1055" s="4" t="str">
        <f t="shared" si="15"/>
        <v/>
      </c>
      <c r="X1055" s="56" t="str">
        <f t="shared" si="17"/>
        <v/>
      </c>
      <c r="Y1055" s="56"/>
    </row>
    <row r="1056" spans="1:25" x14ac:dyDescent="0.25">
      <c r="A1056" s="23" t="s">
        <v>2019</v>
      </c>
      <c r="B1056" s="24" t="s">
        <v>2020</v>
      </c>
      <c r="C1056" s="25"/>
      <c r="D1056" s="87">
        <f t="shared" si="16"/>
        <v>0</v>
      </c>
      <c r="E1056" s="88"/>
      <c r="F1056" s="89"/>
      <c r="G1056" s="4" t="str">
        <f t="shared" si="15"/>
        <v/>
      </c>
      <c r="X1056" s="56" t="str">
        <f t="shared" si="17"/>
        <v/>
      </c>
      <c r="Y1056" s="56"/>
    </row>
    <row r="1057" spans="1:25" ht="35.25" x14ac:dyDescent="0.25">
      <c r="A1057" s="23" t="s">
        <v>2021</v>
      </c>
      <c r="B1057" s="28" t="s">
        <v>4629</v>
      </c>
      <c r="C1057" s="25"/>
      <c r="D1057" s="87">
        <f t="shared" si="16"/>
        <v>0</v>
      </c>
      <c r="E1057" s="88"/>
      <c r="F1057" s="89"/>
      <c r="G1057" s="4" t="str">
        <f t="shared" si="15"/>
        <v/>
      </c>
      <c r="X1057" s="56" t="str">
        <f t="shared" si="17"/>
        <v/>
      </c>
      <c r="Y1057" s="56"/>
    </row>
    <row r="1058" spans="1:25" x14ac:dyDescent="0.25">
      <c r="A1058" s="23" t="s">
        <v>2023</v>
      </c>
      <c r="B1058" s="24" t="s">
        <v>2024</v>
      </c>
      <c r="C1058" s="25"/>
      <c r="D1058" s="87">
        <f t="shared" si="16"/>
        <v>0</v>
      </c>
      <c r="E1058" s="88"/>
      <c r="F1058" s="89"/>
      <c r="G1058" s="4" t="str">
        <f t="shared" si="15"/>
        <v/>
      </c>
      <c r="X1058" s="56" t="str">
        <f t="shared" si="17"/>
        <v/>
      </c>
      <c r="Y1058" s="56"/>
    </row>
    <row r="1059" spans="1:25" x14ac:dyDescent="0.25">
      <c r="A1059" s="23" t="s">
        <v>2025</v>
      </c>
      <c r="B1059" s="24" t="s">
        <v>2026</v>
      </c>
      <c r="C1059" s="25"/>
      <c r="D1059" s="87">
        <f t="shared" si="16"/>
        <v>0</v>
      </c>
      <c r="E1059" s="88"/>
      <c r="F1059" s="89"/>
      <c r="G1059" s="4" t="str">
        <f t="shared" si="15"/>
        <v/>
      </c>
      <c r="X1059" s="56" t="str">
        <f t="shared" si="17"/>
        <v/>
      </c>
      <c r="Y1059" s="56"/>
    </row>
    <row r="1060" spans="1:25" x14ac:dyDescent="0.25">
      <c r="A1060" s="23" t="s">
        <v>2027</v>
      </c>
      <c r="B1060" s="24" t="s">
        <v>2028</v>
      </c>
      <c r="C1060" s="25"/>
      <c r="D1060" s="87">
        <f t="shared" si="16"/>
        <v>0</v>
      </c>
      <c r="E1060" s="88"/>
      <c r="F1060" s="89"/>
      <c r="G1060" s="4" t="str">
        <f t="shared" si="15"/>
        <v/>
      </c>
      <c r="X1060" s="56" t="str">
        <f t="shared" si="17"/>
        <v/>
      </c>
      <c r="Y1060" s="56"/>
    </row>
    <row r="1061" spans="1:25" ht="24" x14ac:dyDescent="0.25">
      <c r="A1061" s="23" t="s">
        <v>2029</v>
      </c>
      <c r="B1061" s="28" t="s">
        <v>4630</v>
      </c>
      <c r="C1061" s="25"/>
      <c r="D1061" s="87">
        <f t="shared" si="16"/>
        <v>0</v>
      </c>
      <c r="E1061" s="88"/>
      <c r="F1061" s="89"/>
      <c r="G1061" s="4" t="str">
        <f t="shared" si="15"/>
        <v/>
      </c>
      <c r="X1061" s="56" t="str">
        <f t="shared" si="17"/>
        <v/>
      </c>
      <c r="Y1061" s="56"/>
    </row>
    <row r="1062" spans="1:25" x14ac:dyDescent="0.25">
      <c r="A1062" s="23" t="s">
        <v>2031</v>
      </c>
      <c r="B1062" s="24" t="s">
        <v>2032</v>
      </c>
      <c r="C1062" s="25"/>
      <c r="D1062" s="87">
        <f t="shared" si="16"/>
        <v>0</v>
      </c>
      <c r="E1062" s="88"/>
      <c r="F1062" s="89"/>
      <c r="G1062" s="4" t="str">
        <f t="shared" si="15"/>
        <v/>
      </c>
      <c r="X1062" s="56" t="str">
        <f t="shared" si="17"/>
        <v/>
      </c>
      <c r="Y1062" s="56"/>
    </row>
    <row r="1063" spans="1:25" ht="24" x14ac:dyDescent="0.25">
      <c r="A1063" s="23" t="s">
        <v>2033</v>
      </c>
      <c r="B1063" s="28" t="s">
        <v>4631</v>
      </c>
      <c r="C1063" s="25"/>
      <c r="D1063" s="87">
        <f t="shared" si="16"/>
        <v>0</v>
      </c>
      <c r="E1063" s="88"/>
      <c r="F1063" s="89"/>
      <c r="G1063" s="4" t="str">
        <f t="shared" ref="G1063:G1126" si="18">IF(D1063&gt;C1063,"CMA ES MAYOR QUE TOTAL ACTIVIDADES","")</f>
        <v/>
      </c>
      <c r="X1063" s="56" t="str">
        <f t="shared" si="17"/>
        <v/>
      </c>
      <c r="Y1063" s="56"/>
    </row>
    <row r="1064" spans="1:25" ht="24" x14ac:dyDescent="0.25">
      <c r="A1064" s="23" t="s">
        <v>2035</v>
      </c>
      <c r="B1064" s="28" t="s">
        <v>4632</v>
      </c>
      <c r="C1064" s="25"/>
      <c r="D1064" s="87">
        <f t="shared" si="16"/>
        <v>0</v>
      </c>
      <c r="E1064" s="88"/>
      <c r="F1064" s="89"/>
      <c r="G1064" s="4" t="str">
        <f t="shared" si="18"/>
        <v/>
      </c>
      <c r="X1064" s="56" t="str">
        <f t="shared" si="17"/>
        <v/>
      </c>
      <c r="Y1064" s="56"/>
    </row>
    <row r="1065" spans="1:25" x14ac:dyDescent="0.25">
      <c r="A1065" s="23" t="s">
        <v>2037</v>
      </c>
      <c r="B1065" s="24" t="s">
        <v>2038</v>
      </c>
      <c r="C1065" s="25"/>
      <c r="D1065" s="87">
        <f t="shared" ref="D1065:D1128" si="19">+E1065+F1065</f>
        <v>0</v>
      </c>
      <c r="E1065" s="88"/>
      <c r="F1065" s="89"/>
      <c r="G1065" s="4" t="str">
        <f t="shared" si="18"/>
        <v/>
      </c>
      <c r="X1065" s="56" t="str">
        <f t="shared" si="17"/>
        <v/>
      </c>
      <c r="Y1065" s="56"/>
    </row>
    <row r="1066" spans="1:25" x14ac:dyDescent="0.25">
      <c r="A1066" s="23" t="s">
        <v>2039</v>
      </c>
      <c r="B1066" s="24" t="s">
        <v>2040</v>
      </c>
      <c r="C1066" s="25"/>
      <c r="D1066" s="87">
        <f t="shared" si="19"/>
        <v>0</v>
      </c>
      <c r="E1066" s="88"/>
      <c r="F1066" s="89"/>
      <c r="G1066" s="4" t="str">
        <f t="shared" si="18"/>
        <v/>
      </c>
      <c r="X1066" s="56" t="str">
        <f t="shared" si="17"/>
        <v/>
      </c>
      <c r="Y1066" s="56"/>
    </row>
    <row r="1067" spans="1:25" x14ac:dyDescent="0.25">
      <c r="A1067" s="23" t="s">
        <v>2041</v>
      </c>
      <c r="B1067" s="24" t="s">
        <v>2042</v>
      </c>
      <c r="C1067" s="25"/>
      <c r="D1067" s="87">
        <f t="shared" si="19"/>
        <v>0</v>
      </c>
      <c r="E1067" s="88"/>
      <c r="F1067" s="89"/>
      <c r="G1067" s="4" t="str">
        <f t="shared" si="18"/>
        <v/>
      </c>
      <c r="X1067" s="56" t="str">
        <f t="shared" si="17"/>
        <v/>
      </c>
      <c r="Y1067" s="56"/>
    </row>
    <row r="1068" spans="1:25" ht="24" x14ac:dyDescent="0.25">
      <c r="A1068" s="23" t="s">
        <v>2043</v>
      </c>
      <c r="B1068" s="28" t="s">
        <v>4633</v>
      </c>
      <c r="C1068" s="25"/>
      <c r="D1068" s="87">
        <f t="shared" si="19"/>
        <v>0</v>
      </c>
      <c r="E1068" s="88"/>
      <c r="F1068" s="89"/>
      <c r="G1068" s="4" t="str">
        <f t="shared" si="18"/>
        <v/>
      </c>
      <c r="X1068" s="56" t="str">
        <f t="shared" si="17"/>
        <v/>
      </c>
      <c r="Y1068" s="56"/>
    </row>
    <row r="1069" spans="1:25" x14ac:dyDescent="0.25">
      <c r="A1069" s="23" t="s">
        <v>2045</v>
      </c>
      <c r="B1069" s="24" t="s">
        <v>2046</v>
      </c>
      <c r="C1069" s="25"/>
      <c r="D1069" s="87">
        <f t="shared" si="19"/>
        <v>0</v>
      </c>
      <c r="E1069" s="88"/>
      <c r="F1069" s="89"/>
      <c r="G1069" s="4" t="str">
        <f t="shared" si="18"/>
        <v/>
      </c>
      <c r="X1069" s="56" t="str">
        <f t="shared" si="17"/>
        <v/>
      </c>
      <c r="Y1069" s="56"/>
    </row>
    <row r="1070" spans="1:25" x14ac:dyDescent="0.25">
      <c r="A1070" s="23" t="s">
        <v>2047</v>
      </c>
      <c r="B1070" s="24" t="s">
        <v>2048</v>
      </c>
      <c r="C1070" s="25"/>
      <c r="D1070" s="87">
        <f t="shared" si="19"/>
        <v>0</v>
      </c>
      <c r="E1070" s="88"/>
      <c r="F1070" s="89"/>
      <c r="G1070" s="4" t="str">
        <f t="shared" si="18"/>
        <v/>
      </c>
      <c r="X1070" s="56" t="str">
        <f t="shared" si="17"/>
        <v/>
      </c>
      <c r="Y1070" s="56"/>
    </row>
    <row r="1071" spans="1:25" x14ac:dyDescent="0.25">
      <c r="A1071" s="23" t="s">
        <v>2049</v>
      </c>
      <c r="B1071" s="24" t="s">
        <v>2050</v>
      </c>
      <c r="C1071" s="25"/>
      <c r="D1071" s="87">
        <f t="shared" si="19"/>
        <v>0</v>
      </c>
      <c r="E1071" s="88"/>
      <c r="F1071" s="89"/>
      <c r="G1071" s="4" t="str">
        <f t="shared" si="18"/>
        <v/>
      </c>
      <c r="X1071" s="56" t="str">
        <f t="shared" si="17"/>
        <v/>
      </c>
      <c r="Y1071" s="56"/>
    </row>
    <row r="1072" spans="1:25" ht="24" x14ac:dyDescent="0.25">
      <c r="A1072" s="23" t="s">
        <v>2051</v>
      </c>
      <c r="B1072" s="28" t="s">
        <v>4634</v>
      </c>
      <c r="C1072" s="25"/>
      <c r="D1072" s="87">
        <f t="shared" si="19"/>
        <v>0</v>
      </c>
      <c r="E1072" s="88"/>
      <c r="F1072" s="89"/>
      <c r="G1072" s="4" t="str">
        <f t="shared" si="18"/>
        <v/>
      </c>
      <c r="X1072" s="56" t="str">
        <f t="shared" si="17"/>
        <v/>
      </c>
      <c r="Y1072" s="56"/>
    </row>
    <row r="1073" spans="1:25" x14ac:dyDescent="0.25">
      <c r="A1073" s="23" t="s">
        <v>2053</v>
      </c>
      <c r="B1073" s="28" t="s">
        <v>4635</v>
      </c>
      <c r="C1073" s="25"/>
      <c r="D1073" s="87">
        <f t="shared" si="19"/>
        <v>0</v>
      </c>
      <c r="E1073" s="88"/>
      <c r="F1073" s="89"/>
      <c r="G1073" s="4" t="str">
        <f t="shared" si="18"/>
        <v/>
      </c>
      <c r="X1073" s="56" t="str">
        <f t="shared" si="17"/>
        <v/>
      </c>
      <c r="Y1073" s="56"/>
    </row>
    <row r="1074" spans="1:25" x14ac:dyDescent="0.25">
      <c r="A1074" s="23" t="s">
        <v>2055</v>
      </c>
      <c r="B1074" s="24" t="s">
        <v>2056</v>
      </c>
      <c r="C1074" s="25"/>
      <c r="D1074" s="87">
        <f t="shared" si="19"/>
        <v>0</v>
      </c>
      <c r="E1074" s="88"/>
      <c r="F1074" s="89"/>
      <c r="G1074" s="4" t="str">
        <f t="shared" si="18"/>
        <v/>
      </c>
      <c r="X1074" s="56" t="str">
        <f t="shared" si="17"/>
        <v/>
      </c>
      <c r="Y1074" s="56"/>
    </row>
    <row r="1075" spans="1:25" x14ac:dyDescent="0.25">
      <c r="A1075" s="23" t="s">
        <v>2057</v>
      </c>
      <c r="B1075" s="24" t="s">
        <v>2058</v>
      </c>
      <c r="C1075" s="25"/>
      <c r="D1075" s="87">
        <f t="shared" si="19"/>
        <v>0</v>
      </c>
      <c r="E1075" s="88"/>
      <c r="F1075" s="89"/>
      <c r="G1075" s="4" t="str">
        <f t="shared" si="18"/>
        <v/>
      </c>
      <c r="X1075" s="56" t="str">
        <f t="shared" si="17"/>
        <v/>
      </c>
      <c r="Y1075" s="56"/>
    </row>
    <row r="1076" spans="1:25" x14ac:dyDescent="0.25">
      <c r="A1076" s="23" t="s">
        <v>2059</v>
      </c>
      <c r="B1076" s="24" t="s">
        <v>2060</v>
      </c>
      <c r="C1076" s="25"/>
      <c r="D1076" s="87">
        <f t="shared" si="19"/>
        <v>0</v>
      </c>
      <c r="E1076" s="88"/>
      <c r="F1076" s="89"/>
      <c r="G1076" s="4" t="str">
        <f t="shared" si="18"/>
        <v/>
      </c>
      <c r="X1076" s="56" t="str">
        <f t="shared" si="17"/>
        <v/>
      </c>
      <c r="Y1076" s="56"/>
    </row>
    <row r="1077" spans="1:25" x14ac:dyDescent="0.25">
      <c r="A1077" s="23" t="s">
        <v>2061</v>
      </c>
      <c r="B1077" s="24" t="s">
        <v>2062</v>
      </c>
      <c r="C1077" s="25"/>
      <c r="D1077" s="87">
        <f t="shared" si="19"/>
        <v>0</v>
      </c>
      <c r="E1077" s="88"/>
      <c r="F1077" s="89"/>
      <c r="G1077" s="4" t="str">
        <f t="shared" si="18"/>
        <v/>
      </c>
      <c r="X1077" s="56" t="str">
        <f t="shared" si="17"/>
        <v/>
      </c>
      <c r="Y1077" s="56"/>
    </row>
    <row r="1078" spans="1:25" x14ac:dyDescent="0.25">
      <c r="A1078" s="23" t="s">
        <v>2063</v>
      </c>
      <c r="B1078" s="24" t="s">
        <v>2064</v>
      </c>
      <c r="C1078" s="25"/>
      <c r="D1078" s="87">
        <f t="shared" si="19"/>
        <v>0</v>
      </c>
      <c r="E1078" s="88"/>
      <c r="F1078" s="89"/>
      <c r="G1078" s="4" t="str">
        <f t="shared" si="18"/>
        <v/>
      </c>
      <c r="X1078" s="56" t="str">
        <f t="shared" si="17"/>
        <v/>
      </c>
      <c r="Y1078" s="56"/>
    </row>
    <row r="1079" spans="1:25" ht="24" x14ac:dyDescent="0.25">
      <c r="A1079" s="23" t="s">
        <v>2065</v>
      </c>
      <c r="B1079" s="28" t="s">
        <v>4636</v>
      </c>
      <c r="C1079" s="25"/>
      <c r="D1079" s="87">
        <f t="shared" si="19"/>
        <v>0</v>
      </c>
      <c r="E1079" s="88"/>
      <c r="F1079" s="89"/>
      <c r="G1079" s="4" t="str">
        <f t="shared" si="18"/>
        <v/>
      </c>
      <c r="X1079" s="56" t="str">
        <f t="shared" si="17"/>
        <v/>
      </c>
      <c r="Y1079" s="56"/>
    </row>
    <row r="1080" spans="1:25" x14ac:dyDescent="0.25">
      <c r="A1080" s="23" t="s">
        <v>2067</v>
      </c>
      <c r="B1080" s="24" t="s">
        <v>2068</v>
      </c>
      <c r="C1080" s="25"/>
      <c r="D1080" s="87">
        <f t="shared" si="19"/>
        <v>0</v>
      </c>
      <c r="E1080" s="88"/>
      <c r="F1080" s="89"/>
      <c r="G1080" s="4" t="str">
        <f t="shared" si="18"/>
        <v/>
      </c>
      <c r="X1080" s="56" t="str">
        <f t="shared" si="17"/>
        <v/>
      </c>
      <c r="Y1080" s="56"/>
    </row>
    <row r="1081" spans="1:25" x14ac:dyDescent="0.25">
      <c r="A1081" s="23" t="s">
        <v>2069</v>
      </c>
      <c r="B1081" s="24" t="s">
        <v>2070</v>
      </c>
      <c r="C1081" s="25"/>
      <c r="D1081" s="87">
        <f t="shared" si="19"/>
        <v>0</v>
      </c>
      <c r="E1081" s="88"/>
      <c r="F1081" s="89"/>
      <c r="G1081" s="4" t="str">
        <f t="shared" si="18"/>
        <v/>
      </c>
      <c r="X1081" s="56" t="str">
        <f t="shared" si="17"/>
        <v/>
      </c>
      <c r="Y1081" s="56"/>
    </row>
    <row r="1082" spans="1:25" x14ac:dyDescent="0.25">
      <c r="A1082" s="23" t="s">
        <v>2071</v>
      </c>
      <c r="B1082" s="24" t="s">
        <v>2072</v>
      </c>
      <c r="C1082" s="25"/>
      <c r="D1082" s="87">
        <f t="shared" si="19"/>
        <v>0</v>
      </c>
      <c r="E1082" s="88"/>
      <c r="F1082" s="89"/>
      <c r="G1082" s="4" t="str">
        <f t="shared" si="18"/>
        <v/>
      </c>
      <c r="X1082" s="56" t="str">
        <f t="shared" si="17"/>
        <v/>
      </c>
      <c r="Y1082" s="56"/>
    </row>
    <row r="1083" spans="1:25" x14ac:dyDescent="0.25">
      <c r="A1083" s="23" t="s">
        <v>2073</v>
      </c>
      <c r="B1083" s="24" t="s">
        <v>2074</v>
      </c>
      <c r="C1083" s="25"/>
      <c r="D1083" s="87">
        <f t="shared" si="19"/>
        <v>0</v>
      </c>
      <c r="E1083" s="88"/>
      <c r="F1083" s="89"/>
      <c r="G1083" s="4" t="str">
        <f t="shared" si="18"/>
        <v/>
      </c>
      <c r="X1083" s="56" t="str">
        <f t="shared" si="17"/>
        <v/>
      </c>
      <c r="Y1083" s="56"/>
    </row>
    <row r="1084" spans="1:25" ht="35.25" x14ac:dyDescent="0.25">
      <c r="A1084" s="23" t="s">
        <v>2075</v>
      </c>
      <c r="B1084" s="28" t="s">
        <v>4637</v>
      </c>
      <c r="C1084" s="25"/>
      <c r="D1084" s="87">
        <f t="shared" si="19"/>
        <v>0</v>
      </c>
      <c r="E1084" s="88"/>
      <c r="F1084" s="89"/>
      <c r="G1084" s="4" t="str">
        <f t="shared" si="18"/>
        <v/>
      </c>
      <c r="X1084" s="56" t="str">
        <f t="shared" si="17"/>
        <v/>
      </c>
      <c r="Y1084" s="56"/>
    </row>
    <row r="1085" spans="1:25" ht="24" x14ac:dyDescent="0.25">
      <c r="A1085" s="23" t="s">
        <v>2077</v>
      </c>
      <c r="B1085" s="28" t="s">
        <v>4638</v>
      </c>
      <c r="C1085" s="25"/>
      <c r="D1085" s="87">
        <f t="shared" si="19"/>
        <v>0</v>
      </c>
      <c r="E1085" s="88"/>
      <c r="F1085" s="89"/>
      <c r="G1085" s="4" t="str">
        <f t="shared" si="18"/>
        <v/>
      </c>
      <c r="X1085" s="56" t="str">
        <f t="shared" si="17"/>
        <v/>
      </c>
      <c r="Y1085" s="56"/>
    </row>
    <row r="1086" spans="1:25" x14ac:dyDescent="0.25">
      <c r="A1086" s="23" t="s">
        <v>2079</v>
      </c>
      <c r="B1086" s="24" t="s">
        <v>2080</v>
      </c>
      <c r="C1086" s="25"/>
      <c r="D1086" s="87">
        <f t="shared" si="19"/>
        <v>0</v>
      </c>
      <c r="E1086" s="88"/>
      <c r="F1086" s="89"/>
      <c r="G1086" s="4" t="str">
        <f t="shared" si="18"/>
        <v/>
      </c>
      <c r="X1086" s="56" t="str">
        <f t="shared" si="17"/>
        <v/>
      </c>
      <c r="Y1086" s="56"/>
    </row>
    <row r="1087" spans="1:25" ht="24" x14ac:dyDescent="0.25">
      <c r="A1087" s="23" t="s">
        <v>2081</v>
      </c>
      <c r="B1087" s="28" t="s">
        <v>4639</v>
      </c>
      <c r="C1087" s="25"/>
      <c r="D1087" s="87">
        <f t="shared" si="19"/>
        <v>0</v>
      </c>
      <c r="E1087" s="88"/>
      <c r="F1087" s="89"/>
      <c r="G1087" s="4" t="str">
        <f t="shared" si="18"/>
        <v/>
      </c>
      <c r="X1087" s="56" t="str">
        <f t="shared" si="17"/>
        <v/>
      </c>
      <c r="Y1087" s="56"/>
    </row>
    <row r="1088" spans="1:25" x14ac:dyDescent="0.25">
      <c r="A1088" s="23" t="s">
        <v>2083</v>
      </c>
      <c r="B1088" s="24" t="s">
        <v>2084</v>
      </c>
      <c r="C1088" s="25"/>
      <c r="D1088" s="87">
        <f t="shared" si="19"/>
        <v>0</v>
      </c>
      <c r="E1088" s="88"/>
      <c r="F1088" s="89"/>
      <c r="G1088" s="4" t="str">
        <f t="shared" si="18"/>
        <v/>
      </c>
      <c r="X1088" s="56" t="str">
        <f t="shared" si="17"/>
        <v/>
      </c>
      <c r="Y1088" s="56"/>
    </row>
    <row r="1089" spans="1:25" ht="24" x14ac:dyDescent="0.25">
      <c r="A1089" s="23" t="s">
        <v>2085</v>
      </c>
      <c r="B1089" s="28" t="s">
        <v>4640</v>
      </c>
      <c r="C1089" s="25"/>
      <c r="D1089" s="87">
        <f t="shared" si="19"/>
        <v>0</v>
      </c>
      <c r="E1089" s="88"/>
      <c r="F1089" s="89"/>
      <c r="G1089" s="4" t="str">
        <f t="shared" si="18"/>
        <v/>
      </c>
      <c r="X1089" s="56" t="str">
        <f t="shared" si="17"/>
        <v/>
      </c>
      <c r="Y1089" s="56"/>
    </row>
    <row r="1090" spans="1:25" ht="12.75" customHeight="1" x14ac:dyDescent="0.25">
      <c r="A1090" s="23" t="s">
        <v>2087</v>
      </c>
      <c r="B1090" s="28" t="s">
        <v>4641</v>
      </c>
      <c r="C1090" s="25"/>
      <c r="D1090" s="87">
        <f t="shared" si="19"/>
        <v>0</v>
      </c>
      <c r="E1090" s="88"/>
      <c r="F1090" s="89"/>
      <c r="G1090" s="4" t="str">
        <f t="shared" si="18"/>
        <v/>
      </c>
      <c r="X1090" s="56" t="str">
        <f t="shared" si="17"/>
        <v/>
      </c>
      <c r="Y1090" s="56"/>
    </row>
    <row r="1091" spans="1:25" x14ac:dyDescent="0.25">
      <c r="A1091" s="23" t="s">
        <v>2089</v>
      </c>
      <c r="B1091" s="24" t="s">
        <v>2090</v>
      </c>
      <c r="C1091" s="25"/>
      <c r="D1091" s="87">
        <f t="shared" si="19"/>
        <v>0</v>
      </c>
      <c r="E1091" s="88"/>
      <c r="F1091" s="89"/>
      <c r="G1091" s="4" t="str">
        <f t="shared" si="18"/>
        <v/>
      </c>
      <c r="X1091" s="56" t="str">
        <f t="shared" si="17"/>
        <v/>
      </c>
      <c r="Y1091" s="56"/>
    </row>
    <row r="1092" spans="1:25" x14ac:dyDescent="0.25">
      <c r="A1092" s="23" t="s">
        <v>2091</v>
      </c>
      <c r="B1092" s="36" t="s">
        <v>2092</v>
      </c>
      <c r="C1092" s="25"/>
      <c r="D1092" s="87">
        <f t="shared" si="19"/>
        <v>0</v>
      </c>
      <c r="E1092" s="88"/>
      <c r="F1092" s="89"/>
      <c r="G1092" s="4" t="str">
        <f t="shared" si="18"/>
        <v/>
      </c>
      <c r="X1092" s="56" t="str">
        <f t="shared" si="17"/>
        <v/>
      </c>
      <c r="Y1092" s="56"/>
    </row>
    <row r="1093" spans="1:25" x14ac:dyDescent="0.25">
      <c r="A1093" s="47"/>
      <c r="B1093" s="63" t="s">
        <v>2093</v>
      </c>
      <c r="C1093" s="41"/>
      <c r="D1093" s="93"/>
      <c r="E1093" s="93"/>
      <c r="F1093" s="69"/>
      <c r="G1093" s="4" t="str">
        <f t="shared" si="18"/>
        <v/>
      </c>
      <c r="X1093" s="56" t="str">
        <f t="shared" si="17"/>
        <v/>
      </c>
      <c r="Y1093" s="56"/>
    </row>
    <row r="1094" spans="1:25" x14ac:dyDescent="0.25">
      <c r="A1094" s="47"/>
      <c r="B1094" s="59" t="s">
        <v>2094</v>
      </c>
      <c r="C1094" s="41">
        <f>SUM(C1095:C1160)</f>
        <v>0</v>
      </c>
      <c r="D1094" s="93">
        <f>SUM(D1095:D1160)</f>
        <v>0</v>
      </c>
      <c r="E1094" s="93">
        <f>SUM(E1095:E1160)</f>
        <v>0</v>
      </c>
      <c r="F1094" s="69">
        <f>SUM(F1095:F1160)</f>
        <v>0</v>
      </c>
      <c r="G1094" s="4" t="str">
        <f t="shared" si="18"/>
        <v/>
      </c>
      <c r="X1094" s="56" t="str">
        <f t="shared" si="17"/>
        <v/>
      </c>
      <c r="Y1094" s="56"/>
    </row>
    <row r="1095" spans="1:25" ht="35.25" x14ac:dyDescent="0.25">
      <c r="A1095" s="23" t="s">
        <v>2095</v>
      </c>
      <c r="B1095" s="71" t="s">
        <v>4642</v>
      </c>
      <c r="C1095" s="25"/>
      <c r="D1095" s="87">
        <f t="shared" si="19"/>
        <v>0</v>
      </c>
      <c r="E1095" s="88"/>
      <c r="F1095" s="89"/>
      <c r="G1095" s="4" t="str">
        <f t="shared" si="18"/>
        <v/>
      </c>
      <c r="X1095" s="56" t="str">
        <f t="shared" si="17"/>
        <v/>
      </c>
      <c r="Y1095" s="56"/>
    </row>
    <row r="1096" spans="1:25" x14ac:dyDescent="0.25">
      <c r="A1096" s="23" t="s">
        <v>2097</v>
      </c>
      <c r="B1096" s="70" t="s">
        <v>4643</v>
      </c>
      <c r="C1096" s="25"/>
      <c r="D1096" s="87">
        <f t="shared" si="19"/>
        <v>0</v>
      </c>
      <c r="E1096" s="88"/>
      <c r="F1096" s="89"/>
      <c r="G1096" s="4" t="str">
        <f t="shared" si="18"/>
        <v/>
      </c>
      <c r="X1096" s="56" t="str">
        <f t="shared" si="17"/>
        <v/>
      </c>
      <c r="Y1096" s="56"/>
    </row>
    <row r="1097" spans="1:25" x14ac:dyDescent="0.25">
      <c r="A1097" s="23" t="s">
        <v>2099</v>
      </c>
      <c r="B1097" s="70" t="s">
        <v>2100</v>
      </c>
      <c r="C1097" s="25"/>
      <c r="D1097" s="87">
        <f t="shared" si="19"/>
        <v>0</v>
      </c>
      <c r="E1097" s="88"/>
      <c r="F1097" s="89"/>
      <c r="G1097" s="4" t="str">
        <f t="shared" si="18"/>
        <v/>
      </c>
      <c r="X1097" s="56" t="str">
        <f t="shared" si="17"/>
        <v/>
      </c>
      <c r="Y1097" s="56"/>
    </row>
    <row r="1098" spans="1:25" x14ac:dyDescent="0.25">
      <c r="A1098" s="23" t="s">
        <v>2101</v>
      </c>
      <c r="B1098" s="70" t="s">
        <v>4644</v>
      </c>
      <c r="C1098" s="25"/>
      <c r="D1098" s="87">
        <f t="shared" si="19"/>
        <v>0</v>
      </c>
      <c r="E1098" s="88"/>
      <c r="F1098" s="89"/>
      <c r="G1098" s="4" t="str">
        <f t="shared" si="18"/>
        <v/>
      </c>
      <c r="X1098" s="56" t="str">
        <f t="shared" si="17"/>
        <v/>
      </c>
      <c r="Y1098" s="56"/>
    </row>
    <row r="1099" spans="1:25" x14ac:dyDescent="0.25">
      <c r="A1099" s="23" t="s">
        <v>2103</v>
      </c>
      <c r="B1099" s="70" t="s">
        <v>4645</v>
      </c>
      <c r="C1099" s="25"/>
      <c r="D1099" s="87">
        <f t="shared" si="19"/>
        <v>0</v>
      </c>
      <c r="E1099" s="88"/>
      <c r="F1099" s="89"/>
      <c r="G1099" s="4" t="str">
        <f t="shared" si="18"/>
        <v/>
      </c>
      <c r="X1099" s="56" t="str">
        <f t="shared" ref="X1099:X1162" si="20">IF(D1099&gt;C1099,1,"")</f>
        <v/>
      </c>
      <c r="Y1099" s="56"/>
    </row>
    <row r="1100" spans="1:25" x14ac:dyDescent="0.25">
      <c r="A1100" s="23" t="s">
        <v>2105</v>
      </c>
      <c r="B1100" s="70" t="s">
        <v>4646</v>
      </c>
      <c r="C1100" s="25"/>
      <c r="D1100" s="87">
        <f t="shared" si="19"/>
        <v>0</v>
      </c>
      <c r="E1100" s="88"/>
      <c r="F1100" s="89"/>
      <c r="G1100" s="4" t="str">
        <f t="shared" si="18"/>
        <v/>
      </c>
      <c r="X1100" s="56" t="str">
        <f t="shared" si="20"/>
        <v/>
      </c>
      <c r="Y1100" s="56"/>
    </row>
    <row r="1101" spans="1:25" x14ac:dyDescent="0.25">
      <c r="A1101" s="23" t="s">
        <v>2107</v>
      </c>
      <c r="B1101" s="70" t="s">
        <v>4647</v>
      </c>
      <c r="C1101" s="25"/>
      <c r="D1101" s="87">
        <f t="shared" si="19"/>
        <v>0</v>
      </c>
      <c r="E1101" s="88"/>
      <c r="F1101" s="89"/>
      <c r="G1101" s="4" t="str">
        <f t="shared" si="18"/>
        <v/>
      </c>
      <c r="X1101" s="56"/>
      <c r="Y1101" s="56"/>
    </row>
    <row r="1102" spans="1:25" x14ac:dyDescent="0.25">
      <c r="A1102" s="23" t="s">
        <v>2109</v>
      </c>
      <c r="B1102" s="70" t="s">
        <v>4648</v>
      </c>
      <c r="C1102" s="25"/>
      <c r="D1102" s="87">
        <f t="shared" si="19"/>
        <v>0</v>
      </c>
      <c r="E1102" s="88"/>
      <c r="F1102" s="89"/>
      <c r="G1102" s="4" t="str">
        <f t="shared" si="18"/>
        <v/>
      </c>
      <c r="X1102" s="56"/>
      <c r="Y1102" s="56"/>
    </row>
    <row r="1103" spans="1:25" x14ac:dyDescent="0.25">
      <c r="A1103" s="23" t="s">
        <v>2111</v>
      </c>
      <c r="B1103" s="70" t="s">
        <v>4649</v>
      </c>
      <c r="C1103" s="25"/>
      <c r="D1103" s="87">
        <f t="shared" si="19"/>
        <v>0</v>
      </c>
      <c r="E1103" s="88"/>
      <c r="F1103" s="89"/>
      <c r="G1103" s="4" t="str">
        <f t="shared" si="18"/>
        <v/>
      </c>
      <c r="X1103" s="56"/>
      <c r="Y1103" s="56"/>
    </row>
    <row r="1104" spans="1:25" x14ac:dyDescent="0.25">
      <c r="A1104" s="23" t="s">
        <v>2113</v>
      </c>
      <c r="B1104" s="70" t="s">
        <v>4650</v>
      </c>
      <c r="C1104" s="25"/>
      <c r="D1104" s="87">
        <f t="shared" si="19"/>
        <v>0</v>
      </c>
      <c r="E1104" s="88"/>
      <c r="F1104" s="89"/>
      <c r="G1104" s="4" t="str">
        <f t="shared" si="18"/>
        <v/>
      </c>
      <c r="X1104" s="56"/>
      <c r="Y1104" s="56"/>
    </row>
    <row r="1105" spans="1:25" ht="24" x14ac:dyDescent="0.25">
      <c r="A1105" s="23" t="s">
        <v>2115</v>
      </c>
      <c r="B1105" s="71" t="s">
        <v>4651</v>
      </c>
      <c r="C1105" s="25"/>
      <c r="D1105" s="87">
        <f t="shared" si="19"/>
        <v>0</v>
      </c>
      <c r="E1105" s="88"/>
      <c r="F1105" s="89"/>
      <c r="G1105" s="4" t="str">
        <f t="shared" si="18"/>
        <v/>
      </c>
      <c r="X1105" s="56"/>
      <c r="Y1105" s="56"/>
    </row>
    <row r="1106" spans="1:25" x14ac:dyDescent="0.25">
      <c r="A1106" s="23" t="s">
        <v>2117</v>
      </c>
      <c r="B1106" s="70" t="s">
        <v>4652</v>
      </c>
      <c r="C1106" s="25"/>
      <c r="D1106" s="87">
        <f t="shared" si="19"/>
        <v>0</v>
      </c>
      <c r="E1106" s="88"/>
      <c r="F1106" s="89"/>
      <c r="G1106" s="4" t="str">
        <f t="shared" si="18"/>
        <v/>
      </c>
      <c r="X1106" s="56"/>
      <c r="Y1106" s="56"/>
    </row>
    <row r="1107" spans="1:25" x14ac:dyDescent="0.25">
      <c r="A1107" s="23" t="s">
        <v>2119</v>
      </c>
      <c r="B1107" s="70" t="s">
        <v>4653</v>
      </c>
      <c r="C1107" s="25"/>
      <c r="D1107" s="87">
        <f t="shared" si="19"/>
        <v>0</v>
      </c>
      <c r="E1107" s="88"/>
      <c r="F1107" s="89"/>
      <c r="G1107" s="4" t="str">
        <f t="shared" si="18"/>
        <v/>
      </c>
      <c r="X1107" s="56"/>
      <c r="Y1107" s="56"/>
    </row>
    <row r="1108" spans="1:25" x14ac:dyDescent="0.25">
      <c r="A1108" s="23" t="s">
        <v>2121</v>
      </c>
      <c r="B1108" s="70" t="s">
        <v>2122</v>
      </c>
      <c r="C1108" s="25"/>
      <c r="D1108" s="87">
        <f t="shared" si="19"/>
        <v>0</v>
      </c>
      <c r="E1108" s="88"/>
      <c r="F1108" s="89"/>
      <c r="G1108" s="4" t="str">
        <f t="shared" si="18"/>
        <v/>
      </c>
      <c r="X1108" s="56"/>
      <c r="Y1108" s="56"/>
    </row>
    <row r="1109" spans="1:25" x14ac:dyDescent="0.25">
      <c r="A1109" s="23" t="s">
        <v>2123</v>
      </c>
      <c r="B1109" s="70" t="s">
        <v>2124</v>
      </c>
      <c r="C1109" s="25"/>
      <c r="D1109" s="87">
        <f t="shared" si="19"/>
        <v>0</v>
      </c>
      <c r="E1109" s="88"/>
      <c r="F1109" s="89"/>
      <c r="G1109" s="4" t="str">
        <f t="shared" si="18"/>
        <v/>
      </c>
      <c r="X1109" s="56"/>
      <c r="Y1109" s="56"/>
    </row>
    <row r="1110" spans="1:25" ht="24" x14ac:dyDescent="0.25">
      <c r="A1110" s="23" t="s">
        <v>2125</v>
      </c>
      <c r="B1110" s="99" t="s">
        <v>4654</v>
      </c>
      <c r="C1110" s="25"/>
      <c r="D1110" s="87">
        <f t="shared" si="19"/>
        <v>0</v>
      </c>
      <c r="E1110" s="88"/>
      <c r="F1110" s="89"/>
      <c r="G1110" s="4" t="str">
        <f t="shared" si="18"/>
        <v/>
      </c>
      <c r="X1110" s="56" t="str">
        <f t="shared" si="20"/>
        <v/>
      </c>
      <c r="Y1110" s="56"/>
    </row>
    <row r="1111" spans="1:25" ht="24" x14ac:dyDescent="0.25">
      <c r="A1111" s="23" t="s">
        <v>2127</v>
      </c>
      <c r="B1111" s="99" t="s">
        <v>4655</v>
      </c>
      <c r="C1111" s="25"/>
      <c r="D1111" s="87">
        <f t="shared" si="19"/>
        <v>0</v>
      </c>
      <c r="E1111" s="88"/>
      <c r="F1111" s="89"/>
      <c r="G1111" s="4" t="str">
        <f t="shared" si="18"/>
        <v/>
      </c>
      <c r="X1111" s="56" t="str">
        <f t="shared" si="20"/>
        <v/>
      </c>
      <c r="Y1111" s="56"/>
    </row>
    <row r="1112" spans="1:25" x14ac:dyDescent="0.25">
      <c r="A1112" s="23" t="s">
        <v>2129</v>
      </c>
      <c r="B1112" s="70" t="s">
        <v>2130</v>
      </c>
      <c r="C1112" s="25"/>
      <c r="D1112" s="87">
        <f t="shared" si="19"/>
        <v>0</v>
      </c>
      <c r="E1112" s="88"/>
      <c r="F1112" s="89"/>
      <c r="G1112" s="4" t="str">
        <f t="shared" si="18"/>
        <v/>
      </c>
      <c r="X1112" s="56" t="str">
        <f t="shared" si="20"/>
        <v/>
      </c>
      <c r="Y1112" s="56"/>
    </row>
    <row r="1113" spans="1:25" x14ac:dyDescent="0.25">
      <c r="A1113" s="23" t="s">
        <v>2131</v>
      </c>
      <c r="B1113" s="70" t="s">
        <v>2132</v>
      </c>
      <c r="C1113" s="25"/>
      <c r="D1113" s="87">
        <f t="shared" si="19"/>
        <v>0</v>
      </c>
      <c r="E1113" s="88"/>
      <c r="F1113" s="89"/>
      <c r="G1113" s="4" t="str">
        <f t="shared" si="18"/>
        <v/>
      </c>
      <c r="X1113" s="56" t="str">
        <f t="shared" si="20"/>
        <v/>
      </c>
      <c r="Y1113" s="56"/>
    </row>
    <row r="1114" spans="1:25" x14ac:dyDescent="0.25">
      <c r="A1114" s="23" t="s">
        <v>2133</v>
      </c>
      <c r="B1114" s="70" t="s">
        <v>2134</v>
      </c>
      <c r="C1114" s="25"/>
      <c r="D1114" s="87">
        <f t="shared" si="19"/>
        <v>0</v>
      </c>
      <c r="E1114" s="88"/>
      <c r="F1114" s="89"/>
      <c r="G1114" s="4" t="str">
        <f t="shared" si="18"/>
        <v/>
      </c>
      <c r="X1114" s="56" t="str">
        <f t="shared" si="20"/>
        <v/>
      </c>
      <c r="Y1114" s="56"/>
    </row>
    <row r="1115" spans="1:25" x14ac:dyDescent="0.25">
      <c r="A1115" s="23" t="s">
        <v>2135</v>
      </c>
      <c r="B1115" s="70" t="s">
        <v>2136</v>
      </c>
      <c r="C1115" s="25"/>
      <c r="D1115" s="87">
        <f t="shared" si="19"/>
        <v>0</v>
      </c>
      <c r="E1115" s="88"/>
      <c r="F1115" s="89"/>
      <c r="G1115" s="4" t="str">
        <f t="shared" si="18"/>
        <v/>
      </c>
      <c r="X1115" s="56" t="str">
        <f t="shared" si="20"/>
        <v/>
      </c>
      <c r="Y1115" s="56"/>
    </row>
    <row r="1116" spans="1:25" x14ac:dyDescent="0.25">
      <c r="A1116" s="23" t="s">
        <v>2137</v>
      </c>
      <c r="B1116" s="70" t="s">
        <v>2138</v>
      </c>
      <c r="C1116" s="25"/>
      <c r="D1116" s="87">
        <f t="shared" si="19"/>
        <v>0</v>
      </c>
      <c r="E1116" s="88"/>
      <c r="F1116" s="89"/>
      <c r="G1116" s="4" t="str">
        <f t="shared" si="18"/>
        <v/>
      </c>
      <c r="X1116" s="56" t="str">
        <f t="shared" si="20"/>
        <v/>
      </c>
      <c r="Y1116" s="56"/>
    </row>
    <row r="1117" spans="1:25" x14ac:dyDescent="0.25">
      <c r="A1117" s="23" t="s">
        <v>2139</v>
      </c>
      <c r="B1117" s="70" t="s">
        <v>2140</v>
      </c>
      <c r="C1117" s="25"/>
      <c r="D1117" s="87">
        <f t="shared" si="19"/>
        <v>0</v>
      </c>
      <c r="E1117" s="88"/>
      <c r="F1117" s="89"/>
      <c r="G1117" s="4" t="str">
        <f t="shared" si="18"/>
        <v/>
      </c>
      <c r="X1117" s="56" t="str">
        <f t="shared" si="20"/>
        <v/>
      </c>
      <c r="Y1117" s="56"/>
    </row>
    <row r="1118" spans="1:25" x14ac:dyDescent="0.25">
      <c r="A1118" s="23" t="s">
        <v>2141</v>
      </c>
      <c r="B1118" s="70" t="s">
        <v>2142</v>
      </c>
      <c r="C1118" s="25"/>
      <c r="D1118" s="87">
        <f t="shared" si="19"/>
        <v>0</v>
      </c>
      <c r="E1118" s="88"/>
      <c r="F1118" s="89"/>
      <c r="G1118" s="4" t="str">
        <f t="shared" si="18"/>
        <v/>
      </c>
      <c r="X1118" s="56" t="str">
        <f t="shared" si="20"/>
        <v/>
      </c>
      <c r="Y1118" s="56"/>
    </row>
    <row r="1119" spans="1:25" x14ac:dyDescent="0.25">
      <c r="A1119" s="23" t="s">
        <v>2143</v>
      </c>
      <c r="B1119" s="70" t="s">
        <v>2144</v>
      </c>
      <c r="C1119" s="25"/>
      <c r="D1119" s="87">
        <f t="shared" si="19"/>
        <v>0</v>
      </c>
      <c r="E1119" s="88"/>
      <c r="F1119" s="89"/>
      <c r="G1119" s="4" t="str">
        <f t="shared" si="18"/>
        <v/>
      </c>
      <c r="X1119" s="56" t="str">
        <f t="shared" si="20"/>
        <v/>
      </c>
      <c r="Y1119" s="56"/>
    </row>
    <row r="1120" spans="1:25" x14ac:dyDescent="0.25">
      <c r="A1120" s="23" t="s">
        <v>2145</v>
      </c>
      <c r="B1120" s="70" t="s">
        <v>2146</v>
      </c>
      <c r="C1120" s="25"/>
      <c r="D1120" s="87">
        <f t="shared" si="19"/>
        <v>0</v>
      </c>
      <c r="E1120" s="88"/>
      <c r="F1120" s="89"/>
      <c r="G1120" s="4" t="str">
        <f t="shared" si="18"/>
        <v/>
      </c>
      <c r="X1120" s="56" t="str">
        <f t="shared" si="20"/>
        <v/>
      </c>
      <c r="Y1120" s="56"/>
    </row>
    <row r="1121" spans="1:25" ht="24" x14ac:dyDescent="0.25">
      <c r="A1121" s="23" t="s">
        <v>2147</v>
      </c>
      <c r="B1121" s="71" t="s">
        <v>4656</v>
      </c>
      <c r="C1121" s="25"/>
      <c r="D1121" s="87">
        <f t="shared" si="19"/>
        <v>0</v>
      </c>
      <c r="E1121" s="88"/>
      <c r="F1121" s="89"/>
      <c r="G1121" s="4" t="str">
        <f t="shared" si="18"/>
        <v/>
      </c>
      <c r="X1121" s="56" t="str">
        <f t="shared" si="20"/>
        <v/>
      </c>
      <c r="Y1121" s="56"/>
    </row>
    <row r="1122" spans="1:25" x14ac:dyDescent="0.25">
      <c r="A1122" s="23" t="s">
        <v>2149</v>
      </c>
      <c r="B1122" s="70" t="s">
        <v>2150</v>
      </c>
      <c r="C1122" s="25"/>
      <c r="D1122" s="87">
        <f t="shared" si="19"/>
        <v>0</v>
      </c>
      <c r="E1122" s="88"/>
      <c r="F1122" s="89"/>
      <c r="G1122" s="4" t="str">
        <f t="shared" si="18"/>
        <v/>
      </c>
      <c r="X1122" s="56" t="str">
        <f t="shared" si="20"/>
        <v/>
      </c>
      <c r="Y1122" s="56"/>
    </row>
    <row r="1123" spans="1:25" x14ac:dyDescent="0.25">
      <c r="A1123" s="23" t="s">
        <v>2151</v>
      </c>
      <c r="B1123" s="70" t="s">
        <v>4657</v>
      </c>
      <c r="C1123" s="25"/>
      <c r="D1123" s="87">
        <f t="shared" si="19"/>
        <v>0</v>
      </c>
      <c r="E1123" s="88"/>
      <c r="F1123" s="89"/>
      <c r="G1123" s="4" t="str">
        <f t="shared" si="18"/>
        <v/>
      </c>
      <c r="X1123" s="56" t="str">
        <f t="shared" si="20"/>
        <v/>
      </c>
      <c r="Y1123" s="56"/>
    </row>
    <row r="1124" spans="1:25" x14ac:dyDescent="0.25">
      <c r="A1124" s="23" t="s">
        <v>2153</v>
      </c>
      <c r="B1124" s="70" t="s">
        <v>4658</v>
      </c>
      <c r="C1124" s="25"/>
      <c r="D1124" s="87">
        <f t="shared" si="19"/>
        <v>0</v>
      </c>
      <c r="E1124" s="88"/>
      <c r="F1124" s="89"/>
      <c r="G1124" s="4" t="str">
        <f t="shared" si="18"/>
        <v/>
      </c>
      <c r="X1124" s="56" t="str">
        <f t="shared" si="20"/>
        <v/>
      </c>
      <c r="Y1124" s="56"/>
    </row>
    <row r="1125" spans="1:25" x14ac:dyDescent="0.25">
      <c r="A1125" s="23" t="s">
        <v>2155</v>
      </c>
      <c r="B1125" s="70" t="s">
        <v>2156</v>
      </c>
      <c r="C1125" s="25"/>
      <c r="D1125" s="87">
        <f t="shared" si="19"/>
        <v>0</v>
      </c>
      <c r="E1125" s="88"/>
      <c r="F1125" s="89"/>
      <c r="G1125" s="4" t="str">
        <f t="shared" si="18"/>
        <v/>
      </c>
      <c r="X1125" s="56" t="str">
        <f t="shared" si="20"/>
        <v/>
      </c>
      <c r="Y1125" s="56"/>
    </row>
    <row r="1126" spans="1:25" ht="24" x14ac:dyDescent="0.25">
      <c r="A1126" s="23" t="s">
        <v>2157</v>
      </c>
      <c r="B1126" s="71" t="s">
        <v>4659</v>
      </c>
      <c r="C1126" s="25"/>
      <c r="D1126" s="87">
        <f t="shared" si="19"/>
        <v>0</v>
      </c>
      <c r="E1126" s="88"/>
      <c r="F1126" s="89"/>
      <c r="G1126" s="4" t="str">
        <f t="shared" si="18"/>
        <v/>
      </c>
      <c r="X1126" s="56" t="str">
        <f t="shared" si="20"/>
        <v/>
      </c>
      <c r="Y1126" s="56"/>
    </row>
    <row r="1127" spans="1:25" x14ac:dyDescent="0.25">
      <c r="A1127" s="23" t="s">
        <v>2159</v>
      </c>
      <c r="B1127" s="70" t="s">
        <v>2160</v>
      </c>
      <c r="C1127" s="25"/>
      <c r="D1127" s="87">
        <f t="shared" si="19"/>
        <v>0</v>
      </c>
      <c r="E1127" s="88"/>
      <c r="F1127" s="89"/>
      <c r="G1127" s="4" t="str">
        <f t="shared" ref="G1127:G1183" si="21">IF(D1127&gt;C1127,"CMA ES MAYOR QUE TOTAL ACTIVIDADES","")</f>
        <v/>
      </c>
      <c r="X1127" s="56" t="str">
        <f t="shared" si="20"/>
        <v/>
      </c>
      <c r="Y1127" s="56"/>
    </row>
    <row r="1128" spans="1:25" x14ac:dyDescent="0.25">
      <c r="A1128" s="23" t="s">
        <v>2161</v>
      </c>
      <c r="B1128" s="70" t="s">
        <v>2162</v>
      </c>
      <c r="C1128" s="25"/>
      <c r="D1128" s="87">
        <f t="shared" si="19"/>
        <v>0</v>
      </c>
      <c r="E1128" s="88"/>
      <c r="F1128" s="89"/>
      <c r="G1128" s="4" t="str">
        <f t="shared" si="21"/>
        <v/>
      </c>
      <c r="X1128" s="56" t="str">
        <f t="shared" si="20"/>
        <v/>
      </c>
      <c r="Y1128" s="56"/>
    </row>
    <row r="1129" spans="1:25" x14ac:dyDescent="0.25">
      <c r="A1129" s="23" t="s">
        <v>2163</v>
      </c>
      <c r="B1129" s="70" t="s">
        <v>2164</v>
      </c>
      <c r="C1129" s="25"/>
      <c r="D1129" s="87">
        <f t="shared" ref="D1129:D1183" si="22">+E1129+F1129</f>
        <v>0</v>
      </c>
      <c r="E1129" s="88"/>
      <c r="F1129" s="89"/>
      <c r="G1129" s="4" t="str">
        <f t="shared" si="21"/>
        <v/>
      </c>
      <c r="X1129" s="56" t="str">
        <f t="shared" si="20"/>
        <v/>
      </c>
      <c r="Y1129" s="56"/>
    </row>
    <row r="1130" spans="1:25" x14ac:dyDescent="0.25">
      <c r="A1130" s="23" t="s">
        <v>2165</v>
      </c>
      <c r="B1130" s="70" t="s">
        <v>2166</v>
      </c>
      <c r="C1130" s="25"/>
      <c r="D1130" s="87">
        <f t="shared" si="22"/>
        <v>0</v>
      </c>
      <c r="E1130" s="88"/>
      <c r="F1130" s="89"/>
      <c r="G1130" s="4" t="str">
        <f t="shared" si="21"/>
        <v/>
      </c>
      <c r="X1130" s="56" t="str">
        <f t="shared" si="20"/>
        <v/>
      </c>
      <c r="Y1130" s="56"/>
    </row>
    <row r="1131" spans="1:25" x14ac:dyDescent="0.25">
      <c r="A1131" s="23" t="s">
        <v>2167</v>
      </c>
      <c r="B1131" s="71" t="s">
        <v>4660</v>
      </c>
      <c r="C1131" s="25"/>
      <c r="D1131" s="87">
        <f t="shared" si="22"/>
        <v>0</v>
      </c>
      <c r="E1131" s="88"/>
      <c r="F1131" s="89"/>
      <c r="G1131" s="4" t="str">
        <f t="shared" si="21"/>
        <v/>
      </c>
      <c r="X1131" s="56" t="str">
        <f t="shared" si="20"/>
        <v/>
      </c>
      <c r="Y1131" s="56"/>
    </row>
    <row r="1132" spans="1:25" x14ac:dyDescent="0.25">
      <c r="A1132" s="23" t="s">
        <v>2169</v>
      </c>
      <c r="B1132" s="70" t="s">
        <v>4661</v>
      </c>
      <c r="C1132" s="25"/>
      <c r="D1132" s="87">
        <f t="shared" si="22"/>
        <v>0</v>
      </c>
      <c r="E1132" s="88"/>
      <c r="F1132" s="89"/>
      <c r="G1132" s="4" t="str">
        <f t="shared" si="21"/>
        <v/>
      </c>
      <c r="X1132" s="56" t="str">
        <f t="shared" si="20"/>
        <v/>
      </c>
      <c r="Y1132" s="56"/>
    </row>
    <row r="1133" spans="1:25" x14ac:dyDescent="0.25">
      <c r="A1133" s="23" t="s">
        <v>2171</v>
      </c>
      <c r="B1133" s="70" t="s">
        <v>4662</v>
      </c>
      <c r="C1133" s="25"/>
      <c r="D1133" s="87">
        <f t="shared" si="22"/>
        <v>0</v>
      </c>
      <c r="E1133" s="88"/>
      <c r="F1133" s="89"/>
      <c r="G1133" s="4" t="str">
        <f t="shared" si="21"/>
        <v/>
      </c>
      <c r="X1133" s="56" t="str">
        <f t="shared" si="20"/>
        <v/>
      </c>
      <c r="Y1133" s="56"/>
    </row>
    <row r="1134" spans="1:25" x14ac:dyDescent="0.25">
      <c r="A1134" s="23" t="s">
        <v>2173</v>
      </c>
      <c r="B1134" s="71" t="s">
        <v>4663</v>
      </c>
      <c r="C1134" s="25"/>
      <c r="D1134" s="87">
        <f t="shared" si="22"/>
        <v>0</v>
      </c>
      <c r="E1134" s="88"/>
      <c r="F1134" s="89"/>
      <c r="G1134" s="4" t="str">
        <f t="shared" si="21"/>
        <v/>
      </c>
      <c r="X1134" s="56" t="str">
        <f t="shared" si="20"/>
        <v/>
      </c>
      <c r="Y1134" s="56"/>
    </row>
    <row r="1135" spans="1:25" x14ac:dyDescent="0.25">
      <c r="A1135" s="23" t="s">
        <v>2175</v>
      </c>
      <c r="B1135" s="70" t="s">
        <v>2176</v>
      </c>
      <c r="C1135" s="25"/>
      <c r="D1135" s="87">
        <f t="shared" si="22"/>
        <v>0</v>
      </c>
      <c r="E1135" s="88"/>
      <c r="F1135" s="89"/>
      <c r="G1135" s="4" t="str">
        <f t="shared" si="21"/>
        <v/>
      </c>
      <c r="X1135" s="56" t="str">
        <f t="shared" si="20"/>
        <v/>
      </c>
      <c r="Y1135" s="56"/>
    </row>
    <row r="1136" spans="1:25" ht="24" x14ac:dyDescent="0.25">
      <c r="A1136" s="23" t="s">
        <v>2177</v>
      </c>
      <c r="B1136" s="71" t="s">
        <v>4664</v>
      </c>
      <c r="C1136" s="25"/>
      <c r="D1136" s="87">
        <f t="shared" si="22"/>
        <v>0</v>
      </c>
      <c r="E1136" s="88"/>
      <c r="F1136" s="89"/>
      <c r="G1136" s="4" t="str">
        <f t="shared" si="21"/>
        <v/>
      </c>
      <c r="X1136" s="56" t="str">
        <f t="shared" si="20"/>
        <v/>
      </c>
      <c r="Y1136" s="56"/>
    </row>
    <row r="1137" spans="1:25" x14ac:dyDescent="0.25">
      <c r="A1137" s="23" t="s">
        <v>2179</v>
      </c>
      <c r="B1137" s="71" t="s">
        <v>4665</v>
      </c>
      <c r="C1137" s="25"/>
      <c r="D1137" s="87">
        <f t="shared" si="22"/>
        <v>0</v>
      </c>
      <c r="E1137" s="88"/>
      <c r="F1137" s="89"/>
      <c r="G1137" s="4" t="str">
        <f t="shared" si="21"/>
        <v/>
      </c>
      <c r="X1137" s="56" t="str">
        <f t="shared" si="20"/>
        <v/>
      </c>
      <c r="Y1137" s="56"/>
    </row>
    <row r="1138" spans="1:25" x14ac:dyDescent="0.25">
      <c r="A1138" s="23" t="s">
        <v>2181</v>
      </c>
      <c r="B1138" s="70" t="s">
        <v>2182</v>
      </c>
      <c r="C1138" s="25"/>
      <c r="D1138" s="87">
        <f t="shared" si="22"/>
        <v>0</v>
      </c>
      <c r="E1138" s="88"/>
      <c r="F1138" s="89"/>
      <c r="G1138" s="4" t="str">
        <f t="shared" si="21"/>
        <v/>
      </c>
      <c r="X1138" s="56" t="str">
        <f t="shared" si="20"/>
        <v/>
      </c>
      <c r="Y1138" s="56"/>
    </row>
    <row r="1139" spans="1:25" x14ac:dyDescent="0.25">
      <c r="A1139" s="23" t="s">
        <v>2183</v>
      </c>
      <c r="B1139" s="70" t="s">
        <v>2184</v>
      </c>
      <c r="C1139" s="25"/>
      <c r="D1139" s="87">
        <f t="shared" si="22"/>
        <v>0</v>
      </c>
      <c r="E1139" s="88"/>
      <c r="F1139" s="89"/>
      <c r="G1139" s="4" t="str">
        <f t="shared" si="21"/>
        <v/>
      </c>
      <c r="X1139" s="56" t="str">
        <f t="shared" si="20"/>
        <v/>
      </c>
      <c r="Y1139" s="56"/>
    </row>
    <row r="1140" spans="1:25" x14ac:dyDescent="0.25">
      <c r="A1140" s="23" t="s">
        <v>2185</v>
      </c>
      <c r="B1140" s="70" t="s">
        <v>2186</v>
      </c>
      <c r="C1140" s="25"/>
      <c r="D1140" s="87">
        <f t="shared" si="22"/>
        <v>0</v>
      </c>
      <c r="E1140" s="88"/>
      <c r="F1140" s="89"/>
      <c r="G1140" s="4" t="str">
        <f t="shared" si="21"/>
        <v/>
      </c>
      <c r="X1140" s="56" t="str">
        <f t="shared" si="20"/>
        <v/>
      </c>
      <c r="Y1140" s="56"/>
    </row>
    <row r="1141" spans="1:25" x14ac:dyDescent="0.25">
      <c r="A1141" s="23" t="s">
        <v>2187</v>
      </c>
      <c r="B1141" s="70" t="s">
        <v>2188</v>
      </c>
      <c r="C1141" s="25"/>
      <c r="D1141" s="87">
        <f t="shared" si="22"/>
        <v>0</v>
      </c>
      <c r="E1141" s="88"/>
      <c r="F1141" s="89"/>
      <c r="G1141" s="4" t="str">
        <f t="shared" si="21"/>
        <v/>
      </c>
      <c r="X1141" s="56" t="str">
        <f t="shared" si="20"/>
        <v/>
      </c>
      <c r="Y1141" s="56"/>
    </row>
    <row r="1142" spans="1:25" x14ac:dyDescent="0.25">
      <c r="A1142" s="23" t="s">
        <v>2189</v>
      </c>
      <c r="B1142" s="70" t="s">
        <v>2190</v>
      </c>
      <c r="C1142" s="25"/>
      <c r="D1142" s="87">
        <f t="shared" si="22"/>
        <v>0</v>
      </c>
      <c r="E1142" s="88"/>
      <c r="F1142" s="89"/>
      <c r="G1142" s="4" t="str">
        <f t="shared" si="21"/>
        <v/>
      </c>
      <c r="X1142" s="56" t="str">
        <f t="shared" si="20"/>
        <v/>
      </c>
      <c r="Y1142" s="56"/>
    </row>
    <row r="1143" spans="1:25" x14ac:dyDescent="0.25">
      <c r="A1143" s="23" t="s">
        <v>2191</v>
      </c>
      <c r="B1143" s="70" t="s">
        <v>2192</v>
      </c>
      <c r="C1143" s="25"/>
      <c r="D1143" s="87">
        <f t="shared" si="22"/>
        <v>0</v>
      </c>
      <c r="E1143" s="88"/>
      <c r="F1143" s="89"/>
      <c r="G1143" s="4" t="str">
        <f t="shared" si="21"/>
        <v/>
      </c>
      <c r="X1143" s="56" t="str">
        <f t="shared" si="20"/>
        <v/>
      </c>
      <c r="Y1143" s="56"/>
    </row>
    <row r="1144" spans="1:25" x14ac:dyDescent="0.25">
      <c r="A1144" s="23" t="s">
        <v>2193</v>
      </c>
      <c r="B1144" s="71" t="s">
        <v>4666</v>
      </c>
      <c r="C1144" s="25"/>
      <c r="D1144" s="87">
        <f t="shared" si="22"/>
        <v>0</v>
      </c>
      <c r="E1144" s="88"/>
      <c r="F1144" s="89"/>
      <c r="G1144" s="4" t="str">
        <f t="shared" si="21"/>
        <v/>
      </c>
      <c r="X1144" s="56" t="str">
        <f t="shared" si="20"/>
        <v/>
      </c>
      <c r="Y1144" s="56"/>
    </row>
    <row r="1145" spans="1:25" x14ac:dyDescent="0.25">
      <c r="A1145" s="23" t="s">
        <v>2195</v>
      </c>
      <c r="B1145" s="70" t="s">
        <v>2196</v>
      </c>
      <c r="C1145" s="25"/>
      <c r="D1145" s="87">
        <f t="shared" si="22"/>
        <v>0</v>
      </c>
      <c r="E1145" s="88"/>
      <c r="F1145" s="89"/>
      <c r="G1145" s="4" t="str">
        <f t="shared" si="21"/>
        <v/>
      </c>
      <c r="X1145" s="56" t="str">
        <f t="shared" si="20"/>
        <v/>
      </c>
      <c r="Y1145" s="56"/>
    </row>
    <row r="1146" spans="1:25" x14ac:dyDescent="0.25">
      <c r="A1146" s="23" t="s">
        <v>2197</v>
      </c>
      <c r="B1146" s="70" t="s">
        <v>2198</v>
      </c>
      <c r="C1146" s="25"/>
      <c r="D1146" s="87">
        <f t="shared" si="22"/>
        <v>0</v>
      </c>
      <c r="E1146" s="88"/>
      <c r="F1146" s="89"/>
      <c r="G1146" s="4" t="str">
        <f t="shared" si="21"/>
        <v/>
      </c>
      <c r="X1146" s="56" t="str">
        <f t="shared" si="20"/>
        <v/>
      </c>
      <c r="Y1146" s="56"/>
    </row>
    <row r="1147" spans="1:25" x14ac:dyDescent="0.25">
      <c r="A1147" s="23" t="s">
        <v>2199</v>
      </c>
      <c r="B1147" s="70" t="s">
        <v>2200</v>
      </c>
      <c r="C1147" s="25"/>
      <c r="D1147" s="87">
        <f t="shared" si="22"/>
        <v>0</v>
      </c>
      <c r="E1147" s="88"/>
      <c r="F1147" s="89"/>
      <c r="G1147" s="4" t="str">
        <f t="shared" si="21"/>
        <v/>
      </c>
      <c r="X1147" s="56" t="str">
        <f t="shared" si="20"/>
        <v/>
      </c>
      <c r="Y1147" s="56"/>
    </row>
    <row r="1148" spans="1:25" x14ac:dyDescent="0.25">
      <c r="A1148" s="23" t="s">
        <v>2201</v>
      </c>
      <c r="B1148" s="70" t="s">
        <v>2202</v>
      </c>
      <c r="C1148" s="25"/>
      <c r="D1148" s="87">
        <f t="shared" si="22"/>
        <v>0</v>
      </c>
      <c r="E1148" s="88"/>
      <c r="F1148" s="89"/>
      <c r="G1148" s="4" t="str">
        <f t="shared" si="21"/>
        <v/>
      </c>
      <c r="X1148" s="56" t="str">
        <f t="shared" si="20"/>
        <v/>
      </c>
      <c r="Y1148" s="56"/>
    </row>
    <row r="1149" spans="1:25" x14ac:dyDescent="0.25">
      <c r="A1149" s="23" t="s">
        <v>2203</v>
      </c>
      <c r="B1149" s="70" t="s">
        <v>2204</v>
      </c>
      <c r="C1149" s="25"/>
      <c r="D1149" s="87">
        <f t="shared" si="22"/>
        <v>0</v>
      </c>
      <c r="E1149" s="88"/>
      <c r="F1149" s="89"/>
      <c r="G1149" s="4" t="str">
        <f t="shared" si="21"/>
        <v/>
      </c>
      <c r="X1149" s="56" t="str">
        <f t="shared" si="20"/>
        <v/>
      </c>
      <c r="Y1149" s="56"/>
    </row>
    <row r="1150" spans="1:25" x14ac:dyDescent="0.25">
      <c r="A1150" s="23" t="s">
        <v>2205</v>
      </c>
      <c r="B1150" s="70" t="s">
        <v>2206</v>
      </c>
      <c r="C1150" s="25"/>
      <c r="D1150" s="87">
        <f t="shared" si="22"/>
        <v>0</v>
      </c>
      <c r="E1150" s="88"/>
      <c r="F1150" s="89"/>
      <c r="G1150" s="4" t="str">
        <f t="shared" si="21"/>
        <v/>
      </c>
      <c r="X1150" s="56" t="str">
        <f t="shared" si="20"/>
        <v/>
      </c>
      <c r="Y1150" s="56"/>
    </row>
    <row r="1151" spans="1:25" x14ac:dyDescent="0.25">
      <c r="A1151" s="23" t="s">
        <v>2207</v>
      </c>
      <c r="B1151" s="70" t="s">
        <v>2208</v>
      </c>
      <c r="C1151" s="25"/>
      <c r="D1151" s="87">
        <f t="shared" si="22"/>
        <v>0</v>
      </c>
      <c r="E1151" s="88"/>
      <c r="F1151" s="89"/>
      <c r="G1151" s="4" t="str">
        <f t="shared" si="21"/>
        <v/>
      </c>
      <c r="X1151" s="56" t="str">
        <f t="shared" si="20"/>
        <v/>
      </c>
      <c r="Y1151" s="56"/>
    </row>
    <row r="1152" spans="1:25" x14ac:dyDescent="0.25">
      <c r="A1152" s="23" t="s">
        <v>2209</v>
      </c>
      <c r="B1152" s="70" t="s">
        <v>2210</v>
      </c>
      <c r="C1152" s="25"/>
      <c r="D1152" s="87">
        <f t="shared" si="22"/>
        <v>0</v>
      </c>
      <c r="E1152" s="88"/>
      <c r="F1152" s="89"/>
      <c r="G1152" s="4" t="str">
        <f t="shared" si="21"/>
        <v/>
      </c>
      <c r="X1152" s="56" t="str">
        <f t="shared" si="20"/>
        <v/>
      </c>
      <c r="Y1152" s="56"/>
    </row>
    <row r="1153" spans="1:25" x14ac:dyDescent="0.25">
      <c r="A1153" s="23" t="s">
        <v>2211</v>
      </c>
      <c r="B1153" s="70" t="s">
        <v>2212</v>
      </c>
      <c r="C1153" s="25"/>
      <c r="D1153" s="87">
        <f t="shared" si="22"/>
        <v>0</v>
      </c>
      <c r="E1153" s="88"/>
      <c r="F1153" s="89"/>
      <c r="G1153" s="4" t="str">
        <f t="shared" si="21"/>
        <v/>
      </c>
      <c r="X1153" s="56" t="str">
        <f t="shared" si="20"/>
        <v/>
      </c>
      <c r="Y1153" s="56"/>
    </row>
    <row r="1154" spans="1:25" x14ac:dyDescent="0.25">
      <c r="A1154" s="23" t="s">
        <v>2213</v>
      </c>
      <c r="B1154" s="70" t="s">
        <v>2214</v>
      </c>
      <c r="C1154" s="25"/>
      <c r="D1154" s="87">
        <f t="shared" si="22"/>
        <v>0</v>
      </c>
      <c r="E1154" s="88"/>
      <c r="F1154" s="89"/>
      <c r="G1154" s="4" t="str">
        <f t="shared" si="21"/>
        <v/>
      </c>
      <c r="X1154" s="56" t="str">
        <f t="shared" si="20"/>
        <v/>
      </c>
      <c r="Y1154" s="56"/>
    </row>
    <row r="1155" spans="1:25" x14ac:dyDescent="0.25">
      <c r="A1155" s="23" t="s">
        <v>2215</v>
      </c>
      <c r="B1155" s="70" t="s">
        <v>2216</v>
      </c>
      <c r="C1155" s="25"/>
      <c r="D1155" s="87">
        <f t="shared" si="22"/>
        <v>0</v>
      </c>
      <c r="E1155" s="88"/>
      <c r="F1155" s="89"/>
      <c r="G1155" s="4" t="str">
        <f t="shared" si="21"/>
        <v/>
      </c>
      <c r="X1155" s="56" t="str">
        <f t="shared" si="20"/>
        <v/>
      </c>
      <c r="Y1155" s="56"/>
    </row>
    <row r="1156" spans="1:25" x14ac:dyDescent="0.25">
      <c r="A1156" s="23" t="s">
        <v>2217</v>
      </c>
      <c r="B1156" s="70" t="s">
        <v>2218</v>
      </c>
      <c r="C1156" s="25"/>
      <c r="D1156" s="87">
        <f t="shared" si="22"/>
        <v>0</v>
      </c>
      <c r="E1156" s="88"/>
      <c r="F1156" s="89"/>
      <c r="G1156" s="4" t="str">
        <f t="shared" si="21"/>
        <v/>
      </c>
      <c r="X1156" s="56" t="str">
        <f t="shared" si="20"/>
        <v/>
      </c>
      <c r="Y1156" s="56"/>
    </row>
    <row r="1157" spans="1:25" x14ac:dyDescent="0.25">
      <c r="A1157" s="23" t="s">
        <v>2219</v>
      </c>
      <c r="B1157" s="70" t="s">
        <v>2220</v>
      </c>
      <c r="C1157" s="25"/>
      <c r="D1157" s="87">
        <f t="shared" si="22"/>
        <v>0</v>
      </c>
      <c r="E1157" s="88"/>
      <c r="F1157" s="89"/>
      <c r="G1157" s="4" t="str">
        <f t="shared" si="21"/>
        <v/>
      </c>
      <c r="X1157" s="56" t="str">
        <f t="shared" si="20"/>
        <v/>
      </c>
      <c r="Y1157" s="56"/>
    </row>
    <row r="1158" spans="1:25" x14ac:dyDescent="0.25">
      <c r="A1158" s="23" t="s">
        <v>2221</v>
      </c>
      <c r="B1158" s="70" t="s">
        <v>2222</v>
      </c>
      <c r="C1158" s="25"/>
      <c r="D1158" s="87">
        <f t="shared" si="22"/>
        <v>0</v>
      </c>
      <c r="E1158" s="88"/>
      <c r="F1158" s="89"/>
      <c r="G1158" s="4" t="str">
        <f t="shared" si="21"/>
        <v/>
      </c>
      <c r="X1158" s="56" t="str">
        <f t="shared" si="20"/>
        <v/>
      </c>
      <c r="Y1158" s="56"/>
    </row>
    <row r="1159" spans="1:25" x14ac:dyDescent="0.25">
      <c r="A1159" s="23" t="s">
        <v>2223</v>
      </c>
      <c r="B1159" s="70" t="s">
        <v>2224</v>
      </c>
      <c r="C1159" s="25"/>
      <c r="D1159" s="87">
        <f t="shared" si="22"/>
        <v>0</v>
      </c>
      <c r="E1159" s="88"/>
      <c r="F1159" s="89"/>
      <c r="G1159" s="4" t="str">
        <f t="shared" si="21"/>
        <v/>
      </c>
      <c r="X1159" s="56" t="str">
        <f t="shared" si="20"/>
        <v/>
      </c>
      <c r="Y1159" s="56"/>
    </row>
    <row r="1160" spans="1:25" x14ac:dyDescent="0.25">
      <c r="A1160" s="23" t="s">
        <v>2225</v>
      </c>
      <c r="B1160" s="100" t="s">
        <v>2226</v>
      </c>
      <c r="C1160" s="25"/>
      <c r="D1160" s="87">
        <f t="shared" si="22"/>
        <v>0</v>
      </c>
      <c r="E1160" s="88"/>
      <c r="F1160" s="89"/>
      <c r="G1160" s="4" t="str">
        <f t="shared" si="21"/>
        <v/>
      </c>
      <c r="X1160" s="56" t="str">
        <f t="shared" si="20"/>
        <v/>
      </c>
      <c r="Y1160" s="56"/>
    </row>
    <row r="1161" spans="1:25" ht="17.25" customHeight="1" x14ac:dyDescent="0.25">
      <c r="A1161" s="47"/>
      <c r="B1161" s="97" t="s">
        <v>2227</v>
      </c>
      <c r="C1161" s="41"/>
      <c r="D1161" s="93"/>
      <c r="E1161" s="93"/>
      <c r="F1161" s="69"/>
      <c r="G1161" s="4" t="str">
        <f t="shared" si="21"/>
        <v/>
      </c>
      <c r="X1161" s="56" t="str">
        <f t="shared" si="20"/>
        <v/>
      </c>
      <c r="Y1161" s="56"/>
    </row>
    <row r="1162" spans="1:25" ht="18.75" customHeight="1" x14ac:dyDescent="0.25">
      <c r="A1162" s="47"/>
      <c r="B1162" s="19" t="s">
        <v>2228</v>
      </c>
      <c r="C1162" s="41">
        <f>SUM(C1163:C1183)</f>
        <v>0</v>
      </c>
      <c r="D1162" s="93">
        <f>SUM(D1163:D1183)</f>
        <v>0</v>
      </c>
      <c r="E1162" s="93">
        <f>SUM(E1163:E1183)</f>
        <v>0</v>
      </c>
      <c r="F1162" s="69">
        <f>SUM(F1163:F1183)</f>
        <v>0</v>
      </c>
      <c r="G1162" s="4" t="str">
        <f t="shared" si="21"/>
        <v/>
      </c>
      <c r="X1162" s="56" t="str">
        <f t="shared" si="20"/>
        <v/>
      </c>
      <c r="Y1162" s="56"/>
    </row>
    <row r="1163" spans="1:25" ht="24" x14ac:dyDescent="0.25">
      <c r="A1163" s="23" t="s">
        <v>2229</v>
      </c>
      <c r="B1163" s="28" t="s">
        <v>4667</v>
      </c>
      <c r="C1163" s="25"/>
      <c r="D1163" s="87">
        <f t="shared" si="22"/>
        <v>0</v>
      </c>
      <c r="E1163" s="88"/>
      <c r="F1163" s="89"/>
      <c r="G1163" s="4" t="str">
        <f t="shared" si="21"/>
        <v/>
      </c>
      <c r="X1163" s="56" t="str">
        <f t="shared" ref="X1163:X1194" si="23">IF(D1163&gt;C1163,1,"")</f>
        <v/>
      </c>
      <c r="Y1163" s="56"/>
    </row>
    <row r="1164" spans="1:25" ht="24" x14ac:dyDescent="0.25">
      <c r="A1164" s="23" t="s">
        <v>2231</v>
      </c>
      <c r="B1164" s="28" t="s">
        <v>4668</v>
      </c>
      <c r="C1164" s="25"/>
      <c r="D1164" s="87">
        <f t="shared" si="22"/>
        <v>0</v>
      </c>
      <c r="E1164" s="88"/>
      <c r="F1164" s="89"/>
      <c r="G1164" s="4" t="str">
        <f t="shared" si="21"/>
        <v/>
      </c>
      <c r="X1164" s="56" t="str">
        <f t="shared" si="23"/>
        <v/>
      </c>
      <c r="Y1164" s="56"/>
    </row>
    <row r="1165" spans="1:25" ht="24" x14ac:dyDescent="0.25">
      <c r="A1165" s="23" t="s">
        <v>2233</v>
      </c>
      <c r="B1165" s="28" t="s">
        <v>4669</v>
      </c>
      <c r="C1165" s="25"/>
      <c r="D1165" s="87">
        <f t="shared" si="22"/>
        <v>0</v>
      </c>
      <c r="E1165" s="88"/>
      <c r="F1165" s="89"/>
      <c r="G1165" s="4" t="str">
        <f t="shared" si="21"/>
        <v/>
      </c>
      <c r="X1165" s="56" t="str">
        <f t="shared" si="23"/>
        <v/>
      </c>
      <c r="Y1165" s="56"/>
    </row>
    <row r="1166" spans="1:25" x14ac:dyDescent="0.25">
      <c r="A1166" s="23" t="s">
        <v>2235</v>
      </c>
      <c r="B1166" s="24" t="s">
        <v>2236</v>
      </c>
      <c r="C1166" s="25"/>
      <c r="D1166" s="87">
        <f t="shared" si="22"/>
        <v>0</v>
      </c>
      <c r="E1166" s="88"/>
      <c r="F1166" s="89"/>
      <c r="G1166" s="4" t="str">
        <f t="shared" si="21"/>
        <v/>
      </c>
      <c r="X1166" s="56" t="str">
        <f t="shared" si="23"/>
        <v/>
      </c>
      <c r="Y1166" s="56"/>
    </row>
    <row r="1167" spans="1:25" x14ac:dyDescent="0.25">
      <c r="A1167" s="23" t="s">
        <v>2237</v>
      </c>
      <c r="B1167" s="28" t="s">
        <v>4670</v>
      </c>
      <c r="C1167" s="25"/>
      <c r="D1167" s="87">
        <f t="shared" si="22"/>
        <v>0</v>
      </c>
      <c r="E1167" s="88"/>
      <c r="F1167" s="89"/>
      <c r="G1167" s="4" t="str">
        <f t="shared" si="21"/>
        <v/>
      </c>
      <c r="X1167" s="56" t="str">
        <f t="shared" si="23"/>
        <v/>
      </c>
      <c r="Y1167" s="56"/>
    </row>
    <row r="1168" spans="1:25" x14ac:dyDescent="0.25">
      <c r="A1168" s="23" t="s">
        <v>2239</v>
      </c>
      <c r="B1168" s="24" t="s">
        <v>2240</v>
      </c>
      <c r="C1168" s="25"/>
      <c r="D1168" s="87">
        <f t="shared" si="22"/>
        <v>0</v>
      </c>
      <c r="E1168" s="88"/>
      <c r="F1168" s="89"/>
      <c r="G1168" s="4" t="str">
        <f t="shared" si="21"/>
        <v/>
      </c>
      <c r="X1168" s="56" t="str">
        <f t="shared" si="23"/>
        <v/>
      </c>
      <c r="Y1168" s="56"/>
    </row>
    <row r="1169" spans="1:25" ht="35.25" x14ac:dyDescent="0.25">
      <c r="A1169" s="23" t="s">
        <v>2241</v>
      </c>
      <c r="B1169" s="28" t="s">
        <v>4671</v>
      </c>
      <c r="C1169" s="25"/>
      <c r="D1169" s="87">
        <f t="shared" si="22"/>
        <v>0</v>
      </c>
      <c r="E1169" s="88"/>
      <c r="F1169" s="89"/>
      <c r="G1169" s="4" t="str">
        <f t="shared" si="21"/>
        <v/>
      </c>
      <c r="X1169" s="56" t="str">
        <f t="shared" si="23"/>
        <v/>
      </c>
      <c r="Y1169" s="56"/>
    </row>
    <row r="1170" spans="1:25" ht="24" x14ac:dyDescent="0.25">
      <c r="A1170" s="23" t="s">
        <v>2243</v>
      </c>
      <c r="B1170" s="94" t="s">
        <v>4672</v>
      </c>
      <c r="C1170" s="25"/>
      <c r="D1170" s="87">
        <f t="shared" si="22"/>
        <v>0</v>
      </c>
      <c r="E1170" s="88"/>
      <c r="F1170" s="89"/>
      <c r="G1170" s="4" t="str">
        <f t="shared" si="21"/>
        <v/>
      </c>
      <c r="X1170" s="56" t="str">
        <f t="shared" si="23"/>
        <v/>
      </c>
      <c r="Y1170" s="56"/>
    </row>
    <row r="1171" spans="1:25" x14ac:dyDescent="0.25">
      <c r="A1171" s="23" t="s">
        <v>2245</v>
      </c>
      <c r="B1171" s="24" t="s">
        <v>2246</v>
      </c>
      <c r="C1171" s="25"/>
      <c r="D1171" s="87">
        <f t="shared" si="22"/>
        <v>0</v>
      </c>
      <c r="E1171" s="88"/>
      <c r="F1171" s="89"/>
      <c r="G1171" s="4" t="str">
        <f t="shared" si="21"/>
        <v/>
      </c>
      <c r="X1171" s="56" t="str">
        <f t="shared" si="23"/>
        <v/>
      </c>
      <c r="Y1171" s="56"/>
    </row>
    <row r="1172" spans="1:25" x14ac:dyDescent="0.25">
      <c r="A1172" s="23" t="s">
        <v>2247</v>
      </c>
      <c r="B1172" s="24" t="s">
        <v>2248</v>
      </c>
      <c r="C1172" s="25"/>
      <c r="D1172" s="87">
        <f t="shared" si="22"/>
        <v>0</v>
      </c>
      <c r="E1172" s="88"/>
      <c r="F1172" s="89"/>
      <c r="G1172" s="4" t="str">
        <f t="shared" si="21"/>
        <v/>
      </c>
      <c r="X1172" s="56" t="str">
        <f t="shared" si="23"/>
        <v/>
      </c>
      <c r="Y1172" s="56"/>
    </row>
    <row r="1173" spans="1:25" x14ac:dyDescent="0.25">
      <c r="A1173" s="23" t="s">
        <v>2249</v>
      </c>
      <c r="B1173" s="24" t="s">
        <v>2250</v>
      </c>
      <c r="C1173" s="25"/>
      <c r="D1173" s="87">
        <f t="shared" si="22"/>
        <v>0</v>
      </c>
      <c r="E1173" s="88"/>
      <c r="F1173" s="89"/>
      <c r="G1173" s="4" t="str">
        <f t="shared" si="21"/>
        <v/>
      </c>
      <c r="X1173" s="56" t="str">
        <f t="shared" si="23"/>
        <v/>
      </c>
      <c r="Y1173" s="56"/>
    </row>
    <row r="1174" spans="1:25" x14ac:dyDescent="0.25">
      <c r="A1174" s="23" t="s">
        <v>2251</v>
      </c>
      <c r="B1174" s="24" t="s">
        <v>2252</v>
      </c>
      <c r="C1174" s="25"/>
      <c r="D1174" s="87">
        <f t="shared" si="22"/>
        <v>0</v>
      </c>
      <c r="E1174" s="88"/>
      <c r="F1174" s="89"/>
      <c r="G1174" s="4" t="str">
        <f t="shared" si="21"/>
        <v/>
      </c>
      <c r="X1174" s="56" t="str">
        <f t="shared" si="23"/>
        <v/>
      </c>
      <c r="Y1174" s="56"/>
    </row>
    <row r="1175" spans="1:25" x14ac:dyDescent="0.25">
      <c r="A1175" s="23" t="s">
        <v>2253</v>
      </c>
      <c r="B1175" s="24" t="s">
        <v>2254</v>
      </c>
      <c r="C1175" s="25"/>
      <c r="D1175" s="87">
        <f t="shared" si="22"/>
        <v>0</v>
      </c>
      <c r="E1175" s="88"/>
      <c r="F1175" s="89"/>
      <c r="G1175" s="4" t="str">
        <f t="shared" si="21"/>
        <v/>
      </c>
      <c r="X1175" s="56" t="str">
        <f t="shared" si="23"/>
        <v/>
      </c>
      <c r="Y1175" s="56"/>
    </row>
    <row r="1176" spans="1:25" x14ac:dyDescent="0.25">
      <c r="A1176" s="23" t="s">
        <v>2255</v>
      </c>
      <c r="B1176" s="24" t="s">
        <v>2256</v>
      </c>
      <c r="C1176" s="25"/>
      <c r="D1176" s="87">
        <f t="shared" si="22"/>
        <v>0</v>
      </c>
      <c r="E1176" s="88"/>
      <c r="F1176" s="89"/>
      <c r="G1176" s="4" t="str">
        <f t="shared" si="21"/>
        <v/>
      </c>
      <c r="X1176" s="56" t="str">
        <f t="shared" si="23"/>
        <v/>
      </c>
      <c r="Y1176" s="56"/>
    </row>
    <row r="1177" spans="1:25" x14ac:dyDescent="0.25">
      <c r="A1177" s="23" t="s">
        <v>2257</v>
      </c>
      <c r="B1177" s="24" t="s">
        <v>2258</v>
      </c>
      <c r="C1177" s="25"/>
      <c r="D1177" s="87">
        <f t="shared" si="22"/>
        <v>0</v>
      </c>
      <c r="E1177" s="88"/>
      <c r="F1177" s="89"/>
      <c r="G1177" s="4" t="str">
        <f t="shared" si="21"/>
        <v/>
      </c>
      <c r="X1177" s="56" t="str">
        <f t="shared" si="23"/>
        <v/>
      </c>
      <c r="Y1177" s="56"/>
    </row>
    <row r="1178" spans="1:25" x14ac:dyDescent="0.25">
      <c r="A1178" s="23" t="s">
        <v>2259</v>
      </c>
      <c r="B1178" s="24" t="s">
        <v>2260</v>
      </c>
      <c r="C1178" s="25"/>
      <c r="D1178" s="87">
        <f t="shared" si="22"/>
        <v>0</v>
      </c>
      <c r="E1178" s="88"/>
      <c r="F1178" s="89"/>
      <c r="G1178" s="4" t="str">
        <f t="shared" si="21"/>
        <v/>
      </c>
      <c r="X1178" s="56" t="str">
        <f t="shared" si="23"/>
        <v/>
      </c>
      <c r="Y1178" s="56"/>
    </row>
    <row r="1179" spans="1:25" x14ac:dyDescent="0.25">
      <c r="A1179" s="23" t="s">
        <v>2261</v>
      </c>
      <c r="B1179" s="24" t="s">
        <v>2262</v>
      </c>
      <c r="C1179" s="25"/>
      <c r="D1179" s="87">
        <f t="shared" si="22"/>
        <v>0</v>
      </c>
      <c r="E1179" s="88"/>
      <c r="F1179" s="89"/>
      <c r="G1179" s="4" t="str">
        <f t="shared" si="21"/>
        <v/>
      </c>
      <c r="X1179" s="56" t="str">
        <f t="shared" si="23"/>
        <v/>
      </c>
      <c r="Y1179" s="56"/>
    </row>
    <row r="1180" spans="1:25" x14ac:dyDescent="0.25">
      <c r="A1180" s="23" t="s">
        <v>2263</v>
      </c>
      <c r="B1180" s="24" t="s">
        <v>2264</v>
      </c>
      <c r="C1180" s="25"/>
      <c r="D1180" s="87">
        <f t="shared" si="22"/>
        <v>0</v>
      </c>
      <c r="E1180" s="88"/>
      <c r="F1180" s="89"/>
      <c r="G1180" s="4" t="str">
        <f t="shared" si="21"/>
        <v/>
      </c>
      <c r="X1180" s="56" t="str">
        <f t="shared" si="23"/>
        <v/>
      </c>
      <c r="Y1180" s="56"/>
    </row>
    <row r="1181" spans="1:25" x14ac:dyDescent="0.25">
      <c r="A1181" s="23" t="s">
        <v>2265</v>
      </c>
      <c r="B1181" s="24" t="s">
        <v>2266</v>
      </c>
      <c r="C1181" s="25"/>
      <c r="D1181" s="87">
        <f t="shared" si="22"/>
        <v>0</v>
      </c>
      <c r="E1181" s="88"/>
      <c r="F1181" s="89"/>
      <c r="G1181" s="4" t="str">
        <f t="shared" si="21"/>
        <v/>
      </c>
      <c r="X1181" s="56" t="str">
        <f t="shared" si="23"/>
        <v/>
      </c>
      <c r="Y1181" s="56"/>
    </row>
    <row r="1182" spans="1:25" ht="24" x14ac:dyDescent="0.25">
      <c r="A1182" s="23" t="s">
        <v>2267</v>
      </c>
      <c r="B1182" s="28" t="s">
        <v>4673</v>
      </c>
      <c r="C1182" s="25"/>
      <c r="D1182" s="87">
        <f t="shared" si="22"/>
        <v>0</v>
      </c>
      <c r="E1182" s="88"/>
      <c r="F1182" s="89"/>
      <c r="G1182" s="4" t="str">
        <f t="shared" si="21"/>
        <v/>
      </c>
      <c r="X1182" s="56" t="str">
        <f t="shared" si="23"/>
        <v/>
      </c>
      <c r="Y1182" s="56"/>
    </row>
    <row r="1183" spans="1:25" x14ac:dyDescent="0.25">
      <c r="A1183" s="23" t="s">
        <v>2269</v>
      </c>
      <c r="B1183" s="53" t="s">
        <v>2270</v>
      </c>
      <c r="C1183" s="25"/>
      <c r="D1183" s="87">
        <f t="shared" si="22"/>
        <v>0</v>
      </c>
      <c r="E1183" s="88"/>
      <c r="F1183" s="89"/>
      <c r="G1183" s="4" t="str">
        <f t="shared" si="21"/>
        <v/>
      </c>
      <c r="X1183" s="56" t="str">
        <f t="shared" si="23"/>
        <v/>
      </c>
      <c r="Y1183" s="56"/>
    </row>
    <row r="1184" spans="1:25" x14ac:dyDescent="0.25">
      <c r="A1184" s="47"/>
      <c r="B1184" s="97" t="s">
        <v>2271</v>
      </c>
      <c r="C1184" s="41"/>
      <c r="D1184" s="42"/>
      <c r="E1184" s="42"/>
      <c r="F1184" s="43"/>
      <c r="X1184" s="56" t="str">
        <f t="shared" si="23"/>
        <v/>
      </c>
      <c r="Y1184" s="56"/>
    </row>
    <row r="1185" spans="1:25" x14ac:dyDescent="0.25">
      <c r="A1185" s="47"/>
      <c r="B1185" s="19" t="s">
        <v>2272</v>
      </c>
      <c r="C1185" s="41">
        <f>SUM(C1186:C1209)</f>
        <v>0</v>
      </c>
      <c r="D1185" s="42"/>
      <c r="E1185" s="42"/>
      <c r="F1185" s="43"/>
      <c r="X1185" s="56" t="str">
        <f t="shared" si="23"/>
        <v/>
      </c>
      <c r="Y1185" s="56"/>
    </row>
    <row r="1186" spans="1:25" ht="24" x14ac:dyDescent="0.25">
      <c r="A1186" s="23" t="s">
        <v>2273</v>
      </c>
      <c r="B1186" s="28" t="s">
        <v>4674</v>
      </c>
      <c r="C1186" s="25"/>
      <c r="D1186" s="26"/>
      <c r="E1186" s="26"/>
      <c r="F1186" s="27"/>
      <c r="X1186" s="56" t="str">
        <f t="shared" si="23"/>
        <v/>
      </c>
      <c r="Y1186" s="56"/>
    </row>
    <row r="1187" spans="1:25" ht="24" x14ac:dyDescent="0.25">
      <c r="A1187" s="23" t="s">
        <v>2275</v>
      </c>
      <c r="B1187" s="28" t="s">
        <v>4675</v>
      </c>
      <c r="C1187" s="25"/>
      <c r="D1187" s="26"/>
      <c r="E1187" s="26"/>
      <c r="F1187" s="27"/>
      <c r="X1187" s="56" t="str">
        <f t="shared" si="23"/>
        <v/>
      </c>
      <c r="Y1187" s="56"/>
    </row>
    <row r="1188" spans="1:25" ht="35.25" x14ac:dyDescent="0.25">
      <c r="A1188" s="23" t="s">
        <v>2277</v>
      </c>
      <c r="B1188" s="28" t="s">
        <v>4676</v>
      </c>
      <c r="C1188" s="25"/>
      <c r="D1188" s="26"/>
      <c r="E1188" s="26"/>
      <c r="F1188" s="27"/>
      <c r="X1188" s="56" t="str">
        <f t="shared" si="23"/>
        <v/>
      </c>
      <c r="Y1188" s="56"/>
    </row>
    <row r="1189" spans="1:25" x14ac:dyDescent="0.25">
      <c r="A1189" s="23" t="s">
        <v>2279</v>
      </c>
      <c r="B1189" s="24" t="s">
        <v>2280</v>
      </c>
      <c r="C1189" s="25"/>
      <c r="D1189" s="26"/>
      <c r="E1189" s="26"/>
      <c r="F1189" s="27"/>
      <c r="X1189" s="56" t="str">
        <f t="shared" si="23"/>
        <v/>
      </c>
      <c r="Y1189" s="56"/>
    </row>
    <row r="1190" spans="1:25" x14ac:dyDescent="0.25">
      <c r="A1190" s="23" t="s">
        <v>2281</v>
      </c>
      <c r="B1190" s="24" t="s">
        <v>2282</v>
      </c>
      <c r="C1190" s="25"/>
      <c r="D1190" s="26"/>
      <c r="E1190" s="26"/>
      <c r="F1190" s="27"/>
      <c r="X1190" s="56" t="str">
        <f t="shared" si="23"/>
        <v/>
      </c>
      <c r="Y1190" s="56"/>
    </row>
    <row r="1191" spans="1:25" ht="24" x14ac:dyDescent="0.25">
      <c r="A1191" s="23" t="s">
        <v>2283</v>
      </c>
      <c r="B1191" s="28" t="s">
        <v>4677</v>
      </c>
      <c r="C1191" s="25"/>
      <c r="D1191" s="26"/>
      <c r="E1191" s="26"/>
      <c r="F1191" s="27"/>
      <c r="X1191" s="56" t="str">
        <f t="shared" si="23"/>
        <v/>
      </c>
      <c r="Y1191" s="56"/>
    </row>
    <row r="1192" spans="1:25" x14ac:dyDescent="0.25">
      <c r="A1192" s="23" t="s">
        <v>2285</v>
      </c>
      <c r="B1192" s="24" t="s">
        <v>2286</v>
      </c>
      <c r="C1192" s="25"/>
      <c r="D1192" s="26"/>
      <c r="E1192" s="26"/>
      <c r="F1192" s="27"/>
      <c r="X1192" s="56" t="str">
        <f t="shared" si="23"/>
        <v/>
      </c>
      <c r="Y1192" s="56"/>
    </row>
    <row r="1193" spans="1:25" x14ac:dyDescent="0.25">
      <c r="A1193" s="23" t="s">
        <v>2287</v>
      </c>
      <c r="B1193" s="24" t="s">
        <v>2288</v>
      </c>
      <c r="C1193" s="25"/>
      <c r="D1193" s="26"/>
      <c r="E1193" s="26"/>
      <c r="F1193" s="27"/>
      <c r="X1193" s="56" t="str">
        <f t="shared" si="23"/>
        <v/>
      </c>
      <c r="Y1193" s="56"/>
    </row>
    <row r="1194" spans="1:25" x14ac:dyDescent="0.25">
      <c r="A1194" s="23" t="s">
        <v>2289</v>
      </c>
      <c r="B1194" s="24" t="s">
        <v>2290</v>
      </c>
      <c r="C1194" s="25"/>
      <c r="D1194" s="26"/>
      <c r="E1194" s="26"/>
      <c r="F1194" s="27"/>
      <c r="X1194" s="56" t="str">
        <f t="shared" si="23"/>
        <v/>
      </c>
      <c r="Y1194" s="56"/>
    </row>
    <row r="1195" spans="1:25" ht="24" x14ac:dyDescent="0.25">
      <c r="A1195" s="23" t="s">
        <v>2291</v>
      </c>
      <c r="B1195" s="28" t="s">
        <v>4678</v>
      </c>
      <c r="C1195" s="25"/>
      <c r="D1195" s="26"/>
      <c r="E1195" s="26"/>
      <c r="F1195" s="27"/>
      <c r="X1195" s="56"/>
      <c r="Y1195" s="56"/>
    </row>
    <row r="1196" spans="1:25" ht="24" x14ac:dyDescent="0.25">
      <c r="A1196" s="23" t="s">
        <v>2293</v>
      </c>
      <c r="B1196" s="28" t="s">
        <v>4679</v>
      </c>
      <c r="C1196" s="25"/>
      <c r="D1196" s="26"/>
      <c r="E1196" s="26"/>
      <c r="F1196" s="27"/>
      <c r="X1196" s="56"/>
      <c r="Y1196" s="56"/>
    </row>
    <row r="1197" spans="1:25" ht="24" x14ac:dyDescent="0.25">
      <c r="A1197" s="23" t="s">
        <v>2295</v>
      </c>
      <c r="B1197" s="28" t="s">
        <v>4680</v>
      </c>
      <c r="C1197" s="25"/>
      <c r="D1197" s="26"/>
      <c r="E1197" s="26"/>
      <c r="F1197" s="27"/>
      <c r="X1197" s="56"/>
      <c r="Y1197" s="56"/>
    </row>
    <row r="1198" spans="1:25" x14ac:dyDescent="0.25">
      <c r="A1198" s="23" t="s">
        <v>2297</v>
      </c>
      <c r="B1198" s="24" t="s">
        <v>2298</v>
      </c>
      <c r="C1198" s="25"/>
      <c r="D1198" s="26"/>
      <c r="E1198" s="26"/>
      <c r="F1198" s="27"/>
      <c r="X1198" s="56"/>
      <c r="Y1198" s="56"/>
    </row>
    <row r="1199" spans="1:25" x14ac:dyDescent="0.25">
      <c r="A1199" s="23" t="s">
        <v>2299</v>
      </c>
      <c r="B1199" s="24" t="s">
        <v>2300</v>
      </c>
      <c r="C1199" s="25"/>
      <c r="D1199" s="26"/>
      <c r="E1199" s="26"/>
      <c r="F1199" s="27"/>
      <c r="X1199" s="56"/>
      <c r="Y1199" s="56"/>
    </row>
    <row r="1200" spans="1:25" ht="24" x14ac:dyDescent="0.25">
      <c r="A1200" s="23" t="s">
        <v>2301</v>
      </c>
      <c r="B1200" s="28" t="s">
        <v>4681</v>
      </c>
      <c r="C1200" s="25"/>
      <c r="D1200" s="26"/>
      <c r="E1200" s="26"/>
      <c r="F1200" s="27"/>
      <c r="X1200" s="56"/>
      <c r="Y1200" s="56"/>
    </row>
    <row r="1201" spans="1:25" ht="24" x14ac:dyDescent="0.25">
      <c r="A1201" s="23" t="s">
        <v>2303</v>
      </c>
      <c r="B1201" s="28" t="s">
        <v>4682</v>
      </c>
      <c r="C1201" s="25"/>
      <c r="D1201" s="26"/>
      <c r="E1201" s="26"/>
      <c r="F1201" s="27"/>
      <c r="X1201" s="56"/>
      <c r="Y1201" s="56"/>
    </row>
    <row r="1202" spans="1:25" ht="24" x14ac:dyDescent="0.25">
      <c r="A1202" s="23" t="s">
        <v>2305</v>
      </c>
      <c r="B1202" s="28" t="s">
        <v>4683</v>
      </c>
      <c r="C1202" s="25"/>
      <c r="D1202" s="26"/>
      <c r="E1202" s="26"/>
      <c r="F1202" s="27"/>
      <c r="X1202" s="56"/>
      <c r="Y1202" s="56"/>
    </row>
    <row r="1203" spans="1:25" x14ac:dyDescent="0.25">
      <c r="A1203" s="23" t="s">
        <v>2307</v>
      </c>
      <c r="B1203" s="28" t="s">
        <v>4684</v>
      </c>
      <c r="C1203" s="25"/>
      <c r="D1203" s="26"/>
      <c r="E1203" s="26"/>
      <c r="F1203" s="27"/>
      <c r="X1203" s="56"/>
      <c r="Y1203" s="56"/>
    </row>
    <row r="1204" spans="1:25" ht="24" x14ac:dyDescent="0.25">
      <c r="A1204" s="23" t="s">
        <v>2309</v>
      </c>
      <c r="B1204" s="28" t="s">
        <v>4685</v>
      </c>
      <c r="C1204" s="25"/>
      <c r="D1204" s="26"/>
      <c r="E1204" s="26"/>
      <c r="F1204" s="27"/>
      <c r="X1204" s="56"/>
      <c r="Y1204" s="56"/>
    </row>
    <row r="1205" spans="1:25" x14ac:dyDescent="0.25">
      <c r="A1205" s="23" t="s">
        <v>2311</v>
      </c>
      <c r="B1205" s="24" t="s">
        <v>2312</v>
      </c>
      <c r="C1205" s="25"/>
      <c r="D1205" s="26"/>
      <c r="E1205" s="26"/>
      <c r="F1205" s="27"/>
      <c r="X1205" s="56"/>
      <c r="Y1205" s="56"/>
    </row>
    <row r="1206" spans="1:25" x14ac:dyDescent="0.25">
      <c r="A1206" s="23" t="s">
        <v>2313</v>
      </c>
      <c r="B1206" s="24" t="s">
        <v>2314</v>
      </c>
      <c r="C1206" s="25"/>
      <c r="D1206" s="26"/>
      <c r="E1206" s="26"/>
      <c r="F1206" s="27"/>
      <c r="X1206" s="56"/>
      <c r="Y1206" s="56"/>
    </row>
    <row r="1207" spans="1:25" x14ac:dyDescent="0.25">
      <c r="A1207" s="23" t="s">
        <v>2315</v>
      </c>
      <c r="B1207" s="24" t="s">
        <v>2316</v>
      </c>
      <c r="C1207" s="25"/>
      <c r="D1207" s="26"/>
      <c r="E1207" s="26"/>
      <c r="F1207" s="27"/>
      <c r="X1207" s="56"/>
      <c r="Y1207" s="56"/>
    </row>
    <row r="1208" spans="1:25" x14ac:dyDescent="0.25">
      <c r="A1208" s="23" t="s">
        <v>2317</v>
      </c>
      <c r="B1208" s="28" t="s">
        <v>4686</v>
      </c>
      <c r="C1208" s="25"/>
      <c r="D1208" s="26"/>
      <c r="E1208" s="26"/>
      <c r="F1208" s="27"/>
      <c r="X1208" s="56"/>
      <c r="Y1208" s="56"/>
    </row>
    <row r="1209" spans="1:25" ht="24" x14ac:dyDescent="0.25">
      <c r="A1209" s="23" t="s">
        <v>2319</v>
      </c>
      <c r="B1209" s="29" t="s">
        <v>4687</v>
      </c>
      <c r="C1209" s="25"/>
      <c r="D1209" s="26"/>
      <c r="E1209" s="26"/>
      <c r="F1209" s="27"/>
      <c r="X1209" s="56"/>
      <c r="Y1209" s="56"/>
    </row>
    <row r="1210" spans="1:25" x14ac:dyDescent="0.25">
      <c r="A1210" s="47"/>
      <c r="B1210" s="19" t="s">
        <v>2321</v>
      </c>
      <c r="C1210" s="41">
        <f>SUM(C1211:C1275)</f>
        <v>0</v>
      </c>
      <c r="D1210" s="93">
        <f>SUM(D1211:D1275)</f>
        <v>0</v>
      </c>
      <c r="E1210" s="93">
        <f>SUM(E1211:E1275)</f>
        <v>0</v>
      </c>
      <c r="F1210" s="69">
        <f>SUM(F1211:F1275)</f>
        <v>0</v>
      </c>
      <c r="G1210" s="4" t="str">
        <f t="shared" ref="G1210:G1273" si="24">IF(D1210&gt;C1210,"CMA ES MAYOR QUE TOTAL ACTIVIDADES","")</f>
        <v/>
      </c>
      <c r="X1210" s="56"/>
      <c r="Y1210" s="56"/>
    </row>
    <row r="1211" spans="1:25" ht="24" x14ac:dyDescent="0.25">
      <c r="A1211" s="23" t="s">
        <v>2322</v>
      </c>
      <c r="B1211" s="28" t="s">
        <v>4688</v>
      </c>
      <c r="C1211" s="25"/>
      <c r="D1211" s="87">
        <f t="shared" ref="D1211:D1274" si="25">+E1211+F1211</f>
        <v>0</v>
      </c>
      <c r="E1211" s="88"/>
      <c r="F1211" s="89"/>
      <c r="G1211" s="4" t="str">
        <f t="shared" si="24"/>
        <v/>
      </c>
      <c r="X1211" s="56"/>
      <c r="Y1211" s="56"/>
    </row>
    <row r="1212" spans="1:25" x14ac:dyDescent="0.25">
      <c r="A1212" s="23" t="s">
        <v>2324</v>
      </c>
      <c r="B1212" s="24" t="s">
        <v>2325</v>
      </c>
      <c r="C1212" s="25"/>
      <c r="D1212" s="87">
        <f t="shared" si="25"/>
        <v>0</v>
      </c>
      <c r="E1212" s="88"/>
      <c r="F1212" s="89"/>
      <c r="G1212" s="4" t="str">
        <f t="shared" si="24"/>
        <v/>
      </c>
      <c r="X1212" s="56"/>
      <c r="Y1212" s="56"/>
    </row>
    <row r="1213" spans="1:25" x14ac:dyDescent="0.25">
      <c r="A1213" s="23" t="s">
        <v>2326</v>
      </c>
      <c r="B1213" s="24" t="s">
        <v>2327</v>
      </c>
      <c r="C1213" s="25"/>
      <c r="D1213" s="87">
        <f t="shared" si="25"/>
        <v>0</v>
      </c>
      <c r="E1213" s="88"/>
      <c r="F1213" s="89"/>
      <c r="G1213" s="4" t="str">
        <f t="shared" si="24"/>
        <v/>
      </c>
      <c r="X1213" s="56" t="str">
        <f t="shared" ref="X1213:X1276" si="26">IF(D1213&gt;C1213,1,"")</f>
        <v/>
      </c>
      <c r="Y1213" s="56"/>
    </row>
    <row r="1214" spans="1:25" x14ac:dyDescent="0.25">
      <c r="A1214" s="23" t="s">
        <v>2328</v>
      </c>
      <c r="B1214" s="24" t="s">
        <v>2329</v>
      </c>
      <c r="C1214" s="25"/>
      <c r="D1214" s="87">
        <f t="shared" si="25"/>
        <v>0</v>
      </c>
      <c r="E1214" s="88"/>
      <c r="F1214" s="89"/>
      <c r="G1214" s="4" t="str">
        <f t="shared" si="24"/>
        <v/>
      </c>
      <c r="X1214" s="56" t="str">
        <f t="shared" si="26"/>
        <v/>
      </c>
      <c r="Y1214" s="56"/>
    </row>
    <row r="1215" spans="1:25" ht="24" x14ac:dyDescent="0.25">
      <c r="A1215" s="23" t="s">
        <v>2330</v>
      </c>
      <c r="B1215" s="28" t="s">
        <v>4689</v>
      </c>
      <c r="C1215" s="25"/>
      <c r="D1215" s="87">
        <f t="shared" si="25"/>
        <v>0</v>
      </c>
      <c r="E1215" s="88"/>
      <c r="F1215" s="89"/>
      <c r="G1215" s="4" t="str">
        <f t="shared" si="24"/>
        <v/>
      </c>
      <c r="X1215" s="56" t="str">
        <f t="shared" si="26"/>
        <v/>
      </c>
      <c r="Y1215" s="56"/>
    </row>
    <row r="1216" spans="1:25" ht="24" x14ac:dyDescent="0.25">
      <c r="A1216" s="23" t="s">
        <v>2332</v>
      </c>
      <c r="B1216" s="28" t="s">
        <v>4690</v>
      </c>
      <c r="C1216" s="25"/>
      <c r="D1216" s="87">
        <f t="shared" si="25"/>
        <v>0</v>
      </c>
      <c r="E1216" s="88"/>
      <c r="F1216" s="89"/>
      <c r="G1216" s="4" t="str">
        <f t="shared" si="24"/>
        <v/>
      </c>
      <c r="X1216" s="56" t="str">
        <f t="shared" si="26"/>
        <v/>
      </c>
      <c r="Y1216" s="56"/>
    </row>
    <row r="1217" spans="1:25" x14ac:dyDescent="0.25">
      <c r="A1217" s="23" t="s">
        <v>2334</v>
      </c>
      <c r="B1217" s="24" t="s">
        <v>2335</v>
      </c>
      <c r="C1217" s="25"/>
      <c r="D1217" s="87">
        <f t="shared" si="25"/>
        <v>0</v>
      </c>
      <c r="E1217" s="88"/>
      <c r="F1217" s="89"/>
      <c r="G1217" s="4" t="str">
        <f t="shared" si="24"/>
        <v/>
      </c>
      <c r="X1217" s="56" t="str">
        <f t="shared" si="26"/>
        <v/>
      </c>
      <c r="Y1217" s="56"/>
    </row>
    <row r="1218" spans="1:25" x14ac:dyDescent="0.25">
      <c r="A1218" s="23" t="s">
        <v>2336</v>
      </c>
      <c r="B1218" s="24" t="s">
        <v>2337</v>
      </c>
      <c r="C1218" s="25"/>
      <c r="D1218" s="87">
        <f t="shared" si="25"/>
        <v>0</v>
      </c>
      <c r="E1218" s="88"/>
      <c r="F1218" s="89"/>
      <c r="G1218" s="4" t="str">
        <f t="shared" si="24"/>
        <v/>
      </c>
      <c r="X1218" s="56" t="str">
        <f t="shared" si="26"/>
        <v/>
      </c>
      <c r="Y1218" s="56"/>
    </row>
    <row r="1219" spans="1:25" x14ac:dyDescent="0.25">
      <c r="A1219" s="23" t="s">
        <v>2338</v>
      </c>
      <c r="B1219" s="24" t="s">
        <v>2339</v>
      </c>
      <c r="C1219" s="25"/>
      <c r="D1219" s="87">
        <f t="shared" si="25"/>
        <v>0</v>
      </c>
      <c r="E1219" s="88"/>
      <c r="F1219" s="89"/>
      <c r="G1219" s="4" t="str">
        <f t="shared" si="24"/>
        <v/>
      </c>
      <c r="X1219" s="56" t="str">
        <f t="shared" si="26"/>
        <v/>
      </c>
      <c r="Y1219" s="56"/>
    </row>
    <row r="1220" spans="1:25" x14ac:dyDescent="0.25">
      <c r="A1220" s="23" t="s">
        <v>2340</v>
      </c>
      <c r="B1220" s="24" t="s">
        <v>2341</v>
      </c>
      <c r="C1220" s="25"/>
      <c r="D1220" s="87">
        <f t="shared" si="25"/>
        <v>0</v>
      </c>
      <c r="E1220" s="88"/>
      <c r="F1220" s="89"/>
      <c r="G1220" s="4" t="str">
        <f t="shared" si="24"/>
        <v/>
      </c>
      <c r="X1220" s="56" t="str">
        <f t="shared" si="26"/>
        <v/>
      </c>
      <c r="Y1220" s="56"/>
    </row>
    <row r="1221" spans="1:25" x14ac:dyDescent="0.25">
      <c r="A1221" s="23" t="s">
        <v>2342</v>
      </c>
      <c r="B1221" s="24" t="s">
        <v>2343</v>
      </c>
      <c r="C1221" s="25"/>
      <c r="D1221" s="87">
        <f t="shared" si="25"/>
        <v>0</v>
      </c>
      <c r="E1221" s="88"/>
      <c r="F1221" s="89"/>
      <c r="G1221" s="4" t="str">
        <f t="shared" si="24"/>
        <v/>
      </c>
      <c r="X1221" s="56" t="str">
        <f t="shared" si="26"/>
        <v/>
      </c>
      <c r="Y1221" s="56"/>
    </row>
    <row r="1222" spans="1:25" x14ac:dyDescent="0.25">
      <c r="A1222" s="23" t="s">
        <v>2344</v>
      </c>
      <c r="B1222" s="24" t="s">
        <v>2345</v>
      </c>
      <c r="C1222" s="25"/>
      <c r="D1222" s="87">
        <f t="shared" si="25"/>
        <v>0</v>
      </c>
      <c r="E1222" s="88"/>
      <c r="F1222" s="89"/>
      <c r="G1222" s="4" t="str">
        <f t="shared" si="24"/>
        <v/>
      </c>
      <c r="X1222" s="56" t="str">
        <f t="shared" si="26"/>
        <v/>
      </c>
      <c r="Y1222" s="56"/>
    </row>
    <row r="1223" spans="1:25" x14ac:dyDescent="0.25">
      <c r="A1223" s="23" t="s">
        <v>2346</v>
      </c>
      <c r="B1223" s="24" t="s">
        <v>2347</v>
      </c>
      <c r="C1223" s="25"/>
      <c r="D1223" s="87">
        <f t="shared" si="25"/>
        <v>0</v>
      </c>
      <c r="E1223" s="88"/>
      <c r="F1223" s="89"/>
      <c r="G1223" s="4" t="str">
        <f t="shared" si="24"/>
        <v/>
      </c>
      <c r="X1223" s="56" t="str">
        <f t="shared" si="26"/>
        <v/>
      </c>
      <c r="Y1223" s="56"/>
    </row>
    <row r="1224" spans="1:25" ht="24" x14ac:dyDescent="0.25">
      <c r="A1224" s="23" t="s">
        <v>2348</v>
      </c>
      <c r="B1224" s="28" t="s">
        <v>4691</v>
      </c>
      <c r="C1224" s="25"/>
      <c r="D1224" s="87">
        <f t="shared" si="25"/>
        <v>0</v>
      </c>
      <c r="E1224" s="88"/>
      <c r="F1224" s="89"/>
      <c r="G1224" s="4" t="str">
        <f t="shared" si="24"/>
        <v/>
      </c>
      <c r="X1224" s="56" t="str">
        <f t="shared" si="26"/>
        <v/>
      </c>
      <c r="Y1224" s="56"/>
    </row>
    <row r="1225" spans="1:25" ht="24" x14ac:dyDescent="0.25">
      <c r="A1225" s="23" t="s">
        <v>2350</v>
      </c>
      <c r="B1225" s="28" t="s">
        <v>4692</v>
      </c>
      <c r="C1225" s="25"/>
      <c r="D1225" s="87">
        <f t="shared" si="25"/>
        <v>0</v>
      </c>
      <c r="E1225" s="88"/>
      <c r="F1225" s="89"/>
      <c r="G1225" s="4" t="str">
        <f t="shared" si="24"/>
        <v/>
      </c>
      <c r="X1225" s="56" t="str">
        <f t="shared" si="26"/>
        <v/>
      </c>
      <c r="Y1225" s="56"/>
    </row>
    <row r="1226" spans="1:25" x14ac:dyDescent="0.25">
      <c r="A1226" s="23" t="s">
        <v>2352</v>
      </c>
      <c r="B1226" s="24" t="s">
        <v>2353</v>
      </c>
      <c r="C1226" s="25"/>
      <c r="D1226" s="87">
        <f t="shared" si="25"/>
        <v>0</v>
      </c>
      <c r="E1226" s="88"/>
      <c r="F1226" s="89"/>
      <c r="G1226" s="4" t="str">
        <f t="shared" si="24"/>
        <v/>
      </c>
      <c r="X1226" s="56" t="str">
        <f t="shared" si="26"/>
        <v/>
      </c>
      <c r="Y1226" s="56"/>
    </row>
    <row r="1227" spans="1:25" x14ac:dyDescent="0.25">
      <c r="A1227" s="23" t="s">
        <v>2354</v>
      </c>
      <c r="B1227" s="24" t="s">
        <v>2355</v>
      </c>
      <c r="C1227" s="25"/>
      <c r="D1227" s="87">
        <f t="shared" si="25"/>
        <v>0</v>
      </c>
      <c r="E1227" s="88"/>
      <c r="F1227" s="89"/>
      <c r="G1227" s="4" t="str">
        <f t="shared" si="24"/>
        <v/>
      </c>
      <c r="X1227" s="56" t="str">
        <f t="shared" si="26"/>
        <v/>
      </c>
      <c r="Y1227" s="56"/>
    </row>
    <row r="1228" spans="1:25" x14ac:dyDescent="0.25">
      <c r="A1228" s="23" t="s">
        <v>2356</v>
      </c>
      <c r="B1228" s="24" t="s">
        <v>2357</v>
      </c>
      <c r="C1228" s="25"/>
      <c r="D1228" s="87">
        <f t="shared" si="25"/>
        <v>0</v>
      </c>
      <c r="E1228" s="88"/>
      <c r="F1228" s="89"/>
      <c r="G1228" s="4" t="str">
        <f t="shared" si="24"/>
        <v/>
      </c>
      <c r="X1228" s="56" t="str">
        <f t="shared" si="26"/>
        <v/>
      </c>
      <c r="Y1228" s="56"/>
    </row>
    <row r="1229" spans="1:25" x14ac:dyDescent="0.25">
      <c r="A1229" s="23" t="s">
        <v>2358</v>
      </c>
      <c r="B1229" s="24" t="s">
        <v>2359</v>
      </c>
      <c r="C1229" s="25"/>
      <c r="D1229" s="87">
        <f t="shared" si="25"/>
        <v>0</v>
      </c>
      <c r="E1229" s="88"/>
      <c r="F1229" s="89"/>
      <c r="G1229" s="4" t="str">
        <f t="shared" si="24"/>
        <v/>
      </c>
      <c r="X1229" s="56" t="str">
        <f t="shared" si="26"/>
        <v/>
      </c>
      <c r="Y1229" s="56"/>
    </row>
    <row r="1230" spans="1:25" ht="24" x14ac:dyDescent="0.25">
      <c r="A1230" s="23" t="s">
        <v>2360</v>
      </c>
      <c r="B1230" s="28" t="s">
        <v>4693</v>
      </c>
      <c r="C1230" s="25"/>
      <c r="D1230" s="87">
        <f t="shared" si="25"/>
        <v>0</v>
      </c>
      <c r="E1230" s="88"/>
      <c r="F1230" s="89"/>
      <c r="G1230" s="4" t="str">
        <f t="shared" si="24"/>
        <v/>
      </c>
      <c r="X1230" s="56" t="str">
        <f t="shared" si="26"/>
        <v/>
      </c>
      <c r="Y1230" s="56"/>
    </row>
    <row r="1231" spans="1:25" x14ac:dyDescent="0.25">
      <c r="A1231" s="23" t="s">
        <v>2362</v>
      </c>
      <c r="B1231" s="24" t="s">
        <v>2363</v>
      </c>
      <c r="C1231" s="25"/>
      <c r="D1231" s="87">
        <f t="shared" si="25"/>
        <v>0</v>
      </c>
      <c r="E1231" s="88"/>
      <c r="F1231" s="89"/>
      <c r="G1231" s="4" t="str">
        <f t="shared" si="24"/>
        <v/>
      </c>
      <c r="X1231" s="56" t="str">
        <f t="shared" si="26"/>
        <v/>
      </c>
      <c r="Y1231" s="56"/>
    </row>
    <row r="1232" spans="1:25" x14ac:dyDescent="0.25">
      <c r="A1232" s="23" t="s">
        <v>2364</v>
      </c>
      <c r="B1232" s="24" t="s">
        <v>2365</v>
      </c>
      <c r="C1232" s="25"/>
      <c r="D1232" s="87">
        <f t="shared" si="25"/>
        <v>0</v>
      </c>
      <c r="E1232" s="88"/>
      <c r="F1232" s="89"/>
      <c r="G1232" s="4" t="str">
        <f t="shared" si="24"/>
        <v/>
      </c>
      <c r="X1232" s="56" t="str">
        <f t="shared" si="26"/>
        <v/>
      </c>
      <c r="Y1232" s="56"/>
    </row>
    <row r="1233" spans="1:25" x14ac:dyDescent="0.25">
      <c r="A1233" s="23" t="s">
        <v>2366</v>
      </c>
      <c r="B1233" s="24" t="s">
        <v>2367</v>
      </c>
      <c r="C1233" s="25"/>
      <c r="D1233" s="87">
        <f t="shared" si="25"/>
        <v>0</v>
      </c>
      <c r="E1233" s="88"/>
      <c r="F1233" s="89"/>
      <c r="G1233" s="4" t="str">
        <f t="shared" si="24"/>
        <v/>
      </c>
      <c r="X1233" s="56" t="str">
        <f t="shared" si="26"/>
        <v/>
      </c>
      <c r="Y1233" s="56"/>
    </row>
    <row r="1234" spans="1:25" x14ac:dyDescent="0.25">
      <c r="A1234" s="23" t="s">
        <v>2368</v>
      </c>
      <c r="B1234" s="24" t="s">
        <v>2369</v>
      </c>
      <c r="C1234" s="25"/>
      <c r="D1234" s="87">
        <f t="shared" si="25"/>
        <v>0</v>
      </c>
      <c r="E1234" s="88"/>
      <c r="F1234" s="89"/>
      <c r="G1234" s="4" t="str">
        <f t="shared" si="24"/>
        <v/>
      </c>
      <c r="X1234" s="56" t="str">
        <f t="shared" si="26"/>
        <v/>
      </c>
      <c r="Y1234" s="56"/>
    </row>
    <row r="1235" spans="1:25" x14ac:dyDescent="0.25">
      <c r="A1235" s="23" t="s">
        <v>2370</v>
      </c>
      <c r="B1235" s="24" t="s">
        <v>2371</v>
      </c>
      <c r="C1235" s="25"/>
      <c r="D1235" s="87">
        <f t="shared" si="25"/>
        <v>0</v>
      </c>
      <c r="E1235" s="88"/>
      <c r="F1235" s="89"/>
      <c r="G1235" s="4" t="str">
        <f t="shared" si="24"/>
        <v/>
      </c>
      <c r="X1235" s="56" t="str">
        <f t="shared" si="26"/>
        <v/>
      </c>
      <c r="Y1235" s="56"/>
    </row>
    <row r="1236" spans="1:25" x14ac:dyDescent="0.25">
      <c r="A1236" s="23" t="s">
        <v>2372</v>
      </c>
      <c r="B1236" s="24" t="s">
        <v>2373</v>
      </c>
      <c r="C1236" s="25"/>
      <c r="D1236" s="87">
        <f t="shared" si="25"/>
        <v>0</v>
      </c>
      <c r="E1236" s="88"/>
      <c r="F1236" s="89"/>
      <c r="G1236" s="4" t="str">
        <f t="shared" si="24"/>
        <v/>
      </c>
      <c r="X1236" s="56" t="str">
        <f t="shared" si="26"/>
        <v/>
      </c>
      <c r="Y1236" s="56"/>
    </row>
    <row r="1237" spans="1:25" ht="24" x14ac:dyDescent="0.25">
      <c r="A1237" s="23" t="s">
        <v>2374</v>
      </c>
      <c r="B1237" s="28" t="s">
        <v>4694</v>
      </c>
      <c r="C1237" s="25"/>
      <c r="D1237" s="87">
        <f t="shared" si="25"/>
        <v>0</v>
      </c>
      <c r="E1237" s="88"/>
      <c r="F1237" s="89"/>
      <c r="G1237" s="4" t="str">
        <f t="shared" si="24"/>
        <v/>
      </c>
      <c r="X1237" s="56" t="str">
        <f t="shared" si="26"/>
        <v/>
      </c>
      <c r="Y1237" s="56"/>
    </row>
    <row r="1238" spans="1:25" x14ac:dyDescent="0.25">
      <c r="A1238" s="23" t="s">
        <v>2376</v>
      </c>
      <c r="B1238" s="24" t="s">
        <v>2377</v>
      </c>
      <c r="C1238" s="25"/>
      <c r="D1238" s="87">
        <f t="shared" si="25"/>
        <v>0</v>
      </c>
      <c r="E1238" s="88"/>
      <c r="F1238" s="89"/>
      <c r="G1238" s="4" t="str">
        <f t="shared" si="24"/>
        <v/>
      </c>
      <c r="X1238" s="56" t="str">
        <f t="shared" si="26"/>
        <v/>
      </c>
      <c r="Y1238" s="56"/>
    </row>
    <row r="1239" spans="1:25" ht="24" x14ac:dyDescent="0.25">
      <c r="A1239" s="23" t="s">
        <v>2378</v>
      </c>
      <c r="B1239" s="28" t="s">
        <v>4695</v>
      </c>
      <c r="C1239" s="25"/>
      <c r="D1239" s="87">
        <f t="shared" si="25"/>
        <v>0</v>
      </c>
      <c r="E1239" s="88"/>
      <c r="F1239" s="89"/>
      <c r="G1239" s="4" t="str">
        <f t="shared" si="24"/>
        <v/>
      </c>
      <c r="X1239" s="56" t="str">
        <f t="shared" si="26"/>
        <v/>
      </c>
      <c r="Y1239" s="56"/>
    </row>
    <row r="1240" spans="1:25" x14ac:dyDescent="0.25">
      <c r="A1240" s="23" t="s">
        <v>2380</v>
      </c>
      <c r="B1240" s="24" t="s">
        <v>2381</v>
      </c>
      <c r="C1240" s="25"/>
      <c r="D1240" s="87">
        <f t="shared" si="25"/>
        <v>0</v>
      </c>
      <c r="E1240" s="88"/>
      <c r="F1240" s="89"/>
      <c r="G1240" s="4" t="str">
        <f t="shared" si="24"/>
        <v/>
      </c>
      <c r="X1240" s="56" t="str">
        <f t="shared" si="26"/>
        <v/>
      </c>
      <c r="Y1240" s="56"/>
    </row>
    <row r="1241" spans="1:25" x14ac:dyDescent="0.25">
      <c r="A1241" s="23" t="s">
        <v>2382</v>
      </c>
      <c r="B1241" s="24" t="s">
        <v>2383</v>
      </c>
      <c r="C1241" s="25"/>
      <c r="D1241" s="87">
        <f t="shared" si="25"/>
        <v>0</v>
      </c>
      <c r="E1241" s="88"/>
      <c r="F1241" s="89"/>
      <c r="G1241" s="4" t="str">
        <f t="shared" si="24"/>
        <v/>
      </c>
      <c r="X1241" s="56" t="str">
        <f t="shared" si="26"/>
        <v/>
      </c>
      <c r="Y1241" s="56"/>
    </row>
    <row r="1242" spans="1:25" x14ac:dyDescent="0.25">
      <c r="A1242" s="23" t="s">
        <v>2384</v>
      </c>
      <c r="B1242" s="24" t="s">
        <v>2385</v>
      </c>
      <c r="C1242" s="25"/>
      <c r="D1242" s="87">
        <f t="shared" si="25"/>
        <v>0</v>
      </c>
      <c r="E1242" s="88"/>
      <c r="F1242" s="89"/>
      <c r="G1242" s="4" t="str">
        <f t="shared" si="24"/>
        <v/>
      </c>
      <c r="X1242" s="56" t="str">
        <f t="shared" si="26"/>
        <v/>
      </c>
      <c r="Y1242" s="56"/>
    </row>
    <row r="1243" spans="1:25" x14ac:dyDescent="0.25">
      <c r="A1243" s="23" t="s">
        <v>2386</v>
      </c>
      <c r="B1243" s="24" t="s">
        <v>2387</v>
      </c>
      <c r="C1243" s="25"/>
      <c r="D1243" s="87">
        <f t="shared" si="25"/>
        <v>0</v>
      </c>
      <c r="E1243" s="88"/>
      <c r="F1243" s="89"/>
      <c r="G1243" s="4" t="str">
        <f t="shared" si="24"/>
        <v/>
      </c>
      <c r="X1243" s="56" t="str">
        <f t="shared" si="26"/>
        <v/>
      </c>
      <c r="Y1243" s="56"/>
    </row>
    <row r="1244" spans="1:25" x14ac:dyDescent="0.25">
      <c r="A1244" s="23" t="s">
        <v>2388</v>
      </c>
      <c r="B1244" s="24" t="s">
        <v>2389</v>
      </c>
      <c r="C1244" s="25"/>
      <c r="D1244" s="87">
        <f t="shared" si="25"/>
        <v>0</v>
      </c>
      <c r="E1244" s="88"/>
      <c r="F1244" s="89"/>
      <c r="G1244" s="4" t="str">
        <f t="shared" si="24"/>
        <v/>
      </c>
      <c r="X1244" s="56" t="str">
        <f t="shared" si="26"/>
        <v/>
      </c>
      <c r="Y1244" s="56"/>
    </row>
    <row r="1245" spans="1:25" ht="24" x14ac:dyDescent="0.25">
      <c r="A1245" s="23" t="s">
        <v>2390</v>
      </c>
      <c r="B1245" s="28" t="s">
        <v>4696</v>
      </c>
      <c r="C1245" s="25"/>
      <c r="D1245" s="87">
        <f t="shared" si="25"/>
        <v>0</v>
      </c>
      <c r="E1245" s="88"/>
      <c r="F1245" s="89"/>
      <c r="G1245" s="4" t="str">
        <f t="shared" si="24"/>
        <v/>
      </c>
      <c r="X1245" s="56" t="str">
        <f t="shared" si="26"/>
        <v/>
      </c>
      <c r="Y1245" s="56"/>
    </row>
    <row r="1246" spans="1:25" x14ac:dyDescent="0.25">
      <c r="A1246" s="23" t="s">
        <v>2392</v>
      </c>
      <c r="B1246" s="24" t="s">
        <v>2393</v>
      </c>
      <c r="C1246" s="25"/>
      <c r="D1246" s="87">
        <f t="shared" si="25"/>
        <v>0</v>
      </c>
      <c r="E1246" s="88"/>
      <c r="F1246" s="89"/>
      <c r="G1246" s="4" t="str">
        <f t="shared" si="24"/>
        <v/>
      </c>
      <c r="X1246" s="56" t="str">
        <f t="shared" si="26"/>
        <v/>
      </c>
      <c r="Y1246" s="56"/>
    </row>
    <row r="1247" spans="1:25" x14ac:dyDescent="0.25">
      <c r="A1247" s="23" t="s">
        <v>2394</v>
      </c>
      <c r="B1247" s="24" t="s">
        <v>2395</v>
      </c>
      <c r="C1247" s="25"/>
      <c r="D1247" s="87">
        <f t="shared" si="25"/>
        <v>0</v>
      </c>
      <c r="E1247" s="88"/>
      <c r="F1247" s="89"/>
      <c r="G1247" s="4" t="str">
        <f t="shared" si="24"/>
        <v/>
      </c>
      <c r="X1247" s="56" t="str">
        <f t="shared" si="26"/>
        <v/>
      </c>
      <c r="Y1247" s="56"/>
    </row>
    <row r="1248" spans="1:25" x14ac:dyDescent="0.25">
      <c r="A1248" s="23" t="s">
        <v>2396</v>
      </c>
      <c r="B1248" s="24" t="s">
        <v>2397</v>
      </c>
      <c r="C1248" s="25"/>
      <c r="D1248" s="87">
        <f t="shared" si="25"/>
        <v>0</v>
      </c>
      <c r="E1248" s="88"/>
      <c r="F1248" s="89"/>
      <c r="G1248" s="4" t="str">
        <f t="shared" si="24"/>
        <v/>
      </c>
      <c r="X1248" s="56" t="str">
        <f t="shared" si="26"/>
        <v/>
      </c>
      <c r="Y1248" s="56"/>
    </row>
    <row r="1249" spans="1:25" x14ac:dyDescent="0.25">
      <c r="A1249" s="23" t="s">
        <v>2398</v>
      </c>
      <c r="B1249" s="24" t="s">
        <v>2399</v>
      </c>
      <c r="C1249" s="25"/>
      <c r="D1249" s="87">
        <f t="shared" si="25"/>
        <v>0</v>
      </c>
      <c r="E1249" s="88"/>
      <c r="F1249" s="89"/>
      <c r="G1249" s="4" t="str">
        <f t="shared" si="24"/>
        <v/>
      </c>
      <c r="X1249" s="56" t="str">
        <f t="shared" si="26"/>
        <v/>
      </c>
      <c r="Y1249" s="56"/>
    </row>
    <row r="1250" spans="1:25" x14ac:dyDescent="0.25">
      <c r="A1250" s="23" t="s">
        <v>2400</v>
      </c>
      <c r="B1250" s="24" t="s">
        <v>2401</v>
      </c>
      <c r="C1250" s="25"/>
      <c r="D1250" s="87">
        <f t="shared" si="25"/>
        <v>0</v>
      </c>
      <c r="E1250" s="88"/>
      <c r="F1250" s="89"/>
      <c r="G1250" s="4" t="str">
        <f t="shared" si="24"/>
        <v/>
      </c>
      <c r="X1250" s="56" t="str">
        <f t="shared" si="26"/>
        <v/>
      </c>
      <c r="Y1250" s="56"/>
    </row>
    <row r="1251" spans="1:25" x14ac:dyDescent="0.25">
      <c r="A1251" s="23" t="s">
        <v>2402</v>
      </c>
      <c r="B1251" s="24" t="s">
        <v>2403</v>
      </c>
      <c r="C1251" s="25"/>
      <c r="D1251" s="87">
        <f t="shared" si="25"/>
        <v>0</v>
      </c>
      <c r="E1251" s="88"/>
      <c r="F1251" s="89"/>
      <c r="G1251" s="4" t="str">
        <f t="shared" si="24"/>
        <v/>
      </c>
      <c r="X1251" s="56" t="str">
        <f t="shared" si="26"/>
        <v/>
      </c>
      <c r="Y1251" s="56"/>
    </row>
    <row r="1252" spans="1:25" x14ac:dyDescent="0.25">
      <c r="A1252" s="23" t="s">
        <v>2404</v>
      </c>
      <c r="B1252" s="24" t="s">
        <v>2405</v>
      </c>
      <c r="C1252" s="25"/>
      <c r="D1252" s="87">
        <f t="shared" si="25"/>
        <v>0</v>
      </c>
      <c r="E1252" s="88"/>
      <c r="F1252" s="89"/>
      <c r="G1252" s="4" t="str">
        <f t="shared" si="24"/>
        <v/>
      </c>
      <c r="X1252" s="56" t="str">
        <f t="shared" si="26"/>
        <v/>
      </c>
      <c r="Y1252" s="56"/>
    </row>
    <row r="1253" spans="1:25" x14ac:dyDescent="0.25">
      <c r="A1253" s="23" t="s">
        <v>2406</v>
      </c>
      <c r="B1253" s="24" t="s">
        <v>2407</v>
      </c>
      <c r="C1253" s="25"/>
      <c r="D1253" s="87">
        <f t="shared" si="25"/>
        <v>0</v>
      </c>
      <c r="E1253" s="88"/>
      <c r="F1253" s="89"/>
      <c r="G1253" s="4" t="str">
        <f t="shared" si="24"/>
        <v/>
      </c>
      <c r="X1253" s="56" t="str">
        <f t="shared" si="26"/>
        <v/>
      </c>
      <c r="Y1253" s="56"/>
    </row>
    <row r="1254" spans="1:25" x14ac:dyDescent="0.25">
      <c r="A1254" s="23" t="s">
        <v>2408</v>
      </c>
      <c r="B1254" s="24" t="s">
        <v>2409</v>
      </c>
      <c r="C1254" s="25"/>
      <c r="D1254" s="87">
        <f t="shared" si="25"/>
        <v>0</v>
      </c>
      <c r="E1254" s="88"/>
      <c r="F1254" s="89"/>
      <c r="G1254" s="4" t="str">
        <f t="shared" si="24"/>
        <v/>
      </c>
      <c r="X1254" s="56" t="str">
        <f t="shared" si="26"/>
        <v/>
      </c>
      <c r="Y1254" s="56"/>
    </row>
    <row r="1255" spans="1:25" x14ac:dyDescent="0.25">
      <c r="A1255" s="23" t="s">
        <v>2410</v>
      </c>
      <c r="B1255" s="24" t="s">
        <v>2395</v>
      </c>
      <c r="C1255" s="25"/>
      <c r="D1255" s="87">
        <f t="shared" si="25"/>
        <v>0</v>
      </c>
      <c r="E1255" s="88"/>
      <c r="F1255" s="89"/>
      <c r="G1255" s="4" t="str">
        <f t="shared" si="24"/>
        <v/>
      </c>
      <c r="X1255" s="56" t="str">
        <f t="shared" si="26"/>
        <v/>
      </c>
      <c r="Y1255" s="56"/>
    </row>
    <row r="1256" spans="1:25" x14ac:dyDescent="0.25">
      <c r="A1256" s="23" t="s">
        <v>2412</v>
      </c>
      <c r="B1256" s="24" t="s">
        <v>4697</v>
      </c>
      <c r="C1256" s="25"/>
      <c r="D1256" s="87">
        <f t="shared" si="25"/>
        <v>0</v>
      </c>
      <c r="E1256" s="88"/>
      <c r="F1256" s="89"/>
      <c r="G1256" s="4" t="str">
        <f t="shared" si="24"/>
        <v/>
      </c>
      <c r="X1256" s="56" t="str">
        <f t="shared" si="26"/>
        <v/>
      </c>
      <c r="Y1256" s="56"/>
    </row>
    <row r="1257" spans="1:25" ht="24" x14ac:dyDescent="0.25">
      <c r="A1257" s="23" t="s">
        <v>2414</v>
      </c>
      <c r="B1257" s="28" t="s">
        <v>4698</v>
      </c>
      <c r="C1257" s="25"/>
      <c r="D1257" s="87">
        <f t="shared" si="25"/>
        <v>0</v>
      </c>
      <c r="E1257" s="88"/>
      <c r="F1257" s="89"/>
      <c r="G1257" s="4" t="str">
        <f t="shared" si="24"/>
        <v/>
      </c>
      <c r="X1257" s="56" t="str">
        <f t="shared" si="26"/>
        <v/>
      </c>
      <c r="Y1257" s="56"/>
    </row>
    <row r="1258" spans="1:25" ht="24" x14ac:dyDescent="0.25">
      <c r="A1258" s="23" t="s">
        <v>2416</v>
      </c>
      <c r="B1258" s="28" t="s">
        <v>4699</v>
      </c>
      <c r="C1258" s="25"/>
      <c r="D1258" s="87">
        <f t="shared" si="25"/>
        <v>0</v>
      </c>
      <c r="E1258" s="88"/>
      <c r="F1258" s="89"/>
      <c r="G1258" s="4" t="str">
        <f t="shared" si="24"/>
        <v/>
      </c>
      <c r="X1258" s="56" t="str">
        <f t="shared" si="26"/>
        <v/>
      </c>
      <c r="Y1258" s="56"/>
    </row>
    <row r="1259" spans="1:25" x14ac:dyDescent="0.25">
      <c r="A1259" s="23" t="s">
        <v>2418</v>
      </c>
      <c r="B1259" s="24" t="s">
        <v>2419</v>
      </c>
      <c r="C1259" s="25"/>
      <c r="D1259" s="87">
        <f t="shared" si="25"/>
        <v>0</v>
      </c>
      <c r="E1259" s="88"/>
      <c r="F1259" s="89"/>
      <c r="G1259" s="4" t="str">
        <f t="shared" si="24"/>
        <v/>
      </c>
      <c r="X1259" s="56" t="str">
        <f t="shared" si="26"/>
        <v/>
      </c>
      <c r="Y1259" s="56"/>
    </row>
    <row r="1260" spans="1:25" x14ac:dyDescent="0.25">
      <c r="A1260" s="23" t="s">
        <v>2420</v>
      </c>
      <c r="B1260" s="24" t="s">
        <v>2421</v>
      </c>
      <c r="C1260" s="25"/>
      <c r="D1260" s="87">
        <f t="shared" si="25"/>
        <v>0</v>
      </c>
      <c r="E1260" s="88"/>
      <c r="F1260" s="89"/>
      <c r="G1260" s="4" t="str">
        <f t="shared" si="24"/>
        <v/>
      </c>
      <c r="X1260" s="56" t="str">
        <f t="shared" si="26"/>
        <v/>
      </c>
      <c r="Y1260" s="56"/>
    </row>
    <row r="1261" spans="1:25" x14ac:dyDescent="0.25">
      <c r="A1261" s="23" t="s">
        <v>2422</v>
      </c>
      <c r="B1261" s="24" t="s">
        <v>2423</v>
      </c>
      <c r="C1261" s="25"/>
      <c r="D1261" s="87">
        <f t="shared" si="25"/>
        <v>0</v>
      </c>
      <c r="E1261" s="88"/>
      <c r="F1261" s="89"/>
      <c r="G1261" s="4" t="str">
        <f t="shared" si="24"/>
        <v/>
      </c>
      <c r="X1261" s="56" t="str">
        <f t="shared" si="26"/>
        <v/>
      </c>
      <c r="Y1261" s="56"/>
    </row>
    <row r="1262" spans="1:25" x14ac:dyDescent="0.25">
      <c r="A1262" s="23" t="s">
        <v>2424</v>
      </c>
      <c r="B1262" s="24" t="s">
        <v>2425</v>
      </c>
      <c r="C1262" s="25"/>
      <c r="D1262" s="87">
        <f t="shared" si="25"/>
        <v>0</v>
      </c>
      <c r="E1262" s="88"/>
      <c r="F1262" s="89"/>
      <c r="G1262" s="4" t="str">
        <f t="shared" si="24"/>
        <v/>
      </c>
      <c r="X1262" s="56" t="str">
        <f t="shared" si="26"/>
        <v/>
      </c>
      <c r="Y1262" s="56"/>
    </row>
    <row r="1263" spans="1:25" x14ac:dyDescent="0.25">
      <c r="A1263" s="23" t="s">
        <v>2426</v>
      </c>
      <c r="B1263" s="24" t="s">
        <v>2427</v>
      </c>
      <c r="C1263" s="25"/>
      <c r="D1263" s="87">
        <f t="shared" si="25"/>
        <v>0</v>
      </c>
      <c r="E1263" s="88"/>
      <c r="F1263" s="89"/>
      <c r="G1263" s="4" t="str">
        <f t="shared" si="24"/>
        <v/>
      </c>
      <c r="X1263" s="56" t="str">
        <f t="shared" si="26"/>
        <v/>
      </c>
      <c r="Y1263" s="56"/>
    </row>
    <row r="1264" spans="1:25" ht="24" x14ac:dyDescent="0.25">
      <c r="A1264" s="23" t="s">
        <v>2428</v>
      </c>
      <c r="B1264" s="28" t="s">
        <v>4700</v>
      </c>
      <c r="C1264" s="25"/>
      <c r="D1264" s="87">
        <f t="shared" si="25"/>
        <v>0</v>
      </c>
      <c r="E1264" s="88"/>
      <c r="F1264" s="89"/>
      <c r="G1264" s="4" t="str">
        <f t="shared" si="24"/>
        <v/>
      </c>
      <c r="X1264" s="56" t="str">
        <f t="shared" si="26"/>
        <v/>
      </c>
      <c r="Y1264" s="56"/>
    </row>
    <row r="1265" spans="1:25" ht="24" x14ac:dyDescent="0.25">
      <c r="A1265" s="23" t="s">
        <v>2430</v>
      </c>
      <c r="B1265" s="94" t="s">
        <v>4701</v>
      </c>
      <c r="C1265" s="25"/>
      <c r="D1265" s="87">
        <f t="shared" si="25"/>
        <v>0</v>
      </c>
      <c r="E1265" s="88"/>
      <c r="F1265" s="89"/>
      <c r="G1265" s="4" t="str">
        <f t="shared" si="24"/>
        <v/>
      </c>
      <c r="X1265" s="56" t="str">
        <f t="shared" si="26"/>
        <v/>
      </c>
      <c r="Y1265" s="56"/>
    </row>
    <row r="1266" spans="1:25" x14ac:dyDescent="0.25">
      <c r="A1266" s="23" t="s">
        <v>2432</v>
      </c>
      <c r="B1266" s="24" t="s">
        <v>2433</v>
      </c>
      <c r="C1266" s="25"/>
      <c r="D1266" s="87">
        <f t="shared" si="25"/>
        <v>0</v>
      </c>
      <c r="E1266" s="88"/>
      <c r="F1266" s="89"/>
      <c r="G1266" s="4" t="str">
        <f t="shared" si="24"/>
        <v/>
      </c>
      <c r="X1266" s="56" t="str">
        <f t="shared" si="26"/>
        <v/>
      </c>
      <c r="Y1266" s="56"/>
    </row>
    <row r="1267" spans="1:25" x14ac:dyDescent="0.25">
      <c r="A1267" s="23" t="s">
        <v>2434</v>
      </c>
      <c r="B1267" s="24" t="s">
        <v>2435</v>
      </c>
      <c r="C1267" s="25"/>
      <c r="D1267" s="87">
        <f t="shared" si="25"/>
        <v>0</v>
      </c>
      <c r="E1267" s="88"/>
      <c r="F1267" s="89"/>
      <c r="G1267" s="4" t="str">
        <f t="shared" si="24"/>
        <v/>
      </c>
      <c r="X1267" s="56" t="str">
        <f t="shared" si="26"/>
        <v/>
      </c>
      <c r="Y1267" s="56"/>
    </row>
    <row r="1268" spans="1:25" x14ac:dyDescent="0.25">
      <c r="A1268" s="23" t="s">
        <v>2436</v>
      </c>
      <c r="B1268" s="24" t="s">
        <v>2437</v>
      </c>
      <c r="C1268" s="25"/>
      <c r="D1268" s="87">
        <f t="shared" si="25"/>
        <v>0</v>
      </c>
      <c r="E1268" s="88"/>
      <c r="F1268" s="89"/>
      <c r="G1268" s="4" t="str">
        <f t="shared" si="24"/>
        <v/>
      </c>
      <c r="X1268" s="56" t="str">
        <f t="shared" si="26"/>
        <v/>
      </c>
      <c r="Y1268" s="56"/>
    </row>
    <row r="1269" spans="1:25" x14ac:dyDescent="0.25">
      <c r="A1269" s="23" t="s">
        <v>2438</v>
      </c>
      <c r="B1269" s="24" t="s">
        <v>2439</v>
      </c>
      <c r="C1269" s="25"/>
      <c r="D1269" s="87">
        <f t="shared" si="25"/>
        <v>0</v>
      </c>
      <c r="E1269" s="88"/>
      <c r="F1269" s="89"/>
      <c r="G1269" s="4" t="str">
        <f t="shared" si="24"/>
        <v/>
      </c>
      <c r="X1269" s="56" t="str">
        <f t="shared" si="26"/>
        <v/>
      </c>
      <c r="Y1269" s="56"/>
    </row>
    <row r="1270" spans="1:25" x14ac:dyDescent="0.25">
      <c r="A1270" s="23" t="s">
        <v>2440</v>
      </c>
      <c r="B1270" s="24" t="s">
        <v>2441</v>
      </c>
      <c r="C1270" s="25"/>
      <c r="D1270" s="87">
        <f t="shared" si="25"/>
        <v>0</v>
      </c>
      <c r="E1270" s="88"/>
      <c r="F1270" s="89"/>
      <c r="G1270" s="4" t="str">
        <f t="shared" si="24"/>
        <v/>
      </c>
      <c r="X1270" s="56" t="str">
        <f t="shared" si="26"/>
        <v/>
      </c>
      <c r="Y1270" s="56"/>
    </row>
    <row r="1271" spans="1:25" x14ac:dyDescent="0.25">
      <c r="A1271" s="23" t="s">
        <v>2442</v>
      </c>
      <c r="B1271" s="24" t="s">
        <v>2443</v>
      </c>
      <c r="C1271" s="25"/>
      <c r="D1271" s="87">
        <f t="shared" si="25"/>
        <v>0</v>
      </c>
      <c r="E1271" s="88"/>
      <c r="F1271" s="89"/>
      <c r="G1271" s="4" t="str">
        <f t="shared" si="24"/>
        <v/>
      </c>
      <c r="X1271" s="56" t="str">
        <f t="shared" si="26"/>
        <v/>
      </c>
      <c r="Y1271" s="56"/>
    </row>
    <row r="1272" spans="1:25" x14ac:dyDescent="0.25">
      <c r="A1272" s="23" t="s">
        <v>2444</v>
      </c>
      <c r="B1272" s="24" t="s">
        <v>2445</v>
      </c>
      <c r="C1272" s="25"/>
      <c r="D1272" s="87">
        <f t="shared" si="25"/>
        <v>0</v>
      </c>
      <c r="E1272" s="88"/>
      <c r="F1272" s="89"/>
      <c r="G1272" s="4" t="str">
        <f t="shared" si="24"/>
        <v/>
      </c>
      <c r="X1272" s="56" t="str">
        <f t="shared" si="26"/>
        <v/>
      </c>
      <c r="Y1272" s="56"/>
    </row>
    <row r="1273" spans="1:25" ht="46.5" x14ac:dyDescent="0.25">
      <c r="A1273" s="23" t="s">
        <v>2446</v>
      </c>
      <c r="B1273" s="94" t="s">
        <v>4702</v>
      </c>
      <c r="C1273" s="25"/>
      <c r="D1273" s="87">
        <f t="shared" si="25"/>
        <v>0</v>
      </c>
      <c r="E1273" s="88"/>
      <c r="F1273" s="89"/>
      <c r="G1273" s="4" t="str">
        <f t="shared" si="24"/>
        <v/>
      </c>
      <c r="X1273" s="56" t="str">
        <f t="shared" si="26"/>
        <v/>
      </c>
      <c r="Y1273" s="56"/>
    </row>
    <row r="1274" spans="1:25" ht="35.25" x14ac:dyDescent="0.25">
      <c r="A1274" s="23" t="s">
        <v>2448</v>
      </c>
      <c r="B1274" s="94" t="s">
        <v>4703</v>
      </c>
      <c r="C1274" s="25"/>
      <c r="D1274" s="87">
        <f t="shared" si="25"/>
        <v>0</v>
      </c>
      <c r="E1274" s="88"/>
      <c r="F1274" s="89"/>
      <c r="G1274" s="4" t="str">
        <f t="shared" ref="G1274:G1337" si="27">IF(D1274&gt;C1274,"CMA ES MAYOR QUE TOTAL ACTIVIDADES","")</f>
        <v/>
      </c>
      <c r="X1274" s="56" t="str">
        <f t="shared" si="26"/>
        <v/>
      </c>
      <c r="Y1274" s="56"/>
    </row>
    <row r="1275" spans="1:25" ht="24" x14ac:dyDescent="0.25">
      <c r="A1275" s="23" t="s">
        <v>2450</v>
      </c>
      <c r="B1275" s="101" t="s">
        <v>4704</v>
      </c>
      <c r="C1275" s="25"/>
      <c r="D1275" s="87">
        <f t="shared" ref="D1275:D1338" si="28">+E1275+F1275</f>
        <v>0</v>
      </c>
      <c r="E1275" s="88"/>
      <c r="F1275" s="89"/>
      <c r="G1275" s="4" t="str">
        <f t="shared" si="27"/>
        <v/>
      </c>
      <c r="X1275" s="56" t="str">
        <f t="shared" si="26"/>
        <v/>
      </c>
      <c r="Y1275" s="56"/>
    </row>
    <row r="1276" spans="1:25" x14ac:dyDescent="0.25">
      <c r="A1276" s="23"/>
      <c r="B1276" s="46" t="s">
        <v>2452</v>
      </c>
      <c r="C1276" s="41">
        <f>SUM(C1277:C1340)</f>
        <v>0</v>
      </c>
      <c r="D1276" s="93">
        <f>SUM(D1277:D1340)</f>
        <v>0</v>
      </c>
      <c r="E1276" s="93">
        <f>SUM(E1277:E1340)</f>
        <v>0</v>
      </c>
      <c r="F1276" s="69">
        <f>SUM(F1277:F1340)</f>
        <v>0</v>
      </c>
      <c r="G1276" s="4" t="str">
        <f t="shared" si="27"/>
        <v/>
      </c>
      <c r="X1276" s="56" t="str">
        <f t="shared" si="26"/>
        <v/>
      </c>
      <c r="Y1276" s="56"/>
    </row>
    <row r="1277" spans="1:25" x14ac:dyDescent="0.25">
      <c r="A1277" s="23" t="s">
        <v>2453</v>
      </c>
      <c r="B1277" s="24" t="s">
        <v>2454</v>
      </c>
      <c r="C1277" s="25"/>
      <c r="D1277" s="87">
        <f t="shared" si="28"/>
        <v>0</v>
      </c>
      <c r="E1277" s="88"/>
      <c r="F1277" s="89"/>
      <c r="G1277" s="4" t="str">
        <f t="shared" si="27"/>
        <v/>
      </c>
      <c r="X1277" s="56" t="str">
        <f t="shared" ref="X1277:X1340" si="29">IF(D1277&gt;C1277,1,"")</f>
        <v/>
      </c>
      <c r="Y1277" s="56"/>
    </row>
    <row r="1278" spans="1:25" ht="24" x14ac:dyDescent="0.25">
      <c r="A1278" s="23" t="s">
        <v>2455</v>
      </c>
      <c r="B1278" s="28" t="s">
        <v>4705</v>
      </c>
      <c r="C1278" s="25"/>
      <c r="D1278" s="87">
        <f t="shared" si="28"/>
        <v>0</v>
      </c>
      <c r="E1278" s="88"/>
      <c r="F1278" s="89"/>
      <c r="G1278" s="4" t="str">
        <f t="shared" si="27"/>
        <v/>
      </c>
      <c r="X1278" s="56" t="str">
        <f t="shared" si="29"/>
        <v/>
      </c>
      <c r="Y1278" s="56"/>
    </row>
    <row r="1279" spans="1:25" x14ac:dyDescent="0.25">
      <c r="A1279" s="23" t="s">
        <v>2457</v>
      </c>
      <c r="B1279" s="24" t="s">
        <v>2458</v>
      </c>
      <c r="C1279" s="25"/>
      <c r="D1279" s="87">
        <f t="shared" si="28"/>
        <v>0</v>
      </c>
      <c r="E1279" s="88"/>
      <c r="F1279" s="89"/>
      <c r="G1279" s="4" t="str">
        <f t="shared" si="27"/>
        <v/>
      </c>
      <c r="X1279" s="56" t="str">
        <f t="shared" si="29"/>
        <v/>
      </c>
      <c r="Y1279" s="56"/>
    </row>
    <row r="1280" spans="1:25" x14ac:dyDescent="0.25">
      <c r="A1280" s="23" t="s">
        <v>2459</v>
      </c>
      <c r="B1280" s="24" t="s">
        <v>2460</v>
      </c>
      <c r="C1280" s="25"/>
      <c r="D1280" s="87">
        <f t="shared" si="28"/>
        <v>0</v>
      </c>
      <c r="E1280" s="88"/>
      <c r="F1280" s="89"/>
      <c r="G1280" s="4" t="str">
        <f t="shared" si="27"/>
        <v/>
      </c>
      <c r="X1280" s="56" t="str">
        <f t="shared" si="29"/>
        <v/>
      </c>
      <c r="Y1280" s="56"/>
    </row>
    <row r="1281" spans="1:25" ht="24" x14ac:dyDescent="0.25">
      <c r="A1281" s="23" t="s">
        <v>2461</v>
      </c>
      <c r="B1281" s="28" t="s">
        <v>4706</v>
      </c>
      <c r="C1281" s="25"/>
      <c r="D1281" s="87">
        <f t="shared" si="28"/>
        <v>0</v>
      </c>
      <c r="E1281" s="88"/>
      <c r="F1281" s="89"/>
      <c r="G1281" s="4" t="str">
        <f t="shared" si="27"/>
        <v/>
      </c>
      <c r="X1281" s="56" t="str">
        <f t="shared" si="29"/>
        <v/>
      </c>
      <c r="Y1281" s="56"/>
    </row>
    <row r="1282" spans="1:25" ht="24" x14ac:dyDescent="0.25">
      <c r="A1282" s="23" t="s">
        <v>2463</v>
      </c>
      <c r="B1282" s="28" t="s">
        <v>4707</v>
      </c>
      <c r="C1282" s="25"/>
      <c r="D1282" s="87">
        <f t="shared" si="28"/>
        <v>0</v>
      </c>
      <c r="E1282" s="88"/>
      <c r="F1282" s="89"/>
      <c r="G1282" s="4" t="str">
        <f t="shared" si="27"/>
        <v/>
      </c>
      <c r="X1282" s="56" t="str">
        <f t="shared" si="29"/>
        <v/>
      </c>
      <c r="Y1282" s="56"/>
    </row>
    <row r="1283" spans="1:25" ht="24" x14ac:dyDescent="0.25">
      <c r="A1283" s="23" t="s">
        <v>2465</v>
      </c>
      <c r="B1283" s="28" t="s">
        <v>4708</v>
      </c>
      <c r="C1283" s="25"/>
      <c r="D1283" s="87">
        <f t="shared" si="28"/>
        <v>0</v>
      </c>
      <c r="E1283" s="88"/>
      <c r="F1283" s="89"/>
      <c r="G1283" s="4" t="str">
        <f t="shared" si="27"/>
        <v/>
      </c>
      <c r="X1283" s="56" t="str">
        <f t="shared" si="29"/>
        <v/>
      </c>
      <c r="Y1283" s="56"/>
    </row>
    <row r="1284" spans="1:25" x14ac:dyDescent="0.25">
      <c r="A1284" s="23" t="s">
        <v>2467</v>
      </c>
      <c r="B1284" s="24" t="s">
        <v>2468</v>
      </c>
      <c r="C1284" s="25"/>
      <c r="D1284" s="87">
        <f t="shared" si="28"/>
        <v>0</v>
      </c>
      <c r="E1284" s="88"/>
      <c r="F1284" s="89"/>
      <c r="G1284" s="4" t="str">
        <f t="shared" si="27"/>
        <v/>
      </c>
      <c r="X1284" s="56" t="str">
        <f t="shared" si="29"/>
        <v/>
      </c>
      <c r="Y1284" s="56"/>
    </row>
    <row r="1285" spans="1:25" x14ac:dyDescent="0.25">
      <c r="A1285" s="23" t="s">
        <v>2469</v>
      </c>
      <c r="B1285" s="24" t="s">
        <v>2470</v>
      </c>
      <c r="C1285" s="25"/>
      <c r="D1285" s="87">
        <f t="shared" si="28"/>
        <v>0</v>
      </c>
      <c r="E1285" s="88"/>
      <c r="F1285" s="89"/>
      <c r="G1285" s="4" t="str">
        <f t="shared" si="27"/>
        <v/>
      </c>
      <c r="X1285" s="56" t="str">
        <f t="shared" si="29"/>
        <v/>
      </c>
      <c r="Y1285" s="56"/>
    </row>
    <row r="1286" spans="1:25" x14ac:dyDescent="0.25">
      <c r="A1286" s="23" t="s">
        <v>2471</v>
      </c>
      <c r="B1286" s="24" t="s">
        <v>2472</v>
      </c>
      <c r="C1286" s="25"/>
      <c r="D1286" s="87">
        <f t="shared" si="28"/>
        <v>0</v>
      </c>
      <c r="E1286" s="88"/>
      <c r="F1286" s="89"/>
      <c r="G1286" s="4" t="str">
        <f t="shared" si="27"/>
        <v/>
      </c>
      <c r="X1286" s="56" t="str">
        <f t="shared" si="29"/>
        <v/>
      </c>
      <c r="Y1286" s="56"/>
    </row>
    <row r="1287" spans="1:25" x14ac:dyDescent="0.25">
      <c r="A1287" s="23" t="s">
        <v>2473</v>
      </c>
      <c r="B1287" s="24" t="s">
        <v>2474</v>
      </c>
      <c r="C1287" s="25"/>
      <c r="D1287" s="87">
        <f t="shared" si="28"/>
        <v>0</v>
      </c>
      <c r="E1287" s="88"/>
      <c r="F1287" s="89"/>
      <c r="G1287" s="4" t="str">
        <f t="shared" si="27"/>
        <v/>
      </c>
      <c r="X1287" s="56" t="str">
        <f t="shared" si="29"/>
        <v/>
      </c>
      <c r="Y1287" s="56"/>
    </row>
    <row r="1288" spans="1:25" x14ac:dyDescent="0.25">
      <c r="A1288" s="23" t="s">
        <v>2475</v>
      </c>
      <c r="B1288" s="24" t="s">
        <v>4709</v>
      </c>
      <c r="C1288" s="25"/>
      <c r="D1288" s="87">
        <f t="shared" si="28"/>
        <v>0</v>
      </c>
      <c r="E1288" s="88"/>
      <c r="F1288" s="89"/>
      <c r="G1288" s="4" t="str">
        <f t="shared" si="27"/>
        <v/>
      </c>
      <c r="X1288" s="56" t="str">
        <f t="shared" si="29"/>
        <v/>
      </c>
      <c r="Y1288" s="56"/>
    </row>
    <row r="1289" spans="1:25" x14ac:dyDescent="0.25">
      <c r="A1289" s="23" t="s">
        <v>2477</v>
      </c>
      <c r="B1289" s="24" t="s">
        <v>4710</v>
      </c>
      <c r="C1289" s="25"/>
      <c r="D1289" s="87">
        <f t="shared" si="28"/>
        <v>0</v>
      </c>
      <c r="E1289" s="88"/>
      <c r="F1289" s="89"/>
      <c r="G1289" s="4" t="str">
        <f t="shared" si="27"/>
        <v/>
      </c>
      <c r="X1289" s="56" t="str">
        <f t="shared" si="29"/>
        <v/>
      </c>
      <c r="Y1289" s="56"/>
    </row>
    <row r="1290" spans="1:25" x14ac:dyDescent="0.25">
      <c r="A1290" s="23" t="s">
        <v>2479</v>
      </c>
      <c r="B1290" s="24" t="s">
        <v>2480</v>
      </c>
      <c r="C1290" s="25"/>
      <c r="D1290" s="87">
        <f t="shared" si="28"/>
        <v>0</v>
      </c>
      <c r="E1290" s="88"/>
      <c r="F1290" s="89"/>
      <c r="G1290" s="4" t="str">
        <f t="shared" si="27"/>
        <v/>
      </c>
      <c r="X1290" s="56" t="str">
        <f t="shared" si="29"/>
        <v/>
      </c>
      <c r="Y1290" s="56"/>
    </row>
    <row r="1291" spans="1:25" x14ac:dyDescent="0.25">
      <c r="A1291" s="23" t="s">
        <v>2481</v>
      </c>
      <c r="B1291" s="24" t="s">
        <v>2482</v>
      </c>
      <c r="C1291" s="25"/>
      <c r="D1291" s="87">
        <f t="shared" si="28"/>
        <v>0</v>
      </c>
      <c r="E1291" s="88"/>
      <c r="F1291" s="89"/>
      <c r="G1291" s="4" t="str">
        <f t="shared" si="27"/>
        <v/>
      </c>
      <c r="X1291" s="56" t="str">
        <f t="shared" si="29"/>
        <v/>
      </c>
      <c r="Y1291" s="56"/>
    </row>
    <row r="1292" spans="1:25" x14ac:dyDescent="0.25">
      <c r="A1292" s="23" t="s">
        <v>2483</v>
      </c>
      <c r="B1292" s="24" t="s">
        <v>2484</v>
      </c>
      <c r="C1292" s="25"/>
      <c r="D1292" s="87">
        <f t="shared" si="28"/>
        <v>0</v>
      </c>
      <c r="E1292" s="88"/>
      <c r="F1292" s="89"/>
      <c r="G1292" s="4" t="str">
        <f t="shared" si="27"/>
        <v/>
      </c>
      <c r="X1292" s="56" t="str">
        <f t="shared" si="29"/>
        <v/>
      </c>
      <c r="Y1292" s="56"/>
    </row>
    <row r="1293" spans="1:25" ht="24" x14ac:dyDescent="0.25">
      <c r="A1293" s="23" t="s">
        <v>2485</v>
      </c>
      <c r="B1293" s="28" t="s">
        <v>4711</v>
      </c>
      <c r="C1293" s="25"/>
      <c r="D1293" s="87">
        <f t="shared" si="28"/>
        <v>0</v>
      </c>
      <c r="E1293" s="88"/>
      <c r="F1293" s="89"/>
      <c r="G1293" s="4" t="str">
        <f t="shared" si="27"/>
        <v/>
      </c>
      <c r="X1293" s="56" t="str">
        <f t="shared" si="29"/>
        <v/>
      </c>
      <c r="Y1293" s="56"/>
    </row>
    <row r="1294" spans="1:25" x14ac:dyDescent="0.25">
      <c r="A1294" s="23" t="s">
        <v>2487</v>
      </c>
      <c r="B1294" s="24" t="s">
        <v>2488</v>
      </c>
      <c r="C1294" s="25"/>
      <c r="D1294" s="87">
        <f t="shared" si="28"/>
        <v>0</v>
      </c>
      <c r="E1294" s="88"/>
      <c r="F1294" s="89"/>
      <c r="G1294" s="4" t="str">
        <f t="shared" si="27"/>
        <v/>
      </c>
      <c r="X1294" s="56" t="str">
        <f t="shared" si="29"/>
        <v/>
      </c>
      <c r="Y1294" s="56"/>
    </row>
    <row r="1295" spans="1:25" x14ac:dyDescent="0.25">
      <c r="A1295" s="23" t="s">
        <v>2489</v>
      </c>
      <c r="B1295" s="24" t="s">
        <v>2490</v>
      </c>
      <c r="C1295" s="25"/>
      <c r="D1295" s="87">
        <f t="shared" si="28"/>
        <v>0</v>
      </c>
      <c r="E1295" s="88"/>
      <c r="F1295" s="89"/>
      <c r="G1295" s="4" t="str">
        <f t="shared" si="27"/>
        <v/>
      </c>
      <c r="X1295" s="56" t="str">
        <f t="shared" si="29"/>
        <v/>
      </c>
      <c r="Y1295" s="56"/>
    </row>
    <row r="1296" spans="1:25" x14ac:dyDescent="0.25">
      <c r="A1296" s="23" t="s">
        <v>2491</v>
      </c>
      <c r="B1296" s="24" t="s">
        <v>2492</v>
      </c>
      <c r="C1296" s="25"/>
      <c r="D1296" s="87">
        <f t="shared" si="28"/>
        <v>0</v>
      </c>
      <c r="E1296" s="88"/>
      <c r="F1296" s="89"/>
      <c r="G1296" s="4" t="str">
        <f t="shared" si="27"/>
        <v/>
      </c>
      <c r="X1296" s="56" t="str">
        <f t="shared" si="29"/>
        <v/>
      </c>
      <c r="Y1296" s="56"/>
    </row>
    <row r="1297" spans="1:25" ht="24" x14ac:dyDescent="0.25">
      <c r="A1297" s="23" t="s">
        <v>2493</v>
      </c>
      <c r="B1297" s="28" t="s">
        <v>4712</v>
      </c>
      <c r="C1297" s="25"/>
      <c r="D1297" s="87">
        <f t="shared" si="28"/>
        <v>0</v>
      </c>
      <c r="E1297" s="88"/>
      <c r="F1297" s="89"/>
      <c r="G1297" s="4" t="str">
        <f t="shared" si="27"/>
        <v/>
      </c>
      <c r="X1297" s="56" t="str">
        <f t="shared" si="29"/>
        <v/>
      </c>
      <c r="Y1297" s="56"/>
    </row>
    <row r="1298" spans="1:25" x14ac:dyDescent="0.25">
      <c r="A1298" s="23" t="s">
        <v>2495</v>
      </c>
      <c r="B1298" s="24" t="s">
        <v>2496</v>
      </c>
      <c r="C1298" s="25"/>
      <c r="D1298" s="87">
        <f t="shared" si="28"/>
        <v>0</v>
      </c>
      <c r="E1298" s="88"/>
      <c r="F1298" s="89"/>
      <c r="G1298" s="4" t="str">
        <f t="shared" si="27"/>
        <v/>
      </c>
      <c r="X1298" s="56" t="str">
        <f t="shared" si="29"/>
        <v/>
      </c>
      <c r="Y1298" s="56"/>
    </row>
    <row r="1299" spans="1:25" ht="24" x14ac:dyDescent="0.25">
      <c r="A1299" s="23" t="s">
        <v>2497</v>
      </c>
      <c r="B1299" s="28" t="s">
        <v>4713</v>
      </c>
      <c r="C1299" s="25"/>
      <c r="D1299" s="87">
        <f t="shared" si="28"/>
        <v>0</v>
      </c>
      <c r="E1299" s="88"/>
      <c r="F1299" s="89"/>
      <c r="G1299" s="4" t="str">
        <f t="shared" si="27"/>
        <v/>
      </c>
      <c r="X1299" s="56" t="str">
        <f t="shared" si="29"/>
        <v/>
      </c>
      <c r="Y1299" s="56"/>
    </row>
    <row r="1300" spans="1:25" x14ac:dyDescent="0.25">
      <c r="A1300" s="23" t="s">
        <v>2499</v>
      </c>
      <c r="B1300" s="24" t="s">
        <v>2500</v>
      </c>
      <c r="C1300" s="25"/>
      <c r="D1300" s="87">
        <f t="shared" si="28"/>
        <v>0</v>
      </c>
      <c r="E1300" s="88"/>
      <c r="F1300" s="89"/>
      <c r="G1300" s="4" t="str">
        <f t="shared" si="27"/>
        <v/>
      </c>
      <c r="X1300" s="56" t="str">
        <f t="shared" si="29"/>
        <v/>
      </c>
      <c r="Y1300" s="56"/>
    </row>
    <row r="1301" spans="1:25" x14ac:dyDescent="0.25">
      <c r="A1301" s="23" t="s">
        <v>2501</v>
      </c>
      <c r="B1301" s="24" t="s">
        <v>2502</v>
      </c>
      <c r="C1301" s="25"/>
      <c r="D1301" s="87">
        <f t="shared" si="28"/>
        <v>0</v>
      </c>
      <c r="E1301" s="88"/>
      <c r="F1301" s="89"/>
      <c r="G1301" s="4" t="str">
        <f t="shared" si="27"/>
        <v/>
      </c>
      <c r="X1301" s="56" t="str">
        <f t="shared" si="29"/>
        <v/>
      </c>
      <c r="Y1301" s="56"/>
    </row>
    <row r="1302" spans="1:25" x14ac:dyDescent="0.25">
      <c r="A1302" s="23" t="s">
        <v>2503</v>
      </c>
      <c r="B1302" s="24" t="s">
        <v>2504</v>
      </c>
      <c r="C1302" s="25"/>
      <c r="D1302" s="87">
        <f t="shared" si="28"/>
        <v>0</v>
      </c>
      <c r="E1302" s="88"/>
      <c r="F1302" s="89"/>
      <c r="G1302" s="4" t="str">
        <f t="shared" si="27"/>
        <v/>
      </c>
      <c r="X1302" s="56" t="str">
        <f t="shared" si="29"/>
        <v/>
      </c>
      <c r="Y1302" s="56"/>
    </row>
    <row r="1303" spans="1:25" x14ac:dyDescent="0.25">
      <c r="A1303" s="23" t="s">
        <v>2505</v>
      </c>
      <c r="B1303" s="24" t="s">
        <v>2506</v>
      </c>
      <c r="C1303" s="25"/>
      <c r="D1303" s="87">
        <f t="shared" si="28"/>
        <v>0</v>
      </c>
      <c r="E1303" s="88"/>
      <c r="F1303" s="89"/>
      <c r="G1303" s="4" t="str">
        <f t="shared" si="27"/>
        <v/>
      </c>
      <c r="X1303" s="56" t="str">
        <f t="shared" si="29"/>
        <v/>
      </c>
      <c r="Y1303" s="56"/>
    </row>
    <row r="1304" spans="1:25" x14ac:dyDescent="0.25">
      <c r="A1304" s="23" t="s">
        <v>2507</v>
      </c>
      <c r="B1304" s="24" t="s">
        <v>2508</v>
      </c>
      <c r="C1304" s="25"/>
      <c r="D1304" s="87">
        <f t="shared" si="28"/>
        <v>0</v>
      </c>
      <c r="E1304" s="88"/>
      <c r="F1304" s="89"/>
      <c r="G1304" s="4" t="str">
        <f t="shared" si="27"/>
        <v/>
      </c>
      <c r="X1304" s="56" t="str">
        <f t="shared" si="29"/>
        <v/>
      </c>
      <c r="Y1304" s="56"/>
    </row>
    <row r="1305" spans="1:25" x14ac:dyDescent="0.25">
      <c r="A1305" s="23" t="s">
        <v>2509</v>
      </c>
      <c r="B1305" s="24" t="s">
        <v>2510</v>
      </c>
      <c r="C1305" s="25"/>
      <c r="D1305" s="87">
        <f t="shared" si="28"/>
        <v>0</v>
      </c>
      <c r="E1305" s="88"/>
      <c r="F1305" s="89"/>
      <c r="G1305" s="4" t="str">
        <f t="shared" si="27"/>
        <v/>
      </c>
      <c r="X1305" s="56" t="str">
        <f t="shared" si="29"/>
        <v/>
      </c>
      <c r="Y1305" s="56"/>
    </row>
    <row r="1306" spans="1:25" ht="24" x14ac:dyDescent="0.25">
      <c r="A1306" s="23" t="s">
        <v>2511</v>
      </c>
      <c r="B1306" s="28" t="s">
        <v>4714</v>
      </c>
      <c r="C1306" s="25"/>
      <c r="D1306" s="87">
        <f t="shared" si="28"/>
        <v>0</v>
      </c>
      <c r="E1306" s="88"/>
      <c r="F1306" s="89"/>
      <c r="G1306" s="4" t="str">
        <f t="shared" si="27"/>
        <v/>
      </c>
      <c r="X1306" s="56" t="str">
        <f t="shared" si="29"/>
        <v/>
      </c>
      <c r="Y1306" s="56"/>
    </row>
    <row r="1307" spans="1:25" ht="24" x14ac:dyDescent="0.25">
      <c r="A1307" s="23" t="s">
        <v>2513</v>
      </c>
      <c r="B1307" s="28" t="s">
        <v>4715</v>
      </c>
      <c r="C1307" s="25"/>
      <c r="D1307" s="87">
        <f t="shared" si="28"/>
        <v>0</v>
      </c>
      <c r="E1307" s="88"/>
      <c r="F1307" s="89"/>
      <c r="G1307" s="4" t="str">
        <f t="shared" si="27"/>
        <v/>
      </c>
      <c r="X1307" s="56" t="str">
        <f t="shared" si="29"/>
        <v/>
      </c>
      <c r="Y1307" s="56"/>
    </row>
    <row r="1308" spans="1:25" ht="24" x14ac:dyDescent="0.25">
      <c r="A1308" s="23" t="s">
        <v>2515</v>
      </c>
      <c r="B1308" s="28" t="s">
        <v>4716</v>
      </c>
      <c r="C1308" s="25"/>
      <c r="D1308" s="87">
        <f t="shared" si="28"/>
        <v>0</v>
      </c>
      <c r="E1308" s="88"/>
      <c r="F1308" s="89"/>
      <c r="G1308" s="4" t="str">
        <f t="shared" si="27"/>
        <v/>
      </c>
      <c r="X1308" s="56" t="str">
        <f t="shared" si="29"/>
        <v/>
      </c>
      <c r="Y1308" s="56"/>
    </row>
    <row r="1309" spans="1:25" x14ac:dyDescent="0.25">
      <c r="A1309" s="23" t="s">
        <v>2517</v>
      </c>
      <c r="B1309" s="24" t="s">
        <v>2518</v>
      </c>
      <c r="C1309" s="25"/>
      <c r="D1309" s="87">
        <f t="shared" si="28"/>
        <v>0</v>
      </c>
      <c r="E1309" s="88"/>
      <c r="F1309" s="89"/>
      <c r="G1309" s="4" t="str">
        <f t="shared" si="27"/>
        <v/>
      </c>
      <c r="X1309" s="56" t="str">
        <f t="shared" si="29"/>
        <v/>
      </c>
      <c r="Y1309" s="56"/>
    </row>
    <row r="1310" spans="1:25" x14ac:dyDescent="0.25">
      <c r="A1310" s="23" t="s">
        <v>2519</v>
      </c>
      <c r="B1310" s="24" t="s">
        <v>2520</v>
      </c>
      <c r="C1310" s="25"/>
      <c r="D1310" s="87">
        <f t="shared" si="28"/>
        <v>0</v>
      </c>
      <c r="E1310" s="88"/>
      <c r="F1310" s="89"/>
      <c r="G1310" s="4" t="str">
        <f t="shared" si="27"/>
        <v/>
      </c>
      <c r="X1310" s="56" t="str">
        <f t="shared" si="29"/>
        <v/>
      </c>
      <c r="Y1310" s="56"/>
    </row>
    <row r="1311" spans="1:25" x14ac:dyDescent="0.25">
      <c r="A1311" s="23" t="s">
        <v>2521</v>
      </c>
      <c r="B1311" s="24" t="s">
        <v>2522</v>
      </c>
      <c r="C1311" s="25"/>
      <c r="D1311" s="87">
        <f t="shared" si="28"/>
        <v>0</v>
      </c>
      <c r="E1311" s="88"/>
      <c r="F1311" s="89"/>
      <c r="G1311" s="4" t="str">
        <f t="shared" si="27"/>
        <v/>
      </c>
      <c r="X1311" s="56" t="str">
        <f t="shared" si="29"/>
        <v/>
      </c>
      <c r="Y1311" s="56"/>
    </row>
    <row r="1312" spans="1:25" x14ac:dyDescent="0.25">
      <c r="A1312" s="23" t="s">
        <v>2523</v>
      </c>
      <c r="B1312" s="24" t="s">
        <v>2524</v>
      </c>
      <c r="C1312" s="25"/>
      <c r="D1312" s="87">
        <f t="shared" si="28"/>
        <v>0</v>
      </c>
      <c r="E1312" s="88"/>
      <c r="F1312" s="89"/>
      <c r="G1312" s="4" t="str">
        <f t="shared" si="27"/>
        <v/>
      </c>
      <c r="X1312" s="56" t="str">
        <f t="shared" si="29"/>
        <v/>
      </c>
      <c r="Y1312" s="56"/>
    </row>
    <row r="1313" spans="1:25" x14ac:dyDescent="0.25">
      <c r="A1313" s="23" t="s">
        <v>2525</v>
      </c>
      <c r="B1313" s="24" t="s">
        <v>2526</v>
      </c>
      <c r="C1313" s="25"/>
      <c r="D1313" s="87">
        <f t="shared" si="28"/>
        <v>0</v>
      </c>
      <c r="E1313" s="88"/>
      <c r="F1313" s="89"/>
      <c r="G1313" s="4" t="str">
        <f t="shared" si="27"/>
        <v/>
      </c>
      <c r="X1313" s="56" t="str">
        <f t="shared" si="29"/>
        <v/>
      </c>
      <c r="Y1313" s="56"/>
    </row>
    <row r="1314" spans="1:25" x14ac:dyDescent="0.25">
      <c r="A1314" s="23" t="s">
        <v>2527</v>
      </c>
      <c r="B1314" s="24" t="s">
        <v>2528</v>
      </c>
      <c r="C1314" s="25"/>
      <c r="D1314" s="87">
        <f t="shared" si="28"/>
        <v>0</v>
      </c>
      <c r="E1314" s="88"/>
      <c r="F1314" s="89"/>
      <c r="G1314" s="4" t="str">
        <f t="shared" si="27"/>
        <v/>
      </c>
      <c r="X1314" s="56" t="str">
        <f t="shared" si="29"/>
        <v/>
      </c>
      <c r="Y1314" s="56"/>
    </row>
    <row r="1315" spans="1:25" x14ac:dyDescent="0.25">
      <c r="A1315" s="23" t="s">
        <v>2529</v>
      </c>
      <c r="B1315" s="24" t="s">
        <v>2530</v>
      </c>
      <c r="C1315" s="25"/>
      <c r="D1315" s="87">
        <f t="shared" si="28"/>
        <v>0</v>
      </c>
      <c r="E1315" s="88"/>
      <c r="F1315" s="89"/>
      <c r="G1315" s="4" t="str">
        <f t="shared" si="27"/>
        <v/>
      </c>
      <c r="X1315" s="56" t="str">
        <f t="shared" si="29"/>
        <v/>
      </c>
      <c r="Y1315" s="56"/>
    </row>
    <row r="1316" spans="1:25" x14ac:dyDescent="0.25">
      <c r="A1316" s="23" t="s">
        <v>2531</v>
      </c>
      <c r="B1316" s="24" t="s">
        <v>2532</v>
      </c>
      <c r="C1316" s="25"/>
      <c r="D1316" s="87">
        <f t="shared" si="28"/>
        <v>0</v>
      </c>
      <c r="E1316" s="88"/>
      <c r="F1316" s="89"/>
      <c r="G1316" s="4" t="str">
        <f t="shared" si="27"/>
        <v/>
      </c>
      <c r="X1316" s="56" t="str">
        <f t="shared" si="29"/>
        <v/>
      </c>
      <c r="Y1316" s="56"/>
    </row>
    <row r="1317" spans="1:25" x14ac:dyDescent="0.25">
      <c r="A1317" s="23" t="s">
        <v>2533</v>
      </c>
      <c r="B1317" s="24" t="s">
        <v>2534</v>
      </c>
      <c r="C1317" s="25"/>
      <c r="D1317" s="87">
        <f t="shared" si="28"/>
        <v>0</v>
      </c>
      <c r="E1317" s="88"/>
      <c r="F1317" s="89"/>
      <c r="G1317" s="4" t="str">
        <f t="shared" si="27"/>
        <v/>
      </c>
      <c r="X1317" s="56" t="str">
        <f t="shared" si="29"/>
        <v/>
      </c>
      <c r="Y1317" s="56"/>
    </row>
    <row r="1318" spans="1:25" x14ac:dyDescent="0.25">
      <c r="A1318" s="23" t="s">
        <v>2535</v>
      </c>
      <c r="B1318" s="24" t="s">
        <v>2536</v>
      </c>
      <c r="C1318" s="25"/>
      <c r="D1318" s="87">
        <f t="shared" si="28"/>
        <v>0</v>
      </c>
      <c r="E1318" s="88"/>
      <c r="F1318" s="89"/>
      <c r="G1318" s="4" t="str">
        <f t="shared" si="27"/>
        <v/>
      </c>
      <c r="X1318" s="56" t="str">
        <f t="shared" si="29"/>
        <v/>
      </c>
      <c r="Y1318" s="56"/>
    </row>
    <row r="1319" spans="1:25" x14ac:dyDescent="0.25">
      <c r="A1319" s="23" t="s">
        <v>2537</v>
      </c>
      <c r="B1319" s="24" t="s">
        <v>2538</v>
      </c>
      <c r="C1319" s="25"/>
      <c r="D1319" s="87">
        <f t="shared" si="28"/>
        <v>0</v>
      </c>
      <c r="E1319" s="88"/>
      <c r="F1319" s="89"/>
      <c r="G1319" s="4" t="str">
        <f t="shared" si="27"/>
        <v/>
      </c>
      <c r="X1319" s="56" t="str">
        <f t="shared" si="29"/>
        <v/>
      </c>
      <c r="Y1319" s="56"/>
    </row>
    <row r="1320" spans="1:25" x14ac:dyDescent="0.25">
      <c r="A1320" s="23" t="s">
        <v>2539</v>
      </c>
      <c r="B1320" s="24" t="s">
        <v>2540</v>
      </c>
      <c r="C1320" s="25"/>
      <c r="D1320" s="87">
        <f t="shared" si="28"/>
        <v>0</v>
      </c>
      <c r="E1320" s="88"/>
      <c r="F1320" s="89"/>
      <c r="G1320" s="4" t="str">
        <f t="shared" si="27"/>
        <v/>
      </c>
      <c r="X1320" s="56" t="str">
        <f t="shared" si="29"/>
        <v/>
      </c>
      <c r="Y1320" s="56"/>
    </row>
    <row r="1321" spans="1:25" x14ac:dyDescent="0.25">
      <c r="A1321" s="23" t="s">
        <v>2541</v>
      </c>
      <c r="B1321" s="24" t="s">
        <v>2542</v>
      </c>
      <c r="C1321" s="25"/>
      <c r="D1321" s="87">
        <f t="shared" si="28"/>
        <v>0</v>
      </c>
      <c r="E1321" s="88"/>
      <c r="F1321" s="89"/>
      <c r="G1321" s="4" t="str">
        <f t="shared" si="27"/>
        <v/>
      </c>
      <c r="X1321" s="56" t="str">
        <f t="shared" si="29"/>
        <v/>
      </c>
      <c r="Y1321" s="56"/>
    </row>
    <row r="1322" spans="1:25" x14ac:dyDescent="0.25">
      <c r="A1322" s="23" t="s">
        <v>2543</v>
      </c>
      <c r="B1322" s="24" t="s">
        <v>2544</v>
      </c>
      <c r="C1322" s="25"/>
      <c r="D1322" s="87">
        <f t="shared" si="28"/>
        <v>0</v>
      </c>
      <c r="E1322" s="88"/>
      <c r="F1322" s="89"/>
      <c r="G1322" s="4" t="str">
        <f t="shared" si="27"/>
        <v/>
      </c>
      <c r="X1322" s="56" t="str">
        <f t="shared" si="29"/>
        <v/>
      </c>
      <c r="Y1322" s="56"/>
    </row>
    <row r="1323" spans="1:25" x14ac:dyDescent="0.25">
      <c r="A1323" s="23" t="s">
        <v>2545</v>
      </c>
      <c r="B1323" s="24" t="s">
        <v>2546</v>
      </c>
      <c r="C1323" s="25"/>
      <c r="D1323" s="87">
        <f t="shared" si="28"/>
        <v>0</v>
      </c>
      <c r="E1323" s="88"/>
      <c r="F1323" s="89"/>
      <c r="G1323" s="4" t="str">
        <f t="shared" si="27"/>
        <v/>
      </c>
      <c r="X1323" s="56" t="str">
        <f t="shared" si="29"/>
        <v/>
      </c>
      <c r="Y1323" s="56"/>
    </row>
    <row r="1324" spans="1:25" x14ac:dyDescent="0.25">
      <c r="A1324" s="23" t="s">
        <v>2547</v>
      </c>
      <c r="B1324" s="24" t="s">
        <v>4717</v>
      </c>
      <c r="C1324" s="25"/>
      <c r="D1324" s="87">
        <f t="shared" si="28"/>
        <v>0</v>
      </c>
      <c r="E1324" s="88"/>
      <c r="F1324" s="89"/>
      <c r="G1324" s="4" t="str">
        <f t="shared" si="27"/>
        <v/>
      </c>
      <c r="X1324" s="56" t="str">
        <f t="shared" si="29"/>
        <v/>
      </c>
      <c r="Y1324" s="56"/>
    </row>
    <row r="1325" spans="1:25" x14ac:dyDescent="0.25">
      <c r="A1325" s="23" t="s">
        <v>2549</v>
      </c>
      <c r="B1325" s="24" t="s">
        <v>4718</v>
      </c>
      <c r="C1325" s="25"/>
      <c r="D1325" s="87">
        <f t="shared" si="28"/>
        <v>0</v>
      </c>
      <c r="E1325" s="88"/>
      <c r="F1325" s="89"/>
      <c r="G1325" s="4" t="str">
        <f t="shared" si="27"/>
        <v/>
      </c>
      <c r="X1325" s="56" t="str">
        <f t="shared" si="29"/>
        <v/>
      </c>
      <c r="Y1325" s="56"/>
    </row>
    <row r="1326" spans="1:25" x14ac:dyDescent="0.25">
      <c r="A1326" s="23" t="s">
        <v>2551</v>
      </c>
      <c r="B1326" s="24" t="s">
        <v>2552</v>
      </c>
      <c r="C1326" s="25"/>
      <c r="D1326" s="87">
        <f t="shared" si="28"/>
        <v>0</v>
      </c>
      <c r="E1326" s="88"/>
      <c r="F1326" s="89"/>
      <c r="G1326" s="4" t="str">
        <f t="shared" si="27"/>
        <v/>
      </c>
      <c r="X1326" s="56" t="str">
        <f t="shared" si="29"/>
        <v/>
      </c>
      <c r="Y1326" s="56"/>
    </row>
    <row r="1327" spans="1:25" x14ac:dyDescent="0.25">
      <c r="A1327" s="23" t="s">
        <v>2553</v>
      </c>
      <c r="B1327" s="24" t="s">
        <v>2554</v>
      </c>
      <c r="C1327" s="25"/>
      <c r="D1327" s="87">
        <f t="shared" si="28"/>
        <v>0</v>
      </c>
      <c r="E1327" s="88"/>
      <c r="F1327" s="89"/>
      <c r="G1327" s="4" t="str">
        <f t="shared" si="27"/>
        <v/>
      </c>
      <c r="X1327" s="56" t="str">
        <f t="shared" si="29"/>
        <v/>
      </c>
      <c r="Y1327" s="56"/>
    </row>
    <row r="1328" spans="1:25" x14ac:dyDescent="0.25">
      <c r="A1328" s="23" t="s">
        <v>2555</v>
      </c>
      <c r="B1328" s="24" t="s">
        <v>2556</v>
      </c>
      <c r="C1328" s="25"/>
      <c r="D1328" s="87">
        <f t="shared" si="28"/>
        <v>0</v>
      </c>
      <c r="E1328" s="88"/>
      <c r="F1328" s="89"/>
      <c r="G1328" s="4" t="str">
        <f t="shared" si="27"/>
        <v/>
      </c>
      <c r="X1328" s="56" t="str">
        <f t="shared" si="29"/>
        <v/>
      </c>
      <c r="Y1328" s="56"/>
    </row>
    <row r="1329" spans="1:25" x14ac:dyDescent="0.25">
      <c r="A1329" s="23" t="s">
        <v>2557</v>
      </c>
      <c r="B1329" s="24" t="s">
        <v>2558</v>
      </c>
      <c r="C1329" s="25"/>
      <c r="D1329" s="87">
        <f t="shared" si="28"/>
        <v>0</v>
      </c>
      <c r="E1329" s="88"/>
      <c r="F1329" s="89"/>
      <c r="G1329" s="4" t="str">
        <f t="shared" si="27"/>
        <v/>
      </c>
      <c r="X1329" s="56" t="str">
        <f t="shared" si="29"/>
        <v/>
      </c>
      <c r="Y1329" s="56"/>
    </row>
    <row r="1330" spans="1:25" x14ac:dyDescent="0.25">
      <c r="A1330" s="23" t="s">
        <v>2559</v>
      </c>
      <c r="B1330" s="24" t="s">
        <v>2560</v>
      </c>
      <c r="C1330" s="25"/>
      <c r="D1330" s="87">
        <f t="shared" si="28"/>
        <v>0</v>
      </c>
      <c r="E1330" s="88"/>
      <c r="F1330" s="89"/>
      <c r="G1330" s="4" t="str">
        <f t="shared" si="27"/>
        <v/>
      </c>
      <c r="X1330" s="56" t="str">
        <f t="shared" si="29"/>
        <v/>
      </c>
      <c r="Y1330" s="56"/>
    </row>
    <row r="1331" spans="1:25" x14ac:dyDescent="0.25">
      <c r="A1331" s="23" t="s">
        <v>2561</v>
      </c>
      <c r="B1331" s="24" t="s">
        <v>2562</v>
      </c>
      <c r="C1331" s="25"/>
      <c r="D1331" s="87">
        <f t="shared" si="28"/>
        <v>0</v>
      </c>
      <c r="E1331" s="88"/>
      <c r="F1331" s="89"/>
      <c r="G1331" s="4" t="str">
        <f t="shared" si="27"/>
        <v/>
      </c>
      <c r="X1331" s="56" t="str">
        <f t="shared" si="29"/>
        <v/>
      </c>
      <c r="Y1331" s="56"/>
    </row>
    <row r="1332" spans="1:25" x14ac:dyDescent="0.25">
      <c r="A1332" s="23" t="s">
        <v>2563</v>
      </c>
      <c r="B1332" s="24" t="s">
        <v>2564</v>
      </c>
      <c r="C1332" s="25"/>
      <c r="D1332" s="87">
        <f t="shared" si="28"/>
        <v>0</v>
      </c>
      <c r="E1332" s="88"/>
      <c r="F1332" s="89"/>
      <c r="G1332" s="4" t="str">
        <f t="shared" si="27"/>
        <v/>
      </c>
      <c r="X1332" s="56" t="str">
        <f t="shared" si="29"/>
        <v/>
      </c>
      <c r="Y1332" s="56"/>
    </row>
    <row r="1333" spans="1:25" ht="24" x14ac:dyDescent="0.25">
      <c r="A1333" s="23" t="s">
        <v>2565</v>
      </c>
      <c r="B1333" s="28" t="s">
        <v>4719</v>
      </c>
      <c r="C1333" s="25"/>
      <c r="D1333" s="87">
        <f t="shared" si="28"/>
        <v>0</v>
      </c>
      <c r="E1333" s="88"/>
      <c r="F1333" s="89"/>
      <c r="G1333" s="4" t="str">
        <f t="shared" si="27"/>
        <v/>
      </c>
      <c r="X1333" s="56" t="str">
        <f t="shared" si="29"/>
        <v/>
      </c>
      <c r="Y1333" s="56"/>
    </row>
    <row r="1334" spans="1:25" x14ac:dyDescent="0.25">
      <c r="A1334" s="23" t="s">
        <v>2567</v>
      </c>
      <c r="B1334" s="24" t="s">
        <v>2568</v>
      </c>
      <c r="C1334" s="25"/>
      <c r="D1334" s="87">
        <f t="shared" si="28"/>
        <v>0</v>
      </c>
      <c r="E1334" s="88"/>
      <c r="F1334" s="89"/>
      <c r="G1334" s="4" t="str">
        <f t="shared" si="27"/>
        <v/>
      </c>
      <c r="X1334" s="56" t="str">
        <f t="shared" si="29"/>
        <v/>
      </c>
      <c r="Y1334" s="56"/>
    </row>
    <row r="1335" spans="1:25" x14ac:dyDescent="0.25">
      <c r="A1335" s="23" t="s">
        <v>2569</v>
      </c>
      <c r="B1335" s="24" t="s">
        <v>2570</v>
      </c>
      <c r="C1335" s="25"/>
      <c r="D1335" s="87">
        <f t="shared" si="28"/>
        <v>0</v>
      </c>
      <c r="E1335" s="88"/>
      <c r="F1335" s="89"/>
      <c r="G1335" s="4" t="str">
        <f t="shared" si="27"/>
        <v/>
      </c>
      <c r="X1335" s="56" t="str">
        <f t="shared" si="29"/>
        <v/>
      </c>
      <c r="Y1335" s="56"/>
    </row>
    <row r="1336" spans="1:25" x14ac:dyDescent="0.25">
      <c r="A1336" s="23" t="s">
        <v>2571</v>
      </c>
      <c r="B1336" s="24" t="s">
        <v>2572</v>
      </c>
      <c r="C1336" s="25"/>
      <c r="D1336" s="87">
        <f t="shared" si="28"/>
        <v>0</v>
      </c>
      <c r="E1336" s="88"/>
      <c r="F1336" s="89"/>
      <c r="G1336" s="4" t="str">
        <f t="shared" si="27"/>
        <v/>
      </c>
      <c r="X1336" s="56" t="str">
        <f t="shared" si="29"/>
        <v/>
      </c>
      <c r="Y1336" s="56"/>
    </row>
    <row r="1337" spans="1:25" ht="24" x14ac:dyDescent="0.25">
      <c r="A1337" s="23" t="s">
        <v>2573</v>
      </c>
      <c r="B1337" s="28" t="s">
        <v>4720</v>
      </c>
      <c r="C1337" s="25"/>
      <c r="D1337" s="87">
        <f t="shared" si="28"/>
        <v>0</v>
      </c>
      <c r="E1337" s="88"/>
      <c r="F1337" s="89"/>
      <c r="G1337" s="4" t="str">
        <f t="shared" si="27"/>
        <v/>
      </c>
      <c r="X1337" s="56" t="str">
        <f t="shared" si="29"/>
        <v/>
      </c>
      <c r="Y1337" s="56"/>
    </row>
    <row r="1338" spans="1:25" x14ac:dyDescent="0.25">
      <c r="A1338" s="23" t="s">
        <v>2575</v>
      </c>
      <c r="B1338" s="24" t="s">
        <v>2576</v>
      </c>
      <c r="C1338" s="25"/>
      <c r="D1338" s="87">
        <f t="shared" si="28"/>
        <v>0</v>
      </c>
      <c r="E1338" s="88"/>
      <c r="F1338" s="89"/>
      <c r="G1338" s="4" t="str">
        <f t="shared" ref="G1338:G1401" si="30">IF(D1338&gt;C1338,"CMA ES MAYOR QUE TOTAL ACTIVIDADES","")</f>
        <v/>
      </c>
      <c r="X1338" s="56" t="str">
        <f t="shared" si="29"/>
        <v/>
      </c>
      <c r="Y1338" s="56"/>
    </row>
    <row r="1339" spans="1:25" x14ac:dyDescent="0.25">
      <c r="A1339" s="23" t="s">
        <v>2577</v>
      </c>
      <c r="B1339" s="24" t="s">
        <v>2578</v>
      </c>
      <c r="C1339" s="25"/>
      <c r="D1339" s="87">
        <f t="shared" ref="D1339:D1402" si="31">+E1339+F1339</f>
        <v>0</v>
      </c>
      <c r="E1339" s="88"/>
      <c r="F1339" s="89"/>
      <c r="G1339" s="4" t="str">
        <f t="shared" si="30"/>
        <v/>
      </c>
      <c r="X1339" s="56" t="str">
        <f t="shared" si="29"/>
        <v/>
      </c>
      <c r="Y1339" s="56"/>
    </row>
    <row r="1340" spans="1:25" x14ac:dyDescent="0.25">
      <c r="A1340" s="23" t="s">
        <v>2579</v>
      </c>
      <c r="B1340" s="53" t="s">
        <v>2580</v>
      </c>
      <c r="C1340" s="25"/>
      <c r="D1340" s="87">
        <f t="shared" si="31"/>
        <v>0</v>
      </c>
      <c r="E1340" s="88"/>
      <c r="F1340" s="89"/>
      <c r="G1340" s="4" t="str">
        <f t="shared" si="30"/>
        <v/>
      </c>
      <c r="X1340" s="56" t="str">
        <f t="shared" si="29"/>
        <v/>
      </c>
      <c r="Y1340" s="56"/>
    </row>
    <row r="1341" spans="1:25" x14ac:dyDescent="0.25">
      <c r="A1341" s="47"/>
      <c r="B1341" s="97" t="s">
        <v>2581</v>
      </c>
      <c r="C1341" s="41"/>
      <c r="D1341" s="42"/>
      <c r="E1341" s="42"/>
      <c r="F1341" s="43"/>
      <c r="X1341" s="56" t="str">
        <f t="shared" ref="X1341:X1404" si="32">IF(D1341&gt;C1341,1,"")</f>
        <v/>
      </c>
      <c r="Y1341" s="56"/>
    </row>
    <row r="1342" spans="1:25" x14ac:dyDescent="0.25">
      <c r="A1342" s="47"/>
      <c r="B1342" s="19" t="s">
        <v>2272</v>
      </c>
      <c r="C1342" s="41">
        <f>SUM(C1343:C1345)</f>
        <v>0</v>
      </c>
      <c r="D1342" s="42"/>
      <c r="E1342" s="42"/>
      <c r="F1342" s="43"/>
      <c r="X1342" s="56" t="str">
        <f t="shared" si="32"/>
        <v/>
      </c>
      <c r="Y1342" s="56"/>
    </row>
    <row r="1343" spans="1:25" x14ac:dyDescent="0.25">
      <c r="A1343" s="23" t="s">
        <v>2582</v>
      </c>
      <c r="B1343" s="24" t="s">
        <v>2583</v>
      </c>
      <c r="C1343" s="25"/>
      <c r="D1343" s="26"/>
      <c r="E1343" s="26"/>
      <c r="F1343" s="27"/>
      <c r="X1343" s="56" t="str">
        <f t="shared" si="32"/>
        <v/>
      </c>
      <c r="Y1343" s="56"/>
    </row>
    <row r="1344" spans="1:25" x14ac:dyDescent="0.25">
      <c r="A1344" s="23" t="s">
        <v>2584</v>
      </c>
      <c r="B1344" s="24" t="s">
        <v>2585</v>
      </c>
      <c r="C1344" s="25"/>
      <c r="D1344" s="26"/>
      <c r="E1344" s="26"/>
      <c r="F1344" s="27"/>
      <c r="X1344" s="56" t="str">
        <f t="shared" si="32"/>
        <v/>
      </c>
      <c r="Y1344" s="56"/>
    </row>
    <row r="1345" spans="1:25" x14ac:dyDescent="0.25">
      <c r="A1345" s="23" t="s">
        <v>2586</v>
      </c>
      <c r="B1345" s="36" t="s">
        <v>2587</v>
      </c>
      <c r="C1345" s="25"/>
      <c r="D1345" s="26"/>
      <c r="E1345" s="26"/>
      <c r="F1345" s="27"/>
      <c r="X1345" s="56" t="str">
        <f t="shared" si="32"/>
        <v/>
      </c>
      <c r="Y1345" s="56"/>
    </row>
    <row r="1346" spans="1:25" x14ac:dyDescent="0.25">
      <c r="A1346" s="47"/>
      <c r="B1346" s="19" t="s">
        <v>2588</v>
      </c>
      <c r="C1346" s="41">
        <f>SUM(C1347:C1429)</f>
        <v>0</v>
      </c>
      <c r="D1346" s="93">
        <f>SUM(D1347:D1429)</f>
        <v>0</v>
      </c>
      <c r="E1346" s="93">
        <f>SUM(E1347:E1429)</f>
        <v>0</v>
      </c>
      <c r="F1346" s="69">
        <f>SUM(F1347:F1429)</f>
        <v>0</v>
      </c>
      <c r="G1346" s="4" t="str">
        <f t="shared" si="30"/>
        <v/>
      </c>
      <c r="X1346" s="56" t="str">
        <f t="shared" si="32"/>
        <v/>
      </c>
      <c r="Y1346" s="56"/>
    </row>
    <row r="1347" spans="1:25" ht="24" x14ac:dyDescent="0.25">
      <c r="A1347" s="23" t="s">
        <v>2589</v>
      </c>
      <c r="B1347" s="28" t="s">
        <v>4721</v>
      </c>
      <c r="C1347" s="25"/>
      <c r="D1347" s="87">
        <f t="shared" si="31"/>
        <v>0</v>
      </c>
      <c r="E1347" s="88"/>
      <c r="F1347" s="89"/>
      <c r="G1347" s="4" t="str">
        <f t="shared" si="30"/>
        <v/>
      </c>
      <c r="X1347" s="56" t="str">
        <f t="shared" si="32"/>
        <v/>
      </c>
      <c r="Y1347" s="56"/>
    </row>
    <row r="1348" spans="1:25" ht="24" x14ac:dyDescent="0.25">
      <c r="A1348" s="23" t="s">
        <v>2591</v>
      </c>
      <c r="B1348" s="28" t="s">
        <v>4722</v>
      </c>
      <c r="C1348" s="25"/>
      <c r="D1348" s="87">
        <f t="shared" si="31"/>
        <v>0</v>
      </c>
      <c r="E1348" s="88"/>
      <c r="F1348" s="89"/>
      <c r="G1348" s="4" t="str">
        <f t="shared" si="30"/>
        <v/>
      </c>
      <c r="X1348" s="56" t="str">
        <f t="shared" si="32"/>
        <v/>
      </c>
      <c r="Y1348" s="56"/>
    </row>
    <row r="1349" spans="1:25" x14ac:dyDescent="0.25">
      <c r="A1349" s="23" t="s">
        <v>2593</v>
      </c>
      <c r="B1349" s="24" t="s">
        <v>2594</v>
      </c>
      <c r="C1349" s="25"/>
      <c r="D1349" s="87">
        <f t="shared" si="31"/>
        <v>0</v>
      </c>
      <c r="E1349" s="88"/>
      <c r="F1349" s="89"/>
      <c r="G1349" s="4" t="str">
        <f t="shared" si="30"/>
        <v/>
      </c>
      <c r="X1349" s="56" t="str">
        <f t="shared" si="32"/>
        <v/>
      </c>
      <c r="Y1349" s="56"/>
    </row>
    <row r="1350" spans="1:25" ht="24" x14ac:dyDescent="0.25">
      <c r="A1350" s="23" t="s">
        <v>2595</v>
      </c>
      <c r="B1350" s="28" t="s">
        <v>4723</v>
      </c>
      <c r="C1350" s="25"/>
      <c r="D1350" s="87">
        <f t="shared" si="31"/>
        <v>0</v>
      </c>
      <c r="E1350" s="88"/>
      <c r="F1350" s="89"/>
      <c r="G1350" s="4" t="str">
        <f t="shared" si="30"/>
        <v/>
      </c>
      <c r="X1350" s="56" t="str">
        <f t="shared" si="32"/>
        <v/>
      </c>
      <c r="Y1350" s="56"/>
    </row>
    <row r="1351" spans="1:25" ht="35.25" x14ac:dyDescent="0.25">
      <c r="A1351" s="23" t="s">
        <v>2597</v>
      </c>
      <c r="B1351" s="28" t="s">
        <v>4724</v>
      </c>
      <c r="C1351" s="25"/>
      <c r="D1351" s="87">
        <f t="shared" si="31"/>
        <v>0</v>
      </c>
      <c r="E1351" s="88"/>
      <c r="F1351" s="89"/>
      <c r="G1351" s="4" t="str">
        <f t="shared" si="30"/>
        <v/>
      </c>
      <c r="X1351" s="56" t="str">
        <f t="shared" si="32"/>
        <v/>
      </c>
      <c r="Y1351" s="56"/>
    </row>
    <row r="1352" spans="1:25" x14ac:dyDescent="0.25">
      <c r="A1352" s="23" t="s">
        <v>2599</v>
      </c>
      <c r="B1352" s="24" t="s">
        <v>2600</v>
      </c>
      <c r="C1352" s="25"/>
      <c r="D1352" s="87">
        <f t="shared" si="31"/>
        <v>0</v>
      </c>
      <c r="E1352" s="88"/>
      <c r="F1352" s="89"/>
      <c r="G1352" s="4" t="str">
        <f t="shared" si="30"/>
        <v/>
      </c>
      <c r="X1352" s="56" t="str">
        <f t="shared" si="32"/>
        <v/>
      </c>
      <c r="Y1352" s="56"/>
    </row>
    <row r="1353" spans="1:25" x14ac:dyDescent="0.25">
      <c r="A1353" s="23" t="s">
        <v>2601</v>
      </c>
      <c r="B1353" s="24" t="s">
        <v>2602</v>
      </c>
      <c r="C1353" s="25"/>
      <c r="D1353" s="87">
        <f t="shared" si="31"/>
        <v>0</v>
      </c>
      <c r="E1353" s="88"/>
      <c r="F1353" s="89"/>
      <c r="G1353" s="4" t="str">
        <f t="shared" si="30"/>
        <v/>
      </c>
      <c r="X1353" s="56" t="str">
        <f t="shared" si="32"/>
        <v/>
      </c>
      <c r="Y1353" s="56"/>
    </row>
    <row r="1354" spans="1:25" x14ac:dyDescent="0.25">
      <c r="A1354" s="23" t="s">
        <v>2603</v>
      </c>
      <c r="B1354" s="24" t="s">
        <v>2604</v>
      </c>
      <c r="C1354" s="25"/>
      <c r="D1354" s="87">
        <f t="shared" si="31"/>
        <v>0</v>
      </c>
      <c r="E1354" s="88"/>
      <c r="F1354" s="89"/>
      <c r="G1354" s="4" t="str">
        <f t="shared" si="30"/>
        <v/>
      </c>
      <c r="X1354" s="56" t="str">
        <f t="shared" si="32"/>
        <v/>
      </c>
      <c r="Y1354" s="56"/>
    </row>
    <row r="1355" spans="1:25" x14ac:dyDescent="0.25">
      <c r="A1355" s="23" t="s">
        <v>2605</v>
      </c>
      <c r="B1355" s="24" t="s">
        <v>2606</v>
      </c>
      <c r="C1355" s="25"/>
      <c r="D1355" s="87">
        <f t="shared" si="31"/>
        <v>0</v>
      </c>
      <c r="E1355" s="88"/>
      <c r="F1355" s="89"/>
      <c r="G1355" s="4" t="str">
        <f t="shared" si="30"/>
        <v/>
      </c>
      <c r="X1355" s="56" t="str">
        <f t="shared" si="32"/>
        <v/>
      </c>
      <c r="Y1355" s="56"/>
    </row>
    <row r="1356" spans="1:25" x14ac:dyDescent="0.25">
      <c r="A1356" s="23" t="s">
        <v>2607</v>
      </c>
      <c r="B1356" s="24" t="s">
        <v>4725</v>
      </c>
      <c r="C1356" s="25"/>
      <c r="D1356" s="87">
        <f t="shared" si="31"/>
        <v>0</v>
      </c>
      <c r="E1356" s="88"/>
      <c r="F1356" s="89"/>
      <c r="G1356" s="4" t="str">
        <f t="shared" si="30"/>
        <v/>
      </c>
      <c r="X1356" s="56" t="str">
        <f t="shared" si="32"/>
        <v/>
      </c>
      <c r="Y1356" s="56"/>
    </row>
    <row r="1357" spans="1:25" x14ac:dyDescent="0.25">
      <c r="A1357" s="23" t="s">
        <v>2609</v>
      </c>
      <c r="B1357" s="24" t="s">
        <v>4726</v>
      </c>
      <c r="C1357" s="25"/>
      <c r="D1357" s="87">
        <f t="shared" si="31"/>
        <v>0</v>
      </c>
      <c r="E1357" s="88"/>
      <c r="F1357" s="89"/>
      <c r="G1357" s="4" t="str">
        <f t="shared" si="30"/>
        <v/>
      </c>
      <c r="X1357" s="56" t="str">
        <f t="shared" si="32"/>
        <v/>
      </c>
      <c r="Y1357" s="56"/>
    </row>
    <row r="1358" spans="1:25" x14ac:dyDescent="0.25">
      <c r="A1358" s="23" t="s">
        <v>2611</v>
      </c>
      <c r="B1358" s="24" t="s">
        <v>2612</v>
      </c>
      <c r="C1358" s="25"/>
      <c r="D1358" s="87">
        <f t="shared" si="31"/>
        <v>0</v>
      </c>
      <c r="E1358" s="88"/>
      <c r="F1358" s="89"/>
      <c r="G1358" s="4" t="str">
        <f t="shared" si="30"/>
        <v/>
      </c>
      <c r="X1358" s="56" t="str">
        <f t="shared" si="32"/>
        <v/>
      </c>
      <c r="Y1358" s="56"/>
    </row>
    <row r="1359" spans="1:25" x14ac:dyDescent="0.25">
      <c r="A1359" s="23" t="s">
        <v>2613</v>
      </c>
      <c r="B1359" s="24" t="s">
        <v>2614</v>
      </c>
      <c r="C1359" s="25"/>
      <c r="D1359" s="87">
        <f t="shared" si="31"/>
        <v>0</v>
      </c>
      <c r="E1359" s="88"/>
      <c r="F1359" s="89"/>
      <c r="G1359" s="4" t="str">
        <f t="shared" si="30"/>
        <v/>
      </c>
      <c r="X1359" s="56" t="str">
        <f t="shared" si="32"/>
        <v/>
      </c>
      <c r="Y1359" s="56"/>
    </row>
    <row r="1360" spans="1:25" x14ac:dyDescent="0.25">
      <c r="A1360" s="23" t="s">
        <v>2615</v>
      </c>
      <c r="B1360" s="24" t="s">
        <v>2616</v>
      </c>
      <c r="C1360" s="25"/>
      <c r="D1360" s="87">
        <f t="shared" si="31"/>
        <v>0</v>
      </c>
      <c r="E1360" s="88"/>
      <c r="F1360" s="89"/>
      <c r="G1360" s="4" t="str">
        <f t="shared" si="30"/>
        <v/>
      </c>
      <c r="X1360" s="56" t="str">
        <f t="shared" si="32"/>
        <v/>
      </c>
      <c r="Y1360" s="56"/>
    </row>
    <row r="1361" spans="1:25" x14ac:dyDescent="0.25">
      <c r="A1361" s="23" t="s">
        <v>2617</v>
      </c>
      <c r="B1361" s="24" t="s">
        <v>2618</v>
      </c>
      <c r="C1361" s="25"/>
      <c r="D1361" s="87">
        <f t="shared" si="31"/>
        <v>0</v>
      </c>
      <c r="E1361" s="88"/>
      <c r="F1361" s="89"/>
      <c r="G1361" s="4" t="str">
        <f t="shared" si="30"/>
        <v/>
      </c>
      <c r="X1361" s="56" t="str">
        <f t="shared" si="32"/>
        <v/>
      </c>
      <c r="Y1361" s="56"/>
    </row>
    <row r="1362" spans="1:25" x14ac:dyDescent="0.25">
      <c r="A1362" s="23" t="s">
        <v>2619</v>
      </c>
      <c r="B1362" s="24" t="s">
        <v>2620</v>
      </c>
      <c r="C1362" s="25"/>
      <c r="D1362" s="87">
        <f t="shared" si="31"/>
        <v>0</v>
      </c>
      <c r="E1362" s="88"/>
      <c r="F1362" s="89"/>
      <c r="G1362" s="4" t="str">
        <f t="shared" si="30"/>
        <v/>
      </c>
      <c r="X1362" s="56" t="str">
        <f t="shared" si="32"/>
        <v/>
      </c>
      <c r="Y1362" s="56"/>
    </row>
    <row r="1363" spans="1:25" x14ac:dyDescent="0.25">
      <c r="A1363" s="23" t="s">
        <v>2621</v>
      </c>
      <c r="B1363" s="24" t="s">
        <v>2622</v>
      </c>
      <c r="C1363" s="25"/>
      <c r="D1363" s="87">
        <f t="shared" si="31"/>
        <v>0</v>
      </c>
      <c r="E1363" s="88"/>
      <c r="F1363" s="89"/>
      <c r="G1363" s="4" t="str">
        <f t="shared" si="30"/>
        <v/>
      </c>
      <c r="X1363" s="56" t="str">
        <f t="shared" si="32"/>
        <v/>
      </c>
      <c r="Y1363" s="56"/>
    </row>
    <row r="1364" spans="1:25" x14ac:dyDescent="0.25">
      <c r="A1364" s="23" t="s">
        <v>2623</v>
      </c>
      <c r="B1364" s="24" t="s">
        <v>4727</v>
      </c>
      <c r="C1364" s="25"/>
      <c r="D1364" s="87">
        <f t="shared" si="31"/>
        <v>0</v>
      </c>
      <c r="E1364" s="88"/>
      <c r="F1364" s="89"/>
      <c r="G1364" s="4" t="str">
        <f t="shared" si="30"/>
        <v/>
      </c>
      <c r="X1364" s="56" t="str">
        <f t="shared" si="32"/>
        <v/>
      </c>
      <c r="Y1364" s="56"/>
    </row>
    <row r="1365" spans="1:25" x14ac:dyDescent="0.25">
      <c r="A1365" s="23" t="s">
        <v>2625</v>
      </c>
      <c r="B1365" s="24" t="s">
        <v>4728</v>
      </c>
      <c r="C1365" s="25"/>
      <c r="D1365" s="87">
        <f t="shared" si="31"/>
        <v>0</v>
      </c>
      <c r="E1365" s="88"/>
      <c r="F1365" s="89"/>
      <c r="G1365" s="4" t="str">
        <f t="shared" si="30"/>
        <v/>
      </c>
      <c r="X1365" s="56" t="str">
        <f t="shared" si="32"/>
        <v/>
      </c>
      <c r="Y1365" s="56"/>
    </row>
    <row r="1366" spans="1:25" x14ac:dyDescent="0.25">
      <c r="A1366" s="23" t="s">
        <v>2627</v>
      </c>
      <c r="B1366" s="24" t="s">
        <v>2628</v>
      </c>
      <c r="C1366" s="25"/>
      <c r="D1366" s="87">
        <f t="shared" si="31"/>
        <v>0</v>
      </c>
      <c r="E1366" s="88"/>
      <c r="F1366" s="89"/>
      <c r="G1366" s="4" t="str">
        <f t="shared" si="30"/>
        <v/>
      </c>
      <c r="X1366" s="56" t="str">
        <f t="shared" si="32"/>
        <v/>
      </c>
      <c r="Y1366" s="56"/>
    </row>
    <row r="1367" spans="1:25" x14ac:dyDescent="0.25">
      <c r="A1367" s="23" t="s">
        <v>2629</v>
      </c>
      <c r="B1367" s="24" t="s">
        <v>2630</v>
      </c>
      <c r="C1367" s="25"/>
      <c r="D1367" s="87">
        <f t="shared" si="31"/>
        <v>0</v>
      </c>
      <c r="E1367" s="88"/>
      <c r="F1367" s="89"/>
      <c r="G1367" s="4" t="str">
        <f t="shared" si="30"/>
        <v/>
      </c>
      <c r="X1367" s="56" t="str">
        <f t="shared" si="32"/>
        <v/>
      </c>
      <c r="Y1367" s="56"/>
    </row>
    <row r="1368" spans="1:25" ht="24" x14ac:dyDescent="0.25">
      <c r="A1368" s="23" t="s">
        <v>2631</v>
      </c>
      <c r="B1368" s="28" t="s">
        <v>4729</v>
      </c>
      <c r="C1368" s="25"/>
      <c r="D1368" s="87">
        <f t="shared" si="31"/>
        <v>0</v>
      </c>
      <c r="E1368" s="88"/>
      <c r="F1368" s="89"/>
      <c r="G1368" s="4" t="str">
        <f t="shared" si="30"/>
        <v/>
      </c>
      <c r="X1368" s="56" t="str">
        <f t="shared" si="32"/>
        <v/>
      </c>
      <c r="Y1368" s="56"/>
    </row>
    <row r="1369" spans="1:25" x14ac:dyDescent="0.25">
      <c r="A1369" s="23" t="s">
        <v>2633</v>
      </c>
      <c r="B1369" s="24" t="s">
        <v>2634</v>
      </c>
      <c r="C1369" s="25"/>
      <c r="D1369" s="87">
        <f t="shared" si="31"/>
        <v>0</v>
      </c>
      <c r="E1369" s="88"/>
      <c r="F1369" s="89"/>
      <c r="G1369" s="4" t="str">
        <f t="shared" si="30"/>
        <v/>
      </c>
      <c r="X1369" s="56" t="str">
        <f t="shared" si="32"/>
        <v/>
      </c>
      <c r="Y1369" s="56"/>
    </row>
    <row r="1370" spans="1:25" ht="24" x14ac:dyDescent="0.25">
      <c r="A1370" s="23" t="s">
        <v>2635</v>
      </c>
      <c r="B1370" s="28" t="s">
        <v>4730</v>
      </c>
      <c r="C1370" s="25"/>
      <c r="D1370" s="87">
        <f t="shared" si="31"/>
        <v>0</v>
      </c>
      <c r="E1370" s="88"/>
      <c r="F1370" s="89"/>
      <c r="G1370" s="4" t="str">
        <f t="shared" si="30"/>
        <v/>
      </c>
      <c r="X1370" s="56" t="str">
        <f t="shared" si="32"/>
        <v/>
      </c>
      <c r="Y1370" s="56"/>
    </row>
    <row r="1371" spans="1:25" x14ac:dyDescent="0.25">
      <c r="A1371" s="23" t="s">
        <v>2637</v>
      </c>
      <c r="B1371" s="24" t="s">
        <v>2638</v>
      </c>
      <c r="C1371" s="25"/>
      <c r="D1371" s="87">
        <f t="shared" si="31"/>
        <v>0</v>
      </c>
      <c r="E1371" s="88"/>
      <c r="F1371" s="89"/>
      <c r="G1371" s="4" t="str">
        <f t="shared" si="30"/>
        <v/>
      </c>
      <c r="X1371" s="56" t="str">
        <f t="shared" si="32"/>
        <v/>
      </c>
      <c r="Y1371" s="56"/>
    </row>
    <row r="1372" spans="1:25" ht="24" x14ac:dyDescent="0.25">
      <c r="A1372" s="23" t="s">
        <v>2639</v>
      </c>
      <c r="B1372" s="28" t="s">
        <v>4731</v>
      </c>
      <c r="C1372" s="25"/>
      <c r="D1372" s="87">
        <f t="shared" si="31"/>
        <v>0</v>
      </c>
      <c r="E1372" s="88"/>
      <c r="F1372" s="89"/>
      <c r="G1372" s="4" t="str">
        <f t="shared" si="30"/>
        <v/>
      </c>
      <c r="X1372" s="56" t="str">
        <f t="shared" si="32"/>
        <v/>
      </c>
      <c r="Y1372" s="56"/>
    </row>
    <row r="1373" spans="1:25" x14ac:dyDescent="0.25">
      <c r="A1373" s="23" t="s">
        <v>2641</v>
      </c>
      <c r="B1373" s="24" t="s">
        <v>2642</v>
      </c>
      <c r="C1373" s="25"/>
      <c r="D1373" s="87">
        <f t="shared" si="31"/>
        <v>0</v>
      </c>
      <c r="E1373" s="88"/>
      <c r="F1373" s="89"/>
      <c r="G1373" s="4" t="str">
        <f t="shared" si="30"/>
        <v/>
      </c>
      <c r="X1373" s="56" t="str">
        <f t="shared" si="32"/>
        <v/>
      </c>
      <c r="Y1373" s="56"/>
    </row>
    <row r="1374" spans="1:25" x14ac:dyDescent="0.25">
      <c r="A1374" s="23" t="s">
        <v>2643</v>
      </c>
      <c r="B1374" s="28" t="s">
        <v>4732</v>
      </c>
      <c r="C1374" s="25"/>
      <c r="D1374" s="87">
        <f t="shared" si="31"/>
        <v>0</v>
      </c>
      <c r="E1374" s="88"/>
      <c r="F1374" s="89"/>
      <c r="G1374" s="4" t="str">
        <f t="shared" si="30"/>
        <v/>
      </c>
      <c r="X1374" s="56" t="str">
        <f t="shared" si="32"/>
        <v/>
      </c>
      <c r="Y1374" s="56"/>
    </row>
    <row r="1375" spans="1:25" x14ac:dyDescent="0.25">
      <c r="A1375" s="23" t="s">
        <v>2645</v>
      </c>
      <c r="B1375" s="24" t="s">
        <v>2646</v>
      </c>
      <c r="C1375" s="25"/>
      <c r="D1375" s="87">
        <f t="shared" si="31"/>
        <v>0</v>
      </c>
      <c r="E1375" s="88"/>
      <c r="F1375" s="89"/>
      <c r="G1375" s="4" t="str">
        <f t="shared" si="30"/>
        <v/>
      </c>
      <c r="X1375" s="56" t="str">
        <f t="shared" si="32"/>
        <v/>
      </c>
      <c r="Y1375" s="56"/>
    </row>
    <row r="1376" spans="1:25" x14ac:dyDescent="0.25">
      <c r="A1376" s="23" t="s">
        <v>2647</v>
      </c>
      <c r="B1376" s="24" t="s">
        <v>2648</v>
      </c>
      <c r="C1376" s="25"/>
      <c r="D1376" s="87">
        <f t="shared" si="31"/>
        <v>0</v>
      </c>
      <c r="E1376" s="88"/>
      <c r="F1376" s="89"/>
      <c r="G1376" s="4" t="str">
        <f t="shared" si="30"/>
        <v/>
      </c>
      <c r="X1376" s="56" t="str">
        <f t="shared" si="32"/>
        <v/>
      </c>
      <c r="Y1376" s="56"/>
    </row>
    <row r="1377" spans="1:25" x14ac:dyDescent="0.25">
      <c r="A1377" s="23" t="s">
        <v>2649</v>
      </c>
      <c r="B1377" s="24" t="s">
        <v>2650</v>
      </c>
      <c r="C1377" s="25"/>
      <c r="D1377" s="87">
        <f t="shared" si="31"/>
        <v>0</v>
      </c>
      <c r="E1377" s="88"/>
      <c r="F1377" s="89"/>
      <c r="G1377" s="4" t="str">
        <f t="shared" si="30"/>
        <v/>
      </c>
      <c r="X1377" s="56" t="str">
        <f t="shared" si="32"/>
        <v/>
      </c>
      <c r="Y1377" s="56"/>
    </row>
    <row r="1378" spans="1:25" x14ac:dyDescent="0.25">
      <c r="A1378" s="23" t="s">
        <v>2651</v>
      </c>
      <c r="B1378" s="24" t="s">
        <v>2652</v>
      </c>
      <c r="C1378" s="25"/>
      <c r="D1378" s="87">
        <f t="shared" si="31"/>
        <v>0</v>
      </c>
      <c r="E1378" s="88"/>
      <c r="F1378" s="89"/>
      <c r="G1378" s="4" t="str">
        <f t="shared" si="30"/>
        <v/>
      </c>
      <c r="X1378" s="56" t="str">
        <f t="shared" si="32"/>
        <v/>
      </c>
      <c r="Y1378" s="56"/>
    </row>
    <row r="1379" spans="1:25" ht="24" x14ac:dyDescent="0.25">
      <c r="A1379" s="23" t="s">
        <v>2653</v>
      </c>
      <c r="B1379" s="28" t="s">
        <v>4733</v>
      </c>
      <c r="C1379" s="25"/>
      <c r="D1379" s="87">
        <f t="shared" si="31"/>
        <v>0</v>
      </c>
      <c r="E1379" s="88"/>
      <c r="F1379" s="89"/>
      <c r="G1379" s="4" t="str">
        <f t="shared" si="30"/>
        <v/>
      </c>
      <c r="X1379" s="56" t="str">
        <f t="shared" si="32"/>
        <v/>
      </c>
      <c r="Y1379" s="56"/>
    </row>
    <row r="1380" spans="1:25" x14ac:dyDescent="0.25">
      <c r="A1380" s="23" t="s">
        <v>2655</v>
      </c>
      <c r="B1380" s="24" t="s">
        <v>2656</v>
      </c>
      <c r="C1380" s="25"/>
      <c r="D1380" s="87">
        <f t="shared" si="31"/>
        <v>0</v>
      </c>
      <c r="E1380" s="88"/>
      <c r="F1380" s="89"/>
      <c r="G1380" s="4" t="str">
        <f t="shared" si="30"/>
        <v/>
      </c>
      <c r="X1380" s="56" t="str">
        <f t="shared" si="32"/>
        <v/>
      </c>
      <c r="Y1380" s="56"/>
    </row>
    <row r="1381" spans="1:25" x14ac:dyDescent="0.25">
      <c r="A1381" s="23" t="s">
        <v>2657</v>
      </c>
      <c r="B1381" s="24" t="s">
        <v>2658</v>
      </c>
      <c r="C1381" s="25"/>
      <c r="D1381" s="87">
        <f t="shared" si="31"/>
        <v>0</v>
      </c>
      <c r="E1381" s="88"/>
      <c r="F1381" s="89"/>
      <c r="G1381" s="4" t="str">
        <f t="shared" si="30"/>
        <v/>
      </c>
      <c r="X1381" s="56" t="str">
        <f t="shared" si="32"/>
        <v/>
      </c>
      <c r="Y1381" s="56"/>
    </row>
    <row r="1382" spans="1:25" x14ac:dyDescent="0.25">
      <c r="A1382" s="23" t="s">
        <v>2659</v>
      </c>
      <c r="B1382" s="24" t="s">
        <v>2660</v>
      </c>
      <c r="C1382" s="25"/>
      <c r="D1382" s="87">
        <f t="shared" si="31"/>
        <v>0</v>
      </c>
      <c r="E1382" s="88"/>
      <c r="F1382" s="89"/>
      <c r="G1382" s="4" t="str">
        <f t="shared" si="30"/>
        <v/>
      </c>
      <c r="X1382" s="56" t="str">
        <f t="shared" si="32"/>
        <v/>
      </c>
      <c r="Y1382" s="56"/>
    </row>
    <row r="1383" spans="1:25" x14ac:dyDescent="0.25">
      <c r="A1383" s="23" t="s">
        <v>2661</v>
      </c>
      <c r="B1383" s="24" t="s">
        <v>2662</v>
      </c>
      <c r="C1383" s="25"/>
      <c r="D1383" s="87">
        <f t="shared" si="31"/>
        <v>0</v>
      </c>
      <c r="E1383" s="88"/>
      <c r="F1383" s="89"/>
      <c r="G1383" s="4" t="str">
        <f t="shared" si="30"/>
        <v/>
      </c>
      <c r="X1383" s="56" t="str">
        <f t="shared" si="32"/>
        <v/>
      </c>
      <c r="Y1383" s="56"/>
    </row>
    <row r="1384" spans="1:25" x14ac:dyDescent="0.25">
      <c r="A1384" s="23" t="s">
        <v>2663</v>
      </c>
      <c r="B1384" s="24" t="s">
        <v>2664</v>
      </c>
      <c r="C1384" s="25"/>
      <c r="D1384" s="87">
        <f t="shared" si="31"/>
        <v>0</v>
      </c>
      <c r="E1384" s="88"/>
      <c r="F1384" s="89"/>
      <c r="G1384" s="4" t="str">
        <f t="shared" si="30"/>
        <v/>
      </c>
      <c r="X1384" s="56" t="str">
        <f t="shared" si="32"/>
        <v/>
      </c>
      <c r="Y1384" s="56"/>
    </row>
    <row r="1385" spans="1:25" x14ac:dyDescent="0.25">
      <c r="A1385" s="23" t="s">
        <v>2665</v>
      </c>
      <c r="B1385" s="24" t="s">
        <v>2666</v>
      </c>
      <c r="C1385" s="25"/>
      <c r="D1385" s="87">
        <f t="shared" si="31"/>
        <v>0</v>
      </c>
      <c r="E1385" s="88"/>
      <c r="F1385" s="89"/>
      <c r="G1385" s="4" t="str">
        <f t="shared" si="30"/>
        <v/>
      </c>
      <c r="X1385" s="56" t="str">
        <f t="shared" si="32"/>
        <v/>
      </c>
      <c r="Y1385" s="56"/>
    </row>
    <row r="1386" spans="1:25" x14ac:dyDescent="0.25">
      <c r="A1386" s="23" t="s">
        <v>2667</v>
      </c>
      <c r="B1386" s="24" t="s">
        <v>2668</v>
      </c>
      <c r="C1386" s="25"/>
      <c r="D1386" s="87">
        <f t="shared" si="31"/>
        <v>0</v>
      </c>
      <c r="E1386" s="88"/>
      <c r="F1386" s="89"/>
      <c r="G1386" s="4" t="str">
        <f t="shared" si="30"/>
        <v/>
      </c>
      <c r="X1386" s="56" t="str">
        <f t="shared" si="32"/>
        <v/>
      </c>
      <c r="Y1386" s="56"/>
    </row>
    <row r="1387" spans="1:25" x14ac:dyDescent="0.25">
      <c r="A1387" s="23" t="s">
        <v>2669</v>
      </c>
      <c r="B1387" s="24" t="s">
        <v>2670</v>
      </c>
      <c r="C1387" s="25"/>
      <c r="D1387" s="87">
        <f t="shared" si="31"/>
        <v>0</v>
      </c>
      <c r="E1387" s="88"/>
      <c r="F1387" s="89"/>
      <c r="G1387" s="4" t="str">
        <f t="shared" si="30"/>
        <v/>
      </c>
      <c r="X1387" s="56" t="str">
        <f t="shared" si="32"/>
        <v/>
      </c>
      <c r="Y1387" s="56"/>
    </row>
    <row r="1388" spans="1:25" x14ac:dyDescent="0.25">
      <c r="A1388" s="23" t="s">
        <v>2671</v>
      </c>
      <c r="B1388" s="24" t="s">
        <v>2672</v>
      </c>
      <c r="C1388" s="25"/>
      <c r="D1388" s="87">
        <f t="shared" si="31"/>
        <v>0</v>
      </c>
      <c r="E1388" s="88"/>
      <c r="F1388" s="89"/>
      <c r="G1388" s="4" t="str">
        <f t="shared" si="30"/>
        <v/>
      </c>
      <c r="X1388" s="56" t="str">
        <f t="shared" si="32"/>
        <v/>
      </c>
      <c r="Y1388" s="56"/>
    </row>
    <row r="1389" spans="1:25" x14ac:dyDescent="0.25">
      <c r="A1389" s="23" t="s">
        <v>2673</v>
      </c>
      <c r="B1389" s="24" t="s">
        <v>2674</v>
      </c>
      <c r="C1389" s="25"/>
      <c r="D1389" s="87">
        <f t="shared" si="31"/>
        <v>0</v>
      </c>
      <c r="E1389" s="88"/>
      <c r="F1389" s="89"/>
      <c r="G1389" s="4" t="str">
        <f t="shared" si="30"/>
        <v/>
      </c>
      <c r="X1389" s="56" t="str">
        <f t="shared" si="32"/>
        <v/>
      </c>
      <c r="Y1389" s="56"/>
    </row>
    <row r="1390" spans="1:25" x14ac:dyDescent="0.25">
      <c r="A1390" s="23" t="s">
        <v>2675</v>
      </c>
      <c r="B1390" s="24" t="s">
        <v>2676</v>
      </c>
      <c r="C1390" s="25"/>
      <c r="D1390" s="87">
        <f t="shared" si="31"/>
        <v>0</v>
      </c>
      <c r="E1390" s="88"/>
      <c r="F1390" s="89"/>
      <c r="G1390" s="4" t="str">
        <f t="shared" si="30"/>
        <v/>
      </c>
      <c r="X1390" s="56" t="str">
        <f t="shared" si="32"/>
        <v/>
      </c>
      <c r="Y1390" s="56"/>
    </row>
    <row r="1391" spans="1:25" x14ac:dyDescent="0.25">
      <c r="A1391" s="23" t="s">
        <v>2677</v>
      </c>
      <c r="B1391" s="24" t="s">
        <v>2678</v>
      </c>
      <c r="C1391" s="25"/>
      <c r="D1391" s="87">
        <f t="shared" si="31"/>
        <v>0</v>
      </c>
      <c r="E1391" s="88"/>
      <c r="F1391" s="89"/>
      <c r="G1391" s="4" t="str">
        <f t="shared" si="30"/>
        <v/>
      </c>
      <c r="X1391" s="56" t="str">
        <f t="shared" si="32"/>
        <v/>
      </c>
      <c r="Y1391" s="56"/>
    </row>
    <row r="1392" spans="1:25" ht="24" x14ac:dyDescent="0.25">
      <c r="A1392" s="23" t="s">
        <v>2679</v>
      </c>
      <c r="B1392" s="28" t="s">
        <v>4734</v>
      </c>
      <c r="C1392" s="25"/>
      <c r="D1392" s="87">
        <f t="shared" si="31"/>
        <v>0</v>
      </c>
      <c r="E1392" s="88"/>
      <c r="F1392" s="89"/>
      <c r="G1392" s="4" t="str">
        <f t="shared" si="30"/>
        <v/>
      </c>
      <c r="X1392" s="56" t="str">
        <f t="shared" si="32"/>
        <v/>
      </c>
      <c r="Y1392" s="56"/>
    </row>
    <row r="1393" spans="1:25" x14ac:dyDescent="0.25">
      <c r="A1393" s="23" t="s">
        <v>2681</v>
      </c>
      <c r="B1393" s="24" t="s">
        <v>2682</v>
      </c>
      <c r="C1393" s="25"/>
      <c r="D1393" s="87">
        <f t="shared" si="31"/>
        <v>0</v>
      </c>
      <c r="E1393" s="88"/>
      <c r="F1393" s="89"/>
      <c r="G1393" s="4" t="str">
        <f t="shared" si="30"/>
        <v/>
      </c>
      <c r="X1393" s="56" t="str">
        <f t="shared" si="32"/>
        <v/>
      </c>
      <c r="Y1393" s="56"/>
    </row>
    <row r="1394" spans="1:25" x14ac:dyDescent="0.25">
      <c r="A1394" s="23" t="s">
        <v>2683</v>
      </c>
      <c r="B1394" s="24" t="s">
        <v>2684</v>
      </c>
      <c r="C1394" s="25"/>
      <c r="D1394" s="87">
        <f t="shared" si="31"/>
        <v>0</v>
      </c>
      <c r="E1394" s="88"/>
      <c r="F1394" s="89"/>
      <c r="G1394" s="4" t="str">
        <f t="shared" si="30"/>
        <v/>
      </c>
      <c r="X1394" s="56" t="str">
        <f t="shared" si="32"/>
        <v/>
      </c>
      <c r="Y1394" s="56"/>
    </row>
    <row r="1395" spans="1:25" x14ac:dyDescent="0.25">
      <c r="A1395" s="23" t="s">
        <v>2685</v>
      </c>
      <c r="B1395" s="24" t="s">
        <v>2686</v>
      </c>
      <c r="C1395" s="25"/>
      <c r="D1395" s="87">
        <f t="shared" si="31"/>
        <v>0</v>
      </c>
      <c r="E1395" s="88"/>
      <c r="F1395" s="89"/>
      <c r="G1395" s="4" t="str">
        <f t="shared" si="30"/>
        <v/>
      </c>
      <c r="X1395" s="56" t="str">
        <f t="shared" si="32"/>
        <v/>
      </c>
      <c r="Y1395" s="56"/>
    </row>
    <row r="1396" spans="1:25" x14ac:dyDescent="0.25">
      <c r="A1396" s="23" t="s">
        <v>2687</v>
      </c>
      <c r="B1396" s="24" t="s">
        <v>2688</v>
      </c>
      <c r="C1396" s="25"/>
      <c r="D1396" s="87">
        <f t="shared" si="31"/>
        <v>0</v>
      </c>
      <c r="E1396" s="88"/>
      <c r="F1396" s="89"/>
      <c r="G1396" s="4" t="str">
        <f t="shared" si="30"/>
        <v/>
      </c>
      <c r="X1396" s="56" t="str">
        <f t="shared" si="32"/>
        <v/>
      </c>
      <c r="Y1396" s="56"/>
    </row>
    <row r="1397" spans="1:25" x14ac:dyDescent="0.25">
      <c r="A1397" s="23" t="s">
        <v>2689</v>
      </c>
      <c r="B1397" s="24" t="s">
        <v>2690</v>
      </c>
      <c r="C1397" s="25"/>
      <c r="D1397" s="87">
        <f t="shared" si="31"/>
        <v>0</v>
      </c>
      <c r="E1397" s="88"/>
      <c r="F1397" s="89"/>
      <c r="G1397" s="4" t="str">
        <f t="shared" si="30"/>
        <v/>
      </c>
      <c r="X1397" s="56" t="str">
        <f t="shared" si="32"/>
        <v/>
      </c>
      <c r="Y1397" s="56"/>
    </row>
    <row r="1398" spans="1:25" x14ac:dyDescent="0.25">
      <c r="A1398" s="23" t="s">
        <v>2691</v>
      </c>
      <c r="B1398" s="24" t="s">
        <v>2692</v>
      </c>
      <c r="C1398" s="25"/>
      <c r="D1398" s="87">
        <f t="shared" si="31"/>
        <v>0</v>
      </c>
      <c r="E1398" s="88"/>
      <c r="F1398" s="89"/>
      <c r="G1398" s="4" t="str">
        <f t="shared" si="30"/>
        <v/>
      </c>
      <c r="X1398" s="56" t="str">
        <f t="shared" si="32"/>
        <v/>
      </c>
      <c r="Y1398" s="56"/>
    </row>
    <row r="1399" spans="1:25" x14ac:dyDescent="0.25">
      <c r="A1399" s="23" t="s">
        <v>2693</v>
      </c>
      <c r="B1399" s="24" t="s">
        <v>2694</v>
      </c>
      <c r="C1399" s="25"/>
      <c r="D1399" s="87">
        <f t="shared" si="31"/>
        <v>0</v>
      </c>
      <c r="E1399" s="88"/>
      <c r="F1399" s="89"/>
      <c r="G1399" s="4" t="str">
        <f t="shared" si="30"/>
        <v/>
      </c>
      <c r="X1399" s="56" t="str">
        <f t="shared" si="32"/>
        <v/>
      </c>
      <c r="Y1399" s="56"/>
    </row>
    <row r="1400" spans="1:25" x14ac:dyDescent="0.25">
      <c r="A1400" s="23" t="s">
        <v>2695</v>
      </c>
      <c r="B1400" s="24" t="s">
        <v>2696</v>
      </c>
      <c r="C1400" s="25"/>
      <c r="D1400" s="87">
        <f t="shared" si="31"/>
        <v>0</v>
      </c>
      <c r="E1400" s="88"/>
      <c r="F1400" s="89"/>
      <c r="G1400" s="4" t="str">
        <f t="shared" si="30"/>
        <v/>
      </c>
      <c r="X1400" s="56" t="str">
        <f t="shared" si="32"/>
        <v/>
      </c>
      <c r="Y1400" s="56"/>
    </row>
    <row r="1401" spans="1:25" x14ac:dyDescent="0.25">
      <c r="A1401" s="23" t="s">
        <v>2697</v>
      </c>
      <c r="B1401" s="24" t="s">
        <v>2698</v>
      </c>
      <c r="C1401" s="25"/>
      <c r="D1401" s="87">
        <f t="shared" si="31"/>
        <v>0</v>
      </c>
      <c r="E1401" s="88"/>
      <c r="F1401" s="89"/>
      <c r="G1401" s="4" t="str">
        <f t="shared" si="30"/>
        <v/>
      </c>
      <c r="X1401" s="56" t="str">
        <f t="shared" si="32"/>
        <v/>
      </c>
      <c r="Y1401" s="56"/>
    </row>
    <row r="1402" spans="1:25" x14ac:dyDescent="0.25">
      <c r="A1402" s="23" t="s">
        <v>2699</v>
      </c>
      <c r="B1402" s="24" t="s">
        <v>2700</v>
      </c>
      <c r="C1402" s="25"/>
      <c r="D1402" s="87">
        <f t="shared" si="31"/>
        <v>0</v>
      </c>
      <c r="E1402" s="88"/>
      <c r="F1402" s="89"/>
      <c r="G1402" s="4" t="str">
        <f t="shared" ref="G1402:G1465" si="33">IF(D1402&gt;C1402,"CMA ES MAYOR QUE TOTAL ACTIVIDADES","")</f>
        <v/>
      </c>
      <c r="X1402" s="56" t="str">
        <f t="shared" si="32"/>
        <v/>
      </c>
      <c r="Y1402" s="56"/>
    </row>
    <row r="1403" spans="1:25" ht="24" x14ac:dyDescent="0.25">
      <c r="A1403" s="23" t="s">
        <v>2701</v>
      </c>
      <c r="B1403" s="28" t="s">
        <v>4735</v>
      </c>
      <c r="C1403" s="25"/>
      <c r="D1403" s="87">
        <f t="shared" ref="D1403:D1466" si="34">+E1403+F1403</f>
        <v>0</v>
      </c>
      <c r="E1403" s="88"/>
      <c r="F1403" s="89"/>
      <c r="G1403" s="4" t="str">
        <f t="shared" si="33"/>
        <v/>
      </c>
      <c r="X1403" s="56" t="str">
        <f t="shared" si="32"/>
        <v/>
      </c>
      <c r="Y1403" s="56"/>
    </row>
    <row r="1404" spans="1:25" x14ac:dyDescent="0.25">
      <c r="A1404" s="23" t="s">
        <v>2703</v>
      </c>
      <c r="B1404" s="24" t="s">
        <v>2704</v>
      </c>
      <c r="C1404" s="25"/>
      <c r="D1404" s="87">
        <f t="shared" si="34"/>
        <v>0</v>
      </c>
      <c r="E1404" s="88"/>
      <c r="F1404" s="89"/>
      <c r="G1404" s="4" t="str">
        <f t="shared" si="33"/>
        <v/>
      </c>
      <c r="X1404" s="56" t="str">
        <f t="shared" si="32"/>
        <v/>
      </c>
      <c r="Y1404" s="56"/>
    </row>
    <row r="1405" spans="1:25" x14ac:dyDescent="0.25">
      <c r="A1405" s="23" t="s">
        <v>2705</v>
      </c>
      <c r="B1405" s="24" t="s">
        <v>2706</v>
      </c>
      <c r="C1405" s="25"/>
      <c r="D1405" s="87">
        <f t="shared" si="34"/>
        <v>0</v>
      </c>
      <c r="E1405" s="88"/>
      <c r="F1405" s="89"/>
      <c r="G1405" s="4" t="str">
        <f t="shared" si="33"/>
        <v/>
      </c>
      <c r="X1405" s="56" t="str">
        <f t="shared" ref="X1405:X1465" si="35">IF(D1405&gt;C1405,1,"")</f>
        <v/>
      </c>
      <c r="Y1405" s="56"/>
    </row>
    <row r="1406" spans="1:25" x14ac:dyDescent="0.25">
      <c r="A1406" s="23" t="s">
        <v>2707</v>
      </c>
      <c r="B1406" s="24" t="s">
        <v>2708</v>
      </c>
      <c r="C1406" s="25"/>
      <c r="D1406" s="87">
        <f t="shared" si="34"/>
        <v>0</v>
      </c>
      <c r="E1406" s="88"/>
      <c r="F1406" s="89"/>
      <c r="G1406" s="4" t="str">
        <f t="shared" si="33"/>
        <v/>
      </c>
      <c r="X1406" s="56" t="str">
        <f t="shared" si="35"/>
        <v/>
      </c>
      <c r="Y1406" s="56"/>
    </row>
    <row r="1407" spans="1:25" x14ac:dyDescent="0.25">
      <c r="A1407" s="23" t="s">
        <v>2709</v>
      </c>
      <c r="B1407" s="24" t="s">
        <v>2710</v>
      </c>
      <c r="C1407" s="25"/>
      <c r="D1407" s="87">
        <f t="shared" si="34"/>
        <v>0</v>
      </c>
      <c r="E1407" s="88"/>
      <c r="F1407" s="89"/>
      <c r="G1407" s="4" t="str">
        <f t="shared" si="33"/>
        <v/>
      </c>
      <c r="X1407" s="56" t="str">
        <f t="shared" si="35"/>
        <v/>
      </c>
      <c r="Y1407" s="56"/>
    </row>
    <row r="1408" spans="1:25" x14ac:dyDescent="0.25">
      <c r="A1408" s="23" t="s">
        <v>2711</v>
      </c>
      <c r="B1408" s="24" t="s">
        <v>2712</v>
      </c>
      <c r="C1408" s="25"/>
      <c r="D1408" s="87">
        <f t="shared" si="34"/>
        <v>0</v>
      </c>
      <c r="E1408" s="88"/>
      <c r="F1408" s="89"/>
      <c r="G1408" s="4" t="str">
        <f t="shared" si="33"/>
        <v/>
      </c>
      <c r="X1408" s="56" t="str">
        <f t="shared" si="35"/>
        <v/>
      </c>
      <c r="Y1408" s="56"/>
    </row>
    <row r="1409" spans="1:25" x14ac:dyDescent="0.25">
      <c r="A1409" s="23" t="s">
        <v>2713</v>
      </c>
      <c r="B1409" s="24" t="s">
        <v>2714</v>
      </c>
      <c r="C1409" s="25"/>
      <c r="D1409" s="87">
        <f t="shared" si="34"/>
        <v>0</v>
      </c>
      <c r="E1409" s="88"/>
      <c r="F1409" s="89"/>
      <c r="G1409" s="4" t="str">
        <f t="shared" si="33"/>
        <v/>
      </c>
      <c r="X1409" s="56" t="str">
        <f t="shared" si="35"/>
        <v/>
      </c>
      <c r="Y1409" s="56"/>
    </row>
    <row r="1410" spans="1:25" x14ac:dyDescent="0.25">
      <c r="A1410" s="23" t="s">
        <v>2715</v>
      </c>
      <c r="B1410" s="24" t="s">
        <v>2716</v>
      </c>
      <c r="C1410" s="25"/>
      <c r="D1410" s="87">
        <f t="shared" si="34"/>
        <v>0</v>
      </c>
      <c r="E1410" s="88"/>
      <c r="F1410" s="89"/>
      <c r="G1410" s="4" t="str">
        <f t="shared" si="33"/>
        <v/>
      </c>
      <c r="X1410" s="56" t="str">
        <f t="shared" si="35"/>
        <v/>
      </c>
      <c r="Y1410" s="56"/>
    </row>
    <row r="1411" spans="1:25" x14ac:dyDescent="0.25">
      <c r="A1411" s="23" t="s">
        <v>2717</v>
      </c>
      <c r="B1411" s="24" t="s">
        <v>2718</v>
      </c>
      <c r="C1411" s="25"/>
      <c r="D1411" s="87">
        <f t="shared" si="34"/>
        <v>0</v>
      </c>
      <c r="E1411" s="88"/>
      <c r="F1411" s="89"/>
      <c r="G1411" s="4" t="str">
        <f t="shared" si="33"/>
        <v/>
      </c>
      <c r="X1411" s="56" t="str">
        <f t="shared" si="35"/>
        <v/>
      </c>
      <c r="Y1411" s="56"/>
    </row>
    <row r="1412" spans="1:25" x14ac:dyDescent="0.25">
      <c r="A1412" s="23" t="s">
        <v>2719</v>
      </c>
      <c r="B1412" s="24" t="s">
        <v>2720</v>
      </c>
      <c r="C1412" s="25"/>
      <c r="D1412" s="87">
        <f t="shared" si="34"/>
        <v>0</v>
      </c>
      <c r="E1412" s="88"/>
      <c r="F1412" s="89"/>
      <c r="G1412" s="4" t="str">
        <f t="shared" si="33"/>
        <v/>
      </c>
      <c r="X1412" s="56" t="str">
        <f t="shared" si="35"/>
        <v/>
      </c>
      <c r="Y1412" s="56"/>
    </row>
    <row r="1413" spans="1:25" x14ac:dyDescent="0.25">
      <c r="A1413" s="23" t="s">
        <v>2721</v>
      </c>
      <c r="B1413" s="24" t="s">
        <v>2722</v>
      </c>
      <c r="C1413" s="25"/>
      <c r="D1413" s="87">
        <f t="shared" si="34"/>
        <v>0</v>
      </c>
      <c r="E1413" s="88"/>
      <c r="F1413" s="89"/>
      <c r="G1413" s="4" t="str">
        <f t="shared" si="33"/>
        <v/>
      </c>
      <c r="X1413" s="56" t="str">
        <f t="shared" si="35"/>
        <v/>
      </c>
      <c r="Y1413" s="56"/>
    </row>
    <row r="1414" spans="1:25" x14ac:dyDescent="0.25">
      <c r="A1414" s="23" t="s">
        <v>2723</v>
      </c>
      <c r="B1414" s="24" t="s">
        <v>2724</v>
      </c>
      <c r="C1414" s="25"/>
      <c r="D1414" s="87">
        <f t="shared" si="34"/>
        <v>0</v>
      </c>
      <c r="E1414" s="88"/>
      <c r="F1414" s="89"/>
      <c r="G1414" s="4" t="str">
        <f t="shared" si="33"/>
        <v/>
      </c>
      <c r="X1414" s="56" t="str">
        <f t="shared" si="35"/>
        <v/>
      </c>
      <c r="Y1414" s="56"/>
    </row>
    <row r="1415" spans="1:25" x14ac:dyDescent="0.25">
      <c r="A1415" s="23" t="s">
        <v>2725</v>
      </c>
      <c r="B1415" s="24" t="s">
        <v>2726</v>
      </c>
      <c r="C1415" s="25"/>
      <c r="D1415" s="87">
        <f t="shared" si="34"/>
        <v>0</v>
      </c>
      <c r="E1415" s="88"/>
      <c r="F1415" s="89"/>
      <c r="G1415" s="4" t="str">
        <f t="shared" si="33"/>
        <v/>
      </c>
      <c r="X1415" s="56" t="str">
        <f t="shared" si="35"/>
        <v/>
      </c>
      <c r="Y1415" s="56"/>
    </row>
    <row r="1416" spans="1:25" x14ac:dyDescent="0.25">
      <c r="A1416" s="23" t="s">
        <v>2727</v>
      </c>
      <c r="B1416" s="24" t="s">
        <v>2728</v>
      </c>
      <c r="C1416" s="25"/>
      <c r="D1416" s="87">
        <f t="shared" si="34"/>
        <v>0</v>
      </c>
      <c r="E1416" s="88"/>
      <c r="F1416" s="89"/>
      <c r="G1416" s="4" t="str">
        <f t="shared" si="33"/>
        <v/>
      </c>
      <c r="X1416" s="56" t="str">
        <f t="shared" si="35"/>
        <v/>
      </c>
      <c r="Y1416" s="56"/>
    </row>
    <row r="1417" spans="1:25" x14ac:dyDescent="0.25">
      <c r="A1417" s="23" t="s">
        <v>2729</v>
      </c>
      <c r="B1417" s="24" t="s">
        <v>2730</v>
      </c>
      <c r="C1417" s="25"/>
      <c r="D1417" s="87">
        <f t="shared" si="34"/>
        <v>0</v>
      </c>
      <c r="E1417" s="88"/>
      <c r="F1417" s="89"/>
      <c r="G1417" s="4" t="str">
        <f t="shared" si="33"/>
        <v/>
      </c>
      <c r="X1417" s="56" t="str">
        <f t="shared" si="35"/>
        <v/>
      </c>
      <c r="Y1417" s="56"/>
    </row>
    <row r="1418" spans="1:25" x14ac:dyDescent="0.25">
      <c r="A1418" s="23" t="s">
        <v>2731</v>
      </c>
      <c r="B1418" s="24" t="s">
        <v>2732</v>
      </c>
      <c r="C1418" s="25"/>
      <c r="D1418" s="87">
        <f t="shared" si="34"/>
        <v>0</v>
      </c>
      <c r="E1418" s="88"/>
      <c r="F1418" s="89"/>
      <c r="G1418" s="4" t="str">
        <f t="shared" si="33"/>
        <v/>
      </c>
      <c r="X1418" s="56" t="str">
        <f t="shared" si="35"/>
        <v/>
      </c>
      <c r="Y1418" s="56"/>
    </row>
    <row r="1419" spans="1:25" x14ac:dyDescent="0.25">
      <c r="A1419" s="23" t="s">
        <v>2733</v>
      </c>
      <c r="B1419" s="24" t="s">
        <v>2734</v>
      </c>
      <c r="C1419" s="25"/>
      <c r="D1419" s="87">
        <f t="shared" si="34"/>
        <v>0</v>
      </c>
      <c r="E1419" s="88"/>
      <c r="F1419" s="89"/>
      <c r="G1419" s="4" t="str">
        <f t="shared" si="33"/>
        <v/>
      </c>
      <c r="X1419" s="56" t="str">
        <f t="shared" si="35"/>
        <v/>
      </c>
      <c r="Y1419" s="56"/>
    </row>
    <row r="1420" spans="1:25" x14ac:dyDescent="0.25">
      <c r="A1420" s="23" t="s">
        <v>2735</v>
      </c>
      <c r="B1420" s="28" t="s">
        <v>4736</v>
      </c>
      <c r="C1420" s="25"/>
      <c r="D1420" s="87">
        <f t="shared" si="34"/>
        <v>0</v>
      </c>
      <c r="E1420" s="88"/>
      <c r="F1420" s="89"/>
      <c r="G1420" s="4" t="str">
        <f t="shared" si="33"/>
        <v/>
      </c>
      <c r="X1420" s="56" t="str">
        <f t="shared" si="35"/>
        <v/>
      </c>
      <c r="Y1420" s="56"/>
    </row>
    <row r="1421" spans="1:25" x14ac:dyDescent="0.25">
      <c r="A1421" s="23" t="s">
        <v>2737</v>
      </c>
      <c r="B1421" s="24" t="s">
        <v>2738</v>
      </c>
      <c r="C1421" s="25"/>
      <c r="D1421" s="87">
        <f t="shared" si="34"/>
        <v>0</v>
      </c>
      <c r="E1421" s="88"/>
      <c r="F1421" s="89"/>
      <c r="G1421" s="4" t="str">
        <f t="shared" si="33"/>
        <v/>
      </c>
      <c r="X1421" s="56" t="str">
        <f t="shared" si="35"/>
        <v/>
      </c>
      <c r="Y1421" s="56"/>
    </row>
    <row r="1422" spans="1:25" ht="24" x14ac:dyDescent="0.25">
      <c r="A1422" s="23" t="s">
        <v>2739</v>
      </c>
      <c r="B1422" s="28" t="s">
        <v>4737</v>
      </c>
      <c r="C1422" s="25"/>
      <c r="D1422" s="87">
        <f t="shared" si="34"/>
        <v>0</v>
      </c>
      <c r="E1422" s="88"/>
      <c r="F1422" s="89"/>
      <c r="G1422" s="4" t="str">
        <f t="shared" si="33"/>
        <v/>
      </c>
      <c r="X1422" s="56" t="str">
        <f t="shared" si="35"/>
        <v/>
      </c>
      <c r="Y1422" s="56"/>
    </row>
    <row r="1423" spans="1:25" ht="24" x14ac:dyDescent="0.25">
      <c r="A1423" s="23" t="s">
        <v>2741</v>
      </c>
      <c r="B1423" s="28" t="s">
        <v>4738</v>
      </c>
      <c r="C1423" s="25"/>
      <c r="D1423" s="87">
        <f t="shared" si="34"/>
        <v>0</v>
      </c>
      <c r="E1423" s="88"/>
      <c r="F1423" s="89"/>
      <c r="G1423" s="4" t="str">
        <f t="shared" si="33"/>
        <v/>
      </c>
      <c r="X1423" s="56" t="str">
        <f t="shared" si="35"/>
        <v/>
      </c>
      <c r="Y1423" s="56"/>
    </row>
    <row r="1424" spans="1:25" x14ac:dyDescent="0.25">
      <c r="A1424" s="23" t="s">
        <v>2743</v>
      </c>
      <c r="B1424" s="24" t="s">
        <v>2744</v>
      </c>
      <c r="C1424" s="25"/>
      <c r="D1424" s="87">
        <f t="shared" si="34"/>
        <v>0</v>
      </c>
      <c r="E1424" s="88"/>
      <c r="F1424" s="89"/>
      <c r="G1424" s="4" t="str">
        <f t="shared" si="33"/>
        <v/>
      </c>
      <c r="X1424" s="56" t="str">
        <f t="shared" si="35"/>
        <v/>
      </c>
      <c r="Y1424" s="56"/>
    </row>
    <row r="1425" spans="1:25" x14ac:dyDescent="0.25">
      <c r="A1425" s="23" t="s">
        <v>2745</v>
      </c>
      <c r="B1425" s="24" t="s">
        <v>2746</v>
      </c>
      <c r="C1425" s="25"/>
      <c r="D1425" s="87">
        <f t="shared" si="34"/>
        <v>0</v>
      </c>
      <c r="E1425" s="88"/>
      <c r="F1425" s="89"/>
      <c r="G1425" s="4" t="str">
        <f t="shared" si="33"/>
        <v/>
      </c>
      <c r="X1425" s="56" t="str">
        <f t="shared" si="35"/>
        <v/>
      </c>
      <c r="Y1425" s="56"/>
    </row>
    <row r="1426" spans="1:25" x14ac:dyDescent="0.25">
      <c r="A1426" s="23" t="s">
        <v>2747</v>
      </c>
      <c r="B1426" s="24" t="s">
        <v>2748</v>
      </c>
      <c r="C1426" s="25"/>
      <c r="D1426" s="87">
        <f t="shared" si="34"/>
        <v>0</v>
      </c>
      <c r="E1426" s="88"/>
      <c r="F1426" s="89"/>
      <c r="G1426" s="4" t="str">
        <f t="shared" si="33"/>
        <v/>
      </c>
      <c r="X1426" s="56" t="str">
        <f t="shared" si="35"/>
        <v/>
      </c>
      <c r="Y1426" s="56"/>
    </row>
    <row r="1427" spans="1:25" x14ac:dyDescent="0.25">
      <c r="A1427" s="23" t="s">
        <v>2749</v>
      </c>
      <c r="B1427" s="28" t="s">
        <v>4739</v>
      </c>
      <c r="C1427" s="25"/>
      <c r="D1427" s="87">
        <f t="shared" si="34"/>
        <v>0</v>
      </c>
      <c r="E1427" s="88"/>
      <c r="F1427" s="89"/>
      <c r="G1427" s="4" t="str">
        <f t="shared" si="33"/>
        <v/>
      </c>
      <c r="X1427" s="56" t="str">
        <f t="shared" si="35"/>
        <v/>
      </c>
      <c r="Y1427" s="56"/>
    </row>
    <row r="1428" spans="1:25" x14ac:dyDescent="0.25">
      <c r="A1428" s="23" t="s">
        <v>2751</v>
      </c>
      <c r="B1428" s="24" t="s">
        <v>2752</v>
      </c>
      <c r="C1428" s="25"/>
      <c r="D1428" s="87">
        <f t="shared" si="34"/>
        <v>0</v>
      </c>
      <c r="E1428" s="88"/>
      <c r="F1428" s="89"/>
      <c r="G1428" s="4" t="str">
        <f t="shared" si="33"/>
        <v/>
      </c>
      <c r="X1428" s="56" t="str">
        <f t="shared" si="35"/>
        <v/>
      </c>
      <c r="Y1428" s="56"/>
    </row>
    <row r="1429" spans="1:25" x14ac:dyDescent="0.25">
      <c r="A1429" s="23" t="s">
        <v>2753</v>
      </c>
      <c r="B1429" s="36" t="s">
        <v>2754</v>
      </c>
      <c r="C1429" s="25"/>
      <c r="D1429" s="87">
        <f t="shared" si="34"/>
        <v>0</v>
      </c>
      <c r="E1429" s="88"/>
      <c r="F1429" s="89"/>
      <c r="G1429" s="4" t="str">
        <f t="shared" si="33"/>
        <v/>
      </c>
      <c r="X1429" s="56" t="str">
        <f t="shared" si="35"/>
        <v/>
      </c>
      <c r="Y1429" s="56"/>
    </row>
    <row r="1430" spans="1:25" x14ac:dyDescent="0.25">
      <c r="A1430" s="47"/>
      <c r="B1430" s="19" t="s">
        <v>2755</v>
      </c>
      <c r="C1430" s="41">
        <f>SUM(C1431:C1467)</f>
        <v>0</v>
      </c>
      <c r="D1430" s="93">
        <f>SUM(D1431:D1467)</f>
        <v>0</v>
      </c>
      <c r="E1430" s="93">
        <f>SUM(E1431:E1467)</f>
        <v>0</v>
      </c>
      <c r="F1430" s="69">
        <f>SUM(F1431:F1467)</f>
        <v>0</v>
      </c>
      <c r="G1430" s="4" t="str">
        <f t="shared" si="33"/>
        <v/>
      </c>
      <c r="X1430" s="56" t="str">
        <f t="shared" si="35"/>
        <v/>
      </c>
      <c r="Y1430" s="56"/>
    </row>
    <row r="1431" spans="1:25" x14ac:dyDescent="0.25">
      <c r="A1431" s="23" t="s">
        <v>2756</v>
      </c>
      <c r="B1431" s="28" t="s">
        <v>4740</v>
      </c>
      <c r="C1431" s="25"/>
      <c r="D1431" s="87">
        <f t="shared" si="34"/>
        <v>0</v>
      </c>
      <c r="E1431" s="88"/>
      <c r="F1431" s="89"/>
      <c r="G1431" s="4" t="str">
        <f t="shared" si="33"/>
        <v/>
      </c>
      <c r="X1431" s="56" t="str">
        <f t="shared" si="35"/>
        <v/>
      </c>
      <c r="Y1431" s="56"/>
    </row>
    <row r="1432" spans="1:25" x14ac:dyDescent="0.25">
      <c r="A1432" s="23" t="s">
        <v>2758</v>
      </c>
      <c r="B1432" s="24" t="s">
        <v>2759</v>
      </c>
      <c r="C1432" s="25"/>
      <c r="D1432" s="87">
        <f t="shared" si="34"/>
        <v>0</v>
      </c>
      <c r="E1432" s="88"/>
      <c r="F1432" s="89"/>
      <c r="G1432" s="4" t="str">
        <f t="shared" si="33"/>
        <v/>
      </c>
      <c r="X1432" s="56" t="str">
        <f t="shared" si="35"/>
        <v/>
      </c>
      <c r="Y1432" s="56"/>
    </row>
    <row r="1433" spans="1:25" x14ac:dyDescent="0.25">
      <c r="A1433" s="23" t="s">
        <v>2760</v>
      </c>
      <c r="B1433" s="24" t="s">
        <v>2761</v>
      </c>
      <c r="C1433" s="25"/>
      <c r="D1433" s="87">
        <f t="shared" si="34"/>
        <v>0</v>
      </c>
      <c r="E1433" s="88"/>
      <c r="F1433" s="89"/>
      <c r="G1433" s="4" t="str">
        <f t="shared" si="33"/>
        <v/>
      </c>
      <c r="X1433" s="56" t="str">
        <f t="shared" si="35"/>
        <v/>
      </c>
      <c r="Y1433" s="56"/>
    </row>
    <row r="1434" spans="1:25" x14ac:dyDescent="0.25">
      <c r="A1434" s="23" t="s">
        <v>2762</v>
      </c>
      <c r="B1434" s="24" t="s">
        <v>2763</v>
      </c>
      <c r="C1434" s="25"/>
      <c r="D1434" s="87">
        <f t="shared" si="34"/>
        <v>0</v>
      </c>
      <c r="E1434" s="88"/>
      <c r="F1434" s="89"/>
      <c r="G1434" s="4" t="str">
        <f t="shared" si="33"/>
        <v/>
      </c>
      <c r="X1434" s="56" t="str">
        <f t="shared" si="35"/>
        <v/>
      </c>
      <c r="Y1434" s="56"/>
    </row>
    <row r="1435" spans="1:25" x14ac:dyDescent="0.25">
      <c r="A1435" s="23" t="s">
        <v>2764</v>
      </c>
      <c r="B1435" s="24" t="s">
        <v>2765</v>
      </c>
      <c r="C1435" s="25"/>
      <c r="D1435" s="87">
        <f t="shared" si="34"/>
        <v>0</v>
      </c>
      <c r="E1435" s="88"/>
      <c r="F1435" s="89"/>
      <c r="G1435" s="4" t="str">
        <f t="shared" si="33"/>
        <v/>
      </c>
      <c r="X1435" s="56" t="str">
        <f t="shared" si="35"/>
        <v/>
      </c>
      <c r="Y1435" s="56"/>
    </row>
    <row r="1436" spans="1:25" x14ac:dyDescent="0.25">
      <c r="A1436" s="23" t="s">
        <v>2766</v>
      </c>
      <c r="B1436" s="24" t="s">
        <v>4741</v>
      </c>
      <c r="C1436" s="25"/>
      <c r="D1436" s="87">
        <f t="shared" si="34"/>
        <v>0</v>
      </c>
      <c r="E1436" s="88"/>
      <c r="F1436" s="89"/>
      <c r="G1436" s="4" t="str">
        <f t="shared" si="33"/>
        <v/>
      </c>
      <c r="X1436" s="56" t="str">
        <f t="shared" si="35"/>
        <v/>
      </c>
      <c r="Y1436" s="56"/>
    </row>
    <row r="1437" spans="1:25" x14ac:dyDescent="0.25">
      <c r="A1437" s="23" t="s">
        <v>2768</v>
      </c>
      <c r="B1437" s="24" t="s">
        <v>4742</v>
      </c>
      <c r="C1437" s="25"/>
      <c r="D1437" s="87">
        <f t="shared" si="34"/>
        <v>0</v>
      </c>
      <c r="E1437" s="88"/>
      <c r="F1437" s="89"/>
      <c r="G1437" s="4" t="str">
        <f t="shared" si="33"/>
        <v/>
      </c>
      <c r="X1437" s="56" t="str">
        <f t="shared" si="35"/>
        <v/>
      </c>
      <c r="Y1437" s="56"/>
    </row>
    <row r="1438" spans="1:25" x14ac:dyDescent="0.25">
      <c r="A1438" s="23" t="s">
        <v>2770</v>
      </c>
      <c r="B1438" s="24" t="s">
        <v>4743</v>
      </c>
      <c r="C1438" s="25"/>
      <c r="D1438" s="87">
        <f t="shared" si="34"/>
        <v>0</v>
      </c>
      <c r="E1438" s="88"/>
      <c r="F1438" s="89"/>
      <c r="G1438" s="4" t="str">
        <f t="shared" si="33"/>
        <v/>
      </c>
      <c r="X1438" s="56" t="str">
        <f t="shared" si="35"/>
        <v/>
      </c>
      <c r="Y1438" s="56"/>
    </row>
    <row r="1439" spans="1:25" x14ac:dyDescent="0.25">
      <c r="A1439" s="23" t="s">
        <v>2772</v>
      </c>
      <c r="B1439" s="24" t="s">
        <v>4744</v>
      </c>
      <c r="C1439" s="25"/>
      <c r="D1439" s="87">
        <f t="shared" si="34"/>
        <v>0</v>
      </c>
      <c r="E1439" s="88"/>
      <c r="F1439" s="89"/>
      <c r="G1439" s="4" t="str">
        <f t="shared" si="33"/>
        <v/>
      </c>
      <c r="X1439" s="56" t="str">
        <f t="shared" si="35"/>
        <v/>
      </c>
      <c r="Y1439" s="56"/>
    </row>
    <row r="1440" spans="1:25" x14ac:dyDescent="0.25">
      <c r="A1440" s="23" t="s">
        <v>2774</v>
      </c>
      <c r="B1440" s="24" t="s">
        <v>2775</v>
      </c>
      <c r="C1440" s="25"/>
      <c r="D1440" s="87">
        <f t="shared" si="34"/>
        <v>0</v>
      </c>
      <c r="E1440" s="88"/>
      <c r="F1440" s="89"/>
      <c r="G1440" s="4" t="str">
        <f t="shared" si="33"/>
        <v/>
      </c>
      <c r="X1440" s="56" t="str">
        <f t="shared" si="35"/>
        <v/>
      </c>
      <c r="Y1440" s="56"/>
    </row>
    <row r="1441" spans="1:25" x14ac:dyDescent="0.25">
      <c r="A1441" s="23" t="s">
        <v>2776</v>
      </c>
      <c r="B1441" s="24" t="s">
        <v>2777</v>
      </c>
      <c r="C1441" s="25"/>
      <c r="D1441" s="87">
        <f t="shared" si="34"/>
        <v>0</v>
      </c>
      <c r="E1441" s="88"/>
      <c r="F1441" s="89"/>
      <c r="G1441" s="4" t="str">
        <f t="shared" si="33"/>
        <v/>
      </c>
      <c r="X1441" s="56" t="str">
        <f t="shared" si="35"/>
        <v/>
      </c>
      <c r="Y1441" s="56"/>
    </row>
    <row r="1442" spans="1:25" x14ac:dyDescent="0.25">
      <c r="A1442" s="23" t="s">
        <v>2778</v>
      </c>
      <c r="B1442" s="24" t="s">
        <v>2779</v>
      </c>
      <c r="C1442" s="25"/>
      <c r="D1442" s="87">
        <f t="shared" si="34"/>
        <v>0</v>
      </c>
      <c r="E1442" s="88"/>
      <c r="F1442" s="89"/>
      <c r="G1442" s="4" t="str">
        <f t="shared" si="33"/>
        <v/>
      </c>
      <c r="X1442" s="56" t="str">
        <f t="shared" si="35"/>
        <v/>
      </c>
      <c r="Y1442" s="56"/>
    </row>
    <row r="1443" spans="1:25" x14ac:dyDescent="0.25">
      <c r="A1443" s="23" t="s">
        <v>2780</v>
      </c>
      <c r="B1443" s="24" t="s">
        <v>2781</v>
      </c>
      <c r="C1443" s="25"/>
      <c r="D1443" s="87">
        <f t="shared" si="34"/>
        <v>0</v>
      </c>
      <c r="E1443" s="88"/>
      <c r="F1443" s="89"/>
      <c r="G1443" s="4" t="str">
        <f t="shared" si="33"/>
        <v/>
      </c>
      <c r="X1443" s="56" t="str">
        <f t="shared" si="35"/>
        <v/>
      </c>
      <c r="Y1443" s="56"/>
    </row>
    <row r="1444" spans="1:25" x14ac:dyDescent="0.25">
      <c r="A1444" s="23" t="s">
        <v>2782</v>
      </c>
      <c r="B1444" s="24" t="s">
        <v>2783</v>
      </c>
      <c r="C1444" s="25"/>
      <c r="D1444" s="87">
        <f t="shared" si="34"/>
        <v>0</v>
      </c>
      <c r="E1444" s="88"/>
      <c r="F1444" s="89"/>
      <c r="G1444" s="4" t="str">
        <f t="shared" si="33"/>
        <v/>
      </c>
      <c r="X1444" s="56" t="str">
        <f t="shared" si="35"/>
        <v/>
      </c>
      <c r="Y1444" s="56"/>
    </row>
    <row r="1445" spans="1:25" x14ac:dyDescent="0.25">
      <c r="A1445" s="23" t="s">
        <v>2784</v>
      </c>
      <c r="B1445" s="24" t="s">
        <v>2785</v>
      </c>
      <c r="C1445" s="25"/>
      <c r="D1445" s="87">
        <f t="shared" si="34"/>
        <v>0</v>
      </c>
      <c r="E1445" s="88"/>
      <c r="F1445" s="89"/>
      <c r="G1445" s="4" t="str">
        <f t="shared" si="33"/>
        <v/>
      </c>
      <c r="X1445" s="56" t="str">
        <f t="shared" si="35"/>
        <v/>
      </c>
      <c r="Y1445" s="56"/>
    </row>
    <row r="1446" spans="1:25" x14ac:dyDescent="0.25">
      <c r="A1446" s="23" t="s">
        <v>2786</v>
      </c>
      <c r="B1446" s="24" t="s">
        <v>2787</v>
      </c>
      <c r="C1446" s="25"/>
      <c r="D1446" s="87">
        <f t="shared" si="34"/>
        <v>0</v>
      </c>
      <c r="E1446" s="88"/>
      <c r="F1446" s="89"/>
      <c r="G1446" s="4" t="str">
        <f t="shared" si="33"/>
        <v/>
      </c>
      <c r="X1446" s="56" t="str">
        <f t="shared" si="35"/>
        <v/>
      </c>
      <c r="Y1446" s="56"/>
    </row>
    <row r="1447" spans="1:25" x14ac:dyDescent="0.25">
      <c r="A1447" s="23" t="s">
        <v>2788</v>
      </c>
      <c r="B1447" s="24" t="s">
        <v>2789</v>
      </c>
      <c r="C1447" s="25"/>
      <c r="D1447" s="87">
        <f t="shared" si="34"/>
        <v>0</v>
      </c>
      <c r="E1447" s="88"/>
      <c r="F1447" s="89"/>
      <c r="G1447" s="4" t="str">
        <f t="shared" si="33"/>
        <v/>
      </c>
      <c r="X1447" s="56" t="str">
        <f t="shared" si="35"/>
        <v/>
      </c>
      <c r="Y1447" s="56"/>
    </row>
    <row r="1448" spans="1:25" ht="24" x14ac:dyDescent="0.25">
      <c r="A1448" s="23" t="s">
        <v>2790</v>
      </c>
      <c r="B1448" s="28" t="s">
        <v>4745</v>
      </c>
      <c r="C1448" s="25"/>
      <c r="D1448" s="87">
        <f t="shared" si="34"/>
        <v>0</v>
      </c>
      <c r="E1448" s="88"/>
      <c r="F1448" s="89"/>
      <c r="G1448" s="4" t="str">
        <f t="shared" si="33"/>
        <v/>
      </c>
      <c r="X1448" s="56" t="str">
        <f t="shared" si="35"/>
        <v/>
      </c>
      <c r="Y1448" s="56"/>
    </row>
    <row r="1449" spans="1:25" x14ac:dyDescent="0.25">
      <c r="A1449" s="23" t="s">
        <v>2792</v>
      </c>
      <c r="B1449" s="24" t="s">
        <v>2793</v>
      </c>
      <c r="C1449" s="25"/>
      <c r="D1449" s="87">
        <f t="shared" si="34"/>
        <v>0</v>
      </c>
      <c r="E1449" s="88"/>
      <c r="F1449" s="89"/>
      <c r="G1449" s="4" t="str">
        <f t="shared" si="33"/>
        <v/>
      </c>
      <c r="X1449" s="56" t="str">
        <f t="shared" si="35"/>
        <v/>
      </c>
      <c r="Y1449" s="56"/>
    </row>
    <row r="1450" spans="1:25" x14ac:dyDescent="0.25">
      <c r="A1450" s="23" t="s">
        <v>2794</v>
      </c>
      <c r="B1450" s="24" t="s">
        <v>4746</v>
      </c>
      <c r="C1450" s="25"/>
      <c r="D1450" s="87">
        <f t="shared" si="34"/>
        <v>0</v>
      </c>
      <c r="E1450" s="88"/>
      <c r="F1450" s="89"/>
      <c r="G1450" s="4" t="str">
        <f t="shared" si="33"/>
        <v/>
      </c>
      <c r="X1450" s="56" t="str">
        <f t="shared" si="35"/>
        <v/>
      </c>
      <c r="Y1450" s="56"/>
    </row>
    <row r="1451" spans="1:25" x14ac:dyDescent="0.25">
      <c r="A1451" s="23" t="s">
        <v>2796</v>
      </c>
      <c r="B1451" s="24" t="s">
        <v>4747</v>
      </c>
      <c r="C1451" s="25"/>
      <c r="D1451" s="87">
        <f t="shared" si="34"/>
        <v>0</v>
      </c>
      <c r="E1451" s="88"/>
      <c r="F1451" s="89"/>
      <c r="G1451" s="4" t="str">
        <f t="shared" si="33"/>
        <v/>
      </c>
      <c r="X1451" s="56" t="str">
        <f t="shared" si="35"/>
        <v/>
      </c>
      <c r="Y1451" s="56"/>
    </row>
    <row r="1452" spans="1:25" x14ac:dyDescent="0.25">
      <c r="A1452" s="23" t="s">
        <v>2798</v>
      </c>
      <c r="B1452" s="24" t="s">
        <v>4748</v>
      </c>
      <c r="C1452" s="25"/>
      <c r="D1452" s="87">
        <f t="shared" si="34"/>
        <v>0</v>
      </c>
      <c r="E1452" s="88"/>
      <c r="F1452" s="89"/>
      <c r="G1452" s="4" t="str">
        <f t="shared" si="33"/>
        <v/>
      </c>
      <c r="X1452" s="56" t="str">
        <f t="shared" si="35"/>
        <v/>
      </c>
      <c r="Y1452" s="56"/>
    </row>
    <row r="1453" spans="1:25" x14ac:dyDescent="0.25">
      <c r="A1453" s="23" t="s">
        <v>2800</v>
      </c>
      <c r="B1453" s="24" t="s">
        <v>2801</v>
      </c>
      <c r="C1453" s="25"/>
      <c r="D1453" s="87">
        <f t="shared" si="34"/>
        <v>0</v>
      </c>
      <c r="E1453" s="88"/>
      <c r="F1453" s="89"/>
      <c r="G1453" s="4" t="str">
        <f t="shared" si="33"/>
        <v/>
      </c>
      <c r="X1453" s="56" t="str">
        <f t="shared" si="35"/>
        <v/>
      </c>
      <c r="Y1453" s="56"/>
    </row>
    <row r="1454" spans="1:25" x14ac:dyDescent="0.25">
      <c r="A1454" s="23" t="s">
        <v>2802</v>
      </c>
      <c r="B1454" s="24" t="s">
        <v>2803</v>
      </c>
      <c r="C1454" s="25"/>
      <c r="D1454" s="87">
        <f t="shared" si="34"/>
        <v>0</v>
      </c>
      <c r="E1454" s="88"/>
      <c r="F1454" s="89"/>
      <c r="G1454" s="4" t="str">
        <f t="shared" si="33"/>
        <v/>
      </c>
      <c r="X1454" s="56" t="str">
        <f t="shared" si="35"/>
        <v/>
      </c>
      <c r="Y1454" s="56"/>
    </row>
    <row r="1455" spans="1:25" x14ac:dyDescent="0.25">
      <c r="A1455" s="23" t="s">
        <v>2804</v>
      </c>
      <c r="B1455" s="24" t="s">
        <v>2805</v>
      </c>
      <c r="C1455" s="25"/>
      <c r="D1455" s="87">
        <f t="shared" si="34"/>
        <v>0</v>
      </c>
      <c r="E1455" s="88"/>
      <c r="F1455" s="89"/>
      <c r="G1455" s="4" t="str">
        <f t="shared" si="33"/>
        <v/>
      </c>
      <c r="X1455" s="56" t="str">
        <f t="shared" si="35"/>
        <v/>
      </c>
      <c r="Y1455" s="56"/>
    </row>
    <row r="1456" spans="1:25" x14ac:dyDescent="0.25">
      <c r="A1456" s="23" t="s">
        <v>2806</v>
      </c>
      <c r="B1456" s="24" t="s">
        <v>2807</v>
      </c>
      <c r="C1456" s="25"/>
      <c r="D1456" s="87">
        <f t="shared" si="34"/>
        <v>0</v>
      </c>
      <c r="E1456" s="88"/>
      <c r="F1456" s="89"/>
      <c r="G1456" s="4" t="str">
        <f t="shared" si="33"/>
        <v/>
      </c>
      <c r="X1456" s="56" t="str">
        <f t="shared" si="35"/>
        <v/>
      </c>
      <c r="Y1456" s="56"/>
    </row>
    <row r="1457" spans="1:25" x14ac:dyDescent="0.25">
      <c r="A1457" s="23" t="s">
        <v>2808</v>
      </c>
      <c r="B1457" s="24" t="s">
        <v>2809</v>
      </c>
      <c r="C1457" s="25"/>
      <c r="D1457" s="87">
        <f t="shared" si="34"/>
        <v>0</v>
      </c>
      <c r="E1457" s="88"/>
      <c r="F1457" s="89"/>
      <c r="G1457" s="4" t="str">
        <f t="shared" si="33"/>
        <v/>
      </c>
      <c r="X1457" s="56" t="str">
        <f t="shared" si="35"/>
        <v/>
      </c>
      <c r="Y1457" s="56"/>
    </row>
    <row r="1458" spans="1:25" x14ac:dyDescent="0.25">
      <c r="A1458" s="23" t="s">
        <v>2810</v>
      </c>
      <c r="B1458" s="24" t="s">
        <v>2811</v>
      </c>
      <c r="C1458" s="25"/>
      <c r="D1458" s="87">
        <f t="shared" si="34"/>
        <v>0</v>
      </c>
      <c r="E1458" s="88"/>
      <c r="F1458" s="89"/>
      <c r="G1458" s="4" t="str">
        <f t="shared" si="33"/>
        <v/>
      </c>
      <c r="X1458" s="56" t="str">
        <f t="shared" si="35"/>
        <v/>
      </c>
      <c r="Y1458" s="56"/>
    </row>
    <row r="1459" spans="1:25" x14ac:dyDescent="0.25">
      <c r="A1459" s="23" t="s">
        <v>2812</v>
      </c>
      <c r="B1459" s="24" t="s">
        <v>2813</v>
      </c>
      <c r="C1459" s="25"/>
      <c r="D1459" s="87">
        <f t="shared" si="34"/>
        <v>0</v>
      </c>
      <c r="E1459" s="88"/>
      <c r="F1459" s="89"/>
      <c r="G1459" s="4" t="str">
        <f t="shared" si="33"/>
        <v/>
      </c>
      <c r="X1459" s="56" t="str">
        <f t="shared" si="35"/>
        <v/>
      </c>
      <c r="Y1459" s="56"/>
    </row>
    <row r="1460" spans="1:25" x14ac:dyDescent="0.25">
      <c r="A1460" s="23" t="s">
        <v>2814</v>
      </c>
      <c r="B1460" s="24" t="s">
        <v>2815</v>
      </c>
      <c r="C1460" s="25"/>
      <c r="D1460" s="87">
        <f t="shared" si="34"/>
        <v>0</v>
      </c>
      <c r="E1460" s="88"/>
      <c r="F1460" s="89"/>
      <c r="G1460" s="4" t="str">
        <f t="shared" si="33"/>
        <v/>
      </c>
      <c r="X1460" s="56" t="str">
        <f t="shared" si="35"/>
        <v/>
      </c>
      <c r="Y1460" s="56"/>
    </row>
    <row r="1461" spans="1:25" x14ac:dyDescent="0.25">
      <c r="A1461" s="23" t="s">
        <v>2816</v>
      </c>
      <c r="B1461" s="24" t="s">
        <v>2817</v>
      </c>
      <c r="C1461" s="25"/>
      <c r="D1461" s="87">
        <f t="shared" si="34"/>
        <v>0</v>
      </c>
      <c r="E1461" s="88"/>
      <c r="F1461" s="89"/>
      <c r="G1461" s="4" t="str">
        <f t="shared" si="33"/>
        <v/>
      </c>
      <c r="X1461" s="56" t="str">
        <f t="shared" si="35"/>
        <v/>
      </c>
      <c r="Y1461" s="56"/>
    </row>
    <row r="1462" spans="1:25" x14ac:dyDescent="0.25">
      <c r="A1462" s="23" t="s">
        <v>2818</v>
      </c>
      <c r="B1462" s="24" t="s">
        <v>2819</v>
      </c>
      <c r="C1462" s="25"/>
      <c r="D1462" s="87">
        <f t="shared" si="34"/>
        <v>0</v>
      </c>
      <c r="E1462" s="88"/>
      <c r="F1462" s="89"/>
      <c r="G1462" s="4" t="str">
        <f t="shared" si="33"/>
        <v/>
      </c>
      <c r="X1462" s="56" t="str">
        <f t="shared" si="35"/>
        <v/>
      </c>
      <c r="Y1462" s="56"/>
    </row>
    <row r="1463" spans="1:25" ht="24" x14ac:dyDescent="0.25">
      <c r="A1463" s="23" t="s">
        <v>2820</v>
      </c>
      <c r="B1463" s="28" t="s">
        <v>4749</v>
      </c>
      <c r="C1463" s="25"/>
      <c r="D1463" s="87">
        <f t="shared" si="34"/>
        <v>0</v>
      </c>
      <c r="E1463" s="88"/>
      <c r="F1463" s="89"/>
      <c r="G1463" s="4" t="str">
        <f t="shared" si="33"/>
        <v/>
      </c>
      <c r="X1463" s="56" t="str">
        <f t="shared" si="35"/>
        <v/>
      </c>
      <c r="Y1463" s="56"/>
    </row>
    <row r="1464" spans="1:25" x14ac:dyDescent="0.25">
      <c r="A1464" s="23" t="s">
        <v>2822</v>
      </c>
      <c r="B1464" s="24" t="s">
        <v>2823</v>
      </c>
      <c r="C1464" s="25"/>
      <c r="D1464" s="87">
        <f t="shared" si="34"/>
        <v>0</v>
      </c>
      <c r="E1464" s="88"/>
      <c r="F1464" s="89"/>
      <c r="G1464" s="4" t="str">
        <f t="shared" si="33"/>
        <v/>
      </c>
      <c r="X1464" s="56" t="str">
        <f t="shared" si="35"/>
        <v/>
      </c>
      <c r="Y1464" s="56"/>
    </row>
    <row r="1465" spans="1:25" x14ac:dyDescent="0.25">
      <c r="A1465" s="23" t="s">
        <v>2824</v>
      </c>
      <c r="B1465" s="24" t="s">
        <v>2825</v>
      </c>
      <c r="C1465" s="25"/>
      <c r="D1465" s="87">
        <f t="shared" si="34"/>
        <v>0</v>
      </c>
      <c r="E1465" s="88"/>
      <c r="F1465" s="89"/>
      <c r="G1465" s="4" t="str">
        <f t="shared" si="33"/>
        <v/>
      </c>
      <c r="X1465" s="56" t="str">
        <f t="shared" si="35"/>
        <v/>
      </c>
      <c r="Y1465" s="56"/>
    </row>
    <row r="1466" spans="1:25" x14ac:dyDescent="0.25">
      <c r="A1466" s="23" t="s">
        <v>2826</v>
      </c>
      <c r="B1466" s="24" t="s">
        <v>2827</v>
      </c>
      <c r="C1466" s="25"/>
      <c r="D1466" s="87">
        <f t="shared" si="34"/>
        <v>0</v>
      </c>
      <c r="E1466" s="88"/>
      <c r="F1466" s="89"/>
      <c r="G1466" s="4" t="str">
        <f t="shared" ref="G1466:G1529" si="36">IF(D1466&gt;C1466,"CMA ES MAYOR QUE TOTAL ACTIVIDADES","")</f>
        <v/>
      </c>
      <c r="X1466" s="56" t="str">
        <f>IF(D1466&gt;C1466,1,"")</f>
        <v/>
      </c>
      <c r="Y1466" s="56"/>
    </row>
    <row r="1467" spans="1:25" ht="24" x14ac:dyDescent="0.25">
      <c r="A1467" s="23" t="s">
        <v>2828</v>
      </c>
      <c r="B1467" s="95" t="s">
        <v>4750</v>
      </c>
      <c r="C1467" s="25"/>
      <c r="D1467" s="87">
        <f t="shared" ref="D1467:D1530" si="37">+E1467+F1467</f>
        <v>0</v>
      </c>
      <c r="E1467" s="88"/>
      <c r="F1467" s="89"/>
      <c r="G1467" s="4" t="str">
        <f t="shared" si="36"/>
        <v/>
      </c>
      <c r="X1467" s="56" t="str">
        <f>IF(D1467&gt;C1467,1,"")</f>
        <v/>
      </c>
      <c r="Y1467" s="56"/>
    </row>
    <row r="1468" spans="1:25" x14ac:dyDescent="0.25">
      <c r="A1468" s="47"/>
      <c r="B1468" s="97" t="s">
        <v>2830</v>
      </c>
      <c r="C1468" s="41"/>
      <c r="D1468" s="42"/>
      <c r="E1468" s="42"/>
      <c r="F1468" s="43"/>
      <c r="X1468" s="56" t="str">
        <f>IF(D1468&gt;C1468,1,"")</f>
        <v/>
      </c>
      <c r="Y1468" s="56"/>
    </row>
    <row r="1469" spans="1:25" x14ac:dyDescent="0.25">
      <c r="A1469" s="47"/>
      <c r="B1469" s="19" t="s">
        <v>2831</v>
      </c>
      <c r="C1469" s="41">
        <f>SUM(C1470:C1476)</f>
        <v>0</v>
      </c>
      <c r="D1469" s="42"/>
      <c r="E1469" s="42"/>
      <c r="F1469" s="43"/>
      <c r="X1469" s="56" t="str">
        <f>IF(D1469&gt;C1469,1,"")</f>
        <v/>
      </c>
      <c r="Y1469" s="56"/>
    </row>
    <row r="1470" spans="1:25" x14ac:dyDescent="0.25">
      <c r="A1470" s="23" t="s">
        <v>2832</v>
      </c>
      <c r="B1470" s="24" t="s">
        <v>2833</v>
      </c>
      <c r="C1470" s="25"/>
      <c r="D1470" s="26"/>
      <c r="E1470" s="26"/>
      <c r="F1470" s="27"/>
    </row>
    <row r="1471" spans="1:25" x14ac:dyDescent="0.25">
      <c r="A1471" s="23" t="s">
        <v>2834</v>
      </c>
      <c r="B1471" s="24" t="s">
        <v>2835</v>
      </c>
      <c r="C1471" s="25"/>
      <c r="D1471" s="26"/>
      <c r="E1471" s="26"/>
      <c r="F1471" s="27"/>
    </row>
    <row r="1472" spans="1:25" x14ac:dyDescent="0.25">
      <c r="A1472" s="23" t="s">
        <v>2836</v>
      </c>
      <c r="B1472" s="24" t="s">
        <v>2837</v>
      </c>
      <c r="C1472" s="25"/>
      <c r="D1472" s="26"/>
      <c r="E1472" s="26"/>
      <c r="F1472" s="27"/>
    </row>
    <row r="1473" spans="1:7" ht="24" x14ac:dyDescent="0.25">
      <c r="A1473" s="23" t="s">
        <v>2838</v>
      </c>
      <c r="B1473" s="28" t="s">
        <v>4751</v>
      </c>
      <c r="C1473" s="25"/>
      <c r="D1473" s="26"/>
      <c r="E1473" s="26"/>
      <c r="F1473" s="27"/>
    </row>
    <row r="1474" spans="1:7" x14ac:dyDescent="0.25">
      <c r="A1474" s="23" t="s">
        <v>2840</v>
      </c>
      <c r="B1474" s="24" t="s">
        <v>2841</v>
      </c>
      <c r="C1474" s="25"/>
      <c r="D1474" s="26"/>
      <c r="E1474" s="26"/>
      <c r="F1474" s="27"/>
    </row>
    <row r="1475" spans="1:7" x14ac:dyDescent="0.25">
      <c r="A1475" s="23" t="s">
        <v>2842</v>
      </c>
      <c r="B1475" s="24" t="s">
        <v>2843</v>
      </c>
      <c r="C1475" s="25"/>
      <c r="D1475" s="26"/>
      <c r="E1475" s="26"/>
      <c r="F1475" s="27"/>
    </row>
    <row r="1476" spans="1:7" x14ac:dyDescent="0.25">
      <c r="A1476" s="23" t="s">
        <v>2844</v>
      </c>
      <c r="B1476" s="36" t="s">
        <v>2845</v>
      </c>
      <c r="C1476" s="25"/>
      <c r="D1476" s="26"/>
      <c r="E1476" s="26"/>
      <c r="F1476" s="27"/>
    </row>
    <row r="1477" spans="1:7" x14ac:dyDescent="0.25">
      <c r="A1477" s="47"/>
      <c r="B1477" s="102" t="s">
        <v>2846</v>
      </c>
      <c r="C1477" s="41">
        <f>SUM(C1478:C1560)</f>
        <v>0</v>
      </c>
      <c r="D1477" s="93">
        <f>SUM(D1478:D1560)</f>
        <v>0</v>
      </c>
      <c r="E1477" s="93">
        <f>SUM(E1478:E1560)</f>
        <v>0</v>
      </c>
      <c r="F1477" s="69">
        <f>SUM(F1478:F1560)</f>
        <v>0</v>
      </c>
      <c r="G1477" s="4" t="str">
        <f t="shared" si="36"/>
        <v/>
      </c>
    </row>
    <row r="1478" spans="1:7" x14ac:dyDescent="0.25">
      <c r="A1478" s="23" t="s">
        <v>2847</v>
      </c>
      <c r="B1478" s="24" t="s">
        <v>2848</v>
      </c>
      <c r="C1478" s="25"/>
      <c r="D1478" s="87">
        <f t="shared" si="37"/>
        <v>0</v>
      </c>
      <c r="E1478" s="88"/>
      <c r="F1478" s="89"/>
      <c r="G1478" s="4" t="str">
        <f t="shared" si="36"/>
        <v/>
      </c>
    </row>
    <row r="1479" spans="1:7" x14ac:dyDescent="0.25">
      <c r="A1479" s="23" t="s">
        <v>2849</v>
      </c>
      <c r="B1479" s="24" t="s">
        <v>2850</v>
      </c>
      <c r="C1479" s="25"/>
      <c r="D1479" s="87">
        <f t="shared" si="37"/>
        <v>0</v>
      </c>
      <c r="E1479" s="88"/>
      <c r="F1479" s="89"/>
      <c r="G1479" s="4" t="str">
        <f t="shared" si="36"/>
        <v/>
      </c>
    </row>
    <row r="1480" spans="1:7" x14ac:dyDescent="0.25">
      <c r="A1480" s="23" t="s">
        <v>2851</v>
      </c>
      <c r="B1480" s="24" t="s">
        <v>2852</v>
      </c>
      <c r="C1480" s="25"/>
      <c r="D1480" s="87">
        <f t="shared" si="37"/>
        <v>0</v>
      </c>
      <c r="E1480" s="88"/>
      <c r="F1480" s="89"/>
      <c r="G1480" s="4" t="str">
        <f t="shared" si="36"/>
        <v/>
      </c>
    </row>
    <row r="1481" spans="1:7" x14ac:dyDescent="0.25">
      <c r="A1481" s="23" t="s">
        <v>2853</v>
      </c>
      <c r="B1481" s="28" t="s">
        <v>4752</v>
      </c>
      <c r="C1481" s="25"/>
      <c r="D1481" s="87">
        <f t="shared" si="37"/>
        <v>0</v>
      </c>
      <c r="E1481" s="88"/>
      <c r="F1481" s="89"/>
      <c r="G1481" s="4" t="str">
        <f t="shared" si="36"/>
        <v/>
      </c>
    </row>
    <row r="1482" spans="1:7" ht="24" x14ac:dyDescent="0.25">
      <c r="A1482" s="23" t="s">
        <v>2855</v>
      </c>
      <c r="B1482" s="28" t="s">
        <v>4753</v>
      </c>
      <c r="C1482" s="25"/>
      <c r="D1482" s="87">
        <f t="shared" si="37"/>
        <v>0</v>
      </c>
      <c r="E1482" s="88"/>
      <c r="F1482" s="89"/>
      <c r="G1482" s="4" t="str">
        <f t="shared" si="36"/>
        <v/>
      </c>
    </row>
    <row r="1483" spans="1:7" x14ac:dyDescent="0.25">
      <c r="A1483" s="23" t="s">
        <v>2857</v>
      </c>
      <c r="B1483" s="24" t="s">
        <v>2858</v>
      </c>
      <c r="C1483" s="25"/>
      <c r="D1483" s="87">
        <f t="shared" si="37"/>
        <v>0</v>
      </c>
      <c r="E1483" s="88"/>
      <c r="F1483" s="89"/>
      <c r="G1483" s="4" t="str">
        <f t="shared" si="36"/>
        <v/>
      </c>
    </row>
    <row r="1484" spans="1:7" x14ac:dyDescent="0.25">
      <c r="A1484" s="23" t="s">
        <v>2859</v>
      </c>
      <c r="B1484" s="24" t="s">
        <v>2860</v>
      </c>
      <c r="C1484" s="25"/>
      <c r="D1484" s="87">
        <f t="shared" si="37"/>
        <v>0</v>
      </c>
      <c r="E1484" s="88"/>
      <c r="F1484" s="89"/>
      <c r="G1484" s="4" t="str">
        <f t="shared" si="36"/>
        <v/>
      </c>
    </row>
    <row r="1485" spans="1:7" x14ac:dyDescent="0.25">
      <c r="A1485" s="23" t="s">
        <v>2861</v>
      </c>
      <c r="B1485" s="24" t="s">
        <v>2862</v>
      </c>
      <c r="C1485" s="25"/>
      <c r="D1485" s="87">
        <f t="shared" si="37"/>
        <v>0</v>
      </c>
      <c r="E1485" s="88"/>
      <c r="F1485" s="89"/>
      <c r="G1485" s="4" t="str">
        <f t="shared" si="36"/>
        <v/>
      </c>
    </row>
    <row r="1486" spans="1:7" x14ac:dyDescent="0.25">
      <c r="A1486" s="23" t="s">
        <v>2863</v>
      </c>
      <c r="B1486" s="24" t="s">
        <v>2864</v>
      </c>
      <c r="C1486" s="25"/>
      <c r="D1486" s="87">
        <f t="shared" si="37"/>
        <v>0</v>
      </c>
      <c r="E1486" s="88"/>
      <c r="F1486" s="89"/>
      <c r="G1486" s="4" t="str">
        <f t="shared" si="36"/>
        <v/>
      </c>
    </row>
    <row r="1487" spans="1:7" x14ac:dyDescent="0.25">
      <c r="A1487" s="23" t="s">
        <v>2865</v>
      </c>
      <c r="B1487" s="24" t="s">
        <v>2866</v>
      </c>
      <c r="C1487" s="25"/>
      <c r="D1487" s="87">
        <f t="shared" si="37"/>
        <v>0</v>
      </c>
      <c r="E1487" s="88"/>
      <c r="F1487" s="89"/>
      <c r="G1487" s="4" t="str">
        <f t="shared" si="36"/>
        <v/>
      </c>
    </row>
    <row r="1488" spans="1:7" x14ac:dyDescent="0.25">
      <c r="A1488" s="23" t="s">
        <v>2867</v>
      </c>
      <c r="B1488" s="24" t="s">
        <v>2868</v>
      </c>
      <c r="C1488" s="25"/>
      <c r="D1488" s="87">
        <f t="shared" si="37"/>
        <v>0</v>
      </c>
      <c r="E1488" s="88"/>
      <c r="F1488" s="89"/>
      <c r="G1488" s="4" t="str">
        <f t="shared" si="36"/>
        <v/>
      </c>
    </row>
    <row r="1489" spans="1:7" x14ac:dyDescent="0.25">
      <c r="A1489" s="23" t="s">
        <v>2869</v>
      </c>
      <c r="B1489" s="24" t="s">
        <v>2870</v>
      </c>
      <c r="C1489" s="25"/>
      <c r="D1489" s="87">
        <f t="shared" si="37"/>
        <v>0</v>
      </c>
      <c r="E1489" s="88"/>
      <c r="F1489" s="89"/>
      <c r="G1489" s="4" t="str">
        <f t="shared" si="36"/>
        <v/>
      </c>
    </row>
    <row r="1490" spans="1:7" ht="24" x14ac:dyDescent="0.25">
      <c r="A1490" s="23" t="s">
        <v>2871</v>
      </c>
      <c r="B1490" s="28" t="s">
        <v>4754</v>
      </c>
      <c r="C1490" s="25"/>
      <c r="D1490" s="87">
        <f t="shared" si="37"/>
        <v>0</v>
      </c>
      <c r="E1490" s="88"/>
      <c r="F1490" s="89"/>
      <c r="G1490" s="4" t="str">
        <f t="shared" si="36"/>
        <v/>
      </c>
    </row>
    <row r="1491" spans="1:7" x14ac:dyDescent="0.25">
      <c r="A1491" s="23" t="s">
        <v>2873</v>
      </c>
      <c r="B1491" s="24" t="s">
        <v>2874</v>
      </c>
      <c r="C1491" s="25"/>
      <c r="D1491" s="87">
        <f t="shared" si="37"/>
        <v>0</v>
      </c>
      <c r="E1491" s="88"/>
      <c r="F1491" s="89"/>
      <c r="G1491" s="4" t="str">
        <f t="shared" si="36"/>
        <v/>
      </c>
    </row>
    <row r="1492" spans="1:7" x14ac:dyDescent="0.25">
      <c r="A1492" s="23" t="s">
        <v>2875</v>
      </c>
      <c r="B1492" s="24" t="s">
        <v>2876</v>
      </c>
      <c r="C1492" s="25"/>
      <c r="D1492" s="87">
        <f t="shared" si="37"/>
        <v>0</v>
      </c>
      <c r="E1492" s="88"/>
      <c r="F1492" s="89"/>
      <c r="G1492" s="4" t="str">
        <f t="shared" si="36"/>
        <v/>
      </c>
    </row>
    <row r="1493" spans="1:7" x14ac:dyDescent="0.25">
      <c r="A1493" s="23" t="s">
        <v>2877</v>
      </c>
      <c r="B1493" s="24" t="s">
        <v>2878</v>
      </c>
      <c r="C1493" s="25"/>
      <c r="D1493" s="87">
        <f t="shared" si="37"/>
        <v>0</v>
      </c>
      <c r="E1493" s="88"/>
      <c r="F1493" s="89"/>
      <c r="G1493" s="4" t="str">
        <f t="shared" si="36"/>
        <v/>
      </c>
    </row>
    <row r="1494" spans="1:7" x14ac:dyDescent="0.25">
      <c r="A1494" s="23" t="s">
        <v>2879</v>
      </c>
      <c r="B1494" s="24" t="s">
        <v>2880</v>
      </c>
      <c r="C1494" s="25"/>
      <c r="D1494" s="87">
        <f t="shared" si="37"/>
        <v>0</v>
      </c>
      <c r="E1494" s="88"/>
      <c r="F1494" s="89"/>
      <c r="G1494" s="4" t="str">
        <f t="shared" si="36"/>
        <v/>
      </c>
    </row>
    <row r="1495" spans="1:7" x14ac:dyDescent="0.25">
      <c r="A1495" s="23" t="s">
        <v>2881</v>
      </c>
      <c r="B1495" s="24" t="s">
        <v>2882</v>
      </c>
      <c r="C1495" s="25"/>
      <c r="D1495" s="87">
        <f t="shared" si="37"/>
        <v>0</v>
      </c>
      <c r="E1495" s="88"/>
      <c r="F1495" s="89"/>
      <c r="G1495" s="4" t="str">
        <f t="shared" si="36"/>
        <v/>
      </c>
    </row>
    <row r="1496" spans="1:7" x14ac:dyDescent="0.25">
      <c r="A1496" s="23" t="s">
        <v>2883</v>
      </c>
      <c r="B1496" s="24" t="s">
        <v>2884</v>
      </c>
      <c r="C1496" s="25"/>
      <c r="D1496" s="87">
        <f t="shared" si="37"/>
        <v>0</v>
      </c>
      <c r="E1496" s="88"/>
      <c r="F1496" s="89"/>
      <c r="G1496" s="4" t="str">
        <f t="shared" si="36"/>
        <v/>
      </c>
    </row>
    <row r="1497" spans="1:7" x14ac:dyDescent="0.25">
      <c r="A1497" s="23" t="s">
        <v>2885</v>
      </c>
      <c r="B1497" s="24" t="s">
        <v>2886</v>
      </c>
      <c r="C1497" s="25"/>
      <c r="D1497" s="87">
        <f t="shared" si="37"/>
        <v>0</v>
      </c>
      <c r="E1497" s="88"/>
      <c r="F1497" s="89"/>
      <c r="G1497" s="4" t="str">
        <f t="shared" si="36"/>
        <v/>
      </c>
    </row>
    <row r="1498" spans="1:7" x14ac:dyDescent="0.25">
      <c r="A1498" s="23" t="s">
        <v>2887</v>
      </c>
      <c r="B1498" s="24" t="s">
        <v>2888</v>
      </c>
      <c r="C1498" s="25"/>
      <c r="D1498" s="87">
        <f t="shared" si="37"/>
        <v>0</v>
      </c>
      <c r="E1498" s="88"/>
      <c r="F1498" s="89"/>
      <c r="G1498" s="4" t="str">
        <f t="shared" si="36"/>
        <v/>
      </c>
    </row>
    <row r="1499" spans="1:7" x14ac:dyDescent="0.25">
      <c r="A1499" s="23" t="s">
        <v>2889</v>
      </c>
      <c r="B1499" s="24" t="s">
        <v>2890</v>
      </c>
      <c r="C1499" s="25"/>
      <c r="D1499" s="87">
        <f t="shared" si="37"/>
        <v>0</v>
      </c>
      <c r="E1499" s="88"/>
      <c r="F1499" s="89"/>
      <c r="G1499" s="4" t="str">
        <f t="shared" si="36"/>
        <v/>
      </c>
    </row>
    <row r="1500" spans="1:7" x14ac:dyDescent="0.25">
      <c r="A1500" s="23" t="s">
        <v>2891</v>
      </c>
      <c r="B1500" s="24" t="s">
        <v>2892</v>
      </c>
      <c r="C1500" s="25"/>
      <c r="D1500" s="87">
        <f t="shared" si="37"/>
        <v>0</v>
      </c>
      <c r="E1500" s="88"/>
      <c r="F1500" s="89"/>
      <c r="G1500" s="4" t="str">
        <f t="shared" si="36"/>
        <v/>
      </c>
    </row>
    <row r="1501" spans="1:7" x14ac:dyDescent="0.25">
      <c r="A1501" s="23" t="s">
        <v>2893</v>
      </c>
      <c r="B1501" s="24" t="s">
        <v>2894</v>
      </c>
      <c r="C1501" s="25"/>
      <c r="D1501" s="87">
        <f t="shared" si="37"/>
        <v>0</v>
      </c>
      <c r="E1501" s="88"/>
      <c r="F1501" s="89"/>
      <c r="G1501" s="4" t="str">
        <f t="shared" si="36"/>
        <v/>
      </c>
    </row>
    <row r="1502" spans="1:7" x14ac:dyDescent="0.25">
      <c r="A1502" s="23" t="s">
        <v>2895</v>
      </c>
      <c r="B1502" s="24" t="s">
        <v>2896</v>
      </c>
      <c r="C1502" s="25"/>
      <c r="D1502" s="87">
        <f t="shared" si="37"/>
        <v>0</v>
      </c>
      <c r="E1502" s="88"/>
      <c r="F1502" s="89"/>
      <c r="G1502" s="4" t="str">
        <f t="shared" si="36"/>
        <v/>
      </c>
    </row>
    <row r="1503" spans="1:7" x14ac:dyDescent="0.25">
      <c r="A1503" s="23" t="s">
        <v>2897</v>
      </c>
      <c r="B1503" s="24" t="s">
        <v>2898</v>
      </c>
      <c r="C1503" s="25"/>
      <c r="D1503" s="87">
        <f t="shared" si="37"/>
        <v>0</v>
      </c>
      <c r="E1503" s="88"/>
      <c r="F1503" s="89"/>
      <c r="G1503" s="4" t="str">
        <f t="shared" si="36"/>
        <v/>
      </c>
    </row>
    <row r="1504" spans="1:7" x14ac:dyDescent="0.25">
      <c r="A1504" s="23" t="s">
        <v>2899</v>
      </c>
      <c r="B1504" s="24" t="s">
        <v>2900</v>
      </c>
      <c r="C1504" s="25"/>
      <c r="D1504" s="87">
        <f t="shared" si="37"/>
        <v>0</v>
      </c>
      <c r="E1504" s="88"/>
      <c r="F1504" s="89"/>
      <c r="G1504" s="4" t="str">
        <f t="shared" si="36"/>
        <v/>
      </c>
    </row>
    <row r="1505" spans="1:7" x14ac:dyDescent="0.25">
      <c r="A1505" s="23" t="s">
        <v>2901</v>
      </c>
      <c r="B1505" s="24" t="s">
        <v>2902</v>
      </c>
      <c r="C1505" s="25"/>
      <c r="D1505" s="87">
        <f t="shared" si="37"/>
        <v>0</v>
      </c>
      <c r="E1505" s="88"/>
      <c r="F1505" s="89"/>
      <c r="G1505" s="4" t="str">
        <f t="shared" si="36"/>
        <v/>
      </c>
    </row>
    <row r="1506" spans="1:7" x14ac:dyDescent="0.25">
      <c r="A1506" s="23" t="s">
        <v>2903</v>
      </c>
      <c r="B1506" s="24" t="s">
        <v>2904</v>
      </c>
      <c r="C1506" s="25"/>
      <c r="D1506" s="87">
        <f t="shared" si="37"/>
        <v>0</v>
      </c>
      <c r="E1506" s="88"/>
      <c r="F1506" s="89"/>
      <c r="G1506" s="4" t="str">
        <f t="shared" si="36"/>
        <v/>
      </c>
    </row>
    <row r="1507" spans="1:7" x14ac:dyDescent="0.25">
      <c r="A1507" s="23" t="s">
        <v>2905</v>
      </c>
      <c r="B1507" s="24" t="s">
        <v>2906</v>
      </c>
      <c r="C1507" s="25"/>
      <c r="D1507" s="87">
        <f t="shared" si="37"/>
        <v>0</v>
      </c>
      <c r="E1507" s="88"/>
      <c r="F1507" s="89"/>
      <c r="G1507" s="4" t="str">
        <f t="shared" si="36"/>
        <v/>
      </c>
    </row>
    <row r="1508" spans="1:7" x14ac:dyDescent="0.25">
      <c r="A1508" s="23" t="s">
        <v>2907</v>
      </c>
      <c r="B1508" s="24" t="s">
        <v>2908</v>
      </c>
      <c r="C1508" s="25"/>
      <c r="D1508" s="87">
        <f t="shared" si="37"/>
        <v>0</v>
      </c>
      <c r="E1508" s="88"/>
      <c r="F1508" s="89"/>
      <c r="G1508" s="4" t="str">
        <f t="shared" si="36"/>
        <v/>
      </c>
    </row>
    <row r="1509" spans="1:7" x14ac:dyDescent="0.25">
      <c r="A1509" s="23" t="s">
        <v>2909</v>
      </c>
      <c r="B1509" s="24" t="s">
        <v>2910</v>
      </c>
      <c r="C1509" s="25"/>
      <c r="D1509" s="87">
        <f t="shared" si="37"/>
        <v>0</v>
      </c>
      <c r="E1509" s="88"/>
      <c r="F1509" s="89"/>
      <c r="G1509" s="4" t="str">
        <f t="shared" si="36"/>
        <v/>
      </c>
    </row>
    <row r="1510" spans="1:7" x14ac:dyDescent="0.25">
      <c r="A1510" s="23" t="s">
        <v>2911</v>
      </c>
      <c r="B1510" s="24" t="s">
        <v>2912</v>
      </c>
      <c r="C1510" s="25"/>
      <c r="D1510" s="87">
        <f t="shared" si="37"/>
        <v>0</v>
      </c>
      <c r="E1510" s="88"/>
      <c r="F1510" s="89"/>
      <c r="G1510" s="4" t="str">
        <f t="shared" si="36"/>
        <v/>
      </c>
    </row>
    <row r="1511" spans="1:7" x14ac:dyDescent="0.25">
      <c r="A1511" s="23" t="s">
        <v>2913</v>
      </c>
      <c r="B1511" s="24" t="s">
        <v>2914</v>
      </c>
      <c r="C1511" s="25"/>
      <c r="D1511" s="87">
        <f t="shared" si="37"/>
        <v>0</v>
      </c>
      <c r="E1511" s="88"/>
      <c r="F1511" s="89"/>
      <c r="G1511" s="4" t="str">
        <f t="shared" si="36"/>
        <v/>
      </c>
    </row>
    <row r="1512" spans="1:7" x14ac:dyDescent="0.25">
      <c r="A1512" s="23" t="s">
        <v>2915</v>
      </c>
      <c r="B1512" s="24" t="s">
        <v>2916</v>
      </c>
      <c r="C1512" s="25"/>
      <c r="D1512" s="87">
        <f t="shared" si="37"/>
        <v>0</v>
      </c>
      <c r="E1512" s="88"/>
      <c r="F1512" s="89"/>
      <c r="G1512" s="4" t="str">
        <f t="shared" si="36"/>
        <v/>
      </c>
    </row>
    <row r="1513" spans="1:7" x14ac:dyDescent="0.25">
      <c r="A1513" s="23" t="s">
        <v>2917</v>
      </c>
      <c r="B1513" s="24" t="s">
        <v>2918</v>
      </c>
      <c r="C1513" s="25"/>
      <c r="D1513" s="87">
        <f t="shared" si="37"/>
        <v>0</v>
      </c>
      <c r="E1513" s="88"/>
      <c r="F1513" s="89"/>
      <c r="G1513" s="4" t="str">
        <f t="shared" si="36"/>
        <v/>
      </c>
    </row>
    <row r="1514" spans="1:7" x14ac:dyDescent="0.25">
      <c r="A1514" s="23" t="s">
        <v>2919</v>
      </c>
      <c r="B1514" s="24" t="s">
        <v>2920</v>
      </c>
      <c r="C1514" s="25"/>
      <c r="D1514" s="87">
        <f t="shared" si="37"/>
        <v>0</v>
      </c>
      <c r="E1514" s="88"/>
      <c r="F1514" s="89"/>
      <c r="G1514" s="4" t="str">
        <f t="shared" si="36"/>
        <v/>
      </c>
    </row>
    <row r="1515" spans="1:7" ht="24" x14ac:dyDescent="0.25">
      <c r="A1515" s="23" t="s">
        <v>2921</v>
      </c>
      <c r="B1515" s="28" t="s">
        <v>4755</v>
      </c>
      <c r="C1515" s="25"/>
      <c r="D1515" s="87">
        <f t="shared" si="37"/>
        <v>0</v>
      </c>
      <c r="E1515" s="88"/>
      <c r="F1515" s="89"/>
      <c r="G1515" s="4" t="str">
        <f t="shared" si="36"/>
        <v/>
      </c>
    </row>
    <row r="1516" spans="1:7" x14ac:dyDescent="0.25">
      <c r="A1516" s="23" t="s">
        <v>2923</v>
      </c>
      <c r="B1516" s="24" t="s">
        <v>2924</v>
      </c>
      <c r="C1516" s="25"/>
      <c r="D1516" s="87">
        <f t="shared" si="37"/>
        <v>0</v>
      </c>
      <c r="E1516" s="88"/>
      <c r="F1516" s="89"/>
      <c r="G1516" s="4" t="str">
        <f t="shared" si="36"/>
        <v/>
      </c>
    </row>
    <row r="1517" spans="1:7" x14ac:dyDescent="0.25">
      <c r="A1517" s="23" t="s">
        <v>2925</v>
      </c>
      <c r="B1517" s="24" t="s">
        <v>2926</v>
      </c>
      <c r="C1517" s="25"/>
      <c r="D1517" s="87">
        <f t="shared" si="37"/>
        <v>0</v>
      </c>
      <c r="E1517" s="88"/>
      <c r="F1517" s="89"/>
      <c r="G1517" s="4" t="str">
        <f t="shared" si="36"/>
        <v/>
      </c>
    </row>
    <row r="1518" spans="1:7" x14ac:dyDescent="0.25">
      <c r="A1518" s="23" t="s">
        <v>2927</v>
      </c>
      <c r="B1518" s="24" t="s">
        <v>2928</v>
      </c>
      <c r="C1518" s="25"/>
      <c r="D1518" s="87">
        <f t="shared" si="37"/>
        <v>0</v>
      </c>
      <c r="E1518" s="88"/>
      <c r="F1518" s="89"/>
      <c r="G1518" s="4" t="str">
        <f t="shared" si="36"/>
        <v/>
      </c>
    </row>
    <row r="1519" spans="1:7" x14ac:dyDescent="0.25">
      <c r="A1519" s="23" t="s">
        <v>2929</v>
      </c>
      <c r="B1519" s="24" t="s">
        <v>2930</v>
      </c>
      <c r="C1519" s="25"/>
      <c r="D1519" s="87">
        <f t="shared" si="37"/>
        <v>0</v>
      </c>
      <c r="E1519" s="88"/>
      <c r="F1519" s="89"/>
      <c r="G1519" s="4" t="str">
        <f t="shared" si="36"/>
        <v/>
      </c>
    </row>
    <row r="1520" spans="1:7" ht="22.5" x14ac:dyDescent="0.25">
      <c r="A1520" s="23" t="s">
        <v>2931</v>
      </c>
      <c r="B1520" s="49" t="s">
        <v>4756</v>
      </c>
      <c r="C1520" s="25"/>
      <c r="D1520" s="87">
        <f t="shared" si="37"/>
        <v>0</v>
      </c>
      <c r="E1520" s="88"/>
      <c r="F1520" s="89"/>
      <c r="G1520" s="4" t="str">
        <f t="shared" si="36"/>
        <v/>
      </c>
    </row>
    <row r="1521" spans="1:11" x14ac:dyDescent="0.25">
      <c r="A1521" s="23" t="s">
        <v>2933</v>
      </c>
      <c r="B1521" s="24" t="s">
        <v>2934</v>
      </c>
      <c r="C1521" s="25"/>
      <c r="D1521" s="87">
        <f t="shared" si="37"/>
        <v>0</v>
      </c>
      <c r="E1521" s="88"/>
      <c r="F1521" s="89"/>
      <c r="G1521" s="4" t="str">
        <f t="shared" si="36"/>
        <v/>
      </c>
    </row>
    <row r="1522" spans="1:11" x14ac:dyDescent="0.25">
      <c r="A1522" s="23" t="s">
        <v>2935</v>
      </c>
      <c r="B1522" s="24" t="s">
        <v>2936</v>
      </c>
      <c r="C1522" s="25"/>
      <c r="D1522" s="87">
        <f t="shared" si="37"/>
        <v>0</v>
      </c>
      <c r="E1522" s="88"/>
      <c r="F1522" s="89"/>
      <c r="G1522" s="4" t="str">
        <f t="shared" si="36"/>
        <v/>
      </c>
    </row>
    <row r="1523" spans="1:11" x14ac:dyDescent="0.25">
      <c r="A1523" s="23" t="s">
        <v>2937</v>
      </c>
      <c r="B1523" s="24" t="s">
        <v>2938</v>
      </c>
      <c r="C1523" s="25"/>
      <c r="D1523" s="87">
        <f t="shared" si="37"/>
        <v>0</v>
      </c>
      <c r="E1523" s="88"/>
      <c r="F1523" s="89"/>
      <c r="G1523" s="4" t="str">
        <f t="shared" si="36"/>
        <v/>
      </c>
    </row>
    <row r="1524" spans="1:11" x14ac:dyDescent="0.25">
      <c r="A1524" s="23" t="s">
        <v>2939</v>
      </c>
      <c r="B1524" s="24" t="s">
        <v>2940</v>
      </c>
      <c r="C1524" s="25"/>
      <c r="D1524" s="87">
        <f t="shared" si="37"/>
        <v>0</v>
      </c>
      <c r="E1524" s="88"/>
      <c r="F1524" s="89"/>
      <c r="G1524" s="4" t="str">
        <f t="shared" si="36"/>
        <v/>
      </c>
    </row>
    <row r="1525" spans="1:11" x14ac:dyDescent="0.25">
      <c r="A1525" s="23" t="s">
        <v>2941</v>
      </c>
      <c r="B1525" s="24" t="s">
        <v>2942</v>
      </c>
      <c r="C1525" s="25"/>
      <c r="D1525" s="87">
        <f t="shared" si="37"/>
        <v>0</v>
      </c>
      <c r="E1525" s="88"/>
      <c r="F1525" s="89"/>
      <c r="G1525" s="4" t="str">
        <f t="shared" si="36"/>
        <v/>
      </c>
    </row>
    <row r="1526" spans="1:11" x14ac:dyDescent="0.25">
      <c r="A1526" s="23" t="s">
        <v>2943</v>
      </c>
      <c r="B1526" s="24" t="s">
        <v>2944</v>
      </c>
      <c r="C1526" s="25"/>
      <c r="D1526" s="87">
        <f t="shared" si="37"/>
        <v>0</v>
      </c>
      <c r="E1526" s="88"/>
      <c r="F1526" s="89"/>
      <c r="G1526" s="4" t="str">
        <f t="shared" si="36"/>
        <v/>
      </c>
    </row>
    <row r="1527" spans="1:11" x14ac:dyDescent="0.25">
      <c r="A1527" s="23" t="s">
        <v>2945</v>
      </c>
      <c r="B1527" s="24" t="s">
        <v>2946</v>
      </c>
      <c r="C1527" s="25"/>
      <c r="D1527" s="87">
        <f t="shared" si="37"/>
        <v>0</v>
      </c>
      <c r="E1527" s="88"/>
      <c r="F1527" s="89"/>
      <c r="G1527" s="4" t="str">
        <f t="shared" si="36"/>
        <v/>
      </c>
    </row>
    <row r="1528" spans="1:11" x14ac:dyDescent="0.25">
      <c r="A1528" s="23" t="s">
        <v>2947</v>
      </c>
      <c r="B1528" s="24" t="s">
        <v>2948</v>
      </c>
      <c r="C1528" s="25"/>
      <c r="D1528" s="87">
        <f t="shared" si="37"/>
        <v>0</v>
      </c>
      <c r="E1528" s="88"/>
      <c r="F1528" s="89"/>
      <c r="G1528" s="4" t="str">
        <f t="shared" si="36"/>
        <v/>
      </c>
    </row>
    <row r="1529" spans="1:11" x14ac:dyDescent="0.25">
      <c r="A1529" s="23" t="s">
        <v>2949</v>
      </c>
      <c r="B1529" s="24" t="s">
        <v>1689</v>
      </c>
      <c r="C1529" s="25"/>
      <c r="D1529" s="87">
        <f t="shared" si="37"/>
        <v>0</v>
      </c>
      <c r="E1529" s="88"/>
      <c r="F1529" s="89"/>
      <c r="G1529" s="4" t="str">
        <f t="shared" si="36"/>
        <v/>
      </c>
    </row>
    <row r="1530" spans="1:11" x14ac:dyDescent="0.25">
      <c r="A1530" s="23" t="s">
        <v>2950</v>
      </c>
      <c r="B1530" s="24" t="s">
        <v>2951</v>
      </c>
      <c r="C1530" s="25"/>
      <c r="D1530" s="87">
        <f t="shared" si="37"/>
        <v>0</v>
      </c>
      <c r="E1530" s="88"/>
      <c r="F1530" s="89"/>
      <c r="G1530" s="4" t="str">
        <f t="shared" ref="G1530:G1593" si="38">IF(D1530&gt;C1530,"CMA ES MAYOR QUE TOTAL ACTIVIDADES","")</f>
        <v/>
      </c>
    </row>
    <row r="1531" spans="1:11" x14ac:dyDescent="0.25">
      <c r="A1531" s="23" t="s">
        <v>2952</v>
      </c>
      <c r="B1531" s="24" t="s">
        <v>2953</v>
      </c>
      <c r="C1531" s="25"/>
      <c r="D1531" s="87">
        <f t="shared" ref="D1531:D1560" si="39">+E1531+F1531</f>
        <v>0</v>
      </c>
      <c r="E1531" s="88"/>
      <c r="F1531" s="89"/>
      <c r="G1531" s="4" t="str">
        <f t="shared" si="38"/>
        <v/>
      </c>
    </row>
    <row r="1532" spans="1:11" x14ac:dyDescent="0.25">
      <c r="A1532" s="23" t="s">
        <v>2954</v>
      </c>
      <c r="B1532" s="28" t="s">
        <v>4757</v>
      </c>
      <c r="C1532" s="25"/>
      <c r="D1532" s="87">
        <f t="shared" si="39"/>
        <v>0</v>
      </c>
      <c r="E1532" s="88"/>
      <c r="F1532" s="89"/>
      <c r="G1532" s="4" t="str">
        <f t="shared" si="38"/>
        <v/>
      </c>
    </row>
    <row r="1533" spans="1:11" s="3" customFormat="1" x14ac:dyDescent="0.25">
      <c r="A1533" s="23" t="s">
        <v>2956</v>
      </c>
      <c r="B1533" s="24" t="s">
        <v>2957</v>
      </c>
      <c r="C1533" s="25"/>
      <c r="D1533" s="87">
        <f t="shared" si="39"/>
        <v>0</v>
      </c>
      <c r="E1533" s="88"/>
      <c r="F1533" s="89"/>
      <c r="G1533" s="3" t="str">
        <f t="shared" si="38"/>
        <v/>
      </c>
      <c r="H1533" s="103"/>
      <c r="I1533" s="103"/>
      <c r="J1533" s="103"/>
      <c r="K1533" s="103"/>
    </row>
    <row r="1534" spans="1:11" s="3" customFormat="1" x14ac:dyDescent="0.25">
      <c r="A1534" s="23" t="s">
        <v>2958</v>
      </c>
      <c r="B1534" s="24" t="s">
        <v>2959</v>
      </c>
      <c r="C1534" s="25"/>
      <c r="D1534" s="87">
        <f t="shared" si="39"/>
        <v>0</v>
      </c>
      <c r="E1534" s="88"/>
      <c r="F1534" s="89"/>
      <c r="G1534" s="3" t="str">
        <f t="shared" si="38"/>
        <v/>
      </c>
      <c r="H1534" s="103"/>
      <c r="I1534" s="103"/>
      <c r="J1534" s="103"/>
      <c r="K1534" s="103"/>
    </row>
    <row r="1535" spans="1:11" s="3" customFormat="1" x14ac:dyDescent="0.25">
      <c r="A1535" s="23" t="s">
        <v>2960</v>
      </c>
      <c r="B1535" s="24" t="s">
        <v>2961</v>
      </c>
      <c r="C1535" s="25"/>
      <c r="D1535" s="87">
        <f t="shared" si="39"/>
        <v>0</v>
      </c>
      <c r="E1535" s="88"/>
      <c r="F1535" s="89"/>
      <c r="G1535" s="3" t="str">
        <f t="shared" si="38"/>
        <v/>
      </c>
      <c r="H1535" s="103"/>
      <c r="I1535" s="103"/>
      <c r="J1535" s="103"/>
      <c r="K1535" s="103"/>
    </row>
    <row r="1536" spans="1:11" s="3" customFormat="1" x14ac:dyDescent="0.25">
      <c r="A1536" s="23" t="s">
        <v>2962</v>
      </c>
      <c r="B1536" s="24" t="s">
        <v>2963</v>
      </c>
      <c r="C1536" s="25"/>
      <c r="D1536" s="87">
        <f t="shared" si="39"/>
        <v>0</v>
      </c>
      <c r="E1536" s="88"/>
      <c r="F1536" s="89"/>
      <c r="G1536" s="3" t="str">
        <f t="shared" si="38"/>
        <v/>
      </c>
      <c r="H1536" s="103"/>
      <c r="I1536" s="103"/>
      <c r="J1536" s="103"/>
      <c r="K1536" s="103"/>
    </row>
    <row r="1537" spans="1:11" s="3" customFormat="1" x14ac:dyDescent="0.25">
      <c r="A1537" s="23" t="s">
        <v>2964</v>
      </c>
      <c r="B1537" s="24" t="s">
        <v>2965</v>
      </c>
      <c r="C1537" s="25"/>
      <c r="D1537" s="87">
        <f t="shared" si="39"/>
        <v>0</v>
      </c>
      <c r="E1537" s="88"/>
      <c r="F1537" s="89"/>
      <c r="G1537" s="3" t="str">
        <f t="shared" si="38"/>
        <v/>
      </c>
      <c r="H1537" s="103"/>
      <c r="I1537" s="103"/>
      <c r="J1537" s="103"/>
      <c r="K1537" s="103"/>
    </row>
    <row r="1538" spans="1:11" s="3" customFormat="1" x14ac:dyDescent="0.25">
      <c r="A1538" s="23" t="s">
        <v>2966</v>
      </c>
      <c r="B1538" s="24" t="s">
        <v>2967</v>
      </c>
      <c r="C1538" s="25"/>
      <c r="D1538" s="87">
        <f t="shared" si="39"/>
        <v>0</v>
      </c>
      <c r="E1538" s="88"/>
      <c r="F1538" s="89"/>
      <c r="G1538" s="3" t="str">
        <f t="shared" si="38"/>
        <v/>
      </c>
      <c r="H1538" s="103"/>
      <c r="I1538" s="103"/>
      <c r="J1538" s="103"/>
      <c r="K1538" s="103"/>
    </row>
    <row r="1539" spans="1:11" s="3" customFormat="1" x14ac:dyDescent="0.25">
      <c r="A1539" s="23" t="s">
        <v>2968</v>
      </c>
      <c r="B1539" s="24" t="s">
        <v>2969</v>
      </c>
      <c r="C1539" s="25"/>
      <c r="D1539" s="87">
        <f t="shared" si="39"/>
        <v>0</v>
      </c>
      <c r="E1539" s="88"/>
      <c r="F1539" s="89"/>
      <c r="G1539" s="3" t="str">
        <f t="shared" si="38"/>
        <v/>
      </c>
      <c r="H1539" s="103"/>
      <c r="I1539" s="103"/>
      <c r="J1539" s="103"/>
      <c r="K1539" s="103"/>
    </row>
    <row r="1540" spans="1:11" s="3" customFormat="1" x14ac:dyDescent="0.25">
      <c r="A1540" s="23" t="s">
        <v>2970</v>
      </c>
      <c r="B1540" s="24" t="s">
        <v>2971</v>
      </c>
      <c r="C1540" s="25"/>
      <c r="D1540" s="87">
        <f t="shared" si="39"/>
        <v>0</v>
      </c>
      <c r="E1540" s="88"/>
      <c r="F1540" s="89"/>
      <c r="G1540" s="3" t="str">
        <f t="shared" si="38"/>
        <v/>
      </c>
      <c r="H1540" s="103"/>
      <c r="I1540" s="103"/>
      <c r="J1540" s="103"/>
      <c r="K1540" s="103"/>
    </row>
    <row r="1541" spans="1:11" s="3" customFormat="1" x14ac:dyDescent="0.25">
      <c r="A1541" s="23" t="s">
        <v>2972</v>
      </c>
      <c r="B1541" s="24" t="s">
        <v>2973</v>
      </c>
      <c r="C1541" s="25"/>
      <c r="D1541" s="87">
        <f t="shared" si="39"/>
        <v>0</v>
      </c>
      <c r="E1541" s="88"/>
      <c r="F1541" s="89"/>
      <c r="G1541" s="3" t="str">
        <f t="shared" si="38"/>
        <v/>
      </c>
      <c r="H1541" s="103"/>
      <c r="I1541" s="103"/>
      <c r="J1541" s="103"/>
      <c r="K1541" s="103"/>
    </row>
    <row r="1542" spans="1:11" s="3" customFormat="1" x14ac:dyDescent="0.25">
      <c r="A1542" s="23" t="s">
        <v>2974</v>
      </c>
      <c r="B1542" s="24" t="s">
        <v>2975</v>
      </c>
      <c r="C1542" s="25"/>
      <c r="D1542" s="87">
        <f t="shared" si="39"/>
        <v>0</v>
      </c>
      <c r="E1542" s="88"/>
      <c r="F1542" s="89"/>
      <c r="G1542" s="3" t="str">
        <f t="shared" si="38"/>
        <v/>
      </c>
      <c r="H1542" s="103"/>
      <c r="I1542" s="103"/>
      <c r="J1542" s="103"/>
      <c r="K1542" s="103"/>
    </row>
    <row r="1543" spans="1:11" s="3" customFormat="1" ht="24" x14ac:dyDescent="0.25">
      <c r="A1543" s="23" t="s">
        <v>2976</v>
      </c>
      <c r="B1543" s="28" t="s">
        <v>4758</v>
      </c>
      <c r="C1543" s="25"/>
      <c r="D1543" s="87">
        <f t="shared" si="39"/>
        <v>0</v>
      </c>
      <c r="E1543" s="88"/>
      <c r="F1543" s="89"/>
      <c r="G1543" s="3" t="str">
        <f t="shared" si="38"/>
        <v/>
      </c>
      <c r="H1543" s="103"/>
      <c r="I1543" s="103"/>
      <c r="J1543" s="103"/>
      <c r="K1543" s="103"/>
    </row>
    <row r="1544" spans="1:11" s="3" customFormat="1" ht="24" x14ac:dyDescent="0.25">
      <c r="A1544" s="23" t="s">
        <v>2978</v>
      </c>
      <c r="B1544" s="28" t="s">
        <v>4759</v>
      </c>
      <c r="C1544" s="25"/>
      <c r="D1544" s="87">
        <f t="shared" si="39"/>
        <v>0</v>
      </c>
      <c r="E1544" s="88"/>
      <c r="F1544" s="89"/>
      <c r="G1544" s="3" t="str">
        <f t="shared" si="38"/>
        <v/>
      </c>
      <c r="H1544" s="103"/>
      <c r="I1544" s="103"/>
      <c r="J1544" s="103"/>
      <c r="K1544" s="103"/>
    </row>
    <row r="1545" spans="1:11" s="3" customFormat="1" x14ac:dyDescent="0.25">
      <c r="A1545" s="23" t="s">
        <v>2980</v>
      </c>
      <c r="B1545" s="24" t="s">
        <v>2981</v>
      </c>
      <c r="C1545" s="25"/>
      <c r="D1545" s="87">
        <f t="shared" si="39"/>
        <v>0</v>
      </c>
      <c r="E1545" s="88"/>
      <c r="F1545" s="89"/>
      <c r="G1545" s="3" t="str">
        <f t="shared" si="38"/>
        <v/>
      </c>
      <c r="H1545" s="103"/>
      <c r="I1545" s="103"/>
      <c r="J1545" s="103"/>
      <c r="K1545" s="103"/>
    </row>
    <row r="1546" spans="1:11" s="3" customFormat="1" x14ac:dyDescent="0.25">
      <c r="A1546" s="23" t="s">
        <v>2982</v>
      </c>
      <c r="B1546" s="24" t="s">
        <v>2983</v>
      </c>
      <c r="C1546" s="25"/>
      <c r="D1546" s="87">
        <f t="shared" si="39"/>
        <v>0</v>
      </c>
      <c r="E1546" s="88"/>
      <c r="F1546" s="89"/>
      <c r="G1546" s="3" t="str">
        <f t="shared" si="38"/>
        <v/>
      </c>
      <c r="H1546" s="103"/>
      <c r="I1546" s="103"/>
      <c r="J1546" s="103"/>
      <c r="K1546" s="103"/>
    </row>
    <row r="1547" spans="1:11" s="3" customFormat="1" x14ac:dyDescent="0.25">
      <c r="A1547" s="23" t="s">
        <v>2984</v>
      </c>
      <c r="B1547" s="24" t="s">
        <v>2985</v>
      </c>
      <c r="C1547" s="25"/>
      <c r="D1547" s="87">
        <f t="shared" si="39"/>
        <v>0</v>
      </c>
      <c r="E1547" s="88"/>
      <c r="F1547" s="89"/>
      <c r="G1547" s="3" t="str">
        <f t="shared" si="38"/>
        <v/>
      </c>
      <c r="H1547" s="103"/>
      <c r="I1547" s="103"/>
      <c r="J1547" s="103"/>
      <c r="K1547" s="103"/>
    </row>
    <row r="1548" spans="1:11" s="3" customFormat="1" ht="24" x14ac:dyDescent="0.25">
      <c r="A1548" s="23" t="s">
        <v>2986</v>
      </c>
      <c r="B1548" s="28" t="s">
        <v>4760</v>
      </c>
      <c r="C1548" s="25"/>
      <c r="D1548" s="87">
        <f t="shared" si="39"/>
        <v>0</v>
      </c>
      <c r="E1548" s="88"/>
      <c r="F1548" s="89"/>
      <c r="G1548" s="3" t="str">
        <f t="shared" si="38"/>
        <v/>
      </c>
      <c r="H1548" s="103"/>
      <c r="I1548" s="103"/>
      <c r="J1548" s="103"/>
      <c r="K1548" s="103"/>
    </row>
    <row r="1549" spans="1:11" s="3" customFormat="1" x14ac:dyDescent="0.25">
      <c r="A1549" s="23" t="s">
        <v>2988</v>
      </c>
      <c r="B1549" s="24" t="s">
        <v>2989</v>
      </c>
      <c r="C1549" s="25"/>
      <c r="D1549" s="87">
        <f t="shared" si="39"/>
        <v>0</v>
      </c>
      <c r="E1549" s="88"/>
      <c r="F1549" s="89"/>
      <c r="G1549" s="3" t="str">
        <f t="shared" si="38"/>
        <v/>
      </c>
      <c r="H1549" s="103"/>
      <c r="I1549" s="103"/>
      <c r="J1549" s="103"/>
      <c r="K1549" s="103"/>
    </row>
    <row r="1550" spans="1:11" s="3" customFormat="1" x14ac:dyDescent="0.25">
      <c r="A1550" s="23" t="s">
        <v>2990</v>
      </c>
      <c r="B1550" s="24" t="s">
        <v>2991</v>
      </c>
      <c r="C1550" s="25"/>
      <c r="D1550" s="87">
        <f t="shared" si="39"/>
        <v>0</v>
      </c>
      <c r="E1550" s="88"/>
      <c r="F1550" s="89"/>
      <c r="G1550" s="3" t="str">
        <f t="shared" si="38"/>
        <v/>
      </c>
      <c r="H1550" s="103"/>
      <c r="I1550" s="103"/>
      <c r="J1550" s="103"/>
      <c r="K1550" s="103"/>
    </row>
    <row r="1551" spans="1:11" s="3" customFormat="1" ht="24" x14ac:dyDescent="0.25">
      <c r="A1551" s="23" t="s">
        <v>2992</v>
      </c>
      <c r="B1551" s="28" t="s">
        <v>4761</v>
      </c>
      <c r="C1551" s="25"/>
      <c r="D1551" s="87">
        <f t="shared" si="39"/>
        <v>0</v>
      </c>
      <c r="E1551" s="88"/>
      <c r="F1551" s="89"/>
      <c r="G1551" s="3" t="str">
        <f t="shared" si="38"/>
        <v/>
      </c>
      <c r="H1551" s="103"/>
      <c r="I1551" s="103"/>
      <c r="J1551" s="103"/>
      <c r="K1551" s="103"/>
    </row>
    <row r="1552" spans="1:11" s="3" customFormat="1" x14ac:dyDescent="0.25">
      <c r="A1552" s="23" t="s">
        <v>2994</v>
      </c>
      <c r="B1552" s="24" t="s">
        <v>2995</v>
      </c>
      <c r="C1552" s="25"/>
      <c r="D1552" s="87">
        <f t="shared" si="39"/>
        <v>0</v>
      </c>
      <c r="E1552" s="88"/>
      <c r="F1552" s="89"/>
      <c r="G1552" s="3" t="str">
        <f t="shared" si="38"/>
        <v/>
      </c>
      <c r="H1552" s="103"/>
      <c r="I1552" s="103"/>
      <c r="J1552" s="103"/>
      <c r="K1552" s="103"/>
    </row>
    <row r="1553" spans="1:11" s="3" customFormat="1" x14ac:dyDescent="0.25">
      <c r="A1553" s="23" t="s">
        <v>2996</v>
      </c>
      <c r="B1553" s="24" t="s">
        <v>2997</v>
      </c>
      <c r="C1553" s="25"/>
      <c r="D1553" s="87">
        <f t="shared" si="39"/>
        <v>0</v>
      </c>
      <c r="E1553" s="88"/>
      <c r="F1553" s="89"/>
      <c r="G1553" s="3" t="str">
        <f t="shared" si="38"/>
        <v/>
      </c>
      <c r="H1553" s="103"/>
      <c r="I1553" s="103"/>
      <c r="J1553" s="103"/>
      <c r="K1553" s="103"/>
    </row>
    <row r="1554" spans="1:11" s="3" customFormat="1" x14ac:dyDescent="0.25">
      <c r="A1554" s="23" t="s">
        <v>2998</v>
      </c>
      <c r="B1554" s="24" t="s">
        <v>2999</v>
      </c>
      <c r="C1554" s="25"/>
      <c r="D1554" s="87">
        <f t="shared" si="39"/>
        <v>0</v>
      </c>
      <c r="E1554" s="88"/>
      <c r="F1554" s="89"/>
      <c r="G1554" s="3" t="str">
        <f t="shared" si="38"/>
        <v/>
      </c>
      <c r="H1554" s="103"/>
      <c r="I1554" s="103"/>
      <c r="J1554" s="103"/>
      <c r="K1554" s="103"/>
    </row>
    <row r="1555" spans="1:11" s="3" customFormat="1" x14ac:dyDescent="0.25">
      <c r="A1555" s="23" t="s">
        <v>3000</v>
      </c>
      <c r="B1555" s="24" t="s">
        <v>3001</v>
      </c>
      <c r="C1555" s="25"/>
      <c r="D1555" s="87">
        <f t="shared" si="39"/>
        <v>0</v>
      </c>
      <c r="E1555" s="88"/>
      <c r="F1555" s="89"/>
      <c r="G1555" s="3" t="str">
        <f t="shared" si="38"/>
        <v/>
      </c>
      <c r="H1555" s="103"/>
      <c r="I1555" s="103"/>
      <c r="J1555" s="103"/>
      <c r="K1555" s="103"/>
    </row>
    <row r="1556" spans="1:11" s="3" customFormat="1" ht="24" x14ac:dyDescent="0.25">
      <c r="A1556" s="23" t="s">
        <v>3002</v>
      </c>
      <c r="B1556" s="28" t="s">
        <v>4762</v>
      </c>
      <c r="C1556" s="25"/>
      <c r="D1556" s="87">
        <f t="shared" si="39"/>
        <v>0</v>
      </c>
      <c r="E1556" s="88"/>
      <c r="F1556" s="89"/>
      <c r="G1556" s="3" t="str">
        <f t="shared" si="38"/>
        <v/>
      </c>
      <c r="H1556" s="103"/>
      <c r="I1556" s="103"/>
      <c r="J1556" s="103"/>
      <c r="K1556" s="103"/>
    </row>
    <row r="1557" spans="1:11" s="3" customFormat="1" ht="24" x14ac:dyDescent="0.25">
      <c r="A1557" s="23" t="s">
        <v>3004</v>
      </c>
      <c r="B1557" s="28" t="s">
        <v>4763</v>
      </c>
      <c r="C1557" s="25"/>
      <c r="D1557" s="87">
        <f t="shared" si="39"/>
        <v>0</v>
      </c>
      <c r="E1557" s="88"/>
      <c r="F1557" s="89"/>
      <c r="G1557" s="3" t="str">
        <f t="shared" si="38"/>
        <v/>
      </c>
      <c r="H1557" s="103"/>
      <c r="I1557" s="103"/>
      <c r="J1557" s="103"/>
      <c r="K1557" s="103"/>
    </row>
    <row r="1558" spans="1:11" s="3" customFormat="1" x14ac:dyDescent="0.25">
      <c r="A1558" s="23" t="s">
        <v>3006</v>
      </c>
      <c r="B1558" s="24" t="s">
        <v>3007</v>
      </c>
      <c r="C1558" s="25"/>
      <c r="D1558" s="87">
        <f t="shared" si="39"/>
        <v>0</v>
      </c>
      <c r="E1558" s="88"/>
      <c r="F1558" s="89"/>
      <c r="G1558" s="3" t="str">
        <f t="shared" si="38"/>
        <v/>
      </c>
      <c r="H1558" s="103"/>
      <c r="I1558" s="103"/>
      <c r="J1558" s="103"/>
      <c r="K1558" s="103"/>
    </row>
    <row r="1559" spans="1:11" s="3" customFormat="1" x14ac:dyDescent="0.25">
      <c r="A1559" s="23" t="s">
        <v>3008</v>
      </c>
      <c r="B1559" s="24" t="s">
        <v>3009</v>
      </c>
      <c r="C1559" s="25"/>
      <c r="D1559" s="87">
        <f t="shared" si="39"/>
        <v>0</v>
      </c>
      <c r="E1559" s="88"/>
      <c r="F1559" s="89"/>
      <c r="G1559" s="3" t="str">
        <f t="shared" si="38"/>
        <v/>
      </c>
      <c r="H1559" s="103"/>
      <c r="I1559" s="103"/>
      <c r="J1559" s="103"/>
      <c r="K1559" s="103"/>
    </row>
    <row r="1560" spans="1:11" s="3" customFormat="1" x14ac:dyDescent="0.25">
      <c r="A1560" s="23" t="s">
        <v>3010</v>
      </c>
      <c r="B1560" s="53" t="s">
        <v>3011</v>
      </c>
      <c r="C1560" s="25"/>
      <c r="D1560" s="87">
        <f t="shared" si="39"/>
        <v>0</v>
      </c>
      <c r="E1560" s="88"/>
      <c r="F1560" s="89"/>
      <c r="G1560" s="3" t="str">
        <f t="shared" si="38"/>
        <v/>
      </c>
      <c r="H1560" s="103"/>
      <c r="I1560" s="103"/>
      <c r="J1560" s="103"/>
      <c r="K1560" s="103"/>
    </row>
    <row r="1561" spans="1:11" s="3" customFormat="1" x14ac:dyDescent="0.25">
      <c r="A1561" s="47"/>
      <c r="B1561" s="104" t="s">
        <v>3012</v>
      </c>
      <c r="C1561" s="41"/>
      <c r="D1561" s="42"/>
      <c r="E1561" s="42"/>
      <c r="F1561" s="43"/>
      <c r="H1561" s="103"/>
      <c r="I1561" s="103"/>
      <c r="J1561" s="103"/>
      <c r="K1561" s="103"/>
    </row>
    <row r="1562" spans="1:11" s="3" customFormat="1" x14ac:dyDescent="0.25">
      <c r="A1562" s="47"/>
      <c r="B1562" s="19" t="s">
        <v>3013</v>
      </c>
      <c r="C1562" s="41">
        <f>SUM(C1563:C1579)</f>
        <v>0</v>
      </c>
      <c r="D1562" s="42"/>
      <c r="E1562" s="42"/>
      <c r="F1562" s="43"/>
      <c r="H1562" s="103"/>
      <c r="I1562" s="103"/>
      <c r="J1562" s="103"/>
      <c r="K1562" s="103"/>
    </row>
    <row r="1563" spans="1:11" s="3" customFormat="1" x14ac:dyDescent="0.25">
      <c r="A1563" s="23" t="s">
        <v>3014</v>
      </c>
      <c r="B1563" s="24" t="s">
        <v>3015</v>
      </c>
      <c r="C1563" s="25"/>
      <c r="D1563" s="26"/>
      <c r="E1563" s="26"/>
      <c r="F1563" s="27"/>
      <c r="H1563" s="103"/>
      <c r="I1563" s="103"/>
      <c r="J1563" s="103"/>
      <c r="K1563" s="103"/>
    </row>
    <row r="1564" spans="1:11" s="3" customFormat="1" x14ac:dyDescent="0.25">
      <c r="A1564" s="23" t="s">
        <v>3016</v>
      </c>
      <c r="B1564" s="24" t="s">
        <v>3017</v>
      </c>
      <c r="C1564" s="25"/>
      <c r="D1564" s="26"/>
      <c r="E1564" s="26"/>
      <c r="F1564" s="27"/>
      <c r="H1564" s="103"/>
      <c r="I1564" s="103"/>
      <c r="J1564" s="103"/>
      <c r="K1564" s="103"/>
    </row>
    <row r="1565" spans="1:11" s="3" customFormat="1" x14ac:dyDescent="0.25">
      <c r="A1565" s="23" t="s">
        <v>3018</v>
      </c>
      <c r="B1565" s="24" t="s">
        <v>3019</v>
      </c>
      <c r="C1565" s="25"/>
      <c r="D1565" s="26"/>
      <c r="E1565" s="26"/>
      <c r="F1565" s="27"/>
      <c r="H1565" s="103"/>
      <c r="I1565" s="103"/>
      <c r="J1565" s="103"/>
      <c r="K1565" s="103"/>
    </row>
    <row r="1566" spans="1:11" s="3" customFormat="1" x14ac:dyDescent="0.25">
      <c r="A1566" s="23" t="s">
        <v>3020</v>
      </c>
      <c r="B1566" s="24" t="s">
        <v>3021</v>
      </c>
      <c r="C1566" s="25"/>
      <c r="D1566" s="26"/>
      <c r="E1566" s="26"/>
      <c r="F1566" s="27"/>
      <c r="H1566" s="103"/>
      <c r="I1566" s="103"/>
      <c r="J1566" s="103"/>
      <c r="K1566" s="103"/>
    </row>
    <row r="1567" spans="1:11" s="3" customFormat="1" x14ac:dyDescent="0.25">
      <c r="A1567" s="23" t="s">
        <v>3022</v>
      </c>
      <c r="B1567" s="24" t="s">
        <v>3023</v>
      </c>
      <c r="C1567" s="25"/>
      <c r="D1567" s="26"/>
      <c r="E1567" s="26"/>
      <c r="F1567" s="27"/>
      <c r="H1567" s="103"/>
      <c r="I1567" s="103"/>
      <c r="J1567" s="103"/>
      <c r="K1567" s="103"/>
    </row>
    <row r="1568" spans="1:11" s="3" customFormat="1" x14ac:dyDescent="0.25">
      <c r="A1568" s="23" t="s">
        <v>3024</v>
      </c>
      <c r="B1568" s="24" t="s">
        <v>3025</v>
      </c>
      <c r="C1568" s="25"/>
      <c r="D1568" s="26"/>
      <c r="E1568" s="26"/>
      <c r="F1568" s="27"/>
      <c r="H1568" s="103"/>
      <c r="I1568" s="103"/>
      <c r="J1568" s="103"/>
      <c r="K1568" s="103"/>
    </row>
    <row r="1569" spans="1:11" s="3" customFormat="1" x14ac:dyDescent="0.25">
      <c r="A1569" s="23" t="s">
        <v>3026</v>
      </c>
      <c r="B1569" s="24" t="s">
        <v>3027</v>
      </c>
      <c r="C1569" s="25"/>
      <c r="D1569" s="26"/>
      <c r="E1569" s="26"/>
      <c r="F1569" s="27"/>
      <c r="H1569" s="103"/>
      <c r="I1569" s="103"/>
      <c r="J1569" s="103"/>
      <c r="K1569" s="103"/>
    </row>
    <row r="1570" spans="1:11" s="3" customFormat="1" ht="24" x14ac:dyDescent="0.25">
      <c r="A1570" s="23" t="s">
        <v>3028</v>
      </c>
      <c r="B1570" s="28" t="s">
        <v>4764</v>
      </c>
      <c r="C1570" s="25"/>
      <c r="D1570" s="26"/>
      <c r="E1570" s="26"/>
      <c r="F1570" s="27"/>
      <c r="H1570" s="103"/>
      <c r="I1570" s="103"/>
      <c r="J1570" s="103"/>
      <c r="K1570" s="103"/>
    </row>
    <row r="1571" spans="1:11" s="3" customFormat="1" x14ac:dyDescent="0.25">
      <c r="A1571" s="23" t="s">
        <v>3030</v>
      </c>
      <c r="B1571" s="24" t="s">
        <v>3031</v>
      </c>
      <c r="C1571" s="25"/>
      <c r="D1571" s="26"/>
      <c r="E1571" s="26"/>
      <c r="F1571" s="27"/>
      <c r="H1571" s="103"/>
      <c r="I1571" s="103"/>
      <c r="J1571" s="103"/>
      <c r="K1571" s="103"/>
    </row>
    <row r="1572" spans="1:11" s="3" customFormat="1" x14ac:dyDescent="0.25">
      <c r="A1572" s="23" t="s">
        <v>3032</v>
      </c>
      <c r="B1572" s="24" t="s">
        <v>4765</v>
      </c>
      <c r="C1572" s="25"/>
      <c r="D1572" s="26"/>
      <c r="E1572" s="26"/>
      <c r="F1572" s="27"/>
      <c r="H1572" s="103"/>
      <c r="I1572" s="103"/>
      <c r="J1572" s="103"/>
      <c r="K1572" s="103"/>
    </row>
    <row r="1573" spans="1:11" s="3" customFormat="1" x14ac:dyDescent="0.25">
      <c r="A1573" s="23" t="s">
        <v>3034</v>
      </c>
      <c r="B1573" s="24" t="s">
        <v>3035</v>
      </c>
      <c r="C1573" s="25"/>
      <c r="D1573" s="26"/>
      <c r="E1573" s="26"/>
      <c r="F1573" s="27"/>
      <c r="H1573" s="103"/>
      <c r="I1573" s="103"/>
      <c r="J1573" s="103"/>
      <c r="K1573" s="103"/>
    </row>
    <row r="1574" spans="1:11" s="3" customFormat="1" x14ac:dyDescent="0.25">
      <c r="A1574" s="23" t="s">
        <v>3036</v>
      </c>
      <c r="B1574" s="24" t="s">
        <v>3037</v>
      </c>
      <c r="C1574" s="25"/>
      <c r="D1574" s="26"/>
      <c r="E1574" s="26"/>
      <c r="F1574" s="27"/>
      <c r="H1574" s="103"/>
      <c r="I1574" s="103"/>
      <c r="J1574" s="103"/>
      <c r="K1574" s="103"/>
    </row>
    <row r="1575" spans="1:11" s="3" customFormat="1" ht="24" x14ac:dyDescent="0.25">
      <c r="A1575" s="23" t="s">
        <v>3038</v>
      </c>
      <c r="B1575" s="28" t="s">
        <v>4766</v>
      </c>
      <c r="C1575" s="25"/>
      <c r="D1575" s="26"/>
      <c r="E1575" s="26"/>
      <c r="F1575" s="27"/>
      <c r="H1575" s="103"/>
      <c r="I1575" s="103"/>
      <c r="J1575" s="103"/>
      <c r="K1575" s="103"/>
    </row>
    <row r="1576" spans="1:11" s="3" customFormat="1" x14ac:dyDescent="0.25">
      <c r="A1576" s="23" t="s">
        <v>3040</v>
      </c>
      <c r="B1576" s="24" t="s">
        <v>3041</v>
      </c>
      <c r="C1576" s="25"/>
      <c r="D1576" s="26"/>
      <c r="E1576" s="26"/>
      <c r="F1576" s="27"/>
      <c r="H1576" s="103"/>
      <c r="I1576" s="103"/>
      <c r="J1576" s="103"/>
      <c r="K1576" s="103"/>
    </row>
    <row r="1577" spans="1:11" s="3" customFormat="1" x14ac:dyDescent="0.25">
      <c r="A1577" s="23" t="s">
        <v>3042</v>
      </c>
      <c r="B1577" s="24" t="s">
        <v>3043</v>
      </c>
      <c r="C1577" s="25"/>
      <c r="D1577" s="26"/>
      <c r="E1577" s="26"/>
      <c r="F1577" s="27"/>
      <c r="H1577" s="103"/>
      <c r="I1577" s="103"/>
      <c r="J1577" s="103"/>
      <c r="K1577" s="103"/>
    </row>
    <row r="1578" spans="1:11" s="3" customFormat="1" ht="24" x14ac:dyDescent="0.25">
      <c r="A1578" s="23" t="s">
        <v>3044</v>
      </c>
      <c r="B1578" s="95" t="s">
        <v>4767</v>
      </c>
      <c r="C1578" s="25"/>
      <c r="D1578" s="26"/>
      <c r="E1578" s="26"/>
      <c r="F1578" s="27"/>
      <c r="H1578" s="103"/>
      <c r="I1578" s="103"/>
      <c r="J1578" s="103"/>
      <c r="K1578" s="103"/>
    </row>
    <row r="1579" spans="1:11" s="3" customFormat="1" x14ac:dyDescent="0.25">
      <c r="A1579" s="23" t="s">
        <v>3046</v>
      </c>
      <c r="B1579" s="95" t="s">
        <v>3047</v>
      </c>
      <c r="C1579" s="25"/>
      <c r="D1579" s="26"/>
      <c r="E1579" s="26"/>
      <c r="F1579" s="27"/>
      <c r="H1579" s="103"/>
      <c r="I1579" s="103"/>
      <c r="J1579" s="103"/>
      <c r="K1579" s="103"/>
    </row>
    <row r="1580" spans="1:11" s="3" customFormat="1" x14ac:dyDescent="0.25">
      <c r="A1580" s="23"/>
      <c r="B1580" s="32" t="s">
        <v>3048</v>
      </c>
      <c r="C1580" s="41">
        <f>SUM(C1581:C1584)</f>
        <v>0</v>
      </c>
      <c r="D1580" s="93">
        <f>SUM(D1581:D1584)</f>
        <v>0</v>
      </c>
      <c r="E1580" s="93">
        <f>SUM(E1581:E1584)</f>
        <v>0</v>
      </c>
      <c r="F1580" s="69">
        <f>SUM(F1581:F1584)</f>
        <v>0</v>
      </c>
      <c r="G1580" s="3" t="str">
        <f t="shared" si="38"/>
        <v/>
      </c>
      <c r="H1580" s="103"/>
      <c r="I1580" s="103"/>
      <c r="J1580" s="103"/>
      <c r="K1580" s="103"/>
    </row>
    <row r="1581" spans="1:11" s="3" customFormat="1" x14ac:dyDescent="0.25">
      <c r="A1581" s="23" t="s">
        <v>3049</v>
      </c>
      <c r="B1581" s="24" t="s">
        <v>3050</v>
      </c>
      <c r="C1581" s="25"/>
      <c r="D1581" s="87">
        <f t="shared" ref="D1581:D1644" si="40">+E1581+F1581</f>
        <v>0</v>
      </c>
      <c r="E1581" s="88"/>
      <c r="F1581" s="89"/>
      <c r="G1581" s="3" t="str">
        <f t="shared" si="38"/>
        <v/>
      </c>
      <c r="H1581" s="103"/>
      <c r="I1581" s="103"/>
      <c r="J1581" s="103"/>
      <c r="K1581" s="103"/>
    </row>
    <row r="1582" spans="1:11" s="3" customFormat="1" ht="24" x14ac:dyDescent="0.25">
      <c r="A1582" s="23" t="s">
        <v>3051</v>
      </c>
      <c r="B1582" s="28" t="s">
        <v>4768</v>
      </c>
      <c r="C1582" s="25"/>
      <c r="D1582" s="87">
        <f t="shared" si="40"/>
        <v>0</v>
      </c>
      <c r="E1582" s="88"/>
      <c r="F1582" s="89"/>
      <c r="G1582" s="3" t="str">
        <f t="shared" si="38"/>
        <v/>
      </c>
      <c r="H1582" s="103"/>
      <c r="I1582" s="103"/>
      <c r="J1582" s="103"/>
      <c r="K1582" s="103"/>
    </row>
    <row r="1583" spans="1:11" s="3" customFormat="1" ht="24" x14ac:dyDescent="0.25">
      <c r="A1583" s="23" t="s">
        <v>3053</v>
      </c>
      <c r="B1583" s="28" t="s">
        <v>4769</v>
      </c>
      <c r="C1583" s="25"/>
      <c r="D1583" s="87">
        <f t="shared" si="40"/>
        <v>0</v>
      </c>
      <c r="E1583" s="88"/>
      <c r="F1583" s="89"/>
      <c r="G1583" s="3" t="str">
        <f t="shared" si="38"/>
        <v/>
      </c>
      <c r="H1583" s="103"/>
      <c r="I1583" s="103"/>
      <c r="J1583" s="103"/>
      <c r="K1583" s="103"/>
    </row>
    <row r="1584" spans="1:11" s="3" customFormat="1" ht="24" x14ac:dyDescent="0.25">
      <c r="A1584" s="23" t="s">
        <v>3055</v>
      </c>
      <c r="B1584" s="95" t="s">
        <v>4770</v>
      </c>
      <c r="C1584" s="25"/>
      <c r="D1584" s="87">
        <f t="shared" si="40"/>
        <v>0</v>
      </c>
      <c r="E1584" s="88"/>
      <c r="F1584" s="89"/>
      <c r="G1584" s="3" t="str">
        <f t="shared" si="38"/>
        <v/>
      </c>
      <c r="H1584" s="103"/>
      <c r="I1584" s="103"/>
      <c r="J1584" s="103"/>
      <c r="K1584" s="103"/>
    </row>
    <row r="1585" spans="1:11" s="3" customFormat="1" x14ac:dyDescent="0.25">
      <c r="A1585" s="47"/>
      <c r="B1585" s="102" t="s">
        <v>3057</v>
      </c>
      <c r="C1585" s="41">
        <f>SUM(C1586:C1618)</f>
        <v>0</v>
      </c>
      <c r="D1585" s="93">
        <f>SUM(D1586:D1618)</f>
        <v>0</v>
      </c>
      <c r="E1585" s="93">
        <f>SUM(E1586:E1618)</f>
        <v>0</v>
      </c>
      <c r="F1585" s="69">
        <f>SUM(F1586:F1618)</f>
        <v>0</v>
      </c>
      <c r="G1585" s="3" t="str">
        <f t="shared" si="38"/>
        <v/>
      </c>
      <c r="H1585" s="103"/>
      <c r="I1585" s="103"/>
      <c r="J1585" s="103"/>
      <c r="K1585" s="103"/>
    </row>
    <row r="1586" spans="1:11" s="3" customFormat="1" ht="24" x14ac:dyDescent="0.25">
      <c r="A1586" s="23" t="s">
        <v>3058</v>
      </c>
      <c r="B1586" s="28" t="s">
        <v>4771</v>
      </c>
      <c r="C1586" s="25"/>
      <c r="D1586" s="87">
        <f t="shared" si="40"/>
        <v>0</v>
      </c>
      <c r="E1586" s="88"/>
      <c r="F1586" s="89"/>
      <c r="G1586" s="3" t="str">
        <f t="shared" si="38"/>
        <v/>
      </c>
      <c r="H1586" s="103"/>
      <c r="I1586" s="103"/>
      <c r="J1586" s="103"/>
      <c r="K1586" s="103"/>
    </row>
    <row r="1587" spans="1:11" s="3" customFormat="1" x14ac:dyDescent="0.25">
      <c r="A1587" s="23" t="s">
        <v>3060</v>
      </c>
      <c r="B1587" s="24" t="s">
        <v>3061</v>
      </c>
      <c r="C1587" s="25"/>
      <c r="D1587" s="87">
        <f t="shared" si="40"/>
        <v>0</v>
      </c>
      <c r="E1587" s="88"/>
      <c r="F1587" s="89"/>
      <c r="G1587" s="3" t="str">
        <f t="shared" si="38"/>
        <v/>
      </c>
      <c r="H1587" s="103"/>
      <c r="I1587" s="103"/>
      <c r="J1587" s="103"/>
      <c r="K1587" s="103"/>
    </row>
    <row r="1588" spans="1:11" s="3" customFormat="1" x14ac:dyDescent="0.25">
      <c r="A1588" s="23" t="s">
        <v>3062</v>
      </c>
      <c r="B1588" s="24" t="s">
        <v>3063</v>
      </c>
      <c r="C1588" s="25"/>
      <c r="D1588" s="87">
        <f t="shared" si="40"/>
        <v>0</v>
      </c>
      <c r="E1588" s="88"/>
      <c r="F1588" s="89"/>
      <c r="G1588" s="3" t="str">
        <f t="shared" si="38"/>
        <v/>
      </c>
      <c r="H1588" s="103"/>
      <c r="I1588" s="103"/>
      <c r="J1588" s="103"/>
      <c r="K1588" s="103"/>
    </row>
    <row r="1589" spans="1:11" s="3" customFormat="1" x14ac:dyDescent="0.25">
      <c r="A1589" s="23" t="s">
        <v>3064</v>
      </c>
      <c r="B1589" s="24" t="s">
        <v>3065</v>
      </c>
      <c r="C1589" s="25"/>
      <c r="D1589" s="87">
        <f t="shared" si="40"/>
        <v>0</v>
      </c>
      <c r="E1589" s="88"/>
      <c r="F1589" s="89"/>
      <c r="G1589" s="3" t="str">
        <f t="shared" si="38"/>
        <v/>
      </c>
      <c r="H1589" s="103"/>
      <c r="I1589" s="103"/>
      <c r="J1589" s="103"/>
      <c r="K1589" s="103"/>
    </row>
    <row r="1590" spans="1:11" s="3" customFormat="1" ht="24" x14ac:dyDescent="0.25">
      <c r="A1590" s="23" t="s">
        <v>3066</v>
      </c>
      <c r="B1590" s="28" t="s">
        <v>4772</v>
      </c>
      <c r="C1590" s="25"/>
      <c r="D1590" s="87">
        <f t="shared" si="40"/>
        <v>0</v>
      </c>
      <c r="E1590" s="88"/>
      <c r="F1590" s="89"/>
      <c r="G1590" s="3" t="str">
        <f t="shared" si="38"/>
        <v/>
      </c>
      <c r="H1590" s="103"/>
      <c r="I1590" s="103"/>
      <c r="J1590" s="103"/>
      <c r="K1590" s="103"/>
    </row>
    <row r="1591" spans="1:11" s="3" customFormat="1" x14ac:dyDescent="0.25">
      <c r="A1591" s="23" t="s">
        <v>3068</v>
      </c>
      <c r="B1591" s="24" t="s">
        <v>3069</v>
      </c>
      <c r="C1591" s="25"/>
      <c r="D1591" s="87">
        <f t="shared" si="40"/>
        <v>0</v>
      </c>
      <c r="E1591" s="88"/>
      <c r="F1591" s="89"/>
      <c r="G1591" s="3" t="str">
        <f t="shared" si="38"/>
        <v/>
      </c>
      <c r="H1591" s="103"/>
      <c r="I1591" s="103"/>
      <c r="J1591" s="103"/>
      <c r="K1591" s="103"/>
    </row>
    <row r="1592" spans="1:11" s="3" customFormat="1" x14ac:dyDescent="0.25">
      <c r="A1592" s="23" t="s">
        <v>3070</v>
      </c>
      <c r="B1592" s="24" t="s">
        <v>4773</v>
      </c>
      <c r="C1592" s="25"/>
      <c r="D1592" s="87">
        <f t="shared" si="40"/>
        <v>0</v>
      </c>
      <c r="E1592" s="88"/>
      <c r="F1592" s="89"/>
      <c r="G1592" s="3" t="str">
        <f t="shared" si="38"/>
        <v/>
      </c>
      <c r="H1592" s="103"/>
      <c r="I1592" s="103"/>
      <c r="J1592" s="103"/>
      <c r="K1592" s="103"/>
    </row>
    <row r="1593" spans="1:11" s="3" customFormat="1" x14ac:dyDescent="0.25">
      <c r="A1593" s="23" t="s">
        <v>3072</v>
      </c>
      <c r="B1593" s="24" t="s">
        <v>4774</v>
      </c>
      <c r="C1593" s="25"/>
      <c r="D1593" s="87">
        <f t="shared" si="40"/>
        <v>0</v>
      </c>
      <c r="E1593" s="88"/>
      <c r="F1593" s="89"/>
      <c r="G1593" s="3" t="str">
        <f t="shared" si="38"/>
        <v/>
      </c>
      <c r="H1593" s="103"/>
      <c r="I1593" s="103"/>
      <c r="J1593" s="103"/>
      <c r="K1593" s="103"/>
    </row>
    <row r="1594" spans="1:11" s="3" customFormat="1" x14ac:dyDescent="0.25">
      <c r="A1594" s="23" t="s">
        <v>3074</v>
      </c>
      <c r="B1594" s="24" t="s">
        <v>3075</v>
      </c>
      <c r="C1594" s="25"/>
      <c r="D1594" s="87">
        <f t="shared" si="40"/>
        <v>0</v>
      </c>
      <c r="E1594" s="88"/>
      <c r="F1594" s="89"/>
      <c r="G1594" s="3" t="str">
        <f t="shared" ref="G1594:G1657" si="41">IF(D1594&gt;C1594,"CMA ES MAYOR QUE TOTAL ACTIVIDADES","")</f>
        <v/>
      </c>
      <c r="H1594" s="103"/>
      <c r="I1594" s="103"/>
      <c r="J1594" s="103"/>
      <c r="K1594" s="103"/>
    </row>
    <row r="1595" spans="1:11" s="3" customFormat="1" x14ac:dyDescent="0.25">
      <c r="A1595" s="23" t="s">
        <v>3076</v>
      </c>
      <c r="B1595" s="24" t="s">
        <v>3077</v>
      </c>
      <c r="C1595" s="25"/>
      <c r="D1595" s="87">
        <f t="shared" si="40"/>
        <v>0</v>
      </c>
      <c r="E1595" s="88"/>
      <c r="F1595" s="89"/>
      <c r="G1595" s="3" t="str">
        <f t="shared" si="41"/>
        <v/>
      </c>
      <c r="H1595" s="103"/>
      <c r="I1595" s="103"/>
      <c r="J1595" s="103"/>
      <c r="K1595" s="103"/>
    </row>
    <row r="1596" spans="1:11" s="3" customFormat="1" x14ac:dyDescent="0.25">
      <c r="A1596" s="23" t="s">
        <v>3078</v>
      </c>
      <c r="B1596" s="24" t="s">
        <v>4775</v>
      </c>
      <c r="C1596" s="25"/>
      <c r="D1596" s="87">
        <f t="shared" si="40"/>
        <v>0</v>
      </c>
      <c r="E1596" s="88"/>
      <c r="F1596" s="89"/>
      <c r="G1596" s="3" t="str">
        <f t="shared" si="41"/>
        <v/>
      </c>
      <c r="H1596" s="103"/>
      <c r="I1596" s="103"/>
      <c r="J1596" s="103"/>
      <c r="K1596" s="103"/>
    </row>
    <row r="1597" spans="1:11" s="3" customFormat="1" x14ac:dyDescent="0.25">
      <c r="A1597" s="23" t="s">
        <v>3080</v>
      </c>
      <c r="B1597" s="24" t="s">
        <v>4776</v>
      </c>
      <c r="C1597" s="25"/>
      <c r="D1597" s="87">
        <f t="shared" si="40"/>
        <v>0</v>
      </c>
      <c r="E1597" s="88"/>
      <c r="F1597" s="89"/>
      <c r="G1597" s="3" t="str">
        <f t="shared" si="41"/>
        <v/>
      </c>
      <c r="H1597" s="103"/>
      <c r="I1597" s="103"/>
      <c r="J1597" s="103"/>
      <c r="K1597" s="103"/>
    </row>
    <row r="1598" spans="1:11" s="3" customFormat="1" ht="24" x14ac:dyDescent="0.25">
      <c r="A1598" s="23" t="s">
        <v>3082</v>
      </c>
      <c r="B1598" s="28" t="s">
        <v>4777</v>
      </c>
      <c r="C1598" s="25"/>
      <c r="D1598" s="87">
        <f t="shared" si="40"/>
        <v>0</v>
      </c>
      <c r="E1598" s="88"/>
      <c r="F1598" s="89"/>
      <c r="G1598" s="3" t="str">
        <f t="shared" si="41"/>
        <v/>
      </c>
      <c r="H1598" s="103"/>
      <c r="I1598" s="103"/>
      <c r="J1598" s="103"/>
      <c r="K1598" s="103"/>
    </row>
    <row r="1599" spans="1:11" s="3" customFormat="1" ht="24" x14ac:dyDescent="0.25">
      <c r="A1599" s="23" t="s">
        <v>3084</v>
      </c>
      <c r="B1599" s="28" t="s">
        <v>4778</v>
      </c>
      <c r="C1599" s="25"/>
      <c r="D1599" s="87">
        <f t="shared" si="40"/>
        <v>0</v>
      </c>
      <c r="E1599" s="88"/>
      <c r="F1599" s="89"/>
      <c r="G1599" s="3" t="str">
        <f t="shared" si="41"/>
        <v/>
      </c>
      <c r="H1599" s="103"/>
      <c r="I1599" s="103"/>
      <c r="J1599" s="103"/>
      <c r="K1599" s="103"/>
    </row>
    <row r="1600" spans="1:11" s="3" customFormat="1" x14ac:dyDescent="0.25">
      <c r="A1600" s="23" t="s">
        <v>3086</v>
      </c>
      <c r="B1600" s="24" t="s">
        <v>3087</v>
      </c>
      <c r="C1600" s="25"/>
      <c r="D1600" s="87">
        <f t="shared" si="40"/>
        <v>0</v>
      </c>
      <c r="E1600" s="88"/>
      <c r="F1600" s="89"/>
      <c r="G1600" s="3" t="str">
        <f t="shared" si="41"/>
        <v/>
      </c>
      <c r="H1600" s="103"/>
      <c r="I1600" s="103"/>
      <c r="J1600" s="103"/>
      <c r="K1600" s="103"/>
    </row>
    <row r="1601" spans="1:11" s="3" customFormat="1" x14ac:dyDescent="0.25">
      <c r="A1601" s="23" t="s">
        <v>3088</v>
      </c>
      <c r="B1601" s="24" t="s">
        <v>3089</v>
      </c>
      <c r="C1601" s="25"/>
      <c r="D1601" s="87">
        <f t="shared" si="40"/>
        <v>0</v>
      </c>
      <c r="E1601" s="88"/>
      <c r="F1601" s="89"/>
      <c r="G1601" s="3" t="str">
        <f t="shared" si="41"/>
        <v/>
      </c>
      <c r="H1601" s="103"/>
      <c r="I1601" s="103"/>
      <c r="J1601" s="103"/>
      <c r="K1601" s="103"/>
    </row>
    <row r="1602" spans="1:11" s="3" customFormat="1" ht="35.25" x14ac:dyDescent="0.25">
      <c r="A1602" s="23" t="s">
        <v>3090</v>
      </c>
      <c r="B1602" s="28" t="s">
        <v>4779</v>
      </c>
      <c r="C1602" s="25"/>
      <c r="D1602" s="87">
        <f t="shared" si="40"/>
        <v>0</v>
      </c>
      <c r="E1602" s="88"/>
      <c r="F1602" s="89"/>
      <c r="G1602" s="3" t="str">
        <f t="shared" si="41"/>
        <v/>
      </c>
      <c r="H1602" s="103"/>
      <c r="I1602" s="103"/>
      <c r="J1602" s="103"/>
      <c r="K1602" s="103"/>
    </row>
    <row r="1603" spans="1:11" s="3" customFormat="1" x14ac:dyDescent="0.25">
      <c r="A1603" s="23" t="s">
        <v>3092</v>
      </c>
      <c r="B1603" s="28" t="s">
        <v>4780</v>
      </c>
      <c r="C1603" s="25"/>
      <c r="D1603" s="87">
        <f t="shared" si="40"/>
        <v>0</v>
      </c>
      <c r="E1603" s="88"/>
      <c r="F1603" s="89"/>
      <c r="G1603" s="3" t="str">
        <f t="shared" si="41"/>
        <v/>
      </c>
      <c r="H1603" s="103"/>
      <c r="I1603" s="103"/>
      <c r="J1603" s="103"/>
      <c r="K1603" s="103"/>
    </row>
    <row r="1604" spans="1:11" s="3" customFormat="1" x14ac:dyDescent="0.25">
      <c r="A1604" s="23" t="s">
        <v>3094</v>
      </c>
      <c r="B1604" s="24" t="s">
        <v>3095</v>
      </c>
      <c r="C1604" s="25"/>
      <c r="D1604" s="87">
        <f t="shared" si="40"/>
        <v>0</v>
      </c>
      <c r="E1604" s="88"/>
      <c r="F1604" s="89"/>
      <c r="G1604" s="3" t="str">
        <f t="shared" si="41"/>
        <v/>
      </c>
      <c r="H1604" s="103"/>
      <c r="I1604" s="103"/>
      <c r="J1604" s="103"/>
      <c r="K1604" s="103"/>
    </row>
    <row r="1605" spans="1:11" s="3" customFormat="1" x14ac:dyDescent="0.25">
      <c r="A1605" s="23" t="s">
        <v>3096</v>
      </c>
      <c r="B1605" s="24" t="s">
        <v>3097</v>
      </c>
      <c r="C1605" s="25"/>
      <c r="D1605" s="87">
        <f t="shared" si="40"/>
        <v>0</v>
      </c>
      <c r="E1605" s="88"/>
      <c r="F1605" s="89"/>
      <c r="G1605" s="3" t="str">
        <f t="shared" si="41"/>
        <v/>
      </c>
      <c r="H1605" s="103"/>
      <c r="I1605" s="103"/>
      <c r="J1605" s="103"/>
      <c r="K1605" s="103"/>
    </row>
    <row r="1606" spans="1:11" s="3" customFormat="1" x14ac:dyDescent="0.25">
      <c r="A1606" s="23" t="s">
        <v>3098</v>
      </c>
      <c r="B1606" s="24" t="s">
        <v>3099</v>
      </c>
      <c r="C1606" s="25"/>
      <c r="D1606" s="87">
        <f t="shared" si="40"/>
        <v>0</v>
      </c>
      <c r="E1606" s="88"/>
      <c r="F1606" s="89"/>
      <c r="G1606" s="3" t="str">
        <f t="shared" si="41"/>
        <v/>
      </c>
      <c r="H1606" s="103"/>
      <c r="I1606" s="103"/>
      <c r="J1606" s="103"/>
      <c r="K1606" s="103"/>
    </row>
    <row r="1607" spans="1:11" s="3" customFormat="1" x14ac:dyDescent="0.25">
      <c r="A1607" s="23" t="s">
        <v>3100</v>
      </c>
      <c r="B1607" s="24" t="s">
        <v>3101</v>
      </c>
      <c r="C1607" s="25"/>
      <c r="D1607" s="87">
        <f t="shared" si="40"/>
        <v>0</v>
      </c>
      <c r="E1607" s="88"/>
      <c r="F1607" s="89"/>
      <c r="G1607" s="3" t="str">
        <f t="shared" si="41"/>
        <v/>
      </c>
      <c r="H1607" s="103"/>
      <c r="I1607" s="103"/>
      <c r="J1607" s="103"/>
      <c r="K1607" s="103"/>
    </row>
    <row r="1608" spans="1:11" s="3" customFormat="1" x14ac:dyDescent="0.25">
      <c r="A1608" s="23" t="s">
        <v>3102</v>
      </c>
      <c r="B1608" s="24" t="s">
        <v>3103</v>
      </c>
      <c r="C1608" s="25"/>
      <c r="D1608" s="87">
        <f t="shared" si="40"/>
        <v>0</v>
      </c>
      <c r="E1608" s="88"/>
      <c r="F1608" s="89"/>
      <c r="G1608" s="3" t="str">
        <f t="shared" si="41"/>
        <v/>
      </c>
      <c r="H1608" s="103"/>
      <c r="I1608" s="103"/>
      <c r="J1608" s="103"/>
      <c r="K1608" s="103"/>
    </row>
    <row r="1609" spans="1:11" s="3" customFormat="1" x14ac:dyDescent="0.25">
      <c r="A1609" s="23" t="s">
        <v>3104</v>
      </c>
      <c r="B1609" s="24" t="s">
        <v>3105</v>
      </c>
      <c r="C1609" s="25"/>
      <c r="D1609" s="87">
        <f t="shared" si="40"/>
        <v>0</v>
      </c>
      <c r="E1609" s="88"/>
      <c r="F1609" s="89"/>
      <c r="G1609" s="3" t="str">
        <f t="shared" si="41"/>
        <v/>
      </c>
      <c r="H1609" s="103"/>
      <c r="I1609" s="103"/>
      <c r="J1609" s="103"/>
      <c r="K1609" s="103"/>
    </row>
    <row r="1610" spans="1:11" s="3" customFormat="1" x14ac:dyDescent="0.25">
      <c r="A1610" s="23" t="s">
        <v>3106</v>
      </c>
      <c r="B1610" s="24" t="s">
        <v>3107</v>
      </c>
      <c r="C1610" s="25"/>
      <c r="D1610" s="87">
        <f t="shared" si="40"/>
        <v>0</v>
      </c>
      <c r="E1610" s="88"/>
      <c r="F1610" s="89"/>
      <c r="G1610" s="3" t="str">
        <f t="shared" si="41"/>
        <v/>
      </c>
      <c r="H1610" s="103"/>
      <c r="I1610" s="103"/>
      <c r="J1610" s="103"/>
      <c r="K1610" s="103"/>
    </row>
    <row r="1611" spans="1:11" s="3" customFormat="1" x14ac:dyDescent="0.25">
      <c r="A1611" s="23" t="s">
        <v>3108</v>
      </c>
      <c r="B1611" s="28" t="s">
        <v>4781</v>
      </c>
      <c r="C1611" s="25"/>
      <c r="D1611" s="87">
        <f t="shared" si="40"/>
        <v>0</v>
      </c>
      <c r="E1611" s="88"/>
      <c r="F1611" s="89"/>
      <c r="G1611" s="3" t="str">
        <f t="shared" si="41"/>
        <v/>
      </c>
      <c r="H1611" s="103"/>
      <c r="I1611" s="103"/>
      <c r="J1611" s="103"/>
      <c r="K1611" s="103"/>
    </row>
    <row r="1612" spans="1:11" s="3" customFormat="1" ht="24" x14ac:dyDescent="0.25">
      <c r="A1612" s="23" t="s">
        <v>3110</v>
      </c>
      <c r="B1612" s="28" t="s">
        <v>4782</v>
      </c>
      <c r="C1612" s="25"/>
      <c r="D1612" s="87">
        <f t="shared" si="40"/>
        <v>0</v>
      </c>
      <c r="E1612" s="88"/>
      <c r="F1612" s="89"/>
      <c r="G1612" s="3" t="str">
        <f t="shared" si="41"/>
        <v/>
      </c>
      <c r="H1612" s="103"/>
      <c r="I1612" s="103"/>
      <c r="J1612" s="103"/>
      <c r="K1612" s="103"/>
    </row>
    <row r="1613" spans="1:11" s="3" customFormat="1" ht="24" x14ac:dyDescent="0.25">
      <c r="A1613" s="23" t="s">
        <v>3112</v>
      </c>
      <c r="B1613" s="28" t="s">
        <v>4783</v>
      </c>
      <c r="C1613" s="25"/>
      <c r="D1613" s="87">
        <f t="shared" si="40"/>
        <v>0</v>
      </c>
      <c r="E1613" s="88"/>
      <c r="F1613" s="89"/>
      <c r="G1613" s="3" t="str">
        <f t="shared" si="41"/>
        <v/>
      </c>
      <c r="H1613" s="103"/>
      <c r="I1613" s="103"/>
      <c r="J1613" s="103"/>
      <c r="K1613" s="103"/>
    </row>
    <row r="1614" spans="1:11" s="3" customFormat="1" x14ac:dyDescent="0.25">
      <c r="A1614" s="23" t="s">
        <v>3114</v>
      </c>
      <c r="B1614" s="24" t="s">
        <v>3115</v>
      </c>
      <c r="C1614" s="25"/>
      <c r="D1614" s="87">
        <f t="shared" si="40"/>
        <v>0</v>
      </c>
      <c r="E1614" s="88"/>
      <c r="F1614" s="89"/>
      <c r="G1614" s="3" t="str">
        <f t="shared" si="41"/>
        <v/>
      </c>
      <c r="H1614" s="103"/>
      <c r="I1614" s="103"/>
      <c r="J1614" s="103"/>
      <c r="K1614" s="103"/>
    </row>
    <row r="1615" spans="1:11" s="3" customFormat="1" x14ac:dyDescent="0.25">
      <c r="A1615" s="23" t="s">
        <v>3116</v>
      </c>
      <c r="B1615" s="24" t="s">
        <v>3117</v>
      </c>
      <c r="C1615" s="25"/>
      <c r="D1615" s="87">
        <f t="shared" si="40"/>
        <v>0</v>
      </c>
      <c r="E1615" s="88"/>
      <c r="F1615" s="89"/>
      <c r="G1615" s="3" t="str">
        <f t="shared" si="41"/>
        <v/>
      </c>
      <c r="H1615" s="103"/>
      <c r="I1615" s="103"/>
      <c r="J1615" s="103"/>
      <c r="K1615" s="103"/>
    </row>
    <row r="1616" spans="1:11" s="3" customFormat="1" x14ac:dyDescent="0.25">
      <c r="A1616" s="23" t="s">
        <v>3118</v>
      </c>
      <c r="B1616" s="24" t="s">
        <v>3119</v>
      </c>
      <c r="C1616" s="25"/>
      <c r="D1616" s="87">
        <f t="shared" si="40"/>
        <v>0</v>
      </c>
      <c r="E1616" s="88"/>
      <c r="F1616" s="89"/>
      <c r="G1616" s="3" t="str">
        <f t="shared" si="41"/>
        <v/>
      </c>
      <c r="H1616" s="103"/>
      <c r="I1616" s="103"/>
      <c r="J1616" s="103"/>
      <c r="K1616" s="103"/>
    </row>
    <row r="1617" spans="1:11" s="3" customFormat="1" x14ac:dyDescent="0.25">
      <c r="A1617" s="23" t="s">
        <v>3120</v>
      </c>
      <c r="B1617" s="24" t="s">
        <v>3121</v>
      </c>
      <c r="C1617" s="25"/>
      <c r="D1617" s="87">
        <f t="shared" si="40"/>
        <v>0</v>
      </c>
      <c r="E1617" s="88"/>
      <c r="F1617" s="89"/>
      <c r="G1617" s="3" t="str">
        <f t="shared" si="41"/>
        <v/>
      </c>
      <c r="H1617" s="103"/>
      <c r="I1617" s="103"/>
      <c r="J1617" s="103"/>
      <c r="K1617" s="103"/>
    </row>
    <row r="1618" spans="1:11" s="3" customFormat="1" x14ac:dyDescent="0.25">
      <c r="A1618" s="23" t="s">
        <v>3122</v>
      </c>
      <c r="B1618" s="53" t="s">
        <v>3123</v>
      </c>
      <c r="C1618" s="25"/>
      <c r="D1618" s="87">
        <f t="shared" si="40"/>
        <v>0</v>
      </c>
      <c r="E1618" s="88"/>
      <c r="F1618" s="89"/>
      <c r="G1618" s="3" t="str">
        <f t="shared" si="41"/>
        <v/>
      </c>
      <c r="H1618" s="103"/>
      <c r="I1618" s="103"/>
      <c r="J1618" s="103"/>
      <c r="K1618" s="103"/>
    </row>
    <row r="1619" spans="1:11" s="3" customFormat="1" x14ac:dyDescent="0.25">
      <c r="A1619" s="47"/>
      <c r="B1619" s="102" t="s">
        <v>3124</v>
      </c>
      <c r="C1619" s="41">
        <f>SUM(C1620:C1625)</f>
        <v>0</v>
      </c>
      <c r="D1619" s="93">
        <f>SUM(D1620:D1625)</f>
        <v>0</v>
      </c>
      <c r="E1619" s="93">
        <f>SUM(E1620:E1625)</f>
        <v>0</v>
      </c>
      <c r="F1619" s="69">
        <f>SUM(F1620:F1625)</f>
        <v>0</v>
      </c>
      <c r="G1619" s="3" t="str">
        <f t="shared" si="41"/>
        <v/>
      </c>
      <c r="H1619" s="103"/>
      <c r="I1619" s="103"/>
      <c r="J1619" s="103"/>
      <c r="K1619" s="103"/>
    </row>
    <row r="1620" spans="1:11" s="3" customFormat="1" ht="24" x14ac:dyDescent="0.25">
      <c r="A1620" s="23" t="s">
        <v>3125</v>
      </c>
      <c r="B1620" s="94" t="s">
        <v>4784</v>
      </c>
      <c r="C1620" s="25"/>
      <c r="D1620" s="84">
        <f t="shared" si="40"/>
        <v>0</v>
      </c>
      <c r="E1620" s="105"/>
      <c r="F1620" s="106"/>
      <c r="G1620" s="3" t="str">
        <f t="shared" si="41"/>
        <v/>
      </c>
      <c r="H1620" s="103"/>
      <c r="I1620" s="103"/>
      <c r="J1620" s="103"/>
      <c r="K1620" s="103"/>
    </row>
    <row r="1621" spans="1:11" s="3" customFormat="1" ht="24" x14ac:dyDescent="0.25">
      <c r="A1621" s="23" t="s">
        <v>3127</v>
      </c>
      <c r="B1621" s="94" t="s">
        <v>4785</v>
      </c>
      <c r="C1621" s="25"/>
      <c r="D1621" s="84">
        <f t="shared" si="40"/>
        <v>0</v>
      </c>
      <c r="E1621" s="105"/>
      <c r="F1621" s="106"/>
      <c r="G1621" s="3" t="str">
        <f t="shared" si="41"/>
        <v/>
      </c>
      <c r="H1621" s="103"/>
      <c r="I1621" s="103"/>
      <c r="J1621" s="103"/>
      <c r="K1621" s="103"/>
    </row>
    <row r="1622" spans="1:11" s="3" customFormat="1" x14ac:dyDescent="0.25">
      <c r="A1622" s="23" t="s">
        <v>3129</v>
      </c>
      <c r="B1622" s="24" t="s">
        <v>4786</v>
      </c>
      <c r="C1622" s="25"/>
      <c r="D1622" s="84">
        <f t="shared" si="40"/>
        <v>0</v>
      </c>
      <c r="E1622" s="105"/>
      <c r="F1622" s="106"/>
      <c r="G1622" s="3" t="str">
        <f t="shared" si="41"/>
        <v/>
      </c>
      <c r="H1622" s="103"/>
      <c r="I1622" s="103"/>
      <c r="J1622" s="103"/>
      <c r="K1622" s="103"/>
    </row>
    <row r="1623" spans="1:11" s="3" customFormat="1" x14ac:dyDescent="0.25">
      <c r="A1623" s="23" t="s">
        <v>3131</v>
      </c>
      <c r="B1623" s="24" t="s">
        <v>4787</v>
      </c>
      <c r="C1623" s="25"/>
      <c r="D1623" s="84">
        <f t="shared" si="40"/>
        <v>0</v>
      </c>
      <c r="E1623" s="105"/>
      <c r="F1623" s="106"/>
      <c r="G1623" s="3" t="str">
        <f t="shared" si="41"/>
        <v/>
      </c>
      <c r="H1623" s="103"/>
      <c r="I1623" s="103"/>
      <c r="J1623" s="103"/>
      <c r="K1623" s="103"/>
    </row>
    <row r="1624" spans="1:11" s="3" customFormat="1" x14ac:dyDescent="0.25">
      <c r="A1624" s="23" t="s">
        <v>3133</v>
      </c>
      <c r="B1624" s="24" t="s">
        <v>3134</v>
      </c>
      <c r="C1624" s="25"/>
      <c r="D1624" s="84">
        <f t="shared" si="40"/>
        <v>0</v>
      </c>
      <c r="E1624" s="105"/>
      <c r="F1624" s="106"/>
      <c r="G1624" s="3" t="str">
        <f t="shared" si="41"/>
        <v/>
      </c>
      <c r="H1624" s="103"/>
      <c r="I1624" s="103"/>
      <c r="J1624" s="103"/>
      <c r="K1624" s="103"/>
    </row>
    <row r="1625" spans="1:11" s="3" customFormat="1" x14ac:dyDescent="0.25">
      <c r="A1625" s="23" t="s">
        <v>3135</v>
      </c>
      <c r="B1625" s="53" t="s">
        <v>3136</v>
      </c>
      <c r="C1625" s="25"/>
      <c r="D1625" s="84">
        <f t="shared" si="40"/>
        <v>0</v>
      </c>
      <c r="E1625" s="105"/>
      <c r="F1625" s="106"/>
      <c r="G1625" s="3" t="str">
        <f t="shared" si="41"/>
        <v/>
      </c>
      <c r="H1625" s="103"/>
      <c r="I1625" s="103"/>
      <c r="J1625" s="103"/>
      <c r="K1625" s="103"/>
    </row>
    <row r="1626" spans="1:11" s="3" customFormat="1" x14ac:dyDescent="0.25">
      <c r="A1626" s="47"/>
      <c r="B1626" s="97" t="s">
        <v>3137</v>
      </c>
      <c r="C1626" s="41"/>
      <c r="D1626" s="93"/>
      <c r="E1626" s="93"/>
      <c r="F1626" s="69"/>
      <c r="G1626" s="3" t="str">
        <f t="shared" si="41"/>
        <v/>
      </c>
      <c r="H1626" s="103"/>
      <c r="I1626" s="103"/>
      <c r="J1626" s="103"/>
      <c r="K1626" s="103"/>
    </row>
    <row r="1627" spans="1:11" s="3" customFormat="1" x14ac:dyDescent="0.25">
      <c r="A1627" s="47"/>
      <c r="B1627" s="19" t="s">
        <v>3138</v>
      </c>
      <c r="C1627" s="41">
        <f>SUM(C1628:C1832)</f>
        <v>0</v>
      </c>
      <c r="D1627" s="93">
        <f>SUM(D1628:D1832)</f>
        <v>0</v>
      </c>
      <c r="E1627" s="93">
        <f>SUM(E1628:E1832)</f>
        <v>0</v>
      </c>
      <c r="F1627" s="69">
        <f>SUM(F1628:F1832)</f>
        <v>0</v>
      </c>
      <c r="G1627" s="3" t="str">
        <f t="shared" si="41"/>
        <v/>
      </c>
      <c r="H1627" s="103"/>
      <c r="I1627" s="103"/>
      <c r="J1627" s="103"/>
      <c r="K1627" s="103"/>
    </row>
    <row r="1628" spans="1:11" s="3" customFormat="1" ht="24" x14ac:dyDescent="0.25">
      <c r="A1628" s="23" t="s">
        <v>3139</v>
      </c>
      <c r="B1628" s="28" t="s">
        <v>4788</v>
      </c>
      <c r="C1628" s="25"/>
      <c r="D1628" s="87">
        <f t="shared" si="40"/>
        <v>0</v>
      </c>
      <c r="E1628" s="88"/>
      <c r="F1628" s="89"/>
      <c r="G1628" s="3" t="str">
        <f t="shared" si="41"/>
        <v/>
      </c>
      <c r="H1628" s="103"/>
      <c r="I1628" s="103"/>
      <c r="J1628" s="103"/>
      <c r="K1628" s="103"/>
    </row>
    <row r="1629" spans="1:11" s="3" customFormat="1" x14ac:dyDescent="0.25">
      <c r="A1629" s="23" t="s">
        <v>3141</v>
      </c>
      <c r="B1629" s="24" t="s">
        <v>3142</v>
      </c>
      <c r="C1629" s="25"/>
      <c r="D1629" s="87">
        <f t="shared" si="40"/>
        <v>0</v>
      </c>
      <c r="E1629" s="88"/>
      <c r="F1629" s="89"/>
      <c r="G1629" s="3" t="str">
        <f t="shared" si="41"/>
        <v/>
      </c>
      <c r="H1629" s="103"/>
      <c r="I1629" s="103"/>
      <c r="J1629" s="103"/>
      <c r="K1629" s="103"/>
    </row>
    <row r="1630" spans="1:11" s="3" customFormat="1" x14ac:dyDescent="0.25">
      <c r="A1630" s="23" t="s">
        <v>3143</v>
      </c>
      <c r="B1630" s="24" t="s">
        <v>3144</v>
      </c>
      <c r="C1630" s="25"/>
      <c r="D1630" s="87">
        <f t="shared" si="40"/>
        <v>0</v>
      </c>
      <c r="E1630" s="88"/>
      <c r="F1630" s="89"/>
      <c r="G1630" s="3" t="str">
        <f t="shared" si="41"/>
        <v/>
      </c>
      <c r="H1630" s="103"/>
      <c r="I1630" s="103"/>
      <c r="J1630" s="103"/>
      <c r="K1630" s="103"/>
    </row>
    <row r="1631" spans="1:11" s="3" customFormat="1" x14ac:dyDescent="0.25">
      <c r="A1631" s="23" t="s">
        <v>3145</v>
      </c>
      <c r="B1631" s="24" t="s">
        <v>3146</v>
      </c>
      <c r="C1631" s="25"/>
      <c r="D1631" s="87">
        <f t="shared" si="40"/>
        <v>0</v>
      </c>
      <c r="E1631" s="88"/>
      <c r="F1631" s="89"/>
      <c r="G1631" s="3" t="str">
        <f t="shared" si="41"/>
        <v/>
      </c>
      <c r="H1631" s="103"/>
      <c r="I1631" s="103"/>
      <c r="J1631" s="103"/>
      <c r="K1631" s="103"/>
    </row>
    <row r="1632" spans="1:11" s="3" customFormat="1" x14ac:dyDescent="0.25">
      <c r="A1632" s="23" t="s">
        <v>3147</v>
      </c>
      <c r="B1632" s="24" t="s">
        <v>3148</v>
      </c>
      <c r="C1632" s="25"/>
      <c r="D1632" s="87">
        <f t="shared" si="40"/>
        <v>0</v>
      </c>
      <c r="E1632" s="88"/>
      <c r="F1632" s="89"/>
      <c r="G1632" s="3" t="str">
        <f t="shared" si="41"/>
        <v/>
      </c>
      <c r="H1632" s="103"/>
      <c r="I1632" s="103"/>
      <c r="J1632" s="103"/>
      <c r="K1632" s="103"/>
    </row>
    <row r="1633" spans="1:11" s="3" customFormat="1" ht="24" x14ac:dyDescent="0.25">
      <c r="A1633" s="23" t="s">
        <v>3149</v>
      </c>
      <c r="B1633" s="28" t="s">
        <v>4789</v>
      </c>
      <c r="C1633" s="25"/>
      <c r="D1633" s="87">
        <f t="shared" si="40"/>
        <v>0</v>
      </c>
      <c r="E1633" s="88"/>
      <c r="F1633" s="89"/>
      <c r="G1633" s="3" t="str">
        <f t="shared" si="41"/>
        <v/>
      </c>
      <c r="H1633" s="103"/>
      <c r="I1633" s="103"/>
      <c r="J1633" s="103"/>
      <c r="K1633" s="103"/>
    </row>
    <row r="1634" spans="1:11" s="3" customFormat="1" x14ac:dyDescent="0.25">
      <c r="A1634" s="23" t="s">
        <v>3151</v>
      </c>
      <c r="B1634" s="24" t="s">
        <v>3152</v>
      </c>
      <c r="C1634" s="25"/>
      <c r="D1634" s="87">
        <f t="shared" si="40"/>
        <v>0</v>
      </c>
      <c r="E1634" s="88"/>
      <c r="F1634" s="89"/>
      <c r="G1634" s="3" t="str">
        <f t="shared" si="41"/>
        <v/>
      </c>
      <c r="H1634" s="103"/>
      <c r="I1634" s="103"/>
      <c r="J1634" s="103"/>
      <c r="K1634" s="103"/>
    </row>
    <row r="1635" spans="1:11" s="3" customFormat="1" x14ac:dyDescent="0.25">
      <c r="A1635" s="23" t="s">
        <v>3153</v>
      </c>
      <c r="B1635" s="24" t="s">
        <v>3154</v>
      </c>
      <c r="C1635" s="25"/>
      <c r="D1635" s="87">
        <f t="shared" si="40"/>
        <v>0</v>
      </c>
      <c r="E1635" s="88"/>
      <c r="F1635" s="89"/>
      <c r="G1635" s="3" t="str">
        <f t="shared" si="41"/>
        <v/>
      </c>
      <c r="H1635" s="103"/>
      <c r="I1635" s="103"/>
      <c r="J1635" s="103"/>
      <c r="K1635" s="103"/>
    </row>
    <row r="1636" spans="1:11" s="3" customFormat="1" x14ac:dyDescent="0.25">
      <c r="A1636" s="23" t="s">
        <v>3155</v>
      </c>
      <c r="B1636" s="24" t="s">
        <v>3156</v>
      </c>
      <c r="C1636" s="25"/>
      <c r="D1636" s="87">
        <f t="shared" si="40"/>
        <v>0</v>
      </c>
      <c r="E1636" s="88"/>
      <c r="F1636" s="89"/>
      <c r="G1636" s="3" t="str">
        <f t="shared" si="41"/>
        <v/>
      </c>
      <c r="H1636" s="103"/>
      <c r="I1636" s="103"/>
      <c r="J1636" s="103"/>
      <c r="K1636" s="103"/>
    </row>
    <row r="1637" spans="1:11" s="3" customFormat="1" x14ac:dyDescent="0.25">
      <c r="A1637" s="23" t="s">
        <v>3157</v>
      </c>
      <c r="B1637" s="24" t="s">
        <v>3158</v>
      </c>
      <c r="C1637" s="25"/>
      <c r="D1637" s="87">
        <f t="shared" si="40"/>
        <v>0</v>
      </c>
      <c r="E1637" s="88"/>
      <c r="F1637" s="89"/>
      <c r="G1637" s="3" t="str">
        <f t="shared" si="41"/>
        <v/>
      </c>
      <c r="H1637" s="103"/>
      <c r="I1637" s="103"/>
      <c r="J1637" s="103"/>
      <c r="K1637" s="103"/>
    </row>
    <row r="1638" spans="1:11" s="3" customFormat="1" x14ac:dyDescent="0.25">
      <c r="A1638" s="23" t="s">
        <v>3159</v>
      </c>
      <c r="B1638" s="24" t="s">
        <v>3160</v>
      </c>
      <c r="C1638" s="25"/>
      <c r="D1638" s="87">
        <f t="shared" si="40"/>
        <v>0</v>
      </c>
      <c r="E1638" s="88"/>
      <c r="F1638" s="89"/>
      <c r="G1638" s="3" t="str">
        <f t="shared" si="41"/>
        <v/>
      </c>
      <c r="H1638" s="103"/>
      <c r="I1638" s="103"/>
      <c r="J1638" s="103"/>
      <c r="K1638" s="103"/>
    </row>
    <row r="1639" spans="1:11" s="3" customFormat="1" x14ac:dyDescent="0.25">
      <c r="A1639" s="23" t="s">
        <v>3161</v>
      </c>
      <c r="B1639" s="24" t="s">
        <v>3162</v>
      </c>
      <c r="C1639" s="25"/>
      <c r="D1639" s="87">
        <f t="shared" si="40"/>
        <v>0</v>
      </c>
      <c r="E1639" s="88"/>
      <c r="F1639" s="89"/>
      <c r="G1639" s="3" t="str">
        <f t="shared" si="41"/>
        <v/>
      </c>
      <c r="H1639" s="103"/>
      <c r="I1639" s="103"/>
      <c r="J1639" s="103"/>
      <c r="K1639" s="103"/>
    </row>
    <row r="1640" spans="1:11" s="3" customFormat="1" ht="24" x14ac:dyDescent="0.25">
      <c r="A1640" s="23" t="s">
        <v>3163</v>
      </c>
      <c r="B1640" s="28" t="s">
        <v>4790</v>
      </c>
      <c r="C1640" s="25"/>
      <c r="D1640" s="87">
        <f t="shared" si="40"/>
        <v>0</v>
      </c>
      <c r="E1640" s="88"/>
      <c r="F1640" s="89"/>
      <c r="G1640" s="3" t="str">
        <f t="shared" si="41"/>
        <v/>
      </c>
      <c r="H1640" s="103"/>
      <c r="I1640" s="103"/>
      <c r="J1640" s="103"/>
      <c r="K1640" s="103"/>
    </row>
    <row r="1641" spans="1:11" s="3" customFormat="1" ht="24" x14ac:dyDescent="0.25">
      <c r="A1641" s="23" t="s">
        <v>3165</v>
      </c>
      <c r="B1641" s="28" t="s">
        <v>4791</v>
      </c>
      <c r="C1641" s="25"/>
      <c r="D1641" s="87">
        <f t="shared" si="40"/>
        <v>0</v>
      </c>
      <c r="E1641" s="88"/>
      <c r="F1641" s="89"/>
      <c r="G1641" s="3" t="str">
        <f t="shared" si="41"/>
        <v/>
      </c>
      <c r="H1641" s="103"/>
      <c r="I1641" s="103"/>
      <c r="J1641" s="103"/>
      <c r="K1641" s="103"/>
    </row>
    <row r="1642" spans="1:11" s="3" customFormat="1" x14ac:dyDescent="0.25">
      <c r="A1642" s="23" t="s">
        <v>3167</v>
      </c>
      <c r="B1642" s="24" t="s">
        <v>3168</v>
      </c>
      <c r="C1642" s="25"/>
      <c r="D1642" s="87">
        <f t="shared" si="40"/>
        <v>0</v>
      </c>
      <c r="E1642" s="88"/>
      <c r="F1642" s="89"/>
      <c r="G1642" s="3" t="str">
        <f t="shared" si="41"/>
        <v/>
      </c>
      <c r="H1642" s="103"/>
      <c r="I1642" s="103"/>
      <c r="J1642" s="103"/>
      <c r="K1642" s="103"/>
    </row>
    <row r="1643" spans="1:11" s="3" customFormat="1" x14ac:dyDescent="0.25">
      <c r="A1643" s="23" t="s">
        <v>3169</v>
      </c>
      <c r="B1643" s="24" t="s">
        <v>3170</v>
      </c>
      <c r="C1643" s="25"/>
      <c r="D1643" s="87">
        <f t="shared" si="40"/>
        <v>0</v>
      </c>
      <c r="E1643" s="88"/>
      <c r="F1643" s="89"/>
      <c r="G1643" s="3" t="str">
        <f t="shared" si="41"/>
        <v/>
      </c>
      <c r="H1643" s="103"/>
      <c r="I1643" s="103"/>
      <c r="J1643" s="103"/>
      <c r="K1643" s="103"/>
    </row>
    <row r="1644" spans="1:11" s="3" customFormat="1" ht="24" x14ac:dyDescent="0.25">
      <c r="A1644" s="23" t="s">
        <v>3171</v>
      </c>
      <c r="B1644" s="28" t="s">
        <v>4792</v>
      </c>
      <c r="C1644" s="25"/>
      <c r="D1644" s="87">
        <f t="shared" si="40"/>
        <v>0</v>
      </c>
      <c r="E1644" s="88"/>
      <c r="F1644" s="89"/>
      <c r="G1644" s="3" t="str">
        <f t="shared" si="41"/>
        <v/>
      </c>
      <c r="H1644" s="103"/>
      <c r="I1644" s="103"/>
      <c r="J1644" s="103"/>
      <c r="K1644" s="103"/>
    </row>
    <row r="1645" spans="1:11" s="3" customFormat="1" x14ac:dyDescent="0.25">
      <c r="A1645" s="23" t="s">
        <v>3173</v>
      </c>
      <c r="B1645" s="24" t="s">
        <v>3174</v>
      </c>
      <c r="C1645" s="25"/>
      <c r="D1645" s="87">
        <f t="shared" ref="D1645:D1708" si="42">+E1645+F1645</f>
        <v>0</v>
      </c>
      <c r="E1645" s="88"/>
      <c r="F1645" s="89"/>
      <c r="G1645" s="3" t="str">
        <f t="shared" si="41"/>
        <v/>
      </c>
      <c r="H1645" s="103"/>
      <c r="I1645" s="103"/>
      <c r="J1645" s="103"/>
      <c r="K1645" s="103"/>
    </row>
    <row r="1646" spans="1:11" s="3" customFormat="1" x14ac:dyDescent="0.25">
      <c r="A1646" s="23" t="s">
        <v>3175</v>
      </c>
      <c r="B1646" s="24" t="s">
        <v>3176</v>
      </c>
      <c r="C1646" s="25"/>
      <c r="D1646" s="87">
        <f t="shared" si="42"/>
        <v>0</v>
      </c>
      <c r="E1646" s="88"/>
      <c r="F1646" s="89"/>
      <c r="G1646" s="3" t="str">
        <f t="shared" si="41"/>
        <v/>
      </c>
      <c r="H1646" s="103"/>
      <c r="I1646" s="103"/>
      <c r="J1646" s="103"/>
      <c r="K1646" s="103"/>
    </row>
    <row r="1647" spans="1:11" s="3" customFormat="1" x14ac:dyDescent="0.25">
      <c r="A1647" s="23" t="s">
        <v>3177</v>
      </c>
      <c r="B1647" s="24" t="s">
        <v>3178</v>
      </c>
      <c r="C1647" s="25"/>
      <c r="D1647" s="87">
        <f t="shared" si="42"/>
        <v>0</v>
      </c>
      <c r="E1647" s="88"/>
      <c r="F1647" s="89"/>
      <c r="G1647" s="3" t="str">
        <f t="shared" si="41"/>
        <v/>
      </c>
      <c r="H1647" s="103"/>
      <c r="I1647" s="103"/>
      <c r="J1647" s="103"/>
      <c r="K1647" s="103"/>
    </row>
    <row r="1648" spans="1:11" s="3" customFormat="1" x14ac:dyDescent="0.25">
      <c r="A1648" s="23" t="s">
        <v>3179</v>
      </c>
      <c r="B1648" s="24" t="s">
        <v>3180</v>
      </c>
      <c r="C1648" s="25"/>
      <c r="D1648" s="87">
        <f t="shared" si="42"/>
        <v>0</v>
      </c>
      <c r="E1648" s="88"/>
      <c r="F1648" s="89"/>
      <c r="G1648" s="3" t="str">
        <f t="shared" si="41"/>
        <v/>
      </c>
      <c r="H1648" s="103"/>
      <c r="I1648" s="103"/>
      <c r="J1648" s="103"/>
      <c r="K1648" s="103"/>
    </row>
    <row r="1649" spans="1:11" s="3" customFormat="1" ht="35.25" x14ac:dyDescent="0.25">
      <c r="A1649" s="23" t="s">
        <v>3181</v>
      </c>
      <c r="B1649" s="28" t="s">
        <v>4793</v>
      </c>
      <c r="C1649" s="25"/>
      <c r="D1649" s="87">
        <f t="shared" si="42"/>
        <v>0</v>
      </c>
      <c r="E1649" s="88"/>
      <c r="F1649" s="89"/>
      <c r="G1649" s="3" t="str">
        <f t="shared" si="41"/>
        <v/>
      </c>
      <c r="H1649" s="103"/>
      <c r="I1649" s="103"/>
      <c r="J1649" s="103"/>
      <c r="K1649" s="103"/>
    </row>
    <row r="1650" spans="1:11" s="3" customFormat="1" x14ac:dyDescent="0.25">
      <c r="A1650" s="23" t="s">
        <v>3183</v>
      </c>
      <c r="B1650" s="24" t="s">
        <v>3184</v>
      </c>
      <c r="C1650" s="25"/>
      <c r="D1650" s="87">
        <f t="shared" si="42"/>
        <v>0</v>
      </c>
      <c r="E1650" s="88"/>
      <c r="F1650" s="89"/>
      <c r="G1650" s="3" t="str">
        <f t="shared" si="41"/>
        <v/>
      </c>
      <c r="H1650" s="103"/>
      <c r="I1650" s="103"/>
      <c r="J1650" s="103"/>
      <c r="K1650" s="103"/>
    </row>
    <row r="1651" spans="1:11" s="3" customFormat="1" ht="24" x14ac:dyDescent="0.25">
      <c r="A1651" s="23" t="s">
        <v>3185</v>
      </c>
      <c r="B1651" s="28" t="s">
        <v>4794</v>
      </c>
      <c r="C1651" s="25"/>
      <c r="D1651" s="87">
        <f t="shared" si="42"/>
        <v>0</v>
      </c>
      <c r="E1651" s="88"/>
      <c r="F1651" s="89"/>
      <c r="G1651" s="3" t="str">
        <f t="shared" si="41"/>
        <v/>
      </c>
      <c r="H1651" s="103"/>
      <c r="I1651" s="103"/>
      <c r="J1651" s="103"/>
      <c r="K1651" s="103"/>
    </row>
    <row r="1652" spans="1:11" s="3" customFormat="1" ht="24" x14ac:dyDescent="0.25">
      <c r="A1652" s="23" t="s">
        <v>3187</v>
      </c>
      <c r="B1652" s="28" t="s">
        <v>4795</v>
      </c>
      <c r="C1652" s="25"/>
      <c r="D1652" s="87">
        <f t="shared" si="42"/>
        <v>0</v>
      </c>
      <c r="E1652" s="88"/>
      <c r="F1652" s="89"/>
      <c r="G1652" s="3" t="str">
        <f t="shared" si="41"/>
        <v/>
      </c>
      <c r="H1652" s="103"/>
      <c r="I1652" s="103"/>
      <c r="J1652" s="103"/>
      <c r="K1652" s="103"/>
    </row>
    <row r="1653" spans="1:11" s="3" customFormat="1" ht="24" x14ac:dyDescent="0.25">
      <c r="A1653" s="23" t="s">
        <v>3189</v>
      </c>
      <c r="B1653" s="28" t="s">
        <v>4796</v>
      </c>
      <c r="C1653" s="25"/>
      <c r="D1653" s="87">
        <f t="shared" si="42"/>
        <v>0</v>
      </c>
      <c r="E1653" s="88"/>
      <c r="F1653" s="89"/>
      <c r="G1653" s="3" t="str">
        <f t="shared" si="41"/>
        <v/>
      </c>
      <c r="H1653" s="103"/>
      <c r="I1653" s="103"/>
      <c r="J1653" s="103"/>
      <c r="K1653" s="103"/>
    </row>
    <row r="1654" spans="1:11" s="3" customFormat="1" x14ac:dyDescent="0.25">
      <c r="A1654" s="23" t="s">
        <v>3191</v>
      </c>
      <c r="B1654" s="28" t="s">
        <v>4797</v>
      </c>
      <c r="C1654" s="25"/>
      <c r="D1654" s="87">
        <f t="shared" si="42"/>
        <v>0</v>
      </c>
      <c r="E1654" s="88"/>
      <c r="F1654" s="89"/>
      <c r="G1654" s="3" t="str">
        <f t="shared" si="41"/>
        <v/>
      </c>
      <c r="H1654" s="103"/>
      <c r="I1654" s="103"/>
      <c r="J1654" s="103"/>
      <c r="K1654" s="103"/>
    </row>
    <row r="1655" spans="1:11" s="3" customFormat="1" ht="24" x14ac:dyDescent="0.25">
      <c r="A1655" s="23" t="s">
        <v>3193</v>
      </c>
      <c r="B1655" s="28" t="s">
        <v>4798</v>
      </c>
      <c r="C1655" s="25"/>
      <c r="D1655" s="87">
        <f t="shared" si="42"/>
        <v>0</v>
      </c>
      <c r="E1655" s="88"/>
      <c r="F1655" s="89"/>
      <c r="G1655" s="3" t="str">
        <f t="shared" si="41"/>
        <v/>
      </c>
      <c r="H1655" s="103"/>
      <c r="I1655" s="103"/>
      <c r="J1655" s="103"/>
      <c r="K1655" s="103"/>
    </row>
    <row r="1656" spans="1:11" s="3" customFormat="1" x14ac:dyDescent="0.25">
      <c r="A1656" s="23" t="s">
        <v>3195</v>
      </c>
      <c r="B1656" s="24" t="s">
        <v>3196</v>
      </c>
      <c r="C1656" s="25"/>
      <c r="D1656" s="87">
        <f t="shared" si="42"/>
        <v>0</v>
      </c>
      <c r="E1656" s="88"/>
      <c r="F1656" s="89"/>
      <c r="G1656" s="3" t="str">
        <f t="shared" si="41"/>
        <v/>
      </c>
      <c r="H1656" s="103"/>
      <c r="I1656" s="103"/>
      <c r="J1656" s="103"/>
      <c r="K1656" s="103"/>
    </row>
    <row r="1657" spans="1:11" s="3" customFormat="1" x14ac:dyDescent="0.25">
      <c r="A1657" s="23" t="s">
        <v>3197</v>
      </c>
      <c r="B1657" s="24" t="s">
        <v>3198</v>
      </c>
      <c r="C1657" s="25"/>
      <c r="D1657" s="87">
        <f t="shared" si="42"/>
        <v>0</v>
      </c>
      <c r="E1657" s="88"/>
      <c r="F1657" s="89"/>
      <c r="G1657" s="3" t="str">
        <f t="shared" si="41"/>
        <v/>
      </c>
      <c r="H1657" s="103"/>
      <c r="I1657" s="103"/>
      <c r="J1657" s="103"/>
      <c r="K1657" s="103"/>
    </row>
    <row r="1658" spans="1:11" s="3" customFormat="1" ht="24" x14ac:dyDescent="0.25">
      <c r="A1658" s="23" t="s">
        <v>3199</v>
      </c>
      <c r="B1658" s="28" t="s">
        <v>4799</v>
      </c>
      <c r="C1658" s="25"/>
      <c r="D1658" s="87">
        <f t="shared" si="42"/>
        <v>0</v>
      </c>
      <c r="E1658" s="88"/>
      <c r="F1658" s="89"/>
      <c r="G1658" s="3" t="str">
        <f t="shared" ref="G1658:G1721" si="43">IF(D1658&gt;C1658,"CMA ES MAYOR QUE TOTAL ACTIVIDADES","")</f>
        <v/>
      </c>
      <c r="H1658" s="103"/>
      <c r="I1658" s="103"/>
      <c r="J1658" s="103"/>
      <c r="K1658" s="103"/>
    </row>
    <row r="1659" spans="1:11" s="3" customFormat="1" x14ac:dyDescent="0.25">
      <c r="A1659" s="23" t="s">
        <v>3201</v>
      </c>
      <c r="B1659" s="24" t="s">
        <v>3202</v>
      </c>
      <c r="C1659" s="25"/>
      <c r="D1659" s="87">
        <f t="shared" si="42"/>
        <v>0</v>
      </c>
      <c r="E1659" s="88"/>
      <c r="F1659" s="89"/>
      <c r="G1659" s="3" t="str">
        <f t="shared" si="43"/>
        <v/>
      </c>
      <c r="H1659" s="103"/>
      <c r="I1659" s="103"/>
      <c r="J1659" s="103"/>
      <c r="K1659" s="103"/>
    </row>
    <row r="1660" spans="1:11" s="3" customFormat="1" x14ac:dyDescent="0.25">
      <c r="A1660" s="23" t="s">
        <v>3203</v>
      </c>
      <c r="B1660" s="24" t="s">
        <v>3204</v>
      </c>
      <c r="C1660" s="25"/>
      <c r="D1660" s="87">
        <f t="shared" si="42"/>
        <v>0</v>
      </c>
      <c r="E1660" s="88"/>
      <c r="F1660" s="89"/>
      <c r="G1660" s="3" t="str">
        <f t="shared" si="43"/>
        <v/>
      </c>
      <c r="H1660" s="103"/>
      <c r="I1660" s="103"/>
      <c r="J1660" s="103"/>
      <c r="K1660" s="103"/>
    </row>
    <row r="1661" spans="1:11" s="3" customFormat="1" x14ac:dyDescent="0.25">
      <c r="A1661" s="23" t="s">
        <v>3205</v>
      </c>
      <c r="B1661" s="24" t="s">
        <v>3206</v>
      </c>
      <c r="C1661" s="25"/>
      <c r="D1661" s="87">
        <f t="shared" si="42"/>
        <v>0</v>
      </c>
      <c r="E1661" s="88"/>
      <c r="F1661" s="89"/>
      <c r="G1661" s="3" t="str">
        <f t="shared" si="43"/>
        <v/>
      </c>
      <c r="H1661" s="103"/>
      <c r="I1661" s="103"/>
      <c r="J1661" s="103"/>
      <c r="K1661" s="103"/>
    </row>
    <row r="1662" spans="1:11" s="3" customFormat="1" x14ac:dyDescent="0.25">
      <c r="A1662" s="23" t="s">
        <v>3207</v>
      </c>
      <c r="B1662" s="24" t="s">
        <v>3208</v>
      </c>
      <c r="C1662" s="25"/>
      <c r="D1662" s="87">
        <f t="shared" si="42"/>
        <v>0</v>
      </c>
      <c r="E1662" s="88"/>
      <c r="F1662" s="89"/>
      <c r="G1662" s="3" t="str">
        <f t="shared" si="43"/>
        <v/>
      </c>
      <c r="H1662" s="103"/>
      <c r="I1662" s="103"/>
      <c r="J1662" s="103"/>
      <c r="K1662" s="103"/>
    </row>
    <row r="1663" spans="1:11" s="3" customFormat="1" x14ac:dyDescent="0.25">
      <c r="A1663" s="23" t="s">
        <v>3209</v>
      </c>
      <c r="B1663" s="24" t="s">
        <v>3210</v>
      </c>
      <c r="C1663" s="25"/>
      <c r="D1663" s="87">
        <f t="shared" si="42"/>
        <v>0</v>
      </c>
      <c r="E1663" s="88"/>
      <c r="F1663" s="89"/>
      <c r="G1663" s="3" t="str">
        <f t="shared" si="43"/>
        <v/>
      </c>
      <c r="H1663" s="103"/>
      <c r="I1663" s="103"/>
      <c r="J1663" s="103"/>
      <c r="K1663" s="103"/>
    </row>
    <row r="1664" spans="1:11" s="3" customFormat="1" x14ac:dyDescent="0.25">
      <c r="A1664" s="23" t="s">
        <v>3211</v>
      </c>
      <c r="B1664" s="24" t="s">
        <v>3212</v>
      </c>
      <c r="C1664" s="25"/>
      <c r="D1664" s="87">
        <f t="shared" si="42"/>
        <v>0</v>
      </c>
      <c r="E1664" s="88"/>
      <c r="F1664" s="89"/>
      <c r="G1664" s="3" t="str">
        <f t="shared" si="43"/>
        <v/>
      </c>
      <c r="H1664" s="103"/>
      <c r="I1664" s="103"/>
      <c r="J1664" s="103"/>
      <c r="K1664" s="103"/>
    </row>
    <row r="1665" spans="1:11" s="3" customFormat="1" x14ac:dyDescent="0.25">
      <c r="A1665" s="23" t="s">
        <v>3213</v>
      </c>
      <c r="B1665" s="24" t="s">
        <v>3214</v>
      </c>
      <c r="C1665" s="25"/>
      <c r="D1665" s="87">
        <f t="shared" si="42"/>
        <v>0</v>
      </c>
      <c r="E1665" s="88"/>
      <c r="F1665" s="89"/>
      <c r="G1665" s="3" t="str">
        <f t="shared" si="43"/>
        <v/>
      </c>
      <c r="H1665" s="103"/>
      <c r="I1665" s="103"/>
      <c r="J1665" s="103"/>
      <c r="K1665" s="103"/>
    </row>
    <row r="1666" spans="1:11" s="3" customFormat="1" x14ac:dyDescent="0.25">
      <c r="A1666" s="23" t="s">
        <v>3215</v>
      </c>
      <c r="B1666" s="24" t="s">
        <v>3216</v>
      </c>
      <c r="C1666" s="25"/>
      <c r="D1666" s="87">
        <f t="shared" si="42"/>
        <v>0</v>
      </c>
      <c r="E1666" s="88"/>
      <c r="F1666" s="89"/>
      <c r="G1666" s="3" t="str">
        <f t="shared" si="43"/>
        <v/>
      </c>
      <c r="H1666" s="103"/>
      <c r="I1666" s="103"/>
      <c r="J1666" s="103"/>
      <c r="K1666" s="103"/>
    </row>
    <row r="1667" spans="1:11" s="3" customFormat="1" x14ac:dyDescent="0.25">
      <c r="A1667" s="23" t="s">
        <v>3217</v>
      </c>
      <c r="B1667" s="24" t="s">
        <v>3218</v>
      </c>
      <c r="C1667" s="25"/>
      <c r="D1667" s="87">
        <f t="shared" si="42"/>
        <v>0</v>
      </c>
      <c r="E1667" s="88"/>
      <c r="F1667" s="89"/>
      <c r="G1667" s="3" t="str">
        <f t="shared" si="43"/>
        <v/>
      </c>
      <c r="H1667" s="103"/>
      <c r="I1667" s="103"/>
      <c r="J1667" s="103"/>
      <c r="K1667" s="103"/>
    </row>
    <row r="1668" spans="1:11" s="3" customFormat="1" x14ac:dyDescent="0.25">
      <c r="A1668" s="23" t="s">
        <v>3219</v>
      </c>
      <c r="B1668" s="24" t="s">
        <v>3220</v>
      </c>
      <c r="C1668" s="25"/>
      <c r="D1668" s="87">
        <f t="shared" si="42"/>
        <v>0</v>
      </c>
      <c r="E1668" s="88"/>
      <c r="F1668" s="89"/>
      <c r="G1668" s="3" t="str">
        <f t="shared" si="43"/>
        <v/>
      </c>
      <c r="H1668" s="103"/>
      <c r="I1668" s="103"/>
      <c r="J1668" s="103"/>
      <c r="K1668" s="103"/>
    </row>
    <row r="1669" spans="1:11" s="3" customFormat="1" x14ac:dyDescent="0.25">
      <c r="A1669" s="23" t="s">
        <v>3221</v>
      </c>
      <c r="B1669" s="24" t="s">
        <v>3222</v>
      </c>
      <c r="C1669" s="25"/>
      <c r="D1669" s="87">
        <f t="shared" si="42"/>
        <v>0</v>
      </c>
      <c r="E1669" s="88"/>
      <c r="F1669" s="89"/>
      <c r="G1669" s="3" t="str">
        <f t="shared" si="43"/>
        <v/>
      </c>
      <c r="H1669" s="103"/>
      <c r="I1669" s="103"/>
      <c r="J1669" s="103"/>
      <c r="K1669" s="103"/>
    </row>
    <row r="1670" spans="1:11" s="3" customFormat="1" x14ac:dyDescent="0.25">
      <c r="A1670" s="23" t="s">
        <v>3223</v>
      </c>
      <c r="B1670" s="24" t="s">
        <v>3224</v>
      </c>
      <c r="C1670" s="25"/>
      <c r="D1670" s="87">
        <f t="shared" si="42"/>
        <v>0</v>
      </c>
      <c r="E1670" s="88"/>
      <c r="F1670" s="89"/>
      <c r="G1670" s="3" t="str">
        <f t="shared" si="43"/>
        <v/>
      </c>
      <c r="H1670" s="103"/>
      <c r="I1670" s="103"/>
      <c r="J1670" s="103"/>
      <c r="K1670" s="103"/>
    </row>
    <row r="1671" spans="1:11" s="3" customFormat="1" x14ac:dyDescent="0.25">
      <c r="A1671" s="23" t="s">
        <v>3225</v>
      </c>
      <c r="B1671" s="24" t="s">
        <v>3226</v>
      </c>
      <c r="C1671" s="25"/>
      <c r="D1671" s="87">
        <f t="shared" si="42"/>
        <v>0</v>
      </c>
      <c r="E1671" s="88"/>
      <c r="F1671" s="89"/>
      <c r="G1671" s="3" t="str">
        <f t="shared" si="43"/>
        <v/>
      </c>
      <c r="H1671" s="103"/>
      <c r="I1671" s="103"/>
      <c r="J1671" s="103"/>
      <c r="K1671" s="103"/>
    </row>
    <row r="1672" spans="1:11" s="3" customFormat="1" x14ac:dyDescent="0.25">
      <c r="A1672" s="23" t="s">
        <v>3227</v>
      </c>
      <c r="B1672" s="24" t="s">
        <v>3228</v>
      </c>
      <c r="C1672" s="25"/>
      <c r="D1672" s="87">
        <f t="shared" si="42"/>
        <v>0</v>
      </c>
      <c r="E1672" s="88"/>
      <c r="F1672" s="89"/>
      <c r="G1672" s="3" t="str">
        <f t="shared" si="43"/>
        <v/>
      </c>
      <c r="H1672" s="103"/>
      <c r="I1672" s="103"/>
      <c r="J1672" s="103"/>
      <c r="K1672" s="103"/>
    </row>
    <row r="1673" spans="1:11" s="3" customFormat="1" ht="24" x14ac:dyDescent="0.25">
      <c r="A1673" s="23" t="s">
        <v>3229</v>
      </c>
      <c r="B1673" s="28" t="s">
        <v>4800</v>
      </c>
      <c r="C1673" s="25"/>
      <c r="D1673" s="87">
        <f t="shared" si="42"/>
        <v>0</v>
      </c>
      <c r="E1673" s="88"/>
      <c r="F1673" s="89"/>
      <c r="G1673" s="3" t="str">
        <f t="shared" si="43"/>
        <v/>
      </c>
      <c r="H1673" s="103"/>
      <c r="I1673" s="103"/>
      <c r="J1673" s="103"/>
      <c r="K1673" s="103"/>
    </row>
    <row r="1674" spans="1:11" s="3" customFormat="1" x14ac:dyDescent="0.25">
      <c r="A1674" s="23" t="s">
        <v>3231</v>
      </c>
      <c r="B1674" s="24" t="s">
        <v>3232</v>
      </c>
      <c r="C1674" s="25"/>
      <c r="D1674" s="87">
        <f t="shared" si="42"/>
        <v>0</v>
      </c>
      <c r="E1674" s="88"/>
      <c r="F1674" s="89"/>
      <c r="G1674" s="3" t="str">
        <f t="shared" si="43"/>
        <v/>
      </c>
      <c r="H1674" s="103"/>
      <c r="I1674" s="103"/>
      <c r="J1674" s="103"/>
      <c r="K1674" s="103"/>
    </row>
    <row r="1675" spans="1:11" s="3" customFormat="1" x14ac:dyDescent="0.25">
      <c r="A1675" s="23" t="s">
        <v>3233</v>
      </c>
      <c r="B1675" s="24" t="s">
        <v>3234</v>
      </c>
      <c r="C1675" s="25"/>
      <c r="D1675" s="87">
        <f t="shared" si="42"/>
        <v>0</v>
      </c>
      <c r="E1675" s="88"/>
      <c r="F1675" s="89"/>
      <c r="G1675" s="3" t="str">
        <f t="shared" si="43"/>
        <v/>
      </c>
      <c r="H1675" s="103"/>
      <c r="I1675" s="103"/>
      <c r="J1675" s="103"/>
      <c r="K1675" s="103"/>
    </row>
    <row r="1676" spans="1:11" s="3" customFormat="1" x14ac:dyDescent="0.25">
      <c r="A1676" s="23" t="s">
        <v>3235</v>
      </c>
      <c r="B1676" s="24" t="s">
        <v>3236</v>
      </c>
      <c r="C1676" s="25"/>
      <c r="D1676" s="87">
        <f t="shared" si="42"/>
        <v>0</v>
      </c>
      <c r="E1676" s="88"/>
      <c r="F1676" s="89"/>
      <c r="G1676" s="3" t="str">
        <f t="shared" si="43"/>
        <v/>
      </c>
      <c r="H1676" s="103"/>
      <c r="I1676" s="103"/>
      <c r="J1676" s="103"/>
      <c r="K1676" s="103"/>
    </row>
    <row r="1677" spans="1:11" s="3" customFormat="1" x14ac:dyDescent="0.25">
      <c r="A1677" s="23" t="s">
        <v>3237</v>
      </c>
      <c r="B1677" s="24" t="s">
        <v>3238</v>
      </c>
      <c r="C1677" s="25"/>
      <c r="D1677" s="87">
        <f t="shared" si="42"/>
        <v>0</v>
      </c>
      <c r="E1677" s="88"/>
      <c r="F1677" s="89"/>
      <c r="G1677" s="3" t="str">
        <f t="shared" si="43"/>
        <v/>
      </c>
      <c r="H1677" s="103"/>
      <c r="I1677" s="103"/>
      <c r="J1677" s="103"/>
      <c r="K1677" s="103"/>
    </row>
    <row r="1678" spans="1:11" s="3" customFormat="1" x14ac:dyDescent="0.25">
      <c r="A1678" s="23" t="s">
        <v>3239</v>
      </c>
      <c r="B1678" s="24" t="s">
        <v>3240</v>
      </c>
      <c r="C1678" s="25"/>
      <c r="D1678" s="87">
        <f t="shared" si="42"/>
        <v>0</v>
      </c>
      <c r="E1678" s="88"/>
      <c r="F1678" s="89"/>
      <c r="G1678" s="3" t="str">
        <f t="shared" si="43"/>
        <v/>
      </c>
      <c r="H1678" s="103"/>
      <c r="I1678" s="103"/>
      <c r="J1678" s="103"/>
      <c r="K1678" s="103"/>
    </row>
    <row r="1679" spans="1:11" s="3" customFormat="1" x14ac:dyDescent="0.25">
      <c r="A1679" s="23" t="s">
        <v>3241</v>
      </c>
      <c r="B1679" s="24" t="s">
        <v>3242</v>
      </c>
      <c r="C1679" s="25"/>
      <c r="D1679" s="87">
        <f t="shared" si="42"/>
        <v>0</v>
      </c>
      <c r="E1679" s="88"/>
      <c r="F1679" s="89"/>
      <c r="G1679" s="3" t="str">
        <f t="shared" si="43"/>
        <v/>
      </c>
      <c r="H1679" s="103"/>
      <c r="I1679" s="103"/>
      <c r="J1679" s="103"/>
      <c r="K1679" s="103"/>
    </row>
    <row r="1680" spans="1:11" s="3" customFormat="1" ht="24" x14ac:dyDescent="0.25">
      <c r="A1680" s="23" t="s">
        <v>3243</v>
      </c>
      <c r="B1680" s="28" t="s">
        <v>4801</v>
      </c>
      <c r="C1680" s="25"/>
      <c r="D1680" s="87">
        <f t="shared" si="42"/>
        <v>0</v>
      </c>
      <c r="E1680" s="88"/>
      <c r="F1680" s="89"/>
      <c r="G1680" s="3" t="str">
        <f t="shared" si="43"/>
        <v/>
      </c>
      <c r="H1680" s="103"/>
      <c r="I1680" s="103"/>
      <c r="J1680" s="103"/>
      <c r="K1680" s="103"/>
    </row>
    <row r="1681" spans="1:11" s="3" customFormat="1" x14ac:dyDescent="0.25">
      <c r="A1681" s="23" t="s">
        <v>3245</v>
      </c>
      <c r="B1681" s="24" t="s">
        <v>3246</v>
      </c>
      <c r="C1681" s="25"/>
      <c r="D1681" s="87">
        <f t="shared" si="42"/>
        <v>0</v>
      </c>
      <c r="E1681" s="88"/>
      <c r="F1681" s="89"/>
      <c r="G1681" s="3" t="str">
        <f t="shared" si="43"/>
        <v/>
      </c>
      <c r="H1681" s="103"/>
      <c r="I1681" s="103"/>
      <c r="J1681" s="103"/>
      <c r="K1681" s="103"/>
    </row>
    <row r="1682" spans="1:11" s="3" customFormat="1" x14ac:dyDescent="0.25">
      <c r="A1682" s="23" t="s">
        <v>3247</v>
      </c>
      <c r="B1682" s="24" t="s">
        <v>3248</v>
      </c>
      <c r="C1682" s="25"/>
      <c r="D1682" s="87">
        <f t="shared" si="42"/>
        <v>0</v>
      </c>
      <c r="E1682" s="88"/>
      <c r="F1682" s="89"/>
      <c r="G1682" s="3" t="str">
        <f t="shared" si="43"/>
        <v/>
      </c>
      <c r="H1682" s="103"/>
      <c r="I1682" s="103"/>
      <c r="J1682" s="103"/>
      <c r="K1682" s="103"/>
    </row>
    <row r="1683" spans="1:11" s="3" customFormat="1" x14ac:dyDescent="0.25">
      <c r="A1683" s="23" t="s">
        <v>3249</v>
      </c>
      <c r="B1683" s="24" t="s">
        <v>3250</v>
      </c>
      <c r="C1683" s="25"/>
      <c r="D1683" s="87">
        <f t="shared" si="42"/>
        <v>0</v>
      </c>
      <c r="E1683" s="88"/>
      <c r="F1683" s="89"/>
      <c r="G1683" s="3" t="str">
        <f t="shared" si="43"/>
        <v/>
      </c>
      <c r="H1683" s="103"/>
      <c r="I1683" s="103"/>
      <c r="J1683" s="103"/>
      <c r="K1683" s="103"/>
    </row>
    <row r="1684" spans="1:11" s="3" customFormat="1" x14ac:dyDescent="0.25">
      <c r="A1684" s="23" t="s">
        <v>3251</v>
      </c>
      <c r="B1684" s="24" t="s">
        <v>3252</v>
      </c>
      <c r="C1684" s="25"/>
      <c r="D1684" s="87">
        <f t="shared" si="42"/>
        <v>0</v>
      </c>
      <c r="E1684" s="88"/>
      <c r="F1684" s="89"/>
      <c r="G1684" s="3" t="str">
        <f t="shared" si="43"/>
        <v/>
      </c>
      <c r="H1684" s="103"/>
      <c r="I1684" s="103"/>
      <c r="J1684" s="103"/>
      <c r="K1684" s="103"/>
    </row>
    <row r="1685" spans="1:11" s="3" customFormat="1" x14ac:dyDescent="0.25">
      <c r="A1685" s="23" t="s">
        <v>3253</v>
      </c>
      <c r="B1685" s="24" t="s">
        <v>3254</v>
      </c>
      <c r="C1685" s="25"/>
      <c r="D1685" s="87">
        <f t="shared" si="42"/>
        <v>0</v>
      </c>
      <c r="E1685" s="88"/>
      <c r="F1685" s="89"/>
      <c r="G1685" s="3" t="str">
        <f t="shared" si="43"/>
        <v/>
      </c>
      <c r="H1685" s="103"/>
      <c r="I1685" s="103"/>
      <c r="J1685" s="103"/>
      <c r="K1685" s="103"/>
    </row>
    <row r="1686" spans="1:11" s="3" customFormat="1" x14ac:dyDescent="0.25">
      <c r="A1686" s="23" t="s">
        <v>3255</v>
      </c>
      <c r="B1686" s="24" t="s">
        <v>3256</v>
      </c>
      <c r="C1686" s="25"/>
      <c r="D1686" s="87">
        <f t="shared" si="42"/>
        <v>0</v>
      </c>
      <c r="E1686" s="88"/>
      <c r="F1686" s="89"/>
      <c r="G1686" s="3" t="str">
        <f t="shared" si="43"/>
        <v/>
      </c>
      <c r="H1686" s="103"/>
      <c r="I1686" s="103"/>
      <c r="J1686" s="103"/>
      <c r="K1686" s="103"/>
    </row>
    <row r="1687" spans="1:11" s="3" customFormat="1" x14ac:dyDescent="0.25">
      <c r="A1687" s="23" t="s">
        <v>3257</v>
      </c>
      <c r="B1687" s="24" t="s">
        <v>3258</v>
      </c>
      <c r="C1687" s="25"/>
      <c r="D1687" s="87">
        <f t="shared" si="42"/>
        <v>0</v>
      </c>
      <c r="E1687" s="88"/>
      <c r="F1687" s="89"/>
      <c r="G1687" s="3" t="str">
        <f t="shared" si="43"/>
        <v/>
      </c>
      <c r="H1687" s="103"/>
      <c r="I1687" s="103"/>
      <c r="J1687" s="103"/>
      <c r="K1687" s="103"/>
    </row>
    <row r="1688" spans="1:11" s="3" customFormat="1" x14ac:dyDescent="0.25">
      <c r="A1688" s="23" t="s">
        <v>3259</v>
      </c>
      <c r="B1688" s="24" t="s">
        <v>3260</v>
      </c>
      <c r="C1688" s="25"/>
      <c r="D1688" s="87">
        <f t="shared" si="42"/>
        <v>0</v>
      </c>
      <c r="E1688" s="88"/>
      <c r="F1688" s="89"/>
      <c r="G1688" s="3" t="str">
        <f t="shared" si="43"/>
        <v/>
      </c>
      <c r="H1688" s="103"/>
      <c r="I1688" s="103"/>
      <c r="J1688" s="103"/>
      <c r="K1688" s="103"/>
    </row>
    <row r="1689" spans="1:11" s="3" customFormat="1" x14ac:dyDescent="0.25">
      <c r="A1689" s="23" t="s">
        <v>3261</v>
      </c>
      <c r="B1689" s="24" t="s">
        <v>3262</v>
      </c>
      <c r="C1689" s="25"/>
      <c r="D1689" s="87">
        <f t="shared" si="42"/>
        <v>0</v>
      </c>
      <c r="E1689" s="88"/>
      <c r="F1689" s="89"/>
      <c r="G1689" s="3" t="str">
        <f t="shared" si="43"/>
        <v/>
      </c>
      <c r="H1689" s="103"/>
      <c r="I1689" s="103"/>
      <c r="J1689" s="103"/>
      <c r="K1689" s="103"/>
    </row>
    <row r="1690" spans="1:11" s="3" customFormat="1" x14ac:dyDescent="0.25">
      <c r="A1690" s="23" t="s">
        <v>3263</v>
      </c>
      <c r="B1690" s="24" t="s">
        <v>3264</v>
      </c>
      <c r="C1690" s="25"/>
      <c r="D1690" s="87">
        <f t="shared" si="42"/>
        <v>0</v>
      </c>
      <c r="E1690" s="88"/>
      <c r="F1690" s="89"/>
      <c r="G1690" s="3" t="str">
        <f t="shared" si="43"/>
        <v/>
      </c>
      <c r="H1690" s="103"/>
      <c r="I1690" s="103"/>
      <c r="J1690" s="103"/>
      <c r="K1690" s="103"/>
    </row>
    <row r="1691" spans="1:11" s="3" customFormat="1" x14ac:dyDescent="0.25">
      <c r="A1691" s="23" t="s">
        <v>3265</v>
      </c>
      <c r="B1691" s="24" t="s">
        <v>3266</v>
      </c>
      <c r="C1691" s="25"/>
      <c r="D1691" s="87">
        <f t="shared" si="42"/>
        <v>0</v>
      </c>
      <c r="E1691" s="88"/>
      <c r="F1691" s="89"/>
      <c r="G1691" s="3" t="str">
        <f t="shared" si="43"/>
        <v/>
      </c>
      <c r="H1691" s="103"/>
      <c r="I1691" s="103"/>
      <c r="J1691" s="103"/>
      <c r="K1691" s="103"/>
    </row>
    <row r="1692" spans="1:11" s="3" customFormat="1" x14ac:dyDescent="0.25">
      <c r="A1692" s="23" t="s">
        <v>3267</v>
      </c>
      <c r="B1692" s="24" t="s">
        <v>3268</v>
      </c>
      <c r="C1692" s="25"/>
      <c r="D1692" s="87">
        <f t="shared" si="42"/>
        <v>0</v>
      </c>
      <c r="E1692" s="88"/>
      <c r="F1692" s="89"/>
      <c r="G1692" s="3" t="str">
        <f t="shared" si="43"/>
        <v/>
      </c>
      <c r="H1692" s="103"/>
      <c r="I1692" s="103"/>
      <c r="J1692" s="103"/>
      <c r="K1692" s="103"/>
    </row>
    <row r="1693" spans="1:11" s="3" customFormat="1" ht="24" x14ac:dyDescent="0.25">
      <c r="A1693" s="23" t="s">
        <v>3269</v>
      </c>
      <c r="B1693" s="28" t="s">
        <v>4802</v>
      </c>
      <c r="C1693" s="25"/>
      <c r="D1693" s="87">
        <f t="shared" si="42"/>
        <v>0</v>
      </c>
      <c r="E1693" s="88"/>
      <c r="F1693" s="89"/>
      <c r="G1693" s="3" t="str">
        <f t="shared" si="43"/>
        <v/>
      </c>
      <c r="H1693" s="103"/>
      <c r="I1693" s="103"/>
      <c r="J1693" s="103"/>
      <c r="K1693" s="103"/>
    </row>
    <row r="1694" spans="1:11" s="3" customFormat="1" x14ac:dyDescent="0.25">
      <c r="A1694" s="23" t="s">
        <v>3271</v>
      </c>
      <c r="B1694" s="24" t="s">
        <v>3272</v>
      </c>
      <c r="C1694" s="25"/>
      <c r="D1694" s="87">
        <f t="shared" si="42"/>
        <v>0</v>
      </c>
      <c r="E1694" s="88"/>
      <c r="F1694" s="89"/>
      <c r="G1694" s="3" t="str">
        <f t="shared" si="43"/>
        <v/>
      </c>
      <c r="H1694" s="103"/>
      <c r="I1694" s="103"/>
      <c r="J1694" s="103"/>
      <c r="K1694" s="103"/>
    </row>
    <row r="1695" spans="1:11" s="3" customFormat="1" x14ac:dyDescent="0.25">
      <c r="A1695" s="23" t="s">
        <v>3273</v>
      </c>
      <c r="B1695" s="24" t="s">
        <v>3274</v>
      </c>
      <c r="C1695" s="25"/>
      <c r="D1695" s="87">
        <f t="shared" si="42"/>
        <v>0</v>
      </c>
      <c r="E1695" s="88"/>
      <c r="F1695" s="89"/>
      <c r="G1695" s="3" t="str">
        <f t="shared" si="43"/>
        <v/>
      </c>
      <c r="H1695" s="103"/>
      <c r="I1695" s="103"/>
      <c r="J1695" s="103"/>
      <c r="K1695" s="103"/>
    </row>
    <row r="1696" spans="1:11" s="3" customFormat="1" x14ac:dyDescent="0.25">
      <c r="A1696" s="23" t="s">
        <v>3275</v>
      </c>
      <c r="B1696" s="24" t="s">
        <v>3276</v>
      </c>
      <c r="C1696" s="25"/>
      <c r="D1696" s="87">
        <f t="shared" si="42"/>
        <v>0</v>
      </c>
      <c r="E1696" s="88"/>
      <c r="F1696" s="89"/>
      <c r="G1696" s="3" t="str">
        <f t="shared" si="43"/>
        <v/>
      </c>
      <c r="H1696" s="103"/>
      <c r="I1696" s="103"/>
      <c r="J1696" s="103"/>
      <c r="K1696" s="103"/>
    </row>
    <row r="1697" spans="1:11" s="3" customFormat="1" x14ac:dyDescent="0.25">
      <c r="A1697" s="23" t="s">
        <v>3277</v>
      </c>
      <c r="B1697" s="24" t="s">
        <v>3278</v>
      </c>
      <c r="C1697" s="25"/>
      <c r="D1697" s="87">
        <f t="shared" si="42"/>
        <v>0</v>
      </c>
      <c r="E1697" s="88"/>
      <c r="F1697" s="89"/>
      <c r="G1697" s="3" t="str">
        <f t="shared" si="43"/>
        <v/>
      </c>
      <c r="H1697" s="103"/>
      <c r="I1697" s="103"/>
      <c r="J1697" s="103"/>
      <c r="K1697" s="103"/>
    </row>
    <row r="1698" spans="1:11" s="3" customFormat="1" x14ac:dyDescent="0.25">
      <c r="A1698" s="23" t="s">
        <v>3279</v>
      </c>
      <c r="B1698" s="24" t="s">
        <v>3280</v>
      </c>
      <c r="C1698" s="25"/>
      <c r="D1698" s="87">
        <f t="shared" si="42"/>
        <v>0</v>
      </c>
      <c r="E1698" s="88"/>
      <c r="F1698" s="89"/>
      <c r="G1698" s="3" t="str">
        <f t="shared" si="43"/>
        <v/>
      </c>
      <c r="H1698" s="103"/>
      <c r="I1698" s="103"/>
      <c r="J1698" s="103"/>
      <c r="K1698" s="103"/>
    </row>
    <row r="1699" spans="1:11" s="3" customFormat="1" x14ac:dyDescent="0.25">
      <c r="A1699" s="23" t="s">
        <v>3281</v>
      </c>
      <c r="B1699" s="24" t="s">
        <v>3282</v>
      </c>
      <c r="C1699" s="25"/>
      <c r="D1699" s="87">
        <f t="shared" si="42"/>
        <v>0</v>
      </c>
      <c r="E1699" s="88"/>
      <c r="F1699" s="89"/>
      <c r="G1699" s="3" t="str">
        <f t="shared" si="43"/>
        <v/>
      </c>
      <c r="H1699" s="103"/>
      <c r="I1699" s="103"/>
      <c r="J1699" s="103"/>
      <c r="K1699" s="103"/>
    </row>
    <row r="1700" spans="1:11" s="3" customFormat="1" ht="24" x14ac:dyDescent="0.25">
      <c r="A1700" s="23" t="s">
        <v>3283</v>
      </c>
      <c r="B1700" s="28" t="s">
        <v>4803</v>
      </c>
      <c r="C1700" s="25"/>
      <c r="D1700" s="87">
        <f t="shared" si="42"/>
        <v>0</v>
      </c>
      <c r="E1700" s="88"/>
      <c r="F1700" s="89"/>
      <c r="G1700" s="3" t="str">
        <f t="shared" si="43"/>
        <v/>
      </c>
      <c r="H1700" s="103"/>
      <c r="I1700" s="103"/>
      <c r="J1700" s="103"/>
      <c r="K1700" s="103"/>
    </row>
    <row r="1701" spans="1:11" s="3" customFormat="1" x14ac:dyDescent="0.25">
      <c r="A1701" s="23" t="s">
        <v>3285</v>
      </c>
      <c r="B1701" s="24" t="s">
        <v>3286</v>
      </c>
      <c r="C1701" s="25"/>
      <c r="D1701" s="87">
        <f t="shared" si="42"/>
        <v>0</v>
      </c>
      <c r="E1701" s="88"/>
      <c r="F1701" s="89"/>
      <c r="G1701" s="3" t="str">
        <f t="shared" si="43"/>
        <v/>
      </c>
      <c r="H1701" s="103"/>
      <c r="I1701" s="103"/>
      <c r="J1701" s="103"/>
      <c r="K1701" s="103"/>
    </row>
    <row r="1702" spans="1:11" s="3" customFormat="1" x14ac:dyDescent="0.25">
      <c r="A1702" s="23" t="s">
        <v>3287</v>
      </c>
      <c r="B1702" s="24" t="s">
        <v>3288</v>
      </c>
      <c r="C1702" s="25"/>
      <c r="D1702" s="87">
        <f t="shared" si="42"/>
        <v>0</v>
      </c>
      <c r="E1702" s="88"/>
      <c r="F1702" s="89"/>
      <c r="G1702" s="3" t="str">
        <f t="shared" si="43"/>
        <v/>
      </c>
      <c r="H1702" s="103"/>
      <c r="I1702" s="103"/>
      <c r="J1702" s="103"/>
      <c r="K1702" s="103"/>
    </row>
    <row r="1703" spans="1:11" s="3" customFormat="1" x14ac:dyDescent="0.25">
      <c r="A1703" s="23" t="s">
        <v>3289</v>
      </c>
      <c r="B1703" s="24" t="s">
        <v>3290</v>
      </c>
      <c r="C1703" s="25"/>
      <c r="D1703" s="87">
        <f t="shared" si="42"/>
        <v>0</v>
      </c>
      <c r="E1703" s="88"/>
      <c r="F1703" s="89"/>
      <c r="G1703" s="3" t="str">
        <f t="shared" si="43"/>
        <v/>
      </c>
      <c r="H1703" s="103"/>
      <c r="I1703" s="103"/>
      <c r="J1703" s="103"/>
      <c r="K1703" s="103"/>
    </row>
    <row r="1704" spans="1:11" s="3" customFormat="1" x14ac:dyDescent="0.25">
      <c r="A1704" s="23" t="s">
        <v>3291</v>
      </c>
      <c r="B1704" s="24" t="s">
        <v>3292</v>
      </c>
      <c r="C1704" s="25"/>
      <c r="D1704" s="87">
        <f t="shared" si="42"/>
        <v>0</v>
      </c>
      <c r="E1704" s="88"/>
      <c r="F1704" s="89"/>
      <c r="G1704" s="3" t="str">
        <f t="shared" si="43"/>
        <v/>
      </c>
      <c r="H1704" s="103"/>
      <c r="I1704" s="103"/>
      <c r="J1704" s="103"/>
      <c r="K1704" s="103"/>
    </row>
    <row r="1705" spans="1:11" s="3" customFormat="1" x14ac:dyDescent="0.25">
      <c r="A1705" s="23" t="s">
        <v>3293</v>
      </c>
      <c r="B1705" s="24" t="s">
        <v>3260</v>
      </c>
      <c r="C1705" s="25"/>
      <c r="D1705" s="87">
        <f t="shared" si="42"/>
        <v>0</v>
      </c>
      <c r="E1705" s="88"/>
      <c r="F1705" s="89"/>
      <c r="G1705" s="3" t="str">
        <f t="shared" si="43"/>
        <v/>
      </c>
      <c r="H1705" s="103"/>
      <c r="I1705" s="103"/>
      <c r="J1705" s="103"/>
      <c r="K1705" s="103"/>
    </row>
    <row r="1706" spans="1:11" s="3" customFormat="1" x14ac:dyDescent="0.25">
      <c r="A1706" s="23" t="s">
        <v>3294</v>
      </c>
      <c r="B1706" s="24" t="s">
        <v>3295</v>
      </c>
      <c r="C1706" s="25"/>
      <c r="D1706" s="87">
        <f t="shared" si="42"/>
        <v>0</v>
      </c>
      <c r="E1706" s="88"/>
      <c r="F1706" s="89"/>
      <c r="G1706" s="3" t="str">
        <f t="shared" si="43"/>
        <v/>
      </c>
      <c r="H1706" s="103"/>
      <c r="I1706" s="103"/>
      <c r="J1706" s="103"/>
      <c r="K1706" s="103"/>
    </row>
    <row r="1707" spans="1:11" s="3" customFormat="1" x14ac:dyDescent="0.25">
      <c r="A1707" s="23" t="s">
        <v>3296</v>
      </c>
      <c r="B1707" s="24" t="s">
        <v>3297</v>
      </c>
      <c r="C1707" s="25"/>
      <c r="D1707" s="87">
        <f t="shared" si="42"/>
        <v>0</v>
      </c>
      <c r="E1707" s="88"/>
      <c r="F1707" s="89"/>
      <c r="G1707" s="3" t="str">
        <f t="shared" si="43"/>
        <v/>
      </c>
      <c r="H1707" s="103"/>
      <c r="I1707" s="103"/>
      <c r="J1707" s="103"/>
      <c r="K1707" s="103"/>
    </row>
    <row r="1708" spans="1:11" s="3" customFormat="1" x14ac:dyDescent="0.25">
      <c r="A1708" s="23" t="s">
        <v>3298</v>
      </c>
      <c r="B1708" s="24" t="s">
        <v>3299</v>
      </c>
      <c r="C1708" s="25"/>
      <c r="D1708" s="87">
        <f t="shared" si="42"/>
        <v>0</v>
      </c>
      <c r="E1708" s="88"/>
      <c r="F1708" s="89"/>
      <c r="G1708" s="3" t="str">
        <f t="shared" si="43"/>
        <v/>
      </c>
      <c r="H1708" s="103"/>
      <c r="I1708" s="103"/>
      <c r="J1708" s="103"/>
      <c r="K1708" s="103"/>
    </row>
    <row r="1709" spans="1:11" s="3" customFormat="1" x14ac:dyDescent="0.25">
      <c r="A1709" s="23" t="s">
        <v>3300</v>
      </c>
      <c r="B1709" s="24" t="s">
        <v>3301</v>
      </c>
      <c r="C1709" s="25"/>
      <c r="D1709" s="87">
        <f t="shared" ref="D1709:D1772" si="44">+E1709+F1709</f>
        <v>0</v>
      </c>
      <c r="E1709" s="88"/>
      <c r="F1709" s="89"/>
      <c r="G1709" s="3" t="str">
        <f t="shared" si="43"/>
        <v/>
      </c>
      <c r="H1709" s="103"/>
      <c r="I1709" s="103"/>
      <c r="J1709" s="103"/>
      <c r="K1709" s="103"/>
    </row>
    <row r="1710" spans="1:11" s="3" customFormat="1" ht="24" x14ac:dyDescent="0.25">
      <c r="A1710" s="23" t="s">
        <v>3302</v>
      </c>
      <c r="B1710" s="28" t="s">
        <v>4804</v>
      </c>
      <c r="C1710" s="25"/>
      <c r="D1710" s="87">
        <f t="shared" si="44"/>
        <v>0</v>
      </c>
      <c r="E1710" s="88"/>
      <c r="F1710" s="89"/>
      <c r="G1710" s="3" t="str">
        <f t="shared" si="43"/>
        <v/>
      </c>
      <c r="H1710" s="103"/>
      <c r="I1710" s="103"/>
      <c r="J1710" s="103"/>
      <c r="K1710" s="103"/>
    </row>
    <row r="1711" spans="1:11" s="3" customFormat="1" x14ac:dyDescent="0.25">
      <c r="A1711" s="23" t="s">
        <v>3304</v>
      </c>
      <c r="B1711" s="24" t="s">
        <v>3305</v>
      </c>
      <c r="C1711" s="25"/>
      <c r="D1711" s="87">
        <f t="shared" si="44"/>
        <v>0</v>
      </c>
      <c r="E1711" s="88"/>
      <c r="F1711" s="89"/>
      <c r="G1711" s="3" t="str">
        <f t="shared" si="43"/>
        <v/>
      </c>
      <c r="H1711" s="103"/>
      <c r="I1711" s="103"/>
      <c r="J1711" s="103"/>
      <c r="K1711" s="103"/>
    </row>
    <row r="1712" spans="1:11" s="3" customFormat="1" x14ac:dyDescent="0.25">
      <c r="A1712" s="23" t="s">
        <v>3306</v>
      </c>
      <c r="B1712" s="24" t="s">
        <v>3307</v>
      </c>
      <c r="C1712" s="25"/>
      <c r="D1712" s="87">
        <f t="shared" si="44"/>
        <v>0</v>
      </c>
      <c r="E1712" s="88"/>
      <c r="F1712" s="89"/>
      <c r="G1712" s="3" t="str">
        <f t="shared" si="43"/>
        <v/>
      </c>
      <c r="H1712" s="103"/>
      <c r="I1712" s="103"/>
      <c r="J1712" s="103"/>
      <c r="K1712" s="103"/>
    </row>
    <row r="1713" spans="1:11" s="3" customFormat="1" x14ac:dyDescent="0.25">
      <c r="A1713" s="23" t="s">
        <v>3308</v>
      </c>
      <c r="B1713" s="24" t="s">
        <v>3309</v>
      </c>
      <c r="C1713" s="25"/>
      <c r="D1713" s="87">
        <f t="shared" si="44"/>
        <v>0</v>
      </c>
      <c r="E1713" s="88"/>
      <c r="F1713" s="89"/>
      <c r="G1713" s="3" t="str">
        <f t="shared" si="43"/>
        <v/>
      </c>
      <c r="H1713" s="103"/>
      <c r="I1713" s="103"/>
      <c r="J1713" s="103"/>
      <c r="K1713" s="103"/>
    </row>
    <row r="1714" spans="1:11" s="3" customFormat="1" x14ac:dyDescent="0.25">
      <c r="A1714" s="23" t="s">
        <v>3310</v>
      </c>
      <c r="B1714" s="24" t="s">
        <v>3311</v>
      </c>
      <c r="C1714" s="25"/>
      <c r="D1714" s="87">
        <f t="shared" si="44"/>
        <v>0</v>
      </c>
      <c r="E1714" s="88"/>
      <c r="F1714" s="89"/>
      <c r="G1714" s="3" t="str">
        <f t="shared" si="43"/>
        <v/>
      </c>
      <c r="H1714" s="103"/>
      <c r="I1714" s="103"/>
      <c r="J1714" s="103"/>
      <c r="K1714" s="103"/>
    </row>
    <row r="1715" spans="1:11" s="3" customFormat="1" x14ac:dyDescent="0.25">
      <c r="A1715" s="23" t="s">
        <v>3312</v>
      </c>
      <c r="B1715" s="24" t="s">
        <v>3313</v>
      </c>
      <c r="C1715" s="25"/>
      <c r="D1715" s="87">
        <f t="shared" si="44"/>
        <v>0</v>
      </c>
      <c r="E1715" s="88"/>
      <c r="F1715" s="89"/>
      <c r="G1715" s="3" t="str">
        <f t="shared" si="43"/>
        <v/>
      </c>
      <c r="H1715" s="103"/>
      <c r="I1715" s="103"/>
      <c r="J1715" s="103"/>
      <c r="K1715" s="103"/>
    </row>
    <row r="1716" spans="1:11" s="3" customFormat="1" x14ac:dyDescent="0.25">
      <c r="A1716" s="23" t="s">
        <v>3314</v>
      </c>
      <c r="B1716" s="24" t="s">
        <v>3315</v>
      </c>
      <c r="C1716" s="25"/>
      <c r="D1716" s="87">
        <f t="shared" si="44"/>
        <v>0</v>
      </c>
      <c r="E1716" s="88"/>
      <c r="F1716" s="89"/>
      <c r="G1716" s="3" t="str">
        <f t="shared" si="43"/>
        <v/>
      </c>
      <c r="H1716" s="103"/>
      <c r="I1716" s="103"/>
      <c r="J1716" s="103"/>
      <c r="K1716" s="103"/>
    </row>
    <row r="1717" spans="1:11" s="3" customFormat="1" x14ac:dyDescent="0.25">
      <c r="A1717" s="23" t="s">
        <v>3316</v>
      </c>
      <c r="B1717" s="24" t="s">
        <v>3317</v>
      </c>
      <c r="C1717" s="25"/>
      <c r="D1717" s="87">
        <f t="shared" si="44"/>
        <v>0</v>
      </c>
      <c r="E1717" s="88"/>
      <c r="F1717" s="89"/>
      <c r="G1717" s="3" t="str">
        <f t="shared" si="43"/>
        <v/>
      </c>
      <c r="H1717" s="103"/>
      <c r="I1717" s="103"/>
      <c r="J1717" s="103"/>
      <c r="K1717" s="103"/>
    </row>
    <row r="1718" spans="1:11" s="3" customFormat="1" ht="35.25" x14ac:dyDescent="0.25">
      <c r="A1718" s="23" t="s">
        <v>3318</v>
      </c>
      <c r="B1718" s="28" t="s">
        <v>4805</v>
      </c>
      <c r="C1718" s="25"/>
      <c r="D1718" s="87">
        <f t="shared" si="44"/>
        <v>0</v>
      </c>
      <c r="E1718" s="88"/>
      <c r="F1718" s="89"/>
      <c r="G1718" s="3" t="str">
        <f t="shared" si="43"/>
        <v/>
      </c>
      <c r="H1718" s="103"/>
      <c r="I1718" s="103"/>
      <c r="J1718" s="103"/>
      <c r="K1718" s="103"/>
    </row>
    <row r="1719" spans="1:11" s="3" customFormat="1" x14ac:dyDescent="0.25">
      <c r="A1719" s="23" t="s">
        <v>3320</v>
      </c>
      <c r="B1719" s="24" t="s">
        <v>3321</v>
      </c>
      <c r="C1719" s="25"/>
      <c r="D1719" s="87">
        <f t="shared" si="44"/>
        <v>0</v>
      </c>
      <c r="E1719" s="88"/>
      <c r="F1719" s="89"/>
      <c r="G1719" s="3" t="str">
        <f t="shared" si="43"/>
        <v/>
      </c>
      <c r="H1719" s="103"/>
      <c r="I1719" s="103"/>
      <c r="J1719" s="103"/>
      <c r="K1719" s="103"/>
    </row>
    <row r="1720" spans="1:11" s="3" customFormat="1" x14ac:dyDescent="0.25">
      <c r="A1720" s="23" t="s">
        <v>3322</v>
      </c>
      <c r="B1720" s="24" t="s">
        <v>3323</v>
      </c>
      <c r="C1720" s="25"/>
      <c r="D1720" s="87">
        <f t="shared" si="44"/>
        <v>0</v>
      </c>
      <c r="E1720" s="88"/>
      <c r="F1720" s="89"/>
      <c r="G1720" s="3" t="str">
        <f t="shared" si="43"/>
        <v/>
      </c>
      <c r="H1720" s="103"/>
      <c r="I1720" s="103"/>
      <c r="J1720" s="103"/>
      <c r="K1720" s="103"/>
    </row>
    <row r="1721" spans="1:11" s="3" customFormat="1" x14ac:dyDescent="0.25">
      <c r="A1721" s="23" t="s">
        <v>3324</v>
      </c>
      <c r="B1721" s="24" t="s">
        <v>3325</v>
      </c>
      <c r="C1721" s="25"/>
      <c r="D1721" s="87">
        <f t="shared" si="44"/>
        <v>0</v>
      </c>
      <c r="E1721" s="88"/>
      <c r="F1721" s="89"/>
      <c r="G1721" s="3" t="str">
        <f t="shared" si="43"/>
        <v/>
      </c>
      <c r="H1721" s="103"/>
      <c r="I1721" s="103"/>
      <c r="J1721" s="103"/>
      <c r="K1721" s="103"/>
    </row>
    <row r="1722" spans="1:11" s="3" customFormat="1" ht="24" x14ac:dyDescent="0.25">
      <c r="A1722" s="23" t="s">
        <v>3326</v>
      </c>
      <c r="B1722" s="28" t="s">
        <v>4806</v>
      </c>
      <c r="C1722" s="25"/>
      <c r="D1722" s="87">
        <f t="shared" si="44"/>
        <v>0</v>
      </c>
      <c r="E1722" s="88"/>
      <c r="F1722" s="89"/>
      <c r="G1722" s="3" t="str">
        <f t="shared" ref="G1722:G1785" si="45">IF(D1722&gt;C1722,"CMA ES MAYOR QUE TOTAL ACTIVIDADES","")</f>
        <v/>
      </c>
      <c r="H1722" s="103"/>
      <c r="I1722" s="103"/>
      <c r="J1722" s="103"/>
      <c r="K1722" s="103"/>
    </row>
    <row r="1723" spans="1:11" s="3" customFormat="1" x14ac:dyDescent="0.25">
      <c r="A1723" s="23" t="s">
        <v>3328</v>
      </c>
      <c r="B1723" s="24" t="s">
        <v>3329</v>
      </c>
      <c r="C1723" s="25"/>
      <c r="D1723" s="87">
        <f t="shared" si="44"/>
        <v>0</v>
      </c>
      <c r="E1723" s="88"/>
      <c r="F1723" s="89"/>
      <c r="G1723" s="3" t="str">
        <f t="shared" si="45"/>
        <v/>
      </c>
      <c r="H1723" s="103"/>
      <c r="I1723" s="103"/>
      <c r="J1723" s="103"/>
      <c r="K1723" s="103"/>
    </row>
    <row r="1724" spans="1:11" s="3" customFormat="1" x14ac:dyDescent="0.25">
      <c r="A1724" s="23" t="s">
        <v>3330</v>
      </c>
      <c r="B1724" s="24" t="s">
        <v>3331</v>
      </c>
      <c r="C1724" s="25"/>
      <c r="D1724" s="87">
        <f t="shared" si="44"/>
        <v>0</v>
      </c>
      <c r="E1724" s="88"/>
      <c r="F1724" s="89"/>
      <c r="G1724" s="3" t="str">
        <f t="shared" si="45"/>
        <v/>
      </c>
      <c r="H1724" s="103"/>
      <c r="I1724" s="103"/>
      <c r="J1724" s="103"/>
      <c r="K1724" s="103"/>
    </row>
    <row r="1725" spans="1:11" s="3" customFormat="1" x14ac:dyDescent="0.25">
      <c r="A1725" s="23" t="s">
        <v>3332</v>
      </c>
      <c r="B1725" s="24" t="s">
        <v>3333</v>
      </c>
      <c r="C1725" s="25"/>
      <c r="D1725" s="87">
        <f t="shared" si="44"/>
        <v>0</v>
      </c>
      <c r="E1725" s="88"/>
      <c r="F1725" s="89"/>
      <c r="G1725" s="3" t="str">
        <f t="shared" si="45"/>
        <v/>
      </c>
      <c r="H1725" s="103"/>
      <c r="I1725" s="103"/>
      <c r="J1725" s="103"/>
      <c r="K1725" s="103"/>
    </row>
    <row r="1726" spans="1:11" s="3" customFormat="1" x14ac:dyDescent="0.25">
      <c r="A1726" s="23" t="s">
        <v>3334</v>
      </c>
      <c r="B1726" s="24" t="s">
        <v>3335</v>
      </c>
      <c r="C1726" s="25"/>
      <c r="D1726" s="87">
        <f t="shared" si="44"/>
        <v>0</v>
      </c>
      <c r="E1726" s="88"/>
      <c r="F1726" s="89"/>
      <c r="G1726" s="3" t="str">
        <f t="shared" si="45"/>
        <v/>
      </c>
      <c r="H1726" s="103"/>
      <c r="I1726" s="103"/>
      <c r="J1726" s="103"/>
      <c r="K1726" s="103"/>
    </row>
    <row r="1727" spans="1:11" s="3" customFormat="1" x14ac:dyDescent="0.25">
      <c r="A1727" s="23" t="s">
        <v>3336</v>
      </c>
      <c r="B1727" s="24" t="s">
        <v>3337</v>
      </c>
      <c r="C1727" s="25"/>
      <c r="D1727" s="87">
        <f t="shared" si="44"/>
        <v>0</v>
      </c>
      <c r="E1727" s="88"/>
      <c r="F1727" s="89"/>
      <c r="G1727" s="3" t="str">
        <f t="shared" si="45"/>
        <v/>
      </c>
      <c r="H1727" s="103"/>
      <c r="I1727" s="103"/>
      <c r="J1727" s="103"/>
      <c r="K1727" s="103"/>
    </row>
    <row r="1728" spans="1:11" s="3" customFormat="1" x14ac:dyDescent="0.25">
      <c r="A1728" s="23" t="s">
        <v>3338</v>
      </c>
      <c r="B1728" s="24" t="s">
        <v>3339</v>
      </c>
      <c r="C1728" s="25"/>
      <c r="D1728" s="87">
        <f t="shared" si="44"/>
        <v>0</v>
      </c>
      <c r="E1728" s="88"/>
      <c r="F1728" s="89"/>
      <c r="G1728" s="3" t="str">
        <f t="shared" si="45"/>
        <v/>
      </c>
      <c r="H1728" s="103"/>
      <c r="I1728" s="103"/>
      <c r="J1728" s="103"/>
      <c r="K1728" s="103"/>
    </row>
    <row r="1729" spans="1:11" s="3" customFormat="1" x14ac:dyDescent="0.25">
      <c r="A1729" s="23" t="s">
        <v>3340</v>
      </c>
      <c r="B1729" s="24" t="s">
        <v>3341</v>
      </c>
      <c r="C1729" s="25"/>
      <c r="D1729" s="87">
        <f t="shared" si="44"/>
        <v>0</v>
      </c>
      <c r="E1729" s="88"/>
      <c r="F1729" s="89"/>
      <c r="G1729" s="3" t="str">
        <f t="shared" si="45"/>
        <v/>
      </c>
      <c r="H1729" s="103"/>
      <c r="I1729" s="103"/>
      <c r="J1729" s="103"/>
      <c r="K1729" s="103"/>
    </row>
    <row r="1730" spans="1:11" s="3" customFormat="1" x14ac:dyDescent="0.25">
      <c r="A1730" s="23" t="s">
        <v>3342</v>
      </c>
      <c r="B1730" s="24" t="s">
        <v>3343</v>
      </c>
      <c r="C1730" s="25"/>
      <c r="D1730" s="87">
        <f t="shared" si="44"/>
        <v>0</v>
      </c>
      <c r="E1730" s="88"/>
      <c r="F1730" s="89"/>
      <c r="G1730" s="3" t="str">
        <f t="shared" si="45"/>
        <v/>
      </c>
      <c r="H1730" s="103"/>
      <c r="I1730" s="103"/>
      <c r="J1730" s="103"/>
      <c r="K1730" s="103"/>
    </row>
    <row r="1731" spans="1:11" s="3" customFormat="1" x14ac:dyDescent="0.25">
      <c r="A1731" s="23" t="s">
        <v>3344</v>
      </c>
      <c r="B1731" s="24" t="s">
        <v>3345</v>
      </c>
      <c r="C1731" s="25"/>
      <c r="D1731" s="87">
        <f t="shared" si="44"/>
        <v>0</v>
      </c>
      <c r="E1731" s="88"/>
      <c r="F1731" s="89"/>
      <c r="G1731" s="3" t="str">
        <f t="shared" si="45"/>
        <v/>
      </c>
      <c r="H1731" s="103"/>
      <c r="I1731" s="103"/>
      <c r="J1731" s="103"/>
      <c r="K1731" s="103"/>
    </row>
    <row r="1732" spans="1:11" s="3" customFormat="1" x14ac:dyDescent="0.25">
      <c r="A1732" s="23" t="s">
        <v>3346</v>
      </c>
      <c r="B1732" s="24" t="s">
        <v>3347</v>
      </c>
      <c r="C1732" s="25"/>
      <c r="D1732" s="87">
        <f t="shared" si="44"/>
        <v>0</v>
      </c>
      <c r="E1732" s="88"/>
      <c r="F1732" s="89"/>
      <c r="G1732" s="3" t="str">
        <f t="shared" si="45"/>
        <v/>
      </c>
      <c r="H1732" s="103"/>
      <c r="I1732" s="103"/>
      <c r="J1732" s="103"/>
      <c r="K1732" s="103"/>
    </row>
    <row r="1733" spans="1:11" s="3" customFormat="1" x14ac:dyDescent="0.25">
      <c r="A1733" s="23" t="s">
        <v>3348</v>
      </c>
      <c r="B1733" s="24" t="s">
        <v>3349</v>
      </c>
      <c r="C1733" s="25"/>
      <c r="D1733" s="87">
        <f t="shared" si="44"/>
        <v>0</v>
      </c>
      <c r="E1733" s="88"/>
      <c r="F1733" s="89"/>
      <c r="G1733" s="3" t="str">
        <f t="shared" si="45"/>
        <v/>
      </c>
      <c r="H1733" s="103"/>
      <c r="I1733" s="103"/>
      <c r="J1733" s="103"/>
      <c r="K1733" s="103"/>
    </row>
    <row r="1734" spans="1:11" s="3" customFormat="1" x14ac:dyDescent="0.25">
      <c r="A1734" s="23" t="s">
        <v>3350</v>
      </c>
      <c r="B1734" s="24" t="s">
        <v>3351</v>
      </c>
      <c r="C1734" s="25"/>
      <c r="D1734" s="87">
        <f t="shared" si="44"/>
        <v>0</v>
      </c>
      <c r="E1734" s="88"/>
      <c r="F1734" s="89"/>
      <c r="G1734" s="3" t="str">
        <f t="shared" si="45"/>
        <v/>
      </c>
      <c r="H1734" s="103"/>
      <c r="I1734" s="103"/>
      <c r="J1734" s="103"/>
      <c r="K1734" s="103"/>
    </row>
    <row r="1735" spans="1:11" s="3" customFormat="1" x14ac:dyDescent="0.25">
      <c r="A1735" s="23" t="s">
        <v>3352</v>
      </c>
      <c r="B1735" s="24" t="s">
        <v>3353</v>
      </c>
      <c r="C1735" s="25"/>
      <c r="D1735" s="87">
        <f t="shared" si="44"/>
        <v>0</v>
      </c>
      <c r="E1735" s="88"/>
      <c r="F1735" s="89"/>
      <c r="G1735" s="3" t="str">
        <f t="shared" si="45"/>
        <v/>
      </c>
      <c r="H1735" s="103"/>
      <c r="I1735" s="103"/>
      <c r="J1735" s="103"/>
      <c r="K1735" s="103"/>
    </row>
    <row r="1736" spans="1:11" s="3" customFormat="1" x14ac:dyDescent="0.25">
      <c r="A1736" s="23" t="s">
        <v>3354</v>
      </c>
      <c r="B1736" s="24" t="s">
        <v>3355</v>
      </c>
      <c r="C1736" s="25"/>
      <c r="D1736" s="87">
        <f t="shared" si="44"/>
        <v>0</v>
      </c>
      <c r="E1736" s="88"/>
      <c r="F1736" s="89"/>
      <c r="G1736" s="3" t="str">
        <f t="shared" si="45"/>
        <v/>
      </c>
      <c r="H1736" s="103"/>
      <c r="I1736" s="103"/>
      <c r="J1736" s="103"/>
      <c r="K1736" s="103"/>
    </row>
    <row r="1737" spans="1:11" s="3" customFormat="1" x14ac:dyDescent="0.25">
      <c r="A1737" s="23" t="s">
        <v>3356</v>
      </c>
      <c r="B1737" s="24" t="s">
        <v>3357</v>
      </c>
      <c r="C1737" s="25"/>
      <c r="D1737" s="87">
        <f t="shared" si="44"/>
        <v>0</v>
      </c>
      <c r="E1737" s="88"/>
      <c r="F1737" s="89"/>
      <c r="G1737" s="3" t="str">
        <f t="shared" si="45"/>
        <v/>
      </c>
      <c r="H1737" s="103"/>
      <c r="I1737" s="103"/>
      <c r="J1737" s="103"/>
      <c r="K1737" s="103"/>
    </row>
    <row r="1738" spans="1:11" s="3" customFormat="1" x14ac:dyDescent="0.25">
      <c r="A1738" s="23" t="s">
        <v>3358</v>
      </c>
      <c r="B1738" s="24" t="s">
        <v>3359</v>
      </c>
      <c r="C1738" s="25"/>
      <c r="D1738" s="87">
        <f t="shared" si="44"/>
        <v>0</v>
      </c>
      <c r="E1738" s="88"/>
      <c r="F1738" s="89"/>
      <c r="G1738" s="3" t="str">
        <f t="shared" si="45"/>
        <v/>
      </c>
      <c r="H1738" s="103"/>
      <c r="I1738" s="103"/>
      <c r="J1738" s="103"/>
      <c r="K1738" s="103"/>
    </row>
    <row r="1739" spans="1:11" s="3" customFormat="1" ht="35.25" x14ac:dyDescent="0.25">
      <c r="A1739" s="23" t="s">
        <v>3360</v>
      </c>
      <c r="B1739" s="28" t="s">
        <v>4807</v>
      </c>
      <c r="C1739" s="25"/>
      <c r="D1739" s="87">
        <f t="shared" si="44"/>
        <v>0</v>
      </c>
      <c r="E1739" s="88"/>
      <c r="F1739" s="89"/>
      <c r="G1739" s="3" t="str">
        <f t="shared" si="45"/>
        <v/>
      </c>
      <c r="H1739" s="103"/>
      <c r="I1739" s="103"/>
      <c r="J1739" s="103"/>
      <c r="K1739" s="103"/>
    </row>
    <row r="1740" spans="1:11" s="3" customFormat="1" ht="24" x14ac:dyDescent="0.25">
      <c r="A1740" s="23" t="s">
        <v>3362</v>
      </c>
      <c r="B1740" s="28" t="s">
        <v>4808</v>
      </c>
      <c r="C1740" s="25"/>
      <c r="D1740" s="87">
        <f t="shared" si="44"/>
        <v>0</v>
      </c>
      <c r="E1740" s="88"/>
      <c r="F1740" s="89"/>
      <c r="G1740" s="3" t="str">
        <f t="shared" si="45"/>
        <v/>
      </c>
      <c r="H1740" s="103"/>
      <c r="I1740" s="103"/>
      <c r="J1740" s="103"/>
      <c r="K1740" s="103"/>
    </row>
    <row r="1741" spans="1:11" s="3" customFormat="1" x14ac:dyDescent="0.25">
      <c r="A1741" s="23" t="s">
        <v>3364</v>
      </c>
      <c r="B1741" s="24" t="s">
        <v>3365</v>
      </c>
      <c r="C1741" s="25"/>
      <c r="D1741" s="87">
        <f t="shared" si="44"/>
        <v>0</v>
      </c>
      <c r="E1741" s="88"/>
      <c r="F1741" s="89"/>
      <c r="G1741" s="3" t="str">
        <f t="shared" si="45"/>
        <v/>
      </c>
      <c r="H1741" s="103"/>
      <c r="I1741" s="103"/>
      <c r="J1741" s="103"/>
      <c r="K1741" s="103"/>
    </row>
    <row r="1742" spans="1:11" s="3" customFormat="1" x14ac:dyDescent="0.25">
      <c r="A1742" s="23" t="s">
        <v>3366</v>
      </c>
      <c r="B1742" s="24" t="s">
        <v>3367</v>
      </c>
      <c r="C1742" s="25"/>
      <c r="D1742" s="87">
        <f t="shared" si="44"/>
        <v>0</v>
      </c>
      <c r="E1742" s="88"/>
      <c r="F1742" s="89"/>
      <c r="G1742" s="3" t="str">
        <f t="shared" si="45"/>
        <v/>
      </c>
      <c r="H1742" s="103"/>
      <c r="I1742" s="103"/>
      <c r="J1742" s="103"/>
      <c r="K1742" s="103"/>
    </row>
    <row r="1743" spans="1:11" s="3" customFormat="1" ht="24" x14ac:dyDescent="0.25">
      <c r="A1743" s="23" t="s">
        <v>3368</v>
      </c>
      <c r="B1743" s="28" t="s">
        <v>4809</v>
      </c>
      <c r="C1743" s="25"/>
      <c r="D1743" s="87">
        <f t="shared" si="44"/>
        <v>0</v>
      </c>
      <c r="E1743" s="88"/>
      <c r="F1743" s="89"/>
      <c r="G1743" s="3" t="str">
        <f t="shared" si="45"/>
        <v/>
      </c>
      <c r="H1743" s="103"/>
      <c r="I1743" s="103"/>
      <c r="J1743" s="103"/>
      <c r="K1743" s="103"/>
    </row>
    <row r="1744" spans="1:11" s="3" customFormat="1" ht="24" x14ac:dyDescent="0.25">
      <c r="A1744" s="23" t="s">
        <v>3370</v>
      </c>
      <c r="B1744" s="28" t="s">
        <v>4810</v>
      </c>
      <c r="C1744" s="25"/>
      <c r="D1744" s="87">
        <f t="shared" si="44"/>
        <v>0</v>
      </c>
      <c r="E1744" s="88"/>
      <c r="F1744" s="89"/>
      <c r="G1744" s="3" t="str">
        <f t="shared" si="45"/>
        <v/>
      </c>
      <c r="H1744" s="103"/>
      <c r="I1744" s="103"/>
      <c r="J1744" s="103"/>
      <c r="K1744" s="103"/>
    </row>
    <row r="1745" spans="1:11" s="3" customFormat="1" x14ac:dyDescent="0.25">
      <c r="A1745" s="23" t="s">
        <v>3372</v>
      </c>
      <c r="B1745" s="24" t="s">
        <v>3373</v>
      </c>
      <c r="C1745" s="25"/>
      <c r="D1745" s="87">
        <f t="shared" si="44"/>
        <v>0</v>
      </c>
      <c r="E1745" s="88"/>
      <c r="F1745" s="89"/>
      <c r="G1745" s="3" t="str">
        <f t="shared" si="45"/>
        <v/>
      </c>
      <c r="H1745" s="103"/>
      <c r="I1745" s="103"/>
      <c r="J1745" s="103"/>
      <c r="K1745" s="103"/>
    </row>
    <row r="1746" spans="1:11" s="3" customFormat="1" ht="24" x14ac:dyDescent="0.25">
      <c r="A1746" s="23" t="s">
        <v>3374</v>
      </c>
      <c r="B1746" s="28" t="s">
        <v>4811</v>
      </c>
      <c r="C1746" s="25"/>
      <c r="D1746" s="87">
        <f t="shared" si="44"/>
        <v>0</v>
      </c>
      <c r="E1746" s="88"/>
      <c r="F1746" s="89"/>
      <c r="G1746" s="3" t="str">
        <f t="shared" si="45"/>
        <v/>
      </c>
      <c r="H1746" s="103"/>
      <c r="I1746" s="103"/>
      <c r="J1746" s="103"/>
      <c r="K1746" s="103"/>
    </row>
    <row r="1747" spans="1:11" s="3" customFormat="1" x14ac:dyDescent="0.25">
      <c r="A1747" s="23" t="s">
        <v>3376</v>
      </c>
      <c r="B1747" s="24" t="s">
        <v>3377</v>
      </c>
      <c r="C1747" s="25"/>
      <c r="D1747" s="87">
        <f t="shared" si="44"/>
        <v>0</v>
      </c>
      <c r="E1747" s="88"/>
      <c r="F1747" s="89"/>
      <c r="G1747" s="3" t="str">
        <f t="shared" si="45"/>
        <v/>
      </c>
      <c r="H1747" s="103"/>
      <c r="I1747" s="103"/>
      <c r="J1747" s="103"/>
      <c r="K1747" s="103"/>
    </row>
    <row r="1748" spans="1:11" s="3" customFormat="1" x14ac:dyDescent="0.25">
      <c r="A1748" s="23" t="s">
        <v>3378</v>
      </c>
      <c r="B1748" s="24" t="s">
        <v>3379</v>
      </c>
      <c r="C1748" s="25"/>
      <c r="D1748" s="87">
        <f t="shared" si="44"/>
        <v>0</v>
      </c>
      <c r="E1748" s="88"/>
      <c r="F1748" s="89"/>
      <c r="G1748" s="3" t="str">
        <f t="shared" si="45"/>
        <v/>
      </c>
      <c r="H1748" s="103"/>
      <c r="I1748" s="103"/>
      <c r="J1748" s="103"/>
      <c r="K1748" s="103"/>
    </row>
    <row r="1749" spans="1:11" s="3" customFormat="1" x14ac:dyDescent="0.25">
      <c r="A1749" s="23" t="s">
        <v>3380</v>
      </c>
      <c r="B1749" s="24" t="s">
        <v>3381</v>
      </c>
      <c r="C1749" s="25"/>
      <c r="D1749" s="87">
        <f t="shared" si="44"/>
        <v>0</v>
      </c>
      <c r="E1749" s="88"/>
      <c r="F1749" s="89"/>
      <c r="G1749" s="3" t="str">
        <f t="shared" si="45"/>
        <v/>
      </c>
      <c r="H1749" s="103"/>
      <c r="I1749" s="103"/>
      <c r="J1749" s="103"/>
      <c r="K1749" s="103"/>
    </row>
    <row r="1750" spans="1:11" s="3" customFormat="1" x14ac:dyDescent="0.25">
      <c r="A1750" s="23" t="s">
        <v>3382</v>
      </c>
      <c r="B1750" s="24" t="s">
        <v>3383</v>
      </c>
      <c r="C1750" s="25"/>
      <c r="D1750" s="87">
        <f t="shared" si="44"/>
        <v>0</v>
      </c>
      <c r="E1750" s="88"/>
      <c r="F1750" s="89"/>
      <c r="G1750" s="3" t="str">
        <f t="shared" si="45"/>
        <v/>
      </c>
      <c r="H1750" s="103"/>
      <c r="I1750" s="103"/>
      <c r="J1750" s="103"/>
      <c r="K1750" s="103"/>
    </row>
    <row r="1751" spans="1:11" s="3" customFormat="1" x14ac:dyDescent="0.25">
      <c r="A1751" s="23" t="s">
        <v>3384</v>
      </c>
      <c r="B1751" s="24" t="s">
        <v>3385</v>
      </c>
      <c r="C1751" s="25"/>
      <c r="D1751" s="87">
        <f t="shared" si="44"/>
        <v>0</v>
      </c>
      <c r="E1751" s="88"/>
      <c r="F1751" s="89"/>
      <c r="G1751" s="3" t="str">
        <f t="shared" si="45"/>
        <v/>
      </c>
      <c r="H1751" s="103"/>
      <c r="I1751" s="103"/>
      <c r="J1751" s="103"/>
      <c r="K1751" s="103"/>
    </row>
    <row r="1752" spans="1:11" s="3" customFormat="1" x14ac:dyDescent="0.25">
      <c r="A1752" s="23" t="s">
        <v>3386</v>
      </c>
      <c r="B1752" s="24" t="s">
        <v>3387</v>
      </c>
      <c r="C1752" s="25"/>
      <c r="D1752" s="87">
        <f t="shared" si="44"/>
        <v>0</v>
      </c>
      <c r="E1752" s="88"/>
      <c r="F1752" s="89"/>
      <c r="G1752" s="3" t="str">
        <f t="shared" si="45"/>
        <v/>
      </c>
      <c r="H1752" s="103"/>
      <c r="I1752" s="103"/>
      <c r="J1752" s="103"/>
      <c r="K1752" s="103"/>
    </row>
    <row r="1753" spans="1:11" s="3" customFormat="1" x14ac:dyDescent="0.25">
      <c r="A1753" s="23" t="s">
        <v>3388</v>
      </c>
      <c r="B1753" s="24" t="s">
        <v>3389</v>
      </c>
      <c r="C1753" s="25"/>
      <c r="D1753" s="87">
        <f t="shared" si="44"/>
        <v>0</v>
      </c>
      <c r="E1753" s="88"/>
      <c r="F1753" s="89"/>
      <c r="G1753" s="3" t="str">
        <f t="shared" si="45"/>
        <v/>
      </c>
      <c r="H1753" s="103"/>
      <c r="I1753" s="103"/>
      <c r="J1753" s="103"/>
      <c r="K1753" s="103"/>
    </row>
    <row r="1754" spans="1:11" s="3" customFormat="1" x14ac:dyDescent="0.25">
      <c r="A1754" s="23" t="s">
        <v>3390</v>
      </c>
      <c r="B1754" s="24" t="s">
        <v>3391</v>
      </c>
      <c r="C1754" s="25"/>
      <c r="D1754" s="87">
        <f t="shared" si="44"/>
        <v>0</v>
      </c>
      <c r="E1754" s="88"/>
      <c r="F1754" s="89"/>
      <c r="G1754" s="3" t="str">
        <f t="shared" si="45"/>
        <v/>
      </c>
      <c r="H1754" s="103"/>
      <c r="I1754" s="103"/>
      <c r="J1754" s="103"/>
      <c r="K1754" s="103"/>
    </row>
    <row r="1755" spans="1:11" s="3" customFormat="1" ht="24" x14ac:dyDescent="0.25">
      <c r="A1755" s="23" t="s">
        <v>3392</v>
      </c>
      <c r="B1755" s="28" t="s">
        <v>4812</v>
      </c>
      <c r="C1755" s="25"/>
      <c r="D1755" s="87">
        <f t="shared" si="44"/>
        <v>0</v>
      </c>
      <c r="E1755" s="88"/>
      <c r="F1755" s="89"/>
      <c r="G1755" s="3" t="str">
        <f t="shared" si="45"/>
        <v/>
      </c>
      <c r="H1755" s="103"/>
      <c r="I1755" s="103"/>
      <c r="J1755" s="103"/>
      <c r="K1755" s="103"/>
    </row>
    <row r="1756" spans="1:11" s="3" customFormat="1" ht="24" x14ac:dyDescent="0.25">
      <c r="A1756" s="23" t="s">
        <v>3394</v>
      </c>
      <c r="B1756" s="94" t="s">
        <v>4813</v>
      </c>
      <c r="C1756" s="25"/>
      <c r="D1756" s="87">
        <f t="shared" si="44"/>
        <v>0</v>
      </c>
      <c r="E1756" s="88"/>
      <c r="F1756" s="89"/>
      <c r="G1756" s="3" t="str">
        <f t="shared" si="45"/>
        <v/>
      </c>
      <c r="H1756" s="103"/>
      <c r="I1756" s="103"/>
      <c r="J1756" s="103"/>
      <c r="K1756" s="103"/>
    </row>
    <row r="1757" spans="1:11" s="3" customFormat="1" x14ac:dyDescent="0.25">
      <c r="A1757" s="23" t="s">
        <v>3396</v>
      </c>
      <c r="B1757" s="24" t="s">
        <v>3397</v>
      </c>
      <c r="C1757" s="25"/>
      <c r="D1757" s="87">
        <f t="shared" si="44"/>
        <v>0</v>
      </c>
      <c r="E1757" s="88"/>
      <c r="F1757" s="89"/>
      <c r="G1757" s="3" t="str">
        <f t="shared" si="45"/>
        <v/>
      </c>
      <c r="H1757" s="103"/>
      <c r="I1757" s="103"/>
      <c r="J1757" s="103"/>
      <c r="K1757" s="103"/>
    </row>
    <row r="1758" spans="1:11" s="3" customFormat="1" x14ac:dyDescent="0.25">
      <c r="A1758" s="23" t="s">
        <v>3398</v>
      </c>
      <c r="B1758" s="24" t="s">
        <v>3399</v>
      </c>
      <c r="C1758" s="25"/>
      <c r="D1758" s="87">
        <f t="shared" si="44"/>
        <v>0</v>
      </c>
      <c r="E1758" s="88"/>
      <c r="F1758" s="89"/>
      <c r="G1758" s="3" t="str">
        <f t="shared" si="45"/>
        <v/>
      </c>
      <c r="H1758" s="103"/>
      <c r="I1758" s="103"/>
      <c r="J1758" s="103"/>
      <c r="K1758" s="103"/>
    </row>
    <row r="1759" spans="1:11" s="3" customFormat="1" x14ac:dyDescent="0.25">
      <c r="A1759" s="23" t="s">
        <v>3400</v>
      </c>
      <c r="B1759" s="24" t="s">
        <v>3401</v>
      </c>
      <c r="C1759" s="25"/>
      <c r="D1759" s="87">
        <f t="shared" si="44"/>
        <v>0</v>
      </c>
      <c r="E1759" s="88"/>
      <c r="F1759" s="89"/>
      <c r="G1759" s="3" t="str">
        <f t="shared" si="45"/>
        <v/>
      </c>
      <c r="H1759" s="103"/>
      <c r="I1759" s="103"/>
      <c r="J1759" s="103"/>
      <c r="K1759" s="103"/>
    </row>
    <row r="1760" spans="1:11" s="3" customFormat="1" ht="24" x14ac:dyDescent="0.25">
      <c r="A1760" s="23" t="s">
        <v>3402</v>
      </c>
      <c r="B1760" s="28" t="s">
        <v>4814</v>
      </c>
      <c r="C1760" s="25"/>
      <c r="D1760" s="87">
        <f t="shared" si="44"/>
        <v>0</v>
      </c>
      <c r="E1760" s="88"/>
      <c r="F1760" s="89"/>
      <c r="G1760" s="3" t="str">
        <f t="shared" si="45"/>
        <v/>
      </c>
      <c r="H1760" s="103"/>
      <c r="I1760" s="103"/>
      <c r="J1760" s="103"/>
      <c r="K1760" s="103"/>
    </row>
    <row r="1761" spans="1:11" s="3" customFormat="1" ht="24" x14ac:dyDescent="0.25">
      <c r="A1761" s="23" t="s">
        <v>3404</v>
      </c>
      <c r="B1761" s="28" t="s">
        <v>4815</v>
      </c>
      <c r="C1761" s="25"/>
      <c r="D1761" s="87">
        <f t="shared" si="44"/>
        <v>0</v>
      </c>
      <c r="E1761" s="88"/>
      <c r="F1761" s="89"/>
      <c r="G1761" s="3" t="str">
        <f t="shared" si="45"/>
        <v/>
      </c>
      <c r="H1761" s="103"/>
      <c r="I1761" s="103"/>
      <c r="J1761" s="103"/>
      <c r="K1761" s="103"/>
    </row>
    <row r="1762" spans="1:11" s="3" customFormat="1" x14ac:dyDescent="0.25">
      <c r="A1762" s="23" t="s">
        <v>3406</v>
      </c>
      <c r="B1762" s="24" t="s">
        <v>3407</v>
      </c>
      <c r="C1762" s="25"/>
      <c r="D1762" s="87">
        <f t="shared" si="44"/>
        <v>0</v>
      </c>
      <c r="E1762" s="88"/>
      <c r="F1762" s="89"/>
      <c r="G1762" s="3" t="str">
        <f t="shared" si="45"/>
        <v/>
      </c>
      <c r="H1762" s="103"/>
      <c r="I1762" s="103"/>
      <c r="J1762" s="103"/>
      <c r="K1762" s="103"/>
    </row>
    <row r="1763" spans="1:11" s="3" customFormat="1" x14ac:dyDescent="0.25">
      <c r="A1763" s="23" t="s">
        <v>3408</v>
      </c>
      <c r="B1763" s="24" t="s">
        <v>3234</v>
      </c>
      <c r="C1763" s="25"/>
      <c r="D1763" s="87">
        <f t="shared" si="44"/>
        <v>0</v>
      </c>
      <c r="E1763" s="88"/>
      <c r="F1763" s="89"/>
      <c r="G1763" s="3" t="str">
        <f t="shared" si="45"/>
        <v/>
      </c>
      <c r="H1763" s="103"/>
      <c r="I1763" s="103"/>
      <c r="J1763" s="103"/>
      <c r="K1763" s="103"/>
    </row>
    <row r="1764" spans="1:11" s="3" customFormat="1" x14ac:dyDescent="0.25">
      <c r="A1764" s="23" t="s">
        <v>3409</v>
      </c>
      <c r="B1764" s="24" t="s">
        <v>3410</v>
      </c>
      <c r="C1764" s="25"/>
      <c r="D1764" s="87">
        <f t="shared" si="44"/>
        <v>0</v>
      </c>
      <c r="E1764" s="88"/>
      <c r="F1764" s="89"/>
      <c r="G1764" s="3" t="str">
        <f t="shared" si="45"/>
        <v/>
      </c>
      <c r="H1764" s="103"/>
      <c r="I1764" s="103"/>
      <c r="J1764" s="103"/>
      <c r="K1764" s="103"/>
    </row>
    <row r="1765" spans="1:11" s="3" customFormat="1" x14ac:dyDescent="0.25">
      <c r="A1765" s="23" t="s">
        <v>3411</v>
      </c>
      <c r="B1765" s="24" t="s">
        <v>3412</v>
      </c>
      <c r="C1765" s="25"/>
      <c r="D1765" s="87">
        <f t="shared" si="44"/>
        <v>0</v>
      </c>
      <c r="E1765" s="88"/>
      <c r="F1765" s="89"/>
      <c r="G1765" s="3" t="str">
        <f t="shared" si="45"/>
        <v/>
      </c>
      <c r="H1765" s="103"/>
      <c r="I1765" s="103"/>
      <c r="J1765" s="103"/>
      <c r="K1765" s="103"/>
    </row>
    <row r="1766" spans="1:11" s="3" customFormat="1" x14ac:dyDescent="0.25">
      <c r="A1766" s="23" t="s">
        <v>3413</v>
      </c>
      <c r="B1766" s="24" t="s">
        <v>3414</v>
      </c>
      <c r="C1766" s="25"/>
      <c r="D1766" s="87">
        <f t="shared" si="44"/>
        <v>0</v>
      </c>
      <c r="E1766" s="88"/>
      <c r="F1766" s="89"/>
      <c r="G1766" s="3" t="str">
        <f t="shared" si="45"/>
        <v/>
      </c>
      <c r="H1766" s="103"/>
      <c r="I1766" s="103"/>
      <c r="J1766" s="103"/>
      <c r="K1766" s="103"/>
    </row>
    <row r="1767" spans="1:11" s="3" customFormat="1" x14ac:dyDescent="0.25">
      <c r="A1767" s="23" t="s">
        <v>3415</v>
      </c>
      <c r="B1767" s="24" t="s">
        <v>3416</v>
      </c>
      <c r="C1767" s="25"/>
      <c r="D1767" s="87">
        <f t="shared" si="44"/>
        <v>0</v>
      </c>
      <c r="E1767" s="88"/>
      <c r="F1767" s="89"/>
      <c r="G1767" s="3" t="str">
        <f t="shared" si="45"/>
        <v/>
      </c>
      <c r="H1767" s="103"/>
      <c r="I1767" s="103"/>
      <c r="J1767" s="103"/>
      <c r="K1767" s="103"/>
    </row>
    <row r="1768" spans="1:11" s="3" customFormat="1" x14ac:dyDescent="0.25">
      <c r="A1768" s="23" t="s">
        <v>3417</v>
      </c>
      <c r="B1768" s="28" t="s">
        <v>4816</v>
      </c>
      <c r="C1768" s="25"/>
      <c r="D1768" s="87">
        <f t="shared" si="44"/>
        <v>0</v>
      </c>
      <c r="E1768" s="88"/>
      <c r="F1768" s="89"/>
      <c r="G1768" s="3" t="str">
        <f t="shared" si="45"/>
        <v/>
      </c>
      <c r="H1768" s="103"/>
      <c r="I1768" s="103"/>
      <c r="J1768" s="103"/>
      <c r="K1768" s="103"/>
    </row>
    <row r="1769" spans="1:11" s="3" customFormat="1" x14ac:dyDescent="0.25">
      <c r="A1769" s="23" t="s">
        <v>3419</v>
      </c>
      <c r="B1769" s="24" t="s">
        <v>3420</v>
      </c>
      <c r="C1769" s="25"/>
      <c r="D1769" s="87">
        <f t="shared" si="44"/>
        <v>0</v>
      </c>
      <c r="E1769" s="88"/>
      <c r="F1769" s="89"/>
      <c r="G1769" s="3" t="str">
        <f t="shared" si="45"/>
        <v/>
      </c>
      <c r="H1769" s="103"/>
      <c r="I1769" s="103"/>
      <c r="J1769" s="103"/>
      <c r="K1769" s="103"/>
    </row>
    <row r="1770" spans="1:11" s="3" customFormat="1" x14ac:dyDescent="0.25">
      <c r="A1770" s="23" t="s">
        <v>3421</v>
      </c>
      <c r="B1770" s="24" t="s">
        <v>3422</v>
      </c>
      <c r="C1770" s="25"/>
      <c r="D1770" s="87">
        <f t="shared" si="44"/>
        <v>0</v>
      </c>
      <c r="E1770" s="88"/>
      <c r="F1770" s="89"/>
      <c r="G1770" s="3" t="str">
        <f t="shared" si="45"/>
        <v/>
      </c>
      <c r="H1770" s="103"/>
      <c r="I1770" s="103"/>
      <c r="J1770" s="103"/>
      <c r="K1770" s="103"/>
    </row>
    <row r="1771" spans="1:11" s="3" customFormat="1" x14ac:dyDescent="0.25">
      <c r="A1771" s="23" t="s">
        <v>3423</v>
      </c>
      <c r="B1771" s="24" t="s">
        <v>3424</v>
      </c>
      <c r="C1771" s="25"/>
      <c r="D1771" s="87">
        <f t="shared" si="44"/>
        <v>0</v>
      </c>
      <c r="E1771" s="88"/>
      <c r="F1771" s="89"/>
      <c r="G1771" s="3" t="str">
        <f t="shared" si="45"/>
        <v/>
      </c>
      <c r="H1771" s="103"/>
      <c r="I1771" s="103"/>
      <c r="J1771" s="103"/>
      <c r="K1771" s="103"/>
    </row>
    <row r="1772" spans="1:11" s="3" customFormat="1" x14ac:dyDescent="0.25">
      <c r="A1772" s="23" t="s">
        <v>3425</v>
      </c>
      <c r="B1772" s="24" t="s">
        <v>3276</v>
      </c>
      <c r="C1772" s="25"/>
      <c r="D1772" s="87">
        <f t="shared" si="44"/>
        <v>0</v>
      </c>
      <c r="E1772" s="88"/>
      <c r="F1772" s="89"/>
      <c r="G1772" s="3" t="str">
        <f t="shared" si="45"/>
        <v/>
      </c>
      <c r="H1772" s="103"/>
      <c r="I1772" s="103"/>
      <c r="J1772" s="103"/>
      <c r="K1772" s="103"/>
    </row>
    <row r="1773" spans="1:11" s="3" customFormat="1" x14ac:dyDescent="0.25">
      <c r="A1773" s="23" t="s">
        <v>3426</v>
      </c>
      <c r="B1773" s="24" t="s">
        <v>3427</v>
      </c>
      <c r="C1773" s="25"/>
      <c r="D1773" s="87">
        <f t="shared" ref="D1773:D1832" si="46">+E1773+F1773</f>
        <v>0</v>
      </c>
      <c r="E1773" s="88"/>
      <c r="F1773" s="89"/>
      <c r="G1773" s="3" t="str">
        <f t="shared" si="45"/>
        <v/>
      </c>
      <c r="H1773" s="103"/>
      <c r="I1773" s="103"/>
      <c r="J1773" s="103"/>
      <c r="K1773" s="103"/>
    </row>
    <row r="1774" spans="1:11" s="3" customFormat="1" x14ac:dyDescent="0.25">
      <c r="A1774" s="23" t="s">
        <v>3428</v>
      </c>
      <c r="B1774" s="24" t="s">
        <v>3429</v>
      </c>
      <c r="C1774" s="25"/>
      <c r="D1774" s="87">
        <f t="shared" si="46"/>
        <v>0</v>
      </c>
      <c r="E1774" s="88"/>
      <c r="F1774" s="89"/>
      <c r="G1774" s="3" t="str">
        <f t="shared" si="45"/>
        <v/>
      </c>
      <c r="H1774" s="103"/>
      <c r="I1774" s="103"/>
      <c r="J1774" s="103"/>
      <c r="K1774" s="103"/>
    </row>
    <row r="1775" spans="1:11" s="3" customFormat="1" x14ac:dyDescent="0.25">
      <c r="A1775" s="23" t="s">
        <v>3430</v>
      </c>
      <c r="B1775" s="24" t="s">
        <v>3431</v>
      </c>
      <c r="C1775" s="25"/>
      <c r="D1775" s="87">
        <f t="shared" si="46"/>
        <v>0</v>
      </c>
      <c r="E1775" s="88"/>
      <c r="F1775" s="89"/>
      <c r="G1775" s="3" t="str">
        <f t="shared" si="45"/>
        <v/>
      </c>
      <c r="H1775" s="103"/>
      <c r="I1775" s="103"/>
      <c r="J1775" s="103"/>
      <c r="K1775" s="103"/>
    </row>
    <row r="1776" spans="1:11" s="3" customFormat="1" ht="24" x14ac:dyDescent="0.25">
      <c r="A1776" s="23" t="s">
        <v>3432</v>
      </c>
      <c r="B1776" s="28" t="s">
        <v>4817</v>
      </c>
      <c r="C1776" s="25"/>
      <c r="D1776" s="87">
        <f t="shared" si="46"/>
        <v>0</v>
      </c>
      <c r="E1776" s="88"/>
      <c r="F1776" s="89"/>
      <c r="G1776" s="3" t="str">
        <f t="shared" si="45"/>
        <v/>
      </c>
      <c r="H1776" s="103"/>
      <c r="I1776" s="103"/>
      <c r="J1776" s="103"/>
      <c r="K1776" s="103"/>
    </row>
    <row r="1777" spans="1:11" s="3" customFormat="1" x14ac:dyDescent="0.25">
      <c r="A1777" s="23" t="s">
        <v>3434</v>
      </c>
      <c r="B1777" s="24" t="s">
        <v>3435</v>
      </c>
      <c r="C1777" s="25"/>
      <c r="D1777" s="87">
        <f t="shared" si="46"/>
        <v>0</v>
      </c>
      <c r="E1777" s="88"/>
      <c r="F1777" s="89"/>
      <c r="G1777" s="3" t="str">
        <f t="shared" si="45"/>
        <v/>
      </c>
      <c r="H1777" s="103"/>
      <c r="I1777" s="103"/>
      <c r="J1777" s="103"/>
      <c r="K1777" s="103"/>
    </row>
    <row r="1778" spans="1:11" s="3" customFormat="1" x14ac:dyDescent="0.25">
      <c r="A1778" s="23" t="s">
        <v>3436</v>
      </c>
      <c r="B1778" s="24" t="s">
        <v>3437</v>
      </c>
      <c r="C1778" s="25"/>
      <c r="D1778" s="87">
        <f t="shared" si="46"/>
        <v>0</v>
      </c>
      <c r="E1778" s="88"/>
      <c r="F1778" s="89"/>
      <c r="G1778" s="3" t="str">
        <f t="shared" si="45"/>
        <v/>
      </c>
      <c r="H1778" s="103"/>
      <c r="I1778" s="103"/>
      <c r="J1778" s="103"/>
      <c r="K1778" s="103"/>
    </row>
    <row r="1779" spans="1:11" s="3" customFormat="1" x14ac:dyDescent="0.25">
      <c r="A1779" s="23" t="s">
        <v>3438</v>
      </c>
      <c r="B1779" s="24" t="s">
        <v>3439</v>
      </c>
      <c r="C1779" s="25"/>
      <c r="D1779" s="87">
        <f t="shared" si="46"/>
        <v>0</v>
      </c>
      <c r="E1779" s="88"/>
      <c r="F1779" s="89"/>
      <c r="G1779" s="3" t="str">
        <f t="shared" si="45"/>
        <v/>
      </c>
      <c r="H1779" s="103"/>
      <c r="I1779" s="103"/>
      <c r="J1779" s="103"/>
      <c r="K1779" s="103"/>
    </row>
    <row r="1780" spans="1:11" s="3" customFormat="1" x14ac:dyDescent="0.25">
      <c r="A1780" s="23" t="s">
        <v>3440</v>
      </c>
      <c r="B1780" s="24" t="s">
        <v>3441</v>
      </c>
      <c r="C1780" s="25"/>
      <c r="D1780" s="87">
        <f t="shared" si="46"/>
        <v>0</v>
      </c>
      <c r="E1780" s="88"/>
      <c r="F1780" s="89"/>
      <c r="G1780" s="3" t="str">
        <f t="shared" si="45"/>
        <v/>
      </c>
      <c r="H1780" s="103"/>
      <c r="I1780" s="103"/>
      <c r="J1780" s="103"/>
      <c r="K1780" s="103"/>
    </row>
    <row r="1781" spans="1:11" s="3" customFormat="1" x14ac:dyDescent="0.25">
      <c r="A1781" s="23" t="s">
        <v>3442</v>
      </c>
      <c r="B1781" s="24" t="s">
        <v>3391</v>
      </c>
      <c r="C1781" s="25"/>
      <c r="D1781" s="87">
        <f t="shared" si="46"/>
        <v>0</v>
      </c>
      <c r="E1781" s="88"/>
      <c r="F1781" s="89"/>
      <c r="G1781" s="3" t="str">
        <f t="shared" si="45"/>
        <v/>
      </c>
      <c r="H1781" s="103"/>
      <c r="I1781" s="103"/>
      <c r="J1781" s="103"/>
      <c r="K1781" s="103"/>
    </row>
    <row r="1782" spans="1:11" s="3" customFormat="1" x14ac:dyDescent="0.25">
      <c r="A1782" s="23" t="s">
        <v>3443</v>
      </c>
      <c r="B1782" s="24" t="s">
        <v>3444</v>
      </c>
      <c r="C1782" s="25"/>
      <c r="D1782" s="87">
        <f t="shared" si="46"/>
        <v>0</v>
      </c>
      <c r="E1782" s="88"/>
      <c r="F1782" s="89"/>
      <c r="G1782" s="3" t="str">
        <f t="shared" si="45"/>
        <v/>
      </c>
      <c r="H1782" s="103"/>
      <c r="I1782" s="103"/>
      <c r="J1782" s="103"/>
      <c r="K1782" s="103"/>
    </row>
    <row r="1783" spans="1:11" s="3" customFormat="1" x14ac:dyDescent="0.25">
      <c r="A1783" s="23" t="s">
        <v>3445</v>
      </c>
      <c r="B1783" s="24" t="s">
        <v>3260</v>
      </c>
      <c r="C1783" s="25"/>
      <c r="D1783" s="87">
        <f t="shared" si="46"/>
        <v>0</v>
      </c>
      <c r="E1783" s="88"/>
      <c r="F1783" s="89"/>
      <c r="G1783" s="3" t="str">
        <f t="shared" si="45"/>
        <v/>
      </c>
      <c r="H1783" s="103"/>
      <c r="I1783" s="103"/>
      <c r="J1783" s="103"/>
      <c r="K1783" s="103"/>
    </row>
    <row r="1784" spans="1:11" s="3" customFormat="1" x14ac:dyDescent="0.25">
      <c r="A1784" s="23" t="s">
        <v>3446</v>
      </c>
      <c r="B1784" s="24" t="s">
        <v>3447</v>
      </c>
      <c r="C1784" s="25"/>
      <c r="D1784" s="87">
        <f t="shared" si="46"/>
        <v>0</v>
      </c>
      <c r="E1784" s="88"/>
      <c r="F1784" s="89"/>
      <c r="G1784" s="3" t="str">
        <f t="shared" si="45"/>
        <v/>
      </c>
      <c r="H1784" s="103"/>
      <c r="I1784" s="103"/>
      <c r="J1784" s="103"/>
      <c r="K1784" s="103"/>
    </row>
    <row r="1785" spans="1:11" s="3" customFormat="1" ht="24" x14ac:dyDescent="0.25">
      <c r="A1785" s="23" t="s">
        <v>3448</v>
      </c>
      <c r="B1785" s="28" t="s">
        <v>4818</v>
      </c>
      <c r="C1785" s="25"/>
      <c r="D1785" s="87">
        <f t="shared" si="46"/>
        <v>0</v>
      </c>
      <c r="E1785" s="88"/>
      <c r="F1785" s="89"/>
      <c r="G1785" s="3" t="str">
        <f t="shared" si="45"/>
        <v/>
      </c>
      <c r="H1785" s="103"/>
      <c r="I1785" s="103"/>
      <c r="J1785" s="103"/>
      <c r="K1785" s="103"/>
    </row>
    <row r="1786" spans="1:11" s="3" customFormat="1" ht="24" x14ac:dyDescent="0.25">
      <c r="A1786" s="23" t="s">
        <v>3450</v>
      </c>
      <c r="B1786" s="28" t="s">
        <v>4819</v>
      </c>
      <c r="C1786" s="25"/>
      <c r="D1786" s="87">
        <f t="shared" si="46"/>
        <v>0</v>
      </c>
      <c r="E1786" s="88"/>
      <c r="F1786" s="89"/>
      <c r="G1786" s="3" t="str">
        <f t="shared" ref="G1786:G1837" si="47">IF(D1786&gt;C1786,"CMA ES MAYOR QUE TOTAL ACTIVIDADES","")</f>
        <v/>
      </c>
      <c r="H1786" s="103"/>
      <c r="I1786" s="103"/>
      <c r="J1786" s="103"/>
      <c r="K1786" s="103"/>
    </row>
    <row r="1787" spans="1:11" s="3" customFormat="1" x14ac:dyDescent="0.25">
      <c r="A1787" s="23" t="s">
        <v>3452</v>
      </c>
      <c r="B1787" s="24" t="s">
        <v>3453</v>
      </c>
      <c r="C1787" s="25"/>
      <c r="D1787" s="87">
        <f t="shared" si="46"/>
        <v>0</v>
      </c>
      <c r="E1787" s="88"/>
      <c r="F1787" s="89"/>
      <c r="G1787" s="3" t="str">
        <f t="shared" si="47"/>
        <v/>
      </c>
      <c r="H1787" s="103"/>
      <c r="I1787" s="103"/>
      <c r="J1787" s="103"/>
      <c r="K1787" s="103"/>
    </row>
    <row r="1788" spans="1:11" s="3" customFormat="1" x14ac:dyDescent="0.25">
      <c r="A1788" s="23" t="s">
        <v>3454</v>
      </c>
      <c r="B1788" s="24" t="s">
        <v>3455</v>
      </c>
      <c r="C1788" s="25"/>
      <c r="D1788" s="87">
        <f t="shared" si="46"/>
        <v>0</v>
      </c>
      <c r="E1788" s="88"/>
      <c r="F1788" s="89"/>
      <c r="G1788" s="3" t="str">
        <f t="shared" si="47"/>
        <v/>
      </c>
      <c r="H1788" s="103"/>
      <c r="I1788" s="103"/>
      <c r="J1788" s="103"/>
      <c r="K1788" s="103"/>
    </row>
    <row r="1789" spans="1:11" s="3" customFormat="1" ht="24" x14ac:dyDescent="0.25">
      <c r="A1789" s="23" t="s">
        <v>3456</v>
      </c>
      <c r="B1789" s="28" t="s">
        <v>4820</v>
      </c>
      <c r="C1789" s="25"/>
      <c r="D1789" s="87">
        <f t="shared" si="46"/>
        <v>0</v>
      </c>
      <c r="E1789" s="88"/>
      <c r="F1789" s="89"/>
      <c r="G1789" s="3" t="str">
        <f t="shared" si="47"/>
        <v/>
      </c>
      <c r="H1789" s="103"/>
      <c r="I1789" s="103"/>
      <c r="J1789" s="103"/>
      <c r="K1789" s="103"/>
    </row>
    <row r="1790" spans="1:11" s="3" customFormat="1" x14ac:dyDescent="0.25">
      <c r="A1790" s="23" t="s">
        <v>3458</v>
      </c>
      <c r="B1790" s="24" t="s">
        <v>3459</v>
      </c>
      <c r="C1790" s="25"/>
      <c r="D1790" s="87">
        <f t="shared" si="46"/>
        <v>0</v>
      </c>
      <c r="E1790" s="88"/>
      <c r="F1790" s="89"/>
      <c r="G1790" s="3" t="str">
        <f t="shared" si="47"/>
        <v/>
      </c>
      <c r="H1790" s="103"/>
      <c r="I1790" s="103"/>
      <c r="J1790" s="103"/>
      <c r="K1790" s="103"/>
    </row>
    <row r="1791" spans="1:11" s="3" customFormat="1" x14ac:dyDescent="0.25">
      <c r="A1791" s="23" t="s">
        <v>3460</v>
      </c>
      <c r="B1791" s="24" t="s">
        <v>3461</v>
      </c>
      <c r="C1791" s="25"/>
      <c r="D1791" s="87">
        <f t="shared" si="46"/>
        <v>0</v>
      </c>
      <c r="E1791" s="88"/>
      <c r="F1791" s="89"/>
      <c r="G1791" s="3" t="str">
        <f t="shared" si="47"/>
        <v/>
      </c>
      <c r="H1791" s="103"/>
      <c r="I1791" s="103"/>
      <c r="J1791" s="103"/>
      <c r="K1791" s="103"/>
    </row>
    <row r="1792" spans="1:11" s="3" customFormat="1" x14ac:dyDescent="0.25">
      <c r="A1792" s="23" t="s">
        <v>3462</v>
      </c>
      <c r="B1792" s="24" t="s">
        <v>3463</v>
      </c>
      <c r="C1792" s="25"/>
      <c r="D1792" s="87">
        <f t="shared" si="46"/>
        <v>0</v>
      </c>
      <c r="E1792" s="88"/>
      <c r="F1792" s="89"/>
      <c r="G1792" s="3" t="str">
        <f t="shared" si="47"/>
        <v/>
      </c>
      <c r="H1792" s="103"/>
      <c r="I1792" s="103"/>
      <c r="J1792" s="103"/>
      <c r="K1792" s="103"/>
    </row>
    <row r="1793" spans="1:11" s="3" customFormat="1" x14ac:dyDescent="0.25">
      <c r="A1793" s="23" t="s">
        <v>3464</v>
      </c>
      <c r="B1793" s="24" t="s">
        <v>3465</v>
      </c>
      <c r="C1793" s="25"/>
      <c r="D1793" s="87">
        <f t="shared" si="46"/>
        <v>0</v>
      </c>
      <c r="E1793" s="88"/>
      <c r="F1793" s="89"/>
      <c r="G1793" s="3" t="str">
        <f t="shared" si="47"/>
        <v/>
      </c>
      <c r="H1793" s="103"/>
      <c r="I1793" s="103"/>
      <c r="J1793" s="103"/>
      <c r="K1793" s="103"/>
    </row>
    <row r="1794" spans="1:11" s="3" customFormat="1" x14ac:dyDescent="0.25">
      <c r="A1794" s="23" t="s">
        <v>3466</v>
      </c>
      <c r="B1794" s="24" t="s">
        <v>3276</v>
      </c>
      <c r="C1794" s="25"/>
      <c r="D1794" s="87">
        <f t="shared" si="46"/>
        <v>0</v>
      </c>
      <c r="E1794" s="88"/>
      <c r="F1794" s="89"/>
      <c r="G1794" s="3" t="str">
        <f t="shared" si="47"/>
        <v/>
      </c>
      <c r="H1794" s="103"/>
      <c r="I1794" s="103"/>
      <c r="J1794" s="103"/>
      <c r="K1794" s="103"/>
    </row>
    <row r="1795" spans="1:11" s="3" customFormat="1" x14ac:dyDescent="0.25">
      <c r="A1795" s="23" t="s">
        <v>3467</v>
      </c>
      <c r="B1795" s="24" t="s">
        <v>3468</v>
      </c>
      <c r="C1795" s="25"/>
      <c r="D1795" s="87">
        <f t="shared" si="46"/>
        <v>0</v>
      </c>
      <c r="E1795" s="88"/>
      <c r="F1795" s="89"/>
      <c r="G1795" s="3" t="str">
        <f t="shared" si="47"/>
        <v/>
      </c>
      <c r="H1795" s="103"/>
      <c r="I1795" s="103"/>
      <c r="J1795" s="103"/>
      <c r="K1795" s="103"/>
    </row>
    <row r="1796" spans="1:11" s="3" customFormat="1" x14ac:dyDescent="0.25">
      <c r="A1796" s="23" t="s">
        <v>3469</v>
      </c>
      <c r="B1796" s="24" t="s">
        <v>3470</v>
      </c>
      <c r="C1796" s="25"/>
      <c r="D1796" s="87">
        <f t="shared" si="46"/>
        <v>0</v>
      </c>
      <c r="E1796" s="88"/>
      <c r="F1796" s="89"/>
      <c r="G1796" s="3" t="str">
        <f t="shared" si="47"/>
        <v/>
      </c>
      <c r="H1796" s="103"/>
      <c r="I1796" s="103"/>
      <c r="J1796" s="103"/>
      <c r="K1796" s="103"/>
    </row>
    <row r="1797" spans="1:11" s="3" customFormat="1" x14ac:dyDescent="0.25">
      <c r="A1797" s="23" t="s">
        <v>3471</v>
      </c>
      <c r="B1797" s="24" t="s">
        <v>3472</v>
      </c>
      <c r="C1797" s="25"/>
      <c r="D1797" s="87">
        <f t="shared" si="46"/>
        <v>0</v>
      </c>
      <c r="E1797" s="88"/>
      <c r="F1797" s="89"/>
      <c r="G1797" s="3" t="str">
        <f t="shared" si="47"/>
        <v/>
      </c>
      <c r="H1797" s="103"/>
      <c r="I1797" s="103"/>
      <c r="J1797" s="103"/>
      <c r="K1797" s="103"/>
    </row>
    <row r="1798" spans="1:11" s="3" customFormat="1" x14ac:dyDescent="0.25">
      <c r="A1798" s="23" t="s">
        <v>3473</v>
      </c>
      <c r="B1798" s="24" t="s">
        <v>3474</v>
      </c>
      <c r="C1798" s="25"/>
      <c r="D1798" s="87">
        <f t="shared" si="46"/>
        <v>0</v>
      </c>
      <c r="E1798" s="88"/>
      <c r="F1798" s="89"/>
      <c r="G1798" s="3" t="str">
        <f t="shared" si="47"/>
        <v/>
      </c>
      <c r="H1798" s="103"/>
      <c r="I1798" s="103"/>
      <c r="J1798" s="103"/>
      <c r="K1798" s="103"/>
    </row>
    <row r="1799" spans="1:11" s="3" customFormat="1" ht="24" x14ac:dyDescent="0.25">
      <c r="A1799" s="23" t="s">
        <v>3475</v>
      </c>
      <c r="B1799" s="28" t="s">
        <v>4817</v>
      </c>
      <c r="C1799" s="25"/>
      <c r="D1799" s="87">
        <f t="shared" si="46"/>
        <v>0</v>
      </c>
      <c r="E1799" s="88"/>
      <c r="F1799" s="89"/>
      <c r="G1799" s="3" t="str">
        <f t="shared" si="47"/>
        <v/>
      </c>
      <c r="H1799" s="103"/>
      <c r="I1799" s="103"/>
      <c r="J1799" s="103"/>
      <c r="K1799" s="103"/>
    </row>
    <row r="1800" spans="1:11" s="3" customFormat="1" x14ac:dyDescent="0.25">
      <c r="A1800" s="23" t="s">
        <v>3476</v>
      </c>
      <c r="B1800" s="24" t="s">
        <v>3477</v>
      </c>
      <c r="C1800" s="25"/>
      <c r="D1800" s="87">
        <f t="shared" si="46"/>
        <v>0</v>
      </c>
      <c r="E1800" s="88"/>
      <c r="F1800" s="89"/>
      <c r="G1800" s="3" t="str">
        <f t="shared" si="47"/>
        <v/>
      </c>
      <c r="H1800" s="103"/>
      <c r="I1800" s="103"/>
      <c r="J1800" s="103"/>
      <c r="K1800" s="103"/>
    </row>
    <row r="1801" spans="1:11" s="3" customFormat="1" x14ac:dyDescent="0.25">
      <c r="A1801" s="23" t="s">
        <v>3478</v>
      </c>
      <c r="B1801" s="24" t="s">
        <v>3479</v>
      </c>
      <c r="C1801" s="25"/>
      <c r="D1801" s="87">
        <f t="shared" si="46"/>
        <v>0</v>
      </c>
      <c r="E1801" s="88"/>
      <c r="F1801" s="89"/>
      <c r="G1801" s="3" t="str">
        <f t="shared" si="47"/>
        <v/>
      </c>
      <c r="H1801" s="103"/>
      <c r="I1801" s="103"/>
      <c r="J1801" s="103"/>
      <c r="K1801" s="103"/>
    </row>
    <row r="1802" spans="1:11" s="3" customFormat="1" x14ac:dyDescent="0.25">
      <c r="A1802" s="23" t="s">
        <v>3480</v>
      </c>
      <c r="B1802" s="24" t="s">
        <v>3481</v>
      </c>
      <c r="C1802" s="25"/>
      <c r="D1802" s="87">
        <f t="shared" si="46"/>
        <v>0</v>
      </c>
      <c r="E1802" s="88"/>
      <c r="F1802" s="89"/>
      <c r="G1802" s="3" t="str">
        <f t="shared" si="47"/>
        <v/>
      </c>
      <c r="H1802" s="103"/>
      <c r="I1802" s="103"/>
      <c r="J1802" s="103"/>
      <c r="K1802" s="103"/>
    </row>
    <row r="1803" spans="1:11" s="3" customFormat="1" x14ac:dyDescent="0.25">
      <c r="A1803" s="23" t="s">
        <v>3482</v>
      </c>
      <c r="B1803" s="24" t="s">
        <v>3391</v>
      </c>
      <c r="C1803" s="25"/>
      <c r="D1803" s="87">
        <f t="shared" si="46"/>
        <v>0</v>
      </c>
      <c r="E1803" s="88"/>
      <c r="F1803" s="89"/>
      <c r="G1803" s="3" t="str">
        <f t="shared" si="47"/>
        <v/>
      </c>
      <c r="H1803" s="103"/>
      <c r="I1803" s="103"/>
      <c r="J1803" s="103"/>
      <c r="K1803" s="103"/>
    </row>
    <row r="1804" spans="1:11" s="3" customFormat="1" x14ac:dyDescent="0.25">
      <c r="A1804" s="23" t="s">
        <v>3483</v>
      </c>
      <c r="B1804" s="24" t="s">
        <v>3484</v>
      </c>
      <c r="C1804" s="25"/>
      <c r="D1804" s="87">
        <f t="shared" si="46"/>
        <v>0</v>
      </c>
      <c r="E1804" s="88"/>
      <c r="F1804" s="89"/>
      <c r="G1804" s="3" t="str">
        <f t="shared" si="47"/>
        <v/>
      </c>
      <c r="H1804" s="103"/>
      <c r="I1804" s="103"/>
      <c r="J1804" s="103"/>
      <c r="K1804" s="103"/>
    </row>
    <row r="1805" spans="1:11" s="3" customFormat="1" x14ac:dyDescent="0.25">
      <c r="A1805" s="23" t="s">
        <v>3485</v>
      </c>
      <c r="B1805" s="24" t="s">
        <v>3486</v>
      </c>
      <c r="C1805" s="25"/>
      <c r="D1805" s="87">
        <f t="shared" si="46"/>
        <v>0</v>
      </c>
      <c r="E1805" s="88"/>
      <c r="F1805" s="89"/>
      <c r="G1805" s="3" t="str">
        <f t="shared" si="47"/>
        <v/>
      </c>
      <c r="H1805" s="103"/>
      <c r="I1805" s="103"/>
      <c r="J1805" s="103"/>
      <c r="K1805" s="103"/>
    </row>
    <row r="1806" spans="1:11" s="3" customFormat="1" x14ac:dyDescent="0.25">
      <c r="A1806" s="23" t="s">
        <v>3487</v>
      </c>
      <c r="B1806" s="24" t="s">
        <v>3488</v>
      </c>
      <c r="C1806" s="25"/>
      <c r="D1806" s="87">
        <f t="shared" si="46"/>
        <v>0</v>
      </c>
      <c r="E1806" s="88"/>
      <c r="F1806" s="89"/>
      <c r="G1806" s="3" t="str">
        <f t="shared" si="47"/>
        <v/>
      </c>
      <c r="H1806" s="103"/>
      <c r="I1806" s="103"/>
      <c r="J1806" s="103"/>
      <c r="K1806" s="103"/>
    </row>
    <row r="1807" spans="1:11" s="3" customFormat="1" x14ac:dyDescent="0.25">
      <c r="A1807" s="23" t="s">
        <v>3489</v>
      </c>
      <c r="B1807" s="24" t="s">
        <v>3490</v>
      </c>
      <c r="C1807" s="25"/>
      <c r="D1807" s="87">
        <f t="shared" si="46"/>
        <v>0</v>
      </c>
      <c r="E1807" s="88"/>
      <c r="F1807" s="89"/>
      <c r="G1807" s="3" t="str">
        <f t="shared" si="47"/>
        <v/>
      </c>
      <c r="H1807" s="103"/>
      <c r="I1807" s="103"/>
      <c r="J1807" s="103"/>
      <c r="K1807" s="103"/>
    </row>
    <row r="1808" spans="1:11" s="3" customFormat="1" x14ac:dyDescent="0.25">
      <c r="A1808" s="23" t="s">
        <v>3491</v>
      </c>
      <c r="B1808" s="24" t="s">
        <v>3492</v>
      </c>
      <c r="C1808" s="25"/>
      <c r="D1808" s="87">
        <f t="shared" si="46"/>
        <v>0</v>
      </c>
      <c r="E1808" s="88"/>
      <c r="F1808" s="89"/>
      <c r="G1808" s="3" t="str">
        <f t="shared" si="47"/>
        <v/>
      </c>
      <c r="H1808" s="103"/>
      <c r="I1808" s="103"/>
      <c r="J1808" s="103"/>
      <c r="K1808" s="103"/>
    </row>
    <row r="1809" spans="1:11" s="3" customFormat="1" ht="24" x14ac:dyDescent="0.25">
      <c r="A1809" s="23" t="s">
        <v>3493</v>
      </c>
      <c r="B1809" s="28" t="s">
        <v>4821</v>
      </c>
      <c r="C1809" s="25"/>
      <c r="D1809" s="87">
        <f t="shared" si="46"/>
        <v>0</v>
      </c>
      <c r="E1809" s="88"/>
      <c r="F1809" s="89"/>
      <c r="G1809" s="3" t="str">
        <f t="shared" si="47"/>
        <v/>
      </c>
      <c r="H1809" s="103"/>
      <c r="I1809" s="103"/>
      <c r="J1809" s="103"/>
      <c r="K1809" s="103"/>
    </row>
    <row r="1810" spans="1:11" s="3" customFormat="1" x14ac:dyDescent="0.25">
      <c r="A1810" s="23" t="s">
        <v>3495</v>
      </c>
      <c r="B1810" s="24" t="s">
        <v>3496</v>
      </c>
      <c r="C1810" s="25"/>
      <c r="D1810" s="87">
        <f t="shared" si="46"/>
        <v>0</v>
      </c>
      <c r="E1810" s="88"/>
      <c r="F1810" s="89"/>
      <c r="G1810" s="3" t="str">
        <f t="shared" si="47"/>
        <v/>
      </c>
      <c r="H1810" s="103"/>
      <c r="I1810" s="103"/>
      <c r="J1810" s="103"/>
      <c r="K1810" s="103"/>
    </row>
    <row r="1811" spans="1:11" s="3" customFormat="1" ht="24" x14ac:dyDescent="0.25">
      <c r="A1811" s="23" t="s">
        <v>3497</v>
      </c>
      <c r="B1811" s="28" t="s">
        <v>4822</v>
      </c>
      <c r="C1811" s="25"/>
      <c r="D1811" s="87">
        <f t="shared" si="46"/>
        <v>0</v>
      </c>
      <c r="E1811" s="88"/>
      <c r="F1811" s="89"/>
      <c r="G1811" s="3" t="str">
        <f t="shared" si="47"/>
        <v/>
      </c>
      <c r="H1811" s="103"/>
      <c r="I1811" s="103"/>
      <c r="J1811" s="103"/>
      <c r="K1811" s="103"/>
    </row>
    <row r="1812" spans="1:11" s="3" customFormat="1" x14ac:dyDescent="0.25">
      <c r="A1812" s="23" t="s">
        <v>3499</v>
      </c>
      <c r="B1812" s="24" t="s">
        <v>3500</v>
      </c>
      <c r="C1812" s="25"/>
      <c r="D1812" s="87">
        <f t="shared" si="46"/>
        <v>0</v>
      </c>
      <c r="E1812" s="88"/>
      <c r="F1812" s="89"/>
      <c r="G1812" s="3" t="str">
        <f t="shared" si="47"/>
        <v/>
      </c>
      <c r="H1812" s="103"/>
      <c r="I1812" s="103"/>
      <c r="J1812" s="103"/>
      <c r="K1812" s="103"/>
    </row>
    <row r="1813" spans="1:11" s="3" customFormat="1" ht="24" x14ac:dyDescent="0.25">
      <c r="A1813" s="23" t="s">
        <v>3501</v>
      </c>
      <c r="B1813" s="28" t="s">
        <v>4823</v>
      </c>
      <c r="C1813" s="25"/>
      <c r="D1813" s="87">
        <f t="shared" si="46"/>
        <v>0</v>
      </c>
      <c r="E1813" s="88"/>
      <c r="F1813" s="89"/>
      <c r="G1813" s="3" t="str">
        <f t="shared" si="47"/>
        <v/>
      </c>
      <c r="H1813" s="103"/>
      <c r="I1813" s="103"/>
      <c r="J1813" s="103"/>
      <c r="K1813" s="103"/>
    </row>
    <row r="1814" spans="1:11" s="3" customFormat="1" x14ac:dyDescent="0.25">
      <c r="A1814" s="23" t="s">
        <v>3503</v>
      </c>
      <c r="B1814" s="24" t="s">
        <v>3504</v>
      </c>
      <c r="C1814" s="25"/>
      <c r="D1814" s="87">
        <f t="shared" si="46"/>
        <v>0</v>
      </c>
      <c r="E1814" s="88"/>
      <c r="F1814" s="89"/>
      <c r="G1814" s="3" t="str">
        <f t="shared" si="47"/>
        <v/>
      </c>
      <c r="H1814" s="103"/>
      <c r="I1814" s="103"/>
      <c r="J1814" s="103"/>
      <c r="K1814" s="103"/>
    </row>
    <row r="1815" spans="1:11" s="3" customFormat="1" x14ac:dyDescent="0.25">
      <c r="A1815" s="23" t="s">
        <v>3505</v>
      </c>
      <c r="B1815" s="24" t="s">
        <v>3506</v>
      </c>
      <c r="C1815" s="25"/>
      <c r="D1815" s="87">
        <f t="shared" si="46"/>
        <v>0</v>
      </c>
      <c r="E1815" s="88"/>
      <c r="F1815" s="89"/>
      <c r="G1815" s="3" t="str">
        <f t="shared" si="47"/>
        <v/>
      </c>
      <c r="H1815" s="103"/>
      <c r="I1815" s="103"/>
      <c r="J1815" s="103"/>
      <c r="K1815" s="103"/>
    </row>
    <row r="1816" spans="1:11" s="3" customFormat="1" x14ac:dyDescent="0.25">
      <c r="A1816" s="23" t="s">
        <v>3507</v>
      </c>
      <c r="B1816" s="24" t="s">
        <v>3508</v>
      </c>
      <c r="C1816" s="25"/>
      <c r="D1816" s="87">
        <f t="shared" si="46"/>
        <v>0</v>
      </c>
      <c r="E1816" s="88"/>
      <c r="F1816" s="89"/>
      <c r="G1816" s="3" t="str">
        <f t="shared" si="47"/>
        <v/>
      </c>
      <c r="H1816" s="103"/>
      <c r="I1816" s="103"/>
      <c r="J1816" s="103"/>
      <c r="K1816" s="103"/>
    </row>
    <row r="1817" spans="1:11" s="3" customFormat="1" x14ac:dyDescent="0.25">
      <c r="A1817" s="23" t="s">
        <v>3509</v>
      </c>
      <c r="B1817" s="24" t="s">
        <v>3510</v>
      </c>
      <c r="C1817" s="25"/>
      <c r="D1817" s="87">
        <f t="shared" si="46"/>
        <v>0</v>
      </c>
      <c r="E1817" s="88"/>
      <c r="F1817" s="89"/>
      <c r="G1817" s="3" t="str">
        <f t="shared" si="47"/>
        <v/>
      </c>
      <c r="H1817" s="103"/>
      <c r="I1817" s="103"/>
      <c r="J1817" s="103"/>
      <c r="K1817" s="103"/>
    </row>
    <row r="1818" spans="1:11" s="3" customFormat="1" x14ac:dyDescent="0.25">
      <c r="A1818" s="23" t="s">
        <v>3511</v>
      </c>
      <c r="B1818" s="24" t="s">
        <v>3512</v>
      </c>
      <c r="C1818" s="25"/>
      <c r="D1818" s="87">
        <f t="shared" si="46"/>
        <v>0</v>
      </c>
      <c r="E1818" s="88"/>
      <c r="F1818" s="89"/>
      <c r="G1818" s="3" t="str">
        <f t="shared" si="47"/>
        <v/>
      </c>
      <c r="H1818" s="103"/>
      <c r="I1818" s="103"/>
      <c r="J1818" s="103"/>
      <c r="K1818" s="103"/>
    </row>
    <row r="1819" spans="1:11" s="3" customFormat="1" x14ac:dyDescent="0.25">
      <c r="A1819" s="23" t="s">
        <v>3513</v>
      </c>
      <c r="B1819" s="24" t="s">
        <v>3514</v>
      </c>
      <c r="C1819" s="25"/>
      <c r="D1819" s="87">
        <f t="shared" si="46"/>
        <v>0</v>
      </c>
      <c r="E1819" s="88"/>
      <c r="F1819" s="89"/>
      <c r="G1819" s="3" t="str">
        <f t="shared" si="47"/>
        <v/>
      </c>
      <c r="H1819" s="103"/>
      <c r="I1819" s="103"/>
      <c r="J1819" s="103"/>
      <c r="K1819" s="103"/>
    </row>
    <row r="1820" spans="1:11" s="3" customFormat="1" x14ac:dyDescent="0.25">
      <c r="A1820" s="23" t="s">
        <v>3515</v>
      </c>
      <c r="B1820" s="24" t="s">
        <v>3516</v>
      </c>
      <c r="C1820" s="25"/>
      <c r="D1820" s="87">
        <f t="shared" si="46"/>
        <v>0</v>
      </c>
      <c r="E1820" s="88"/>
      <c r="F1820" s="89"/>
      <c r="G1820" s="3" t="str">
        <f t="shared" si="47"/>
        <v/>
      </c>
      <c r="H1820" s="103"/>
      <c r="I1820" s="103"/>
      <c r="J1820" s="103"/>
      <c r="K1820" s="103"/>
    </row>
    <row r="1821" spans="1:11" s="3" customFormat="1" x14ac:dyDescent="0.25">
      <c r="A1821" s="23" t="s">
        <v>3517</v>
      </c>
      <c r="B1821" s="24" t="s">
        <v>3518</v>
      </c>
      <c r="C1821" s="25"/>
      <c r="D1821" s="87">
        <f t="shared" si="46"/>
        <v>0</v>
      </c>
      <c r="E1821" s="88"/>
      <c r="F1821" s="89"/>
      <c r="G1821" s="3" t="str">
        <f t="shared" si="47"/>
        <v/>
      </c>
      <c r="H1821" s="103"/>
      <c r="I1821" s="103"/>
      <c r="J1821" s="103"/>
      <c r="K1821" s="103"/>
    </row>
    <row r="1822" spans="1:11" s="3" customFormat="1" x14ac:dyDescent="0.25">
      <c r="A1822" s="23" t="s">
        <v>3519</v>
      </c>
      <c r="B1822" s="24" t="s">
        <v>3520</v>
      </c>
      <c r="C1822" s="25"/>
      <c r="D1822" s="87">
        <f t="shared" si="46"/>
        <v>0</v>
      </c>
      <c r="E1822" s="88"/>
      <c r="F1822" s="89"/>
      <c r="G1822" s="3" t="str">
        <f t="shared" si="47"/>
        <v/>
      </c>
      <c r="H1822" s="103"/>
      <c r="I1822" s="103"/>
      <c r="J1822" s="103"/>
      <c r="K1822" s="103"/>
    </row>
    <row r="1823" spans="1:11" s="3" customFormat="1" x14ac:dyDescent="0.25">
      <c r="A1823" s="23" t="s">
        <v>3521</v>
      </c>
      <c r="B1823" s="24" t="s">
        <v>3522</v>
      </c>
      <c r="C1823" s="25"/>
      <c r="D1823" s="87">
        <f t="shared" si="46"/>
        <v>0</v>
      </c>
      <c r="E1823" s="88"/>
      <c r="F1823" s="89"/>
      <c r="G1823" s="3" t="str">
        <f t="shared" si="47"/>
        <v/>
      </c>
      <c r="H1823" s="103"/>
      <c r="I1823" s="103"/>
      <c r="J1823" s="103"/>
      <c r="K1823" s="103"/>
    </row>
    <row r="1824" spans="1:11" s="3" customFormat="1" x14ac:dyDescent="0.25">
      <c r="A1824" s="23" t="s">
        <v>3523</v>
      </c>
      <c r="B1824" s="24" t="s">
        <v>3524</v>
      </c>
      <c r="C1824" s="25"/>
      <c r="D1824" s="87">
        <f t="shared" si="46"/>
        <v>0</v>
      </c>
      <c r="E1824" s="88"/>
      <c r="F1824" s="89"/>
      <c r="G1824" s="3" t="str">
        <f t="shared" si="47"/>
        <v/>
      </c>
      <c r="H1824" s="103"/>
      <c r="I1824" s="103"/>
      <c r="J1824" s="103"/>
      <c r="K1824" s="103"/>
    </row>
    <row r="1825" spans="1:11" s="3" customFormat="1" x14ac:dyDescent="0.25">
      <c r="A1825" s="23" t="s">
        <v>3525</v>
      </c>
      <c r="B1825" s="24" t="s">
        <v>3526</v>
      </c>
      <c r="C1825" s="25"/>
      <c r="D1825" s="87">
        <f t="shared" si="46"/>
        <v>0</v>
      </c>
      <c r="E1825" s="88"/>
      <c r="F1825" s="89"/>
      <c r="G1825" s="3" t="str">
        <f t="shared" si="47"/>
        <v/>
      </c>
      <c r="H1825" s="103"/>
      <c r="I1825" s="103"/>
      <c r="J1825" s="103"/>
      <c r="K1825" s="103"/>
    </row>
    <row r="1826" spans="1:11" s="3" customFormat="1" x14ac:dyDescent="0.25">
      <c r="A1826" s="23" t="s">
        <v>3527</v>
      </c>
      <c r="B1826" s="28" t="s">
        <v>4824</v>
      </c>
      <c r="C1826" s="25"/>
      <c r="D1826" s="87">
        <f t="shared" si="46"/>
        <v>0</v>
      </c>
      <c r="E1826" s="88"/>
      <c r="F1826" s="89"/>
      <c r="G1826" s="3" t="str">
        <f t="shared" si="47"/>
        <v/>
      </c>
      <c r="H1826" s="103"/>
      <c r="I1826" s="103"/>
      <c r="J1826" s="103"/>
      <c r="K1826" s="103"/>
    </row>
    <row r="1827" spans="1:11" s="3" customFormat="1" x14ac:dyDescent="0.25">
      <c r="A1827" s="23" t="s">
        <v>3529</v>
      </c>
      <c r="B1827" s="24" t="s">
        <v>3530</v>
      </c>
      <c r="C1827" s="25"/>
      <c r="D1827" s="87">
        <f t="shared" si="46"/>
        <v>0</v>
      </c>
      <c r="E1827" s="88"/>
      <c r="F1827" s="89"/>
      <c r="G1827" s="3" t="str">
        <f t="shared" si="47"/>
        <v/>
      </c>
      <c r="H1827" s="103"/>
      <c r="I1827" s="103"/>
      <c r="J1827" s="103"/>
      <c r="K1827" s="103"/>
    </row>
    <row r="1828" spans="1:11" s="3" customFormat="1" x14ac:dyDescent="0.25">
      <c r="A1828" s="23" t="s">
        <v>3531</v>
      </c>
      <c r="B1828" s="24" t="s">
        <v>3532</v>
      </c>
      <c r="C1828" s="25"/>
      <c r="D1828" s="87">
        <f t="shared" si="46"/>
        <v>0</v>
      </c>
      <c r="E1828" s="88"/>
      <c r="F1828" s="89"/>
      <c r="G1828" s="3" t="str">
        <f t="shared" si="47"/>
        <v/>
      </c>
      <c r="H1828" s="103"/>
      <c r="I1828" s="103"/>
      <c r="J1828" s="103"/>
      <c r="K1828" s="103"/>
    </row>
    <row r="1829" spans="1:11" s="3" customFormat="1" x14ac:dyDescent="0.25">
      <c r="A1829" s="23" t="s">
        <v>3533</v>
      </c>
      <c r="B1829" s="24" t="s">
        <v>3534</v>
      </c>
      <c r="C1829" s="25"/>
      <c r="D1829" s="87">
        <f t="shared" si="46"/>
        <v>0</v>
      </c>
      <c r="E1829" s="88"/>
      <c r="F1829" s="89"/>
      <c r="G1829" s="3" t="str">
        <f t="shared" si="47"/>
        <v/>
      </c>
      <c r="H1829" s="103"/>
      <c r="I1829" s="103"/>
      <c r="J1829" s="103"/>
      <c r="K1829" s="103"/>
    </row>
    <row r="1830" spans="1:11" s="3" customFormat="1" x14ac:dyDescent="0.25">
      <c r="A1830" s="23" t="s">
        <v>3535</v>
      </c>
      <c r="B1830" s="24" t="s">
        <v>3536</v>
      </c>
      <c r="C1830" s="25"/>
      <c r="D1830" s="87">
        <f t="shared" si="46"/>
        <v>0</v>
      </c>
      <c r="E1830" s="88"/>
      <c r="F1830" s="89"/>
      <c r="G1830" s="3" t="str">
        <f t="shared" si="47"/>
        <v/>
      </c>
      <c r="H1830" s="103"/>
      <c r="I1830" s="103"/>
      <c r="J1830" s="103"/>
      <c r="K1830" s="103"/>
    </row>
    <row r="1831" spans="1:11" s="3" customFormat="1" x14ac:dyDescent="0.25">
      <c r="A1831" s="23" t="s">
        <v>3537</v>
      </c>
      <c r="B1831" s="24" t="s">
        <v>3349</v>
      </c>
      <c r="C1831" s="25"/>
      <c r="D1831" s="87">
        <f t="shared" si="46"/>
        <v>0</v>
      </c>
      <c r="E1831" s="88"/>
      <c r="F1831" s="89"/>
      <c r="G1831" s="3" t="str">
        <f t="shared" si="47"/>
        <v/>
      </c>
      <c r="H1831" s="103"/>
      <c r="I1831" s="103"/>
      <c r="J1831" s="103"/>
      <c r="K1831" s="103"/>
    </row>
    <row r="1832" spans="1:11" s="3" customFormat="1" x14ac:dyDescent="0.25">
      <c r="A1832" s="23" t="s">
        <v>3538</v>
      </c>
      <c r="B1832" s="53" t="s">
        <v>3539</v>
      </c>
      <c r="C1832" s="25"/>
      <c r="D1832" s="87">
        <f t="shared" si="46"/>
        <v>0</v>
      </c>
      <c r="E1832" s="88"/>
      <c r="F1832" s="89"/>
      <c r="G1832" s="3" t="str">
        <f t="shared" si="47"/>
        <v/>
      </c>
      <c r="H1832" s="103"/>
      <c r="I1832" s="103"/>
      <c r="J1832" s="103"/>
      <c r="K1832" s="103"/>
    </row>
    <row r="1833" spans="1:11" s="3" customFormat="1" x14ac:dyDescent="0.25">
      <c r="A1833" s="47"/>
      <c r="B1833" s="102" t="s">
        <v>3540</v>
      </c>
      <c r="C1833" s="41">
        <f>SUM(C1834:C1836)</f>
        <v>0</v>
      </c>
      <c r="D1833" s="93">
        <f>SUM(D1834:D1836)</f>
        <v>0</v>
      </c>
      <c r="E1833" s="93">
        <f>SUM(E1834:E1836)</f>
        <v>0</v>
      </c>
      <c r="F1833" s="69">
        <f>SUM(F1834:F1836)</f>
        <v>0</v>
      </c>
      <c r="G1833" s="3" t="str">
        <f t="shared" si="47"/>
        <v/>
      </c>
      <c r="H1833" s="103"/>
      <c r="I1833" s="103"/>
      <c r="J1833" s="103"/>
      <c r="K1833" s="103"/>
    </row>
    <row r="1834" spans="1:11" s="3" customFormat="1" ht="24" x14ac:dyDescent="0.25">
      <c r="A1834" s="23" t="s">
        <v>3541</v>
      </c>
      <c r="B1834" s="28" t="s">
        <v>4825</v>
      </c>
      <c r="C1834" s="25"/>
      <c r="D1834" s="87">
        <f>+E1834+F1834</f>
        <v>0</v>
      </c>
      <c r="E1834" s="88"/>
      <c r="F1834" s="89"/>
      <c r="G1834" s="3" t="str">
        <f t="shared" si="47"/>
        <v/>
      </c>
      <c r="H1834" s="103"/>
      <c r="I1834" s="103"/>
      <c r="J1834" s="103"/>
      <c r="K1834" s="103"/>
    </row>
    <row r="1835" spans="1:11" s="3" customFormat="1" x14ac:dyDescent="0.25">
      <c r="A1835" s="23" t="s">
        <v>3543</v>
      </c>
      <c r="B1835" s="24" t="s">
        <v>3544</v>
      </c>
      <c r="C1835" s="25"/>
      <c r="D1835" s="87">
        <f>+E1835+F1835</f>
        <v>0</v>
      </c>
      <c r="E1835" s="88"/>
      <c r="F1835" s="89"/>
      <c r="G1835" s="3" t="str">
        <f t="shared" si="47"/>
        <v/>
      </c>
      <c r="H1835" s="103"/>
      <c r="I1835" s="103"/>
      <c r="J1835" s="103"/>
      <c r="K1835" s="103"/>
    </row>
    <row r="1836" spans="1:11" s="3" customFormat="1" x14ac:dyDescent="0.25">
      <c r="A1836" s="23" t="s">
        <v>3545</v>
      </c>
      <c r="B1836" s="53" t="s">
        <v>3546</v>
      </c>
      <c r="C1836" s="25"/>
      <c r="D1836" s="87">
        <f>+E1836+F1836</f>
        <v>0</v>
      </c>
      <c r="E1836" s="88"/>
      <c r="F1836" s="89"/>
      <c r="G1836" s="3" t="str">
        <f t="shared" si="47"/>
        <v/>
      </c>
      <c r="H1836" s="103"/>
      <c r="I1836" s="103"/>
      <c r="J1836" s="103"/>
      <c r="K1836" s="103"/>
    </row>
    <row r="1837" spans="1:11" s="3" customFormat="1" x14ac:dyDescent="0.25">
      <c r="A1837" s="47"/>
      <c r="B1837" s="102" t="s">
        <v>3547</v>
      </c>
      <c r="C1837" s="41">
        <f>SUM(C1838:C1847)</f>
        <v>0</v>
      </c>
      <c r="D1837" s="93"/>
      <c r="E1837" s="93"/>
      <c r="F1837" s="69"/>
      <c r="G1837" s="3" t="str">
        <f t="shared" si="47"/>
        <v/>
      </c>
      <c r="H1837" s="103"/>
      <c r="I1837" s="103"/>
      <c r="J1837" s="103"/>
      <c r="K1837" s="103"/>
    </row>
    <row r="1838" spans="1:11" s="3" customFormat="1" ht="24" x14ac:dyDescent="0.25">
      <c r="A1838" s="23" t="s">
        <v>3548</v>
      </c>
      <c r="B1838" s="28" t="s">
        <v>4826</v>
      </c>
      <c r="C1838" s="25"/>
      <c r="D1838" s="26"/>
      <c r="E1838" s="26"/>
      <c r="F1838" s="27"/>
      <c r="H1838" s="103"/>
      <c r="I1838" s="103"/>
      <c r="J1838" s="103"/>
      <c r="K1838" s="103"/>
    </row>
    <row r="1839" spans="1:11" s="3" customFormat="1" x14ac:dyDescent="0.25">
      <c r="A1839" s="23" t="s">
        <v>3550</v>
      </c>
      <c r="B1839" s="24" t="s">
        <v>3551</v>
      </c>
      <c r="C1839" s="25"/>
      <c r="D1839" s="26"/>
      <c r="E1839" s="26"/>
      <c r="F1839" s="27"/>
      <c r="H1839" s="103"/>
      <c r="I1839" s="103"/>
      <c r="J1839" s="103"/>
      <c r="K1839" s="103"/>
    </row>
    <row r="1840" spans="1:11" s="3" customFormat="1" x14ac:dyDescent="0.25">
      <c r="A1840" s="23" t="s">
        <v>3552</v>
      </c>
      <c r="B1840" s="24" t="s">
        <v>3553</v>
      </c>
      <c r="C1840" s="25"/>
      <c r="D1840" s="26"/>
      <c r="E1840" s="26"/>
      <c r="F1840" s="27"/>
      <c r="H1840" s="103"/>
      <c r="I1840" s="103"/>
      <c r="J1840" s="103"/>
      <c r="K1840" s="103"/>
    </row>
    <row r="1841" spans="1:11" s="3" customFormat="1" ht="24" x14ac:dyDescent="0.25">
      <c r="A1841" s="23" t="s">
        <v>3554</v>
      </c>
      <c r="B1841" s="28" t="s">
        <v>4827</v>
      </c>
      <c r="C1841" s="25"/>
      <c r="D1841" s="26"/>
      <c r="E1841" s="26"/>
      <c r="F1841" s="27"/>
      <c r="H1841" s="103"/>
      <c r="I1841" s="103"/>
      <c r="J1841" s="103"/>
      <c r="K1841" s="103"/>
    </row>
    <row r="1842" spans="1:11" s="3" customFormat="1" ht="24" x14ac:dyDescent="0.25">
      <c r="A1842" s="23" t="s">
        <v>3556</v>
      </c>
      <c r="B1842" s="28" t="s">
        <v>4828</v>
      </c>
      <c r="C1842" s="25"/>
      <c r="D1842" s="26"/>
      <c r="E1842" s="26"/>
      <c r="F1842" s="27"/>
      <c r="H1842" s="103"/>
      <c r="I1842" s="103"/>
      <c r="J1842" s="103"/>
      <c r="K1842" s="103"/>
    </row>
    <row r="1843" spans="1:11" s="3" customFormat="1" x14ac:dyDescent="0.25">
      <c r="A1843" s="23" t="s">
        <v>3558</v>
      </c>
      <c r="B1843" s="24" t="s">
        <v>3559</v>
      </c>
      <c r="C1843" s="25"/>
      <c r="D1843" s="26"/>
      <c r="E1843" s="26"/>
      <c r="F1843" s="27"/>
      <c r="H1843" s="103"/>
      <c r="I1843" s="103"/>
      <c r="J1843" s="103"/>
      <c r="K1843" s="103"/>
    </row>
    <row r="1844" spans="1:11" s="3" customFormat="1" x14ac:dyDescent="0.25">
      <c r="A1844" s="23" t="s">
        <v>3560</v>
      </c>
      <c r="B1844" s="24" t="s">
        <v>3561</v>
      </c>
      <c r="C1844" s="25"/>
      <c r="D1844" s="26"/>
      <c r="E1844" s="26"/>
      <c r="F1844" s="27"/>
      <c r="H1844" s="103"/>
      <c r="I1844" s="103"/>
      <c r="J1844" s="103"/>
      <c r="K1844" s="103"/>
    </row>
    <row r="1845" spans="1:11" s="3" customFormat="1" x14ac:dyDescent="0.25">
      <c r="A1845" s="23" t="s">
        <v>3562</v>
      </c>
      <c r="B1845" s="24" t="s">
        <v>3563</v>
      </c>
      <c r="C1845" s="25"/>
      <c r="D1845" s="26"/>
      <c r="E1845" s="26"/>
      <c r="F1845" s="27"/>
      <c r="H1845" s="103"/>
      <c r="I1845" s="103"/>
      <c r="J1845" s="103"/>
      <c r="K1845" s="103"/>
    </row>
    <row r="1846" spans="1:11" s="3" customFormat="1" x14ac:dyDescent="0.25">
      <c r="A1846" s="23" t="s">
        <v>3564</v>
      </c>
      <c r="B1846" s="28" t="s">
        <v>4829</v>
      </c>
      <c r="C1846" s="25"/>
      <c r="D1846" s="26"/>
      <c r="E1846" s="26"/>
      <c r="F1846" s="27"/>
      <c r="H1846" s="103"/>
      <c r="I1846" s="103"/>
      <c r="J1846" s="103"/>
      <c r="K1846" s="103"/>
    </row>
    <row r="1847" spans="1:11" s="3" customFormat="1" x14ac:dyDescent="0.25">
      <c r="A1847" s="23" t="s">
        <v>3566</v>
      </c>
      <c r="B1847" s="53" t="s">
        <v>3567</v>
      </c>
      <c r="C1847" s="25"/>
      <c r="D1847" s="26"/>
      <c r="E1847" s="26"/>
      <c r="F1847" s="27"/>
      <c r="H1847" s="103"/>
      <c r="I1847" s="103"/>
      <c r="J1847" s="103"/>
      <c r="K1847" s="103"/>
    </row>
    <row r="1848" spans="1:11" s="3" customFormat="1" x14ac:dyDescent="0.25">
      <c r="A1848" s="47"/>
      <c r="B1848" s="48" t="s">
        <v>3568</v>
      </c>
      <c r="C1848" s="41">
        <f>+C1849</f>
        <v>0</v>
      </c>
      <c r="D1848" s="42"/>
      <c r="E1848" s="42"/>
      <c r="F1848" s="43"/>
      <c r="H1848" s="103"/>
      <c r="I1848" s="103"/>
      <c r="J1848" s="103"/>
      <c r="K1848" s="103"/>
    </row>
    <row r="1849" spans="1:11" s="3" customFormat="1" x14ac:dyDescent="0.25">
      <c r="A1849" s="23" t="s">
        <v>3569</v>
      </c>
      <c r="B1849" s="53" t="s">
        <v>3570</v>
      </c>
      <c r="C1849" s="25"/>
      <c r="D1849" s="26"/>
      <c r="E1849" s="26"/>
      <c r="F1849" s="27"/>
      <c r="H1849" s="103"/>
      <c r="I1849" s="103"/>
      <c r="J1849" s="103"/>
      <c r="K1849" s="103"/>
    </row>
    <row r="1850" spans="1:11" s="3" customFormat="1" x14ac:dyDescent="0.25">
      <c r="A1850" s="47"/>
      <c r="B1850" s="48" t="s">
        <v>3571</v>
      </c>
      <c r="C1850" s="41">
        <f>SUM(C1851:C1857)</f>
        <v>0</v>
      </c>
      <c r="D1850" s="42"/>
      <c r="E1850" s="42"/>
      <c r="F1850" s="43"/>
      <c r="H1850" s="103"/>
      <c r="I1850" s="103"/>
      <c r="J1850" s="103"/>
      <c r="K1850" s="103"/>
    </row>
    <row r="1851" spans="1:11" s="3" customFormat="1" x14ac:dyDescent="0.25">
      <c r="A1851" s="23" t="s">
        <v>3572</v>
      </c>
      <c r="B1851" s="24" t="s">
        <v>3573</v>
      </c>
      <c r="C1851" s="25"/>
      <c r="D1851" s="26"/>
      <c r="E1851" s="26"/>
      <c r="F1851" s="27"/>
      <c r="H1851" s="103"/>
      <c r="I1851" s="103"/>
      <c r="J1851" s="103"/>
      <c r="K1851" s="103"/>
    </row>
    <row r="1852" spans="1:11" s="3" customFormat="1" x14ac:dyDescent="0.25">
      <c r="A1852" s="23" t="s">
        <v>3574</v>
      </c>
      <c r="B1852" s="24" t="s">
        <v>3575</v>
      </c>
      <c r="C1852" s="25"/>
      <c r="D1852" s="26"/>
      <c r="E1852" s="26"/>
      <c r="F1852" s="27"/>
      <c r="H1852" s="103"/>
      <c r="I1852" s="103"/>
      <c r="J1852" s="103"/>
      <c r="K1852" s="103"/>
    </row>
    <row r="1853" spans="1:11" s="3" customFormat="1" x14ac:dyDescent="0.25">
      <c r="A1853" s="23" t="s">
        <v>3576</v>
      </c>
      <c r="B1853" s="24" t="s">
        <v>3577</v>
      </c>
      <c r="C1853" s="25"/>
      <c r="D1853" s="26"/>
      <c r="E1853" s="26"/>
      <c r="F1853" s="27"/>
      <c r="H1853" s="103"/>
      <c r="I1853" s="103"/>
      <c r="J1853" s="103"/>
      <c r="K1853" s="103"/>
    </row>
    <row r="1854" spans="1:11" s="3" customFormat="1" x14ac:dyDescent="0.25">
      <c r="A1854" s="23" t="s">
        <v>3578</v>
      </c>
      <c r="B1854" s="24" t="s">
        <v>3579</v>
      </c>
      <c r="C1854" s="25"/>
      <c r="D1854" s="26"/>
      <c r="E1854" s="26"/>
      <c r="F1854" s="27"/>
      <c r="H1854" s="103"/>
      <c r="I1854" s="103"/>
      <c r="J1854" s="103"/>
      <c r="K1854" s="103"/>
    </row>
    <row r="1855" spans="1:11" s="3" customFormat="1" x14ac:dyDescent="0.25">
      <c r="A1855" s="23" t="s">
        <v>3580</v>
      </c>
      <c r="B1855" s="24" t="s">
        <v>3581</v>
      </c>
      <c r="C1855" s="25"/>
      <c r="D1855" s="26"/>
      <c r="E1855" s="26"/>
      <c r="F1855" s="27"/>
      <c r="H1855" s="103"/>
      <c r="I1855" s="103"/>
      <c r="J1855" s="103"/>
      <c r="K1855" s="103"/>
    </row>
    <row r="1856" spans="1:11" s="3" customFormat="1" x14ac:dyDescent="0.25">
      <c r="A1856" s="23" t="s">
        <v>3582</v>
      </c>
      <c r="B1856" s="24" t="s">
        <v>3583</v>
      </c>
      <c r="C1856" s="25"/>
      <c r="D1856" s="26"/>
      <c r="E1856" s="26"/>
      <c r="F1856" s="27"/>
      <c r="H1856" s="103"/>
      <c r="I1856" s="103"/>
      <c r="J1856" s="103"/>
      <c r="K1856" s="103"/>
    </row>
    <row r="1857" spans="1:11" s="3" customFormat="1" x14ac:dyDescent="0.25">
      <c r="A1857" s="23" t="s">
        <v>3584</v>
      </c>
      <c r="B1857" s="53" t="s">
        <v>3585</v>
      </c>
      <c r="C1857" s="25"/>
      <c r="D1857" s="26"/>
      <c r="E1857" s="26"/>
      <c r="F1857" s="27"/>
      <c r="H1857" s="103"/>
      <c r="I1857" s="103"/>
      <c r="J1857" s="103"/>
      <c r="K1857" s="103"/>
    </row>
    <row r="1858" spans="1:11" s="3" customFormat="1" x14ac:dyDescent="0.25">
      <c r="A1858" s="47"/>
      <c r="B1858" s="48" t="s">
        <v>3586</v>
      </c>
      <c r="C1858" s="69"/>
      <c r="D1858" s="42"/>
      <c r="E1858" s="42"/>
      <c r="F1858" s="43"/>
      <c r="H1858" s="103"/>
      <c r="I1858" s="103"/>
      <c r="J1858" s="103"/>
      <c r="K1858" s="103"/>
    </row>
    <row r="1859" spans="1:11" s="3" customFormat="1" x14ac:dyDescent="0.25">
      <c r="A1859" s="47"/>
      <c r="B1859" s="55" t="s">
        <v>3587</v>
      </c>
      <c r="C1859" s="69">
        <f>SUM(C1860:C1875)</f>
        <v>0</v>
      </c>
      <c r="D1859" s="42"/>
      <c r="E1859" s="42"/>
      <c r="F1859" s="43"/>
      <c r="H1859" s="103"/>
      <c r="I1859" s="103"/>
      <c r="J1859" s="103"/>
      <c r="K1859" s="103"/>
    </row>
    <row r="1860" spans="1:11" s="3" customFormat="1" x14ac:dyDescent="0.25">
      <c r="A1860" s="23" t="s">
        <v>3588</v>
      </c>
      <c r="B1860" s="24" t="s">
        <v>3589</v>
      </c>
      <c r="C1860" s="25"/>
      <c r="D1860" s="26"/>
      <c r="E1860" s="26"/>
      <c r="F1860" s="27"/>
      <c r="H1860" s="103"/>
      <c r="I1860" s="103"/>
      <c r="J1860" s="103"/>
      <c r="K1860" s="103"/>
    </row>
    <row r="1861" spans="1:11" s="3" customFormat="1" x14ac:dyDescent="0.25">
      <c r="A1861" s="23" t="s">
        <v>3590</v>
      </c>
      <c r="B1861" s="24" t="s">
        <v>3591</v>
      </c>
      <c r="C1861" s="25"/>
      <c r="D1861" s="26"/>
      <c r="E1861" s="26"/>
      <c r="F1861" s="27"/>
      <c r="H1861" s="103"/>
      <c r="I1861" s="103"/>
      <c r="J1861" s="103"/>
      <c r="K1861" s="103"/>
    </row>
    <row r="1862" spans="1:11" s="3" customFormat="1" x14ac:dyDescent="0.25">
      <c r="A1862" s="23" t="s">
        <v>3592</v>
      </c>
      <c r="B1862" s="24" t="s">
        <v>3593</v>
      </c>
      <c r="C1862" s="25"/>
      <c r="D1862" s="26"/>
      <c r="E1862" s="26"/>
      <c r="F1862" s="27"/>
      <c r="H1862" s="103"/>
      <c r="I1862" s="103"/>
      <c r="J1862" s="103"/>
      <c r="K1862" s="103"/>
    </row>
    <row r="1863" spans="1:11" s="3" customFormat="1" x14ac:dyDescent="0.25">
      <c r="A1863" s="23" t="s">
        <v>3594</v>
      </c>
      <c r="B1863" s="24" t="s">
        <v>3595</v>
      </c>
      <c r="C1863" s="25"/>
      <c r="D1863" s="26"/>
      <c r="E1863" s="26"/>
      <c r="F1863" s="27"/>
      <c r="H1863" s="103"/>
      <c r="I1863" s="103"/>
      <c r="J1863" s="103"/>
      <c r="K1863" s="103"/>
    </row>
    <row r="1864" spans="1:11" s="3" customFormat="1" x14ac:dyDescent="0.25">
      <c r="A1864" s="23" t="s">
        <v>3596</v>
      </c>
      <c r="B1864" s="24" t="s">
        <v>3597</v>
      </c>
      <c r="C1864" s="25"/>
      <c r="D1864" s="26"/>
      <c r="E1864" s="26"/>
      <c r="F1864" s="27"/>
      <c r="H1864" s="103"/>
      <c r="I1864" s="103"/>
      <c r="J1864" s="103"/>
      <c r="K1864" s="103"/>
    </row>
    <row r="1865" spans="1:11" s="3" customFormat="1" x14ac:dyDescent="0.25">
      <c r="A1865" s="23" t="s">
        <v>3598</v>
      </c>
      <c r="B1865" s="24" t="s">
        <v>3599</v>
      </c>
      <c r="C1865" s="25"/>
      <c r="D1865" s="26"/>
      <c r="E1865" s="26"/>
      <c r="F1865" s="27"/>
      <c r="H1865" s="103"/>
      <c r="I1865" s="103"/>
      <c r="J1865" s="103"/>
      <c r="K1865" s="103"/>
    </row>
    <row r="1866" spans="1:11" s="3" customFormat="1" x14ac:dyDescent="0.25">
      <c r="A1866" s="23" t="s">
        <v>3600</v>
      </c>
      <c r="B1866" s="24" t="s">
        <v>3601</v>
      </c>
      <c r="C1866" s="25"/>
      <c r="D1866" s="26"/>
      <c r="E1866" s="26"/>
      <c r="F1866" s="27"/>
      <c r="H1866" s="103"/>
      <c r="I1866" s="103"/>
      <c r="J1866" s="103"/>
      <c r="K1866" s="103"/>
    </row>
    <row r="1867" spans="1:11" s="3" customFormat="1" x14ac:dyDescent="0.25">
      <c r="A1867" s="23" t="s">
        <v>3602</v>
      </c>
      <c r="B1867" s="24" t="s">
        <v>3603</v>
      </c>
      <c r="C1867" s="25"/>
      <c r="D1867" s="26"/>
      <c r="E1867" s="26"/>
      <c r="F1867" s="27"/>
      <c r="H1867" s="103"/>
      <c r="I1867" s="103"/>
      <c r="J1867" s="103"/>
      <c r="K1867" s="103"/>
    </row>
    <row r="1868" spans="1:11" s="3" customFormat="1" x14ac:dyDescent="0.25">
      <c r="A1868" s="23" t="s">
        <v>3604</v>
      </c>
      <c r="B1868" s="24" t="s">
        <v>3605</v>
      </c>
      <c r="C1868" s="25"/>
      <c r="D1868" s="26"/>
      <c r="E1868" s="26"/>
      <c r="F1868" s="27"/>
      <c r="H1868" s="103"/>
      <c r="I1868" s="103"/>
      <c r="J1868" s="103"/>
      <c r="K1868" s="103"/>
    </row>
    <row r="1869" spans="1:11" s="3" customFormat="1" x14ac:dyDescent="0.25">
      <c r="A1869" s="23" t="s">
        <v>3606</v>
      </c>
      <c r="B1869" s="24" t="s">
        <v>3607</v>
      </c>
      <c r="C1869" s="25"/>
      <c r="D1869" s="26"/>
      <c r="E1869" s="26"/>
      <c r="F1869" s="27"/>
      <c r="H1869" s="103"/>
      <c r="I1869" s="103"/>
      <c r="J1869" s="103"/>
      <c r="K1869" s="103"/>
    </row>
    <row r="1870" spans="1:11" s="3" customFormat="1" x14ac:dyDescent="0.25">
      <c r="A1870" s="23" t="s">
        <v>3608</v>
      </c>
      <c r="B1870" s="24" t="s">
        <v>3609</v>
      </c>
      <c r="C1870" s="25"/>
      <c r="D1870" s="26"/>
      <c r="E1870" s="26"/>
      <c r="F1870" s="27"/>
      <c r="H1870" s="103"/>
      <c r="I1870" s="103"/>
      <c r="J1870" s="103"/>
      <c r="K1870" s="103"/>
    </row>
    <row r="1871" spans="1:11" s="3" customFormat="1" x14ac:dyDescent="0.25">
      <c r="A1871" s="23" t="s">
        <v>3610</v>
      </c>
      <c r="B1871" s="24" t="s">
        <v>3611</v>
      </c>
      <c r="C1871" s="25"/>
      <c r="D1871" s="26"/>
      <c r="E1871" s="26"/>
      <c r="F1871" s="27"/>
      <c r="H1871" s="103"/>
      <c r="I1871" s="103"/>
      <c r="J1871" s="103"/>
      <c r="K1871" s="103"/>
    </row>
    <row r="1872" spans="1:11" s="3" customFormat="1" x14ac:dyDescent="0.25">
      <c r="A1872" s="23" t="s">
        <v>3612</v>
      </c>
      <c r="B1872" s="24" t="s">
        <v>3613</v>
      </c>
      <c r="C1872" s="25"/>
      <c r="D1872" s="26"/>
      <c r="E1872" s="26"/>
      <c r="F1872" s="27"/>
      <c r="H1872" s="103"/>
      <c r="I1872" s="103"/>
      <c r="J1872" s="103"/>
      <c r="K1872" s="103"/>
    </row>
    <row r="1873" spans="1:11" s="3" customFormat="1" x14ac:dyDescent="0.25">
      <c r="A1873" s="23" t="s">
        <v>3614</v>
      </c>
      <c r="B1873" s="24" t="s">
        <v>3615</v>
      </c>
      <c r="C1873" s="25"/>
      <c r="D1873" s="26"/>
      <c r="E1873" s="26"/>
      <c r="F1873" s="27"/>
      <c r="H1873" s="103"/>
      <c r="I1873" s="103"/>
      <c r="J1873" s="103"/>
      <c r="K1873" s="103"/>
    </row>
    <row r="1874" spans="1:11" s="3" customFormat="1" x14ac:dyDescent="0.25">
      <c r="A1874" s="23" t="s">
        <v>3616</v>
      </c>
      <c r="B1874" s="24" t="s">
        <v>3617</v>
      </c>
      <c r="C1874" s="25"/>
      <c r="D1874" s="26"/>
      <c r="E1874" s="26"/>
      <c r="F1874" s="27"/>
      <c r="H1874" s="103"/>
      <c r="I1874" s="103"/>
      <c r="J1874" s="103"/>
      <c r="K1874" s="103"/>
    </row>
    <row r="1875" spans="1:11" s="3" customFormat="1" x14ac:dyDescent="0.25">
      <c r="A1875" s="23" t="s">
        <v>3618</v>
      </c>
      <c r="B1875" s="53" t="s">
        <v>3619</v>
      </c>
      <c r="C1875" s="25"/>
      <c r="D1875" s="26"/>
      <c r="E1875" s="26"/>
      <c r="F1875" s="27"/>
      <c r="H1875" s="103"/>
      <c r="I1875" s="103"/>
      <c r="J1875" s="103"/>
      <c r="K1875" s="103"/>
    </row>
    <row r="1876" spans="1:11" s="3" customFormat="1" x14ac:dyDescent="0.25">
      <c r="A1876" s="47"/>
      <c r="B1876" s="102" t="s">
        <v>3620</v>
      </c>
      <c r="C1876" s="41">
        <f>SUM(C1877:C1894)</f>
        <v>0</v>
      </c>
      <c r="D1876" s="42"/>
      <c r="E1876" s="42"/>
      <c r="F1876" s="43"/>
      <c r="H1876" s="103"/>
      <c r="I1876" s="103"/>
      <c r="J1876" s="103"/>
      <c r="K1876" s="103"/>
    </row>
    <row r="1877" spans="1:11" s="3" customFormat="1" x14ac:dyDescent="0.25">
      <c r="A1877" s="23" t="s">
        <v>3621</v>
      </c>
      <c r="B1877" s="24" t="s">
        <v>3622</v>
      </c>
      <c r="C1877" s="25"/>
      <c r="D1877" s="26"/>
      <c r="E1877" s="26"/>
      <c r="F1877" s="27"/>
      <c r="H1877" s="103"/>
      <c r="I1877" s="103"/>
      <c r="J1877" s="103"/>
      <c r="K1877" s="103"/>
    </row>
    <row r="1878" spans="1:11" s="3" customFormat="1" x14ac:dyDescent="0.25">
      <c r="A1878" s="23" t="s">
        <v>3623</v>
      </c>
      <c r="B1878" s="24" t="s">
        <v>3624</v>
      </c>
      <c r="C1878" s="25"/>
      <c r="D1878" s="26"/>
      <c r="E1878" s="26"/>
      <c r="F1878" s="27"/>
      <c r="H1878" s="103"/>
      <c r="I1878" s="103"/>
      <c r="J1878" s="103"/>
      <c r="K1878" s="103"/>
    </row>
    <row r="1879" spans="1:11" s="3" customFormat="1" x14ac:dyDescent="0.25">
      <c r="A1879" s="23" t="s">
        <v>3625</v>
      </c>
      <c r="B1879" s="24" t="s">
        <v>3626</v>
      </c>
      <c r="C1879" s="25"/>
      <c r="D1879" s="26"/>
      <c r="E1879" s="26"/>
      <c r="F1879" s="27"/>
      <c r="H1879" s="103"/>
      <c r="I1879" s="103"/>
      <c r="J1879" s="103"/>
      <c r="K1879" s="103"/>
    </row>
    <row r="1880" spans="1:11" s="3" customFormat="1" ht="24" x14ac:dyDescent="0.25">
      <c r="A1880" s="23" t="s">
        <v>3627</v>
      </c>
      <c r="B1880" s="28" t="s">
        <v>3628</v>
      </c>
      <c r="C1880" s="25"/>
      <c r="D1880" s="26"/>
      <c r="E1880" s="26"/>
      <c r="F1880" s="27"/>
      <c r="H1880" s="103"/>
      <c r="I1880" s="103"/>
      <c r="J1880" s="103"/>
      <c r="K1880" s="103"/>
    </row>
    <row r="1881" spans="1:11" s="3" customFormat="1" x14ac:dyDescent="0.25">
      <c r="A1881" s="23" t="s">
        <v>3629</v>
      </c>
      <c r="B1881" s="24" t="s">
        <v>3630</v>
      </c>
      <c r="C1881" s="25"/>
      <c r="D1881" s="26"/>
      <c r="E1881" s="26"/>
      <c r="F1881" s="27"/>
      <c r="H1881" s="103"/>
      <c r="I1881" s="103"/>
      <c r="J1881" s="103"/>
      <c r="K1881" s="103"/>
    </row>
    <row r="1882" spans="1:11" s="3" customFormat="1" x14ac:dyDescent="0.25">
      <c r="A1882" s="23" t="s">
        <v>3631</v>
      </c>
      <c r="B1882" s="24" t="s">
        <v>3632</v>
      </c>
      <c r="C1882" s="25"/>
      <c r="D1882" s="26"/>
      <c r="E1882" s="26"/>
      <c r="F1882" s="27"/>
      <c r="H1882" s="103"/>
      <c r="I1882" s="103"/>
      <c r="J1882" s="103"/>
      <c r="K1882" s="103"/>
    </row>
    <row r="1883" spans="1:11" s="3" customFormat="1" x14ac:dyDescent="0.25">
      <c r="A1883" s="23" t="s">
        <v>3633</v>
      </c>
      <c r="B1883" s="24" t="s">
        <v>3634</v>
      </c>
      <c r="C1883" s="25"/>
      <c r="D1883" s="26"/>
      <c r="E1883" s="26"/>
      <c r="F1883" s="27"/>
      <c r="H1883" s="103"/>
      <c r="I1883" s="103"/>
      <c r="J1883" s="103"/>
      <c r="K1883" s="103"/>
    </row>
    <row r="1884" spans="1:11" s="3" customFormat="1" x14ac:dyDescent="0.25">
      <c r="A1884" s="23" t="s">
        <v>3635</v>
      </c>
      <c r="B1884" s="24" t="s">
        <v>3636</v>
      </c>
      <c r="C1884" s="25"/>
      <c r="D1884" s="26"/>
      <c r="E1884" s="26"/>
      <c r="F1884" s="27"/>
      <c r="H1884" s="103"/>
      <c r="I1884" s="103"/>
      <c r="J1884" s="103"/>
      <c r="K1884" s="103"/>
    </row>
    <row r="1885" spans="1:11" s="3" customFormat="1" x14ac:dyDescent="0.25">
      <c r="A1885" s="23" t="s">
        <v>3637</v>
      </c>
      <c r="B1885" s="24" t="s">
        <v>3638</v>
      </c>
      <c r="C1885" s="25"/>
      <c r="D1885" s="26"/>
      <c r="E1885" s="26"/>
      <c r="F1885" s="27"/>
      <c r="H1885" s="103"/>
      <c r="I1885" s="103"/>
      <c r="J1885" s="103"/>
      <c r="K1885" s="103"/>
    </row>
    <row r="1886" spans="1:11" s="3" customFormat="1" x14ac:dyDescent="0.25">
      <c r="A1886" s="23" t="s">
        <v>3639</v>
      </c>
      <c r="B1886" s="24" t="s">
        <v>3640</v>
      </c>
      <c r="C1886" s="25"/>
      <c r="D1886" s="26"/>
      <c r="E1886" s="26"/>
      <c r="F1886" s="27"/>
      <c r="H1886" s="103"/>
      <c r="I1886" s="103"/>
      <c r="J1886" s="103"/>
      <c r="K1886" s="103"/>
    </row>
    <row r="1887" spans="1:11" s="3" customFormat="1" x14ac:dyDescent="0.25">
      <c r="A1887" s="23" t="s">
        <v>3641</v>
      </c>
      <c r="B1887" s="24" t="s">
        <v>3642</v>
      </c>
      <c r="C1887" s="25"/>
      <c r="D1887" s="26"/>
      <c r="E1887" s="26"/>
      <c r="F1887" s="27"/>
      <c r="H1887" s="103"/>
      <c r="I1887" s="103"/>
      <c r="J1887" s="103"/>
      <c r="K1887" s="103"/>
    </row>
    <row r="1888" spans="1:11" s="3" customFormat="1" x14ac:dyDescent="0.25">
      <c r="A1888" s="23" t="s">
        <v>3643</v>
      </c>
      <c r="B1888" s="24" t="s">
        <v>3644</v>
      </c>
      <c r="C1888" s="25"/>
      <c r="D1888" s="26"/>
      <c r="E1888" s="26"/>
      <c r="F1888" s="27"/>
      <c r="H1888" s="103"/>
      <c r="I1888" s="103"/>
      <c r="J1888" s="103"/>
      <c r="K1888" s="103"/>
    </row>
    <row r="1889" spans="1:11" s="3" customFormat="1" x14ac:dyDescent="0.25">
      <c r="A1889" s="23" t="s">
        <v>3645</v>
      </c>
      <c r="B1889" s="24" t="s">
        <v>3646</v>
      </c>
      <c r="C1889" s="25"/>
      <c r="D1889" s="26"/>
      <c r="E1889" s="26"/>
      <c r="F1889" s="27"/>
      <c r="H1889" s="103"/>
      <c r="I1889" s="103"/>
      <c r="J1889" s="103"/>
      <c r="K1889" s="103"/>
    </row>
    <row r="1890" spans="1:11" s="3" customFormat="1" x14ac:dyDescent="0.25">
      <c r="A1890" s="23" t="s">
        <v>3647</v>
      </c>
      <c r="B1890" s="24" t="s">
        <v>3648</v>
      </c>
      <c r="C1890" s="25"/>
      <c r="D1890" s="26"/>
      <c r="E1890" s="26"/>
      <c r="F1890" s="27"/>
      <c r="H1890" s="103"/>
      <c r="I1890" s="103"/>
      <c r="J1890" s="103"/>
      <c r="K1890" s="103"/>
    </row>
    <row r="1891" spans="1:11" s="3" customFormat="1" x14ac:dyDescent="0.25">
      <c r="A1891" s="23" t="s">
        <v>3649</v>
      </c>
      <c r="B1891" s="24" t="s">
        <v>3650</v>
      </c>
      <c r="C1891" s="25"/>
      <c r="D1891" s="26"/>
      <c r="E1891" s="26"/>
      <c r="F1891" s="27"/>
      <c r="H1891" s="103"/>
      <c r="I1891" s="103"/>
      <c r="J1891" s="103"/>
      <c r="K1891" s="103"/>
    </row>
    <row r="1892" spans="1:11" s="3" customFormat="1" x14ac:dyDescent="0.25">
      <c r="A1892" s="23" t="s">
        <v>3651</v>
      </c>
      <c r="B1892" s="24" t="s">
        <v>3652</v>
      </c>
      <c r="C1892" s="25"/>
      <c r="D1892" s="26"/>
      <c r="E1892" s="26"/>
      <c r="F1892" s="27"/>
      <c r="H1892" s="103"/>
      <c r="I1892" s="103"/>
      <c r="J1892" s="103"/>
      <c r="K1892" s="103"/>
    </row>
    <row r="1893" spans="1:11" s="3" customFormat="1" x14ac:dyDescent="0.25">
      <c r="A1893" s="23" t="s">
        <v>3653</v>
      </c>
      <c r="B1893" s="24" t="s">
        <v>3654</v>
      </c>
      <c r="C1893" s="25"/>
      <c r="D1893" s="26"/>
      <c r="E1893" s="26"/>
      <c r="F1893" s="27"/>
      <c r="H1893" s="103"/>
      <c r="I1893" s="103"/>
      <c r="J1893" s="103"/>
      <c r="K1893" s="103"/>
    </row>
    <row r="1894" spans="1:11" s="3" customFormat="1" x14ac:dyDescent="0.25">
      <c r="A1894" s="23" t="s">
        <v>3655</v>
      </c>
      <c r="B1894" s="53" t="s">
        <v>3656</v>
      </c>
      <c r="C1894" s="25"/>
      <c r="D1894" s="26"/>
      <c r="E1894" s="26"/>
      <c r="F1894" s="27"/>
      <c r="H1894" s="103"/>
      <c r="I1894" s="103"/>
      <c r="J1894" s="103"/>
      <c r="K1894" s="103"/>
    </row>
    <row r="1895" spans="1:11" s="3" customFormat="1" x14ac:dyDescent="0.25">
      <c r="A1895" s="47"/>
      <c r="B1895" s="102" t="s">
        <v>3657</v>
      </c>
      <c r="C1895" s="41">
        <f>SUM(C1896:C1917)</f>
        <v>0</v>
      </c>
      <c r="D1895" s="42">
        <f>SUM(D1896:D1917)</f>
        <v>0</v>
      </c>
      <c r="E1895" s="42">
        <f>SUM(E1896:E1917)</f>
        <v>0</v>
      </c>
      <c r="F1895" s="43">
        <f>SUM(F1896:F1917)</f>
        <v>0</v>
      </c>
      <c r="H1895" s="103"/>
      <c r="I1895" s="103"/>
      <c r="J1895" s="103"/>
      <c r="K1895" s="103"/>
    </row>
    <row r="1896" spans="1:11" s="3" customFormat="1" x14ac:dyDescent="0.25">
      <c r="A1896" s="23" t="s">
        <v>3658</v>
      </c>
      <c r="B1896" s="24" t="s">
        <v>3659</v>
      </c>
      <c r="C1896" s="25"/>
      <c r="D1896" s="26"/>
      <c r="E1896" s="26"/>
      <c r="F1896" s="27"/>
      <c r="H1896" s="103"/>
      <c r="I1896" s="103"/>
      <c r="J1896" s="103"/>
      <c r="K1896" s="103"/>
    </row>
    <row r="1897" spans="1:11" s="3" customFormat="1" x14ac:dyDescent="0.25">
      <c r="A1897" s="23" t="s">
        <v>3660</v>
      </c>
      <c r="B1897" s="24" t="s">
        <v>3661</v>
      </c>
      <c r="C1897" s="25"/>
      <c r="D1897" s="26"/>
      <c r="E1897" s="26"/>
      <c r="F1897" s="27"/>
      <c r="H1897" s="103"/>
      <c r="I1897" s="103"/>
      <c r="J1897" s="103"/>
      <c r="K1897" s="103"/>
    </row>
    <row r="1898" spans="1:11" s="3" customFormat="1" x14ac:dyDescent="0.25">
      <c r="A1898" s="23" t="s">
        <v>3662</v>
      </c>
      <c r="B1898" s="24" t="s">
        <v>3663</v>
      </c>
      <c r="C1898" s="25"/>
      <c r="D1898" s="26"/>
      <c r="E1898" s="26"/>
      <c r="F1898" s="27"/>
      <c r="H1898" s="103"/>
      <c r="I1898" s="103"/>
      <c r="J1898" s="103"/>
      <c r="K1898" s="103"/>
    </row>
    <row r="1899" spans="1:11" s="3" customFormat="1" x14ac:dyDescent="0.25">
      <c r="A1899" s="23" t="s">
        <v>3664</v>
      </c>
      <c r="B1899" s="24" t="s">
        <v>3665</v>
      </c>
      <c r="C1899" s="25"/>
      <c r="D1899" s="26"/>
      <c r="E1899" s="26"/>
      <c r="F1899" s="27"/>
      <c r="H1899" s="103"/>
      <c r="I1899" s="103"/>
      <c r="J1899" s="103"/>
      <c r="K1899" s="103"/>
    </row>
    <row r="1900" spans="1:11" s="3" customFormat="1" x14ac:dyDescent="0.25">
      <c r="A1900" s="23" t="s">
        <v>3666</v>
      </c>
      <c r="B1900" s="24" t="s">
        <v>3667</v>
      </c>
      <c r="C1900" s="25"/>
      <c r="D1900" s="26"/>
      <c r="E1900" s="26"/>
      <c r="F1900" s="27"/>
      <c r="H1900" s="103"/>
      <c r="I1900" s="103"/>
      <c r="J1900" s="103"/>
      <c r="K1900" s="103"/>
    </row>
    <row r="1901" spans="1:11" s="3" customFormat="1" x14ac:dyDescent="0.25">
      <c r="A1901" s="23" t="s">
        <v>3668</v>
      </c>
      <c r="B1901" s="24" t="s">
        <v>3669</v>
      </c>
      <c r="C1901" s="25"/>
      <c r="D1901" s="26"/>
      <c r="E1901" s="26"/>
      <c r="F1901" s="27"/>
      <c r="H1901" s="103"/>
      <c r="I1901" s="103"/>
      <c r="J1901" s="103"/>
      <c r="K1901" s="103"/>
    </row>
    <row r="1902" spans="1:11" s="3" customFormat="1" x14ac:dyDescent="0.25">
      <c r="A1902" s="23" t="s">
        <v>3670</v>
      </c>
      <c r="B1902" s="24" t="s">
        <v>3671</v>
      </c>
      <c r="C1902" s="25"/>
      <c r="D1902" s="26"/>
      <c r="E1902" s="26"/>
      <c r="F1902" s="27"/>
      <c r="H1902" s="103"/>
      <c r="I1902" s="103"/>
      <c r="J1902" s="103"/>
      <c r="K1902" s="103"/>
    </row>
    <row r="1903" spans="1:11" s="3" customFormat="1" x14ac:dyDescent="0.25">
      <c r="A1903" s="23" t="s">
        <v>3672</v>
      </c>
      <c r="B1903" s="24" t="s">
        <v>3673</v>
      </c>
      <c r="C1903" s="25"/>
      <c r="D1903" s="26"/>
      <c r="E1903" s="26"/>
      <c r="F1903" s="27"/>
      <c r="H1903" s="103"/>
      <c r="I1903" s="103"/>
      <c r="J1903" s="103"/>
      <c r="K1903" s="103"/>
    </row>
    <row r="1904" spans="1:11" s="3" customFormat="1" x14ac:dyDescent="0.25">
      <c r="A1904" s="23" t="s">
        <v>3674</v>
      </c>
      <c r="B1904" s="24" t="s">
        <v>3675</v>
      </c>
      <c r="C1904" s="25"/>
      <c r="D1904" s="26"/>
      <c r="E1904" s="26"/>
      <c r="F1904" s="27"/>
      <c r="H1904" s="103"/>
      <c r="I1904" s="103"/>
      <c r="J1904" s="103"/>
      <c r="K1904" s="103"/>
    </row>
    <row r="1905" spans="1:11" s="3" customFormat="1" x14ac:dyDescent="0.25">
      <c r="A1905" s="23" t="s">
        <v>3676</v>
      </c>
      <c r="B1905" s="24" t="s">
        <v>3677</v>
      </c>
      <c r="C1905" s="25"/>
      <c r="D1905" s="26"/>
      <c r="E1905" s="26"/>
      <c r="F1905" s="27"/>
      <c r="H1905" s="103"/>
      <c r="I1905" s="103"/>
      <c r="J1905" s="103"/>
      <c r="K1905" s="103"/>
    </row>
    <row r="1906" spans="1:11" s="3" customFormat="1" x14ac:dyDescent="0.25">
      <c r="A1906" s="23" t="s">
        <v>3678</v>
      </c>
      <c r="B1906" s="24" t="s">
        <v>3679</v>
      </c>
      <c r="C1906" s="25"/>
      <c r="D1906" s="26"/>
      <c r="E1906" s="26"/>
      <c r="F1906" s="27"/>
      <c r="H1906" s="103"/>
      <c r="I1906" s="103"/>
      <c r="J1906" s="103"/>
      <c r="K1906" s="103"/>
    </row>
    <row r="1907" spans="1:11" s="3" customFormat="1" x14ac:dyDescent="0.25">
      <c r="A1907" s="23" t="s">
        <v>3680</v>
      </c>
      <c r="B1907" s="24" t="s">
        <v>3681</v>
      </c>
      <c r="C1907" s="25"/>
      <c r="D1907" s="26"/>
      <c r="E1907" s="26"/>
      <c r="F1907" s="27"/>
      <c r="H1907" s="103"/>
      <c r="I1907" s="103"/>
      <c r="J1907" s="103"/>
      <c r="K1907" s="103"/>
    </row>
    <row r="1908" spans="1:11" s="3" customFormat="1" ht="24" x14ac:dyDescent="0.25">
      <c r="A1908" s="23" t="s">
        <v>3682</v>
      </c>
      <c r="B1908" s="28" t="s">
        <v>3683</v>
      </c>
      <c r="C1908" s="25"/>
      <c r="D1908" s="26"/>
      <c r="E1908" s="26"/>
      <c r="F1908" s="27"/>
      <c r="H1908" s="103"/>
      <c r="I1908" s="103"/>
      <c r="J1908" s="103"/>
      <c r="K1908" s="103"/>
    </row>
    <row r="1909" spans="1:11" s="3" customFormat="1" x14ac:dyDescent="0.25">
      <c r="A1909" s="23" t="s">
        <v>3684</v>
      </c>
      <c r="B1909" s="24" t="s">
        <v>3685</v>
      </c>
      <c r="C1909" s="25"/>
      <c r="D1909" s="26"/>
      <c r="E1909" s="26"/>
      <c r="F1909" s="27"/>
      <c r="H1909" s="103"/>
      <c r="I1909" s="103"/>
      <c r="J1909" s="103"/>
      <c r="K1909" s="103"/>
    </row>
    <row r="1910" spans="1:11" s="3" customFormat="1" x14ac:dyDescent="0.25">
      <c r="A1910" s="23" t="s">
        <v>3686</v>
      </c>
      <c r="B1910" s="24" t="s">
        <v>3687</v>
      </c>
      <c r="C1910" s="25"/>
      <c r="D1910" s="26"/>
      <c r="E1910" s="26"/>
      <c r="F1910" s="27"/>
      <c r="H1910" s="103"/>
      <c r="I1910" s="103"/>
      <c r="J1910" s="103"/>
      <c r="K1910" s="103"/>
    </row>
    <row r="1911" spans="1:11" s="3" customFormat="1" x14ac:dyDescent="0.25">
      <c r="A1911" s="23" t="s">
        <v>3688</v>
      </c>
      <c r="B1911" s="24" t="s">
        <v>3689</v>
      </c>
      <c r="C1911" s="25"/>
      <c r="D1911" s="26"/>
      <c r="E1911" s="26"/>
      <c r="F1911" s="27"/>
      <c r="H1911" s="103"/>
      <c r="I1911" s="103"/>
      <c r="J1911" s="103"/>
      <c r="K1911" s="103"/>
    </row>
    <row r="1912" spans="1:11" s="3" customFormat="1" x14ac:dyDescent="0.25">
      <c r="A1912" s="23" t="s">
        <v>3690</v>
      </c>
      <c r="B1912" s="24" t="s">
        <v>3691</v>
      </c>
      <c r="C1912" s="25"/>
      <c r="D1912" s="26"/>
      <c r="E1912" s="26"/>
      <c r="F1912" s="27"/>
      <c r="H1912" s="103"/>
      <c r="I1912" s="103"/>
      <c r="J1912" s="103"/>
      <c r="K1912" s="103"/>
    </row>
    <row r="1913" spans="1:11" s="3" customFormat="1" x14ac:dyDescent="0.25">
      <c r="A1913" s="23" t="s">
        <v>3692</v>
      </c>
      <c r="B1913" s="24" t="s">
        <v>3693</v>
      </c>
      <c r="C1913" s="25"/>
      <c r="D1913" s="26"/>
      <c r="E1913" s="26"/>
      <c r="F1913" s="27"/>
      <c r="H1913" s="103"/>
      <c r="I1913" s="103"/>
      <c r="J1913" s="103"/>
      <c r="K1913" s="103"/>
    </row>
    <row r="1914" spans="1:11" s="3" customFormat="1" x14ac:dyDescent="0.25">
      <c r="A1914" s="23" t="s">
        <v>3694</v>
      </c>
      <c r="B1914" s="24" t="s">
        <v>3695</v>
      </c>
      <c r="C1914" s="25"/>
      <c r="D1914" s="26"/>
      <c r="E1914" s="26"/>
      <c r="F1914" s="27"/>
      <c r="H1914" s="103"/>
      <c r="I1914" s="103"/>
      <c r="J1914" s="103"/>
      <c r="K1914" s="103"/>
    </row>
    <row r="1915" spans="1:11" s="3" customFormat="1" x14ac:dyDescent="0.25">
      <c r="A1915" s="23" t="s">
        <v>3696</v>
      </c>
      <c r="B1915" s="24" t="s">
        <v>3697</v>
      </c>
      <c r="C1915" s="25"/>
      <c r="D1915" s="26"/>
      <c r="E1915" s="26"/>
      <c r="F1915" s="27"/>
      <c r="H1915" s="103"/>
      <c r="I1915" s="103"/>
      <c r="J1915" s="103"/>
      <c r="K1915" s="103"/>
    </row>
    <row r="1916" spans="1:11" s="3" customFormat="1" x14ac:dyDescent="0.25">
      <c r="A1916" s="23" t="s">
        <v>3698</v>
      </c>
      <c r="B1916" s="24" t="s">
        <v>3699</v>
      </c>
      <c r="C1916" s="25"/>
      <c r="D1916" s="26"/>
      <c r="E1916" s="26"/>
      <c r="F1916" s="27"/>
      <c r="H1916" s="103"/>
      <c r="I1916" s="103"/>
      <c r="J1916" s="103"/>
      <c r="K1916" s="103"/>
    </row>
    <row r="1917" spans="1:11" s="3" customFormat="1" x14ac:dyDescent="0.25">
      <c r="A1917" s="23" t="s">
        <v>3700</v>
      </c>
      <c r="B1917" s="53" t="s">
        <v>3701</v>
      </c>
      <c r="C1917" s="25"/>
      <c r="D1917" s="26"/>
      <c r="E1917" s="26"/>
      <c r="F1917" s="27"/>
      <c r="H1917" s="103"/>
      <c r="I1917" s="103"/>
      <c r="J1917" s="103"/>
      <c r="K1917" s="103"/>
    </row>
    <row r="1918" spans="1:11" s="3" customFormat="1" x14ac:dyDescent="0.25">
      <c r="A1918" s="47"/>
      <c r="B1918" s="97" t="s">
        <v>3702</v>
      </c>
      <c r="C1918" s="41"/>
      <c r="D1918" s="42"/>
      <c r="E1918" s="42"/>
      <c r="F1918" s="43"/>
      <c r="H1918" s="103"/>
      <c r="I1918" s="103"/>
      <c r="J1918" s="103"/>
      <c r="K1918" s="103"/>
    </row>
    <row r="1919" spans="1:11" s="3" customFormat="1" x14ac:dyDescent="0.25">
      <c r="A1919" s="47"/>
      <c r="B1919" s="19" t="s">
        <v>3703</v>
      </c>
      <c r="C1919" s="41">
        <f>SUM(C1920:C1921)</f>
        <v>0</v>
      </c>
      <c r="D1919" s="42"/>
      <c r="E1919" s="42"/>
      <c r="F1919" s="43"/>
      <c r="H1919" s="103"/>
      <c r="I1919" s="103"/>
      <c r="J1919" s="103"/>
      <c r="K1919" s="103"/>
    </row>
    <row r="1920" spans="1:11" s="3" customFormat="1" x14ac:dyDescent="0.25">
      <c r="A1920" s="23" t="s">
        <v>3704</v>
      </c>
      <c r="B1920" s="24" t="s">
        <v>3705</v>
      </c>
      <c r="C1920" s="25"/>
      <c r="D1920" s="26"/>
      <c r="E1920" s="26"/>
      <c r="F1920" s="27"/>
      <c r="H1920" s="103"/>
      <c r="I1920" s="103"/>
      <c r="J1920" s="103"/>
      <c r="K1920" s="103"/>
    </row>
    <row r="1921" spans="1:11" s="3" customFormat="1" x14ac:dyDescent="0.25">
      <c r="A1921" s="23" t="s">
        <v>3706</v>
      </c>
      <c r="B1921" s="53" t="s">
        <v>3707</v>
      </c>
      <c r="C1921" s="25"/>
      <c r="D1921" s="26"/>
      <c r="E1921" s="26"/>
      <c r="F1921" s="27"/>
      <c r="H1921" s="103"/>
      <c r="I1921" s="103"/>
      <c r="J1921" s="103"/>
      <c r="K1921" s="103"/>
    </row>
    <row r="1922" spans="1:11" s="3" customFormat="1" x14ac:dyDescent="0.25">
      <c r="A1922" s="47"/>
      <c r="B1922" s="102" t="s">
        <v>3708</v>
      </c>
      <c r="C1922" s="41">
        <f>SUM(C1923:C1960)</f>
        <v>0</v>
      </c>
      <c r="D1922" s="42"/>
      <c r="E1922" s="42"/>
      <c r="F1922" s="43"/>
      <c r="H1922" s="103"/>
      <c r="I1922" s="103"/>
      <c r="J1922" s="103"/>
      <c r="K1922" s="103"/>
    </row>
    <row r="1923" spans="1:11" s="3" customFormat="1" x14ac:dyDescent="0.25">
      <c r="A1923" s="23" t="s">
        <v>3709</v>
      </c>
      <c r="B1923" s="24" t="s">
        <v>3710</v>
      </c>
      <c r="C1923" s="25"/>
      <c r="D1923" s="26"/>
      <c r="E1923" s="26"/>
      <c r="F1923" s="27"/>
      <c r="H1923" s="103"/>
      <c r="I1923" s="103"/>
      <c r="J1923" s="103"/>
      <c r="K1923" s="103"/>
    </row>
    <row r="1924" spans="1:11" s="3" customFormat="1" x14ac:dyDescent="0.25">
      <c r="A1924" s="23" t="s">
        <v>3711</v>
      </c>
      <c r="B1924" s="24" t="s">
        <v>3712</v>
      </c>
      <c r="C1924" s="25"/>
      <c r="D1924" s="26"/>
      <c r="E1924" s="26"/>
      <c r="F1924" s="27"/>
      <c r="H1924" s="103"/>
      <c r="I1924" s="103"/>
      <c r="J1924" s="103"/>
      <c r="K1924" s="103"/>
    </row>
    <row r="1925" spans="1:11" s="3" customFormat="1" x14ac:dyDescent="0.25">
      <c r="A1925" s="23" t="s">
        <v>3713</v>
      </c>
      <c r="B1925" s="24" t="s">
        <v>3714</v>
      </c>
      <c r="C1925" s="25"/>
      <c r="D1925" s="26"/>
      <c r="E1925" s="26"/>
      <c r="F1925" s="27"/>
      <c r="H1925" s="103"/>
      <c r="I1925" s="103"/>
      <c r="J1925" s="103"/>
      <c r="K1925" s="103"/>
    </row>
    <row r="1926" spans="1:11" s="3" customFormat="1" x14ac:dyDescent="0.25">
      <c r="A1926" s="23" t="s">
        <v>3715</v>
      </c>
      <c r="B1926" s="24" t="s">
        <v>3716</v>
      </c>
      <c r="C1926" s="25"/>
      <c r="D1926" s="26"/>
      <c r="E1926" s="26"/>
      <c r="F1926" s="27"/>
      <c r="H1926" s="103"/>
      <c r="I1926" s="103"/>
      <c r="J1926" s="103"/>
      <c r="K1926" s="103"/>
    </row>
    <row r="1927" spans="1:11" s="3" customFormat="1" x14ac:dyDescent="0.25">
      <c r="A1927" s="23" t="s">
        <v>3717</v>
      </c>
      <c r="B1927" s="24" t="s">
        <v>3718</v>
      </c>
      <c r="C1927" s="25"/>
      <c r="D1927" s="26"/>
      <c r="E1927" s="26"/>
      <c r="F1927" s="27"/>
      <c r="H1927" s="103"/>
      <c r="I1927" s="103"/>
      <c r="J1927" s="103"/>
      <c r="K1927" s="103"/>
    </row>
    <row r="1928" spans="1:11" s="3" customFormat="1" x14ac:dyDescent="0.25">
      <c r="A1928" s="23" t="s">
        <v>3719</v>
      </c>
      <c r="B1928" s="24" t="s">
        <v>3720</v>
      </c>
      <c r="C1928" s="25"/>
      <c r="D1928" s="26"/>
      <c r="E1928" s="26"/>
      <c r="F1928" s="27"/>
      <c r="H1928" s="103"/>
      <c r="I1928" s="103"/>
      <c r="J1928" s="103"/>
      <c r="K1928" s="103"/>
    </row>
    <row r="1929" spans="1:11" s="3" customFormat="1" x14ac:dyDescent="0.25">
      <c r="A1929" s="23" t="s">
        <v>3721</v>
      </c>
      <c r="B1929" s="24" t="s">
        <v>3722</v>
      </c>
      <c r="C1929" s="25"/>
      <c r="D1929" s="26"/>
      <c r="E1929" s="26"/>
      <c r="F1929" s="27"/>
      <c r="H1929" s="103"/>
      <c r="I1929" s="103"/>
      <c r="J1929" s="103"/>
      <c r="K1929" s="103"/>
    </row>
    <row r="1930" spans="1:11" s="3" customFormat="1" x14ac:dyDescent="0.25">
      <c r="A1930" s="23" t="s">
        <v>3723</v>
      </c>
      <c r="B1930" s="24" t="s">
        <v>3724</v>
      </c>
      <c r="C1930" s="25"/>
      <c r="D1930" s="26"/>
      <c r="E1930" s="26"/>
      <c r="F1930" s="27"/>
      <c r="H1930" s="103"/>
      <c r="I1930" s="103"/>
      <c r="J1930" s="103"/>
      <c r="K1930" s="103"/>
    </row>
    <row r="1931" spans="1:11" s="3" customFormat="1" x14ac:dyDescent="0.25">
      <c r="A1931" s="23" t="s">
        <v>3725</v>
      </c>
      <c r="B1931" s="24" t="s">
        <v>3726</v>
      </c>
      <c r="C1931" s="25"/>
      <c r="D1931" s="26"/>
      <c r="E1931" s="26"/>
      <c r="F1931" s="27"/>
      <c r="H1931" s="103"/>
      <c r="I1931" s="103"/>
      <c r="J1931" s="103"/>
      <c r="K1931" s="103"/>
    </row>
    <row r="1932" spans="1:11" s="3" customFormat="1" x14ac:dyDescent="0.25">
      <c r="A1932" s="23" t="s">
        <v>3727</v>
      </c>
      <c r="B1932" s="24" t="s">
        <v>3728</v>
      </c>
      <c r="C1932" s="25"/>
      <c r="D1932" s="26"/>
      <c r="E1932" s="26"/>
      <c r="F1932" s="27"/>
      <c r="H1932" s="103"/>
      <c r="I1932" s="103"/>
      <c r="J1932" s="103"/>
      <c r="K1932" s="103"/>
    </row>
    <row r="1933" spans="1:11" s="3" customFormat="1" x14ac:dyDescent="0.25">
      <c r="A1933" s="23" t="s">
        <v>3729</v>
      </c>
      <c r="B1933" s="24" t="s">
        <v>3730</v>
      </c>
      <c r="C1933" s="25"/>
      <c r="D1933" s="26"/>
      <c r="E1933" s="26"/>
      <c r="F1933" s="27"/>
      <c r="H1933" s="103"/>
      <c r="I1933" s="103"/>
      <c r="J1933" s="103"/>
      <c r="K1933" s="103"/>
    </row>
    <row r="1934" spans="1:11" s="3" customFormat="1" x14ac:dyDescent="0.25">
      <c r="A1934" s="23" t="s">
        <v>3731</v>
      </c>
      <c r="B1934" s="24" t="s">
        <v>3732</v>
      </c>
      <c r="C1934" s="25"/>
      <c r="D1934" s="26"/>
      <c r="E1934" s="26"/>
      <c r="F1934" s="27"/>
      <c r="H1934" s="103"/>
      <c r="I1934" s="103"/>
      <c r="J1934" s="103"/>
      <c r="K1934" s="103"/>
    </row>
    <row r="1935" spans="1:11" s="3" customFormat="1" x14ac:dyDescent="0.25">
      <c r="A1935" s="23" t="s">
        <v>3733</v>
      </c>
      <c r="B1935" s="24" t="s">
        <v>3734</v>
      </c>
      <c r="C1935" s="25"/>
      <c r="D1935" s="26"/>
      <c r="E1935" s="26"/>
      <c r="F1935" s="27"/>
      <c r="H1935" s="103"/>
      <c r="I1935" s="103"/>
      <c r="J1935" s="103"/>
      <c r="K1935" s="103"/>
    </row>
    <row r="1936" spans="1:11" s="3" customFormat="1" x14ac:dyDescent="0.25">
      <c r="A1936" s="23" t="s">
        <v>3735</v>
      </c>
      <c r="B1936" s="24" t="s">
        <v>3736</v>
      </c>
      <c r="C1936" s="25"/>
      <c r="D1936" s="26"/>
      <c r="E1936" s="26"/>
      <c r="F1936" s="27"/>
      <c r="H1936" s="103"/>
      <c r="I1936" s="103"/>
      <c r="J1936" s="103"/>
      <c r="K1936" s="103"/>
    </row>
    <row r="1937" spans="1:11" s="3" customFormat="1" x14ac:dyDescent="0.25">
      <c r="A1937" s="23" t="s">
        <v>3737</v>
      </c>
      <c r="B1937" s="24" t="s">
        <v>3710</v>
      </c>
      <c r="C1937" s="25"/>
      <c r="D1937" s="26"/>
      <c r="E1937" s="26"/>
      <c r="F1937" s="27"/>
      <c r="H1937" s="103"/>
      <c r="I1937" s="103"/>
      <c r="J1937" s="103"/>
      <c r="K1937" s="103"/>
    </row>
    <row r="1938" spans="1:11" s="3" customFormat="1" x14ac:dyDescent="0.25">
      <c r="A1938" s="23" t="s">
        <v>3738</v>
      </c>
      <c r="B1938" s="24" t="s">
        <v>3739</v>
      </c>
      <c r="C1938" s="25"/>
      <c r="D1938" s="26"/>
      <c r="E1938" s="26"/>
      <c r="F1938" s="27"/>
      <c r="H1938" s="103"/>
      <c r="I1938" s="103"/>
      <c r="J1938" s="103"/>
      <c r="K1938" s="103"/>
    </row>
    <row r="1939" spans="1:11" s="3" customFormat="1" x14ac:dyDescent="0.25">
      <c r="A1939" s="23" t="s">
        <v>3740</v>
      </c>
      <c r="B1939" s="24" t="s">
        <v>3741</v>
      </c>
      <c r="C1939" s="25"/>
      <c r="D1939" s="26"/>
      <c r="E1939" s="26"/>
      <c r="F1939" s="27"/>
      <c r="H1939" s="103"/>
      <c r="I1939" s="103"/>
      <c r="J1939" s="103"/>
      <c r="K1939" s="103"/>
    </row>
    <row r="1940" spans="1:11" s="3" customFormat="1" x14ac:dyDescent="0.25">
      <c r="A1940" s="23" t="s">
        <v>3742</v>
      </c>
      <c r="B1940" s="24" t="s">
        <v>3743</v>
      </c>
      <c r="C1940" s="25"/>
      <c r="D1940" s="26"/>
      <c r="E1940" s="26"/>
      <c r="F1940" s="27"/>
      <c r="H1940" s="103"/>
      <c r="I1940" s="103"/>
      <c r="J1940" s="103"/>
      <c r="K1940" s="103"/>
    </row>
    <row r="1941" spans="1:11" s="3" customFormat="1" x14ac:dyDescent="0.25">
      <c r="A1941" s="23" t="s">
        <v>3744</v>
      </c>
      <c r="B1941" s="24" t="s">
        <v>3745</v>
      </c>
      <c r="C1941" s="25"/>
      <c r="D1941" s="26"/>
      <c r="E1941" s="26"/>
      <c r="F1941" s="27"/>
      <c r="H1941" s="103"/>
      <c r="I1941" s="103"/>
      <c r="J1941" s="103"/>
      <c r="K1941" s="103"/>
    </row>
    <row r="1942" spans="1:11" s="3" customFormat="1" x14ac:dyDescent="0.25">
      <c r="A1942" s="23" t="s">
        <v>3746</v>
      </c>
      <c r="B1942" s="24" t="s">
        <v>3747</v>
      </c>
      <c r="C1942" s="25"/>
      <c r="D1942" s="26"/>
      <c r="E1942" s="26"/>
      <c r="F1942" s="27"/>
      <c r="H1942" s="103"/>
      <c r="I1942" s="103"/>
      <c r="J1942" s="103"/>
      <c r="K1942" s="103"/>
    </row>
    <row r="1943" spans="1:11" s="3" customFormat="1" x14ac:dyDescent="0.25">
      <c r="A1943" s="23" t="s">
        <v>3748</v>
      </c>
      <c r="B1943" s="24" t="s">
        <v>3749</v>
      </c>
      <c r="C1943" s="25"/>
      <c r="D1943" s="26"/>
      <c r="E1943" s="26"/>
      <c r="F1943" s="27"/>
      <c r="H1943" s="103"/>
      <c r="I1943" s="103"/>
      <c r="J1943" s="103"/>
      <c r="K1943" s="103"/>
    </row>
    <row r="1944" spans="1:11" s="3" customFormat="1" x14ac:dyDescent="0.25">
      <c r="A1944" s="23" t="s">
        <v>3750</v>
      </c>
      <c r="B1944" s="24" t="s">
        <v>3751</v>
      </c>
      <c r="C1944" s="25"/>
      <c r="D1944" s="26"/>
      <c r="E1944" s="26"/>
      <c r="F1944" s="27"/>
      <c r="H1944" s="103"/>
      <c r="I1944" s="103"/>
      <c r="J1944" s="103"/>
      <c r="K1944" s="103"/>
    </row>
    <row r="1945" spans="1:11" s="3" customFormat="1" x14ac:dyDescent="0.25">
      <c r="A1945" s="23" t="s">
        <v>3752</v>
      </c>
      <c r="B1945" s="24" t="s">
        <v>3753</v>
      </c>
      <c r="C1945" s="25"/>
      <c r="D1945" s="26"/>
      <c r="E1945" s="26"/>
      <c r="F1945" s="27"/>
      <c r="H1945" s="103"/>
      <c r="I1945" s="103"/>
      <c r="J1945" s="103"/>
      <c r="K1945" s="103"/>
    </row>
    <row r="1946" spans="1:11" s="3" customFormat="1" x14ac:dyDescent="0.25">
      <c r="A1946" s="23" t="s">
        <v>3754</v>
      </c>
      <c r="B1946" s="24" t="s">
        <v>3755</v>
      </c>
      <c r="C1946" s="25"/>
      <c r="D1946" s="26"/>
      <c r="E1946" s="26"/>
      <c r="F1946" s="27"/>
      <c r="H1946" s="103"/>
      <c r="I1946" s="103"/>
      <c r="J1946" s="103"/>
      <c r="K1946" s="103"/>
    </row>
    <row r="1947" spans="1:11" s="3" customFormat="1" x14ac:dyDescent="0.25">
      <c r="A1947" s="23" t="s">
        <v>3756</v>
      </c>
      <c r="B1947" s="24" t="s">
        <v>3757</v>
      </c>
      <c r="C1947" s="25"/>
      <c r="D1947" s="26"/>
      <c r="E1947" s="26"/>
      <c r="F1947" s="27"/>
      <c r="H1947" s="103"/>
      <c r="I1947" s="103"/>
      <c r="J1947" s="103"/>
      <c r="K1947" s="103"/>
    </row>
    <row r="1948" spans="1:11" s="3" customFormat="1" x14ac:dyDescent="0.25">
      <c r="A1948" s="23" t="s">
        <v>3758</v>
      </c>
      <c r="B1948" s="24" t="s">
        <v>3759</v>
      </c>
      <c r="C1948" s="25"/>
      <c r="D1948" s="26"/>
      <c r="E1948" s="26"/>
      <c r="F1948" s="27"/>
      <c r="H1948" s="103"/>
      <c r="I1948" s="103"/>
      <c r="J1948" s="103"/>
      <c r="K1948" s="103"/>
    </row>
    <row r="1949" spans="1:11" s="3" customFormat="1" x14ac:dyDescent="0.25">
      <c r="A1949" s="23" t="s">
        <v>3760</v>
      </c>
      <c r="B1949" s="24" t="s">
        <v>3761</v>
      </c>
      <c r="C1949" s="25"/>
      <c r="D1949" s="26"/>
      <c r="E1949" s="26"/>
      <c r="F1949" s="27"/>
      <c r="H1949" s="103"/>
      <c r="I1949" s="103"/>
      <c r="J1949" s="103"/>
      <c r="K1949" s="103"/>
    </row>
    <row r="1950" spans="1:11" s="3" customFormat="1" x14ac:dyDescent="0.25">
      <c r="A1950" s="23" t="s">
        <v>3762</v>
      </c>
      <c r="B1950" s="24" t="s">
        <v>3763</v>
      </c>
      <c r="C1950" s="25"/>
      <c r="D1950" s="26"/>
      <c r="E1950" s="26"/>
      <c r="F1950" s="27"/>
      <c r="H1950" s="103"/>
      <c r="I1950" s="103"/>
      <c r="J1950" s="103"/>
      <c r="K1950" s="103"/>
    </row>
    <row r="1951" spans="1:11" s="3" customFormat="1" x14ac:dyDescent="0.25">
      <c r="A1951" s="23" t="s">
        <v>3764</v>
      </c>
      <c r="B1951" s="24" t="s">
        <v>3765</v>
      </c>
      <c r="C1951" s="25"/>
      <c r="D1951" s="26"/>
      <c r="E1951" s="26"/>
      <c r="F1951" s="27"/>
      <c r="H1951" s="103"/>
      <c r="I1951" s="103"/>
      <c r="J1951" s="103"/>
      <c r="K1951" s="103"/>
    </row>
    <row r="1952" spans="1:11" s="3" customFormat="1" x14ac:dyDescent="0.25">
      <c r="A1952" s="23" t="s">
        <v>3766</v>
      </c>
      <c r="B1952" s="24" t="s">
        <v>3767</v>
      </c>
      <c r="C1952" s="25"/>
      <c r="D1952" s="26"/>
      <c r="E1952" s="26"/>
      <c r="F1952" s="27"/>
      <c r="H1952" s="103"/>
      <c r="I1952" s="103"/>
      <c r="J1952" s="103"/>
      <c r="K1952" s="103"/>
    </row>
    <row r="1953" spans="1:11" s="3" customFormat="1" x14ac:dyDescent="0.25">
      <c r="A1953" s="23" t="s">
        <v>3768</v>
      </c>
      <c r="B1953" s="24" t="s">
        <v>3769</v>
      </c>
      <c r="C1953" s="25"/>
      <c r="D1953" s="26"/>
      <c r="E1953" s="26"/>
      <c r="F1953" s="27"/>
      <c r="H1953" s="103"/>
      <c r="I1953" s="103"/>
      <c r="J1953" s="103"/>
      <c r="K1953" s="103"/>
    </row>
    <row r="1954" spans="1:11" s="3" customFormat="1" x14ac:dyDescent="0.25">
      <c r="A1954" s="23" t="s">
        <v>3770</v>
      </c>
      <c r="B1954" s="24" t="s">
        <v>3771</v>
      </c>
      <c r="C1954" s="25"/>
      <c r="D1954" s="26"/>
      <c r="E1954" s="26"/>
      <c r="F1954" s="27"/>
      <c r="H1954" s="103"/>
      <c r="I1954" s="103"/>
      <c r="J1954" s="103"/>
      <c r="K1954" s="103"/>
    </row>
    <row r="1955" spans="1:11" s="3" customFormat="1" x14ac:dyDescent="0.25">
      <c r="A1955" s="23" t="s">
        <v>3772</v>
      </c>
      <c r="B1955" s="24" t="s">
        <v>3773</v>
      </c>
      <c r="C1955" s="25"/>
      <c r="D1955" s="26"/>
      <c r="E1955" s="26"/>
      <c r="F1955" s="27"/>
      <c r="H1955" s="103"/>
      <c r="I1955" s="103"/>
      <c r="J1955" s="103"/>
      <c r="K1955" s="103"/>
    </row>
    <row r="1956" spans="1:11" s="3" customFormat="1" x14ac:dyDescent="0.25">
      <c r="A1956" s="23" t="s">
        <v>3774</v>
      </c>
      <c r="B1956" s="24" t="s">
        <v>3775</v>
      </c>
      <c r="C1956" s="25"/>
      <c r="D1956" s="26"/>
      <c r="E1956" s="26"/>
      <c r="F1956" s="27"/>
      <c r="H1956" s="103"/>
      <c r="I1956" s="103"/>
      <c r="J1956" s="103"/>
      <c r="K1956" s="103"/>
    </row>
    <row r="1957" spans="1:11" s="3" customFormat="1" x14ac:dyDescent="0.25">
      <c r="A1957" s="23" t="s">
        <v>3776</v>
      </c>
      <c r="B1957" s="24" t="s">
        <v>3777</v>
      </c>
      <c r="C1957" s="25"/>
      <c r="D1957" s="26"/>
      <c r="E1957" s="26"/>
      <c r="F1957" s="27"/>
      <c r="H1957" s="103"/>
      <c r="I1957" s="103"/>
      <c r="J1957" s="103"/>
      <c r="K1957" s="103"/>
    </row>
    <row r="1958" spans="1:11" s="3" customFormat="1" x14ac:dyDescent="0.25">
      <c r="A1958" s="23" t="s">
        <v>3778</v>
      </c>
      <c r="B1958" s="24" t="s">
        <v>3779</v>
      </c>
      <c r="C1958" s="25"/>
      <c r="D1958" s="26"/>
      <c r="E1958" s="26"/>
      <c r="F1958" s="27"/>
      <c r="H1958" s="103"/>
      <c r="I1958" s="103"/>
      <c r="J1958" s="103"/>
      <c r="K1958" s="103"/>
    </row>
    <row r="1959" spans="1:11" s="3" customFormat="1" x14ac:dyDescent="0.25">
      <c r="A1959" s="23" t="s">
        <v>3780</v>
      </c>
      <c r="B1959" s="24" t="s">
        <v>3781</v>
      </c>
      <c r="C1959" s="25"/>
      <c r="D1959" s="26"/>
      <c r="E1959" s="26"/>
      <c r="F1959" s="27"/>
      <c r="H1959" s="103"/>
      <c r="I1959" s="103"/>
      <c r="J1959" s="103"/>
      <c r="K1959" s="103"/>
    </row>
    <row r="1960" spans="1:11" s="3" customFormat="1" ht="24" x14ac:dyDescent="0.25">
      <c r="A1960" s="23" t="s">
        <v>3782</v>
      </c>
      <c r="B1960" s="95" t="s">
        <v>3783</v>
      </c>
      <c r="C1960" s="25"/>
      <c r="D1960" s="26"/>
      <c r="E1960" s="26"/>
      <c r="F1960" s="27"/>
      <c r="H1960" s="103"/>
      <c r="I1960" s="103"/>
      <c r="J1960" s="103"/>
      <c r="K1960" s="103"/>
    </row>
    <row r="1961" spans="1:11" s="3" customFormat="1" x14ac:dyDescent="0.25">
      <c r="A1961" s="47"/>
      <c r="B1961" s="102" t="s">
        <v>3784</v>
      </c>
      <c r="C1961" s="41">
        <f>SUM(C1962:C1966)</f>
        <v>0</v>
      </c>
      <c r="D1961" s="42"/>
      <c r="E1961" s="42"/>
      <c r="F1961" s="43"/>
      <c r="H1961" s="103"/>
      <c r="I1961" s="103"/>
      <c r="J1961" s="103"/>
      <c r="K1961" s="103"/>
    </row>
    <row r="1962" spans="1:11" s="3" customFormat="1" x14ac:dyDescent="0.25">
      <c r="A1962" s="23" t="s">
        <v>3785</v>
      </c>
      <c r="B1962" s="24" t="s">
        <v>3786</v>
      </c>
      <c r="C1962" s="25"/>
      <c r="D1962" s="26"/>
      <c r="E1962" s="26"/>
      <c r="F1962" s="27"/>
      <c r="H1962" s="103"/>
      <c r="I1962" s="103"/>
      <c r="J1962" s="103"/>
      <c r="K1962" s="103"/>
    </row>
    <row r="1963" spans="1:11" s="3" customFormat="1" x14ac:dyDescent="0.25">
      <c r="A1963" s="23" t="s">
        <v>3787</v>
      </c>
      <c r="B1963" s="24" t="s">
        <v>3788</v>
      </c>
      <c r="C1963" s="25"/>
      <c r="D1963" s="26"/>
      <c r="E1963" s="26"/>
      <c r="F1963" s="27"/>
      <c r="H1963" s="103"/>
      <c r="I1963" s="103"/>
      <c r="J1963" s="103"/>
      <c r="K1963" s="103"/>
    </row>
    <row r="1964" spans="1:11" s="3" customFormat="1" x14ac:dyDescent="0.25">
      <c r="A1964" s="23" t="s">
        <v>3789</v>
      </c>
      <c r="B1964" s="24" t="s">
        <v>3790</v>
      </c>
      <c r="C1964" s="25"/>
      <c r="D1964" s="26"/>
      <c r="E1964" s="26"/>
      <c r="F1964" s="27"/>
      <c r="H1964" s="103"/>
      <c r="I1964" s="103"/>
      <c r="J1964" s="103"/>
      <c r="K1964" s="103"/>
    </row>
    <row r="1965" spans="1:11" s="3" customFormat="1" x14ac:dyDescent="0.25">
      <c r="A1965" s="23" t="s">
        <v>3791</v>
      </c>
      <c r="B1965" s="24" t="s">
        <v>3792</v>
      </c>
      <c r="C1965" s="25"/>
      <c r="D1965" s="26"/>
      <c r="E1965" s="26"/>
      <c r="F1965" s="27"/>
      <c r="H1965" s="103"/>
      <c r="I1965" s="103"/>
      <c r="J1965" s="103"/>
      <c r="K1965" s="103"/>
    </row>
    <row r="1966" spans="1:11" s="3" customFormat="1" x14ac:dyDescent="0.25">
      <c r="A1966" s="23" t="s">
        <v>3793</v>
      </c>
      <c r="B1966" s="36" t="s">
        <v>3794</v>
      </c>
      <c r="C1966" s="37"/>
      <c r="D1966" s="30"/>
      <c r="E1966" s="30"/>
      <c r="F1966" s="31"/>
      <c r="H1966" s="103"/>
      <c r="I1966" s="103"/>
      <c r="J1966" s="103"/>
      <c r="K1966" s="103"/>
    </row>
    <row r="1967" spans="1:11" x14ac:dyDescent="0.25">
      <c r="A1967" s="125" t="s">
        <v>3795</v>
      </c>
      <c r="B1967" s="126"/>
      <c r="C1967" s="127">
        <f>SUM(C1968:C2006)</f>
        <v>0</v>
      </c>
      <c r="D1967" s="128"/>
      <c r="E1967" s="129"/>
      <c r="F1967" s="130"/>
    </row>
    <row r="1968" spans="1:11" x14ac:dyDescent="0.25">
      <c r="A1968" s="131" t="s">
        <v>3796</v>
      </c>
      <c r="B1968" s="132" t="s">
        <v>3797</v>
      </c>
      <c r="C1968" s="133"/>
      <c r="D1968" s="108"/>
      <c r="E1968" s="109"/>
      <c r="F1968" s="110"/>
    </row>
    <row r="1969" spans="1:6" x14ac:dyDescent="0.25">
      <c r="A1969" s="134" t="s">
        <v>3798</v>
      </c>
      <c r="B1969" s="135" t="s">
        <v>3799</v>
      </c>
      <c r="C1969" s="25"/>
      <c r="D1969" s="113"/>
      <c r="E1969" s="26"/>
      <c r="F1969" s="27"/>
    </row>
    <row r="1970" spans="1:6" x14ac:dyDescent="0.25">
      <c r="A1970" s="134" t="s">
        <v>3800</v>
      </c>
      <c r="B1970" s="135" t="s">
        <v>3801</v>
      </c>
      <c r="C1970" s="25"/>
      <c r="D1970" s="113"/>
      <c r="E1970" s="26"/>
      <c r="F1970" s="27"/>
    </row>
    <row r="1971" spans="1:6" x14ac:dyDescent="0.25">
      <c r="A1971" s="134" t="s">
        <v>3802</v>
      </c>
      <c r="B1971" s="135" t="s">
        <v>3803</v>
      </c>
      <c r="C1971" s="25"/>
      <c r="D1971" s="113"/>
      <c r="E1971" s="26"/>
      <c r="F1971" s="27"/>
    </row>
    <row r="1972" spans="1:6" x14ac:dyDescent="0.25">
      <c r="A1972" s="134" t="s">
        <v>3804</v>
      </c>
      <c r="B1972" s="135" t="s">
        <v>3805</v>
      </c>
      <c r="C1972" s="25"/>
      <c r="D1972" s="113"/>
      <c r="E1972" s="26"/>
      <c r="F1972" s="27"/>
    </row>
    <row r="1973" spans="1:6" x14ac:dyDescent="0.25">
      <c r="A1973" s="134" t="s">
        <v>3806</v>
      </c>
      <c r="B1973" s="135" t="s">
        <v>3807</v>
      </c>
      <c r="C1973" s="25"/>
      <c r="D1973" s="113"/>
      <c r="E1973" s="26"/>
      <c r="F1973" s="27"/>
    </row>
    <row r="1974" spans="1:6" x14ac:dyDescent="0.25">
      <c r="A1974" s="134" t="s">
        <v>3808</v>
      </c>
      <c r="B1974" s="135" t="s">
        <v>3809</v>
      </c>
      <c r="C1974" s="25"/>
      <c r="D1974" s="113"/>
      <c r="E1974" s="26"/>
      <c r="F1974" s="27"/>
    </row>
    <row r="1975" spans="1:6" x14ac:dyDescent="0.25">
      <c r="A1975" s="134" t="s">
        <v>3810</v>
      </c>
      <c r="B1975" s="135" t="s">
        <v>3811</v>
      </c>
      <c r="C1975" s="25"/>
      <c r="D1975" s="113"/>
      <c r="E1975" s="26"/>
      <c r="F1975" s="27"/>
    </row>
    <row r="1976" spans="1:6" x14ac:dyDescent="0.25">
      <c r="A1976" s="134" t="s">
        <v>3812</v>
      </c>
      <c r="B1976" s="135" t="s">
        <v>3813</v>
      </c>
      <c r="C1976" s="25"/>
      <c r="D1976" s="113"/>
      <c r="E1976" s="26"/>
      <c r="F1976" s="27"/>
    </row>
    <row r="1977" spans="1:6" x14ac:dyDescent="0.25">
      <c r="A1977" s="134" t="s">
        <v>3814</v>
      </c>
      <c r="B1977" s="135" t="s">
        <v>3815</v>
      </c>
      <c r="C1977" s="25"/>
      <c r="D1977" s="113"/>
      <c r="E1977" s="26"/>
      <c r="F1977" s="27"/>
    </row>
    <row r="1978" spans="1:6" x14ac:dyDescent="0.25">
      <c r="A1978" s="134" t="s">
        <v>3816</v>
      </c>
      <c r="B1978" s="135" t="s">
        <v>3817</v>
      </c>
      <c r="C1978" s="25"/>
      <c r="D1978" s="113"/>
      <c r="E1978" s="26"/>
      <c r="F1978" s="27"/>
    </row>
    <row r="1979" spans="1:6" x14ac:dyDescent="0.25">
      <c r="A1979" s="134" t="s">
        <v>3818</v>
      </c>
      <c r="B1979" s="135" t="s">
        <v>3819</v>
      </c>
      <c r="C1979" s="25"/>
      <c r="D1979" s="113"/>
      <c r="E1979" s="26"/>
      <c r="F1979" s="27"/>
    </row>
    <row r="1980" spans="1:6" x14ac:dyDescent="0.25">
      <c r="A1980" s="134" t="s">
        <v>3820</v>
      </c>
      <c r="B1980" s="135" t="s">
        <v>3821</v>
      </c>
      <c r="C1980" s="25"/>
      <c r="D1980" s="113"/>
      <c r="E1980" s="26"/>
      <c r="F1980" s="27"/>
    </row>
    <row r="1981" spans="1:6" x14ac:dyDescent="0.25">
      <c r="A1981" s="134" t="s">
        <v>3822</v>
      </c>
      <c r="B1981" s="135" t="s">
        <v>3823</v>
      </c>
      <c r="C1981" s="25"/>
      <c r="D1981" s="113"/>
      <c r="E1981" s="26"/>
      <c r="F1981" s="27"/>
    </row>
    <row r="1982" spans="1:6" x14ac:dyDescent="0.25">
      <c r="A1982" s="134" t="s">
        <v>3824</v>
      </c>
      <c r="B1982" s="135" t="s">
        <v>3825</v>
      </c>
      <c r="C1982" s="25"/>
      <c r="D1982" s="113"/>
      <c r="E1982" s="26"/>
      <c r="F1982" s="27"/>
    </row>
    <row r="1983" spans="1:6" x14ac:dyDescent="0.25">
      <c r="A1983" s="134" t="s">
        <v>3826</v>
      </c>
      <c r="B1983" s="135" t="s">
        <v>3827</v>
      </c>
      <c r="C1983" s="25"/>
      <c r="D1983" s="113"/>
      <c r="E1983" s="26"/>
      <c r="F1983" s="27"/>
    </row>
    <row r="1984" spans="1:6" x14ac:dyDescent="0.25">
      <c r="A1984" s="134" t="s">
        <v>3828</v>
      </c>
      <c r="B1984" s="135" t="s">
        <v>3829</v>
      </c>
      <c r="C1984" s="25"/>
      <c r="D1984" s="113"/>
      <c r="E1984" s="26"/>
      <c r="F1984" s="27"/>
    </row>
    <row r="1985" spans="1:6" x14ac:dyDescent="0.25">
      <c r="A1985" s="134" t="s">
        <v>3830</v>
      </c>
      <c r="B1985" s="135" t="s">
        <v>3831</v>
      </c>
      <c r="C1985" s="25"/>
      <c r="D1985" s="113"/>
      <c r="E1985" s="26"/>
      <c r="F1985" s="27"/>
    </row>
    <row r="1986" spans="1:6" x14ac:dyDescent="0.25">
      <c r="A1986" s="136" t="s">
        <v>3832</v>
      </c>
      <c r="B1986" s="137" t="s">
        <v>3833</v>
      </c>
      <c r="C1986" s="25"/>
      <c r="D1986" s="113"/>
      <c r="E1986" s="26"/>
      <c r="F1986" s="27"/>
    </row>
    <row r="1987" spans="1:6" x14ac:dyDescent="0.25">
      <c r="A1987" s="134" t="s">
        <v>3834</v>
      </c>
      <c r="B1987" s="135" t="s">
        <v>3835</v>
      </c>
      <c r="C1987" s="25"/>
      <c r="D1987" s="113"/>
      <c r="E1987" s="26"/>
      <c r="F1987" s="27"/>
    </row>
    <row r="1988" spans="1:6" x14ac:dyDescent="0.25">
      <c r="A1988" s="136" t="s">
        <v>3836</v>
      </c>
      <c r="B1988" s="137" t="s">
        <v>3837</v>
      </c>
      <c r="C1988" s="25"/>
      <c r="D1988" s="113"/>
      <c r="E1988" s="26"/>
      <c r="F1988" s="27"/>
    </row>
    <row r="1989" spans="1:6" x14ac:dyDescent="0.25">
      <c r="A1989" s="136" t="s">
        <v>3838</v>
      </c>
      <c r="B1989" s="137" t="s">
        <v>3839</v>
      </c>
      <c r="C1989" s="25"/>
      <c r="D1989" s="113"/>
      <c r="E1989" s="26"/>
      <c r="F1989" s="27"/>
    </row>
    <row r="1990" spans="1:6" x14ac:dyDescent="0.25">
      <c r="A1990" s="134" t="s">
        <v>3840</v>
      </c>
      <c r="B1990" s="135" t="s">
        <v>3841</v>
      </c>
      <c r="C1990" s="25"/>
      <c r="D1990" s="113"/>
      <c r="E1990" s="26"/>
      <c r="F1990" s="27"/>
    </row>
    <row r="1991" spans="1:6" x14ac:dyDescent="0.25">
      <c r="A1991" s="134" t="s">
        <v>3842</v>
      </c>
      <c r="B1991" s="135" t="s">
        <v>3843</v>
      </c>
      <c r="C1991" s="25"/>
      <c r="D1991" s="113"/>
      <c r="E1991" s="26"/>
      <c r="F1991" s="27"/>
    </row>
    <row r="1992" spans="1:6" x14ac:dyDescent="0.25">
      <c r="A1992" s="134" t="s">
        <v>3844</v>
      </c>
      <c r="B1992" s="135" t="s">
        <v>3845</v>
      </c>
      <c r="C1992" s="25"/>
      <c r="D1992" s="113"/>
      <c r="E1992" s="26"/>
      <c r="F1992" s="27"/>
    </row>
    <row r="1993" spans="1:6" x14ac:dyDescent="0.25">
      <c r="A1993" s="136" t="s">
        <v>3846</v>
      </c>
      <c r="B1993" s="137" t="s">
        <v>3847</v>
      </c>
      <c r="C1993" s="25"/>
      <c r="D1993" s="113"/>
      <c r="E1993" s="26"/>
      <c r="F1993" s="27"/>
    </row>
    <row r="1994" spans="1:6" x14ac:dyDescent="0.25">
      <c r="A1994" s="136" t="s">
        <v>3848</v>
      </c>
      <c r="B1994" s="137" t="s">
        <v>3849</v>
      </c>
      <c r="C1994" s="25"/>
      <c r="D1994" s="113"/>
      <c r="E1994" s="26"/>
      <c r="F1994" s="27"/>
    </row>
    <row r="1995" spans="1:6" x14ac:dyDescent="0.25">
      <c r="A1995" s="134" t="s">
        <v>3850</v>
      </c>
      <c r="B1995" s="135" t="s">
        <v>3851</v>
      </c>
      <c r="C1995" s="25"/>
      <c r="D1995" s="113"/>
      <c r="E1995" s="26"/>
      <c r="F1995" s="27"/>
    </row>
    <row r="1996" spans="1:6" ht="12" customHeight="1" x14ac:dyDescent="0.25">
      <c r="A1996" s="134" t="s">
        <v>3852</v>
      </c>
      <c r="B1996" s="135" t="s">
        <v>3853</v>
      </c>
      <c r="C1996" s="25"/>
      <c r="D1996" s="113"/>
      <c r="E1996" s="26"/>
      <c r="F1996" s="27"/>
    </row>
    <row r="1997" spans="1:6" x14ac:dyDescent="0.25">
      <c r="A1997" s="134" t="s">
        <v>3854</v>
      </c>
      <c r="B1997" s="135" t="s">
        <v>3855</v>
      </c>
      <c r="C1997" s="25"/>
      <c r="D1997" s="113"/>
      <c r="E1997" s="26"/>
      <c r="F1997" s="27"/>
    </row>
    <row r="1998" spans="1:6" x14ac:dyDescent="0.25">
      <c r="A1998" s="134" t="s">
        <v>3856</v>
      </c>
      <c r="B1998" s="135" t="s">
        <v>3857</v>
      </c>
      <c r="C1998" s="25"/>
      <c r="D1998" s="113"/>
      <c r="E1998" s="26"/>
      <c r="F1998" s="27"/>
    </row>
    <row r="1999" spans="1:6" x14ac:dyDescent="0.25">
      <c r="A1999" s="134" t="s">
        <v>3858</v>
      </c>
      <c r="B1999" s="135" t="s">
        <v>3859</v>
      </c>
      <c r="C1999" s="25"/>
      <c r="D1999" s="113"/>
      <c r="E1999" s="26"/>
      <c r="F1999" s="27"/>
    </row>
    <row r="2000" spans="1:6" x14ac:dyDescent="0.25">
      <c r="A2000" s="134" t="s">
        <v>3860</v>
      </c>
      <c r="B2000" s="135" t="s">
        <v>3861</v>
      </c>
      <c r="C2000" s="25"/>
      <c r="D2000" s="113"/>
      <c r="E2000" s="26"/>
      <c r="F2000" s="27"/>
    </row>
    <row r="2001" spans="1:6" x14ac:dyDescent="0.25">
      <c r="A2001" s="134" t="s">
        <v>3862</v>
      </c>
      <c r="B2001" s="135" t="s">
        <v>3863</v>
      </c>
      <c r="C2001" s="25"/>
      <c r="D2001" s="113"/>
      <c r="E2001" s="26"/>
      <c r="F2001" s="27"/>
    </row>
    <row r="2002" spans="1:6" x14ac:dyDescent="0.25">
      <c r="A2002" s="134" t="s">
        <v>3864</v>
      </c>
      <c r="B2002" s="135" t="s">
        <v>3865</v>
      </c>
      <c r="C2002" s="25"/>
      <c r="D2002" s="113"/>
      <c r="E2002" s="26"/>
      <c r="F2002" s="27"/>
    </row>
    <row r="2003" spans="1:6" x14ac:dyDescent="0.25">
      <c r="A2003" s="134" t="s">
        <v>3866</v>
      </c>
      <c r="B2003" s="135" t="s">
        <v>3867</v>
      </c>
      <c r="C2003" s="25"/>
      <c r="D2003" s="113"/>
      <c r="E2003" s="26"/>
      <c r="F2003" s="27"/>
    </row>
    <row r="2004" spans="1:6" x14ac:dyDescent="0.25">
      <c r="A2004" s="134" t="s">
        <v>3868</v>
      </c>
      <c r="B2004" s="135" t="s">
        <v>3869</v>
      </c>
      <c r="C2004" s="25"/>
      <c r="D2004" s="113"/>
      <c r="E2004" s="26"/>
      <c r="F2004" s="27"/>
    </row>
    <row r="2005" spans="1:6" x14ac:dyDescent="0.25">
      <c r="A2005" s="134" t="s">
        <v>3870</v>
      </c>
      <c r="B2005" s="135" t="s">
        <v>3871</v>
      </c>
      <c r="C2005" s="25"/>
      <c r="D2005" s="113"/>
      <c r="E2005" s="26"/>
      <c r="F2005" s="27"/>
    </row>
    <row r="2006" spans="1:6" x14ac:dyDescent="0.25">
      <c r="A2006" s="131" t="s">
        <v>3872</v>
      </c>
      <c r="B2006" s="132" t="s">
        <v>3873</v>
      </c>
      <c r="C2006" s="72"/>
      <c r="D2006" s="138"/>
      <c r="E2006" s="73"/>
      <c r="F2006" s="74"/>
    </row>
    <row r="2007" spans="1:6" x14ac:dyDescent="0.25">
      <c r="A2007" s="139" t="s">
        <v>3874</v>
      </c>
      <c r="B2007" s="140"/>
      <c r="C2007" s="127">
        <f>SUM(C2008:C2047)</f>
        <v>0</v>
      </c>
      <c r="D2007" s="128"/>
      <c r="E2007" s="129"/>
      <c r="F2007" s="130"/>
    </row>
    <row r="2008" spans="1:6" x14ac:dyDescent="0.25">
      <c r="A2008" s="131" t="s">
        <v>3875</v>
      </c>
      <c r="B2008" s="132" t="s">
        <v>3876</v>
      </c>
      <c r="C2008" s="133"/>
      <c r="D2008" s="108"/>
      <c r="E2008" s="109"/>
      <c r="F2008" s="110"/>
    </row>
    <row r="2009" spans="1:6" x14ac:dyDescent="0.25">
      <c r="A2009" s="134" t="s">
        <v>3877</v>
      </c>
      <c r="B2009" s="135" t="s">
        <v>3878</v>
      </c>
      <c r="C2009" s="25"/>
      <c r="D2009" s="113"/>
      <c r="E2009" s="26"/>
      <c r="F2009" s="27"/>
    </row>
    <row r="2010" spans="1:6" x14ac:dyDescent="0.25">
      <c r="A2010" s="134" t="s">
        <v>3879</v>
      </c>
      <c r="B2010" s="135" t="s">
        <v>3880</v>
      </c>
      <c r="C2010" s="25"/>
      <c r="D2010" s="113"/>
      <c r="E2010" s="26"/>
      <c r="F2010" s="27"/>
    </row>
    <row r="2011" spans="1:6" x14ac:dyDescent="0.25">
      <c r="A2011" s="134" t="s">
        <v>3881</v>
      </c>
      <c r="B2011" s="135" t="s">
        <v>3882</v>
      </c>
      <c r="C2011" s="25"/>
      <c r="D2011" s="113"/>
      <c r="E2011" s="26"/>
      <c r="F2011" s="27"/>
    </row>
    <row r="2012" spans="1:6" x14ac:dyDescent="0.25">
      <c r="A2012" s="134" t="s">
        <v>3883</v>
      </c>
      <c r="B2012" s="135" t="s">
        <v>3884</v>
      </c>
      <c r="C2012" s="25"/>
      <c r="D2012" s="113"/>
      <c r="E2012" s="26"/>
      <c r="F2012" s="27"/>
    </row>
    <row r="2013" spans="1:6" x14ac:dyDescent="0.25">
      <c r="A2013" s="134" t="s">
        <v>3885</v>
      </c>
      <c r="B2013" s="135" t="s">
        <v>3886</v>
      </c>
      <c r="C2013" s="25"/>
      <c r="D2013" s="113"/>
      <c r="E2013" s="26"/>
      <c r="F2013" s="27"/>
    </row>
    <row r="2014" spans="1:6" x14ac:dyDescent="0.25">
      <c r="A2014" s="134" t="s">
        <v>3887</v>
      </c>
      <c r="B2014" s="135" t="s">
        <v>3888</v>
      </c>
      <c r="C2014" s="25"/>
      <c r="D2014" s="113"/>
      <c r="E2014" s="26"/>
      <c r="F2014" s="27"/>
    </row>
    <row r="2015" spans="1:6" x14ac:dyDescent="0.25">
      <c r="A2015" s="134" t="s">
        <v>3889</v>
      </c>
      <c r="B2015" s="135" t="s">
        <v>3890</v>
      </c>
      <c r="C2015" s="25"/>
      <c r="D2015" s="113"/>
      <c r="E2015" s="26"/>
      <c r="F2015" s="27"/>
    </row>
    <row r="2016" spans="1:6" x14ac:dyDescent="0.25">
      <c r="A2016" s="134" t="s">
        <v>3891</v>
      </c>
      <c r="B2016" s="135" t="s">
        <v>3892</v>
      </c>
      <c r="C2016" s="25"/>
      <c r="D2016" s="113"/>
      <c r="E2016" s="26"/>
      <c r="F2016" s="27"/>
    </row>
    <row r="2017" spans="1:6" x14ac:dyDescent="0.25">
      <c r="A2017" s="134" t="s">
        <v>3893</v>
      </c>
      <c r="B2017" s="135" t="s">
        <v>3894</v>
      </c>
      <c r="C2017" s="25"/>
      <c r="D2017" s="113"/>
      <c r="E2017" s="26"/>
      <c r="F2017" s="27"/>
    </row>
    <row r="2018" spans="1:6" x14ac:dyDescent="0.25">
      <c r="A2018" s="134" t="s">
        <v>3895</v>
      </c>
      <c r="B2018" s="135" t="s">
        <v>3896</v>
      </c>
      <c r="C2018" s="25"/>
      <c r="D2018" s="113"/>
      <c r="E2018" s="26"/>
      <c r="F2018" s="27"/>
    </row>
    <row r="2019" spans="1:6" x14ac:dyDescent="0.25">
      <c r="A2019" s="134" t="s">
        <v>3897</v>
      </c>
      <c r="B2019" s="135" t="s">
        <v>3898</v>
      </c>
      <c r="C2019" s="25"/>
      <c r="D2019" s="113"/>
      <c r="E2019" s="26"/>
      <c r="F2019" s="27"/>
    </row>
    <row r="2020" spans="1:6" x14ac:dyDescent="0.25">
      <c r="A2020" s="134" t="s">
        <v>3899</v>
      </c>
      <c r="B2020" s="135" t="s">
        <v>3900</v>
      </c>
      <c r="C2020" s="25"/>
      <c r="D2020" s="113"/>
      <c r="E2020" s="26"/>
      <c r="F2020" s="27"/>
    </row>
    <row r="2021" spans="1:6" x14ac:dyDescent="0.25">
      <c r="A2021" s="134" t="s">
        <v>3901</v>
      </c>
      <c r="B2021" s="135" t="s">
        <v>3902</v>
      </c>
      <c r="C2021" s="25"/>
      <c r="D2021" s="113"/>
      <c r="E2021" s="26"/>
      <c r="F2021" s="27"/>
    </row>
    <row r="2022" spans="1:6" x14ac:dyDescent="0.25">
      <c r="A2022" s="134" t="s">
        <v>3903</v>
      </c>
      <c r="B2022" s="135" t="s">
        <v>3904</v>
      </c>
      <c r="C2022" s="25"/>
      <c r="D2022" s="113"/>
      <c r="E2022" s="26"/>
      <c r="F2022" s="27"/>
    </row>
    <row r="2023" spans="1:6" x14ac:dyDescent="0.25">
      <c r="A2023" s="134" t="s">
        <v>3905</v>
      </c>
      <c r="B2023" s="135" t="s">
        <v>3906</v>
      </c>
      <c r="C2023" s="25"/>
      <c r="D2023" s="113"/>
      <c r="E2023" s="26"/>
      <c r="F2023" s="27"/>
    </row>
    <row r="2024" spans="1:6" x14ac:dyDescent="0.25">
      <c r="A2024" s="134" t="s">
        <v>3907</v>
      </c>
      <c r="B2024" s="135" t="s">
        <v>3908</v>
      </c>
      <c r="C2024" s="25"/>
      <c r="D2024" s="113"/>
      <c r="E2024" s="26"/>
      <c r="F2024" s="27"/>
    </row>
    <row r="2025" spans="1:6" x14ac:dyDescent="0.25">
      <c r="A2025" s="134" t="s">
        <v>3909</v>
      </c>
      <c r="B2025" s="135" t="s">
        <v>3910</v>
      </c>
      <c r="C2025" s="25"/>
      <c r="D2025" s="113"/>
      <c r="E2025" s="26"/>
      <c r="F2025" s="27"/>
    </row>
    <row r="2026" spans="1:6" x14ac:dyDescent="0.25">
      <c r="A2026" s="134" t="s">
        <v>3911</v>
      </c>
      <c r="B2026" s="135" t="s">
        <v>3912</v>
      </c>
      <c r="C2026" s="25"/>
      <c r="D2026" s="113"/>
      <c r="E2026" s="26"/>
      <c r="F2026" s="27"/>
    </row>
    <row r="2027" spans="1:6" x14ac:dyDescent="0.25">
      <c r="A2027" s="134" t="s">
        <v>3913</v>
      </c>
      <c r="B2027" s="135" t="s">
        <v>4830</v>
      </c>
      <c r="C2027" s="25"/>
      <c r="D2027" s="113"/>
      <c r="E2027" s="26"/>
      <c r="F2027" s="27"/>
    </row>
    <row r="2028" spans="1:6" x14ac:dyDescent="0.25">
      <c r="A2028" s="134" t="s">
        <v>3915</v>
      </c>
      <c r="B2028" s="135" t="s">
        <v>3916</v>
      </c>
      <c r="C2028" s="25"/>
      <c r="D2028" s="113"/>
      <c r="E2028" s="26"/>
      <c r="F2028" s="27"/>
    </row>
    <row r="2029" spans="1:6" x14ac:dyDescent="0.25">
      <c r="A2029" s="136" t="s">
        <v>3917</v>
      </c>
      <c r="B2029" s="135" t="s">
        <v>3918</v>
      </c>
      <c r="C2029" s="25"/>
      <c r="D2029" s="113"/>
      <c r="E2029" s="26"/>
      <c r="F2029" s="27"/>
    </row>
    <row r="2030" spans="1:6" x14ac:dyDescent="0.25">
      <c r="A2030" s="136" t="s">
        <v>3919</v>
      </c>
      <c r="B2030" s="135" t="s">
        <v>3920</v>
      </c>
      <c r="C2030" s="25"/>
      <c r="D2030" s="113"/>
      <c r="E2030" s="26"/>
      <c r="F2030" s="27"/>
    </row>
    <row r="2031" spans="1:6" x14ac:dyDescent="0.25">
      <c r="A2031" s="134" t="s">
        <v>3921</v>
      </c>
      <c r="B2031" s="135" t="s">
        <v>3922</v>
      </c>
      <c r="C2031" s="25"/>
      <c r="D2031" s="113"/>
      <c r="E2031" s="26"/>
      <c r="F2031" s="27"/>
    </row>
    <row r="2032" spans="1:6" x14ac:dyDescent="0.25">
      <c r="A2032" s="134" t="s">
        <v>3923</v>
      </c>
      <c r="B2032" s="135" t="s">
        <v>3924</v>
      </c>
      <c r="C2032" s="25"/>
      <c r="D2032" s="113"/>
      <c r="E2032" s="26"/>
      <c r="F2032" s="27"/>
    </row>
    <row r="2033" spans="1:6" x14ac:dyDescent="0.25">
      <c r="A2033" s="134" t="s">
        <v>3925</v>
      </c>
      <c r="B2033" s="135" t="s">
        <v>3926</v>
      </c>
      <c r="C2033" s="25"/>
      <c r="D2033" s="113"/>
      <c r="E2033" s="26"/>
      <c r="F2033" s="27"/>
    </row>
    <row r="2034" spans="1:6" x14ac:dyDescent="0.25">
      <c r="A2034" s="134" t="s">
        <v>3927</v>
      </c>
      <c r="B2034" s="135" t="s">
        <v>3928</v>
      </c>
      <c r="C2034" s="25"/>
      <c r="D2034" s="113"/>
      <c r="E2034" s="26"/>
      <c r="F2034" s="27"/>
    </row>
    <row r="2035" spans="1:6" x14ac:dyDescent="0.25">
      <c r="A2035" s="134" t="s">
        <v>3929</v>
      </c>
      <c r="B2035" s="135" t="s">
        <v>3930</v>
      </c>
      <c r="C2035" s="25"/>
      <c r="D2035" s="113"/>
      <c r="E2035" s="26"/>
      <c r="F2035" s="27"/>
    </row>
    <row r="2036" spans="1:6" x14ac:dyDescent="0.25">
      <c r="A2036" s="134" t="s">
        <v>3931</v>
      </c>
      <c r="B2036" s="135" t="s">
        <v>3932</v>
      </c>
      <c r="C2036" s="25"/>
      <c r="D2036" s="113"/>
      <c r="E2036" s="26"/>
      <c r="F2036" s="27"/>
    </row>
    <row r="2037" spans="1:6" x14ac:dyDescent="0.25">
      <c r="A2037" s="134" t="s">
        <v>3933</v>
      </c>
      <c r="B2037" s="135" t="s">
        <v>3934</v>
      </c>
      <c r="C2037" s="25"/>
      <c r="D2037" s="113"/>
      <c r="E2037" s="26"/>
      <c r="F2037" s="27"/>
    </row>
    <row r="2038" spans="1:6" x14ac:dyDescent="0.25">
      <c r="A2038" s="134" t="s">
        <v>3935</v>
      </c>
      <c r="B2038" s="135" t="s">
        <v>3936</v>
      </c>
      <c r="C2038" s="25"/>
      <c r="D2038" s="113"/>
      <c r="E2038" s="26"/>
      <c r="F2038" s="27"/>
    </row>
    <row r="2039" spans="1:6" x14ac:dyDescent="0.25">
      <c r="A2039" s="134" t="s">
        <v>3937</v>
      </c>
      <c r="B2039" s="135" t="s">
        <v>3938</v>
      </c>
      <c r="C2039" s="25"/>
      <c r="D2039" s="113"/>
      <c r="E2039" s="26"/>
      <c r="F2039" s="27"/>
    </row>
    <row r="2040" spans="1:6" x14ac:dyDescent="0.25">
      <c r="A2040" s="134" t="s">
        <v>3939</v>
      </c>
      <c r="B2040" s="135" t="s">
        <v>3940</v>
      </c>
      <c r="C2040" s="25"/>
      <c r="D2040" s="113"/>
      <c r="E2040" s="26"/>
      <c r="F2040" s="27"/>
    </row>
    <row r="2041" spans="1:6" x14ac:dyDescent="0.25">
      <c r="A2041" s="134" t="s">
        <v>3941</v>
      </c>
      <c r="B2041" s="135" t="s">
        <v>3942</v>
      </c>
      <c r="C2041" s="25"/>
      <c r="D2041" s="113"/>
      <c r="E2041" s="26"/>
      <c r="F2041" s="27"/>
    </row>
    <row r="2042" spans="1:6" x14ac:dyDescent="0.25">
      <c r="A2042" s="134" t="s">
        <v>3943</v>
      </c>
      <c r="B2042" s="135" t="s">
        <v>3944</v>
      </c>
      <c r="C2042" s="25"/>
      <c r="D2042" s="113"/>
      <c r="E2042" s="26"/>
      <c r="F2042" s="27"/>
    </row>
    <row r="2043" spans="1:6" x14ac:dyDescent="0.25">
      <c r="A2043" s="134" t="s">
        <v>3945</v>
      </c>
      <c r="B2043" s="135" t="s">
        <v>3946</v>
      </c>
      <c r="C2043" s="25"/>
      <c r="D2043" s="113"/>
      <c r="E2043" s="26"/>
      <c r="F2043" s="27"/>
    </row>
    <row r="2044" spans="1:6" x14ac:dyDescent="0.25">
      <c r="A2044" s="134" t="s">
        <v>3947</v>
      </c>
      <c r="B2044" s="135" t="s">
        <v>3948</v>
      </c>
      <c r="C2044" s="25"/>
      <c r="D2044" s="113"/>
      <c r="E2044" s="26"/>
      <c r="F2044" s="27"/>
    </row>
    <row r="2045" spans="1:6" x14ac:dyDescent="0.25">
      <c r="A2045" s="134" t="s">
        <v>3949</v>
      </c>
      <c r="B2045" s="135" t="s">
        <v>3950</v>
      </c>
      <c r="C2045" s="25"/>
      <c r="D2045" s="113"/>
      <c r="E2045" s="26"/>
      <c r="F2045" s="27"/>
    </row>
    <row r="2046" spans="1:6" x14ac:dyDescent="0.25">
      <c r="A2046" s="134" t="s">
        <v>3951</v>
      </c>
      <c r="B2046" s="135" t="s">
        <v>3952</v>
      </c>
      <c r="C2046" s="25"/>
      <c r="D2046" s="113"/>
      <c r="E2046" s="26"/>
      <c r="F2046" s="27"/>
    </row>
    <row r="2047" spans="1:6" x14ac:dyDescent="0.25">
      <c r="A2047" s="131" t="s">
        <v>3953</v>
      </c>
      <c r="B2047" s="132" t="s">
        <v>3954</v>
      </c>
      <c r="C2047" s="72"/>
      <c r="D2047" s="138"/>
      <c r="E2047" s="73"/>
      <c r="F2047" s="74"/>
    </row>
    <row r="2048" spans="1:6" x14ac:dyDescent="0.25">
      <c r="A2048" s="139" t="s">
        <v>3955</v>
      </c>
      <c r="B2048" s="140"/>
      <c r="C2048" s="127">
        <f>SUM(C2049:C2090)</f>
        <v>0</v>
      </c>
      <c r="D2048" s="128"/>
      <c r="E2048" s="129"/>
      <c r="F2048" s="130"/>
    </row>
    <row r="2049" spans="1:6" x14ac:dyDescent="0.25">
      <c r="A2049" s="131" t="s">
        <v>3956</v>
      </c>
      <c r="B2049" s="132" t="s">
        <v>3957</v>
      </c>
      <c r="C2049" s="133"/>
      <c r="D2049" s="108"/>
      <c r="E2049" s="109"/>
      <c r="F2049" s="110"/>
    </row>
    <row r="2050" spans="1:6" x14ac:dyDescent="0.25">
      <c r="A2050" s="134" t="s">
        <v>3958</v>
      </c>
      <c r="B2050" s="135" t="s">
        <v>3959</v>
      </c>
      <c r="C2050" s="25"/>
      <c r="D2050" s="113"/>
      <c r="E2050" s="26"/>
      <c r="F2050" s="27"/>
    </row>
    <row r="2051" spans="1:6" x14ac:dyDescent="0.25">
      <c r="A2051" s="134" t="s">
        <v>3960</v>
      </c>
      <c r="B2051" s="135" t="s">
        <v>3961</v>
      </c>
      <c r="C2051" s="25"/>
      <c r="D2051" s="113"/>
      <c r="E2051" s="26"/>
      <c r="F2051" s="27"/>
    </row>
    <row r="2052" spans="1:6" x14ac:dyDescent="0.25">
      <c r="A2052" s="134" t="s">
        <v>3962</v>
      </c>
      <c r="B2052" s="135" t="s">
        <v>3963</v>
      </c>
      <c r="C2052" s="25"/>
      <c r="D2052" s="113"/>
      <c r="E2052" s="26"/>
      <c r="F2052" s="27"/>
    </row>
    <row r="2053" spans="1:6" x14ac:dyDescent="0.25">
      <c r="A2053" s="134" t="s">
        <v>3964</v>
      </c>
      <c r="B2053" s="135" t="s">
        <v>3965</v>
      </c>
      <c r="C2053" s="25"/>
      <c r="D2053" s="113"/>
      <c r="E2053" s="26"/>
      <c r="F2053" s="27"/>
    </row>
    <row r="2054" spans="1:6" x14ac:dyDescent="0.25">
      <c r="A2054" s="134" t="s">
        <v>3966</v>
      </c>
      <c r="B2054" s="135" t="s">
        <v>3967</v>
      </c>
      <c r="C2054" s="25"/>
      <c r="D2054" s="113"/>
      <c r="E2054" s="26"/>
      <c r="F2054" s="27"/>
    </row>
    <row r="2055" spans="1:6" x14ac:dyDescent="0.25">
      <c r="A2055" s="134" t="s">
        <v>3968</v>
      </c>
      <c r="B2055" s="135" t="s">
        <v>3969</v>
      </c>
      <c r="C2055" s="25"/>
      <c r="D2055" s="113"/>
      <c r="E2055" s="26"/>
      <c r="F2055" s="27"/>
    </row>
    <row r="2056" spans="1:6" x14ac:dyDescent="0.25">
      <c r="A2056" s="134" t="s">
        <v>3970</v>
      </c>
      <c r="B2056" s="135" t="s">
        <v>3971</v>
      </c>
      <c r="C2056" s="25"/>
      <c r="D2056" s="113"/>
      <c r="E2056" s="26"/>
      <c r="F2056" s="27"/>
    </row>
    <row r="2057" spans="1:6" x14ac:dyDescent="0.25">
      <c r="A2057" s="134" t="s">
        <v>3972</v>
      </c>
      <c r="B2057" s="135" t="s">
        <v>3973</v>
      </c>
      <c r="C2057" s="25"/>
      <c r="D2057" s="113"/>
      <c r="E2057" s="26"/>
      <c r="F2057" s="27"/>
    </row>
    <row r="2058" spans="1:6" x14ac:dyDescent="0.25">
      <c r="A2058" s="134" t="s">
        <v>3974</v>
      </c>
      <c r="B2058" s="135" t="s">
        <v>3975</v>
      </c>
      <c r="C2058" s="25"/>
      <c r="D2058" s="113"/>
      <c r="E2058" s="26"/>
      <c r="F2058" s="27"/>
    </row>
    <row r="2059" spans="1:6" x14ac:dyDescent="0.25">
      <c r="A2059" s="134" t="s">
        <v>3976</v>
      </c>
      <c r="B2059" s="135" t="s">
        <v>3977</v>
      </c>
      <c r="C2059" s="25"/>
      <c r="D2059" s="113"/>
      <c r="E2059" s="26"/>
      <c r="F2059" s="27"/>
    </row>
    <row r="2060" spans="1:6" x14ac:dyDescent="0.25">
      <c r="A2060" s="134" t="s">
        <v>3978</v>
      </c>
      <c r="B2060" s="135" t="s">
        <v>3979</v>
      </c>
      <c r="C2060" s="25"/>
      <c r="D2060" s="113"/>
      <c r="E2060" s="26"/>
      <c r="F2060" s="27"/>
    </row>
    <row r="2061" spans="1:6" x14ac:dyDescent="0.25">
      <c r="A2061" s="134" t="s">
        <v>3980</v>
      </c>
      <c r="B2061" s="135" t="s">
        <v>3981</v>
      </c>
      <c r="C2061" s="25"/>
      <c r="D2061" s="113"/>
      <c r="E2061" s="26"/>
      <c r="F2061" s="27"/>
    </row>
    <row r="2062" spans="1:6" x14ac:dyDescent="0.25">
      <c r="A2062" s="136" t="s">
        <v>3982</v>
      </c>
      <c r="B2062" s="135" t="s">
        <v>3983</v>
      </c>
      <c r="C2062" s="25"/>
      <c r="D2062" s="113"/>
      <c r="E2062" s="26"/>
      <c r="F2062" s="27"/>
    </row>
    <row r="2063" spans="1:6" x14ac:dyDescent="0.25">
      <c r="A2063" s="136" t="s">
        <v>3984</v>
      </c>
      <c r="B2063" s="135" t="s">
        <v>3985</v>
      </c>
      <c r="C2063" s="25"/>
      <c r="D2063" s="113"/>
      <c r="E2063" s="26"/>
      <c r="F2063" s="27"/>
    </row>
    <row r="2064" spans="1:6" x14ac:dyDescent="0.25">
      <c r="A2064" s="134" t="s">
        <v>3986</v>
      </c>
      <c r="B2064" s="135" t="s">
        <v>3987</v>
      </c>
      <c r="C2064" s="25"/>
      <c r="D2064" s="113"/>
      <c r="E2064" s="26"/>
      <c r="F2064" s="27"/>
    </row>
    <row r="2065" spans="1:6" x14ac:dyDescent="0.25">
      <c r="A2065" s="134" t="s">
        <v>3988</v>
      </c>
      <c r="B2065" s="135" t="s">
        <v>3989</v>
      </c>
      <c r="C2065" s="25"/>
      <c r="D2065" s="113"/>
      <c r="E2065" s="26"/>
      <c r="F2065" s="27"/>
    </row>
    <row r="2066" spans="1:6" x14ac:dyDescent="0.25">
      <c r="A2066" s="134" t="s">
        <v>3990</v>
      </c>
      <c r="B2066" s="135" t="s">
        <v>3991</v>
      </c>
      <c r="C2066" s="25"/>
      <c r="D2066" s="113"/>
      <c r="E2066" s="26"/>
      <c r="F2066" s="27"/>
    </row>
    <row r="2067" spans="1:6" x14ac:dyDescent="0.25">
      <c r="A2067" s="134" t="s">
        <v>3992</v>
      </c>
      <c r="B2067" s="135" t="s">
        <v>3993</v>
      </c>
      <c r="C2067" s="25"/>
      <c r="D2067" s="113"/>
      <c r="E2067" s="26"/>
      <c r="F2067" s="27"/>
    </row>
    <row r="2068" spans="1:6" x14ac:dyDescent="0.25">
      <c r="A2068" s="134" t="s">
        <v>3994</v>
      </c>
      <c r="B2068" s="135" t="s">
        <v>3995</v>
      </c>
      <c r="C2068" s="25"/>
      <c r="D2068" s="113"/>
      <c r="E2068" s="26"/>
      <c r="F2068" s="27"/>
    </row>
    <row r="2069" spans="1:6" x14ac:dyDescent="0.25">
      <c r="A2069" s="134" t="s">
        <v>3996</v>
      </c>
      <c r="B2069" s="135" t="s">
        <v>3997</v>
      </c>
      <c r="C2069" s="25"/>
      <c r="D2069" s="113"/>
      <c r="E2069" s="26"/>
      <c r="F2069" s="27"/>
    </row>
    <row r="2070" spans="1:6" x14ac:dyDescent="0.25">
      <c r="A2070" s="134" t="s">
        <v>3998</v>
      </c>
      <c r="B2070" s="135" t="s">
        <v>3999</v>
      </c>
      <c r="C2070" s="25"/>
      <c r="D2070" s="113"/>
      <c r="E2070" s="26"/>
      <c r="F2070" s="27"/>
    </row>
    <row r="2071" spans="1:6" x14ac:dyDescent="0.25">
      <c r="A2071" s="134" t="s">
        <v>4000</v>
      </c>
      <c r="B2071" s="135" t="s">
        <v>4001</v>
      </c>
      <c r="C2071" s="25"/>
      <c r="D2071" s="113"/>
      <c r="E2071" s="26"/>
      <c r="F2071" s="27"/>
    </row>
    <row r="2072" spans="1:6" x14ac:dyDescent="0.25">
      <c r="A2072" s="134" t="s">
        <v>4002</v>
      </c>
      <c r="B2072" s="135" t="s">
        <v>4003</v>
      </c>
      <c r="C2072" s="25"/>
      <c r="D2072" s="113"/>
      <c r="E2072" s="26"/>
      <c r="F2072" s="27"/>
    </row>
    <row r="2073" spans="1:6" x14ac:dyDescent="0.25">
      <c r="A2073" s="134" t="s">
        <v>4004</v>
      </c>
      <c r="B2073" s="135" t="s">
        <v>4005</v>
      </c>
      <c r="C2073" s="25"/>
      <c r="D2073" s="113"/>
      <c r="E2073" s="26"/>
      <c r="F2073" s="27"/>
    </row>
    <row r="2074" spans="1:6" x14ac:dyDescent="0.25">
      <c r="A2074" s="134" t="s">
        <v>4006</v>
      </c>
      <c r="B2074" s="135" t="s">
        <v>4007</v>
      </c>
      <c r="C2074" s="25"/>
      <c r="D2074" s="113"/>
      <c r="E2074" s="26"/>
      <c r="F2074" s="27"/>
    </row>
    <row r="2075" spans="1:6" x14ac:dyDescent="0.25">
      <c r="A2075" s="134" t="s">
        <v>4008</v>
      </c>
      <c r="B2075" s="135" t="s">
        <v>4009</v>
      </c>
      <c r="C2075" s="25"/>
      <c r="D2075" s="113"/>
      <c r="E2075" s="26"/>
      <c r="F2075" s="27"/>
    </row>
    <row r="2076" spans="1:6" x14ac:dyDescent="0.25">
      <c r="A2076" s="134" t="s">
        <v>4010</v>
      </c>
      <c r="B2076" s="135" t="s">
        <v>4007</v>
      </c>
      <c r="C2076" s="25"/>
      <c r="D2076" s="113"/>
      <c r="E2076" s="26"/>
      <c r="F2076" s="27"/>
    </row>
    <row r="2077" spans="1:6" x14ac:dyDescent="0.25">
      <c r="A2077" s="134" t="s">
        <v>4011</v>
      </c>
      <c r="B2077" s="135" t="s">
        <v>4009</v>
      </c>
      <c r="C2077" s="25"/>
      <c r="D2077" s="113"/>
      <c r="E2077" s="26"/>
      <c r="F2077" s="27"/>
    </row>
    <row r="2078" spans="1:6" x14ac:dyDescent="0.25">
      <c r="A2078" s="134" t="s">
        <v>4012</v>
      </c>
      <c r="B2078" s="135" t="s">
        <v>4013</v>
      </c>
      <c r="C2078" s="25"/>
      <c r="D2078" s="113"/>
      <c r="E2078" s="26"/>
      <c r="F2078" s="27"/>
    </row>
    <row r="2079" spans="1:6" x14ac:dyDescent="0.25">
      <c r="A2079" s="134" t="s">
        <v>4014</v>
      </c>
      <c r="B2079" s="135" t="s">
        <v>4009</v>
      </c>
      <c r="C2079" s="25"/>
      <c r="D2079" s="113"/>
      <c r="E2079" s="26"/>
      <c r="F2079" s="27"/>
    </row>
    <row r="2080" spans="1:6" x14ac:dyDescent="0.25">
      <c r="A2080" s="134" t="s">
        <v>4015</v>
      </c>
      <c r="B2080" s="135" t="s">
        <v>4007</v>
      </c>
      <c r="C2080" s="25"/>
      <c r="D2080" s="113"/>
      <c r="E2080" s="26"/>
      <c r="F2080" s="27"/>
    </row>
    <row r="2081" spans="1:6" x14ac:dyDescent="0.25">
      <c r="A2081" s="134" t="s">
        <v>4016</v>
      </c>
      <c r="B2081" s="135" t="s">
        <v>4017</v>
      </c>
      <c r="C2081" s="25"/>
      <c r="D2081" s="113"/>
      <c r="E2081" s="26"/>
      <c r="F2081" s="27"/>
    </row>
    <row r="2082" spans="1:6" x14ac:dyDescent="0.25">
      <c r="A2082" s="134" t="s">
        <v>4018</v>
      </c>
      <c r="B2082" s="135" t="s">
        <v>4019</v>
      </c>
      <c r="C2082" s="25"/>
      <c r="D2082" s="113"/>
      <c r="E2082" s="26"/>
      <c r="F2082" s="27"/>
    </row>
    <row r="2083" spans="1:6" x14ac:dyDescent="0.25">
      <c r="A2083" s="134" t="s">
        <v>4020</v>
      </c>
      <c r="B2083" s="135" t="s">
        <v>4007</v>
      </c>
      <c r="C2083" s="25"/>
      <c r="D2083" s="113"/>
      <c r="E2083" s="26"/>
      <c r="F2083" s="27"/>
    </row>
    <row r="2084" spans="1:6" x14ac:dyDescent="0.25">
      <c r="A2084" s="134" t="s">
        <v>4021</v>
      </c>
      <c r="B2084" s="135" t="s">
        <v>4009</v>
      </c>
      <c r="C2084" s="25"/>
      <c r="D2084" s="113"/>
      <c r="E2084" s="26"/>
      <c r="F2084" s="27"/>
    </row>
    <row r="2085" spans="1:6" x14ac:dyDescent="0.25">
      <c r="A2085" s="134" t="s">
        <v>4022</v>
      </c>
      <c r="B2085" s="135" t="s">
        <v>4023</v>
      </c>
      <c r="C2085" s="25"/>
      <c r="D2085" s="113"/>
      <c r="E2085" s="26"/>
      <c r="F2085" s="27"/>
    </row>
    <row r="2086" spans="1:6" x14ac:dyDescent="0.25">
      <c r="A2086" s="134" t="s">
        <v>4024</v>
      </c>
      <c r="B2086" s="135" t="s">
        <v>4025</v>
      </c>
      <c r="C2086" s="25"/>
      <c r="D2086" s="113"/>
      <c r="E2086" s="26"/>
      <c r="F2086" s="27"/>
    </row>
    <row r="2087" spans="1:6" x14ac:dyDescent="0.25">
      <c r="A2087" s="134" t="s">
        <v>4026</v>
      </c>
      <c r="B2087" s="135" t="s">
        <v>4027</v>
      </c>
      <c r="C2087" s="25"/>
      <c r="D2087" s="113"/>
      <c r="E2087" s="26"/>
      <c r="F2087" s="27"/>
    </row>
    <row r="2088" spans="1:6" x14ac:dyDescent="0.25">
      <c r="A2088" s="134" t="s">
        <v>4028</v>
      </c>
      <c r="B2088" s="135" t="s">
        <v>4029</v>
      </c>
      <c r="C2088" s="25"/>
      <c r="D2088" s="113"/>
      <c r="E2088" s="26"/>
      <c r="F2088" s="27"/>
    </row>
    <row r="2089" spans="1:6" x14ac:dyDescent="0.25">
      <c r="A2089" s="134" t="s">
        <v>4030</v>
      </c>
      <c r="B2089" s="135" t="s">
        <v>4031</v>
      </c>
      <c r="C2089" s="25"/>
      <c r="D2089" s="113"/>
      <c r="E2089" s="26"/>
      <c r="F2089" s="27"/>
    </row>
    <row r="2090" spans="1:6" x14ac:dyDescent="0.25">
      <c r="A2090" s="131" t="s">
        <v>4032</v>
      </c>
      <c r="B2090" s="132" t="s">
        <v>4033</v>
      </c>
      <c r="C2090" s="72"/>
      <c r="D2090" s="138"/>
      <c r="E2090" s="73"/>
      <c r="F2090" s="74"/>
    </row>
    <row r="2091" spans="1:6" x14ac:dyDescent="0.25">
      <c r="A2091" s="139" t="s">
        <v>4034</v>
      </c>
      <c r="B2091" s="140"/>
      <c r="C2091" s="127">
        <f>SUM(C2092:C2119)</f>
        <v>0</v>
      </c>
      <c r="D2091" s="128"/>
      <c r="E2091" s="129"/>
      <c r="F2091" s="130"/>
    </row>
    <row r="2092" spans="1:6" x14ac:dyDescent="0.25">
      <c r="A2092" s="131" t="s">
        <v>4035</v>
      </c>
      <c r="B2092" s="132" t="s">
        <v>4036</v>
      </c>
      <c r="C2092" s="133"/>
      <c r="D2092" s="108"/>
      <c r="E2092" s="109"/>
      <c r="F2092" s="110"/>
    </row>
    <row r="2093" spans="1:6" x14ac:dyDescent="0.25">
      <c r="A2093" s="134" t="s">
        <v>4037</v>
      </c>
      <c r="B2093" s="135" t="s">
        <v>4038</v>
      </c>
      <c r="C2093" s="25"/>
      <c r="D2093" s="113"/>
      <c r="E2093" s="26"/>
      <c r="F2093" s="27"/>
    </row>
    <row r="2094" spans="1:6" x14ac:dyDescent="0.25">
      <c r="A2094" s="134" t="s">
        <v>4039</v>
      </c>
      <c r="B2094" s="135" t="s">
        <v>2270</v>
      </c>
      <c r="C2094" s="25"/>
      <c r="D2094" s="113"/>
      <c r="E2094" s="26"/>
      <c r="F2094" s="27"/>
    </row>
    <row r="2095" spans="1:6" x14ac:dyDescent="0.25">
      <c r="A2095" s="134" t="s">
        <v>4040</v>
      </c>
      <c r="B2095" s="135" t="s">
        <v>4041</v>
      </c>
      <c r="C2095" s="25"/>
      <c r="D2095" s="113"/>
      <c r="E2095" s="26"/>
      <c r="F2095" s="27"/>
    </row>
    <row r="2096" spans="1:6" x14ac:dyDescent="0.25">
      <c r="A2096" s="134" t="s">
        <v>4042</v>
      </c>
      <c r="B2096" s="135" t="s">
        <v>4043</v>
      </c>
      <c r="C2096" s="25"/>
      <c r="D2096" s="113"/>
      <c r="E2096" s="26"/>
      <c r="F2096" s="27"/>
    </row>
    <row r="2097" spans="1:6" x14ac:dyDescent="0.25">
      <c r="A2097" s="134" t="s">
        <v>4044</v>
      </c>
      <c r="B2097" s="135" t="s">
        <v>4045</v>
      </c>
      <c r="C2097" s="25"/>
      <c r="D2097" s="113"/>
      <c r="E2097" s="26"/>
      <c r="F2097" s="27"/>
    </row>
    <row r="2098" spans="1:6" x14ac:dyDescent="0.25">
      <c r="A2098" s="134" t="s">
        <v>4046</v>
      </c>
      <c r="B2098" s="135" t="s">
        <v>4047</v>
      </c>
      <c r="C2098" s="25"/>
      <c r="D2098" s="113"/>
      <c r="E2098" s="26"/>
      <c r="F2098" s="27"/>
    </row>
    <row r="2099" spans="1:6" x14ac:dyDescent="0.25">
      <c r="A2099" s="134" t="s">
        <v>4048</v>
      </c>
      <c r="B2099" s="135" t="s">
        <v>4049</v>
      </c>
      <c r="C2099" s="25"/>
      <c r="D2099" s="113"/>
      <c r="E2099" s="26"/>
      <c r="F2099" s="27"/>
    </row>
    <row r="2100" spans="1:6" x14ac:dyDescent="0.25">
      <c r="A2100" s="134" t="s">
        <v>4050</v>
      </c>
      <c r="B2100" s="135" t="s">
        <v>4051</v>
      </c>
      <c r="C2100" s="25"/>
      <c r="D2100" s="113"/>
      <c r="E2100" s="26"/>
      <c r="F2100" s="27"/>
    </row>
    <row r="2101" spans="1:6" x14ac:dyDescent="0.25">
      <c r="A2101" s="134" t="s">
        <v>4052</v>
      </c>
      <c r="B2101" s="135" t="s">
        <v>4053</v>
      </c>
      <c r="C2101" s="25"/>
      <c r="D2101" s="113"/>
      <c r="E2101" s="26"/>
      <c r="F2101" s="27"/>
    </row>
    <row r="2102" spans="1:6" x14ac:dyDescent="0.25">
      <c r="A2102" s="134" t="s">
        <v>4054</v>
      </c>
      <c r="B2102" s="135" t="s">
        <v>4055</v>
      </c>
      <c r="C2102" s="25"/>
      <c r="D2102" s="113"/>
      <c r="E2102" s="26"/>
      <c r="F2102" s="27"/>
    </row>
    <row r="2103" spans="1:6" x14ac:dyDescent="0.25">
      <c r="A2103" s="134" t="s">
        <v>4056</v>
      </c>
      <c r="B2103" s="135" t="s">
        <v>4057</v>
      </c>
      <c r="C2103" s="25"/>
      <c r="D2103" s="113"/>
      <c r="E2103" s="26"/>
      <c r="F2103" s="27"/>
    </row>
    <row r="2104" spans="1:6" x14ac:dyDescent="0.25">
      <c r="A2104" s="134" t="s">
        <v>4058</v>
      </c>
      <c r="B2104" s="135" t="s">
        <v>4059</v>
      </c>
      <c r="C2104" s="25"/>
      <c r="D2104" s="113"/>
      <c r="E2104" s="26"/>
      <c r="F2104" s="27"/>
    </row>
    <row r="2105" spans="1:6" x14ac:dyDescent="0.25">
      <c r="A2105" s="134" t="s">
        <v>4060</v>
      </c>
      <c r="B2105" s="135" t="s">
        <v>4061</v>
      </c>
      <c r="C2105" s="25"/>
      <c r="D2105" s="113"/>
      <c r="E2105" s="26"/>
      <c r="F2105" s="27"/>
    </row>
    <row r="2106" spans="1:6" x14ac:dyDescent="0.25">
      <c r="A2106" s="134" t="s">
        <v>4062</v>
      </c>
      <c r="B2106" s="135" t="s">
        <v>4063</v>
      </c>
      <c r="C2106" s="25"/>
      <c r="D2106" s="113"/>
      <c r="E2106" s="26"/>
      <c r="F2106" s="27"/>
    </row>
    <row r="2107" spans="1:6" x14ac:dyDescent="0.25">
      <c r="A2107" s="134" t="s">
        <v>4064</v>
      </c>
      <c r="B2107" s="135" t="s">
        <v>4065</v>
      </c>
      <c r="C2107" s="25"/>
      <c r="D2107" s="113"/>
      <c r="E2107" s="26"/>
      <c r="F2107" s="27"/>
    </row>
    <row r="2108" spans="1:6" x14ac:dyDescent="0.25">
      <c r="A2108" s="134" t="s">
        <v>4066</v>
      </c>
      <c r="B2108" s="135" t="s">
        <v>4067</v>
      </c>
      <c r="C2108" s="25"/>
      <c r="D2108" s="113"/>
      <c r="E2108" s="26"/>
      <c r="F2108" s="27"/>
    </row>
    <row r="2109" spans="1:6" x14ac:dyDescent="0.25">
      <c r="A2109" s="134" t="s">
        <v>4068</v>
      </c>
      <c r="B2109" s="135" t="s">
        <v>4069</v>
      </c>
      <c r="C2109" s="25"/>
      <c r="D2109" s="113"/>
      <c r="E2109" s="26"/>
      <c r="F2109" s="27"/>
    </row>
    <row r="2110" spans="1:6" x14ac:dyDescent="0.25">
      <c r="A2110" s="134" t="s">
        <v>4070</v>
      </c>
      <c r="B2110" s="135" t="s">
        <v>4071</v>
      </c>
      <c r="C2110" s="25"/>
      <c r="D2110" s="113"/>
      <c r="E2110" s="26"/>
      <c r="F2110" s="27"/>
    </row>
    <row r="2111" spans="1:6" x14ac:dyDescent="0.25">
      <c r="A2111" s="134" t="s">
        <v>4072</v>
      </c>
      <c r="B2111" s="135" t="s">
        <v>4073</v>
      </c>
      <c r="C2111" s="25"/>
      <c r="D2111" s="113"/>
      <c r="E2111" s="26"/>
      <c r="F2111" s="27"/>
    </row>
    <row r="2112" spans="1:6" x14ac:dyDescent="0.25">
      <c r="A2112" s="134" t="s">
        <v>4074</v>
      </c>
      <c r="B2112" s="135" t="s">
        <v>4075</v>
      </c>
      <c r="C2112" s="25"/>
      <c r="D2112" s="113"/>
      <c r="E2112" s="26"/>
      <c r="F2112" s="27"/>
    </row>
    <row r="2113" spans="1:6" x14ac:dyDescent="0.25">
      <c r="A2113" s="134" t="s">
        <v>4076</v>
      </c>
      <c r="B2113" s="135" t="s">
        <v>4077</v>
      </c>
      <c r="C2113" s="25"/>
      <c r="D2113" s="113"/>
      <c r="E2113" s="26"/>
      <c r="F2113" s="27"/>
    </row>
    <row r="2114" spans="1:6" x14ac:dyDescent="0.25">
      <c r="A2114" s="134" t="s">
        <v>4078</v>
      </c>
      <c r="B2114" s="135" t="s">
        <v>4079</v>
      </c>
      <c r="C2114" s="25"/>
      <c r="D2114" s="113"/>
      <c r="E2114" s="26"/>
      <c r="F2114" s="27"/>
    </row>
    <row r="2115" spans="1:6" x14ac:dyDescent="0.25">
      <c r="A2115" s="134" t="s">
        <v>4080</v>
      </c>
      <c r="B2115" s="141" t="s">
        <v>4831</v>
      </c>
      <c r="C2115" s="25"/>
      <c r="D2115" s="113"/>
      <c r="E2115" s="26"/>
      <c r="F2115" s="27"/>
    </row>
    <row r="2116" spans="1:6" x14ac:dyDescent="0.25">
      <c r="A2116" s="134" t="s">
        <v>4082</v>
      </c>
      <c r="B2116" s="141" t="s">
        <v>4832</v>
      </c>
      <c r="C2116" s="25"/>
      <c r="D2116" s="113"/>
      <c r="E2116" s="26"/>
      <c r="F2116" s="27"/>
    </row>
    <row r="2117" spans="1:6" x14ac:dyDescent="0.25">
      <c r="A2117" s="134" t="s">
        <v>4084</v>
      </c>
      <c r="B2117" s="141" t="s">
        <v>4833</v>
      </c>
      <c r="C2117" s="25"/>
      <c r="D2117" s="113"/>
      <c r="E2117" s="26"/>
      <c r="F2117" s="27"/>
    </row>
    <row r="2118" spans="1:6" x14ac:dyDescent="0.25">
      <c r="A2118" s="134" t="s">
        <v>4086</v>
      </c>
      <c r="B2118" s="135" t="s">
        <v>4087</v>
      </c>
      <c r="C2118" s="25"/>
      <c r="D2118" s="113"/>
      <c r="E2118" s="26"/>
      <c r="F2118" s="27"/>
    </row>
    <row r="2119" spans="1:6" x14ac:dyDescent="0.25">
      <c r="A2119" s="131" t="s">
        <v>4088</v>
      </c>
      <c r="B2119" s="132" t="s">
        <v>4089</v>
      </c>
      <c r="C2119" s="72"/>
      <c r="D2119" s="138"/>
      <c r="E2119" s="73"/>
      <c r="F2119" s="74"/>
    </row>
    <row r="2120" spans="1:6" x14ac:dyDescent="0.25">
      <c r="A2120" s="163" t="s">
        <v>4090</v>
      </c>
      <c r="B2120" s="164"/>
      <c r="C2120" s="127">
        <f>SUM(C2121:C2191)</f>
        <v>0</v>
      </c>
      <c r="D2120" s="128"/>
      <c r="E2120" s="129"/>
      <c r="F2120" s="130"/>
    </row>
    <row r="2121" spans="1:6" x14ac:dyDescent="0.25">
      <c r="A2121" s="131" t="s">
        <v>4091</v>
      </c>
      <c r="B2121" s="132" t="s">
        <v>4092</v>
      </c>
      <c r="C2121" s="133"/>
      <c r="D2121" s="108"/>
      <c r="E2121" s="109"/>
      <c r="F2121" s="110"/>
    </row>
    <row r="2122" spans="1:6" x14ac:dyDescent="0.25">
      <c r="A2122" s="134" t="s">
        <v>4093</v>
      </c>
      <c r="B2122" s="135" t="s">
        <v>4094</v>
      </c>
      <c r="C2122" s="25"/>
      <c r="D2122" s="113"/>
      <c r="E2122" s="26"/>
      <c r="F2122" s="27"/>
    </row>
    <row r="2123" spans="1:6" x14ac:dyDescent="0.25">
      <c r="A2123" s="134" t="s">
        <v>4095</v>
      </c>
      <c r="B2123" s="135" t="s">
        <v>4096</v>
      </c>
      <c r="C2123" s="25"/>
      <c r="D2123" s="113"/>
      <c r="E2123" s="26"/>
      <c r="F2123" s="27"/>
    </row>
    <row r="2124" spans="1:6" x14ac:dyDescent="0.25">
      <c r="A2124" s="134" t="s">
        <v>4097</v>
      </c>
      <c r="B2124" s="135" t="s">
        <v>4098</v>
      </c>
      <c r="C2124" s="25"/>
      <c r="D2124" s="113"/>
      <c r="E2124" s="26"/>
      <c r="F2124" s="27"/>
    </row>
    <row r="2125" spans="1:6" x14ac:dyDescent="0.25">
      <c r="A2125" s="134" t="s">
        <v>4099</v>
      </c>
      <c r="B2125" s="135" t="s">
        <v>4100</v>
      </c>
      <c r="C2125" s="25"/>
      <c r="D2125" s="113"/>
      <c r="E2125" s="26"/>
      <c r="F2125" s="27"/>
    </row>
    <row r="2126" spans="1:6" x14ac:dyDescent="0.25">
      <c r="A2126" s="134" t="s">
        <v>4101</v>
      </c>
      <c r="B2126" s="135" t="s">
        <v>4102</v>
      </c>
      <c r="C2126" s="25"/>
      <c r="D2126" s="113"/>
      <c r="E2126" s="26"/>
      <c r="F2126" s="27"/>
    </row>
    <row r="2127" spans="1:6" x14ac:dyDescent="0.25">
      <c r="A2127" s="134" t="s">
        <v>4103</v>
      </c>
      <c r="B2127" s="135" t="s">
        <v>4104</v>
      </c>
      <c r="C2127" s="25"/>
      <c r="D2127" s="113"/>
      <c r="E2127" s="26"/>
      <c r="F2127" s="27"/>
    </row>
    <row r="2128" spans="1:6" x14ac:dyDescent="0.25">
      <c r="A2128" s="134" t="s">
        <v>4105</v>
      </c>
      <c r="B2128" s="135" t="s">
        <v>4106</v>
      </c>
      <c r="C2128" s="25"/>
      <c r="D2128" s="113"/>
      <c r="E2128" s="26"/>
      <c r="F2128" s="27"/>
    </row>
    <row r="2129" spans="1:6" x14ac:dyDescent="0.25">
      <c r="A2129" s="134" t="s">
        <v>4107</v>
      </c>
      <c r="B2129" s="135" t="s">
        <v>4108</v>
      </c>
      <c r="C2129" s="25"/>
      <c r="D2129" s="113"/>
      <c r="E2129" s="26"/>
      <c r="F2129" s="27"/>
    </row>
    <row r="2130" spans="1:6" x14ac:dyDescent="0.25">
      <c r="A2130" s="134" t="s">
        <v>4109</v>
      </c>
      <c r="B2130" s="135" t="s">
        <v>4110</v>
      </c>
      <c r="C2130" s="25"/>
      <c r="D2130" s="113"/>
      <c r="E2130" s="26"/>
      <c r="F2130" s="27"/>
    </row>
    <row r="2131" spans="1:6" x14ac:dyDescent="0.25">
      <c r="A2131" s="134" t="s">
        <v>4111</v>
      </c>
      <c r="B2131" s="135" t="s">
        <v>4112</v>
      </c>
      <c r="C2131" s="25"/>
      <c r="D2131" s="113"/>
      <c r="E2131" s="26"/>
      <c r="F2131" s="27"/>
    </row>
    <row r="2132" spans="1:6" x14ac:dyDescent="0.25">
      <c r="A2132" s="134" t="s">
        <v>4113</v>
      </c>
      <c r="B2132" s="135" t="s">
        <v>4114</v>
      </c>
      <c r="C2132" s="25"/>
      <c r="D2132" s="113"/>
      <c r="E2132" s="26"/>
      <c r="F2132" s="27"/>
    </row>
    <row r="2133" spans="1:6" x14ac:dyDescent="0.25">
      <c r="A2133" s="134" t="s">
        <v>4115</v>
      </c>
      <c r="B2133" s="135" t="s">
        <v>4116</v>
      </c>
      <c r="C2133" s="25"/>
      <c r="D2133" s="113"/>
      <c r="E2133" s="26"/>
      <c r="F2133" s="27"/>
    </row>
    <row r="2134" spans="1:6" x14ac:dyDescent="0.25">
      <c r="A2134" s="134" t="s">
        <v>4117</v>
      </c>
      <c r="B2134" s="135" t="s">
        <v>4118</v>
      </c>
      <c r="C2134" s="25"/>
      <c r="D2134" s="113"/>
      <c r="E2134" s="26"/>
      <c r="F2134" s="27"/>
    </row>
    <row r="2135" spans="1:6" x14ac:dyDescent="0.25">
      <c r="A2135" s="134" t="s">
        <v>4119</v>
      </c>
      <c r="B2135" s="135" t="s">
        <v>4834</v>
      </c>
      <c r="C2135" s="25"/>
      <c r="D2135" s="113"/>
      <c r="E2135" s="26"/>
      <c r="F2135" s="27"/>
    </row>
    <row r="2136" spans="1:6" x14ac:dyDescent="0.25">
      <c r="A2136" s="142"/>
      <c r="B2136" s="143"/>
      <c r="C2136" s="144"/>
      <c r="D2136" s="113"/>
      <c r="E2136" s="26"/>
      <c r="F2136" s="27"/>
    </row>
    <row r="2137" spans="1:6" x14ac:dyDescent="0.25">
      <c r="A2137" s="134" t="s">
        <v>4122</v>
      </c>
      <c r="B2137" s="135" t="s">
        <v>4835</v>
      </c>
      <c r="C2137" s="25"/>
      <c r="D2137" s="113"/>
      <c r="E2137" s="26"/>
      <c r="F2137" s="27"/>
    </row>
    <row r="2138" spans="1:6" x14ac:dyDescent="0.25">
      <c r="A2138" s="134" t="s">
        <v>4124</v>
      </c>
      <c r="B2138" s="135" t="s">
        <v>4836</v>
      </c>
      <c r="C2138" s="25"/>
      <c r="D2138" s="113"/>
      <c r="E2138" s="26"/>
      <c r="F2138" s="27"/>
    </row>
    <row r="2139" spans="1:6" x14ac:dyDescent="0.25">
      <c r="A2139" s="134" t="s">
        <v>4126</v>
      </c>
      <c r="B2139" s="135" t="s">
        <v>4127</v>
      </c>
      <c r="C2139" s="25"/>
      <c r="D2139" s="113"/>
      <c r="E2139" s="26"/>
      <c r="F2139" s="27"/>
    </row>
    <row r="2140" spans="1:6" x14ac:dyDescent="0.25">
      <c r="A2140" s="134" t="s">
        <v>4128</v>
      </c>
      <c r="B2140" s="135" t="s">
        <v>4129</v>
      </c>
      <c r="C2140" s="25"/>
      <c r="D2140" s="113"/>
      <c r="E2140" s="26"/>
      <c r="F2140" s="27"/>
    </row>
    <row r="2141" spans="1:6" x14ac:dyDescent="0.25">
      <c r="A2141" s="134" t="s">
        <v>4130</v>
      </c>
      <c r="B2141" s="135" t="s">
        <v>4131</v>
      </c>
      <c r="C2141" s="25"/>
      <c r="D2141" s="113"/>
      <c r="E2141" s="26"/>
      <c r="F2141" s="27"/>
    </row>
    <row r="2142" spans="1:6" x14ac:dyDescent="0.25">
      <c r="A2142" s="134" t="s">
        <v>4132</v>
      </c>
      <c r="B2142" s="135" t="s">
        <v>4133</v>
      </c>
      <c r="C2142" s="25"/>
      <c r="D2142" s="113"/>
      <c r="E2142" s="26"/>
      <c r="F2142" s="27"/>
    </row>
    <row r="2143" spans="1:6" x14ac:dyDescent="0.25">
      <c r="A2143" s="134" t="s">
        <v>4134</v>
      </c>
      <c r="B2143" s="135" t="s">
        <v>4135</v>
      </c>
      <c r="C2143" s="25"/>
      <c r="D2143" s="113"/>
      <c r="E2143" s="26"/>
      <c r="F2143" s="27"/>
    </row>
    <row r="2144" spans="1:6" x14ac:dyDescent="0.25">
      <c r="A2144" s="134" t="s">
        <v>4136</v>
      </c>
      <c r="B2144" s="135" t="s">
        <v>4137</v>
      </c>
      <c r="C2144" s="25"/>
      <c r="D2144" s="113"/>
      <c r="E2144" s="26"/>
      <c r="F2144" s="27"/>
    </row>
    <row r="2145" spans="1:6" x14ac:dyDescent="0.25">
      <c r="A2145" s="134" t="s">
        <v>4138</v>
      </c>
      <c r="B2145" s="135" t="s">
        <v>4139</v>
      </c>
      <c r="C2145" s="25"/>
      <c r="D2145" s="113"/>
      <c r="E2145" s="26"/>
      <c r="F2145" s="27"/>
    </row>
    <row r="2146" spans="1:6" x14ac:dyDescent="0.25">
      <c r="A2146" s="134" t="s">
        <v>4140</v>
      </c>
      <c r="B2146" s="135" t="s">
        <v>4141</v>
      </c>
      <c r="C2146" s="25"/>
      <c r="D2146" s="113"/>
      <c r="E2146" s="26"/>
      <c r="F2146" s="27"/>
    </row>
    <row r="2147" spans="1:6" x14ac:dyDescent="0.25">
      <c r="A2147" s="134" t="s">
        <v>4142</v>
      </c>
      <c r="B2147" s="135" t="s">
        <v>4143</v>
      </c>
      <c r="C2147" s="25"/>
      <c r="D2147" s="113"/>
      <c r="E2147" s="26"/>
      <c r="F2147" s="27"/>
    </row>
    <row r="2148" spans="1:6" x14ac:dyDescent="0.25">
      <c r="A2148" s="134" t="s">
        <v>4144</v>
      </c>
      <c r="B2148" s="135" t="s">
        <v>4145</v>
      </c>
      <c r="C2148" s="25"/>
      <c r="D2148" s="113"/>
      <c r="E2148" s="26"/>
      <c r="F2148" s="27"/>
    </row>
    <row r="2149" spans="1:6" x14ac:dyDescent="0.25">
      <c r="A2149" s="134" t="s">
        <v>4146</v>
      </c>
      <c r="B2149" s="135" t="s">
        <v>4837</v>
      </c>
      <c r="C2149" s="25"/>
      <c r="D2149" s="113"/>
      <c r="E2149" s="26"/>
      <c r="F2149" s="27"/>
    </row>
    <row r="2150" spans="1:6" x14ac:dyDescent="0.25">
      <c r="A2150" s="134" t="s">
        <v>4148</v>
      </c>
      <c r="B2150" s="135" t="s">
        <v>4149</v>
      </c>
      <c r="C2150" s="25"/>
      <c r="D2150" s="113"/>
      <c r="E2150" s="26"/>
      <c r="F2150" s="27"/>
    </row>
    <row r="2151" spans="1:6" x14ac:dyDescent="0.25">
      <c r="A2151" s="134" t="s">
        <v>4150</v>
      </c>
      <c r="B2151" s="135" t="s">
        <v>4151</v>
      </c>
      <c r="C2151" s="25"/>
      <c r="D2151" s="113"/>
      <c r="E2151" s="26"/>
      <c r="F2151" s="27"/>
    </row>
    <row r="2152" spans="1:6" x14ac:dyDescent="0.25">
      <c r="A2152" s="134" t="s">
        <v>4152</v>
      </c>
      <c r="B2152" s="135" t="s">
        <v>4153</v>
      </c>
      <c r="C2152" s="25"/>
      <c r="D2152" s="113"/>
      <c r="E2152" s="26"/>
      <c r="F2152" s="27"/>
    </row>
    <row r="2153" spans="1:6" x14ac:dyDescent="0.25">
      <c r="A2153" s="134" t="s">
        <v>4154</v>
      </c>
      <c r="B2153" s="135" t="s">
        <v>4155</v>
      </c>
      <c r="C2153" s="25"/>
      <c r="D2153" s="113"/>
      <c r="E2153" s="26"/>
      <c r="F2153" s="27"/>
    </row>
    <row r="2154" spans="1:6" x14ac:dyDescent="0.25">
      <c r="A2154" s="134" t="s">
        <v>4156</v>
      </c>
      <c r="B2154" s="135" t="s">
        <v>4157</v>
      </c>
      <c r="C2154" s="25"/>
      <c r="D2154" s="113"/>
      <c r="E2154" s="26"/>
      <c r="F2154" s="27"/>
    </row>
    <row r="2155" spans="1:6" x14ac:dyDescent="0.25">
      <c r="A2155" s="134" t="s">
        <v>4158</v>
      </c>
      <c r="B2155" s="135" t="s">
        <v>4159</v>
      </c>
      <c r="C2155" s="25"/>
      <c r="D2155" s="113"/>
      <c r="E2155" s="26"/>
      <c r="F2155" s="27"/>
    </row>
    <row r="2156" spans="1:6" x14ac:dyDescent="0.25">
      <c r="A2156" s="134" t="s">
        <v>4160</v>
      </c>
      <c r="B2156" s="135" t="s">
        <v>4161</v>
      </c>
      <c r="C2156" s="25"/>
      <c r="D2156" s="113"/>
      <c r="E2156" s="26"/>
      <c r="F2156" s="27"/>
    </row>
    <row r="2157" spans="1:6" x14ac:dyDescent="0.25">
      <c r="A2157" s="134" t="s">
        <v>4162</v>
      </c>
      <c r="B2157" s="135" t="s">
        <v>4163</v>
      </c>
      <c r="C2157" s="25"/>
      <c r="D2157" s="113"/>
      <c r="E2157" s="26"/>
      <c r="F2157" s="27"/>
    </row>
    <row r="2158" spans="1:6" x14ac:dyDescent="0.25">
      <c r="A2158" s="134" t="s">
        <v>4164</v>
      </c>
      <c r="B2158" s="135" t="s">
        <v>4165</v>
      </c>
      <c r="C2158" s="25"/>
      <c r="D2158" s="113"/>
      <c r="E2158" s="26"/>
      <c r="F2158" s="27"/>
    </row>
    <row r="2159" spans="1:6" x14ac:dyDescent="0.25">
      <c r="A2159" s="134" t="s">
        <v>4166</v>
      </c>
      <c r="B2159" s="135" t="s">
        <v>4167</v>
      </c>
      <c r="C2159" s="25"/>
      <c r="D2159" s="113"/>
      <c r="E2159" s="26"/>
      <c r="F2159" s="27"/>
    </row>
    <row r="2160" spans="1:6" x14ac:dyDescent="0.25">
      <c r="A2160" s="134" t="s">
        <v>4168</v>
      </c>
      <c r="B2160" s="135" t="s">
        <v>4169</v>
      </c>
      <c r="C2160" s="25"/>
      <c r="D2160" s="113"/>
      <c r="E2160" s="26"/>
      <c r="F2160" s="27"/>
    </row>
    <row r="2161" spans="1:6" x14ac:dyDescent="0.25">
      <c r="A2161" s="134" t="s">
        <v>4170</v>
      </c>
      <c r="B2161" s="141" t="s">
        <v>4838</v>
      </c>
      <c r="C2161" s="25"/>
      <c r="D2161" s="113"/>
      <c r="E2161" s="26"/>
      <c r="F2161" s="27"/>
    </row>
    <row r="2162" spans="1:6" x14ac:dyDescent="0.25">
      <c r="A2162" s="134" t="s">
        <v>4172</v>
      </c>
      <c r="B2162" s="135" t="s">
        <v>4173</v>
      </c>
      <c r="C2162" s="25"/>
      <c r="D2162" s="113"/>
      <c r="E2162" s="26"/>
      <c r="F2162" s="27"/>
    </row>
    <row r="2163" spans="1:6" x14ac:dyDescent="0.25">
      <c r="A2163" s="134" t="s">
        <v>4174</v>
      </c>
      <c r="B2163" s="135" t="s">
        <v>4175</v>
      </c>
      <c r="C2163" s="25"/>
      <c r="D2163" s="113"/>
      <c r="E2163" s="26"/>
      <c r="F2163" s="27"/>
    </row>
    <row r="2164" spans="1:6" x14ac:dyDescent="0.25">
      <c r="A2164" s="134" t="s">
        <v>4176</v>
      </c>
      <c r="B2164" s="135" t="s">
        <v>4177</v>
      </c>
      <c r="C2164" s="25"/>
      <c r="D2164" s="113"/>
      <c r="E2164" s="26"/>
      <c r="F2164" s="27"/>
    </row>
    <row r="2165" spans="1:6" x14ac:dyDescent="0.25">
      <c r="A2165" s="134" t="s">
        <v>4178</v>
      </c>
      <c r="B2165" s="135" t="s">
        <v>4179</v>
      </c>
      <c r="C2165" s="25"/>
      <c r="D2165" s="113"/>
      <c r="E2165" s="26"/>
      <c r="F2165" s="27"/>
    </row>
    <row r="2166" spans="1:6" x14ac:dyDescent="0.25">
      <c r="A2166" s="134" t="s">
        <v>4180</v>
      </c>
      <c r="B2166" s="135" t="s">
        <v>4181</v>
      </c>
      <c r="C2166" s="25"/>
      <c r="D2166" s="113"/>
      <c r="E2166" s="26"/>
      <c r="F2166" s="27"/>
    </row>
    <row r="2167" spans="1:6" x14ac:dyDescent="0.25">
      <c r="A2167" s="134" t="s">
        <v>4182</v>
      </c>
      <c r="B2167" s="135" t="s">
        <v>4183</v>
      </c>
      <c r="C2167" s="25"/>
      <c r="D2167" s="113"/>
      <c r="E2167" s="26"/>
      <c r="F2167" s="27"/>
    </row>
    <row r="2168" spans="1:6" x14ac:dyDescent="0.25">
      <c r="A2168" s="134" t="s">
        <v>4184</v>
      </c>
      <c r="B2168" s="135" t="s">
        <v>4185</v>
      </c>
      <c r="C2168" s="25"/>
      <c r="D2168" s="113"/>
      <c r="E2168" s="26"/>
      <c r="F2168" s="27"/>
    </row>
    <row r="2169" spans="1:6" x14ac:dyDescent="0.25">
      <c r="A2169" s="134" t="s">
        <v>4186</v>
      </c>
      <c r="B2169" s="135" t="s">
        <v>4187</v>
      </c>
      <c r="C2169" s="25"/>
      <c r="D2169" s="113"/>
      <c r="E2169" s="26"/>
      <c r="F2169" s="27"/>
    </row>
    <row r="2170" spans="1:6" x14ac:dyDescent="0.25">
      <c r="A2170" s="134" t="s">
        <v>4188</v>
      </c>
      <c r="B2170" s="135" t="s">
        <v>4189</v>
      </c>
      <c r="C2170" s="25"/>
      <c r="D2170" s="113"/>
      <c r="E2170" s="26"/>
      <c r="F2170" s="27"/>
    </row>
    <row r="2171" spans="1:6" x14ac:dyDescent="0.25">
      <c r="A2171" s="134" t="s">
        <v>4190</v>
      </c>
      <c r="B2171" s="135" t="s">
        <v>4191</v>
      </c>
      <c r="C2171" s="25"/>
      <c r="D2171" s="113"/>
      <c r="E2171" s="26"/>
      <c r="F2171" s="27"/>
    </row>
    <row r="2172" spans="1:6" x14ac:dyDescent="0.25">
      <c r="A2172" s="134" t="s">
        <v>4192</v>
      </c>
      <c r="B2172" s="135" t="s">
        <v>4193</v>
      </c>
      <c r="C2172" s="25"/>
      <c r="D2172" s="113"/>
      <c r="E2172" s="26"/>
      <c r="F2172" s="27"/>
    </row>
    <row r="2173" spans="1:6" x14ac:dyDescent="0.25">
      <c r="A2173" s="134" t="s">
        <v>4194</v>
      </c>
      <c r="B2173" s="135" t="s">
        <v>4195</v>
      </c>
      <c r="C2173" s="25"/>
      <c r="D2173" s="113"/>
      <c r="E2173" s="26"/>
      <c r="F2173" s="27"/>
    </row>
    <row r="2174" spans="1:6" x14ac:dyDescent="0.25">
      <c r="A2174" s="134" t="s">
        <v>4196</v>
      </c>
      <c r="B2174" s="135" t="s">
        <v>4197</v>
      </c>
      <c r="C2174" s="25"/>
      <c r="D2174" s="113"/>
      <c r="E2174" s="26"/>
      <c r="F2174" s="27"/>
    </row>
    <row r="2175" spans="1:6" x14ac:dyDescent="0.25">
      <c r="A2175" s="134" t="s">
        <v>4198</v>
      </c>
      <c r="B2175" s="135" t="s">
        <v>4199</v>
      </c>
      <c r="C2175" s="25"/>
      <c r="D2175" s="113"/>
      <c r="E2175" s="26"/>
      <c r="F2175" s="27"/>
    </row>
    <row r="2176" spans="1:6" x14ac:dyDescent="0.25">
      <c r="A2176" s="134" t="s">
        <v>4200</v>
      </c>
      <c r="B2176" s="135" t="s">
        <v>4201</v>
      </c>
      <c r="C2176" s="25"/>
      <c r="D2176" s="113"/>
      <c r="E2176" s="26"/>
      <c r="F2176" s="27"/>
    </row>
    <row r="2177" spans="1:6" x14ac:dyDescent="0.25">
      <c r="A2177" s="134" t="s">
        <v>4202</v>
      </c>
      <c r="B2177" s="135" t="s">
        <v>4203</v>
      </c>
      <c r="C2177" s="25"/>
      <c r="D2177" s="113"/>
      <c r="E2177" s="26"/>
      <c r="F2177" s="27"/>
    </row>
    <row r="2178" spans="1:6" x14ac:dyDescent="0.25">
      <c r="A2178" s="134" t="s">
        <v>4204</v>
      </c>
      <c r="B2178" s="135" t="s">
        <v>4205</v>
      </c>
      <c r="C2178" s="25"/>
      <c r="D2178" s="113"/>
      <c r="E2178" s="26"/>
      <c r="F2178" s="27"/>
    </row>
    <row r="2179" spans="1:6" x14ac:dyDescent="0.25">
      <c r="A2179" s="134" t="s">
        <v>4206</v>
      </c>
      <c r="B2179" s="141" t="s">
        <v>4839</v>
      </c>
      <c r="C2179" s="25"/>
      <c r="D2179" s="113"/>
      <c r="E2179" s="26"/>
      <c r="F2179" s="27"/>
    </row>
    <row r="2180" spans="1:6" x14ac:dyDescent="0.25">
      <c r="A2180" s="142"/>
      <c r="B2180" s="144"/>
      <c r="C2180" s="144"/>
      <c r="D2180" s="113"/>
      <c r="E2180" s="26"/>
      <c r="F2180" s="27"/>
    </row>
    <row r="2181" spans="1:6" x14ac:dyDescent="0.25">
      <c r="A2181" s="134" t="s">
        <v>4209</v>
      </c>
      <c r="B2181" s="135" t="s">
        <v>4210</v>
      </c>
      <c r="C2181" s="25"/>
      <c r="D2181" s="113"/>
      <c r="E2181" s="26"/>
      <c r="F2181" s="27"/>
    </row>
    <row r="2182" spans="1:6" x14ac:dyDescent="0.25">
      <c r="A2182" s="134" t="s">
        <v>4211</v>
      </c>
      <c r="B2182" s="135" t="s">
        <v>4212</v>
      </c>
      <c r="C2182" s="25"/>
      <c r="D2182" s="113"/>
      <c r="E2182" s="26"/>
      <c r="F2182" s="27"/>
    </row>
    <row r="2183" spans="1:6" x14ac:dyDescent="0.25">
      <c r="A2183" s="134" t="s">
        <v>4213</v>
      </c>
      <c r="B2183" s="135" t="s">
        <v>4214</v>
      </c>
      <c r="C2183" s="25"/>
      <c r="D2183" s="113"/>
      <c r="E2183" s="26"/>
      <c r="F2183" s="27"/>
    </row>
    <row r="2184" spans="1:6" x14ac:dyDescent="0.25">
      <c r="A2184" s="134" t="s">
        <v>4215</v>
      </c>
      <c r="B2184" s="135" t="s">
        <v>4216</v>
      </c>
      <c r="C2184" s="25"/>
      <c r="D2184" s="113"/>
      <c r="E2184" s="26"/>
      <c r="F2184" s="27"/>
    </row>
    <row r="2185" spans="1:6" x14ac:dyDescent="0.25">
      <c r="A2185" s="134" t="s">
        <v>4217</v>
      </c>
      <c r="B2185" s="135" t="s">
        <v>4218</v>
      </c>
      <c r="C2185" s="25"/>
      <c r="D2185" s="113"/>
      <c r="E2185" s="26"/>
      <c r="F2185" s="27"/>
    </row>
    <row r="2186" spans="1:6" x14ac:dyDescent="0.25">
      <c r="A2186" s="134" t="s">
        <v>4219</v>
      </c>
      <c r="B2186" s="135" t="s">
        <v>4220</v>
      </c>
      <c r="C2186" s="25"/>
      <c r="D2186" s="113"/>
      <c r="E2186" s="26"/>
      <c r="F2186" s="27"/>
    </row>
    <row r="2187" spans="1:6" x14ac:dyDescent="0.25">
      <c r="A2187" s="134" t="s">
        <v>4221</v>
      </c>
      <c r="B2187" s="135" t="s">
        <v>4222</v>
      </c>
      <c r="C2187" s="25"/>
      <c r="D2187" s="113"/>
      <c r="E2187" s="26"/>
      <c r="F2187" s="27"/>
    </row>
    <row r="2188" spans="1:6" x14ac:dyDescent="0.25">
      <c r="A2188" s="134" t="s">
        <v>4223</v>
      </c>
      <c r="B2188" s="135" t="s">
        <v>4224</v>
      </c>
      <c r="C2188" s="25"/>
      <c r="D2188" s="113"/>
      <c r="E2188" s="26"/>
      <c r="F2188" s="27"/>
    </row>
    <row r="2189" spans="1:6" x14ac:dyDescent="0.25">
      <c r="A2189" s="134" t="s">
        <v>4225</v>
      </c>
      <c r="B2189" s="135" t="s">
        <v>4226</v>
      </c>
      <c r="C2189" s="25"/>
      <c r="D2189" s="113"/>
      <c r="E2189" s="26"/>
      <c r="F2189" s="27"/>
    </row>
    <row r="2190" spans="1:6" x14ac:dyDescent="0.25">
      <c r="A2190" s="134" t="s">
        <v>4227</v>
      </c>
      <c r="B2190" s="135" t="s">
        <v>4228</v>
      </c>
      <c r="C2190" s="25"/>
      <c r="D2190" s="113"/>
      <c r="E2190" s="26"/>
      <c r="F2190" s="27"/>
    </row>
    <row r="2191" spans="1:6" x14ac:dyDescent="0.25">
      <c r="A2191" s="131" t="s">
        <v>4229</v>
      </c>
      <c r="B2191" s="132" t="s">
        <v>4230</v>
      </c>
      <c r="C2191" s="72"/>
      <c r="D2191" s="138"/>
      <c r="E2191" s="73"/>
      <c r="F2191" s="74"/>
    </row>
    <row r="2192" spans="1:6" x14ac:dyDescent="0.25">
      <c r="A2192" s="139" t="s">
        <v>4231</v>
      </c>
      <c r="B2192" s="140"/>
      <c r="C2192" s="127">
        <f>SUM(C2193:C2232)</f>
        <v>0</v>
      </c>
      <c r="D2192" s="128"/>
      <c r="E2192" s="129"/>
      <c r="F2192" s="130"/>
    </row>
    <row r="2193" spans="1:6" x14ac:dyDescent="0.25">
      <c r="A2193" s="131" t="s">
        <v>4232</v>
      </c>
      <c r="B2193" s="132" t="s">
        <v>4233</v>
      </c>
      <c r="C2193" s="133"/>
      <c r="D2193" s="108"/>
      <c r="E2193" s="109"/>
      <c r="F2193" s="110"/>
    </row>
    <row r="2194" spans="1:6" x14ac:dyDescent="0.25">
      <c r="A2194" s="134" t="s">
        <v>4234</v>
      </c>
      <c r="B2194" s="135" t="s">
        <v>4235</v>
      </c>
      <c r="C2194" s="25"/>
      <c r="D2194" s="113"/>
      <c r="E2194" s="26"/>
      <c r="F2194" s="27"/>
    </row>
    <row r="2195" spans="1:6" x14ac:dyDescent="0.25">
      <c r="A2195" s="134" t="s">
        <v>4236</v>
      </c>
      <c r="B2195" s="135" t="s">
        <v>4237</v>
      </c>
      <c r="C2195" s="25"/>
      <c r="D2195" s="113"/>
      <c r="E2195" s="26"/>
      <c r="F2195" s="27"/>
    </row>
    <row r="2196" spans="1:6" x14ac:dyDescent="0.25">
      <c r="A2196" s="134" t="s">
        <v>4238</v>
      </c>
      <c r="B2196" s="141" t="s">
        <v>4840</v>
      </c>
      <c r="C2196" s="25"/>
      <c r="D2196" s="113"/>
      <c r="E2196" s="26"/>
      <c r="F2196" s="27"/>
    </row>
    <row r="2197" spans="1:6" x14ac:dyDescent="0.25">
      <c r="A2197" s="142"/>
      <c r="B2197" s="143"/>
      <c r="C2197" s="142"/>
      <c r="D2197" s="113"/>
      <c r="E2197" s="26"/>
      <c r="F2197" s="27"/>
    </row>
    <row r="2198" spans="1:6" x14ac:dyDescent="0.25">
      <c r="A2198" s="134" t="s">
        <v>4241</v>
      </c>
      <c r="B2198" s="135" t="s">
        <v>4242</v>
      </c>
      <c r="C2198" s="25"/>
      <c r="D2198" s="113"/>
      <c r="E2198" s="26"/>
      <c r="F2198" s="27"/>
    </row>
    <row r="2199" spans="1:6" x14ac:dyDescent="0.25">
      <c r="A2199" s="134" t="s">
        <v>4243</v>
      </c>
      <c r="B2199" s="135" t="s">
        <v>4244</v>
      </c>
      <c r="C2199" s="25"/>
      <c r="D2199" s="113"/>
      <c r="E2199" s="26"/>
      <c r="F2199" s="27"/>
    </row>
    <row r="2200" spans="1:6" x14ac:dyDescent="0.25">
      <c r="A2200" s="134" t="s">
        <v>4245</v>
      </c>
      <c r="B2200" s="135" t="s">
        <v>4246</v>
      </c>
      <c r="C2200" s="25"/>
      <c r="D2200" s="113"/>
      <c r="E2200" s="26"/>
      <c r="F2200" s="27"/>
    </row>
    <row r="2201" spans="1:6" x14ac:dyDescent="0.25">
      <c r="A2201" s="134" t="s">
        <v>4247</v>
      </c>
      <c r="B2201" s="135" t="s">
        <v>4248</v>
      </c>
      <c r="C2201" s="25"/>
      <c r="D2201" s="113"/>
      <c r="E2201" s="26"/>
      <c r="F2201" s="27"/>
    </row>
    <row r="2202" spans="1:6" x14ac:dyDescent="0.25">
      <c r="A2202" s="134" t="s">
        <v>4249</v>
      </c>
      <c r="B2202" s="135" t="s">
        <v>4250</v>
      </c>
      <c r="C2202" s="25"/>
      <c r="D2202" s="113"/>
      <c r="E2202" s="26"/>
      <c r="F2202" s="27"/>
    </row>
    <row r="2203" spans="1:6" x14ac:dyDescent="0.25">
      <c r="A2203" s="134" t="s">
        <v>4251</v>
      </c>
      <c r="B2203" s="135" t="s">
        <v>4252</v>
      </c>
      <c r="C2203" s="25"/>
      <c r="D2203" s="113"/>
      <c r="E2203" s="26"/>
      <c r="F2203" s="27"/>
    </row>
    <row r="2204" spans="1:6" x14ac:dyDescent="0.25">
      <c r="A2204" s="134" t="s">
        <v>4253</v>
      </c>
      <c r="B2204" s="135" t="s">
        <v>4254</v>
      </c>
      <c r="C2204" s="25"/>
      <c r="D2204" s="113"/>
      <c r="E2204" s="26"/>
      <c r="F2204" s="27"/>
    </row>
    <row r="2205" spans="1:6" x14ac:dyDescent="0.25">
      <c r="A2205" s="134" t="s">
        <v>4255</v>
      </c>
      <c r="B2205" s="135" t="s">
        <v>4256</v>
      </c>
      <c r="C2205" s="25"/>
      <c r="D2205" s="113"/>
      <c r="E2205" s="26"/>
      <c r="F2205" s="27"/>
    </row>
    <row r="2206" spans="1:6" x14ac:dyDescent="0.25">
      <c r="A2206" s="134" t="s">
        <v>4257</v>
      </c>
      <c r="B2206" s="135" t="s">
        <v>4258</v>
      </c>
      <c r="C2206" s="25"/>
      <c r="D2206" s="113"/>
      <c r="E2206" s="26"/>
      <c r="F2206" s="27"/>
    </row>
    <row r="2207" spans="1:6" x14ac:dyDescent="0.25">
      <c r="A2207" s="134" t="s">
        <v>4259</v>
      </c>
      <c r="B2207" s="135" t="s">
        <v>4260</v>
      </c>
      <c r="C2207" s="25"/>
      <c r="D2207" s="113"/>
      <c r="E2207" s="26"/>
      <c r="F2207" s="27"/>
    </row>
    <row r="2208" spans="1:6" x14ac:dyDescent="0.25">
      <c r="A2208" s="136" t="s">
        <v>4261</v>
      </c>
      <c r="B2208" s="135" t="s">
        <v>4262</v>
      </c>
      <c r="C2208" s="25"/>
      <c r="D2208" s="113"/>
      <c r="E2208" s="26"/>
      <c r="F2208" s="27"/>
    </row>
    <row r="2209" spans="1:6" x14ac:dyDescent="0.25">
      <c r="A2209" s="134" t="s">
        <v>4263</v>
      </c>
      <c r="B2209" s="135" t="s">
        <v>4264</v>
      </c>
      <c r="C2209" s="25"/>
      <c r="D2209" s="113"/>
      <c r="E2209" s="26"/>
      <c r="F2209" s="27"/>
    </row>
    <row r="2210" spans="1:6" x14ac:dyDescent="0.25">
      <c r="A2210" s="134" t="s">
        <v>4265</v>
      </c>
      <c r="B2210" s="135" t="s">
        <v>4266</v>
      </c>
      <c r="C2210" s="25"/>
      <c r="D2210" s="113"/>
      <c r="E2210" s="26"/>
      <c r="F2210" s="27"/>
    </row>
    <row r="2211" spans="1:6" x14ac:dyDescent="0.25">
      <c r="A2211" s="134" t="s">
        <v>4267</v>
      </c>
      <c r="B2211" s="135" t="s">
        <v>4268</v>
      </c>
      <c r="C2211" s="25"/>
      <c r="D2211" s="113"/>
      <c r="E2211" s="26"/>
      <c r="F2211" s="27"/>
    </row>
    <row r="2212" spans="1:6" x14ac:dyDescent="0.25">
      <c r="A2212" s="134" t="s">
        <v>4269</v>
      </c>
      <c r="B2212" s="135" t="s">
        <v>4270</v>
      </c>
      <c r="C2212" s="25"/>
      <c r="D2212" s="113"/>
      <c r="E2212" s="26"/>
      <c r="F2212" s="27"/>
    </row>
    <row r="2213" spans="1:6" x14ac:dyDescent="0.25">
      <c r="A2213" s="134" t="s">
        <v>4271</v>
      </c>
      <c r="B2213" s="135" t="s">
        <v>4272</v>
      </c>
      <c r="C2213" s="25"/>
      <c r="D2213" s="113"/>
      <c r="E2213" s="26"/>
      <c r="F2213" s="27"/>
    </row>
    <row r="2214" spans="1:6" x14ac:dyDescent="0.25">
      <c r="A2214" s="134" t="s">
        <v>4273</v>
      </c>
      <c r="B2214" s="135" t="s">
        <v>4274</v>
      </c>
      <c r="C2214" s="25"/>
      <c r="D2214" s="113"/>
      <c r="E2214" s="26"/>
      <c r="F2214" s="27"/>
    </row>
    <row r="2215" spans="1:6" x14ac:dyDescent="0.25">
      <c r="A2215" s="134" t="s">
        <v>4275</v>
      </c>
      <c r="B2215" s="135" t="s">
        <v>4276</v>
      </c>
      <c r="C2215" s="25"/>
      <c r="D2215" s="113"/>
      <c r="E2215" s="26"/>
      <c r="F2215" s="27"/>
    </row>
    <row r="2216" spans="1:6" x14ac:dyDescent="0.25">
      <c r="A2216" s="134" t="s">
        <v>4277</v>
      </c>
      <c r="B2216" s="135" t="s">
        <v>4278</v>
      </c>
      <c r="C2216" s="25"/>
      <c r="D2216" s="113"/>
      <c r="E2216" s="26"/>
      <c r="F2216" s="27"/>
    </row>
    <row r="2217" spans="1:6" x14ac:dyDescent="0.25">
      <c r="A2217" s="134" t="s">
        <v>4279</v>
      </c>
      <c r="B2217" s="135" t="s">
        <v>4280</v>
      </c>
      <c r="C2217" s="25"/>
      <c r="D2217" s="113"/>
      <c r="E2217" s="26"/>
      <c r="F2217" s="27"/>
    </row>
    <row r="2218" spans="1:6" x14ac:dyDescent="0.25">
      <c r="A2218" s="134" t="s">
        <v>4281</v>
      </c>
      <c r="B2218" s="135" t="s">
        <v>4282</v>
      </c>
      <c r="C2218" s="25"/>
      <c r="D2218" s="113"/>
      <c r="E2218" s="26"/>
      <c r="F2218" s="27"/>
    </row>
    <row r="2219" spans="1:6" x14ac:dyDescent="0.25">
      <c r="A2219" s="134" t="s">
        <v>4283</v>
      </c>
      <c r="B2219" s="135" t="s">
        <v>4284</v>
      </c>
      <c r="C2219" s="25"/>
      <c r="D2219" s="113"/>
      <c r="E2219" s="26"/>
      <c r="F2219" s="27"/>
    </row>
    <row r="2220" spans="1:6" x14ac:dyDescent="0.25">
      <c r="A2220" s="134" t="s">
        <v>4285</v>
      </c>
      <c r="B2220" s="135" t="s">
        <v>4286</v>
      </c>
      <c r="C2220" s="25"/>
      <c r="D2220" s="113"/>
      <c r="E2220" s="26"/>
      <c r="F2220" s="27"/>
    </row>
    <row r="2221" spans="1:6" x14ac:dyDescent="0.25">
      <c r="A2221" s="134" t="s">
        <v>4287</v>
      </c>
      <c r="B2221" s="135" t="s">
        <v>4288</v>
      </c>
      <c r="C2221" s="25"/>
      <c r="D2221" s="113"/>
      <c r="E2221" s="26"/>
      <c r="F2221" s="27"/>
    </row>
    <row r="2222" spans="1:6" x14ac:dyDescent="0.25">
      <c r="A2222" s="134" t="s">
        <v>4289</v>
      </c>
      <c r="B2222" s="135" t="s">
        <v>4290</v>
      </c>
      <c r="C2222" s="25"/>
      <c r="D2222" s="113"/>
      <c r="E2222" s="26"/>
      <c r="F2222" s="27"/>
    </row>
    <row r="2223" spans="1:6" x14ac:dyDescent="0.25">
      <c r="A2223" s="134" t="s">
        <v>4291</v>
      </c>
      <c r="B2223" s="135" t="s">
        <v>4292</v>
      </c>
      <c r="C2223" s="25"/>
      <c r="D2223" s="113"/>
      <c r="E2223" s="26"/>
      <c r="F2223" s="27"/>
    </row>
    <row r="2224" spans="1:6" x14ac:dyDescent="0.25">
      <c r="A2224" s="134" t="s">
        <v>4293</v>
      </c>
      <c r="B2224" s="135" t="s">
        <v>4294</v>
      </c>
      <c r="C2224" s="25"/>
      <c r="D2224" s="113"/>
      <c r="E2224" s="26"/>
      <c r="F2224" s="27"/>
    </row>
    <row r="2225" spans="1:6" x14ac:dyDescent="0.25">
      <c r="A2225" s="134" t="s">
        <v>4295</v>
      </c>
      <c r="B2225" s="135" t="s">
        <v>4296</v>
      </c>
      <c r="C2225" s="25"/>
      <c r="D2225" s="113"/>
      <c r="E2225" s="26"/>
      <c r="F2225" s="27"/>
    </row>
    <row r="2226" spans="1:6" x14ac:dyDescent="0.25">
      <c r="A2226" s="134" t="s">
        <v>4297</v>
      </c>
      <c r="B2226" s="135" t="s">
        <v>4298</v>
      </c>
      <c r="C2226" s="25"/>
      <c r="D2226" s="113"/>
      <c r="E2226" s="26"/>
      <c r="F2226" s="27"/>
    </row>
    <row r="2227" spans="1:6" x14ac:dyDescent="0.25">
      <c r="A2227" s="134" t="s">
        <v>4299</v>
      </c>
      <c r="B2227" s="135" t="s">
        <v>4300</v>
      </c>
      <c r="C2227" s="25"/>
      <c r="D2227" s="113"/>
      <c r="E2227" s="26"/>
      <c r="F2227" s="27"/>
    </row>
    <row r="2228" spans="1:6" x14ac:dyDescent="0.25">
      <c r="A2228" s="134" t="s">
        <v>4301</v>
      </c>
      <c r="B2228" s="135" t="s">
        <v>4302</v>
      </c>
      <c r="C2228" s="25"/>
      <c r="D2228" s="113"/>
      <c r="E2228" s="26"/>
      <c r="F2228" s="27"/>
    </row>
    <row r="2229" spans="1:6" x14ac:dyDescent="0.25">
      <c r="A2229" s="134" t="s">
        <v>4303</v>
      </c>
      <c r="B2229" s="135" t="s">
        <v>4304</v>
      </c>
      <c r="C2229" s="25"/>
      <c r="D2229" s="113"/>
      <c r="E2229" s="26"/>
      <c r="F2229" s="27"/>
    </row>
    <row r="2230" spans="1:6" x14ac:dyDescent="0.25">
      <c r="A2230" s="134" t="s">
        <v>4305</v>
      </c>
      <c r="B2230" s="135" t="s">
        <v>4306</v>
      </c>
      <c r="C2230" s="25"/>
      <c r="D2230" s="113"/>
      <c r="E2230" s="26"/>
      <c r="F2230" s="27"/>
    </row>
    <row r="2231" spans="1:6" x14ac:dyDescent="0.25">
      <c r="A2231" s="134" t="s">
        <v>4307</v>
      </c>
      <c r="B2231" s="135" t="s">
        <v>4308</v>
      </c>
      <c r="C2231" s="25"/>
      <c r="D2231" s="113"/>
      <c r="E2231" s="26"/>
      <c r="F2231" s="27"/>
    </row>
    <row r="2232" spans="1:6" x14ac:dyDescent="0.25">
      <c r="A2232" s="131" t="s">
        <v>4309</v>
      </c>
      <c r="B2232" s="132" t="s">
        <v>4310</v>
      </c>
      <c r="C2232" s="72"/>
      <c r="D2232" s="138"/>
      <c r="E2232" s="73"/>
      <c r="F2232" s="74"/>
    </row>
    <row r="2233" spans="1:6" x14ac:dyDescent="0.25">
      <c r="A2233" s="139" t="s">
        <v>4311</v>
      </c>
      <c r="B2233" s="140"/>
      <c r="C2233" s="127">
        <f>SUM(C2234:C2255)</f>
        <v>0</v>
      </c>
      <c r="D2233" s="128"/>
      <c r="E2233" s="129"/>
      <c r="F2233" s="130"/>
    </row>
    <row r="2234" spans="1:6" x14ac:dyDescent="0.25">
      <c r="A2234" s="131" t="s">
        <v>4312</v>
      </c>
      <c r="B2234" s="132" t="s">
        <v>4313</v>
      </c>
      <c r="C2234" s="133"/>
      <c r="D2234" s="108"/>
      <c r="E2234" s="109"/>
      <c r="F2234" s="110"/>
    </row>
    <row r="2235" spans="1:6" x14ac:dyDescent="0.25">
      <c r="A2235" s="134" t="s">
        <v>4314</v>
      </c>
      <c r="B2235" s="135" t="s">
        <v>4315</v>
      </c>
      <c r="C2235" s="25"/>
      <c r="D2235" s="113"/>
      <c r="E2235" s="26"/>
      <c r="F2235" s="27"/>
    </row>
    <row r="2236" spans="1:6" x14ac:dyDescent="0.25">
      <c r="A2236" s="134" t="s">
        <v>4316</v>
      </c>
      <c r="B2236" s="135" t="s">
        <v>4317</v>
      </c>
      <c r="C2236" s="25"/>
      <c r="D2236" s="113"/>
      <c r="E2236" s="26"/>
      <c r="F2236" s="27"/>
    </row>
    <row r="2237" spans="1:6" x14ac:dyDescent="0.25">
      <c r="A2237" s="134" t="s">
        <v>4318</v>
      </c>
      <c r="B2237" s="135" t="s">
        <v>4319</v>
      </c>
      <c r="C2237" s="25"/>
      <c r="D2237" s="113"/>
      <c r="E2237" s="26"/>
      <c r="F2237" s="27"/>
    </row>
    <row r="2238" spans="1:6" x14ac:dyDescent="0.25">
      <c r="A2238" s="134" t="s">
        <v>4320</v>
      </c>
      <c r="B2238" s="135" t="s">
        <v>4321</v>
      </c>
      <c r="C2238" s="25"/>
      <c r="D2238" s="113"/>
      <c r="E2238" s="26"/>
      <c r="F2238" s="27"/>
    </row>
    <row r="2239" spans="1:6" x14ac:dyDescent="0.25">
      <c r="A2239" s="134" t="s">
        <v>4322</v>
      </c>
      <c r="B2239" s="135" t="s">
        <v>4323</v>
      </c>
      <c r="C2239" s="25"/>
      <c r="D2239" s="113"/>
      <c r="E2239" s="26"/>
      <c r="F2239" s="27"/>
    </row>
    <row r="2240" spans="1:6" x14ac:dyDescent="0.25">
      <c r="A2240" s="134" t="s">
        <v>4324</v>
      </c>
      <c r="B2240" s="135" t="s">
        <v>4325</v>
      </c>
      <c r="C2240" s="25"/>
      <c r="D2240" s="113"/>
      <c r="E2240" s="26"/>
      <c r="F2240" s="27"/>
    </row>
    <row r="2241" spans="1:6" x14ac:dyDescent="0.25">
      <c r="A2241" s="134" t="s">
        <v>4326</v>
      </c>
      <c r="B2241" s="135" t="s">
        <v>4327</v>
      </c>
      <c r="C2241" s="25"/>
      <c r="D2241" s="113"/>
      <c r="E2241" s="26"/>
      <c r="F2241" s="27"/>
    </row>
    <row r="2242" spans="1:6" x14ac:dyDescent="0.25">
      <c r="A2242" s="134" t="s">
        <v>4328</v>
      </c>
      <c r="B2242" s="135" t="s">
        <v>4329</v>
      </c>
      <c r="C2242" s="25"/>
      <c r="D2242" s="113"/>
      <c r="E2242" s="26"/>
      <c r="F2242" s="27"/>
    </row>
    <row r="2243" spans="1:6" x14ac:dyDescent="0.25">
      <c r="A2243" s="134" t="s">
        <v>4330</v>
      </c>
      <c r="B2243" s="135" t="s">
        <v>4331</v>
      </c>
      <c r="C2243" s="25"/>
      <c r="D2243" s="113"/>
      <c r="E2243" s="26"/>
      <c r="F2243" s="27"/>
    </row>
    <row r="2244" spans="1:6" x14ac:dyDescent="0.25">
      <c r="A2244" s="134" t="s">
        <v>4332</v>
      </c>
      <c r="B2244" s="135" t="s">
        <v>4333</v>
      </c>
      <c r="C2244" s="25"/>
      <c r="D2244" s="113"/>
      <c r="E2244" s="26"/>
      <c r="F2244" s="27"/>
    </row>
    <row r="2245" spans="1:6" x14ac:dyDescent="0.25">
      <c r="A2245" s="134" t="s">
        <v>4334</v>
      </c>
      <c r="B2245" s="135" t="s">
        <v>4335</v>
      </c>
      <c r="C2245" s="25"/>
      <c r="D2245" s="113"/>
      <c r="E2245" s="26"/>
      <c r="F2245" s="27"/>
    </row>
    <row r="2246" spans="1:6" x14ac:dyDescent="0.25">
      <c r="A2246" s="134" t="s">
        <v>4336</v>
      </c>
      <c r="B2246" s="135" t="s">
        <v>4337</v>
      </c>
      <c r="C2246" s="25"/>
      <c r="D2246" s="113"/>
      <c r="E2246" s="26"/>
      <c r="F2246" s="27"/>
    </row>
    <row r="2247" spans="1:6" x14ac:dyDescent="0.25">
      <c r="A2247" s="134" t="s">
        <v>4338</v>
      </c>
      <c r="B2247" s="135" t="s">
        <v>4339</v>
      </c>
      <c r="C2247" s="25"/>
      <c r="D2247" s="113"/>
      <c r="E2247" s="26"/>
      <c r="F2247" s="27"/>
    </row>
    <row r="2248" spans="1:6" x14ac:dyDescent="0.25">
      <c r="A2248" s="136" t="s">
        <v>4340</v>
      </c>
      <c r="B2248" s="137" t="s">
        <v>4341</v>
      </c>
      <c r="C2248" s="25"/>
      <c r="D2248" s="113"/>
      <c r="E2248" s="26"/>
      <c r="F2248" s="27"/>
    </row>
    <row r="2249" spans="1:6" x14ac:dyDescent="0.25">
      <c r="A2249" s="134" t="s">
        <v>4342</v>
      </c>
      <c r="B2249" s="135" t="s">
        <v>4343</v>
      </c>
      <c r="C2249" s="25"/>
      <c r="D2249" s="113"/>
      <c r="E2249" s="26"/>
      <c r="F2249" s="27"/>
    </row>
    <row r="2250" spans="1:6" x14ac:dyDescent="0.25">
      <c r="A2250" s="134" t="s">
        <v>4344</v>
      </c>
      <c r="B2250" s="135" t="s">
        <v>4345</v>
      </c>
      <c r="C2250" s="25"/>
      <c r="D2250" s="113"/>
      <c r="E2250" s="26"/>
      <c r="F2250" s="27"/>
    </row>
    <row r="2251" spans="1:6" x14ac:dyDescent="0.25">
      <c r="A2251" s="134" t="s">
        <v>4346</v>
      </c>
      <c r="B2251" s="135" t="s">
        <v>4347</v>
      </c>
      <c r="C2251" s="25"/>
      <c r="D2251" s="113"/>
      <c r="E2251" s="26"/>
      <c r="F2251" s="27"/>
    </row>
    <row r="2252" spans="1:6" x14ac:dyDescent="0.25">
      <c r="A2252" s="134" t="s">
        <v>4348</v>
      </c>
      <c r="B2252" s="135" t="s">
        <v>4349</v>
      </c>
      <c r="C2252" s="25"/>
      <c r="D2252" s="113"/>
      <c r="E2252" s="26"/>
      <c r="F2252" s="27"/>
    </row>
    <row r="2253" spans="1:6" x14ac:dyDescent="0.25">
      <c r="A2253" s="134" t="s">
        <v>4350</v>
      </c>
      <c r="B2253" s="135" t="s">
        <v>4351</v>
      </c>
      <c r="C2253" s="25"/>
      <c r="D2253" s="113"/>
      <c r="E2253" s="26"/>
      <c r="F2253" s="27"/>
    </row>
    <row r="2254" spans="1:6" x14ac:dyDescent="0.25">
      <c r="A2254" s="134" t="s">
        <v>4352</v>
      </c>
      <c r="B2254" s="135" t="s">
        <v>4353</v>
      </c>
      <c r="C2254" s="25"/>
      <c r="D2254" s="113"/>
      <c r="E2254" s="26"/>
      <c r="F2254" s="27"/>
    </row>
    <row r="2255" spans="1:6" x14ac:dyDescent="0.25">
      <c r="A2255" s="131" t="s">
        <v>4354</v>
      </c>
      <c r="B2255" s="132" t="s">
        <v>4355</v>
      </c>
      <c r="C2255" s="72"/>
      <c r="D2255" s="138"/>
      <c r="E2255" s="73"/>
      <c r="F2255" s="74"/>
    </row>
    <row r="2256" spans="1:6" x14ac:dyDescent="0.25">
      <c r="A2256" s="139" t="s">
        <v>4356</v>
      </c>
      <c r="B2256" s="140"/>
      <c r="C2256" s="127">
        <f>SUM(C2257:C2272)</f>
        <v>0</v>
      </c>
      <c r="D2256" s="128"/>
      <c r="E2256" s="129"/>
      <c r="F2256" s="130"/>
    </row>
    <row r="2257" spans="1:6" x14ac:dyDescent="0.25">
      <c r="A2257" s="145" t="s">
        <v>4357</v>
      </c>
      <c r="B2257" s="146" t="s">
        <v>4358</v>
      </c>
      <c r="C2257" s="133"/>
      <c r="D2257" s="108"/>
      <c r="E2257" s="109"/>
      <c r="F2257" s="110"/>
    </row>
    <row r="2258" spans="1:6" x14ac:dyDescent="0.25">
      <c r="A2258" s="134" t="s">
        <v>4359</v>
      </c>
      <c r="B2258" s="135" t="s">
        <v>4360</v>
      </c>
      <c r="C2258" s="25"/>
      <c r="D2258" s="113"/>
      <c r="E2258" s="26"/>
      <c r="F2258" s="27"/>
    </row>
    <row r="2259" spans="1:6" x14ac:dyDescent="0.25">
      <c r="A2259" s="134" t="s">
        <v>4361</v>
      </c>
      <c r="B2259" s="135" t="s">
        <v>4362</v>
      </c>
      <c r="C2259" s="25"/>
      <c r="D2259" s="113"/>
      <c r="E2259" s="26"/>
      <c r="F2259" s="27"/>
    </row>
    <row r="2260" spans="1:6" x14ac:dyDescent="0.25">
      <c r="A2260" s="134" t="s">
        <v>4363</v>
      </c>
      <c r="B2260" s="135" t="s">
        <v>4364</v>
      </c>
      <c r="C2260" s="25"/>
      <c r="D2260" s="113"/>
      <c r="E2260" s="26"/>
      <c r="F2260" s="27"/>
    </row>
    <row r="2261" spans="1:6" x14ac:dyDescent="0.25">
      <c r="A2261" s="134" t="s">
        <v>4365</v>
      </c>
      <c r="B2261" s="135" t="s">
        <v>4366</v>
      </c>
      <c r="C2261" s="25"/>
      <c r="D2261" s="113"/>
      <c r="E2261" s="26"/>
      <c r="F2261" s="27"/>
    </row>
    <row r="2262" spans="1:6" x14ac:dyDescent="0.25">
      <c r="A2262" s="134" t="s">
        <v>4367</v>
      </c>
      <c r="B2262" s="135" t="s">
        <v>4368</v>
      </c>
      <c r="C2262" s="25"/>
      <c r="D2262" s="113"/>
      <c r="E2262" s="26"/>
      <c r="F2262" s="27"/>
    </row>
    <row r="2263" spans="1:6" x14ac:dyDescent="0.25">
      <c r="A2263" s="134" t="s">
        <v>4369</v>
      </c>
      <c r="B2263" s="135" t="s">
        <v>4370</v>
      </c>
      <c r="C2263" s="25"/>
      <c r="D2263" s="113"/>
      <c r="E2263" s="26"/>
      <c r="F2263" s="27"/>
    </row>
    <row r="2264" spans="1:6" x14ac:dyDescent="0.25">
      <c r="A2264" s="134" t="s">
        <v>4371</v>
      </c>
      <c r="B2264" s="135" t="s">
        <v>4372</v>
      </c>
      <c r="C2264" s="25"/>
      <c r="D2264" s="113"/>
      <c r="E2264" s="26"/>
      <c r="F2264" s="27"/>
    </row>
    <row r="2265" spans="1:6" x14ac:dyDescent="0.25">
      <c r="A2265" s="134" t="s">
        <v>4373</v>
      </c>
      <c r="B2265" s="135" t="s">
        <v>4374</v>
      </c>
      <c r="C2265" s="25"/>
      <c r="D2265" s="113"/>
      <c r="E2265" s="26"/>
      <c r="F2265" s="27"/>
    </row>
    <row r="2266" spans="1:6" x14ac:dyDescent="0.25">
      <c r="A2266" s="134" t="s">
        <v>4375</v>
      </c>
      <c r="B2266" s="135" t="s">
        <v>4376</v>
      </c>
      <c r="C2266" s="25"/>
      <c r="D2266" s="113"/>
      <c r="E2266" s="26"/>
      <c r="F2266" s="27"/>
    </row>
    <row r="2267" spans="1:6" x14ac:dyDescent="0.25">
      <c r="A2267" s="134" t="s">
        <v>4377</v>
      </c>
      <c r="B2267" s="135" t="s">
        <v>4378</v>
      </c>
      <c r="C2267" s="25"/>
      <c r="D2267" s="113"/>
      <c r="E2267" s="26"/>
      <c r="F2267" s="27"/>
    </row>
    <row r="2268" spans="1:6" x14ac:dyDescent="0.25">
      <c r="A2268" s="134" t="s">
        <v>4379</v>
      </c>
      <c r="B2268" s="135" t="s">
        <v>4380</v>
      </c>
      <c r="C2268" s="25"/>
      <c r="D2268" s="113"/>
      <c r="E2268" s="26"/>
      <c r="F2268" s="27"/>
    </row>
    <row r="2269" spans="1:6" x14ac:dyDescent="0.25">
      <c r="A2269" s="134" t="s">
        <v>4381</v>
      </c>
      <c r="B2269" s="135" t="s">
        <v>4382</v>
      </c>
      <c r="C2269" s="25"/>
      <c r="D2269" s="113"/>
      <c r="E2269" s="26"/>
      <c r="F2269" s="27"/>
    </row>
    <row r="2270" spans="1:6" x14ac:dyDescent="0.25">
      <c r="A2270" s="134" t="s">
        <v>4383</v>
      </c>
      <c r="B2270" s="135" t="s">
        <v>4384</v>
      </c>
      <c r="C2270" s="25"/>
      <c r="D2270" s="113"/>
      <c r="E2270" s="26"/>
      <c r="F2270" s="27"/>
    </row>
    <row r="2271" spans="1:6" x14ac:dyDescent="0.25">
      <c r="A2271" s="134" t="s">
        <v>4385</v>
      </c>
      <c r="B2271" s="135" t="s">
        <v>4386</v>
      </c>
      <c r="C2271" s="25"/>
      <c r="D2271" s="113"/>
      <c r="E2271" s="26"/>
      <c r="F2271" s="27"/>
    </row>
    <row r="2272" spans="1:6" x14ac:dyDescent="0.25">
      <c r="A2272" s="147" t="s">
        <v>4387</v>
      </c>
      <c r="B2272" s="148" t="s">
        <v>4388</v>
      </c>
      <c r="C2272" s="72"/>
      <c r="D2272" s="138"/>
      <c r="E2272" s="73"/>
      <c r="F2272" s="74"/>
    </row>
    <row r="2273" spans="1:6" x14ac:dyDescent="0.25">
      <c r="A2273" s="139" t="s">
        <v>4389</v>
      </c>
      <c r="B2273" s="140"/>
      <c r="C2273" s="127">
        <f>SUM(C2274:C2280)</f>
        <v>0</v>
      </c>
      <c r="D2273" s="128"/>
      <c r="E2273" s="129"/>
      <c r="F2273" s="130"/>
    </row>
    <row r="2274" spans="1:6" x14ac:dyDescent="0.25">
      <c r="A2274" s="145" t="s">
        <v>4390</v>
      </c>
      <c r="B2274" s="146" t="s">
        <v>4391</v>
      </c>
      <c r="C2274" s="133"/>
      <c r="D2274" s="108"/>
      <c r="E2274" s="109"/>
      <c r="F2274" s="110"/>
    </row>
    <row r="2275" spans="1:6" x14ac:dyDescent="0.25">
      <c r="A2275" s="134" t="s">
        <v>4392</v>
      </c>
      <c r="B2275" s="135" t="s">
        <v>4393</v>
      </c>
      <c r="C2275" s="25"/>
      <c r="D2275" s="113"/>
      <c r="E2275" s="26"/>
      <c r="F2275" s="27"/>
    </row>
    <row r="2276" spans="1:6" x14ac:dyDescent="0.25">
      <c r="A2276" s="134" t="s">
        <v>4394</v>
      </c>
      <c r="B2276" s="135" t="s">
        <v>4395</v>
      </c>
      <c r="C2276" s="25"/>
      <c r="D2276" s="113"/>
      <c r="E2276" s="26"/>
      <c r="F2276" s="27"/>
    </row>
    <row r="2277" spans="1:6" x14ac:dyDescent="0.25">
      <c r="A2277" s="134" t="s">
        <v>4396</v>
      </c>
      <c r="B2277" s="135" t="s">
        <v>4397</v>
      </c>
      <c r="C2277" s="25"/>
      <c r="D2277" s="113"/>
      <c r="E2277" s="26"/>
      <c r="F2277" s="27"/>
    </row>
    <row r="2278" spans="1:6" x14ac:dyDescent="0.25">
      <c r="A2278" s="134" t="s">
        <v>4398</v>
      </c>
      <c r="B2278" s="135" t="s">
        <v>4399</v>
      </c>
      <c r="C2278" s="25"/>
      <c r="D2278" s="113"/>
      <c r="E2278" s="26"/>
      <c r="F2278" s="27"/>
    </row>
    <row r="2279" spans="1:6" x14ac:dyDescent="0.25">
      <c r="A2279" s="134" t="s">
        <v>4400</v>
      </c>
      <c r="B2279" s="135" t="s">
        <v>4401</v>
      </c>
      <c r="C2279" s="25"/>
      <c r="D2279" s="113"/>
      <c r="E2279" s="26"/>
      <c r="F2279" s="27"/>
    </row>
    <row r="2280" spans="1:6" x14ac:dyDescent="0.25">
      <c r="A2280" s="149" t="s">
        <v>4402</v>
      </c>
      <c r="B2280" s="150" t="s">
        <v>4403</v>
      </c>
      <c r="C2280" s="37"/>
      <c r="D2280" s="116"/>
      <c r="E2280" s="30"/>
      <c r="F2280" s="31"/>
    </row>
    <row r="2281" spans="1:6" x14ac:dyDescent="0.25">
      <c r="A2281" s="117"/>
      <c r="B2281" s="118"/>
      <c r="C2281" s="119"/>
      <c r="D2281" s="119"/>
      <c r="E2281" s="119"/>
      <c r="F2281" s="119"/>
    </row>
    <row r="2282" spans="1:6" x14ac:dyDescent="0.25">
      <c r="A2282" s="117"/>
      <c r="B2282" s="118"/>
      <c r="C2282" s="119"/>
      <c r="D2282" s="119"/>
      <c r="E2282" s="119"/>
      <c r="F2282" s="119"/>
    </row>
    <row r="2283" spans="1:6" x14ac:dyDescent="0.25">
      <c r="A2283" s="117"/>
      <c r="B2283" s="118"/>
      <c r="C2283" s="119"/>
      <c r="D2283" s="119"/>
      <c r="E2283" s="119"/>
      <c r="F2283" s="119"/>
    </row>
    <row r="2284" spans="1:6" x14ac:dyDescent="0.25">
      <c r="A2284" s="117"/>
      <c r="B2284" s="118"/>
      <c r="C2284" s="119"/>
      <c r="D2284" s="119"/>
      <c r="E2284" s="119"/>
      <c r="F2284" s="119"/>
    </row>
    <row r="2285" spans="1:6" x14ac:dyDescent="0.25">
      <c r="A2285" s="117"/>
      <c r="B2285" s="118"/>
      <c r="C2285" s="119"/>
      <c r="D2285" s="119"/>
      <c r="E2285" s="119"/>
      <c r="F2285" s="119"/>
    </row>
    <row r="2286" spans="1:6" x14ac:dyDescent="0.25">
      <c r="A2286" s="117"/>
      <c r="B2286" s="118"/>
      <c r="C2286" s="119"/>
      <c r="D2286" s="119"/>
      <c r="E2286" s="119"/>
      <c r="F2286" s="119"/>
    </row>
    <row r="2287" spans="1:6" x14ac:dyDescent="0.25">
      <c r="A2287" s="117"/>
      <c r="B2287" s="118"/>
      <c r="C2287" s="119"/>
      <c r="D2287" s="119"/>
      <c r="E2287" s="119"/>
      <c r="F2287" s="119"/>
    </row>
    <row r="2288" spans="1:6" x14ac:dyDescent="0.25">
      <c r="A2288" s="117"/>
      <c r="B2288" s="118"/>
      <c r="C2288" s="119"/>
      <c r="D2288" s="119"/>
      <c r="E2288" s="119"/>
      <c r="F2288" s="119"/>
    </row>
    <row r="2289" spans="1:6" x14ac:dyDescent="0.25">
      <c r="A2289" s="117"/>
      <c r="B2289" s="118"/>
      <c r="C2289" s="119"/>
      <c r="D2289" s="119"/>
      <c r="E2289" s="119"/>
      <c r="F2289" s="119"/>
    </row>
    <row r="2290" spans="1:6" x14ac:dyDescent="0.25">
      <c r="A2290" s="117"/>
      <c r="B2290" s="118"/>
      <c r="C2290" s="119"/>
      <c r="D2290" s="119"/>
      <c r="E2290" s="119"/>
      <c r="F2290" s="119"/>
    </row>
    <row r="2291" spans="1:6" x14ac:dyDescent="0.25">
      <c r="A2291" s="117"/>
      <c r="B2291" s="118"/>
      <c r="C2291" s="119"/>
      <c r="D2291" s="119"/>
      <c r="E2291" s="119"/>
      <c r="F2291" s="119"/>
    </row>
    <row r="2292" spans="1:6" x14ac:dyDescent="0.25">
      <c r="A2292" s="117"/>
      <c r="B2292" s="118"/>
      <c r="C2292" s="119"/>
      <c r="D2292" s="119"/>
      <c r="E2292" s="119"/>
      <c r="F2292" s="119"/>
    </row>
    <row r="2293" spans="1:6" x14ac:dyDescent="0.25">
      <c r="A2293" s="117"/>
      <c r="B2293" s="118"/>
      <c r="C2293" s="119"/>
      <c r="D2293" s="119"/>
      <c r="E2293" s="119"/>
      <c r="F2293" s="119"/>
    </row>
    <row r="2294" spans="1:6" x14ac:dyDescent="0.25">
      <c r="A2294" s="117"/>
      <c r="B2294" s="118"/>
      <c r="C2294" s="119"/>
      <c r="D2294" s="119"/>
      <c r="E2294" s="119"/>
      <c r="F2294" s="119"/>
    </row>
    <row r="2295" spans="1:6" x14ac:dyDescent="0.25">
      <c r="A2295" s="117"/>
      <c r="B2295" s="118"/>
      <c r="C2295" s="119"/>
      <c r="D2295" s="119"/>
      <c r="E2295" s="119"/>
      <c r="F2295" s="119"/>
    </row>
    <row r="2296" spans="1:6" x14ac:dyDescent="0.25">
      <c r="A2296" s="117"/>
      <c r="B2296" s="118"/>
      <c r="C2296" s="119"/>
      <c r="D2296" s="119"/>
      <c r="E2296" s="119"/>
      <c r="F2296" s="119"/>
    </row>
    <row r="2297" spans="1:6" x14ac:dyDescent="0.25">
      <c r="A2297" s="117"/>
      <c r="B2297" s="118"/>
      <c r="C2297" s="119"/>
      <c r="D2297" s="119"/>
      <c r="E2297" s="119"/>
      <c r="F2297" s="119"/>
    </row>
    <row r="2298" spans="1:6" x14ac:dyDescent="0.25">
      <c r="A2298" s="117"/>
      <c r="B2298" s="118"/>
      <c r="C2298" s="119"/>
      <c r="D2298" s="119"/>
      <c r="E2298" s="119"/>
      <c r="F2298" s="119"/>
    </row>
    <row r="2299" spans="1:6" x14ac:dyDescent="0.25">
      <c r="A2299" s="117"/>
      <c r="B2299" s="118"/>
      <c r="C2299" s="119"/>
      <c r="D2299" s="119"/>
      <c r="E2299" s="119"/>
      <c r="F2299" s="119"/>
    </row>
    <row r="2300" spans="1:6" x14ac:dyDescent="0.25">
      <c r="A2300" s="117"/>
      <c r="B2300" s="118"/>
      <c r="C2300" s="119"/>
      <c r="D2300" s="119"/>
      <c r="E2300" s="119"/>
      <c r="F2300" s="119"/>
    </row>
    <row r="2301" spans="1:6" x14ac:dyDescent="0.25">
      <c r="A2301" s="117"/>
      <c r="B2301" s="118"/>
      <c r="C2301" s="119"/>
      <c r="D2301" s="119"/>
      <c r="E2301" s="119"/>
      <c r="F2301" s="119"/>
    </row>
    <row r="2302" spans="1:6" x14ac:dyDescent="0.25">
      <c r="A2302" s="117"/>
      <c r="B2302" s="118"/>
      <c r="C2302" s="119"/>
      <c r="D2302" s="119"/>
      <c r="E2302" s="119"/>
      <c r="F2302" s="119"/>
    </row>
    <row r="2303" spans="1:6" x14ac:dyDescent="0.25">
      <c r="A2303" s="117"/>
      <c r="B2303" s="118"/>
      <c r="C2303" s="119"/>
      <c r="D2303" s="119"/>
      <c r="E2303" s="119"/>
      <c r="F2303" s="119"/>
    </row>
    <row r="2304" spans="1:6" x14ac:dyDescent="0.25">
      <c r="A2304" s="117"/>
      <c r="B2304" s="118"/>
      <c r="C2304" s="119"/>
      <c r="D2304" s="119"/>
      <c r="E2304" s="119"/>
      <c r="F2304" s="119"/>
    </row>
    <row r="2305" spans="1:6" x14ac:dyDescent="0.25">
      <c r="A2305" s="117"/>
      <c r="B2305" s="118"/>
      <c r="C2305" s="119"/>
      <c r="D2305" s="119"/>
      <c r="E2305" s="119"/>
      <c r="F2305" s="119"/>
    </row>
    <row r="2306" spans="1:6" x14ac:dyDescent="0.25">
      <c r="A2306" s="117"/>
      <c r="B2306" s="118"/>
      <c r="C2306" s="119"/>
      <c r="D2306" s="119"/>
      <c r="E2306" s="119"/>
      <c r="F2306" s="119"/>
    </row>
    <row r="2307" spans="1:6" x14ac:dyDescent="0.25">
      <c r="A2307" s="117"/>
      <c r="B2307" s="118"/>
      <c r="C2307" s="119"/>
      <c r="D2307" s="119"/>
      <c r="E2307" s="119"/>
      <c r="F2307" s="119"/>
    </row>
    <row r="2308" spans="1:6" x14ac:dyDescent="0.25">
      <c r="A2308" s="117"/>
      <c r="B2308" s="118"/>
      <c r="C2308" s="119"/>
      <c r="D2308" s="119"/>
      <c r="E2308" s="119"/>
      <c r="F2308" s="119"/>
    </row>
    <row r="2309" spans="1:6" x14ac:dyDescent="0.25">
      <c r="A2309" s="117"/>
      <c r="B2309" s="118"/>
      <c r="C2309" s="119"/>
      <c r="D2309" s="119"/>
      <c r="E2309" s="119"/>
      <c r="F2309" s="119"/>
    </row>
    <row r="2310" spans="1:6" x14ac:dyDescent="0.25">
      <c r="A2310" s="117"/>
      <c r="B2310" s="118"/>
      <c r="C2310" s="119"/>
      <c r="D2310" s="119"/>
      <c r="E2310" s="119"/>
      <c r="F2310" s="119"/>
    </row>
    <row r="2311" spans="1:6" x14ac:dyDescent="0.25">
      <c r="A2311" s="117"/>
      <c r="B2311" s="118"/>
      <c r="C2311" s="119"/>
      <c r="D2311" s="119"/>
      <c r="E2311" s="119"/>
      <c r="F2311" s="119"/>
    </row>
    <row r="2312" spans="1:6" x14ac:dyDescent="0.25">
      <c r="A2312" s="117"/>
      <c r="B2312" s="118"/>
      <c r="C2312" s="119"/>
      <c r="D2312" s="119"/>
      <c r="E2312" s="119"/>
      <c r="F2312" s="119"/>
    </row>
    <row r="2313" spans="1:6" x14ac:dyDescent="0.25">
      <c r="A2313" s="117"/>
      <c r="B2313" s="118"/>
      <c r="C2313" s="119"/>
      <c r="D2313" s="119"/>
      <c r="E2313" s="119"/>
      <c r="F2313" s="119"/>
    </row>
    <row r="2314" spans="1:6" x14ac:dyDescent="0.25">
      <c r="A2314" s="117"/>
      <c r="B2314" s="118"/>
      <c r="C2314" s="119"/>
      <c r="D2314" s="119"/>
      <c r="E2314" s="119"/>
      <c r="F2314" s="119"/>
    </row>
    <row r="2315" spans="1:6" x14ac:dyDescent="0.25">
      <c r="A2315" s="117"/>
      <c r="B2315" s="118"/>
      <c r="C2315" s="119"/>
      <c r="D2315" s="119"/>
      <c r="E2315" s="119"/>
      <c r="F2315" s="119"/>
    </row>
    <row r="2316" spans="1:6" x14ac:dyDescent="0.25">
      <c r="A2316" s="117"/>
      <c r="B2316" s="118"/>
      <c r="C2316" s="119"/>
      <c r="D2316" s="119"/>
      <c r="E2316" s="119"/>
      <c r="F2316" s="119"/>
    </row>
    <row r="2317" spans="1:6" x14ac:dyDescent="0.25">
      <c r="A2317" s="117"/>
      <c r="B2317" s="118"/>
      <c r="C2317" s="119"/>
      <c r="D2317" s="119"/>
      <c r="E2317" s="119"/>
      <c r="F2317" s="119"/>
    </row>
    <row r="2318" spans="1:6" x14ac:dyDescent="0.25">
      <c r="A2318" s="117"/>
      <c r="B2318" s="118"/>
      <c r="C2318" s="119"/>
      <c r="D2318" s="119"/>
      <c r="E2318" s="119"/>
      <c r="F2318" s="119"/>
    </row>
    <row r="2319" spans="1:6" x14ac:dyDescent="0.25">
      <c r="A2319" s="117"/>
      <c r="B2319" s="118"/>
      <c r="C2319" s="119"/>
      <c r="D2319" s="119"/>
      <c r="E2319" s="119"/>
      <c r="F2319" s="119"/>
    </row>
    <row r="2320" spans="1:6" x14ac:dyDescent="0.25">
      <c r="A2320" s="117"/>
      <c r="B2320" s="118"/>
      <c r="C2320" s="119"/>
      <c r="D2320" s="119"/>
      <c r="E2320" s="119"/>
      <c r="F2320" s="119"/>
    </row>
    <row r="2321" spans="1:6" x14ac:dyDescent="0.25">
      <c r="A2321" s="117"/>
      <c r="B2321" s="118"/>
      <c r="C2321" s="119"/>
      <c r="D2321" s="119"/>
      <c r="E2321" s="119"/>
      <c r="F2321" s="119"/>
    </row>
    <row r="2322" spans="1:6" x14ac:dyDescent="0.25">
      <c r="A2322" s="117"/>
      <c r="B2322" s="118"/>
      <c r="C2322" s="119"/>
      <c r="D2322" s="119"/>
      <c r="E2322" s="119"/>
      <c r="F2322" s="119"/>
    </row>
    <row r="2323" spans="1:6" x14ac:dyDescent="0.25">
      <c r="A2323" s="117"/>
      <c r="B2323" s="118"/>
      <c r="C2323" s="119"/>
      <c r="D2323" s="119"/>
      <c r="E2323" s="119"/>
      <c r="F2323" s="119"/>
    </row>
    <row r="2324" spans="1:6" x14ac:dyDescent="0.25">
      <c r="A2324" s="117"/>
      <c r="B2324" s="118"/>
      <c r="C2324" s="119"/>
      <c r="D2324" s="119"/>
      <c r="E2324" s="119"/>
      <c r="F2324" s="119"/>
    </row>
    <row r="2325" spans="1:6" x14ac:dyDescent="0.25">
      <c r="A2325" s="117"/>
      <c r="B2325" s="118"/>
      <c r="C2325" s="119"/>
      <c r="D2325" s="119"/>
      <c r="E2325" s="119"/>
      <c r="F2325" s="119"/>
    </row>
    <row r="2326" spans="1:6" x14ac:dyDescent="0.25">
      <c r="A2326" s="117"/>
      <c r="B2326" s="118"/>
      <c r="C2326" s="119"/>
      <c r="D2326" s="119"/>
      <c r="E2326" s="119"/>
      <c r="F2326" s="119"/>
    </row>
    <row r="2327" spans="1:6" x14ac:dyDescent="0.25">
      <c r="A2327" s="117"/>
      <c r="B2327" s="118"/>
      <c r="C2327" s="119"/>
      <c r="D2327" s="119"/>
      <c r="E2327" s="119"/>
      <c r="F2327" s="119"/>
    </row>
    <row r="2328" spans="1:6" x14ac:dyDescent="0.25">
      <c r="A2328" s="117"/>
      <c r="B2328" s="118"/>
      <c r="C2328" s="119"/>
      <c r="D2328" s="119"/>
      <c r="E2328" s="119"/>
      <c r="F2328" s="119"/>
    </row>
    <row r="2329" spans="1:6" x14ac:dyDescent="0.25">
      <c r="A2329" s="117"/>
      <c r="B2329" s="118"/>
      <c r="C2329" s="119"/>
      <c r="D2329" s="119"/>
      <c r="E2329" s="119"/>
      <c r="F2329" s="119"/>
    </row>
    <row r="2330" spans="1:6" x14ac:dyDescent="0.25">
      <c r="A2330" s="117"/>
      <c r="B2330" s="118"/>
      <c r="C2330" s="119"/>
      <c r="D2330" s="119"/>
      <c r="E2330" s="119"/>
      <c r="F2330" s="119"/>
    </row>
    <row r="2331" spans="1:6" x14ac:dyDescent="0.25">
      <c r="A2331" s="117"/>
      <c r="B2331" s="118"/>
      <c r="C2331" s="119"/>
      <c r="D2331" s="119"/>
      <c r="E2331" s="119"/>
      <c r="F2331" s="119"/>
    </row>
    <row r="2332" spans="1:6" x14ac:dyDescent="0.25">
      <c r="A2332" s="117"/>
      <c r="B2332" s="118"/>
      <c r="C2332" s="119"/>
      <c r="D2332" s="119"/>
      <c r="E2332" s="119"/>
      <c r="F2332" s="119"/>
    </row>
    <row r="2333" spans="1:6" x14ac:dyDescent="0.25">
      <c r="A2333" s="117"/>
      <c r="B2333" s="118"/>
      <c r="C2333" s="119"/>
      <c r="D2333" s="119"/>
      <c r="E2333" s="119"/>
      <c r="F2333" s="119"/>
    </row>
    <row r="2334" spans="1:6" x14ac:dyDescent="0.25">
      <c r="A2334" s="117"/>
      <c r="B2334" s="118"/>
      <c r="C2334" s="119"/>
      <c r="D2334" s="119"/>
      <c r="E2334" s="119"/>
      <c r="F2334" s="119"/>
    </row>
    <row r="2335" spans="1:6" x14ac:dyDescent="0.25">
      <c r="A2335" s="117"/>
      <c r="B2335" s="118"/>
      <c r="C2335" s="119"/>
      <c r="D2335" s="119"/>
      <c r="E2335" s="119"/>
      <c r="F2335" s="119"/>
    </row>
    <row r="2336" spans="1:6" x14ac:dyDescent="0.25">
      <c r="A2336" s="117"/>
      <c r="B2336" s="118"/>
      <c r="C2336" s="119"/>
      <c r="D2336" s="119"/>
      <c r="E2336" s="119"/>
      <c r="F2336" s="119"/>
    </row>
    <row r="2337" spans="1:6" x14ac:dyDescent="0.25">
      <c r="A2337" s="117"/>
      <c r="B2337" s="118"/>
      <c r="C2337" s="119"/>
      <c r="D2337" s="119"/>
      <c r="E2337" s="119"/>
      <c r="F2337" s="119"/>
    </row>
    <row r="2338" spans="1:6" x14ac:dyDescent="0.25">
      <c r="A2338" s="117"/>
      <c r="B2338" s="118"/>
      <c r="C2338" s="119"/>
      <c r="D2338" s="119"/>
      <c r="E2338" s="119"/>
      <c r="F2338" s="119"/>
    </row>
    <row r="2339" spans="1:6" x14ac:dyDescent="0.25">
      <c r="A2339" s="117"/>
      <c r="B2339" s="118"/>
      <c r="C2339" s="119"/>
      <c r="D2339" s="119"/>
      <c r="E2339" s="119"/>
      <c r="F2339" s="119"/>
    </row>
    <row r="2340" spans="1:6" x14ac:dyDescent="0.25">
      <c r="A2340" s="117"/>
      <c r="B2340" s="118"/>
      <c r="C2340" s="119"/>
      <c r="D2340" s="119"/>
      <c r="E2340" s="119"/>
      <c r="F2340" s="119"/>
    </row>
    <row r="2341" spans="1:6" x14ac:dyDescent="0.25">
      <c r="A2341" s="117"/>
      <c r="B2341" s="118"/>
      <c r="C2341" s="119"/>
      <c r="D2341" s="119"/>
      <c r="E2341" s="119"/>
      <c r="F2341" s="119"/>
    </row>
    <row r="2342" spans="1:6" x14ac:dyDescent="0.25">
      <c r="A2342" s="117"/>
      <c r="B2342" s="118"/>
      <c r="C2342" s="119"/>
      <c r="D2342" s="119"/>
      <c r="E2342" s="119"/>
      <c r="F2342" s="119"/>
    </row>
    <row r="2343" spans="1:6" x14ac:dyDescent="0.25">
      <c r="A2343" s="117"/>
      <c r="B2343" s="118"/>
      <c r="C2343" s="119"/>
      <c r="D2343" s="119"/>
      <c r="E2343" s="119"/>
      <c r="F2343" s="119"/>
    </row>
    <row r="2344" spans="1:6" x14ac:dyDescent="0.25">
      <c r="A2344" s="117"/>
      <c r="B2344" s="118"/>
      <c r="C2344" s="119"/>
      <c r="D2344" s="119"/>
      <c r="E2344" s="119"/>
      <c r="F2344" s="119"/>
    </row>
    <row r="2345" spans="1:6" x14ac:dyDescent="0.25">
      <c r="A2345" s="117"/>
      <c r="B2345" s="118"/>
      <c r="C2345" s="119"/>
      <c r="D2345" s="119"/>
      <c r="E2345" s="119"/>
      <c r="F2345" s="119"/>
    </row>
    <row r="2346" spans="1:6" x14ac:dyDescent="0.25">
      <c r="A2346" s="117"/>
      <c r="B2346" s="118"/>
      <c r="C2346" s="119"/>
      <c r="D2346" s="119"/>
      <c r="E2346" s="119"/>
      <c r="F2346" s="119"/>
    </row>
    <row r="2347" spans="1:6" x14ac:dyDescent="0.25">
      <c r="A2347" s="117"/>
      <c r="B2347" s="118"/>
      <c r="C2347" s="119"/>
      <c r="D2347" s="119"/>
      <c r="E2347" s="119"/>
      <c r="F2347" s="119"/>
    </row>
    <row r="2348" spans="1:6" x14ac:dyDescent="0.25">
      <c r="A2348" s="117"/>
      <c r="B2348" s="118"/>
      <c r="C2348" s="119"/>
      <c r="D2348" s="119"/>
      <c r="E2348" s="119"/>
      <c r="F2348" s="119"/>
    </row>
    <row r="2349" spans="1:6" x14ac:dyDescent="0.25">
      <c r="A2349" s="117"/>
      <c r="B2349" s="118"/>
      <c r="C2349" s="119"/>
      <c r="D2349" s="119"/>
      <c r="E2349" s="119"/>
      <c r="F2349" s="119"/>
    </row>
    <row r="2350" spans="1:6" x14ac:dyDescent="0.25">
      <c r="A2350" s="117"/>
      <c r="B2350" s="118"/>
      <c r="C2350" s="119"/>
      <c r="D2350" s="119"/>
      <c r="E2350" s="119"/>
      <c r="F2350" s="119"/>
    </row>
    <row r="2351" spans="1:6" x14ac:dyDescent="0.25">
      <c r="A2351" s="117"/>
      <c r="B2351" s="118"/>
      <c r="C2351" s="119"/>
      <c r="D2351" s="119"/>
      <c r="E2351" s="119"/>
      <c r="F2351" s="119"/>
    </row>
    <row r="2352" spans="1:6" x14ac:dyDescent="0.25">
      <c r="A2352" s="117"/>
      <c r="B2352" s="118"/>
      <c r="C2352" s="119"/>
      <c r="D2352" s="119"/>
      <c r="E2352" s="119"/>
      <c r="F2352" s="119"/>
    </row>
    <row r="2353" spans="1:6" x14ac:dyDescent="0.25">
      <c r="A2353" s="117"/>
      <c r="B2353" s="118"/>
      <c r="C2353" s="119"/>
      <c r="D2353" s="119"/>
      <c r="E2353" s="119"/>
      <c r="F2353" s="119"/>
    </row>
    <row r="2354" spans="1:6" x14ac:dyDescent="0.25">
      <c r="A2354" s="117"/>
      <c r="B2354" s="118"/>
      <c r="C2354" s="119"/>
      <c r="D2354" s="119"/>
      <c r="E2354" s="119"/>
      <c r="F2354" s="119"/>
    </row>
    <row r="2355" spans="1:6" x14ac:dyDescent="0.25">
      <c r="A2355" s="117"/>
      <c r="B2355" s="118"/>
      <c r="C2355" s="119"/>
      <c r="D2355" s="119"/>
      <c r="E2355" s="119"/>
      <c r="F2355" s="119"/>
    </row>
    <row r="2356" spans="1:6" x14ac:dyDescent="0.25">
      <c r="A2356" s="117"/>
      <c r="B2356" s="118"/>
      <c r="C2356" s="119"/>
      <c r="D2356" s="119"/>
      <c r="E2356" s="119"/>
      <c r="F2356" s="119"/>
    </row>
    <row r="2357" spans="1:6" x14ac:dyDescent="0.25">
      <c r="A2357" s="117"/>
      <c r="B2357" s="118"/>
      <c r="C2357" s="119"/>
      <c r="D2357" s="119"/>
      <c r="E2357" s="119"/>
      <c r="F2357" s="119"/>
    </row>
    <row r="2358" spans="1:6" x14ac:dyDescent="0.25">
      <c r="A2358" s="117"/>
      <c r="B2358" s="118"/>
      <c r="C2358" s="119"/>
      <c r="D2358" s="119"/>
      <c r="E2358" s="119"/>
      <c r="F2358" s="119"/>
    </row>
    <row r="2359" spans="1:6" x14ac:dyDescent="0.25">
      <c r="A2359" s="117"/>
      <c r="B2359" s="118"/>
      <c r="C2359" s="119"/>
      <c r="D2359" s="119"/>
      <c r="E2359" s="119"/>
      <c r="F2359" s="119"/>
    </row>
    <row r="2360" spans="1:6" x14ac:dyDescent="0.25">
      <c r="A2360" s="117"/>
      <c r="B2360" s="118"/>
      <c r="C2360" s="119"/>
      <c r="D2360" s="119"/>
      <c r="E2360" s="119"/>
      <c r="F2360" s="119"/>
    </row>
    <row r="2361" spans="1:6" x14ac:dyDescent="0.25">
      <c r="A2361" s="117"/>
      <c r="B2361" s="118"/>
      <c r="C2361" s="119"/>
      <c r="D2361" s="119"/>
      <c r="E2361" s="119"/>
      <c r="F2361" s="119"/>
    </row>
    <row r="2362" spans="1:6" x14ac:dyDescent="0.25">
      <c r="A2362" s="117"/>
      <c r="B2362" s="118"/>
      <c r="C2362" s="119"/>
      <c r="D2362" s="119"/>
      <c r="E2362" s="119"/>
      <c r="F2362" s="119"/>
    </row>
    <row r="2363" spans="1:6" x14ac:dyDescent="0.25">
      <c r="A2363" s="117"/>
      <c r="B2363" s="118"/>
      <c r="C2363" s="119"/>
      <c r="D2363" s="119"/>
      <c r="E2363" s="119"/>
      <c r="F2363" s="119"/>
    </row>
    <row r="2364" spans="1:6" x14ac:dyDescent="0.25">
      <c r="A2364" s="117"/>
      <c r="B2364" s="118"/>
      <c r="C2364" s="119"/>
      <c r="D2364" s="119"/>
      <c r="E2364" s="119"/>
      <c r="F2364" s="119"/>
    </row>
    <row r="2365" spans="1:6" x14ac:dyDescent="0.25">
      <c r="A2365" s="117"/>
      <c r="B2365" s="118"/>
      <c r="C2365" s="119"/>
      <c r="D2365" s="119"/>
      <c r="E2365" s="119"/>
      <c r="F2365" s="119"/>
    </row>
    <row r="2366" spans="1:6" x14ac:dyDescent="0.25">
      <c r="A2366" s="117"/>
      <c r="B2366" s="118"/>
      <c r="C2366" s="119"/>
      <c r="D2366" s="119"/>
      <c r="E2366" s="119"/>
      <c r="F2366" s="119"/>
    </row>
    <row r="2367" spans="1:6" x14ac:dyDescent="0.25">
      <c r="A2367" s="117"/>
      <c r="B2367" s="118"/>
      <c r="C2367" s="119"/>
      <c r="D2367" s="119"/>
      <c r="E2367" s="119"/>
      <c r="F2367" s="119"/>
    </row>
    <row r="2368" spans="1:6" x14ac:dyDescent="0.25">
      <c r="A2368" s="117"/>
      <c r="B2368" s="118"/>
      <c r="C2368" s="119"/>
      <c r="D2368" s="119"/>
      <c r="E2368" s="119"/>
      <c r="F2368" s="119"/>
    </row>
    <row r="2369" spans="1:6" x14ac:dyDescent="0.25">
      <c r="A2369" s="117"/>
      <c r="B2369" s="118"/>
      <c r="C2369" s="119"/>
      <c r="D2369" s="119"/>
      <c r="E2369" s="119"/>
      <c r="F2369" s="119"/>
    </row>
    <row r="2370" spans="1:6" x14ac:dyDescent="0.25">
      <c r="A2370" s="117"/>
      <c r="B2370" s="118"/>
      <c r="C2370" s="119"/>
      <c r="D2370" s="119"/>
      <c r="E2370" s="119"/>
      <c r="F2370" s="119"/>
    </row>
    <row r="2371" spans="1:6" x14ac:dyDescent="0.25">
      <c r="A2371" s="117"/>
      <c r="B2371" s="118"/>
      <c r="C2371" s="119"/>
      <c r="D2371" s="119"/>
      <c r="E2371" s="119"/>
      <c r="F2371" s="119"/>
    </row>
    <row r="2372" spans="1:6" x14ac:dyDescent="0.25">
      <c r="A2372" s="117"/>
      <c r="B2372" s="118"/>
      <c r="C2372" s="119"/>
      <c r="D2372" s="119"/>
      <c r="E2372" s="119"/>
      <c r="F2372" s="119"/>
    </row>
    <row r="2373" spans="1:6" x14ac:dyDescent="0.25">
      <c r="A2373" s="117"/>
      <c r="B2373" s="118"/>
      <c r="C2373" s="119"/>
      <c r="D2373" s="119"/>
      <c r="E2373" s="119"/>
      <c r="F2373" s="119"/>
    </row>
    <row r="2374" spans="1:6" x14ac:dyDescent="0.25">
      <c r="A2374" s="117"/>
      <c r="B2374" s="118"/>
      <c r="C2374" s="119"/>
      <c r="D2374" s="119"/>
      <c r="E2374" s="119"/>
      <c r="F2374" s="119"/>
    </row>
    <row r="2375" spans="1:6" x14ac:dyDescent="0.25">
      <c r="A2375" s="117"/>
      <c r="B2375" s="118"/>
      <c r="C2375" s="119"/>
      <c r="D2375" s="119"/>
      <c r="E2375" s="119"/>
      <c r="F2375" s="119"/>
    </row>
    <row r="2376" spans="1:6" x14ac:dyDescent="0.25">
      <c r="A2376" s="117"/>
      <c r="B2376" s="118"/>
      <c r="C2376" s="119"/>
      <c r="D2376" s="119"/>
      <c r="E2376" s="119"/>
      <c r="F2376" s="119"/>
    </row>
    <row r="2377" spans="1:6" x14ac:dyDescent="0.25">
      <c r="A2377" s="117"/>
      <c r="B2377" s="118"/>
      <c r="C2377" s="119"/>
      <c r="D2377" s="119"/>
      <c r="E2377" s="119"/>
      <c r="F2377" s="119"/>
    </row>
    <row r="2378" spans="1:6" x14ac:dyDescent="0.25">
      <c r="A2378" s="117"/>
      <c r="B2378" s="118"/>
      <c r="C2378" s="119"/>
      <c r="D2378" s="119"/>
      <c r="E2378" s="119"/>
      <c r="F2378" s="119"/>
    </row>
    <row r="2379" spans="1:6" x14ac:dyDescent="0.25">
      <c r="A2379" s="117"/>
      <c r="B2379" s="118"/>
      <c r="C2379" s="119"/>
      <c r="D2379" s="119"/>
      <c r="E2379" s="119"/>
      <c r="F2379" s="119"/>
    </row>
    <row r="2380" spans="1:6" x14ac:dyDescent="0.25">
      <c r="A2380" s="117"/>
      <c r="B2380" s="118"/>
      <c r="C2380" s="119"/>
      <c r="D2380" s="119"/>
      <c r="E2380" s="119"/>
      <c r="F2380" s="119"/>
    </row>
    <row r="2381" spans="1:6" x14ac:dyDescent="0.25">
      <c r="A2381" s="117"/>
      <c r="B2381" s="118"/>
      <c r="C2381" s="119"/>
      <c r="D2381" s="119"/>
      <c r="E2381" s="119"/>
      <c r="F2381" s="119"/>
    </row>
    <row r="2382" spans="1:6" x14ac:dyDescent="0.25">
      <c r="A2382" s="117"/>
      <c r="B2382" s="118"/>
      <c r="C2382" s="119"/>
      <c r="D2382" s="119"/>
      <c r="E2382" s="119"/>
      <c r="F2382" s="119"/>
    </row>
    <row r="2383" spans="1:6" x14ac:dyDescent="0.25">
      <c r="A2383" s="117"/>
      <c r="B2383" s="118"/>
      <c r="C2383" s="119"/>
      <c r="D2383" s="119"/>
      <c r="E2383" s="119"/>
      <c r="F2383" s="119"/>
    </row>
    <row r="2384" spans="1:6" x14ac:dyDescent="0.25">
      <c r="A2384" s="117"/>
      <c r="B2384" s="118"/>
      <c r="C2384" s="119"/>
      <c r="D2384" s="119"/>
      <c r="E2384" s="119"/>
      <c r="F2384" s="119"/>
    </row>
    <row r="2385" spans="1:6" x14ac:dyDescent="0.25">
      <c r="A2385" s="117"/>
      <c r="B2385" s="118"/>
      <c r="C2385" s="119"/>
      <c r="D2385" s="119"/>
      <c r="E2385" s="119"/>
      <c r="F2385" s="119"/>
    </row>
    <row r="2386" spans="1:6" x14ac:dyDescent="0.25">
      <c r="A2386" s="117"/>
      <c r="B2386" s="118"/>
      <c r="C2386" s="119"/>
      <c r="D2386" s="119"/>
      <c r="E2386" s="119"/>
      <c r="F2386" s="119"/>
    </row>
    <row r="2387" spans="1:6" x14ac:dyDescent="0.25">
      <c r="A2387" s="117"/>
      <c r="B2387" s="118"/>
      <c r="C2387" s="119"/>
      <c r="D2387" s="119"/>
      <c r="E2387" s="119"/>
      <c r="F2387" s="119"/>
    </row>
    <row r="2388" spans="1:6" x14ac:dyDescent="0.25">
      <c r="A2388" s="117"/>
      <c r="B2388" s="118"/>
      <c r="C2388" s="119"/>
      <c r="D2388" s="119"/>
      <c r="E2388" s="119"/>
      <c r="F2388" s="119"/>
    </row>
    <row r="2389" spans="1:6" x14ac:dyDescent="0.25">
      <c r="A2389" s="117"/>
      <c r="B2389" s="118"/>
      <c r="C2389" s="119"/>
      <c r="D2389" s="119"/>
      <c r="E2389" s="119"/>
      <c r="F2389" s="119"/>
    </row>
    <row r="2390" spans="1:6" x14ac:dyDescent="0.25">
      <c r="A2390" s="117"/>
      <c r="B2390" s="118"/>
      <c r="C2390" s="119"/>
      <c r="D2390" s="119"/>
      <c r="E2390" s="119"/>
      <c r="F2390" s="119"/>
    </row>
    <row r="2391" spans="1:6" x14ac:dyDescent="0.25">
      <c r="A2391" s="117"/>
      <c r="B2391" s="118"/>
      <c r="C2391" s="119"/>
      <c r="D2391" s="119"/>
      <c r="E2391" s="119"/>
      <c r="F2391" s="119"/>
    </row>
    <row r="2392" spans="1:6" x14ac:dyDescent="0.25">
      <c r="A2392" s="117"/>
      <c r="B2392" s="118"/>
      <c r="C2392" s="119"/>
      <c r="D2392" s="119"/>
      <c r="E2392" s="119"/>
      <c r="F2392" s="119"/>
    </row>
    <row r="2393" spans="1:6" x14ac:dyDescent="0.25">
      <c r="A2393" s="117"/>
      <c r="B2393" s="118"/>
      <c r="C2393" s="119"/>
      <c r="D2393" s="119"/>
      <c r="E2393" s="119"/>
      <c r="F2393" s="119"/>
    </row>
    <row r="2394" spans="1:6" x14ac:dyDescent="0.25">
      <c r="A2394" s="117"/>
      <c r="B2394" s="118"/>
      <c r="C2394" s="119"/>
      <c r="D2394" s="119"/>
      <c r="E2394" s="119"/>
      <c r="F2394" s="119"/>
    </row>
    <row r="2395" spans="1:6" x14ac:dyDescent="0.25">
      <c r="A2395" s="117"/>
      <c r="B2395" s="118"/>
      <c r="C2395" s="119"/>
      <c r="D2395" s="119"/>
      <c r="E2395" s="119"/>
      <c r="F2395" s="119"/>
    </row>
    <row r="2396" spans="1:6" ht="27.75" customHeight="1" x14ac:dyDescent="0.25">
      <c r="A2396" s="117"/>
      <c r="B2396" s="118"/>
      <c r="C2396" s="119"/>
      <c r="D2396" s="119"/>
      <c r="E2396" s="119"/>
      <c r="F2396" s="119"/>
    </row>
    <row r="2397" spans="1:6" ht="15" customHeight="1" x14ac:dyDescent="0.25">
      <c r="A2397" s="117"/>
      <c r="B2397" s="118"/>
      <c r="C2397" s="119"/>
      <c r="D2397" s="119"/>
      <c r="E2397" s="119"/>
      <c r="F2397" s="119"/>
    </row>
    <row r="2398" spans="1:6" x14ac:dyDescent="0.25">
      <c r="A2398" s="117"/>
      <c r="B2398" s="118"/>
      <c r="C2398" s="119"/>
      <c r="D2398" s="119"/>
      <c r="E2398" s="119"/>
      <c r="F2398" s="119"/>
    </row>
    <row r="2399" spans="1:6" ht="15" customHeight="1" x14ac:dyDescent="0.25">
      <c r="A2399" s="117"/>
      <c r="B2399" s="118"/>
      <c r="C2399" s="119"/>
      <c r="D2399" s="119"/>
      <c r="E2399" s="119"/>
      <c r="F2399" s="119"/>
    </row>
    <row r="2400" spans="1:6" x14ac:dyDescent="0.25">
      <c r="A2400" s="117"/>
      <c r="B2400" s="118"/>
      <c r="C2400" s="119"/>
      <c r="D2400" s="119"/>
      <c r="E2400" s="119"/>
      <c r="F2400" s="119"/>
    </row>
    <row r="2401" spans="1:6" x14ac:dyDescent="0.25">
      <c r="A2401" s="117"/>
      <c r="B2401" s="118"/>
      <c r="C2401" s="119"/>
      <c r="D2401" s="119"/>
      <c r="E2401" s="119"/>
      <c r="F2401" s="119"/>
    </row>
    <row r="2402" spans="1:6" x14ac:dyDescent="0.25">
      <c r="A2402" s="117"/>
      <c r="B2402" s="118"/>
      <c r="C2402" s="119"/>
      <c r="D2402" s="119"/>
      <c r="E2402" s="119"/>
      <c r="F2402" s="119"/>
    </row>
    <row r="2403" spans="1:6" x14ac:dyDescent="0.25">
      <c r="A2403" s="117"/>
      <c r="B2403" s="118"/>
      <c r="C2403" s="119"/>
      <c r="D2403" s="119"/>
      <c r="E2403" s="119"/>
      <c r="F2403" s="119"/>
    </row>
    <row r="2404" spans="1:6" x14ac:dyDescent="0.25">
      <c r="A2404" s="117"/>
      <c r="B2404" s="118"/>
      <c r="C2404" s="119"/>
      <c r="D2404" s="119"/>
      <c r="E2404" s="119"/>
      <c r="F2404" s="119"/>
    </row>
    <row r="2405" spans="1:6" x14ac:dyDescent="0.25">
      <c r="A2405" s="117"/>
      <c r="B2405" s="118"/>
      <c r="C2405" s="119"/>
      <c r="D2405" s="119"/>
      <c r="E2405" s="119"/>
      <c r="F2405" s="119"/>
    </row>
    <row r="2406" spans="1:6" x14ac:dyDescent="0.25">
      <c r="A2406" s="117"/>
      <c r="B2406" s="118"/>
      <c r="C2406" s="119"/>
      <c r="D2406" s="119"/>
      <c r="E2406" s="119"/>
      <c r="F2406" s="119"/>
    </row>
    <row r="2407" spans="1:6" x14ac:dyDescent="0.25">
      <c r="A2407" s="117"/>
      <c r="B2407" s="118"/>
      <c r="C2407" s="119"/>
      <c r="D2407" s="119"/>
      <c r="E2407" s="119"/>
      <c r="F2407" s="119"/>
    </row>
    <row r="2408" spans="1:6" x14ac:dyDescent="0.25">
      <c r="A2408" s="117"/>
      <c r="B2408" s="118"/>
      <c r="C2408" s="119"/>
      <c r="D2408" s="119"/>
      <c r="E2408" s="119"/>
      <c r="F2408" s="119"/>
    </row>
    <row r="2409" spans="1:6" x14ac:dyDescent="0.25">
      <c r="A2409" s="117"/>
      <c r="B2409" s="118"/>
      <c r="C2409" s="119"/>
      <c r="D2409" s="119"/>
      <c r="E2409" s="119"/>
      <c r="F2409" s="119"/>
    </row>
    <row r="2410" spans="1:6" x14ac:dyDescent="0.25">
      <c r="A2410" s="117"/>
      <c r="B2410" s="118"/>
      <c r="C2410" s="119"/>
      <c r="D2410" s="119"/>
      <c r="E2410" s="119"/>
      <c r="F2410" s="119"/>
    </row>
    <row r="2411" spans="1:6" x14ac:dyDescent="0.25">
      <c r="A2411" s="117"/>
      <c r="B2411" s="118"/>
      <c r="C2411" s="119"/>
      <c r="D2411" s="119"/>
      <c r="E2411" s="119"/>
      <c r="F2411" s="119"/>
    </row>
    <row r="2412" spans="1:6" x14ac:dyDescent="0.25">
      <c r="A2412" s="117"/>
      <c r="B2412" s="118"/>
      <c r="C2412" s="119"/>
      <c r="D2412" s="119"/>
      <c r="E2412" s="119"/>
      <c r="F2412" s="119"/>
    </row>
    <row r="2413" spans="1:6" x14ac:dyDescent="0.25">
      <c r="A2413" s="117"/>
      <c r="B2413" s="118"/>
      <c r="C2413" s="119"/>
      <c r="D2413" s="119"/>
      <c r="E2413" s="119"/>
      <c r="F2413" s="119"/>
    </row>
    <row r="2414" spans="1:6" x14ac:dyDescent="0.25">
      <c r="A2414" s="117"/>
      <c r="B2414" s="118"/>
      <c r="C2414" s="119"/>
      <c r="D2414" s="119"/>
      <c r="E2414" s="119"/>
      <c r="F2414" s="119"/>
    </row>
    <row r="2415" spans="1:6" x14ac:dyDescent="0.25">
      <c r="A2415" s="117"/>
      <c r="B2415" s="118"/>
      <c r="C2415" s="119"/>
      <c r="D2415" s="119"/>
      <c r="E2415" s="119"/>
      <c r="F2415" s="119"/>
    </row>
    <row r="2416" spans="1:6" x14ac:dyDescent="0.25">
      <c r="A2416" s="117"/>
      <c r="B2416" s="118"/>
      <c r="C2416" s="119"/>
      <c r="D2416" s="119"/>
      <c r="E2416" s="119"/>
      <c r="F2416" s="119"/>
    </row>
    <row r="2417" spans="1:6" x14ac:dyDescent="0.25">
      <c r="A2417" s="117"/>
      <c r="B2417" s="118"/>
      <c r="C2417" s="119"/>
      <c r="D2417" s="119"/>
      <c r="E2417" s="119"/>
      <c r="F2417" s="119"/>
    </row>
    <row r="2418" spans="1:6" x14ac:dyDescent="0.25">
      <c r="A2418" s="117"/>
      <c r="B2418" s="118"/>
      <c r="C2418" s="119"/>
      <c r="D2418" s="119"/>
      <c r="E2418" s="119"/>
      <c r="F2418" s="119"/>
    </row>
    <row r="2419" spans="1:6" x14ac:dyDescent="0.25">
      <c r="A2419" s="117"/>
      <c r="B2419" s="118"/>
      <c r="C2419" s="119"/>
      <c r="D2419" s="119"/>
      <c r="E2419" s="119"/>
      <c r="F2419" s="119"/>
    </row>
    <row r="2420" spans="1:6" x14ac:dyDescent="0.25">
      <c r="A2420" s="117"/>
      <c r="B2420" s="118"/>
      <c r="C2420" s="119"/>
      <c r="D2420" s="119"/>
      <c r="E2420" s="119"/>
      <c r="F2420" s="119"/>
    </row>
    <row r="2421" spans="1:6" x14ac:dyDescent="0.25">
      <c r="A2421" s="117"/>
      <c r="B2421" s="118"/>
      <c r="C2421" s="119"/>
      <c r="D2421" s="119"/>
      <c r="E2421" s="119"/>
      <c r="F2421" s="119"/>
    </row>
    <row r="2422" spans="1:6" x14ac:dyDescent="0.25">
      <c r="A2422" s="117"/>
      <c r="B2422" s="118"/>
      <c r="C2422" s="119"/>
      <c r="D2422" s="119"/>
      <c r="E2422" s="119"/>
      <c r="F2422" s="119"/>
    </row>
    <row r="2423" spans="1:6" x14ac:dyDescent="0.25">
      <c r="A2423" s="117"/>
      <c r="B2423" s="118"/>
      <c r="C2423" s="119"/>
      <c r="D2423" s="119"/>
      <c r="E2423" s="119"/>
      <c r="F2423" s="119"/>
    </row>
    <row r="2424" spans="1:6" x14ac:dyDescent="0.25">
      <c r="A2424" s="117"/>
      <c r="B2424" s="118"/>
      <c r="C2424" s="119"/>
      <c r="D2424" s="119"/>
      <c r="E2424" s="119"/>
      <c r="F2424" s="119"/>
    </row>
    <row r="2425" spans="1:6" x14ac:dyDescent="0.25">
      <c r="A2425" s="117"/>
      <c r="B2425" s="118"/>
      <c r="C2425" s="119"/>
      <c r="D2425" s="119"/>
      <c r="E2425" s="119"/>
      <c r="F2425" s="119"/>
    </row>
    <row r="2426" spans="1:6" x14ac:dyDescent="0.25">
      <c r="A2426" s="117"/>
      <c r="B2426" s="118"/>
      <c r="C2426" s="119"/>
      <c r="D2426" s="119"/>
      <c r="E2426" s="119"/>
      <c r="F2426" s="119"/>
    </row>
    <row r="2427" spans="1:6" x14ac:dyDescent="0.25">
      <c r="A2427" s="117"/>
      <c r="B2427" s="118"/>
      <c r="C2427" s="119"/>
      <c r="D2427" s="119"/>
      <c r="E2427" s="119"/>
      <c r="F2427" s="119"/>
    </row>
    <row r="2428" spans="1:6" x14ac:dyDescent="0.25">
      <c r="A2428" s="117"/>
      <c r="B2428" s="118"/>
      <c r="C2428" s="119"/>
      <c r="D2428" s="119"/>
      <c r="E2428" s="119"/>
      <c r="F2428" s="119"/>
    </row>
    <row r="2429" spans="1:6" x14ac:dyDescent="0.25">
      <c r="A2429" s="117"/>
      <c r="B2429" s="118"/>
      <c r="C2429" s="119"/>
      <c r="D2429" s="119"/>
      <c r="E2429" s="119"/>
      <c r="F2429" s="119"/>
    </row>
    <row r="2430" spans="1:6" x14ac:dyDescent="0.25">
      <c r="A2430" s="117"/>
      <c r="B2430" s="118"/>
      <c r="C2430" s="119"/>
      <c r="D2430" s="119"/>
      <c r="E2430" s="119"/>
      <c r="F2430" s="119"/>
    </row>
    <row r="2431" spans="1:6" x14ac:dyDescent="0.25">
      <c r="A2431" s="117"/>
      <c r="B2431" s="118"/>
      <c r="C2431" s="119"/>
      <c r="D2431" s="119"/>
      <c r="E2431" s="119"/>
      <c r="F2431" s="119"/>
    </row>
    <row r="2432" spans="1:6" x14ac:dyDescent="0.25">
      <c r="A2432" s="117"/>
      <c r="B2432" s="118"/>
      <c r="C2432" s="119"/>
      <c r="D2432" s="119"/>
      <c r="E2432" s="119"/>
      <c r="F2432" s="119"/>
    </row>
    <row r="2433" spans="1:6" x14ac:dyDescent="0.25">
      <c r="A2433" s="117"/>
      <c r="B2433" s="118"/>
      <c r="C2433" s="119"/>
      <c r="D2433" s="119"/>
      <c r="E2433" s="119"/>
      <c r="F2433" s="119"/>
    </row>
    <row r="2434" spans="1:6" x14ac:dyDescent="0.25">
      <c r="A2434" s="117"/>
      <c r="B2434" s="118"/>
      <c r="C2434" s="119"/>
      <c r="D2434" s="119"/>
      <c r="E2434" s="119"/>
      <c r="F2434" s="119"/>
    </row>
    <row r="2435" spans="1:6" x14ac:dyDescent="0.25">
      <c r="A2435" s="117"/>
      <c r="B2435" s="118"/>
      <c r="C2435" s="119"/>
      <c r="D2435" s="119"/>
      <c r="E2435" s="119"/>
      <c r="F2435" s="119"/>
    </row>
    <row r="2436" spans="1:6" x14ac:dyDescent="0.25">
      <c r="A2436" s="117"/>
      <c r="B2436" s="118"/>
      <c r="C2436" s="119"/>
      <c r="D2436" s="119"/>
      <c r="E2436" s="119"/>
      <c r="F2436" s="119"/>
    </row>
    <row r="2437" spans="1:6" x14ac:dyDescent="0.25">
      <c r="A2437" s="117"/>
      <c r="B2437" s="118"/>
      <c r="C2437" s="119"/>
      <c r="D2437" s="119"/>
      <c r="E2437" s="119"/>
      <c r="F2437" s="119"/>
    </row>
    <row r="2438" spans="1:6" ht="11.25" customHeight="1" x14ac:dyDescent="0.25">
      <c r="C2438" s="4"/>
      <c r="D2438" s="4"/>
      <c r="E2438" s="4"/>
      <c r="F2438" s="4"/>
    </row>
    <row r="2439" spans="1:6" ht="11.25" customHeight="1" x14ac:dyDescent="0.25">
      <c r="C2439" s="4"/>
      <c r="D2439" s="4"/>
      <c r="E2439" s="4"/>
      <c r="F2439" s="4"/>
    </row>
    <row r="2440" spans="1:6" x14ac:dyDescent="0.25">
      <c r="C2440" s="4"/>
      <c r="D2440" s="4"/>
      <c r="E2440" s="4"/>
      <c r="F2440" s="4"/>
    </row>
    <row r="2441" spans="1:6" x14ac:dyDescent="0.25">
      <c r="C2441" s="4"/>
      <c r="D2441" s="4"/>
      <c r="E2441" s="4"/>
      <c r="F2441" s="4"/>
    </row>
    <row r="2442" spans="1:6" x14ac:dyDescent="0.25">
      <c r="C2442" s="4"/>
      <c r="D2442" s="4"/>
      <c r="E2442" s="4"/>
      <c r="F2442" s="4"/>
    </row>
    <row r="2443" spans="1:6" x14ac:dyDescent="0.25">
      <c r="C2443" s="4"/>
      <c r="D2443" s="4"/>
      <c r="E2443" s="4"/>
      <c r="F2443" s="4"/>
    </row>
    <row r="2444" spans="1:6" x14ac:dyDescent="0.25">
      <c r="C2444" s="4"/>
      <c r="D2444" s="4"/>
      <c r="E2444" s="4"/>
      <c r="F2444" s="4"/>
    </row>
    <row r="2445" spans="1:6" x14ac:dyDescent="0.25">
      <c r="C2445" s="4"/>
      <c r="D2445" s="4"/>
      <c r="E2445" s="4"/>
      <c r="F2445" s="4"/>
    </row>
    <row r="2446" spans="1:6" x14ac:dyDescent="0.25">
      <c r="C2446" s="4"/>
      <c r="D2446" s="4"/>
      <c r="E2446" s="4"/>
      <c r="F2446" s="4"/>
    </row>
    <row r="2447" spans="1:6" x14ac:dyDescent="0.25">
      <c r="C2447" s="4"/>
      <c r="D2447" s="4"/>
      <c r="E2447" s="4"/>
      <c r="F2447" s="4"/>
    </row>
    <row r="2448" spans="1:6" x14ac:dyDescent="0.25">
      <c r="C2448" s="4"/>
      <c r="D2448" s="4"/>
      <c r="E2448" s="4"/>
      <c r="F2448" s="4"/>
    </row>
    <row r="2449" spans="3:6" x14ac:dyDescent="0.25">
      <c r="C2449" s="4"/>
      <c r="D2449" s="4"/>
      <c r="E2449" s="4"/>
      <c r="F2449" s="4"/>
    </row>
    <row r="2450" spans="3:6" x14ac:dyDescent="0.25">
      <c r="C2450" s="4"/>
      <c r="D2450" s="4"/>
      <c r="E2450" s="4"/>
      <c r="F2450" s="4"/>
    </row>
    <row r="2451" spans="3:6" x14ac:dyDescent="0.25">
      <c r="C2451" s="4"/>
      <c r="D2451" s="4"/>
      <c r="E2451" s="4"/>
      <c r="F2451" s="4"/>
    </row>
    <row r="2452" spans="3:6" x14ac:dyDescent="0.25">
      <c r="C2452" s="4"/>
      <c r="D2452" s="4"/>
      <c r="E2452" s="4"/>
      <c r="F2452" s="4"/>
    </row>
    <row r="2453" spans="3:6" x14ac:dyDescent="0.25">
      <c r="C2453" s="4"/>
      <c r="D2453" s="4"/>
      <c r="E2453" s="4"/>
      <c r="F2453" s="4"/>
    </row>
    <row r="2454" spans="3:6" x14ac:dyDescent="0.25">
      <c r="C2454" s="4"/>
      <c r="D2454" s="4"/>
      <c r="E2454" s="4"/>
      <c r="F2454" s="4"/>
    </row>
    <row r="2455" spans="3:6" x14ac:dyDescent="0.25">
      <c r="C2455" s="4"/>
      <c r="D2455" s="4"/>
      <c r="E2455" s="4"/>
      <c r="F2455" s="4"/>
    </row>
    <row r="2456" spans="3:6" x14ac:dyDescent="0.25">
      <c r="C2456" s="4"/>
      <c r="D2456" s="4"/>
      <c r="E2456" s="4"/>
      <c r="F2456" s="4"/>
    </row>
    <row r="2457" spans="3:6" x14ac:dyDescent="0.25">
      <c r="C2457" s="4"/>
      <c r="D2457" s="4"/>
      <c r="E2457" s="4"/>
      <c r="F2457" s="4"/>
    </row>
    <row r="2458" spans="3:6" x14ac:dyDescent="0.25">
      <c r="C2458" s="4"/>
      <c r="D2458" s="4"/>
      <c r="E2458" s="4"/>
      <c r="F2458" s="4"/>
    </row>
    <row r="2459" spans="3:6" x14ac:dyDescent="0.25">
      <c r="C2459" s="4"/>
      <c r="D2459" s="4"/>
      <c r="E2459" s="4"/>
      <c r="F2459" s="4"/>
    </row>
    <row r="2460" spans="3:6" x14ac:dyDescent="0.25">
      <c r="C2460" s="4"/>
      <c r="D2460" s="4"/>
      <c r="E2460" s="4"/>
      <c r="F2460" s="4"/>
    </row>
    <row r="2461" spans="3:6" x14ac:dyDescent="0.25">
      <c r="C2461" s="4"/>
      <c r="D2461" s="4"/>
      <c r="E2461" s="4"/>
      <c r="F2461" s="4"/>
    </row>
    <row r="2462" spans="3:6" x14ac:dyDescent="0.25">
      <c r="C2462" s="4"/>
      <c r="D2462" s="4"/>
      <c r="E2462" s="4"/>
      <c r="F2462" s="4"/>
    </row>
    <row r="2463" spans="3:6" x14ac:dyDescent="0.25">
      <c r="C2463" s="4"/>
      <c r="D2463" s="4"/>
      <c r="E2463" s="4"/>
      <c r="F2463" s="4"/>
    </row>
    <row r="2464" spans="3:6" x14ac:dyDescent="0.25">
      <c r="C2464" s="4"/>
      <c r="D2464" s="4"/>
      <c r="E2464" s="4"/>
      <c r="F2464" s="4"/>
    </row>
    <row r="2465" spans="3:6" x14ac:dyDescent="0.25">
      <c r="C2465" s="4"/>
      <c r="D2465" s="4"/>
      <c r="E2465" s="4"/>
      <c r="F2465" s="4"/>
    </row>
    <row r="2466" spans="3:6" x14ac:dyDescent="0.25">
      <c r="C2466" s="4"/>
      <c r="D2466" s="4"/>
      <c r="E2466" s="4"/>
      <c r="F2466" s="4"/>
    </row>
    <row r="2467" spans="3:6" x14ac:dyDescent="0.25">
      <c r="C2467" s="4"/>
      <c r="D2467" s="4"/>
      <c r="E2467" s="4"/>
      <c r="F2467" s="4"/>
    </row>
    <row r="2468" spans="3:6" x14ac:dyDescent="0.25">
      <c r="C2468" s="4"/>
      <c r="D2468" s="4"/>
      <c r="E2468" s="4"/>
      <c r="F2468" s="4"/>
    </row>
    <row r="2469" spans="3:6" x14ac:dyDescent="0.25">
      <c r="C2469" s="4"/>
      <c r="D2469" s="4"/>
      <c r="E2469" s="4"/>
      <c r="F2469" s="4"/>
    </row>
    <row r="2470" spans="3:6" x14ac:dyDescent="0.25">
      <c r="C2470" s="4"/>
      <c r="D2470" s="4"/>
      <c r="E2470" s="4"/>
      <c r="F2470" s="4"/>
    </row>
    <row r="2471" spans="3:6" x14ac:dyDescent="0.25">
      <c r="C2471" s="4"/>
      <c r="D2471" s="4"/>
      <c r="E2471" s="4"/>
      <c r="F2471" s="4"/>
    </row>
    <row r="2472" spans="3:6" x14ac:dyDescent="0.25">
      <c r="C2472" s="4"/>
      <c r="D2472" s="4"/>
      <c r="E2472" s="4"/>
      <c r="F2472" s="4"/>
    </row>
    <row r="2473" spans="3:6" x14ac:dyDescent="0.25">
      <c r="C2473" s="4"/>
      <c r="D2473" s="4"/>
      <c r="E2473" s="4"/>
      <c r="F2473" s="4"/>
    </row>
    <row r="2474" spans="3:6" x14ac:dyDescent="0.25">
      <c r="C2474" s="4"/>
      <c r="D2474" s="4"/>
      <c r="E2474" s="4"/>
      <c r="F2474" s="4"/>
    </row>
    <row r="2475" spans="3:6" x14ac:dyDescent="0.25">
      <c r="C2475" s="4"/>
      <c r="D2475" s="4"/>
      <c r="E2475" s="4"/>
      <c r="F2475" s="4"/>
    </row>
    <row r="2476" spans="3:6" x14ac:dyDescent="0.25">
      <c r="C2476" s="4"/>
      <c r="D2476" s="4"/>
      <c r="E2476" s="4"/>
      <c r="F2476" s="4"/>
    </row>
    <row r="2477" spans="3:6" x14ac:dyDescent="0.25">
      <c r="C2477" s="4"/>
      <c r="D2477" s="4"/>
      <c r="E2477" s="4"/>
      <c r="F2477" s="4"/>
    </row>
    <row r="2478" spans="3:6" x14ac:dyDescent="0.25">
      <c r="C2478" s="4"/>
      <c r="D2478" s="4"/>
      <c r="E2478" s="4"/>
      <c r="F2478" s="4"/>
    </row>
    <row r="2479" spans="3:6" x14ac:dyDescent="0.25">
      <c r="C2479" s="4"/>
      <c r="D2479" s="4"/>
      <c r="E2479" s="4"/>
      <c r="F2479" s="4"/>
    </row>
    <row r="2480" spans="3:6" ht="11.25" customHeight="1" x14ac:dyDescent="0.25">
      <c r="C2480" s="4"/>
      <c r="D2480" s="4"/>
      <c r="E2480" s="4"/>
      <c r="F2480" s="4"/>
    </row>
    <row r="2481" spans="3:6" x14ac:dyDescent="0.25">
      <c r="C2481" s="4"/>
      <c r="D2481" s="4"/>
      <c r="E2481" s="4"/>
      <c r="F2481" s="4"/>
    </row>
    <row r="2482" spans="3:6" x14ac:dyDescent="0.25">
      <c r="C2482" s="4"/>
      <c r="D2482" s="4"/>
      <c r="E2482" s="4"/>
      <c r="F2482" s="4"/>
    </row>
    <row r="2483" spans="3:6" x14ac:dyDescent="0.25">
      <c r="C2483" s="4"/>
      <c r="D2483" s="4"/>
      <c r="E2483" s="4"/>
      <c r="F2483" s="4"/>
    </row>
    <row r="2484" spans="3:6" x14ac:dyDescent="0.25">
      <c r="C2484" s="4"/>
      <c r="D2484" s="4"/>
      <c r="E2484" s="4"/>
      <c r="F2484" s="4"/>
    </row>
    <row r="2485" spans="3:6" x14ac:dyDescent="0.25">
      <c r="C2485" s="4"/>
      <c r="D2485" s="4"/>
      <c r="E2485" s="4"/>
      <c r="F2485" s="4"/>
    </row>
    <row r="2486" spans="3:6" x14ac:dyDescent="0.25">
      <c r="C2486" s="4"/>
      <c r="D2486" s="4"/>
      <c r="E2486" s="4"/>
      <c r="F2486" s="4"/>
    </row>
    <row r="2487" spans="3:6" x14ac:dyDescent="0.25">
      <c r="C2487" s="4"/>
      <c r="D2487" s="4"/>
      <c r="E2487" s="4"/>
      <c r="F2487" s="4"/>
    </row>
    <row r="2488" spans="3:6" x14ac:dyDescent="0.25">
      <c r="C2488" s="4"/>
      <c r="D2488" s="4"/>
      <c r="E2488" s="4"/>
      <c r="F2488" s="4"/>
    </row>
    <row r="2489" spans="3:6" x14ac:dyDescent="0.25">
      <c r="C2489" s="4"/>
      <c r="D2489" s="4"/>
      <c r="E2489" s="4"/>
      <c r="F2489" s="4"/>
    </row>
    <row r="2490" spans="3:6" x14ac:dyDescent="0.25">
      <c r="C2490" s="4"/>
      <c r="D2490" s="4"/>
      <c r="E2490" s="4"/>
      <c r="F2490" s="4"/>
    </row>
    <row r="2491" spans="3:6" x14ac:dyDescent="0.25">
      <c r="C2491" s="4"/>
      <c r="D2491" s="4"/>
      <c r="E2491" s="4"/>
      <c r="F2491" s="4"/>
    </row>
    <row r="2492" spans="3:6" x14ac:dyDescent="0.25">
      <c r="C2492" s="4"/>
      <c r="D2492" s="4"/>
      <c r="E2492" s="4"/>
      <c r="F2492" s="4"/>
    </row>
    <row r="2493" spans="3:6" x14ac:dyDescent="0.25">
      <c r="C2493" s="4"/>
      <c r="D2493" s="4"/>
      <c r="E2493" s="4"/>
      <c r="F2493" s="4"/>
    </row>
    <row r="2494" spans="3:6" x14ac:dyDescent="0.25">
      <c r="C2494" s="4"/>
      <c r="D2494" s="4"/>
      <c r="E2494" s="4"/>
      <c r="F2494" s="4"/>
    </row>
    <row r="2495" spans="3:6" x14ac:dyDescent="0.25">
      <c r="C2495" s="4"/>
      <c r="D2495" s="4"/>
      <c r="E2495" s="4"/>
      <c r="F2495" s="4"/>
    </row>
    <row r="2496" spans="3:6" x14ac:dyDescent="0.25">
      <c r="C2496" s="4"/>
      <c r="D2496" s="4"/>
      <c r="E2496" s="4"/>
      <c r="F2496" s="4"/>
    </row>
    <row r="2497" spans="3:6" x14ac:dyDescent="0.25">
      <c r="C2497" s="4"/>
      <c r="D2497" s="4"/>
      <c r="E2497" s="4"/>
      <c r="F2497" s="4"/>
    </row>
    <row r="2498" spans="3:6" x14ac:dyDescent="0.25">
      <c r="C2498" s="4"/>
      <c r="D2498" s="4"/>
      <c r="E2498" s="4"/>
      <c r="F2498" s="4"/>
    </row>
    <row r="2499" spans="3:6" x14ac:dyDescent="0.25">
      <c r="C2499" s="4"/>
      <c r="D2499" s="4"/>
      <c r="E2499" s="4"/>
      <c r="F2499" s="4"/>
    </row>
    <row r="2500" spans="3:6" x14ac:dyDescent="0.25">
      <c r="C2500" s="4"/>
      <c r="D2500" s="4"/>
      <c r="E2500" s="4"/>
      <c r="F2500" s="4"/>
    </row>
    <row r="2501" spans="3:6" x14ac:dyDescent="0.25">
      <c r="C2501" s="4"/>
      <c r="D2501" s="4"/>
      <c r="E2501" s="4"/>
      <c r="F2501" s="4"/>
    </row>
    <row r="2502" spans="3:6" x14ac:dyDescent="0.25">
      <c r="C2502" s="4"/>
      <c r="D2502" s="4"/>
      <c r="E2502" s="4"/>
      <c r="F2502" s="4"/>
    </row>
    <row r="2503" spans="3:6" x14ac:dyDescent="0.25">
      <c r="C2503" s="4"/>
      <c r="D2503" s="4"/>
      <c r="E2503" s="4"/>
      <c r="F2503" s="4"/>
    </row>
    <row r="2504" spans="3:6" x14ac:dyDescent="0.25">
      <c r="C2504" s="4"/>
      <c r="D2504" s="4"/>
      <c r="E2504" s="4"/>
      <c r="F2504" s="4"/>
    </row>
    <row r="2505" spans="3:6" x14ac:dyDescent="0.25">
      <c r="C2505" s="4"/>
      <c r="D2505" s="4"/>
      <c r="E2505" s="4"/>
      <c r="F2505" s="4"/>
    </row>
    <row r="2506" spans="3:6" x14ac:dyDescent="0.25">
      <c r="C2506" s="4"/>
      <c r="D2506" s="4"/>
      <c r="E2506" s="4"/>
      <c r="F2506" s="4"/>
    </row>
    <row r="2507" spans="3:6" x14ac:dyDescent="0.25">
      <c r="C2507" s="4"/>
      <c r="D2507" s="4"/>
      <c r="E2507" s="4"/>
      <c r="F2507" s="4"/>
    </row>
    <row r="2508" spans="3:6" x14ac:dyDescent="0.25">
      <c r="C2508" s="4"/>
      <c r="D2508" s="4"/>
      <c r="E2508" s="4"/>
      <c r="F2508" s="4"/>
    </row>
    <row r="2509" spans="3:6" x14ac:dyDescent="0.25">
      <c r="C2509" s="4"/>
      <c r="D2509" s="4"/>
      <c r="E2509" s="4"/>
      <c r="F2509" s="4"/>
    </row>
    <row r="2510" spans="3:6" x14ac:dyDescent="0.25">
      <c r="C2510" s="4"/>
      <c r="D2510" s="4"/>
      <c r="E2510" s="4"/>
      <c r="F2510" s="4"/>
    </row>
    <row r="2511" spans="3:6" x14ac:dyDescent="0.25">
      <c r="C2511" s="4"/>
      <c r="D2511" s="4"/>
      <c r="E2511" s="4"/>
      <c r="F2511" s="4"/>
    </row>
    <row r="2512" spans="3:6" x14ac:dyDescent="0.25">
      <c r="C2512" s="4"/>
      <c r="D2512" s="4"/>
      <c r="E2512" s="4"/>
      <c r="F2512" s="4"/>
    </row>
    <row r="2513" spans="3:6" x14ac:dyDescent="0.25">
      <c r="C2513" s="4"/>
      <c r="D2513" s="4"/>
      <c r="E2513" s="4"/>
      <c r="F2513" s="4"/>
    </row>
    <row r="2514" spans="3:6" x14ac:dyDescent="0.25">
      <c r="C2514" s="4"/>
      <c r="D2514" s="4"/>
      <c r="E2514" s="4"/>
      <c r="F2514" s="4"/>
    </row>
    <row r="2515" spans="3:6" x14ac:dyDescent="0.25">
      <c r="C2515" s="4"/>
      <c r="D2515" s="4"/>
      <c r="E2515" s="4"/>
      <c r="F2515" s="4"/>
    </row>
    <row r="2516" spans="3:6" x14ac:dyDescent="0.25">
      <c r="C2516" s="4"/>
      <c r="D2516" s="4"/>
      <c r="E2516" s="4"/>
      <c r="F2516" s="4"/>
    </row>
    <row r="2517" spans="3:6" x14ac:dyDescent="0.25">
      <c r="C2517" s="4"/>
      <c r="D2517" s="4"/>
      <c r="E2517" s="4"/>
      <c r="F2517" s="4"/>
    </row>
    <row r="2518" spans="3:6" x14ac:dyDescent="0.25">
      <c r="C2518" s="4"/>
      <c r="D2518" s="4"/>
      <c r="E2518" s="4"/>
      <c r="F2518" s="4"/>
    </row>
    <row r="2519" spans="3:6" x14ac:dyDescent="0.25">
      <c r="C2519" s="4"/>
      <c r="D2519" s="4"/>
      <c r="E2519" s="4"/>
      <c r="F2519" s="4"/>
    </row>
    <row r="2520" spans="3:6" x14ac:dyDescent="0.25">
      <c r="C2520" s="4"/>
      <c r="D2520" s="4"/>
      <c r="E2520" s="4"/>
      <c r="F2520" s="4"/>
    </row>
    <row r="2521" spans="3:6" x14ac:dyDescent="0.25">
      <c r="C2521" s="4"/>
      <c r="D2521" s="4"/>
      <c r="E2521" s="4"/>
      <c r="F2521" s="4"/>
    </row>
    <row r="2522" spans="3:6" x14ac:dyDescent="0.25">
      <c r="C2522" s="4"/>
      <c r="D2522" s="4"/>
      <c r="E2522" s="4"/>
      <c r="F2522" s="4"/>
    </row>
    <row r="2523" spans="3:6" x14ac:dyDescent="0.25">
      <c r="C2523" s="4"/>
      <c r="D2523" s="4"/>
      <c r="E2523" s="4"/>
      <c r="F2523" s="4"/>
    </row>
    <row r="2524" spans="3:6" ht="11.25" customHeight="1" x14ac:dyDescent="0.25">
      <c r="C2524" s="4"/>
      <c r="D2524" s="4"/>
      <c r="E2524" s="4"/>
      <c r="F2524" s="4"/>
    </row>
    <row r="2525" spans="3:6" x14ac:dyDescent="0.25">
      <c r="C2525" s="4"/>
      <c r="D2525" s="4"/>
      <c r="E2525" s="4"/>
      <c r="F2525" s="4"/>
    </row>
    <row r="2526" spans="3:6" x14ac:dyDescent="0.25">
      <c r="C2526" s="4"/>
      <c r="D2526" s="4"/>
      <c r="E2526" s="4"/>
      <c r="F2526" s="4"/>
    </row>
    <row r="2527" spans="3:6" x14ac:dyDescent="0.25">
      <c r="C2527" s="4"/>
      <c r="D2527" s="4"/>
      <c r="E2527" s="4"/>
      <c r="F2527" s="4"/>
    </row>
    <row r="2528" spans="3:6" x14ac:dyDescent="0.25">
      <c r="C2528" s="4"/>
      <c r="D2528" s="4"/>
      <c r="E2528" s="4"/>
      <c r="F2528" s="4"/>
    </row>
    <row r="2529" spans="3:6" x14ac:dyDescent="0.25">
      <c r="C2529" s="4"/>
      <c r="D2529" s="4"/>
      <c r="E2529" s="4"/>
      <c r="F2529" s="4"/>
    </row>
    <row r="2530" spans="3:6" x14ac:dyDescent="0.25">
      <c r="C2530" s="4"/>
      <c r="D2530" s="4"/>
      <c r="E2530" s="4"/>
      <c r="F2530" s="4"/>
    </row>
    <row r="2531" spans="3:6" x14ac:dyDescent="0.25">
      <c r="C2531" s="4"/>
      <c r="D2531" s="4"/>
      <c r="E2531" s="4"/>
      <c r="F2531" s="4"/>
    </row>
    <row r="2532" spans="3:6" x14ac:dyDescent="0.25">
      <c r="C2532" s="4"/>
      <c r="D2532" s="4"/>
      <c r="E2532" s="4"/>
      <c r="F2532" s="4"/>
    </row>
    <row r="2533" spans="3:6" x14ac:dyDescent="0.25">
      <c r="C2533" s="4"/>
      <c r="D2533" s="4"/>
      <c r="E2533" s="4"/>
      <c r="F2533" s="4"/>
    </row>
    <row r="2534" spans="3:6" x14ac:dyDescent="0.25">
      <c r="C2534" s="4"/>
      <c r="D2534" s="4"/>
      <c r="E2534" s="4"/>
      <c r="F2534" s="4"/>
    </row>
    <row r="2535" spans="3:6" x14ac:dyDescent="0.25">
      <c r="C2535" s="4"/>
      <c r="D2535" s="4"/>
      <c r="E2535" s="4"/>
      <c r="F2535" s="4"/>
    </row>
    <row r="2536" spans="3:6" x14ac:dyDescent="0.25">
      <c r="C2536" s="4"/>
      <c r="D2536" s="4"/>
      <c r="E2536" s="4"/>
      <c r="F2536" s="4"/>
    </row>
    <row r="2537" spans="3:6" x14ac:dyDescent="0.25">
      <c r="C2537" s="4"/>
      <c r="D2537" s="4"/>
      <c r="E2537" s="4"/>
      <c r="F2537" s="4"/>
    </row>
    <row r="2538" spans="3:6" x14ac:dyDescent="0.25">
      <c r="C2538" s="4"/>
      <c r="D2538" s="4"/>
      <c r="E2538" s="4"/>
      <c r="F2538" s="4"/>
    </row>
    <row r="2539" spans="3:6" x14ac:dyDescent="0.25">
      <c r="C2539" s="4"/>
      <c r="D2539" s="4"/>
      <c r="E2539" s="4"/>
      <c r="F2539" s="4"/>
    </row>
    <row r="2540" spans="3:6" x14ac:dyDescent="0.25">
      <c r="C2540" s="4"/>
      <c r="D2540" s="4"/>
      <c r="E2540" s="4"/>
      <c r="F2540" s="4"/>
    </row>
    <row r="2541" spans="3:6" x14ac:dyDescent="0.25">
      <c r="C2541" s="4"/>
      <c r="D2541" s="4"/>
      <c r="E2541" s="4"/>
      <c r="F2541" s="4"/>
    </row>
    <row r="2542" spans="3:6" x14ac:dyDescent="0.25">
      <c r="C2542" s="4"/>
      <c r="D2542" s="4"/>
      <c r="E2542" s="4"/>
      <c r="F2542" s="4"/>
    </row>
    <row r="2543" spans="3:6" x14ac:dyDescent="0.25">
      <c r="C2543" s="4"/>
      <c r="D2543" s="4"/>
      <c r="E2543" s="4"/>
      <c r="F2543" s="4"/>
    </row>
    <row r="2544" spans="3:6" x14ac:dyDescent="0.25">
      <c r="C2544" s="4"/>
      <c r="D2544" s="4"/>
      <c r="E2544" s="4"/>
      <c r="F2544" s="4"/>
    </row>
    <row r="2545" spans="3:6" x14ac:dyDescent="0.25">
      <c r="C2545" s="4"/>
      <c r="D2545" s="4"/>
      <c r="E2545" s="4"/>
      <c r="F2545" s="4"/>
    </row>
    <row r="2546" spans="3:6" x14ac:dyDescent="0.25">
      <c r="C2546" s="4"/>
      <c r="D2546" s="4"/>
      <c r="E2546" s="4"/>
      <c r="F2546" s="4"/>
    </row>
    <row r="2547" spans="3:6" x14ac:dyDescent="0.25">
      <c r="C2547" s="4"/>
      <c r="D2547" s="4"/>
      <c r="E2547" s="4"/>
      <c r="F2547" s="4"/>
    </row>
    <row r="2548" spans="3:6" x14ac:dyDescent="0.25">
      <c r="C2548" s="4"/>
      <c r="D2548" s="4"/>
      <c r="E2548" s="4"/>
      <c r="F2548" s="4"/>
    </row>
    <row r="2549" spans="3:6" x14ac:dyDescent="0.25">
      <c r="C2549" s="4"/>
      <c r="D2549" s="4"/>
      <c r="E2549" s="4"/>
      <c r="F2549" s="4"/>
    </row>
    <row r="2550" spans="3:6" x14ac:dyDescent="0.25">
      <c r="C2550" s="4"/>
      <c r="D2550" s="4"/>
      <c r="E2550" s="4"/>
      <c r="F2550" s="4"/>
    </row>
    <row r="2551" spans="3:6" x14ac:dyDescent="0.25">
      <c r="C2551" s="4"/>
      <c r="D2551" s="4"/>
      <c r="E2551" s="4"/>
      <c r="F2551" s="4"/>
    </row>
    <row r="2552" spans="3:6" x14ac:dyDescent="0.25">
      <c r="C2552" s="4"/>
      <c r="D2552" s="4"/>
      <c r="E2552" s="4"/>
      <c r="F2552" s="4"/>
    </row>
    <row r="2553" spans="3:6" ht="11.25" customHeight="1" x14ac:dyDescent="0.25">
      <c r="C2553" s="4"/>
      <c r="D2553" s="4"/>
      <c r="E2553" s="4"/>
      <c r="F2553" s="4"/>
    </row>
    <row r="2554" spans="3:6" x14ac:dyDescent="0.25">
      <c r="C2554" s="4"/>
      <c r="D2554" s="4"/>
      <c r="E2554" s="4"/>
      <c r="F2554" s="4"/>
    </row>
    <row r="2555" spans="3:6" x14ac:dyDescent="0.25">
      <c r="C2555" s="4"/>
      <c r="D2555" s="4"/>
      <c r="E2555" s="4"/>
      <c r="F2555" s="4"/>
    </row>
    <row r="2556" spans="3:6" x14ac:dyDescent="0.25">
      <c r="C2556" s="4"/>
      <c r="D2556" s="4"/>
      <c r="E2556" s="4"/>
      <c r="F2556" s="4"/>
    </row>
    <row r="2557" spans="3:6" x14ac:dyDescent="0.25">
      <c r="C2557" s="4"/>
      <c r="D2557" s="4"/>
      <c r="E2557" s="4"/>
      <c r="F2557" s="4"/>
    </row>
    <row r="2558" spans="3:6" x14ac:dyDescent="0.25">
      <c r="C2558" s="4"/>
      <c r="D2558" s="4"/>
      <c r="E2558" s="4"/>
      <c r="F2558" s="4"/>
    </row>
    <row r="2559" spans="3:6" x14ac:dyDescent="0.25">
      <c r="C2559" s="4"/>
      <c r="D2559" s="4"/>
      <c r="E2559" s="4"/>
      <c r="F2559" s="4"/>
    </row>
    <row r="2560" spans="3:6" x14ac:dyDescent="0.25">
      <c r="C2560" s="4"/>
      <c r="D2560" s="4"/>
      <c r="E2560" s="4"/>
      <c r="F2560" s="4"/>
    </row>
    <row r="2561" spans="3:6" x14ac:dyDescent="0.25">
      <c r="C2561" s="4"/>
      <c r="D2561" s="4"/>
      <c r="E2561" s="4"/>
      <c r="F2561" s="4"/>
    </row>
    <row r="2562" spans="3:6" x14ac:dyDescent="0.25">
      <c r="C2562" s="4"/>
      <c r="D2562" s="4"/>
      <c r="E2562" s="4"/>
      <c r="F2562" s="4"/>
    </row>
    <row r="2563" spans="3:6" x14ac:dyDescent="0.25">
      <c r="C2563" s="4"/>
      <c r="D2563" s="4"/>
      <c r="E2563" s="4"/>
      <c r="F2563" s="4"/>
    </row>
    <row r="2564" spans="3:6" x14ac:dyDescent="0.25">
      <c r="C2564" s="4"/>
      <c r="D2564" s="4"/>
      <c r="E2564" s="4"/>
      <c r="F2564" s="4"/>
    </row>
    <row r="2565" spans="3:6" x14ac:dyDescent="0.25">
      <c r="C2565" s="4"/>
      <c r="D2565" s="4"/>
      <c r="E2565" s="4"/>
      <c r="F2565" s="4"/>
    </row>
    <row r="2566" spans="3:6" x14ac:dyDescent="0.25">
      <c r="C2566" s="4"/>
      <c r="D2566" s="4"/>
      <c r="E2566" s="4"/>
      <c r="F2566" s="4"/>
    </row>
    <row r="2567" spans="3:6" x14ac:dyDescent="0.25">
      <c r="C2567" s="4"/>
      <c r="D2567" s="4"/>
      <c r="E2567" s="4"/>
      <c r="F2567" s="4"/>
    </row>
    <row r="2568" spans="3:6" x14ac:dyDescent="0.25">
      <c r="C2568" s="4"/>
      <c r="D2568" s="4"/>
      <c r="E2568" s="4"/>
      <c r="F2568" s="4"/>
    </row>
    <row r="2569" spans="3:6" x14ac:dyDescent="0.25">
      <c r="C2569" s="4"/>
      <c r="D2569" s="4"/>
      <c r="E2569" s="4"/>
      <c r="F2569" s="4"/>
    </row>
    <row r="2570" spans="3:6" x14ac:dyDescent="0.25">
      <c r="C2570" s="4"/>
      <c r="D2570" s="4"/>
      <c r="E2570" s="4"/>
      <c r="F2570" s="4"/>
    </row>
    <row r="2571" spans="3:6" x14ac:dyDescent="0.25">
      <c r="C2571" s="4"/>
      <c r="D2571" s="4"/>
      <c r="E2571" s="4"/>
      <c r="F2571" s="4"/>
    </row>
    <row r="2572" spans="3:6" x14ac:dyDescent="0.25">
      <c r="C2572" s="4"/>
      <c r="D2572" s="4"/>
      <c r="E2572" s="4"/>
      <c r="F2572" s="4"/>
    </row>
    <row r="2573" spans="3:6" x14ac:dyDescent="0.25">
      <c r="C2573" s="4"/>
      <c r="D2573" s="4"/>
      <c r="E2573" s="4"/>
      <c r="F2573" s="4"/>
    </row>
    <row r="2574" spans="3:6" x14ac:dyDescent="0.25">
      <c r="C2574" s="4"/>
      <c r="D2574" s="4"/>
      <c r="E2574" s="4"/>
      <c r="F2574" s="4"/>
    </row>
    <row r="2575" spans="3:6" x14ac:dyDescent="0.25">
      <c r="C2575" s="4"/>
      <c r="D2575" s="4"/>
      <c r="E2575" s="4"/>
      <c r="F2575" s="4"/>
    </row>
    <row r="2576" spans="3:6" x14ac:dyDescent="0.25">
      <c r="C2576" s="4"/>
      <c r="D2576" s="4"/>
      <c r="E2576" s="4"/>
      <c r="F2576" s="4"/>
    </row>
    <row r="2577" spans="3:6" x14ac:dyDescent="0.25">
      <c r="C2577" s="4"/>
      <c r="D2577" s="4"/>
      <c r="E2577" s="4"/>
      <c r="F2577" s="4"/>
    </row>
    <row r="2578" spans="3:6" x14ac:dyDescent="0.25">
      <c r="C2578" s="4"/>
      <c r="D2578" s="4"/>
      <c r="E2578" s="4"/>
      <c r="F2578" s="4"/>
    </row>
    <row r="2579" spans="3:6" x14ac:dyDescent="0.25">
      <c r="C2579" s="4"/>
      <c r="D2579" s="4"/>
      <c r="E2579" s="4"/>
      <c r="F2579" s="4"/>
    </row>
    <row r="2580" spans="3:6" x14ac:dyDescent="0.25">
      <c r="C2580" s="4"/>
      <c r="D2580" s="4"/>
      <c r="E2580" s="4"/>
      <c r="F2580" s="4"/>
    </row>
    <row r="2581" spans="3:6" x14ac:dyDescent="0.25">
      <c r="C2581" s="4"/>
      <c r="D2581" s="4"/>
      <c r="E2581" s="4"/>
      <c r="F2581" s="4"/>
    </row>
    <row r="2582" spans="3:6" x14ac:dyDescent="0.25">
      <c r="C2582" s="4"/>
      <c r="D2582" s="4"/>
      <c r="E2582" s="4"/>
      <c r="F2582" s="4"/>
    </row>
    <row r="2583" spans="3:6" x14ac:dyDescent="0.25">
      <c r="C2583" s="4"/>
      <c r="D2583" s="4"/>
      <c r="E2583" s="4"/>
      <c r="F2583" s="4"/>
    </row>
    <row r="2584" spans="3:6" x14ac:dyDescent="0.25">
      <c r="C2584" s="4"/>
      <c r="D2584" s="4"/>
      <c r="E2584" s="4"/>
      <c r="F2584" s="4"/>
    </row>
    <row r="2585" spans="3:6" x14ac:dyDescent="0.25">
      <c r="C2585" s="4"/>
      <c r="D2585" s="4"/>
      <c r="E2585" s="4"/>
      <c r="F2585" s="4"/>
    </row>
    <row r="2586" spans="3:6" x14ac:dyDescent="0.25">
      <c r="C2586" s="4"/>
      <c r="D2586" s="4"/>
      <c r="E2586" s="4"/>
      <c r="F2586" s="4"/>
    </row>
    <row r="2587" spans="3:6" x14ac:dyDescent="0.25">
      <c r="C2587" s="4"/>
      <c r="D2587" s="4"/>
      <c r="E2587" s="4"/>
      <c r="F2587" s="4"/>
    </row>
    <row r="2588" spans="3:6" x14ac:dyDescent="0.25">
      <c r="C2588" s="4"/>
      <c r="D2588" s="4"/>
      <c r="E2588" s="4"/>
      <c r="F2588" s="4"/>
    </row>
    <row r="2589" spans="3:6" x14ac:dyDescent="0.25">
      <c r="C2589" s="4"/>
      <c r="D2589" s="4"/>
      <c r="E2589" s="4"/>
      <c r="F2589" s="4"/>
    </row>
    <row r="2590" spans="3:6" x14ac:dyDescent="0.25">
      <c r="C2590" s="4"/>
      <c r="D2590" s="4"/>
      <c r="E2590" s="4"/>
      <c r="F2590" s="4"/>
    </row>
    <row r="2591" spans="3:6" x14ac:dyDescent="0.25">
      <c r="C2591" s="4"/>
      <c r="D2591" s="4"/>
      <c r="E2591" s="4"/>
      <c r="F2591" s="4"/>
    </row>
    <row r="2592" spans="3:6" x14ac:dyDescent="0.25">
      <c r="C2592" s="4"/>
      <c r="D2592" s="4"/>
      <c r="E2592" s="4"/>
      <c r="F2592" s="4"/>
    </row>
    <row r="2593" spans="3:6" x14ac:dyDescent="0.25">
      <c r="C2593" s="4"/>
      <c r="D2593" s="4"/>
      <c r="E2593" s="4"/>
      <c r="F2593" s="4"/>
    </row>
    <row r="2594" spans="3:6" x14ac:dyDescent="0.25">
      <c r="C2594" s="4"/>
      <c r="D2594" s="4"/>
      <c r="E2594" s="4"/>
      <c r="F2594" s="4"/>
    </row>
    <row r="2595" spans="3:6" x14ac:dyDescent="0.25">
      <c r="C2595" s="4"/>
      <c r="D2595" s="4"/>
      <c r="E2595" s="4"/>
      <c r="F2595" s="4"/>
    </row>
    <row r="2596" spans="3:6" x14ac:dyDescent="0.25">
      <c r="C2596" s="4"/>
      <c r="D2596" s="4"/>
      <c r="E2596" s="4"/>
      <c r="F2596" s="4"/>
    </row>
    <row r="2597" spans="3:6" x14ac:dyDescent="0.25">
      <c r="C2597" s="4"/>
      <c r="D2597" s="4"/>
      <c r="E2597" s="4"/>
      <c r="F2597" s="4"/>
    </row>
    <row r="2598" spans="3:6" x14ac:dyDescent="0.25">
      <c r="C2598" s="4"/>
      <c r="D2598" s="4"/>
      <c r="E2598" s="4"/>
      <c r="F2598" s="4"/>
    </row>
    <row r="2599" spans="3:6" x14ac:dyDescent="0.25">
      <c r="C2599" s="4"/>
      <c r="D2599" s="4"/>
      <c r="E2599" s="4"/>
      <c r="F2599" s="4"/>
    </row>
    <row r="2600" spans="3:6" x14ac:dyDescent="0.25">
      <c r="C2600" s="4"/>
      <c r="D2600" s="4"/>
      <c r="E2600" s="4"/>
      <c r="F2600" s="4"/>
    </row>
    <row r="2601" spans="3:6" x14ac:dyDescent="0.25">
      <c r="C2601" s="4"/>
      <c r="D2601" s="4"/>
      <c r="E2601" s="4"/>
      <c r="F2601" s="4"/>
    </row>
    <row r="2602" spans="3:6" x14ac:dyDescent="0.25">
      <c r="C2602" s="4"/>
      <c r="D2602" s="4"/>
      <c r="E2602" s="4"/>
      <c r="F2602" s="4"/>
    </row>
    <row r="2603" spans="3:6" x14ac:dyDescent="0.25">
      <c r="C2603" s="4"/>
      <c r="D2603" s="4"/>
      <c r="E2603" s="4"/>
      <c r="F2603" s="4"/>
    </row>
    <row r="2604" spans="3:6" x14ac:dyDescent="0.25">
      <c r="C2604" s="4"/>
      <c r="D2604" s="4"/>
      <c r="E2604" s="4"/>
      <c r="F2604" s="4"/>
    </row>
    <row r="2605" spans="3:6" x14ac:dyDescent="0.25">
      <c r="C2605" s="4"/>
      <c r="D2605" s="4"/>
      <c r="E2605" s="4"/>
      <c r="F2605" s="4"/>
    </row>
    <row r="2606" spans="3:6" x14ac:dyDescent="0.25">
      <c r="C2606" s="4"/>
      <c r="D2606" s="4"/>
      <c r="E2606" s="4"/>
      <c r="F2606" s="4"/>
    </row>
    <row r="2607" spans="3:6" x14ac:dyDescent="0.25">
      <c r="C2607" s="4"/>
      <c r="D2607" s="4"/>
      <c r="E2607" s="4"/>
      <c r="F2607" s="4"/>
    </row>
    <row r="2608" spans="3:6" x14ac:dyDescent="0.25">
      <c r="C2608" s="4"/>
      <c r="D2608" s="4"/>
      <c r="E2608" s="4"/>
      <c r="F2608" s="4"/>
    </row>
    <row r="2609" spans="3:6" x14ac:dyDescent="0.25">
      <c r="C2609" s="4"/>
      <c r="D2609" s="4"/>
      <c r="E2609" s="4"/>
      <c r="F2609" s="4"/>
    </row>
    <row r="2610" spans="3:6" x14ac:dyDescent="0.25">
      <c r="C2610" s="4"/>
      <c r="D2610" s="4"/>
      <c r="E2610" s="4"/>
      <c r="F2610" s="4"/>
    </row>
    <row r="2611" spans="3:6" x14ac:dyDescent="0.25">
      <c r="C2611" s="4"/>
      <c r="D2611" s="4"/>
      <c r="E2611" s="4"/>
      <c r="F2611" s="4"/>
    </row>
    <row r="2612" spans="3:6" x14ac:dyDescent="0.25">
      <c r="C2612" s="4"/>
      <c r="D2612" s="4"/>
      <c r="E2612" s="4"/>
      <c r="F2612" s="4"/>
    </row>
    <row r="2613" spans="3:6" x14ac:dyDescent="0.25">
      <c r="C2613" s="4"/>
      <c r="D2613" s="4"/>
      <c r="E2613" s="4"/>
      <c r="F2613" s="4"/>
    </row>
    <row r="2614" spans="3:6" x14ac:dyDescent="0.25">
      <c r="C2614" s="4"/>
      <c r="D2614" s="4"/>
      <c r="E2614" s="4"/>
      <c r="F2614" s="4"/>
    </row>
    <row r="2615" spans="3:6" x14ac:dyDescent="0.25">
      <c r="C2615" s="4"/>
      <c r="D2615" s="4"/>
      <c r="E2615" s="4"/>
      <c r="F2615" s="4"/>
    </row>
    <row r="2616" spans="3:6" x14ac:dyDescent="0.25">
      <c r="C2616" s="4"/>
      <c r="D2616" s="4"/>
      <c r="E2616" s="4"/>
      <c r="F2616" s="4"/>
    </row>
    <row r="2617" spans="3:6" x14ac:dyDescent="0.25">
      <c r="C2617" s="4"/>
      <c r="D2617" s="4"/>
      <c r="E2617" s="4"/>
      <c r="F2617" s="4"/>
    </row>
    <row r="2618" spans="3:6" x14ac:dyDescent="0.25">
      <c r="C2618" s="4"/>
      <c r="D2618" s="4"/>
      <c r="E2618" s="4"/>
      <c r="F2618" s="4"/>
    </row>
    <row r="2619" spans="3:6" x14ac:dyDescent="0.25">
      <c r="C2619" s="4"/>
      <c r="D2619" s="4"/>
      <c r="E2619" s="4"/>
      <c r="F2619" s="4"/>
    </row>
    <row r="2620" spans="3:6" x14ac:dyDescent="0.25">
      <c r="C2620" s="4"/>
      <c r="D2620" s="4"/>
      <c r="E2620" s="4"/>
      <c r="F2620" s="4"/>
    </row>
    <row r="2621" spans="3:6" x14ac:dyDescent="0.25">
      <c r="C2621" s="4"/>
      <c r="D2621" s="4"/>
      <c r="E2621" s="4"/>
      <c r="F2621" s="4"/>
    </row>
    <row r="2622" spans="3:6" x14ac:dyDescent="0.25">
      <c r="C2622" s="4"/>
      <c r="D2622" s="4"/>
      <c r="E2622" s="4"/>
      <c r="F2622" s="4"/>
    </row>
    <row r="2623" spans="3:6" ht="15" customHeight="1" x14ac:dyDescent="0.25">
      <c r="C2623" s="4"/>
      <c r="D2623" s="4"/>
      <c r="E2623" s="4"/>
      <c r="F2623" s="4"/>
    </row>
    <row r="2624" spans="3:6" x14ac:dyDescent="0.25">
      <c r="C2624" s="4"/>
      <c r="D2624" s="4"/>
      <c r="E2624" s="4"/>
      <c r="F2624" s="4"/>
    </row>
    <row r="2625" spans="3:6" x14ac:dyDescent="0.25">
      <c r="C2625" s="4"/>
      <c r="D2625" s="4"/>
      <c r="E2625" s="4"/>
      <c r="F2625" s="4"/>
    </row>
    <row r="2626" spans="3:6" x14ac:dyDescent="0.25">
      <c r="C2626" s="4"/>
      <c r="D2626" s="4"/>
      <c r="E2626" s="4"/>
      <c r="F2626" s="4"/>
    </row>
    <row r="2627" spans="3:6" x14ac:dyDescent="0.25">
      <c r="C2627" s="4"/>
      <c r="D2627" s="4"/>
      <c r="E2627" s="4"/>
      <c r="F2627" s="4"/>
    </row>
    <row r="2628" spans="3:6" x14ac:dyDescent="0.25">
      <c r="C2628" s="4"/>
      <c r="D2628" s="4"/>
      <c r="E2628" s="4"/>
      <c r="F2628" s="4"/>
    </row>
    <row r="2629" spans="3:6" x14ac:dyDescent="0.25">
      <c r="C2629" s="4"/>
      <c r="D2629" s="4"/>
      <c r="E2629" s="4"/>
      <c r="F2629" s="4"/>
    </row>
    <row r="2630" spans="3:6" x14ac:dyDescent="0.25">
      <c r="C2630" s="4"/>
      <c r="D2630" s="4"/>
      <c r="E2630" s="4"/>
      <c r="F2630" s="4"/>
    </row>
    <row r="2631" spans="3:6" x14ac:dyDescent="0.25">
      <c r="C2631" s="4"/>
      <c r="D2631" s="4"/>
      <c r="E2631" s="4"/>
      <c r="F2631" s="4"/>
    </row>
    <row r="2632" spans="3:6" x14ac:dyDescent="0.25">
      <c r="C2632" s="4"/>
      <c r="D2632" s="4"/>
      <c r="E2632" s="4"/>
      <c r="F2632" s="4"/>
    </row>
    <row r="2633" spans="3:6" x14ac:dyDescent="0.25">
      <c r="C2633" s="4"/>
      <c r="D2633" s="4"/>
      <c r="E2633" s="4"/>
      <c r="F2633" s="4"/>
    </row>
    <row r="2634" spans="3:6" x14ac:dyDescent="0.25">
      <c r="C2634" s="4"/>
      <c r="D2634" s="4"/>
      <c r="E2634" s="4"/>
      <c r="F2634" s="4"/>
    </row>
    <row r="2635" spans="3:6" x14ac:dyDescent="0.25">
      <c r="C2635" s="4"/>
      <c r="D2635" s="4"/>
      <c r="E2635" s="4"/>
      <c r="F2635" s="4"/>
    </row>
    <row r="2636" spans="3:6" x14ac:dyDescent="0.25">
      <c r="C2636" s="4"/>
      <c r="D2636" s="4"/>
      <c r="E2636" s="4"/>
      <c r="F2636" s="4"/>
    </row>
    <row r="2637" spans="3:6" x14ac:dyDescent="0.25">
      <c r="C2637" s="4"/>
      <c r="D2637" s="4"/>
      <c r="E2637" s="4"/>
      <c r="F2637" s="4"/>
    </row>
    <row r="2638" spans="3:6" x14ac:dyDescent="0.25">
      <c r="C2638" s="4"/>
      <c r="D2638" s="4"/>
      <c r="E2638" s="4"/>
      <c r="F2638" s="4"/>
    </row>
    <row r="2639" spans="3:6" x14ac:dyDescent="0.25">
      <c r="C2639" s="4"/>
      <c r="D2639" s="4"/>
      <c r="E2639" s="4"/>
      <c r="F2639" s="4"/>
    </row>
    <row r="2640" spans="3:6" x14ac:dyDescent="0.25">
      <c r="C2640" s="4"/>
      <c r="D2640" s="4"/>
      <c r="E2640" s="4"/>
      <c r="F2640" s="4"/>
    </row>
    <row r="2641" spans="3:6" x14ac:dyDescent="0.25">
      <c r="C2641" s="4"/>
      <c r="D2641" s="4"/>
      <c r="E2641" s="4"/>
      <c r="F2641" s="4"/>
    </row>
    <row r="2642" spans="3:6" x14ac:dyDescent="0.25">
      <c r="C2642" s="4"/>
      <c r="D2642" s="4"/>
      <c r="E2642" s="4"/>
      <c r="F2642" s="4"/>
    </row>
    <row r="2643" spans="3:6" x14ac:dyDescent="0.25">
      <c r="C2643" s="4"/>
      <c r="D2643" s="4"/>
      <c r="E2643" s="4"/>
      <c r="F2643" s="4"/>
    </row>
    <row r="2644" spans="3:6" x14ac:dyDescent="0.25">
      <c r="C2644" s="4"/>
      <c r="D2644" s="4"/>
      <c r="E2644" s="4"/>
      <c r="F2644" s="4"/>
    </row>
    <row r="2645" spans="3:6" x14ac:dyDescent="0.25">
      <c r="C2645" s="4"/>
      <c r="D2645" s="4"/>
      <c r="E2645" s="4"/>
      <c r="F2645" s="4"/>
    </row>
    <row r="2646" spans="3:6" x14ac:dyDescent="0.25">
      <c r="C2646" s="4"/>
      <c r="D2646" s="4"/>
      <c r="E2646" s="4"/>
      <c r="F2646" s="4"/>
    </row>
    <row r="2647" spans="3:6" x14ac:dyDescent="0.25">
      <c r="C2647" s="4"/>
      <c r="D2647" s="4"/>
      <c r="E2647" s="4"/>
      <c r="F2647" s="4"/>
    </row>
    <row r="2648" spans="3:6" x14ac:dyDescent="0.25">
      <c r="C2648" s="4"/>
      <c r="D2648" s="4"/>
      <c r="E2648" s="4"/>
      <c r="F2648" s="4"/>
    </row>
    <row r="2649" spans="3:6" x14ac:dyDescent="0.25">
      <c r="C2649" s="4"/>
      <c r="D2649" s="4"/>
      <c r="E2649" s="4"/>
      <c r="F2649" s="4"/>
    </row>
    <row r="2650" spans="3:6" x14ac:dyDescent="0.25">
      <c r="C2650" s="4"/>
      <c r="D2650" s="4"/>
      <c r="E2650" s="4"/>
      <c r="F2650" s="4"/>
    </row>
    <row r="2651" spans="3:6" x14ac:dyDescent="0.25">
      <c r="C2651" s="4"/>
      <c r="D2651" s="4"/>
      <c r="E2651" s="4"/>
      <c r="F2651" s="4"/>
    </row>
    <row r="2652" spans="3:6" x14ac:dyDescent="0.25">
      <c r="C2652" s="4"/>
      <c r="D2652" s="4"/>
      <c r="E2652" s="4"/>
      <c r="F2652" s="4"/>
    </row>
    <row r="2653" spans="3:6" x14ac:dyDescent="0.25">
      <c r="C2653" s="4"/>
      <c r="D2653" s="4"/>
      <c r="E2653" s="4"/>
      <c r="F2653" s="4"/>
    </row>
    <row r="2654" spans="3:6" x14ac:dyDescent="0.25">
      <c r="C2654" s="4"/>
      <c r="D2654" s="4"/>
      <c r="E2654" s="4"/>
      <c r="F2654" s="4"/>
    </row>
    <row r="2655" spans="3:6" x14ac:dyDescent="0.25">
      <c r="C2655" s="4"/>
      <c r="D2655" s="4"/>
      <c r="E2655" s="4"/>
      <c r="F2655" s="4"/>
    </row>
    <row r="2656" spans="3:6" x14ac:dyDescent="0.25">
      <c r="C2656" s="4"/>
      <c r="D2656" s="4"/>
      <c r="E2656" s="4"/>
      <c r="F2656" s="4"/>
    </row>
    <row r="2657" spans="3:6" x14ac:dyDescent="0.25">
      <c r="C2657" s="4"/>
      <c r="D2657" s="4"/>
      <c r="E2657" s="4"/>
      <c r="F2657" s="4"/>
    </row>
    <row r="2658" spans="3:6" x14ac:dyDescent="0.25">
      <c r="C2658" s="4"/>
      <c r="D2658" s="4"/>
      <c r="E2658" s="4"/>
      <c r="F2658" s="4"/>
    </row>
    <row r="2659" spans="3:6" x14ac:dyDescent="0.25">
      <c r="C2659" s="4"/>
      <c r="D2659" s="4"/>
      <c r="E2659" s="4"/>
      <c r="F2659" s="4"/>
    </row>
    <row r="2660" spans="3:6" x14ac:dyDescent="0.25">
      <c r="C2660" s="4"/>
      <c r="D2660" s="4"/>
      <c r="E2660" s="4"/>
      <c r="F2660" s="4"/>
    </row>
    <row r="2661" spans="3:6" x14ac:dyDescent="0.25">
      <c r="C2661" s="4"/>
      <c r="D2661" s="4"/>
      <c r="E2661" s="4"/>
      <c r="F2661" s="4"/>
    </row>
    <row r="2662" spans="3:6" x14ac:dyDescent="0.25">
      <c r="C2662" s="4"/>
      <c r="D2662" s="4"/>
      <c r="E2662" s="4"/>
      <c r="F2662" s="4"/>
    </row>
    <row r="2663" spans="3:6" ht="15" customHeight="1" x14ac:dyDescent="0.25">
      <c r="C2663" s="4"/>
      <c r="D2663" s="4"/>
      <c r="E2663" s="4"/>
      <c r="F2663" s="4"/>
    </row>
    <row r="2664" spans="3:6" x14ac:dyDescent="0.25">
      <c r="C2664" s="4"/>
      <c r="D2664" s="4"/>
      <c r="E2664" s="4"/>
      <c r="F2664" s="4"/>
    </row>
    <row r="2665" spans="3:6" x14ac:dyDescent="0.25">
      <c r="C2665" s="4"/>
      <c r="D2665" s="4"/>
      <c r="E2665" s="4"/>
      <c r="F2665" s="4"/>
    </row>
    <row r="2666" spans="3:6" x14ac:dyDescent="0.25">
      <c r="C2666" s="4"/>
      <c r="D2666" s="4"/>
      <c r="E2666" s="4"/>
      <c r="F2666" s="4"/>
    </row>
    <row r="2667" spans="3:6" x14ac:dyDescent="0.25">
      <c r="C2667" s="4"/>
      <c r="D2667" s="4"/>
      <c r="E2667" s="4"/>
      <c r="F2667" s="4"/>
    </row>
    <row r="2668" spans="3:6" x14ac:dyDescent="0.25">
      <c r="C2668" s="4"/>
      <c r="D2668" s="4"/>
      <c r="E2668" s="4"/>
      <c r="F2668" s="4"/>
    </row>
    <row r="2669" spans="3:6" x14ac:dyDescent="0.25">
      <c r="C2669" s="4"/>
      <c r="D2669" s="4"/>
      <c r="E2669" s="4"/>
      <c r="F2669" s="4"/>
    </row>
    <row r="2670" spans="3:6" x14ac:dyDescent="0.25">
      <c r="C2670" s="4"/>
      <c r="D2670" s="4"/>
      <c r="E2670" s="4"/>
      <c r="F2670" s="4"/>
    </row>
    <row r="2671" spans="3:6" x14ac:dyDescent="0.25">
      <c r="C2671" s="4"/>
      <c r="D2671" s="4"/>
      <c r="E2671" s="4"/>
      <c r="F2671" s="4"/>
    </row>
    <row r="2672" spans="3:6" x14ac:dyDescent="0.25">
      <c r="C2672" s="4"/>
      <c r="D2672" s="4"/>
      <c r="E2672" s="4"/>
      <c r="F2672" s="4"/>
    </row>
    <row r="2673" spans="3:6" x14ac:dyDescent="0.25">
      <c r="C2673" s="4"/>
      <c r="D2673" s="4"/>
      <c r="E2673" s="4"/>
      <c r="F2673" s="4"/>
    </row>
    <row r="2674" spans="3:6" x14ac:dyDescent="0.25">
      <c r="C2674" s="4"/>
      <c r="D2674" s="4"/>
      <c r="E2674" s="4"/>
      <c r="F2674" s="4"/>
    </row>
    <row r="2675" spans="3:6" x14ac:dyDescent="0.25">
      <c r="C2675" s="4"/>
      <c r="D2675" s="4"/>
      <c r="E2675" s="4"/>
      <c r="F2675" s="4"/>
    </row>
    <row r="2676" spans="3:6" x14ac:dyDescent="0.25">
      <c r="C2676" s="4"/>
      <c r="D2676" s="4"/>
      <c r="E2676" s="4"/>
      <c r="F2676" s="4"/>
    </row>
    <row r="2677" spans="3:6" x14ac:dyDescent="0.25">
      <c r="C2677" s="4"/>
      <c r="D2677" s="4"/>
      <c r="E2677" s="4"/>
      <c r="F2677" s="4"/>
    </row>
    <row r="2678" spans="3:6" x14ac:dyDescent="0.25">
      <c r="C2678" s="4"/>
      <c r="D2678" s="4"/>
      <c r="E2678" s="4"/>
      <c r="F2678" s="4"/>
    </row>
    <row r="2679" spans="3:6" x14ac:dyDescent="0.25">
      <c r="C2679" s="4"/>
      <c r="D2679" s="4"/>
      <c r="E2679" s="4"/>
      <c r="F2679" s="4"/>
    </row>
    <row r="2680" spans="3:6" x14ac:dyDescent="0.25">
      <c r="C2680" s="4"/>
      <c r="D2680" s="4"/>
      <c r="E2680" s="4"/>
      <c r="F2680" s="4"/>
    </row>
    <row r="2681" spans="3:6" x14ac:dyDescent="0.25">
      <c r="C2681" s="4"/>
      <c r="D2681" s="4"/>
      <c r="E2681" s="4"/>
      <c r="F2681" s="4"/>
    </row>
    <row r="2682" spans="3:6" x14ac:dyDescent="0.25">
      <c r="C2682" s="4"/>
      <c r="D2682" s="4"/>
      <c r="E2682" s="4"/>
      <c r="F2682" s="4"/>
    </row>
    <row r="2683" spans="3:6" x14ac:dyDescent="0.25">
      <c r="C2683" s="4"/>
      <c r="D2683" s="4"/>
      <c r="E2683" s="4"/>
      <c r="F2683" s="4"/>
    </row>
    <row r="2684" spans="3:6" x14ac:dyDescent="0.25">
      <c r="C2684" s="4"/>
      <c r="D2684" s="4"/>
      <c r="E2684" s="4"/>
      <c r="F2684" s="4"/>
    </row>
    <row r="2685" spans="3:6" x14ac:dyDescent="0.25">
      <c r="C2685" s="4"/>
      <c r="D2685" s="4"/>
      <c r="E2685" s="4"/>
      <c r="F2685" s="4"/>
    </row>
    <row r="2686" spans="3:6" ht="15" customHeight="1" x14ac:dyDescent="0.25">
      <c r="C2686" s="4"/>
      <c r="D2686" s="4"/>
      <c r="E2686" s="4"/>
      <c r="F2686" s="4"/>
    </row>
    <row r="2687" spans="3:6" x14ac:dyDescent="0.25">
      <c r="C2687" s="4"/>
      <c r="D2687" s="4"/>
      <c r="E2687" s="4"/>
      <c r="F2687" s="4"/>
    </row>
    <row r="2688" spans="3:6" x14ac:dyDescent="0.25">
      <c r="C2688" s="4"/>
      <c r="D2688" s="4"/>
      <c r="E2688" s="4"/>
      <c r="F2688" s="4"/>
    </row>
    <row r="2689" spans="3:6" x14ac:dyDescent="0.25">
      <c r="C2689" s="4"/>
      <c r="D2689" s="4"/>
      <c r="E2689" s="4"/>
      <c r="F2689" s="4"/>
    </row>
    <row r="2690" spans="3:6" x14ac:dyDescent="0.25">
      <c r="C2690" s="4"/>
      <c r="D2690" s="4"/>
      <c r="E2690" s="4"/>
      <c r="F2690" s="4"/>
    </row>
    <row r="2691" spans="3:6" x14ac:dyDescent="0.25">
      <c r="C2691" s="4"/>
      <c r="D2691" s="4"/>
      <c r="E2691" s="4"/>
      <c r="F2691" s="4"/>
    </row>
    <row r="2692" spans="3:6" x14ac:dyDescent="0.25">
      <c r="C2692" s="4"/>
      <c r="D2692" s="4"/>
      <c r="E2692" s="4"/>
      <c r="F2692" s="4"/>
    </row>
    <row r="2693" spans="3:6" x14ac:dyDescent="0.25">
      <c r="C2693" s="4"/>
      <c r="D2693" s="4"/>
      <c r="E2693" s="4"/>
      <c r="F2693" s="4"/>
    </row>
    <row r="2694" spans="3:6" x14ac:dyDescent="0.25">
      <c r="C2694" s="4"/>
      <c r="D2694" s="4"/>
      <c r="E2694" s="4"/>
      <c r="F2694" s="4"/>
    </row>
    <row r="2695" spans="3:6" x14ac:dyDescent="0.25">
      <c r="C2695" s="4"/>
      <c r="D2695" s="4"/>
      <c r="E2695" s="4"/>
      <c r="F2695" s="4"/>
    </row>
    <row r="2696" spans="3:6" x14ac:dyDescent="0.25">
      <c r="C2696" s="4"/>
      <c r="D2696" s="4"/>
      <c r="E2696" s="4"/>
      <c r="F2696" s="4"/>
    </row>
    <row r="2697" spans="3:6" x14ac:dyDescent="0.25">
      <c r="C2697" s="4"/>
      <c r="D2697" s="4"/>
      <c r="E2697" s="4"/>
      <c r="F2697" s="4"/>
    </row>
    <row r="2698" spans="3:6" x14ac:dyDescent="0.25">
      <c r="C2698" s="4"/>
      <c r="D2698" s="4"/>
      <c r="E2698" s="4"/>
      <c r="F2698" s="4"/>
    </row>
    <row r="2699" spans="3:6" x14ac:dyDescent="0.25">
      <c r="C2699" s="4"/>
      <c r="D2699" s="4"/>
      <c r="E2699" s="4"/>
      <c r="F2699" s="4"/>
    </row>
    <row r="2700" spans="3:6" x14ac:dyDescent="0.25">
      <c r="C2700" s="4"/>
      <c r="D2700" s="4"/>
      <c r="E2700" s="4"/>
      <c r="F2700" s="4"/>
    </row>
    <row r="2701" spans="3:6" x14ac:dyDescent="0.25">
      <c r="C2701" s="4"/>
      <c r="D2701" s="4"/>
      <c r="E2701" s="4"/>
      <c r="F2701" s="4"/>
    </row>
    <row r="2702" spans="3:6" x14ac:dyDescent="0.25">
      <c r="C2702" s="4"/>
      <c r="D2702" s="4"/>
      <c r="E2702" s="4"/>
      <c r="F2702" s="4"/>
    </row>
    <row r="2703" spans="3:6" x14ac:dyDescent="0.25">
      <c r="C2703" s="4"/>
      <c r="D2703" s="4"/>
      <c r="E2703" s="4"/>
      <c r="F2703" s="4"/>
    </row>
    <row r="2704" spans="3:6" x14ac:dyDescent="0.25">
      <c r="C2704" s="4"/>
      <c r="D2704" s="4"/>
      <c r="E2704" s="4"/>
      <c r="F2704" s="4"/>
    </row>
    <row r="2705" spans="3:6" ht="15" customHeight="1" x14ac:dyDescent="0.25">
      <c r="C2705" s="4"/>
      <c r="D2705" s="4"/>
      <c r="E2705" s="4"/>
      <c r="F2705" s="4"/>
    </row>
    <row r="2706" spans="3:6" x14ac:dyDescent="0.25">
      <c r="C2706" s="4"/>
      <c r="D2706" s="4"/>
      <c r="E2706" s="4"/>
      <c r="F2706" s="4"/>
    </row>
    <row r="2707" spans="3:6" x14ac:dyDescent="0.25">
      <c r="C2707" s="4"/>
      <c r="D2707" s="4"/>
      <c r="E2707" s="4"/>
      <c r="F2707" s="4"/>
    </row>
    <row r="2708" spans="3:6" x14ac:dyDescent="0.25">
      <c r="C2708" s="4"/>
      <c r="D2708" s="4"/>
      <c r="E2708" s="4"/>
      <c r="F2708" s="4"/>
    </row>
    <row r="2709" spans="3:6" x14ac:dyDescent="0.25">
      <c r="C2709" s="4"/>
      <c r="D2709" s="4"/>
      <c r="E2709" s="4"/>
      <c r="F2709" s="4"/>
    </row>
    <row r="2710" spans="3:6" x14ac:dyDescent="0.25">
      <c r="C2710" s="4"/>
      <c r="D2710" s="4"/>
      <c r="E2710" s="4"/>
      <c r="F2710" s="4"/>
    </row>
    <row r="2711" spans="3:6" x14ac:dyDescent="0.25">
      <c r="C2711" s="4"/>
      <c r="D2711" s="4"/>
      <c r="E2711" s="4"/>
      <c r="F2711" s="4"/>
    </row>
    <row r="2712" spans="3:6" x14ac:dyDescent="0.25">
      <c r="C2712" s="4"/>
      <c r="D2712" s="4"/>
      <c r="E2712" s="4"/>
      <c r="F2712" s="4"/>
    </row>
    <row r="2713" spans="3:6" x14ac:dyDescent="0.25">
      <c r="C2713" s="4"/>
      <c r="D2713" s="4"/>
      <c r="E2713" s="4"/>
      <c r="F2713" s="4"/>
    </row>
    <row r="2714" spans="3:6" x14ac:dyDescent="0.25">
      <c r="C2714" s="4"/>
      <c r="D2714" s="4"/>
      <c r="E2714" s="4"/>
      <c r="F2714" s="4"/>
    </row>
    <row r="2715" spans="3:6" x14ac:dyDescent="0.25">
      <c r="C2715" s="4"/>
      <c r="D2715" s="4"/>
      <c r="E2715" s="4"/>
      <c r="F2715" s="4"/>
    </row>
    <row r="2716" spans="3:6" x14ac:dyDescent="0.25">
      <c r="C2716" s="4"/>
      <c r="D2716" s="4"/>
      <c r="E2716" s="4"/>
      <c r="F2716" s="4"/>
    </row>
    <row r="2717" spans="3:6" x14ac:dyDescent="0.25">
      <c r="C2717" s="4"/>
      <c r="D2717" s="4"/>
      <c r="E2717" s="4"/>
      <c r="F2717" s="4"/>
    </row>
    <row r="2718" spans="3:6" x14ac:dyDescent="0.25">
      <c r="C2718" s="4"/>
      <c r="D2718" s="4"/>
      <c r="E2718" s="4"/>
      <c r="F2718" s="4"/>
    </row>
    <row r="2719" spans="3:6" x14ac:dyDescent="0.25">
      <c r="C2719" s="4"/>
      <c r="D2719" s="4"/>
      <c r="E2719" s="4"/>
      <c r="F2719" s="4"/>
    </row>
    <row r="2720" spans="3:6" x14ac:dyDescent="0.25">
      <c r="C2720" s="4"/>
      <c r="D2720" s="4"/>
      <c r="E2720" s="4"/>
      <c r="F2720" s="4"/>
    </row>
    <row r="2721" spans="3:6" x14ac:dyDescent="0.25">
      <c r="C2721" s="4"/>
      <c r="D2721" s="4"/>
      <c r="E2721" s="4"/>
      <c r="F2721" s="4"/>
    </row>
    <row r="2722" spans="3:6" x14ac:dyDescent="0.25">
      <c r="C2722" s="4"/>
      <c r="D2722" s="4"/>
      <c r="E2722" s="4"/>
      <c r="F2722" s="4"/>
    </row>
    <row r="2723" spans="3:6" x14ac:dyDescent="0.25">
      <c r="C2723" s="4"/>
      <c r="D2723" s="4"/>
      <c r="E2723" s="4"/>
      <c r="F2723" s="4"/>
    </row>
    <row r="2724" spans="3:6" x14ac:dyDescent="0.25">
      <c r="C2724" s="4"/>
      <c r="D2724" s="4"/>
      <c r="E2724" s="4"/>
      <c r="F2724" s="4"/>
    </row>
    <row r="2725" spans="3:6" x14ac:dyDescent="0.25">
      <c r="C2725" s="4"/>
      <c r="D2725" s="4"/>
      <c r="E2725" s="4"/>
      <c r="F2725" s="4"/>
    </row>
    <row r="2726" spans="3:6" x14ac:dyDescent="0.25">
      <c r="C2726" s="4"/>
      <c r="D2726" s="4"/>
      <c r="E2726" s="4"/>
      <c r="F2726" s="4"/>
    </row>
    <row r="2727" spans="3:6" x14ac:dyDescent="0.25">
      <c r="C2727" s="4"/>
      <c r="D2727" s="4"/>
      <c r="E2727" s="4"/>
      <c r="F2727" s="4"/>
    </row>
    <row r="2728" spans="3:6" x14ac:dyDescent="0.25">
      <c r="C2728" s="4"/>
      <c r="D2728" s="4"/>
      <c r="E2728" s="4"/>
      <c r="F2728" s="4"/>
    </row>
    <row r="2729" spans="3:6" x14ac:dyDescent="0.25">
      <c r="C2729" s="4"/>
      <c r="D2729" s="4"/>
      <c r="E2729" s="4"/>
      <c r="F2729" s="4"/>
    </row>
    <row r="2730" spans="3:6" x14ac:dyDescent="0.25">
      <c r="C2730" s="4"/>
      <c r="D2730" s="4"/>
      <c r="E2730" s="4"/>
      <c r="F2730" s="4"/>
    </row>
    <row r="2731" spans="3:6" x14ac:dyDescent="0.25">
      <c r="C2731" s="4"/>
      <c r="D2731" s="4"/>
      <c r="E2731" s="4"/>
      <c r="F2731" s="4"/>
    </row>
    <row r="2732" spans="3:6" x14ac:dyDescent="0.25">
      <c r="C2732" s="4"/>
      <c r="D2732" s="4"/>
      <c r="E2732" s="4"/>
      <c r="F2732" s="4"/>
    </row>
    <row r="2733" spans="3:6" x14ac:dyDescent="0.25">
      <c r="C2733" s="4"/>
      <c r="D2733" s="4"/>
      <c r="E2733" s="4"/>
      <c r="F2733" s="4"/>
    </row>
    <row r="2734" spans="3:6" x14ac:dyDescent="0.25">
      <c r="C2734" s="4"/>
      <c r="D2734" s="4"/>
      <c r="E2734" s="4"/>
      <c r="F2734" s="4"/>
    </row>
    <row r="2735" spans="3:6" x14ac:dyDescent="0.25">
      <c r="C2735" s="4"/>
      <c r="D2735" s="4"/>
      <c r="E2735" s="4"/>
      <c r="F2735" s="4"/>
    </row>
    <row r="2736" spans="3:6" x14ac:dyDescent="0.25">
      <c r="C2736" s="4"/>
      <c r="D2736" s="4"/>
      <c r="E2736" s="4"/>
      <c r="F2736" s="4"/>
    </row>
    <row r="2737" spans="3:6" x14ac:dyDescent="0.25">
      <c r="C2737" s="4"/>
      <c r="D2737" s="4"/>
      <c r="E2737" s="4"/>
      <c r="F2737" s="4"/>
    </row>
    <row r="2738" spans="3:6" x14ac:dyDescent="0.25">
      <c r="C2738" s="4"/>
      <c r="D2738" s="4"/>
      <c r="E2738" s="4"/>
      <c r="F2738" s="4"/>
    </row>
    <row r="2739" spans="3:6" x14ac:dyDescent="0.25">
      <c r="C2739" s="4"/>
      <c r="D2739" s="4"/>
      <c r="E2739" s="4"/>
      <c r="F2739" s="4"/>
    </row>
    <row r="2740" spans="3:6" x14ac:dyDescent="0.25">
      <c r="C2740" s="4"/>
      <c r="D2740" s="4"/>
      <c r="E2740" s="4"/>
      <c r="F2740" s="4"/>
    </row>
    <row r="2741" spans="3:6" x14ac:dyDescent="0.25">
      <c r="C2741" s="4"/>
      <c r="D2741" s="4"/>
      <c r="E2741" s="4"/>
      <c r="F2741" s="4"/>
    </row>
    <row r="2742" spans="3:6" x14ac:dyDescent="0.25">
      <c r="C2742" s="4"/>
      <c r="D2742" s="4"/>
      <c r="E2742" s="4"/>
      <c r="F2742" s="4"/>
    </row>
    <row r="2743" spans="3:6" x14ac:dyDescent="0.25">
      <c r="C2743" s="4"/>
      <c r="D2743" s="4"/>
      <c r="E2743" s="4"/>
      <c r="F2743" s="4"/>
    </row>
    <row r="2744" spans="3:6" x14ac:dyDescent="0.25">
      <c r="C2744" s="4"/>
      <c r="D2744" s="4"/>
      <c r="E2744" s="4"/>
      <c r="F2744" s="4"/>
    </row>
    <row r="2745" spans="3:6" x14ac:dyDescent="0.25">
      <c r="C2745" s="4"/>
      <c r="D2745" s="4"/>
      <c r="E2745" s="4"/>
      <c r="F2745" s="4"/>
    </row>
    <row r="2746" spans="3:6" x14ac:dyDescent="0.25">
      <c r="C2746" s="4"/>
      <c r="D2746" s="4"/>
      <c r="E2746" s="4"/>
      <c r="F2746" s="4"/>
    </row>
    <row r="2747" spans="3:6" x14ac:dyDescent="0.25">
      <c r="C2747" s="4"/>
      <c r="D2747" s="4"/>
      <c r="E2747" s="4"/>
      <c r="F2747" s="4"/>
    </row>
    <row r="2748" spans="3:6" x14ac:dyDescent="0.25">
      <c r="C2748" s="4"/>
      <c r="D2748" s="4"/>
      <c r="E2748" s="4"/>
      <c r="F2748" s="4"/>
    </row>
    <row r="2749" spans="3:6" x14ac:dyDescent="0.25">
      <c r="C2749" s="4"/>
      <c r="D2749" s="4"/>
      <c r="E2749" s="4"/>
      <c r="F2749" s="4"/>
    </row>
    <row r="2750" spans="3:6" x14ac:dyDescent="0.25">
      <c r="C2750" s="4"/>
      <c r="D2750" s="4"/>
      <c r="E2750" s="4"/>
      <c r="F2750" s="4"/>
    </row>
    <row r="2751" spans="3:6" x14ac:dyDescent="0.25">
      <c r="C2751" s="4"/>
      <c r="D2751" s="4"/>
      <c r="E2751" s="4"/>
      <c r="F2751" s="4"/>
    </row>
    <row r="2752" spans="3:6" x14ac:dyDescent="0.25">
      <c r="C2752" s="4"/>
      <c r="D2752" s="4"/>
      <c r="E2752" s="4"/>
      <c r="F2752" s="4"/>
    </row>
    <row r="2753" spans="3:6" x14ac:dyDescent="0.25">
      <c r="C2753" s="4"/>
      <c r="D2753" s="4"/>
      <c r="E2753" s="4"/>
      <c r="F2753" s="4"/>
    </row>
    <row r="2754" spans="3:6" x14ac:dyDescent="0.25">
      <c r="C2754" s="4"/>
      <c r="D2754" s="4"/>
      <c r="E2754" s="4"/>
      <c r="F2754" s="4"/>
    </row>
    <row r="2755" spans="3:6" x14ac:dyDescent="0.25">
      <c r="C2755" s="4"/>
      <c r="D2755" s="4"/>
      <c r="E2755" s="4"/>
      <c r="F2755" s="4"/>
    </row>
    <row r="2756" spans="3:6" x14ac:dyDescent="0.25">
      <c r="C2756" s="4"/>
      <c r="D2756" s="4"/>
      <c r="E2756" s="4"/>
      <c r="F2756" s="4"/>
    </row>
    <row r="2757" spans="3:6" x14ac:dyDescent="0.25">
      <c r="C2757" s="4"/>
      <c r="D2757" s="4"/>
      <c r="E2757" s="4"/>
      <c r="F2757" s="4"/>
    </row>
    <row r="2758" spans="3:6" x14ac:dyDescent="0.25">
      <c r="C2758" s="4"/>
      <c r="D2758" s="4"/>
      <c r="E2758" s="4"/>
      <c r="F2758" s="4"/>
    </row>
    <row r="2759" spans="3:6" x14ac:dyDescent="0.25">
      <c r="C2759" s="4"/>
      <c r="D2759" s="4"/>
      <c r="E2759" s="4"/>
      <c r="F2759" s="4"/>
    </row>
    <row r="2760" spans="3:6" x14ac:dyDescent="0.25">
      <c r="C2760" s="4"/>
      <c r="D2760" s="4"/>
      <c r="E2760" s="4"/>
      <c r="F2760" s="4"/>
    </row>
    <row r="2761" spans="3:6" x14ac:dyDescent="0.25">
      <c r="C2761" s="4"/>
      <c r="D2761" s="4"/>
      <c r="E2761" s="4"/>
      <c r="F2761" s="4"/>
    </row>
    <row r="2762" spans="3:6" x14ac:dyDescent="0.25">
      <c r="C2762" s="4"/>
      <c r="D2762" s="4"/>
      <c r="E2762" s="4"/>
      <c r="F2762" s="4"/>
    </row>
    <row r="2763" spans="3:6" x14ac:dyDescent="0.25">
      <c r="C2763" s="4"/>
      <c r="D2763" s="4"/>
      <c r="E2763" s="4"/>
      <c r="F2763" s="4"/>
    </row>
    <row r="2764" spans="3:6" x14ac:dyDescent="0.25">
      <c r="C2764" s="4"/>
      <c r="D2764" s="4"/>
      <c r="E2764" s="4"/>
      <c r="F2764" s="4"/>
    </row>
    <row r="2765" spans="3:6" x14ac:dyDescent="0.25">
      <c r="C2765" s="4"/>
      <c r="D2765" s="4"/>
      <c r="E2765" s="4"/>
      <c r="F2765" s="4"/>
    </row>
    <row r="2766" spans="3:6" x14ac:dyDescent="0.25">
      <c r="C2766" s="4"/>
      <c r="D2766" s="4"/>
      <c r="E2766" s="4"/>
      <c r="F2766" s="4"/>
    </row>
    <row r="2767" spans="3:6" x14ac:dyDescent="0.25">
      <c r="C2767" s="4"/>
      <c r="D2767" s="4"/>
      <c r="E2767" s="4"/>
      <c r="F2767" s="4"/>
    </row>
    <row r="2768" spans="3:6" x14ac:dyDescent="0.25">
      <c r="C2768" s="4"/>
      <c r="D2768" s="4"/>
      <c r="E2768" s="4"/>
      <c r="F2768" s="4"/>
    </row>
    <row r="2769" spans="3:6" x14ac:dyDescent="0.25">
      <c r="C2769" s="4"/>
      <c r="D2769" s="4"/>
      <c r="E2769" s="4"/>
      <c r="F2769" s="4"/>
    </row>
    <row r="2770" spans="3:6" x14ac:dyDescent="0.25">
      <c r="C2770" s="4"/>
      <c r="D2770" s="4"/>
      <c r="E2770" s="4"/>
      <c r="F2770" s="4"/>
    </row>
    <row r="2771" spans="3:6" x14ac:dyDescent="0.25">
      <c r="C2771" s="4"/>
      <c r="D2771" s="4"/>
      <c r="E2771" s="4"/>
      <c r="F2771" s="4"/>
    </row>
    <row r="2772" spans="3:6" x14ac:dyDescent="0.25">
      <c r="C2772" s="4"/>
      <c r="D2772" s="4"/>
      <c r="E2772" s="4"/>
      <c r="F2772" s="4"/>
    </row>
    <row r="2773" spans="3:6" x14ac:dyDescent="0.25">
      <c r="C2773" s="4"/>
      <c r="D2773" s="4"/>
      <c r="E2773" s="4"/>
      <c r="F2773" s="4"/>
    </row>
    <row r="2774" spans="3:6" x14ac:dyDescent="0.25">
      <c r="C2774" s="4"/>
      <c r="D2774" s="4"/>
      <c r="E2774" s="4"/>
      <c r="F2774" s="4"/>
    </row>
    <row r="2775" spans="3:6" x14ac:dyDescent="0.25">
      <c r="C2775" s="4"/>
      <c r="D2775" s="4"/>
      <c r="E2775" s="4"/>
      <c r="F2775" s="4"/>
    </row>
    <row r="2776" spans="3:6" x14ac:dyDescent="0.25">
      <c r="C2776" s="4"/>
      <c r="D2776" s="4"/>
      <c r="E2776" s="4"/>
      <c r="F2776" s="4"/>
    </row>
    <row r="2777" spans="3:6" x14ac:dyDescent="0.25">
      <c r="C2777" s="4"/>
      <c r="D2777" s="4"/>
      <c r="E2777" s="4"/>
      <c r="F2777" s="4"/>
    </row>
    <row r="2778" spans="3:6" x14ac:dyDescent="0.25">
      <c r="C2778" s="4"/>
      <c r="D2778" s="4"/>
      <c r="E2778" s="4"/>
      <c r="F2778" s="4"/>
    </row>
    <row r="2779" spans="3:6" x14ac:dyDescent="0.25">
      <c r="C2779" s="4"/>
      <c r="D2779" s="4"/>
      <c r="E2779" s="4"/>
      <c r="F2779" s="4"/>
    </row>
    <row r="2780" spans="3:6" x14ac:dyDescent="0.25">
      <c r="C2780" s="4"/>
      <c r="D2780" s="4"/>
      <c r="E2780" s="4"/>
      <c r="F2780" s="4"/>
    </row>
    <row r="2781" spans="3:6" x14ac:dyDescent="0.25">
      <c r="C2781" s="4"/>
      <c r="D2781" s="4"/>
      <c r="E2781" s="4"/>
      <c r="F2781" s="4"/>
    </row>
    <row r="2782" spans="3:6" x14ac:dyDescent="0.25">
      <c r="C2782" s="4"/>
      <c r="D2782" s="4"/>
      <c r="E2782" s="4"/>
      <c r="F2782" s="4"/>
    </row>
    <row r="2783" spans="3:6" x14ac:dyDescent="0.25">
      <c r="C2783" s="4"/>
      <c r="D2783" s="4"/>
      <c r="E2783" s="4"/>
      <c r="F2783" s="4"/>
    </row>
    <row r="2784" spans="3:6" x14ac:dyDescent="0.25">
      <c r="C2784" s="4"/>
      <c r="D2784" s="4"/>
      <c r="E2784" s="4"/>
      <c r="F2784" s="4"/>
    </row>
    <row r="2785" spans="3:6" x14ac:dyDescent="0.25">
      <c r="C2785" s="4"/>
      <c r="D2785" s="4"/>
      <c r="E2785" s="4"/>
      <c r="F2785" s="4"/>
    </row>
    <row r="2786" spans="3:6" x14ac:dyDescent="0.25">
      <c r="C2786" s="4"/>
      <c r="D2786" s="4"/>
      <c r="E2786" s="4"/>
      <c r="F2786" s="4"/>
    </row>
    <row r="2787" spans="3:6" x14ac:dyDescent="0.25">
      <c r="C2787" s="4"/>
      <c r="D2787" s="4"/>
      <c r="E2787" s="4"/>
      <c r="F2787" s="4"/>
    </row>
    <row r="2788" spans="3:6" x14ac:dyDescent="0.25">
      <c r="C2788" s="4"/>
      <c r="D2788" s="4"/>
      <c r="E2788" s="4"/>
      <c r="F2788" s="4"/>
    </row>
    <row r="2789" spans="3:6" x14ac:dyDescent="0.25">
      <c r="C2789" s="4"/>
      <c r="D2789" s="4"/>
      <c r="E2789" s="4"/>
      <c r="F2789" s="4"/>
    </row>
    <row r="2790" spans="3:6" x14ac:dyDescent="0.25">
      <c r="C2790" s="4"/>
      <c r="D2790" s="4"/>
      <c r="E2790" s="4"/>
      <c r="F2790" s="4"/>
    </row>
    <row r="2791" spans="3:6" x14ac:dyDescent="0.25">
      <c r="C2791" s="4"/>
      <c r="D2791" s="4"/>
      <c r="E2791" s="4"/>
      <c r="F2791" s="4"/>
    </row>
    <row r="2792" spans="3:6" x14ac:dyDescent="0.25">
      <c r="C2792" s="4"/>
      <c r="D2792" s="4"/>
      <c r="E2792" s="4"/>
      <c r="F2792" s="4"/>
    </row>
    <row r="2793" spans="3:6" x14ac:dyDescent="0.25">
      <c r="C2793" s="4"/>
      <c r="D2793" s="4"/>
      <c r="E2793" s="4"/>
      <c r="F2793" s="4"/>
    </row>
    <row r="2794" spans="3:6" x14ac:dyDescent="0.25">
      <c r="C2794" s="4"/>
      <c r="D2794" s="4"/>
      <c r="E2794" s="4"/>
      <c r="F2794" s="4"/>
    </row>
    <row r="2795" spans="3:6" x14ac:dyDescent="0.25">
      <c r="C2795" s="4"/>
      <c r="D2795" s="4"/>
      <c r="E2795" s="4"/>
      <c r="F2795" s="4"/>
    </row>
    <row r="2796" spans="3:6" x14ac:dyDescent="0.25">
      <c r="C2796" s="4"/>
      <c r="D2796" s="4"/>
      <c r="E2796" s="4"/>
      <c r="F2796" s="4"/>
    </row>
    <row r="2797" spans="3:6" x14ac:dyDescent="0.25">
      <c r="C2797" s="4"/>
      <c r="D2797" s="4"/>
      <c r="E2797" s="4"/>
      <c r="F2797" s="4"/>
    </row>
    <row r="2798" spans="3:6" x14ac:dyDescent="0.25">
      <c r="C2798" s="4"/>
      <c r="D2798" s="4"/>
      <c r="E2798" s="4"/>
      <c r="F2798" s="4"/>
    </row>
    <row r="2799" spans="3:6" x14ac:dyDescent="0.25">
      <c r="C2799" s="4"/>
      <c r="D2799" s="4"/>
      <c r="E2799" s="4"/>
      <c r="F2799" s="4"/>
    </row>
    <row r="2800" spans="3:6" x14ac:dyDescent="0.25">
      <c r="C2800" s="4"/>
      <c r="D2800" s="4"/>
      <c r="E2800" s="4"/>
      <c r="F2800" s="4"/>
    </row>
    <row r="2801" spans="3:6" x14ac:dyDescent="0.25">
      <c r="C2801" s="4"/>
      <c r="D2801" s="4"/>
      <c r="E2801" s="4"/>
      <c r="F2801" s="4"/>
    </row>
    <row r="2802" spans="3:6" x14ac:dyDescent="0.25">
      <c r="C2802" s="4"/>
      <c r="D2802" s="4"/>
      <c r="E2802" s="4"/>
      <c r="F2802" s="4"/>
    </row>
    <row r="2803" spans="3:6" x14ac:dyDescent="0.25">
      <c r="C2803" s="4"/>
      <c r="D2803" s="4"/>
      <c r="E2803" s="4"/>
      <c r="F2803" s="4"/>
    </row>
    <row r="2804" spans="3:6" x14ac:dyDescent="0.25">
      <c r="C2804" s="4"/>
      <c r="D2804" s="4"/>
      <c r="E2804" s="4"/>
      <c r="F2804" s="4"/>
    </row>
    <row r="2805" spans="3:6" x14ac:dyDescent="0.25">
      <c r="C2805" s="4"/>
      <c r="D2805" s="4"/>
      <c r="E2805" s="4"/>
      <c r="F2805" s="4"/>
    </row>
    <row r="2806" spans="3:6" x14ac:dyDescent="0.25">
      <c r="C2806" s="4"/>
      <c r="D2806" s="4"/>
      <c r="E2806" s="4"/>
      <c r="F2806" s="4"/>
    </row>
    <row r="2807" spans="3:6" x14ac:dyDescent="0.25">
      <c r="C2807" s="4"/>
      <c r="D2807" s="4"/>
      <c r="E2807" s="4"/>
      <c r="F2807" s="4"/>
    </row>
    <row r="2808" spans="3:6" x14ac:dyDescent="0.25">
      <c r="C2808" s="4"/>
      <c r="D2808" s="4"/>
      <c r="E2808" s="4"/>
      <c r="F2808" s="4"/>
    </row>
    <row r="2809" spans="3:6" x14ac:dyDescent="0.25">
      <c r="C2809" s="4"/>
      <c r="D2809" s="4"/>
      <c r="E2809" s="4"/>
      <c r="F2809" s="4"/>
    </row>
    <row r="2810" spans="3:6" x14ac:dyDescent="0.25">
      <c r="C2810" s="4"/>
      <c r="D2810" s="4"/>
      <c r="E2810" s="4"/>
      <c r="F2810" s="4"/>
    </row>
    <row r="2811" spans="3:6" x14ac:dyDescent="0.25">
      <c r="C2811" s="4"/>
      <c r="D2811" s="4"/>
      <c r="E2811" s="4"/>
      <c r="F2811" s="4"/>
    </row>
    <row r="2812" spans="3:6" x14ac:dyDescent="0.25">
      <c r="C2812" s="4"/>
      <c r="D2812" s="4"/>
      <c r="E2812" s="4"/>
      <c r="F2812" s="4"/>
    </row>
    <row r="2813" spans="3:6" x14ac:dyDescent="0.25">
      <c r="C2813" s="4"/>
      <c r="D2813" s="4"/>
      <c r="E2813" s="4"/>
      <c r="F2813" s="4"/>
    </row>
    <row r="2814" spans="3:6" x14ac:dyDescent="0.25">
      <c r="C2814" s="4"/>
      <c r="D2814" s="4"/>
      <c r="E2814" s="4"/>
      <c r="F2814" s="4"/>
    </row>
    <row r="2815" spans="3:6" x14ac:dyDescent="0.25">
      <c r="C2815" s="4"/>
      <c r="D2815" s="4"/>
      <c r="E2815" s="4"/>
      <c r="F2815" s="4"/>
    </row>
    <row r="2816" spans="3:6" x14ac:dyDescent="0.25">
      <c r="C2816" s="4"/>
      <c r="D2816" s="4"/>
      <c r="E2816" s="4"/>
      <c r="F2816" s="4"/>
    </row>
    <row r="2817" spans="3:6" x14ac:dyDescent="0.25">
      <c r="C2817" s="4"/>
      <c r="D2817" s="4"/>
      <c r="E2817" s="4"/>
      <c r="F2817" s="4"/>
    </row>
    <row r="2818" spans="3:6" x14ac:dyDescent="0.25">
      <c r="C2818" s="4"/>
      <c r="D2818" s="4"/>
      <c r="E2818" s="4"/>
      <c r="F2818" s="4"/>
    </row>
    <row r="2819" spans="3:6" x14ac:dyDescent="0.25">
      <c r="C2819" s="4"/>
      <c r="D2819" s="4"/>
      <c r="E2819" s="4"/>
      <c r="F2819" s="4"/>
    </row>
    <row r="2820" spans="3:6" x14ac:dyDescent="0.25">
      <c r="C2820" s="4"/>
      <c r="D2820" s="4"/>
      <c r="E2820" s="4"/>
      <c r="F2820" s="4"/>
    </row>
    <row r="2821" spans="3:6" x14ac:dyDescent="0.25">
      <c r="C2821" s="4"/>
      <c r="D2821" s="4"/>
      <c r="E2821" s="4"/>
      <c r="F2821" s="4"/>
    </row>
    <row r="2822" spans="3:6" x14ac:dyDescent="0.25">
      <c r="C2822" s="4"/>
      <c r="D2822" s="4"/>
      <c r="E2822" s="4"/>
      <c r="F2822" s="4"/>
    </row>
    <row r="2823" spans="3:6" x14ac:dyDescent="0.25">
      <c r="C2823" s="4"/>
      <c r="D2823" s="4"/>
      <c r="E2823" s="4"/>
      <c r="F2823" s="4"/>
    </row>
    <row r="2824" spans="3:6" x14ac:dyDescent="0.25">
      <c r="C2824" s="4"/>
      <c r="D2824" s="4"/>
      <c r="E2824" s="4"/>
      <c r="F2824" s="4"/>
    </row>
    <row r="2825" spans="3:6" x14ac:dyDescent="0.25">
      <c r="C2825" s="4"/>
      <c r="D2825" s="4"/>
      <c r="E2825" s="4"/>
      <c r="F2825" s="4"/>
    </row>
    <row r="2826" spans="3:6" x14ac:dyDescent="0.25">
      <c r="C2826" s="4"/>
      <c r="D2826" s="4"/>
      <c r="E2826" s="4"/>
      <c r="F2826" s="4"/>
    </row>
    <row r="2827" spans="3:6" x14ac:dyDescent="0.25">
      <c r="C2827" s="4"/>
      <c r="D2827" s="4"/>
      <c r="E2827" s="4"/>
      <c r="F2827" s="4"/>
    </row>
    <row r="2828" spans="3:6" x14ac:dyDescent="0.25">
      <c r="C2828" s="4"/>
      <c r="D2828" s="4"/>
      <c r="E2828" s="4"/>
      <c r="F2828" s="4"/>
    </row>
    <row r="2829" spans="3:6" x14ac:dyDescent="0.25">
      <c r="C2829" s="4"/>
      <c r="D2829" s="4"/>
      <c r="E2829" s="4"/>
      <c r="F2829" s="4"/>
    </row>
    <row r="2830" spans="3:6" x14ac:dyDescent="0.25">
      <c r="C2830" s="4"/>
      <c r="D2830" s="4"/>
      <c r="E2830" s="4"/>
      <c r="F2830" s="4"/>
    </row>
    <row r="2831" spans="3:6" x14ac:dyDescent="0.25">
      <c r="C2831" s="4"/>
      <c r="D2831" s="4"/>
      <c r="E2831" s="4"/>
      <c r="F2831" s="4"/>
    </row>
    <row r="2832" spans="3:6" x14ac:dyDescent="0.25">
      <c r="C2832" s="4"/>
      <c r="D2832" s="4"/>
      <c r="E2832" s="4"/>
      <c r="F2832" s="4"/>
    </row>
    <row r="2833" spans="3:6" x14ac:dyDescent="0.25">
      <c r="C2833" s="4"/>
      <c r="D2833" s="4"/>
      <c r="E2833" s="4"/>
      <c r="F2833" s="4"/>
    </row>
    <row r="2834" spans="3:6" x14ac:dyDescent="0.25">
      <c r="C2834" s="4"/>
      <c r="D2834" s="4"/>
      <c r="E2834" s="4"/>
      <c r="F2834" s="4"/>
    </row>
    <row r="2835" spans="3:6" x14ac:dyDescent="0.25">
      <c r="C2835" s="4"/>
      <c r="D2835" s="4"/>
      <c r="E2835" s="4"/>
      <c r="F2835" s="4"/>
    </row>
    <row r="2836" spans="3:6" x14ac:dyDescent="0.25">
      <c r="C2836" s="4"/>
      <c r="D2836" s="4"/>
      <c r="E2836" s="4"/>
      <c r="F2836" s="4"/>
    </row>
    <row r="2837" spans="3:6" x14ac:dyDescent="0.25">
      <c r="C2837" s="4"/>
      <c r="D2837" s="4"/>
      <c r="E2837" s="4"/>
      <c r="F2837" s="4"/>
    </row>
    <row r="2838" spans="3:6" x14ac:dyDescent="0.25">
      <c r="C2838" s="4"/>
      <c r="D2838" s="4"/>
      <c r="E2838" s="4"/>
      <c r="F2838" s="4"/>
    </row>
    <row r="2839" spans="3:6" x14ac:dyDescent="0.25">
      <c r="C2839" s="4"/>
      <c r="D2839" s="4"/>
      <c r="E2839" s="4"/>
      <c r="F2839" s="4"/>
    </row>
    <row r="2840" spans="3:6" x14ac:dyDescent="0.25">
      <c r="C2840" s="4"/>
      <c r="D2840" s="4"/>
      <c r="E2840" s="4"/>
      <c r="F2840" s="4"/>
    </row>
    <row r="2841" spans="3:6" x14ac:dyDescent="0.25">
      <c r="C2841" s="4"/>
      <c r="D2841" s="4"/>
      <c r="E2841" s="4"/>
      <c r="F2841" s="4"/>
    </row>
    <row r="2842" spans="3:6" x14ac:dyDescent="0.25">
      <c r="C2842" s="4"/>
      <c r="D2842" s="4"/>
      <c r="E2842" s="4"/>
      <c r="F2842" s="4"/>
    </row>
    <row r="2843" spans="3:6" x14ac:dyDescent="0.25">
      <c r="C2843" s="4"/>
      <c r="D2843" s="4"/>
      <c r="E2843" s="4"/>
      <c r="F2843" s="4"/>
    </row>
    <row r="2844" spans="3:6" x14ac:dyDescent="0.25">
      <c r="C2844" s="4"/>
      <c r="D2844" s="4"/>
      <c r="E2844" s="4"/>
      <c r="F2844" s="4"/>
    </row>
    <row r="2845" spans="3:6" x14ac:dyDescent="0.25">
      <c r="C2845" s="4"/>
      <c r="D2845" s="4"/>
      <c r="E2845" s="4"/>
      <c r="F2845" s="4"/>
    </row>
    <row r="2846" spans="3:6" x14ac:dyDescent="0.25">
      <c r="C2846" s="4"/>
      <c r="D2846" s="4"/>
      <c r="E2846" s="4"/>
      <c r="F2846" s="4"/>
    </row>
    <row r="2847" spans="3:6" x14ac:dyDescent="0.25">
      <c r="C2847" s="4"/>
      <c r="D2847" s="4"/>
      <c r="E2847" s="4"/>
      <c r="F2847" s="4"/>
    </row>
    <row r="2848" spans="3:6" x14ac:dyDescent="0.25">
      <c r="C2848" s="4"/>
      <c r="D2848" s="4"/>
      <c r="E2848" s="4"/>
      <c r="F2848" s="4"/>
    </row>
    <row r="2849" spans="3:6" x14ac:dyDescent="0.25">
      <c r="C2849" s="4"/>
      <c r="D2849" s="4"/>
      <c r="E2849" s="4"/>
      <c r="F2849" s="4"/>
    </row>
    <row r="2850" spans="3:6" x14ac:dyDescent="0.25">
      <c r="C2850" s="4"/>
      <c r="D2850" s="4"/>
      <c r="E2850" s="4"/>
      <c r="F2850" s="4"/>
    </row>
    <row r="2851" spans="3:6" x14ac:dyDescent="0.25">
      <c r="C2851" s="4"/>
      <c r="D2851" s="4"/>
      <c r="E2851" s="4"/>
      <c r="F2851" s="4"/>
    </row>
    <row r="2852" spans="3:6" x14ac:dyDescent="0.25">
      <c r="C2852" s="4"/>
      <c r="D2852" s="4"/>
      <c r="E2852" s="4"/>
      <c r="F2852" s="4"/>
    </row>
    <row r="2853" spans="3:6" x14ac:dyDescent="0.25">
      <c r="C2853" s="4"/>
      <c r="D2853" s="4"/>
      <c r="E2853" s="4"/>
      <c r="F2853" s="4"/>
    </row>
    <row r="2854" spans="3:6" x14ac:dyDescent="0.25">
      <c r="C2854" s="4"/>
      <c r="D2854" s="4"/>
      <c r="E2854" s="4"/>
      <c r="F2854" s="4"/>
    </row>
    <row r="2855" spans="3:6" x14ac:dyDescent="0.25">
      <c r="C2855" s="4"/>
      <c r="D2855" s="4"/>
      <c r="E2855" s="4"/>
      <c r="F2855" s="4"/>
    </row>
    <row r="2856" spans="3:6" x14ac:dyDescent="0.25">
      <c r="C2856" s="4"/>
      <c r="D2856" s="4"/>
      <c r="E2856" s="4"/>
      <c r="F2856" s="4"/>
    </row>
    <row r="2857" spans="3:6" x14ac:dyDescent="0.25">
      <c r="C2857" s="4"/>
      <c r="D2857" s="4"/>
      <c r="E2857" s="4"/>
      <c r="F2857" s="4"/>
    </row>
    <row r="2858" spans="3:6" x14ac:dyDescent="0.25">
      <c r="C2858" s="4"/>
      <c r="D2858" s="4"/>
      <c r="E2858" s="4"/>
      <c r="F2858" s="4"/>
    </row>
    <row r="2859" spans="3:6" x14ac:dyDescent="0.25">
      <c r="C2859" s="4"/>
      <c r="D2859" s="4"/>
      <c r="E2859" s="4"/>
      <c r="F2859" s="4"/>
    </row>
    <row r="2860" spans="3:6" x14ac:dyDescent="0.25">
      <c r="C2860" s="4"/>
      <c r="D2860" s="4"/>
      <c r="E2860" s="4"/>
      <c r="F2860" s="4"/>
    </row>
    <row r="2861" spans="3:6" x14ac:dyDescent="0.25">
      <c r="C2861" s="4"/>
      <c r="D2861" s="4"/>
      <c r="E2861" s="4"/>
      <c r="F2861" s="4"/>
    </row>
    <row r="2862" spans="3:6" x14ac:dyDescent="0.25">
      <c r="C2862" s="4"/>
      <c r="D2862" s="4"/>
      <c r="E2862" s="4"/>
      <c r="F2862" s="4"/>
    </row>
    <row r="2863" spans="3:6" x14ac:dyDescent="0.25">
      <c r="C2863" s="4"/>
      <c r="D2863" s="4"/>
      <c r="E2863" s="4"/>
      <c r="F2863" s="4"/>
    </row>
    <row r="2864" spans="3:6" x14ac:dyDescent="0.25">
      <c r="C2864" s="4"/>
      <c r="D2864" s="4"/>
      <c r="E2864" s="4"/>
      <c r="F2864" s="4"/>
    </row>
    <row r="2865" spans="3:6" x14ac:dyDescent="0.25">
      <c r="C2865" s="4"/>
      <c r="D2865" s="4"/>
      <c r="E2865" s="4"/>
      <c r="F2865" s="4"/>
    </row>
    <row r="2866" spans="3:6" x14ac:dyDescent="0.25">
      <c r="C2866" s="4"/>
      <c r="D2866" s="4"/>
      <c r="E2866" s="4"/>
      <c r="F2866" s="4"/>
    </row>
    <row r="2867" spans="3:6" x14ac:dyDescent="0.25">
      <c r="C2867" s="4"/>
      <c r="D2867" s="4"/>
      <c r="E2867" s="4"/>
      <c r="F2867" s="4"/>
    </row>
    <row r="2868" spans="3:6" x14ac:dyDescent="0.25">
      <c r="C2868" s="4"/>
      <c r="D2868" s="4"/>
      <c r="E2868" s="4"/>
      <c r="F2868" s="4"/>
    </row>
    <row r="2869" spans="3:6" x14ac:dyDescent="0.25">
      <c r="C2869" s="4"/>
      <c r="D2869" s="4"/>
      <c r="E2869" s="4"/>
      <c r="F2869" s="4"/>
    </row>
    <row r="2870" spans="3:6" x14ac:dyDescent="0.25">
      <c r="C2870" s="4"/>
      <c r="D2870" s="4"/>
      <c r="E2870" s="4"/>
      <c r="F2870" s="4"/>
    </row>
    <row r="2871" spans="3:6" x14ac:dyDescent="0.25">
      <c r="C2871" s="4"/>
      <c r="D2871" s="4"/>
      <c r="E2871" s="4"/>
      <c r="F2871" s="4"/>
    </row>
    <row r="2872" spans="3:6" x14ac:dyDescent="0.25">
      <c r="C2872" s="4"/>
      <c r="D2872" s="4"/>
      <c r="E2872" s="4"/>
      <c r="F2872" s="4"/>
    </row>
    <row r="2873" spans="3:6" x14ac:dyDescent="0.25">
      <c r="C2873" s="4"/>
      <c r="D2873" s="4"/>
      <c r="E2873" s="4"/>
      <c r="F2873" s="4"/>
    </row>
    <row r="2874" spans="3:6" x14ac:dyDescent="0.25">
      <c r="C2874" s="4"/>
      <c r="D2874" s="4"/>
      <c r="E2874" s="4"/>
      <c r="F2874" s="4"/>
    </row>
    <row r="2875" spans="3:6" x14ac:dyDescent="0.25">
      <c r="C2875" s="4"/>
      <c r="D2875" s="4"/>
      <c r="E2875" s="4"/>
      <c r="F2875" s="4"/>
    </row>
    <row r="2876" spans="3:6" x14ac:dyDescent="0.25">
      <c r="C2876" s="4"/>
      <c r="D2876" s="4"/>
      <c r="E2876" s="4"/>
      <c r="F2876" s="4"/>
    </row>
    <row r="2877" spans="3:6" x14ac:dyDescent="0.25">
      <c r="C2877" s="4"/>
      <c r="D2877" s="4"/>
      <c r="E2877" s="4"/>
      <c r="F2877" s="4"/>
    </row>
    <row r="2878" spans="3:6" x14ac:dyDescent="0.25">
      <c r="C2878" s="4"/>
      <c r="D2878" s="4"/>
      <c r="E2878" s="4"/>
      <c r="F2878" s="4"/>
    </row>
    <row r="2879" spans="3:6" x14ac:dyDescent="0.25">
      <c r="C2879" s="4"/>
      <c r="D2879" s="4"/>
      <c r="E2879" s="4"/>
      <c r="F2879" s="4"/>
    </row>
    <row r="2880" spans="3:6" x14ac:dyDescent="0.25">
      <c r="C2880" s="4"/>
      <c r="D2880" s="4"/>
      <c r="E2880" s="4"/>
      <c r="F2880" s="4"/>
    </row>
    <row r="2881" spans="3:6" x14ac:dyDescent="0.25">
      <c r="C2881" s="4"/>
      <c r="D2881" s="4"/>
      <c r="E2881" s="4"/>
      <c r="F2881" s="4"/>
    </row>
    <row r="2882" spans="3:6" x14ac:dyDescent="0.25">
      <c r="C2882" s="4"/>
      <c r="D2882" s="4"/>
      <c r="E2882" s="4"/>
      <c r="F2882" s="4"/>
    </row>
    <row r="2883" spans="3:6" x14ac:dyDescent="0.25">
      <c r="C2883" s="4"/>
      <c r="D2883" s="4"/>
      <c r="E2883" s="4"/>
      <c r="F2883" s="4"/>
    </row>
    <row r="2884" spans="3:6" x14ac:dyDescent="0.25">
      <c r="C2884" s="4"/>
      <c r="D2884" s="4"/>
      <c r="E2884" s="4"/>
      <c r="F2884" s="4"/>
    </row>
    <row r="2885" spans="3:6" x14ac:dyDescent="0.25">
      <c r="C2885" s="4"/>
      <c r="D2885" s="4"/>
      <c r="E2885" s="4"/>
      <c r="F2885" s="4"/>
    </row>
    <row r="2886" spans="3:6" x14ac:dyDescent="0.25">
      <c r="C2886" s="4"/>
      <c r="D2886" s="4"/>
      <c r="E2886" s="4"/>
      <c r="F2886" s="4"/>
    </row>
    <row r="2887" spans="3:6" x14ac:dyDescent="0.25">
      <c r="C2887" s="4"/>
      <c r="D2887" s="4"/>
      <c r="E2887" s="4"/>
      <c r="F2887" s="4"/>
    </row>
    <row r="2888" spans="3:6" x14ac:dyDescent="0.25">
      <c r="C2888" s="4"/>
      <c r="D2888" s="4"/>
      <c r="E2888" s="4"/>
      <c r="F2888" s="4"/>
    </row>
    <row r="2889" spans="3:6" x14ac:dyDescent="0.25">
      <c r="C2889" s="4"/>
      <c r="D2889" s="4"/>
      <c r="E2889" s="4"/>
      <c r="F2889" s="4"/>
    </row>
    <row r="2890" spans="3:6" x14ac:dyDescent="0.25">
      <c r="C2890" s="4"/>
      <c r="D2890" s="4"/>
      <c r="E2890" s="4"/>
      <c r="F2890" s="4"/>
    </row>
    <row r="2891" spans="3:6" x14ac:dyDescent="0.25">
      <c r="C2891" s="4"/>
      <c r="D2891" s="4"/>
      <c r="E2891" s="4"/>
      <c r="F2891" s="4"/>
    </row>
    <row r="2892" spans="3:6" x14ac:dyDescent="0.25">
      <c r="C2892" s="4"/>
      <c r="D2892" s="4"/>
      <c r="E2892" s="4"/>
      <c r="F2892" s="4"/>
    </row>
    <row r="2893" spans="3:6" x14ac:dyDescent="0.25">
      <c r="C2893" s="4"/>
      <c r="D2893" s="4"/>
      <c r="E2893" s="4"/>
      <c r="F2893" s="4"/>
    </row>
    <row r="2894" spans="3:6" x14ac:dyDescent="0.25">
      <c r="C2894" s="4"/>
      <c r="D2894" s="4"/>
      <c r="E2894" s="4"/>
      <c r="F2894" s="4"/>
    </row>
    <row r="2895" spans="3:6" x14ac:dyDescent="0.25">
      <c r="C2895" s="4"/>
      <c r="D2895" s="4"/>
      <c r="E2895" s="4"/>
      <c r="F2895" s="4"/>
    </row>
    <row r="2896" spans="3:6" x14ac:dyDescent="0.25">
      <c r="C2896" s="4"/>
      <c r="D2896" s="4"/>
      <c r="E2896" s="4"/>
      <c r="F2896" s="4"/>
    </row>
    <row r="2897" spans="3:6" x14ac:dyDescent="0.25">
      <c r="C2897" s="4"/>
      <c r="D2897" s="4"/>
      <c r="E2897" s="4"/>
      <c r="F2897" s="4"/>
    </row>
    <row r="2898" spans="3:6" x14ac:dyDescent="0.25">
      <c r="C2898" s="4"/>
      <c r="D2898" s="4"/>
      <c r="E2898" s="4"/>
      <c r="F2898" s="4"/>
    </row>
    <row r="2899" spans="3:6" x14ac:dyDescent="0.25">
      <c r="C2899" s="4"/>
      <c r="D2899" s="4"/>
      <c r="E2899" s="4"/>
      <c r="F2899" s="4"/>
    </row>
    <row r="2900" spans="3:6" x14ac:dyDescent="0.25">
      <c r="C2900" s="4"/>
      <c r="D2900" s="4"/>
      <c r="E2900" s="4"/>
      <c r="F2900" s="4"/>
    </row>
    <row r="2901" spans="3:6" x14ac:dyDescent="0.25">
      <c r="C2901" s="4"/>
      <c r="D2901" s="4"/>
      <c r="E2901" s="4"/>
      <c r="F2901" s="4"/>
    </row>
    <row r="2902" spans="3:6" x14ac:dyDescent="0.25">
      <c r="C2902" s="4"/>
      <c r="D2902" s="4"/>
      <c r="E2902" s="4"/>
      <c r="F2902" s="4"/>
    </row>
    <row r="2903" spans="3:6" x14ac:dyDescent="0.25">
      <c r="C2903" s="4"/>
      <c r="D2903" s="4"/>
      <c r="E2903" s="4"/>
      <c r="F2903" s="4"/>
    </row>
    <row r="2904" spans="3:6" x14ac:dyDescent="0.25">
      <c r="C2904" s="4"/>
      <c r="D2904" s="4"/>
      <c r="E2904" s="4"/>
      <c r="F2904" s="4"/>
    </row>
    <row r="2905" spans="3:6" x14ac:dyDescent="0.25">
      <c r="C2905" s="4"/>
      <c r="D2905" s="4"/>
      <c r="E2905" s="4"/>
      <c r="F2905" s="4"/>
    </row>
    <row r="2906" spans="3:6" x14ac:dyDescent="0.25">
      <c r="C2906" s="4"/>
      <c r="D2906" s="4"/>
      <c r="E2906" s="4"/>
      <c r="F2906" s="4"/>
    </row>
    <row r="2907" spans="3:6" x14ac:dyDescent="0.25">
      <c r="C2907" s="4"/>
      <c r="D2907" s="4"/>
      <c r="E2907" s="4"/>
      <c r="F2907" s="4"/>
    </row>
    <row r="2908" spans="3:6" x14ac:dyDescent="0.25">
      <c r="C2908" s="4"/>
      <c r="D2908" s="4"/>
      <c r="E2908" s="4"/>
      <c r="F2908" s="4"/>
    </row>
    <row r="2909" spans="3:6" x14ac:dyDescent="0.25">
      <c r="C2909" s="4"/>
      <c r="D2909" s="4"/>
      <c r="E2909" s="4"/>
      <c r="F2909" s="4"/>
    </row>
    <row r="2910" spans="3:6" x14ac:dyDescent="0.25">
      <c r="C2910" s="4"/>
      <c r="D2910" s="4"/>
      <c r="E2910" s="4"/>
      <c r="F2910" s="4"/>
    </row>
    <row r="2911" spans="3:6" x14ac:dyDescent="0.25">
      <c r="C2911" s="4"/>
      <c r="D2911" s="4"/>
      <c r="E2911" s="4"/>
      <c r="F2911" s="4"/>
    </row>
    <row r="2912" spans="3:6" x14ac:dyDescent="0.25">
      <c r="C2912" s="4"/>
      <c r="D2912" s="4"/>
      <c r="E2912" s="4"/>
      <c r="F2912" s="4"/>
    </row>
    <row r="2913" spans="3:6" x14ac:dyDescent="0.25">
      <c r="C2913" s="4"/>
      <c r="D2913" s="4"/>
      <c r="E2913" s="4"/>
      <c r="F2913" s="4"/>
    </row>
    <row r="2914" spans="3:6" x14ac:dyDescent="0.25">
      <c r="C2914" s="4"/>
      <c r="D2914" s="4"/>
      <c r="E2914" s="4"/>
      <c r="F2914" s="4"/>
    </row>
    <row r="2915" spans="3:6" x14ac:dyDescent="0.25">
      <c r="C2915" s="4"/>
      <c r="D2915" s="4"/>
      <c r="E2915" s="4"/>
      <c r="F2915" s="4"/>
    </row>
    <row r="2916" spans="3:6" x14ac:dyDescent="0.25">
      <c r="C2916" s="4"/>
      <c r="D2916" s="4"/>
      <c r="E2916" s="4"/>
      <c r="F2916" s="4"/>
    </row>
    <row r="2917" spans="3:6" x14ac:dyDescent="0.25">
      <c r="C2917" s="4"/>
      <c r="D2917" s="4"/>
      <c r="E2917" s="4"/>
      <c r="F2917" s="4"/>
    </row>
    <row r="2918" spans="3:6" x14ac:dyDescent="0.25">
      <c r="C2918" s="4"/>
      <c r="D2918" s="4"/>
      <c r="E2918" s="4"/>
      <c r="F2918" s="4"/>
    </row>
    <row r="2919" spans="3:6" x14ac:dyDescent="0.25">
      <c r="C2919" s="4"/>
      <c r="D2919" s="4"/>
      <c r="E2919" s="4"/>
      <c r="F2919" s="4"/>
    </row>
    <row r="2920" spans="3:6" x14ac:dyDescent="0.25">
      <c r="C2920" s="4"/>
      <c r="D2920" s="4"/>
      <c r="E2920" s="4"/>
      <c r="F2920" s="4"/>
    </row>
    <row r="2921" spans="3:6" x14ac:dyDescent="0.25">
      <c r="C2921" s="4"/>
      <c r="D2921" s="4"/>
      <c r="E2921" s="4"/>
      <c r="F2921" s="4"/>
    </row>
    <row r="2922" spans="3:6" x14ac:dyDescent="0.25">
      <c r="C2922" s="4"/>
      <c r="D2922" s="4"/>
      <c r="E2922" s="4"/>
      <c r="F2922" s="4"/>
    </row>
    <row r="2923" spans="3:6" x14ac:dyDescent="0.25">
      <c r="C2923" s="4"/>
      <c r="D2923" s="4"/>
      <c r="E2923" s="4"/>
      <c r="F2923" s="4"/>
    </row>
    <row r="2924" spans="3:6" x14ac:dyDescent="0.25">
      <c r="C2924" s="4"/>
      <c r="D2924" s="4"/>
      <c r="E2924" s="4"/>
      <c r="F2924" s="4"/>
    </row>
    <row r="2925" spans="3:6" x14ac:dyDescent="0.25">
      <c r="C2925" s="4"/>
      <c r="D2925" s="4"/>
      <c r="E2925" s="4"/>
      <c r="F2925" s="4"/>
    </row>
    <row r="2926" spans="3:6" x14ac:dyDescent="0.25">
      <c r="C2926" s="4"/>
      <c r="D2926" s="4"/>
      <c r="E2926" s="4"/>
      <c r="F2926" s="4"/>
    </row>
    <row r="2927" spans="3:6" x14ac:dyDescent="0.25">
      <c r="C2927" s="4"/>
      <c r="D2927" s="4"/>
      <c r="E2927" s="4"/>
      <c r="F2927" s="4"/>
    </row>
    <row r="2928" spans="3:6" x14ac:dyDescent="0.25">
      <c r="C2928" s="4"/>
      <c r="D2928" s="4"/>
      <c r="E2928" s="4"/>
      <c r="F2928" s="4"/>
    </row>
    <row r="2929" spans="3:6" x14ac:dyDescent="0.25">
      <c r="C2929" s="4"/>
      <c r="D2929" s="4"/>
      <c r="E2929" s="4"/>
      <c r="F2929" s="4"/>
    </row>
    <row r="2930" spans="3:6" x14ac:dyDescent="0.25">
      <c r="C2930" s="4"/>
      <c r="D2930" s="4"/>
      <c r="E2930" s="4"/>
      <c r="F2930" s="4"/>
    </row>
    <row r="2931" spans="3:6" x14ac:dyDescent="0.25">
      <c r="C2931" s="4"/>
      <c r="D2931" s="4"/>
      <c r="E2931" s="4"/>
      <c r="F2931" s="4"/>
    </row>
    <row r="2932" spans="3:6" x14ac:dyDescent="0.25">
      <c r="C2932" s="4"/>
      <c r="D2932" s="4"/>
      <c r="E2932" s="4"/>
      <c r="F2932" s="4"/>
    </row>
    <row r="2933" spans="3:6" x14ac:dyDescent="0.25">
      <c r="C2933" s="4"/>
      <c r="D2933" s="4"/>
      <c r="E2933" s="4"/>
      <c r="F2933" s="4"/>
    </row>
    <row r="2934" spans="3:6" x14ac:dyDescent="0.25">
      <c r="C2934" s="4"/>
      <c r="D2934" s="4"/>
      <c r="E2934" s="4"/>
      <c r="F2934" s="4"/>
    </row>
    <row r="2935" spans="3:6" x14ac:dyDescent="0.25">
      <c r="C2935" s="4"/>
      <c r="D2935" s="4"/>
      <c r="E2935" s="4"/>
      <c r="F2935" s="4"/>
    </row>
    <row r="2936" spans="3:6" x14ac:dyDescent="0.25">
      <c r="C2936" s="4"/>
      <c r="D2936" s="4"/>
      <c r="E2936" s="4"/>
      <c r="F2936" s="4"/>
    </row>
    <row r="2937" spans="3:6" x14ac:dyDescent="0.25">
      <c r="C2937" s="4"/>
      <c r="D2937" s="4"/>
      <c r="E2937" s="4"/>
      <c r="F2937" s="4"/>
    </row>
    <row r="2938" spans="3:6" x14ac:dyDescent="0.25">
      <c r="C2938" s="4"/>
      <c r="D2938" s="4"/>
      <c r="E2938" s="4"/>
      <c r="F2938" s="4"/>
    </row>
    <row r="2939" spans="3:6" x14ac:dyDescent="0.25">
      <c r="C2939" s="4"/>
      <c r="D2939" s="4"/>
      <c r="E2939" s="4"/>
      <c r="F2939" s="4"/>
    </row>
    <row r="2940" spans="3:6" x14ac:dyDescent="0.25">
      <c r="C2940" s="4"/>
      <c r="D2940" s="4"/>
      <c r="E2940" s="4"/>
      <c r="F2940" s="4"/>
    </row>
    <row r="2941" spans="3:6" x14ac:dyDescent="0.25">
      <c r="C2941" s="4"/>
      <c r="D2941" s="4"/>
      <c r="E2941" s="4"/>
      <c r="F2941" s="4"/>
    </row>
    <row r="2942" spans="3:6" x14ac:dyDescent="0.25">
      <c r="C2942" s="4"/>
      <c r="D2942" s="4"/>
      <c r="E2942" s="4"/>
      <c r="F2942" s="4"/>
    </row>
    <row r="2943" spans="3:6" x14ac:dyDescent="0.25">
      <c r="C2943" s="4"/>
      <c r="D2943" s="4"/>
      <c r="E2943" s="4"/>
      <c r="F2943" s="4"/>
    </row>
    <row r="2944" spans="3:6" x14ac:dyDescent="0.25">
      <c r="C2944" s="4"/>
      <c r="D2944" s="4"/>
      <c r="E2944" s="4"/>
      <c r="F2944" s="4"/>
    </row>
    <row r="2945" spans="3:6" x14ac:dyDescent="0.25">
      <c r="C2945" s="4"/>
      <c r="D2945" s="4"/>
      <c r="E2945" s="4"/>
      <c r="F2945" s="4"/>
    </row>
    <row r="2946" spans="3:6" x14ac:dyDescent="0.25">
      <c r="C2946" s="4"/>
      <c r="D2946" s="4"/>
      <c r="E2946" s="4"/>
      <c r="F2946" s="4"/>
    </row>
    <row r="2947" spans="3:6" x14ac:dyDescent="0.25">
      <c r="C2947" s="4"/>
      <c r="D2947" s="4"/>
      <c r="E2947" s="4"/>
      <c r="F2947" s="4"/>
    </row>
    <row r="2948" spans="3:6" x14ac:dyDescent="0.25">
      <c r="C2948" s="4"/>
      <c r="D2948" s="4"/>
      <c r="E2948" s="4"/>
      <c r="F2948" s="4"/>
    </row>
    <row r="2949" spans="3:6" x14ac:dyDescent="0.25">
      <c r="C2949" s="4"/>
      <c r="D2949" s="4"/>
      <c r="E2949" s="4"/>
      <c r="F2949" s="4"/>
    </row>
    <row r="2950" spans="3:6" x14ac:dyDescent="0.25">
      <c r="C2950" s="4"/>
      <c r="D2950" s="4"/>
      <c r="E2950" s="4"/>
      <c r="F2950" s="4"/>
    </row>
    <row r="2951" spans="3:6" x14ac:dyDescent="0.25">
      <c r="C2951" s="4"/>
      <c r="D2951" s="4"/>
      <c r="E2951" s="4"/>
      <c r="F2951" s="4"/>
    </row>
    <row r="2952" spans="3:6" x14ac:dyDescent="0.25">
      <c r="C2952" s="4"/>
      <c r="D2952" s="4"/>
      <c r="E2952" s="4"/>
      <c r="F2952" s="4"/>
    </row>
    <row r="2953" spans="3:6" x14ac:dyDescent="0.25">
      <c r="C2953" s="4"/>
      <c r="D2953" s="4"/>
      <c r="E2953" s="4"/>
      <c r="F2953" s="4"/>
    </row>
    <row r="2954" spans="3:6" x14ac:dyDescent="0.25">
      <c r="C2954" s="4"/>
      <c r="D2954" s="4"/>
      <c r="E2954" s="4"/>
      <c r="F2954" s="4"/>
    </row>
    <row r="2955" spans="3:6" x14ac:dyDescent="0.25">
      <c r="C2955" s="4"/>
      <c r="D2955" s="4"/>
      <c r="E2955" s="4"/>
      <c r="F2955" s="4"/>
    </row>
    <row r="2956" spans="3:6" x14ac:dyDescent="0.25">
      <c r="C2956" s="4"/>
      <c r="D2956" s="4"/>
      <c r="E2956" s="4"/>
      <c r="F2956" s="4"/>
    </row>
    <row r="2957" spans="3:6" x14ac:dyDescent="0.25">
      <c r="C2957" s="4"/>
      <c r="D2957" s="4"/>
      <c r="E2957" s="4"/>
      <c r="F2957" s="4"/>
    </row>
    <row r="2958" spans="3:6" x14ac:dyDescent="0.25">
      <c r="C2958" s="4"/>
      <c r="D2958" s="4"/>
      <c r="E2958" s="4"/>
      <c r="F2958" s="4"/>
    </row>
    <row r="2959" spans="3:6" x14ac:dyDescent="0.25">
      <c r="C2959" s="4"/>
      <c r="D2959" s="4"/>
      <c r="E2959" s="4"/>
      <c r="F2959" s="4"/>
    </row>
    <row r="2960" spans="3:6" x14ac:dyDescent="0.25">
      <c r="C2960" s="4"/>
      <c r="D2960" s="4"/>
      <c r="E2960" s="4"/>
      <c r="F2960" s="4"/>
    </row>
    <row r="2961" spans="3:6" x14ac:dyDescent="0.25">
      <c r="C2961" s="4"/>
      <c r="D2961" s="4"/>
      <c r="E2961" s="4"/>
      <c r="F2961" s="4"/>
    </row>
    <row r="2962" spans="3:6" x14ac:dyDescent="0.25">
      <c r="C2962" s="4"/>
      <c r="D2962" s="4"/>
      <c r="E2962" s="4"/>
      <c r="F2962" s="4"/>
    </row>
    <row r="2963" spans="3:6" x14ac:dyDescent="0.25">
      <c r="C2963" s="4"/>
      <c r="D2963" s="4"/>
      <c r="E2963" s="4"/>
      <c r="F2963" s="4"/>
    </row>
    <row r="2964" spans="3:6" x14ac:dyDescent="0.25">
      <c r="C2964" s="4"/>
      <c r="D2964" s="4"/>
      <c r="E2964" s="4"/>
      <c r="F2964" s="4"/>
    </row>
    <row r="2965" spans="3:6" x14ac:dyDescent="0.25">
      <c r="C2965" s="4"/>
      <c r="D2965" s="4"/>
      <c r="E2965" s="4"/>
      <c r="F2965" s="4"/>
    </row>
    <row r="2966" spans="3:6" x14ac:dyDescent="0.25">
      <c r="C2966" s="4"/>
      <c r="D2966" s="4"/>
      <c r="E2966" s="4"/>
      <c r="F2966" s="4"/>
    </row>
    <row r="2967" spans="3:6" x14ac:dyDescent="0.25">
      <c r="C2967" s="4"/>
      <c r="D2967" s="4"/>
      <c r="E2967" s="4"/>
      <c r="F2967" s="4"/>
    </row>
    <row r="2968" spans="3:6" x14ac:dyDescent="0.25">
      <c r="C2968" s="4"/>
      <c r="D2968" s="4"/>
      <c r="E2968" s="4"/>
      <c r="F2968" s="4"/>
    </row>
    <row r="2969" spans="3:6" x14ac:dyDescent="0.25">
      <c r="C2969" s="4"/>
      <c r="D2969" s="4"/>
      <c r="E2969" s="4"/>
      <c r="F2969" s="4"/>
    </row>
    <row r="2970" spans="3:6" x14ac:dyDescent="0.25">
      <c r="C2970" s="4"/>
      <c r="D2970" s="4"/>
      <c r="E2970" s="4"/>
      <c r="F2970" s="4"/>
    </row>
    <row r="2971" spans="3:6" x14ac:dyDescent="0.25">
      <c r="C2971" s="4"/>
      <c r="D2971" s="4"/>
      <c r="E2971" s="4"/>
      <c r="F2971" s="4"/>
    </row>
    <row r="2972" spans="3:6" x14ac:dyDescent="0.25">
      <c r="C2972" s="4"/>
      <c r="D2972" s="4"/>
      <c r="E2972" s="4"/>
      <c r="F2972" s="4"/>
    </row>
    <row r="2973" spans="3:6" x14ac:dyDescent="0.25">
      <c r="C2973" s="4"/>
      <c r="D2973" s="4"/>
      <c r="E2973" s="4"/>
      <c r="F2973" s="4"/>
    </row>
    <row r="2974" spans="3:6" x14ac:dyDescent="0.25">
      <c r="C2974" s="4"/>
      <c r="D2974" s="4"/>
      <c r="E2974" s="4"/>
      <c r="F2974" s="4"/>
    </row>
    <row r="2975" spans="3:6" x14ac:dyDescent="0.25">
      <c r="C2975" s="4"/>
      <c r="D2975" s="4"/>
      <c r="E2975" s="4"/>
      <c r="F2975" s="4"/>
    </row>
    <row r="2976" spans="3:6" x14ac:dyDescent="0.25">
      <c r="C2976" s="4"/>
      <c r="D2976" s="4"/>
      <c r="E2976" s="4"/>
      <c r="F2976" s="4"/>
    </row>
    <row r="2977" spans="3:6" x14ac:dyDescent="0.25">
      <c r="C2977" s="4"/>
      <c r="D2977" s="4"/>
      <c r="E2977" s="4"/>
      <c r="F2977" s="4"/>
    </row>
    <row r="2978" spans="3:6" x14ac:dyDescent="0.25">
      <c r="C2978" s="4"/>
      <c r="D2978" s="4"/>
      <c r="E2978" s="4"/>
      <c r="F2978" s="4"/>
    </row>
    <row r="2979" spans="3:6" x14ac:dyDescent="0.25">
      <c r="C2979" s="4"/>
      <c r="D2979" s="4"/>
      <c r="E2979" s="4"/>
      <c r="F2979" s="4"/>
    </row>
    <row r="2980" spans="3:6" x14ac:dyDescent="0.25">
      <c r="C2980" s="4"/>
      <c r="D2980" s="4"/>
      <c r="E2980" s="4"/>
      <c r="F2980" s="4"/>
    </row>
    <row r="2981" spans="3:6" x14ac:dyDescent="0.25">
      <c r="C2981" s="4"/>
      <c r="D2981" s="4"/>
      <c r="E2981" s="4"/>
      <c r="F2981" s="4"/>
    </row>
    <row r="2982" spans="3:6" x14ac:dyDescent="0.25">
      <c r="C2982" s="4"/>
      <c r="D2982" s="4"/>
      <c r="E2982" s="4"/>
      <c r="F2982" s="4"/>
    </row>
    <row r="2983" spans="3:6" x14ac:dyDescent="0.25">
      <c r="C2983" s="4"/>
      <c r="D2983" s="4"/>
      <c r="E2983" s="4"/>
      <c r="F2983" s="4"/>
    </row>
    <row r="2984" spans="3:6" x14ac:dyDescent="0.25">
      <c r="C2984" s="4"/>
      <c r="D2984" s="4"/>
      <c r="E2984" s="4"/>
      <c r="F2984" s="4"/>
    </row>
    <row r="2985" spans="3:6" x14ac:dyDescent="0.25">
      <c r="C2985" s="4"/>
      <c r="D2985" s="4"/>
      <c r="E2985" s="4"/>
      <c r="F2985" s="4"/>
    </row>
    <row r="2986" spans="3:6" x14ac:dyDescent="0.25">
      <c r="C2986" s="4"/>
      <c r="D2986" s="4"/>
      <c r="E2986" s="4"/>
      <c r="F2986" s="4"/>
    </row>
    <row r="2987" spans="3:6" x14ac:dyDescent="0.25">
      <c r="C2987" s="4"/>
      <c r="D2987" s="4"/>
      <c r="E2987" s="4"/>
      <c r="F2987" s="4"/>
    </row>
    <row r="2988" spans="3:6" x14ac:dyDescent="0.25">
      <c r="C2988" s="4"/>
      <c r="D2988" s="4"/>
      <c r="E2988" s="4"/>
      <c r="F2988" s="4"/>
    </row>
    <row r="2989" spans="3:6" x14ac:dyDescent="0.25">
      <c r="C2989" s="4"/>
      <c r="D2989" s="4"/>
      <c r="E2989" s="4"/>
      <c r="F2989" s="4"/>
    </row>
    <row r="2990" spans="3:6" x14ac:dyDescent="0.25">
      <c r="C2990" s="4"/>
      <c r="D2990" s="4"/>
      <c r="E2990" s="4"/>
      <c r="F2990" s="4"/>
    </row>
    <row r="2991" spans="3:6" x14ac:dyDescent="0.25">
      <c r="C2991" s="4"/>
      <c r="D2991" s="4"/>
      <c r="E2991" s="4"/>
      <c r="F2991" s="4"/>
    </row>
    <row r="2992" spans="3:6" x14ac:dyDescent="0.25">
      <c r="C2992" s="4"/>
      <c r="D2992" s="4"/>
      <c r="E2992" s="4"/>
      <c r="F2992" s="4"/>
    </row>
    <row r="2993" spans="3:6" x14ac:dyDescent="0.25">
      <c r="C2993" s="4"/>
      <c r="D2993" s="4"/>
      <c r="E2993" s="4"/>
      <c r="F2993" s="4"/>
    </row>
    <row r="2994" spans="3:6" x14ac:dyDescent="0.25">
      <c r="C2994" s="4"/>
      <c r="D2994" s="4"/>
      <c r="E2994" s="4"/>
      <c r="F2994" s="4"/>
    </row>
    <row r="2995" spans="3:6" x14ac:dyDescent="0.25">
      <c r="C2995" s="4"/>
      <c r="D2995" s="4"/>
      <c r="E2995" s="4"/>
      <c r="F2995" s="4"/>
    </row>
    <row r="2996" spans="3:6" x14ac:dyDescent="0.25">
      <c r="C2996" s="4"/>
      <c r="D2996" s="4"/>
      <c r="E2996" s="4"/>
      <c r="F2996" s="4"/>
    </row>
    <row r="2997" spans="3:6" x14ac:dyDescent="0.25">
      <c r="C2997" s="4"/>
      <c r="D2997" s="4"/>
      <c r="E2997" s="4"/>
      <c r="F2997" s="4"/>
    </row>
    <row r="2998" spans="3:6" x14ac:dyDescent="0.25">
      <c r="C2998" s="4"/>
      <c r="D2998" s="4"/>
      <c r="E2998" s="4"/>
      <c r="F2998" s="4"/>
    </row>
    <row r="2999" spans="3:6" x14ac:dyDescent="0.25">
      <c r="C2999" s="4"/>
      <c r="D2999" s="4"/>
      <c r="E2999" s="4"/>
      <c r="F2999" s="4"/>
    </row>
    <row r="3000" spans="3:6" x14ac:dyDescent="0.25">
      <c r="C3000" s="4"/>
      <c r="D3000" s="4"/>
      <c r="E3000" s="4"/>
      <c r="F3000" s="4"/>
    </row>
    <row r="3001" spans="3:6" x14ac:dyDescent="0.25">
      <c r="C3001" s="4"/>
      <c r="D3001" s="4"/>
      <c r="E3001" s="4"/>
      <c r="F3001" s="4"/>
    </row>
    <row r="3002" spans="3:6" x14ac:dyDescent="0.25">
      <c r="C3002" s="4"/>
      <c r="D3002" s="4"/>
      <c r="E3002" s="4"/>
      <c r="F3002" s="4"/>
    </row>
    <row r="3003" spans="3:6" x14ac:dyDescent="0.25">
      <c r="C3003" s="4"/>
      <c r="D3003" s="4"/>
      <c r="E3003" s="4"/>
      <c r="F3003" s="4"/>
    </row>
    <row r="3004" spans="3:6" x14ac:dyDescent="0.25">
      <c r="C3004" s="4"/>
      <c r="D3004" s="4"/>
      <c r="E3004" s="4"/>
      <c r="F3004" s="4"/>
    </row>
    <row r="3005" spans="3:6" x14ac:dyDescent="0.25">
      <c r="C3005" s="4"/>
      <c r="D3005" s="4"/>
      <c r="E3005" s="4"/>
      <c r="F3005" s="4"/>
    </row>
    <row r="3006" spans="3:6" x14ac:dyDescent="0.25">
      <c r="C3006" s="4"/>
      <c r="D3006" s="4"/>
      <c r="E3006" s="4"/>
      <c r="F3006" s="4"/>
    </row>
    <row r="3007" spans="3:6" x14ac:dyDescent="0.25">
      <c r="C3007" s="4"/>
      <c r="D3007" s="4"/>
      <c r="E3007" s="4"/>
      <c r="F3007" s="4"/>
    </row>
    <row r="3008" spans="3:6" x14ac:dyDescent="0.25">
      <c r="C3008" s="4"/>
      <c r="D3008" s="4"/>
      <c r="E3008" s="4"/>
      <c r="F3008" s="4"/>
    </row>
    <row r="3009" spans="3:6" x14ac:dyDescent="0.25">
      <c r="C3009" s="4"/>
      <c r="D3009" s="4"/>
      <c r="E3009" s="4"/>
      <c r="F3009" s="4"/>
    </row>
    <row r="3010" spans="3:6" x14ac:dyDescent="0.25">
      <c r="C3010" s="4"/>
      <c r="D3010" s="4"/>
      <c r="E3010" s="4"/>
      <c r="F3010" s="4"/>
    </row>
    <row r="3011" spans="3:6" x14ac:dyDescent="0.25">
      <c r="C3011" s="4"/>
      <c r="D3011" s="4"/>
      <c r="E3011" s="4"/>
      <c r="F3011" s="4"/>
    </row>
    <row r="3012" spans="3:6" x14ac:dyDescent="0.25">
      <c r="C3012" s="4"/>
      <c r="D3012" s="4"/>
      <c r="E3012" s="4"/>
      <c r="F3012" s="4"/>
    </row>
    <row r="3013" spans="3:6" x14ac:dyDescent="0.25">
      <c r="C3013" s="4"/>
      <c r="D3013" s="4"/>
      <c r="E3013" s="4"/>
      <c r="F3013" s="4"/>
    </row>
    <row r="3014" spans="3:6" x14ac:dyDescent="0.25">
      <c r="C3014" s="4"/>
      <c r="D3014" s="4"/>
      <c r="E3014" s="4"/>
      <c r="F3014" s="4"/>
    </row>
    <row r="3015" spans="3:6" x14ac:dyDescent="0.25">
      <c r="C3015" s="4"/>
      <c r="D3015" s="4"/>
      <c r="E3015" s="4"/>
      <c r="F3015" s="4"/>
    </row>
    <row r="3016" spans="3:6" x14ac:dyDescent="0.25">
      <c r="C3016" s="4"/>
      <c r="D3016" s="4"/>
      <c r="E3016" s="4"/>
      <c r="F3016" s="4"/>
    </row>
    <row r="3017" spans="3:6" x14ac:dyDescent="0.25">
      <c r="C3017" s="4"/>
      <c r="D3017" s="4"/>
      <c r="E3017" s="4"/>
      <c r="F3017" s="4"/>
    </row>
    <row r="3018" spans="3:6" x14ac:dyDescent="0.25">
      <c r="C3018" s="4"/>
      <c r="D3018" s="4"/>
      <c r="E3018" s="4"/>
      <c r="F3018" s="4"/>
    </row>
    <row r="3019" spans="3:6" x14ac:dyDescent="0.25">
      <c r="C3019" s="4"/>
      <c r="D3019" s="4"/>
      <c r="E3019" s="4"/>
      <c r="F3019" s="4"/>
    </row>
    <row r="3020" spans="3:6" x14ac:dyDescent="0.25">
      <c r="C3020" s="4"/>
      <c r="D3020" s="4"/>
      <c r="E3020" s="4"/>
      <c r="F3020" s="4"/>
    </row>
    <row r="3021" spans="3:6" x14ac:dyDescent="0.25">
      <c r="C3021" s="4"/>
      <c r="D3021" s="4"/>
      <c r="E3021" s="4"/>
      <c r="F3021" s="4"/>
    </row>
    <row r="3022" spans="3:6" x14ac:dyDescent="0.25">
      <c r="C3022" s="4"/>
      <c r="D3022" s="4"/>
      <c r="E3022" s="4"/>
      <c r="F3022" s="4"/>
    </row>
    <row r="3023" spans="3:6" x14ac:dyDescent="0.25">
      <c r="C3023" s="4"/>
      <c r="D3023" s="4"/>
      <c r="E3023" s="4"/>
      <c r="F3023" s="4"/>
    </row>
    <row r="3024" spans="3:6" x14ac:dyDescent="0.25">
      <c r="C3024" s="4"/>
      <c r="D3024" s="4"/>
      <c r="E3024" s="4"/>
      <c r="F3024" s="4"/>
    </row>
    <row r="3025" spans="3:6" x14ac:dyDescent="0.25">
      <c r="C3025" s="4"/>
      <c r="D3025" s="4"/>
      <c r="E3025" s="4"/>
      <c r="F3025" s="4"/>
    </row>
    <row r="3026" spans="3:6" x14ac:dyDescent="0.25">
      <c r="C3026" s="4"/>
      <c r="D3026" s="4"/>
      <c r="E3026" s="4"/>
      <c r="F3026" s="4"/>
    </row>
    <row r="3027" spans="3:6" x14ac:dyDescent="0.25">
      <c r="C3027" s="4"/>
      <c r="D3027" s="4"/>
      <c r="E3027" s="4"/>
      <c r="F3027" s="4"/>
    </row>
    <row r="3028" spans="3:6" x14ac:dyDescent="0.25">
      <c r="C3028" s="4"/>
      <c r="D3028" s="4"/>
      <c r="E3028" s="4"/>
      <c r="F3028" s="4"/>
    </row>
    <row r="3029" spans="3:6" x14ac:dyDescent="0.25">
      <c r="C3029" s="4"/>
      <c r="D3029" s="4"/>
      <c r="E3029" s="4"/>
      <c r="F3029" s="4"/>
    </row>
    <row r="3030" spans="3:6" x14ac:dyDescent="0.25">
      <c r="C3030" s="4"/>
      <c r="D3030" s="4"/>
      <c r="E3030" s="4"/>
      <c r="F3030" s="4"/>
    </row>
    <row r="3031" spans="3:6" x14ac:dyDescent="0.25">
      <c r="C3031" s="4"/>
      <c r="D3031" s="4"/>
      <c r="E3031" s="4"/>
      <c r="F3031" s="4"/>
    </row>
    <row r="3032" spans="3:6" x14ac:dyDescent="0.25">
      <c r="C3032" s="4"/>
      <c r="D3032" s="4"/>
      <c r="E3032" s="4"/>
      <c r="F3032" s="4"/>
    </row>
    <row r="3033" spans="3:6" x14ac:dyDescent="0.25">
      <c r="C3033" s="4"/>
      <c r="D3033" s="4"/>
      <c r="E3033" s="4"/>
      <c r="F3033" s="4"/>
    </row>
    <row r="3034" spans="3:6" x14ac:dyDescent="0.25">
      <c r="C3034" s="4"/>
      <c r="D3034" s="4"/>
      <c r="E3034" s="4"/>
      <c r="F3034" s="4"/>
    </row>
    <row r="3035" spans="3:6" x14ac:dyDescent="0.25">
      <c r="C3035" s="4"/>
      <c r="D3035" s="4"/>
      <c r="E3035" s="4"/>
      <c r="F3035" s="4"/>
    </row>
    <row r="3036" spans="3:6" x14ac:dyDescent="0.25">
      <c r="C3036" s="4"/>
      <c r="D3036" s="4"/>
      <c r="E3036" s="4"/>
      <c r="F3036" s="4"/>
    </row>
    <row r="3037" spans="3:6" x14ac:dyDescent="0.25">
      <c r="C3037" s="4"/>
      <c r="D3037" s="4"/>
      <c r="E3037" s="4"/>
      <c r="F3037" s="4"/>
    </row>
    <row r="3038" spans="3:6" x14ac:dyDescent="0.25">
      <c r="C3038" s="4"/>
      <c r="D3038" s="4"/>
      <c r="E3038" s="4"/>
      <c r="F3038" s="4"/>
    </row>
    <row r="3039" spans="3:6" x14ac:dyDescent="0.25">
      <c r="C3039" s="4"/>
      <c r="D3039" s="4"/>
      <c r="E3039" s="4"/>
      <c r="F3039" s="4"/>
    </row>
    <row r="3040" spans="3:6" x14ac:dyDescent="0.25">
      <c r="C3040" s="4"/>
      <c r="D3040" s="4"/>
      <c r="E3040" s="4"/>
      <c r="F3040" s="4"/>
    </row>
    <row r="3041" spans="3:6" x14ac:dyDescent="0.25">
      <c r="C3041" s="4"/>
      <c r="D3041" s="4"/>
      <c r="E3041" s="4"/>
      <c r="F3041" s="4"/>
    </row>
    <row r="3042" spans="3:6" x14ac:dyDescent="0.25">
      <c r="C3042" s="4"/>
      <c r="D3042" s="4"/>
      <c r="E3042" s="4"/>
      <c r="F3042" s="4"/>
    </row>
    <row r="3043" spans="3:6" x14ac:dyDescent="0.25">
      <c r="C3043" s="4"/>
      <c r="D3043" s="4"/>
      <c r="E3043" s="4"/>
      <c r="F3043" s="4"/>
    </row>
    <row r="3044" spans="3:6" x14ac:dyDescent="0.25">
      <c r="C3044" s="4"/>
      <c r="D3044" s="4"/>
      <c r="E3044" s="4"/>
      <c r="F3044" s="4"/>
    </row>
    <row r="3045" spans="3:6" x14ac:dyDescent="0.25">
      <c r="C3045" s="4"/>
      <c r="D3045" s="4"/>
      <c r="E3045" s="4"/>
      <c r="F3045" s="4"/>
    </row>
    <row r="3046" spans="3:6" x14ac:dyDescent="0.25">
      <c r="C3046" s="4"/>
      <c r="D3046" s="4"/>
      <c r="E3046" s="4"/>
      <c r="F3046" s="4"/>
    </row>
    <row r="3047" spans="3:6" x14ac:dyDescent="0.25">
      <c r="C3047" s="4"/>
      <c r="D3047" s="4"/>
      <c r="E3047" s="4"/>
      <c r="F3047" s="4"/>
    </row>
    <row r="3048" spans="3:6" x14ac:dyDescent="0.25">
      <c r="C3048" s="4"/>
      <c r="D3048" s="4"/>
      <c r="E3048" s="4"/>
      <c r="F3048" s="4"/>
    </row>
    <row r="3049" spans="3:6" x14ac:dyDescent="0.25">
      <c r="C3049" s="4"/>
      <c r="D3049" s="4"/>
      <c r="E3049" s="4"/>
      <c r="F3049" s="4"/>
    </row>
    <row r="3050" spans="3:6" x14ac:dyDescent="0.25">
      <c r="C3050" s="4"/>
      <c r="D3050" s="4"/>
      <c r="E3050" s="4"/>
      <c r="F3050" s="4"/>
    </row>
    <row r="3051" spans="3:6" x14ac:dyDescent="0.25">
      <c r="C3051" s="4"/>
      <c r="D3051" s="4"/>
      <c r="E3051" s="4"/>
      <c r="F3051" s="4"/>
    </row>
    <row r="3052" spans="3:6" x14ac:dyDescent="0.25">
      <c r="C3052" s="4"/>
      <c r="D3052" s="4"/>
      <c r="E3052" s="4"/>
      <c r="F3052" s="4"/>
    </row>
    <row r="3053" spans="3:6" x14ac:dyDescent="0.25">
      <c r="C3053" s="4"/>
      <c r="D3053" s="4"/>
      <c r="E3053" s="4"/>
      <c r="F3053" s="4"/>
    </row>
    <row r="3054" spans="3:6" x14ac:dyDescent="0.25">
      <c r="C3054" s="4"/>
      <c r="D3054" s="4"/>
      <c r="E3054" s="4"/>
      <c r="F3054" s="4"/>
    </row>
    <row r="3055" spans="3:6" x14ac:dyDescent="0.25">
      <c r="C3055" s="4"/>
      <c r="D3055" s="4"/>
      <c r="E3055" s="4"/>
      <c r="F3055" s="4"/>
    </row>
    <row r="3056" spans="3:6" x14ac:dyDescent="0.25">
      <c r="C3056" s="4"/>
      <c r="D3056" s="4"/>
      <c r="E3056" s="4"/>
      <c r="F3056" s="4"/>
    </row>
    <row r="3057" spans="3:6" x14ac:dyDescent="0.25">
      <c r="C3057" s="4"/>
      <c r="D3057" s="4"/>
      <c r="E3057" s="4"/>
      <c r="F3057" s="4"/>
    </row>
    <row r="3058" spans="3:6" x14ac:dyDescent="0.25">
      <c r="C3058" s="4"/>
      <c r="D3058" s="4"/>
      <c r="E3058" s="4"/>
      <c r="F3058" s="4"/>
    </row>
    <row r="3059" spans="3:6" x14ac:dyDescent="0.25">
      <c r="C3059" s="4"/>
      <c r="D3059" s="4"/>
      <c r="E3059" s="4"/>
      <c r="F3059" s="4"/>
    </row>
    <row r="3060" spans="3:6" x14ac:dyDescent="0.25">
      <c r="C3060" s="4"/>
      <c r="D3060" s="4"/>
      <c r="E3060" s="4"/>
      <c r="F3060" s="4"/>
    </row>
    <row r="3061" spans="3:6" x14ac:dyDescent="0.25">
      <c r="C3061" s="4"/>
      <c r="D3061" s="4"/>
      <c r="E3061" s="4"/>
      <c r="F3061" s="4"/>
    </row>
    <row r="3062" spans="3:6" x14ac:dyDescent="0.25">
      <c r="C3062" s="4"/>
      <c r="D3062" s="4"/>
      <c r="E3062" s="4"/>
      <c r="F3062" s="4"/>
    </row>
    <row r="3063" spans="3:6" x14ac:dyDescent="0.25">
      <c r="C3063" s="4"/>
      <c r="D3063" s="4"/>
      <c r="E3063" s="4"/>
      <c r="F3063" s="4"/>
    </row>
    <row r="3064" spans="3:6" x14ac:dyDescent="0.25">
      <c r="C3064" s="4"/>
      <c r="D3064" s="4"/>
      <c r="E3064" s="4"/>
      <c r="F3064" s="4"/>
    </row>
    <row r="3065" spans="3:6" x14ac:dyDescent="0.25">
      <c r="C3065" s="4"/>
      <c r="D3065" s="4"/>
      <c r="E3065" s="4"/>
      <c r="F3065" s="4"/>
    </row>
    <row r="3066" spans="3:6" x14ac:dyDescent="0.25">
      <c r="C3066" s="4"/>
      <c r="D3066" s="4"/>
      <c r="E3066" s="4"/>
      <c r="F3066" s="4"/>
    </row>
    <row r="3067" spans="3:6" x14ac:dyDescent="0.25">
      <c r="C3067" s="4"/>
      <c r="D3067" s="4"/>
      <c r="E3067" s="4"/>
      <c r="F3067" s="4"/>
    </row>
    <row r="3068" spans="3:6" x14ac:dyDescent="0.25">
      <c r="C3068" s="4"/>
      <c r="D3068" s="4"/>
      <c r="E3068" s="4"/>
      <c r="F3068" s="4"/>
    </row>
    <row r="3069" spans="3:6" x14ac:dyDescent="0.25">
      <c r="C3069" s="4"/>
      <c r="D3069" s="4"/>
      <c r="E3069" s="4"/>
      <c r="F3069" s="4"/>
    </row>
    <row r="3070" spans="3:6" x14ac:dyDescent="0.25">
      <c r="C3070" s="4"/>
      <c r="D3070" s="4"/>
      <c r="E3070" s="4"/>
      <c r="F3070" s="4"/>
    </row>
    <row r="3071" spans="3:6" x14ac:dyDescent="0.25">
      <c r="C3071" s="4"/>
      <c r="D3071" s="4"/>
      <c r="E3071" s="4"/>
      <c r="F3071" s="4"/>
    </row>
    <row r="3072" spans="3:6" x14ac:dyDescent="0.25">
      <c r="C3072" s="4"/>
      <c r="D3072" s="4"/>
      <c r="E3072" s="4"/>
      <c r="F3072" s="4"/>
    </row>
    <row r="3073" spans="3:6" x14ac:dyDescent="0.25">
      <c r="C3073" s="4"/>
      <c r="D3073" s="4"/>
      <c r="E3073" s="4"/>
      <c r="F3073" s="4"/>
    </row>
    <row r="3074" spans="3:6" x14ac:dyDescent="0.25">
      <c r="C3074" s="4"/>
      <c r="D3074" s="4"/>
      <c r="E3074" s="4"/>
      <c r="F3074" s="4"/>
    </row>
    <row r="3075" spans="3:6" x14ac:dyDescent="0.25">
      <c r="C3075" s="4"/>
      <c r="D3075" s="4"/>
      <c r="E3075" s="4"/>
      <c r="F3075" s="4"/>
    </row>
    <row r="3076" spans="3:6" x14ac:dyDescent="0.25">
      <c r="C3076" s="4"/>
      <c r="D3076" s="4"/>
      <c r="E3076" s="4"/>
      <c r="F3076" s="4"/>
    </row>
    <row r="3077" spans="3:6" x14ac:dyDescent="0.25">
      <c r="C3077" s="4"/>
      <c r="D3077" s="4"/>
      <c r="E3077" s="4"/>
      <c r="F3077" s="4"/>
    </row>
    <row r="3078" spans="3:6" x14ac:dyDescent="0.25">
      <c r="C3078" s="4"/>
      <c r="D3078" s="4"/>
      <c r="E3078" s="4"/>
      <c r="F3078" s="4"/>
    </row>
    <row r="3079" spans="3:6" x14ac:dyDescent="0.25">
      <c r="C3079" s="4"/>
      <c r="D3079" s="4"/>
      <c r="E3079" s="4"/>
      <c r="F3079" s="4"/>
    </row>
    <row r="3080" spans="3:6" x14ac:dyDescent="0.25">
      <c r="C3080" s="4"/>
      <c r="D3080" s="4"/>
      <c r="E3080" s="4"/>
      <c r="F3080" s="4"/>
    </row>
    <row r="3081" spans="3:6" x14ac:dyDescent="0.25">
      <c r="C3081" s="4"/>
      <c r="D3081" s="4"/>
      <c r="E3081" s="4"/>
      <c r="F3081" s="4"/>
    </row>
    <row r="3082" spans="3:6" x14ac:dyDescent="0.25">
      <c r="C3082" s="4"/>
      <c r="D3082" s="4"/>
      <c r="E3082" s="4"/>
      <c r="F3082" s="4"/>
    </row>
    <row r="3083" spans="3:6" x14ac:dyDescent="0.25">
      <c r="C3083" s="4"/>
      <c r="D3083" s="4"/>
      <c r="E3083" s="4"/>
      <c r="F3083" s="4"/>
    </row>
    <row r="3084" spans="3:6" x14ac:dyDescent="0.25">
      <c r="C3084" s="4"/>
      <c r="D3084" s="4"/>
      <c r="E3084" s="4"/>
      <c r="F3084" s="4"/>
    </row>
    <row r="3085" spans="3:6" x14ac:dyDescent="0.25">
      <c r="C3085" s="4"/>
      <c r="D3085" s="4"/>
      <c r="E3085" s="4"/>
      <c r="F3085" s="4"/>
    </row>
    <row r="3086" spans="3:6" x14ac:dyDescent="0.25">
      <c r="C3086" s="4"/>
      <c r="D3086" s="4"/>
      <c r="E3086" s="4"/>
      <c r="F3086" s="4"/>
    </row>
    <row r="3087" spans="3:6" x14ac:dyDescent="0.25">
      <c r="C3087" s="4"/>
      <c r="D3087" s="4"/>
      <c r="E3087" s="4"/>
      <c r="F3087" s="4"/>
    </row>
    <row r="3088" spans="3:6" x14ac:dyDescent="0.25">
      <c r="C3088" s="4"/>
      <c r="D3088" s="4"/>
      <c r="E3088" s="4"/>
      <c r="F3088" s="4"/>
    </row>
    <row r="3089" spans="3:6" x14ac:dyDescent="0.25">
      <c r="C3089" s="4"/>
      <c r="D3089" s="4"/>
      <c r="E3089" s="4"/>
      <c r="F3089" s="4"/>
    </row>
    <row r="3090" spans="3:6" x14ac:dyDescent="0.25">
      <c r="C3090" s="4"/>
      <c r="D3090" s="4"/>
      <c r="E3090" s="4"/>
      <c r="F3090" s="4"/>
    </row>
    <row r="3091" spans="3:6" x14ac:dyDescent="0.25">
      <c r="C3091" s="4"/>
      <c r="D3091" s="4"/>
      <c r="E3091" s="4"/>
      <c r="F3091" s="4"/>
    </row>
    <row r="3092" spans="3:6" x14ac:dyDescent="0.25">
      <c r="C3092" s="4"/>
      <c r="D3092" s="4"/>
      <c r="E3092" s="4"/>
      <c r="F3092" s="4"/>
    </row>
    <row r="3093" spans="3:6" x14ac:dyDescent="0.25">
      <c r="C3093" s="4"/>
      <c r="D3093" s="4"/>
      <c r="E3093" s="4"/>
      <c r="F3093" s="4"/>
    </row>
    <row r="3094" spans="3:6" x14ac:dyDescent="0.25">
      <c r="C3094" s="4"/>
      <c r="D3094" s="4"/>
      <c r="E3094" s="4"/>
      <c r="F3094" s="4"/>
    </row>
    <row r="3095" spans="3:6" x14ac:dyDescent="0.25">
      <c r="C3095" s="4"/>
      <c r="D3095" s="4"/>
      <c r="E3095" s="4"/>
      <c r="F3095" s="4"/>
    </row>
    <row r="3096" spans="3:6" x14ac:dyDescent="0.25">
      <c r="C3096" s="4"/>
      <c r="D3096" s="4"/>
      <c r="E3096" s="4"/>
      <c r="F3096" s="4"/>
    </row>
    <row r="3097" spans="3:6" x14ac:dyDescent="0.25">
      <c r="C3097" s="4"/>
      <c r="D3097" s="4"/>
      <c r="E3097" s="4"/>
      <c r="F3097" s="4"/>
    </row>
    <row r="3098" spans="3:6" x14ac:dyDescent="0.25">
      <c r="C3098" s="4"/>
      <c r="D3098" s="4"/>
      <c r="E3098" s="4"/>
      <c r="F3098" s="4"/>
    </row>
    <row r="3099" spans="3:6" x14ac:dyDescent="0.25">
      <c r="C3099" s="4"/>
      <c r="D3099" s="4"/>
      <c r="E3099" s="4"/>
      <c r="F3099" s="4"/>
    </row>
    <row r="3100" spans="3:6" x14ac:dyDescent="0.25">
      <c r="C3100" s="4"/>
      <c r="D3100" s="4"/>
      <c r="E3100" s="4"/>
      <c r="F3100" s="4"/>
    </row>
    <row r="3101" spans="3:6" x14ac:dyDescent="0.25">
      <c r="C3101" s="4"/>
      <c r="D3101" s="4"/>
      <c r="E3101" s="4"/>
      <c r="F3101" s="4"/>
    </row>
    <row r="3102" spans="3:6" x14ac:dyDescent="0.25">
      <c r="C3102" s="4"/>
      <c r="D3102" s="4"/>
      <c r="E3102" s="4"/>
      <c r="F3102" s="4"/>
    </row>
    <row r="3103" spans="3:6" x14ac:dyDescent="0.25">
      <c r="C3103" s="4"/>
      <c r="D3103" s="4"/>
      <c r="E3103" s="4"/>
      <c r="F3103" s="4"/>
    </row>
    <row r="3104" spans="3:6" x14ac:dyDescent="0.25">
      <c r="C3104" s="4"/>
      <c r="D3104" s="4"/>
      <c r="E3104" s="4"/>
      <c r="F3104" s="4"/>
    </row>
    <row r="3105" spans="3:6" x14ac:dyDescent="0.25">
      <c r="C3105" s="4"/>
      <c r="D3105" s="4"/>
      <c r="E3105" s="4"/>
      <c r="F3105" s="4"/>
    </row>
    <row r="3106" spans="3:6" x14ac:dyDescent="0.25">
      <c r="C3106" s="4"/>
      <c r="D3106" s="4"/>
      <c r="E3106" s="4"/>
      <c r="F3106" s="4"/>
    </row>
    <row r="3107" spans="3:6" x14ac:dyDescent="0.25">
      <c r="C3107" s="4"/>
      <c r="D3107" s="4"/>
      <c r="E3107" s="4"/>
      <c r="F3107" s="4"/>
    </row>
    <row r="3108" spans="3:6" x14ac:dyDescent="0.25">
      <c r="C3108" s="4"/>
      <c r="D3108" s="4"/>
      <c r="E3108" s="4"/>
      <c r="F3108" s="4"/>
    </row>
    <row r="3109" spans="3:6" x14ac:dyDescent="0.25">
      <c r="C3109" s="4"/>
      <c r="D3109" s="4"/>
      <c r="E3109" s="4"/>
      <c r="F3109" s="4"/>
    </row>
    <row r="3110" spans="3:6" x14ac:dyDescent="0.25">
      <c r="C3110" s="4"/>
      <c r="D3110" s="4"/>
      <c r="E3110" s="4"/>
      <c r="F3110" s="4"/>
    </row>
    <row r="3111" spans="3:6" x14ac:dyDescent="0.25">
      <c r="C3111" s="4"/>
      <c r="D3111" s="4"/>
      <c r="E3111" s="4"/>
      <c r="F3111" s="4"/>
    </row>
    <row r="3112" spans="3:6" x14ac:dyDescent="0.25">
      <c r="C3112" s="4"/>
      <c r="D3112" s="4"/>
      <c r="E3112" s="4"/>
      <c r="F3112" s="4"/>
    </row>
    <row r="3113" spans="3:6" x14ac:dyDescent="0.25">
      <c r="C3113" s="4"/>
      <c r="D3113" s="4"/>
      <c r="E3113" s="4"/>
      <c r="F3113" s="4"/>
    </row>
    <row r="3114" spans="3:6" x14ac:dyDescent="0.25">
      <c r="C3114" s="4"/>
      <c r="D3114" s="4"/>
      <c r="E3114" s="4"/>
      <c r="F3114" s="4"/>
    </row>
    <row r="3115" spans="3:6" x14ac:dyDescent="0.25">
      <c r="C3115" s="4"/>
      <c r="D3115" s="4"/>
      <c r="E3115" s="4"/>
      <c r="F3115" s="4"/>
    </row>
    <row r="3116" spans="3:6" x14ac:dyDescent="0.25">
      <c r="C3116" s="4"/>
      <c r="D3116" s="4"/>
      <c r="E3116" s="4"/>
      <c r="F3116" s="4"/>
    </row>
    <row r="3117" spans="3:6" x14ac:dyDescent="0.25">
      <c r="C3117" s="4"/>
      <c r="D3117" s="4"/>
      <c r="E3117" s="4"/>
      <c r="F3117" s="4"/>
    </row>
    <row r="3118" spans="3:6" x14ac:dyDescent="0.25">
      <c r="C3118" s="4"/>
      <c r="D3118" s="4"/>
      <c r="E3118" s="4"/>
      <c r="F3118" s="4"/>
    </row>
    <row r="3119" spans="3:6" x14ac:dyDescent="0.25">
      <c r="C3119" s="4"/>
      <c r="D3119" s="4"/>
      <c r="E3119" s="4"/>
      <c r="F3119" s="4"/>
    </row>
    <row r="3120" spans="3:6" x14ac:dyDescent="0.25">
      <c r="C3120" s="4"/>
      <c r="D3120" s="4"/>
      <c r="E3120" s="4"/>
      <c r="F3120" s="4"/>
    </row>
    <row r="3121" spans="3:6" x14ac:dyDescent="0.25">
      <c r="C3121" s="4"/>
      <c r="D3121" s="4"/>
      <c r="E3121" s="4"/>
      <c r="F3121" s="4"/>
    </row>
    <row r="3122" spans="3:6" x14ac:dyDescent="0.25">
      <c r="C3122" s="4"/>
      <c r="D3122" s="4"/>
      <c r="E3122" s="4"/>
      <c r="F3122" s="4"/>
    </row>
    <row r="3123" spans="3:6" x14ac:dyDescent="0.25">
      <c r="C3123" s="4"/>
      <c r="D3123" s="4"/>
      <c r="E3123" s="4"/>
      <c r="F3123" s="4"/>
    </row>
    <row r="3124" spans="3:6" x14ac:dyDescent="0.25">
      <c r="C3124" s="4"/>
      <c r="D3124" s="4"/>
      <c r="E3124" s="4"/>
      <c r="F3124" s="4"/>
    </row>
    <row r="3125" spans="3:6" x14ac:dyDescent="0.25">
      <c r="C3125" s="4"/>
      <c r="D3125" s="4"/>
      <c r="E3125" s="4"/>
      <c r="F3125" s="4"/>
    </row>
    <row r="3126" spans="3:6" x14ac:dyDescent="0.25">
      <c r="C3126" s="4"/>
      <c r="D3126" s="4"/>
      <c r="E3126" s="4"/>
      <c r="F3126" s="4"/>
    </row>
    <row r="3127" spans="3:6" x14ac:dyDescent="0.25">
      <c r="C3127" s="4"/>
      <c r="D3127" s="4"/>
      <c r="E3127" s="4"/>
      <c r="F3127" s="4"/>
    </row>
    <row r="3128" spans="3:6" x14ac:dyDescent="0.25">
      <c r="C3128" s="4"/>
      <c r="D3128" s="4"/>
      <c r="E3128" s="4"/>
      <c r="F3128" s="4"/>
    </row>
    <row r="3129" spans="3:6" x14ac:dyDescent="0.25">
      <c r="C3129" s="4"/>
      <c r="D3129" s="4"/>
      <c r="E3129" s="4"/>
      <c r="F3129" s="4"/>
    </row>
    <row r="3130" spans="3:6" x14ac:dyDescent="0.25">
      <c r="C3130" s="4"/>
      <c r="D3130" s="4"/>
      <c r="E3130" s="4"/>
      <c r="F3130" s="4"/>
    </row>
    <row r="3131" spans="3:6" x14ac:dyDescent="0.25">
      <c r="C3131" s="4"/>
      <c r="D3131" s="4"/>
      <c r="E3131" s="4"/>
      <c r="F3131" s="4"/>
    </row>
    <row r="3132" spans="3:6" x14ac:dyDescent="0.25">
      <c r="C3132" s="4"/>
      <c r="D3132" s="4"/>
      <c r="E3132" s="4"/>
      <c r="F3132" s="4"/>
    </row>
    <row r="3133" spans="3:6" x14ac:dyDescent="0.25">
      <c r="C3133" s="4"/>
      <c r="D3133" s="4"/>
      <c r="E3133" s="4"/>
      <c r="F3133" s="4"/>
    </row>
    <row r="3134" spans="3:6" x14ac:dyDescent="0.25">
      <c r="C3134" s="4"/>
      <c r="D3134" s="4"/>
      <c r="E3134" s="4"/>
      <c r="F3134" s="4"/>
    </row>
    <row r="3135" spans="3:6" x14ac:dyDescent="0.25">
      <c r="C3135" s="4"/>
      <c r="D3135" s="4"/>
      <c r="E3135" s="4"/>
      <c r="F3135" s="4"/>
    </row>
    <row r="3136" spans="3:6" x14ac:dyDescent="0.25">
      <c r="C3136" s="4"/>
      <c r="D3136" s="4"/>
      <c r="E3136" s="4"/>
      <c r="F3136" s="4"/>
    </row>
    <row r="3137" spans="3:6" x14ac:dyDescent="0.25">
      <c r="C3137" s="4"/>
      <c r="D3137" s="4"/>
      <c r="E3137" s="4"/>
      <c r="F3137" s="4"/>
    </row>
    <row r="3138" spans="3:6" x14ac:dyDescent="0.25">
      <c r="C3138" s="4"/>
      <c r="D3138" s="4"/>
      <c r="E3138" s="4"/>
      <c r="F3138" s="4"/>
    </row>
    <row r="3139" spans="3:6" x14ac:dyDescent="0.25">
      <c r="C3139" s="4"/>
      <c r="D3139" s="4"/>
      <c r="E3139" s="4"/>
      <c r="F3139" s="4"/>
    </row>
    <row r="3140" spans="3:6" x14ac:dyDescent="0.25">
      <c r="C3140" s="4"/>
      <c r="D3140" s="4"/>
      <c r="E3140" s="4"/>
      <c r="F3140" s="4"/>
    </row>
    <row r="3141" spans="3:6" x14ac:dyDescent="0.25">
      <c r="C3141" s="4"/>
      <c r="D3141" s="4"/>
      <c r="E3141" s="4"/>
      <c r="F3141" s="4"/>
    </row>
    <row r="3142" spans="3:6" x14ac:dyDescent="0.25">
      <c r="C3142" s="4"/>
      <c r="D3142" s="4"/>
      <c r="E3142" s="4"/>
      <c r="F3142" s="4"/>
    </row>
    <row r="3143" spans="3:6" x14ac:dyDescent="0.25">
      <c r="C3143" s="4"/>
      <c r="D3143" s="4"/>
      <c r="E3143" s="4"/>
      <c r="F3143" s="4"/>
    </row>
    <row r="3144" spans="3:6" x14ac:dyDescent="0.25">
      <c r="C3144" s="4"/>
      <c r="D3144" s="4"/>
      <c r="E3144" s="4"/>
      <c r="F3144" s="4"/>
    </row>
    <row r="3145" spans="3:6" x14ac:dyDescent="0.25">
      <c r="C3145" s="4"/>
      <c r="D3145" s="4"/>
      <c r="E3145" s="4"/>
      <c r="F3145" s="4"/>
    </row>
    <row r="3146" spans="3:6" x14ac:dyDescent="0.25">
      <c r="C3146" s="4"/>
      <c r="D3146" s="4"/>
      <c r="E3146" s="4"/>
      <c r="F3146" s="4"/>
    </row>
    <row r="3147" spans="3:6" x14ac:dyDescent="0.25">
      <c r="C3147" s="4"/>
      <c r="D3147" s="4"/>
      <c r="E3147" s="4"/>
      <c r="F3147" s="4"/>
    </row>
    <row r="3148" spans="3:6" x14ac:dyDescent="0.25">
      <c r="C3148" s="4"/>
      <c r="D3148" s="4"/>
      <c r="E3148" s="4"/>
      <c r="F3148" s="4"/>
    </row>
    <row r="3149" spans="3:6" x14ac:dyDescent="0.25">
      <c r="C3149" s="4"/>
      <c r="D3149" s="4"/>
      <c r="E3149" s="4"/>
      <c r="F3149" s="4"/>
    </row>
    <row r="3150" spans="3:6" x14ac:dyDescent="0.25">
      <c r="C3150" s="4"/>
      <c r="D3150" s="4"/>
      <c r="E3150" s="4"/>
      <c r="F3150" s="4"/>
    </row>
    <row r="3151" spans="3:6" x14ac:dyDescent="0.25">
      <c r="C3151" s="4"/>
      <c r="D3151" s="4"/>
      <c r="E3151" s="4"/>
      <c r="F3151" s="4"/>
    </row>
    <row r="3152" spans="3:6" x14ac:dyDescent="0.25">
      <c r="C3152" s="4"/>
      <c r="D3152" s="4"/>
      <c r="E3152" s="4"/>
      <c r="F3152" s="4"/>
    </row>
    <row r="3153" spans="3:6" x14ac:dyDescent="0.25">
      <c r="C3153" s="4"/>
      <c r="D3153" s="4"/>
      <c r="E3153" s="4"/>
      <c r="F3153" s="4"/>
    </row>
    <row r="3154" spans="3:6" x14ac:dyDescent="0.25">
      <c r="C3154" s="4"/>
      <c r="D3154" s="4"/>
      <c r="E3154" s="4"/>
      <c r="F3154" s="4"/>
    </row>
    <row r="3155" spans="3:6" x14ac:dyDescent="0.25">
      <c r="C3155" s="4"/>
      <c r="D3155" s="4"/>
      <c r="E3155" s="4"/>
      <c r="F3155" s="4"/>
    </row>
    <row r="3156" spans="3:6" x14ac:dyDescent="0.25">
      <c r="C3156" s="4"/>
      <c r="D3156" s="4"/>
      <c r="E3156" s="4"/>
      <c r="F3156" s="4"/>
    </row>
    <row r="3157" spans="3:6" x14ac:dyDescent="0.25">
      <c r="C3157" s="4"/>
      <c r="D3157" s="4"/>
      <c r="E3157" s="4"/>
      <c r="F3157" s="4"/>
    </row>
    <row r="3158" spans="3:6" x14ac:dyDescent="0.25">
      <c r="C3158" s="4"/>
      <c r="D3158" s="4"/>
      <c r="E3158" s="4"/>
      <c r="F3158" s="4"/>
    </row>
    <row r="3159" spans="3:6" x14ac:dyDescent="0.25">
      <c r="C3159" s="4"/>
      <c r="D3159" s="4"/>
      <c r="E3159" s="4"/>
      <c r="F3159" s="4"/>
    </row>
    <row r="3160" spans="3:6" x14ac:dyDescent="0.25">
      <c r="C3160" s="4"/>
      <c r="D3160" s="4"/>
      <c r="E3160" s="4"/>
      <c r="F3160" s="4"/>
    </row>
    <row r="3161" spans="3:6" x14ac:dyDescent="0.25">
      <c r="C3161" s="4"/>
      <c r="D3161" s="4"/>
      <c r="E3161" s="4"/>
      <c r="F3161" s="4"/>
    </row>
    <row r="3162" spans="3:6" x14ac:dyDescent="0.25">
      <c r="C3162" s="4"/>
      <c r="D3162" s="4"/>
      <c r="E3162" s="4"/>
      <c r="F3162" s="4"/>
    </row>
    <row r="3163" spans="3:6" x14ac:dyDescent="0.25">
      <c r="C3163" s="4"/>
      <c r="D3163" s="4"/>
      <c r="E3163" s="4"/>
      <c r="F3163" s="4"/>
    </row>
    <row r="3164" spans="3:6" x14ac:dyDescent="0.25">
      <c r="C3164" s="4"/>
      <c r="D3164" s="4"/>
      <c r="E3164" s="4"/>
      <c r="F3164" s="4"/>
    </row>
    <row r="3165" spans="3:6" x14ac:dyDescent="0.25">
      <c r="C3165" s="4"/>
      <c r="D3165" s="4"/>
      <c r="E3165" s="4"/>
      <c r="F3165" s="4"/>
    </row>
    <row r="3166" spans="3:6" x14ac:dyDescent="0.25">
      <c r="C3166" s="4"/>
      <c r="D3166" s="4"/>
      <c r="E3166" s="4"/>
      <c r="F3166" s="4"/>
    </row>
    <row r="3167" spans="3:6" x14ac:dyDescent="0.25">
      <c r="C3167" s="4"/>
      <c r="D3167" s="4"/>
      <c r="E3167" s="4"/>
      <c r="F3167" s="4"/>
    </row>
    <row r="3168" spans="3:6" x14ac:dyDescent="0.25">
      <c r="C3168" s="4"/>
      <c r="D3168" s="4"/>
      <c r="E3168" s="4"/>
      <c r="F3168" s="4"/>
    </row>
    <row r="3169" spans="3:6" x14ac:dyDescent="0.25">
      <c r="C3169" s="4"/>
      <c r="D3169" s="4"/>
      <c r="E3169" s="4"/>
      <c r="F3169" s="4"/>
    </row>
    <row r="3170" spans="3:6" x14ac:dyDescent="0.25">
      <c r="C3170" s="4"/>
      <c r="D3170" s="4"/>
      <c r="E3170" s="4"/>
      <c r="F3170" s="4"/>
    </row>
    <row r="3171" spans="3:6" x14ac:dyDescent="0.25">
      <c r="C3171" s="4"/>
      <c r="D3171" s="4"/>
      <c r="E3171" s="4"/>
      <c r="F3171" s="4"/>
    </row>
    <row r="3172" spans="3:6" x14ac:dyDescent="0.25">
      <c r="C3172" s="4"/>
      <c r="D3172" s="4"/>
      <c r="E3172" s="4"/>
      <c r="F3172" s="4"/>
    </row>
    <row r="3173" spans="3:6" x14ac:dyDescent="0.25">
      <c r="C3173" s="4"/>
      <c r="D3173" s="4"/>
      <c r="E3173" s="4"/>
      <c r="F3173" s="4"/>
    </row>
    <row r="3174" spans="3:6" x14ac:dyDescent="0.25">
      <c r="C3174" s="4"/>
      <c r="D3174" s="4"/>
      <c r="E3174" s="4"/>
      <c r="F3174" s="4"/>
    </row>
    <row r="3175" spans="3:6" x14ac:dyDescent="0.25">
      <c r="C3175" s="4"/>
      <c r="D3175" s="4"/>
      <c r="E3175" s="4"/>
      <c r="F3175" s="4"/>
    </row>
    <row r="3176" spans="3:6" x14ac:dyDescent="0.25">
      <c r="C3176" s="4"/>
      <c r="D3176" s="4"/>
      <c r="E3176" s="4"/>
      <c r="F3176" s="4"/>
    </row>
    <row r="3177" spans="3:6" x14ac:dyDescent="0.25">
      <c r="C3177" s="4"/>
      <c r="D3177" s="4"/>
      <c r="E3177" s="4"/>
      <c r="F3177" s="4"/>
    </row>
    <row r="3178" spans="3:6" x14ac:dyDescent="0.25">
      <c r="C3178" s="4"/>
      <c r="D3178" s="4"/>
      <c r="E3178" s="4"/>
      <c r="F3178" s="4"/>
    </row>
    <row r="3179" spans="3:6" x14ac:dyDescent="0.25">
      <c r="C3179" s="4"/>
      <c r="D3179" s="4"/>
      <c r="E3179" s="4"/>
      <c r="F3179" s="4"/>
    </row>
    <row r="3180" spans="3:6" x14ac:dyDescent="0.25">
      <c r="C3180" s="4"/>
      <c r="D3180" s="4"/>
      <c r="E3180" s="4"/>
      <c r="F3180" s="4"/>
    </row>
    <row r="3181" spans="3:6" x14ac:dyDescent="0.25">
      <c r="C3181" s="4"/>
      <c r="D3181" s="4"/>
      <c r="E3181" s="4"/>
      <c r="F3181" s="4"/>
    </row>
    <row r="3182" spans="3:6" x14ac:dyDescent="0.25">
      <c r="C3182" s="4"/>
      <c r="D3182" s="4"/>
      <c r="E3182" s="4"/>
      <c r="F3182" s="4"/>
    </row>
    <row r="3183" spans="3:6" x14ac:dyDescent="0.25">
      <c r="C3183" s="4"/>
      <c r="D3183" s="4"/>
      <c r="E3183" s="4"/>
      <c r="F3183" s="4"/>
    </row>
    <row r="3184" spans="3:6" x14ac:dyDescent="0.25">
      <c r="C3184" s="4"/>
      <c r="D3184" s="4"/>
      <c r="E3184" s="4"/>
      <c r="F3184" s="4"/>
    </row>
    <row r="3185" spans="3:6" x14ac:dyDescent="0.25">
      <c r="C3185" s="4"/>
      <c r="D3185" s="4"/>
      <c r="E3185" s="4"/>
      <c r="F3185" s="4"/>
    </row>
    <row r="3186" spans="3:6" x14ac:dyDescent="0.25">
      <c r="C3186" s="4"/>
      <c r="D3186" s="4"/>
      <c r="E3186" s="4"/>
      <c r="F3186" s="4"/>
    </row>
    <row r="3187" spans="3:6" x14ac:dyDescent="0.25">
      <c r="C3187" s="4"/>
      <c r="D3187" s="4"/>
      <c r="E3187" s="4"/>
      <c r="F3187" s="4"/>
    </row>
    <row r="3188" spans="3:6" x14ac:dyDescent="0.25">
      <c r="C3188" s="4"/>
      <c r="D3188" s="4"/>
      <c r="E3188" s="4"/>
      <c r="F3188" s="4"/>
    </row>
    <row r="3189" spans="3:6" x14ac:dyDescent="0.25">
      <c r="C3189" s="4"/>
      <c r="D3189" s="4"/>
      <c r="E3189" s="4"/>
      <c r="F3189" s="4"/>
    </row>
    <row r="3190" spans="3:6" x14ac:dyDescent="0.25">
      <c r="C3190" s="4"/>
      <c r="D3190" s="4"/>
      <c r="E3190" s="4"/>
      <c r="F3190" s="4"/>
    </row>
    <row r="3191" spans="3:6" x14ac:dyDescent="0.25">
      <c r="C3191" s="4"/>
      <c r="D3191" s="4"/>
      <c r="E3191" s="4"/>
      <c r="F3191" s="4"/>
    </row>
    <row r="3192" spans="3:6" x14ac:dyDescent="0.25">
      <c r="C3192" s="4"/>
      <c r="D3192" s="4"/>
      <c r="E3192" s="4"/>
      <c r="F3192" s="4"/>
    </row>
    <row r="3193" spans="3:6" x14ac:dyDescent="0.25">
      <c r="C3193" s="4"/>
      <c r="D3193" s="4"/>
      <c r="E3193" s="4"/>
      <c r="F3193" s="4"/>
    </row>
    <row r="3194" spans="3:6" x14ac:dyDescent="0.25">
      <c r="C3194" s="4"/>
      <c r="D3194" s="4"/>
      <c r="E3194" s="4"/>
      <c r="F3194" s="4"/>
    </row>
    <row r="3195" spans="3:6" x14ac:dyDescent="0.25">
      <c r="C3195" s="4"/>
      <c r="D3195" s="4"/>
      <c r="E3195" s="4"/>
      <c r="F3195" s="4"/>
    </row>
    <row r="3196" spans="3:6" x14ac:dyDescent="0.25">
      <c r="C3196" s="4"/>
      <c r="D3196" s="4"/>
      <c r="E3196" s="4"/>
      <c r="F3196" s="4"/>
    </row>
    <row r="3197" spans="3:6" x14ac:dyDescent="0.25">
      <c r="C3197" s="4"/>
      <c r="D3197" s="4"/>
      <c r="E3197" s="4"/>
      <c r="F3197" s="4"/>
    </row>
    <row r="3198" spans="3:6" x14ac:dyDescent="0.25">
      <c r="C3198" s="4"/>
      <c r="D3198" s="4"/>
      <c r="E3198" s="4"/>
      <c r="F3198" s="4"/>
    </row>
    <row r="3199" spans="3:6" x14ac:dyDescent="0.25">
      <c r="C3199" s="4"/>
      <c r="D3199" s="4"/>
      <c r="E3199" s="4"/>
      <c r="F3199" s="4"/>
    </row>
    <row r="3200" spans="3:6" x14ac:dyDescent="0.25">
      <c r="C3200" s="4"/>
      <c r="D3200" s="4"/>
      <c r="E3200" s="4"/>
      <c r="F3200" s="4"/>
    </row>
    <row r="3201" spans="3:6" x14ac:dyDescent="0.25">
      <c r="C3201" s="4"/>
      <c r="D3201" s="4"/>
      <c r="E3201" s="4"/>
      <c r="F3201" s="4"/>
    </row>
    <row r="3202" spans="3:6" x14ac:dyDescent="0.25">
      <c r="C3202" s="4"/>
      <c r="D3202" s="4"/>
      <c r="E3202" s="4"/>
      <c r="F3202" s="4"/>
    </row>
    <row r="3203" spans="3:6" x14ac:dyDescent="0.25">
      <c r="C3203" s="4"/>
      <c r="D3203" s="4"/>
      <c r="E3203" s="4"/>
      <c r="F3203" s="4"/>
    </row>
    <row r="3204" spans="3:6" x14ac:dyDescent="0.25">
      <c r="C3204" s="4"/>
      <c r="D3204" s="4"/>
      <c r="E3204" s="4"/>
      <c r="F3204" s="4"/>
    </row>
    <row r="3205" spans="3:6" x14ac:dyDescent="0.25">
      <c r="C3205" s="4"/>
      <c r="D3205" s="4"/>
      <c r="E3205" s="4"/>
      <c r="F3205" s="4"/>
    </row>
    <row r="3206" spans="3:6" x14ac:dyDescent="0.25">
      <c r="C3206" s="4"/>
      <c r="D3206" s="4"/>
      <c r="E3206" s="4"/>
      <c r="F3206" s="4"/>
    </row>
    <row r="3207" spans="3:6" x14ac:dyDescent="0.25">
      <c r="C3207" s="4"/>
      <c r="D3207" s="4"/>
      <c r="E3207" s="4"/>
      <c r="F3207" s="4"/>
    </row>
    <row r="3208" spans="3:6" x14ac:dyDescent="0.25">
      <c r="C3208" s="4"/>
      <c r="D3208" s="4"/>
      <c r="E3208" s="4"/>
      <c r="F3208" s="4"/>
    </row>
    <row r="3209" spans="3:6" x14ac:dyDescent="0.25">
      <c r="C3209" s="4"/>
      <c r="D3209" s="4"/>
      <c r="E3209" s="4"/>
      <c r="F3209" s="4"/>
    </row>
    <row r="3210" spans="3:6" x14ac:dyDescent="0.25">
      <c r="C3210" s="4"/>
      <c r="D3210" s="4"/>
      <c r="E3210" s="4"/>
      <c r="F3210" s="4"/>
    </row>
    <row r="3211" spans="3:6" x14ac:dyDescent="0.25">
      <c r="C3211" s="4"/>
      <c r="D3211" s="4"/>
      <c r="E3211" s="4"/>
      <c r="F3211" s="4"/>
    </row>
    <row r="3212" spans="3:6" x14ac:dyDescent="0.25">
      <c r="C3212" s="4"/>
      <c r="D3212" s="4"/>
      <c r="E3212" s="4"/>
      <c r="F3212" s="4"/>
    </row>
    <row r="3213" spans="3:6" x14ac:dyDescent="0.25">
      <c r="C3213" s="4"/>
      <c r="D3213" s="4"/>
      <c r="E3213" s="4"/>
      <c r="F3213" s="4"/>
    </row>
    <row r="3214" spans="3:6" x14ac:dyDescent="0.25">
      <c r="C3214" s="4"/>
      <c r="D3214" s="4"/>
      <c r="E3214" s="4"/>
      <c r="F3214" s="4"/>
    </row>
    <row r="3215" spans="3:6" x14ac:dyDescent="0.25">
      <c r="C3215" s="4"/>
      <c r="D3215" s="4"/>
      <c r="E3215" s="4"/>
      <c r="F3215" s="4"/>
    </row>
    <row r="3216" spans="3:6" x14ac:dyDescent="0.25">
      <c r="C3216" s="4"/>
      <c r="D3216" s="4"/>
      <c r="E3216" s="4"/>
      <c r="F3216" s="4"/>
    </row>
    <row r="3217" spans="3:6" x14ac:dyDescent="0.25">
      <c r="C3217" s="4"/>
      <c r="D3217" s="4"/>
      <c r="E3217" s="4"/>
      <c r="F3217" s="4"/>
    </row>
    <row r="3218" spans="3:6" x14ac:dyDescent="0.25">
      <c r="C3218" s="4"/>
      <c r="D3218" s="4"/>
      <c r="E3218" s="4"/>
      <c r="F3218" s="4"/>
    </row>
    <row r="3219" spans="3:6" x14ac:dyDescent="0.25">
      <c r="C3219" s="4"/>
      <c r="D3219" s="4"/>
      <c r="E3219" s="4"/>
      <c r="F3219" s="4"/>
    </row>
    <row r="3220" spans="3:6" x14ac:dyDescent="0.25">
      <c r="C3220" s="4"/>
      <c r="D3220" s="4"/>
      <c r="E3220" s="4"/>
      <c r="F3220" s="4"/>
    </row>
    <row r="3221" spans="3:6" x14ac:dyDescent="0.25">
      <c r="C3221" s="4"/>
      <c r="D3221" s="4"/>
      <c r="E3221" s="4"/>
      <c r="F3221" s="4"/>
    </row>
    <row r="3222" spans="3:6" x14ac:dyDescent="0.25">
      <c r="C3222" s="4"/>
      <c r="D3222" s="4"/>
      <c r="E3222" s="4"/>
      <c r="F3222" s="4"/>
    </row>
    <row r="3223" spans="3:6" x14ac:dyDescent="0.25">
      <c r="C3223" s="4"/>
      <c r="D3223" s="4"/>
      <c r="E3223" s="4"/>
      <c r="F3223" s="4"/>
    </row>
    <row r="3224" spans="3:6" x14ac:dyDescent="0.25">
      <c r="C3224" s="4"/>
      <c r="D3224" s="4"/>
      <c r="E3224" s="4"/>
      <c r="F3224" s="4"/>
    </row>
    <row r="3225" spans="3:6" x14ac:dyDescent="0.25">
      <c r="C3225" s="4"/>
      <c r="D3225" s="4"/>
      <c r="E3225" s="4"/>
      <c r="F3225" s="4"/>
    </row>
    <row r="3226" spans="3:6" x14ac:dyDescent="0.25">
      <c r="C3226" s="4"/>
      <c r="D3226" s="4"/>
      <c r="E3226" s="4"/>
      <c r="F3226" s="4"/>
    </row>
    <row r="3227" spans="3:6" x14ac:dyDescent="0.25">
      <c r="C3227" s="4"/>
      <c r="D3227" s="4"/>
      <c r="E3227" s="4"/>
      <c r="F3227" s="4"/>
    </row>
    <row r="3228" spans="3:6" x14ac:dyDescent="0.25">
      <c r="C3228" s="4"/>
      <c r="D3228" s="4"/>
      <c r="E3228" s="4"/>
      <c r="F3228" s="4"/>
    </row>
    <row r="3229" spans="3:6" x14ac:dyDescent="0.25">
      <c r="C3229" s="4"/>
      <c r="D3229" s="4"/>
      <c r="E3229" s="4"/>
      <c r="F3229" s="4"/>
    </row>
    <row r="3230" spans="3:6" x14ac:dyDescent="0.25">
      <c r="C3230" s="4"/>
      <c r="D3230" s="4"/>
      <c r="E3230" s="4"/>
      <c r="F3230" s="4"/>
    </row>
    <row r="3231" spans="3:6" x14ac:dyDescent="0.25">
      <c r="C3231" s="4"/>
      <c r="D3231" s="4"/>
      <c r="E3231" s="4"/>
      <c r="F3231" s="4"/>
    </row>
    <row r="3232" spans="3:6" x14ac:dyDescent="0.25">
      <c r="C3232" s="4"/>
      <c r="D3232" s="4"/>
      <c r="E3232" s="4"/>
      <c r="F3232" s="4"/>
    </row>
    <row r="3233" spans="3:6" x14ac:dyDescent="0.25">
      <c r="C3233" s="4"/>
      <c r="D3233" s="4"/>
      <c r="E3233" s="4"/>
      <c r="F3233" s="4"/>
    </row>
    <row r="3234" spans="3:6" x14ac:dyDescent="0.25">
      <c r="C3234" s="4"/>
      <c r="D3234" s="4"/>
      <c r="E3234" s="4"/>
      <c r="F3234" s="4"/>
    </row>
    <row r="3235" spans="3:6" x14ac:dyDescent="0.25">
      <c r="C3235" s="4"/>
      <c r="D3235" s="4"/>
      <c r="E3235" s="4"/>
      <c r="F3235" s="4"/>
    </row>
    <row r="3236" spans="3:6" x14ac:dyDescent="0.25">
      <c r="C3236" s="4"/>
      <c r="D3236" s="4"/>
      <c r="E3236" s="4"/>
      <c r="F3236" s="4"/>
    </row>
    <row r="3237" spans="3:6" x14ac:dyDescent="0.25">
      <c r="C3237" s="4"/>
      <c r="D3237" s="4"/>
      <c r="E3237" s="4"/>
      <c r="F3237" s="4"/>
    </row>
    <row r="3238" spans="3:6" x14ac:dyDescent="0.25">
      <c r="C3238" s="4"/>
      <c r="D3238" s="4"/>
      <c r="E3238" s="4"/>
      <c r="F3238" s="4"/>
    </row>
    <row r="3239" spans="3:6" x14ac:dyDescent="0.25">
      <c r="C3239" s="4"/>
      <c r="D3239" s="4"/>
      <c r="E3239" s="4"/>
      <c r="F3239" s="4"/>
    </row>
    <row r="3240" spans="3:6" x14ac:dyDescent="0.25">
      <c r="C3240" s="4"/>
      <c r="D3240" s="4"/>
      <c r="E3240" s="4"/>
      <c r="F3240" s="4"/>
    </row>
    <row r="3241" spans="3:6" x14ac:dyDescent="0.25">
      <c r="C3241" s="4"/>
      <c r="D3241" s="4"/>
      <c r="E3241" s="4"/>
      <c r="F3241" s="4"/>
    </row>
    <row r="3242" spans="3:6" x14ac:dyDescent="0.25">
      <c r="C3242" s="4"/>
      <c r="D3242" s="4"/>
      <c r="E3242" s="4"/>
      <c r="F3242" s="4"/>
    </row>
    <row r="3243" spans="3:6" x14ac:dyDescent="0.25">
      <c r="C3243" s="4"/>
      <c r="D3243" s="4"/>
      <c r="E3243" s="4"/>
      <c r="F3243" s="4"/>
    </row>
    <row r="3244" spans="3:6" x14ac:dyDescent="0.25">
      <c r="C3244" s="4"/>
      <c r="D3244" s="4"/>
      <c r="E3244" s="4"/>
      <c r="F3244" s="4"/>
    </row>
    <row r="3245" spans="3:6" x14ac:dyDescent="0.25">
      <c r="C3245" s="4"/>
      <c r="D3245" s="4"/>
      <c r="E3245" s="4"/>
      <c r="F3245" s="4"/>
    </row>
    <row r="3246" spans="3:6" x14ac:dyDescent="0.25">
      <c r="C3246" s="4"/>
      <c r="D3246" s="4"/>
      <c r="E3246" s="4"/>
      <c r="F3246" s="4"/>
    </row>
    <row r="3247" spans="3:6" x14ac:dyDescent="0.25">
      <c r="C3247" s="4"/>
      <c r="D3247" s="4"/>
      <c r="E3247" s="4"/>
      <c r="F3247" s="4"/>
    </row>
    <row r="3248" spans="3:6" x14ac:dyDescent="0.25">
      <c r="C3248" s="4"/>
      <c r="D3248" s="4"/>
      <c r="E3248" s="4"/>
      <c r="F3248" s="4"/>
    </row>
    <row r="3249" spans="3:6" x14ac:dyDescent="0.25">
      <c r="C3249" s="4"/>
      <c r="D3249" s="4"/>
      <c r="E3249" s="4"/>
      <c r="F3249" s="4"/>
    </row>
    <row r="3250" spans="3:6" x14ac:dyDescent="0.25">
      <c r="C3250" s="4"/>
      <c r="D3250" s="4"/>
      <c r="E3250" s="4"/>
      <c r="F3250" s="4"/>
    </row>
    <row r="3251" spans="3:6" x14ac:dyDescent="0.25">
      <c r="C3251" s="4"/>
      <c r="D3251" s="4"/>
      <c r="E3251" s="4"/>
      <c r="F3251" s="4"/>
    </row>
    <row r="3252" spans="3:6" x14ac:dyDescent="0.25">
      <c r="C3252" s="4"/>
      <c r="D3252" s="4"/>
      <c r="E3252" s="4"/>
      <c r="F3252" s="4"/>
    </row>
    <row r="3253" spans="3:6" x14ac:dyDescent="0.25">
      <c r="C3253" s="4"/>
      <c r="D3253" s="4"/>
      <c r="E3253" s="4"/>
      <c r="F3253" s="4"/>
    </row>
    <row r="3254" spans="3:6" x14ac:dyDescent="0.25">
      <c r="C3254" s="4"/>
      <c r="D3254" s="4"/>
      <c r="E3254" s="4"/>
      <c r="F3254" s="4"/>
    </row>
    <row r="3255" spans="3:6" x14ac:dyDescent="0.25">
      <c r="C3255" s="4"/>
      <c r="D3255" s="4"/>
      <c r="E3255" s="4"/>
      <c r="F3255" s="4"/>
    </row>
    <row r="3256" spans="3:6" x14ac:dyDescent="0.25">
      <c r="C3256" s="4"/>
      <c r="D3256" s="4"/>
      <c r="E3256" s="4"/>
      <c r="F3256" s="4"/>
    </row>
    <row r="3257" spans="3:6" x14ac:dyDescent="0.25">
      <c r="C3257" s="4"/>
      <c r="D3257" s="4"/>
      <c r="E3257" s="4"/>
      <c r="F3257" s="4"/>
    </row>
    <row r="3258" spans="3:6" x14ac:dyDescent="0.25">
      <c r="C3258" s="4"/>
      <c r="D3258" s="4"/>
      <c r="E3258" s="4"/>
      <c r="F3258" s="4"/>
    </row>
    <row r="3259" spans="3:6" x14ac:dyDescent="0.25">
      <c r="C3259" s="4"/>
      <c r="D3259" s="4"/>
      <c r="E3259" s="4"/>
      <c r="F3259" s="4"/>
    </row>
    <row r="3260" spans="3:6" x14ac:dyDescent="0.25">
      <c r="C3260" s="4"/>
      <c r="D3260" s="4"/>
      <c r="E3260" s="4"/>
      <c r="F3260" s="4"/>
    </row>
    <row r="3261" spans="3:6" x14ac:dyDescent="0.25">
      <c r="C3261" s="4"/>
      <c r="D3261" s="4"/>
      <c r="E3261" s="4"/>
      <c r="F3261" s="4"/>
    </row>
    <row r="3262" spans="3:6" x14ac:dyDescent="0.25">
      <c r="C3262" s="4"/>
      <c r="D3262" s="4"/>
      <c r="E3262" s="4"/>
      <c r="F3262" s="4"/>
    </row>
    <row r="3263" spans="3:6" x14ac:dyDescent="0.25">
      <c r="C3263" s="4"/>
      <c r="D3263" s="4"/>
      <c r="E3263" s="4"/>
      <c r="F3263" s="4"/>
    </row>
    <row r="3264" spans="3:6" x14ac:dyDescent="0.25">
      <c r="C3264" s="4"/>
      <c r="D3264" s="4"/>
      <c r="E3264" s="4"/>
      <c r="F3264" s="4"/>
    </row>
    <row r="3265" spans="3:6" x14ac:dyDescent="0.25">
      <c r="C3265" s="4"/>
      <c r="D3265" s="4"/>
      <c r="E3265" s="4"/>
      <c r="F3265" s="4"/>
    </row>
    <row r="3266" spans="3:6" x14ac:dyDescent="0.25">
      <c r="C3266" s="4"/>
      <c r="D3266" s="4"/>
      <c r="E3266" s="4"/>
      <c r="F3266" s="4"/>
    </row>
    <row r="3267" spans="3:6" x14ac:dyDescent="0.25">
      <c r="C3267" s="4"/>
      <c r="D3267" s="4"/>
      <c r="E3267" s="4"/>
      <c r="F3267" s="4"/>
    </row>
    <row r="3268" spans="3:6" x14ac:dyDescent="0.25">
      <c r="C3268" s="4"/>
      <c r="D3268" s="4"/>
      <c r="E3268" s="4"/>
      <c r="F3268" s="4"/>
    </row>
    <row r="3269" spans="3:6" x14ac:dyDescent="0.25">
      <c r="C3269" s="4"/>
      <c r="D3269" s="4"/>
      <c r="E3269" s="4"/>
      <c r="F3269" s="4"/>
    </row>
    <row r="3270" spans="3:6" x14ac:dyDescent="0.25">
      <c r="C3270" s="4"/>
      <c r="D3270" s="4"/>
      <c r="E3270" s="4"/>
      <c r="F3270" s="4"/>
    </row>
    <row r="3271" spans="3:6" x14ac:dyDescent="0.25">
      <c r="C3271" s="4"/>
      <c r="D3271" s="4"/>
      <c r="E3271" s="4"/>
      <c r="F3271" s="4"/>
    </row>
    <row r="3272" spans="3:6" x14ac:dyDescent="0.25">
      <c r="C3272" s="4"/>
      <c r="D3272" s="4"/>
      <c r="E3272" s="4"/>
      <c r="F3272" s="4"/>
    </row>
    <row r="3273" spans="3:6" x14ac:dyDescent="0.25">
      <c r="C3273" s="4"/>
      <c r="D3273" s="4"/>
      <c r="E3273" s="4"/>
      <c r="F3273" s="4"/>
    </row>
    <row r="3274" spans="3:6" x14ac:dyDescent="0.25">
      <c r="C3274" s="4"/>
      <c r="D3274" s="4"/>
      <c r="E3274" s="4"/>
      <c r="F3274" s="4"/>
    </row>
    <row r="3275" spans="3:6" x14ac:dyDescent="0.25">
      <c r="C3275" s="4"/>
      <c r="D3275" s="4"/>
      <c r="E3275" s="4"/>
      <c r="F3275" s="4"/>
    </row>
    <row r="3276" spans="3:6" x14ac:dyDescent="0.25">
      <c r="C3276" s="4"/>
      <c r="D3276" s="4"/>
      <c r="E3276" s="4"/>
      <c r="F3276" s="4"/>
    </row>
    <row r="3277" spans="3:6" x14ac:dyDescent="0.25">
      <c r="C3277" s="4"/>
      <c r="D3277" s="4"/>
      <c r="E3277" s="4"/>
      <c r="F3277" s="4"/>
    </row>
    <row r="3278" spans="3:6" x14ac:dyDescent="0.25">
      <c r="C3278" s="4"/>
      <c r="D3278" s="4"/>
      <c r="E3278" s="4"/>
      <c r="F3278" s="4"/>
    </row>
    <row r="3279" spans="3:6" x14ac:dyDescent="0.25">
      <c r="C3279" s="4"/>
      <c r="D3279" s="4"/>
      <c r="E3279" s="4"/>
      <c r="F3279" s="4"/>
    </row>
    <row r="3280" spans="3:6" x14ac:dyDescent="0.25">
      <c r="C3280" s="4"/>
      <c r="D3280" s="4"/>
      <c r="E3280" s="4"/>
      <c r="F3280" s="4"/>
    </row>
    <row r="3281" spans="3:6" x14ac:dyDescent="0.25">
      <c r="C3281" s="4"/>
      <c r="D3281" s="4"/>
      <c r="E3281" s="4"/>
      <c r="F3281" s="4"/>
    </row>
    <row r="3282" spans="3:6" x14ac:dyDescent="0.25">
      <c r="C3282" s="4"/>
      <c r="D3282" s="4"/>
      <c r="E3282" s="4"/>
      <c r="F3282" s="4"/>
    </row>
    <row r="3283" spans="3:6" x14ac:dyDescent="0.25">
      <c r="C3283" s="4"/>
      <c r="D3283" s="4"/>
      <c r="E3283" s="4"/>
      <c r="F3283" s="4"/>
    </row>
    <row r="3284" spans="3:6" x14ac:dyDescent="0.25">
      <c r="C3284" s="4"/>
      <c r="D3284" s="4"/>
      <c r="E3284" s="4"/>
      <c r="F3284" s="4"/>
    </row>
    <row r="3285" spans="3:6" x14ac:dyDescent="0.25">
      <c r="C3285" s="4"/>
      <c r="D3285" s="4"/>
      <c r="E3285" s="4"/>
      <c r="F3285" s="4"/>
    </row>
    <row r="3286" spans="3:6" x14ac:dyDescent="0.25">
      <c r="C3286" s="4"/>
      <c r="D3286" s="4"/>
      <c r="E3286" s="4"/>
      <c r="F3286" s="4"/>
    </row>
    <row r="3287" spans="3:6" x14ac:dyDescent="0.25">
      <c r="C3287" s="4"/>
      <c r="D3287" s="4"/>
      <c r="E3287" s="4"/>
      <c r="F3287" s="4"/>
    </row>
    <row r="3288" spans="3:6" x14ac:dyDescent="0.25">
      <c r="C3288" s="4"/>
      <c r="D3288" s="4"/>
      <c r="E3288" s="4"/>
      <c r="F3288" s="4"/>
    </row>
    <row r="3289" spans="3:6" x14ac:dyDescent="0.25">
      <c r="C3289" s="4"/>
      <c r="D3289" s="4"/>
      <c r="E3289" s="4"/>
      <c r="F3289" s="4"/>
    </row>
    <row r="3290" spans="3:6" x14ac:dyDescent="0.25">
      <c r="C3290" s="4"/>
      <c r="D3290" s="4"/>
      <c r="E3290" s="4"/>
      <c r="F3290" s="4"/>
    </row>
    <row r="3291" spans="3:6" x14ac:dyDescent="0.25">
      <c r="C3291" s="4"/>
      <c r="D3291" s="4"/>
      <c r="E3291" s="4"/>
      <c r="F3291" s="4"/>
    </row>
    <row r="3292" spans="3:6" x14ac:dyDescent="0.25">
      <c r="C3292" s="4"/>
      <c r="D3292" s="4"/>
      <c r="E3292" s="4"/>
      <c r="F3292" s="4"/>
    </row>
    <row r="3293" spans="3:6" x14ac:dyDescent="0.25">
      <c r="C3293" s="4"/>
      <c r="D3293" s="4"/>
      <c r="E3293" s="4"/>
      <c r="F3293" s="4"/>
    </row>
    <row r="3294" spans="3:6" x14ac:dyDescent="0.25">
      <c r="C3294" s="4"/>
      <c r="D3294" s="4"/>
      <c r="E3294" s="4"/>
      <c r="F3294" s="4"/>
    </row>
    <row r="3295" spans="3:6" x14ac:dyDescent="0.25">
      <c r="C3295" s="4"/>
      <c r="D3295" s="4"/>
      <c r="E3295" s="4"/>
      <c r="F3295" s="4"/>
    </row>
    <row r="3296" spans="3:6" x14ac:dyDescent="0.25">
      <c r="C3296" s="4"/>
      <c r="D3296" s="4"/>
      <c r="E3296" s="4"/>
      <c r="F3296" s="4"/>
    </row>
    <row r="3297" spans="3:6" x14ac:dyDescent="0.25">
      <c r="C3297" s="4"/>
      <c r="D3297" s="4"/>
      <c r="E3297" s="4"/>
      <c r="F3297" s="4"/>
    </row>
    <row r="3298" spans="3:6" x14ac:dyDescent="0.25">
      <c r="C3298" s="4"/>
      <c r="D3298" s="4"/>
      <c r="E3298" s="4"/>
      <c r="F3298" s="4"/>
    </row>
    <row r="3299" spans="3:6" x14ac:dyDescent="0.25">
      <c r="C3299" s="4"/>
      <c r="D3299" s="4"/>
      <c r="E3299" s="4"/>
      <c r="F3299" s="4"/>
    </row>
    <row r="3300" spans="3:6" x14ac:dyDescent="0.25">
      <c r="C3300" s="4"/>
      <c r="D3300" s="4"/>
      <c r="E3300" s="4"/>
      <c r="F3300" s="4"/>
    </row>
    <row r="3301" spans="3:6" x14ac:dyDescent="0.25">
      <c r="C3301" s="4"/>
      <c r="D3301" s="4"/>
      <c r="E3301" s="4"/>
      <c r="F3301" s="4"/>
    </row>
    <row r="3302" spans="3:6" x14ac:dyDescent="0.25">
      <c r="C3302" s="4"/>
      <c r="D3302" s="4"/>
      <c r="E3302" s="4"/>
      <c r="F3302" s="4"/>
    </row>
    <row r="3303" spans="3:6" x14ac:dyDescent="0.25">
      <c r="C3303" s="4"/>
      <c r="D3303" s="4"/>
      <c r="E3303" s="4"/>
      <c r="F3303" s="4"/>
    </row>
    <row r="3304" spans="3:6" x14ac:dyDescent="0.25">
      <c r="C3304" s="4"/>
      <c r="D3304" s="4"/>
      <c r="E3304" s="4"/>
      <c r="F3304" s="4"/>
    </row>
    <row r="3305" spans="3:6" x14ac:dyDescent="0.25">
      <c r="C3305" s="4"/>
      <c r="D3305" s="4"/>
      <c r="E3305" s="4"/>
      <c r="F3305" s="4"/>
    </row>
    <row r="3306" spans="3:6" x14ac:dyDescent="0.25">
      <c r="C3306" s="4"/>
      <c r="D3306" s="4"/>
      <c r="E3306" s="4"/>
      <c r="F3306" s="4"/>
    </row>
    <row r="3307" spans="3:6" x14ac:dyDescent="0.25">
      <c r="C3307" s="4"/>
      <c r="D3307" s="4"/>
      <c r="E3307" s="4"/>
      <c r="F3307" s="4"/>
    </row>
    <row r="3308" spans="3:6" x14ac:dyDescent="0.25">
      <c r="C3308" s="4"/>
      <c r="D3308" s="4"/>
      <c r="E3308" s="4"/>
      <c r="F3308" s="4"/>
    </row>
    <row r="3309" spans="3:6" x14ac:dyDescent="0.25">
      <c r="C3309" s="4"/>
      <c r="D3309" s="4"/>
      <c r="E3309" s="4"/>
      <c r="F3309" s="4"/>
    </row>
    <row r="3310" spans="3:6" x14ac:dyDescent="0.25">
      <c r="C3310" s="4"/>
      <c r="D3310" s="4"/>
      <c r="E3310" s="4"/>
      <c r="F3310" s="4"/>
    </row>
    <row r="3311" spans="3:6" x14ac:dyDescent="0.25">
      <c r="C3311" s="4"/>
      <c r="D3311" s="4"/>
      <c r="E3311" s="4"/>
      <c r="F3311" s="4"/>
    </row>
    <row r="3312" spans="3:6" x14ac:dyDescent="0.25">
      <c r="C3312" s="4"/>
      <c r="D3312" s="4"/>
      <c r="E3312" s="4"/>
      <c r="F3312" s="4"/>
    </row>
    <row r="3313" spans="3:6" x14ac:dyDescent="0.25">
      <c r="C3313" s="4"/>
      <c r="D3313" s="4"/>
      <c r="E3313" s="4"/>
      <c r="F3313" s="4"/>
    </row>
    <row r="3314" spans="3:6" x14ac:dyDescent="0.25">
      <c r="C3314" s="4"/>
      <c r="D3314" s="4"/>
      <c r="E3314" s="4"/>
      <c r="F3314" s="4"/>
    </row>
    <row r="3315" spans="3:6" x14ac:dyDescent="0.25">
      <c r="C3315" s="4"/>
      <c r="D3315" s="4"/>
      <c r="E3315" s="4"/>
      <c r="F3315" s="4"/>
    </row>
    <row r="3316" spans="3:6" x14ac:dyDescent="0.25">
      <c r="C3316" s="4"/>
      <c r="D3316" s="4"/>
      <c r="E3316" s="4"/>
      <c r="F3316" s="4"/>
    </row>
    <row r="3317" spans="3:6" x14ac:dyDescent="0.25">
      <c r="C3317" s="4"/>
      <c r="D3317" s="4"/>
      <c r="E3317" s="4"/>
      <c r="F3317" s="4"/>
    </row>
    <row r="3318" spans="3:6" x14ac:dyDescent="0.25">
      <c r="C3318" s="4"/>
      <c r="D3318" s="4"/>
      <c r="E3318" s="4"/>
      <c r="F3318" s="4"/>
    </row>
    <row r="3319" spans="3:6" x14ac:dyDescent="0.25">
      <c r="C3319" s="4"/>
      <c r="D3319" s="4"/>
      <c r="E3319" s="4"/>
      <c r="F3319" s="4"/>
    </row>
    <row r="3320" spans="3:6" x14ac:dyDescent="0.25">
      <c r="C3320" s="4"/>
      <c r="D3320" s="4"/>
      <c r="E3320" s="4"/>
      <c r="F3320" s="4"/>
    </row>
    <row r="3321" spans="3:6" x14ac:dyDescent="0.25">
      <c r="C3321" s="4"/>
      <c r="D3321" s="4"/>
      <c r="E3321" s="4"/>
      <c r="F3321" s="4"/>
    </row>
    <row r="3322" spans="3:6" x14ac:dyDescent="0.25">
      <c r="C3322" s="4"/>
      <c r="D3322" s="4"/>
      <c r="E3322" s="4"/>
      <c r="F3322" s="4"/>
    </row>
    <row r="3323" spans="3:6" x14ac:dyDescent="0.25">
      <c r="C3323" s="4"/>
      <c r="D3323" s="4"/>
      <c r="E3323" s="4"/>
      <c r="F3323" s="4"/>
    </row>
    <row r="3324" spans="3:6" x14ac:dyDescent="0.25">
      <c r="C3324" s="4"/>
      <c r="D3324" s="4"/>
      <c r="E3324" s="4"/>
      <c r="F3324" s="4"/>
    </row>
    <row r="3325" spans="3:6" x14ac:dyDescent="0.25">
      <c r="C3325" s="4"/>
      <c r="D3325" s="4"/>
      <c r="E3325" s="4"/>
      <c r="F3325" s="4"/>
    </row>
    <row r="3326" spans="3:6" x14ac:dyDescent="0.25">
      <c r="C3326" s="4"/>
      <c r="D3326" s="4"/>
      <c r="E3326" s="4"/>
      <c r="F3326" s="4"/>
    </row>
    <row r="3327" spans="3:6" x14ac:dyDescent="0.25">
      <c r="C3327" s="4"/>
      <c r="D3327" s="4"/>
      <c r="E3327" s="4"/>
      <c r="F3327" s="4"/>
    </row>
    <row r="3328" spans="3:6" x14ac:dyDescent="0.25">
      <c r="C3328" s="4"/>
      <c r="D3328" s="4"/>
      <c r="E3328" s="4"/>
      <c r="F3328" s="4"/>
    </row>
    <row r="3329" spans="3:6" x14ac:dyDescent="0.25">
      <c r="C3329" s="4"/>
      <c r="D3329" s="4"/>
      <c r="E3329" s="4"/>
      <c r="F3329" s="4"/>
    </row>
    <row r="3330" spans="3:6" x14ac:dyDescent="0.25">
      <c r="C3330" s="4"/>
      <c r="D3330" s="4"/>
      <c r="E3330" s="4"/>
      <c r="F3330" s="4"/>
    </row>
    <row r="3331" spans="3:6" x14ac:dyDescent="0.25">
      <c r="C3331" s="4"/>
      <c r="D3331" s="4"/>
      <c r="E3331" s="4"/>
      <c r="F3331" s="4"/>
    </row>
    <row r="3332" spans="3:6" x14ac:dyDescent="0.25">
      <c r="C3332" s="4"/>
      <c r="D3332" s="4"/>
      <c r="E3332" s="4"/>
      <c r="F3332" s="4"/>
    </row>
    <row r="3333" spans="3:6" x14ac:dyDescent="0.25">
      <c r="C3333" s="4"/>
      <c r="D3333" s="4"/>
      <c r="E3333" s="4"/>
      <c r="F3333" s="4"/>
    </row>
    <row r="3334" spans="3:6" x14ac:dyDescent="0.25">
      <c r="C3334" s="4"/>
      <c r="D3334" s="4"/>
      <c r="E3334" s="4"/>
      <c r="F3334" s="4"/>
    </row>
    <row r="3335" spans="3:6" x14ac:dyDescent="0.25">
      <c r="C3335" s="4"/>
      <c r="D3335" s="4"/>
      <c r="E3335" s="4"/>
      <c r="F3335" s="4"/>
    </row>
    <row r="3336" spans="3:6" x14ac:dyDescent="0.25">
      <c r="C3336" s="4"/>
      <c r="D3336" s="4"/>
      <c r="E3336" s="4"/>
      <c r="F3336" s="4"/>
    </row>
    <row r="3337" spans="3:6" x14ac:dyDescent="0.25">
      <c r="C3337" s="4"/>
      <c r="D3337" s="4"/>
      <c r="E3337" s="4"/>
      <c r="F3337" s="4"/>
    </row>
    <row r="3338" spans="3:6" x14ac:dyDescent="0.25">
      <c r="C3338" s="4"/>
      <c r="D3338" s="4"/>
      <c r="E3338" s="4"/>
      <c r="F3338" s="4"/>
    </row>
    <row r="3339" spans="3:6" x14ac:dyDescent="0.25">
      <c r="C3339" s="4"/>
      <c r="D3339" s="4"/>
      <c r="E3339" s="4"/>
      <c r="F3339" s="4"/>
    </row>
    <row r="3340" spans="3:6" x14ac:dyDescent="0.25">
      <c r="C3340" s="4"/>
      <c r="D3340" s="4"/>
      <c r="E3340" s="4"/>
      <c r="F3340" s="4"/>
    </row>
    <row r="3341" spans="3:6" x14ac:dyDescent="0.25">
      <c r="C3341" s="4"/>
      <c r="D3341" s="4"/>
      <c r="E3341" s="4"/>
      <c r="F3341" s="4"/>
    </row>
    <row r="3342" spans="3:6" x14ac:dyDescent="0.25">
      <c r="C3342" s="4"/>
      <c r="D3342" s="4"/>
      <c r="E3342" s="4"/>
      <c r="F3342" s="4"/>
    </row>
    <row r="3343" spans="3:6" x14ac:dyDescent="0.25">
      <c r="C3343" s="4"/>
      <c r="D3343" s="4"/>
      <c r="E3343" s="4"/>
      <c r="F3343" s="4"/>
    </row>
    <row r="3344" spans="3:6" x14ac:dyDescent="0.25">
      <c r="C3344" s="4"/>
      <c r="D3344" s="4"/>
      <c r="E3344" s="4"/>
      <c r="F3344" s="4"/>
    </row>
    <row r="3345" spans="3:6" x14ac:dyDescent="0.25">
      <c r="C3345" s="4"/>
      <c r="D3345" s="4"/>
      <c r="E3345" s="4"/>
      <c r="F3345" s="4"/>
    </row>
    <row r="3346" spans="3:6" x14ac:dyDescent="0.25">
      <c r="C3346" s="4"/>
      <c r="D3346" s="4"/>
      <c r="E3346" s="4"/>
      <c r="F3346" s="4"/>
    </row>
    <row r="3347" spans="3:6" x14ac:dyDescent="0.25">
      <c r="C3347" s="4"/>
      <c r="D3347" s="4"/>
      <c r="E3347" s="4"/>
      <c r="F3347" s="4"/>
    </row>
    <row r="3348" spans="3:6" x14ac:dyDescent="0.25">
      <c r="C3348" s="4"/>
      <c r="D3348" s="4"/>
      <c r="E3348" s="4"/>
      <c r="F3348" s="4"/>
    </row>
    <row r="3349" spans="3:6" x14ac:dyDescent="0.25">
      <c r="C3349" s="4"/>
      <c r="D3349" s="4"/>
      <c r="E3349" s="4"/>
      <c r="F3349" s="4"/>
    </row>
    <row r="3350" spans="3:6" x14ac:dyDescent="0.25">
      <c r="C3350" s="4"/>
      <c r="D3350" s="4"/>
      <c r="E3350" s="4"/>
      <c r="F3350" s="4"/>
    </row>
    <row r="3351" spans="3:6" x14ac:dyDescent="0.25">
      <c r="C3351" s="4"/>
      <c r="D3351" s="4"/>
      <c r="E3351" s="4"/>
      <c r="F3351" s="4"/>
    </row>
    <row r="3352" spans="3:6" x14ac:dyDescent="0.25">
      <c r="C3352" s="4"/>
      <c r="D3352" s="4"/>
      <c r="E3352" s="4"/>
      <c r="F3352" s="4"/>
    </row>
    <row r="3353" spans="3:6" x14ac:dyDescent="0.25">
      <c r="C3353" s="4"/>
      <c r="D3353" s="4"/>
      <c r="E3353" s="4"/>
      <c r="F3353" s="4"/>
    </row>
    <row r="3354" spans="3:6" x14ac:dyDescent="0.25">
      <c r="C3354" s="4"/>
      <c r="D3354" s="4"/>
      <c r="E3354" s="4"/>
      <c r="F3354" s="4"/>
    </row>
    <row r="3355" spans="3:6" x14ac:dyDescent="0.25">
      <c r="C3355" s="4"/>
      <c r="D3355" s="4"/>
      <c r="E3355" s="4"/>
      <c r="F3355" s="4"/>
    </row>
    <row r="3356" spans="3:6" x14ac:dyDescent="0.25">
      <c r="C3356" s="4"/>
      <c r="D3356" s="4"/>
      <c r="E3356" s="4"/>
      <c r="F3356" s="4"/>
    </row>
    <row r="3357" spans="3:6" x14ac:dyDescent="0.25">
      <c r="C3357" s="4"/>
      <c r="D3357" s="4"/>
      <c r="E3357" s="4"/>
      <c r="F3357" s="4"/>
    </row>
    <row r="3358" spans="3:6" x14ac:dyDescent="0.25">
      <c r="C3358" s="4"/>
      <c r="D3358" s="4"/>
      <c r="E3358" s="4"/>
      <c r="F3358" s="4"/>
    </row>
    <row r="3359" spans="3:6" x14ac:dyDescent="0.25">
      <c r="C3359" s="4"/>
      <c r="D3359" s="4"/>
      <c r="E3359" s="4"/>
      <c r="F3359" s="4"/>
    </row>
    <row r="3360" spans="3:6" x14ac:dyDescent="0.25">
      <c r="C3360" s="4"/>
      <c r="D3360" s="4"/>
      <c r="E3360" s="4"/>
      <c r="F3360" s="4"/>
    </row>
    <row r="3361" spans="3:6" x14ac:dyDescent="0.25">
      <c r="C3361" s="4"/>
      <c r="D3361" s="4"/>
      <c r="E3361" s="4"/>
      <c r="F3361" s="4"/>
    </row>
    <row r="3362" spans="3:6" x14ac:dyDescent="0.25">
      <c r="C3362" s="4"/>
      <c r="D3362" s="4"/>
      <c r="E3362" s="4"/>
      <c r="F3362" s="4"/>
    </row>
    <row r="3363" spans="3:6" x14ac:dyDescent="0.25">
      <c r="C3363" s="4"/>
      <c r="D3363" s="4"/>
      <c r="E3363" s="4"/>
      <c r="F3363" s="4"/>
    </row>
    <row r="3364" spans="3:6" x14ac:dyDescent="0.25">
      <c r="C3364" s="4"/>
      <c r="D3364" s="4"/>
      <c r="E3364" s="4"/>
      <c r="F3364" s="4"/>
    </row>
    <row r="3365" spans="3:6" x14ac:dyDescent="0.25">
      <c r="C3365" s="4"/>
      <c r="D3365" s="4"/>
      <c r="E3365" s="4"/>
      <c r="F3365" s="4"/>
    </row>
    <row r="3366" spans="3:6" x14ac:dyDescent="0.25">
      <c r="C3366" s="4"/>
      <c r="D3366" s="4"/>
      <c r="E3366" s="4"/>
      <c r="F3366" s="4"/>
    </row>
    <row r="3367" spans="3:6" x14ac:dyDescent="0.25">
      <c r="C3367" s="4"/>
      <c r="D3367" s="4"/>
      <c r="E3367" s="4"/>
      <c r="F3367" s="4"/>
    </row>
    <row r="3368" spans="3:6" x14ac:dyDescent="0.25">
      <c r="C3368" s="4"/>
      <c r="D3368" s="4"/>
      <c r="E3368" s="4"/>
      <c r="F3368" s="4"/>
    </row>
    <row r="3369" spans="3:6" x14ac:dyDescent="0.25">
      <c r="C3369" s="4"/>
      <c r="D3369" s="4"/>
      <c r="E3369" s="4"/>
      <c r="F3369" s="4"/>
    </row>
    <row r="3370" spans="3:6" x14ac:dyDescent="0.25">
      <c r="C3370" s="4"/>
      <c r="D3370" s="4"/>
      <c r="E3370" s="4"/>
      <c r="F3370" s="4"/>
    </row>
    <row r="3371" spans="3:6" x14ac:dyDescent="0.25">
      <c r="C3371" s="4"/>
      <c r="D3371" s="4"/>
      <c r="E3371" s="4"/>
      <c r="F3371" s="4"/>
    </row>
    <row r="3372" spans="3:6" x14ac:dyDescent="0.25">
      <c r="C3372" s="4"/>
      <c r="D3372" s="4"/>
      <c r="E3372" s="4"/>
      <c r="F3372" s="4"/>
    </row>
    <row r="3373" spans="3:6" x14ac:dyDescent="0.25">
      <c r="C3373" s="4"/>
      <c r="D3373" s="4"/>
      <c r="E3373" s="4"/>
      <c r="F3373" s="4"/>
    </row>
    <row r="3374" spans="3:6" x14ac:dyDescent="0.25">
      <c r="C3374" s="4"/>
      <c r="D3374" s="4"/>
      <c r="E3374" s="4"/>
      <c r="F3374" s="4"/>
    </row>
    <row r="3375" spans="3:6" x14ac:dyDescent="0.25">
      <c r="C3375" s="4"/>
      <c r="D3375" s="4"/>
      <c r="E3375" s="4"/>
      <c r="F3375" s="4"/>
    </row>
    <row r="3376" spans="3:6" x14ac:dyDescent="0.25">
      <c r="C3376" s="4"/>
      <c r="D3376" s="4"/>
      <c r="E3376" s="4"/>
      <c r="F3376" s="4"/>
    </row>
    <row r="3377" spans="3:6" x14ac:dyDescent="0.25">
      <c r="C3377" s="4"/>
      <c r="D3377" s="4"/>
      <c r="E3377" s="4"/>
      <c r="F3377" s="4"/>
    </row>
    <row r="3378" spans="3:6" x14ac:dyDescent="0.25">
      <c r="C3378" s="4"/>
      <c r="D3378" s="4"/>
      <c r="E3378" s="4"/>
      <c r="F3378" s="4"/>
    </row>
    <row r="3379" spans="3:6" x14ac:dyDescent="0.25">
      <c r="C3379" s="4"/>
      <c r="D3379" s="4"/>
      <c r="E3379" s="4"/>
      <c r="F3379" s="4"/>
    </row>
    <row r="3380" spans="3:6" x14ac:dyDescent="0.25">
      <c r="C3380" s="4"/>
      <c r="D3380" s="4"/>
      <c r="E3380" s="4"/>
      <c r="F3380" s="4"/>
    </row>
    <row r="3381" spans="3:6" x14ac:dyDescent="0.25">
      <c r="C3381" s="4"/>
      <c r="D3381" s="4"/>
      <c r="E3381" s="4"/>
      <c r="F3381" s="4"/>
    </row>
    <row r="3382" spans="3:6" x14ac:dyDescent="0.25">
      <c r="C3382" s="4"/>
      <c r="D3382" s="4"/>
      <c r="E3382" s="4"/>
      <c r="F3382" s="4"/>
    </row>
    <row r="3383" spans="3:6" x14ac:dyDescent="0.25">
      <c r="C3383" s="4"/>
      <c r="D3383" s="4"/>
      <c r="E3383" s="4"/>
      <c r="F3383" s="4"/>
    </row>
    <row r="3384" spans="3:6" x14ac:dyDescent="0.25">
      <c r="C3384" s="4"/>
      <c r="D3384" s="4"/>
      <c r="E3384" s="4"/>
      <c r="F3384" s="4"/>
    </row>
    <row r="3385" spans="3:6" x14ac:dyDescent="0.25">
      <c r="C3385" s="4"/>
      <c r="D3385" s="4"/>
      <c r="E3385" s="4"/>
      <c r="F3385" s="4"/>
    </row>
    <row r="3386" spans="3:6" x14ac:dyDescent="0.25">
      <c r="C3386" s="4"/>
      <c r="D3386" s="4"/>
      <c r="E3386" s="4"/>
      <c r="F3386" s="4"/>
    </row>
    <row r="3387" spans="3:6" x14ac:dyDescent="0.25">
      <c r="C3387" s="4"/>
      <c r="D3387" s="4"/>
      <c r="E3387" s="4"/>
      <c r="F3387" s="4"/>
    </row>
    <row r="3388" spans="3:6" x14ac:dyDescent="0.25">
      <c r="C3388" s="4"/>
      <c r="D3388" s="4"/>
      <c r="E3388" s="4"/>
      <c r="F3388" s="4"/>
    </row>
    <row r="3389" spans="3:6" x14ac:dyDescent="0.25">
      <c r="C3389" s="4"/>
      <c r="D3389" s="4"/>
      <c r="E3389" s="4"/>
      <c r="F3389" s="4"/>
    </row>
    <row r="3390" spans="3:6" x14ac:dyDescent="0.25">
      <c r="C3390" s="4"/>
      <c r="D3390" s="4"/>
      <c r="E3390" s="4"/>
      <c r="F3390" s="4"/>
    </row>
    <row r="3391" spans="3:6" x14ac:dyDescent="0.25">
      <c r="C3391" s="4"/>
      <c r="D3391" s="4"/>
      <c r="E3391" s="4"/>
      <c r="F3391" s="4"/>
    </row>
    <row r="3392" spans="3:6" x14ac:dyDescent="0.25">
      <c r="C3392" s="4"/>
      <c r="D3392" s="4"/>
      <c r="E3392" s="4"/>
      <c r="F3392" s="4"/>
    </row>
    <row r="3393" spans="3:6" x14ac:dyDescent="0.25">
      <c r="C3393" s="4"/>
      <c r="D3393" s="4"/>
      <c r="E3393" s="4"/>
      <c r="F3393" s="4"/>
    </row>
    <row r="3394" spans="3:6" x14ac:dyDescent="0.25">
      <c r="C3394" s="4"/>
      <c r="D3394" s="4"/>
      <c r="E3394" s="4"/>
      <c r="F3394" s="4"/>
    </row>
    <row r="3395" spans="3:6" x14ac:dyDescent="0.25">
      <c r="C3395" s="4"/>
      <c r="D3395" s="4"/>
      <c r="E3395" s="4"/>
      <c r="F3395" s="4"/>
    </row>
    <row r="3396" spans="3:6" x14ac:dyDescent="0.25">
      <c r="C3396" s="4"/>
      <c r="D3396" s="4"/>
      <c r="E3396" s="4"/>
      <c r="F3396" s="4"/>
    </row>
    <row r="3397" spans="3:6" x14ac:dyDescent="0.25">
      <c r="C3397" s="4"/>
      <c r="D3397" s="4"/>
      <c r="E3397" s="4"/>
      <c r="F3397" s="4"/>
    </row>
    <row r="3398" spans="3:6" x14ac:dyDescent="0.25">
      <c r="C3398" s="4"/>
      <c r="D3398" s="4"/>
      <c r="E3398" s="4"/>
      <c r="F3398" s="4"/>
    </row>
    <row r="3399" spans="3:6" x14ac:dyDescent="0.25">
      <c r="C3399" s="4"/>
      <c r="D3399" s="4"/>
      <c r="E3399" s="4"/>
      <c r="F3399" s="4"/>
    </row>
    <row r="3400" spans="3:6" x14ac:dyDescent="0.25">
      <c r="C3400" s="4"/>
      <c r="D3400" s="4"/>
      <c r="E3400" s="4"/>
      <c r="F3400" s="4"/>
    </row>
    <row r="3401" spans="3:6" x14ac:dyDescent="0.25">
      <c r="C3401" s="4"/>
      <c r="D3401" s="4"/>
      <c r="E3401" s="4"/>
      <c r="F3401" s="4"/>
    </row>
    <row r="3402" spans="3:6" x14ac:dyDescent="0.25">
      <c r="C3402" s="4"/>
      <c r="D3402" s="4"/>
      <c r="E3402" s="4"/>
      <c r="F3402" s="4"/>
    </row>
    <row r="3403" spans="3:6" x14ac:dyDescent="0.25">
      <c r="C3403" s="4"/>
      <c r="D3403" s="4"/>
      <c r="E3403" s="4"/>
      <c r="F3403" s="4"/>
    </row>
    <row r="3404" spans="3:6" x14ac:dyDescent="0.25">
      <c r="C3404" s="4"/>
      <c r="D3404" s="4"/>
      <c r="E3404" s="4"/>
      <c r="F3404" s="4"/>
    </row>
    <row r="3405" spans="3:6" x14ac:dyDescent="0.25">
      <c r="C3405" s="4"/>
      <c r="D3405" s="4"/>
      <c r="E3405" s="4"/>
      <c r="F3405" s="4"/>
    </row>
    <row r="3406" spans="3:6" x14ac:dyDescent="0.25">
      <c r="C3406" s="4"/>
      <c r="D3406" s="4"/>
      <c r="E3406" s="4"/>
      <c r="F3406" s="4"/>
    </row>
    <row r="3407" spans="3:6" x14ac:dyDescent="0.25">
      <c r="C3407" s="4"/>
      <c r="D3407" s="4"/>
      <c r="E3407" s="4"/>
      <c r="F3407" s="4"/>
    </row>
    <row r="3408" spans="3:6" x14ac:dyDescent="0.25">
      <c r="C3408" s="4"/>
      <c r="D3408" s="4"/>
      <c r="E3408" s="4"/>
      <c r="F3408" s="4"/>
    </row>
    <row r="3409" spans="3:6" x14ac:dyDescent="0.25">
      <c r="C3409" s="4"/>
      <c r="D3409" s="4"/>
      <c r="E3409" s="4"/>
      <c r="F3409" s="4"/>
    </row>
    <row r="3410" spans="3:6" x14ac:dyDescent="0.25">
      <c r="C3410" s="4"/>
      <c r="D3410" s="4"/>
      <c r="E3410" s="4"/>
      <c r="F3410" s="4"/>
    </row>
    <row r="3411" spans="3:6" x14ac:dyDescent="0.25">
      <c r="C3411" s="4"/>
      <c r="D3411" s="4"/>
      <c r="E3411" s="4"/>
      <c r="F3411" s="4"/>
    </row>
    <row r="3412" spans="3:6" x14ac:dyDescent="0.25">
      <c r="C3412" s="4"/>
      <c r="D3412" s="4"/>
      <c r="E3412" s="4"/>
      <c r="F3412" s="4"/>
    </row>
    <row r="3413" spans="3:6" x14ac:dyDescent="0.25">
      <c r="C3413" s="4"/>
      <c r="D3413" s="4"/>
      <c r="E3413" s="4"/>
      <c r="F3413" s="4"/>
    </row>
    <row r="3414" spans="3:6" x14ac:dyDescent="0.25">
      <c r="C3414" s="4"/>
      <c r="D3414" s="4"/>
      <c r="E3414" s="4"/>
      <c r="F3414" s="4"/>
    </row>
    <row r="3415" spans="3:6" x14ac:dyDescent="0.25">
      <c r="C3415" s="4"/>
      <c r="D3415" s="4"/>
      <c r="E3415" s="4"/>
      <c r="F3415" s="4"/>
    </row>
    <row r="3416" spans="3:6" x14ac:dyDescent="0.25">
      <c r="C3416" s="4"/>
      <c r="D3416" s="4"/>
      <c r="E3416" s="4"/>
      <c r="F3416" s="4"/>
    </row>
    <row r="3417" spans="3:6" x14ac:dyDescent="0.25">
      <c r="C3417" s="4"/>
      <c r="D3417" s="4"/>
      <c r="E3417" s="4"/>
      <c r="F3417" s="4"/>
    </row>
    <row r="3418" spans="3:6" x14ac:dyDescent="0.25">
      <c r="C3418" s="4"/>
      <c r="D3418" s="4"/>
      <c r="E3418" s="4"/>
      <c r="F3418" s="4"/>
    </row>
    <row r="3419" spans="3:6" x14ac:dyDescent="0.25">
      <c r="C3419" s="4"/>
      <c r="D3419" s="4"/>
      <c r="E3419" s="4"/>
      <c r="F3419" s="4"/>
    </row>
    <row r="3420" spans="3:6" x14ac:dyDescent="0.25">
      <c r="C3420" s="4"/>
      <c r="D3420" s="4"/>
      <c r="E3420" s="4"/>
      <c r="F3420" s="4"/>
    </row>
    <row r="3421" spans="3:6" x14ac:dyDescent="0.25">
      <c r="C3421" s="4"/>
      <c r="D3421" s="4"/>
      <c r="E3421" s="4"/>
      <c r="F3421" s="4"/>
    </row>
    <row r="3422" spans="3:6" x14ac:dyDescent="0.25">
      <c r="C3422" s="4"/>
      <c r="D3422" s="4"/>
      <c r="E3422" s="4"/>
      <c r="F3422" s="4"/>
    </row>
    <row r="3423" spans="3:6" x14ac:dyDescent="0.25">
      <c r="C3423" s="4"/>
      <c r="D3423" s="4"/>
      <c r="E3423" s="4"/>
      <c r="F3423" s="4"/>
    </row>
    <row r="3424" spans="3:6" x14ac:dyDescent="0.25">
      <c r="C3424" s="4"/>
      <c r="D3424" s="4"/>
      <c r="E3424" s="4"/>
      <c r="F3424" s="4"/>
    </row>
    <row r="3425" spans="3:6" x14ac:dyDescent="0.25">
      <c r="C3425" s="4"/>
      <c r="D3425" s="4"/>
      <c r="E3425" s="4"/>
      <c r="F3425" s="4"/>
    </row>
    <row r="3426" spans="3:6" x14ac:dyDescent="0.25">
      <c r="C3426" s="4"/>
      <c r="D3426" s="4"/>
      <c r="E3426" s="4"/>
      <c r="F3426" s="4"/>
    </row>
    <row r="3427" spans="3:6" x14ac:dyDescent="0.25">
      <c r="C3427" s="4"/>
      <c r="D3427" s="4"/>
      <c r="E3427" s="4"/>
      <c r="F3427" s="4"/>
    </row>
    <row r="3428" spans="3:6" x14ac:dyDescent="0.25">
      <c r="C3428" s="4"/>
      <c r="D3428" s="4"/>
      <c r="E3428" s="4"/>
      <c r="F3428" s="4"/>
    </row>
    <row r="3429" spans="3:6" x14ac:dyDescent="0.25">
      <c r="C3429" s="4"/>
      <c r="D3429" s="4"/>
      <c r="E3429" s="4"/>
      <c r="F3429" s="4"/>
    </row>
    <row r="3430" spans="3:6" x14ac:dyDescent="0.25">
      <c r="C3430" s="4"/>
      <c r="D3430" s="4"/>
      <c r="E3430" s="4"/>
      <c r="F3430" s="4"/>
    </row>
    <row r="3431" spans="3:6" x14ac:dyDescent="0.25">
      <c r="C3431" s="4"/>
      <c r="D3431" s="4"/>
      <c r="E3431" s="4"/>
      <c r="F3431" s="4"/>
    </row>
    <row r="3432" spans="3:6" x14ac:dyDescent="0.25">
      <c r="C3432" s="4"/>
      <c r="D3432" s="4"/>
      <c r="E3432" s="4"/>
      <c r="F3432" s="4"/>
    </row>
    <row r="3433" spans="3:6" x14ac:dyDescent="0.25">
      <c r="C3433" s="4"/>
      <c r="D3433" s="4"/>
      <c r="E3433" s="4"/>
      <c r="F3433" s="4"/>
    </row>
    <row r="3434" spans="3:6" x14ac:dyDescent="0.25">
      <c r="C3434" s="4"/>
      <c r="D3434" s="4"/>
      <c r="E3434" s="4"/>
      <c r="F3434" s="4"/>
    </row>
    <row r="3435" spans="3:6" x14ac:dyDescent="0.25">
      <c r="C3435" s="4"/>
      <c r="D3435" s="4"/>
      <c r="E3435" s="4"/>
      <c r="F3435" s="4"/>
    </row>
    <row r="3436" spans="3:6" x14ac:dyDescent="0.25">
      <c r="C3436" s="4"/>
      <c r="D3436" s="4"/>
      <c r="E3436" s="4"/>
      <c r="F3436" s="4"/>
    </row>
    <row r="3437" spans="3:6" x14ac:dyDescent="0.25">
      <c r="C3437" s="4"/>
      <c r="D3437" s="4"/>
      <c r="E3437" s="4"/>
      <c r="F3437" s="4"/>
    </row>
    <row r="3438" spans="3:6" x14ac:dyDescent="0.25">
      <c r="C3438" s="4"/>
      <c r="D3438" s="4"/>
      <c r="E3438" s="4"/>
      <c r="F3438" s="4"/>
    </row>
    <row r="3439" spans="3:6" x14ac:dyDescent="0.25">
      <c r="C3439" s="4"/>
      <c r="D3439" s="4"/>
      <c r="E3439" s="4"/>
      <c r="F3439" s="4"/>
    </row>
    <row r="3440" spans="3:6" x14ac:dyDescent="0.25">
      <c r="C3440" s="4"/>
      <c r="D3440" s="4"/>
      <c r="E3440" s="4"/>
      <c r="F3440" s="4"/>
    </row>
    <row r="3441" spans="3:6" x14ac:dyDescent="0.25">
      <c r="C3441" s="4"/>
      <c r="D3441" s="4"/>
      <c r="E3441" s="4"/>
      <c r="F3441" s="4"/>
    </row>
    <row r="3442" spans="3:6" x14ac:dyDescent="0.25">
      <c r="C3442" s="4"/>
      <c r="D3442" s="4"/>
      <c r="E3442" s="4"/>
      <c r="F3442" s="4"/>
    </row>
    <row r="3443" spans="3:6" x14ac:dyDescent="0.25">
      <c r="C3443" s="4"/>
      <c r="D3443" s="4"/>
      <c r="E3443" s="4"/>
      <c r="F3443" s="4"/>
    </row>
    <row r="3444" spans="3:6" x14ac:dyDescent="0.25">
      <c r="C3444" s="4"/>
      <c r="D3444" s="4"/>
      <c r="E3444" s="4"/>
      <c r="F3444" s="4"/>
    </row>
    <row r="3445" spans="3:6" x14ac:dyDescent="0.25">
      <c r="C3445" s="4"/>
      <c r="D3445" s="4"/>
      <c r="E3445" s="4"/>
      <c r="F3445" s="4"/>
    </row>
    <row r="3446" spans="3:6" x14ac:dyDescent="0.25">
      <c r="C3446" s="4"/>
      <c r="D3446" s="4"/>
      <c r="E3446" s="4"/>
      <c r="F3446" s="4"/>
    </row>
    <row r="3447" spans="3:6" x14ac:dyDescent="0.25">
      <c r="C3447" s="4"/>
      <c r="D3447" s="4"/>
      <c r="E3447" s="4"/>
      <c r="F3447" s="4"/>
    </row>
    <row r="3448" spans="3:6" x14ac:dyDescent="0.25">
      <c r="C3448" s="4"/>
      <c r="D3448" s="4"/>
      <c r="E3448" s="4"/>
      <c r="F3448" s="4"/>
    </row>
    <row r="3449" spans="3:6" x14ac:dyDescent="0.25">
      <c r="C3449" s="4"/>
      <c r="D3449" s="4"/>
      <c r="E3449" s="4"/>
      <c r="F3449" s="4"/>
    </row>
    <row r="3450" spans="3:6" x14ac:dyDescent="0.25">
      <c r="C3450" s="4"/>
      <c r="D3450" s="4"/>
      <c r="E3450" s="4"/>
      <c r="F3450" s="4"/>
    </row>
    <row r="3451" spans="3:6" x14ac:dyDescent="0.25">
      <c r="C3451" s="4"/>
      <c r="D3451" s="4"/>
      <c r="E3451" s="4"/>
      <c r="F3451" s="4"/>
    </row>
    <row r="3452" spans="3:6" x14ac:dyDescent="0.25">
      <c r="C3452" s="4"/>
      <c r="D3452" s="4"/>
      <c r="E3452" s="4"/>
      <c r="F3452" s="4"/>
    </row>
    <row r="3453" spans="3:6" x14ac:dyDescent="0.25">
      <c r="C3453" s="4"/>
      <c r="D3453" s="4"/>
      <c r="E3453" s="4"/>
      <c r="F3453" s="4"/>
    </row>
    <row r="3454" spans="3:6" x14ac:dyDescent="0.25">
      <c r="C3454" s="4"/>
      <c r="D3454" s="4"/>
      <c r="E3454" s="4"/>
      <c r="F3454" s="4"/>
    </row>
    <row r="3455" spans="3:6" x14ac:dyDescent="0.25">
      <c r="C3455" s="4"/>
      <c r="D3455" s="4"/>
      <c r="E3455" s="4"/>
      <c r="F3455" s="4"/>
    </row>
    <row r="3456" spans="3:6" x14ac:dyDescent="0.25">
      <c r="C3456" s="4"/>
      <c r="D3456" s="4"/>
      <c r="E3456" s="4"/>
      <c r="F3456" s="4"/>
    </row>
    <row r="3457" spans="3:6" x14ac:dyDescent="0.25">
      <c r="C3457" s="4"/>
      <c r="D3457" s="4"/>
      <c r="E3457" s="4"/>
      <c r="F3457" s="4"/>
    </row>
    <row r="3458" spans="3:6" x14ac:dyDescent="0.25">
      <c r="C3458" s="4"/>
      <c r="D3458" s="4"/>
      <c r="E3458" s="4"/>
      <c r="F3458" s="4"/>
    </row>
    <row r="3459" spans="3:6" x14ac:dyDescent="0.25">
      <c r="C3459" s="4"/>
      <c r="D3459" s="4"/>
      <c r="E3459" s="4"/>
      <c r="F3459" s="4"/>
    </row>
    <row r="3460" spans="3:6" x14ac:dyDescent="0.25">
      <c r="C3460" s="4"/>
      <c r="D3460" s="4"/>
      <c r="E3460" s="4"/>
      <c r="F3460" s="4"/>
    </row>
    <row r="3461" spans="3:6" x14ac:dyDescent="0.25">
      <c r="C3461" s="4"/>
      <c r="D3461" s="4"/>
      <c r="E3461" s="4"/>
      <c r="F3461" s="4"/>
    </row>
    <row r="3462" spans="3:6" x14ac:dyDescent="0.25">
      <c r="C3462" s="4"/>
      <c r="D3462" s="4"/>
      <c r="E3462" s="4"/>
      <c r="F3462" s="4"/>
    </row>
    <row r="3463" spans="3:6" x14ac:dyDescent="0.25">
      <c r="C3463" s="4"/>
      <c r="D3463" s="4"/>
      <c r="E3463" s="4"/>
      <c r="F3463" s="4"/>
    </row>
    <row r="3464" spans="3:6" x14ac:dyDescent="0.25">
      <c r="C3464" s="4"/>
      <c r="D3464" s="4"/>
      <c r="E3464" s="4"/>
      <c r="F3464" s="4"/>
    </row>
    <row r="3465" spans="3:6" x14ac:dyDescent="0.25">
      <c r="C3465" s="4"/>
      <c r="D3465" s="4"/>
      <c r="E3465" s="4"/>
      <c r="F3465" s="4"/>
    </row>
    <row r="3466" spans="3:6" x14ac:dyDescent="0.25">
      <c r="C3466" s="4"/>
      <c r="D3466" s="4"/>
      <c r="E3466" s="4"/>
      <c r="F3466" s="4"/>
    </row>
    <row r="3467" spans="3:6" x14ac:dyDescent="0.25">
      <c r="C3467" s="4"/>
      <c r="D3467" s="4"/>
      <c r="E3467" s="4"/>
      <c r="F3467" s="4"/>
    </row>
    <row r="3468" spans="3:6" x14ac:dyDescent="0.25">
      <c r="C3468" s="4"/>
      <c r="D3468" s="4"/>
      <c r="E3468" s="4"/>
      <c r="F3468" s="4"/>
    </row>
    <row r="3469" spans="3:6" x14ac:dyDescent="0.25">
      <c r="C3469" s="4"/>
      <c r="D3469" s="4"/>
      <c r="E3469" s="4"/>
      <c r="F3469" s="4"/>
    </row>
    <row r="3470" spans="3:6" x14ac:dyDescent="0.25">
      <c r="C3470" s="4"/>
      <c r="D3470" s="4"/>
      <c r="E3470" s="4"/>
      <c r="F3470" s="4"/>
    </row>
    <row r="3471" spans="3:6" x14ac:dyDescent="0.25">
      <c r="C3471" s="4"/>
      <c r="D3471" s="4"/>
      <c r="E3471" s="4"/>
      <c r="F3471" s="4"/>
    </row>
    <row r="3472" spans="3:6" x14ac:dyDescent="0.25">
      <c r="C3472" s="4"/>
      <c r="D3472" s="4"/>
      <c r="E3472" s="4"/>
      <c r="F3472" s="4"/>
    </row>
    <row r="3473" spans="3:6" x14ac:dyDescent="0.25">
      <c r="C3473" s="4"/>
      <c r="D3473" s="4"/>
      <c r="E3473" s="4"/>
      <c r="F3473" s="4"/>
    </row>
    <row r="3474" spans="3:6" x14ac:dyDescent="0.25">
      <c r="C3474" s="4"/>
      <c r="D3474" s="4"/>
      <c r="E3474" s="4"/>
      <c r="F3474" s="4"/>
    </row>
    <row r="3475" spans="3:6" x14ac:dyDescent="0.25">
      <c r="C3475" s="4"/>
      <c r="D3475" s="4"/>
      <c r="E3475" s="4"/>
      <c r="F3475" s="4"/>
    </row>
    <row r="3476" spans="3:6" x14ac:dyDescent="0.25">
      <c r="C3476" s="4"/>
      <c r="D3476" s="4"/>
      <c r="E3476" s="4"/>
      <c r="F3476" s="4"/>
    </row>
    <row r="3477" spans="3:6" x14ac:dyDescent="0.25">
      <c r="C3477" s="4"/>
      <c r="D3477" s="4"/>
      <c r="E3477" s="4"/>
      <c r="F3477" s="4"/>
    </row>
    <row r="3478" spans="3:6" x14ac:dyDescent="0.25">
      <c r="C3478" s="4"/>
      <c r="D3478" s="4"/>
      <c r="E3478" s="4"/>
      <c r="F3478" s="4"/>
    </row>
    <row r="3479" spans="3:6" x14ac:dyDescent="0.25">
      <c r="C3479" s="4"/>
      <c r="D3479" s="4"/>
      <c r="E3479" s="4"/>
      <c r="F3479" s="4"/>
    </row>
    <row r="3480" spans="3:6" x14ac:dyDescent="0.25">
      <c r="C3480" s="4"/>
      <c r="D3480" s="4"/>
      <c r="E3480" s="4"/>
      <c r="F3480" s="4"/>
    </row>
    <row r="3481" spans="3:6" x14ac:dyDescent="0.25">
      <c r="C3481" s="4"/>
      <c r="D3481" s="4"/>
      <c r="E3481" s="4"/>
      <c r="F3481" s="4"/>
    </row>
    <row r="3482" spans="3:6" x14ac:dyDescent="0.25">
      <c r="C3482" s="4"/>
      <c r="D3482" s="4"/>
      <c r="E3482" s="4"/>
      <c r="F3482" s="4"/>
    </row>
    <row r="3483" spans="3:6" x14ac:dyDescent="0.25">
      <c r="C3483" s="4"/>
      <c r="D3483" s="4"/>
      <c r="E3483" s="4"/>
      <c r="F3483" s="4"/>
    </row>
    <row r="3484" spans="3:6" x14ac:dyDescent="0.25">
      <c r="C3484" s="4"/>
      <c r="D3484" s="4"/>
      <c r="E3484" s="4"/>
      <c r="F3484" s="4"/>
    </row>
    <row r="3485" spans="3:6" x14ac:dyDescent="0.25">
      <c r="C3485" s="4"/>
      <c r="D3485" s="4"/>
      <c r="E3485" s="4"/>
      <c r="F3485" s="4"/>
    </row>
    <row r="3486" spans="3:6" x14ac:dyDescent="0.25">
      <c r="C3486" s="4"/>
      <c r="D3486" s="4"/>
      <c r="E3486" s="4"/>
      <c r="F3486" s="4"/>
    </row>
    <row r="3487" spans="3:6" x14ac:dyDescent="0.25">
      <c r="C3487" s="4"/>
      <c r="D3487" s="4"/>
      <c r="E3487" s="4"/>
      <c r="F3487" s="4"/>
    </row>
    <row r="3488" spans="3:6" x14ac:dyDescent="0.25">
      <c r="C3488" s="4"/>
      <c r="D3488" s="4"/>
      <c r="E3488" s="4"/>
      <c r="F3488" s="4"/>
    </row>
    <row r="3489" spans="3:6" x14ac:dyDescent="0.25">
      <c r="C3489" s="4"/>
      <c r="D3489" s="4"/>
      <c r="E3489" s="4"/>
      <c r="F3489" s="4"/>
    </row>
    <row r="3490" spans="3:6" x14ac:dyDescent="0.25">
      <c r="C3490" s="4"/>
      <c r="D3490" s="4"/>
      <c r="E3490" s="4"/>
      <c r="F3490" s="4"/>
    </row>
    <row r="3491" spans="3:6" x14ac:dyDescent="0.25">
      <c r="C3491" s="4"/>
      <c r="D3491" s="4"/>
      <c r="E3491" s="4"/>
      <c r="F3491" s="4"/>
    </row>
    <row r="3492" spans="3:6" x14ac:dyDescent="0.25">
      <c r="C3492" s="4"/>
      <c r="D3492" s="4"/>
      <c r="E3492" s="4"/>
      <c r="F3492" s="4"/>
    </row>
    <row r="3493" spans="3:6" x14ac:dyDescent="0.25">
      <c r="C3493" s="4"/>
      <c r="D3493" s="4"/>
      <c r="E3493" s="4"/>
      <c r="F3493" s="4"/>
    </row>
    <row r="3494" spans="3:6" x14ac:dyDescent="0.25">
      <c r="C3494" s="4"/>
      <c r="D3494" s="4"/>
      <c r="E3494" s="4"/>
      <c r="F3494" s="4"/>
    </row>
    <row r="3495" spans="3:6" x14ac:dyDescent="0.25">
      <c r="C3495" s="4"/>
      <c r="D3495" s="4"/>
      <c r="E3495" s="4"/>
      <c r="F3495" s="4"/>
    </row>
    <row r="3496" spans="3:6" x14ac:dyDescent="0.25">
      <c r="C3496" s="4"/>
      <c r="D3496" s="4"/>
      <c r="E3496" s="4"/>
      <c r="F3496" s="4"/>
    </row>
    <row r="3497" spans="3:6" x14ac:dyDescent="0.25">
      <c r="C3497" s="4"/>
      <c r="D3497" s="4"/>
      <c r="E3497" s="4"/>
      <c r="F3497" s="4"/>
    </row>
    <row r="3498" spans="3:6" x14ac:dyDescent="0.25">
      <c r="C3498" s="4"/>
      <c r="D3498" s="4"/>
      <c r="E3498" s="4"/>
      <c r="F3498" s="4"/>
    </row>
    <row r="3499" spans="3:6" x14ac:dyDescent="0.25">
      <c r="C3499" s="4"/>
      <c r="D3499" s="4"/>
      <c r="E3499" s="4"/>
      <c r="F3499" s="4"/>
    </row>
    <row r="3500" spans="3:6" x14ac:dyDescent="0.25">
      <c r="C3500" s="4"/>
      <c r="D3500" s="4"/>
      <c r="E3500" s="4"/>
      <c r="F3500" s="4"/>
    </row>
    <row r="3501" spans="3:6" x14ac:dyDescent="0.25">
      <c r="C3501" s="4"/>
      <c r="D3501" s="4"/>
      <c r="E3501" s="4"/>
      <c r="F3501" s="4"/>
    </row>
    <row r="3502" spans="3:6" x14ac:dyDescent="0.25">
      <c r="C3502" s="4"/>
      <c r="D3502" s="4"/>
      <c r="E3502" s="4"/>
      <c r="F3502" s="4"/>
    </row>
    <row r="3503" spans="3:6" x14ac:dyDescent="0.25">
      <c r="C3503" s="4"/>
      <c r="D3503" s="4"/>
      <c r="E3503" s="4"/>
      <c r="F3503" s="4"/>
    </row>
    <row r="3504" spans="3:6" x14ac:dyDescent="0.25">
      <c r="C3504" s="4"/>
      <c r="D3504" s="4"/>
      <c r="E3504" s="4"/>
      <c r="F3504" s="4"/>
    </row>
    <row r="3505" spans="3:6" x14ac:dyDescent="0.25">
      <c r="C3505" s="4"/>
      <c r="D3505" s="4"/>
      <c r="E3505" s="4"/>
      <c r="F3505" s="4"/>
    </row>
    <row r="3506" spans="3:6" x14ac:dyDescent="0.25">
      <c r="C3506" s="4"/>
      <c r="D3506" s="4"/>
      <c r="E3506" s="4"/>
      <c r="F3506" s="4"/>
    </row>
    <row r="3507" spans="3:6" x14ac:dyDescent="0.25">
      <c r="C3507" s="4"/>
      <c r="D3507" s="4"/>
      <c r="E3507" s="4"/>
      <c r="F3507" s="4"/>
    </row>
    <row r="3508" spans="3:6" x14ac:dyDescent="0.25">
      <c r="C3508" s="4"/>
      <c r="D3508" s="4"/>
      <c r="E3508" s="4"/>
      <c r="F3508" s="4"/>
    </row>
    <row r="3509" spans="3:6" x14ac:dyDescent="0.25">
      <c r="C3509" s="4"/>
      <c r="D3509" s="4"/>
      <c r="E3509" s="4"/>
      <c r="F3509" s="4"/>
    </row>
    <row r="3510" spans="3:6" x14ac:dyDescent="0.25">
      <c r="C3510" s="4"/>
      <c r="D3510" s="4"/>
      <c r="E3510" s="4"/>
      <c r="F3510" s="4"/>
    </row>
    <row r="3511" spans="3:6" x14ac:dyDescent="0.25">
      <c r="C3511" s="4"/>
      <c r="D3511" s="4"/>
      <c r="E3511" s="4"/>
      <c r="F3511" s="4"/>
    </row>
    <row r="3512" spans="3:6" x14ac:dyDescent="0.25">
      <c r="C3512" s="4"/>
      <c r="D3512" s="4"/>
      <c r="E3512" s="4"/>
      <c r="F3512" s="4"/>
    </row>
    <row r="3513" spans="3:6" x14ac:dyDescent="0.25">
      <c r="C3513" s="4"/>
      <c r="D3513" s="4"/>
      <c r="E3513" s="4"/>
      <c r="F3513" s="4"/>
    </row>
    <row r="3514" spans="3:6" x14ac:dyDescent="0.25">
      <c r="C3514" s="4"/>
      <c r="D3514" s="4"/>
      <c r="E3514" s="4"/>
      <c r="F3514" s="4"/>
    </row>
    <row r="3515" spans="3:6" x14ac:dyDescent="0.25">
      <c r="C3515" s="4"/>
      <c r="D3515" s="4"/>
      <c r="E3515" s="4"/>
      <c r="F3515" s="4"/>
    </row>
    <row r="3516" spans="3:6" x14ac:dyDescent="0.25">
      <c r="C3516" s="4"/>
      <c r="D3516" s="4"/>
      <c r="E3516" s="4"/>
      <c r="F3516" s="4"/>
    </row>
    <row r="3517" spans="3:6" x14ac:dyDescent="0.25">
      <c r="C3517" s="4"/>
      <c r="D3517" s="4"/>
      <c r="E3517" s="4"/>
      <c r="F3517" s="4"/>
    </row>
    <row r="3518" spans="3:6" x14ac:dyDescent="0.25">
      <c r="C3518" s="4"/>
      <c r="D3518" s="4"/>
      <c r="E3518" s="4"/>
      <c r="F3518" s="4"/>
    </row>
    <row r="3519" spans="3:6" x14ac:dyDescent="0.25">
      <c r="C3519" s="4"/>
      <c r="D3519" s="4"/>
      <c r="E3519" s="4"/>
      <c r="F3519" s="4"/>
    </row>
    <row r="3520" spans="3:6" x14ac:dyDescent="0.25">
      <c r="C3520" s="4"/>
      <c r="D3520" s="4"/>
      <c r="E3520" s="4"/>
      <c r="F3520" s="4"/>
    </row>
    <row r="3521" spans="3:6" x14ac:dyDescent="0.25">
      <c r="C3521" s="4"/>
      <c r="D3521" s="4"/>
      <c r="E3521" s="4"/>
      <c r="F3521" s="4"/>
    </row>
    <row r="3522" spans="3:6" x14ac:dyDescent="0.25">
      <c r="C3522" s="4"/>
      <c r="D3522" s="4"/>
      <c r="E3522" s="4"/>
      <c r="F3522" s="4"/>
    </row>
    <row r="3523" spans="3:6" x14ac:dyDescent="0.25">
      <c r="C3523" s="4"/>
      <c r="D3523" s="4"/>
      <c r="E3523" s="4"/>
      <c r="F3523" s="4"/>
    </row>
    <row r="3524" spans="3:6" x14ac:dyDescent="0.25">
      <c r="C3524" s="4"/>
      <c r="D3524" s="4"/>
      <c r="E3524" s="4"/>
      <c r="F3524" s="4"/>
    </row>
    <row r="3525" spans="3:6" x14ac:dyDescent="0.25">
      <c r="C3525" s="4"/>
      <c r="D3525" s="4"/>
      <c r="E3525" s="4"/>
      <c r="F3525" s="4"/>
    </row>
    <row r="3526" spans="3:6" x14ac:dyDescent="0.25">
      <c r="C3526" s="4"/>
      <c r="D3526" s="4"/>
      <c r="E3526" s="4"/>
      <c r="F3526" s="4"/>
    </row>
    <row r="3527" spans="3:6" x14ac:dyDescent="0.25">
      <c r="C3527" s="4"/>
      <c r="D3527" s="4"/>
      <c r="E3527" s="4"/>
      <c r="F3527" s="4"/>
    </row>
    <row r="3528" spans="3:6" x14ac:dyDescent="0.25">
      <c r="C3528" s="4"/>
      <c r="D3528" s="4"/>
      <c r="E3528" s="4"/>
      <c r="F3528" s="4"/>
    </row>
    <row r="3529" spans="3:6" x14ac:dyDescent="0.25">
      <c r="C3529" s="4"/>
      <c r="D3529" s="4"/>
      <c r="E3529" s="4"/>
      <c r="F3529" s="4"/>
    </row>
    <row r="3530" spans="3:6" x14ac:dyDescent="0.25">
      <c r="C3530" s="4"/>
      <c r="D3530" s="4"/>
      <c r="E3530" s="4"/>
      <c r="F3530" s="4"/>
    </row>
    <row r="3531" spans="3:6" x14ac:dyDescent="0.25">
      <c r="C3531" s="4"/>
      <c r="D3531" s="4"/>
      <c r="E3531" s="4"/>
      <c r="F3531" s="4"/>
    </row>
    <row r="3532" spans="3:6" x14ac:dyDescent="0.25">
      <c r="C3532" s="4"/>
      <c r="D3532" s="4"/>
      <c r="E3532" s="4"/>
      <c r="F3532" s="4"/>
    </row>
    <row r="3533" spans="3:6" x14ac:dyDescent="0.25">
      <c r="C3533" s="4"/>
      <c r="D3533" s="4"/>
      <c r="E3533" s="4"/>
      <c r="F3533" s="4"/>
    </row>
    <row r="3534" spans="3:6" x14ac:dyDescent="0.25">
      <c r="C3534" s="4"/>
      <c r="D3534" s="4"/>
      <c r="E3534" s="4"/>
      <c r="F3534" s="4"/>
    </row>
    <row r="3535" spans="3:6" x14ac:dyDescent="0.25">
      <c r="C3535" s="4"/>
      <c r="D3535" s="4"/>
      <c r="E3535" s="4"/>
      <c r="F3535" s="4"/>
    </row>
    <row r="3536" spans="3:6" x14ac:dyDescent="0.25">
      <c r="C3536" s="4"/>
      <c r="D3536" s="4"/>
      <c r="E3536" s="4"/>
      <c r="F3536" s="4"/>
    </row>
    <row r="3537" spans="3:6" x14ac:dyDescent="0.25">
      <c r="C3537" s="4"/>
      <c r="D3537" s="4"/>
      <c r="E3537" s="4"/>
      <c r="F3537" s="4"/>
    </row>
    <row r="3538" spans="3:6" x14ac:dyDescent="0.25">
      <c r="C3538" s="4"/>
      <c r="D3538" s="4"/>
      <c r="E3538" s="4"/>
      <c r="F3538" s="4"/>
    </row>
    <row r="3539" spans="3:6" x14ac:dyDescent="0.25">
      <c r="C3539" s="4"/>
      <c r="D3539" s="4"/>
      <c r="E3539" s="4"/>
      <c r="F3539" s="4"/>
    </row>
    <row r="3540" spans="3:6" x14ac:dyDescent="0.25">
      <c r="C3540" s="4"/>
      <c r="D3540" s="4"/>
      <c r="E3540" s="4"/>
      <c r="F3540" s="4"/>
    </row>
    <row r="3541" spans="3:6" x14ac:dyDescent="0.25">
      <c r="C3541" s="4"/>
      <c r="D3541" s="4"/>
      <c r="E3541" s="4"/>
      <c r="F3541" s="4"/>
    </row>
    <row r="3542" spans="3:6" x14ac:dyDescent="0.25">
      <c r="C3542" s="4"/>
      <c r="D3542" s="4"/>
      <c r="E3542" s="4"/>
      <c r="F3542" s="4"/>
    </row>
    <row r="3543" spans="3:6" x14ac:dyDescent="0.25">
      <c r="C3543" s="4"/>
      <c r="D3543" s="4"/>
      <c r="E3543" s="4"/>
      <c r="F3543" s="4"/>
    </row>
    <row r="3544" spans="3:6" x14ac:dyDescent="0.25">
      <c r="C3544" s="4"/>
      <c r="D3544" s="4"/>
      <c r="E3544" s="4"/>
      <c r="F3544" s="4"/>
    </row>
    <row r="3545" spans="3:6" x14ac:dyDescent="0.25">
      <c r="C3545" s="4"/>
      <c r="D3545" s="4"/>
      <c r="E3545" s="4"/>
      <c r="F3545" s="4"/>
    </row>
    <row r="3546" spans="3:6" x14ac:dyDescent="0.25">
      <c r="C3546" s="4"/>
      <c r="D3546" s="4"/>
      <c r="E3546" s="4"/>
      <c r="F3546" s="4"/>
    </row>
    <row r="3547" spans="3:6" x14ac:dyDescent="0.25">
      <c r="C3547" s="4"/>
      <c r="D3547" s="4"/>
      <c r="E3547" s="4"/>
      <c r="F3547" s="4"/>
    </row>
    <row r="3548" spans="3:6" x14ac:dyDescent="0.25">
      <c r="C3548" s="4"/>
      <c r="D3548" s="4"/>
      <c r="E3548" s="4"/>
      <c r="F3548" s="4"/>
    </row>
    <row r="3549" spans="3:6" x14ac:dyDescent="0.25">
      <c r="C3549" s="4"/>
      <c r="D3549" s="4"/>
      <c r="E3549" s="4"/>
      <c r="F3549" s="4"/>
    </row>
    <row r="3550" spans="3:6" x14ac:dyDescent="0.25">
      <c r="C3550" s="4"/>
      <c r="D3550" s="4"/>
      <c r="E3550" s="4"/>
      <c r="F3550" s="4"/>
    </row>
    <row r="3551" spans="3:6" x14ac:dyDescent="0.25">
      <c r="C3551" s="4"/>
      <c r="D3551" s="4"/>
      <c r="E3551" s="4"/>
      <c r="F3551" s="4"/>
    </row>
    <row r="3552" spans="3:6" x14ac:dyDescent="0.25">
      <c r="C3552" s="4"/>
      <c r="D3552" s="4"/>
      <c r="E3552" s="4"/>
      <c r="F3552" s="4"/>
    </row>
    <row r="3553" spans="3:6" x14ac:dyDescent="0.25">
      <c r="C3553" s="4"/>
      <c r="D3553" s="4"/>
      <c r="E3553" s="4"/>
      <c r="F3553" s="4"/>
    </row>
    <row r="3554" spans="3:6" x14ac:dyDescent="0.25">
      <c r="C3554" s="4"/>
      <c r="D3554" s="4"/>
      <c r="E3554" s="4"/>
      <c r="F3554" s="4"/>
    </row>
    <row r="3555" spans="3:6" x14ac:dyDescent="0.25">
      <c r="C3555" s="4"/>
      <c r="D3555" s="4"/>
      <c r="E3555" s="4"/>
      <c r="F3555" s="4"/>
    </row>
    <row r="3556" spans="3:6" x14ac:dyDescent="0.25">
      <c r="C3556" s="4"/>
      <c r="D3556" s="4"/>
      <c r="E3556" s="4"/>
      <c r="F3556" s="4"/>
    </row>
    <row r="3557" spans="3:6" x14ac:dyDescent="0.25">
      <c r="C3557" s="4"/>
      <c r="D3557" s="4"/>
      <c r="E3557" s="4"/>
      <c r="F3557" s="4"/>
    </row>
    <row r="3558" spans="3:6" x14ac:dyDescent="0.25">
      <c r="C3558" s="4"/>
      <c r="D3558" s="4"/>
      <c r="E3558" s="4"/>
      <c r="F3558" s="4"/>
    </row>
    <row r="3559" spans="3:6" x14ac:dyDescent="0.25">
      <c r="C3559" s="4"/>
      <c r="D3559" s="4"/>
      <c r="E3559" s="4"/>
      <c r="F3559" s="4"/>
    </row>
    <row r="3560" spans="3:6" x14ac:dyDescent="0.25">
      <c r="C3560" s="4"/>
      <c r="D3560" s="4"/>
      <c r="E3560" s="4"/>
      <c r="F3560" s="4"/>
    </row>
    <row r="3561" spans="3:6" x14ac:dyDescent="0.25">
      <c r="C3561" s="4"/>
      <c r="D3561" s="4"/>
      <c r="E3561" s="4"/>
      <c r="F3561" s="4"/>
    </row>
    <row r="3562" spans="3:6" x14ac:dyDescent="0.25">
      <c r="C3562" s="4"/>
      <c r="D3562" s="4"/>
      <c r="E3562" s="4"/>
      <c r="F3562" s="4"/>
    </row>
    <row r="3563" spans="3:6" x14ac:dyDescent="0.25">
      <c r="C3563" s="4"/>
      <c r="D3563" s="4"/>
      <c r="E3563" s="4"/>
      <c r="F3563" s="4"/>
    </row>
    <row r="3564" spans="3:6" x14ac:dyDescent="0.25">
      <c r="C3564" s="4"/>
      <c r="D3564" s="4"/>
      <c r="E3564" s="4"/>
      <c r="F3564" s="4"/>
    </row>
    <row r="3565" spans="3:6" x14ac:dyDescent="0.25">
      <c r="C3565" s="4"/>
      <c r="D3565" s="4"/>
      <c r="E3565" s="4"/>
      <c r="F3565" s="4"/>
    </row>
    <row r="3566" spans="3:6" x14ac:dyDescent="0.25">
      <c r="C3566" s="4"/>
      <c r="D3566" s="4"/>
      <c r="E3566" s="4"/>
      <c r="F3566" s="4"/>
    </row>
    <row r="3567" spans="3:6" x14ac:dyDescent="0.25">
      <c r="C3567" s="4"/>
      <c r="D3567" s="4"/>
      <c r="E3567" s="4"/>
      <c r="F3567" s="4"/>
    </row>
    <row r="3568" spans="3:6" x14ac:dyDescent="0.25">
      <c r="C3568" s="4"/>
      <c r="D3568" s="4"/>
      <c r="E3568" s="4"/>
      <c r="F3568" s="4"/>
    </row>
    <row r="3569" spans="3:6" x14ac:dyDescent="0.25">
      <c r="C3569" s="4"/>
      <c r="D3569" s="4"/>
      <c r="E3569" s="4"/>
      <c r="F3569" s="4"/>
    </row>
    <row r="3570" spans="3:6" x14ac:dyDescent="0.25">
      <c r="C3570" s="4"/>
      <c r="D3570" s="4"/>
      <c r="E3570" s="4"/>
      <c r="F3570" s="4"/>
    </row>
    <row r="3571" spans="3:6" x14ac:dyDescent="0.25">
      <c r="C3571" s="4"/>
      <c r="D3571" s="4"/>
      <c r="E3571" s="4"/>
      <c r="F3571" s="4"/>
    </row>
    <row r="3572" spans="3:6" x14ac:dyDescent="0.25">
      <c r="C3572" s="4"/>
      <c r="D3572" s="4"/>
      <c r="E3572" s="4"/>
      <c r="F3572" s="4"/>
    </row>
    <row r="3573" spans="3:6" x14ac:dyDescent="0.25">
      <c r="C3573" s="4"/>
      <c r="D3573" s="4"/>
      <c r="E3573" s="4"/>
      <c r="F3573" s="4"/>
    </row>
    <row r="3574" spans="3:6" x14ac:dyDescent="0.25">
      <c r="C3574" s="4"/>
      <c r="D3574" s="4"/>
      <c r="E3574" s="4"/>
      <c r="F3574" s="4"/>
    </row>
    <row r="3575" spans="3:6" x14ac:dyDescent="0.25">
      <c r="C3575" s="4"/>
      <c r="D3575" s="4"/>
      <c r="E3575" s="4"/>
      <c r="F3575" s="4"/>
    </row>
    <row r="3576" spans="3:6" x14ac:dyDescent="0.25">
      <c r="C3576" s="4"/>
      <c r="D3576" s="4"/>
      <c r="E3576" s="4"/>
      <c r="F3576" s="4"/>
    </row>
    <row r="3577" spans="3:6" x14ac:dyDescent="0.25">
      <c r="C3577" s="4"/>
      <c r="D3577" s="4"/>
      <c r="E3577" s="4"/>
      <c r="F3577" s="4"/>
    </row>
    <row r="3578" spans="3:6" x14ac:dyDescent="0.25">
      <c r="C3578" s="4"/>
      <c r="D3578" s="4"/>
      <c r="E3578" s="4"/>
      <c r="F3578" s="4"/>
    </row>
    <row r="3579" spans="3:6" x14ac:dyDescent="0.25">
      <c r="C3579" s="4"/>
      <c r="D3579" s="4"/>
      <c r="E3579" s="4"/>
      <c r="F3579" s="4"/>
    </row>
    <row r="3580" spans="3:6" x14ac:dyDescent="0.25">
      <c r="C3580" s="4"/>
      <c r="D3580" s="4"/>
      <c r="E3580" s="4"/>
      <c r="F3580" s="4"/>
    </row>
    <row r="3581" spans="3:6" x14ac:dyDescent="0.25">
      <c r="C3581" s="4"/>
      <c r="D3581" s="4"/>
      <c r="E3581" s="4"/>
      <c r="F3581" s="4"/>
    </row>
    <row r="3582" spans="3:6" x14ac:dyDescent="0.25">
      <c r="C3582" s="4"/>
      <c r="D3582" s="4"/>
      <c r="E3582" s="4"/>
      <c r="F3582" s="4"/>
    </row>
    <row r="3583" spans="3:6" x14ac:dyDescent="0.25">
      <c r="C3583" s="4"/>
      <c r="D3583" s="4"/>
      <c r="E3583" s="4"/>
      <c r="F3583" s="4"/>
    </row>
    <row r="3584" spans="3:6" x14ac:dyDescent="0.25">
      <c r="C3584" s="4"/>
      <c r="D3584" s="4"/>
      <c r="E3584" s="4"/>
      <c r="F3584" s="4"/>
    </row>
    <row r="3585" spans="3:6" x14ac:dyDescent="0.25">
      <c r="C3585" s="4"/>
      <c r="D3585" s="4"/>
      <c r="E3585" s="4"/>
      <c r="F3585" s="4"/>
    </row>
    <row r="3586" spans="3:6" x14ac:dyDescent="0.25">
      <c r="C3586" s="4"/>
      <c r="D3586" s="4"/>
      <c r="E3586" s="4"/>
      <c r="F3586" s="4"/>
    </row>
    <row r="3587" spans="3:6" x14ac:dyDescent="0.25">
      <c r="C3587" s="4"/>
      <c r="D3587" s="4"/>
      <c r="E3587" s="4"/>
      <c r="F3587" s="4"/>
    </row>
    <row r="3588" spans="3:6" x14ac:dyDescent="0.25">
      <c r="C3588" s="4"/>
      <c r="D3588" s="4"/>
      <c r="E3588" s="4"/>
      <c r="F3588" s="4"/>
    </row>
    <row r="3589" spans="3:6" x14ac:dyDescent="0.25">
      <c r="C3589" s="4"/>
      <c r="D3589" s="4"/>
      <c r="E3589" s="4"/>
      <c r="F3589" s="4"/>
    </row>
    <row r="3590" spans="3:6" x14ac:dyDescent="0.25">
      <c r="C3590" s="4"/>
      <c r="D3590" s="4"/>
      <c r="E3590" s="4"/>
      <c r="F3590" s="4"/>
    </row>
    <row r="3591" spans="3:6" x14ac:dyDescent="0.25">
      <c r="C3591" s="4"/>
      <c r="D3591" s="4"/>
      <c r="E3591" s="4"/>
      <c r="F3591" s="4"/>
    </row>
    <row r="3592" spans="3:6" x14ac:dyDescent="0.25">
      <c r="C3592" s="4"/>
      <c r="D3592" s="4"/>
      <c r="E3592" s="4"/>
      <c r="F3592" s="4"/>
    </row>
    <row r="3593" spans="3:6" x14ac:dyDescent="0.25">
      <c r="C3593" s="4"/>
      <c r="D3593" s="4"/>
      <c r="E3593" s="4"/>
      <c r="F3593" s="4"/>
    </row>
    <row r="3594" spans="3:6" x14ac:dyDescent="0.25">
      <c r="C3594" s="4"/>
      <c r="D3594" s="4"/>
      <c r="E3594" s="4"/>
      <c r="F3594" s="4"/>
    </row>
    <row r="3595" spans="3:6" x14ac:dyDescent="0.25">
      <c r="C3595" s="4"/>
      <c r="D3595" s="4"/>
      <c r="E3595" s="4"/>
      <c r="F3595" s="4"/>
    </row>
    <row r="3596" spans="3:6" x14ac:dyDescent="0.25">
      <c r="C3596" s="4"/>
      <c r="D3596" s="4"/>
      <c r="E3596" s="4"/>
      <c r="F3596" s="4"/>
    </row>
    <row r="3597" spans="3:6" x14ac:dyDescent="0.25">
      <c r="C3597" s="4"/>
      <c r="D3597" s="4"/>
      <c r="E3597" s="4"/>
      <c r="F3597" s="4"/>
    </row>
    <row r="3598" spans="3:6" x14ac:dyDescent="0.25">
      <c r="C3598" s="4"/>
      <c r="D3598" s="4"/>
      <c r="E3598" s="4"/>
      <c r="F3598" s="4"/>
    </row>
    <row r="3599" spans="3:6" x14ac:dyDescent="0.25">
      <c r="C3599" s="4"/>
      <c r="D3599" s="4"/>
      <c r="E3599" s="4"/>
      <c r="F3599" s="4"/>
    </row>
    <row r="3600" spans="3:6" x14ac:dyDescent="0.25">
      <c r="C3600" s="4"/>
      <c r="D3600" s="4"/>
      <c r="E3600" s="4"/>
      <c r="F3600" s="4"/>
    </row>
    <row r="3601" spans="3:6" x14ac:dyDescent="0.25">
      <c r="C3601" s="4"/>
      <c r="D3601" s="4"/>
      <c r="E3601" s="4"/>
      <c r="F3601" s="4"/>
    </row>
    <row r="3602" spans="3:6" x14ac:dyDescent="0.25">
      <c r="C3602" s="4"/>
      <c r="D3602" s="4"/>
      <c r="E3602" s="4"/>
      <c r="F3602" s="4"/>
    </row>
    <row r="3603" spans="3:6" x14ac:dyDescent="0.25">
      <c r="C3603" s="4"/>
      <c r="D3603" s="4"/>
      <c r="E3603" s="4"/>
      <c r="F3603" s="4"/>
    </row>
    <row r="3604" spans="3:6" x14ac:dyDescent="0.25">
      <c r="C3604" s="4"/>
      <c r="D3604" s="4"/>
      <c r="E3604" s="4"/>
      <c r="F3604" s="4"/>
    </row>
    <row r="3605" spans="3:6" x14ac:dyDescent="0.25">
      <c r="C3605" s="4"/>
      <c r="D3605" s="4"/>
      <c r="E3605" s="4"/>
      <c r="F3605" s="4"/>
    </row>
    <row r="3606" spans="3:6" x14ac:dyDescent="0.25">
      <c r="C3606" s="4"/>
      <c r="D3606" s="4"/>
      <c r="E3606" s="4"/>
      <c r="F3606" s="4"/>
    </row>
    <row r="3607" spans="3:6" x14ac:dyDescent="0.25">
      <c r="C3607" s="4"/>
      <c r="D3607" s="4"/>
      <c r="E3607" s="4"/>
      <c r="F3607" s="4"/>
    </row>
    <row r="3608" spans="3:6" x14ac:dyDescent="0.25">
      <c r="C3608" s="4"/>
      <c r="D3608" s="4"/>
      <c r="E3608" s="4"/>
      <c r="F3608" s="4"/>
    </row>
    <row r="3609" spans="3:6" x14ac:dyDescent="0.25">
      <c r="C3609" s="4"/>
      <c r="D3609" s="4"/>
      <c r="E3609" s="4"/>
      <c r="F3609" s="4"/>
    </row>
    <row r="3610" spans="3:6" x14ac:dyDescent="0.25">
      <c r="C3610" s="4"/>
      <c r="D3610" s="4"/>
      <c r="E3610" s="4"/>
      <c r="F3610" s="4"/>
    </row>
    <row r="3611" spans="3:6" x14ac:dyDescent="0.25">
      <c r="C3611" s="4"/>
      <c r="D3611" s="4"/>
      <c r="E3611" s="4"/>
      <c r="F3611" s="4"/>
    </row>
    <row r="3612" spans="3:6" x14ac:dyDescent="0.25">
      <c r="C3612" s="4"/>
      <c r="D3612" s="4"/>
      <c r="E3612" s="4"/>
      <c r="F3612" s="4"/>
    </row>
    <row r="3613" spans="3:6" x14ac:dyDescent="0.25">
      <c r="C3613" s="4"/>
      <c r="D3613" s="4"/>
      <c r="E3613" s="4"/>
      <c r="F3613" s="4"/>
    </row>
    <row r="3614" spans="3:6" x14ac:dyDescent="0.25">
      <c r="C3614" s="4"/>
      <c r="D3614" s="4"/>
      <c r="E3614" s="4"/>
      <c r="F3614" s="4"/>
    </row>
    <row r="3615" spans="3:6" x14ac:dyDescent="0.25">
      <c r="C3615" s="4"/>
      <c r="D3615" s="4"/>
      <c r="E3615" s="4"/>
      <c r="F3615" s="4"/>
    </row>
    <row r="3616" spans="3:6" x14ac:dyDescent="0.25">
      <c r="C3616" s="4"/>
      <c r="D3616" s="4"/>
      <c r="E3616" s="4"/>
      <c r="F3616" s="4"/>
    </row>
    <row r="3617" spans="3:6" x14ac:dyDescent="0.25">
      <c r="C3617" s="4"/>
      <c r="D3617" s="4"/>
      <c r="E3617" s="4"/>
      <c r="F3617" s="4"/>
    </row>
    <row r="3618" spans="3:6" x14ac:dyDescent="0.25">
      <c r="C3618" s="4"/>
      <c r="D3618" s="4"/>
      <c r="E3618" s="4"/>
      <c r="F3618" s="4"/>
    </row>
    <row r="3619" spans="3:6" x14ac:dyDescent="0.25">
      <c r="C3619" s="4"/>
      <c r="D3619" s="4"/>
      <c r="E3619" s="4"/>
      <c r="F3619" s="4"/>
    </row>
    <row r="3620" spans="3:6" x14ac:dyDescent="0.25">
      <c r="C3620" s="4"/>
      <c r="D3620" s="4"/>
      <c r="E3620" s="4"/>
      <c r="F3620" s="4"/>
    </row>
    <row r="3621" spans="3:6" x14ac:dyDescent="0.25">
      <c r="C3621" s="4"/>
      <c r="D3621" s="4"/>
      <c r="E3621" s="4"/>
      <c r="F3621" s="4"/>
    </row>
    <row r="3622" spans="3:6" x14ac:dyDescent="0.25">
      <c r="C3622" s="4"/>
      <c r="D3622" s="4"/>
      <c r="E3622" s="4"/>
      <c r="F3622" s="4"/>
    </row>
    <row r="3623" spans="3:6" x14ac:dyDescent="0.25">
      <c r="C3623" s="4"/>
      <c r="D3623" s="4"/>
      <c r="E3623" s="4"/>
      <c r="F3623" s="4"/>
    </row>
    <row r="3624" spans="3:6" x14ac:dyDescent="0.25">
      <c r="C3624" s="4"/>
      <c r="D3624" s="4"/>
      <c r="E3624" s="4"/>
      <c r="F3624" s="4"/>
    </row>
    <row r="3625" spans="3:6" x14ac:dyDescent="0.25">
      <c r="C3625" s="4"/>
      <c r="D3625" s="4"/>
      <c r="E3625" s="4"/>
      <c r="F3625" s="4"/>
    </row>
    <row r="3626" spans="3:6" x14ac:dyDescent="0.25">
      <c r="C3626" s="4"/>
      <c r="D3626" s="4"/>
      <c r="E3626" s="4"/>
      <c r="F3626" s="4"/>
    </row>
    <row r="3627" spans="3:6" x14ac:dyDescent="0.25">
      <c r="C3627" s="4"/>
      <c r="D3627" s="4"/>
      <c r="E3627" s="4"/>
      <c r="F3627" s="4"/>
    </row>
    <row r="3628" spans="3:6" x14ac:dyDescent="0.25">
      <c r="C3628" s="4"/>
      <c r="D3628" s="4"/>
      <c r="E3628" s="4"/>
      <c r="F3628" s="4"/>
    </row>
    <row r="3629" spans="3:6" x14ac:dyDescent="0.25">
      <c r="C3629" s="4"/>
      <c r="D3629" s="4"/>
      <c r="E3629" s="4"/>
      <c r="F3629" s="4"/>
    </row>
    <row r="3630" spans="3:6" x14ac:dyDescent="0.25">
      <c r="C3630" s="4"/>
      <c r="D3630" s="4"/>
      <c r="E3630" s="4"/>
      <c r="F3630" s="4"/>
    </row>
    <row r="3631" spans="3:6" x14ac:dyDescent="0.25">
      <c r="C3631" s="4"/>
      <c r="D3631" s="4"/>
      <c r="E3631" s="4"/>
      <c r="F3631" s="4"/>
    </row>
    <row r="3632" spans="3:6" x14ac:dyDescent="0.25">
      <c r="C3632" s="4"/>
      <c r="D3632" s="4"/>
      <c r="E3632" s="4"/>
      <c r="F3632" s="4"/>
    </row>
    <row r="3633" spans="3:6" x14ac:dyDescent="0.25">
      <c r="C3633" s="4"/>
      <c r="D3633" s="4"/>
      <c r="E3633" s="4"/>
      <c r="F3633" s="4"/>
    </row>
    <row r="3634" spans="3:6" x14ac:dyDescent="0.25">
      <c r="C3634" s="4"/>
      <c r="D3634" s="4"/>
      <c r="E3634" s="4"/>
      <c r="F3634" s="4"/>
    </row>
    <row r="3635" spans="3:6" x14ac:dyDescent="0.25">
      <c r="C3635" s="4"/>
      <c r="D3635" s="4"/>
      <c r="E3635" s="4"/>
      <c r="F3635" s="4"/>
    </row>
    <row r="3636" spans="3:6" x14ac:dyDescent="0.25">
      <c r="C3636" s="4"/>
      <c r="D3636" s="4"/>
      <c r="E3636" s="4"/>
      <c r="F3636" s="4"/>
    </row>
    <row r="3637" spans="3:6" x14ac:dyDescent="0.25">
      <c r="C3637" s="4"/>
      <c r="D3637" s="4"/>
      <c r="E3637" s="4"/>
      <c r="F3637" s="4"/>
    </row>
    <row r="3638" spans="3:6" x14ac:dyDescent="0.25">
      <c r="C3638" s="4"/>
      <c r="D3638" s="4"/>
      <c r="E3638" s="4"/>
      <c r="F3638" s="4"/>
    </row>
    <row r="3639" spans="3:6" x14ac:dyDescent="0.25">
      <c r="C3639" s="4"/>
      <c r="D3639" s="4"/>
      <c r="E3639" s="4"/>
      <c r="F3639" s="4"/>
    </row>
    <row r="3640" spans="3:6" x14ac:dyDescent="0.25">
      <c r="C3640" s="4"/>
      <c r="D3640" s="4"/>
      <c r="E3640" s="4"/>
      <c r="F3640" s="4"/>
    </row>
    <row r="3641" spans="3:6" x14ac:dyDescent="0.25">
      <c r="C3641" s="4"/>
      <c r="D3641" s="4"/>
      <c r="E3641" s="4"/>
      <c r="F3641" s="4"/>
    </row>
    <row r="3642" spans="3:6" x14ac:dyDescent="0.25">
      <c r="C3642" s="4"/>
      <c r="D3642" s="4"/>
      <c r="E3642" s="4"/>
      <c r="F3642" s="4"/>
    </row>
    <row r="3643" spans="3:6" x14ac:dyDescent="0.25">
      <c r="C3643" s="4"/>
      <c r="D3643" s="4"/>
      <c r="E3643" s="4"/>
      <c r="F3643" s="4"/>
    </row>
    <row r="3644" spans="3:6" x14ac:dyDescent="0.25">
      <c r="C3644" s="4"/>
      <c r="D3644" s="4"/>
      <c r="E3644" s="4"/>
      <c r="F3644" s="4"/>
    </row>
    <row r="3645" spans="3:6" x14ac:dyDescent="0.25">
      <c r="C3645" s="4"/>
      <c r="D3645" s="4"/>
      <c r="E3645" s="4"/>
      <c r="F3645" s="4"/>
    </row>
    <row r="3646" spans="3:6" x14ac:dyDescent="0.25">
      <c r="C3646" s="4"/>
      <c r="D3646" s="4"/>
      <c r="E3646" s="4"/>
      <c r="F3646" s="4"/>
    </row>
    <row r="3647" spans="3:6" x14ac:dyDescent="0.25">
      <c r="C3647" s="4"/>
      <c r="D3647" s="4"/>
      <c r="E3647" s="4"/>
      <c r="F3647" s="4"/>
    </row>
    <row r="3648" spans="3:6" x14ac:dyDescent="0.25">
      <c r="C3648" s="4"/>
      <c r="D3648" s="4"/>
      <c r="E3648" s="4"/>
      <c r="F3648" s="4"/>
    </row>
    <row r="3649" spans="3:6" x14ac:dyDescent="0.25">
      <c r="C3649" s="4"/>
      <c r="D3649" s="4"/>
      <c r="E3649" s="4"/>
      <c r="F3649" s="4"/>
    </row>
    <row r="3650" spans="3:6" x14ac:dyDescent="0.25">
      <c r="C3650" s="4"/>
      <c r="D3650" s="4"/>
      <c r="E3650" s="4"/>
      <c r="F3650" s="4"/>
    </row>
    <row r="3651" spans="3:6" x14ac:dyDescent="0.25">
      <c r="C3651" s="4"/>
      <c r="D3651" s="4"/>
      <c r="E3651" s="4"/>
      <c r="F3651" s="4"/>
    </row>
    <row r="3652" spans="3:6" x14ac:dyDescent="0.25">
      <c r="C3652" s="4"/>
      <c r="D3652" s="4"/>
      <c r="E3652" s="4"/>
      <c r="F3652" s="4"/>
    </row>
    <row r="3653" spans="3:6" x14ac:dyDescent="0.25">
      <c r="C3653" s="4"/>
      <c r="D3653" s="4"/>
      <c r="E3653" s="4"/>
      <c r="F3653" s="4"/>
    </row>
    <row r="3654" spans="3:6" x14ac:dyDescent="0.25">
      <c r="C3654" s="4"/>
      <c r="D3654" s="4"/>
      <c r="E3654" s="4"/>
      <c r="F3654" s="4"/>
    </row>
    <row r="3655" spans="3:6" x14ac:dyDescent="0.25">
      <c r="C3655" s="4"/>
      <c r="D3655" s="4"/>
      <c r="E3655" s="4"/>
      <c r="F3655" s="4"/>
    </row>
    <row r="3656" spans="3:6" x14ac:dyDescent="0.25">
      <c r="C3656" s="4"/>
      <c r="D3656" s="4"/>
      <c r="E3656" s="4"/>
      <c r="F3656" s="4"/>
    </row>
    <row r="3657" spans="3:6" x14ac:dyDescent="0.25">
      <c r="C3657" s="4"/>
      <c r="D3657" s="4"/>
      <c r="E3657" s="4"/>
      <c r="F3657" s="4"/>
    </row>
    <row r="3658" spans="3:6" x14ac:dyDescent="0.25">
      <c r="C3658" s="4"/>
      <c r="D3658" s="4"/>
      <c r="E3658" s="4"/>
      <c r="F3658" s="4"/>
    </row>
    <row r="3659" spans="3:6" x14ac:dyDescent="0.25">
      <c r="C3659" s="4"/>
      <c r="D3659" s="4"/>
      <c r="E3659" s="4"/>
      <c r="F3659" s="4"/>
    </row>
    <row r="3660" spans="3:6" x14ac:dyDescent="0.25">
      <c r="C3660" s="4"/>
      <c r="D3660" s="4"/>
      <c r="E3660" s="4"/>
      <c r="F3660" s="4"/>
    </row>
    <row r="3661" spans="3:6" x14ac:dyDescent="0.25">
      <c r="C3661" s="4"/>
      <c r="D3661" s="4"/>
      <c r="E3661" s="4"/>
      <c r="F3661" s="4"/>
    </row>
    <row r="3662" spans="3:6" x14ac:dyDescent="0.25">
      <c r="C3662" s="4"/>
      <c r="D3662" s="4"/>
      <c r="E3662" s="4"/>
      <c r="F3662" s="4"/>
    </row>
    <row r="3663" spans="3:6" x14ac:dyDescent="0.25">
      <c r="C3663" s="4"/>
      <c r="D3663" s="4"/>
      <c r="E3663" s="4"/>
      <c r="F3663" s="4"/>
    </row>
    <row r="3664" spans="3:6" x14ac:dyDescent="0.25">
      <c r="C3664" s="4"/>
      <c r="D3664" s="4"/>
      <c r="E3664" s="4"/>
      <c r="F3664" s="4"/>
    </row>
    <row r="3665" spans="3:6" x14ac:dyDescent="0.25">
      <c r="C3665" s="4"/>
      <c r="D3665" s="4"/>
      <c r="E3665" s="4"/>
      <c r="F3665" s="4"/>
    </row>
    <row r="3666" spans="3:6" x14ac:dyDescent="0.25">
      <c r="C3666" s="4"/>
      <c r="D3666" s="4"/>
      <c r="E3666" s="4"/>
      <c r="F3666" s="4"/>
    </row>
    <row r="3667" spans="3:6" x14ac:dyDescent="0.25">
      <c r="C3667" s="4"/>
      <c r="D3667" s="4"/>
      <c r="E3667" s="4"/>
      <c r="F3667" s="4"/>
    </row>
    <row r="3668" spans="3:6" x14ac:dyDescent="0.25">
      <c r="C3668" s="4"/>
      <c r="D3668" s="4"/>
      <c r="E3668" s="4"/>
      <c r="F3668" s="4"/>
    </row>
    <row r="3669" spans="3:6" x14ac:dyDescent="0.25">
      <c r="C3669" s="4"/>
      <c r="D3669" s="4"/>
      <c r="E3669" s="4"/>
      <c r="F3669" s="4"/>
    </row>
    <row r="3670" spans="3:6" x14ac:dyDescent="0.25">
      <c r="C3670" s="4"/>
      <c r="D3670" s="4"/>
      <c r="E3670" s="4"/>
      <c r="F3670" s="4"/>
    </row>
    <row r="3671" spans="3:6" x14ac:dyDescent="0.25">
      <c r="C3671" s="4"/>
      <c r="D3671" s="4"/>
      <c r="E3671" s="4"/>
      <c r="F3671" s="4"/>
    </row>
    <row r="3672" spans="3:6" x14ac:dyDescent="0.25">
      <c r="C3672" s="4"/>
      <c r="D3672" s="4"/>
      <c r="E3672" s="4"/>
      <c r="F3672" s="4"/>
    </row>
    <row r="3673" spans="3:6" x14ac:dyDescent="0.25">
      <c r="C3673" s="4"/>
      <c r="D3673" s="4"/>
      <c r="E3673" s="4"/>
      <c r="F3673" s="4"/>
    </row>
    <row r="3674" spans="3:6" x14ac:dyDescent="0.25">
      <c r="C3674" s="4"/>
      <c r="D3674" s="4"/>
      <c r="E3674" s="4"/>
      <c r="F3674" s="4"/>
    </row>
    <row r="3675" spans="3:6" x14ac:dyDescent="0.25">
      <c r="C3675" s="4"/>
      <c r="D3675" s="4"/>
      <c r="E3675" s="4"/>
      <c r="F3675" s="4"/>
    </row>
    <row r="3676" spans="3:6" x14ac:dyDescent="0.25">
      <c r="C3676" s="4"/>
      <c r="D3676" s="4"/>
      <c r="E3676" s="4"/>
      <c r="F3676" s="4"/>
    </row>
    <row r="3677" spans="3:6" x14ac:dyDescent="0.25">
      <c r="C3677" s="4"/>
      <c r="D3677" s="4"/>
      <c r="E3677" s="4"/>
      <c r="F3677" s="4"/>
    </row>
    <row r="3678" spans="3:6" x14ac:dyDescent="0.25">
      <c r="C3678" s="4"/>
      <c r="D3678" s="4"/>
      <c r="E3678" s="4"/>
      <c r="F3678" s="4"/>
    </row>
    <row r="3679" spans="3:6" x14ac:dyDescent="0.25">
      <c r="C3679" s="4"/>
      <c r="D3679" s="4"/>
      <c r="E3679" s="4"/>
      <c r="F3679" s="4"/>
    </row>
    <row r="3680" spans="3:6" x14ac:dyDescent="0.25">
      <c r="C3680" s="4"/>
      <c r="D3680" s="4"/>
      <c r="E3680" s="4"/>
      <c r="F3680" s="4"/>
    </row>
    <row r="3681" spans="3:6" x14ac:dyDescent="0.25">
      <c r="C3681" s="4"/>
      <c r="D3681" s="4"/>
      <c r="E3681" s="4"/>
      <c r="F3681" s="4"/>
    </row>
    <row r="3682" spans="3:6" x14ac:dyDescent="0.25">
      <c r="C3682" s="4"/>
      <c r="D3682" s="4"/>
      <c r="E3682" s="4"/>
      <c r="F3682" s="4"/>
    </row>
    <row r="3683" spans="3:6" x14ac:dyDescent="0.25">
      <c r="C3683" s="4"/>
      <c r="D3683" s="4"/>
      <c r="E3683" s="4"/>
      <c r="F3683" s="4"/>
    </row>
    <row r="3684" spans="3:6" x14ac:dyDescent="0.25">
      <c r="C3684" s="4"/>
      <c r="D3684" s="4"/>
      <c r="E3684" s="4"/>
      <c r="F3684" s="4"/>
    </row>
    <row r="3685" spans="3:6" x14ac:dyDescent="0.25">
      <c r="C3685" s="4"/>
      <c r="D3685" s="4"/>
      <c r="E3685" s="4"/>
      <c r="F3685" s="4"/>
    </row>
    <row r="3686" spans="3:6" x14ac:dyDescent="0.25">
      <c r="C3686" s="4"/>
      <c r="D3686" s="4"/>
      <c r="E3686" s="4"/>
      <c r="F3686" s="4"/>
    </row>
    <row r="3687" spans="3:6" x14ac:dyDescent="0.25">
      <c r="C3687" s="4"/>
      <c r="D3687" s="4"/>
      <c r="E3687" s="4"/>
      <c r="F3687" s="4"/>
    </row>
    <row r="3688" spans="3:6" x14ac:dyDescent="0.25">
      <c r="C3688" s="4"/>
      <c r="D3688" s="4"/>
      <c r="E3688" s="4"/>
      <c r="F3688" s="4"/>
    </row>
    <row r="3689" spans="3:6" x14ac:dyDescent="0.25">
      <c r="C3689" s="4"/>
      <c r="D3689" s="4"/>
      <c r="E3689" s="4"/>
      <c r="F3689" s="4"/>
    </row>
    <row r="3690" spans="3:6" x14ac:dyDescent="0.25">
      <c r="C3690" s="4"/>
      <c r="D3690" s="4"/>
      <c r="E3690" s="4"/>
      <c r="F3690" s="4"/>
    </row>
    <row r="3691" spans="3:6" x14ac:dyDescent="0.25">
      <c r="C3691" s="4"/>
      <c r="D3691" s="4"/>
      <c r="E3691" s="4"/>
      <c r="F3691" s="4"/>
    </row>
    <row r="3692" spans="3:6" x14ac:dyDescent="0.25">
      <c r="C3692" s="4"/>
      <c r="D3692" s="4"/>
      <c r="E3692" s="4"/>
      <c r="F3692" s="4"/>
    </row>
    <row r="3693" spans="3:6" x14ac:dyDescent="0.25">
      <c r="C3693" s="4"/>
      <c r="D3693" s="4"/>
      <c r="E3693" s="4"/>
      <c r="F3693" s="4"/>
    </row>
    <row r="3694" spans="3:6" x14ac:dyDescent="0.25">
      <c r="C3694" s="4"/>
      <c r="D3694" s="4"/>
      <c r="E3694" s="4"/>
      <c r="F3694" s="4"/>
    </row>
    <row r="3695" spans="3:6" x14ac:dyDescent="0.25">
      <c r="C3695" s="4"/>
      <c r="D3695" s="4"/>
      <c r="E3695" s="4"/>
      <c r="F3695" s="4"/>
    </row>
    <row r="3696" spans="3:6" x14ac:dyDescent="0.25">
      <c r="C3696" s="4"/>
      <c r="D3696" s="4"/>
      <c r="E3696" s="4"/>
      <c r="F3696" s="4"/>
    </row>
    <row r="3697" spans="3:6" x14ac:dyDescent="0.25">
      <c r="C3697" s="4"/>
      <c r="D3697" s="4"/>
      <c r="E3697" s="4"/>
      <c r="F3697" s="4"/>
    </row>
    <row r="3698" spans="3:6" x14ac:dyDescent="0.25">
      <c r="C3698" s="4"/>
      <c r="D3698" s="4"/>
      <c r="E3698" s="4"/>
      <c r="F3698" s="4"/>
    </row>
    <row r="3699" spans="3:6" x14ac:dyDescent="0.25">
      <c r="C3699" s="4"/>
      <c r="D3699" s="4"/>
      <c r="E3699" s="4"/>
      <c r="F3699" s="4"/>
    </row>
    <row r="3700" spans="3:6" x14ac:dyDescent="0.25">
      <c r="C3700" s="4"/>
      <c r="D3700" s="4"/>
      <c r="E3700" s="4"/>
      <c r="F3700" s="4"/>
    </row>
    <row r="3701" spans="3:6" x14ac:dyDescent="0.25">
      <c r="C3701" s="4"/>
      <c r="D3701" s="4"/>
      <c r="E3701" s="4"/>
      <c r="F3701" s="4"/>
    </row>
    <row r="3702" spans="3:6" x14ac:dyDescent="0.25">
      <c r="C3702" s="4"/>
      <c r="D3702" s="4"/>
      <c r="E3702" s="4"/>
      <c r="F3702" s="4"/>
    </row>
    <row r="3703" spans="3:6" x14ac:dyDescent="0.25">
      <c r="C3703" s="4"/>
      <c r="D3703" s="4"/>
      <c r="E3703" s="4"/>
      <c r="F3703" s="4"/>
    </row>
    <row r="3704" spans="3:6" x14ac:dyDescent="0.25">
      <c r="C3704" s="4"/>
      <c r="D3704" s="4"/>
      <c r="E3704" s="4"/>
      <c r="F3704" s="4"/>
    </row>
    <row r="3705" spans="3:6" x14ac:dyDescent="0.25">
      <c r="C3705" s="4"/>
      <c r="D3705" s="4"/>
      <c r="E3705" s="4"/>
      <c r="F3705" s="4"/>
    </row>
    <row r="3706" spans="3:6" x14ac:dyDescent="0.25">
      <c r="C3706" s="4"/>
      <c r="D3706" s="4"/>
      <c r="E3706" s="4"/>
      <c r="F3706" s="4"/>
    </row>
    <row r="3707" spans="3:6" x14ac:dyDescent="0.25">
      <c r="C3707" s="4"/>
      <c r="D3707" s="4"/>
      <c r="E3707" s="4"/>
      <c r="F3707" s="4"/>
    </row>
    <row r="3708" spans="3:6" x14ac:dyDescent="0.25">
      <c r="C3708" s="4"/>
      <c r="D3708" s="4"/>
      <c r="E3708" s="4"/>
      <c r="F3708" s="4"/>
    </row>
    <row r="3709" spans="3:6" x14ac:dyDescent="0.25">
      <c r="C3709" s="4"/>
      <c r="D3709" s="4"/>
      <c r="E3709" s="4"/>
      <c r="F3709" s="4"/>
    </row>
    <row r="3710" spans="3:6" x14ac:dyDescent="0.25">
      <c r="C3710" s="4"/>
      <c r="D3710" s="4"/>
      <c r="E3710" s="4"/>
      <c r="F3710" s="4"/>
    </row>
    <row r="3711" spans="3:6" x14ac:dyDescent="0.25">
      <c r="C3711" s="4"/>
      <c r="D3711" s="4"/>
      <c r="E3711" s="4"/>
      <c r="F3711" s="4"/>
    </row>
    <row r="3712" spans="3:6" x14ac:dyDescent="0.25">
      <c r="C3712" s="4"/>
      <c r="D3712" s="4"/>
      <c r="E3712" s="4"/>
      <c r="F3712" s="4"/>
    </row>
    <row r="3713" spans="3:6" x14ac:dyDescent="0.25">
      <c r="C3713" s="4"/>
      <c r="D3713" s="4"/>
      <c r="E3713" s="4"/>
      <c r="F3713" s="4"/>
    </row>
    <row r="3714" spans="3:6" x14ac:dyDescent="0.25">
      <c r="C3714" s="4"/>
      <c r="D3714" s="4"/>
      <c r="E3714" s="4"/>
      <c r="F3714" s="4"/>
    </row>
    <row r="3715" spans="3:6" x14ac:dyDescent="0.25">
      <c r="C3715" s="4"/>
      <c r="D3715" s="4"/>
      <c r="E3715" s="4"/>
      <c r="F3715" s="4"/>
    </row>
    <row r="3716" spans="3:6" x14ac:dyDescent="0.25">
      <c r="C3716" s="4"/>
      <c r="D3716" s="4"/>
      <c r="E3716" s="4"/>
      <c r="F3716" s="4"/>
    </row>
    <row r="3717" spans="3:6" x14ac:dyDescent="0.25">
      <c r="C3717" s="4"/>
      <c r="D3717" s="4"/>
      <c r="E3717" s="4"/>
      <c r="F3717" s="4"/>
    </row>
    <row r="3718" spans="3:6" x14ac:dyDescent="0.25">
      <c r="C3718" s="4"/>
      <c r="D3718" s="4"/>
      <c r="E3718" s="4"/>
      <c r="F3718" s="4"/>
    </row>
    <row r="3719" spans="3:6" x14ac:dyDescent="0.25">
      <c r="C3719" s="4"/>
      <c r="D3719" s="4"/>
      <c r="E3719" s="4"/>
      <c r="F3719" s="4"/>
    </row>
    <row r="3720" spans="3:6" x14ac:dyDescent="0.25">
      <c r="C3720" s="4"/>
      <c r="D3720" s="4"/>
      <c r="E3720" s="4"/>
      <c r="F3720" s="4"/>
    </row>
    <row r="3721" spans="3:6" x14ac:dyDescent="0.25">
      <c r="C3721" s="4"/>
      <c r="D3721" s="4"/>
      <c r="E3721" s="4"/>
      <c r="F3721" s="4"/>
    </row>
    <row r="3722" spans="3:6" x14ac:dyDescent="0.25">
      <c r="C3722" s="4"/>
      <c r="D3722" s="4"/>
      <c r="E3722" s="4"/>
      <c r="F3722" s="4"/>
    </row>
    <row r="3723" spans="3:6" x14ac:dyDescent="0.25">
      <c r="C3723" s="4"/>
      <c r="D3723" s="4"/>
      <c r="E3723" s="4"/>
      <c r="F3723" s="4"/>
    </row>
    <row r="3724" spans="3:6" x14ac:dyDescent="0.25">
      <c r="C3724" s="4"/>
      <c r="D3724" s="4"/>
      <c r="E3724" s="4"/>
      <c r="F3724" s="4"/>
    </row>
    <row r="3725" spans="3:6" x14ac:dyDescent="0.25">
      <c r="C3725" s="4"/>
      <c r="D3725" s="4"/>
      <c r="E3725" s="4"/>
      <c r="F3725" s="4"/>
    </row>
    <row r="3726" spans="3:6" x14ac:dyDescent="0.25">
      <c r="C3726" s="4"/>
      <c r="D3726" s="4"/>
      <c r="E3726" s="4"/>
      <c r="F3726" s="4"/>
    </row>
    <row r="3727" spans="3:6" x14ac:dyDescent="0.25">
      <c r="C3727" s="4"/>
      <c r="D3727" s="4"/>
      <c r="E3727" s="4"/>
      <c r="F3727" s="4"/>
    </row>
    <row r="3728" spans="3:6" x14ac:dyDescent="0.25">
      <c r="C3728" s="4"/>
      <c r="D3728" s="4"/>
      <c r="E3728" s="4"/>
      <c r="F3728" s="4"/>
    </row>
    <row r="3729" spans="3:6" x14ac:dyDescent="0.25">
      <c r="C3729" s="4"/>
      <c r="D3729" s="4"/>
      <c r="E3729" s="4"/>
      <c r="F3729" s="4"/>
    </row>
    <row r="3730" spans="3:6" x14ac:dyDescent="0.25">
      <c r="C3730" s="4"/>
      <c r="D3730" s="4"/>
      <c r="E3730" s="4"/>
      <c r="F3730" s="4"/>
    </row>
    <row r="3731" spans="3:6" x14ac:dyDescent="0.25">
      <c r="C3731" s="4"/>
      <c r="D3731" s="4"/>
      <c r="E3731" s="4"/>
      <c r="F3731" s="4"/>
    </row>
    <row r="3732" spans="3:6" x14ac:dyDescent="0.25">
      <c r="C3732" s="4"/>
      <c r="D3732" s="4"/>
      <c r="E3732" s="4"/>
      <c r="F3732" s="4"/>
    </row>
    <row r="3733" spans="3:6" x14ac:dyDescent="0.25">
      <c r="C3733" s="4"/>
      <c r="D3733" s="4"/>
      <c r="E3733" s="4"/>
      <c r="F3733" s="4"/>
    </row>
    <row r="3734" spans="3:6" x14ac:dyDescent="0.25">
      <c r="C3734" s="4"/>
      <c r="D3734" s="4"/>
      <c r="E3734" s="4"/>
      <c r="F3734" s="4"/>
    </row>
    <row r="3735" spans="3:6" x14ac:dyDescent="0.25">
      <c r="C3735" s="4"/>
      <c r="D3735" s="4"/>
      <c r="E3735" s="4"/>
      <c r="F3735" s="4"/>
    </row>
    <row r="3736" spans="3:6" x14ac:dyDescent="0.25">
      <c r="C3736" s="4"/>
      <c r="D3736" s="4"/>
      <c r="E3736" s="4"/>
      <c r="F3736" s="4"/>
    </row>
    <row r="3737" spans="3:6" x14ac:dyDescent="0.25">
      <c r="C3737" s="4"/>
      <c r="D3737" s="4"/>
      <c r="E3737" s="4"/>
      <c r="F3737" s="4"/>
    </row>
    <row r="3738" spans="3:6" x14ac:dyDescent="0.25">
      <c r="C3738" s="4"/>
      <c r="D3738" s="4"/>
      <c r="E3738" s="4"/>
      <c r="F3738" s="4"/>
    </row>
    <row r="3739" spans="3:6" x14ac:dyDescent="0.25">
      <c r="C3739" s="4"/>
      <c r="D3739" s="4"/>
      <c r="E3739" s="4"/>
      <c r="F3739" s="4"/>
    </row>
    <row r="3740" spans="3:6" x14ac:dyDescent="0.25">
      <c r="C3740" s="4"/>
      <c r="D3740" s="4"/>
      <c r="E3740" s="4"/>
      <c r="F3740" s="4"/>
    </row>
    <row r="3741" spans="3:6" x14ac:dyDescent="0.25">
      <c r="C3741" s="4"/>
      <c r="D3741" s="4"/>
      <c r="E3741" s="4"/>
      <c r="F3741" s="4"/>
    </row>
    <row r="3742" spans="3:6" x14ac:dyDescent="0.25">
      <c r="C3742" s="4"/>
      <c r="D3742" s="4"/>
      <c r="E3742" s="4"/>
      <c r="F3742" s="4"/>
    </row>
    <row r="3743" spans="3:6" x14ac:dyDescent="0.25">
      <c r="C3743" s="4"/>
      <c r="D3743" s="4"/>
      <c r="E3743" s="4"/>
      <c r="F3743" s="4"/>
    </row>
    <row r="3744" spans="3:6" x14ac:dyDescent="0.25">
      <c r="C3744" s="4"/>
      <c r="D3744" s="4"/>
      <c r="E3744" s="4"/>
      <c r="F3744" s="4"/>
    </row>
    <row r="3745" spans="3:6" x14ac:dyDescent="0.25">
      <c r="C3745" s="4"/>
      <c r="D3745" s="4"/>
      <c r="E3745" s="4"/>
      <c r="F3745" s="4"/>
    </row>
    <row r="3746" spans="3:6" x14ac:dyDescent="0.25">
      <c r="C3746" s="4"/>
      <c r="D3746" s="4"/>
      <c r="E3746" s="4"/>
      <c r="F3746" s="4"/>
    </row>
    <row r="3747" spans="3:6" x14ac:dyDescent="0.25">
      <c r="C3747" s="4"/>
      <c r="D3747" s="4"/>
      <c r="E3747" s="4"/>
      <c r="F3747" s="4"/>
    </row>
    <row r="3748" spans="3:6" x14ac:dyDescent="0.25">
      <c r="C3748" s="4"/>
      <c r="D3748" s="4"/>
      <c r="E3748" s="4"/>
      <c r="F3748" s="4"/>
    </row>
    <row r="3749" spans="3:6" x14ac:dyDescent="0.25">
      <c r="C3749" s="4"/>
      <c r="D3749" s="4"/>
      <c r="E3749" s="4"/>
      <c r="F3749" s="4"/>
    </row>
    <row r="3750" spans="3:6" x14ac:dyDescent="0.25">
      <c r="C3750" s="4"/>
      <c r="D3750" s="4"/>
      <c r="E3750" s="4"/>
      <c r="F3750" s="4"/>
    </row>
    <row r="3751" spans="3:6" x14ac:dyDescent="0.25">
      <c r="C3751" s="4"/>
      <c r="D3751" s="4"/>
      <c r="E3751" s="4"/>
      <c r="F3751" s="4"/>
    </row>
    <row r="3752" spans="3:6" x14ac:dyDescent="0.25">
      <c r="C3752" s="4"/>
      <c r="D3752" s="4"/>
      <c r="E3752" s="4"/>
      <c r="F3752" s="4"/>
    </row>
    <row r="3753" spans="3:6" x14ac:dyDescent="0.25">
      <c r="C3753" s="4"/>
      <c r="D3753" s="4"/>
      <c r="E3753" s="4"/>
      <c r="F3753" s="4"/>
    </row>
    <row r="3754" spans="3:6" x14ac:dyDescent="0.25">
      <c r="C3754" s="4"/>
      <c r="D3754" s="4"/>
      <c r="E3754" s="4"/>
      <c r="F3754" s="4"/>
    </row>
    <row r="3755" spans="3:6" x14ac:dyDescent="0.25">
      <c r="C3755" s="4"/>
      <c r="D3755" s="4"/>
      <c r="E3755" s="4"/>
      <c r="F3755" s="4"/>
    </row>
    <row r="3756" spans="3:6" x14ac:dyDescent="0.25">
      <c r="C3756" s="4"/>
      <c r="D3756" s="4"/>
      <c r="E3756" s="4"/>
      <c r="F3756" s="4"/>
    </row>
    <row r="3757" spans="3:6" x14ac:dyDescent="0.25">
      <c r="C3757" s="4"/>
      <c r="D3757" s="4"/>
      <c r="E3757" s="4"/>
      <c r="F3757" s="4"/>
    </row>
    <row r="3758" spans="3:6" x14ac:dyDescent="0.25">
      <c r="C3758" s="4"/>
      <c r="D3758" s="4"/>
      <c r="E3758" s="4"/>
      <c r="F3758" s="4"/>
    </row>
    <row r="3759" spans="3:6" x14ac:dyDescent="0.25">
      <c r="C3759" s="4"/>
      <c r="D3759" s="4"/>
      <c r="E3759" s="4"/>
      <c r="F3759" s="4"/>
    </row>
    <row r="3760" spans="3:6" x14ac:dyDescent="0.25">
      <c r="C3760" s="4"/>
      <c r="D3760" s="4"/>
      <c r="E3760" s="4"/>
      <c r="F3760" s="4"/>
    </row>
    <row r="3761" spans="3:6" x14ac:dyDescent="0.25">
      <c r="C3761" s="4"/>
      <c r="D3761" s="4"/>
      <c r="E3761" s="4"/>
      <c r="F3761" s="4"/>
    </row>
    <row r="3762" spans="3:6" x14ac:dyDescent="0.25">
      <c r="C3762" s="4"/>
      <c r="D3762" s="4"/>
      <c r="E3762" s="4"/>
      <c r="F3762" s="4"/>
    </row>
    <row r="3763" spans="3:6" x14ac:dyDescent="0.25">
      <c r="C3763" s="4"/>
      <c r="D3763" s="4"/>
      <c r="E3763" s="4"/>
      <c r="F3763" s="4"/>
    </row>
    <row r="3764" spans="3:6" x14ac:dyDescent="0.25">
      <c r="C3764" s="4"/>
      <c r="D3764" s="4"/>
      <c r="E3764" s="4"/>
      <c r="F3764" s="4"/>
    </row>
    <row r="3765" spans="3:6" x14ac:dyDescent="0.25">
      <c r="C3765" s="4"/>
      <c r="D3765" s="4"/>
      <c r="E3765" s="4"/>
      <c r="F3765" s="4"/>
    </row>
    <row r="3766" spans="3:6" x14ac:dyDescent="0.25">
      <c r="C3766" s="4"/>
      <c r="D3766" s="4"/>
      <c r="E3766" s="4"/>
      <c r="F3766" s="4"/>
    </row>
    <row r="3767" spans="3:6" x14ac:dyDescent="0.25">
      <c r="C3767" s="4"/>
      <c r="D3767" s="4"/>
      <c r="E3767" s="4"/>
      <c r="F3767" s="4"/>
    </row>
    <row r="3768" spans="3:6" x14ac:dyDescent="0.25">
      <c r="C3768" s="4"/>
      <c r="D3768" s="4"/>
      <c r="E3768" s="4"/>
      <c r="F3768" s="4"/>
    </row>
    <row r="3769" spans="3:6" x14ac:dyDescent="0.25">
      <c r="C3769" s="4"/>
      <c r="D3769" s="4"/>
      <c r="E3769" s="4"/>
      <c r="F3769" s="4"/>
    </row>
    <row r="3770" spans="3:6" x14ac:dyDescent="0.25">
      <c r="C3770" s="4"/>
      <c r="D3770" s="4"/>
      <c r="E3770" s="4"/>
      <c r="F3770" s="4"/>
    </row>
    <row r="3771" spans="3:6" x14ac:dyDescent="0.25">
      <c r="C3771" s="4"/>
      <c r="D3771" s="4"/>
      <c r="E3771" s="4"/>
      <c r="F3771" s="4"/>
    </row>
    <row r="3772" spans="3:6" x14ac:dyDescent="0.25">
      <c r="C3772" s="4"/>
      <c r="D3772" s="4"/>
      <c r="E3772" s="4"/>
      <c r="F3772" s="4"/>
    </row>
    <row r="3773" spans="3:6" x14ac:dyDescent="0.25">
      <c r="C3773" s="4"/>
      <c r="D3773" s="4"/>
      <c r="E3773" s="4"/>
      <c r="F3773" s="4"/>
    </row>
    <row r="3774" spans="3:6" x14ac:dyDescent="0.25">
      <c r="C3774" s="4"/>
      <c r="D3774" s="4"/>
      <c r="E3774" s="4"/>
      <c r="F3774" s="4"/>
    </row>
    <row r="3775" spans="3:6" x14ac:dyDescent="0.25">
      <c r="C3775" s="4"/>
      <c r="D3775" s="4"/>
      <c r="E3775" s="4"/>
      <c r="F3775" s="4"/>
    </row>
    <row r="3776" spans="3:6" x14ac:dyDescent="0.25">
      <c r="C3776" s="4"/>
      <c r="D3776" s="4"/>
      <c r="E3776" s="4"/>
      <c r="F3776" s="4"/>
    </row>
    <row r="3777" spans="3:6" x14ac:dyDescent="0.25">
      <c r="C3777" s="4"/>
      <c r="D3777" s="4"/>
      <c r="E3777" s="4"/>
      <c r="F3777" s="4"/>
    </row>
    <row r="3778" spans="3:6" x14ac:dyDescent="0.25">
      <c r="C3778" s="4"/>
      <c r="D3778" s="4"/>
      <c r="E3778" s="4"/>
      <c r="F3778" s="4"/>
    </row>
    <row r="3779" spans="3:6" x14ac:dyDescent="0.25">
      <c r="C3779" s="4"/>
      <c r="D3779" s="4"/>
      <c r="E3779" s="4"/>
      <c r="F3779" s="4"/>
    </row>
    <row r="3780" spans="3:6" x14ac:dyDescent="0.25">
      <c r="C3780" s="4"/>
      <c r="D3780" s="4"/>
      <c r="E3780" s="4"/>
      <c r="F3780" s="4"/>
    </row>
    <row r="3781" spans="3:6" x14ac:dyDescent="0.25">
      <c r="C3781" s="4"/>
      <c r="D3781" s="4"/>
      <c r="E3781" s="4"/>
      <c r="F3781" s="4"/>
    </row>
    <row r="3782" spans="3:6" x14ac:dyDescent="0.25">
      <c r="C3782" s="4"/>
      <c r="D3782" s="4"/>
      <c r="E3782" s="4"/>
      <c r="F3782" s="4"/>
    </row>
    <row r="3783" spans="3:6" x14ac:dyDescent="0.25">
      <c r="C3783" s="4"/>
      <c r="D3783" s="4"/>
      <c r="E3783" s="4"/>
      <c r="F3783" s="4"/>
    </row>
    <row r="3784" spans="3:6" x14ac:dyDescent="0.25">
      <c r="C3784" s="4"/>
      <c r="D3784" s="4"/>
      <c r="E3784" s="4"/>
      <c r="F3784" s="4"/>
    </row>
    <row r="3785" spans="3:6" x14ac:dyDescent="0.25">
      <c r="C3785" s="4"/>
      <c r="D3785" s="4"/>
      <c r="E3785" s="4"/>
      <c r="F3785" s="4"/>
    </row>
    <row r="3786" spans="3:6" x14ac:dyDescent="0.25">
      <c r="C3786" s="4"/>
      <c r="D3786" s="4"/>
      <c r="E3786" s="4"/>
      <c r="F3786" s="4"/>
    </row>
    <row r="3787" spans="3:6" x14ac:dyDescent="0.25">
      <c r="C3787" s="4"/>
      <c r="D3787" s="4"/>
      <c r="E3787" s="4"/>
      <c r="F3787" s="4"/>
    </row>
    <row r="3788" spans="3:6" x14ac:dyDescent="0.25">
      <c r="C3788" s="4"/>
      <c r="D3788" s="4"/>
      <c r="E3788" s="4"/>
      <c r="F3788" s="4"/>
    </row>
    <row r="3789" spans="3:6" x14ac:dyDescent="0.25">
      <c r="C3789" s="4"/>
      <c r="D3789" s="4"/>
      <c r="E3789" s="4"/>
      <c r="F3789" s="4"/>
    </row>
    <row r="3790" spans="3:6" x14ac:dyDescent="0.25">
      <c r="C3790" s="4"/>
      <c r="D3790" s="4"/>
      <c r="E3790" s="4"/>
      <c r="F3790" s="4"/>
    </row>
    <row r="3791" spans="3:6" x14ac:dyDescent="0.25">
      <c r="C3791" s="4"/>
      <c r="D3791" s="4"/>
      <c r="E3791" s="4"/>
      <c r="F3791" s="4"/>
    </row>
    <row r="3792" spans="3:6" x14ac:dyDescent="0.25">
      <c r="C3792" s="4"/>
      <c r="D3792" s="4"/>
      <c r="E3792" s="4"/>
      <c r="F3792" s="4"/>
    </row>
    <row r="3793" spans="3:6" x14ac:dyDescent="0.25">
      <c r="C3793" s="4"/>
      <c r="D3793" s="4"/>
      <c r="E3793" s="4"/>
      <c r="F3793" s="4"/>
    </row>
    <row r="3794" spans="3:6" x14ac:dyDescent="0.25">
      <c r="C3794" s="4"/>
      <c r="D3794" s="4"/>
      <c r="E3794" s="4"/>
      <c r="F3794" s="4"/>
    </row>
    <row r="3795" spans="3:6" x14ac:dyDescent="0.25">
      <c r="C3795" s="4"/>
      <c r="D3795" s="4"/>
      <c r="E3795" s="4"/>
      <c r="F3795" s="4"/>
    </row>
    <row r="3796" spans="3:6" x14ac:dyDescent="0.25">
      <c r="C3796" s="4"/>
      <c r="D3796" s="4"/>
      <c r="E3796" s="4"/>
      <c r="F3796" s="4"/>
    </row>
    <row r="3797" spans="3:6" x14ac:dyDescent="0.25">
      <c r="C3797" s="4"/>
      <c r="D3797" s="4"/>
      <c r="E3797" s="4"/>
      <c r="F3797" s="4"/>
    </row>
    <row r="3798" spans="3:6" x14ac:dyDescent="0.25">
      <c r="C3798" s="4"/>
      <c r="D3798" s="4"/>
      <c r="E3798" s="4"/>
      <c r="F3798" s="4"/>
    </row>
    <row r="3799" spans="3:6" x14ac:dyDescent="0.25">
      <c r="C3799" s="4"/>
      <c r="D3799" s="4"/>
      <c r="E3799" s="4"/>
      <c r="F3799" s="4"/>
    </row>
    <row r="3800" spans="3:6" x14ac:dyDescent="0.25">
      <c r="C3800" s="4"/>
      <c r="D3800" s="4"/>
      <c r="E3800" s="4"/>
      <c r="F3800" s="4"/>
    </row>
    <row r="3801" spans="3:6" x14ac:dyDescent="0.25">
      <c r="C3801" s="4"/>
      <c r="D3801" s="4"/>
      <c r="E3801" s="4"/>
      <c r="F3801" s="4"/>
    </row>
    <row r="3802" spans="3:6" x14ac:dyDescent="0.25">
      <c r="C3802" s="4"/>
      <c r="D3802" s="4"/>
      <c r="E3802" s="4"/>
      <c r="F3802" s="4"/>
    </row>
    <row r="3803" spans="3:6" x14ac:dyDescent="0.25">
      <c r="C3803" s="4"/>
      <c r="D3803" s="4"/>
      <c r="E3803" s="4"/>
      <c r="F3803" s="4"/>
    </row>
    <row r="3804" spans="3:6" x14ac:dyDescent="0.25">
      <c r="C3804" s="4"/>
      <c r="D3804" s="4"/>
      <c r="E3804" s="4"/>
      <c r="F3804" s="4"/>
    </row>
    <row r="3805" spans="3:6" x14ac:dyDescent="0.25">
      <c r="C3805" s="4"/>
      <c r="D3805" s="4"/>
      <c r="E3805" s="4"/>
      <c r="F3805" s="4"/>
    </row>
    <row r="3806" spans="3:6" x14ac:dyDescent="0.25">
      <c r="C3806" s="4"/>
      <c r="D3806" s="4"/>
      <c r="E3806" s="4"/>
      <c r="F3806" s="4"/>
    </row>
    <row r="3807" spans="3:6" x14ac:dyDescent="0.25">
      <c r="C3807" s="4"/>
      <c r="D3807" s="4"/>
      <c r="E3807" s="4"/>
      <c r="F3807" s="4"/>
    </row>
    <row r="3808" spans="3:6" x14ac:dyDescent="0.25">
      <c r="C3808" s="4"/>
      <c r="D3808" s="4"/>
      <c r="E3808" s="4"/>
      <c r="F3808" s="4"/>
    </row>
    <row r="3809" spans="3:6" x14ac:dyDescent="0.25">
      <c r="C3809" s="4"/>
      <c r="D3809" s="4"/>
      <c r="E3809" s="4"/>
      <c r="F3809" s="4"/>
    </row>
    <row r="3810" spans="3:6" x14ac:dyDescent="0.25">
      <c r="C3810" s="4"/>
      <c r="D3810" s="4"/>
      <c r="E3810" s="4"/>
      <c r="F3810" s="4"/>
    </row>
    <row r="3811" spans="3:6" x14ac:dyDescent="0.25">
      <c r="C3811" s="4"/>
      <c r="D3811" s="4"/>
      <c r="E3811" s="4"/>
      <c r="F3811" s="4"/>
    </row>
    <row r="3812" spans="3:6" x14ac:dyDescent="0.25">
      <c r="C3812" s="4"/>
      <c r="D3812" s="4"/>
      <c r="E3812" s="4"/>
      <c r="F3812" s="4"/>
    </row>
    <row r="3813" spans="3:6" x14ac:dyDescent="0.25">
      <c r="C3813" s="4"/>
      <c r="D3813" s="4"/>
      <c r="E3813" s="4"/>
      <c r="F3813" s="4"/>
    </row>
    <row r="3814" spans="3:6" x14ac:dyDescent="0.25">
      <c r="C3814" s="4"/>
      <c r="D3814" s="4"/>
      <c r="E3814" s="4"/>
      <c r="F3814" s="4"/>
    </row>
    <row r="3815" spans="3:6" x14ac:dyDescent="0.25">
      <c r="C3815" s="4"/>
      <c r="D3815" s="4"/>
      <c r="E3815" s="4"/>
      <c r="F3815" s="4"/>
    </row>
    <row r="3816" spans="3:6" x14ac:dyDescent="0.25">
      <c r="C3816" s="4"/>
      <c r="D3816" s="4"/>
      <c r="E3816" s="4"/>
      <c r="F3816" s="4"/>
    </row>
    <row r="3817" spans="3:6" x14ac:dyDescent="0.25">
      <c r="C3817" s="4"/>
      <c r="D3817" s="4"/>
      <c r="E3817" s="4"/>
      <c r="F3817" s="4"/>
    </row>
    <row r="3818" spans="3:6" x14ac:dyDescent="0.25">
      <c r="C3818" s="4"/>
      <c r="D3818" s="4"/>
      <c r="E3818" s="4"/>
      <c r="F3818" s="4"/>
    </row>
    <row r="3819" spans="3:6" x14ac:dyDescent="0.25">
      <c r="C3819" s="4"/>
      <c r="D3819" s="4"/>
      <c r="E3819" s="4"/>
      <c r="F3819" s="4"/>
    </row>
    <row r="3820" spans="3:6" x14ac:dyDescent="0.25">
      <c r="C3820" s="4"/>
      <c r="D3820" s="4"/>
      <c r="E3820" s="4"/>
      <c r="F3820" s="4"/>
    </row>
    <row r="3821" spans="3:6" x14ac:dyDescent="0.25">
      <c r="C3821" s="4"/>
      <c r="D3821" s="4"/>
      <c r="E3821" s="4"/>
      <c r="F3821" s="4"/>
    </row>
    <row r="3822" spans="3:6" x14ac:dyDescent="0.25">
      <c r="C3822" s="4"/>
      <c r="D3822" s="4"/>
      <c r="E3822" s="4"/>
      <c r="F3822" s="4"/>
    </row>
    <row r="3823" spans="3:6" x14ac:dyDescent="0.25">
      <c r="C3823" s="4"/>
      <c r="D3823" s="4"/>
      <c r="E3823" s="4"/>
      <c r="F3823" s="4"/>
    </row>
    <row r="3824" spans="3:6" x14ac:dyDescent="0.25">
      <c r="C3824" s="4"/>
      <c r="D3824" s="4"/>
      <c r="E3824" s="4"/>
      <c r="F3824" s="4"/>
    </row>
    <row r="3825" spans="3:6" x14ac:dyDescent="0.25">
      <c r="C3825" s="4"/>
      <c r="D3825" s="4"/>
      <c r="E3825" s="4"/>
      <c r="F3825" s="4"/>
    </row>
    <row r="3826" spans="3:6" x14ac:dyDescent="0.25">
      <c r="C3826" s="4"/>
      <c r="D3826" s="4"/>
      <c r="E3826" s="4"/>
      <c r="F3826" s="4"/>
    </row>
    <row r="3827" spans="3:6" x14ac:dyDescent="0.25">
      <c r="C3827" s="4"/>
      <c r="D3827" s="4"/>
      <c r="E3827" s="4"/>
      <c r="F3827" s="4"/>
    </row>
    <row r="3828" spans="3:6" x14ac:dyDescent="0.25">
      <c r="C3828" s="4"/>
      <c r="D3828" s="4"/>
      <c r="E3828" s="4"/>
      <c r="F3828" s="4"/>
    </row>
    <row r="3829" spans="3:6" x14ac:dyDescent="0.25">
      <c r="C3829" s="4"/>
      <c r="D3829" s="4"/>
      <c r="E3829" s="4"/>
      <c r="F3829" s="4"/>
    </row>
    <row r="3830" spans="3:6" x14ac:dyDescent="0.25">
      <c r="C3830" s="4"/>
      <c r="D3830" s="4"/>
      <c r="E3830" s="4"/>
      <c r="F3830" s="4"/>
    </row>
    <row r="3831" spans="3:6" x14ac:dyDescent="0.25">
      <c r="C3831" s="4"/>
      <c r="D3831" s="4"/>
      <c r="E3831" s="4"/>
      <c r="F3831" s="4"/>
    </row>
    <row r="3832" spans="3:6" x14ac:dyDescent="0.25">
      <c r="C3832" s="4"/>
      <c r="D3832" s="4"/>
      <c r="E3832" s="4"/>
      <c r="F3832" s="4"/>
    </row>
    <row r="3833" spans="3:6" x14ac:dyDescent="0.25">
      <c r="C3833" s="4"/>
      <c r="D3833" s="4"/>
      <c r="E3833" s="4"/>
      <c r="F3833" s="4"/>
    </row>
    <row r="3834" spans="3:6" x14ac:dyDescent="0.25">
      <c r="C3834" s="4"/>
      <c r="D3834" s="4"/>
      <c r="E3834" s="4"/>
      <c r="F3834" s="4"/>
    </row>
    <row r="3835" spans="3:6" x14ac:dyDescent="0.25">
      <c r="C3835" s="4"/>
      <c r="D3835" s="4"/>
      <c r="E3835" s="4"/>
      <c r="F3835" s="4"/>
    </row>
    <row r="3836" spans="3:6" x14ac:dyDescent="0.25">
      <c r="C3836" s="4"/>
      <c r="D3836" s="4"/>
      <c r="E3836" s="4"/>
      <c r="F3836" s="4"/>
    </row>
    <row r="3837" spans="3:6" x14ac:dyDescent="0.25">
      <c r="C3837" s="4"/>
      <c r="D3837" s="4"/>
      <c r="E3837" s="4"/>
      <c r="F3837" s="4"/>
    </row>
    <row r="3838" spans="3:6" x14ac:dyDescent="0.25">
      <c r="C3838" s="4"/>
      <c r="D3838" s="4"/>
      <c r="E3838" s="4"/>
      <c r="F3838" s="4"/>
    </row>
    <row r="3839" spans="3:6" x14ac:dyDescent="0.25">
      <c r="C3839" s="4"/>
      <c r="D3839" s="4"/>
      <c r="E3839" s="4"/>
      <c r="F3839" s="4"/>
    </row>
    <row r="3840" spans="3:6" x14ac:dyDescent="0.25">
      <c r="C3840" s="4"/>
      <c r="D3840" s="4"/>
      <c r="E3840" s="4"/>
      <c r="F3840" s="4"/>
    </row>
    <row r="3841" spans="3:6" x14ac:dyDescent="0.25">
      <c r="C3841" s="4"/>
      <c r="D3841" s="4"/>
      <c r="E3841" s="4"/>
      <c r="F3841" s="4"/>
    </row>
    <row r="3842" spans="3:6" x14ac:dyDescent="0.25">
      <c r="C3842" s="4"/>
      <c r="D3842" s="4"/>
      <c r="E3842" s="4"/>
      <c r="F3842" s="4"/>
    </row>
    <row r="3843" spans="3:6" x14ac:dyDescent="0.25">
      <c r="C3843" s="4"/>
      <c r="D3843" s="4"/>
      <c r="E3843" s="4"/>
      <c r="F3843" s="4"/>
    </row>
    <row r="3844" spans="3:6" x14ac:dyDescent="0.25">
      <c r="C3844" s="4"/>
      <c r="D3844" s="4"/>
      <c r="E3844" s="4"/>
      <c r="F3844" s="4"/>
    </row>
    <row r="3845" spans="3:6" x14ac:dyDescent="0.25">
      <c r="C3845" s="4"/>
      <c r="D3845" s="4"/>
      <c r="E3845" s="4"/>
      <c r="F3845" s="4"/>
    </row>
    <row r="3846" spans="3:6" x14ac:dyDescent="0.25">
      <c r="C3846" s="4"/>
      <c r="D3846" s="4"/>
      <c r="E3846" s="4"/>
      <c r="F3846" s="4"/>
    </row>
    <row r="3847" spans="3:6" x14ac:dyDescent="0.25">
      <c r="C3847" s="4"/>
      <c r="D3847" s="4"/>
      <c r="E3847" s="4"/>
      <c r="F3847" s="4"/>
    </row>
    <row r="3848" spans="3:6" x14ac:dyDescent="0.25">
      <c r="C3848" s="4"/>
      <c r="D3848" s="4"/>
      <c r="E3848" s="4"/>
      <c r="F3848" s="4"/>
    </row>
    <row r="3849" spans="3:6" x14ac:dyDescent="0.25">
      <c r="C3849" s="4"/>
      <c r="D3849" s="4"/>
      <c r="E3849" s="4"/>
      <c r="F3849" s="4"/>
    </row>
    <row r="3850" spans="3:6" x14ac:dyDescent="0.25">
      <c r="C3850" s="4"/>
      <c r="D3850" s="4"/>
      <c r="E3850" s="4"/>
      <c r="F3850" s="4"/>
    </row>
    <row r="3851" spans="3:6" x14ac:dyDescent="0.25">
      <c r="C3851" s="4"/>
      <c r="D3851" s="4"/>
      <c r="E3851" s="4"/>
      <c r="F3851" s="4"/>
    </row>
    <row r="3852" spans="3:6" x14ac:dyDescent="0.25">
      <c r="C3852" s="4"/>
      <c r="D3852" s="4"/>
      <c r="E3852" s="4"/>
      <c r="F3852" s="4"/>
    </row>
    <row r="3853" spans="3:6" x14ac:dyDescent="0.25">
      <c r="C3853" s="4"/>
      <c r="D3853" s="4"/>
      <c r="E3853" s="4"/>
      <c r="F3853" s="4"/>
    </row>
    <row r="3854" spans="3:6" x14ac:dyDescent="0.25">
      <c r="C3854" s="4"/>
      <c r="D3854" s="4"/>
      <c r="E3854" s="4"/>
      <c r="F3854" s="4"/>
    </row>
    <row r="3855" spans="3:6" x14ac:dyDescent="0.25">
      <c r="C3855" s="4"/>
      <c r="D3855" s="4"/>
      <c r="E3855" s="4"/>
      <c r="F3855" s="4"/>
    </row>
    <row r="3856" spans="3:6" x14ac:dyDescent="0.25">
      <c r="C3856" s="4"/>
      <c r="D3856" s="4"/>
      <c r="E3856" s="4"/>
      <c r="F3856" s="4"/>
    </row>
    <row r="3857" spans="3:6" x14ac:dyDescent="0.25">
      <c r="C3857" s="4"/>
      <c r="D3857" s="4"/>
      <c r="E3857" s="4"/>
      <c r="F3857" s="4"/>
    </row>
    <row r="3858" spans="3:6" x14ac:dyDescent="0.25">
      <c r="C3858" s="4"/>
      <c r="D3858" s="4"/>
      <c r="E3858" s="4"/>
      <c r="F3858" s="4"/>
    </row>
    <row r="3859" spans="3:6" x14ac:dyDescent="0.25">
      <c r="C3859" s="4"/>
      <c r="D3859" s="4"/>
      <c r="E3859" s="4"/>
      <c r="F3859" s="4"/>
    </row>
    <row r="3860" spans="3:6" x14ac:dyDescent="0.25">
      <c r="C3860" s="4"/>
      <c r="D3860" s="4"/>
      <c r="E3860" s="4"/>
      <c r="F3860" s="4"/>
    </row>
    <row r="3861" spans="3:6" x14ac:dyDescent="0.25">
      <c r="C3861" s="4"/>
      <c r="D3861" s="4"/>
      <c r="E3861" s="4"/>
      <c r="F3861" s="4"/>
    </row>
    <row r="3862" spans="3:6" x14ac:dyDescent="0.25">
      <c r="C3862" s="4"/>
      <c r="D3862" s="4"/>
      <c r="E3862" s="4"/>
      <c r="F3862" s="4"/>
    </row>
    <row r="3863" spans="3:6" x14ac:dyDescent="0.25">
      <c r="C3863" s="4"/>
      <c r="D3863" s="4"/>
      <c r="E3863" s="4"/>
      <c r="F3863" s="4"/>
    </row>
    <row r="3864" spans="3:6" x14ac:dyDescent="0.25">
      <c r="C3864" s="4"/>
      <c r="D3864" s="4"/>
      <c r="E3864" s="4"/>
      <c r="F3864" s="4"/>
    </row>
    <row r="3865" spans="3:6" x14ac:dyDescent="0.25">
      <c r="C3865" s="4"/>
      <c r="D3865" s="4"/>
      <c r="E3865" s="4"/>
      <c r="F3865" s="4"/>
    </row>
    <row r="3866" spans="3:6" x14ac:dyDescent="0.25">
      <c r="C3866" s="4"/>
      <c r="D3866" s="4"/>
      <c r="E3866" s="4"/>
      <c r="F3866" s="4"/>
    </row>
    <row r="3867" spans="3:6" x14ac:dyDescent="0.25">
      <c r="C3867" s="4"/>
      <c r="D3867" s="4"/>
      <c r="E3867" s="4"/>
      <c r="F3867" s="4"/>
    </row>
    <row r="3868" spans="3:6" x14ac:dyDescent="0.25">
      <c r="C3868" s="4"/>
      <c r="D3868" s="4"/>
      <c r="E3868" s="4"/>
      <c r="F3868" s="4"/>
    </row>
    <row r="3869" spans="3:6" x14ac:dyDescent="0.25">
      <c r="C3869" s="4"/>
      <c r="D3869" s="4"/>
      <c r="E3869" s="4"/>
      <c r="F3869" s="4"/>
    </row>
    <row r="3870" spans="3:6" x14ac:dyDescent="0.25">
      <c r="C3870" s="4"/>
      <c r="D3870" s="4"/>
      <c r="E3870" s="4"/>
      <c r="F3870" s="4"/>
    </row>
    <row r="3871" spans="3:6" x14ac:dyDescent="0.25">
      <c r="C3871" s="4"/>
      <c r="D3871" s="4"/>
      <c r="E3871" s="4"/>
      <c r="F3871" s="4"/>
    </row>
    <row r="3872" spans="3:6" x14ac:dyDescent="0.25">
      <c r="C3872" s="4"/>
      <c r="D3872" s="4"/>
      <c r="E3872" s="4"/>
      <c r="F3872" s="4"/>
    </row>
    <row r="3873" spans="3:6" x14ac:dyDescent="0.25">
      <c r="C3873" s="4"/>
      <c r="D3873" s="4"/>
      <c r="E3873" s="4"/>
      <c r="F3873" s="4"/>
    </row>
    <row r="3874" spans="3:6" x14ac:dyDescent="0.25">
      <c r="C3874" s="4"/>
      <c r="D3874" s="4"/>
      <c r="E3874" s="4"/>
      <c r="F3874" s="4"/>
    </row>
    <row r="3875" spans="3:6" x14ac:dyDescent="0.25">
      <c r="C3875" s="4"/>
      <c r="D3875" s="4"/>
      <c r="E3875" s="4"/>
      <c r="F3875" s="4"/>
    </row>
    <row r="3876" spans="3:6" x14ac:dyDescent="0.25">
      <c r="C3876" s="4"/>
      <c r="D3876" s="4"/>
      <c r="E3876" s="4"/>
      <c r="F3876" s="4"/>
    </row>
    <row r="3877" spans="3:6" x14ac:dyDescent="0.25">
      <c r="C3877" s="4"/>
      <c r="D3877" s="4"/>
      <c r="E3877" s="4"/>
      <c r="F3877" s="4"/>
    </row>
    <row r="3878" spans="3:6" x14ac:dyDescent="0.25">
      <c r="C3878" s="4"/>
      <c r="D3878" s="4"/>
      <c r="E3878" s="4"/>
      <c r="F3878" s="4"/>
    </row>
    <row r="3879" spans="3:6" x14ac:dyDescent="0.25">
      <c r="C3879" s="4"/>
      <c r="D3879" s="4"/>
      <c r="E3879" s="4"/>
      <c r="F3879" s="4"/>
    </row>
    <row r="3880" spans="3:6" x14ac:dyDescent="0.25">
      <c r="C3880" s="4"/>
      <c r="D3880" s="4"/>
      <c r="E3880" s="4"/>
      <c r="F3880" s="4"/>
    </row>
    <row r="3881" spans="3:6" x14ac:dyDescent="0.25">
      <c r="C3881" s="4"/>
      <c r="D3881" s="4"/>
      <c r="E3881" s="4"/>
      <c r="F3881" s="4"/>
    </row>
    <row r="3882" spans="3:6" x14ac:dyDescent="0.25">
      <c r="C3882" s="4"/>
      <c r="D3882" s="4"/>
      <c r="E3882" s="4"/>
      <c r="F3882" s="4"/>
    </row>
    <row r="3883" spans="3:6" x14ac:dyDescent="0.25">
      <c r="C3883" s="4"/>
      <c r="D3883" s="4"/>
      <c r="E3883" s="4"/>
      <c r="F3883" s="4"/>
    </row>
    <row r="3884" spans="3:6" x14ac:dyDescent="0.25">
      <c r="C3884" s="4"/>
      <c r="D3884" s="4"/>
      <c r="E3884" s="4"/>
      <c r="F3884" s="4"/>
    </row>
    <row r="3885" spans="3:6" x14ac:dyDescent="0.25">
      <c r="C3885" s="4"/>
      <c r="D3885" s="4"/>
      <c r="E3885" s="4"/>
      <c r="F3885" s="4"/>
    </row>
    <row r="3886" spans="3:6" x14ac:dyDescent="0.25">
      <c r="C3886" s="4"/>
      <c r="D3886" s="4"/>
      <c r="E3886" s="4"/>
      <c r="F3886" s="4"/>
    </row>
    <row r="3887" spans="3:6" x14ac:dyDescent="0.25">
      <c r="C3887" s="4"/>
      <c r="D3887" s="4"/>
      <c r="E3887" s="4"/>
      <c r="F3887" s="4"/>
    </row>
    <row r="3888" spans="3:6" x14ac:dyDescent="0.25">
      <c r="C3888" s="4"/>
      <c r="D3888" s="4"/>
      <c r="E3888" s="4"/>
      <c r="F3888" s="4"/>
    </row>
    <row r="3889" spans="3:6" x14ac:dyDescent="0.25">
      <c r="C3889" s="4"/>
      <c r="D3889" s="4"/>
      <c r="E3889" s="4"/>
      <c r="F3889" s="4"/>
    </row>
    <row r="3890" spans="3:6" x14ac:dyDescent="0.25">
      <c r="C3890" s="4"/>
      <c r="D3890" s="4"/>
      <c r="E3890" s="4"/>
      <c r="F3890" s="4"/>
    </row>
    <row r="3891" spans="3:6" x14ac:dyDescent="0.25">
      <c r="C3891" s="4"/>
      <c r="D3891" s="4"/>
      <c r="E3891" s="4"/>
      <c r="F3891" s="4"/>
    </row>
    <row r="3892" spans="3:6" x14ac:dyDescent="0.25">
      <c r="C3892" s="4"/>
      <c r="D3892" s="4"/>
      <c r="E3892" s="4"/>
      <c r="F3892" s="4"/>
    </row>
    <row r="3893" spans="3:6" x14ac:dyDescent="0.25">
      <c r="C3893" s="4"/>
      <c r="D3893" s="4"/>
      <c r="E3893" s="4"/>
      <c r="F3893" s="4"/>
    </row>
    <row r="3894" spans="3:6" x14ac:dyDescent="0.25">
      <c r="C3894" s="4"/>
      <c r="D3894" s="4"/>
      <c r="E3894" s="4"/>
      <c r="F3894" s="4"/>
    </row>
    <row r="3895" spans="3:6" x14ac:dyDescent="0.25">
      <c r="C3895" s="4"/>
      <c r="D3895" s="4"/>
      <c r="E3895" s="4"/>
      <c r="F3895" s="4"/>
    </row>
    <row r="3896" spans="3:6" x14ac:dyDescent="0.25">
      <c r="C3896" s="4"/>
      <c r="D3896" s="4"/>
      <c r="E3896" s="4"/>
      <c r="F3896" s="4"/>
    </row>
    <row r="3897" spans="3:6" x14ac:dyDescent="0.25">
      <c r="C3897" s="4"/>
      <c r="D3897" s="4"/>
      <c r="E3897" s="4"/>
      <c r="F3897" s="4"/>
    </row>
    <row r="3898" spans="3:6" x14ac:dyDescent="0.25">
      <c r="C3898" s="4"/>
      <c r="D3898" s="4"/>
      <c r="E3898" s="4"/>
      <c r="F3898" s="4"/>
    </row>
    <row r="3899" spans="3:6" x14ac:dyDescent="0.25">
      <c r="C3899" s="4"/>
      <c r="D3899" s="4"/>
      <c r="E3899" s="4"/>
      <c r="F3899" s="4"/>
    </row>
    <row r="3900" spans="3:6" x14ac:dyDescent="0.25">
      <c r="C3900" s="4"/>
      <c r="D3900" s="4"/>
      <c r="E3900" s="4"/>
      <c r="F3900" s="4"/>
    </row>
    <row r="3901" spans="3:6" x14ac:dyDescent="0.25">
      <c r="C3901" s="4"/>
      <c r="D3901" s="4"/>
      <c r="E3901" s="4"/>
      <c r="F3901" s="4"/>
    </row>
    <row r="3902" spans="3:6" x14ac:dyDescent="0.25">
      <c r="C3902" s="4"/>
      <c r="D3902" s="4"/>
      <c r="E3902" s="4"/>
      <c r="F3902" s="4"/>
    </row>
    <row r="3903" spans="3:6" x14ac:dyDescent="0.25">
      <c r="C3903" s="4"/>
      <c r="D3903" s="4"/>
      <c r="E3903" s="4"/>
      <c r="F3903" s="4"/>
    </row>
    <row r="3904" spans="3:6" x14ac:dyDescent="0.25">
      <c r="C3904" s="4"/>
      <c r="D3904" s="4"/>
      <c r="E3904" s="4"/>
      <c r="F3904" s="4"/>
    </row>
    <row r="3905" spans="3:6" x14ac:dyDescent="0.25">
      <c r="C3905" s="4"/>
      <c r="D3905" s="4"/>
      <c r="E3905" s="4"/>
      <c r="F3905" s="4"/>
    </row>
    <row r="3906" spans="3:6" x14ac:dyDescent="0.25">
      <c r="C3906" s="4"/>
      <c r="D3906" s="4"/>
      <c r="E3906" s="4"/>
      <c r="F3906" s="4"/>
    </row>
    <row r="3907" spans="3:6" x14ac:dyDescent="0.25">
      <c r="C3907" s="4"/>
      <c r="D3907" s="4"/>
      <c r="E3907" s="4"/>
      <c r="F3907" s="4"/>
    </row>
    <row r="3908" spans="3:6" x14ac:dyDescent="0.25">
      <c r="C3908" s="4"/>
      <c r="D3908" s="4"/>
      <c r="E3908" s="4"/>
      <c r="F3908" s="4"/>
    </row>
    <row r="3909" spans="3:6" x14ac:dyDescent="0.25">
      <c r="C3909" s="4"/>
      <c r="D3909" s="4"/>
      <c r="E3909" s="4"/>
      <c r="F3909" s="4"/>
    </row>
    <row r="3910" spans="3:6" x14ac:dyDescent="0.25">
      <c r="C3910" s="4"/>
      <c r="D3910" s="4"/>
      <c r="E3910" s="4"/>
      <c r="F3910" s="4"/>
    </row>
    <row r="3911" spans="3:6" x14ac:dyDescent="0.25">
      <c r="C3911" s="4"/>
      <c r="D3911" s="4"/>
      <c r="E3911" s="4"/>
      <c r="F3911" s="4"/>
    </row>
    <row r="3912" spans="3:6" x14ac:dyDescent="0.25">
      <c r="C3912" s="4"/>
      <c r="D3912" s="4"/>
      <c r="E3912" s="4"/>
      <c r="F3912" s="4"/>
    </row>
    <row r="3913" spans="3:6" x14ac:dyDescent="0.25">
      <c r="C3913" s="4"/>
      <c r="D3913" s="4"/>
      <c r="E3913" s="4"/>
      <c r="F3913" s="4"/>
    </row>
    <row r="3914" spans="3:6" x14ac:dyDescent="0.25">
      <c r="C3914" s="4"/>
      <c r="D3914" s="4"/>
      <c r="E3914" s="4"/>
      <c r="F3914" s="4"/>
    </row>
    <row r="3915" spans="3:6" x14ac:dyDescent="0.25">
      <c r="C3915" s="4"/>
      <c r="D3915" s="4"/>
      <c r="E3915" s="4"/>
      <c r="F3915" s="4"/>
    </row>
    <row r="3916" spans="3:6" x14ac:dyDescent="0.25">
      <c r="C3916" s="4"/>
      <c r="D3916" s="4"/>
      <c r="E3916" s="4"/>
      <c r="F3916" s="4"/>
    </row>
    <row r="3917" spans="3:6" x14ac:dyDescent="0.25">
      <c r="C3917" s="4"/>
      <c r="D3917" s="4"/>
      <c r="E3917" s="4"/>
      <c r="F3917" s="4"/>
    </row>
    <row r="3918" spans="3:6" x14ac:dyDescent="0.25">
      <c r="C3918" s="4"/>
      <c r="D3918" s="4"/>
      <c r="E3918" s="4"/>
      <c r="F3918" s="4"/>
    </row>
    <row r="3919" spans="3:6" x14ac:dyDescent="0.25">
      <c r="C3919" s="4"/>
      <c r="D3919" s="4"/>
      <c r="E3919" s="4"/>
      <c r="F3919" s="4"/>
    </row>
    <row r="3920" spans="3:6" x14ac:dyDescent="0.25">
      <c r="C3920" s="4"/>
      <c r="D3920" s="4"/>
      <c r="E3920" s="4"/>
      <c r="F3920" s="4"/>
    </row>
    <row r="3921" spans="3:6" x14ac:dyDescent="0.25">
      <c r="C3921" s="4"/>
      <c r="D3921" s="4"/>
      <c r="E3921" s="4"/>
      <c r="F3921" s="4"/>
    </row>
    <row r="3922" spans="3:6" x14ac:dyDescent="0.25">
      <c r="C3922" s="4"/>
      <c r="D3922" s="4"/>
      <c r="E3922" s="4"/>
      <c r="F3922" s="4"/>
    </row>
    <row r="3923" spans="3:6" x14ac:dyDescent="0.25">
      <c r="C3923" s="4"/>
      <c r="D3923" s="4"/>
      <c r="E3923" s="4"/>
      <c r="F3923" s="4"/>
    </row>
    <row r="3924" spans="3:6" x14ac:dyDescent="0.25">
      <c r="C3924" s="4"/>
      <c r="D3924" s="4"/>
      <c r="E3924" s="4"/>
      <c r="F3924" s="4"/>
    </row>
    <row r="3925" spans="3:6" x14ac:dyDescent="0.25">
      <c r="C3925" s="4"/>
      <c r="D3925" s="4"/>
      <c r="E3925" s="4"/>
      <c r="F3925" s="4"/>
    </row>
    <row r="3926" spans="3:6" x14ac:dyDescent="0.25">
      <c r="C3926" s="4"/>
      <c r="D3926" s="4"/>
      <c r="E3926" s="4"/>
      <c r="F3926" s="4"/>
    </row>
    <row r="3927" spans="3:6" x14ac:dyDescent="0.25">
      <c r="C3927" s="4"/>
      <c r="D3927" s="4"/>
      <c r="E3927" s="4"/>
      <c r="F3927" s="4"/>
    </row>
    <row r="3928" spans="3:6" x14ac:dyDescent="0.25">
      <c r="C3928" s="4"/>
      <c r="D3928" s="4"/>
      <c r="E3928" s="4"/>
      <c r="F3928" s="4"/>
    </row>
    <row r="3929" spans="3:6" x14ac:dyDescent="0.25">
      <c r="C3929" s="4"/>
      <c r="D3929" s="4"/>
      <c r="E3929" s="4"/>
      <c r="F3929" s="4"/>
    </row>
    <row r="3930" spans="3:6" x14ac:dyDescent="0.25">
      <c r="C3930" s="4"/>
      <c r="D3930" s="4"/>
      <c r="E3930" s="4"/>
      <c r="F3930" s="4"/>
    </row>
    <row r="3931" spans="3:6" x14ac:dyDescent="0.25">
      <c r="C3931" s="4"/>
      <c r="D3931" s="4"/>
      <c r="E3931" s="4"/>
      <c r="F3931" s="4"/>
    </row>
    <row r="3932" spans="3:6" x14ac:dyDescent="0.25">
      <c r="C3932" s="4"/>
      <c r="D3932" s="4"/>
      <c r="E3932" s="4"/>
      <c r="F3932" s="4"/>
    </row>
    <row r="3933" spans="3:6" x14ac:dyDescent="0.25">
      <c r="C3933" s="4"/>
      <c r="D3933" s="4"/>
      <c r="E3933" s="4"/>
      <c r="F3933" s="4"/>
    </row>
    <row r="3934" spans="3:6" x14ac:dyDescent="0.25">
      <c r="C3934" s="4"/>
      <c r="D3934" s="4"/>
      <c r="E3934" s="4"/>
      <c r="F3934" s="4"/>
    </row>
    <row r="3935" spans="3:6" x14ac:dyDescent="0.25">
      <c r="C3935" s="4"/>
      <c r="D3935" s="4"/>
      <c r="E3935" s="4"/>
      <c r="F3935" s="4"/>
    </row>
    <row r="3936" spans="3:6" x14ac:dyDescent="0.25">
      <c r="C3936" s="4"/>
      <c r="D3936" s="4"/>
      <c r="E3936" s="4"/>
      <c r="F3936" s="4"/>
    </row>
    <row r="3937" spans="3:6" x14ac:dyDescent="0.25">
      <c r="C3937" s="4"/>
      <c r="D3937" s="4"/>
      <c r="E3937" s="4"/>
      <c r="F3937" s="4"/>
    </row>
    <row r="3938" spans="3:6" x14ac:dyDescent="0.25">
      <c r="C3938" s="4"/>
      <c r="D3938" s="4"/>
      <c r="E3938" s="4"/>
      <c r="F3938" s="4"/>
    </row>
    <row r="3939" spans="3:6" x14ac:dyDescent="0.25">
      <c r="C3939" s="4"/>
      <c r="D3939" s="4"/>
      <c r="E3939" s="4"/>
      <c r="F3939" s="4"/>
    </row>
    <row r="3940" spans="3:6" x14ac:dyDescent="0.25">
      <c r="C3940" s="4"/>
      <c r="D3940" s="4"/>
      <c r="E3940" s="4"/>
      <c r="F3940" s="4"/>
    </row>
    <row r="3941" spans="3:6" x14ac:dyDescent="0.25">
      <c r="C3941" s="4"/>
      <c r="D3941" s="4"/>
      <c r="E3941" s="4"/>
      <c r="F3941" s="4"/>
    </row>
    <row r="3942" spans="3:6" x14ac:dyDescent="0.25">
      <c r="C3942" s="4"/>
      <c r="D3942" s="4"/>
      <c r="E3942" s="4"/>
      <c r="F3942" s="4"/>
    </row>
    <row r="3943" spans="3:6" x14ac:dyDescent="0.25">
      <c r="C3943" s="4"/>
      <c r="D3943" s="4"/>
      <c r="E3943" s="4"/>
      <c r="F3943" s="4"/>
    </row>
    <row r="3944" spans="3:6" x14ac:dyDescent="0.25">
      <c r="C3944" s="4"/>
      <c r="D3944" s="4"/>
      <c r="E3944" s="4"/>
      <c r="F3944" s="4"/>
    </row>
    <row r="3945" spans="3:6" x14ac:dyDescent="0.25">
      <c r="C3945" s="4"/>
      <c r="D3945" s="4"/>
      <c r="E3945" s="4"/>
      <c r="F3945" s="4"/>
    </row>
    <row r="3946" spans="3:6" x14ac:dyDescent="0.25">
      <c r="C3946" s="4"/>
      <c r="D3946" s="4"/>
      <c r="E3946" s="4"/>
      <c r="F3946" s="4"/>
    </row>
    <row r="3947" spans="3:6" x14ac:dyDescent="0.25">
      <c r="C3947" s="4"/>
      <c r="D3947" s="4"/>
      <c r="E3947" s="4"/>
      <c r="F3947" s="4"/>
    </row>
    <row r="3948" spans="3:6" x14ac:dyDescent="0.25">
      <c r="C3948" s="4"/>
      <c r="D3948" s="4"/>
      <c r="E3948" s="4"/>
      <c r="F3948" s="4"/>
    </row>
    <row r="3949" spans="3:6" x14ac:dyDescent="0.25">
      <c r="C3949" s="4"/>
      <c r="D3949" s="4"/>
      <c r="E3949" s="4"/>
      <c r="F3949" s="4"/>
    </row>
    <row r="3950" spans="3:6" x14ac:dyDescent="0.25">
      <c r="C3950" s="4"/>
      <c r="D3950" s="4"/>
      <c r="E3950" s="4"/>
      <c r="F3950" s="4"/>
    </row>
    <row r="3951" spans="3:6" x14ac:dyDescent="0.25">
      <c r="C3951" s="4"/>
      <c r="D3951" s="4"/>
      <c r="E3951" s="4"/>
      <c r="F3951" s="4"/>
    </row>
    <row r="3952" spans="3:6" x14ac:dyDescent="0.25">
      <c r="C3952" s="4"/>
      <c r="D3952" s="4"/>
      <c r="E3952" s="4"/>
      <c r="F3952" s="4"/>
    </row>
    <row r="3953" spans="3:6" x14ac:dyDescent="0.25">
      <c r="C3953" s="4"/>
      <c r="D3953" s="4"/>
      <c r="E3953" s="4"/>
      <c r="F3953" s="4"/>
    </row>
    <row r="3954" spans="3:6" x14ac:dyDescent="0.25">
      <c r="C3954" s="4"/>
      <c r="D3954" s="4"/>
      <c r="E3954" s="4"/>
      <c r="F3954" s="4"/>
    </row>
    <row r="3955" spans="3:6" x14ac:dyDescent="0.25">
      <c r="C3955" s="4"/>
      <c r="D3955" s="4"/>
      <c r="E3955" s="4"/>
      <c r="F3955" s="4"/>
    </row>
    <row r="3956" spans="3:6" x14ac:dyDescent="0.25">
      <c r="C3956" s="4"/>
      <c r="D3956" s="4"/>
      <c r="E3956" s="4"/>
      <c r="F3956" s="4"/>
    </row>
    <row r="3957" spans="3:6" x14ac:dyDescent="0.25">
      <c r="C3957" s="4"/>
      <c r="D3957" s="4"/>
      <c r="E3957" s="4"/>
      <c r="F3957" s="4"/>
    </row>
    <row r="3958" spans="3:6" x14ac:dyDescent="0.25">
      <c r="C3958" s="4"/>
      <c r="D3958" s="4"/>
      <c r="E3958" s="4"/>
      <c r="F3958" s="4"/>
    </row>
    <row r="3959" spans="3:6" x14ac:dyDescent="0.25">
      <c r="C3959" s="4"/>
      <c r="D3959" s="4"/>
      <c r="E3959" s="4"/>
      <c r="F3959" s="4"/>
    </row>
    <row r="3960" spans="3:6" x14ac:dyDescent="0.25">
      <c r="C3960" s="4"/>
      <c r="D3960" s="4"/>
      <c r="E3960" s="4"/>
      <c r="F3960" s="4"/>
    </row>
    <row r="3961" spans="3:6" x14ac:dyDescent="0.25">
      <c r="C3961" s="4"/>
      <c r="D3961" s="4"/>
      <c r="E3961" s="4"/>
      <c r="F3961" s="4"/>
    </row>
    <row r="3962" spans="3:6" x14ac:dyDescent="0.25">
      <c r="C3962" s="4"/>
      <c r="D3962" s="4"/>
      <c r="E3962" s="4"/>
      <c r="F3962" s="4"/>
    </row>
    <row r="3963" spans="3:6" x14ac:dyDescent="0.25">
      <c r="C3963" s="4"/>
      <c r="D3963" s="4"/>
      <c r="E3963" s="4"/>
      <c r="F3963" s="4"/>
    </row>
    <row r="3964" spans="3:6" x14ac:dyDescent="0.25">
      <c r="C3964" s="4"/>
      <c r="D3964" s="4"/>
      <c r="E3964" s="4"/>
      <c r="F3964" s="4"/>
    </row>
    <row r="3965" spans="3:6" x14ac:dyDescent="0.25">
      <c r="C3965" s="4"/>
      <c r="D3965" s="4"/>
      <c r="E3965" s="4"/>
      <c r="F3965" s="4"/>
    </row>
    <row r="3966" spans="3:6" x14ac:dyDescent="0.25">
      <c r="C3966" s="4"/>
      <c r="D3966" s="4"/>
      <c r="E3966" s="4"/>
      <c r="F3966" s="4"/>
    </row>
    <row r="3967" spans="3:6" x14ac:dyDescent="0.25">
      <c r="C3967" s="4"/>
      <c r="D3967" s="4"/>
      <c r="E3967" s="4"/>
      <c r="F3967" s="4"/>
    </row>
    <row r="3968" spans="3:6" x14ac:dyDescent="0.25">
      <c r="C3968" s="4"/>
      <c r="D3968" s="4"/>
      <c r="E3968" s="4"/>
      <c r="F3968" s="4"/>
    </row>
    <row r="3969" spans="3:6" x14ac:dyDescent="0.25">
      <c r="C3969" s="4"/>
      <c r="D3969" s="4"/>
      <c r="E3969" s="4"/>
      <c r="F3969" s="4"/>
    </row>
    <row r="3970" spans="3:6" x14ac:dyDescent="0.25">
      <c r="C3970" s="4"/>
      <c r="D3970" s="4"/>
      <c r="E3970" s="4"/>
      <c r="F3970" s="4"/>
    </row>
    <row r="3971" spans="3:6" x14ac:dyDescent="0.25">
      <c r="C3971" s="4"/>
      <c r="D3971" s="4"/>
      <c r="E3971" s="4"/>
      <c r="F3971" s="4"/>
    </row>
    <row r="3972" spans="3:6" x14ac:dyDescent="0.25">
      <c r="C3972" s="4"/>
      <c r="D3972" s="4"/>
      <c r="E3972" s="4"/>
      <c r="F3972" s="4"/>
    </row>
    <row r="3973" spans="3:6" x14ac:dyDescent="0.25">
      <c r="C3973" s="4"/>
      <c r="D3973" s="4"/>
      <c r="E3973" s="4"/>
      <c r="F3973" s="4"/>
    </row>
    <row r="3974" spans="3:6" x14ac:dyDescent="0.25">
      <c r="C3974" s="4"/>
      <c r="D3974" s="4"/>
      <c r="E3974" s="4"/>
      <c r="F3974" s="4"/>
    </row>
    <row r="3975" spans="3:6" x14ac:dyDescent="0.25">
      <c r="C3975" s="4"/>
      <c r="D3975" s="4"/>
      <c r="E3975" s="4"/>
      <c r="F3975" s="4"/>
    </row>
    <row r="3976" spans="3:6" x14ac:dyDescent="0.25">
      <c r="C3976" s="4"/>
      <c r="D3976" s="4"/>
      <c r="E3976" s="4"/>
      <c r="F3976" s="4"/>
    </row>
    <row r="3977" spans="3:6" x14ac:dyDescent="0.25">
      <c r="C3977" s="4"/>
      <c r="D3977" s="4"/>
      <c r="E3977" s="4"/>
      <c r="F3977" s="4"/>
    </row>
    <row r="3978" spans="3:6" x14ac:dyDescent="0.25">
      <c r="C3978" s="4"/>
      <c r="D3978" s="4"/>
      <c r="E3978" s="4"/>
      <c r="F3978" s="4"/>
    </row>
    <row r="3979" spans="3:6" x14ac:dyDescent="0.25">
      <c r="C3979" s="4"/>
      <c r="D3979" s="4"/>
      <c r="E3979" s="4"/>
      <c r="F3979" s="4"/>
    </row>
    <row r="3980" spans="3:6" x14ac:dyDescent="0.25">
      <c r="C3980" s="4"/>
      <c r="D3980" s="4"/>
      <c r="E3980" s="4"/>
      <c r="F3980" s="4"/>
    </row>
    <row r="3981" spans="3:6" x14ac:dyDescent="0.25">
      <c r="C3981" s="4"/>
      <c r="D3981" s="4"/>
      <c r="E3981" s="4"/>
      <c r="F3981" s="4"/>
    </row>
    <row r="3982" spans="3:6" x14ac:dyDescent="0.25">
      <c r="C3982" s="4"/>
      <c r="D3982" s="4"/>
      <c r="E3982" s="4"/>
      <c r="F3982" s="4"/>
    </row>
    <row r="3983" spans="3:6" x14ac:dyDescent="0.25">
      <c r="C3983" s="4"/>
      <c r="D3983" s="4"/>
      <c r="E3983" s="4"/>
      <c r="F3983" s="4"/>
    </row>
    <row r="3984" spans="3:6" x14ac:dyDescent="0.25">
      <c r="C3984" s="4"/>
      <c r="D3984" s="4"/>
      <c r="E3984" s="4"/>
      <c r="F3984" s="4"/>
    </row>
    <row r="3985" spans="3:6" x14ac:dyDescent="0.25">
      <c r="C3985" s="4"/>
      <c r="D3985" s="4"/>
      <c r="E3985" s="4"/>
      <c r="F3985" s="4"/>
    </row>
    <row r="3986" spans="3:6" x14ac:dyDescent="0.25">
      <c r="C3986" s="4"/>
      <c r="D3986" s="4"/>
      <c r="E3986" s="4"/>
      <c r="F3986" s="4"/>
    </row>
    <row r="3987" spans="3:6" x14ac:dyDescent="0.25">
      <c r="C3987" s="4"/>
      <c r="D3987" s="4"/>
      <c r="E3987" s="4"/>
      <c r="F3987" s="4"/>
    </row>
    <row r="3988" spans="3:6" x14ac:dyDescent="0.25">
      <c r="C3988" s="4"/>
      <c r="D3988" s="4"/>
      <c r="E3988" s="4"/>
      <c r="F3988" s="4"/>
    </row>
    <row r="3989" spans="3:6" x14ac:dyDescent="0.25">
      <c r="C3989" s="4"/>
      <c r="D3989" s="4"/>
      <c r="E3989" s="4"/>
      <c r="F3989" s="4"/>
    </row>
    <row r="3990" spans="3:6" x14ac:dyDescent="0.25">
      <c r="C3990" s="4"/>
      <c r="D3990" s="4"/>
      <c r="E3990" s="4"/>
      <c r="F3990" s="4"/>
    </row>
    <row r="3991" spans="3:6" x14ac:dyDescent="0.25">
      <c r="C3991" s="4"/>
      <c r="D3991" s="4"/>
      <c r="E3991" s="4"/>
      <c r="F3991" s="4"/>
    </row>
    <row r="3992" spans="3:6" x14ac:dyDescent="0.25">
      <c r="C3992" s="4"/>
      <c r="D3992" s="4"/>
      <c r="E3992" s="4"/>
      <c r="F3992" s="4"/>
    </row>
    <row r="3993" spans="3:6" x14ac:dyDescent="0.25">
      <c r="C3993" s="4"/>
      <c r="D3993" s="4"/>
      <c r="E3993" s="4"/>
      <c r="F3993" s="4"/>
    </row>
    <row r="3994" spans="3:6" x14ac:dyDescent="0.25">
      <c r="C3994" s="4"/>
      <c r="D3994" s="4"/>
      <c r="E3994" s="4"/>
      <c r="F3994" s="4"/>
    </row>
    <row r="3995" spans="3:6" x14ac:dyDescent="0.25">
      <c r="C3995" s="4"/>
      <c r="D3995" s="4"/>
      <c r="E3995" s="4"/>
      <c r="F3995" s="4"/>
    </row>
    <row r="3996" spans="3:6" x14ac:dyDescent="0.25">
      <c r="C3996" s="4"/>
      <c r="D3996" s="4"/>
      <c r="E3996" s="4"/>
      <c r="F3996" s="4"/>
    </row>
    <row r="3997" spans="3:6" x14ac:dyDescent="0.25">
      <c r="C3997" s="4"/>
      <c r="D3997" s="4"/>
      <c r="E3997" s="4"/>
      <c r="F3997" s="4"/>
    </row>
    <row r="3998" spans="3:6" x14ac:dyDescent="0.25">
      <c r="C3998" s="4"/>
      <c r="D3998" s="4"/>
      <c r="E3998" s="4"/>
      <c r="F3998" s="4"/>
    </row>
    <row r="3999" spans="3:6" x14ac:dyDescent="0.25">
      <c r="C3999" s="4"/>
      <c r="D3999" s="4"/>
      <c r="E3999" s="4"/>
      <c r="F3999" s="4"/>
    </row>
    <row r="4000" spans="3:6" x14ac:dyDescent="0.25">
      <c r="C4000" s="4"/>
      <c r="D4000" s="4"/>
      <c r="E4000" s="4"/>
      <c r="F4000" s="4"/>
    </row>
    <row r="4001" spans="3:6" x14ac:dyDescent="0.25">
      <c r="C4001" s="4"/>
      <c r="D4001" s="4"/>
      <c r="E4001" s="4"/>
      <c r="F4001" s="4"/>
    </row>
    <row r="4002" spans="3:6" x14ac:dyDescent="0.25">
      <c r="C4002" s="4"/>
      <c r="D4002" s="4"/>
      <c r="E4002" s="4"/>
      <c r="F4002" s="4"/>
    </row>
    <row r="4003" spans="3:6" x14ac:dyDescent="0.25">
      <c r="C4003" s="4"/>
      <c r="D4003" s="4"/>
      <c r="E4003" s="4"/>
      <c r="F4003" s="4"/>
    </row>
    <row r="4004" spans="3:6" x14ac:dyDescent="0.25">
      <c r="C4004" s="4"/>
      <c r="D4004" s="4"/>
      <c r="E4004" s="4"/>
      <c r="F4004" s="4"/>
    </row>
    <row r="4005" spans="3:6" x14ac:dyDescent="0.25">
      <c r="C4005" s="4"/>
      <c r="D4005" s="4"/>
      <c r="E4005" s="4"/>
      <c r="F4005" s="4"/>
    </row>
    <row r="4006" spans="3:6" x14ac:dyDescent="0.25">
      <c r="C4006" s="4"/>
      <c r="D4006" s="4"/>
      <c r="E4006" s="4"/>
      <c r="F4006" s="4"/>
    </row>
    <row r="4007" spans="3:6" x14ac:dyDescent="0.25">
      <c r="C4007" s="4"/>
      <c r="D4007" s="4"/>
      <c r="E4007" s="4"/>
      <c r="F4007" s="4"/>
    </row>
    <row r="4008" spans="3:6" x14ac:dyDescent="0.25">
      <c r="C4008" s="4"/>
      <c r="D4008" s="4"/>
      <c r="E4008" s="4"/>
      <c r="F4008" s="4"/>
    </row>
    <row r="4009" spans="3:6" x14ac:dyDescent="0.25">
      <c r="C4009" s="4"/>
      <c r="D4009" s="4"/>
      <c r="E4009" s="4"/>
      <c r="F4009" s="4"/>
    </row>
    <row r="4010" spans="3:6" x14ac:dyDescent="0.25">
      <c r="C4010" s="4"/>
      <c r="D4010" s="4"/>
      <c r="E4010" s="4"/>
      <c r="F4010" s="4"/>
    </row>
    <row r="4011" spans="3:6" x14ac:dyDescent="0.25">
      <c r="C4011" s="4"/>
      <c r="D4011" s="4"/>
      <c r="E4011" s="4"/>
      <c r="F4011" s="4"/>
    </row>
    <row r="4012" spans="3:6" x14ac:dyDescent="0.25">
      <c r="C4012" s="4"/>
      <c r="D4012" s="4"/>
      <c r="E4012" s="4"/>
      <c r="F4012" s="4"/>
    </row>
    <row r="4013" spans="3:6" x14ac:dyDescent="0.25">
      <c r="C4013" s="4"/>
      <c r="D4013" s="4"/>
      <c r="E4013" s="4"/>
      <c r="F4013" s="4"/>
    </row>
    <row r="4014" spans="3:6" x14ac:dyDescent="0.25">
      <c r="C4014" s="4"/>
      <c r="D4014" s="4"/>
      <c r="E4014" s="4"/>
      <c r="F4014" s="4"/>
    </row>
    <row r="4015" spans="3:6" x14ac:dyDescent="0.25">
      <c r="C4015" s="4"/>
      <c r="D4015" s="4"/>
      <c r="E4015" s="4"/>
      <c r="F4015" s="4"/>
    </row>
    <row r="4016" spans="3:6" x14ac:dyDescent="0.25">
      <c r="C4016" s="4"/>
      <c r="D4016" s="4"/>
      <c r="E4016" s="4"/>
      <c r="F4016" s="4"/>
    </row>
    <row r="4017" spans="3:6" x14ac:dyDescent="0.25">
      <c r="C4017" s="4"/>
      <c r="D4017" s="4"/>
      <c r="E4017" s="4"/>
      <c r="F4017" s="4"/>
    </row>
    <row r="4018" spans="3:6" x14ac:dyDescent="0.25">
      <c r="C4018" s="4"/>
      <c r="D4018" s="4"/>
      <c r="E4018" s="4"/>
      <c r="F4018" s="4"/>
    </row>
    <row r="4019" spans="3:6" x14ac:dyDescent="0.25">
      <c r="C4019" s="4"/>
      <c r="D4019" s="4"/>
      <c r="E4019" s="4"/>
      <c r="F4019" s="4"/>
    </row>
    <row r="4020" spans="3:6" x14ac:dyDescent="0.25">
      <c r="C4020" s="4"/>
      <c r="D4020" s="4"/>
      <c r="E4020" s="4"/>
      <c r="F4020" s="4"/>
    </row>
    <row r="4021" spans="3:6" x14ac:dyDescent="0.25">
      <c r="C4021" s="4"/>
      <c r="D4021" s="4"/>
      <c r="E4021" s="4"/>
      <c r="F4021" s="4"/>
    </row>
    <row r="4022" spans="3:6" x14ac:dyDescent="0.25">
      <c r="C4022" s="4"/>
      <c r="D4022" s="4"/>
      <c r="E4022" s="4"/>
      <c r="F4022" s="4"/>
    </row>
    <row r="4023" spans="3:6" x14ac:dyDescent="0.25">
      <c r="C4023" s="4"/>
      <c r="D4023" s="4"/>
      <c r="E4023" s="4"/>
      <c r="F4023" s="4"/>
    </row>
    <row r="4024" spans="3:6" x14ac:dyDescent="0.25">
      <c r="C4024" s="4"/>
      <c r="D4024" s="4"/>
      <c r="E4024" s="4"/>
      <c r="F4024" s="4"/>
    </row>
    <row r="4025" spans="3:6" x14ac:dyDescent="0.25">
      <c r="C4025" s="4"/>
      <c r="D4025" s="4"/>
      <c r="E4025" s="4"/>
      <c r="F4025" s="4"/>
    </row>
    <row r="4026" spans="3:6" x14ac:dyDescent="0.25">
      <c r="C4026" s="4"/>
      <c r="D4026" s="4"/>
      <c r="E4026" s="4"/>
      <c r="F4026" s="4"/>
    </row>
    <row r="4027" spans="3:6" x14ac:dyDescent="0.25">
      <c r="C4027" s="4"/>
      <c r="D4027" s="4"/>
      <c r="E4027" s="4"/>
      <c r="F4027" s="4"/>
    </row>
    <row r="4028" spans="3:6" x14ac:dyDescent="0.25">
      <c r="C4028" s="4"/>
      <c r="D4028" s="4"/>
      <c r="E4028" s="4"/>
      <c r="F4028" s="4"/>
    </row>
    <row r="4029" spans="3:6" x14ac:dyDescent="0.25">
      <c r="C4029" s="4"/>
      <c r="D4029" s="4"/>
      <c r="E4029" s="4"/>
      <c r="F4029" s="4"/>
    </row>
    <row r="4030" spans="3:6" x14ac:dyDescent="0.25">
      <c r="C4030" s="4"/>
      <c r="D4030" s="4"/>
      <c r="E4030" s="4"/>
      <c r="F4030" s="4"/>
    </row>
    <row r="4031" spans="3:6" x14ac:dyDescent="0.25">
      <c r="C4031" s="4"/>
      <c r="D4031" s="4"/>
      <c r="E4031" s="4"/>
      <c r="F4031" s="4"/>
    </row>
    <row r="4032" spans="3:6" x14ac:dyDescent="0.25">
      <c r="C4032" s="4"/>
      <c r="D4032" s="4"/>
      <c r="E4032" s="4"/>
      <c r="F4032" s="4"/>
    </row>
    <row r="4033" spans="3:6" x14ac:dyDescent="0.25">
      <c r="C4033" s="4"/>
      <c r="D4033" s="4"/>
      <c r="E4033" s="4"/>
      <c r="F4033" s="4"/>
    </row>
    <row r="4034" spans="3:6" x14ac:dyDescent="0.25">
      <c r="C4034" s="4"/>
      <c r="D4034" s="4"/>
      <c r="E4034" s="4"/>
      <c r="F4034" s="4"/>
    </row>
    <row r="4035" spans="3:6" x14ac:dyDescent="0.25">
      <c r="C4035" s="4"/>
      <c r="D4035" s="4"/>
      <c r="E4035" s="4"/>
      <c r="F4035" s="4"/>
    </row>
    <row r="4036" spans="3:6" x14ac:dyDescent="0.25">
      <c r="C4036" s="4"/>
      <c r="D4036" s="4"/>
      <c r="E4036" s="4"/>
      <c r="F4036" s="4"/>
    </row>
    <row r="4037" spans="3:6" x14ac:dyDescent="0.25">
      <c r="C4037" s="4"/>
      <c r="D4037" s="4"/>
      <c r="E4037" s="4"/>
      <c r="F4037" s="4"/>
    </row>
    <row r="4038" spans="3:6" x14ac:dyDescent="0.25">
      <c r="C4038" s="4"/>
      <c r="D4038" s="4"/>
      <c r="E4038" s="4"/>
      <c r="F4038" s="4"/>
    </row>
    <row r="4039" spans="3:6" x14ac:dyDescent="0.25">
      <c r="C4039" s="4"/>
      <c r="D4039" s="4"/>
      <c r="E4039" s="4"/>
      <c r="F4039" s="4"/>
    </row>
    <row r="4040" spans="3:6" x14ac:dyDescent="0.25">
      <c r="C4040" s="4"/>
      <c r="D4040" s="4"/>
      <c r="E4040" s="4"/>
      <c r="F4040" s="4"/>
    </row>
    <row r="4041" spans="3:6" x14ac:dyDescent="0.25">
      <c r="C4041" s="4"/>
      <c r="D4041" s="4"/>
      <c r="E4041" s="4"/>
      <c r="F4041" s="4"/>
    </row>
    <row r="4042" spans="3:6" x14ac:dyDescent="0.25">
      <c r="C4042" s="4"/>
      <c r="D4042" s="4"/>
      <c r="E4042" s="4"/>
      <c r="F4042" s="4"/>
    </row>
    <row r="4043" spans="3:6" x14ac:dyDescent="0.25">
      <c r="C4043" s="4"/>
      <c r="D4043" s="4"/>
      <c r="E4043" s="4"/>
      <c r="F4043" s="4"/>
    </row>
    <row r="4044" spans="3:6" x14ac:dyDescent="0.25">
      <c r="C4044" s="4"/>
      <c r="D4044" s="4"/>
      <c r="E4044" s="4"/>
      <c r="F4044" s="4"/>
    </row>
    <row r="4045" spans="3:6" x14ac:dyDescent="0.25">
      <c r="C4045" s="4"/>
      <c r="D4045" s="4"/>
      <c r="E4045" s="4"/>
      <c r="F4045" s="4"/>
    </row>
    <row r="4046" spans="3:6" x14ac:dyDescent="0.25">
      <c r="C4046" s="4"/>
      <c r="D4046" s="4"/>
      <c r="E4046" s="4"/>
      <c r="F4046" s="4"/>
    </row>
    <row r="4047" spans="3:6" x14ac:dyDescent="0.25">
      <c r="C4047" s="4"/>
      <c r="D4047" s="4"/>
      <c r="E4047" s="4"/>
      <c r="F4047" s="4"/>
    </row>
    <row r="4048" spans="3:6" x14ac:dyDescent="0.25">
      <c r="C4048" s="4"/>
      <c r="D4048" s="4"/>
      <c r="E4048" s="4"/>
      <c r="F4048" s="4"/>
    </row>
    <row r="4049" spans="3:6" x14ac:dyDescent="0.25">
      <c r="C4049" s="4"/>
      <c r="D4049" s="4"/>
      <c r="E4049" s="4"/>
      <c r="F4049" s="4"/>
    </row>
    <row r="4050" spans="3:6" x14ac:dyDescent="0.25">
      <c r="C4050" s="4"/>
      <c r="D4050" s="4"/>
      <c r="E4050" s="4"/>
      <c r="F4050" s="4"/>
    </row>
    <row r="4051" spans="3:6" x14ac:dyDescent="0.25">
      <c r="C4051" s="4"/>
      <c r="D4051" s="4"/>
      <c r="E4051" s="4"/>
      <c r="F4051" s="4"/>
    </row>
    <row r="4052" spans="3:6" x14ac:dyDescent="0.25">
      <c r="C4052" s="4"/>
      <c r="D4052" s="4"/>
      <c r="E4052" s="4"/>
      <c r="F4052" s="4"/>
    </row>
    <row r="4053" spans="3:6" x14ac:dyDescent="0.25">
      <c r="C4053" s="4"/>
      <c r="D4053" s="4"/>
      <c r="E4053" s="4"/>
      <c r="F4053" s="4"/>
    </row>
    <row r="4054" spans="3:6" x14ac:dyDescent="0.25">
      <c r="C4054" s="4"/>
      <c r="D4054" s="4"/>
      <c r="E4054" s="4"/>
      <c r="F4054" s="4"/>
    </row>
    <row r="4055" spans="3:6" x14ac:dyDescent="0.25">
      <c r="C4055" s="4"/>
      <c r="D4055" s="4"/>
      <c r="E4055" s="4"/>
      <c r="F4055" s="4"/>
    </row>
    <row r="4056" spans="3:6" x14ac:dyDescent="0.25">
      <c r="C4056" s="4"/>
      <c r="D4056" s="4"/>
      <c r="E4056" s="4"/>
      <c r="F4056" s="4"/>
    </row>
    <row r="4057" spans="3:6" x14ac:dyDescent="0.25">
      <c r="C4057" s="4"/>
      <c r="D4057" s="4"/>
      <c r="E4057" s="4"/>
      <c r="F4057" s="4"/>
    </row>
    <row r="4058" spans="3:6" x14ac:dyDescent="0.25">
      <c r="C4058" s="4"/>
      <c r="D4058" s="4"/>
      <c r="E4058" s="4"/>
      <c r="F4058" s="4"/>
    </row>
    <row r="4059" spans="3:6" x14ac:dyDescent="0.25">
      <c r="C4059" s="4"/>
      <c r="D4059" s="4"/>
      <c r="E4059" s="4"/>
      <c r="F4059" s="4"/>
    </row>
    <row r="4060" spans="3:6" x14ac:dyDescent="0.25">
      <c r="C4060" s="4"/>
      <c r="D4060" s="4"/>
      <c r="E4060" s="4"/>
      <c r="F4060" s="4"/>
    </row>
    <row r="4061" spans="3:6" x14ac:dyDescent="0.25">
      <c r="C4061" s="4"/>
      <c r="D4061" s="4"/>
      <c r="E4061" s="4"/>
      <c r="F4061" s="4"/>
    </row>
    <row r="4062" spans="3:6" x14ac:dyDescent="0.25">
      <c r="C4062" s="4"/>
      <c r="D4062" s="4"/>
      <c r="E4062" s="4"/>
      <c r="F4062" s="4"/>
    </row>
    <row r="4063" spans="3:6" x14ac:dyDescent="0.25">
      <c r="C4063" s="4"/>
      <c r="D4063" s="4"/>
      <c r="E4063" s="4"/>
      <c r="F4063" s="4"/>
    </row>
    <row r="4064" spans="3:6" x14ac:dyDescent="0.25">
      <c r="C4064" s="4"/>
      <c r="D4064" s="4"/>
      <c r="E4064" s="4"/>
      <c r="F4064" s="4"/>
    </row>
    <row r="4065" spans="3:6" x14ac:dyDescent="0.25">
      <c r="C4065" s="4"/>
      <c r="D4065" s="4"/>
      <c r="E4065" s="4"/>
      <c r="F4065" s="4"/>
    </row>
    <row r="4066" spans="3:6" x14ac:dyDescent="0.25">
      <c r="C4066" s="4"/>
      <c r="D4066" s="4"/>
      <c r="E4066" s="4"/>
      <c r="F4066" s="4"/>
    </row>
    <row r="4067" spans="3:6" x14ac:dyDescent="0.25">
      <c r="C4067" s="4"/>
      <c r="D4067" s="4"/>
      <c r="E4067" s="4"/>
      <c r="F4067" s="4"/>
    </row>
    <row r="4068" spans="3:6" x14ac:dyDescent="0.25">
      <c r="C4068" s="4"/>
      <c r="D4068" s="4"/>
      <c r="E4068" s="4"/>
      <c r="F4068" s="4"/>
    </row>
    <row r="4069" spans="3:6" x14ac:dyDescent="0.25">
      <c r="C4069" s="4"/>
      <c r="D4069" s="4"/>
      <c r="E4069" s="4"/>
      <c r="F4069" s="4"/>
    </row>
    <row r="4070" spans="3:6" x14ac:dyDescent="0.25">
      <c r="C4070" s="4"/>
      <c r="D4070" s="4"/>
      <c r="E4070" s="4"/>
      <c r="F4070" s="4"/>
    </row>
    <row r="4071" spans="3:6" x14ac:dyDescent="0.25">
      <c r="C4071" s="4"/>
      <c r="D4071" s="4"/>
      <c r="E4071" s="4"/>
      <c r="F4071" s="4"/>
    </row>
    <row r="4072" spans="3:6" x14ac:dyDescent="0.25">
      <c r="C4072" s="4"/>
      <c r="D4072" s="4"/>
      <c r="E4072" s="4"/>
      <c r="F4072" s="4"/>
    </row>
    <row r="4073" spans="3:6" x14ac:dyDescent="0.25">
      <c r="C4073" s="4"/>
      <c r="D4073" s="4"/>
      <c r="E4073" s="4"/>
      <c r="F4073" s="4"/>
    </row>
    <row r="4074" spans="3:6" x14ac:dyDescent="0.25">
      <c r="C4074" s="4"/>
      <c r="D4074" s="4"/>
      <c r="E4074" s="4"/>
      <c r="F4074" s="4"/>
    </row>
    <row r="4075" spans="3:6" x14ac:dyDescent="0.25">
      <c r="C4075" s="4"/>
      <c r="D4075" s="4"/>
      <c r="E4075" s="4"/>
      <c r="F4075" s="4"/>
    </row>
    <row r="4076" spans="3:6" x14ac:dyDescent="0.25">
      <c r="C4076" s="4"/>
      <c r="D4076" s="4"/>
      <c r="E4076" s="4"/>
      <c r="F4076" s="4"/>
    </row>
    <row r="4077" spans="3:6" x14ac:dyDescent="0.25">
      <c r="C4077" s="4"/>
      <c r="D4077" s="4"/>
      <c r="E4077" s="4"/>
      <c r="F4077" s="4"/>
    </row>
    <row r="4078" spans="3:6" x14ac:dyDescent="0.25">
      <c r="C4078" s="4"/>
      <c r="D4078" s="4"/>
      <c r="E4078" s="4"/>
      <c r="F4078" s="4"/>
    </row>
    <row r="4079" spans="3:6" x14ac:dyDescent="0.25">
      <c r="C4079" s="4"/>
      <c r="D4079" s="4"/>
      <c r="E4079" s="4"/>
      <c r="F4079" s="4"/>
    </row>
    <row r="4080" spans="3:6" x14ac:dyDescent="0.25">
      <c r="C4080" s="4"/>
      <c r="D4080" s="4"/>
      <c r="E4080" s="4"/>
      <c r="F4080" s="4"/>
    </row>
    <row r="4081" spans="3:6" x14ac:dyDescent="0.25">
      <c r="C4081" s="4"/>
      <c r="D4081" s="4"/>
      <c r="E4081" s="4"/>
      <c r="F4081" s="4"/>
    </row>
    <row r="4082" spans="3:6" x14ac:dyDescent="0.25">
      <c r="C4082" s="4"/>
      <c r="D4082" s="4"/>
      <c r="E4082" s="4"/>
      <c r="F4082" s="4"/>
    </row>
    <row r="4083" spans="3:6" x14ac:dyDescent="0.25">
      <c r="C4083" s="4"/>
      <c r="D4083" s="4"/>
      <c r="E4083" s="4"/>
      <c r="F4083" s="4"/>
    </row>
    <row r="4084" spans="3:6" x14ac:dyDescent="0.25">
      <c r="C4084" s="4"/>
      <c r="D4084" s="4"/>
      <c r="E4084" s="4"/>
      <c r="F4084" s="4"/>
    </row>
    <row r="4085" spans="3:6" x14ac:dyDescent="0.25">
      <c r="C4085" s="4"/>
      <c r="D4085" s="4"/>
      <c r="E4085" s="4"/>
      <c r="F4085" s="4"/>
    </row>
    <row r="4086" spans="3:6" x14ac:dyDescent="0.25">
      <c r="C4086" s="4"/>
      <c r="D4086" s="4"/>
      <c r="E4086" s="4"/>
      <c r="F4086" s="4"/>
    </row>
    <row r="4087" spans="3:6" x14ac:dyDescent="0.25">
      <c r="C4087" s="4"/>
      <c r="D4087" s="4"/>
      <c r="E4087" s="4"/>
      <c r="F4087" s="4"/>
    </row>
    <row r="4088" spans="3:6" x14ac:dyDescent="0.25">
      <c r="C4088" s="4"/>
      <c r="D4088" s="4"/>
      <c r="E4088" s="4"/>
      <c r="F4088" s="4"/>
    </row>
    <row r="4089" spans="3:6" x14ac:dyDescent="0.25">
      <c r="C4089" s="4"/>
      <c r="D4089" s="4"/>
      <c r="E4089" s="4"/>
      <c r="F4089" s="4"/>
    </row>
    <row r="4090" spans="3:6" x14ac:dyDescent="0.25">
      <c r="C4090" s="4"/>
      <c r="D4090" s="4"/>
      <c r="E4090" s="4"/>
      <c r="F4090" s="4"/>
    </row>
    <row r="4091" spans="3:6" x14ac:dyDescent="0.25">
      <c r="C4091" s="4"/>
      <c r="D4091" s="4"/>
      <c r="E4091" s="4"/>
      <c r="F4091" s="4"/>
    </row>
    <row r="4092" spans="3:6" x14ac:dyDescent="0.25">
      <c r="C4092" s="4"/>
      <c r="D4092" s="4"/>
      <c r="E4092" s="4"/>
      <c r="F4092" s="4"/>
    </row>
    <row r="4093" spans="3:6" x14ac:dyDescent="0.25">
      <c r="C4093" s="4"/>
      <c r="D4093" s="4"/>
      <c r="E4093" s="4"/>
      <c r="F4093" s="4"/>
    </row>
    <row r="4094" spans="3:6" x14ac:dyDescent="0.25">
      <c r="C4094" s="4"/>
      <c r="D4094" s="4"/>
      <c r="E4094" s="4"/>
      <c r="F4094" s="4"/>
    </row>
    <row r="4095" spans="3:6" x14ac:dyDescent="0.25">
      <c r="C4095" s="4"/>
      <c r="D4095" s="4"/>
      <c r="E4095" s="4"/>
      <c r="F4095" s="4"/>
    </row>
    <row r="4096" spans="3:6" x14ac:dyDescent="0.25">
      <c r="C4096" s="4"/>
      <c r="D4096" s="4"/>
      <c r="E4096" s="4"/>
      <c r="F4096" s="4"/>
    </row>
    <row r="4097" spans="3:6" x14ac:dyDescent="0.25">
      <c r="C4097" s="4"/>
      <c r="D4097" s="4"/>
      <c r="E4097" s="4"/>
      <c r="F4097" s="4"/>
    </row>
    <row r="4098" spans="3:6" x14ac:dyDescent="0.25">
      <c r="C4098" s="4"/>
      <c r="D4098" s="4"/>
      <c r="E4098" s="4"/>
      <c r="F4098" s="4"/>
    </row>
    <row r="4099" spans="3:6" x14ac:dyDescent="0.25">
      <c r="C4099" s="4"/>
      <c r="D4099" s="4"/>
      <c r="E4099" s="4"/>
      <c r="F4099" s="4"/>
    </row>
    <row r="4100" spans="3:6" x14ac:dyDescent="0.25">
      <c r="C4100" s="4"/>
      <c r="D4100" s="4"/>
      <c r="E4100" s="4"/>
      <c r="F4100" s="4"/>
    </row>
    <row r="4101" spans="3:6" x14ac:dyDescent="0.25">
      <c r="C4101" s="4"/>
      <c r="D4101" s="4"/>
      <c r="E4101" s="4"/>
      <c r="F4101" s="4"/>
    </row>
    <row r="4102" spans="3:6" x14ac:dyDescent="0.25">
      <c r="C4102" s="4"/>
      <c r="D4102" s="4"/>
      <c r="E4102" s="4"/>
      <c r="F4102" s="4"/>
    </row>
    <row r="4103" spans="3:6" x14ac:dyDescent="0.25">
      <c r="C4103" s="4"/>
      <c r="D4103" s="4"/>
      <c r="E4103" s="4"/>
      <c r="F4103" s="4"/>
    </row>
    <row r="4104" spans="3:6" x14ac:dyDescent="0.25">
      <c r="C4104" s="4"/>
      <c r="D4104" s="4"/>
      <c r="E4104" s="4"/>
      <c r="F4104" s="4"/>
    </row>
    <row r="4105" spans="3:6" x14ac:dyDescent="0.25">
      <c r="C4105" s="4"/>
      <c r="D4105" s="4"/>
      <c r="E4105" s="4"/>
      <c r="F4105" s="4"/>
    </row>
    <row r="4106" spans="3:6" x14ac:dyDescent="0.25">
      <c r="C4106" s="4"/>
      <c r="D4106" s="4"/>
      <c r="E4106" s="4"/>
      <c r="F4106" s="4"/>
    </row>
    <row r="4107" spans="3:6" x14ac:dyDescent="0.25">
      <c r="C4107" s="4"/>
      <c r="D4107" s="4"/>
      <c r="E4107" s="4"/>
      <c r="F4107" s="4"/>
    </row>
    <row r="4108" spans="3:6" x14ac:dyDescent="0.25">
      <c r="C4108" s="4"/>
      <c r="D4108" s="4"/>
      <c r="E4108" s="4"/>
      <c r="F4108" s="4"/>
    </row>
    <row r="4109" spans="3:6" x14ac:dyDescent="0.25">
      <c r="C4109" s="4"/>
      <c r="D4109" s="4"/>
      <c r="E4109" s="4"/>
      <c r="F4109" s="4"/>
    </row>
    <row r="4110" spans="3:6" x14ac:dyDescent="0.25">
      <c r="C4110" s="4"/>
      <c r="D4110" s="4"/>
      <c r="E4110" s="4"/>
      <c r="F4110" s="4"/>
    </row>
    <row r="4111" spans="3:6" x14ac:dyDescent="0.25">
      <c r="C4111" s="4"/>
      <c r="D4111" s="4"/>
      <c r="E4111" s="4"/>
      <c r="F4111" s="4"/>
    </row>
    <row r="4112" spans="3:6" x14ac:dyDescent="0.25">
      <c r="C4112" s="4"/>
      <c r="D4112" s="4"/>
      <c r="E4112" s="4"/>
      <c r="F4112" s="4"/>
    </row>
    <row r="4113" spans="3:6" x14ac:dyDescent="0.25">
      <c r="C4113" s="4"/>
      <c r="D4113" s="4"/>
      <c r="E4113" s="4"/>
      <c r="F4113" s="4"/>
    </row>
    <row r="4114" spans="3:6" x14ac:dyDescent="0.25">
      <c r="C4114" s="4"/>
      <c r="D4114" s="4"/>
      <c r="E4114" s="4"/>
      <c r="F4114" s="4"/>
    </row>
    <row r="4115" spans="3:6" x14ac:dyDescent="0.25">
      <c r="C4115" s="4"/>
      <c r="D4115" s="4"/>
      <c r="E4115" s="4"/>
      <c r="F4115" s="4"/>
    </row>
    <row r="4116" spans="3:6" x14ac:dyDescent="0.25">
      <c r="C4116" s="4"/>
      <c r="D4116" s="4"/>
      <c r="E4116" s="4"/>
      <c r="F4116" s="4"/>
    </row>
    <row r="4117" spans="3:6" x14ac:dyDescent="0.25">
      <c r="C4117" s="4"/>
      <c r="D4117" s="4"/>
      <c r="E4117" s="4"/>
      <c r="F4117" s="4"/>
    </row>
    <row r="4118" spans="3:6" x14ac:dyDescent="0.25">
      <c r="C4118" s="4"/>
      <c r="D4118" s="4"/>
      <c r="E4118" s="4"/>
      <c r="F4118" s="4"/>
    </row>
    <row r="4119" spans="3:6" x14ac:dyDescent="0.25">
      <c r="C4119" s="4"/>
      <c r="D4119" s="4"/>
      <c r="E4119" s="4"/>
      <c r="F4119" s="4"/>
    </row>
    <row r="4120" spans="3:6" x14ac:dyDescent="0.25">
      <c r="C4120" s="4"/>
      <c r="D4120" s="4"/>
      <c r="E4120" s="4"/>
      <c r="F4120" s="4"/>
    </row>
    <row r="4121" spans="3:6" x14ac:dyDescent="0.25">
      <c r="C4121" s="4"/>
      <c r="D4121" s="4"/>
      <c r="E4121" s="4"/>
      <c r="F4121" s="4"/>
    </row>
    <row r="4122" spans="3:6" x14ac:dyDescent="0.25">
      <c r="C4122" s="4"/>
      <c r="D4122" s="4"/>
      <c r="E4122" s="4"/>
      <c r="F4122" s="4"/>
    </row>
    <row r="4123" spans="3:6" x14ac:dyDescent="0.25">
      <c r="C4123" s="4"/>
      <c r="D4123" s="4"/>
      <c r="E4123" s="4"/>
      <c r="F4123" s="4"/>
    </row>
    <row r="4124" spans="3:6" x14ac:dyDescent="0.25">
      <c r="C4124" s="4"/>
      <c r="D4124" s="4"/>
      <c r="E4124" s="4"/>
      <c r="F4124" s="4"/>
    </row>
    <row r="4125" spans="3:6" x14ac:dyDescent="0.25">
      <c r="C4125" s="4"/>
      <c r="D4125" s="4"/>
      <c r="E4125" s="4"/>
      <c r="F4125" s="4"/>
    </row>
    <row r="4126" spans="3:6" x14ac:dyDescent="0.25">
      <c r="C4126" s="4"/>
      <c r="D4126" s="4"/>
      <c r="E4126" s="4"/>
      <c r="F4126" s="4"/>
    </row>
    <row r="4127" spans="3:6" x14ac:dyDescent="0.25">
      <c r="C4127" s="4"/>
      <c r="D4127" s="4"/>
      <c r="E4127" s="4"/>
      <c r="F4127" s="4"/>
    </row>
    <row r="4128" spans="3:6" x14ac:dyDescent="0.25">
      <c r="C4128" s="4"/>
      <c r="D4128" s="4"/>
      <c r="E4128" s="4"/>
      <c r="F4128" s="4"/>
    </row>
    <row r="4129" spans="3:6" x14ac:dyDescent="0.25">
      <c r="C4129" s="4"/>
      <c r="D4129" s="4"/>
      <c r="E4129" s="4"/>
      <c r="F4129" s="4"/>
    </row>
    <row r="4130" spans="3:6" x14ac:dyDescent="0.25">
      <c r="C4130" s="4"/>
      <c r="D4130" s="4"/>
      <c r="E4130" s="4"/>
      <c r="F4130" s="4"/>
    </row>
    <row r="4131" spans="3:6" x14ac:dyDescent="0.25">
      <c r="C4131" s="4"/>
      <c r="D4131" s="4"/>
      <c r="E4131" s="4"/>
      <c r="F4131" s="4"/>
    </row>
    <row r="4132" spans="3:6" x14ac:dyDescent="0.25">
      <c r="C4132" s="4"/>
      <c r="D4132" s="4"/>
      <c r="E4132" s="4"/>
      <c r="F4132" s="4"/>
    </row>
  </sheetData>
  <mergeCells count="6">
    <mergeCell ref="A2120:B2120"/>
    <mergeCell ref="A8:F8"/>
    <mergeCell ref="A9:A10"/>
    <mergeCell ref="B9:B10"/>
    <mergeCell ref="C9:C10"/>
    <mergeCell ref="D9:F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4132"/>
  <sheetViews>
    <sheetView workbookViewId="0">
      <selection sqref="A1:XFD1048576"/>
    </sheetView>
  </sheetViews>
  <sheetFormatPr baseColWidth="10" defaultRowHeight="15" x14ac:dyDescent="0.25"/>
  <cols>
    <col min="1" max="1" width="12.7109375" style="120" customWidth="1"/>
    <col min="2" max="2" width="69.2851562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" style="3" customWidth="1"/>
    <col min="7" max="7" width="4.7109375" style="4" customWidth="1"/>
    <col min="8" max="8" width="15.28515625" customWidth="1"/>
    <col min="9" max="11" width="3.140625" customWidth="1"/>
    <col min="12" max="23" width="3.140625" style="4" customWidth="1"/>
    <col min="24" max="25" width="3.140625" style="4" hidden="1" customWidth="1"/>
    <col min="26" max="53" width="3.140625" style="4" customWidth="1"/>
    <col min="54" max="256" width="11.42578125" style="4"/>
    <col min="257" max="257" width="12.7109375" style="4" customWidth="1"/>
    <col min="258" max="258" width="69.28515625" style="4" customWidth="1"/>
    <col min="259" max="259" width="18.5703125" style="4" customWidth="1"/>
    <col min="260" max="260" width="15.28515625" style="4" customWidth="1"/>
    <col min="261" max="261" width="17.28515625" style="4" customWidth="1"/>
    <col min="262" max="262" width="16" style="4" customWidth="1"/>
    <col min="263" max="263" width="4.7109375" style="4" customWidth="1"/>
    <col min="264" max="264" width="15.28515625" style="4" customWidth="1"/>
    <col min="265" max="279" width="3.140625" style="4" customWidth="1"/>
    <col min="280" max="281" width="0" style="4" hidden="1" customWidth="1"/>
    <col min="282" max="309" width="3.140625" style="4" customWidth="1"/>
    <col min="310" max="512" width="11.42578125" style="4"/>
    <col min="513" max="513" width="12.7109375" style="4" customWidth="1"/>
    <col min="514" max="514" width="69.28515625" style="4" customWidth="1"/>
    <col min="515" max="515" width="18.5703125" style="4" customWidth="1"/>
    <col min="516" max="516" width="15.28515625" style="4" customWidth="1"/>
    <col min="517" max="517" width="17.28515625" style="4" customWidth="1"/>
    <col min="518" max="518" width="16" style="4" customWidth="1"/>
    <col min="519" max="519" width="4.7109375" style="4" customWidth="1"/>
    <col min="520" max="520" width="15.28515625" style="4" customWidth="1"/>
    <col min="521" max="535" width="3.140625" style="4" customWidth="1"/>
    <col min="536" max="537" width="0" style="4" hidden="1" customWidth="1"/>
    <col min="538" max="565" width="3.140625" style="4" customWidth="1"/>
    <col min="566" max="768" width="11.42578125" style="4"/>
    <col min="769" max="769" width="12.7109375" style="4" customWidth="1"/>
    <col min="770" max="770" width="69.28515625" style="4" customWidth="1"/>
    <col min="771" max="771" width="18.5703125" style="4" customWidth="1"/>
    <col min="772" max="772" width="15.28515625" style="4" customWidth="1"/>
    <col min="773" max="773" width="17.28515625" style="4" customWidth="1"/>
    <col min="774" max="774" width="16" style="4" customWidth="1"/>
    <col min="775" max="775" width="4.7109375" style="4" customWidth="1"/>
    <col min="776" max="776" width="15.28515625" style="4" customWidth="1"/>
    <col min="777" max="791" width="3.140625" style="4" customWidth="1"/>
    <col min="792" max="793" width="0" style="4" hidden="1" customWidth="1"/>
    <col min="794" max="821" width="3.140625" style="4" customWidth="1"/>
    <col min="822" max="1024" width="11.42578125" style="4"/>
    <col min="1025" max="1025" width="12.7109375" style="4" customWidth="1"/>
    <col min="1026" max="1026" width="69.28515625" style="4" customWidth="1"/>
    <col min="1027" max="1027" width="18.5703125" style="4" customWidth="1"/>
    <col min="1028" max="1028" width="15.28515625" style="4" customWidth="1"/>
    <col min="1029" max="1029" width="17.28515625" style="4" customWidth="1"/>
    <col min="1030" max="1030" width="16" style="4" customWidth="1"/>
    <col min="1031" max="1031" width="4.7109375" style="4" customWidth="1"/>
    <col min="1032" max="1032" width="15.28515625" style="4" customWidth="1"/>
    <col min="1033" max="1047" width="3.140625" style="4" customWidth="1"/>
    <col min="1048" max="1049" width="0" style="4" hidden="1" customWidth="1"/>
    <col min="1050" max="1077" width="3.140625" style="4" customWidth="1"/>
    <col min="1078" max="1280" width="11.42578125" style="4"/>
    <col min="1281" max="1281" width="12.7109375" style="4" customWidth="1"/>
    <col min="1282" max="1282" width="69.28515625" style="4" customWidth="1"/>
    <col min="1283" max="1283" width="18.5703125" style="4" customWidth="1"/>
    <col min="1284" max="1284" width="15.28515625" style="4" customWidth="1"/>
    <col min="1285" max="1285" width="17.28515625" style="4" customWidth="1"/>
    <col min="1286" max="1286" width="16" style="4" customWidth="1"/>
    <col min="1287" max="1287" width="4.7109375" style="4" customWidth="1"/>
    <col min="1288" max="1288" width="15.28515625" style="4" customWidth="1"/>
    <col min="1289" max="1303" width="3.140625" style="4" customWidth="1"/>
    <col min="1304" max="1305" width="0" style="4" hidden="1" customWidth="1"/>
    <col min="1306" max="1333" width="3.140625" style="4" customWidth="1"/>
    <col min="1334" max="1536" width="11.42578125" style="4"/>
    <col min="1537" max="1537" width="12.7109375" style="4" customWidth="1"/>
    <col min="1538" max="1538" width="69.28515625" style="4" customWidth="1"/>
    <col min="1539" max="1539" width="18.5703125" style="4" customWidth="1"/>
    <col min="1540" max="1540" width="15.28515625" style="4" customWidth="1"/>
    <col min="1541" max="1541" width="17.28515625" style="4" customWidth="1"/>
    <col min="1542" max="1542" width="16" style="4" customWidth="1"/>
    <col min="1543" max="1543" width="4.7109375" style="4" customWidth="1"/>
    <col min="1544" max="1544" width="15.28515625" style="4" customWidth="1"/>
    <col min="1545" max="1559" width="3.140625" style="4" customWidth="1"/>
    <col min="1560" max="1561" width="0" style="4" hidden="1" customWidth="1"/>
    <col min="1562" max="1589" width="3.140625" style="4" customWidth="1"/>
    <col min="1590" max="1792" width="11.42578125" style="4"/>
    <col min="1793" max="1793" width="12.7109375" style="4" customWidth="1"/>
    <col min="1794" max="1794" width="69.28515625" style="4" customWidth="1"/>
    <col min="1795" max="1795" width="18.5703125" style="4" customWidth="1"/>
    <col min="1796" max="1796" width="15.28515625" style="4" customWidth="1"/>
    <col min="1797" max="1797" width="17.28515625" style="4" customWidth="1"/>
    <col min="1798" max="1798" width="16" style="4" customWidth="1"/>
    <col min="1799" max="1799" width="4.7109375" style="4" customWidth="1"/>
    <col min="1800" max="1800" width="15.28515625" style="4" customWidth="1"/>
    <col min="1801" max="1815" width="3.140625" style="4" customWidth="1"/>
    <col min="1816" max="1817" width="0" style="4" hidden="1" customWidth="1"/>
    <col min="1818" max="1845" width="3.140625" style="4" customWidth="1"/>
    <col min="1846" max="2048" width="11.42578125" style="4"/>
    <col min="2049" max="2049" width="12.7109375" style="4" customWidth="1"/>
    <col min="2050" max="2050" width="69.28515625" style="4" customWidth="1"/>
    <col min="2051" max="2051" width="18.5703125" style="4" customWidth="1"/>
    <col min="2052" max="2052" width="15.28515625" style="4" customWidth="1"/>
    <col min="2053" max="2053" width="17.28515625" style="4" customWidth="1"/>
    <col min="2054" max="2054" width="16" style="4" customWidth="1"/>
    <col min="2055" max="2055" width="4.7109375" style="4" customWidth="1"/>
    <col min="2056" max="2056" width="15.28515625" style="4" customWidth="1"/>
    <col min="2057" max="2071" width="3.140625" style="4" customWidth="1"/>
    <col min="2072" max="2073" width="0" style="4" hidden="1" customWidth="1"/>
    <col min="2074" max="2101" width="3.140625" style="4" customWidth="1"/>
    <col min="2102" max="2304" width="11.42578125" style="4"/>
    <col min="2305" max="2305" width="12.7109375" style="4" customWidth="1"/>
    <col min="2306" max="2306" width="69.28515625" style="4" customWidth="1"/>
    <col min="2307" max="2307" width="18.5703125" style="4" customWidth="1"/>
    <col min="2308" max="2308" width="15.28515625" style="4" customWidth="1"/>
    <col min="2309" max="2309" width="17.28515625" style="4" customWidth="1"/>
    <col min="2310" max="2310" width="16" style="4" customWidth="1"/>
    <col min="2311" max="2311" width="4.7109375" style="4" customWidth="1"/>
    <col min="2312" max="2312" width="15.28515625" style="4" customWidth="1"/>
    <col min="2313" max="2327" width="3.140625" style="4" customWidth="1"/>
    <col min="2328" max="2329" width="0" style="4" hidden="1" customWidth="1"/>
    <col min="2330" max="2357" width="3.140625" style="4" customWidth="1"/>
    <col min="2358" max="2560" width="11.42578125" style="4"/>
    <col min="2561" max="2561" width="12.7109375" style="4" customWidth="1"/>
    <col min="2562" max="2562" width="69.28515625" style="4" customWidth="1"/>
    <col min="2563" max="2563" width="18.5703125" style="4" customWidth="1"/>
    <col min="2564" max="2564" width="15.28515625" style="4" customWidth="1"/>
    <col min="2565" max="2565" width="17.28515625" style="4" customWidth="1"/>
    <col min="2566" max="2566" width="16" style="4" customWidth="1"/>
    <col min="2567" max="2567" width="4.7109375" style="4" customWidth="1"/>
    <col min="2568" max="2568" width="15.28515625" style="4" customWidth="1"/>
    <col min="2569" max="2583" width="3.140625" style="4" customWidth="1"/>
    <col min="2584" max="2585" width="0" style="4" hidden="1" customWidth="1"/>
    <col min="2586" max="2613" width="3.140625" style="4" customWidth="1"/>
    <col min="2614" max="2816" width="11.42578125" style="4"/>
    <col min="2817" max="2817" width="12.7109375" style="4" customWidth="1"/>
    <col min="2818" max="2818" width="69.28515625" style="4" customWidth="1"/>
    <col min="2819" max="2819" width="18.5703125" style="4" customWidth="1"/>
    <col min="2820" max="2820" width="15.28515625" style="4" customWidth="1"/>
    <col min="2821" max="2821" width="17.28515625" style="4" customWidth="1"/>
    <col min="2822" max="2822" width="16" style="4" customWidth="1"/>
    <col min="2823" max="2823" width="4.7109375" style="4" customWidth="1"/>
    <col min="2824" max="2824" width="15.28515625" style="4" customWidth="1"/>
    <col min="2825" max="2839" width="3.140625" style="4" customWidth="1"/>
    <col min="2840" max="2841" width="0" style="4" hidden="1" customWidth="1"/>
    <col min="2842" max="2869" width="3.140625" style="4" customWidth="1"/>
    <col min="2870" max="3072" width="11.42578125" style="4"/>
    <col min="3073" max="3073" width="12.7109375" style="4" customWidth="1"/>
    <col min="3074" max="3074" width="69.28515625" style="4" customWidth="1"/>
    <col min="3075" max="3075" width="18.5703125" style="4" customWidth="1"/>
    <col min="3076" max="3076" width="15.28515625" style="4" customWidth="1"/>
    <col min="3077" max="3077" width="17.28515625" style="4" customWidth="1"/>
    <col min="3078" max="3078" width="16" style="4" customWidth="1"/>
    <col min="3079" max="3079" width="4.7109375" style="4" customWidth="1"/>
    <col min="3080" max="3080" width="15.28515625" style="4" customWidth="1"/>
    <col min="3081" max="3095" width="3.140625" style="4" customWidth="1"/>
    <col min="3096" max="3097" width="0" style="4" hidden="1" customWidth="1"/>
    <col min="3098" max="3125" width="3.140625" style="4" customWidth="1"/>
    <col min="3126" max="3328" width="11.42578125" style="4"/>
    <col min="3329" max="3329" width="12.7109375" style="4" customWidth="1"/>
    <col min="3330" max="3330" width="69.28515625" style="4" customWidth="1"/>
    <col min="3331" max="3331" width="18.5703125" style="4" customWidth="1"/>
    <col min="3332" max="3332" width="15.28515625" style="4" customWidth="1"/>
    <col min="3333" max="3333" width="17.28515625" style="4" customWidth="1"/>
    <col min="3334" max="3334" width="16" style="4" customWidth="1"/>
    <col min="3335" max="3335" width="4.7109375" style="4" customWidth="1"/>
    <col min="3336" max="3336" width="15.28515625" style="4" customWidth="1"/>
    <col min="3337" max="3351" width="3.140625" style="4" customWidth="1"/>
    <col min="3352" max="3353" width="0" style="4" hidden="1" customWidth="1"/>
    <col min="3354" max="3381" width="3.140625" style="4" customWidth="1"/>
    <col min="3382" max="3584" width="11.42578125" style="4"/>
    <col min="3585" max="3585" width="12.7109375" style="4" customWidth="1"/>
    <col min="3586" max="3586" width="69.28515625" style="4" customWidth="1"/>
    <col min="3587" max="3587" width="18.5703125" style="4" customWidth="1"/>
    <col min="3588" max="3588" width="15.28515625" style="4" customWidth="1"/>
    <col min="3589" max="3589" width="17.28515625" style="4" customWidth="1"/>
    <col min="3590" max="3590" width="16" style="4" customWidth="1"/>
    <col min="3591" max="3591" width="4.7109375" style="4" customWidth="1"/>
    <col min="3592" max="3592" width="15.28515625" style="4" customWidth="1"/>
    <col min="3593" max="3607" width="3.140625" style="4" customWidth="1"/>
    <col min="3608" max="3609" width="0" style="4" hidden="1" customWidth="1"/>
    <col min="3610" max="3637" width="3.140625" style="4" customWidth="1"/>
    <col min="3638" max="3840" width="11.42578125" style="4"/>
    <col min="3841" max="3841" width="12.7109375" style="4" customWidth="1"/>
    <col min="3842" max="3842" width="69.28515625" style="4" customWidth="1"/>
    <col min="3843" max="3843" width="18.5703125" style="4" customWidth="1"/>
    <col min="3844" max="3844" width="15.28515625" style="4" customWidth="1"/>
    <col min="3845" max="3845" width="17.28515625" style="4" customWidth="1"/>
    <col min="3846" max="3846" width="16" style="4" customWidth="1"/>
    <col min="3847" max="3847" width="4.7109375" style="4" customWidth="1"/>
    <col min="3848" max="3848" width="15.28515625" style="4" customWidth="1"/>
    <col min="3849" max="3863" width="3.140625" style="4" customWidth="1"/>
    <col min="3864" max="3865" width="0" style="4" hidden="1" customWidth="1"/>
    <col min="3866" max="3893" width="3.140625" style="4" customWidth="1"/>
    <col min="3894" max="4096" width="11.42578125" style="4"/>
    <col min="4097" max="4097" width="12.7109375" style="4" customWidth="1"/>
    <col min="4098" max="4098" width="69.28515625" style="4" customWidth="1"/>
    <col min="4099" max="4099" width="18.5703125" style="4" customWidth="1"/>
    <col min="4100" max="4100" width="15.28515625" style="4" customWidth="1"/>
    <col min="4101" max="4101" width="17.28515625" style="4" customWidth="1"/>
    <col min="4102" max="4102" width="16" style="4" customWidth="1"/>
    <col min="4103" max="4103" width="4.7109375" style="4" customWidth="1"/>
    <col min="4104" max="4104" width="15.28515625" style="4" customWidth="1"/>
    <col min="4105" max="4119" width="3.140625" style="4" customWidth="1"/>
    <col min="4120" max="4121" width="0" style="4" hidden="1" customWidth="1"/>
    <col min="4122" max="4149" width="3.140625" style="4" customWidth="1"/>
    <col min="4150" max="4352" width="11.42578125" style="4"/>
    <col min="4353" max="4353" width="12.7109375" style="4" customWidth="1"/>
    <col min="4354" max="4354" width="69.28515625" style="4" customWidth="1"/>
    <col min="4355" max="4355" width="18.5703125" style="4" customWidth="1"/>
    <col min="4356" max="4356" width="15.28515625" style="4" customWidth="1"/>
    <col min="4357" max="4357" width="17.28515625" style="4" customWidth="1"/>
    <col min="4358" max="4358" width="16" style="4" customWidth="1"/>
    <col min="4359" max="4359" width="4.7109375" style="4" customWidth="1"/>
    <col min="4360" max="4360" width="15.28515625" style="4" customWidth="1"/>
    <col min="4361" max="4375" width="3.140625" style="4" customWidth="1"/>
    <col min="4376" max="4377" width="0" style="4" hidden="1" customWidth="1"/>
    <col min="4378" max="4405" width="3.140625" style="4" customWidth="1"/>
    <col min="4406" max="4608" width="11.42578125" style="4"/>
    <col min="4609" max="4609" width="12.7109375" style="4" customWidth="1"/>
    <col min="4610" max="4610" width="69.28515625" style="4" customWidth="1"/>
    <col min="4611" max="4611" width="18.5703125" style="4" customWidth="1"/>
    <col min="4612" max="4612" width="15.28515625" style="4" customWidth="1"/>
    <col min="4613" max="4613" width="17.28515625" style="4" customWidth="1"/>
    <col min="4614" max="4614" width="16" style="4" customWidth="1"/>
    <col min="4615" max="4615" width="4.7109375" style="4" customWidth="1"/>
    <col min="4616" max="4616" width="15.28515625" style="4" customWidth="1"/>
    <col min="4617" max="4631" width="3.140625" style="4" customWidth="1"/>
    <col min="4632" max="4633" width="0" style="4" hidden="1" customWidth="1"/>
    <col min="4634" max="4661" width="3.140625" style="4" customWidth="1"/>
    <col min="4662" max="4864" width="11.42578125" style="4"/>
    <col min="4865" max="4865" width="12.7109375" style="4" customWidth="1"/>
    <col min="4866" max="4866" width="69.28515625" style="4" customWidth="1"/>
    <col min="4867" max="4867" width="18.5703125" style="4" customWidth="1"/>
    <col min="4868" max="4868" width="15.28515625" style="4" customWidth="1"/>
    <col min="4869" max="4869" width="17.28515625" style="4" customWidth="1"/>
    <col min="4870" max="4870" width="16" style="4" customWidth="1"/>
    <col min="4871" max="4871" width="4.7109375" style="4" customWidth="1"/>
    <col min="4872" max="4872" width="15.28515625" style="4" customWidth="1"/>
    <col min="4873" max="4887" width="3.140625" style="4" customWidth="1"/>
    <col min="4888" max="4889" width="0" style="4" hidden="1" customWidth="1"/>
    <col min="4890" max="4917" width="3.140625" style="4" customWidth="1"/>
    <col min="4918" max="5120" width="11.42578125" style="4"/>
    <col min="5121" max="5121" width="12.7109375" style="4" customWidth="1"/>
    <col min="5122" max="5122" width="69.28515625" style="4" customWidth="1"/>
    <col min="5123" max="5123" width="18.5703125" style="4" customWidth="1"/>
    <col min="5124" max="5124" width="15.28515625" style="4" customWidth="1"/>
    <col min="5125" max="5125" width="17.28515625" style="4" customWidth="1"/>
    <col min="5126" max="5126" width="16" style="4" customWidth="1"/>
    <col min="5127" max="5127" width="4.7109375" style="4" customWidth="1"/>
    <col min="5128" max="5128" width="15.28515625" style="4" customWidth="1"/>
    <col min="5129" max="5143" width="3.140625" style="4" customWidth="1"/>
    <col min="5144" max="5145" width="0" style="4" hidden="1" customWidth="1"/>
    <col min="5146" max="5173" width="3.140625" style="4" customWidth="1"/>
    <col min="5174" max="5376" width="11.42578125" style="4"/>
    <col min="5377" max="5377" width="12.7109375" style="4" customWidth="1"/>
    <col min="5378" max="5378" width="69.28515625" style="4" customWidth="1"/>
    <col min="5379" max="5379" width="18.5703125" style="4" customWidth="1"/>
    <col min="5380" max="5380" width="15.28515625" style="4" customWidth="1"/>
    <col min="5381" max="5381" width="17.28515625" style="4" customWidth="1"/>
    <col min="5382" max="5382" width="16" style="4" customWidth="1"/>
    <col min="5383" max="5383" width="4.7109375" style="4" customWidth="1"/>
    <col min="5384" max="5384" width="15.28515625" style="4" customWidth="1"/>
    <col min="5385" max="5399" width="3.140625" style="4" customWidth="1"/>
    <col min="5400" max="5401" width="0" style="4" hidden="1" customWidth="1"/>
    <col min="5402" max="5429" width="3.140625" style="4" customWidth="1"/>
    <col min="5430" max="5632" width="11.42578125" style="4"/>
    <col min="5633" max="5633" width="12.7109375" style="4" customWidth="1"/>
    <col min="5634" max="5634" width="69.28515625" style="4" customWidth="1"/>
    <col min="5635" max="5635" width="18.5703125" style="4" customWidth="1"/>
    <col min="5636" max="5636" width="15.28515625" style="4" customWidth="1"/>
    <col min="5637" max="5637" width="17.28515625" style="4" customWidth="1"/>
    <col min="5638" max="5638" width="16" style="4" customWidth="1"/>
    <col min="5639" max="5639" width="4.7109375" style="4" customWidth="1"/>
    <col min="5640" max="5640" width="15.28515625" style="4" customWidth="1"/>
    <col min="5641" max="5655" width="3.140625" style="4" customWidth="1"/>
    <col min="5656" max="5657" width="0" style="4" hidden="1" customWidth="1"/>
    <col min="5658" max="5685" width="3.140625" style="4" customWidth="1"/>
    <col min="5686" max="5888" width="11.42578125" style="4"/>
    <col min="5889" max="5889" width="12.7109375" style="4" customWidth="1"/>
    <col min="5890" max="5890" width="69.28515625" style="4" customWidth="1"/>
    <col min="5891" max="5891" width="18.5703125" style="4" customWidth="1"/>
    <col min="5892" max="5892" width="15.28515625" style="4" customWidth="1"/>
    <col min="5893" max="5893" width="17.28515625" style="4" customWidth="1"/>
    <col min="5894" max="5894" width="16" style="4" customWidth="1"/>
    <col min="5895" max="5895" width="4.7109375" style="4" customWidth="1"/>
    <col min="5896" max="5896" width="15.28515625" style="4" customWidth="1"/>
    <col min="5897" max="5911" width="3.140625" style="4" customWidth="1"/>
    <col min="5912" max="5913" width="0" style="4" hidden="1" customWidth="1"/>
    <col min="5914" max="5941" width="3.140625" style="4" customWidth="1"/>
    <col min="5942" max="6144" width="11.42578125" style="4"/>
    <col min="6145" max="6145" width="12.7109375" style="4" customWidth="1"/>
    <col min="6146" max="6146" width="69.28515625" style="4" customWidth="1"/>
    <col min="6147" max="6147" width="18.5703125" style="4" customWidth="1"/>
    <col min="6148" max="6148" width="15.28515625" style="4" customWidth="1"/>
    <col min="6149" max="6149" width="17.28515625" style="4" customWidth="1"/>
    <col min="6150" max="6150" width="16" style="4" customWidth="1"/>
    <col min="6151" max="6151" width="4.7109375" style="4" customWidth="1"/>
    <col min="6152" max="6152" width="15.28515625" style="4" customWidth="1"/>
    <col min="6153" max="6167" width="3.140625" style="4" customWidth="1"/>
    <col min="6168" max="6169" width="0" style="4" hidden="1" customWidth="1"/>
    <col min="6170" max="6197" width="3.140625" style="4" customWidth="1"/>
    <col min="6198" max="6400" width="11.42578125" style="4"/>
    <col min="6401" max="6401" width="12.7109375" style="4" customWidth="1"/>
    <col min="6402" max="6402" width="69.28515625" style="4" customWidth="1"/>
    <col min="6403" max="6403" width="18.5703125" style="4" customWidth="1"/>
    <col min="6404" max="6404" width="15.28515625" style="4" customWidth="1"/>
    <col min="6405" max="6405" width="17.28515625" style="4" customWidth="1"/>
    <col min="6406" max="6406" width="16" style="4" customWidth="1"/>
    <col min="6407" max="6407" width="4.7109375" style="4" customWidth="1"/>
    <col min="6408" max="6408" width="15.28515625" style="4" customWidth="1"/>
    <col min="6409" max="6423" width="3.140625" style="4" customWidth="1"/>
    <col min="6424" max="6425" width="0" style="4" hidden="1" customWidth="1"/>
    <col min="6426" max="6453" width="3.140625" style="4" customWidth="1"/>
    <col min="6454" max="6656" width="11.42578125" style="4"/>
    <col min="6657" max="6657" width="12.7109375" style="4" customWidth="1"/>
    <col min="6658" max="6658" width="69.28515625" style="4" customWidth="1"/>
    <col min="6659" max="6659" width="18.5703125" style="4" customWidth="1"/>
    <col min="6660" max="6660" width="15.28515625" style="4" customWidth="1"/>
    <col min="6661" max="6661" width="17.28515625" style="4" customWidth="1"/>
    <col min="6662" max="6662" width="16" style="4" customWidth="1"/>
    <col min="6663" max="6663" width="4.7109375" style="4" customWidth="1"/>
    <col min="6664" max="6664" width="15.28515625" style="4" customWidth="1"/>
    <col min="6665" max="6679" width="3.140625" style="4" customWidth="1"/>
    <col min="6680" max="6681" width="0" style="4" hidden="1" customWidth="1"/>
    <col min="6682" max="6709" width="3.140625" style="4" customWidth="1"/>
    <col min="6710" max="6912" width="11.42578125" style="4"/>
    <col min="6913" max="6913" width="12.7109375" style="4" customWidth="1"/>
    <col min="6914" max="6914" width="69.28515625" style="4" customWidth="1"/>
    <col min="6915" max="6915" width="18.5703125" style="4" customWidth="1"/>
    <col min="6916" max="6916" width="15.28515625" style="4" customWidth="1"/>
    <col min="6917" max="6917" width="17.28515625" style="4" customWidth="1"/>
    <col min="6918" max="6918" width="16" style="4" customWidth="1"/>
    <col min="6919" max="6919" width="4.7109375" style="4" customWidth="1"/>
    <col min="6920" max="6920" width="15.28515625" style="4" customWidth="1"/>
    <col min="6921" max="6935" width="3.140625" style="4" customWidth="1"/>
    <col min="6936" max="6937" width="0" style="4" hidden="1" customWidth="1"/>
    <col min="6938" max="6965" width="3.140625" style="4" customWidth="1"/>
    <col min="6966" max="7168" width="11.42578125" style="4"/>
    <col min="7169" max="7169" width="12.7109375" style="4" customWidth="1"/>
    <col min="7170" max="7170" width="69.28515625" style="4" customWidth="1"/>
    <col min="7171" max="7171" width="18.5703125" style="4" customWidth="1"/>
    <col min="7172" max="7172" width="15.28515625" style="4" customWidth="1"/>
    <col min="7173" max="7173" width="17.28515625" style="4" customWidth="1"/>
    <col min="7174" max="7174" width="16" style="4" customWidth="1"/>
    <col min="7175" max="7175" width="4.7109375" style="4" customWidth="1"/>
    <col min="7176" max="7176" width="15.28515625" style="4" customWidth="1"/>
    <col min="7177" max="7191" width="3.140625" style="4" customWidth="1"/>
    <col min="7192" max="7193" width="0" style="4" hidden="1" customWidth="1"/>
    <col min="7194" max="7221" width="3.140625" style="4" customWidth="1"/>
    <col min="7222" max="7424" width="11.42578125" style="4"/>
    <col min="7425" max="7425" width="12.7109375" style="4" customWidth="1"/>
    <col min="7426" max="7426" width="69.28515625" style="4" customWidth="1"/>
    <col min="7427" max="7427" width="18.5703125" style="4" customWidth="1"/>
    <col min="7428" max="7428" width="15.28515625" style="4" customWidth="1"/>
    <col min="7429" max="7429" width="17.28515625" style="4" customWidth="1"/>
    <col min="7430" max="7430" width="16" style="4" customWidth="1"/>
    <col min="7431" max="7431" width="4.7109375" style="4" customWidth="1"/>
    <col min="7432" max="7432" width="15.28515625" style="4" customWidth="1"/>
    <col min="7433" max="7447" width="3.140625" style="4" customWidth="1"/>
    <col min="7448" max="7449" width="0" style="4" hidden="1" customWidth="1"/>
    <col min="7450" max="7477" width="3.140625" style="4" customWidth="1"/>
    <col min="7478" max="7680" width="11.42578125" style="4"/>
    <col min="7681" max="7681" width="12.7109375" style="4" customWidth="1"/>
    <col min="7682" max="7682" width="69.28515625" style="4" customWidth="1"/>
    <col min="7683" max="7683" width="18.5703125" style="4" customWidth="1"/>
    <col min="7684" max="7684" width="15.28515625" style="4" customWidth="1"/>
    <col min="7685" max="7685" width="17.28515625" style="4" customWidth="1"/>
    <col min="7686" max="7686" width="16" style="4" customWidth="1"/>
    <col min="7687" max="7687" width="4.7109375" style="4" customWidth="1"/>
    <col min="7688" max="7688" width="15.28515625" style="4" customWidth="1"/>
    <col min="7689" max="7703" width="3.140625" style="4" customWidth="1"/>
    <col min="7704" max="7705" width="0" style="4" hidden="1" customWidth="1"/>
    <col min="7706" max="7733" width="3.140625" style="4" customWidth="1"/>
    <col min="7734" max="7936" width="11.42578125" style="4"/>
    <col min="7937" max="7937" width="12.7109375" style="4" customWidth="1"/>
    <col min="7938" max="7938" width="69.28515625" style="4" customWidth="1"/>
    <col min="7939" max="7939" width="18.5703125" style="4" customWidth="1"/>
    <col min="7940" max="7940" width="15.28515625" style="4" customWidth="1"/>
    <col min="7941" max="7941" width="17.28515625" style="4" customWidth="1"/>
    <col min="7942" max="7942" width="16" style="4" customWidth="1"/>
    <col min="7943" max="7943" width="4.7109375" style="4" customWidth="1"/>
    <col min="7944" max="7944" width="15.28515625" style="4" customWidth="1"/>
    <col min="7945" max="7959" width="3.140625" style="4" customWidth="1"/>
    <col min="7960" max="7961" width="0" style="4" hidden="1" customWidth="1"/>
    <col min="7962" max="7989" width="3.140625" style="4" customWidth="1"/>
    <col min="7990" max="8192" width="11.42578125" style="4"/>
    <col min="8193" max="8193" width="12.7109375" style="4" customWidth="1"/>
    <col min="8194" max="8194" width="69.28515625" style="4" customWidth="1"/>
    <col min="8195" max="8195" width="18.5703125" style="4" customWidth="1"/>
    <col min="8196" max="8196" width="15.28515625" style="4" customWidth="1"/>
    <col min="8197" max="8197" width="17.28515625" style="4" customWidth="1"/>
    <col min="8198" max="8198" width="16" style="4" customWidth="1"/>
    <col min="8199" max="8199" width="4.7109375" style="4" customWidth="1"/>
    <col min="8200" max="8200" width="15.28515625" style="4" customWidth="1"/>
    <col min="8201" max="8215" width="3.140625" style="4" customWidth="1"/>
    <col min="8216" max="8217" width="0" style="4" hidden="1" customWidth="1"/>
    <col min="8218" max="8245" width="3.140625" style="4" customWidth="1"/>
    <col min="8246" max="8448" width="11.42578125" style="4"/>
    <col min="8449" max="8449" width="12.7109375" style="4" customWidth="1"/>
    <col min="8450" max="8450" width="69.28515625" style="4" customWidth="1"/>
    <col min="8451" max="8451" width="18.5703125" style="4" customWidth="1"/>
    <col min="8452" max="8452" width="15.28515625" style="4" customWidth="1"/>
    <col min="8453" max="8453" width="17.28515625" style="4" customWidth="1"/>
    <col min="8454" max="8454" width="16" style="4" customWidth="1"/>
    <col min="8455" max="8455" width="4.7109375" style="4" customWidth="1"/>
    <col min="8456" max="8456" width="15.28515625" style="4" customWidth="1"/>
    <col min="8457" max="8471" width="3.140625" style="4" customWidth="1"/>
    <col min="8472" max="8473" width="0" style="4" hidden="1" customWidth="1"/>
    <col min="8474" max="8501" width="3.140625" style="4" customWidth="1"/>
    <col min="8502" max="8704" width="11.42578125" style="4"/>
    <col min="8705" max="8705" width="12.7109375" style="4" customWidth="1"/>
    <col min="8706" max="8706" width="69.28515625" style="4" customWidth="1"/>
    <col min="8707" max="8707" width="18.5703125" style="4" customWidth="1"/>
    <col min="8708" max="8708" width="15.28515625" style="4" customWidth="1"/>
    <col min="8709" max="8709" width="17.28515625" style="4" customWidth="1"/>
    <col min="8710" max="8710" width="16" style="4" customWidth="1"/>
    <col min="8711" max="8711" width="4.7109375" style="4" customWidth="1"/>
    <col min="8712" max="8712" width="15.28515625" style="4" customWidth="1"/>
    <col min="8713" max="8727" width="3.140625" style="4" customWidth="1"/>
    <col min="8728" max="8729" width="0" style="4" hidden="1" customWidth="1"/>
    <col min="8730" max="8757" width="3.140625" style="4" customWidth="1"/>
    <col min="8758" max="8960" width="11.42578125" style="4"/>
    <col min="8961" max="8961" width="12.7109375" style="4" customWidth="1"/>
    <col min="8962" max="8962" width="69.28515625" style="4" customWidth="1"/>
    <col min="8963" max="8963" width="18.5703125" style="4" customWidth="1"/>
    <col min="8964" max="8964" width="15.28515625" style="4" customWidth="1"/>
    <col min="8965" max="8965" width="17.28515625" style="4" customWidth="1"/>
    <col min="8966" max="8966" width="16" style="4" customWidth="1"/>
    <col min="8967" max="8967" width="4.7109375" style="4" customWidth="1"/>
    <col min="8968" max="8968" width="15.28515625" style="4" customWidth="1"/>
    <col min="8969" max="8983" width="3.140625" style="4" customWidth="1"/>
    <col min="8984" max="8985" width="0" style="4" hidden="1" customWidth="1"/>
    <col min="8986" max="9013" width="3.140625" style="4" customWidth="1"/>
    <col min="9014" max="9216" width="11.42578125" style="4"/>
    <col min="9217" max="9217" width="12.7109375" style="4" customWidth="1"/>
    <col min="9218" max="9218" width="69.28515625" style="4" customWidth="1"/>
    <col min="9219" max="9219" width="18.5703125" style="4" customWidth="1"/>
    <col min="9220" max="9220" width="15.28515625" style="4" customWidth="1"/>
    <col min="9221" max="9221" width="17.28515625" style="4" customWidth="1"/>
    <col min="9222" max="9222" width="16" style="4" customWidth="1"/>
    <col min="9223" max="9223" width="4.7109375" style="4" customWidth="1"/>
    <col min="9224" max="9224" width="15.28515625" style="4" customWidth="1"/>
    <col min="9225" max="9239" width="3.140625" style="4" customWidth="1"/>
    <col min="9240" max="9241" width="0" style="4" hidden="1" customWidth="1"/>
    <col min="9242" max="9269" width="3.140625" style="4" customWidth="1"/>
    <col min="9270" max="9472" width="11.42578125" style="4"/>
    <col min="9473" max="9473" width="12.7109375" style="4" customWidth="1"/>
    <col min="9474" max="9474" width="69.28515625" style="4" customWidth="1"/>
    <col min="9475" max="9475" width="18.5703125" style="4" customWidth="1"/>
    <col min="9476" max="9476" width="15.28515625" style="4" customWidth="1"/>
    <col min="9477" max="9477" width="17.28515625" style="4" customWidth="1"/>
    <col min="9478" max="9478" width="16" style="4" customWidth="1"/>
    <col min="9479" max="9479" width="4.7109375" style="4" customWidth="1"/>
    <col min="9480" max="9480" width="15.28515625" style="4" customWidth="1"/>
    <col min="9481" max="9495" width="3.140625" style="4" customWidth="1"/>
    <col min="9496" max="9497" width="0" style="4" hidden="1" customWidth="1"/>
    <col min="9498" max="9525" width="3.140625" style="4" customWidth="1"/>
    <col min="9526" max="9728" width="11.42578125" style="4"/>
    <col min="9729" max="9729" width="12.7109375" style="4" customWidth="1"/>
    <col min="9730" max="9730" width="69.28515625" style="4" customWidth="1"/>
    <col min="9731" max="9731" width="18.5703125" style="4" customWidth="1"/>
    <col min="9732" max="9732" width="15.28515625" style="4" customWidth="1"/>
    <col min="9733" max="9733" width="17.28515625" style="4" customWidth="1"/>
    <col min="9734" max="9734" width="16" style="4" customWidth="1"/>
    <col min="9735" max="9735" width="4.7109375" style="4" customWidth="1"/>
    <col min="9736" max="9736" width="15.28515625" style="4" customWidth="1"/>
    <col min="9737" max="9751" width="3.140625" style="4" customWidth="1"/>
    <col min="9752" max="9753" width="0" style="4" hidden="1" customWidth="1"/>
    <col min="9754" max="9781" width="3.140625" style="4" customWidth="1"/>
    <col min="9782" max="9984" width="11.42578125" style="4"/>
    <col min="9985" max="9985" width="12.7109375" style="4" customWidth="1"/>
    <col min="9986" max="9986" width="69.28515625" style="4" customWidth="1"/>
    <col min="9987" max="9987" width="18.5703125" style="4" customWidth="1"/>
    <col min="9988" max="9988" width="15.28515625" style="4" customWidth="1"/>
    <col min="9989" max="9989" width="17.28515625" style="4" customWidth="1"/>
    <col min="9990" max="9990" width="16" style="4" customWidth="1"/>
    <col min="9991" max="9991" width="4.7109375" style="4" customWidth="1"/>
    <col min="9992" max="9992" width="15.28515625" style="4" customWidth="1"/>
    <col min="9993" max="10007" width="3.140625" style="4" customWidth="1"/>
    <col min="10008" max="10009" width="0" style="4" hidden="1" customWidth="1"/>
    <col min="10010" max="10037" width="3.140625" style="4" customWidth="1"/>
    <col min="10038" max="10240" width="11.42578125" style="4"/>
    <col min="10241" max="10241" width="12.7109375" style="4" customWidth="1"/>
    <col min="10242" max="10242" width="69.28515625" style="4" customWidth="1"/>
    <col min="10243" max="10243" width="18.5703125" style="4" customWidth="1"/>
    <col min="10244" max="10244" width="15.28515625" style="4" customWidth="1"/>
    <col min="10245" max="10245" width="17.28515625" style="4" customWidth="1"/>
    <col min="10246" max="10246" width="16" style="4" customWidth="1"/>
    <col min="10247" max="10247" width="4.7109375" style="4" customWidth="1"/>
    <col min="10248" max="10248" width="15.28515625" style="4" customWidth="1"/>
    <col min="10249" max="10263" width="3.140625" style="4" customWidth="1"/>
    <col min="10264" max="10265" width="0" style="4" hidden="1" customWidth="1"/>
    <col min="10266" max="10293" width="3.140625" style="4" customWidth="1"/>
    <col min="10294" max="10496" width="11.42578125" style="4"/>
    <col min="10497" max="10497" width="12.7109375" style="4" customWidth="1"/>
    <col min="10498" max="10498" width="69.28515625" style="4" customWidth="1"/>
    <col min="10499" max="10499" width="18.5703125" style="4" customWidth="1"/>
    <col min="10500" max="10500" width="15.28515625" style="4" customWidth="1"/>
    <col min="10501" max="10501" width="17.28515625" style="4" customWidth="1"/>
    <col min="10502" max="10502" width="16" style="4" customWidth="1"/>
    <col min="10503" max="10503" width="4.7109375" style="4" customWidth="1"/>
    <col min="10504" max="10504" width="15.28515625" style="4" customWidth="1"/>
    <col min="10505" max="10519" width="3.140625" style="4" customWidth="1"/>
    <col min="10520" max="10521" width="0" style="4" hidden="1" customWidth="1"/>
    <col min="10522" max="10549" width="3.140625" style="4" customWidth="1"/>
    <col min="10550" max="10752" width="11.42578125" style="4"/>
    <col min="10753" max="10753" width="12.7109375" style="4" customWidth="1"/>
    <col min="10754" max="10754" width="69.28515625" style="4" customWidth="1"/>
    <col min="10755" max="10755" width="18.5703125" style="4" customWidth="1"/>
    <col min="10756" max="10756" width="15.28515625" style="4" customWidth="1"/>
    <col min="10757" max="10757" width="17.28515625" style="4" customWidth="1"/>
    <col min="10758" max="10758" width="16" style="4" customWidth="1"/>
    <col min="10759" max="10759" width="4.7109375" style="4" customWidth="1"/>
    <col min="10760" max="10760" width="15.28515625" style="4" customWidth="1"/>
    <col min="10761" max="10775" width="3.140625" style="4" customWidth="1"/>
    <col min="10776" max="10777" width="0" style="4" hidden="1" customWidth="1"/>
    <col min="10778" max="10805" width="3.140625" style="4" customWidth="1"/>
    <col min="10806" max="11008" width="11.42578125" style="4"/>
    <col min="11009" max="11009" width="12.7109375" style="4" customWidth="1"/>
    <col min="11010" max="11010" width="69.28515625" style="4" customWidth="1"/>
    <col min="11011" max="11011" width="18.5703125" style="4" customWidth="1"/>
    <col min="11012" max="11012" width="15.28515625" style="4" customWidth="1"/>
    <col min="11013" max="11013" width="17.28515625" style="4" customWidth="1"/>
    <col min="11014" max="11014" width="16" style="4" customWidth="1"/>
    <col min="11015" max="11015" width="4.7109375" style="4" customWidth="1"/>
    <col min="11016" max="11016" width="15.28515625" style="4" customWidth="1"/>
    <col min="11017" max="11031" width="3.140625" style="4" customWidth="1"/>
    <col min="11032" max="11033" width="0" style="4" hidden="1" customWidth="1"/>
    <col min="11034" max="11061" width="3.140625" style="4" customWidth="1"/>
    <col min="11062" max="11264" width="11.42578125" style="4"/>
    <col min="11265" max="11265" width="12.7109375" style="4" customWidth="1"/>
    <col min="11266" max="11266" width="69.28515625" style="4" customWidth="1"/>
    <col min="11267" max="11267" width="18.5703125" style="4" customWidth="1"/>
    <col min="11268" max="11268" width="15.28515625" style="4" customWidth="1"/>
    <col min="11269" max="11269" width="17.28515625" style="4" customWidth="1"/>
    <col min="11270" max="11270" width="16" style="4" customWidth="1"/>
    <col min="11271" max="11271" width="4.7109375" style="4" customWidth="1"/>
    <col min="11272" max="11272" width="15.28515625" style="4" customWidth="1"/>
    <col min="11273" max="11287" width="3.140625" style="4" customWidth="1"/>
    <col min="11288" max="11289" width="0" style="4" hidden="1" customWidth="1"/>
    <col min="11290" max="11317" width="3.140625" style="4" customWidth="1"/>
    <col min="11318" max="11520" width="11.42578125" style="4"/>
    <col min="11521" max="11521" width="12.7109375" style="4" customWidth="1"/>
    <col min="11522" max="11522" width="69.28515625" style="4" customWidth="1"/>
    <col min="11523" max="11523" width="18.5703125" style="4" customWidth="1"/>
    <col min="11524" max="11524" width="15.28515625" style="4" customWidth="1"/>
    <col min="11525" max="11525" width="17.28515625" style="4" customWidth="1"/>
    <col min="11526" max="11526" width="16" style="4" customWidth="1"/>
    <col min="11527" max="11527" width="4.7109375" style="4" customWidth="1"/>
    <col min="11528" max="11528" width="15.28515625" style="4" customWidth="1"/>
    <col min="11529" max="11543" width="3.140625" style="4" customWidth="1"/>
    <col min="11544" max="11545" width="0" style="4" hidden="1" customWidth="1"/>
    <col min="11546" max="11573" width="3.140625" style="4" customWidth="1"/>
    <col min="11574" max="11776" width="11.42578125" style="4"/>
    <col min="11777" max="11777" width="12.7109375" style="4" customWidth="1"/>
    <col min="11778" max="11778" width="69.28515625" style="4" customWidth="1"/>
    <col min="11779" max="11779" width="18.5703125" style="4" customWidth="1"/>
    <col min="11780" max="11780" width="15.28515625" style="4" customWidth="1"/>
    <col min="11781" max="11781" width="17.28515625" style="4" customWidth="1"/>
    <col min="11782" max="11782" width="16" style="4" customWidth="1"/>
    <col min="11783" max="11783" width="4.7109375" style="4" customWidth="1"/>
    <col min="11784" max="11784" width="15.28515625" style="4" customWidth="1"/>
    <col min="11785" max="11799" width="3.140625" style="4" customWidth="1"/>
    <col min="11800" max="11801" width="0" style="4" hidden="1" customWidth="1"/>
    <col min="11802" max="11829" width="3.140625" style="4" customWidth="1"/>
    <col min="11830" max="12032" width="11.42578125" style="4"/>
    <col min="12033" max="12033" width="12.7109375" style="4" customWidth="1"/>
    <col min="12034" max="12034" width="69.28515625" style="4" customWidth="1"/>
    <col min="12035" max="12035" width="18.5703125" style="4" customWidth="1"/>
    <col min="12036" max="12036" width="15.28515625" style="4" customWidth="1"/>
    <col min="12037" max="12037" width="17.28515625" style="4" customWidth="1"/>
    <col min="12038" max="12038" width="16" style="4" customWidth="1"/>
    <col min="12039" max="12039" width="4.7109375" style="4" customWidth="1"/>
    <col min="12040" max="12040" width="15.28515625" style="4" customWidth="1"/>
    <col min="12041" max="12055" width="3.140625" style="4" customWidth="1"/>
    <col min="12056" max="12057" width="0" style="4" hidden="1" customWidth="1"/>
    <col min="12058" max="12085" width="3.140625" style="4" customWidth="1"/>
    <col min="12086" max="12288" width="11.42578125" style="4"/>
    <col min="12289" max="12289" width="12.7109375" style="4" customWidth="1"/>
    <col min="12290" max="12290" width="69.28515625" style="4" customWidth="1"/>
    <col min="12291" max="12291" width="18.5703125" style="4" customWidth="1"/>
    <col min="12292" max="12292" width="15.28515625" style="4" customWidth="1"/>
    <col min="12293" max="12293" width="17.28515625" style="4" customWidth="1"/>
    <col min="12294" max="12294" width="16" style="4" customWidth="1"/>
    <col min="12295" max="12295" width="4.7109375" style="4" customWidth="1"/>
    <col min="12296" max="12296" width="15.28515625" style="4" customWidth="1"/>
    <col min="12297" max="12311" width="3.140625" style="4" customWidth="1"/>
    <col min="12312" max="12313" width="0" style="4" hidden="1" customWidth="1"/>
    <col min="12314" max="12341" width="3.140625" style="4" customWidth="1"/>
    <col min="12342" max="12544" width="11.42578125" style="4"/>
    <col min="12545" max="12545" width="12.7109375" style="4" customWidth="1"/>
    <col min="12546" max="12546" width="69.28515625" style="4" customWidth="1"/>
    <col min="12547" max="12547" width="18.5703125" style="4" customWidth="1"/>
    <col min="12548" max="12548" width="15.28515625" style="4" customWidth="1"/>
    <col min="12549" max="12549" width="17.28515625" style="4" customWidth="1"/>
    <col min="12550" max="12550" width="16" style="4" customWidth="1"/>
    <col min="12551" max="12551" width="4.7109375" style="4" customWidth="1"/>
    <col min="12552" max="12552" width="15.28515625" style="4" customWidth="1"/>
    <col min="12553" max="12567" width="3.140625" style="4" customWidth="1"/>
    <col min="12568" max="12569" width="0" style="4" hidden="1" customWidth="1"/>
    <col min="12570" max="12597" width="3.140625" style="4" customWidth="1"/>
    <col min="12598" max="12800" width="11.42578125" style="4"/>
    <col min="12801" max="12801" width="12.7109375" style="4" customWidth="1"/>
    <col min="12802" max="12802" width="69.28515625" style="4" customWidth="1"/>
    <col min="12803" max="12803" width="18.5703125" style="4" customWidth="1"/>
    <col min="12804" max="12804" width="15.28515625" style="4" customWidth="1"/>
    <col min="12805" max="12805" width="17.28515625" style="4" customWidth="1"/>
    <col min="12806" max="12806" width="16" style="4" customWidth="1"/>
    <col min="12807" max="12807" width="4.7109375" style="4" customWidth="1"/>
    <col min="12808" max="12808" width="15.28515625" style="4" customWidth="1"/>
    <col min="12809" max="12823" width="3.140625" style="4" customWidth="1"/>
    <col min="12824" max="12825" width="0" style="4" hidden="1" customWidth="1"/>
    <col min="12826" max="12853" width="3.140625" style="4" customWidth="1"/>
    <col min="12854" max="13056" width="11.42578125" style="4"/>
    <col min="13057" max="13057" width="12.7109375" style="4" customWidth="1"/>
    <col min="13058" max="13058" width="69.28515625" style="4" customWidth="1"/>
    <col min="13059" max="13059" width="18.5703125" style="4" customWidth="1"/>
    <col min="13060" max="13060" width="15.28515625" style="4" customWidth="1"/>
    <col min="13061" max="13061" width="17.28515625" style="4" customWidth="1"/>
    <col min="13062" max="13062" width="16" style="4" customWidth="1"/>
    <col min="13063" max="13063" width="4.7109375" style="4" customWidth="1"/>
    <col min="13064" max="13064" width="15.28515625" style="4" customWidth="1"/>
    <col min="13065" max="13079" width="3.140625" style="4" customWidth="1"/>
    <col min="13080" max="13081" width="0" style="4" hidden="1" customWidth="1"/>
    <col min="13082" max="13109" width="3.140625" style="4" customWidth="1"/>
    <col min="13110" max="13312" width="11.42578125" style="4"/>
    <col min="13313" max="13313" width="12.7109375" style="4" customWidth="1"/>
    <col min="13314" max="13314" width="69.28515625" style="4" customWidth="1"/>
    <col min="13315" max="13315" width="18.5703125" style="4" customWidth="1"/>
    <col min="13316" max="13316" width="15.28515625" style="4" customWidth="1"/>
    <col min="13317" max="13317" width="17.28515625" style="4" customWidth="1"/>
    <col min="13318" max="13318" width="16" style="4" customWidth="1"/>
    <col min="13319" max="13319" width="4.7109375" style="4" customWidth="1"/>
    <col min="13320" max="13320" width="15.28515625" style="4" customWidth="1"/>
    <col min="13321" max="13335" width="3.140625" style="4" customWidth="1"/>
    <col min="13336" max="13337" width="0" style="4" hidden="1" customWidth="1"/>
    <col min="13338" max="13365" width="3.140625" style="4" customWidth="1"/>
    <col min="13366" max="13568" width="11.42578125" style="4"/>
    <col min="13569" max="13569" width="12.7109375" style="4" customWidth="1"/>
    <col min="13570" max="13570" width="69.28515625" style="4" customWidth="1"/>
    <col min="13571" max="13571" width="18.5703125" style="4" customWidth="1"/>
    <col min="13572" max="13572" width="15.28515625" style="4" customWidth="1"/>
    <col min="13573" max="13573" width="17.28515625" style="4" customWidth="1"/>
    <col min="13574" max="13574" width="16" style="4" customWidth="1"/>
    <col min="13575" max="13575" width="4.7109375" style="4" customWidth="1"/>
    <col min="13576" max="13576" width="15.28515625" style="4" customWidth="1"/>
    <col min="13577" max="13591" width="3.140625" style="4" customWidth="1"/>
    <col min="13592" max="13593" width="0" style="4" hidden="1" customWidth="1"/>
    <col min="13594" max="13621" width="3.140625" style="4" customWidth="1"/>
    <col min="13622" max="13824" width="11.42578125" style="4"/>
    <col min="13825" max="13825" width="12.7109375" style="4" customWidth="1"/>
    <col min="13826" max="13826" width="69.28515625" style="4" customWidth="1"/>
    <col min="13827" max="13827" width="18.5703125" style="4" customWidth="1"/>
    <col min="13828" max="13828" width="15.28515625" style="4" customWidth="1"/>
    <col min="13829" max="13829" width="17.28515625" style="4" customWidth="1"/>
    <col min="13830" max="13830" width="16" style="4" customWidth="1"/>
    <col min="13831" max="13831" width="4.7109375" style="4" customWidth="1"/>
    <col min="13832" max="13832" width="15.28515625" style="4" customWidth="1"/>
    <col min="13833" max="13847" width="3.140625" style="4" customWidth="1"/>
    <col min="13848" max="13849" width="0" style="4" hidden="1" customWidth="1"/>
    <col min="13850" max="13877" width="3.140625" style="4" customWidth="1"/>
    <col min="13878" max="14080" width="11.42578125" style="4"/>
    <col min="14081" max="14081" width="12.7109375" style="4" customWidth="1"/>
    <col min="14082" max="14082" width="69.28515625" style="4" customWidth="1"/>
    <col min="14083" max="14083" width="18.5703125" style="4" customWidth="1"/>
    <col min="14084" max="14084" width="15.28515625" style="4" customWidth="1"/>
    <col min="14085" max="14085" width="17.28515625" style="4" customWidth="1"/>
    <col min="14086" max="14086" width="16" style="4" customWidth="1"/>
    <col min="14087" max="14087" width="4.7109375" style="4" customWidth="1"/>
    <col min="14088" max="14088" width="15.28515625" style="4" customWidth="1"/>
    <col min="14089" max="14103" width="3.140625" style="4" customWidth="1"/>
    <col min="14104" max="14105" width="0" style="4" hidden="1" customWidth="1"/>
    <col min="14106" max="14133" width="3.140625" style="4" customWidth="1"/>
    <col min="14134" max="14336" width="11.42578125" style="4"/>
    <col min="14337" max="14337" width="12.7109375" style="4" customWidth="1"/>
    <col min="14338" max="14338" width="69.28515625" style="4" customWidth="1"/>
    <col min="14339" max="14339" width="18.5703125" style="4" customWidth="1"/>
    <col min="14340" max="14340" width="15.28515625" style="4" customWidth="1"/>
    <col min="14341" max="14341" width="17.28515625" style="4" customWidth="1"/>
    <col min="14342" max="14342" width="16" style="4" customWidth="1"/>
    <col min="14343" max="14343" width="4.7109375" style="4" customWidth="1"/>
    <col min="14344" max="14344" width="15.28515625" style="4" customWidth="1"/>
    <col min="14345" max="14359" width="3.140625" style="4" customWidth="1"/>
    <col min="14360" max="14361" width="0" style="4" hidden="1" customWidth="1"/>
    <col min="14362" max="14389" width="3.140625" style="4" customWidth="1"/>
    <col min="14390" max="14592" width="11.42578125" style="4"/>
    <col min="14593" max="14593" width="12.7109375" style="4" customWidth="1"/>
    <col min="14594" max="14594" width="69.28515625" style="4" customWidth="1"/>
    <col min="14595" max="14595" width="18.5703125" style="4" customWidth="1"/>
    <col min="14596" max="14596" width="15.28515625" style="4" customWidth="1"/>
    <col min="14597" max="14597" width="17.28515625" style="4" customWidth="1"/>
    <col min="14598" max="14598" width="16" style="4" customWidth="1"/>
    <col min="14599" max="14599" width="4.7109375" style="4" customWidth="1"/>
    <col min="14600" max="14600" width="15.28515625" style="4" customWidth="1"/>
    <col min="14601" max="14615" width="3.140625" style="4" customWidth="1"/>
    <col min="14616" max="14617" width="0" style="4" hidden="1" customWidth="1"/>
    <col min="14618" max="14645" width="3.140625" style="4" customWidth="1"/>
    <col min="14646" max="14848" width="11.42578125" style="4"/>
    <col min="14849" max="14849" width="12.7109375" style="4" customWidth="1"/>
    <col min="14850" max="14850" width="69.28515625" style="4" customWidth="1"/>
    <col min="14851" max="14851" width="18.5703125" style="4" customWidth="1"/>
    <col min="14852" max="14852" width="15.28515625" style="4" customWidth="1"/>
    <col min="14853" max="14853" width="17.28515625" style="4" customWidth="1"/>
    <col min="14854" max="14854" width="16" style="4" customWidth="1"/>
    <col min="14855" max="14855" width="4.7109375" style="4" customWidth="1"/>
    <col min="14856" max="14856" width="15.28515625" style="4" customWidth="1"/>
    <col min="14857" max="14871" width="3.140625" style="4" customWidth="1"/>
    <col min="14872" max="14873" width="0" style="4" hidden="1" customWidth="1"/>
    <col min="14874" max="14901" width="3.140625" style="4" customWidth="1"/>
    <col min="14902" max="15104" width="11.42578125" style="4"/>
    <col min="15105" max="15105" width="12.7109375" style="4" customWidth="1"/>
    <col min="15106" max="15106" width="69.28515625" style="4" customWidth="1"/>
    <col min="15107" max="15107" width="18.5703125" style="4" customWidth="1"/>
    <col min="15108" max="15108" width="15.28515625" style="4" customWidth="1"/>
    <col min="15109" max="15109" width="17.28515625" style="4" customWidth="1"/>
    <col min="15110" max="15110" width="16" style="4" customWidth="1"/>
    <col min="15111" max="15111" width="4.7109375" style="4" customWidth="1"/>
    <col min="15112" max="15112" width="15.28515625" style="4" customWidth="1"/>
    <col min="15113" max="15127" width="3.140625" style="4" customWidth="1"/>
    <col min="15128" max="15129" width="0" style="4" hidden="1" customWidth="1"/>
    <col min="15130" max="15157" width="3.140625" style="4" customWidth="1"/>
    <col min="15158" max="15360" width="11.42578125" style="4"/>
    <col min="15361" max="15361" width="12.7109375" style="4" customWidth="1"/>
    <col min="15362" max="15362" width="69.28515625" style="4" customWidth="1"/>
    <col min="15363" max="15363" width="18.5703125" style="4" customWidth="1"/>
    <col min="15364" max="15364" width="15.28515625" style="4" customWidth="1"/>
    <col min="15365" max="15365" width="17.28515625" style="4" customWidth="1"/>
    <col min="15366" max="15366" width="16" style="4" customWidth="1"/>
    <col min="15367" max="15367" width="4.7109375" style="4" customWidth="1"/>
    <col min="15368" max="15368" width="15.28515625" style="4" customWidth="1"/>
    <col min="15369" max="15383" width="3.140625" style="4" customWidth="1"/>
    <col min="15384" max="15385" width="0" style="4" hidden="1" customWidth="1"/>
    <col min="15386" max="15413" width="3.140625" style="4" customWidth="1"/>
    <col min="15414" max="15616" width="11.42578125" style="4"/>
    <col min="15617" max="15617" width="12.7109375" style="4" customWidth="1"/>
    <col min="15618" max="15618" width="69.28515625" style="4" customWidth="1"/>
    <col min="15619" max="15619" width="18.5703125" style="4" customWidth="1"/>
    <col min="15620" max="15620" width="15.28515625" style="4" customWidth="1"/>
    <col min="15621" max="15621" width="17.28515625" style="4" customWidth="1"/>
    <col min="15622" max="15622" width="16" style="4" customWidth="1"/>
    <col min="15623" max="15623" width="4.7109375" style="4" customWidth="1"/>
    <col min="15624" max="15624" width="15.28515625" style="4" customWidth="1"/>
    <col min="15625" max="15639" width="3.140625" style="4" customWidth="1"/>
    <col min="15640" max="15641" width="0" style="4" hidden="1" customWidth="1"/>
    <col min="15642" max="15669" width="3.140625" style="4" customWidth="1"/>
    <col min="15670" max="15872" width="11.42578125" style="4"/>
    <col min="15873" max="15873" width="12.7109375" style="4" customWidth="1"/>
    <col min="15874" max="15874" width="69.28515625" style="4" customWidth="1"/>
    <col min="15875" max="15875" width="18.5703125" style="4" customWidth="1"/>
    <col min="15876" max="15876" width="15.28515625" style="4" customWidth="1"/>
    <col min="15877" max="15877" width="17.28515625" style="4" customWidth="1"/>
    <col min="15878" max="15878" width="16" style="4" customWidth="1"/>
    <col min="15879" max="15879" width="4.7109375" style="4" customWidth="1"/>
    <col min="15880" max="15880" width="15.28515625" style="4" customWidth="1"/>
    <col min="15881" max="15895" width="3.140625" style="4" customWidth="1"/>
    <col min="15896" max="15897" width="0" style="4" hidden="1" customWidth="1"/>
    <col min="15898" max="15925" width="3.140625" style="4" customWidth="1"/>
    <col min="15926" max="16128" width="11.42578125" style="4"/>
    <col min="16129" max="16129" width="12.7109375" style="4" customWidth="1"/>
    <col min="16130" max="16130" width="69.28515625" style="4" customWidth="1"/>
    <col min="16131" max="16131" width="18.5703125" style="4" customWidth="1"/>
    <col min="16132" max="16132" width="15.28515625" style="4" customWidth="1"/>
    <col min="16133" max="16133" width="17.28515625" style="4" customWidth="1"/>
    <col min="16134" max="16134" width="16" style="4" customWidth="1"/>
    <col min="16135" max="16135" width="4.7109375" style="4" customWidth="1"/>
    <col min="16136" max="16136" width="15.28515625" style="4" customWidth="1"/>
    <col min="16137" max="16151" width="3.140625" style="4" customWidth="1"/>
    <col min="16152" max="16153" width="0" style="4" hidden="1" customWidth="1"/>
    <col min="16154" max="16181" width="3.140625" style="4" customWidth="1"/>
    <col min="16182" max="16384" width="11.42578125" style="4"/>
  </cols>
  <sheetData>
    <row r="1" spans="1:148" x14ac:dyDescent="0.25">
      <c r="A1" s="1" t="s">
        <v>0</v>
      </c>
    </row>
    <row r="2" spans="1:148" x14ac:dyDescent="0.25">
      <c r="A2" s="1" t="str">
        <f>CONCATENATE("COMUNA: ",[7]NOMBRE!B2," - ","( ",[7]NOMBRE!C2,[7]NOMBRE!D2,[7]NOMBRE!E2,[7]NOMBRE!F2,[7]NOMBRE!G2," )")</f>
        <v>COMUNA: LINARES  - ( 07401 )</v>
      </c>
    </row>
    <row r="3" spans="1:148" x14ac:dyDescent="0.25">
      <c r="A3" s="1" t="str">
        <f>CONCATENATE("ESTABLECIMIENTO: ",[7]NOMBRE!B3," - ","( ",[7]NOMBRE!C3,[7]NOMBRE!D3,[7]NOMBRE!E3,[7]NOMBRE!F3,[7]NOMBRE!G3," )")</f>
        <v>ESTABLECIMIENTO: LINARES  - ( 16108 )</v>
      </c>
      <c r="C3" s="5"/>
      <c r="D3" s="5"/>
      <c r="E3" s="5"/>
      <c r="F3" s="5"/>
    </row>
    <row r="4" spans="1:148" x14ac:dyDescent="0.25">
      <c r="A4" s="1" t="str">
        <f>CONCATENATE("MES: ",[7]NOMBRE!B6," - ","( ",[7]NOMBRE!C6,[7]NOMBRE!D6," )")</f>
        <v>MES: JULIO - ( 07 )</v>
      </c>
      <c r="C4" s="6"/>
      <c r="D4" s="6"/>
      <c r="E4" s="6"/>
      <c r="F4" s="6"/>
    </row>
    <row r="5" spans="1:148" x14ac:dyDescent="0.25">
      <c r="A5" s="1" t="str">
        <f>CONCATENATE("AÑO: ",[7]NOMBRE!B7)</f>
        <v>AÑO: 2011</v>
      </c>
    </row>
    <row r="6" spans="1:148" x14ac:dyDescent="0.25">
      <c r="A6" s="1"/>
    </row>
    <row r="7" spans="1:148" x14ac:dyDescent="0.25">
      <c r="A7" s="1"/>
    </row>
    <row r="8" spans="1:148" s="8" customFormat="1" ht="36.75" customHeight="1" x14ac:dyDescent="0.25">
      <c r="A8" s="155" t="s">
        <v>1</v>
      </c>
      <c r="B8" s="155"/>
      <c r="C8" s="155"/>
      <c r="D8" s="155"/>
      <c r="E8" s="155"/>
      <c r="F8" s="155"/>
      <c r="G8" s="7"/>
      <c r="H8"/>
      <c r="I8"/>
      <c r="J8"/>
      <c r="K8"/>
    </row>
    <row r="9" spans="1:148" ht="34.5" customHeight="1" x14ac:dyDescent="0.25">
      <c r="A9" s="156"/>
      <c r="B9" s="157"/>
      <c r="C9" s="158" t="s">
        <v>2</v>
      </c>
      <c r="D9" s="160" t="s">
        <v>3</v>
      </c>
      <c r="E9" s="161"/>
      <c r="F9" s="162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5">
      <c r="A10" s="156"/>
      <c r="B10" s="157"/>
      <c r="C10" s="159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5">
      <c r="A11" s="121"/>
      <c r="B11" s="58" t="s">
        <v>7</v>
      </c>
      <c r="C11" s="15"/>
      <c r="D11" s="16"/>
      <c r="E11" s="17"/>
      <c r="F11" s="17"/>
    </row>
    <row r="12" spans="1:148" x14ac:dyDescent="0.25">
      <c r="A12" s="122"/>
      <c r="B12" s="123" t="s">
        <v>8</v>
      </c>
      <c r="C12" s="20">
        <f>SUM(C13:C25)</f>
        <v>0</v>
      </c>
      <c r="D12" s="21"/>
      <c r="E12" s="21"/>
      <c r="F12" s="22"/>
    </row>
    <row r="13" spans="1:148" x14ac:dyDescent="0.25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5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5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5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5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5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5">
      <c r="A19" s="23" t="s">
        <v>21</v>
      </c>
      <c r="B19" s="24" t="s">
        <v>22</v>
      </c>
      <c r="C19" s="25"/>
      <c r="D19" s="26"/>
      <c r="E19" s="26"/>
      <c r="F19" s="27"/>
    </row>
    <row r="20" spans="1:6" ht="24" x14ac:dyDescent="0.25">
      <c r="A20" s="23" t="s">
        <v>23</v>
      </c>
      <c r="B20" s="28" t="s">
        <v>4404</v>
      </c>
      <c r="C20" s="25"/>
      <c r="D20" s="26"/>
      <c r="E20" s="26"/>
      <c r="F20" s="27"/>
    </row>
    <row r="21" spans="1:6" ht="35.25" x14ac:dyDescent="0.25">
      <c r="A21" s="23" t="s">
        <v>25</v>
      </c>
      <c r="B21" s="28" t="s">
        <v>4405</v>
      </c>
      <c r="C21" s="25"/>
      <c r="D21" s="26"/>
      <c r="E21" s="26"/>
      <c r="F21" s="27"/>
    </row>
    <row r="22" spans="1:6" ht="24" x14ac:dyDescent="0.25">
      <c r="A22" s="23" t="s">
        <v>27</v>
      </c>
      <c r="B22" s="28" t="s">
        <v>4406</v>
      </c>
      <c r="C22" s="25"/>
      <c r="D22" s="26"/>
      <c r="E22" s="26"/>
      <c r="F22" s="27"/>
    </row>
    <row r="23" spans="1:6" ht="24" x14ac:dyDescent="0.25">
      <c r="A23" s="23" t="s">
        <v>29</v>
      </c>
      <c r="B23" s="28" t="s">
        <v>4407</v>
      </c>
      <c r="C23" s="25"/>
      <c r="D23" s="26"/>
      <c r="E23" s="26"/>
      <c r="F23" s="27"/>
    </row>
    <row r="24" spans="1:6" ht="35.25" x14ac:dyDescent="0.25">
      <c r="A24" s="23" t="s">
        <v>31</v>
      </c>
      <c r="B24" s="28" t="s">
        <v>4408</v>
      </c>
      <c r="C24" s="25"/>
      <c r="D24" s="26"/>
      <c r="E24" s="26"/>
      <c r="F24" s="27"/>
    </row>
    <row r="25" spans="1:6" ht="35.25" x14ac:dyDescent="0.25">
      <c r="A25" s="23" t="s">
        <v>33</v>
      </c>
      <c r="B25" s="29" t="s">
        <v>4409</v>
      </c>
      <c r="C25" s="25"/>
      <c r="D25" s="30"/>
      <c r="E25" s="30"/>
      <c r="F25" s="31"/>
    </row>
    <row r="26" spans="1:6" x14ac:dyDescent="0.25">
      <c r="A26" s="23"/>
      <c r="B26" s="32" t="s">
        <v>35</v>
      </c>
      <c r="C26" s="33">
        <f>SUM(C27:C32)</f>
        <v>0</v>
      </c>
      <c r="D26" s="34"/>
      <c r="E26" s="34"/>
      <c r="F26" s="35"/>
    </row>
    <row r="27" spans="1:6" x14ac:dyDescent="0.25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5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5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5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5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5">
      <c r="A32" s="23" t="s">
        <v>46</v>
      </c>
      <c r="B32" s="36" t="s">
        <v>47</v>
      </c>
      <c r="C32" s="25"/>
      <c r="D32" s="30"/>
      <c r="E32" s="30"/>
      <c r="F32" s="31"/>
    </row>
    <row r="33" spans="1:11" x14ac:dyDescent="0.25">
      <c r="A33" s="23"/>
      <c r="B33" s="32" t="s">
        <v>48</v>
      </c>
      <c r="C33" s="33">
        <f>SUM(C34:C37)</f>
        <v>0</v>
      </c>
      <c r="D33" s="34"/>
      <c r="E33" s="34"/>
      <c r="F33" s="35"/>
    </row>
    <row r="34" spans="1:11" x14ac:dyDescent="0.25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5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5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5">
      <c r="A37" s="23" t="s">
        <v>55</v>
      </c>
      <c r="B37" s="36" t="s">
        <v>56</v>
      </c>
      <c r="C37" s="25"/>
      <c r="D37" s="30"/>
      <c r="E37" s="30"/>
      <c r="F37" s="31"/>
    </row>
    <row r="38" spans="1:11" x14ac:dyDescent="0.25">
      <c r="A38" s="23"/>
      <c r="B38" s="32" t="s">
        <v>57</v>
      </c>
      <c r="C38" s="33">
        <f>SUM(C39:C41)</f>
        <v>0</v>
      </c>
      <c r="D38" s="34"/>
      <c r="E38" s="34"/>
      <c r="F38" s="35"/>
    </row>
    <row r="39" spans="1:11" x14ac:dyDescent="0.25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5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5">
      <c r="A41" s="23" t="s">
        <v>62</v>
      </c>
      <c r="B41" s="36" t="s">
        <v>63</v>
      </c>
      <c r="C41" s="25"/>
      <c r="D41" s="30"/>
      <c r="E41" s="30"/>
      <c r="F41" s="31"/>
    </row>
    <row r="42" spans="1:11" s="6" customFormat="1" x14ac:dyDescent="0.25">
      <c r="A42" s="23"/>
      <c r="B42" s="32" t="s">
        <v>64</v>
      </c>
      <c r="C42" s="33">
        <f>SUM(C43:C45)</f>
        <v>0</v>
      </c>
      <c r="D42" s="34"/>
      <c r="E42" s="34"/>
      <c r="F42" s="35"/>
      <c r="H42"/>
      <c r="I42"/>
      <c r="J42"/>
      <c r="K42"/>
    </row>
    <row r="43" spans="1:11" x14ac:dyDescent="0.25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5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5">
      <c r="A45" s="23" t="s">
        <v>69</v>
      </c>
      <c r="B45" s="36" t="s">
        <v>70</v>
      </c>
      <c r="C45" s="37"/>
      <c r="D45" s="30"/>
      <c r="E45" s="30"/>
      <c r="F45" s="31"/>
    </row>
    <row r="46" spans="1:11" x14ac:dyDescent="0.25">
      <c r="A46" s="23"/>
      <c r="B46" s="32" t="s">
        <v>71</v>
      </c>
      <c r="C46" s="33">
        <f>SUM(C47:C51)</f>
        <v>0</v>
      </c>
      <c r="D46" s="34"/>
      <c r="E46" s="34"/>
      <c r="F46" s="35"/>
    </row>
    <row r="47" spans="1:11" x14ac:dyDescent="0.25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5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5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5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5">
      <c r="A51" s="23" t="s">
        <v>80</v>
      </c>
      <c r="B51" s="36" t="s">
        <v>81</v>
      </c>
      <c r="C51" s="37"/>
      <c r="D51" s="30"/>
      <c r="E51" s="30"/>
      <c r="F51" s="31"/>
    </row>
    <row r="52" spans="1:6" x14ac:dyDescent="0.25">
      <c r="A52" s="23"/>
      <c r="B52" s="32" t="s">
        <v>82</v>
      </c>
      <c r="C52" s="33">
        <f>SUM(C53:C57)</f>
        <v>0</v>
      </c>
      <c r="D52" s="34"/>
      <c r="E52" s="34"/>
      <c r="F52" s="35"/>
    </row>
    <row r="53" spans="1:6" x14ac:dyDescent="0.25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5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5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5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5">
      <c r="A57" s="23" t="s">
        <v>91</v>
      </c>
      <c r="B57" s="36" t="s">
        <v>92</v>
      </c>
      <c r="C57" s="37"/>
      <c r="D57" s="30"/>
      <c r="E57" s="30"/>
      <c r="F57" s="31"/>
    </row>
    <row r="58" spans="1:6" x14ac:dyDescent="0.25">
      <c r="A58" s="23"/>
      <c r="B58" s="38" t="s">
        <v>93</v>
      </c>
      <c r="C58" s="33">
        <f>SUM(C59:C81)</f>
        <v>0</v>
      </c>
      <c r="D58" s="34"/>
      <c r="E58" s="34"/>
      <c r="F58" s="35"/>
    </row>
    <row r="59" spans="1:6" ht="24" x14ac:dyDescent="0.25">
      <c r="A59" s="39" t="s">
        <v>94</v>
      </c>
      <c r="B59" s="28" t="s">
        <v>4410</v>
      </c>
      <c r="C59" s="25"/>
      <c r="D59" s="26"/>
      <c r="E59" s="26"/>
      <c r="F59" s="27"/>
    </row>
    <row r="60" spans="1:6" ht="24" x14ac:dyDescent="0.25">
      <c r="A60" s="23" t="s">
        <v>96</v>
      </c>
      <c r="B60" s="28" t="s">
        <v>4411</v>
      </c>
      <c r="C60" s="25"/>
      <c r="D60" s="26"/>
      <c r="E60" s="26"/>
      <c r="F60" s="27"/>
    </row>
    <row r="61" spans="1:6" ht="24" x14ac:dyDescent="0.25">
      <c r="A61" s="23" t="s">
        <v>98</v>
      </c>
      <c r="B61" s="28" t="s">
        <v>4412</v>
      </c>
      <c r="C61" s="25"/>
      <c r="D61" s="26"/>
      <c r="E61" s="26"/>
      <c r="F61" s="27"/>
    </row>
    <row r="62" spans="1:6" ht="24" x14ac:dyDescent="0.25">
      <c r="A62" s="23" t="s">
        <v>100</v>
      </c>
      <c r="B62" s="28" t="s">
        <v>4413</v>
      </c>
      <c r="C62" s="25"/>
      <c r="D62" s="26"/>
      <c r="E62" s="26"/>
      <c r="F62" s="27"/>
    </row>
    <row r="63" spans="1:6" ht="24" x14ac:dyDescent="0.25">
      <c r="A63" s="23" t="s">
        <v>102</v>
      </c>
      <c r="B63" s="28" t="s">
        <v>4414</v>
      </c>
      <c r="C63" s="25"/>
      <c r="D63" s="26"/>
      <c r="E63" s="26"/>
      <c r="F63" s="27"/>
    </row>
    <row r="64" spans="1:6" ht="24" x14ac:dyDescent="0.25">
      <c r="A64" s="23" t="s">
        <v>104</v>
      </c>
      <c r="B64" s="28" t="s">
        <v>4415</v>
      </c>
      <c r="C64" s="25"/>
      <c r="D64" s="26"/>
      <c r="E64" s="26"/>
      <c r="F64" s="27"/>
    </row>
    <row r="65" spans="1:6" ht="24" x14ac:dyDescent="0.25">
      <c r="A65" s="23" t="s">
        <v>106</v>
      </c>
      <c r="B65" s="28" t="s">
        <v>4416</v>
      </c>
      <c r="C65" s="25"/>
      <c r="D65" s="26"/>
      <c r="E65" s="26"/>
      <c r="F65" s="27"/>
    </row>
    <row r="66" spans="1:6" ht="24" x14ac:dyDescent="0.25">
      <c r="A66" s="23" t="s">
        <v>108</v>
      </c>
      <c r="B66" s="28" t="s">
        <v>4417</v>
      </c>
      <c r="C66" s="25"/>
      <c r="D66" s="26"/>
      <c r="E66" s="26"/>
      <c r="F66" s="27"/>
    </row>
    <row r="67" spans="1:6" ht="24" x14ac:dyDescent="0.25">
      <c r="A67" s="23" t="s">
        <v>110</v>
      </c>
      <c r="B67" s="28" t="s">
        <v>4418</v>
      </c>
      <c r="C67" s="25"/>
      <c r="D67" s="26"/>
      <c r="E67" s="26"/>
      <c r="F67" s="27"/>
    </row>
    <row r="68" spans="1:6" x14ac:dyDescent="0.25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5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5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5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5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5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5">
      <c r="A74" s="23" t="s">
        <v>124</v>
      </c>
      <c r="B74" s="28" t="s">
        <v>4419</v>
      </c>
      <c r="C74" s="25"/>
      <c r="D74" s="26"/>
      <c r="E74" s="26"/>
      <c r="F74" s="27"/>
    </row>
    <row r="75" spans="1:6" x14ac:dyDescent="0.25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5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5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5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5">
      <c r="A79" s="23" t="s">
        <v>134</v>
      </c>
      <c r="B79" s="24" t="s">
        <v>135</v>
      </c>
      <c r="C79" s="25"/>
      <c r="D79" s="26"/>
      <c r="E79" s="26"/>
      <c r="F79" s="27"/>
    </row>
    <row r="80" spans="1:6" ht="24" x14ac:dyDescent="0.25">
      <c r="A80" s="23" t="s">
        <v>136</v>
      </c>
      <c r="B80" s="28" t="s">
        <v>4420</v>
      </c>
      <c r="C80" s="25"/>
      <c r="D80" s="26"/>
      <c r="E80" s="26"/>
      <c r="F80" s="27"/>
    </row>
    <row r="81" spans="1:6" x14ac:dyDescent="0.25">
      <c r="A81" s="23" t="s">
        <v>138</v>
      </c>
      <c r="B81" s="36" t="s">
        <v>139</v>
      </c>
      <c r="C81" s="37"/>
      <c r="D81" s="30"/>
      <c r="E81" s="30"/>
      <c r="F81" s="31"/>
    </row>
    <row r="82" spans="1:6" x14ac:dyDescent="0.25">
      <c r="A82" s="23"/>
      <c r="B82" s="38" t="s">
        <v>140</v>
      </c>
      <c r="C82" s="20"/>
      <c r="D82" s="21"/>
      <c r="E82" s="21"/>
      <c r="F82" s="22"/>
    </row>
    <row r="83" spans="1:6" x14ac:dyDescent="0.25">
      <c r="A83" s="23"/>
      <c r="B83" s="40" t="s">
        <v>141</v>
      </c>
      <c r="C83" s="41">
        <f>SUM(C84:C173)</f>
        <v>0</v>
      </c>
      <c r="D83" s="42"/>
      <c r="E83" s="42"/>
      <c r="F83" s="43"/>
    </row>
    <row r="84" spans="1:6" x14ac:dyDescent="0.25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5">
      <c r="A85" s="23" t="s">
        <v>144</v>
      </c>
      <c r="B85" s="24" t="s">
        <v>145</v>
      </c>
      <c r="C85" s="25"/>
      <c r="D85" s="26"/>
      <c r="E85" s="26"/>
      <c r="F85" s="27"/>
    </row>
    <row r="86" spans="1:6" x14ac:dyDescent="0.25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5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5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5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5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5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5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5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5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5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5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5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5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5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5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5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5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5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5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5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5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5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5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5">
      <c r="A109" s="23" t="s">
        <v>192</v>
      </c>
      <c r="B109" s="24" t="s">
        <v>193</v>
      </c>
      <c r="C109" s="25"/>
      <c r="D109" s="26"/>
      <c r="E109" s="26"/>
      <c r="F109" s="27"/>
    </row>
    <row r="110" spans="1:6" x14ac:dyDescent="0.25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5">
      <c r="A111" s="23" t="s">
        <v>196</v>
      </c>
      <c r="B111" s="24" t="s">
        <v>197</v>
      </c>
      <c r="C111" s="25"/>
      <c r="D111" s="26"/>
      <c r="E111" s="26"/>
      <c r="F111" s="27"/>
    </row>
    <row r="112" spans="1:6" x14ac:dyDescent="0.25">
      <c r="A112" s="23" t="s">
        <v>198</v>
      </c>
      <c r="B112" s="24" t="s">
        <v>199</v>
      </c>
      <c r="C112" s="25"/>
      <c r="D112" s="26"/>
      <c r="E112" s="26"/>
      <c r="F112" s="27"/>
    </row>
    <row r="113" spans="1:6" x14ac:dyDescent="0.25">
      <c r="A113" s="23" t="s">
        <v>200</v>
      </c>
      <c r="B113" s="24" t="s">
        <v>201</v>
      </c>
      <c r="C113" s="25"/>
      <c r="D113" s="26"/>
      <c r="E113" s="26"/>
      <c r="F113" s="27"/>
    </row>
    <row r="114" spans="1:6" x14ac:dyDescent="0.25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5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4" x14ac:dyDescent="0.25">
      <c r="A116" s="23" t="s">
        <v>206</v>
      </c>
      <c r="B116" s="28" t="s">
        <v>4421</v>
      </c>
      <c r="C116" s="25"/>
      <c r="D116" s="26"/>
      <c r="E116" s="26"/>
      <c r="F116" s="27"/>
    </row>
    <row r="117" spans="1:6" ht="24" x14ac:dyDescent="0.25">
      <c r="A117" s="23" t="s">
        <v>208</v>
      </c>
      <c r="B117" s="28" t="s">
        <v>4422</v>
      </c>
      <c r="C117" s="25"/>
      <c r="D117" s="26"/>
      <c r="E117" s="26"/>
      <c r="F117" s="27"/>
    </row>
    <row r="118" spans="1:6" x14ac:dyDescent="0.25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5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5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5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5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5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5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5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5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5">
      <c r="A127" s="23" t="s">
        <v>228</v>
      </c>
      <c r="B127" s="24" t="s">
        <v>229</v>
      </c>
      <c r="C127" s="25"/>
      <c r="D127" s="26"/>
      <c r="E127" s="26"/>
      <c r="F127" s="27"/>
    </row>
    <row r="128" spans="1:6" ht="35.25" x14ac:dyDescent="0.25">
      <c r="A128" s="23" t="s">
        <v>230</v>
      </c>
      <c r="B128" s="28" t="s">
        <v>4423</v>
      </c>
      <c r="C128" s="25"/>
      <c r="D128" s="26"/>
      <c r="E128" s="26"/>
      <c r="F128" s="27"/>
    </row>
    <row r="129" spans="1:6" x14ac:dyDescent="0.25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5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5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5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5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5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5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5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5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5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5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5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5">
      <c r="A141" s="23" t="s">
        <v>256</v>
      </c>
      <c r="B141" s="24" t="s">
        <v>257</v>
      </c>
      <c r="C141" s="25"/>
      <c r="D141" s="26"/>
      <c r="E141" s="26"/>
      <c r="F141" s="27"/>
    </row>
    <row r="142" spans="1:6" ht="9.75" customHeight="1" x14ac:dyDescent="0.25">
      <c r="A142" s="23" t="s">
        <v>258</v>
      </c>
      <c r="B142" s="28" t="s">
        <v>4424</v>
      </c>
      <c r="C142" s="25"/>
      <c r="D142" s="26"/>
      <c r="E142" s="26"/>
      <c r="F142" s="27"/>
    </row>
    <row r="143" spans="1:6" x14ac:dyDescent="0.25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5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5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5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5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5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5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5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5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5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5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5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5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5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5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5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5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5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5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5">
      <c r="A162" s="23" t="s">
        <v>298</v>
      </c>
      <c r="B162" s="24" t="s">
        <v>299</v>
      </c>
      <c r="C162" s="25"/>
      <c r="D162" s="26"/>
      <c r="E162" s="26"/>
      <c r="F162" s="27"/>
    </row>
    <row r="163" spans="1:6" x14ac:dyDescent="0.25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5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5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5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5">
      <c r="A167" s="23" t="s">
        <v>308</v>
      </c>
      <c r="B167" s="24" t="s">
        <v>309</v>
      </c>
      <c r="C167" s="25"/>
      <c r="D167" s="26"/>
      <c r="E167" s="26"/>
      <c r="F167" s="27"/>
    </row>
    <row r="168" spans="1:6" ht="24" x14ac:dyDescent="0.25">
      <c r="A168" s="23" t="s">
        <v>310</v>
      </c>
      <c r="B168" s="28" t="s">
        <v>4425</v>
      </c>
      <c r="C168" s="25"/>
      <c r="D168" s="26"/>
      <c r="E168" s="26"/>
      <c r="F168" s="27"/>
    </row>
    <row r="169" spans="1:6" x14ac:dyDescent="0.25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5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5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5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5">
      <c r="A173" s="23" t="s">
        <v>320</v>
      </c>
      <c r="B173" s="36" t="s">
        <v>321</v>
      </c>
      <c r="C173" s="25"/>
      <c r="D173" s="26"/>
      <c r="E173" s="26"/>
      <c r="F173" s="27"/>
    </row>
    <row r="174" spans="1:6" x14ac:dyDescent="0.25">
      <c r="A174" s="23"/>
      <c r="B174" s="32" t="s">
        <v>322</v>
      </c>
      <c r="C174" s="41">
        <f>SUM(C175:C242)</f>
        <v>0</v>
      </c>
      <c r="D174" s="42"/>
      <c r="E174" s="42"/>
      <c r="F174" s="43"/>
    </row>
    <row r="175" spans="1:6" x14ac:dyDescent="0.25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5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5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5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5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5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5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5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5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5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5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5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5">
      <c r="A187" s="23" t="s">
        <v>347</v>
      </c>
      <c r="B187" s="28" t="s">
        <v>4426</v>
      </c>
      <c r="C187" s="25"/>
      <c r="D187" s="26"/>
      <c r="E187" s="26"/>
      <c r="F187" s="27"/>
    </row>
    <row r="188" spans="1:6" x14ac:dyDescent="0.25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5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5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5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5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5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5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5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5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5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5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5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5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5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5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5">
      <c r="A203" s="23" t="s">
        <v>379</v>
      </c>
      <c r="B203" s="28" t="s">
        <v>4427</v>
      </c>
      <c r="C203" s="25"/>
      <c r="D203" s="26"/>
      <c r="E203" s="26"/>
      <c r="F203" s="27"/>
    </row>
    <row r="204" spans="1:6" x14ac:dyDescent="0.25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5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5">
      <c r="A206" s="23" t="s">
        <v>385</v>
      </c>
      <c r="B206" s="28" t="s">
        <v>4428</v>
      </c>
      <c r="C206" s="25"/>
      <c r="D206" s="26"/>
      <c r="E206" s="26"/>
      <c r="F206" s="27"/>
    </row>
    <row r="207" spans="1:6" x14ac:dyDescent="0.25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5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5">
      <c r="A209" s="23" t="s">
        <v>391</v>
      </c>
      <c r="B209" s="28" t="s">
        <v>4429</v>
      </c>
      <c r="C209" s="25"/>
      <c r="D209" s="26"/>
      <c r="E209" s="26"/>
      <c r="F209" s="27"/>
    </row>
    <row r="210" spans="1:6" ht="46.5" x14ac:dyDescent="0.25">
      <c r="A210" s="23" t="s">
        <v>393</v>
      </c>
      <c r="B210" s="45" t="s">
        <v>4430</v>
      </c>
      <c r="C210" s="25"/>
      <c r="D210" s="26"/>
      <c r="E210" s="26"/>
      <c r="F210" s="27"/>
    </row>
    <row r="211" spans="1:6" x14ac:dyDescent="0.25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5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5">
      <c r="A213" s="23" t="s">
        <v>399</v>
      </c>
      <c r="B213" s="24" t="s">
        <v>400</v>
      </c>
      <c r="C213" s="25"/>
      <c r="D213" s="26"/>
      <c r="E213" s="26"/>
      <c r="F213" s="27"/>
    </row>
    <row r="214" spans="1:6" ht="24" x14ac:dyDescent="0.25">
      <c r="A214" s="23" t="s">
        <v>401</v>
      </c>
      <c r="B214" s="28" t="s">
        <v>4431</v>
      </c>
      <c r="C214" s="25"/>
      <c r="D214" s="26"/>
      <c r="E214" s="26"/>
      <c r="F214" s="27"/>
    </row>
    <row r="215" spans="1:6" x14ac:dyDescent="0.25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5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5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5">
      <c r="A218" s="23" t="s">
        <v>409</v>
      </c>
      <c r="B218" s="24" t="s">
        <v>410</v>
      </c>
      <c r="C218" s="25"/>
      <c r="D218" s="26"/>
      <c r="E218" s="26"/>
      <c r="F218" s="27"/>
    </row>
    <row r="219" spans="1:6" ht="35.25" x14ac:dyDescent="0.25">
      <c r="A219" s="23" t="s">
        <v>411</v>
      </c>
      <c r="B219" s="28" t="s">
        <v>4432</v>
      </c>
      <c r="C219" s="25"/>
      <c r="D219" s="26"/>
      <c r="E219" s="26"/>
      <c r="F219" s="27"/>
    </row>
    <row r="220" spans="1:6" x14ac:dyDescent="0.25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4" x14ac:dyDescent="0.25">
      <c r="A221" s="23" t="s">
        <v>415</v>
      </c>
      <c r="B221" s="28" t="s">
        <v>4433</v>
      </c>
      <c r="C221" s="25"/>
      <c r="D221" s="26"/>
      <c r="E221" s="26"/>
      <c r="F221" s="27"/>
    </row>
    <row r="222" spans="1:6" x14ac:dyDescent="0.25">
      <c r="A222" s="23" t="s">
        <v>417</v>
      </c>
      <c r="B222" s="24" t="s">
        <v>418</v>
      </c>
      <c r="C222" s="25"/>
      <c r="D222" s="26"/>
      <c r="E222" s="26"/>
      <c r="F222" s="27"/>
    </row>
    <row r="223" spans="1:6" ht="35.25" x14ac:dyDescent="0.25">
      <c r="A223" s="23" t="s">
        <v>419</v>
      </c>
      <c r="B223" s="28" t="s">
        <v>4434</v>
      </c>
      <c r="C223" s="25"/>
      <c r="D223" s="26"/>
      <c r="E223" s="26"/>
      <c r="F223" s="27"/>
    </row>
    <row r="224" spans="1:6" x14ac:dyDescent="0.25">
      <c r="A224" s="23" t="s">
        <v>421</v>
      </c>
      <c r="B224" s="24" t="s">
        <v>422</v>
      </c>
      <c r="C224" s="25"/>
      <c r="D224" s="26"/>
      <c r="E224" s="26"/>
      <c r="F224" s="27"/>
    </row>
    <row r="225" spans="1:6" ht="35.25" x14ac:dyDescent="0.25">
      <c r="A225" s="23" t="s">
        <v>423</v>
      </c>
      <c r="B225" s="28" t="s">
        <v>4435</v>
      </c>
      <c r="C225" s="25"/>
      <c r="D225" s="26"/>
      <c r="E225" s="26"/>
      <c r="F225" s="27"/>
    </row>
    <row r="226" spans="1:6" x14ac:dyDescent="0.25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5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5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5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5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5">
      <c r="A231" s="23" t="s">
        <v>435</v>
      </c>
      <c r="B231" s="24" t="s">
        <v>436</v>
      </c>
      <c r="C231" s="25"/>
      <c r="D231" s="26"/>
      <c r="E231" s="26"/>
      <c r="F231" s="27"/>
    </row>
    <row r="232" spans="1:6" x14ac:dyDescent="0.25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5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5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5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5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5">
      <c r="A237" s="23" t="s">
        <v>447</v>
      </c>
      <c r="B237" s="24" t="s">
        <v>448</v>
      </c>
      <c r="C237" s="25"/>
      <c r="D237" s="26"/>
      <c r="E237" s="26"/>
      <c r="F237" s="27"/>
    </row>
    <row r="238" spans="1:6" ht="35.25" x14ac:dyDescent="0.25">
      <c r="A238" s="23" t="s">
        <v>449</v>
      </c>
      <c r="B238" s="28" t="s">
        <v>4436</v>
      </c>
      <c r="C238" s="25"/>
      <c r="D238" s="26"/>
      <c r="E238" s="26"/>
      <c r="F238" s="27"/>
    </row>
    <row r="239" spans="1:6" x14ac:dyDescent="0.25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5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5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5">
      <c r="A242" s="23" t="s">
        <v>457</v>
      </c>
      <c r="B242" s="36" t="s">
        <v>458</v>
      </c>
      <c r="C242" s="25"/>
      <c r="D242" s="26"/>
      <c r="E242" s="26"/>
      <c r="F242" s="27"/>
    </row>
    <row r="243" spans="1:6" x14ac:dyDescent="0.25">
      <c r="A243" s="23"/>
      <c r="B243" s="46" t="s">
        <v>459</v>
      </c>
      <c r="C243" s="41">
        <f>SUM(C244:C288)</f>
        <v>0</v>
      </c>
      <c r="D243" s="42"/>
      <c r="E243" s="42"/>
      <c r="F243" s="43"/>
    </row>
    <row r="244" spans="1:6" x14ac:dyDescent="0.25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5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5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5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5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5">
      <c r="A249" s="23" t="s">
        <v>470</v>
      </c>
      <c r="B249" s="24" t="s">
        <v>471</v>
      </c>
      <c r="C249" s="25"/>
      <c r="D249" s="26"/>
      <c r="E249" s="26"/>
      <c r="F249" s="27"/>
    </row>
    <row r="250" spans="1:6" x14ac:dyDescent="0.25">
      <c r="A250" s="23" t="s">
        <v>472</v>
      </c>
      <c r="B250" s="24" t="s">
        <v>473</v>
      </c>
      <c r="C250" s="25"/>
      <c r="D250" s="26"/>
      <c r="E250" s="26"/>
      <c r="F250" s="27"/>
    </row>
    <row r="251" spans="1:6" x14ac:dyDescent="0.25">
      <c r="A251" s="23" t="s">
        <v>474</v>
      </c>
      <c r="B251" s="24" t="s">
        <v>475</v>
      </c>
      <c r="C251" s="25"/>
      <c r="D251" s="26"/>
      <c r="E251" s="26"/>
      <c r="F251" s="27"/>
    </row>
    <row r="252" spans="1:6" x14ac:dyDescent="0.25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5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5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5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5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4" x14ac:dyDescent="0.25">
      <c r="A257" s="23" t="s">
        <v>486</v>
      </c>
      <c r="B257" s="28" t="s">
        <v>4437</v>
      </c>
      <c r="C257" s="25"/>
      <c r="D257" s="26"/>
      <c r="E257" s="26"/>
      <c r="F257" s="27"/>
    </row>
    <row r="258" spans="1:6" x14ac:dyDescent="0.25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5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5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5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5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4" x14ac:dyDescent="0.25">
      <c r="A263" s="23" t="s">
        <v>498</v>
      </c>
      <c r="B263" s="28" t="s">
        <v>4438</v>
      </c>
      <c r="C263" s="25"/>
      <c r="D263" s="26"/>
      <c r="E263" s="26"/>
      <c r="F263" s="27"/>
    </row>
    <row r="264" spans="1:6" x14ac:dyDescent="0.25">
      <c r="A264" s="23" t="s">
        <v>500</v>
      </c>
      <c r="B264" s="24" t="s">
        <v>501</v>
      </c>
      <c r="C264" s="25"/>
      <c r="D264" s="26"/>
      <c r="E264" s="26"/>
      <c r="F264" s="27"/>
    </row>
    <row r="265" spans="1:6" x14ac:dyDescent="0.25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5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5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5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5">
      <c r="A269" s="23" t="s">
        <v>510</v>
      </c>
      <c r="B269" s="24" t="s">
        <v>511</v>
      </c>
      <c r="C269" s="25"/>
      <c r="D269" s="26"/>
      <c r="E269" s="26"/>
      <c r="F269" s="27"/>
    </row>
    <row r="270" spans="1:6" x14ac:dyDescent="0.25">
      <c r="A270" s="23" t="s">
        <v>512</v>
      </c>
      <c r="B270" s="24" t="s">
        <v>513</v>
      </c>
      <c r="C270" s="25"/>
      <c r="D270" s="26"/>
      <c r="E270" s="26"/>
      <c r="F270" s="27"/>
    </row>
    <row r="271" spans="1:6" x14ac:dyDescent="0.25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5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5">
      <c r="A273" s="23" t="s">
        <v>518</v>
      </c>
      <c r="B273" s="24" t="s">
        <v>519</v>
      </c>
      <c r="C273" s="25"/>
      <c r="D273" s="26"/>
      <c r="E273" s="26"/>
      <c r="F273" s="27"/>
    </row>
    <row r="274" spans="1:6" x14ac:dyDescent="0.25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5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5">
      <c r="A276" s="23" t="s">
        <v>524</v>
      </c>
      <c r="B276" s="24" t="s">
        <v>525</v>
      </c>
      <c r="C276" s="25"/>
      <c r="D276" s="26"/>
      <c r="E276" s="26"/>
      <c r="F276" s="27"/>
    </row>
    <row r="277" spans="1:6" x14ac:dyDescent="0.25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5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5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5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5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5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4" x14ac:dyDescent="0.25">
      <c r="A283" s="23" t="s">
        <v>535</v>
      </c>
      <c r="B283" s="28" t="s">
        <v>4439</v>
      </c>
      <c r="C283" s="25"/>
      <c r="D283" s="26"/>
      <c r="E283" s="26"/>
      <c r="F283" s="27"/>
    </row>
    <row r="284" spans="1:6" x14ac:dyDescent="0.25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5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5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5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5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5">
      <c r="A289" s="47"/>
      <c r="B289" s="19" t="s">
        <v>547</v>
      </c>
      <c r="C289" s="41">
        <f>SUM(C290:C294)</f>
        <v>0</v>
      </c>
      <c r="D289" s="42"/>
      <c r="E289" s="42"/>
      <c r="F289" s="43"/>
    </row>
    <row r="290" spans="1:6" ht="35.25" x14ac:dyDescent="0.25">
      <c r="A290" s="23" t="s">
        <v>548</v>
      </c>
      <c r="B290" s="28" t="s">
        <v>4440</v>
      </c>
      <c r="C290" s="25"/>
      <c r="D290" s="26"/>
      <c r="E290" s="26"/>
      <c r="F290" s="27"/>
    </row>
    <row r="291" spans="1:6" ht="35.25" x14ac:dyDescent="0.25">
      <c r="A291" s="23" t="s">
        <v>550</v>
      </c>
      <c r="B291" s="28" t="s">
        <v>4441</v>
      </c>
      <c r="C291" s="25"/>
      <c r="D291" s="26"/>
      <c r="E291" s="26"/>
      <c r="F291" s="27"/>
    </row>
    <row r="292" spans="1:6" ht="24" x14ac:dyDescent="0.25">
      <c r="A292" s="23" t="s">
        <v>552</v>
      </c>
      <c r="B292" s="28" t="s">
        <v>4442</v>
      </c>
      <c r="C292" s="25"/>
      <c r="D292" s="26"/>
      <c r="E292" s="26"/>
      <c r="F292" s="27"/>
    </row>
    <row r="293" spans="1:6" ht="35.25" x14ac:dyDescent="0.25">
      <c r="A293" s="23" t="s">
        <v>554</v>
      </c>
      <c r="B293" s="28" t="s">
        <v>4443</v>
      </c>
      <c r="C293" s="25"/>
      <c r="D293" s="26"/>
      <c r="E293" s="26"/>
      <c r="F293" s="27"/>
    </row>
    <row r="294" spans="1:6" ht="24" x14ac:dyDescent="0.25">
      <c r="A294" s="23" t="s">
        <v>556</v>
      </c>
      <c r="B294" s="29" t="s">
        <v>4444</v>
      </c>
      <c r="C294" s="25"/>
      <c r="D294" s="26"/>
      <c r="E294" s="26"/>
      <c r="F294" s="27"/>
    </row>
    <row r="295" spans="1:6" x14ac:dyDescent="0.25">
      <c r="A295" s="47"/>
      <c r="B295" s="48" t="s">
        <v>558</v>
      </c>
      <c r="C295" s="41">
        <f>SUM(C296:C360)</f>
        <v>0</v>
      </c>
      <c r="D295" s="42"/>
      <c r="E295" s="42"/>
      <c r="F295" s="43"/>
    </row>
    <row r="296" spans="1:6" x14ac:dyDescent="0.25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5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5">
      <c r="A298" s="23" t="s">
        <v>563</v>
      </c>
      <c r="B298" s="24" t="s">
        <v>564</v>
      </c>
      <c r="C298" s="25"/>
      <c r="D298" s="26"/>
      <c r="E298" s="26"/>
      <c r="F298" s="27"/>
    </row>
    <row r="299" spans="1:6" ht="24" x14ac:dyDescent="0.25">
      <c r="A299" s="23" t="s">
        <v>565</v>
      </c>
      <c r="B299" s="28" t="s">
        <v>4445</v>
      </c>
      <c r="C299" s="25"/>
      <c r="D299" s="26"/>
      <c r="E299" s="26"/>
      <c r="F299" s="27"/>
    </row>
    <row r="300" spans="1:6" ht="22.5" x14ac:dyDescent="0.25">
      <c r="A300" s="23" t="s">
        <v>567</v>
      </c>
      <c r="B300" s="49" t="s">
        <v>4446</v>
      </c>
      <c r="C300" s="25"/>
      <c r="D300" s="26"/>
      <c r="E300" s="26"/>
      <c r="F300" s="27"/>
    </row>
    <row r="301" spans="1:6" x14ac:dyDescent="0.25">
      <c r="A301" s="23" t="s">
        <v>569</v>
      </c>
      <c r="B301" s="24" t="s">
        <v>570</v>
      </c>
      <c r="C301" s="25"/>
      <c r="D301" s="26"/>
      <c r="E301" s="26"/>
      <c r="F301" s="27"/>
    </row>
    <row r="302" spans="1:6" ht="35.25" x14ac:dyDescent="0.25">
      <c r="A302" s="23" t="s">
        <v>571</v>
      </c>
      <c r="B302" s="28" t="s">
        <v>4447</v>
      </c>
      <c r="C302" s="25"/>
      <c r="D302" s="26"/>
      <c r="E302" s="26"/>
      <c r="F302" s="27"/>
    </row>
    <row r="303" spans="1:6" x14ac:dyDescent="0.25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5">
      <c r="A304" s="23" t="s">
        <v>575</v>
      </c>
      <c r="B304" s="24" t="s">
        <v>576</v>
      </c>
      <c r="C304" s="25"/>
      <c r="D304" s="26"/>
      <c r="E304" s="26"/>
      <c r="F304" s="27"/>
    </row>
    <row r="305" spans="1:6" x14ac:dyDescent="0.25">
      <c r="A305" s="23" t="s">
        <v>577</v>
      </c>
      <c r="B305" s="24" t="s">
        <v>578</v>
      </c>
      <c r="C305" s="25"/>
      <c r="D305" s="26"/>
      <c r="E305" s="26"/>
      <c r="F305" s="27"/>
    </row>
    <row r="306" spans="1:6" x14ac:dyDescent="0.25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5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5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5">
      <c r="A309" s="23" t="s">
        <v>585</v>
      </c>
      <c r="B309" s="24" t="s">
        <v>586</v>
      </c>
      <c r="C309" s="25"/>
      <c r="D309" s="26"/>
      <c r="E309" s="26"/>
      <c r="F309" s="27"/>
    </row>
    <row r="310" spans="1:6" x14ac:dyDescent="0.25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5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5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5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5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5">
      <c r="A315" s="23" t="s">
        <v>597</v>
      </c>
      <c r="B315" s="28" t="s">
        <v>4448</v>
      </c>
      <c r="C315" s="25"/>
      <c r="D315" s="26"/>
      <c r="E315" s="26"/>
      <c r="F315" s="27"/>
    </row>
    <row r="316" spans="1:6" x14ac:dyDescent="0.25">
      <c r="A316" s="23" t="s">
        <v>599</v>
      </c>
      <c r="B316" s="24" t="s">
        <v>600</v>
      </c>
      <c r="C316" s="25"/>
      <c r="D316" s="26"/>
      <c r="E316" s="26"/>
      <c r="F316" s="27"/>
    </row>
    <row r="317" spans="1:6" ht="24" x14ac:dyDescent="0.25">
      <c r="A317" s="23" t="s">
        <v>601</v>
      </c>
      <c r="B317" s="28" t="s">
        <v>4449</v>
      </c>
      <c r="C317" s="25"/>
      <c r="D317" s="26"/>
      <c r="E317" s="26"/>
      <c r="F317" s="27"/>
    </row>
    <row r="318" spans="1:6" x14ac:dyDescent="0.25">
      <c r="A318" s="23" t="s">
        <v>603</v>
      </c>
      <c r="B318" s="24" t="s">
        <v>604</v>
      </c>
      <c r="C318" s="25"/>
      <c r="D318" s="26"/>
      <c r="E318" s="26"/>
      <c r="F318" s="27"/>
    </row>
    <row r="319" spans="1:6" ht="24" x14ac:dyDescent="0.25">
      <c r="A319" s="23" t="s">
        <v>605</v>
      </c>
      <c r="B319" s="28" t="s">
        <v>4450</v>
      </c>
      <c r="C319" s="25"/>
      <c r="D319" s="26"/>
      <c r="E319" s="26"/>
      <c r="F319" s="27"/>
    </row>
    <row r="320" spans="1:6" ht="24" x14ac:dyDescent="0.25">
      <c r="A320" s="23" t="s">
        <v>607</v>
      </c>
      <c r="B320" s="28" t="s">
        <v>4451</v>
      </c>
      <c r="C320" s="25"/>
      <c r="D320" s="26"/>
      <c r="E320" s="26"/>
      <c r="F320" s="27"/>
    </row>
    <row r="321" spans="1:6" x14ac:dyDescent="0.25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5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5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5">
      <c r="A324" s="23" t="s">
        <v>615</v>
      </c>
      <c r="B324" s="24" t="s">
        <v>616</v>
      </c>
      <c r="C324" s="25"/>
      <c r="D324" s="26"/>
      <c r="E324" s="26"/>
      <c r="F324" s="27"/>
    </row>
    <row r="325" spans="1:6" x14ac:dyDescent="0.25">
      <c r="A325" s="23" t="s">
        <v>617</v>
      </c>
      <c r="B325" s="24" t="s">
        <v>618</v>
      </c>
      <c r="C325" s="25"/>
      <c r="D325" s="26"/>
      <c r="E325" s="26"/>
      <c r="F325" s="27"/>
    </row>
    <row r="326" spans="1:6" x14ac:dyDescent="0.25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5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5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5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5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5">
      <c r="A331" s="23" t="s">
        <v>629</v>
      </c>
      <c r="B331" s="24" t="s">
        <v>630</v>
      </c>
      <c r="C331" s="25"/>
      <c r="D331" s="26"/>
      <c r="E331" s="26"/>
      <c r="F331" s="27"/>
    </row>
    <row r="332" spans="1:6" ht="35.25" x14ac:dyDescent="0.25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5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5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5">
      <c r="A335" s="23" t="s">
        <v>637</v>
      </c>
      <c r="B335" s="24" t="s">
        <v>638</v>
      </c>
      <c r="C335" s="25"/>
      <c r="D335" s="26"/>
      <c r="E335" s="26"/>
      <c r="F335" s="27"/>
    </row>
    <row r="336" spans="1:6" ht="24" x14ac:dyDescent="0.25">
      <c r="A336" s="23" t="s">
        <v>639</v>
      </c>
      <c r="B336" s="28" t="s">
        <v>4452</v>
      </c>
      <c r="C336" s="25"/>
      <c r="D336" s="26"/>
      <c r="E336" s="26"/>
      <c r="F336" s="27"/>
    </row>
    <row r="337" spans="1:6" ht="24" x14ac:dyDescent="0.25">
      <c r="A337" s="23" t="s">
        <v>641</v>
      </c>
      <c r="B337" s="28" t="s">
        <v>4453</v>
      </c>
      <c r="C337" s="25"/>
      <c r="D337" s="26"/>
      <c r="E337" s="26"/>
      <c r="F337" s="27"/>
    </row>
    <row r="338" spans="1:6" x14ac:dyDescent="0.25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4" x14ac:dyDescent="0.25">
      <c r="A339" s="23" t="s">
        <v>645</v>
      </c>
      <c r="B339" s="28" t="s">
        <v>4454</v>
      </c>
      <c r="C339" s="25"/>
      <c r="D339" s="26"/>
      <c r="E339" s="26"/>
      <c r="F339" s="27"/>
    </row>
    <row r="340" spans="1:6" x14ac:dyDescent="0.25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5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5">
      <c r="A342" s="23" t="s">
        <v>651</v>
      </c>
      <c r="B342" s="24" t="s">
        <v>652</v>
      </c>
      <c r="C342" s="25"/>
      <c r="D342" s="26"/>
      <c r="E342" s="26"/>
      <c r="F342" s="27"/>
    </row>
    <row r="343" spans="1:6" ht="24" x14ac:dyDescent="0.25">
      <c r="A343" s="23" t="s">
        <v>653</v>
      </c>
      <c r="B343" s="28" t="s">
        <v>4455</v>
      </c>
      <c r="C343" s="25"/>
      <c r="D343" s="26"/>
      <c r="E343" s="26"/>
      <c r="F343" s="27"/>
    </row>
    <row r="344" spans="1:6" ht="35.25" x14ac:dyDescent="0.25">
      <c r="A344" s="23" t="s">
        <v>655</v>
      </c>
      <c r="B344" s="28" t="s">
        <v>4456</v>
      </c>
      <c r="C344" s="25"/>
      <c r="D344" s="26"/>
      <c r="E344" s="26"/>
      <c r="F344" s="27"/>
    </row>
    <row r="345" spans="1:6" x14ac:dyDescent="0.25">
      <c r="A345" s="23" t="s">
        <v>657</v>
      </c>
      <c r="B345" s="24" t="s">
        <v>658</v>
      </c>
      <c r="C345" s="25"/>
      <c r="D345" s="26"/>
      <c r="E345" s="26"/>
      <c r="F345" s="27"/>
    </row>
    <row r="346" spans="1:6" ht="24" x14ac:dyDescent="0.25">
      <c r="A346" s="23" t="s">
        <v>659</v>
      </c>
      <c r="B346" s="28" t="s">
        <v>4457</v>
      </c>
      <c r="C346" s="25"/>
      <c r="D346" s="26"/>
      <c r="E346" s="26"/>
      <c r="F346" s="27"/>
    </row>
    <row r="347" spans="1:6" ht="35.25" x14ac:dyDescent="0.25">
      <c r="A347" s="23" t="s">
        <v>661</v>
      </c>
      <c r="B347" s="28" t="s">
        <v>4458</v>
      </c>
      <c r="C347" s="25"/>
      <c r="D347" s="26"/>
      <c r="E347" s="26"/>
      <c r="F347" s="27"/>
    </row>
    <row r="348" spans="1:6" x14ac:dyDescent="0.25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5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5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5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5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5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5">
      <c r="A354" s="23" t="s">
        <v>675</v>
      </c>
      <c r="B354" s="24" t="s">
        <v>676</v>
      </c>
      <c r="C354" s="25"/>
      <c r="D354" s="26"/>
      <c r="E354" s="26"/>
      <c r="F354" s="27"/>
    </row>
    <row r="355" spans="1:6" ht="24" x14ac:dyDescent="0.25">
      <c r="A355" s="23" t="s">
        <v>677</v>
      </c>
      <c r="B355" s="28" t="s">
        <v>4459</v>
      </c>
      <c r="C355" s="25"/>
      <c r="D355" s="26"/>
      <c r="E355" s="26"/>
      <c r="F355" s="27"/>
    </row>
    <row r="356" spans="1:6" x14ac:dyDescent="0.25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5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5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5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5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5">
      <c r="A361" s="18"/>
      <c r="B361" s="54" t="s">
        <v>689</v>
      </c>
      <c r="C361" s="41"/>
      <c r="D361" s="42"/>
      <c r="E361" s="42"/>
      <c r="F361" s="43"/>
    </row>
    <row r="362" spans="1:6" x14ac:dyDescent="0.25">
      <c r="A362" s="47"/>
      <c r="B362" s="55" t="s">
        <v>690</v>
      </c>
      <c r="C362" s="41">
        <f>SUM(C363:C404)</f>
        <v>0</v>
      </c>
      <c r="D362" s="42"/>
      <c r="E362" s="42"/>
      <c r="F362" s="43"/>
    </row>
    <row r="363" spans="1:6" ht="24" x14ac:dyDescent="0.25">
      <c r="A363" s="23" t="s">
        <v>691</v>
      </c>
      <c r="B363" s="28" t="s">
        <v>4460</v>
      </c>
      <c r="C363" s="25"/>
      <c r="D363" s="26"/>
      <c r="E363" s="26"/>
      <c r="F363" s="27"/>
    </row>
    <row r="364" spans="1:6" x14ac:dyDescent="0.25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5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5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5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5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5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5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5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4" x14ac:dyDescent="0.25">
      <c r="A372" s="23" t="s">
        <v>709</v>
      </c>
      <c r="B372" s="28" t="s">
        <v>4461</v>
      </c>
      <c r="C372" s="25"/>
      <c r="D372" s="26"/>
      <c r="E372" s="26"/>
      <c r="F372" s="27"/>
    </row>
    <row r="373" spans="1:6" x14ac:dyDescent="0.25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5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5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5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5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5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5">
      <c r="A379" s="23" t="s">
        <v>723</v>
      </c>
      <c r="B379" s="24" t="s">
        <v>4462</v>
      </c>
      <c r="C379" s="25"/>
      <c r="D379" s="26"/>
      <c r="E379" s="26"/>
      <c r="F379" s="27"/>
    </row>
    <row r="380" spans="1:6" x14ac:dyDescent="0.25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5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5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5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5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5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5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5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4" x14ac:dyDescent="0.25">
      <c r="A388" s="23" t="s">
        <v>741</v>
      </c>
      <c r="B388" s="28" t="s">
        <v>4463</v>
      </c>
      <c r="C388" s="25"/>
      <c r="D388" s="26"/>
      <c r="E388" s="26"/>
      <c r="F388" s="27"/>
    </row>
    <row r="389" spans="1:6" ht="35.25" x14ac:dyDescent="0.25">
      <c r="A389" s="23" t="s">
        <v>743</v>
      </c>
      <c r="B389" s="28" t="s">
        <v>4464</v>
      </c>
      <c r="C389" s="25"/>
      <c r="D389" s="26"/>
      <c r="E389" s="26"/>
      <c r="F389" s="27"/>
    </row>
    <row r="390" spans="1:6" x14ac:dyDescent="0.25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5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5">
      <c r="A392" s="23" t="s">
        <v>749</v>
      </c>
      <c r="B392" s="24" t="s">
        <v>750</v>
      </c>
      <c r="C392" s="25"/>
      <c r="D392" s="26"/>
      <c r="E392" s="26"/>
      <c r="F392" s="27"/>
    </row>
    <row r="393" spans="1:6" ht="24" x14ac:dyDescent="0.25">
      <c r="A393" s="23" t="s">
        <v>751</v>
      </c>
      <c r="B393" s="28" t="s">
        <v>4465</v>
      </c>
      <c r="C393" s="25"/>
      <c r="D393" s="26"/>
      <c r="E393" s="26"/>
      <c r="F393" s="27"/>
    </row>
    <row r="394" spans="1:6" ht="24" x14ac:dyDescent="0.25">
      <c r="A394" s="23" t="s">
        <v>753</v>
      </c>
      <c r="B394" s="28" t="s">
        <v>4466</v>
      </c>
      <c r="C394" s="25"/>
      <c r="D394" s="26"/>
      <c r="E394" s="26"/>
      <c r="F394" s="27"/>
    </row>
    <row r="395" spans="1:6" x14ac:dyDescent="0.25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5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4" x14ac:dyDescent="0.25">
      <c r="A397" s="23" t="s">
        <v>759</v>
      </c>
      <c r="B397" s="28" t="s">
        <v>4467</v>
      </c>
      <c r="C397" s="25"/>
      <c r="D397" s="26"/>
      <c r="E397" s="26"/>
      <c r="F397" s="27"/>
    </row>
    <row r="398" spans="1:6" ht="24" x14ac:dyDescent="0.25">
      <c r="A398" s="23" t="s">
        <v>761</v>
      </c>
      <c r="B398" s="28" t="s">
        <v>4468</v>
      </c>
      <c r="C398" s="25"/>
      <c r="D398" s="26"/>
      <c r="E398" s="26"/>
      <c r="F398" s="27"/>
    </row>
    <row r="399" spans="1:6" x14ac:dyDescent="0.25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5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5">
      <c r="A401" s="23" t="s">
        <v>767</v>
      </c>
      <c r="B401" s="28" t="s">
        <v>4469</v>
      </c>
      <c r="C401" s="25"/>
      <c r="D401" s="26"/>
      <c r="E401" s="26"/>
      <c r="F401" s="27"/>
    </row>
    <row r="402" spans="1:6" x14ac:dyDescent="0.25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5">
      <c r="A403" s="23" t="s">
        <v>771</v>
      </c>
      <c r="B403" s="24" t="s">
        <v>772</v>
      </c>
      <c r="C403" s="25"/>
      <c r="D403" s="26"/>
      <c r="E403" s="26"/>
      <c r="F403" s="27"/>
    </row>
    <row r="404" spans="1:6" x14ac:dyDescent="0.25">
      <c r="A404" s="23" t="s">
        <v>773</v>
      </c>
      <c r="B404" s="36" t="s">
        <v>774</v>
      </c>
      <c r="C404" s="25"/>
      <c r="D404" s="26"/>
      <c r="E404" s="26"/>
      <c r="F404" s="27"/>
    </row>
    <row r="405" spans="1:6" x14ac:dyDescent="0.25">
      <c r="A405" s="47"/>
      <c r="B405" s="19" t="s">
        <v>775</v>
      </c>
      <c r="C405" s="41">
        <f>SUM(C406:C427)</f>
        <v>0</v>
      </c>
      <c r="D405" s="42"/>
      <c r="E405" s="42"/>
      <c r="F405" s="43"/>
    </row>
    <row r="406" spans="1:6" ht="24" x14ac:dyDescent="0.25">
      <c r="A406" s="23" t="s">
        <v>776</v>
      </c>
      <c r="B406" s="28" t="s">
        <v>4470</v>
      </c>
      <c r="C406" s="25"/>
      <c r="D406" s="26"/>
      <c r="E406" s="26"/>
      <c r="F406" s="27"/>
    </row>
    <row r="407" spans="1:6" ht="12.75" customHeight="1" x14ac:dyDescent="0.25">
      <c r="A407" s="23" t="s">
        <v>778</v>
      </c>
      <c r="B407" s="45" t="s">
        <v>4471</v>
      </c>
      <c r="C407" s="25"/>
      <c r="D407" s="26"/>
      <c r="E407" s="26"/>
      <c r="F407" s="27"/>
    </row>
    <row r="408" spans="1:6" ht="12.75" customHeight="1" x14ac:dyDescent="0.25">
      <c r="A408" s="23" t="s">
        <v>780</v>
      </c>
      <c r="B408" s="124" t="s">
        <v>4472</v>
      </c>
      <c r="C408" s="25"/>
      <c r="D408" s="26"/>
      <c r="E408" s="26"/>
      <c r="F408" s="27"/>
    </row>
    <row r="409" spans="1:6" ht="35.25" x14ac:dyDescent="0.25">
      <c r="A409" s="23" t="s">
        <v>782</v>
      </c>
      <c r="B409" s="28" t="s">
        <v>4473</v>
      </c>
      <c r="C409" s="25"/>
      <c r="D409" s="26"/>
      <c r="E409" s="26"/>
      <c r="F409" s="27"/>
    </row>
    <row r="410" spans="1:6" ht="35.25" x14ac:dyDescent="0.25">
      <c r="A410" s="23" t="s">
        <v>784</v>
      </c>
      <c r="B410" s="28" t="s">
        <v>4474</v>
      </c>
      <c r="C410" s="25"/>
      <c r="D410" s="26"/>
      <c r="E410" s="26"/>
      <c r="F410" s="27"/>
    </row>
    <row r="411" spans="1:6" ht="24" x14ac:dyDescent="0.25">
      <c r="A411" s="23" t="s">
        <v>786</v>
      </c>
      <c r="B411" s="28" t="s">
        <v>4475</v>
      </c>
      <c r="C411" s="25"/>
      <c r="D411" s="26"/>
      <c r="E411" s="26"/>
      <c r="F411" s="27"/>
    </row>
    <row r="412" spans="1:6" ht="35.25" x14ac:dyDescent="0.25">
      <c r="A412" s="23" t="s">
        <v>788</v>
      </c>
      <c r="B412" s="28" t="s">
        <v>4476</v>
      </c>
      <c r="C412" s="25"/>
      <c r="D412" s="26"/>
      <c r="E412" s="26"/>
      <c r="F412" s="27"/>
    </row>
    <row r="413" spans="1:6" ht="24" x14ac:dyDescent="0.25">
      <c r="A413" s="23" t="s">
        <v>790</v>
      </c>
      <c r="B413" s="28" t="s">
        <v>4477</v>
      </c>
      <c r="C413" s="25"/>
      <c r="D413" s="26"/>
      <c r="E413" s="26"/>
      <c r="F413" s="27"/>
    </row>
    <row r="414" spans="1:6" x14ac:dyDescent="0.25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4" x14ac:dyDescent="0.25">
      <c r="A415" s="23" t="s">
        <v>794</v>
      </c>
      <c r="B415" s="28" t="s">
        <v>4478</v>
      </c>
      <c r="C415" s="25"/>
      <c r="D415" s="26"/>
      <c r="E415" s="26"/>
      <c r="F415" s="27"/>
    </row>
    <row r="416" spans="1:6" ht="24" x14ac:dyDescent="0.25">
      <c r="A416" s="23" t="s">
        <v>796</v>
      </c>
      <c r="B416" s="28" t="s">
        <v>4479</v>
      </c>
      <c r="C416" s="25"/>
      <c r="D416" s="26"/>
      <c r="E416" s="26"/>
      <c r="F416" s="27"/>
    </row>
    <row r="417" spans="1:6" ht="24" x14ac:dyDescent="0.25">
      <c r="A417" s="23" t="s">
        <v>798</v>
      </c>
      <c r="B417" s="28" t="s">
        <v>4480</v>
      </c>
      <c r="C417" s="25"/>
      <c r="D417" s="26"/>
      <c r="E417" s="26"/>
      <c r="F417" s="27"/>
    </row>
    <row r="418" spans="1:6" x14ac:dyDescent="0.25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4" x14ac:dyDescent="0.25">
      <c r="A419" s="23" t="s">
        <v>802</v>
      </c>
      <c r="B419" s="28" t="s">
        <v>4481</v>
      </c>
      <c r="C419" s="25"/>
      <c r="D419" s="26"/>
      <c r="E419" s="26"/>
      <c r="F419" s="27"/>
    </row>
    <row r="420" spans="1:6" ht="35.25" x14ac:dyDescent="0.25">
      <c r="A420" s="23" t="s">
        <v>804</v>
      </c>
      <c r="B420" s="28" t="s">
        <v>4482</v>
      </c>
      <c r="C420" s="25"/>
      <c r="D420" s="26"/>
      <c r="E420" s="26"/>
      <c r="F420" s="27"/>
    </row>
    <row r="421" spans="1:6" x14ac:dyDescent="0.25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5">
      <c r="A422" s="23" t="s">
        <v>808</v>
      </c>
      <c r="B422" s="24" t="s">
        <v>809</v>
      </c>
      <c r="C422" s="25"/>
      <c r="D422" s="26"/>
      <c r="E422" s="26"/>
      <c r="F422" s="27"/>
    </row>
    <row r="423" spans="1:6" ht="24" x14ac:dyDescent="0.25">
      <c r="A423" s="23" t="s">
        <v>810</v>
      </c>
      <c r="B423" s="28" t="s">
        <v>4483</v>
      </c>
      <c r="C423" s="25"/>
      <c r="D423" s="26"/>
      <c r="E423" s="26"/>
      <c r="F423" s="27"/>
    </row>
    <row r="424" spans="1:6" ht="24" x14ac:dyDescent="0.25">
      <c r="A424" s="23" t="s">
        <v>812</v>
      </c>
      <c r="B424" s="28" t="s">
        <v>4484</v>
      </c>
      <c r="C424" s="25"/>
      <c r="D424" s="26"/>
      <c r="E424" s="26"/>
      <c r="F424" s="27"/>
    </row>
    <row r="425" spans="1:6" x14ac:dyDescent="0.25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4" x14ac:dyDescent="0.25">
      <c r="A426" s="23" t="s">
        <v>816</v>
      </c>
      <c r="B426" s="28" t="s">
        <v>4485</v>
      </c>
      <c r="C426" s="25"/>
      <c r="D426" s="26"/>
      <c r="E426" s="26"/>
      <c r="F426" s="27"/>
    </row>
    <row r="427" spans="1:6" ht="24" x14ac:dyDescent="0.25">
      <c r="A427" s="23" t="s">
        <v>818</v>
      </c>
      <c r="B427" s="28" t="s">
        <v>4486</v>
      </c>
      <c r="C427" s="25"/>
      <c r="D427" s="26"/>
      <c r="E427" s="26"/>
      <c r="F427" s="27"/>
    </row>
    <row r="428" spans="1:6" x14ac:dyDescent="0.25">
      <c r="A428" s="47"/>
      <c r="B428" s="19" t="s">
        <v>820</v>
      </c>
      <c r="C428" s="41">
        <f>SUM(C429:C445)</f>
        <v>0</v>
      </c>
      <c r="D428" s="42"/>
      <c r="E428" s="42"/>
      <c r="F428" s="43"/>
    </row>
    <row r="429" spans="1:6" ht="24" x14ac:dyDescent="0.25">
      <c r="A429" s="23" t="s">
        <v>821</v>
      </c>
      <c r="B429" s="28" t="s">
        <v>4487</v>
      </c>
      <c r="C429" s="25"/>
      <c r="D429" s="26"/>
      <c r="E429" s="26"/>
      <c r="F429" s="27"/>
    </row>
    <row r="430" spans="1:6" ht="35.25" x14ac:dyDescent="0.25">
      <c r="A430" s="23" t="s">
        <v>823</v>
      </c>
      <c r="B430" s="28" t="s">
        <v>4488</v>
      </c>
      <c r="C430" s="25"/>
      <c r="D430" s="26"/>
      <c r="E430" s="26"/>
      <c r="F430" s="27"/>
    </row>
    <row r="431" spans="1:6" x14ac:dyDescent="0.25">
      <c r="A431" s="23" t="s">
        <v>825</v>
      </c>
      <c r="B431" s="24" t="s">
        <v>826</v>
      </c>
      <c r="C431" s="25"/>
      <c r="D431" s="26"/>
      <c r="E431" s="26"/>
      <c r="F431" s="27"/>
    </row>
    <row r="432" spans="1:6" ht="35.25" x14ac:dyDescent="0.25">
      <c r="A432" s="23" t="s">
        <v>827</v>
      </c>
      <c r="B432" s="28" t="s">
        <v>4489</v>
      </c>
      <c r="C432" s="25"/>
      <c r="D432" s="26"/>
      <c r="E432" s="26"/>
      <c r="F432" s="27"/>
    </row>
    <row r="433" spans="1:25" x14ac:dyDescent="0.25">
      <c r="A433" s="23" t="s">
        <v>829</v>
      </c>
      <c r="B433" s="24" t="s">
        <v>830</v>
      </c>
      <c r="C433" s="25"/>
      <c r="D433" s="26"/>
      <c r="E433" s="26"/>
      <c r="F433" s="27"/>
    </row>
    <row r="434" spans="1:25" x14ac:dyDescent="0.25">
      <c r="A434" s="23" t="s">
        <v>831</v>
      </c>
      <c r="B434" s="24" t="s">
        <v>832</v>
      </c>
      <c r="C434" s="25"/>
      <c r="D434" s="26"/>
      <c r="E434" s="26"/>
      <c r="F434" s="27"/>
    </row>
    <row r="435" spans="1:25" ht="24" x14ac:dyDescent="0.25">
      <c r="A435" s="23" t="s">
        <v>833</v>
      </c>
      <c r="B435" s="28" t="s">
        <v>4490</v>
      </c>
      <c r="C435" s="25"/>
      <c r="D435" s="26"/>
      <c r="E435" s="26"/>
      <c r="F435" s="27"/>
    </row>
    <row r="436" spans="1:25" x14ac:dyDescent="0.25">
      <c r="A436" s="23" t="s">
        <v>835</v>
      </c>
      <c r="B436" s="24" t="s">
        <v>836</v>
      </c>
      <c r="C436" s="25"/>
      <c r="D436" s="26"/>
      <c r="E436" s="26"/>
      <c r="F436" s="27"/>
      <c r="X436" s="56" t="str">
        <f>IF(D436&gt;C436,1,"")</f>
        <v/>
      </c>
      <c r="Y436" s="56"/>
    </row>
    <row r="437" spans="1:25" x14ac:dyDescent="0.25">
      <c r="A437" s="23" t="s">
        <v>837</v>
      </c>
      <c r="B437" s="24" t="s">
        <v>838</v>
      </c>
      <c r="C437" s="25"/>
      <c r="D437" s="26"/>
      <c r="E437" s="26"/>
      <c r="F437" s="27"/>
      <c r="X437" s="56" t="str">
        <f t="shared" ref="X437:X501" si="0">IF(D437&gt;C437,1,"")</f>
        <v/>
      </c>
      <c r="Y437" s="56"/>
    </row>
    <row r="438" spans="1:25" x14ac:dyDescent="0.25">
      <c r="A438" s="23" t="s">
        <v>839</v>
      </c>
      <c r="B438" s="24" t="s">
        <v>840</v>
      </c>
      <c r="C438" s="25"/>
      <c r="D438" s="26"/>
      <c r="E438" s="26"/>
      <c r="F438" s="27"/>
      <c r="X438" s="56" t="str">
        <f t="shared" si="0"/>
        <v/>
      </c>
      <c r="Y438" s="56"/>
    </row>
    <row r="439" spans="1:25" x14ac:dyDescent="0.25">
      <c r="A439" s="23" t="s">
        <v>841</v>
      </c>
      <c r="B439" s="24" t="s">
        <v>842</v>
      </c>
      <c r="C439" s="25"/>
      <c r="D439" s="26"/>
      <c r="E439" s="26"/>
      <c r="F439" s="27"/>
      <c r="X439" s="56" t="str">
        <f t="shared" si="0"/>
        <v/>
      </c>
      <c r="Y439" s="56"/>
    </row>
    <row r="440" spans="1:25" x14ac:dyDescent="0.25">
      <c r="A440" s="23" t="s">
        <v>843</v>
      </c>
      <c r="B440" s="24" t="s">
        <v>844</v>
      </c>
      <c r="C440" s="25"/>
      <c r="D440" s="26"/>
      <c r="E440" s="26"/>
      <c r="F440" s="27"/>
      <c r="X440" s="56" t="str">
        <f t="shared" si="0"/>
        <v/>
      </c>
      <c r="Y440" s="56"/>
    </row>
    <row r="441" spans="1:25" x14ac:dyDescent="0.25">
      <c r="A441" s="23" t="s">
        <v>845</v>
      </c>
      <c r="B441" s="24" t="s">
        <v>846</v>
      </c>
      <c r="C441" s="25"/>
      <c r="D441" s="26"/>
      <c r="E441" s="26"/>
      <c r="F441" s="27"/>
      <c r="X441" s="56" t="str">
        <f t="shared" si="0"/>
        <v/>
      </c>
      <c r="Y441" s="56"/>
    </row>
    <row r="442" spans="1:25" x14ac:dyDescent="0.25">
      <c r="A442" s="23" t="s">
        <v>847</v>
      </c>
      <c r="B442" s="24" t="s">
        <v>848</v>
      </c>
      <c r="C442" s="25"/>
      <c r="D442" s="26"/>
      <c r="E442" s="26"/>
      <c r="F442" s="27"/>
      <c r="X442" s="56" t="str">
        <f t="shared" si="0"/>
        <v/>
      </c>
      <c r="Y442" s="56"/>
    </row>
    <row r="443" spans="1:25" x14ac:dyDescent="0.25">
      <c r="A443" s="23" t="s">
        <v>849</v>
      </c>
      <c r="B443" s="24" t="s">
        <v>850</v>
      </c>
      <c r="C443" s="25"/>
      <c r="D443" s="26"/>
      <c r="E443" s="26"/>
      <c r="F443" s="27"/>
      <c r="X443" s="56" t="str">
        <f t="shared" si="0"/>
        <v/>
      </c>
      <c r="Y443" s="56"/>
    </row>
    <row r="444" spans="1:25" x14ac:dyDescent="0.25">
      <c r="A444" s="23" t="s">
        <v>851</v>
      </c>
      <c r="B444" s="24" t="s">
        <v>852</v>
      </c>
      <c r="C444" s="25"/>
      <c r="D444" s="26"/>
      <c r="E444" s="26"/>
      <c r="F444" s="27"/>
      <c r="X444" s="56" t="str">
        <f t="shared" si="0"/>
        <v/>
      </c>
      <c r="Y444" s="56"/>
    </row>
    <row r="445" spans="1:25" x14ac:dyDescent="0.25">
      <c r="A445" s="23" t="s">
        <v>853</v>
      </c>
      <c r="B445" s="36" t="s">
        <v>854</v>
      </c>
      <c r="C445" s="25"/>
      <c r="D445" s="26"/>
      <c r="E445" s="26"/>
      <c r="F445" s="27"/>
      <c r="X445" s="56" t="str">
        <f t="shared" si="0"/>
        <v/>
      </c>
      <c r="Y445" s="56"/>
    </row>
    <row r="446" spans="1:25" ht="25.5" customHeight="1" x14ac:dyDescent="0.25">
      <c r="A446" s="47"/>
      <c r="B446" s="19" t="s">
        <v>4491</v>
      </c>
      <c r="C446" s="41">
        <f>SUM(C447:C455)</f>
        <v>0</v>
      </c>
      <c r="D446" s="42"/>
      <c r="E446" s="42"/>
      <c r="F446" s="43"/>
      <c r="X446" s="56" t="str">
        <f t="shared" si="0"/>
        <v/>
      </c>
      <c r="Y446" s="56"/>
    </row>
    <row r="447" spans="1:25" x14ac:dyDescent="0.25">
      <c r="A447" s="23" t="s">
        <v>856</v>
      </c>
      <c r="B447" s="24" t="s">
        <v>857</v>
      </c>
      <c r="C447" s="25"/>
      <c r="D447" s="26"/>
      <c r="E447" s="26"/>
      <c r="F447" s="27"/>
      <c r="X447" s="56" t="str">
        <f t="shared" si="0"/>
        <v/>
      </c>
      <c r="Y447" s="56"/>
    </row>
    <row r="448" spans="1:25" x14ac:dyDescent="0.25">
      <c r="A448" s="23" t="s">
        <v>858</v>
      </c>
      <c r="B448" s="24" t="s">
        <v>859</v>
      </c>
      <c r="C448" s="25"/>
      <c r="D448" s="26"/>
      <c r="E448" s="26"/>
      <c r="F448" s="27"/>
      <c r="X448" s="56" t="str">
        <f t="shared" si="0"/>
        <v/>
      </c>
      <c r="Y448" s="56"/>
    </row>
    <row r="449" spans="1:25" x14ac:dyDescent="0.25">
      <c r="A449" s="23" t="s">
        <v>860</v>
      </c>
      <c r="B449" s="24" t="s">
        <v>861</v>
      </c>
      <c r="C449" s="25"/>
      <c r="D449" s="26"/>
      <c r="E449" s="26"/>
      <c r="F449" s="27"/>
      <c r="X449" s="56" t="str">
        <f t="shared" si="0"/>
        <v/>
      </c>
      <c r="Y449" s="56"/>
    </row>
    <row r="450" spans="1:25" x14ac:dyDescent="0.25">
      <c r="A450" s="23" t="s">
        <v>862</v>
      </c>
      <c r="B450" s="24" t="s">
        <v>863</v>
      </c>
      <c r="C450" s="25"/>
      <c r="D450" s="26"/>
      <c r="E450" s="26"/>
      <c r="F450" s="27"/>
      <c r="X450" s="56" t="str">
        <f t="shared" si="0"/>
        <v/>
      </c>
      <c r="Y450" s="56"/>
    </row>
    <row r="451" spans="1:25" x14ac:dyDescent="0.25">
      <c r="A451" s="23" t="s">
        <v>864</v>
      </c>
      <c r="B451" s="24" t="s">
        <v>865</v>
      </c>
      <c r="C451" s="25"/>
      <c r="D451" s="26"/>
      <c r="E451" s="26"/>
      <c r="F451" s="27"/>
      <c r="X451" s="56" t="str">
        <f t="shared" si="0"/>
        <v/>
      </c>
      <c r="Y451" s="56"/>
    </row>
    <row r="452" spans="1:25" x14ac:dyDescent="0.25">
      <c r="A452" s="23" t="s">
        <v>866</v>
      </c>
      <c r="B452" s="24" t="s">
        <v>867</v>
      </c>
      <c r="C452" s="25"/>
      <c r="D452" s="26"/>
      <c r="E452" s="26"/>
      <c r="F452" s="27"/>
      <c r="X452" s="56" t="str">
        <f t="shared" si="0"/>
        <v/>
      </c>
      <c r="Y452" s="56"/>
    </row>
    <row r="453" spans="1:25" x14ac:dyDescent="0.25">
      <c r="A453" s="23" t="s">
        <v>868</v>
      </c>
      <c r="B453" s="24" t="s">
        <v>869</v>
      </c>
      <c r="C453" s="25"/>
      <c r="D453" s="26"/>
      <c r="E453" s="26"/>
      <c r="F453" s="27"/>
      <c r="X453" s="56" t="str">
        <f t="shared" si="0"/>
        <v/>
      </c>
      <c r="Y453" s="56"/>
    </row>
    <row r="454" spans="1:25" x14ac:dyDescent="0.25">
      <c r="A454" s="52" t="s">
        <v>870</v>
      </c>
      <c r="B454" s="53" t="s">
        <v>871</v>
      </c>
      <c r="C454" s="25"/>
      <c r="D454" s="26"/>
      <c r="E454" s="26"/>
      <c r="F454" s="27"/>
      <c r="X454" s="56"/>
      <c r="Y454" s="56"/>
    </row>
    <row r="455" spans="1:25" x14ac:dyDescent="0.25">
      <c r="A455" s="50" t="s">
        <v>872</v>
      </c>
      <c r="B455" s="57" t="s">
        <v>873</v>
      </c>
      <c r="C455" s="25"/>
      <c r="D455" s="26"/>
      <c r="E455" s="26"/>
      <c r="F455" s="27"/>
      <c r="X455" s="56" t="str">
        <f t="shared" si="0"/>
        <v/>
      </c>
      <c r="Y455" s="56"/>
    </row>
    <row r="456" spans="1:25" ht="26.1" customHeight="1" x14ac:dyDescent="0.25">
      <c r="A456" s="47"/>
      <c r="B456" s="19" t="s">
        <v>4492</v>
      </c>
      <c r="C456" s="41">
        <f>SUM(C457:C499)</f>
        <v>0</v>
      </c>
      <c r="D456" s="42"/>
      <c r="E456" s="42"/>
      <c r="F456" s="43"/>
      <c r="X456" s="56" t="str">
        <f t="shared" si="0"/>
        <v/>
      </c>
      <c r="Y456" s="56"/>
    </row>
    <row r="457" spans="1:25" x14ac:dyDescent="0.25">
      <c r="A457" s="23" t="s">
        <v>875</v>
      </c>
      <c r="B457" s="24" t="s">
        <v>876</v>
      </c>
      <c r="C457" s="25"/>
      <c r="D457" s="26"/>
      <c r="E457" s="26"/>
      <c r="F457" s="27"/>
      <c r="X457" s="56" t="str">
        <f t="shared" si="0"/>
        <v/>
      </c>
      <c r="Y457" s="56"/>
    </row>
    <row r="458" spans="1:25" x14ac:dyDescent="0.25">
      <c r="A458" s="23" t="s">
        <v>877</v>
      </c>
      <c r="B458" s="24" t="s">
        <v>878</v>
      </c>
      <c r="C458" s="25"/>
      <c r="D458" s="26"/>
      <c r="E458" s="26"/>
      <c r="F458" s="27"/>
      <c r="X458" s="56" t="str">
        <f t="shared" si="0"/>
        <v/>
      </c>
      <c r="Y458" s="56"/>
    </row>
    <row r="459" spans="1:25" x14ac:dyDescent="0.25">
      <c r="A459" s="23" t="s">
        <v>879</v>
      </c>
      <c r="B459" s="24" t="s">
        <v>880</v>
      </c>
      <c r="C459" s="25"/>
      <c r="D459" s="26"/>
      <c r="E459" s="26"/>
      <c r="F459" s="27"/>
      <c r="X459" s="56" t="str">
        <f t="shared" si="0"/>
        <v/>
      </c>
      <c r="Y459" s="56"/>
    </row>
    <row r="460" spans="1:25" ht="24" x14ac:dyDescent="0.25">
      <c r="A460" s="23" t="s">
        <v>881</v>
      </c>
      <c r="B460" s="28" t="s">
        <v>4493</v>
      </c>
      <c r="C460" s="25"/>
      <c r="D460" s="26"/>
      <c r="E460" s="26"/>
      <c r="F460" s="27"/>
      <c r="X460" s="56" t="str">
        <f t="shared" si="0"/>
        <v/>
      </c>
      <c r="Y460" s="56"/>
    </row>
    <row r="461" spans="1:25" x14ac:dyDescent="0.25">
      <c r="A461" s="23" t="s">
        <v>883</v>
      </c>
      <c r="B461" s="24" t="s">
        <v>884</v>
      </c>
      <c r="C461" s="25"/>
      <c r="D461" s="26"/>
      <c r="E461" s="26"/>
      <c r="F461" s="27"/>
      <c r="X461" s="56" t="str">
        <f t="shared" si="0"/>
        <v/>
      </c>
      <c r="Y461" s="56"/>
    </row>
    <row r="462" spans="1:25" x14ac:dyDescent="0.25">
      <c r="A462" s="23" t="s">
        <v>885</v>
      </c>
      <c r="B462" s="24" t="s">
        <v>886</v>
      </c>
      <c r="C462" s="25"/>
      <c r="D462" s="26"/>
      <c r="E462" s="26"/>
      <c r="F462" s="27"/>
      <c r="X462" s="56" t="str">
        <f t="shared" si="0"/>
        <v/>
      </c>
      <c r="Y462" s="56"/>
    </row>
    <row r="463" spans="1:25" x14ac:dyDescent="0.25">
      <c r="A463" s="23" t="s">
        <v>887</v>
      </c>
      <c r="B463" s="24" t="s">
        <v>888</v>
      </c>
      <c r="C463" s="25"/>
      <c r="D463" s="26"/>
      <c r="E463" s="26"/>
      <c r="F463" s="27"/>
      <c r="X463" s="56" t="str">
        <f t="shared" si="0"/>
        <v/>
      </c>
      <c r="Y463" s="56"/>
    </row>
    <row r="464" spans="1:25" x14ac:dyDescent="0.25">
      <c r="A464" s="23" t="s">
        <v>889</v>
      </c>
      <c r="B464" s="24" t="s">
        <v>890</v>
      </c>
      <c r="C464" s="25"/>
      <c r="D464" s="26"/>
      <c r="E464" s="26"/>
      <c r="F464" s="27"/>
      <c r="X464" s="56" t="str">
        <f t="shared" si="0"/>
        <v/>
      </c>
      <c r="Y464" s="56"/>
    </row>
    <row r="465" spans="1:25" x14ac:dyDescent="0.25">
      <c r="A465" s="23" t="s">
        <v>891</v>
      </c>
      <c r="B465" s="24" t="s">
        <v>892</v>
      </c>
      <c r="C465" s="25"/>
      <c r="D465" s="26"/>
      <c r="E465" s="26"/>
      <c r="F465" s="27"/>
      <c r="X465" s="56" t="str">
        <f t="shared" si="0"/>
        <v/>
      </c>
      <c r="Y465" s="56"/>
    </row>
    <row r="466" spans="1:25" ht="24" x14ac:dyDescent="0.25">
      <c r="A466" s="23" t="s">
        <v>893</v>
      </c>
      <c r="B466" s="28" t="s">
        <v>4494</v>
      </c>
      <c r="C466" s="25"/>
      <c r="D466" s="26"/>
      <c r="E466" s="26"/>
      <c r="F466" s="27"/>
      <c r="X466" s="56" t="str">
        <f t="shared" si="0"/>
        <v/>
      </c>
      <c r="Y466" s="56"/>
    </row>
    <row r="467" spans="1:25" x14ac:dyDescent="0.25">
      <c r="A467" s="23" t="s">
        <v>895</v>
      </c>
      <c r="B467" s="24" t="s">
        <v>896</v>
      </c>
      <c r="C467" s="25"/>
      <c r="D467" s="26"/>
      <c r="E467" s="26"/>
      <c r="F467" s="27"/>
      <c r="X467" s="56" t="str">
        <f t="shared" si="0"/>
        <v/>
      </c>
      <c r="Y467" s="56"/>
    </row>
    <row r="468" spans="1:25" x14ac:dyDescent="0.25">
      <c r="A468" s="23" t="s">
        <v>897</v>
      </c>
      <c r="B468" s="24" t="s">
        <v>898</v>
      </c>
      <c r="C468" s="25"/>
      <c r="D468" s="26"/>
      <c r="E468" s="26"/>
      <c r="F468" s="27"/>
      <c r="X468" s="56" t="str">
        <f t="shared" si="0"/>
        <v/>
      </c>
      <c r="Y468" s="56"/>
    </row>
    <row r="469" spans="1:25" x14ac:dyDescent="0.25">
      <c r="A469" s="23" t="s">
        <v>899</v>
      </c>
      <c r="B469" s="24" t="s">
        <v>900</v>
      </c>
      <c r="C469" s="25"/>
      <c r="D469" s="26"/>
      <c r="E469" s="26"/>
      <c r="F469" s="27"/>
      <c r="X469" s="56" t="str">
        <f t="shared" si="0"/>
        <v/>
      </c>
      <c r="Y469" s="56"/>
    </row>
    <row r="470" spans="1:25" ht="24" x14ac:dyDescent="0.25">
      <c r="A470" s="23" t="s">
        <v>901</v>
      </c>
      <c r="B470" s="28" t="s">
        <v>4495</v>
      </c>
      <c r="C470" s="25"/>
      <c r="D470" s="26"/>
      <c r="E470" s="26"/>
      <c r="F470" s="27"/>
      <c r="X470" s="56" t="str">
        <f t="shared" si="0"/>
        <v/>
      </c>
      <c r="Y470" s="56"/>
    </row>
    <row r="471" spans="1:25" x14ac:dyDescent="0.25">
      <c r="A471" s="23" t="s">
        <v>903</v>
      </c>
      <c r="B471" s="24" t="s">
        <v>418</v>
      </c>
      <c r="C471" s="25"/>
      <c r="D471" s="26"/>
      <c r="E471" s="26"/>
      <c r="F471" s="27"/>
      <c r="X471" s="56" t="str">
        <f t="shared" si="0"/>
        <v/>
      </c>
      <c r="Y471" s="56"/>
    </row>
    <row r="472" spans="1:25" x14ac:dyDescent="0.25">
      <c r="A472" s="23" t="s">
        <v>904</v>
      </c>
      <c r="B472" s="24" t="s">
        <v>905</v>
      </c>
      <c r="C472" s="25"/>
      <c r="D472" s="26"/>
      <c r="E472" s="26"/>
      <c r="F472" s="27"/>
      <c r="X472" s="56" t="str">
        <f t="shared" si="0"/>
        <v/>
      </c>
      <c r="Y472" s="56"/>
    </row>
    <row r="473" spans="1:25" x14ac:dyDescent="0.25">
      <c r="A473" s="23" t="s">
        <v>906</v>
      </c>
      <c r="B473" s="24" t="s">
        <v>907</v>
      </c>
      <c r="C473" s="25"/>
      <c r="D473" s="26"/>
      <c r="E473" s="26"/>
      <c r="F473" s="27"/>
      <c r="X473" s="56" t="str">
        <f t="shared" si="0"/>
        <v/>
      </c>
      <c r="Y473" s="56"/>
    </row>
    <row r="474" spans="1:25" x14ac:dyDescent="0.25">
      <c r="A474" s="23" t="s">
        <v>908</v>
      </c>
      <c r="B474" s="24" t="s">
        <v>909</v>
      </c>
      <c r="C474" s="25"/>
      <c r="D474" s="26"/>
      <c r="E474" s="26"/>
      <c r="F474" s="27"/>
      <c r="X474" s="56" t="str">
        <f t="shared" si="0"/>
        <v/>
      </c>
      <c r="Y474" s="56"/>
    </row>
    <row r="475" spans="1:25" x14ac:dyDescent="0.25">
      <c r="A475" s="23" t="s">
        <v>910</v>
      </c>
      <c r="B475" s="24" t="s">
        <v>911</v>
      </c>
      <c r="C475" s="25"/>
      <c r="D475" s="26"/>
      <c r="E475" s="26"/>
      <c r="F475" s="27"/>
      <c r="X475" s="56" t="str">
        <f t="shared" si="0"/>
        <v/>
      </c>
      <c r="Y475" s="56"/>
    </row>
    <row r="476" spans="1:25" ht="24" x14ac:dyDescent="0.25">
      <c r="A476" s="23" t="s">
        <v>912</v>
      </c>
      <c r="B476" s="28" t="s">
        <v>4496</v>
      </c>
      <c r="C476" s="25"/>
      <c r="D476" s="26"/>
      <c r="E476" s="26"/>
      <c r="F476" s="27"/>
      <c r="X476" s="56" t="str">
        <f t="shared" si="0"/>
        <v/>
      </c>
      <c r="Y476" s="56"/>
    </row>
    <row r="477" spans="1:25" x14ac:dyDescent="0.25">
      <c r="A477" s="23" t="s">
        <v>914</v>
      </c>
      <c r="B477" s="24" t="s">
        <v>915</v>
      </c>
      <c r="C477" s="25"/>
      <c r="D477" s="26"/>
      <c r="E477" s="26"/>
      <c r="F477" s="27"/>
      <c r="X477" s="56" t="str">
        <f t="shared" si="0"/>
        <v/>
      </c>
      <c r="Y477" s="56"/>
    </row>
    <row r="478" spans="1:25" ht="24" x14ac:dyDescent="0.25">
      <c r="A478" s="23" t="s">
        <v>916</v>
      </c>
      <c r="B478" s="28" t="s">
        <v>4497</v>
      </c>
      <c r="C478" s="25"/>
      <c r="D478" s="26"/>
      <c r="E478" s="26"/>
      <c r="F478" s="27"/>
      <c r="X478" s="56" t="str">
        <f t="shared" si="0"/>
        <v/>
      </c>
      <c r="Y478" s="56"/>
    </row>
    <row r="479" spans="1:25" x14ac:dyDescent="0.25">
      <c r="A479" s="23" t="s">
        <v>918</v>
      </c>
      <c r="B479" s="24" t="s">
        <v>919</v>
      </c>
      <c r="C479" s="25"/>
      <c r="D479" s="26"/>
      <c r="E479" s="26"/>
      <c r="F479" s="27"/>
      <c r="X479" s="56" t="str">
        <f t="shared" si="0"/>
        <v/>
      </c>
      <c r="Y479" s="56"/>
    </row>
    <row r="480" spans="1:25" x14ac:dyDescent="0.25">
      <c r="A480" s="23" t="s">
        <v>920</v>
      </c>
      <c r="B480" s="24" t="s">
        <v>921</v>
      </c>
      <c r="C480" s="25"/>
      <c r="D480" s="26"/>
      <c r="E480" s="26"/>
      <c r="F480" s="27"/>
      <c r="X480" s="56" t="str">
        <f t="shared" si="0"/>
        <v/>
      </c>
      <c r="Y480" s="56"/>
    </row>
    <row r="481" spans="1:25" ht="24" x14ac:dyDescent="0.25">
      <c r="A481" s="23" t="s">
        <v>922</v>
      </c>
      <c r="B481" s="28" t="s">
        <v>4498</v>
      </c>
      <c r="C481" s="25"/>
      <c r="D481" s="26"/>
      <c r="E481" s="26"/>
      <c r="F481" s="27"/>
      <c r="X481" s="56" t="str">
        <f t="shared" si="0"/>
        <v/>
      </c>
      <c r="Y481" s="56"/>
    </row>
    <row r="482" spans="1:25" x14ac:dyDescent="0.25">
      <c r="A482" s="23" t="s">
        <v>924</v>
      </c>
      <c r="B482" s="24" t="s">
        <v>925</v>
      </c>
      <c r="C482" s="25"/>
      <c r="D482" s="26"/>
      <c r="E482" s="26"/>
      <c r="F482" s="27"/>
      <c r="X482" s="56" t="str">
        <f t="shared" si="0"/>
        <v/>
      </c>
      <c r="Y482" s="56"/>
    </row>
    <row r="483" spans="1:25" x14ac:dyDescent="0.25">
      <c r="A483" s="23" t="s">
        <v>926</v>
      </c>
      <c r="B483" s="24" t="s">
        <v>927</v>
      </c>
      <c r="C483" s="25"/>
      <c r="D483" s="26"/>
      <c r="E483" s="26"/>
      <c r="F483" s="27"/>
      <c r="X483" s="56" t="str">
        <f t="shared" si="0"/>
        <v/>
      </c>
      <c r="Y483" s="56"/>
    </row>
    <row r="484" spans="1:25" x14ac:dyDescent="0.25">
      <c r="A484" s="23" t="s">
        <v>928</v>
      </c>
      <c r="B484" s="24" t="s">
        <v>929</v>
      </c>
      <c r="C484" s="25"/>
      <c r="D484" s="26"/>
      <c r="E484" s="26"/>
      <c r="F484" s="27"/>
      <c r="X484" s="56" t="str">
        <f t="shared" si="0"/>
        <v/>
      </c>
      <c r="Y484" s="56"/>
    </row>
    <row r="485" spans="1:25" ht="24" x14ac:dyDescent="0.25">
      <c r="A485" s="23" t="s">
        <v>930</v>
      </c>
      <c r="B485" s="28" t="s">
        <v>4499</v>
      </c>
      <c r="C485" s="25"/>
      <c r="D485" s="26"/>
      <c r="E485" s="26"/>
      <c r="F485" s="27"/>
      <c r="X485" s="56" t="str">
        <f t="shared" si="0"/>
        <v/>
      </c>
      <c r="Y485" s="56"/>
    </row>
    <row r="486" spans="1:25" x14ac:dyDescent="0.25">
      <c r="A486" s="23" t="s">
        <v>932</v>
      </c>
      <c r="B486" s="24" t="s">
        <v>933</v>
      </c>
      <c r="C486" s="25"/>
      <c r="D486" s="26"/>
      <c r="E486" s="26"/>
      <c r="F486" s="27"/>
      <c r="X486" s="56" t="str">
        <f t="shared" si="0"/>
        <v/>
      </c>
      <c r="Y486" s="56"/>
    </row>
    <row r="487" spans="1:25" x14ac:dyDescent="0.25">
      <c r="A487" s="23" t="s">
        <v>934</v>
      </c>
      <c r="B487" s="24" t="s">
        <v>935</v>
      </c>
      <c r="C487" s="25"/>
      <c r="D487" s="26"/>
      <c r="E487" s="26"/>
      <c r="F487" s="27"/>
      <c r="X487" s="56" t="str">
        <f t="shared" si="0"/>
        <v/>
      </c>
      <c r="Y487" s="56"/>
    </row>
    <row r="488" spans="1:25" x14ac:dyDescent="0.25">
      <c r="A488" s="23" t="s">
        <v>936</v>
      </c>
      <c r="B488" s="24" t="s">
        <v>937</v>
      </c>
      <c r="C488" s="25"/>
      <c r="D488" s="26"/>
      <c r="E488" s="26"/>
      <c r="F488" s="27"/>
      <c r="X488" s="56" t="str">
        <f t="shared" si="0"/>
        <v/>
      </c>
      <c r="Y488" s="56"/>
    </row>
    <row r="489" spans="1:25" x14ac:dyDescent="0.25">
      <c r="A489" s="23" t="s">
        <v>938</v>
      </c>
      <c r="B489" s="24" t="s">
        <v>939</v>
      </c>
      <c r="C489" s="25"/>
      <c r="D489" s="26"/>
      <c r="E489" s="26"/>
      <c r="F489" s="27"/>
      <c r="X489" s="56" t="str">
        <f t="shared" si="0"/>
        <v/>
      </c>
      <c r="Y489" s="56"/>
    </row>
    <row r="490" spans="1:25" x14ac:dyDescent="0.25">
      <c r="A490" s="23" t="s">
        <v>940</v>
      </c>
      <c r="B490" s="24" t="s">
        <v>941</v>
      </c>
      <c r="C490" s="25"/>
      <c r="D490" s="26"/>
      <c r="E490" s="26"/>
      <c r="F490" s="27"/>
      <c r="X490" s="56" t="str">
        <f t="shared" si="0"/>
        <v/>
      </c>
      <c r="Y490" s="56"/>
    </row>
    <row r="491" spans="1:25" x14ac:dyDescent="0.25">
      <c r="A491" s="23" t="s">
        <v>942</v>
      </c>
      <c r="B491" s="24" t="s">
        <v>943</v>
      </c>
      <c r="C491" s="25"/>
      <c r="D491" s="26"/>
      <c r="E491" s="26"/>
      <c r="F491" s="27"/>
      <c r="X491" s="56" t="str">
        <f t="shared" si="0"/>
        <v/>
      </c>
      <c r="Y491" s="56"/>
    </row>
    <row r="492" spans="1:25" x14ac:dyDescent="0.25">
      <c r="A492" s="23" t="s">
        <v>944</v>
      </c>
      <c r="B492" s="24" t="s">
        <v>945</v>
      </c>
      <c r="C492" s="25"/>
      <c r="D492" s="26"/>
      <c r="E492" s="26"/>
      <c r="F492" s="27"/>
      <c r="X492" s="56" t="str">
        <f t="shared" si="0"/>
        <v/>
      </c>
      <c r="Y492" s="56"/>
    </row>
    <row r="493" spans="1:25" x14ac:dyDescent="0.25">
      <c r="A493" s="23" t="s">
        <v>946</v>
      </c>
      <c r="B493" s="24" t="s">
        <v>947</v>
      </c>
      <c r="C493" s="25"/>
      <c r="D493" s="26"/>
      <c r="E493" s="26"/>
      <c r="F493" s="27"/>
      <c r="X493" s="56" t="str">
        <f t="shared" si="0"/>
        <v/>
      </c>
      <c r="Y493" s="56"/>
    </row>
    <row r="494" spans="1:25" ht="24" x14ac:dyDescent="0.25">
      <c r="A494" s="23" t="s">
        <v>948</v>
      </c>
      <c r="B494" s="28" t="s">
        <v>4500</v>
      </c>
      <c r="C494" s="25"/>
      <c r="D494" s="26"/>
      <c r="E494" s="26"/>
      <c r="F494" s="27"/>
      <c r="X494" s="56" t="str">
        <f t="shared" si="0"/>
        <v/>
      </c>
      <c r="Y494" s="56"/>
    </row>
    <row r="495" spans="1:25" x14ac:dyDescent="0.25">
      <c r="A495" s="23" t="s">
        <v>950</v>
      </c>
      <c r="B495" s="24" t="s">
        <v>951</v>
      </c>
      <c r="C495" s="25"/>
      <c r="D495" s="26"/>
      <c r="E495" s="26"/>
      <c r="F495" s="27"/>
      <c r="X495" s="56" t="str">
        <f t="shared" si="0"/>
        <v/>
      </c>
      <c r="Y495" s="56"/>
    </row>
    <row r="496" spans="1:25" x14ac:dyDescent="0.25">
      <c r="A496" s="23" t="s">
        <v>952</v>
      </c>
      <c r="B496" s="24" t="s">
        <v>953</v>
      </c>
      <c r="C496" s="25"/>
      <c r="D496" s="26"/>
      <c r="E496" s="26"/>
      <c r="F496" s="27"/>
      <c r="X496" s="56" t="str">
        <f t="shared" si="0"/>
        <v/>
      </c>
      <c r="Y496" s="56"/>
    </row>
    <row r="497" spans="1:25" x14ac:dyDescent="0.25">
      <c r="A497" s="23" t="s">
        <v>954</v>
      </c>
      <c r="B497" s="24" t="s">
        <v>955</v>
      </c>
      <c r="C497" s="25"/>
      <c r="D497" s="26"/>
      <c r="E497" s="26"/>
      <c r="F497" s="27"/>
      <c r="X497" s="56" t="str">
        <f t="shared" si="0"/>
        <v/>
      </c>
      <c r="Y497" s="56"/>
    </row>
    <row r="498" spans="1:25" x14ac:dyDescent="0.25">
      <c r="A498" s="23" t="s">
        <v>956</v>
      </c>
      <c r="B498" s="24" t="s">
        <v>957</v>
      </c>
      <c r="C498" s="25"/>
      <c r="D498" s="26"/>
      <c r="E498" s="26"/>
      <c r="F498" s="27"/>
      <c r="X498" s="56" t="str">
        <f t="shared" si="0"/>
        <v/>
      </c>
      <c r="Y498" s="56"/>
    </row>
    <row r="499" spans="1:25" ht="24" x14ac:dyDescent="0.25">
      <c r="A499" s="23" t="s">
        <v>958</v>
      </c>
      <c r="B499" s="29" t="s">
        <v>4501</v>
      </c>
      <c r="C499" s="25"/>
      <c r="D499" s="26"/>
      <c r="E499" s="26"/>
      <c r="F499" s="27"/>
      <c r="X499" s="56" t="str">
        <f t="shared" si="0"/>
        <v/>
      </c>
      <c r="Y499" s="56"/>
    </row>
    <row r="500" spans="1:25" x14ac:dyDescent="0.25">
      <c r="A500" s="47"/>
      <c r="B500" s="19" t="s">
        <v>4502</v>
      </c>
      <c r="C500" s="41">
        <f>SUM(C501:C533)</f>
        <v>0</v>
      </c>
      <c r="D500" s="42"/>
      <c r="E500" s="42"/>
      <c r="F500" s="43"/>
      <c r="X500" s="56" t="str">
        <f t="shared" si="0"/>
        <v/>
      </c>
      <c r="Y500" s="56"/>
    </row>
    <row r="501" spans="1:25" x14ac:dyDescent="0.25">
      <c r="A501" s="23" t="s">
        <v>961</v>
      </c>
      <c r="B501" s="24" t="s">
        <v>962</v>
      </c>
      <c r="C501" s="25"/>
      <c r="D501" s="26"/>
      <c r="E501" s="26"/>
      <c r="F501" s="27"/>
      <c r="X501" s="56" t="str">
        <f t="shared" si="0"/>
        <v/>
      </c>
      <c r="Y501" s="56"/>
    </row>
    <row r="502" spans="1:25" x14ac:dyDescent="0.25">
      <c r="A502" s="23" t="s">
        <v>963</v>
      </c>
      <c r="B502" s="24" t="s">
        <v>964</v>
      </c>
      <c r="C502" s="25"/>
      <c r="D502" s="26"/>
      <c r="E502" s="26"/>
      <c r="F502" s="27"/>
      <c r="X502" s="56" t="str">
        <f t="shared" ref="X502:X566" si="1">IF(D502&gt;C502,1,"")</f>
        <v/>
      </c>
      <c r="Y502" s="56"/>
    </row>
    <row r="503" spans="1:25" x14ac:dyDescent="0.25">
      <c r="A503" s="23" t="s">
        <v>965</v>
      </c>
      <c r="B503" s="24" t="s">
        <v>966</v>
      </c>
      <c r="C503" s="25"/>
      <c r="D503" s="26"/>
      <c r="E503" s="26"/>
      <c r="F503" s="27"/>
      <c r="X503" s="56" t="str">
        <f t="shared" si="1"/>
        <v/>
      </c>
      <c r="Y503" s="56"/>
    </row>
    <row r="504" spans="1:25" x14ac:dyDescent="0.25">
      <c r="A504" s="23" t="s">
        <v>967</v>
      </c>
      <c r="B504" s="24" t="s">
        <v>968</v>
      </c>
      <c r="C504" s="25"/>
      <c r="D504" s="26"/>
      <c r="E504" s="26"/>
      <c r="F504" s="27"/>
      <c r="X504" s="56" t="str">
        <f t="shared" si="1"/>
        <v/>
      </c>
      <c r="Y504" s="56"/>
    </row>
    <row r="505" spans="1:25" x14ac:dyDescent="0.25">
      <c r="A505" s="23" t="s">
        <v>969</v>
      </c>
      <c r="B505" s="24" t="s">
        <v>970</v>
      </c>
      <c r="C505" s="25"/>
      <c r="D505" s="26"/>
      <c r="E505" s="26"/>
      <c r="F505" s="27"/>
      <c r="X505" s="56" t="str">
        <f t="shared" si="1"/>
        <v/>
      </c>
      <c r="Y505" s="56"/>
    </row>
    <row r="506" spans="1:25" x14ac:dyDescent="0.25">
      <c r="A506" s="23" t="s">
        <v>971</v>
      </c>
      <c r="B506" s="24" t="s">
        <v>972</v>
      </c>
      <c r="C506" s="25"/>
      <c r="D506" s="26"/>
      <c r="E506" s="26"/>
      <c r="F506" s="27"/>
      <c r="X506" s="56" t="str">
        <f t="shared" si="1"/>
        <v/>
      </c>
      <c r="Y506" s="56"/>
    </row>
    <row r="507" spans="1:25" x14ac:dyDescent="0.25">
      <c r="A507" s="23" t="s">
        <v>973</v>
      </c>
      <c r="B507" s="24" t="s">
        <v>974</v>
      </c>
      <c r="C507" s="25"/>
      <c r="D507" s="26"/>
      <c r="E507" s="26"/>
      <c r="F507" s="27"/>
      <c r="X507" s="56" t="str">
        <f t="shared" si="1"/>
        <v/>
      </c>
      <c r="Y507" s="56"/>
    </row>
    <row r="508" spans="1:25" x14ac:dyDescent="0.25">
      <c r="A508" s="23" t="s">
        <v>975</v>
      </c>
      <c r="B508" s="24" t="s">
        <v>976</v>
      </c>
      <c r="C508" s="25"/>
      <c r="D508" s="26"/>
      <c r="E508" s="26"/>
      <c r="F508" s="27"/>
      <c r="X508" s="56" t="str">
        <f t="shared" si="1"/>
        <v/>
      </c>
      <c r="Y508" s="56"/>
    </row>
    <row r="509" spans="1:25" x14ac:dyDescent="0.25">
      <c r="A509" s="23" t="s">
        <v>977</v>
      </c>
      <c r="B509" s="24" t="s">
        <v>978</v>
      </c>
      <c r="C509" s="25"/>
      <c r="D509" s="26"/>
      <c r="E509" s="26"/>
      <c r="F509" s="27"/>
      <c r="X509" s="56" t="str">
        <f t="shared" si="1"/>
        <v/>
      </c>
      <c r="Y509" s="56"/>
    </row>
    <row r="510" spans="1:25" x14ac:dyDescent="0.25">
      <c r="A510" s="23" t="s">
        <v>979</v>
      </c>
      <c r="B510" s="24" t="s">
        <v>980</v>
      </c>
      <c r="C510" s="25"/>
      <c r="D510" s="26"/>
      <c r="E510" s="26"/>
      <c r="F510" s="27"/>
      <c r="X510" s="56" t="str">
        <f t="shared" si="1"/>
        <v/>
      </c>
      <c r="Y510" s="56"/>
    </row>
    <row r="511" spans="1:25" x14ac:dyDescent="0.25">
      <c r="A511" s="23" t="s">
        <v>981</v>
      </c>
      <c r="B511" s="24" t="s">
        <v>982</v>
      </c>
      <c r="C511" s="25"/>
      <c r="D511" s="26"/>
      <c r="E511" s="26"/>
      <c r="F511" s="27"/>
      <c r="X511" s="56" t="str">
        <f t="shared" si="1"/>
        <v/>
      </c>
      <c r="Y511" s="56"/>
    </row>
    <row r="512" spans="1:25" x14ac:dyDescent="0.25">
      <c r="A512" s="23" t="s">
        <v>983</v>
      </c>
      <c r="B512" s="24" t="s">
        <v>984</v>
      </c>
      <c r="C512" s="25"/>
      <c r="D512" s="26"/>
      <c r="E512" s="26"/>
      <c r="F512" s="27"/>
      <c r="X512" s="56" t="str">
        <f t="shared" si="1"/>
        <v/>
      </c>
      <c r="Y512" s="56"/>
    </row>
    <row r="513" spans="1:25" x14ac:dyDescent="0.25">
      <c r="A513" s="23" t="s">
        <v>985</v>
      </c>
      <c r="B513" s="24" t="s">
        <v>986</v>
      </c>
      <c r="C513" s="25"/>
      <c r="D513" s="26"/>
      <c r="E513" s="26"/>
      <c r="F513" s="27"/>
      <c r="X513" s="56" t="str">
        <f t="shared" si="1"/>
        <v/>
      </c>
      <c r="Y513" s="56"/>
    </row>
    <row r="514" spans="1:25" x14ac:dyDescent="0.25">
      <c r="A514" s="23" t="s">
        <v>987</v>
      </c>
      <c r="B514" s="24" t="s">
        <v>988</v>
      </c>
      <c r="C514" s="25"/>
      <c r="D514" s="26"/>
      <c r="E514" s="26"/>
      <c r="F514" s="27"/>
      <c r="X514" s="56" t="str">
        <f t="shared" si="1"/>
        <v/>
      </c>
      <c r="Y514" s="56"/>
    </row>
    <row r="515" spans="1:25" x14ac:dyDescent="0.25">
      <c r="A515" s="23" t="s">
        <v>989</v>
      </c>
      <c r="B515" s="24" t="s">
        <v>990</v>
      </c>
      <c r="C515" s="25"/>
      <c r="D515" s="26"/>
      <c r="E515" s="26"/>
      <c r="F515" s="27"/>
      <c r="X515" s="56" t="str">
        <f t="shared" si="1"/>
        <v/>
      </c>
      <c r="Y515" s="56"/>
    </row>
    <row r="516" spans="1:25" x14ac:dyDescent="0.25">
      <c r="A516" s="23" t="s">
        <v>991</v>
      </c>
      <c r="B516" s="24" t="s">
        <v>992</v>
      </c>
      <c r="C516" s="25"/>
      <c r="D516" s="26"/>
      <c r="E516" s="26"/>
      <c r="F516" s="27"/>
      <c r="X516" s="56" t="str">
        <f t="shared" si="1"/>
        <v/>
      </c>
      <c r="Y516" s="56"/>
    </row>
    <row r="517" spans="1:25" x14ac:dyDescent="0.25">
      <c r="A517" s="23" t="s">
        <v>993</v>
      </c>
      <c r="B517" s="24" t="s">
        <v>994</v>
      </c>
      <c r="C517" s="25"/>
      <c r="D517" s="26"/>
      <c r="E517" s="26"/>
      <c r="F517" s="27"/>
      <c r="X517" s="56" t="str">
        <f t="shared" si="1"/>
        <v/>
      </c>
      <c r="Y517" s="56"/>
    </row>
    <row r="518" spans="1:25" x14ac:dyDescent="0.25">
      <c r="A518" s="23" t="s">
        <v>995</v>
      </c>
      <c r="B518" s="24" t="s">
        <v>996</v>
      </c>
      <c r="C518" s="25"/>
      <c r="D518" s="26"/>
      <c r="E518" s="26"/>
      <c r="F518" s="27"/>
      <c r="X518" s="56" t="str">
        <f t="shared" si="1"/>
        <v/>
      </c>
      <c r="Y518" s="56"/>
    </row>
    <row r="519" spans="1:25" x14ac:dyDescent="0.25">
      <c r="A519" s="23" t="s">
        <v>997</v>
      </c>
      <c r="B519" s="24" t="s">
        <v>998</v>
      </c>
      <c r="C519" s="25"/>
      <c r="D519" s="26"/>
      <c r="E519" s="26"/>
      <c r="F519" s="27"/>
      <c r="X519" s="56" t="str">
        <f t="shared" si="1"/>
        <v/>
      </c>
      <c r="Y519" s="56"/>
    </row>
    <row r="520" spans="1:25" x14ac:dyDescent="0.25">
      <c r="A520" s="23" t="s">
        <v>999</v>
      </c>
      <c r="B520" s="24" t="s">
        <v>1000</v>
      </c>
      <c r="C520" s="25"/>
      <c r="D520" s="26"/>
      <c r="E520" s="26"/>
      <c r="F520" s="27"/>
      <c r="X520" s="56" t="str">
        <f t="shared" si="1"/>
        <v/>
      </c>
      <c r="Y520" s="56"/>
    </row>
    <row r="521" spans="1:25" x14ac:dyDescent="0.25">
      <c r="A521" s="23" t="s">
        <v>1001</v>
      </c>
      <c r="B521" s="24" t="s">
        <v>1002</v>
      </c>
      <c r="C521" s="25"/>
      <c r="D521" s="26"/>
      <c r="E521" s="26"/>
      <c r="F521" s="27"/>
      <c r="X521" s="56" t="str">
        <f t="shared" si="1"/>
        <v/>
      </c>
      <c r="Y521" s="56"/>
    </row>
    <row r="522" spans="1:25" x14ac:dyDescent="0.25">
      <c r="A522" s="23" t="s">
        <v>1003</v>
      </c>
      <c r="B522" s="24" t="s">
        <v>1004</v>
      </c>
      <c r="C522" s="25"/>
      <c r="D522" s="26"/>
      <c r="E522" s="26"/>
      <c r="F522" s="27"/>
      <c r="X522" s="56" t="str">
        <f t="shared" si="1"/>
        <v/>
      </c>
      <c r="Y522" s="56"/>
    </row>
    <row r="523" spans="1:25" x14ac:dyDescent="0.25">
      <c r="A523" s="23" t="s">
        <v>1005</v>
      </c>
      <c r="B523" s="24" t="s">
        <v>1006</v>
      </c>
      <c r="C523" s="25"/>
      <c r="D523" s="26"/>
      <c r="E523" s="26"/>
      <c r="F523" s="27"/>
      <c r="X523" s="56" t="str">
        <f t="shared" si="1"/>
        <v/>
      </c>
      <c r="Y523" s="56"/>
    </row>
    <row r="524" spans="1:25" x14ac:dyDescent="0.25">
      <c r="A524" s="23" t="s">
        <v>1007</v>
      </c>
      <c r="B524" s="24" t="s">
        <v>1008</v>
      </c>
      <c r="C524" s="25"/>
      <c r="D524" s="26"/>
      <c r="E524" s="26"/>
      <c r="F524" s="27"/>
      <c r="X524" s="56" t="str">
        <f t="shared" si="1"/>
        <v/>
      </c>
      <c r="Y524" s="56"/>
    </row>
    <row r="525" spans="1:25" ht="35.25" x14ac:dyDescent="0.25">
      <c r="A525" s="23" t="s">
        <v>1009</v>
      </c>
      <c r="B525" s="28" t="s">
        <v>4503</v>
      </c>
      <c r="C525" s="25"/>
      <c r="D525" s="26"/>
      <c r="E525" s="26"/>
      <c r="F525" s="27"/>
      <c r="X525" s="56" t="str">
        <f t="shared" si="1"/>
        <v/>
      </c>
      <c r="Y525" s="56"/>
    </row>
    <row r="526" spans="1:25" x14ac:dyDescent="0.25">
      <c r="A526" s="23" t="s">
        <v>1011</v>
      </c>
      <c r="B526" s="24" t="s">
        <v>1012</v>
      </c>
      <c r="C526" s="25"/>
      <c r="D526" s="26"/>
      <c r="E526" s="26"/>
      <c r="F526" s="27"/>
      <c r="X526" s="56" t="str">
        <f t="shared" si="1"/>
        <v/>
      </c>
      <c r="Y526" s="56"/>
    </row>
    <row r="527" spans="1:25" x14ac:dyDescent="0.25">
      <c r="A527" s="23" t="s">
        <v>1013</v>
      </c>
      <c r="B527" s="24" t="s">
        <v>440</v>
      </c>
      <c r="C527" s="25"/>
      <c r="D527" s="26"/>
      <c r="E527" s="26"/>
      <c r="F527" s="27"/>
      <c r="X527" s="56" t="str">
        <f t="shared" si="1"/>
        <v/>
      </c>
      <c r="Y527" s="56"/>
    </row>
    <row r="528" spans="1:25" x14ac:dyDescent="0.25">
      <c r="A528" s="23" t="s">
        <v>1014</v>
      </c>
      <c r="B528" s="24" t="s">
        <v>1015</v>
      </c>
      <c r="C528" s="25"/>
      <c r="D528" s="26"/>
      <c r="E528" s="26"/>
      <c r="F528" s="27"/>
      <c r="X528" s="56" t="str">
        <f t="shared" si="1"/>
        <v/>
      </c>
      <c r="Y528" s="56"/>
    </row>
    <row r="529" spans="1:25" x14ac:dyDescent="0.25">
      <c r="A529" s="23" t="s">
        <v>1016</v>
      </c>
      <c r="B529" s="24" t="s">
        <v>888</v>
      </c>
      <c r="C529" s="25"/>
      <c r="D529" s="26"/>
      <c r="E529" s="26"/>
      <c r="F529" s="27"/>
      <c r="X529" s="56" t="str">
        <f t="shared" si="1"/>
        <v/>
      </c>
      <c r="Y529" s="56"/>
    </row>
    <row r="530" spans="1:25" x14ac:dyDescent="0.25">
      <c r="A530" s="23" t="s">
        <v>1017</v>
      </c>
      <c r="B530" s="24" t="s">
        <v>1018</v>
      </c>
      <c r="C530" s="25"/>
      <c r="D530" s="26"/>
      <c r="E530" s="26"/>
      <c r="F530" s="27"/>
      <c r="X530" s="56" t="str">
        <f t="shared" si="1"/>
        <v/>
      </c>
      <c r="Y530" s="56"/>
    </row>
    <row r="531" spans="1:25" x14ac:dyDescent="0.25">
      <c r="A531" s="23" t="s">
        <v>1019</v>
      </c>
      <c r="B531" s="24" t="s">
        <v>1020</v>
      </c>
      <c r="C531" s="25"/>
      <c r="D531" s="26"/>
      <c r="E531" s="26"/>
      <c r="F531" s="27"/>
      <c r="X531" s="56" t="str">
        <f t="shared" si="1"/>
        <v/>
      </c>
      <c r="Y531" s="56"/>
    </row>
    <row r="532" spans="1:25" x14ac:dyDescent="0.25">
      <c r="A532" s="52" t="s">
        <v>1021</v>
      </c>
      <c r="B532" s="53" t="s">
        <v>1022</v>
      </c>
      <c r="C532" s="25"/>
      <c r="D532" s="26"/>
      <c r="E532" s="26"/>
      <c r="F532" s="27"/>
      <c r="X532" s="56"/>
      <c r="Y532" s="56"/>
    </row>
    <row r="533" spans="1:25" x14ac:dyDescent="0.25">
      <c r="A533" s="50" t="s">
        <v>1023</v>
      </c>
      <c r="B533" s="57" t="s">
        <v>1024</v>
      </c>
      <c r="C533" s="25"/>
      <c r="D533" s="26"/>
      <c r="E533" s="26"/>
      <c r="F533" s="27"/>
      <c r="X533" s="56" t="str">
        <f t="shared" si="1"/>
        <v/>
      </c>
      <c r="Y533" s="56"/>
    </row>
    <row r="534" spans="1:25" x14ac:dyDescent="0.25">
      <c r="A534" s="47"/>
      <c r="B534" s="58" t="s">
        <v>1025</v>
      </c>
      <c r="C534" s="41"/>
      <c r="D534" s="42"/>
      <c r="E534" s="42"/>
      <c r="F534" s="43"/>
      <c r="X534" s="56" t="str">
        <f t="shared" si="1"/>
        <v/>
      </c>
      <c r="Y534" s="56"/>
    </row>
    <row r="535" spans="1:25" ht="15.75" customHeight="1" x14ac:dyDescent="0.25">
      <c r="A535" s="47"/>
      <c r="B535" s="59" t="s">
        <v>1026</v>
      </c>
      <c r="C535" s="41">
        <f>SUM(C536:C589)</f>
        <v>0</v>
      </c>
      <c r="D535" s="42"/>
      <c r="E535" s="42"/>
      <c r="F535" s="43"/>
      <c r="X535" s="56" t="str">
        <f t="shared" si="1"/>
        <v/>
      </c>
      <c r="Y535" s="56"/>
    </row>
    <row r="536" spans="1:25" x14ac:dyDescent="0.25">
      <c r="A536" s="23" t="s">
        <v>1027</v>
      </c>
      <c r="B536" s="24" t="s">
        <v>1028</v>
      </c>
      <c r="C536" s="25"/>
      <c r="D536" s="26"/>
      <c r="E536" s="26"/>
      <c r="F536" s="27"/>
      <c r="X536" s="56" t="str">
        <f t="shared" si="1"/>
        <v/>
      </c>
      <c r="Y536" s="56"/>
    </row>
    <row r="537" spans="1:25" ht="24" x14ac:dyDescent="0.25">
      <c r="A537" s="23" t="s">
        <v>1029</v>
      </c>
      <c r="B537" s="28" t="s">
        <v>4504</v>
      </c>
      <c r="C537" s="25"/>
      <c r="D537" s="26"/>
      <c r="E537" s="26"/>
      <c r="F537" s="27"/>
      <c r="X537" s="56" t="str">
        <f t="shared" si="1"/>
        <v/>
      </c>
      <c r="Y537" s="56"/>
    </row>
    <row r="538" spans="1:25" ht="24" x14ac:dyDescent="0.25">
      <c r="A538" s="23" t="s">
        <v>1031</v>
      </c>
      <c r="B538" s="28" t="s">
        <v>4505</v>
      </c>
      <c r="C538" s="25"/>
      <c r="D538" s="26"/>
      <c r="E538" s="26"/>
      <c r="F538" s="27"/>
      <c r="X538" s="56" t="str">
        <f t="shared" si="1"/>
        <v/>
      </c>
      <c r="Y538" s="56"/>
    </row>
    <row r="539" spans="1:25" ht="24" x14ac:dyDescent="0.25">
      <c r="A539" s="23" t="s">
        <v>1033</v>
      </c>
      <c r="B539" s="28" t="s">
        <v>4506</v>
      </c>
      <c r="C539" s="25"/>
      <c r="D539" s="26"/>
      <c r="E539" s="26"/>
      <c r="F539" s="27"/>
      <c r="X539" s="56" t="str">
        <f t="shared" si="1"/>
        <v/>
      </c>
      <c r="Y539" s="56"/>
    </row>
    <row r="540" spans="1:25" ht="24" x14ac:dyDescent="0.25">
      <c r="A540" s="23" t="s">
        <v>1035</v>
      </c>
      <c r="B540" s="28" t="s">
        <v>4507</v>
      </c>
      <c r="C540" s="25"/>
      <c r="D540" s="26"/>
      <c r="E540" s="26"/>
      <c r="F540" s="27"/>
      <c r="X540" s="56" t="str">
        <f t="shared" si="1"/>
        <v/>
      </c>
      <c r="Y540" s="56"/>
    </row>
    <row r="541" spans="1:25" ht="24" x14ac:dyDescent="0.25">
      <c r="A541" s="23" t="s">
        <v>1037</v>
      </c>
      <c r="B541" s="28" t="s">
        <v>4508</v>
      </c>
      <c r="C541" s="25"/>
      <c r="D541" s="26"/>
      <c r="E541" s="26"/>
      <c r="F541" s="27"/>
      <c r="X541" s="56" t="str">
        <f t="shared" si="1"/>
        <v/>
      </c>
      <c r="Y541" s="56"/>
    </row>
    <row r="542" spans="1:25" ht="24" x14ac:dyDescent="0.25">
      <c r="A542" s="23" t="s">
        <v>1039</v>
      </c>
      <c r="B542" s="28" t="s">
        <v>4509</v>
      </c>
      <c r="C542" s="25"/>
      <c r="D542" s="26"/>
      <c r="E542" s="26"/>
      <c r="F542" s="27"/>
      <c r="X542" s="56" t="str">
        <f t="shared" si="1"/>
        <v/>
      </c>
      <c r="Y542" s="56"/>
    </row>
    <row r="543" spans="1:25" x14ac:dyDescent="0.25">
      <c r="A543" s="23" t="s">
        <v>1041</v>
      </c>
      <c r="B543" s="24" t="s">
        <v>1042</v>
      </c>
      <c r="C543" s="25"/>
      <c r="D543" s="26"/>
      <c r="E543" s="26"/>
      <c r="F543" s="27"/>
      <c r="X543" s="56" t="str">
        <f t="shared" si="1"/>
        <v/>
      </c>
      <c r="Y543" s="56"/>
    </row>
    <row r="544" spans="1:25" x14ac:dyDescent="0.25">
      <c r="A544" s="23" t="s">
        <v>1043</v>
      </c>
      <c r="B544" s="24" t="s">
        <v>1044</v>
      </c>
      <c r="C544" s="25"/>
      <c r="D544" s="26"/>
      <c r="E544" s="26"/>
      <c r="F544" s="27"/>
      <c r="X544" s="56" t="str">
        <f t="shared" si="1"/>
        <v/>
      </c>
      <c r="Y544" s="56"/>
    </row>
    <row r="545" spans="1:25" x14ac:dyDescent="0.25">
      <c r="A545" s="23" t="s">
        <v>1045</v>
      </c>
      <c r="B545" s="24" t="s">
        <v>1046</v>
      </c>
      <c r="C545" s="25"/>
      <c r="D545" s="26"/>
      <c r="E545" s="26"/>
      <c r="F545" s="27"/>
      <c r="X545" s="56" t="str">
        <f t="shared" si="1"/>
        <v/>
      </c>
      <c r="Y545" s="56"/>
    </row>
    <row r="546" spans="1:25" x14ac:dyDescent="0.25">
      <c r="A546" s="23" t="s">
        <v>1047</v>
      </c>
      <c r="B546" s="24" t="s">
        <v>1048</v>
      </c>
      <c r="C546" s="25"/>
      <c r="D546" s="26"/>
      <c r="E546" s="26"/>
      <c r="F546" s="27"/>
      <c r="X546" s="56" t="str">
        <f t="shared" si="1"/>
        <v/>
      </c>
      <c r="Y546" s="56"/>
    </row>
    <row r="547" spans="1:25" x14ac:dyDescent="0.25">
      <c r="A547" s="23" t="s">
        <v>1049</v>
      </c>
      <c r="B547" s="24" t="s">
        <v>1050</v>
      </c>
      <c r="C547" s="25"/>
      <c r="D547" s="26"/>
      <c r="E547" s="26"/>
      <c r="F547" s="27"/>
      <c r="X547" s="56" t="str">
        <f t="shared" si="1"/>
        <v/>
      </c>
      <c r="Y547" s="56"/>
    </row>
    <row r="548" spans="1:25" x14ac:dyDescent="0.25">
      <c r="A548" s="23" t="s">
        <v>1051</v>
      </c>
      <c r="B548" s="28" t="s">
        <v>4510</v>
      </c>
      <c r="C548" s="25"/>
      <c r="D548" s="26"/>
      <c r="E548" s="26"/>
      <c r="F548" s="27"/>
      <c r="X548" s="56" t="str">
        <f t="shared" si="1"/>
        <v/>
      </c>
      <c r="Y548" s="56"/>
    </row>
    <row r="549" spans="1:25" ht="24" x14ac:dyDescent="0.25">
      <c r="A549" s="23" t="s">
        <v>1053</v>
      </c>
      <c r="B549" s="28" t="s">
        <v>4511</v>
      </c>
      <c r="C549" s="25"/>
      <c r="D549" s="26"/>
      <c r="E549" s="26"/>
      <c r="F549" s="27"/>
      <c r="X549" s="56" t="str">
        <f t="shared" si="1"/>
        <v/>
      </c>
      <c r="Y549" s="56"/>
    </row>
    <row r="550" spans="1:25" x14ac:dyDescent="0.25">
      <c r="A550" s="23" t="s">
        <v>1055</v>
      </c>
      <c r="B550" s="24" t="s">
        <v>1056</v>
      </c>
      <c r="C550" s="25"/>
      <c r="D550" s="26"/>
      <c r="E550" s="26"/>
      <c r="F550" s="27"/>
      <c r="X550" s="56" t="str">
        <f t="shared" si="1"/>
        <v/>
      </c>
      <c r="Y550" s="56"/>
    </row>
    <row r="551" spans="1:25" ht="24" x14ac:dyDescent="0.25">
      <c r="A551" s="23" t="s">
        <v>1057</v>
      </c>
      <c r="B551" s="28" t="s">
        <v>4512</v>
      </c>
      <c r="C551" s="25"/>
      <c r="D551" s="26"/>
      <c r="E551" s="26"/>
      <c r="F551" s="27"/>
      <c r="X551" s="56" t="str">
        <f t="shared" si="1"/>
        <v/>
      </c>
      <c r="Y551" s="56"/>
    </row>
    <row r="552" spans="1:25" x14ac:dyDescent="0.25">
      <c r="A552" s="23" t="s">
        <v>1059</v>
      </c>
      <c r="B552" s="28" t="s">
        <v>4513</v>
      </c>
      <c r="C552" s="25"/>
      <c r="D552" s="26"/>
      <c r="E552" s="26"/>
      <c r="F552" s="27"/>
      <c r="X552" s="56" t="str">
        <f t="shared" si="1"/>
        <v/>
      </c>
      <c r="Y552" s="56"/>
    </row>
    <row r="553" spans="1:25" x14ac:dyDescent="0.25">
      <c r="A553" s="23" t="s">
        <v>1061</v>
      </c>
      <c r="B553" s="28" t="s">
        <v>4514</v>
      </c>
      <c r="C553" s="25"/>
      <c r="D553" s="26"/>
      <c r="E553" s="26"/>
      <c r="F553" s="27"/>
      <c r="X553" s="56" t="str">
        <f t="shared" si="1"/>
        <v/>
      </c>
      <c r="Y553" s="56"/>
    </row>
    <row r="554" spans="1:25" x14ac:dyDescent="0.25">
      <c r="A554" s="23" t="s">
        <v>1063</v>
      </c>
      <c r="B554" s="24" t="s">
        <v>1064</v>
      </c>
      <c r="C554" s="25"/>
      <c r="D554" s="26"/>
      <c r="E554" s="26"/>
      <c r="F554" s="27"/>
      <c r="X554" s="56" t="str">
        <f t="shared" si="1"/>
        <v/>
      </c>
      <c r="Y554" s="56"/>
    </row>
    <row r="555" spans="1:25" x14ac:dyDescent="0.25">
      <c r="A555" s="23" t="s">
        <v>1065</v>
      </c>
      <c r="B555" s="24" t="s">
        <v>1066</v>
      </c>
      <c r="C555" s="25"/>
      <c r="D555" s="26"/>
      <c r="E555" s="26"/>
      <c r="F555" s="27"/>
      <c r="X555" s="56" t="str">
        <f t="shared" si="1"/>
        <v/>
      </c>
      <c r="Y555" s="56"/>
    </row>
    <row r="556" spans="1:25" x14ac:dyDescent="0.25">
      <c r="A556" s="23" t="s">
        <v>1067</v>
      </c>
      <c r="B556" s="24" t="s">
        <v>1068</v>
      </c>
      <c r="C556" s="25"/>
      <c r="D556" s="26"/>
      <c r="E556" s="26"/>
      <c r="F556" s="27"/>
      <c r="X556" s="56" t="str">
        <f t="shared" si="1"/>
        <v/>
      </c>
      <c r="Y556" s="56"/>
    </row>
    <row r="557" spans="1:25" x14ac:dyDescent="0.25">
      <c r="A557" s="23" t="s">
        <v>1069</v>
      </c>
      <c r="B557" s="24" t="s">
        <v>1070</v>
      </c>
      <c r="C557" s="25"/>
      <c r="D557" s="26"/>
      <c r="E557" s="26"/>
      <c r="F557" s="27"/>
      <c r="X557" s="56" t="str">
        <f t="shared" si="1"/>
        <v/>
      </c>
      <c r="Y557" s="56"/>
    </row>
    <row r="558" spans="1:25" ht="35.25" x14ac:dyDescent="0.25">
      <c r="A558" s="23" t="s">
        <v>1071</v>
      </c>
      <c r="B558" s="28" t="s">
        <v>4515</v>
      </c>
      <c r="C558" s="25"/>
      <c r="D558" s="26"/>
      <c r="E558" s="26"/>
      <c r="F558" s="27"/>
      <c r="X558" s="56" t="str">
        <f t="shared" si="1"/>
        <v/>
      </c>
      <c r="Y558" s="56"/>
    </row>
    <row r="559" spans="1:25" x14ac:dyDescent="0.25">
      <c r="A559" s="23" t="s">
        <v>1073</v>
      </c>
      <c r="B559" s="24" t="s">
        <v>1074</v>
      </c>
      <c r="C559" s="25"/>
      <c r="D559" s="26"/>
      <c r="E559" s="26"/>
      <c r="F559" s="27"/>
      <c r="X559" s="56" t="str">
        <f t="shared" si="1"/>
        <v/>
      </c>
      <c r="Y559" s="56"/>
    </row>
    <row r="560" spans="1:25" x14ac:dyDescent="0.25">
      <c r="A560" s="23" t="s">
        <v>1075</v>
      </c>
      <c r="B560" s="24" t="s">
        <v>1076</v>
      </c>
      <c r="C560" s="25"/>
      <c r="D560" s="26"/>
      <c r="E560" s="26"/>
      <c r="F560" s="27"/>
      <c r="X560" s="56" t="str">
        <f t="shared" si="1"/>
        <v/>
      </c>
      <c r="Y560" s="56"/>
    </row>
    <row r="561" spans="1:25" x14ac:dyDescent="0.25">
      <c r="A561" s="23" t="s">
        <v>1077</v>
      </c>
      <c r="B561" s="24" t="s">
        <v>1078</v>
      </c>
      <c r="C561" s="25"/>
      <c r="D561" s="26"/>
      <c r="E561" s="26"/>
      <c r="F561" s="27"/>
      <c r="X561" s="56" t="str">
        <f t="shared" si="1"/>
        <v/>
      </c>
      <c r="Y561" s="56"/>
    </row>
    <row r="562" spans="1:25" ht="35.25" x14ac:dyDescent="0.25">
      <c r="A562" s="23" t="s">
        <v>1079</v>
      </c>
      <c r="B562" s="28" t="s">
        <v>4516</v>
      </c>
      <c r="C562" s="25"/>
      <c r="D562" s="26"/>
      <c r="E562" s="26"/>
      <c r="F562" s="27"/>
      <c r="X562" s="56" t="str">
        <f t="shared" si="1"/>
        <v/>
      </c>
      <c r="Y562" s="56"/>
    </row>
    <row r="563" spans="1:25" x14ac:dyDescent="0.25">
      <c r="A563" s="23" t="s">
        <v>1081</v>
      </c>
      <c r="B563" s="24" t="s">
        <v>1082</v>
      </c>
      <c r="C563" s="25"/>
      <c r="D563" s="26"/>
      <c r="E563" s="26"/>
      <c r="F563" s="27"/>
      <c r="X563" s="56" t="str">
        <f t="shared" si="1"/>
        <v/>
      </c>
      <c r="Y563" s="56"/>
    </row>
    <row r="564" spans="1:25" ht="24" x14ac:dyDescent="0.25">
      <c r="A564" s="23" t="s">
        <v>1083</v>
      </c>
      <c r="B564" s="28" t="s">
        <v>4517</v>
      </c>
      <c r="C564" s="25"/>
      <c r="D564" s="26"/>
      <c r="E564" s="26"/>
      <c r="F564" s="27"/>
      <c r="X564" s="56" t="str">
        <f t="shared" si="1"/>
        <v/>
      </c>
      <c r="Y564" s="56"/>
    </row>
    <row r="565" spans="1:25" x14ac:dyDescent="0.25">
      <c r="A565" s="23" t="s">
        <v>1085</v>
      </c>
      <c r="B565" s="24" t="s">
        <v>1086</v>
      </c>
      <c r="C565" s="25"/>
      <c r="D565" s="26"/>
      <c r="E565" s="26"/>
      <c r="F565" s="27"/>
      <c r="X565" s="56" t="str">
        <f t="shared" si="1"/>
        <v/>
      </c>
      <c r="Y565" s="56"/>
    </row>
    <row r="566" spans="1:25" x14ac:dyDescent="0.25">
      <c r="A566" s="23" t="s">
        <v>1087</v>
      </c>
      <c r="B566" s="24" t="s">
        <v>1088</v>
      </c>
      <c r="C566" s="25"/>
      <c r="D566" s="26"/>
      <c r="E566" s="26"/>
      <c r="F566" s="27"/>
      <c r="X566" s="56" t="str">
        <f t="shared" si="1"/>
        <v/>
      </c>
      <c r="Y566" s="56"/>
    </row>
    <row r="567" spans="1:25" x14ac:dyDescent="0.25">
      <c r="A567" s="23" t="s">
        <v>1089</v>
      </c>
      <c r="B567" s="24" t="s">
        <v>1090</v>
      </c>
      <c r="C567" s="25"/>
      <c r="D567" s="26"/>
      <c r="E567" s="26"/>
      <c r="F567" s="27"/>
      <c r="X567" s="56" t="str">
        <f t="shared" ref="X567:X630" si="2">IF(D567&gt;C567,1,"")</f>
        <v/>
      </c>
      <c r="Y567" s="56"/>
    </row>
    <row r="568" spans="1:25" x14ac:dyDescent="0.25">
      <c r="A568" s="23" t="s">
        <v>1091</v>
      </c>
      <c r="B568" s="24" t="s">
        <v>1092</v>
      </c>
      <c r="C568" s="25"/>
      <c r="D568" s="26"/>
      <c r="E568" s="26"/>
      <c r="F568" s="27"/>
      <c r="X568" s="56" t="str">
        <f t="shared" si="2"/>
        <v/>
      </c>
      <c r="Y568" s="56"/>
    </row>
    <row r="569" spans="1:25" x14ac:dyDescent="0.25">
      <c r="A569" s="23" t="s">
        <v>1093</v>
      </c>
      <c r="B569" s="24" t="s">
        <v>1094</v>
      </c>
      <c r="C569" s="25"/>
      <c r="D569" s="26"/>
      <c r="E569" s="26"/>
      <c r="F569" s="27"/>
      <c r="X569" s="56" t="str">
        <f t="shared" si="2"/>
        <v/>
      </c>
      <c r="Y569" s="56"/>
    </row>
    <row r="570" spans="1:25" x14ac:dyDescent="0.25">
      <c r="A570" s="23" t="s">
        <v>1095</v>
      </c>
      <c r="B570" s="24" t="s">
        <v>1096</v>
      </c>
      <c r="C570" s="25"/>
      <c r="D570" s="26"/>
      <c r="E570" s="26"/>
      <c r="F570" s="27"/>
      <c r="X570" s="56" t="str">
        <f t="shared" si="2"/>
        <v/>
      </c>
      <c r="Y570" s="56"/>
    </row>
    <row r="571" spans="1:25" ht="24" x14ac:dyDescent="0.25">
      <c r="A571" s="23" t="s">
        <v>1097</v>
      </c>
      <c r="B571" s="28" t="s">
        <v>4518</v>
      </c>
      <c r="C571" s="25"/>
      <c r="D571" s="26"/>
      <c r="E571" s="26"/>
      <c r="F571" s="27"/>
      <c r="X571" s="56" t="str">
        <f t="shared" si="2"/>
        <v/>
      </c>
      <c r="Y571" s="56"/>
    </row>
    <row r="572" spans="1:25" x14ac:dyDescent="0.25">
      <c r="A572" s="23" t="s">
        <v>1099</v>
      </c>
      <c r="B572" s="28" t="s">
        <v>4519</v>
      </c>
      <c r="C572" s="25"/>
      <c r="D572" s="26"/>
      <c r="E572" s="26"/>
      <c r="F572" s="27"/>
      <c r="X572" s="56" t="str">
        <f t="shared" si="2"/>
        <v/>
      </c>
      <c r="Y572" s="56"/>
    </row>
    <row r="573" spans="1:25" x14ac:dyDescent="0.25">
      <c r="A573" s="23" t="s">
        <v>1101</v>
      </c>
      <c r="B573" s="24" t="s">
        <v>1102</v>
      </c>
      <c r="C573" s="25"/>
      <c r="D573" s="26"/>
      <c r="E573" s="26"/>
      <c r="F573" s="27"/>
      <c r="X573" s="56" t="str">
        <f t="shared" si="2"/>
        <v/>
      </c>
      <c r="Y573" s="56"/>
    </row>
    <row r="574" spans="1:25" x14ac:dyDescent="0.25">
      <c r="A574" s="23" t="s">
        <v>1103</v>
      </c>
      <c r="B574" s="24" t="s">
        <v>1104</v>
      </c>
      <c r="C574" s="25"/>
      <c r="D574" s="26"/>
      <c r="E574" s="26"/>
      <c r="F574" s="27"/>
      <c r="X574" s="56" t="str">
        <f t="shared" si="2"/>
        <v/>
      </c>
      <c r="Y574" s="56"/>
    </row>
    <row r="575" spans="1:25" ht="24" x14ac:dyDescent="0.25">
      <c r="A575" s="23" t="s">
        <v>1105</v>
      </c>
      <c r="B575" s="28" t="s">
        <v>4520</v>
      </c>
      <c r="C575" s="25"/>
      <c r="D575" s="26"/>
      <c r="E575" s="26"/>
      <c r="F575" s="27"/>
      <c r="X575" s="56" t="str">
        <f t="shared" si="2"/>
        <v/>
      </c>
      <c r="Y575" s="56"/>
    </row>
    <row r="576" spans="1:25" x14ac:dyDescent="0.25">
      <c r="A576" s="23" t="s">
        <v>1107</v>
      </c>
      <c r="B576" s="24" t="s">
        <v>1108</v>
      </c>
      <c r="C576" s="25"/>
      <c r="D576" s="26"/>
      <c r="E576" s="26"/>
      <c r="F576" s="27"/>
      <c r="X576" s="56" t="str">
        <f t="shared" si="2"/>
        <v/>
      </c>
      <c r="Y576" s="56"/>
    </row>
    <row r="577" spans="1:25" ht="24" x14ac:dyDescent="0.25">
      <c r="A577" s="23" t="s">
        <v>1109</v>
      </c>
      <c r="B577" s="28" t="s">
        <v>4521</v>
      </c>
      <c r="C577" s="25"/>
      <c r="D577" s="26"/>
      <c r="E577" s="26"/>
      <c r="F577" s="27"/>
      <c r="X577" s="56" t="str">
        <f t="shared" si="2"/>
        <v/>
      </c>
      <c r="Y577" s="56"/>
    </row>
    <row r="578" spans="1:25" ht="24" x14ac:dyDescent="0.25">
      <c r="A578" s="23" t="s">
        <v>1111</v>
      </c>
      <c r="B578" s="28" t="s">
        <v>4522</v>
      </c>
      <c r="C578" s="25"/>
      <c r="D578" s="26"/>
      <c r="E578" s="26"/>
      <c r="F578" s="27"/>
      <c r="X578" s="56" t="str">
        <f t="shared" si="2"/>
        <v/>
      </c>
      <c r="Y578" s="56"/>
    </row>
    <row r="579" spans="1:25" x14ac:dyDescent="0.25">
      <c r="A579" s="23" t="s">
        <v>1113</v>
      </c>
      <c r="B579" s="24" t="s">
        <v>1114</v>
      </c>
      <c r="C579" s="25"/>
      <c r="D579" s="26"/>
      <c r="E579" s="26"/>
      <c r="F579" s="27"/>
      <c r="X579" s="56" t="str">
        <f t="shared" si="2"/>
        <v/>
      </c>
      <c r="Y579" s="56"/>
    </row>
    <row r="580" spans="1:25" ht="24" x14ac:dyDescent="0.25">
      <c r="A580" s="23" t="s">
        <v>1115</v>
      </c>
      <c r="B580" s="28" t="s">
        <v>4523</v>
      </c>
      <c r="C580" s="25"/>
      <c r="D580" s="26"/>
      <c r="E580" s="26"/>
      <c r="F580" s="27"/>
      <c r="X580" s="56" t="str">
        <f t="shared" si="2"/>
        <v/>
      </c>
      <c r="Y580" s="56"/>
    </row>
    <row r="581" spans="1:25" x14ac:dyDescent="0.25">
      <c r="A581" s="23" t="s">
        <v>1117</v>
      </c>
      <c r="B581" s="24" t="s">
        <v>1118</v>
      </c>
      <c r="C581" s="25"/>
      <c r="D581" s="26"/>
      <c r="E581" s="26"/>
      <c r="F581" s="27"/>
      <c r="X581" s="56" t="str">
        <f t="shared" si="2"/>
        <v/>
      </c>
      <c r="Y581" s="56"/>
    </row>
    <row r="582" spans="1:25" x14ac:dyDescent="0.25">
      <c r="A582" s="23" t="s">
        <v>1119</v>
      </c>
      <c r="B582" s="24" t="s">
        <v>1120</v>
      </c>
      <c r="C582" s="25"/>
      <c r="D582" s="26"/>
      <c r="E582" s="26"/>
      <c r="F582" s="27"/>
      <c r="X582" s="56" t="str">
        <f t="shared" si="2"/>
        <v/>
      </c>
      <c r="Y582" s="56"/>
    </row>
    <row r="583" spans="1:25" x14ac:dyDescent="0.25">
      <c r="A583" s="23" t="s">
        <v>1121</v>
      </c>
      <c r="B583" s="24" t="s">
        <v>1122</v>
      </c>
      <c r="C583" s="25"/>
      <c r="D583" s="26"/>
      <c r="E583" s="26"/>
      <c r="F583" s="27"/>
      <c r="X583" s="56" t="str">
        <f t="shared" si="2"/>
        <v/>
      </c>
      <c r="Y583" s="56"/>
    </row>
    <row r="584" spans="1:25" x14ac:dyDescent="0.25">
      <c r="A584" s="23" t="s">
        <v>1123</v>
      </c>
      <c r="B584" s="24" t="s">
        <v>1124</v>
      </c>
      <c r="C584" s="25"/>
      <c r="D584" s="26"/>
      <c r="E584" s="26"/>
      <c r="F584" s="27"/>
      <c r="X584" s="56" t="str">
        <f t="shared" si="2"/>
        <v/>
      </c>
      <c r="Y584" s="56"/>
    </row>
    <row r="585" spans="1:25" x14ac:dyDescent="0.25">
      <c r="A585" s="23" t="s">
        <v>1125</v>
      </c>
      <c r="B585" s="24" t="s">
        <v>1126</v>
      </c>
      <c r="C585" s="25"/>
      <c r="D585" s="26"/>
      <c r="E585" s="26"/>
      <c r="F585" s="27"/>
      <c r="X585" s="56" t="str">
        <f t="shared" si="2"/>
        <v/>
      </c>
      <c r="Y585" s="56"/>
    </row>
    <row r="586" spans="1:25" ht="24" x14ac:dyDescent="0.25">
      <c r="A586" s="23" t="s">
        <v>1127</v>
      </c>
      <c r="B586" s="28" t="s">
        <v>4524</v>
      </c>
      <c r="C586" s="25"/>
      <c r="D586" s="26"/>
      <c r="E586" s="26"/>
      <c r="F586" s="27"/>
      <c r="X586" s="56" t="str">
        <f t="shared" si="2"/>
        <v/>
      </c>
      <c r="Y586" s="56"/>
    </row>
    <row r="587" spans="1:25" ht="24" x14ac:dyDescent="0.25">
      <c r="A587" s="23" t="s">
        <v>1129</v>
      </c>
      <c r="B587" s="28" t="s">
        <v>4525</v>
      </c>
      <c r="C587" s="25"/>
      <c r="D587" s="26"/>
      <c r="E587" s="26"/>
      <c r="F587" s="27"/>
      <c r="X587" s="56" t="str">
        <f t="shared" si="2"/>
        <v/>
      </c>
      <c r="Y587" s="56"/>
    </row>
    <row r="588" spans="1:25" x14ac:dyDescent="0.25">
      <c r="A588" s="23" t="s">
        <v>1131</v>
      </c>
      <c r="B588" s="24" t="s">
        <v>1132</v>
      </c>
      <c r="C588" s="25"/>
      <c r="D588" s="26"/>
      <c r="E588" s="26"/>
      <c r="F588" s="27"/>
      <c r="X588" s="56" t="str">
        <f t="shared" si="2"/>
        <v/>
      </c>
      <c r="Y588" s="56"/>
    </row>
    <row r="589" spans="1:25" ht="24" x14ac:dyDescent="0.25">
      <c r="A589" s="23" t="s">
        <v>1133</v>
      </c>
      <c r="B589" s="29" t="s">
        <v>4526</v>
      </c>
      <c r="C589" s="25"/>
      <c r="D589" s="26"/>
      <c r="E589" s="26"/>
      <c r="F589" s="27"/>
      <c r="X589" s="56" t="str">
        <f t="shared" si="2"/>
        <v/>
      </c>
      <c r="Y589" s="56"/>
    </row>
    <row r="590" spans="1:25" ht="17.25" customHeight="1" x14ac:dyDescent="0.25">
      <c r="A590" s="47"/>
      <c r="B590" s="19" t="s">
        <v>1135</v>
      </c>
      <c r="C590" s="41">
        <f>SUM(C591:C614)</f>
        <v>0</v>
      </c>
      <c r="D590" s="42"/>
      <c r="E590" s="42"/>
      <c r="F590" s="43"/>
      <c r="X590" s="56" t="str">
        <f t="shared" si="2"/>
        <v/>
      </c>
      <c r="Y590" s="56"/>
    </row>
    <row r="591" spans="1:25" x14ac:dyDescent="0.25">
      <c r="A591" s="23" t="s">
        <v>1136</v>
      </c>
      <c r="B591" s="24" t="s">
        <v>1137</v>
      </c>
      <c r="C591" s="25"/>
      <c r="D591" s="26"/>
      <c r="E591" s="26"/>
      <c r="F591" s="27"/>
      <c r="X591" s="56" t="str">
        <f t="shared" si="2"/>
        <v/>
      </c>
      <c r="Y591" s="56"/>
    </row>
    <row r="592" spans="1:25" x14ac:dyDescent="0.25">
      <c r="A592" s="23" t="s">
        <v>1138</v>
      </c>
      <c r="B592" s="24" t="s">
        <v>1139</v>
      </c>
      <c r="C592" s="25"/>
      <c r="D592" s="26"/>
      <c r="E592" s="26"/>
      <c r="F592" s="27"/>
      <c r="X592" s="56" t="str">
        <f t="shared" si="2"/>
        <v/>
      </c>
      <c r="Y592" s="56"/>
    </row>
    <row r="593" spans="1:25" x14ac:dyDescent="0.25">
      <c r="A593" s="23" t="s">
        <v>1140</v>
      </c>
      <c r="B593" s="24" t="s">
        <v>1141</v>
      </c>
      <c r="C593" s="25"/>
      <c r="D593" s="26"/>
      <c r="E593" s="26"/>
      <c r="F593" s="27"/>
      <c r="X593" s="56" t="str">
        <f t="shared" si="2"/>
        <v/>
      </c>
      <c r="Y593" s="56"/>
    </row>
    <row r="594" spans="1:25" x14ac:dyDescent="0.25">
      <c r="A594" s="23" t="s">
        <v>1142</v>
      </c>
      <c r="B594" s="24" t="s">
        <v>1143</v>
      </c>
      <c r="C594" s="25"/>
      <c r="D594" s="26"/>
      <c r="E594" s="26"/>
      <c r="F594" s="27"/>
      <c r="X594" s="56" t="str">
        <f t="shared" si="2"/>
        <v/>
      </c>
      <c r="Y594" s="56"/>
    </row>
    <row r="595" spans="1:25" ht="24" x14ac:dyDescent="0.25">
      <c r="A595" s="23" t="s">
        <v>1144</v>
      </c>
      <c r="B595" s="28" t="s">
        <v>4527</v>
      </c>
      <c r="C595" s="25"/>
      <c r="D595" s="26"/>
      <c r="E595" s="26"/>
      <c r="F595" s="27"/>
      <c r="X595" s="56" t="str">
        <f t="shared" si="2"/>
        <v/>
      </c>
      <c r="Y595" s="56"/>
    </row>
    <row r="596" spans="1:25" x14ac:dyDescent="0.25">
      <c r="A596" s="23" t="s">
        <v>1146</v>
      </c>
      <c r="B596" s="24" t="s">
        <v>1147</v>
      </c>
      <c r="C596" s="25"/>
      <c r="D596" s="26"/>
      <c r="E596" s="26"/>
      <c r="F596" s="27"/>
      <c r="X596" s="56" t="str">
        <f t="shared" si="2"/>
        <v/>
      </c>
      <c r="Y596" s="56"/>
    </row>
    <row r="597" spans="1:25" x14ac:dyDescent="0.25">
      <c r="A597" s="23" t="s">
        <v>1148</v>
      </c>
      <c r="B597" s="24" t="s">
        <v>1149</v>
      </c>
      <c r="C597" s="25"/>
      <c r="D597" s="26"/>
      <c r="E597" s="26"/>
      <c r="F597" s="27"/>
      <c r="X597" s="56" t="str">
        <f t="shared" si="2"/>
        <v/>
      </c>
      <c r="Y597" s="56"/>
    </row>
    <row r="598" spans="1:25" x14ac:dyDescent="0.25">
      <c r="A598" s="23" t="s">
        <v>1150</v>
      </c>
      <c r="B598" s="24" t="s">
        <v>1151</v>
      </c>
      <c r="C598" s="25"/>
      <c r="D598" s="26"/>
      <c r="E598" s="26"/>
      <c r="F598" s="27"/>
      <c r="X598" s="56" t="str">
        <f t="shared" si="2"/>
        <v/>
      </c>
      <c r="Y598" s="56"/>
    </row>
    <row r="599" spans="1:25" x14ac:dyDescent="0.25">
      <c r="A599" s="23" t="s">
        <v>1152</v>
      </c>
      <c r="B599" s="24" t="s">
        <v>1153</v>
      </c>
      <c r="C599" s="25"/>
      <c r="D599" s="26"/>
      <c r="E599" s="26"/>
      <c r="F599" s="27"/>
      <c r="X599" s="56" t="str">
        <f t="shared" si="2"/>
        <v/>
      </c>
      <c r="Y599" s="56"/>
    </row>
    <row r="600" spans="1:25" x14ac:dyDescent="0.25">
      <c r="A600" s="23" t="s">
        <v>1154</v>
      </c>
      <c r="B600" s="28" t="s">
        <v>4528</v>
      </c>
      <c r="C600" s="25"/>
      <c r="D600" s="26"/>
      <c r="E600" s="26"/>
      <c r="F600" s="27"/>
      <c r="X600" s="56" t="str">
        <f t="shared" si="2"/>
        <v/>
      </c>
      <c r="Y600" s="56"/>
    </row>
    <row r="601" spans="1:25" x14ac:dyDescent="0.25">
      <c r="A601" s="23" t="s">
        <v>1156</v>
      </c>
      <c r="B601" s="24" t="s">
        <v>1157</v>
      </c>
      <c r="C601" s="25"/>
      <c r="D601" s="26"/>
      <c r="E601" s="26"/>
      <c r="F601" s="27"/>
      <c r="X601" s="56" t="str">
        <f t="shared" si="2"/>
        <v/>
      </c>
      <c r="Y601" s="56"/>
    </row>
    <row r="602" spans="1:25" x14ac:dyDescent="0.25">
      <c r="A602" s="23" t="s">
        <v>1158</v>
      </c>
      <c r="B602" s="24" t="s">
        <v>1159</v>
      </c>
      <c r="C602" s="25"/>
      <c r="D602" s="26"/>
      <c r="E602" s="26"/>
      <c r="F602" s="27"/>
      <c r="X602" s="56" t="str">
        <f t="shared" si="2"/>
        <v/>
      </c>
      <c r="Y602" s="56"/>
    </row>
    <row r="603" spans="1:25" x14ac:dyDescent="0.25">
      <c r="A603" s="23" t="s">
        <v>1160</v>
      </c>
      <c r="B603" s="24" t="s">
        <v>1161</v>
      </c>
      <c r="C603" s="25"/>
      <c r="D603" s="26"/>
      <c r="E603" s="26"/>
      <c r="F603" s="27"/>
      <c r="X603" s="56" t="str">
        <f t="shared" si="2"/>
        <v/>
      </c>
      <c r="Y603" s="56"/>
    </row>
    <row r="604" spans="1:25" x14ac:dyDescent="0.25">
      <c r="A604" s="23" t="s">
        <v>1162</v>
      </c>
      <c r="B604" s="24" t="s">
        <v>1163</v>
      </c>
      <c r="C604" s="25"/>
      <c r="D604" s="26"/>
      <c r="E604" s="26"/>
      <c r="F604" s="27"/>
      <c r="X604" s="56" t="str">
        <f t="shared" si="2"/>
        <v/>
      </c>
      <c r="Y604" s="56"/>
    </row>
    <row r="605" spans="1:25" x14ac:dyDescent="0.25">
      <c r="A605" s="23" t="s">
        <v>1164</v>
      </c>
      <c r="B605" s="24" t="s">
        <v>1165</v>
      </c>
      <c r="C605" s="25"/>
      <c r="D605" s="26"/>
      <c r="E605" s="26"/>
      <c r="F605" s="27"/>
      <c r="X605" s="56" t="str">
        <f t="shared" si="2"/>
        <v/>
      </c>
      <c r="Y605" s="56"/>
    </row>
    <row r="606" spans="1:25" ht="24" x14ac:dyDescent="0.25">
      <c r="A606" s="23" t="s">
        <v>1166</v>
      </c>
      <c r="B606" s="28" t="s">
        <v>4529</v>
      </c>
      <c r="C606" s="25"/>
      <c r="D606" s="26"/>
      <c r="E606" s="26"/>
      <c r="F606" s="27"/>
      <c r="X606" s="56" t="str">
        <f t="shared" si="2"/>
        <v/>
      </c>
      <c r="Y606" s="56"/>
    </row>
    <row r="607" spans="1:25" ht="24" x14ac:dyDescent="0.25">
      <c r="A607" s="23" t="s">
        <v>1168</v>
      </c>
      <c r="B607" s="28" t="s">
        <v>4530</v>
      </c>
      <c r="C607" s="25"/>
      <c r="D607" s="26"/>
      <c r="E607" s="26"/>
      <c r="F607" s="27"/>
      <c r="X607" s="56" t="str">
        <f t="shared" si="2"/>
        <v/>
      </c>
      <c r="Y607" s="56"/>
    </row>
    <row r="608" spans="1:25" ht="24" x14ac:dyDescent="0.25">
      <c r="A608" s="23" t="s">
        <v>1170</v>
      </c>
      <c r="B608" s="28" t="s">
        <v>4531</v>
      </c>
      <c r="C608" s="25"/>
      <c r="D608" s="26"/>
      <c r="E608" s="26"/>
      <c r="F608" s="27"/>
      <c r="X608" s="56" t="str">
        <f t="shared" si="2"/>
        <v/>
      </c>
      <c r="Y608" s="56"/>
    </row>
    <row r="609" spans="1:25" x14ac:dyDescent="0.25">
      <c r="A609" s="23" t="s">
        <v>1172</v>
      </c>
      <c r="B609" s="24" t="s">
        <v>1173</v>
      </c>
      <c r="C609" s="25"/>
      <c r="D609" s="26"/>
      <c r="E609" s="26"/>
      <c r="F609" s="27"/>
      <c r="X609" s="56" t="str">
        <f t="shared" si="2"/>
        <v/>
      </c>
      <c r="Y609" s="56"/>
    </row>
    <row r="610" spans="1:25" x14ac:dyDescent="0.25">
      <c r="A610" s="23" t="s">
        <v>1174</v>
      </c>
      <c r="B610" s="24" t="s">
        <v>1175</v>
      </c>
      <c r="C610" s="25"/>
      <c r="D610" s="26"/>
      <c r="E610" s="26"/>
      <c r="F610" s="27"/>
      <c r="X610" s="56" t="str">
        <f t="shared" si="2"/>
        <v/>
      </c>
      <c r="Y610" s="56"/>
    </row>
    <row r="611" spans="1:25" x14ac:dyDescent="0.25">
      <c r="A611" s="23" t="s">
        <v>1176</v>
      </c>
      <c r="B611" s="24" t="s">
        <v>1177</v>
      </c>
      <c r="C611" s="25"/>
      <c r="D611" s="26"/>
      <c r="E611" s="26"/>
      <c r="F611" s="27"/>
      <c r="X611" s="56" t="str">
        <f t="shared" si="2"/>
        <v/>
      </c>
      <c r="Y611" s="56"/>
    </row>
    <row r="612" spans="1:25" x14ac:dyDescent="0.25">
      <c r="A612" s="23" t="s">
        <v>1178</v>
      </c>
      <c r="B612" s="24" t="s">
        <v>1179</v>
      </c>
      <c r="C612" s="25"/>
      <c r="D612" s="26"/>
      <c r="E612" s="26"/>
      <c r="F612" s="27"/>
      <c r="X612" s="56" t="str">
        <f t="shared" si="2"/>
        <v/>
      </c>
      <c r="Y612" s="56"/>
    </row>
    <row r="613" spans="1:25" x14ac:dyDescent="0.25">
      <c r="A613" s="23" t="s">
        <v>1180</v>
      </c>
      <c r="B613" s="24" t="s">
        <v>1181</v>
      </c>
      <c r="C613" s="25"/>
      <c r="D613" s="26"/>
      <c r="E613" s="26"/>
      <c r="F613" s="27"/>
      <c r="X613" s="56" t="str">
        <f t="shared" si="2"/>
        <v/>
      </c>
      <c r="Y613" s="56"/>
    </row>
    <row r="614" spans="1:25" x14ac:dyDescent="0.25">
      <c r="A614" s="23" t="s">
        <v>1182</v>
      </c>
      <c r="B614" s="24" t="s">
        <v>1183</v>
      </c>
      <c r="C614" s="25"/>
      <c r="D614" s="26"/>
      <c r="E614" s="26"/>
      <c r="F614" s="27"/>
      <c r="X614" s="56" t="str">
        <f t="shared" si="2"/>
        <v/>
      </c>
      <c r="Y614" s="56"/>
    </row>
    <row r="615" spans="1:25" ht="16.5" customHeight="1" x14ac:dyDescent="0.25">
      <c r="A615" s="47"/>
      <c r="B615" s="19" t="s">
        <v>1184</v>
      </c>
      <c r="C615" s="41">
        <f>SUM(C616:C632)</f>
        <v>0</v>
      </c>
      <c r="D615" s="42"/>
      <c r="E615" s="42"/>
      <c r="F615" s="43"/>
      <c r="X615" s="56" t="str">
        <f t="shared" si="2"/>
        <v/>
      </c>
      <c r="Y615" s="56"/>
    </row>
    <row r="616" spans="1:25" x14ac:dyDescent="0.25">
      <c r="A616" s="23" t="s">
        <v>1185</v>
      </c>
      <c r="B616" s="24" t="s">
        <v>1186</v>
      </c>
      <c r="C616" s="25"/>
      <c r="D616" s="26"/>
      <c r="E616" s="26"/>
      <c r="F616" s="27"/>
      <c r="X616" s="56" t="str">
        <f t="shared" si="2"/>
        <v/>
      </c>
      <c r="Y616" s="56"/>
    </row>
    <row r="617" spans="1:25" x14ac:dyDescent="0.25">
      <c r="A617" s="23" t="s">
        <v>1187</v>
      </c>
      <c r="B617" s="24" t="s">
        <v>1188</v>
      </c>
      <c r="C617" s="25"/>
      <c r="D617" s="26"/>
      <c r="E617" s="26"/>
      <c r="F617" s="27"/>
      <c r="X617" s="56" t="str">
        <f t="shared" si="2"/>
        <v/>
      </c>
      <c r="Y617" s="56"/>
    </row>
    <row r="618" spans="1:25" x14ac:dyDescent="0.25">
      <c r="A618" s="23" t="s">
        <v>1189</v>
      </c>
      <c r="B618" s="24" t="s">
        <v>1190</v>
      </c>
      <c r="C618" s="25"/>
      <c r="D618" s="26"/>
      <c r="E618" s="26"/>
      <c r="F618" s="27"/>
      <c r="X618" s="56" t="str">
        <f t="shared" si="2"/>
        <v/>
      </c>
      <c r="Y618" s="56"/>
    </row>
    <row r="619" spans="1:25" x14ac:dyDescent="0.25">
      <c r="A619" s="23" t="s">
        <v>1191</v>
      </c>
      <c r="B619" s="24" t="s">
        <v>1192</v>
      </c>
      <c r="C619" s="25"/>
      <c r="D619" s="26"/>
      <c r="E619" s="26"/>
      <c r="F619" s="27"/>
      <c r="X619" s="56" t="str">
        <f t="shared" si="2"/>
        <v/>
      </c>
      <c r="Y619" s="56"/>
    </row>
    <row r="620" spans="1:25" x14ac:dyDescent="0.25">
      <c r="A620" s="23" t="s">
        <v>1193</v>
      </c>
      <c r="B620" s="24" t="s">
        <v>1194</v>
      </c>
      <c r="C620" s="25"/>
      <c r="D620" s="26"/>
      <c r="E620" s="26"/>
      <c r="F620" s="27"/>
      <c r="X620" s="56" t="str">
        <f t="shared" si="2"/>
        <v/>
      </c>
      <c r="Y620" s="56"/>
    </row>
    <row r="621" spans="1:25" x14ac:dyDescent="0.25">
      <c r="A621" s="23" t="s">
        <v>1195</v>
      </c>
      <c r="B621" s="24" t="s">
        <v>1196</v>
      </c>
      <c r="C621" s="25"/>
      <c r="D621" s="26"/>
      <c r="E621" s="26"/>
      <c r="F621" s="27"/>
      <c r="X621" s="56" t="str">
        <f t="shared" si="2"/>
        <v/>
      </c>
      <c r="Y621" s="56"/>
    </row>
    <row r="622" spans="1:25" x14ac:dyDescent="0.25">
      <c r="A622" s="23" t="s">
        <v>1197</v>
      </c>
      <c r="B622" s="24" t="s">
        <v>1198</v>
      </c>
      <c r="C622" s="25"/>
      <c r="D622" s="26"/>
      <c r="E622" s="26"/>
      <c r="F622" s="27"/>
      <c r="X622" s="56" t="str">
        <f t="shared" si="2"/>
        <v/>
      </c>
      <c r="Y622" s="56"/>
    </row>
    <row r="623" spans="1:25" x14ac:dyDescent="0.25">
      <c r="A623" s="23" t="s">
        <v>1199</v>
      </c>
      <c r="B623" s="28" t="s">
        <v>4532</v>
      </c>
      <c r="C623" s="25"/>
      <c r="D623" s="26"/>
      <c r="E623" s="26"/>
      <c r="F623" s="27"/>
      <c r="X623" s="56" t="str">
        <f t="shared" si="2"/>
        <v/>
      </c>
      <c r="Y623" s="56"/>
    </row>
    <row r="624" spans="1:25" x14ac:dyDescent="0.25">
      <c r="A624" s="23" t="s">
        <v>1201</v>
      </c>
      <c r="B624" s="24" t="s">
        <v>1202</v>
      </c>
      <c r="C624" s="25"/>
      <c r="D624" s="26"/>
      <c r="E624" s="26"/>
      <c r="F624" s="27"/>
      <c r="X624" s="56" t="str">
        <f t="shared" si="2"/>
        <v/>
      </c>
      <c r="Y624" s="56"/>
    </row>
    <row r="625" spans="1:25" x14ac:dyDescent="0.25">
      <c r="A625" s="23" t="s">
        <v>1203</v>
      </c>
      <c r="B625" s="24" t="s">
        <v>1204</v>
      </c>
      <c r="C625" s="25"/>
      <c r="D625" s="26"/>
      <c r="E625" s="26"/>
      <c r="F625" s="27"/>
      <c r="X625" s="56" t="str">
        <f t="shared" si="2"/>
        <v/>
      </c>
      <c r="Y625" s="56"/>
    </row>
    <row r="626" spans="1:25" x14ac:dyDescent="0.25">
      <c r="A626" s="23" t="s">
        <v>1205</v>
      </c>
      <c r="B626" s="24" t="s">
        <v>1206</v>
      </c>
      <c r="C626" s="25"/>
      <c r="D626" s="26"/>
      <c r="E626" s="26"/>
      <c r="F626" s="27"/>
      <c r="X626" s="56" t="str">
        <f t="shared" si="2"/>
        <v/>
      </c>
      <c r="Y626" s="56"/>
    </row>
    <row r="627" spans="1:25" ht="24" x14ac:dyDescent="0.25">
      <c r="A627" s="23" t="s">
        <v>1207</v>
      </c>
      <c r="B627" s="28" t="s">
        <v>4533</v>
      </c>
      <c r="C627" s="25"/>
      <c r="D627" s="26"/>
      <c r="E627" s="26"/>
      <c r="F627" s="27"/>
      <c r="X627" s="56" t="str">
        <f t="shared" si="2"/>
        <v/>
      </c>
      <c r="Y627" s="56"/>
    </row>
    <row r="628" spans="1:25" x14ac:dyDescent="0.25">
      <c r="A628" s="23" t="s">
        <v>1209</v>
      </c>
      <c r="B628" s="24" t="s">
        <v>1210</v>
      </c>
      <c r="C628" s="25"/>
      <c r="D628" s="26"/>
      <c r="E628" s="26"/>
      <c r="F628" s="27"/>
      <c r="X628" s="56" t="str">
        <f t="shared" si="2"/>
        <v/>
      </c>
      <c r="Y628" s="56"/>
    </row>
    <row r="629" spans="1:25" x14ac:dyDescent="0.25">
      <c r="A629" s="23" t="s">
        <v>1211</v>
      </c>
      <c r="B629" s="36" t="s">
        <v>1212</v>
      </c>
      <c r="C629" s="25"/>
      <c r="D629" s="26"/>
      <c r="E629" s="26"/>
      <c r="F629" s="27"/>
      <c r="X629" s="56" t="str">
        <f t="shared" si="2"/>
        <v/>
      </c>
      <c r="Y629" s="56"/>
    </row>
    <row r="630" spans="1:25" x14ac:dyDescent="0.25">
      <c r="A630" s="60" t="s">
        <v>1213</v>
      </c>
      <c r="B630" s="61" t="s">
        <v>1214</v>
      </c>
      <c r="C630" s="25"/>
      <c r="D630" s="26"/>
      <c r="E630" s="26"/>
      <c r="F630" s="27"/>
      <c r="X630" s="56" t="str">
        <f t="shared" si="2"/>
        <v/>
      </c>
      <c r="Y630" s="56"/>
    </row>
    <row r="631" spans="1:25" x14ac:dyDescent="0.25">
      <c r="A631" s="60" t="s">
        <v>1215</v>
      </c>
      <c r="B631" s="62" t="s">
        <v>1216</v>
      </c>
      <c r="C631" s="25"/>
      <c r="D631" s="26"/>
      <c r="E631" s="26"/>
      <c r="F631" s="27"/>
      <c r="X631" s="56" t="str">
        <f t="shared" ref="X631:X694" si="3">IF(D631&gt;C631,1,"")</f>
        <v/>
      </c>
      <c r="Y631" s="56"/>
    </row>
    <row r="632" spans="1:25" x14ac:dyDescent="0.25">
      <c r="A632" s="60" t="s">
        <v>1217</v>
      </c>
      <c r="B632" s="62" t="s">
        <v>1218</v>
      </c>
      <c r="C632" s="25"/>
      <c r="D632" s="26"/>
      <c r="E632" s="26"/>
      <c r="F632" s="27"/>
      <c r="X632" s="56" t="str">
        <f t="shared" si="3"/>
        <v/>
      </c>
      <c r="Y632" s="56"/>
    </row>
    <row r="633" spans="1:25" x14ac:dyDescent="0.25">
      <c r="A633" s="47"/>
      <c r="B633" s="19" t="s">
        <v>1219</v>
      </c>
      <c r="C633" s="41">
        <f>SUM(C634:C653)</f>
        <v>0</v>
      </c>
      <c r="D633" s="42"/>
      <c r="E633" s="42"/>
      <c r="F633" s="43"/>
      <c r="X633" s="56" t="str">
        <f t="shared" si="3"/>
        <v/>
      </c>
      <c r="Y633" s="56"/>
    </row>
    <row r="634" spans="1:25" x14ac:dyDescent="0.25">
      <c r="A634" s="23" t="s">
        <v>1220</v>
      </c>
      <c r="B634" s="24" t="s">
        <v>1221</v>
      </c>
      <c r="C634" s="25"/>
      <c r="D634" s="26"/>
      <c r="E634" s="26"/>
      <c r="F634" s="27"/>
      <c r="X634" s="56" t="str">
        <f t="shared" si="3"/>
        <v/>
      </c>
      <c r="Y634" s="56"/>
    </row>
    <row r="635" spans="1:25" ht="24" x14ac:dyDescent="0.25">
      <c r="A635" s="23" t="s">
        <v>1222</v>
      </c>
      <c r="B635" s="28" t="s">
        <v>4534</v>
      </c>
      <c r="C635" s="25"/>
      <c r="D635" s="26"/>
      <c r="E635" s="26"/>
      <c r="F635" s="27"/>
      <c r="X635" s="56" t="str">
        <f t="shared" si="3"/>
        <v/>
      </c>
      <c r="Y635" s="56"/>
    </row>
    <row r="636" spans="1:25" ht="24" x14ac:dyDescent="0.25">
      <c r="A636" s="23" t="s">
        <v>1224</v>
      </c>
      <c r="B636" s="28" t="s">
        <v>4535</v>
      </c>
      <c r="C636" s="25"/>
      <c r="D636" s="26"/>
      <c r="E636" s="26"/>
      <c r="F636" s="27"/>
      <c r="X636" s="56" t="str">
        <f t="shared" si="3"/>
        <v/>
      </c>
      <c r="Y636" s="56"/>
    </row>
    <row r="637" spans="1:25" x14ac:dyDescent="0.25">
      <c r="A637" s="23" t="s">
        <v>1226</v>
      </c>
      <c r="B637" s="24" t="s">
        <v>1227</v>
      </c>
      <c r="C637" s="25"/>
      <c r="D637" s="26"/>
      <c r="E637" s="26"/>
      <c r="F637" s="27"/>
      <c r="X637" s="56" t="str">
        <f t="shared" si="3"/>
        <v/>
      </c>
      <c r="Y637" s="56"/>
    </row>
    <row r="638" spans="1:25" ht="24" x14ac:dyDescent="0.25">
      <c r="A638" s="23" t="s">
        <v>1228</v>
      </c>
      <c r="B638" s="28" t="s">
        <v>4536</v>
      </c>
      <c r="C638" s="25"/>
      <c r="D638" s="26"/>
      <c r="E638" s="26"/>
      <c r="F638" s="27"/>
      <c r="X638" s="56" t="str">
        <f t="shared" si="3"/>
        <v/>
      </c>
      <c r="Y638" s="56"/>
    </row>
    <row r="639" spans="1:25" ht="24" x14ac:dyDescent="0.25">
      <c r="A639" s="23" t="s">
        <v>1230</v>
      </c>
      <c r="B639" s="28" t="s">
        <v>4537</v>
      </c>
      <c r="C639" s="25"/>
      <c r="D639" s="26"/>
      <c r="E639" s="26"/>
      <c r="F639" s="27"/>
      <c r="X639" s="56" t="str">
        <f t="shared" si="3"/>
        <v/>
      </c>
      <c r="Y639" s="56"/>
    </row>
    <row r="640" spans="1:25" ht="24" x14ac:dyDescent="0.25">
      <c r="A640" s="23" t="s">
        <v>1232</v>
      </c>
      <c r="B640" s="28" t="s">
        <v>4538</v>
      </c>
      <c r="C640" s="25"/>
      <c r="D640" s="26"/>
      <c r="E640" s="26"/>
      <c r="F640" s="27"/>
      <c r="X640" s="56" t="str">
        <f t="shared" si="3"/>
        <v/>
      </c>
      <c r="Y640" s="56"/>
    </row>
    <row r="641" spans="1:25" x14ac:dyDescent="0.25">
      <c r="A641" s="23" t="s">
        <v>1234</v>
      </c>
      <c r="B641" s="24" t="s">
        <v>1235</v>
      </c>
      <c r="C641" s="25"/>
      <c r="D641" s="26"/>
      <c r="E641" s="26"/>
      <c r="F641" s="27"/>
      <c r="X641" s="56" t="str">
        <f t="shared" si="3"/>
        <v/>
      </c>
      <c r="Y641" s="56"/>
    </row>
    <row r="642" spans="1:25" x14ac:dyDescent="0.25">
      <c r="A642" s="23" t="s">
        <v>1236</v>
      </c>
      <c r="B642" s="24" t="s">
        <v>1237</v>
      </c>
      <c r="C642" s="25"/>
      <c r="D642" s="26"/>
      <c r="E642" s="26"/>
      <c r="F642" s="27"/>
      <c r="X642" s="56" t="str">
        <f t="shared" si="3"/>
        <v/>
      </c>
      <c r="Y642" s="56"/>
    </row>
    <row r="643" spans="1:25" x14ac:dyDescent="0.25">
      <c r="A643" s="23" t="s">
        <v>1238</v>
      </c>
      <c r="B643" s="24" t="s">
        <v>1239</v>
      </c>
      <c r="C643" s="25"/>
      <c r="D643" s="26"/>
      <c r="E643" s="26"/>
      <c r="F643" s="27"/>
      <c r="X643" s="56" t="str">
        <f t="shared" si="3"/>
        <v/>
      </c>
      <c r="Y643" s="56"/>
    </row>
    <row r="644" spans="1:25" x14ac:dyDescent="0.25">
      <c r="A644" s="23" t="s">
        <v>1240</v>
      </c>
      <c r="B644" s="24" t="s">
        <v>1241</v>
      </c>
      <c r="C644" s="25"/>
      <c r="D644" s="26"/>
      <c r="E644" s="26"/>
      <c r="F644" s="27"/>
      <c r="X644" s="56" t="str">
        <f t="shared" si="3"/>
        <v/>
      </c>
      <c r="Y644" s="56"/>
    </row>
    <row r="645" spans="1:25" x14ac:dyDescent="0.25">
      <c r="A645" s="23" t="s">
        <v>1242</v>
      </c>
      <c r="B645" s="24" t="s">
        <v>1243</v>
      </c>
      <c r="C645" s="25"/>
      <c r="D645" s="26"/>
      <c r="E645" s="26"/>
      <c r="F645" s="27"/>
      <c r="X645" s="56" t="str">
        <f t="shared" si="3"/>
        <v/>
      </c>
      <c r="Y645" s="56"/>
    </row>
    <row r="646" spans="1:25" x14ac:dyDescent="0.25">
      <c r="A646" s="23" t="s">
        <v>1244</v>
      </c>
      <c r="B646" s="24" t="s">
        <v>1245</v>
      </c>
      <c r="C646" s="25"/>
      <c r="D646" s="26"/>
      <c r="E646" s="26"/>
      <c r="F646" s="27"/>
      <c r="X646" s="56" t="str">
        <f t="shared" si="3"/>
        <v/>
      </c>
      <c r="Y646" s="56"/>
    </row>
    <row r="647" spans="1:25" x14ac:dyDescent="0.25">
      <c r="A647" s="23" t="s">
        <v>1246</v>
      </c>
      <c r="B647" s="24" t="s">
        <v>1247</v>
      </c>
      <c r="C647" s="25"/>
      <c r="D647" s="26"/>
      <c r="E647" s="26"/>
      <c r="F647" s="27"/>
      <c r="X647" s="56" t="str">
        <f t="shared" si="3"/>
        <v/>
      </c>
      <c r="Y647" s="56"/>
    </row>
    <row r="648" spans="1:25" x14ac:dyDescent="0.25">
      <c r="A648" s="23" t="s">
        <v>1248</v>
      </c>
      <c r="B648" s="24" t="s">
        <v>1249</v>
      </c>
      <c r="C648" s="25"/>
      <c r="D648" s="26"/>
      <c r="E648" s="26"/>
      <c r="F648" s="27"/>
      <c r="X648" s="56" t="str">
        <f t="shared" si="3"/>
        <v/>
      </c>
      <c r="Y648" s="56"/>
    </row>
    <row r="649" spans="1:25" x14ac:dyDescent="0.25">
      <c r="A649" s="23" t="s">
        <v>1250</v>
      </c>
      <c r="B649" s="28" t="s">
        <v>4539</v>
      </c>
      <c r="C649" s="25"/>
      <c r="D649" s="26"/>
      <c r="E649" s="26"/>
      <c r="F649" s="27"/>
      <c r="X649" s="56" t="str">
        <f t="shared" si="3"/>
        <v/>
      </c>
      <c r="Y649" s="56"/>
    </row>
    <row r="650" spans="1:25" x14ac:dyDescent="0.25">
      <c r="A650" s="23" t="s">
        <v>1252</v>
      </c>
      <c r="B650" s="29" t="s">
        <v>4540</v>
      </c>
      <c r="C650" s="25"/>
      <c r="D650" s="26"/>
      <c r="E650" s="26"/>
      <c r="F650" s="27"/>
      <c r="X650" s="56" t="str">
        <f t="shared" si="3"/>
        <v/>
      </c>
      <c r="Y650" s="56"/>
    </row>
    <row r="651" spans="1:25" x14ac:dyDescent="0.25">
      <c r="A651" s="23" t="s">
        <v>1254</v>
      </c>
      <c r="B651" s="29" t="s">
        <v>4541</v>
      </c>
      <c r="C651" s="25"/>
      <c r="D651" s="26"/>
      <c r="E651" s="26"/>
      <c r="F651" s="27"/>
      <c r="X651" s="56" t="str">
        <f t="shared" si="3"/>
        <v/>
      </c>
      <c r="Y651" s="56"/>
    </row>
    <row r="652" spans="1:25" x14ac:dyDescent="0.25">
      <c r="A652" s="23" t="s">
        <v>1256</v>
      </c>
      <c r="B652" s="29" t="s">
        <v>4542</v>
      </c>
      <c r="C652" s="25"/>
      <c r="D652" s="26"/>
      <c r="E652" s="26"/>
      <c r="F652" s="27"/>
      <c r="X652" s="56" t="str">
        <f t="shared" si="3"/>
        <v/>
      </c>
      <c r="Y652" s="56"/>
    </row>
    <row r="653" spans="1:25" x14ac:dyDescent="0.25">
      <c r="A653" s="23" t="s">
        <v>1258</v>
      </c>
      <c r="B653" s="29" t="s">
        <v>4543</v>
      </c>
      <c r="C653" s="25"/>
      <c r="D653" s="26"/>
      <c r="E653" s="26"/>
      <c r="F653" s="27"/>
      <c r="X653" s="56" t="str">
        <f t="shared" si="3"/>
        <v/>
      </c>
      <c r="Y653" s="56"/>
    </row>
    <row r="654" spans="1:25" x14ac:dyDescent="0.25">
      <c r="A654" s="47"/>
      <c r="B654" s="19" t="s">
        <v>1260</v>
      </c>
      <c r="C654" s="41">
        <f>SUM(C655:C667)</f>
        <v>0</v>
      </c>
      <c r="D654" s="42"/>
      <c r="E654" s="42"/>
      <c r="F654" s="43"/>
      <c r="X654" s="56" t="str">
        <f t="shared" si="3"/>
        <v/>
      </c>
      <c r="Y654" s="56"/>
    </row>
    <row r="655" spans="1:25" x14ac:dyDescent="0.25">
      <c r="A655" s="23" t="s">
        <v>1261</v>
      </c>
      <c r="B655" s="24" t="s">
        <v>1262</v>
      </c>
      <c r="C655" s="25"/>
      <c r="D655" s="26"/>
      <c r="E655" s="26"/>
      <c r="F655" s="27"/>
      <c r="X655" s="56" t="str">
        <f t="shared" si="3"/>
        <v/>
      </c>
      <c r="Y655" s="56"/>
    </row>
    <row r="656" spans="1:25" x14ac:dyDescent="0.25">
      <c r="A656" s="23" t="s">
        <v>1263</v>
      </c>
      <c r="B656" s="28" t="s">
        <v>1264</v>
      </c>
      <c r="C656" s="25"/>
      <c r="D656" s="26"/>
      <c r="E656" s="26"/>
      <c r="F656" s="27"/>
      <c r="X656" s="56" t="str">
        <f t="shared" si="3"/>
        <v/>
      </c>
      <c r="Y656" s="56"/>
    </row>
    <row r="657" spans="1:25" x14ac:dyDescent="0.25">
      <c r="A657" s="23" t="s">
        <v>1265</v>
      </c>
      <c r="B657" s="28" t="s">
        <v>1266</v>
      </c>
      <c r="C657" s="25"/>
      <c r="D657" s="26"/>
      <c r="E657" s="26"/>
      <c r="F657" s="27"/>
      <c r="X657" s="56" t="str">
        <f t="shared" si="3"/>
        <v/>
      </c>
      <c r="Y657" s="56"/>
    </row>
    <row r="658" spans="1:25" x14ac:dyDescent="0.25">
      <c r="A658" s="23" t="s">
        <v>1267</v>
      </c>
      <c r="B658" s="24" t="s">
        <v>1268</v>
      </c>
      <c r="C658" s="25"/>
      <c r="D658" s="26"/>
      <c r="E658" s="26"/>
      <c r="F658" s="27"/>
      <c r="X658" s="56" t="str">
        <f t="shared" si="3"/>
        <v/>
      </c>
      <c r="Y658" s="56"/>
    </row>
    <row r="659" spans="1:25" x14ac:dyDescent="0.25">
      <c r="A659" s="23" t="s">
        <v>1269</v>
      </c>
      <c r="B659" s="28" t="s">
        <v>1270</v>
      </c>
      <c r="C659" s="25"/>
      <c r="D659" s="26"/>
      <c r="E659" s="26"/>
      <c r="F659" s="27"/>
      <c r="X659" s="56" t="str">
        <f t="shared" si="3"/>
        <v/>
      </c>
      <c r="Y659" s="56"/>
    </row>
    <row r="660" spans="1:25" x14ac:dyDescent="0.25">
      <c r="A660" s="23" t="s">
        <v>1271</v>
      </c>
      <c r="B660" s="28" t="s">
        <v>1272</v>
      </c>
      <c r="C660" s="25"/>
      <c r="D660" s="26"/>
      <c r="E660" s="26"/>
      <c r="F660" s="27"/>
      <c r="X660" s="56" t="str">
        <f t="shared" si="3"/>
        <v/>
      </c>
      <c r="Y660" s="56"/>
    </row>
    <row r="661" spans="1:25" x14ac:dyDescent="0.25">
      <c r="A661" s="23" t="s">
        <v>1273</v>
      </c>
      <c r="B661" s="28" t="s">
        <v>1274</v>
      </c>
      <c r="C661" s="25"/>
      <c r="D661" s="26"/>
      <c r="E661" s="26"/>
      <c r="F661" s="27"/>
      <c r="X661" s="56" t="str">
        <f t="shared" si="3"/>
        <v/>
      </c>
      <c r="Y661" s="56"/>
    </row>
    <row r="662" spans="1:25" x14ac:dyDescent="0.25">
      <c r="A662" s="23" t="s">
        <v>1275</v>
      </c>
      <c r="B662" s="24" t="s">
        <v>1276</v>
      </c>
      <c r="C662" s="25"/>
      <c r="D662" s="26"/>
      <c r="E662" s="26"/>
      <c r="F662" s="27"/>
      <c r="X662" s="56" t="str">
        <f t="shared" si="3"/>
        <v/>
      </c>
      <c r="Y662" s="56"/>
    </row>
    <row r="663" spans="1:25" x14ac:dyDescent="0.25">
      <c r="A663" s="23" t="s">
        <v>1277</v>
      </c>
      <c r="B663" s="24" t="s">
        <v>1278</v>
      </c>
      <c r="C663" s="25"/>
      <c r="D663" s="26"/>
      <c r="E663" s="26"/>
      <c r="F663" s="27"/>
      <c r="X663" s="56" t="str">
        <f t="shared" si="3"/>
        <v/>
      </c>
      <c r="Y663" s="56"/>
    </row>
    <row r="664" spans="1:25" x14ac:dyDescent="0.25">
      <c r="A664" s="23" t="s">
        <v>1279</v>
      </c>
      <c r="B664" s="24" t="s">
        <v>1280</v>
      </c>
      <c r="C664" s="25"/>
      <c r="D664" s="26"/>
      <c r="E664" s="26"/>
      <c r="F664" s="27"/>
      <c r="X664" s="56" t="str">
        <f t="shared" si="3"/>
        <v/>
      </c>
      <c r="Y664" s="56"/>
    </row>
    <row r="665" spans="1:25" x14ac:dyDescent="0.25">
      <c r="A665" s="23" t="s">
        <v>1281</v>
      </c>
      <c r="B665" s="24" t="s">
        <v>1282</v>
      </c>
      <c r="C665" s="25"/>
      <c r="D665" s="26"/>
      <c r="E665" s="26"/>
      <c r="F665" s="27"/>
      <c r="X665" s="56" t="str">
        <f t="shared" si="3"/>
        <v/>
      </c>
      <c r="Y665" s="56"/>
    </row>
    <row r="666" spans="1:25" x14ac:dyDescent="0.25">
      <c r="A666" s="23" t="s">
        <v>1283</v>
      </c>
      <c r="B666" s="24" t="s">
        <v>1284</v>
      </c>
      <c r="C666" s="25"/>
      <c r="D666" s="26"/>
      <c r="E666" s="26"/>
      <c r="F666" s="27"/>
      <c r="X666" s="56" t="str">
        <f t="shared" si="3"/>
        <v/>
      </c>
      <c r="Y666" s="56"/>
    </row>
    <row r="667" spans="1:25" x14ac:dyDescent="0.25">
      <c r="A667" s="23" t="s">
        <v>1285</v>
      </c>
      <c r="B667" s="24" t="s">
        <v>1286</v>
      </c>
      <c r="C667" s="25"/>
      <c r="D667" s="26"/>
      <c r="E667" s="26"/>
      <c r="F667" s="27"/>
      <c r="X667" s="56" t="str">
        <f t="shared" si="3"/>
        <v/>
      </c>
      <c r="Y667" s="56"/>
    </row>
    <row r="668" spans="1:25" ht="15.75" customHeight="1" x14ac:dyDescent="0.25">
      <c r="A668" s="47"/>
      <c r="B668" s="63" t="s">
        <v>1287</v>
      </c>
      <c r="C668" s="41"/>
      <c r="D668" s="42"/>
      <c r="E668" s="42"/>
      <c r="F668" s="43"/>
      <c r="X668" s="56" t="str">
        <f t="shared" si="3"/>
        <v/>
      </c>
      <c r="Y668" s="56"/>
    </row>
    <row r="669" spans="1:25" ht="14.25" customHeight="1" x14ac:dyDescent="0.25">
      <c r="A669" s="47"/>
      <c r="B669" s="59" t="s">
        <v>1288</v>
      </c>
      <c r="C669" s="41"/>
      <c r="D669" s="42"/>
      <c r="E669" s="42"/>
      <c r="F669" s="43"/>
      <c r="X669" s="56" t="str">
        <f t="shared" si="3"/>
        <v/>
      </c>
      <c r="Y669" s="56"/>
    </row>
    <row r="670" spans="1:25" ht="13.5" customHeight="1" x14ac:dyDescent="0.25">
      <c r="A670" s="47"/>
      <c r="B670" s="19" t="s">
        <v>1289</v>
      </c>
      <c r="C670" s="41">
        <f>SUM(C671:C696)</f>
        <v>0</v>
      </c>
      <c r="D670" s="42"/>
      <c r="E670" s="42"/>
      <c r="F670" s="43"/>
      <c r="X670" s="56" t="str">
        <f t="shared" si="3"/>
        <v/>
      </c>
      <c r="Y670" s="56"/>
    </row>
    <row r="671" spans="1:25" x14ac:dyDescent="0.25">
      <c r="A671" s="23" t="s">
        <v>1290</v>
      </c>
      <c r="B671" s="24" t="s">
        <v>1291</v>
      </c>
      <c r="C671" s="25"/>
      <c r="D671" s="26"/>
      <c r="E671" s="26"/>
      <c r="F671" s="27"/>
      <c r="X671" s="56" t="str">
        <f t="shared" si="3"/>
        <v/>
      </c>
      <c r="Y671" s="56"/>
    </row>
    <row r="672" spans="1:25" x14ac:dyDescent="0.25">
      <c r="A672" s="23" t="s">
        <v>1292</v>
      </c>
      <c r="B672" s="24" t="s">
        <v>1293</v>
      </c>
      <c r="C672" s="25"/>
      <c r="D672" s="26"/>
      <c r="E672" s="26"/>
      <c r="F672" s="27"/>
      <c r="X672" s="56" t="str">
        <f t="shared" si="3"/>
        <v/>
      </c>
      <c r="Y672" s="56"/>
    </row>
    <row r="673" spans="1:25" x14ac:dyDescent="0.25">
      <c r="A673" s="23" t="s">
        <v>1294</v>
      </c>
      <c r="B673" s="36" t="s">
        <v>1295</v>
      </c>
      <c r="C673" s="25"/>
      <c r="D673" s="26"/>
      <c r="E673" s="26"/>
      <c r="F673" s="27"/>
      <c r="X673" s="56" t="str">
        <f t="shared" si="3"/>
        <v/>
      </c>
      <c r="Y673" s="56"/>
    </row>
    <row r="674" spans="1:25" x14ac:dyDescent="0.25">
      <c r="A674" s="23"/>
      <c r="B674" s="46" t="s">
        <v>1296</v>
      </c>
      <c r="C674" s="25"/>
      <c r="D674" s="26"/>
      <c r="E674" s="26"/>
      <c r="F674" s="27"/>
      <c r="X674" s="56" t="str">
        <f t="shared" si="3"/>
        <v/>
      </c>
      <c r="Y674" s="56"/>
    </row>
    <row r="675" spans="1:25" ht="24" x14ac:dyDescent="0.25">
      <c r="A675" s="23" t="s">
        <v>1297</v>
      </c>
      <c r="B675" s="28" t="s">
        <v>4544</v>
      </c>
      <c r="C675" s="25"/>
      <c r="D675" s="26"/>
      <c r="E675" s="26"/>
      <c r="F675" s="27"/>
      <c r="X675" s="56" t="str">
        <f t="shared" si="3"/>
        <v/>
      </c>
      <c r="Y675" s="56"/>
    </row>
    <row r="676" spans="1:25" x14ac:dyDescent="0.25">
      <c r="A676" s="23" t="s">
        <v>1299</v>
      </c>
      <c r="B676" s="36" t="s">
        <v>1300</v>
      </c>
      <c r="C676" s="25"/>
      <c r="D676" s="26"/>
      <c r="E676" s="26"/>
      <c r="F676" s="27"/>
      <c r="X676" s="56" t="str">
        <f t="shared" si="3"/>
        <v/>
      </c>
      <c r="Y676" s="56"/>
    </row>
    <row r="677" spans="1:25" x14ac:dyDescent="0.25">
      <c r="A677" s="23"/>
      <c r="B677" s="46" t="s">
        <v>1301</v>
      </c>
      <c r="C677" s="25"/>
      <c r="D677" s="26"/>
      <c r="E677" s="26"/>
      <c r="F677" s="27"/>
      <c r="X677" s="56" t="str">
        <f t="shared" si="3"/>
        <v/>
      </c>
      <c r="Y677" s="56"/>
    </row>
    <row r="678" spans="1:25" x14ac:dyDescent="0.25">
      <c r="A678" s="23" t="s">
        <v>1302</v>
      </c>
      <c r="B678" s="24" t="s">
        <v>1303</v>
      </c>
      <c r="C678" s="25"/>
      <c r="D678" s="26"/>
      <c r="E678" s="26"/>
      <c r="F678" s="27"/>
      <c r="X678" s="56" t="str">
        <f t="shared" si="3"/>
        <v/>
      </c>
      <c r="Y678" s="56"/>
    </row>
    <row r="679" spans="1:25" x14ac:dyDescent="0.25">
      <c r="A679" s="23" t="s">
        <v>1304</v>
      </c>
      <c r="B679" s="24" t="s">
        <v>1305</v>
      </c>
      <c r="C679" s="25"/>
      <c r="D679" s="26"/>
      <c r="E679" s="26"/>
      <c r="F679" s="27"/>
      <c r="X679" s="56" t="str">
        <f t="shared" si="3"/>
        <v/>
      </c>
      <c r="Y679" s="56"/>
    </row>
    <row r="680" spans="1:25" x14ac:dyDescent="0.25">
      <c r="A680" s="23" t="s">
        <v>1306</v>
      </c>
      <c r="B680" s="24" t="s">
        <v>1307</v>
      </c>
      <c r="C680" s="25"/>
      <c r="D680" s="26"/>
      <c r="E680" s="26"/>
      <c r="F680" s="27"/>
      <c r="X680" s="56" t="str">
        <f t="shared" si="3"/>
        <v/>
      </c>
      <c r="Y680" s="56"/>
    </row>
    <row r="681" spans="1:25" x14ac:dyDescent="0.25">
      <c r="A681" s="23" t="s">
        <v>1308</v>
      </c>
      <c r="B681" s="24" t="s">
        <v>1309</v>
      </c>
      <c r="C681" s="25"/>
      <c r="D681" s="26"/>
      <c r="E681" s="26"/>
      <c r="F681" s="27"/>
      <c r="X681" s="56" t="str">
        <f t="shared" si="3"/>
        <v/>
      </c>
      <c r="Y681" s="56"/>
    </row>
    <row r="682" spans="1:25" x14ac:dyDescent="0.25">
      <c r="A682" s="23" t="s">
        <v>1310</v>
      </c>
      <c r="B682" s="36" t="s">
        <v>1311</v>
      </c>
      <c r="C682" s="25"/>
      <c r="D682" s="26"/>
      <c r="E682" s="26"/>
      <c r="F682" s="27"/>
      <c r="X682" s="56" t="str">
        <f t="shared" si="3"/>
        <v/>
      </c>
      <c r="Y682" s="56"/>
    </row>
    <row r="683" spans="1:25" x14ac:dyDescent="0.25">
      <c r="A683" s="23"/>
      <c r="B683" s="46" t="s">
        <v>1312</v>
      </c>
      <c r="C683" s="25"/>
      <c r="D683" s="26"/>
      <c r="E683" s="26"/>
      <c r="F683" s="27"/>
      <c r="X683" s="56" t="str">
        <f t="shared" si="3"/>
        <v/>
      </c>
      <c r="Y683" s="56"/>
    </row>
    <row r="684" spans="1:25" x14ac:dyDescent="0.25">
      <c r="A684" s="23" t="s">
        <v>1313</v>
      </c>
      <c r="B684" s="24" t="s">
        <v>1314</v>
      </c>
      <c r="C684" s="25"/>
      <c r="D684" s="26"/>
      <c r="E684" s="26"/>
      <c r="F684" s="27"/>
      <c r="X684" s="56" t="str">
        <f t="shared" si="3"/>
        <v/>
      </c>
      <c r="Y684" s="56"/>
    </row>
    <row r="685" spans="1:25" x14ac:dyDescent="0.25">
      <c r="A685" s="23" t="s">
        <v>1315</v>
      </c>
      <c r="B685" s="24" t="s">
        <v>1316</v>
      </c>
      <c r="C685" s="25"/>
      <c r="D685" s="26"/>
      <c r="E685" s="26"/>
      <c r="F685" s="27"/>
      <c r="X685" s="56" t="str">
        <f t="shared" si="3"/>
        <v/>
      </c>
      <c r="Y685" s="56"/>
    </row>
    <row r="686" spans="1:25" x14ac:dyDescent="0.25">
      <c r="A686" s="23" t="s">
        <v>1317</v>
      </c>
      <c r="B686" s="24" t="s">
        <v>1318</v>
      </c>
      <c r="C686" s="25"/>
      <c r="D686" s="26"/>
      <c r="E686" s="26"/>
      <c r="F686" s="27"/>
      <c r="X686" s="56" t="str">
        <f t="shared" si="3"/>
        <v/>
      </c>
      <c r="Y686" s="56"/>
    </row>
    <row r="687" spans="1:25" x14ac:dyDescent="0.25">
      <c r="A687" s="23" t="s">
        <v>1319</v>
      </c>
      <c r="B687" s="24" t="s">
        <v>1320</v>
      </c>
      <c r="C687" s="25"/>
      <c r="D687" s="26"/>
      <c r="E687" s="26"/>
      <c r="F687" s="27"/>
      <c r="X687" s="56" t="str">
        <f t="shared" si="3"/>
        <v/>
      </c>
      <c r="Y687" s="56"/>
    </row>
    <row r="688" spans="1:25" ht="24" x14ac:dyDescent="0.25">
      <c r="A688" s="23" t="s">
        <v>1321</v>
      </c>
      <c r="B688" s="28" t="s">
        <v>4545</v>
      </c>
      <c r="C688" s="25"/>
      <c r="D688" s="26"/>
      <c r="E688" s="26"/>
      <c r="F688" s="27"/>
      <c r="X688" s="56" t="str">
        <f t="shared" si="3"/>
        <v/>
      </c>
      <c r="Y688" s="56"/>
    </row>
    <row r="689" spans="1:25" x14ac:dyDescent="0.25">
      <c r="A689" s="23" t="s">
        <v>1323</v>
      </c>
      <c r="B689" s="24" t="s">
        <v>1324</v>
      </c>
      <c r="C689" s="25"/>
      <c r="D689" s="26"/>
      <c r="E689" s="26"/>
      <c r="F689" s="27"/>
      <c r="X689" s="56" t="str">
        <f t="shared" si="3"/>
        <v/>
      </c>
      <c r="Y689" s="56"/>
    </row>
    <row r="690" spans="1:25" ht="24" x14ac:dyDescent="0.25">
      <c r="A690" s="23" t="s">
        <v>1325</v>
      </c>
      <c r="B690" s="29" t="s">
        <v>4546</v>
      </c>
      <c r="C690" s="25"/>
      <c r="D690" s="26"/>
      <c r="E690" s="26"/>
      <c r="F690" s="27"/>
      <c r="X690" s="56" t="str">
        <f t="shared" si="3"/>
        <v/>
      </c>
      <c r="Y690" s="56"/>
    </row>
    <row r="691" spans="1:25" x14ac:dyDescent="0.25">
      <c r="A691" s="23"/>
      <c r="B691" s="46" t="s">
        <v>1327</v>
      </c>
      <c r="C691" s="25"/>
      <c r="D691" s="26"/>
      <c r="E691" s="26"/>
      <c r="F691" s="27"/>
      <c r="X691" s="56" t="str">
        <f t="shared" si="3"/>
        <v/>
      </c>
      <c r="Y691" s="56"/>
    </row>
    <row r="692" spans="1:25" x14ac:dyDescent="0.25">
      <c r="A692" s="23" t="s">
        <v>1328</v>
      </c>
      <c r="B692" s="24" t="s">
        <v>1329</v>
      </c>
      <c r="C692" s="25"/>
      <c r="D692" s="26"/>
      <c r="E692" s="26"/>
      <c r="F692" s="27"/>
      <c r="X692" s="56" t="str">
        <f t="shared" si="3"/>
        <v/>
      </c>
      <c r="Y692" s="56"/>
    </row>
    <row r="693" spans="1:25" x14ac:dyDescent="0.25">
      <c r="A693" s="23" t="s">
        <v>1330</v>
      </c>
      <c r="B693" s="24" t="s">
        <v>1331</v>
      </c>
      <c r="C693" s="25"/>
      <c r="D693" s="26"/>
      <c r="E693" s="26"/>
      <c r="F693" s="27"/>
      <c r="X693" s="56" t="str">
        <f t="shared" si="3"/>
        <v/>
      </c>
      <c r="Y693" s="56"/>
    </row>
    <row r="694" spans="1:25" x14ac:dyDescent="0.25">
      <c r="A694" s="23" t="s">
        <v>1332</v>
      </c>
      <c r="B694" s="24" t="s">
        <v>1333</v>
      </c>
      <c r="C694" s="25"/>
      <c r="D694" s="26"/>
      <c r="E694" s="26"/>
      <c r="F694" s="27"/>
      <c r="X694" s="56" t="str">
        <f t="shared" si="3"/>
        <v/>
      </c>
      <c r="Y694" s="56"/>
    </row>
    <row r="695" spans="1:25" x14ac:dyDescent="0.25">
      <c r="A695" s="23" t="s">
        <v>1334</v>
      </c>
      <c r="B695" s="24" t="s">
        <v>1335</v>
      </c>
      <c r="C695" s="25"/>
      <c r="D695" s="26"/>
      <c r="E695" s="26"/>
      <c r="F695" s="27"/>
      <c r="X695" s="56" t="str">
        <f t="shared" ref="X695:X758" si="4">IF(D695&gt;C695,1,"")</f>
        <v/>
      </c>
      <c r="Y695" s="56"/>
    </row>
    <row r="696" spans="1:25" x14ac:dyDescent="0.25">
      <c r="A696" s="23" t="s">
        <v>1336</v>
      </c>
      <c r="B696" s="36" t="s">
        <v>1337</v>
      </c>
      <c r="C696" s="25"/>
      <c r="D696" s="26"/>
      <c r="E696" s="26"/>
      <c r="F696" s="27"/>
      <c r="X696" s="56" t="str">
        <f t="shared" si="4"/>
        <v/>
      </c>
      <c r="Y696" s="56"/>
    </row>
    <row r="697" spans="1:25" x14ac:dyDescent="0.25">
      <c r="A697" s="47"/>
      <c r="B697" s="19" t="s">
        <v>1338</v>
      </c>
      <c r="C697" s="41">
        <f>SUM(C698:C714)</f>
        <v>0</v>
      </c>
      <c r="D697" s="42"/>
      <c r="E697" s="42"/>
      <c r="F697" s="43"/>
      <c r="X697" s="56" t="str">
        <f t="shared" si="4"/>
        <v/>
      </c>
      <c r="Y697" s="56"/>
    </row>
    <row r="698" spans="1:25" x14ac:dyDescent="0.25">
      <c r="A698" s="23" t="s">
        <v>1339</v>
      </c>
      <c r="B698" s="24" t="s">
        <v>1340</v>
      </c>
      <c r="C698" s="25"/>
      <c r="D698" s="26"/>
      <c r="E698" s="26"/>
      <c r="F698" s="27"/>
      <c r="X698" s="56" t="str">
        <f t="shared" si="4"/>
        <v/>
      </c>
      <c r="Y698" s="56"/>
    </row>
    <row r="699" spans="1:25" x14ac:dyDescent="0.25">
      <c r="A699" s="23" t="s">
        <v>1341</v>
      </c>
      <c r="B699" s="36" t="s">
        <v>1342</v>
      </c>
      <c r="C699" s="25"/>
      <c r="D699" s="26"/>
      <c r="E699" s="26"/>
      <c r="F699" s="27"/>
      <c r="X699" s="56" t="str">
        <f t="shared" si="4"/>
        <v/>
      </c>
      <c r="Y699" s="56"/>
    </row>
    <row r="700" spans="1:25" x14ac:dyDescent="0.25">
      <c r="A700" s="23"/>
      <c r="B700" s="46" t="s">
        <v>1343</v>
      </c>
      <c r="C700" s="25"/>
      <c r="D700" s="26"/>
      <c r="E700" s="26"/>
      <c r="F700" s="27"/>
      <c r="X700" s="56" t="str">
        <f t="shared" si="4"/>
        <v/>
      </c>
      <c r="Y700" s="56"/>
    </row>
    <row r="701" spans="1:25" x14ac:dyDescent="0.25">
      <c r="A701" s="23" t="s">
        <v>1344</v>
      </c>
      <c r="B701" s="24" t="s">
        <v>1345</v>
      </c>
      <c r="C701" s="25"/>
      <c r="D701" s="26"/>
      <c r="E701" s="26"/>
      <c r="F701" s="27"/>
      <c r="X701" s="56" t="str">
        <f t="shared" si="4"/>
        <v/>
      </c>
      <c r="Y701" s="56"/>
    </row>
    <row r="702" spans="1:25" ht="35.25" x14ac:dyDescent="0.25">
      <c r="A702" s="23" t="s">
        <v>1346</v>
      </c>
      <c r="B702" s="29" t="s">
        <v>4547</v>
      </c>
      <c r="C702" s="25"/>
      <c r="D702" s="26"/>
      <c r="E702" s="26"/>
      <c r="F702" s="27"/>
      <c r="X702" s="56" t="str">
        <f t="shared" si="4"/>
        <v/>
      </c>
      <c r="Y702" s="56"/>
    </row>
    <row r="703" spans="1:25" x14ac:dyDescent="0.25">
      <c r="A703" s="23"/>
      <c r="B703" s="46" t="s">
        <v>1348</v>
      </c>
      <c r="C703" s="25"/>
      <c r="D703" s="26"/>
      <c r="E703" s="26"/>
      <c r="F703" s="27"/>
      <c r="X703" s="56" t="str">
        <f t="shared" si="4"/>
        <v/>
      </c>
      <c r="Y703" s="56"/>
    </row>
    <row r="704" spans="1:25" ht="24" x14ac:dyDescent="0.25">
      <c r="A704" s="23" t="s">
        <v>1349</v>
      </c>
      <c r="B704" s="28" t="s">
        <v>4548</v>
      </c>
      <c r="C704" s="25"/>
      <c r="D704" s="26"/>
      <c r="E704" s="26"/>
      <c r="F704" s="27"/>
      <c r="X704" s="56" t="str">
        <f t="shared" si="4"/>
        <v/>
      </c>
      <c r="Y704" s="56"/>
    </row>
    <row r="705" spans="1:25" ht="24" x14ac:dyDescent="0.25">
      <c r="A705" s="23" t="s">
        <v>1351</v>
      </c>
      <c r="B705" s="29" t="s">
        <v>4549</v>
      </c>
      <c r="C705" s="25"/>
      <c r="D705" s="26"/>
      <c r="E705" s="26"/>
      <c r="F705" s="27"/>
      <c r="X705" s="56" t="str">
        <f t="shared" si="4"/>
        <v/>
      </c>
      <c r="Y705" s="56"/>
    </row>
    <row r="706" spans="1:25" x14ac:dyDescent="0.25">
      <c r="A706" s="23"/>
      <c r="B706" s="46" t="s">
        <v>1353</v>
      </c>
      <c r="C706" s="25"/>
      <c r="D706" s="26"/>
      <c r="E706" s="26"/>
      <c r="F706" s="27"/>
      <c r="X706" s="56" t="str">
        <f t="shared" si="4"/>
        <v/>
      </c>
      <c r="Y706" s="56"/>
    </row>
    <row r="707" spans="1:25" ht="24" x14ac:dyDescent="0.25">
      <c r="A707" s="23" t="s">
        <v>1354</v>
      </c>
      <c r="B707" s="28" t="s">
        <v>4550</v>
      </c>
      <c r="C707" s="25"/>
      <c r="D707" s="26"/>
      <c r="E707" s="26"/>
      <c r="F707" s="27"/>
      <c r="X707" s="56" t="str">
        <f t="shared" si="4"/>
        <v/>
      </c>
      <c r="Y707" s="56"/>
    </row>
    <row r="708" spans="1:25" ht="24" x14ac:dyDescent="0.25">
      <c r="A708" s="23" t="s">
        <v>1356</v>
      </c>
      <c r="B708" s="28" t="s">
        <v>4551</v>
      </c>
      <c r="C708" s="25"/>
      <c r="D708" s="26"/>
      <c r="E708" s="26"/>
      <c r="F708" s="27"/>
      <c r="X708" s="56" t="str">
        <f t="shared" si="4"/>
        <v/>
      </c>
      <c r="Y708" s="56"/>
    </row>
    <row r="709" spans="1:25" x14ac:dyDescent="0.25">
      <c r="A709" s="23" t="s">
        <v>1358</v>
      </c>
      <c r="B709" s="28" t="s">
        <v>4552</v>
      </c>
      <c r="C709" s="25"/>
      <c r="D709" s="26"/>
      <c r="E709" s="26"/>
      <c r="F709" s="27"/>
      <c r="X709" s="56" t="str">
        <f t="shared" si="4"/>
        <v/>
      </c>
      <c r="Y709" s="56"/>
    </row>
    <row r="710" spans="1:25" x14ac:dyDescent="0.25">
      <c r="A710" s="23" t="s">
        <v>1360</v>
      </c>
      <c r="B710" s="24" t="s">
        <v>1361</v>
      </c>
      <c r="C710" s="25"/>
      <c r="D710" s="26"/>
      <c r="E710" s="26"/>
      <c r="F710" s="27"/>
      <c r="X710" s="56" t="str">
        <f t="shared" si="4"/>
        <v/>
      </c>
      <c r="Y710" s="56"/>
    </row>
    <row r="711" spans="1:25" ht="24" x14ac:dyDescent="0.25">
      <c r="A711" s="23" t="s">
        <v>1362</v>
      </c>
      <c r="B711" s="28" t="s">
        <v>4553</v>
      </c>
      <c r="C711" s="25"/>
      <c r="D711" s="26"/>
      <c r="E711" s="26"/>
      <c r="F711" s="27"/>
      <c r="X711" s="56" t="str">
        <f t="shared" si="4"/>
        <v/>
      </c>
      <c r="Y711" s="56"/>
    </row>
    <row r="712" spans="1:25" ht="24" x14ac:dyDescent="0.25">
      <c r="A712" s="23" t="s">
        <v>1364</v>
      </c>
      <c r="B712" s="29" t="s">
        <v>4554</v>
      </c>
      <c r="C712" s="25"/>
      <c r="D712" s="26"/>
      <c r="E712" s="26"/>
      <c r="F712" s="27"/>
      <c r="X712" s="56" t="str">
        <f t="shared" si="4"/>
        <v/>
      </c>
      <c r="Y712" s="56"/>
    </row>
    <row r="713" spans="1:25" x14ac:dyDescent="0.25">
      <c r="A713" s="23"/>
      <c r="B713" s="46" t="s">
        <v>1366</v>
      </c>
      <c r="C713" s="25"/>
      <c r="D713" s="26"/>
      <c r="E713" s="26"/>
      <c r="F713" s="27"/>
      <c r="X713" s="56" t="str">
        <f t="shared" si="4"/>
        <v/>
      </c>
      <c r="Y713" s="56"/>
    </row>
    <row r="714" spans="1:25" ht="24" x14ac:dyDescent="0.25">
      <c r="A714" s="23" t="s">
        <v>1367</v>
      </c>
      <c r="B714" s="29" t="s">
        <v>4555</v>
      </c>
      <c r="C714" s="25"/>
      <c r="D714" s="26"/>
      <c r="E714" s="26"/>
      <c r="F714" s="27"/>
      <c r="X714" s="56" t="str">
        <f t="shared" si="4"/>
        <v/>
      </c>
      <c r="Y714" s="56"/>
    </row>
    <row r="715" spans="1:25" x14ac:dyDescent="0.25">
      <c r="A715" s="47"/>
      <c r="B715" s="54" t="s">
        <v>1369</v>
      </c>
      <c r="C715" s="41"/>
      <c r="D715" s="42"/>
      <c r="E715" s="42"/>
      <c r="F715" s="43"/>
      <c r="X715" s="56" t="str">
        <f t="shared" si="4"/>
        <v/>
      </c>
      <c r="Y715" s="56"/>
    </row>
    <row r="716" spans="1:25" x14ac:dyDescent="0.25">
      <c r="A716" s="47"/>
      <c r="B716" s="55" t="s">
        <v>1370</v>
      </c>
      <c r="C716" s="41">
        <f>SUM(C717:C721)</f>
        <v>0</v>
      </c>
      <c r="D716" s="42"/>
      <c r="E716" s="42"/>
      <c r="F716" s="43"/>
      <c r="X716" s="56" t="str">
        <f t="shared" si="4"/>
        <v/>
      </c>
      <c r="Y716" s="56"/>
    </row>
    <row r="717" spans="1:25" x14ac:dyDescent="0.25">
      <c r="A717" s="23" t="s">
        <v>1371</v>
      </c>
      <c r="B717" s="24" t="s">
        <v>1372</v>
      </c>
      <c r="C717" s="25"/>
      <c r="D717" s="26"/>
      <c r="E717" s="26"/>
      <c r="F717" s="27"/>
      <c r="X717" s="56" t="str">
        <f t="shared" si="4"/>
        <v/>
      </c>
      <c r="Y717" s="56"/>
    </row>
    <row r="718" spans="1:25" x14ac:dyDescent="0.25">
      <c r="A718" s="23" t="s">
        <v>1373</v>
      </c>
      <c r="B718" s="24" t="s">
        <v>1374</v>
      </c>
      <c r="C718" s="25"/>
      <c r="D718" s="26"/>
      <c r="E718" s="26"/>
      <c r="F718" s="27"/>
      <c r="X718" s="56" t="str">
        <f t="shared" si="4"/>
        <v/>
      </c>
      <c r="Y718" s="56"/>
    </row>
    <row r="719" spans="1:25" x14ac:dyDescent="0.25">
      <c r="A719" s="23" t="s">
        <v>1375</v>
      </c>
      <c r="B719" s="24" t="s">
        <v>1376</v>
      </c>
      <c r="C719" s="25"/>
      <c r="D719" s="26"/>
      <c r="E719" s="26"/>
      <c r="F719" s="27"/>
      <c r="X719" s="56" t="str">
        <f t="shared" si="4"/>
        <v/>
      </c>
      <c r="Y719" s="56"/>
    </row>
    <row r="720" spans="1:25" x14ac:dyDescent="0.25">
      <c r="A720" s="23" t="s">
        <v>1377</v>
      </c>
      <c r="B720" s="24" t="s">
        <v>1378</v>
      </c>
      <c r="C720" s="25"/>
      <c r="D720" s="26"/>
      <c r="E720" s="26"/>
      <c r="F720" s="27"/>
      <c r="X720" s="56" t="str">
        <f t="shared" si="4"/>
        <v/>
      </c>
      <c r="Y720" s="56"/>
    </row>
    <row r="721" spans="1:25" x14ac:dyDescent="0.25">
      <c r="A721" s="23" t="s">
        <v>1379</v>
      </c>
      <c r="B721" s="36" t="s">
        <v>1380</v>
      </c>
      <c r="C721" s="25"/>
      <c r="D721" s="26"/>
      <c r="E721" s="26"/>
      <c r="F721" s="27"/>
      <c r="X721" s="56" t="str">
        <f t="shared" si="4"/>
        <v/>
      </c>
      <c r="Y721" s="56"/>
    </row>
    <row r="722" spans="1:25" x14ac:dyDescent="0.25">
      <c r="A722" s="47"/>
      <c r="B722" s="64" t="s">
        <v>1381</v>
      </c>
      <c r="C722" s="41"/>
      <c r="D722" s="42"/>
      <c r="E722" s="42"/>
      <c r="F722" s="43"/>
      <c r="X722" s="56" t="str">
        <f t="shared" si="4"/>
        <v/>
      </c>
      <c r="Y722" s="56"/>
    </row>
    <row r="723" spans="1:25" x14ac:dyDescent="0.25">
      <c r="A723" s="47"/>
      <c r="B723" s="65" t="s">
        <v>1382</v>
      </c>
      <c r="C723" s="41">
        <f>SUM(C724:C725)</f>
        <v>0</v>
      </c>
      <c r="D723" s="42"/>
      <c r="E723" s="42"/>
      <c r="F723" s="43"/>
      <c r="X723" s="56" t="str">
        <f t="shared" si="4"/>
        <v/>
      </c>
      <c r="Y723" s="56"/>
    </row>
    <row r="724" spans="1:25" x14ac:dyDescent="0.25">
      <c r="A724" s="23" t="s">
        <v>1383</v>
      </c>
      <c r="B724" s="66" t="s">
        <v>1384</v>
      </c>
      <c r="C724" s="25"/>
      <c r="D724" s="26"/>
      <c r="E724" s="26"/>
      <c r="F724" s="27"/>
      <c r="X724" s="56" t="str">
        <f t="shared" si="4"/>
        <v/>
      </c>
      <c r="Y724" s="56"/>
    </row>
    <row r="725" spans="1:25" x14ac:dyDescent="0.25">
      <c r="A725" s="23" t="s">
        <v>1385</v>
      </c>
      <c r="B725" s="36" t="s">
        <v>1386</v>
      </c>
      <c r="C725" s="25"/>
      <c r="D725" s="26"/>
      <c r="E725" s="26"/>
      <c r="F725" s="27"/>
      <c r="X725" s="56" t="str">
        <f t="shared" si="4"/>
        <v/>
      </c>
      <c r="Y725" s="56"/>
    </row>
    <row r="726" spans="1:25" ht="27" customHeight="1" x14ac:dyDescent="0.25">
      <c r="A726" s="47"/>
      <c r="B726" s="19" t="s">
        <v>1387</v>
      </c>
      <c r="C726" s="41">
        <f>SUM(C727:C742)</f>
        <v>0</v>
      </c>
      <c r="D726" s="42"/>
      <c r="E726" s="42"/>
      <c r="F726" s="43"/>
      <c r="X726" s="56" t="str">
        <f t="shared" si="4"/>
        <v/>
      </c>
      <c r="Y726" s="56"/>
    </row>
    <row r="727" spans="1:25" x14ac:dyDescent="0.25">
      <c r="A727" s="23" t="s">
        <v>1388</v>
      </c>
      <c r="B727" s="24" t="s">
        <v>1389</v>
      </c>
      <c r="C727" s="25"/>
      <c r="D727" s="26"/>
      <c r="E727" s="26"/>
      <c r="F727" s="27"/>
      <c r="X727" s="56" t="str">
        <f t="shared" si="4"/>
        <v/>
      </c>
      <c r="Y727" s="56"/>
    </row>
    <row r="728" spans="1:25" x14ac:dyDescent="0.25">
      <c r="A728" s="23" t="s">
        <v>1390</v>
      </c>
      <c r="B728" s="24" t="s">
        <v>1391</v>
      </c>
      <c r="C728" s="25"/>
      <c r="D728" s="26"/>
      <c r="E728" s="26"/>
      <c r="F728" s="27"/>
      <c r="X728" s="56" t="str">
        <f t="shared" si="4"/>
        <v/>
      </c>
      <c r="Y728" s="56"/>
    </row>
    <row r="729" spans="1:25" x14ac:dyDescent="0.25">
      <c r="A729" s="23" t="s">
        <v>1392</v>
      </c>
      <c r="B729" s="24" t="s">
        <v>1393</v>
      </c>
      <c r="C729" s="25"/>
      <c r="D729" s="26"/>
      <c r="E729" s="26"/>
      <c r="F729" s="27"/>
      <c r="X729" s="56" t="str">
        <f t="shared" si="4"/>
        <v/>
      </c>
      <c r="Y729" s="56"/>
    </row>
    <row r="730" spans="1:25" ht="24" x14ac:dyDescent="0.25">
      <c r="A730" s="23" t="s">
        <v>1394</v>
      </c>
      <c r="B730" s="28" t="s">
        <v>4556</v>
      </c>
      <c r="C730" s="25"/>
      <c r="D730" s="26"/>
      <c r="E730" s="26"/>
      <c r="F730" s="27"/>
      <c r="X730" s="56" t="str">
        <f t="shared" si="4"/>
        <v/>
      </c>
      <c r="Y730" s="56"/>
    </row>
    <row r="731" spans="1:25" x14ac:dyDescent="0.25">
      <c r="A731" s="23" t="s">
        <v>1396</v>
      </c>
      <c r="B731" s="24" t="s">
        <v>1397</v>
      </c>
      <c r="C731" s="25"/>
      <c r="D731" s="26"/>
      <c r="E731" s="26"/>
      <c r="F731" s="27"/>
      <c r="X731" s="56" t="str">
        <f t="shared" si="4"/>
        <v/>
      </c>
      <c r="Y731" s="56"/>
    </row>
    <row r="732" spans="1:25" x14ac:dyDescent="0.25">
      <c r="A732" s="23" t="s">
        <v>1398</v>
      </c>
      <c r="B732" s="24" t="s">
        <v>1399</v>
      </c>
      <c r="C732" s="25"/>
      <c r="D732" s="26"/>
      <c r="E732" s="26"/>
      <c r="F732" s="27"/>
      <c r="X732" s="56" t="str">
        <f t="shared" si="4"/>
        <v/>
      </c>
      <c r="Y732" s="56"/>
    </row>
    <row r="733" spans="1:25" x14ac:dyDescent="0.25">
      <c r="A733" s="23" t="s">
        <v>1400</v>
      </c>
      <c r="B733" s="24" t="s">
        <v>1401</v>
      </c>
      <c r="C733" s="25"/>
      <c r="D733" s="26"/>
      <c r="E733" s="26"/>
      <c r="F733" s="27"/>
      <c r="X733" s="56" t="str">
        <f t="shared" si="4"/>
        <v/>
      </c>
      <c r="Y733" s="56"/>
    </row>
    <row r="734" spans="1:25" x14ac:dyDescent="0.25">
      <c r="A734" s="23" t="s">
        <v>1402</v>
      </c>
      <c r="B734" s="24" t="s">
        <v>1403</v>
      </c>
      <c r="C734" s="25"/>
      <c r="D734" s="26"/>
      <c r="E734" s="26"/>
      <c r="F734" s="27"/>
      <c r="X734" s="56" t="str">
        <f t="shared" si="4"/>
        <v/>
      </c>
      <c r="Y734" s="56"/>
    </row>
    <row r="735" spans="1:25" x14ac:dyDescent="0.25">
      <c r="A735" s="23" t="s">
        <v>1404</v>
      </c>
      <c r="B735" s="24" t="s">
        <v>1405</v>
      </c>
      <c r="C735" s="25"/>
      <c r="D735" s="26"/>
      <c r="E735" s="26"/>
      <c r="F735" s="27"/>
      <c r="X735" s="56" t="str">
        <f t="shared" si="4"/>
        <v/>
      </c>
      <c r="Y735" s="56"/>
    </row>
    <row r="736" spans="1:25" x14ac:dyDescent="0.25">
      <c r="A736" s="23" t="s">
        <v>1406</v>
      </c>
      <c r="B736" s="24" t="s">
        <v>1407</v>
      </c>
      <c r="C736" s="25"/>
      <c r="D736" s="26"/>
      <c r="E736" s="26"/>
      <c r="F736" s="27"/>
      <c r="X736" s="56" t="str">
        <f t="shared" si="4"/>
        <v/>
      </c>
      <c r="Y736" s="56"/>
    </row>
    <row r="737" spans="1:25" x14ac:dyDescent="0.25">
      <c r="A737" s="23" t="s">
        <v>1408</v>
      </c>
      <c r="B737" s="24" t="s">
        <v>1409</v>
      </c>
      <c r="C737" s="25"/>
      <c r="D737" s="26"/>
      <c r="E737" s="26"/>
      <c r="F737" s="27"/>
      <c r="X737" s="56" t="str">
        <f t="shared" si="4"/>
        <v/>
      </c>
      <c r="Y737" s="56"/>
    </row>
    <row r="738" spans="1:25" x14ac:dyDescent="0.25">
      <c r="A738" s="23" t="s">
        <v>1410</v>
      </c>
      <c r="B738" s="24" t="s">
        <v>1411</v>
      </c>
      <c r="C738" s="25"/>
      <c r="D738" s="26"/>
      <c r="E738" s="26"/>
      <c r="F738" s="27"/>
      <c r="X738" s="56" t="str">
        <f t="shared" si="4"/>
        <v/>
      </c>
      <c r="Y738" s="56"/>
    </row>
    <row r="739" spans="1:25" x14ac:dyDescent="0.25">
      <c r="A739" s="23" t="s">
        <v>1412</v>
      </c>
      <c r="B739" s="24" t="s">
        <v>1413</v>
      </c>
      <c r="C739" s="25"/>
      <c r="D739" s="26"/>
      <c r="E739" s="26"/>
      <c r="F739" s="27"/>
      <c r="X739" s="56" t="str">
        <f t="shared" si="4"/>
        <v/>
      </c>
      <c r="Y739" s="56"/>
    </row>
    <row r="740" spans="1:25" ht="24" x14ac:dyDescent="0.25">
      <c r="A740" s="23" t="s">
        <v>1414</v>
      </c>
      <c r="B740" s="28" t="s">
        <v>4557</v>
      </c>
      <c r="C740" s="25"/>
      <c r="D740" s="26"/>
      <c r="E740" s="26"/>
      <c r="F740" s="27"/>
      <c r="X740" s="56" t="str">
        <f t="shared" si="4"/>
        <v/>
      </c>
      <c r="Y740" s="56"/>
    </row>
    <row r="741" spans="1:25" x14ac:dyDescent="0.25">
      <c r="A741" s="23" t="s">
        <v>1416</v>
      </c>
      <c r="B741" s="24" t="s">
        <v>1417</v>
      </c>
      <c r="C741" s="25"/>
      <c r="D741" s="26"/>
      <c r="E741" s="26"/>
      <c r="F741" s="27"/>
      <c r="X741" s="56" t="str">
        <f t="shared" si="4"/>
        <v/>
      </c>
      <c r="Y741" s="56"/>
    </row>
    <row r="742" spans="1:25" x14ac:dyDescent="0.25">
      <c r="A742" s="23" t="s">
        <v>1418</v>
      </c>
      <c r="B742" s="36" t="s">
        <v>1419</v>
      </c>
      <c r="C742" s="25"/>
      <c r="D742" s="26"/>
      <c r="E742" s="26"/>
      <c r="F742" s="27"/>
      <c r="X742" s="56" t="str">
        <f t="shared" si="4"/>
        <v/>
      </c>
      <c r="Y742" s="56"/>
    </row>
    <row r="743" spans="1:25" x14ac:dyDescent="0.25">
      <c r="A743" s="47"/>
      <c r="B743" s="19" t="s">
        <v>1420</v>
      </c>
      <c r="C743" s="41">
        <f>SUM(C744:C759)</f>
        <v>0</v>
      </c>
      <c r="D743" s="42"/>
      <c r="E743" s="42"/>
      <c r="F743" s="43"/>
      <c r="X743" s="56" t="str">
        <f t="shared" si="4"/>
        <v/>
      </c>
      <c r="Y743" s="56"/>
    </row>
    <row r="744" spans="1:25" x14ac:dyDescent="0.25">
      <c r="A744" s="23" t="s">
        <v>1421</v>
      </c>
      <c r="B744" s="24" t="s">
        <v>1389</v>
      </c>
      <c r="C744" s="25"/>
      <c r="D744" s="26"/>
      <c r="E744" s="26"/>
      <c r="F744" s="27"/>
      <c r="X744" s="56" t="str">
        <f t="shared" si="4"/>
        <v/>
      </c>
      <c r="Y744" s="56"/>
    </row>
    <row r="745" spans="1:25" x14ac:dyDescent="0.25">
      <c r="A745" s="23" t="s">
        <v>1422</v>
      </c>
      <c r="B745" s="24" t="s">
        <v>1391</v>
      </c>
      <c r="C745" s="25"/>
      <c r="D745" s="26"/>
      <c r="E745" s="26"/>
      <c r="F745" s="27"/>
      <c r="X745" s="56" t="str">
        <f t="shared" si="4"/>
        <v/>
      </c>
      <c r="Y745" s="56"/>
    </row>
    <row r="746" spans="1:25" ht="24" x14ac:dyDescent="0.25">
      <c r="A746" s="23" t="s">
        <v>1423</v>
      </c>
      <c r="B746" s="28" t="s">
        <v>4558</v>
      </c>
      <c r="C746" s="25"/>
      <c r="D746" s="26"/>
      <c r="E746" s="26"/>
      <c r="F746" s="27"/>
      <c r="X746" s="56" t="str">
        <f t="shared" si="4"/>
        <v/>
      </c>
      <c r="Y746" s="56"/>
    </row>
    <row r="747" spans="1:25" x14ac:dyDescent="0.25">
      <c r="A747" s="23" t="s">
        <v>1425</v>
      </c>
      <c r="B747" s="24" t="s">
        <v>1393</v>
      </c>
      <c r="C747" s="25"/>
      <c r="D747" s="26"/>
      <c r="E747" s="26"/>
      <c r="F747" s="27"/>
      <c r="X747" s="56" t="str">
        <f t="shared" si="4"/>
        <v/>
      </c>
      <c r="Y747" s="56"/>
    </row>
    <row r="748" spans="1:25" x14ac:dyDescent="0.25">
      <c r="A748" s="23" t="s">
        <v>1426</v>
      </c>
      <c r="B748" s="24" t="s">
        <v>1397</v>
      </c>
      <c r="C748" s="25"/>
      <c r="D748" s="26"/>
      <c r="E748" s="26"/>
      <c r="F748" s="27"/>
      <c r="X748" s="56" t="str">
        <f t="shared" si="4"/>
        <v/>
      </c>
      <c r="Y748" s="56"/>
    </row>
    <row r="749" spans="1:25" x14ac:dyDescent="0.25">
      <c r="A749" s="23" t="s">
        <v>1427</v>
      </c>
      <c r="B749" s="24" t="s">
        <v>1428</v>
      </c>
      <c r="C749" s="25"/>
      <c r="D749" s="26"/>
      <c r="E749" s="26"/>
      <c r="F749" s="27"/>
      <c r="X749" s="56" t="str">
        <f t="shared" si="4"/>
        <v/>
      </c>
      <c r="Y749" s="56"/>
    </row>
    <row r="750" spans="1:25" x14ac:dyDescent="0.25">
      <c r="A750" s="23" t="s">
        <v>1429</v>
      </c>
      <c r="B750" s="24" t="s">
        <v>1401</v>
      </c>
      <c r="C750" s="25"/>
      <c r="D750" s="26"/>
      <c r="E750" s="26"/>
      <c r="F750" s="27"/>
      <c r="X750" s="56" t="str">
        <f t="shared" si="4"/>
        <v/>
      </c>
      <c r="Y750" s="56"/>
    </row>
    <row r="751" spans="1:25" x14ac:dyDescent="0.25">
      <c r="A751" s="23" t="s">
        <v>1430</v>
      </c>
      <c r="B751" s="24" t="s">
        <v>1403</v>
      </c>
      <c r="C751" s="25"/>
      <c r="D751" s="26"/>
      <c r="E751" s="26"/>
      <c r="F751" s="27"/>
      <c r="X751" s="56" t="str">
        <f t="shared" si="4"/>
        <v/>
      </c>
      <c r="Y751" s="56"/>
    </row>
    <row r="752" spans="1:25" x14ac:dyDescent="0.25">
      <c r="A752" s="23" t="s">
        <v>1431</v>
      </c>
      <c r="B752" s="24" t="s">
        <v>1405</v>
      </c>
      <c r="C752" s="25"/>
      <c r="D752" s="26"/>
      <c r="E752" s="26"/>
      <c r="F752" s="27"/>
      <c r="X752" s="56" t="str">
        <f t="shared" si="4"/>
        <v/>
      </c>
      <c r="Y752" s="56"/>
    </row>
    <row r="753" spans="1:25" x14ac:dyDescent="0.25">
      <c r="A753" s="23" t="s">
        <v>1432</v>
      </c>
      <c r="B753" s="24" t="s">
        <v>1407</v>
      </c>
      <c r="C753" s="25"/>
      <c r="D753" s="26"/>
      <c r="E753" s="26"/>
      <c r="F753" s="27"/>
      <c r="X753" s="56" t="str">
        <f t="shared" si="4"/>
        <v/>
      </c>
      <c r="Y753" s="56"/>
    </row>
    <row r="754" spans="1:25" x14ac:dyDescent="0.25">
      <c r="A754" s="23" t="s">
        <v>1433</v>
      </c>
      <c r="B754" s="24" t="s">
        <v>1434</v>
      </c>
      <c r="C754" s="25"/>
      <c r="D754" s="26"/>
      <c r="E754" s="26"/>
      <c r="F754" s="27"/>
      <c r="X754" s="56" t="str">
        <f t="shared" si="4"/>
        <v/>
      </c>
      <c r="Y754" s="56"/>
    </row>
    <row r="755" spans="1:25" x14ac:dyDescent="0.25">
      <c r="A755" s="23" t="s">
        <v>1435</v>
      </c>
      <c r="B755" s="24" t="s">
        <v>1411</v>
      </c>
      <c r="C755" s="25"/>
      <c r="D755" s="26"/>
      <c r="E755" s="26"/>
      <c r="F755" s="27"/>
      <c r="X755" s="56" t="str">
        <f t="shared" si="4"/>
        <v/>
      </c>
      <c r="Y755" s="56"/>
    </row>
    <row r="756" spans="1:25" x14ac:dyDescent="0.25">
      <c r="A756" s="23" t="s">
        <v>1436</v>
      </c>
      <c r="B756" s="24" t="s">
        <v>1413</v>
      </c>
      <c r="C756" s="25"/>
      <c r="D756" s="26"/>
      <c r="E756" s="26"/>
      <c r="F756" s="27"/>
      <c r="X756" s="56" t="str">
        <f t="shared" si="4"/>
        <v/>
      </c>
      <c r="Y756" s="56"/>
    </row>
    <row r="757" spans="1:25" ht="24" x14ac:dyDescent="0.25">
      <c r="A757" s="23" t="s">
        <v>1437</v>
      </c>
      <c r="B757" s="28" t="s">
        <v>4559</v>
      </c>
      <c r="C757" s="25"/>
      <c r="D757" s="26"/>
      <c r="E757" s="26"/>
      <c r="F757" s="27"/>
      <c r="X757" s="56" t="str">
        <f t="shared" si="4"/>
        <v/>
      </c>
      <c r="Y757" s="56"/>
    </row>
    <row r="758" spans="1:25" x14ac:dyDescent="0.25">
      <c r="A758" s="23" t="s">
        <v>1439</v>
      </c>
      <c r="B758" s="24" t="s">
        <v>1417</v>
      </c>
      <c r="C758" s="25"/>
      <c r="D758" s="26"/>
      <c r="E758" s="26"/>
      <c r="F758" s="27"/>
      <c r="X758" s="56" t="str">
        <f t="shared" si="4"/>
        <v/>
      </c>
      <c r="Y758" s="56"/>
    </row>
    <row r="759" spans="1:25" x14ac:dyDescent="0.25">
      <c r="A759" s="23" t="s">
        <v>1440</v>
      </c>
      <c r="B759" s="36" t="s">
        <v>1419</v>
      </c>
      <c r="C759" s="25"/>
      <c r="D759" s="26"/>
      <c r="E759" s="26"/>
      <c r="F759" s="27"/>
      <c r="X759" s="56" t="str">
        <f t="shared" ref="X759:X816" si="5">IF(D759&gt;C759,1,"")</f>
        <v/>
      </c>
      <c r="Y759" s="56"/>
    </row>
    <row r="760" spans="1:25" x14ac:dyDescent="0.25">
      <c r="A760" s="47"/>
      <c r="B760" s="19" t="s">
        <v>1441</v>
      </c>
      <c r="C760" s="41">
        <f>SUM(C761:C763)</f>
        <v>0</v>
      </c>
      <c r="D760" s="42"/>
      <c r="E760" s="42"/>
      <c r="F760" s="43"/>
      <c r="X760" s="56" t="str">
        <f t="shared" si="5"/>
        <v/>
      </c>
      <c r="Y760" s="56"/>
    </row>
    <row r="761" spans="1:25" x14ac:dyDescent="0.25">
      <c r="A761" s="23" t="s">
        <v>1442</v>
      </c>
      <c r="B761" s="24" t="s">
        <v>1443</v>
      </c>
      <c r="C761" s="25"/>
      <c r="D761" s="26"/>
      <c r="E761" s="26"/>
      <c r="F761" s="27"/>
      <c r="X761" s="56" t="str">
        <f t="shared" si="5"/>
        <v/>
      </c>
      <c r="Y761" s="56"/>
    </row>
    <row r="762" spans="1:25" x14ac:dyDescent="0.25">
      <c r="A762" s="23" t="s">
        <v>1444</v>
      </c>
      <c r="B762" s="24" t="s">
        <v>1401</v>
      </c>
      <c r="C762" s="25"/>
      <c r="D762" s="26"/>
      <c r="E762" s="26"/>
      <c r="F762" s="27"/>
      <c r="X762" s="56" t="str">
        <f t="shared" si="5"/>
        <v/>
      </c>
      <c r="Y762" s="56"/>
    </row>
    <row r="763" spans="1:25" x14ac:dyDescent="0.25">
      <c r="A763" s="23" t="s">
        <v>1445</v>
      </c>
      <c r="B763" s="36" t="s">
        <v>1446</v>
      </c>
      <c r="C763" s="25"/>
      <c r="D763" s="26"/>
      <c r="E763" s="26"/>
      <c r="F763" s="27"/>
      <c r="X763" s="56" t="str">
        <f t="shared" si="5"/>
        <v/>
      </c>
      <c r="Y763" s="56"/>
    </row>
    <row r="764" spans="1:25" x14ac:dyDescent="0.25">
      <c r="A764" s="23"/>
      <c r="B764" s="38" t="s">
        <v>1447</v>
      </c>
      <c r="C764" s="41">
        <f>SUM(C765:C778)</f>
        <v>0</v>
      </c>
      <c r="D764" s="42"/>
      <c r="E764" s="42"/>
      <c r="F764" s="43"/>
      <c r="X764" s="56" t="str">
        <f t="shared" si="5"/>
        <v/>
      </c>
      <c r="Y764" s="56"/>
    </row>
    <row r="765" spans="1:25" ht="35.25" x14ac:dyDescent="0.25">
      <c r="A765" s="23" t="s">
        <v>1448</v>
      </c>
      <c r="B765" s="28" t="s">
        <v>4560</v>
      </c>
      <c r="C765" s="25"/>
      <c r="D765" s="26"/>
      <c r="E765" s="26"/>
      <c r="F765" s="27"/>
      <c r="X765" s="56" t="str">
        <f t="shared" si="5"/>
        <v/>
      </c>
      <c r="Y765" s="56"/>
    </row>
    <row r="766" spans="1:25" ht="24" x14ac:dyDescent="0.25">
      <c r="A766" s="23" t="s">
        <v>1450</v>
      </c>
      <c r="B766" s="28" t="s">
        <v>4561</v>
      </c>
      <c r="C766" s="25"/>
      <c r="D766" s="26"/>
      <c r="E766" s="26"/>
      <c r="F766" s="27"/>
      <c r="X766" s="56" t="str">
        <f t="shared" si="5"/>
        <v/>
      </c>
      <c r="Y766" s="56"/>
    </row>
    <row r="767" spans="1:25" ht="46.5" x14ac:dyDescent="0.25">
      <c r="A767" s="23" t="s">
        <v>1452</v>
      </c>
      <c r="B767" s="28" t="s">
        <v>4562</v>
      </c>
      <c r="C767" s="25"/>
      <c r="D767" s="26"/>
      <c r="E767" s="26"/>
      <c r="F767" s="27"/>
      <c r="X767" s="56" t="str">
        <f t="shared" si="5"/>
        <v/>
      </c>
      <c r="Y767" s="56"/>
    </row>
    <row r="768" spans="1:25" ht="46.5" x14ac:dyDescent="0.25">
      <c r="A768" s="23" t="s">
        <v>1454</v>
      </c>
      <c r="B768" s="28" t="s">
        <v>4563</v>
      </c>
      <c r="C768" s="25"/>
      <c r="D768" s="26"/>
      <c r="E768" s="26"/>
      <c r="F768" s="27"/>
      <c r="X768" s="56" t="str">
        <f t="shared" si="5"/>
        <v/>
      </c>
      <c r="Y768" s="56"/>
    </row>
    <row r="769" spans="1:25" x14ac:dyDescent="0.25">
      <c r="A769" s="23" t="s">
        <v>1456</v>
      </c>
      <c r="B769" s="24" t="s">
        <v>1457</v>
      </c>
      <c r="C769" s="25"/>
      <c r="D769" s="26"/>
      <c r="E769" s="26"/>
      <c r="F769" s="27"/>
      <c r="X769" s="56" t="str">
        <f t="shared" si="5"/>
        <v/>
      </c>
      <c r="Y769" s="56"/>
    </row>
    <row r="770" spans="1:25" ht="35.25" x14ac:dyDescent="0.25">
      <c r="A770" s="23" t="s">
        <v>1458</v>
      </c>
      <c r="B770" s="28" t="s">
        <v>4564</v>
      </c>
      <c r="C770" s="25"/>
      <c r="D770" s="26"/>
      <c r="E770" s="26"/>
      <c r="F770" s="27"/>
      <c r="X770" s="56" t="str">
        <f t="shared" si="5"/>
        <v/>
      </c>
      <c r="Y770" s="56"/>
    </row>
    <row r="771" spans="1:25" ht="35.25" x14ac:dyDescent="0.25">
      <c r="A771" s="23" t="s">
        <v>1460</v>
      </c>
      <c r="B771" s="28" t="s">
        <v>4565</v>
      </c>
      <c r="C771" s="25"/>
      <c r="D771" s="26"/>
      <c r="E771" s="26"/>
      <c r="F771" s="27"/>
      <c r="X771" s="56" t="str">
        <f t="shared" si="5"/>
        <v/>
      </c>
      <c r="Y771" s="56"/>
    </row>
    <row r="772" spans="1:25" ht="46.5" x14ac:dyDescent="0.25">
      <c r="A772" s="23" t="s">
        <v>1462</v>
      </c>
      <c r="B772" s="28" t="s">
        <v>4566</v>
      </c>
      <c r="C772" s="25"/>
      <c r="D772" s="26"/>
      <c r="E772" s="26"/>
      <c r="F772" s="27"/>
      <c r="X772" s="56" t="str">
        <f t="shared" si="5"/>
        <v/>
      </c>
      <c r="Y772" s="56"/>
    </row>
    <row r="773" spans="1:25" ht="35.25" x14ac:dyDescent="0.25">
      <c r="A773" s="23" t="s">
        <v>1464</v>
      </c>
      <c r="B773" s="67" t="s">
        <v>4567</v>
      </c>
      <c r="C773" s="25"/>
      <c r="D773" s="26"/>
      <c r="E773" s="26"/>
      <c r="F773" s="27"/>
      <c r="X773" s="56" t="str">
        <f t="shared" si="5"/>
        <v/>
      </c>
      <c r="Y773" s="56"/>
    </row>
    <row r="774" spans="1:25" ht="35.25" x14ac:dyDescent="0.25">
      <c r="A774" s="23" t="s">
        <v>1466</v>
      </c>
      <c r="B774" s="28" t="s">
        <v>4568</v>
      </c>
      <c r="C774" s="25"/>
      <c r="D774" s="26"/>
      <c r="E774" s="26"/>
      <c r="F774" s="27"/>
      <c r="X774" s="56" t="str">
        <f t="shared" si="5"/>
        <v/>
      </c>
      <c r="Y774" s="56"/>
    </row>
    <row r="775" spans="1:25" ht="35.25" x14ac:dyDescent="0.25">
      <c r="A775" s="23" t="s">
        <v>1468</v>
      </c>
      <c r="B775" s="28" t="s">
        <v>4569</v>
      </c>
      <c r="C775" s="25"/>
      <c r="D775" s="26"/>
      <c r="E775" s="26"/>
      <c r="F775" s="27"/>
      <c r="X775" s="56" t="str">
        <f t="shared" si="5"/>
        <v/>
      </c>
      <c r="Y775" s="56"/>
    </row>
    <row r="776" spans="1:25" ht="24" x14ac:dyDescent="0.25">
      <c r="A776" s="23" t="s">
        <v>1470</v>
      </c>
      <c r="B776" s="28" t="s">
        <v>4570</v>
      </c>
      <c r="C776" s="25"/>
      <c r="D776" s="26"/>
      <c r="E776" s="26"/>
      <c r="F776" s="27"/>
      <c r="X776" s="56" t="str">
        <f t="shared" si="5"/>
        <v/>
      </c>
      <c r="Y776" s="56"/>
    </row>
    <row r="777" spans="1:25" x14ac:dyDescent="0.25">
      <c r="A777" s="23" t="s">
        <v>1472</v>
      </c>
      <c r="B777" s="24" t="s">
        <v>1473</v>
      </c>
      <c r="C777" s="25"/>
      <c r="D777" s="26"/>
      <c r="E777" s="26"/>
      <c r="F777" s="27"/>
      <c r="X777" s="56" t="str">
        <f t="shared" si="5"/>
        <v/>
      </c>
      <c r="Y777" s="56"/>
    </row>
    <row r="778" spans="1:25" ht="24" x14ac:dyDescent="0.25">
      <c r="A778" s="23" t="s">
        <v>1474</v>
      </c>
      <c r="B778" s="29" t="s">
        <v>4571</v>
      </c>
      <c r="C778" s="25"/>
      <c r="D778" s="26"/>
      <c r="E778" s="26"/>
      <c r="F778" s="27"/>
      <c r="X778" s="56" t="str">
        <f t="shared" si="5"/>
        <v/>
      </c>
      <c r="Y778" s="56"/>
    </row>
    <row r="779" spans="1:25" x14ac:dyDescent="0.25">
      <c r="A779" s="47"/>
      <c r="B779" s="68" t="s">
        <v>1476</v>
      </c>
      <c r="C779" s="41">
        <f>SUM(C780:C789)</f>
        <v>0</v>
      </c>
      <c r="D779" s="42"/>
      <c r="E779" s="42"/>
      <c r="F779" s="43"/>
      <c r="X779" s="56" t="str">
        <f t="shared" si="5"/>
        <v/>
      </c>
      <c r="Y779" s="56"/>
    </row>
    <row r="780" spans="1:25" ht="24" x14ac:dyDescent="0.25">
      <c r="A780" s="23" t="s">
        <v>1477</v>
      </c>
      <c r="B780" s="28" t="s">
        <v>4572</v>
      </c>
      <c r="C780" s="25"/>
      <c r="D780" s="26"/>
      <c r="E780" s="26"/>
      <c r="F780" s="27"/>
      <c r="X780" s="56" t="str">
        <f t="shared" si="5"/>
        <v/>
      </c>
      <c r="Y780" s="56"/>
    </row>
    <row r="781" spans="1:25" x14ac:dyDescent="0.25">
      <c r="A781" s="23" t="s">
        <v>1479</v>
      </c>
      <c r="B781" s="24" t="s">
        <v>1480</v>
      </c>
      <c r="C781" s="25"/>
      <c r="D781" s="26"/>
      <c r="E781" s="26"/>
      <c r="F781" s="27"/>
      <c r="X781" s="56" t="str">
        <f t="shared" si="5"/>
        <v/>
      </c>
      <c r="Y781" s="56"/>
    </row>
    <row r="782" spans="1:25" x14ac:dyDescent="0.25">
      <c r="A782" s="23" t="s">
        <v>1481</v>
      </c>
      <c r="B782" s="24" t="s">
        <v>1482</v>
      </c>
      <c r="C782" s="25"/>
      <c r="D782" s="26"/>
      <c r="E782" s="26"/>
      <c r="F782" s="27"/>
      <c r="X782" s="56" t="str">
        <f t="shared" si="5"/>
        <v/>
      </c>
      <c r="Y782" s="56"/>
    </row>
    <row r="783" spans="1:25" ht="24" x14ac:dyDescent="0.25">
      <c r="A783" s="23" t="s">
        <v>1483</v>
      </c>
      <c r="B783" s="28" t="s">
        <v>4573</v>
      </c>
      <c r="C783" s="25"/>
      <c r="D783" s="26"/>
      <c r="E783" s="26"/>
      <c r="F783" s="27"/>
      <c r="X783" s="56" t="str">
        <f t="shared" si="5"/>
        <v/>
      </c>
      <c r="Y783" s="56"/>
    </row>
    <row r="784" spans="1:25" ht="24" x14ac:dyDescent="0.25">
      <c r="A784" s="23" t="s">
        <v>1485</v>
      </c>
      <c r="B784" s="28" t="s">
        <v>4574</v>
      </c>
      <c r="C784" s="25"/>
      <c r="D784" s="26"/>
      <c r="E784" s="26"/>
      <c r="F784" s="27"/>
      <c r="X784" s="56" t="str">
        <f t="shared" si="5"/>
        <v/>
      </c>
      <c r="Y784" s="56"/>
    </row>
    <row r="785" spans="1:25" ht="24" x14ac:dyDescent="0.25">
      <c r="A785" s="23" t="s">
        <v>1487</v>
      </c>
      <c r="B785" s="28" t="s">
        <v>4575</v>
      </c>
      <c r="C785" s="25"/>
      <c r="D785" s="26"/>
      <c r="E785" s="26"/>
      <c r="F785" s="27"/>
      <c r="X785" s="56" t="str">
        <f t="shared" si="5"/>
        <v/>
      </c>
      <c r="Y785" s="56"/>
    </row>
    <row r="786" spans="1:25" ht="46.5" x14ac:dyDescent="0.25">
      <c r="A786" s="23" t="s">
        <v>1489</v>
      </c>
      <c r="B786" s="28" t="s">
        <v>4576</v>
      </c>
      <c r="C786" s="25"/>
      <c r="D786" s="26"/>
      <c r="E786" s="26"/>
      <c r="F786" s="27"/>
      <c r="X786" s="56" t="str">
        <f t="shared" si="5"/>
        <v/>
      </c>
      <c r="Y786" s="56"/>
    </row>
    <row r="787" spans="1:25" x14ac:dyDescent="0.25">
      <c r="A787" s="23" t="s">
        <v>1491</v>
      </c>
      <c r="B787" s="24" t="s">
        <v>1492</v>
      </c>
      <c r="C787" s="25"/>
      <c r="D787" s="26"/>
      <c r="E787" s="26"/>
      <c r="F787" s="27"/>
      <c r="X787" s="56" t="str">
        <f t="shared" si="5"/>
        <v/>
      </c>
      <c r="Y787" s="56"/>
    </row>
    <row r="788" spans="1:25" x14ac:dyDescent="0.25">
      <c r="A788" s="23" t="s">
        <v>1493</v>
      </c>
      <c r="B788" s="24" t="s">
        <v>1494</v>
      </c>
      <c r="C788" s="25"/>
      <c r="D788" s="26"/>
      <c r="E788" s="26"/>
      <c r="F788" s="27"/>
      <c r="X788" s="56" t="str">
        <f t="shared" si="5"/>
        <v/>
      </c>
      <c r="Y788" s="56"/>
    </row>
    <row r="789" spans="1:25" x14ac:dyDescent="0.25">
      <c r="A789" s="23" t="s">
        <v>1495</v>
      </c>
      <c r="B789" s="29" t="s">
        <v>4577</v>
      </c>
      <c r="C789" s="25"/>
      <c r="D789" s="26"/>
      <c r="E789" s="26"/>
      <c r="F789" s="27"/>
      <c r="X789" s="56" t="str">
        <f t="shared" si="5"/>
        <v/>
      </c>
      <c r="Y789" s="56"/>
    </row>
    <row r="790" spans="1:25" x14ac:dyDescent="0.25">
      <c r="A790" s="47"/>
      <c r="B790" s="68" t="s">
        <v>1497</v>
      </c>
      <c r="C790" s="41">
        <f>SUM(C791:C798)</f>
        <v>0</v>
      </c>
      <c r="D790" s="42"/>
      <c r="E790" s="42"/>
      <c r="F790" s="43"/>
      <c r="X790" s="56" t="str">
        <f t="shared" si="5"/>
        <v/>
      </c>
      <c r="Y790" s="56"/>
    </row>
    <row r="791" spans="1:25" x14ac:dyDescent="0.25">
      <c r="A791" s="23" t="s">
        <v>1498</v>
      </c>
      <c r="B791" s="24" t="s">
        <v>1499</v>
      </c>
      <c r="C791" s="25"/>
      <c r="D791" s="26"/>
      <c r="E791" s="26"/>
      <c r="F791" s="27"/>
      <c r="X791" s="56" t="str">
        <f t="shared" si="5"/>
        <v/>
      </c>
      <c r="Y791" s="56"/>
    </row>
    <row r="792" spans="1:25" x14ac:dyDescent="0.25">
      <c r="A792" s="23" t="s">
        <v>1500</v>
      </c>
      <c r="B792" s="24" t="s">
        <v>1501</v>
      </c>
      <c r="C792" s="25"/>
      <c r="D792" s="26"/>
      <c r="E792" s="26"/>
      <c r="F792" s="27"/>
      <c r="X792" s="56" t="str">
        <f t="shared" si="5"/>
        <v/>
      </c>
      <c r="Y792" s="56"/>
    </row>
    <row r="793" spans="1:25" x14ac:dyDescent="0.25">
      <c r="A793" s="23" t="s">
        <v>1502</v>
      </c>
      <c r="B793" s="24" t="s">
        <v>1503</v>
      </c>
      <c r="C793" s="25"/>
      <c r="D793" s="26"/>
      <c r="E793" s="26"/>
      <c r="F793" s="27"/>
      <c r="X793" s="56" t="str">
        <f t="shared" si="5"/>
        <v/>
      </c>
      <c r="Y793" s="56"/>
    </row>
    <row r="794" spans="1:25" x14ac:dyDescent="0.25">
      <c r="A794" s="23" t="s">
        <v>1504</v>
      </c>
      <c r="B794" s="24" t="s">
        <v>1505</v>
      </c>
      <c r="C794" s="25"/>
      <c r="D794" s="26"/>
      <c r="E794" s="26"/>
      <c r="F794" s="27"/>
      <c r="X794" s="56" t="str">
        <f t="shared" si="5"/>
        <v/>
      </c>
      <c r="Y794" s="56"/>
    </row>
    <row r="795" spans="1:25" x14ac:dyDescent="0.25">
      <c r="A795" s="23" t="s">
        <v>1506</v>
      </c>
      <c r="B795" s="24" t="s">
        <v>1507</v>
      </c>
      <c r="C795" s="25"/>
      <c r="D795" s="26"/>
      <c r="E795" s="26"/>
      <c r="F795" s="27"/>
      <c r="X795" s="56" t="str">
        <f t="shared" si="5"/>
        <v/>
      </c>
      <c r="Y795" s="56"/>
    </row>
    <row r="796" spans="1:25" ht="24" x14ac:dyDescent="0.25">
      <c r="A796" s="23" t="s">
        <v>1508</v>
      </c>
      <c r="B796" s="28" t="s">
        <v>4578</v>
      </c>
      <c r="C796" s="25"/>
      <c r="D796" s="26"/>
      <c r="E796" s="26"/>
      <c r="F796" s="27"/>
      <c r="X796" s="56" t="str">
        <f t="shared" si="5"/>
        <v/>
      </c>
      <c r="Y796" s="56"/>
    </row>
    <row r="797" spans="1:25" x14ac:dyDescent="0.25">
      <c r="A797" s="23" t="s">
        <v>1510</v>
      </c>
      <c r="B797" s="24" t="s">
        <v>1511</v>
      </c>
      <c r="C797" s="25"/>
      <c r="D797" s="26"/>
      <c r="E797" s="26"/>
      <c r="F797" s="27"/>
      <c r="X797" s="56" t="str">
        <f t="shared" si="5"/>
        <v/>
      </c>
      <c r="Y797" s="56"/>
    </row>
    <row r="798" spans="1:25" x14ac:dyDescent="0.25">
      <c r="A798" s="23" t="s">
        <v>1512</v>
      </c>
      <c r="B798" s="36" t="s">
        <v>1513</v>
      </c>
      <c r="C798" s="25"/>
      <c r="D798" s="26"/>
      <c r="E798" s="26"/>
      <c r="F798" s="27"/>
      <c r="X798" s="56" t="str">
        <f t="shared" si="5"/>
        <v/>
      </c>
      <c r="Y798" s="56"/>
    </row>
    <row r="799" spans="1:25" ht="17.25" customHeight="1" x14ac:dyDescent="0.25">
      <c r="A799" s="47"/>
      <c r="B799" s="63" t="s">
        <v>1514</v>
      </c>
      <c r="C799" s="69"/>
      <c r="D799" s="42"/>
      <c r="E799" s="42"/>
      <c r="F799" s="43"/>
      <c r="X799" s="56" t="str">
        <f t="shared" si="5"/>
        <v/>
      </c>
      <c r="Y799" s="56"/>
    </row>
    <row r="800" spans="1:25" ht="15.75" customHeight="1" x14ac:dyDescent="0.25">
      <c r="A800" s="47"/>
      <c r="B800" s="59" t="s">
        <v>1515</v>
      </c>
      <c r="C800" s="69">
        <f>SUM(C801:C806)</f>
        <v>0</v>
      </c>
      <c r="D800" s="42"/>
      <c r="E800" s="42"/>
      <c r="F800" s="43"/>
      <c r="X800" s="56" t="str">
        <f t="shared" si="5"/>
        <v/>
      </c>
      <c r="Y800" s="56"/>
    </row>
    <row r="801" spans="1:25" ht="12.75" customHeight="1" x14ac:dyDescent="0.25">
      <c r="A801" s="23" t="s">
        <v>1516</v>
      </c>
      <c r="B801" s="70" t="s">
        <v>1517</v>
      </c>
      <c r="C801" s="25"/>
      <c r="D801" s="26"/>
      <c r="E801" s="26"/>
      <c r="F801" s="27"/>
      <c r="X801" s="56" t="str">
        <f t="shared" si="5"/>
        <v/>
      </c>
      <c r="Y801" s="56"/>
    </row>
    <row r="802" spans="1:25" ht="35.25" x14ac:dyDescent="0.25">
      <c r="A802" s="23" t="s">
        <v>1518</v>
      </c>
      <c r="B802" s="71" t="s">
        <v>4579</v>
      </c>
      <c r="C802" s="72"/>
      <c r="D802" s="73"/>
      <c r="E802" s="73"/>
      <c r="F802" s="74"/>
      <c r="X802" s="56" t="str">
        <f t="shared" si="5"/>
        <v/>
      </c>
      <c r="Y802" s="56"/>
    </row>
    <row r="803" spans="1:25" ht="24" x14ac:dyDescent="0.25">
      <c r="A803" s="52" t="s">
        <v>1520</v>
      </c>
      <c r="B803" s="75" t="s">
        <v>4580</v>
      </c>
      <c r="C803" s="72"/>
      <c r="D803" s="73"/>
      <c r="E803" s="73"/>
      <c r="F803" s="74"/>
      <c r="X803" s="56" t="str">
        <f>IF(D803&gt;C803,1,"")</f>
        <v/>
      </c>
      <c r="Y803" s="56"/>
    </row>
    <row r="804" spans="1:25" ht="24" x14ac:dyDescent="0.25">
      <c r="A804" s="52" t="s">
        <v>1522</v>
      </c>
      <c r="B804" s="75" t="s">
        <v>1523</v>
      </c>
      <c r="C804" s="72"/>
      <c r="D804" s="73"/>
      <c r="E804" s="73"/>
      <c r="F804" s="74"/>
      <c r="X804" s="56" t="str">
        <f>IF(D804&gt;C804,1,"")</f>
        <v/>
      </c>
      <c r="Y804" s="56"/>
    </row>
    <row r="805" spans="1:25" x14ac:dyDescent="0.25">
      <c r="A805" s="52" t="s">
        <v>1524</v>
      </c>
      <c r="B805" s="75" t="s">
        <v>1525</v>
      </c>
      <c r="C805" s="72"/>
      <c r="D805" s="73"/>
      <c r="E805" s="73"/>
      <c r="F805" s="74"/>
      <c r="X805" s="56" t="str">
        <f>IF(D805&gt;C805,1,"")</f>
        <v/>
      </c>
      <c r="Y805" s="56"/>
    </row>
    <row r="806" spans="1:25" ht="22.5" customHeight="1" x14ac:dyDescent="0.25">
      <c r="A806" s="76" t="s">
        <v>1526</v>
      </c>
      <c r="B806" s="77" t="s">
        <v>1527</v>
      </c>
      <c r="C806" s="72"/>
      <c r="D806" s="73"/>
      <c r="E806" s="73"/>
      <c r="F806" s="74"/>
      <c r="X806" s="56" t="str">
        <f t="shared" si="5"/>
        <v/>
      </c>
      <c r="Y806" s="56"/>
    </row>
    <row r="807" spans="1:25" x14ac:dyDescent="0.25">
      <c r="A807" s="78"/>
      <c r="B807" s="79" t="s">
        <v>1528</v>
      </c>
      <c r="C807" s="80">
        <f>SUM(C808:C877)</f>
        <v>0</v>
      </c>
      <c r="D807" s="81">
        <f>SUM(D808:D877)</f>
        <v>0</v>
      </c>
      <c r="E807" s="81">
        <f>SUM(E808:E877)</f>
        <v>0</v>
      </c>
      <c r="F807" s="82">
        <f>SUM(F808:F877)</f>
        <v>0</v>
      </c>
      <c r="G807" s="4" t="str">
        <f t="shared" ref="G807:G870" si="6">IF(D807&gt;C807,"CMA ES MAYOR QUE TOTAL ACTIVIDADES","")</f>
        <v/>
      </c>
      <c r="X807" s="56" t="str">
        <f t="shared" si="5"/>
        <v/>
      </c>
      <c r="Y807" s="56"/>
    </row>
    <row r="808" spans="1:25" x14ac:dyDescent="0.25">
      <c r="A808" s="23" t="s">
        <v>1529</v>
      </c>
      <c r="B808" s="24" t="s">
        <v>1530</v>
      </c>
      <c r="C808" s="83"/>
      <c r="D808" s="84">
        <f>+E808+F808</f>
        <v>0</v>
      </c>
      <c r="E808" s="85"/>
      <c r="F808" s="86"/>
      <c r="G808" s="4" t="str">
        <f t="shared" si="6"/>
        <v/>
      </c>
      <c r="X808" s="56" t="str">
        <f t="shared" si="5"/>
        <v/>
      </c>
      <c r="Y808" s="56"/>
    </row>
    <row r="809" spans="1:25" x14ac:dyDescent="0.25">
      <c r="A809" s="23" t="s">
        <v>1531</v>
      </c>
      <c r="B809" s="24" t="s">
        <v>1532</v>
      </c>
      <c r="C809" s="25"/>
      <c r="D809" s="87">
        <f t="shared" ref="D809:D872" si="7">+E809+F809</f>
        <v>0</v>
      </c>
      <c r="E809" s="88"/>
      <c r="F809" s="89"/>
      <c r="G809" s="4" t="str">
        <f t="shared" si="6"/>
        <v/>
      </c>
      <c r="X809" s="56" t="str">
        <f t="shared" si="5"/>
        <v/>
      </c>
      <c r="Y809" s="56"/>
    </row>
    <row r="810" spans="1:25" x14ac:dyDescent="0.25">
      <c r="A810" s="23" t="s">
        <v>1533</v>
      </c>
      <c r="B810" s="24" t="s">
        <v>1534</v>
      </c>
      <c r="C810" s="25"/>
      <c r="D810" s="87">
        <f t="shared" si="7"/>
        <v>0</v>
      </c>
      <c r="E810" s="88"/>
      <c r="F810" s="89"/>
      <c r="G810" s="4" t="str">
        <f t="shared" si="6"/>
        <v/>
      </c>
      <c r="X810" s="56" t="str">
        <f t="shared" si="5"/>
        <v/>
      </c>
      <c r="Y810" s="56"/>
    </row>
    <row r="811" spans="1:25" x14ac:dyDescent="0.25">
      <c r="A811" s="23" t="s">
        <v>1535</v>
      </c>
      <c r="B811" s="24" t="s">
        <v>1536</v>
      </c>
      <c r="C811" s="25"/>
      <c r="D811" s="87">
        <f t="shared" si="7"/>
        <v>0</v>
      </c>
      <c r="E811" s="88"/>
      <c r="F811" s="89"/>
      <c r="G811" s="4" t="str">
        <f t="shared" si="6"/>
        <v/>
      </c>
      <c r="X811" s="56" t="str">
        <f t="shared" si="5"/>
        <v/>
      </c>
      <c r="Y811" s="56"/>
    </row>
    <row r="812" spans="1:25" x14ac:dyDescent="0.25">
      <c r="A812" s="23" t="s">
        <v>1537</v>
      </c>
      <c r="B812" s="24" t="s">
        <v>1538</v>
      </c>
      <c r="C812" s="25"/>
      <c r="D812" s="87">
        <f t="shared" si="7"/>
        <v>0</v>
      </c>
      <c r="E812" s="88"/>
      <c r="F812" s="89"/>
      <c r="G812" s="4" t="str">
        <f t="shared" si="6"/>
        <v/>
      </c>
      <c r="X812" s="56" t="str">
        <f t="shared" si="5"/>
        <v/>
      </c>
      <c r="Y812" s="56"/>
    </row>
    <row r="813" spans="1:25" x14ac:dyDescent="0.25">
      <c r="A813" s="23" t="s">
        <v>1539</v>
      </c>
      <c r="B813" s="24" t="s">
        <v>1540</v>
      </c>
      <c r="C813" s="25"/>
      <c r="D813" s="87">
        <f t="shared" si="7"/>
        <v>0</v>
      </c>
      <c r="E813" s="88"/>
      <c r="F813" s="89"/>
      <c r="G813" s="4" t="str">
        <f t="shared" si="6"/>
        <v/>
      </c>
      <c r="X813" s="56" t="str">
        <f t="shared" si="5"/>
        <v/>
      </c>
      <c r="Y813" s="56"/>
    </row>
    <row r="814" spans="1:25" x14ac:dyDescent="0.25">
      <c r="A814" s="23" t="s">
        <v>1541</v>
      </c>
      <c r="B814" s="24" t="s">
        <v>1542</v>
      </c>
      <c r="C814" s="25"/>
      <c r="D814" s="87">
        <f t="shared" si="7"/>
        <v>0</v>
      </c>
      <c r="E814" s="88"/>
      <c r="F814" s="89"/>
      <c r="G814" s="4" t="str">
        <f t="shared" si="6"/>
        <v/>
      </c>
      <c r="X814" s="56" t="str">
        <f t="shared" si="5"/>
        <v/>
      </c>
      <c r="Y814" s="56"/>
    </row>
    <row r="815" spans="1:25" x14ac:dyDescent="0.25">
      <c r="A815" s="23" t="s">
        <v>1543</v>
      </c>
      <c r="B815" s="24" t="s">
        <v>1544</v>
      </c>
      <c r="C815" s="25"/>
      <c r="D815" s="87">
        <f t="shared" si="7"/>
        <v>0</v>
      </c>
      <c r="E815" s="88"/>
      <c r="F815" s="89"/>
      <c r="G815" s="4" t="str">
        <f t="shared" si="6"/>
        <v/>
      </c>
      <c r="X815" s="56" t="str">
        <f t="shared" si="5"/>
        <v/>
      </c>
      <c r="Y815" s="56"/>
    </row>
    <row r="816" spans="1:25" x14ac:dyDescent="0.25">
      <c r="A816" s="23" t="s">
        <v>1545</v>
      </c>
      <c r="B816" s="24" t="s">
        <v>1546</v>
      </c>
      <c r="C816" s="25"/>
      <c r="D816" s="87">
        <f t="shared" si="7"/>
        <v>0</v>
      </c>
      <c r="E816" s="88"/>
      <c r="F816" s="89"/>
      <c r="G816" s="4" t="str">
        <f t="shared" si="6"/>
        <v/>
      </c>
      <c r="X816" s="56" t="str">
        <f t="shared" si="5"/>
        <v/>
      </c>
      <c r="Y816" s="56"/>
    </row>
    <row r="817" spans="1:25" x14ac:dyDescent="0.25">
      <c r="A817" s="23" t="s">
        <v>1547</v>
      </c>
      <c r="B817" s="24" t="s">
        <v>1548</v>
      </c>
      <c r="C817" s="25"/>
      <c r="D817" s="87">
        <f t="shared" si="7"/>
        <v>0</v>
      </c>
      <c r="E817" s="88"/>
      <c r="F817" s="89"/>
      <c r="G817" s="4" t="str">
        <f t="shared" si="6"/>
        <v/>
      </c>
      <c r="X817" s="56"/>
      <c r="Y817" s="56"/>
    </row>
    <row r="818" spans="1:25" x14ac:dyDescent="0.25">
      <c r="A818" s="23" t="s">
        <v>1549</v>
      </c>
      <c r="B818" s="24" t="s">
        <v>1550</v>
      </c>
      <c r="C818" s="25"/>
      <c r="D818" s="87">
        <f t="shared" si="7"/>
        <v>0</v>
      </c>
      <c r="E818" s="88"/>
      <c r="F818" s="89"/>
      <c r="G818" s="4" t="str">
        <f t="shared" si="6"/>
        <v/>
      </c>
      <c r="X818" s="56"/>
      <c r="Y818" s="56"/>
    </row>
    <row r="819" spans="1:25" x14ac:dyDescent="0.25">
      <c r="A819" s="23" t="s">
        <v>1551</v>
      </c>
      <c r="B819" s="24" t="s">
        <v>1552</v>
      </c>
      <c r="C819" s="25"/>
      <c r="D819" s="87">
        <f t="shared" si="7"/>
        <v>0</v>
      </c>
      <c r="E819" s="88"/>
      <c r="F819" s="89"/>
      <c r="G819" s="4" t="str">
        <f t="shared" si="6"/>
        <v/>
      </c>
      <c r="X819" s="56"/>
      <c r="Y819" s="56"/>
    </row>
    <row r="820" spans="1:25" x14ac:dyDescent="0.25">
      <c r="A820" s="23" t="s">
        <v>1553</v>
      </c>
      <c r="B820" s="24" t="s">
        <v>1554</v>
      </c>
      <c r="C820" s="25"/>
      <c r="D820" s="87">
        <f t="shared" si="7"/>
        <v>0</v>
      </c>
      <c r="E820" s="88"/>
      <c r="F820" s="89"/>
      <c r="G820" s="4" t="str">
        <f t="shared" si="6"/>
        <v/>
      </c>
      <c r="X820" s="56"/>
      <c r="Y820" s="56"/>
    </row>
    <row r="821" spans="1:25" x14ac:dyDescent="0.25">
      <c r="A821" s="23" t="s">
        <v>1555</v>
      </c>
      <c r="B821" s="24" t="s">
        <v>1556</v>
      </c>
      <c r="C821" s="25"/>
      <c r="D821" s="87">
        <f t="shared" si="7"/>
        <v>0</v>
      </c>
      <c r="E821" s="88"/>
      <c r="F821" s="89"/>
      <c r="G821" s="4" t="str">
        <f t="shared" si="6"/>
        <v/>
      </c>
      <c r="X821" s="56"/>
      <c r="Y821" s="56"/>
    </row>
    <row r="822" spans="1:25" x14ac:dyDescent="0.25">
      <c r="A822" s="23" t="s">
        <v>1557</v>
      </c>
      <c r="B822" s="24" t="s">
        <v>1558</v>
      </c>
      <c r="C822" s="25"/>
      <c r="D822" s="87">
        <f t="shared" si="7"/>
        <v>0</v>
      </c>
      <c r="E822" s="88"/>
      <c r="F822" s="89"/>
      <c r="G822" s="4" t="str">
        <f t="shared" si="6"/>
        <v/>
      </c>
      <c r="X822" s="56"/>
      <c r="Y822" s="56"/>
    </row>
    <row r="823" spans="1:25" x14ac:dyDescent="0.25">
      <c r="A823" s="23" t="s">
        <v>1559</v>
      </c>
      <c r="B823" s="24" t="s">
        <v>1560</v>
      </c>
      <c r="C823" s="25"/>
      <c r="D823" s="87">
        <f t="shared" si="7"/>
        <v>0</v>
      </c>
      <c r="E823" s="88"/>
      <c r="F823" s="89"/>
      <c r="G823" s="4" t="str">
        <f t="shared" si="6"/>
        <v/>
      </c>
      <c r="X823" s="56"/>
      <c r="Y823" s="56"/>
    </row>
    <row r="824" spans="1:25" ht="24" x14ac:dyDescent="0.25">
      <c r="A824" s="23" t="s">
        <v>1561</v>
      </c>
      <c r="B824" s="28" t="s">
        <v>4581</v>
      </c>
      <c r="C824" s="25"/>
      <c r="D824" s="87">
        <f t="shared" si="7"/>
        <v>0</v>
      </c>
      <c r="E824" s="88"/>
      <c r="F824" s="89"/>
      <c r="G824" s="4" t="str">
        <f t="shared" si="6"/>
        <v/>
      </c>
      <c r="X824" s="56"/>
      <c r="Y824" s="56"/>
    </row>
    <row r="825" spans="1:25" ht="35.25" x14ac:dyDescent="0.25">
      <c r="A825" s="23" t="s">
        <v>1563</v>
      </c>
      <c r="B825" s="28" t="s">
        <v>4582</v>
      </c>
      <c r="C825" s="25"/>
      <c r="D825" s="87">
        <f t="shared" si="7"/>
        <v>0</v>
      </c>
      <c r="E825" s="88"/>
      <c r="F825" s="89"/>
      <c r="G825" s="4" t="str">
        <f t="shared" si="6"/>
        <v/>
      </c>
      <c r="X825" s="56"/>
      <c r="Y825" s="56"/>
    </row>
    <row r="826" spans="1:25" x14ac:dyDescent="0.25">
      <c r="A826" s="23" t="s">
        <v>1565</v>
      </c>
      <c r="B826" s="24" t="s">
        <v>1566</v>
      </c>
      <c r="C826" s="25"/>
      <c r="D826" s="87">
        <f t="shared" si="7"/>
        <v>0</v>
      </c>
      <c r="E826" s="88"/>
      <c r="F826" s="89"/>
      <c r="G826" s="4" t="str">
        <f t="shared" si="6"/>
        <v/>
      </c>
      <c r="X826" s="56"/>
      <c r="Y826" s="56"/>
    </row>
    <row r="827" spans="1:25" x14ac:dyDescent="0.25">
      <c r="A827" s="23" t="s">
        <v>1567</v>
      </c>
      <c r="B827" s="24" t="s">
        <v>1568</v>
      </c>
      <c r="C827" s="25"/>
      <c r="D827" s="87">
        <f t="shared" si="7"/>
        <v>0</v>
      </c>
      <c r="E827" s="88"/>
      <c r="F827" s="89"/>
      <c r="G827" s="4" t="str">
        <f t="shared" si="6"/>
        <v/>
      </c>
      <c r="X827" s="56"/>
      <c r="Y827" s="56"/>
    </row>
    <row r="828" spans="1:25" x14ac:dyDescent="0.25">
      <c r="A828" s="23" t="s">
        <v>1569</v>
      </c>
      <c r="B828" s="24" t="s">
        <v>1570</v>
      </c>
      <c r="C828" s="25"/>
      <c r="D828" s="87">
        <f t="shared" si="7"/>
        <v>0</v>
      </c>
      <c r="E828" s="88"/>
      <c r="F828" s="89"/>
      <c r="G828" s="4" t="str">
        <f t="shared" si="6"/>
        <v/>
      </c>
      <c r="X828" s="56"/>
      <c r="Y828" s="56"/>
    </row>
    <row r="829" spans="1:25" x14ac:dyDescent="0.25">
      <c r="A829" s="23" t="s">
        <v>1571</v>
      </c>
      <c r="B829" s="24" t="s">
        <v>1572</v>
      </c>
      <c r="C829" s="25"/>
      <c r="D829" s="87">
        <f t="shared" si="7"/>
        <v>0</v>
      </c>
      <c r="E829" s="88"/>
      <c r="F829" s="89"/>
      <c r="G829" s="4" t="str">
        <f t="shared" si="6"/>
        <v/>
      </c>
      <c r="X829" s="56"/>
      <c r="Y829" s="56"/>
    </row>
    <row r="830" spans="1:25" x14ac:dyDescent="0.25">
      <c r="A830" s="23" t="s">
        <v>1573</v>
      </c>
      <c r="B830" s="24" t="s">
        <v>1574</v>
      </c>
      <c r="C830" s="25"/>
      <c r="D830" s="87">
        <f t="shared" si="7"/>
        <v>0</v>
      </c>
      <c r="E830" s="88"/>
      <c r="F830" s="89"/>
      <c r="G830" s="4" t="str">
        <f t="shared" si="6"/>
        <v/>
      </c>
      <c r="X830" s="56"/>
      <c r="Y830" s="56"/>
    </row>
    <row r="831" spans="1:25" x14ac:dyDescent="0.25">
      <c r="A831" s="23" t="s">
        <v>1575</v>
      </c>
      <c r="B831" s="24" t="s">
        <v>1576</v>
      </c>
      <c r="C831" s="25"/>
      <c r="D831" s="87">
        <f t="shared" si="7"/>
        <v>0</v>
      </c>
      <c r="E831" s="88"/>
      <c r="F831" s="89"/>
      <c r="G831" s="4" t="str">
        <f t="shared" si="6"/>
        <v/>
      </c>
      <c r="X831" s="56"/>
      <c r="Y831" s="56"/>
    </row>
    <row r="832" spans="1:25" x14ac:dyDescent="0.25">
      <c r="A832" s="23" t="s">
        <v>1577</v>
      </c>
      <c r="B832" s="24" t="s">
        <v>1578</v>
      </c>
      <c r="C832" s="25"/>
      <c r="D832" s="87">
        <f t="shared" si="7"/>
        <v>0</v>
      </c>
      <c r="E832" s="88"/>
      <c r="F832" s="89"/>
      <c r="G832" s="4" t="str">
        <f t="shared" si="6"/>
        <v/>
      </c>
      <c r="X832" s="56"/>
      <c r="Y832" s="56"/>
    </row>
    <row r="833" spans="1:25" x14ac:dyDescent="0.25">
      <c r="A833" s="23" t="s">
        <v>1579</v>
      </c>
      <c r="B833" s="24" t="s">
        <v>1580</v>
      </c>
      <c r="C833" s="25"/>
      <c r="D833" s="87">
        <f t="shared" si="7"/>
        <v>0</v>
      </c>
      <c r="E833" s="88"/>
      <c r="F833" s="89"/>
      <c r="G833" s="4" t="str">
        <f t="shared" si="6"/>
        <v/>
      </c>
      <c r="X833" s="56"/>
      <c r="Y833" s="56"/>
    </row>
    <row r="834" spans="1:25" ht="24" x14ac:dyDescent="0.25">
      <c r="A834" s="23" t="s">
        <v>1581</v>
      </c>
      <c r="B834" s="28" t="s">
        <v>4583</v>
      </c>
      <c r="C834" s="25"/>
      <c r="D834" s="87">
        <f t="shared" si="7"/>
        <v>0</v>
      </c>
      <c r="E834" s="88"/>
      <c r="F834" s="89"/>
      <c r="G834" s="4" t="str">
        <f t="shared" si="6"/>
        <v/>
      </c>
      <c r="X834" s="56"/>
      <c r="Y834" s="56"/>
    </row>
    <row r="835" spans="1:25" x14ac:dyDescent="0.25">
      <c r="A835" s="23" t="s">
        <v>1583</v>
      </c>
      <c r="B835" s="24" t="s">
        <v>1584</v>
      </c>
      <c r="C835" s="25"/>
      <c r="D835" s="87">
        <f t="shared" si="7"/>
        <v>0</v>
      </c>
      <c r="E835" s="88"/>
      <c r="F835" s="89"/>
      <c r="G835" s="4" t="str">
        <f t="shared" si="6"/>
        <v/>
      </c>
      <c r="X835" s="56"/>
      <c r="Y835" s="56"/>
    </row>
    <row r="836" spans="1:25" x14ac:dyDescent="0.25">
      <c r="A836" s="23" t="s">
        <v>1585</v>
      </c>
      <c r="B836" s="24" t="s">
        <v>1586</v>
      </c>
      <c r="C836" s="25"/>
      <c r="D836" s="87">
        <f t="shared" si="7"/>
        <v>0</v>
      </c>
      <c r="E836" s="88"/>
      <c r="F836" s="89"/>
      <c r="G836" s="4" t="str">
        <f t="shared" si="6"/>
        <v/>
      </c>
      <c r="X836" s="56"/>
      <c r="Y836" s="56"/>
    </row>
    <row r="837" spans="1:25" x14ac:dyDescent="0.25">
      <c r="A837" s="23" t="s">
        <v>1587</v>
      </c>
      <c r="B837" s="24" t="s">
        <v>1588</v>
      </c>
      <c r="C837" s="25"/>
      <c r="D837" s="87">
        <f t="shared" si="7"/>
        <v>0</v>
      </c>
      <c r="E837" s="88"/>
      <c r="F837" s="89"/>
      <c r="G837" s="4" t="str">
        <f t="shared" si="6"/>
        <v/>
      </c>
      <c r="X837" s="56"/>
      <c r="Y837" s="56"/>
    </row>
    <row r="838" spans="1:25" ht="24" x14ac:dyDescent="0.25">
      <c r="A838" s="23" t="s">
        <v>1589</v>
      </c>
      <c r="B838" s="28" t="s">
        <v>4584</v>
      </c>
      <c r="C838" s="25"/>
      <c r="D838" s="87">
        <f t="shared" si="7"/>
        <v>0</v>
      </c>
      <c r="E838" s="88"/>
      <c r="F838" s="89"/>
      <c r="G838" s="4" t="str">
        <f t="shared" si="6"/>
        <v/>
      </c>
      <c r="X838" s="56"/>
      <c r="Y838" s="56"/>
    </row>
    <row r="839" spans="1:25" x14ac:dyDescent="0.25">
      <c r="A839" s="23" t="s">
        <v>1591</v>
      </c>
      <c r="B839" s="24" t="s">
        <v>1592</v>
      </c>
      <c r="C839" s="25"/>
      <c r="D839" s="87">
        <f t="shared" si="7"/>
        <v>0</v>
      </c>
      <c r="E839" s="88"/>
      <c r="F839" s="89"/>
      <c r="G839" s="4" t="str">
        <f t="shared" si="6"/>
        <v/>
      </c>
      <c r="X839" s="56"/>
      <c r="Y839" s="56"/>
    </row>
    <row r="840" spans="1:25" x14ac:dyDescent="0.25">
      <c r="A840" s="23" t="s">
        <v>1593</v>
      </c>
      <c r="B840" s="24" t="s">
        <v>1594</v>
      </c>
      <c r="C840" s="25"/>
      <c r="D840" s="87">
        <f t="shared" si="7"/>
        <v>0</v>
      </c>
      <c r="E840" s="88"/>
      <c r="F840" s="89"/>
      <c r="G840" s="4" t="str">
        <f t="shared" si="6"/>
        <v/>
      </c>
      <c r="X840" s="56"/>
      <c r="Y840" s="56"/>
    </row>
    <row r="841" spans="1:25" x14ac:dyDescent="0.25">
      <c r="A841" s="23" t="s">
        <v>1595</v>
      </c>
      <c r="B841" s="24" t="s">
        <v>1596</v>
      </c>
      <c r="C841" s="25"/>
      <c r="D841" s="87">
        <f t="shared" si="7"/>
        <v>0</v>
      </c>
      <c r="E841" s="88"/>
      <c r="F841" s="89"/>
      <c r="G841" s="4" t="str">
        <f t="shared" si="6"/>
        <v/>
      </c>
      <c r="X841" s="56"/>
      <c r="Y841" s="56"/>
    </row>
    <row r="842" spans="1:25" x14ac:dyDescent="0.25">
      <c r="A842" s="23" t="s">
        <v>1597</v>
      </c>
      <c r="B842" s="24" t="s">
        <v>1598</v>
      </c>
      <c r="C842" s="25"/>
      <c r="D842" s="87">
        <f t="shared" si="7"/>
        <v>0</v>
      </c>
      <c r="E842" s="88"/>
      <c r="F842" s="89"/>
      <c r="G842" s="4" t="str">
        <f t="shared" si="6"/>
        <v/>
      </c>
      <c r="X842" s="56"/>
      <c r="Y842" s="56"/>
    </row>
    <row r="843" spans="1:25" ht="24" x14ac:dyDescent="0.25">
      <c r="A843" s="23" t="s">
        <v>1599</v>
      </c>
      <c r="B843" s="28" t="s">
        <v>4585</v>
      </c>
      <c r="C843" s="25"/>
      <c r="D843" s="87">
        <f t="shared" si="7"/>
        <v>0</v>
      </c>
      <c r="E843" s="88"/>
      <c r="F843" s="89"/>
      <c r="G843" s="4" t="str">
        <f t="shared" si="6"/>
        <v/>
      </c>
      <c r="X843" s="56" t="str">
        <f t="shared" ref="X843:X906" si="8">IF(D843&gt;C843,1,"")</f>
        <v/>
      </c>
      <c r="Y843" s="56"/>
    </row>
    <row r="844" spans="1:25" ht="24" x14ac:dyDescent="0.25">
      <c r="A844" s="23" t="s">
        <v>1601</v>
      </c>
      <c r="B844" s="28" t="s">
        <v>4586</v>
      </c>
      <c r="C844" s="25"/>
      <c r="D844" s="87">
        <f t="shared" si="7"/>
        <v>0</v>
      </c>
      <c r="E844" s="88"/>
      <c r="F844" s="89"/>
      <c r="G844" s="4" t="str">
        <f t="shared" si="6"/>
        <v/>
      </c>
      <c r="X844" s="56" t="str">
        <f t="shared" si="8"/>
        <v/>
      </c>
      <c r="Y844" s="56"/>
    </row>
    <row r="845" spans="1:25" x14ac:dyDescent="0.25">
      <c r="A845" s="23" t="s">
        <v>1603</v>
      </c>
      <c r="B845" s="24" t="s">
        <v>1604</v>
      </c>
      <c r="C845" s="25"/>
      <c r="D845" s="87">
        <f t="shared" si="7"/>
        <v>0</v>
      </c>
      <c r="E845" s="88"/>
      <c r="F845" s="89"/>
      <c r="G845" s="4" t="str">
        <f t="shared" si="6"/>
        <v/>
      </c>
      <c r="X845" s="56" t="str">
        <f t="shared" si="8"/>
        <v/>
      </c>
      <c r="Y845" s="56"/>
    </row>
    <row r="846" spans="1:25" x14ac:dyDescent="0.25">
      <c r="A846" s="23" t="s">
        <v>1605</v>
      </c>
      <c r="B846" s="24" t="s">
        <v>1606</v>
      </c>
      <c r="C846" s="25"/>
      <c r="D846" s="87">
        <f t="shared" si="7"/>
        <v>0</v>
      </c>
      <c r="E846" s="88"/>
      <c r="F846" s="89"/>
      <c r="G846" s="4" t="str">
        <f t="shared" si="6"/>
        <v/>
      </c>
      <c r="X846" s="56" t="str">
        <f t="shared" si="8"/>
        <v/>
      </c>
      <c r="Y846" s="56"/>
    </row>
    <row r="847" spans="1:25" x14ac:dyDescent="0.25">
      <c r="A847" s="23" t="s">
        <v>1607</v>
      </c>
      <c r="B847" s="24" t="s">
        <v>1608</v>
      </c>
      <c r="C847" s="25"/>
      <c r="D847" s="87">
        <f t="shared" si="7"/>
        <v>0</v>
      </c>
      <c r="E847" s="88"/>
      <c r="F847" s="89"/>
      <c r="G847" s="4" t="str">
        <f t="shared" si="6"/>
        <v/>
      </c>
      <c r="X847" s="56" t="str">
        <f t="shared" si="8"/>
        <v/>
      </c>
      <c r="Y847" s="56"/>
    </row>
    <row r="848" spans="1:25" x14ac:dyDescent="0.25">
      <c r="A848" s="23" t="s">
        <v>1609</v>
      </c>
      <c r="B848" s="24" t="s">
        <v>1610</v>
      </c>
      <c r="C848" s="25"/>
      <c r="D848" s="87">
        <f t="shared" si="7"/>
        <v>0</v>
      </c>
      <c r="E848" s="88"/>
      <c r="F848" s="89"/>
      <c r="G848" s="4" t="str">
        <f t="shared" si="6"/>
        <v/>
      </c>
      <c r="X848" s="56" t="str">
        <f t="shared" si="8"/>
        <v/>
      </c>
      <c r="Y848" s="56"/>
    </row>
    <row r="849" spans="1:25" x14ac:dyDescent="0.25">
      <c r="A849" s="23" t="s">
        <v>1611</v>
      </c>
      <c r="B849" s="24" t="s">
        <v>1612</v>
      </c>
      <c r="C849" s="25"/>
      <c r="D849" s="87">
        <f t="shared" si="7"/>
        <v>0</v>
      </c>
      <c r="E849" s="88"/>
      <c r="F849" s="89"/>
      <c r="G849" s="4" t="str">
        <f t="shared" si="6"/>
        <v/>
      </c>
      <c r="X849" s="56" t="str">
        <f t="shared" si="8"/>
        <v/>
      </c>
      <c r="Y849" s="56"/>
    </row>
    <row r="850" spans="1:25" x14ac:dyDescent="0.25">
      <c r="A850" s="23" t="s">
        <v>1613</v>
      </c>
      <c r="B850" s="24" t="s">
        <v>1614</v>
      </c>
      <c r="C850" s="25"/>
      <c r="D850" s="87">
        <f t="shared" si="7"/>
        <v>0</v>
      </c>
      <c r="E850" s="88"/>
      <c r="F850" s="89"/>
      <c r="G850" s="4" t="str">
        <f t="shared" si="6"/>
        <v/>
      </c>
      <c r="X850" s="56" t="str">
        <f t="shared" si="8"/>
        <v/>
      </c>
      <c r="Y850" s="56"/>
    </row>
    <row r="851" spans="1:25" x14ac:dyDescent="0.25">
      <c r="A851" s="23" t="s">
        <v>1615</v>
      </c>
      <c r="B851" s="24" t="s">
        <v>1616</v>
      </c>
      <c r="C851" s="25"/>
      <c r="D851" s="87">
        <f t="shared" si="7"/>
        <v>0</v>
      </c>
      <c r="E851" s="88"/>
      <c r="F851" s="89"/>
      <c r="G851" s="4" t="str">
        <f t="shared" si="6"/>
        <v/>
      </c>
      <c r="X851" s="56" t="str">
        <f t="shared" si="8"/>
        <v/>
      </c>
      <c r="Y851" s="56"/>
    </row>
    <row r="852" spans="1:25" ht="24" x14ac:dyDescent="0.25">
      <c r="A852" s="23" t="s">
        <v>1617</v>
      </c>
      <c r="B852" s="28" t="s">
        <v>4587</v>
      </c>
      <c r="C852" s="25"/>
      <c r="D852" s="87">
        <f t="shared" si="7"/>
        <v>0</v>
      </c>
      <c r="E852" s="88"/>
      <c r="F852" s="89"/>
      <c r="G852" s="4" t="str">
        <f t="shared" si="6"/>
        <v/>
      </c>
      <c r="X852" s="56" t="str">
        <f t="shared" si="8"/>
        <v/>
      </c>
      <c r="Y852" s="56"/>
    </row>
    <row r="853" spans="1:25" x14ac:dyDescent="0.25">
      <c r="A853" s="23" t="s">
        <v>1619</v>
      </c>
      <c r="B853" s="24" t="s">
        <v>1620</v>
      </c>
      <c r="C853" s="25"/>
      <c r="D853" s="87">
        <f t="shared" si="7"/>
        <v>0</v>
      </c>
      <c r="E853" s="88"/>
      <c r="F853" s="89"/>
      <c r="G853" s="4" t="str">
        <f t="shared" si="6"/>
        <v/>
      </c>
      <c r="X853" s="56" t="str">
        <f t="shared" si="8"/>
        <v/>
      </c>
      <c r="Y853" s="56"/>
    </row>
    <row r="854" spans="1:25" x14ac:dyDescent="0.25">
      <c r="A854" s="23" t="s">
        <v>1621</v>
      </c>
      <c r="B854" s="24" t="s">
        <v>1622</v>
      </c>
      <c r="C854" s="25"/>
      <c r="D854" s="87">
        <f t="shared" si="7"/>
        <v>0</v>
      </c>
      <c r="E854" s="88"/>
      <c r="F854" s="89"/>
      <c r="G854" s="4" t="str">
        <f t="shared" si="6"/>
        <v/>
      </c>
      <c r="X854" s="56" t="str">
        <f t="shared" si="8"/>
        <v/>
      </c>
      <c r="Y854" s="56"/>
    </row>
    <row r="855" spans="1:25" ht="24" x14ac:dyDescent="0.25">
      <c r="A855" s="23" t="s">
        <v>1623</v>
      </c>
      <c r="B855" s="28" t="s">
        <v>4588</v>
      </c>
      <c r="C855" s="25"/>
      <c r="D855" s="87">
        <f t="shared" si="7"/>
        <v>0</v>
      </c>
      <c r="E855" s="88"/>
      <c r="F855" s="89"/>
      <c r="G855" s="4" t="str">
        <f t="shared" si="6"/>
        <v/>
      </c>
      <c r="X855" s="56" t="str">
        <f t="shared" si="8"/>
        <v/>
      </c>
      <c r="Y855" s="56"/>
    </row>
    <row r="856" spans="1:25" x14ac:dyDescent="0.25">
      <c r="A856" s="23" t="s">
        <v>1625</v>
      </c>
      <c r="B856" s="24" t="s">
        <v>4589</v>
      </c>
      <c r="C856" s="25"/>
      <c r="D856" s="87">
        <f t="shared" si="7"/>
        <v>0</v>
      </c>
      <c r="E856" s="88"/>
      <c r="F856" s="89"/>
      <c r="G856" s="4" t="str">
        <f t="shared" si="6"/>
        <v/>
      </c>
      <c r="X856" s="56" t="str">
        <f t="shared" si="8"/>
        <v/>
      </c>
      <c r="Y856" s="56"/>
    </row>
    <row r="857" spans="1:25" ht="24" x14ac:dyDescent="0.25">
      <c r="A857" s="23" t="s">
        <v>1627</v>
      </c>
      <c r="B857" s="28" t="s">
        <v>4590</v>
      </c>
      <c r="C857" s="25"/>
      <c r="D857" s="87">
        <f t="shared" si="7"/>
        <v>0</v>
      </c>
      <c r="E857" s="88"/>
      <c r="F857" s="89"/>
      <c r="G857" s="4" t="str">
        <f t="shared" si="6"/>
        <v/>
      </c>
      <c r="X857" s="56" t="str">
        <f t="shared" si="8"/>
        <v/>
      </c>
      <c r="Y857" s="56"/>
    </row>
    <row r="858" spans="1:25" x14ac:dyDescent="0.25">
      <c r="A858" s="23" t="s">
        <v>1629</v>
      </c>
      <c r="B858" s="24" t="s">
        <v>1630</v>
      </c>
      <c r="C858" s="25"/>
      <c r="D858" s="87">
        <f t="shared" si="7"/>
        <v>0</v>
      </c>
      <c r="E858" s="88"/>
      <c r="F858" s="89"/>
      <c r="G858" s="4" t="str">
        <f t="shared" si="6"/>
        <v/>
      </c>
      <c r="X858" s="56" t="str">
        <f t="shared" si="8"/>
        <v/>
      </c>
      <c r="Y858" s="56"/>
    </row>
    <row r="859" spans="1:25" ht="24" x14ac:dyDescent="0.25">
      <c r="A859" s="23" t="s">
        <v>1631</v>
      </c>
      <c r="B859" s="28" t="s">
        <v>4591</v>
      </c>
      <c r="C859" s="25"/>
      <c r="D859" s="87">
        <f t="shared" si="7"/>
        <v>0</v>
      </c>
      <c r="E859" s="88"/>
      <c r="F859" s="89"/>
      <c r="G859" s="4" t="str">
        <f t="shared" si="6"/>
        <v/>
      </c>
      <c r="X859" s="56" t="str">
        <f t="shared" si="8"/>
        <v/>
      </c>
      <c r="Y859" s="56"/>
    </row>
    <row r="860" spans="1:25" x14ac:dyDescent="0.25">
      <c r="A860" s="23" t="s">
        <v>1633</v>
      </c>
      <c r="B860" s="24" t="s">
        <v>1634</v>
      </c>
      <c r="C860" s="25"/>
      <c r="D860" s="87">
        <f t="shared" si="7"/>
        <v>0</v>
      </c>
      <c r="E860" s="88"/>
      <c r="F860" s="89"/>
      <c r="G860" s="4" t="str">
        <f t="shared" si="6"/>
        <v/>
      </c>
      <c r="X860" s="56" t="str">
        <f t="shared" si="8"/>
        <v/>
      </c>
      <c r="Y860" s="56"/>
    </row>
    <row r="861" spans="1:25" x14ac:dyDescent="0.25">
      <c r="A861" s="23" t="s">
        <v>1635</v>
      </c>
      <c r="B861" s="24" t="s">
        <v>1636</v>
      </c>
      <c r="C861" s="25"/>
      <c r="D861" s="87">
        <f t="shared" si="7"/>
        <v>0</v>
      </c>
      <c r="E861" s="88"/>
      <c r="F861" s="89"/>
      <c r="G861" s="4" t="str">
        <f t="shared" si="6"/>
        <v/>
      </c>
      <c r="X861" s="56" t="str">
        <f t="shared" si="8"/>
        <v/>
      </c>
      <c r="Y861" s="56"/>
    </row>
    <row r="862" spans="1:25" x14ac:dyDescent="0.25">
      <c r="A862" s="23" t="s">
        <v>1637</v>
      </c>
      <c r="B862" s="24" t="s">
        <v>1638</v>
      </c>
      <c r="C862" s="25"/>
      <c r="D862" s="87">
        <f t="shared" si="7"/>
        <v>0</v>
      </c>
      <c r="E862" s="88"/>
      <c r="F862" s="89"/>
      <c r="G862" s="4" t="str">
        <f t="shared" si="6"/>
        <v/>
      </c>
      <c r="X862" s="56" t="str">
        <f t="shared" si="8"/>
        <v/>
      </c>
      <c r="Y862" s="56"/>
    </row>
    <row r="863" spans="1:25" x14ac:dyDescent="0.25">
      <c r="A863" s="23" t="s">
        <v>1639</v>
      </c>
      <c r="B863" s="24" t="s">
        <v>1640</v>
      </c>
      <c r="C863" s="25"/>
      <c r="D863" s="87">
        <f t="shared" si="7"/>
        <v>0</v>
      </c>
      <c r="E863" s="88"/>
      <c r="F863" s="89"/>
      <c r="G863" s="4" t="str">
        <f t="shared" si="6"/>
        <v/>
      </c>
      <c r="X863" s="56" t="str">
        <f t="shared" si="8"/>
        <v/>
      </c>
      <c r="Y863" s="56"/>
    </row>
    <row r="864" spans="1:25" x14ac:dyDescent="0.25">
      <c r="A864" s="23" t="s">
        <v>1641</v>
      </c>
      <c r="B864" s="24" t="s">
        <v>1642</v>
      </c>
      <c r="C864" s="25"/>
      <c r="D864" s="87">
        <f t="shared" si="7"/>
        <v>0</v>
      </c>
      <c r="E864" s="88"/>
      <c r="F864" s="89"/>
      <c r="G864" s="4" t="str">
        <f t="shared" si="6"/>
        <v/>
      </c>
      <c r="X864" s="56" t="str">
        <f t="shared" si="8"/>
        <v/>
      </c>
      <c r="Y864" s="56"/>
    </row>
    <row r="865" spans="1:25" x14ac:dyDescent="0.25">
      <c r="A865" s="23" t="s">
        <v>1643</v>
      </c>
      <c r="B865" s="24" t="s">
        <v>1644</v>
      </c>
      <c r="C865" s="25"/>
      <c r="D865" s="87">
        <f t="shared" si="7"/>
        <v>0</v>
      </c>
      <c r="E865" s="88"/>
      <c r="F865" s="89"/>
      <c r="G865" s="4" t="str">
        <f t="shared" si="6"/>
        <v/>
      </c>
      <c r="X865" s="56" t="str">
        <f t="shared" si="8"/>
        <v/>
      </c>
      <c r="Y865" s="56"/>
    </row>
    <row r="866" spans="1:25" x14ac:dyDescent="0.25">
      <c r="A866" s="23" t="s">
        <v>1645</v>
      </c>
      <c r="B866" s="24" t="s">
        <v>1646</v>
      </c>
      <c r="C866" s="25"/>
      <c r="D866" s="87">
        <f t="shared" si="7"/>
        <v>0</v>
      </c>
      <c r="E866" s="88"/>
      <c r="F866" s="89"/>
      <c r="G866" s="4" t="str">
        <f t="shared" si="6"/>
        <v/>
      </c>
      <c r="X866" s="56" t="str">
        <f t="shared" si="8"/>
        <v/>
      </c>
      <c r="Y866" s="56"/>
    </row>
    <row r="867" spans="1:25" x14ac:dyDescent="0.25">
      <c r="A867" s="23" t="s">
        <v>1647</v>
      </c>
      <c r="B867" s="24" t="s">
        <v>1648</v>
      </c>
      <c r="C867" s="25"/>
      <c r="D867" s="87">
        <f t="shared" si="7"/>
        <v>0</v>
      </c>
      <c r="E867" s="88"/>
      <c r="F867" s="89"/>
      <c r="G867" s="4" t="str">
        <f t="shared" si="6"/>
        <v/>
      </c>
      <c r="X867" s="56" t="str">
        <f t="shared" si="8"/>
        <v/>
      </c>
      <c r="Y867" s="56"/>
    </row>
    <row r="868" spans="1:25" ht="24" x14ac:dyDescent="0.25">
      <c r="A868" s="23" t="s">
        <v>1649</v>
      </c>
      <c r="B868" s="28" t="s">
        <v>4592</v>
      </c>
      <c r="C868" s="25"/>
      <c r="D868" s="87">
        <f t="shared" si="7"/>
        <v>0</v>
      </c>
      <c r="E868" s="88"/>
      <c r="F868" s="89"/>
      <c r="G868" s="4" t="str">
        <f t="shared" si="6"/>
        <v/>
      </c>
      <c r="X868" s="56" t="str">
        <f t="shared" si="8"/>
        <v/>
      </c>
      <c r="Y868" s="56"/>
    </row>
    <row r="869" spans="1:25" x14ac:dyDescent="0.25">
      <c r="A869" s="23" t="s">
        <v>1651</v>
      </c>
      <c r="B869" s="24" t="s">
        <v>1652</v>
      </c>
      <c r="C869" s="25"/>
      <c r="D869" s="87">
        <f t="shared" si="7"/>
        <v>0</v>
      </c>
      <c r="E869" s="88"/>
      <c r="F869" s="89"/>
      <c r="G869" s="4" t="str">
        <f t="shared" si="6"/>
        <v/>
      </c>
      <c r="X869" s="56" t="str">
        <f t="shared" si="8"/>
        <v/>
      </c>
      <c r="Y869" s="56"/>
    </row>
    <row r="870" spans="1:25" x14ac:dyDescent="0.25">
      <c r="A870" s="23" t="s">
        <v>1653</v>
      </c>
      <c r="B870" s="24" t="s">
        <v>1654</v>
      </c>
      <c r="C870" s="25"/>
      <c r="D870" s="87">
        <f t="shared" si="7"/>
        <v>0</v>
      </c>
      <c r="E870" s="88"/>
      <c r="F870" s="89"/>
      <c r="G870" s="4" t="str">
        <f t="shared" si="6"/>
        <v/>
      </c>
      <c r="X870" s="56" t="str">
        <f t="shared" si="8"/>
        <v/>
      </c>
      <c r="Y870" s="56"/>
    </row>
    <row r="871" spans="1:25" x14ac:dyDescent="0.25">
      <c r="A871" s="23" t="s">
        <v>1655</v>
      </c>
      <c r="B871" s="24" t="s">
        <v>1656</v>
      </c>
      <c r="C871" s="25"/>
      <c r="D871" s="87">
        <f t="shared" si="7"/>
        <v>0</v>
      </c>
      <c r="E871" s="88"/>
      <c r="F871" s="89"/>
      <c r="G871" s="4" t="str">
        <f t="shared" ref="G871:G934" si="9">IF(D871&gt;C871,"CMA ES MAYOR QUE TOTAL ACTIVIDADES","")</f>
        <v/>
      </c>
      <c r="X871" s="56" t="str">
        <f t="shared" si="8"/>
        <v/>
      </c>
      <c r="Y871" s="56"/>
    </row>
    <row r="872" spans="1:25" x14ac:dyDescent="0.25">
      <c r="A872" s="23" t="s">
        <v>1657</v>
      </c>
      <c r="B872" s="24" t="s">
        <v>1658</v>
      </c>
      <c r="C872" s="25"/>
      <c r="D872" s="87">
        <f t="shared" si="7"/>
        <v>0</v>
      </c>
      <c r="E872" s="88"/>
      <c r="F872" s="89"/>
      <c r="G872" s="4" t="str">
        <f t="shared" si="9"/>
        <v/>
      </c>
      <c r="X872" s="56" t="str">
        <f t="shared" si="8"/>
        <v/>
      </c>
      <c r="Y872" s="56"/>
    </row>
    <row r="873" spans="1:25" x14ac:dyDescent="0.25">
      <c r="A873" s="23" t="s">
        <v>1659</v>
      </c>
      <c r="B873" s="24" t="s">
        <v>1660</v>
      </c>
      <c r="C873" s="25"/>
      <c r="D873" s="87">
        <f t="shared" ref="D873:D936" si="10">+E873+F873</f>
        <v>0</v>
      </c>
      <c r="E873" s="88"/>
      <c r="F873" s="89"/>
      <c r="G873" s="4" t="str">
        <f t="shared" si="9"/>
        <v/>
      </c>
      <c r="X873" s="56" t="str">
        <f t="shared" si="8"/>
        <v/>
      </c>
      <c r="Y873" s="56"/>
    </row>
    <row r="874" spans="1:25" x14ac:dyDescent="0.25">
      <c r="A874" s="23" t="s">
        <v>1661</v>
      </c>
      <c r="B874" s="24" t="s">
        <v>1662</v>
      </c>
      <c r="C874" s="25"/>
      <c r="D874" s="87">
        <f t="shared" si="10"/>
        <v>0</v>
      </c>
      <c r="E874" s="88"/>
      <c r="F874" s="89"/>
      <c r="G874" s="4" t="str">
        <f t="shared" si="9"/>
        <v/>
      </c>
      <c r="X874" s="56" t="str">
        <f t="shared" si="8"/>
        <v/>
      </c>
      <c r="Y874" s="56"/>
    </row>
    <row r="875" spans="1:25" x14ac:dyDescent="0.25">
      <c r="A875" s="23" t="s">
        <v>1663</v>
      </c>
      <c r="B875" s="24" t="s">
        <v>1664</v>
      </c>
      <c r="C875" s="25"/>
      <c r="D875" s="87">
        <f t="shared" si="10"/>
        <v>0</v>
      </c>
      <c r="E875" s="88"/>
      <c r="F875" s="89"/>
      <c r="G875" s="4" t="str">
        <f t="shared" si="9"/>
        <v/>
      </c>
      <c r="X875" s="56" t="str">
        <f t="shared" si="8"/>
        <v/>
      </c>
      <c r="Y875" s="56"/>
    </row>
    <row r="876" spans="1:25" x14ac:dyDescent="0.25">
      <c r="A876" s="23" t="s">
        <v>1665</v>
      </c>
      <c r="B876" s="24" t="s">
        <v>1666</v>
      </c>
      <c r="C876" s="25"/>
      <c r="D876" s="87">
        <f t="shared" si="10"/>
        <v>0</v>
      </c>
      <c r="E876" s="88"/>
      <c r="F876" s="89"/>
      <c r="G876" s="4" t="str">
        <f t="shared" si="9"/>
        <v/>
      </c>
      <c r="X876" s="56" t="str">
        <f t="shared" si="8"/>
        <v/>
      </c>
      <c r="Y876" s="56"/>
    </row>
    <row r="877" spans="1:25" x14ac:dyDescent="0.25">
      <c r="A877" s="23" t="s">
        <v>1667</v>
      </c>
      <c r="B877" s="36" t="s">
        <v>1668</v>
      </c>
      <c r="C877" s="37"/>
      <c r="D877" s="90">
        <f t="shared" si="10"/>
        <v>0</v>
      </c>
      <c r="E877" s="91"/>
      <c r="F877" s="92"/>
      <c r="G877" s="4" t="str">
        <f t="shared" si="9"/>
        <v/>
      </c>
      <c r="X877" s="56" t="str">
        <f t="shared" si="8"/>
        <v/>
      </c>
      <c r="Y877" s="56"/>
    </row>
    <row r="878" spans="1:25" x14ac:dyDescent="0.25">
      <c r="A878" s="18"/>
      <c r="B878" s="48" t="s">
        <v>1669</v>
      </c>
      <c r="C878" s="41">
        <f>SUM(C879:C956)</f>
        <v>0</v>
      </c>
      <c r="D878" s="93">
        <f>SUM(D879:D956)</f>
        <v>0</v>
      </c>
      <c r="E878" s="93">
        <f>SUM(E879:E956)</f>
        <v>0</v>
      </c>
      <c r="F878" s="69">
        <f>SUM(F879:F956)</f>
        <v>0</v>
      </c>
      <c r="G878" s="4" t="str">
        <f t="shared" si="9"/>
        <v/>
      </c>
      <c r="X878" s="56" t="str">
        <f t="shared" si="8"/>
        <v/>
      </c>
      <c r="Y878" s="56"/>
    </row>
    <row r="879" spans="1:25" x14ac:dyDescent="0.25">
      <c r="A879" s="23" t="s">
        <v>1670</v>
      </c>
      <c r="B879" s="24" t="s">
        <v>1671</v>
      </c>
      <c r="C879" s="25"/>
      <c r="D879" s="87">
        <f t="shared" si="10"/>
        <v>0</v>
      </c>
      <c r="E879" s="88"/>
      <c r="F879" s="89"/>
      <c r="G879" s="4" t="str">
        <f t="shared" si="9"/>
        <v/>
      </c>
      <c r="X879" s="56" t="str">
        <f t="shared" si="8"/>
        <v/>
      </c>
      <c r="Y879" s="56"/>
    </row>
    <row r="880" spans="1:25" x14ac:dyDescent="0.25">
      <c r="A880" s="23" t="s">
        <v>1672</v>
      </c>
      <c r="B880" s="24" t="s">
        <v>1673</v>
      </c>
      <c r="C880" s="25"/>
      <c r="D880" s="87">
        <f t="shared" si="10"/>
        <v>0</v>
      </c>
      <c r="E880" s="88"/>
      <c r="F880" s="89"/>
      <c r="G880" s="4" t="str">
        <f t="shared" si="9"/>
        <v/>
      </c>
      <c r="X880" s="56" t="str">
        <f t="shared" si="8"/>
        <v/>
      </c>
      <c r="Y880" s="56"/>
    </row>
    <row r="881" spans="1:25" x14ac:dyDescent="0.25">
      <c r="A881" s="23" t="s">
        <v>1674</v>
      </c>
      <c r="B881" s="24" t="s">
        <v>1675</v>
      </c>
      <c r="C881" s="25"/>
      <c r="D881" s="87">
        <f t="shared" si="10"/>
        <v>0</v>
      </c>
      <c r="E881" s="88"/>
      <c r="F881" s="89"/>
      <c r="G881" s="4" t="str">
        <f t="shared" si="9"/>
        <v/>
      </c>
      <c r="X881" s="56" t="str">
        <f t="shared" si="8"/>
        <v/>
      </c>
      <c r="Y881" s="56"/>
    </row>
    <row r="882" spans="1:25" x14ac:dyDescent="0.25">
      <c r="A882" s="23" t="s">
        <v>1676</v>
      </c>
      <c r="B882" s="24" t="s">
        <v>1677</v>
      </c>
      <c r="C882" s="25"/>
      <c r="D882" s="87">
        <f t="shared" si="10"/>
        <v>0</v>
      </c>
      <c r="E882" s="88"/>
      <c r="F882" s="89"/>
      <c r="G882" s="4" t="str">
        <f t="shared" si="9"/>
        <v/>
      </c>
      <c r="X882" s="56" t="str">
        <f t="shared" si="8"/>
        <v/>
      </c>
      <c r="Y882" s="56"/>
    </row>
    <row r="883" spans="1:25" x14ac:dyDescent="0.25">
      <c r="A883" s="23" t="s">
        <v>1678</v>
      </c>
      <c r="B883" s="24" t="s">
        <v>1679</v>
      </c>
      <c r="C883" s="25"/>
      <c r="D883" s="87">
        <f t="shared" si="10"/>
        <v>0</v>
      </c>
      <c r="E883" s="88"/>
      <c r="F883" s="89"/>
      <c r="G883" s="4" t="str">
        <f t="shared" si="9"/>
        <v/>
      </c>
      <c r="X883" s="56" t="str">
        <f t="shared" si="8"/>
        <v/>
      </c>
      <c r="Y883" s="56"/>
    </row>
    <row r="884" spans="1:25" x14ac:dyDescent="0.25">
      <c r="A884" s="23" t="s">
        <v>1680</v>
      </c>
      <c r="B884" s="24" t="s">
        <v>1681</v>
      </c>
      <c r="C884" s="25"/>
      <c r="D884" s="87">
        <f t="shared" si="10"/>
        <v>0</v>
      </c>
      <c r="E884" s="88"/>
      <c r="F884" s="89"/>
      <c r="G884" s="4" t="str">
        <f t="shared" si="9"/>
        <v/>
      </c>
      <c r="X884" s="56" t="str">
        <f t="shared" si="8"/>
        <v/>
      </c>
      <c r="Y884" s="56"/>
    </row>
    <row r="885" spans="1:25" x14ac:dyDescent="0.25">
      <c r="A885" s="23" t="s">
        <v>1682</v>
      </c>
      <c r="B885" s="24" t="s">
        <v>1683</v>
      </c>
      <c r="C885" s="25"/>
      <c r="D885" s="87">
        <f t="shared" si="10"/>
        <v>0</v>
      </c>
      <c r="E885" s="88"/>
      <c r="F885" s="89"/>
      <c r="G885" s="4" t="str">
        <f t="shared" si="9"/>
        <v/>
      </c>
      <c r="X885" s="56" t="str">
        <f t="shared" si="8"/>
        <v/>
      </c>
      <c r="Y885" s="56"/>
    </row>
    <row r="886" spans="1:25" x14ac:dyDescent="0.25">
      <c r="A886" s="23" t="s">
        <v>1684</v>
      </c>
      <c r="B886" s="24" t="s">
        <v>1685</v>
      </c>
      <c r="C886" s="25"/>
      <c r="D886" s="87">
        <f t="shared" si="10"/>
        <v>0</v>
      </c>
      <c r="E886" s="88"/>
      <c r="F886" s="89"/>
      <c r="G886" s="4" t="str">
        <f t="shared" si="9"/>
        <v/>
      </c>
      <c r="X886" s="56" t="str">
        <f t="shared" si="8"/>
        <v/>
      </c>
      <c r="Y886" s="56"/>
    </row>
    <row r="887" spans="1:25" x14ac:dyDescent="0.25">
      <c r="A887" s="23" t="s">
        <v>1686</v>
      </c>
      <c r="B887" s="24" t="s">
        <v>1687</v>
      </c>
      <c r="C887" s="25"/>
      <c r="D887" s="87">
        <f t="shared" si="10"/>
        <v>0</v>
      </c>
      <c r="E887" s="88"/>
      <c r="F887" s="89"/>
      <c r="G887" s="4" t="str">
        <f t="shared" si="9"/>
        <v/>
      </c>
      <c r="X887" s="56" t="str">
        <f t="shared" si="8"/>
        <v/>
      </c>
      <c r="Y887" s="56"/>
    </row>
    <row r="888" spans="1:25" x14ac:dyDescent="0.25">
      <c r="A888" s="23" t="s">
        <v>1688</v>
      </c>
      <c r="B888" s="24" t="s">
        <v>1689</v>
      </c>
      <c r="C888" s="25"/>
      <c r="D888" s="87">
        <f t="shared" si="10"/>
        <v>0</v>
      </c>
      <c r="E888" s="88"/>
      <c r="F888" s="89"/>
      <c r="G888" s="4" t="str">
        <f t="shared" si="9"/>
        <v/>
      </c>
      <c r="X888" s="56" t="str">
        <f t="shared" si="8"/>
        <v/>
      </c>
      <c r="Y888" s="56"/>
    </row>
    <row r="889" spans="1:25" x14ac:dyDescent="0.25">
      <c r="A889" s="23" t="s">
        <v>1690</v>
      </c>
      <c r="B889" s="24" t="s">
        <v>1691</v>
      </c>
      <c r="C889" s="25"/>
      <c r="D889" s="87">
        <f t="shared" si="10"/>
        <v>0</v>
      </c>
      <c r="E889" s="88"/>
      <c r="F889" s="89"/>
      <c r="G889" s="4" t="str">
        <f t="shared" si="9"/>
        <v/>
      </c>
      <c r="X889" s="56" t="str">
        <f t="shared" si="8"/>
        <v/>
      </c>
      <c r="Y889" s="56"/>
    </row>
    <row r="890" spans="1:25" x14ac:dyDescent="0.25">
      <c r="A890" s="23" t="s">
        <v>1692</v>
      </c>
      <c r="B890" s="24" t="s">
        <v>1693</v>
      </c>
      <c r="C890" s="25"/>
      <c r="D890" s="87">
        <f t="shared" si="10"/>
        <v>0</v>
      </c>
      <c r="E890" s="88"/>
      <c r="F890" s="89"/>
      <c r="G890" s="4" t="str">
        <f t="shared" si="9"/>
        <v/>
      </c>
      <c r="X890" s="56" t="str">
        <f t="shared" si="8"/>
        <v/>
      </c>
      <c r="Y890" s="56"/>
    </row>
    <row r="891" spans="1:25" x14ac:dyDescent="0.25">
      <c r="A891" s="23" t="s">
        <v>1694</v>
      </c>
      <c r="B891" s="24" t="s">
        <v>1695</v>
      </c>
      <c r="C891" s="25"/>
      <c r="D891" s="87">
        <f t="shared" si="10"/>
        <v>0</v>
      </c>
      <c r="E891" s="88"/>
      <c r="F891" s="89"/>
      <c r="G891" s="4" t="str">
        <f t="shared" si="9"/>
        <v/>
      </c>
      <c r="X891" s="56" t="str">
        <f t="shared" si="8"/>
        <v/>
      </c>
      <c r="Y891" s="56"/>
    </row>
    <row r="892" spans="1:25" x14ac:dyDescent="0.25">
      <c r="A892" s="23" t="s">
        <v>1696</v>
      </c>
      <c r="B892" s="24" t="s">
        <v>1697</v>
      </c>
      <c r="C892" s="25"/>
      <c r="D892" s="87">
        <f t="shared" si="10"/>
        <v>0</v>
      </c>
      <c r="E892" s="88"/>
      <c r="F892" s="89"/>
      <c r="G892" s="4" t="str">
        <f t="shared" si="9"/>
        <v/>
      </c>
      <c r="X892" s="56" t="str">
        <f t="shared" si="8"/>
        <v/>
      </c>
      <c r="Y892" s="56"/>
    </row>
    <row r="893" spans="1:25" x14ac:dyDescent="0.25">
      <c r="A893" s="23" t="s">
        <v>1698</v>
      </c>
      <c r="B893" s="24" t="s">
        <v>1699</v>
      </c>
      <c r="C893" s="25"/>
      <c r="D893" s="87">
        <f t="shared" si="10"/>
        <v>0</v>
      </c>
      <c r="E893" s="88"/>
      <c r="F893" s="89"/>
      <c r="G893" s="4" t="str">
        <f t="shared" si="9"/>
        <v/>
      </c>
      <c r="X893" s="56" t="str">
        <f t="shared" si="8"/>
        <v/>
      </c>
      <c r="Y893" s="56"/>
    </row>
    <row r="894" spans="1:25" ht="24" x14ac:dyDescent="0.25">
      <c r="A894" s="23" t="s">
        <v>1700</v>
      </c>
      <c r="B894" s="28" t="s">
        <v>4593</v>
      </c>
      <c r="C894" s="25"/>
      <c r="D894" s="87">
        <f t="shared" si="10"/>
        <v>0</v>
      </c>
      <c r="E894" s="88"/>
      <c r="F894" s="89"/>
      <c r="G894" s="4" t="str">
        <f t="shared" si="9"/>
        <v/>
      </c>
      <c r="X894" s="56" t="str">
        <f t="shared" si="8"/>
        <v/>
      </c>
      <c r="Y894" s="56"/>
    </row>
    <row r="895" spans="1:25" x14ac:dyDescent="0.25">
      <c r="A895" s="23" t="s">
        <v>1702</v>
      </c>
      <c r="B895" s="24" t="s">
        <v>1703</v>
      </c>
      <c r="C895" s="25"/>
      <c r="D895" s="87">
        <f t="shared" si="10"/>
        <v>0</v>
      </c>
      <c r="E895" s="88"/>
      <c r="F895" s="89"/>
      <c r="G895" s="4" t="str">
        <f t="shared" si="9"/>
        <v/>
      </c>
      <c r="X895" s="56" t="str">
        <f t="shared" si="8"/>
        <v/>
      </c>
      <c r="Y895" s="56"/>
    </row>
    <row r="896" spans="1:25" x14ac:dyDescent="0.25">
      <c r="A896" s="23" t="s">
        <v>1704</v>
      </c>
      <c r="B896" s="24" t="s">
        <v>1705</v>
      </c>
      <c r="C896" s="25"/>
      <c r="D896" s="87">
        <f t="shared" si="10"/>
        <v>0</v>
      </c>
      <c r="E896" s="88"/>
      <c r="F896" s="89"/>
      <c r="G896" s="4" t="str">
        <f t="shared" si="9"/>
        <v/>
      </c>
      <c r="X896" s="56" t="str">
        <f t="shared" si="8"/>
        <v/>
      </c>
      <c r="Y896" s="56"/>
    </row>
    <row r="897" spans="1:25" x14ac:dyDescent="0.25">
      <c r="A897" s="23" t="s">
        <v>1706</v>
      </c>
      <c r="B897" s="24" t="s">
        <v>1707</v>
      </c>
      <c r="C897" s="25"/>
      <c r="D897" s="87">
        <f t="shared" si="10"/>
        <v>0</v>
      </c>
      <c r="E897" s="88"/>
      <c r="F897" s="89"/>
      <c r="G897" s="4" t="str">
        <f t="shared" si="9"/>
        <v/>
      </c>
      <c r="X897" s="56" t="str">
        <f t="shared" si="8"/>
        <v/>
      </c>
      <c r="Y897" s="56"/>
    </row>
    <row r="898" spans="1:25" x14ac:dyDescent="0.25">
      <c r="A898" s="23" t="s">
        <v>1708</v>
      </c>
      <c r="B898" s="24" t="s">
        <v>1709</v>
      </c>
      <c r="C898" s="25"/>
      <c r="D898" s="87">
        <f t="shared" si="10"/>
        <v>0</v>
      </c>
      <c r="E898" s="88"/>
      <c r="F898" s="89"/>
      <c r="G898" s="4" t="str">
        <f t="shared" si="9"/>
        <v/>
      </c>
      <c r="X898" s="56" t="str">
        <f t="shared" si="8"/>
        <v/>
      </c>
      <c r="Y898" s="56"/>
    </row>
    <row r="899" spans="1:25" x14ac:dyDescent="0.25">
      <c r="A899" s="23" t="s">
        <v>1710</v>
      </c>
      <c r="B899" s="24" t="s">
        <v>1711</v>
      </c>
      <c r="C899" s="25"/>
      <c r="D899" s="87">
        <f t="shared" si="10"/>
        <v>0</v>
      </c>
      <c r="E899" s="88"/>
      <c r="F899" s="89"/>
      <c r="G899" s="4" t="str">
        <f t="shared" si="9"/>
        <v/>
      </c>
      <c r="X899" s="56" t="str">
        <f t="shared" si="8"/>
        <v/>
      </c>
      <c r="Y899" s="56"/>
    </row>
    <row r="900" spans="1:25" x14ac:dyDescent="0.25">
      <c r="A900" s="23" t="s">
        <v>1712</v>
      </c>
      <c r="B900" s="24" t="s">
        <v>1713</v>
      </c>
      <c r="C900" s="25"/>
      <c r="D900" s="87">
        <f t="shared" si="10"/>
        <v>0</v>
      </c>
      <c r="E900" s="88"/>
      <c r="F900" s="89"/>
      <c r="G900" s="4" t="str">
        <f t="shared" si="9"/>
        <v/>
      </c>
      <c r="X900" s="56" t="str">
        <f t="shared" si="8"/>
        <v/>
      </c>
      <c r="Y900" s="56"/>
    </row>
    <row r="901" spans="1:25" x14ac:dyDescent="0.25">
      <c r="A901" s="23" t="s">
        <v>1714</v>
      </c>
      <c r="B901" s="24" t="s">
        <v>1715</v>
      </c>
      <c r="C901" s="25"/>
      <c r="D901" s="87">
        <f t="shared" si="10"/>
        <v>0</v>
      </c>
      <c r="E901" s="88"/>
      <c r="F901" s="89"/>
      <c r="G901" s="4" t="str">
        <f t="shared" si="9"/>
        <v/>
      </c>
      <c r="X901" s="56" t="str">
        <f t="shared" si="8"/>
        <v/>
      </c>
      <c r="Y901" s="56"/>
    </row>
    <row r="902" spans="1:25" x14ac:dyDescent="0.25">
      <c r="A902" s="23" t="s">
        <v>1716</v>
      </c>
      <c r="B902" s="24" t="s">
        <v>1717</v>
      </c>
      <c r="C902" s="25"/>
      <c r="D902" s="87">
        <f t="shared" si="10"/>
        <v>0</v>
      </c>
      <c r="E902" s="88"/>
      <c r="F902" s="89"/>
      <c r="G902" s="4" t="str">
        <f t="shared" si="9"/>
        <v/>
      </c>
      <c r="X902" s="56" t="str">
        <f t="shared" si="8"/>
        <v/>
      </c>
      <c r="Y902" s="56"/>
    </row>
    <row r="903" spans="1:25" x14ac:dyDescent="0.25">
      <c r="A903" s="23" t="s">
        <v>1718</v>
      </c>
      <c r="B903" s="24" t="s">
        <v>1719</v>
      </c>
      <c r="C903" s="25"/>
      <c r="D903" s="87">
        <f t="shared" si="10"/>
        <v>0</v>
      </c>
      <c r="E903" s="88"/>
      <c r="F903" s="89"/>
      <c r="G903" s="4" t="str">
        <f t="shared" si="9"/>
        <v/>
      </c>
      <c r="X903" s="56" t="str">
        <f t="shared" si="8"/>
        <v/>
      </c>
      <c r="Y903" s="56"/>
    </row>
    <row r="904" spans="1:25" x14ac:dyDescent="0.25">
      <c r="A904" s="23" t="s">
        <v>1720</v>
      </c>
      <c r="B904" s="24" t="s">
        <v>1721</v>
      </c>
      <c r="C904" s="25"/>
      <c r="D904" s="87">
        <f t="shared" si="10"/>
        <v>0</v>
      </c>
      <c r="E904" s="88"/>
      <c r="F904" s="89"/>
      <c r="G904" s="4" t="str">
        <f t="shared" si="9"/>
        <v/>
      </c>
      <c r="X904" s="56" t="str">
        <f t="shared" si="8"/>
        <v/>
      </c>
      <c r="Y904" s="56"/>
    </row>
    <row r="905" spans="1:25" x14ac:dyDescent="0.25">
      <c r="A905" s="23" t="s">
        <v>1722</v>
      </c>
      <c r="B905" s="24" t="s">
        <v>1723</v>
      </c>
      <c r="C905" s="25"/>
      <c r="D905" s="87">
        <f t="shared" si="10"/>
        <v>0</v>
      </c>
      <c r="E905" s="88"/>
      <c r="F905" s="89"/>
      <c r="G905" s="4" t="str">
        <f t="shared" si="9"/>
        <v/>
      </c>
      <c r="X905" s="56" t="str">
        <f t="shared" si="8"/>
        <v/>
      </c>
      <c r="Y905" s="56"/>
    </row>
    <row r="906" spans="1:25" x14ac:dyDescent="0.25">
      <c r="A906" s="23" t="s">
        <v>1724</v>
      </c>
      <c r="B906" s="24" t="s">
        <v>1725</v>
      </c>
      <c r="C906" s="25"/>
      <c r="D906" s="87">
        <f t="shared" si="10"/>
        <v>0</v>
      </c>
      <c r="E906" s="88"/>
      <c r="F906" s="89"/>
      <c r="G906" s="4" t="str">
        <f t="shared" si="9"/>
        <v/>
      </c>
      <c r="X906" s="56" t="str">
        <f t="shared" si="8"/>
        <v/>
      </c>
      <c r="Y906" s="56"/>
    </row>
    <row r="907" spans="1:25" x14ac:dyDescent="0.25">
      <c r="A907" s="23" t="s">
        <v>1726</v>
      </c>
      <c r="B907" s="24" t="s">
        <v>1727</v>
      </c>
      <c r="C907" s="25"/>
      <c r="D907" s="87">
        <f t="shared" si="10"/>
        <v>0</v>
      </c>
      <c r="E907" s="88"/>
      <c r="F907" s="89"/>
      <c r="G907" s="4" t="str">
        <f t="shared" si="9"/>
        <v/>
      </c>
      <c r="X907" s="56" t="str">
        <f t="shared" ref="X907:X970" si="11">IF(D907&gt;C907,1,"")</f>
        <v/>
      </c>
      <c r="Y907" s="56"/>
    </row>
    <row r="908" spans="1:25" x14ac:dyDescent="0.25">
      <c r="A908" s="23" t="s">
        <v>1728</v>
      </c>
      <c r="B908" s="24" t="s">
        <v>1689</v>
      </c>
      <c r="C908" s="25"/>
      <c r="D908" s="87">
        <f t="shared" si="10"/>
        <v>0</v>
      </c>
      <c r="E908" s="88"/>
      <c r="F908" s="89"/>
      <c r="G908" s="4" t="str">
        <f t="shared" si="9"/>
        <v/>
      </c>
      <c r="X908" s="56" t="str">
        <f t="shared" si="11"/>
        <v/>
      </c>
      <c r="Y908" s="56"/>
    </row>
    <row r="909" spans="1:25" x14ac:dyDescent="0.25">
      <c r="A909" s="23" t="s">
        <v>1729</v>
      </c>
      <c r="B909" s="24" t="s">
        <v>1730</v>
      </c>
      <c r="C909" s="25"/>
      <c r="D909" s="87">
        <f t="shared" si="10"/>
        <v>0</v>
      </c>
      <c r="E909" s="88"/>
      <c r="F909" s="89"/>
      <c r="G909" s="4" t="str">
        <f t="shared" si="9"/>
        <v/>
      </c>
      <c r="X909" s="56" t="str">
        <f t="shared" si="11"/>
        <v/>
      </c>
      <c r="Y909" s="56"/>
    </row>
    <row r="910" spans="1:25" x14ac:dyDescent="0.25">
      <c r="A910" s="23" t="s">
        <v>1731</v>
      </c>
      <c r="B910" s="24" t="s">
        <v>1732</v>
      </c>
      <c r="C910" s="25"/>
      <c r="D910" s="87">
        <f t="shared" si="10"/>
        <v>0</v>
      </c>
      <c r="E910" s="88"/>
      <c r="F910" s="89"/>
      <c r="G910" s="4" t="str">
        <f t="shared" si="9"/>
        <v/>
      </c>
      <c r="X910" s="56" t="str">
        <f t="shared" si="11"/>
        <v/>
      </c>
      <c r="Y910" s="56"/>
    </row>
    <row r="911" spans="1:25" x14ac:dyDescent="0.25">
      <c r="A911" s="23" t="s">
        <v>1733</v>
      </c>
      <c r="B911" s="24" t="s">
        <v>1734</v>
      </c>
      <c r="C911" s="25"/>
      <c r="D911" s="87">
        <f t="shared" si="10"/>
        <v>0</v>
      </c>
      <c r="E911" s="88"/>
      <c r="F911" s="89"/>
      <c r="G911" s="4" t="str">
        <f t="shared" si="9"/>
        <v/>
      </c>
      <c r="X911" s="56" t="str">
        <f t="shared" si="11"/>
        <v/>
      </c>
      <c r="Y911" s="56"/>
    </row>
    <row r="912" spans="1:25" x14ac:dyDescent="0.25">
      <c r="A912" s="23" t="s">
        <v>1735</v>
      </c>
      <c r="B912" s="24" t="s">
        <v>1736</v>
      </c>
      <c r="C912" s="25"/>
      <c r="D912" s="87">
        <f t="shared" si="10"/>
        <v>0</v>
      </c>
      <c r="E912" s="88"/>
      <c r="F912" s="89"/>
      <c r="G912" s="4" t="str">
        <f t="shared" si="9"/>
        <v/>
      </c>
      <c r="X912" s="56" t="str">
        <f t="shared" si="11"/>
        <v/>
      </c>
      <c r="Y912" s="56"/>
    </row>
    <row r="913" spans="1:25" x14ac:dyDescent="0.25">
      <c r="A913" s="23" t="s">
        <v>1737</v>
      </c>
      <c r="B913" s="24" t="s">
        <v>1738</v>
      </c>
      <c r="C913" s="25"/>
      <c r="D913" s="87">
        <f t="shared" si="10"/>
        <v>0</v>
      </c>
      <c r="E913" s="88"/>
      <c r="F913" s="89"/>
      <c r="G913" s="4" t="str">
        <f t="shared" si="9"/>
        <v/>
      </c>
      <c r="X913" s="56" t="str">
        <f t="shared" si="11"/>
        <v/>
      </c>
      <c r="Y913" s="56"/>
    </row>
    <row r="914" spans="1:25" x14ac:dyDescent="0.25">
      <c r="A914" s="23" t="s">
        <v>1739</v>
      </c>
      <c r="B914" s="24" t="s">
        <v>1740</v>
      </c>
      <c r="C914" s="25"/>
      <c r="D914" s="87">
        <f t="shared" si="10"/>
        <v>0</v>
      </c>
      <c r="E914" s="88"/>
      <c r="F914" s="89"/>
      <c r="G914" s="4" t="str">
        <f t="shared" si="9"/>
        <v/>
      </c>
      <c r="X914" s="56" t="str">
        <f t="shared" si="11"/>
        <v/>
      </c>
      <c r="Y914" s="56"/>
    </row>
    <row r="915" spans="1:25" x14ac:dyDescent="0.25">
      <c r="A915" s="23" t="s">
        <v>1741</v>
      </c>
      <c r="B915" s="24" t="s">
        <v>1742</v>
      </c>
      <c r="C915" s="25"/>
      <c r="D915" s="87">
        <f t="shared" si="10"/>
        <v>0</v>
      </c>
      <c r="E915" s="88"/>
      <c r="F915" s="89"/>
      <c r="G915" s="4" t="str">
        <f t="shared" si="9"/>
        <v/>
      </c>
      <c r="X915" s="56" t="str">
        <f t="shared" si="11"/>
        <v/>
      </c>
      <c r="Y915" s="56"/>
    </row>
    <row r="916" spans="1:25" x14ac:dyDescent="0.25">
      <c r="A916" s="23" t="s">
        <v>1743</v>
      </c>
      <c r="B916" s="24" t="s">
        <v>1744</v>
      </c>
      <c r="C916" s="25"/>
      <c r="D916" s="87">
        <f t="shared" si="10"/>
        <v>0</v>
      </c>
      <c r="E916" s="88"/>
      <c r="F916" s="89"/>
      <c r="G916" s="4" t="str">
        <f t="shared" si="9"/>
        <v/>
      </c>
      <c r="X916" s="56" t="str">
        <f t="shared" si="11"/>
        <v/>
      </c>
      <c r="Y916" s="56"/>
    </row>
    <row r="917" spans="1:25" x14ac:dyDescent="0.25">
      <c r="A917" s="23" t="s">
        <v>1745</v>
      </c>
      <c r="B917" s="24" t="s">
        <v>1746</v>
      </c>
      <c r="C917" s="25"/>
      <c r="D917" s="87">
        <f t="shared" si="10"/>
        <v>0</v>
      </c>
      <c r="E917" s="88"/>
      <c r="F917" s="89"/>
      <c r="G917" s="4" t="str">
        <f t="shared" si="9"/>
        <v/>
      </c>
      <c r="X917" s="56" t="str">
        <f t="shared" si="11"/>
        <v/>
      </c>
      <c r="Y917" s="56"/>
    </row>
    <row r="918" spans="1:25" x14ac:dyDescent="0.25">
      <c r="A918" s="23" t="s">
        <v>1747</v>
      </c>
      <c r="B918" s="24" t="s">
        <v>1748</v>
      </c>
      <c r="C918" s="25"/>
      <c r="D918" s="87">
        <f t="shared" si="10"/>
        <v>0</v>
      </c>
      <c r="E918" s="88"/>
      <c r="F918" s="89"/>
      <c r="G918" s="4" t="str">
        <f t="shared" si="9"/>
        <v/>
      </c>
      <c r="X918" s="56" t="str">
        <f t="shared" si="11"/>
        <v/>
      </c>
      <c r="Y918" s="56"/>
    </row>
    <row r="919" spans="1:25" x14ac:dyDescent="0.25">
      <c r="A919" s="23" t="s">
        <v>1749</v>
      </c>
      <c r="B919" s="24" t="s">
        <v>1750</v>
      </c>
      <c r="C919" s="25"/>
      <c r="D919" s="87">
        <f t="shared" si="10"/>
        <v>0</v>
      </c>
      <c r="E919" s="88"/>
      <c r="F919" s="89"/>
      <c r="G919" s="4" t="str">
        <f t="shared" si="9"/>
        <v/>
      </c>
      <c r="X919" s="56" t="str">
        <f t="shared" si="11"/>
        <v/>
      </c>
      <c r="Y919" s="56"/>
    </row>
    <row r="920" spans="1:25" x14ac:dyDescent="0.25">
      <c r="A920" s="23" t="s">
        <v>1751</v>
      </c>
      <c r="B920" s="24" t="s">
        <v>1752</v>
      </c>
      <c r="C920" s="25"/>
      <c r="D920" s="87">
        <f t="shared" si="10"/>
        <v>0</v>
      </c>
      <c r="E920" s="88"/>
      <c r="F920" s="89"/>
      <c r="G920" s="4" t="str">
        <f t="shared" si="9"/>
        <v/>
      </c>
      <c r="X920" s="56" t="str">
        <f t="shared" si="11"/>
        <v/>
      </c>
      <c r="Y920" s="56"/>
    </row>
    <row r="921" spans="1:25" x14ac:dyDescent="0.25">
      <c r="A921" s="23" t="s">
        <v>1753</v>
      </c>
      <c r="B921" s="24" t="s">
        <v>1754</v>
      </c>
      <c r="C921" s="25"/>
      <c r="D921" s="87">
        <f t="shared" si="10"/>
        <v>0</v>
      </c>
      <c r="E921" s="88"/>
      <c r="F921" s="89"/>
      <c r="G921" s="4" t="str">
        <f t="shared" si="9"/>
        <v/>
      </c>
      <c r="X921" s="56" t="str">
        <f t="shared" si="11"/>
        <v/>
      </c>
      <c r="Y921" s="56"/>
    </row>
    <row r="922" spans="1:25" x14ac:dyDescent="0.25">
      <c r="A922" s="23" t="s">
        <v>1755</v>
      </c>
      <c r="B922" s="24" t="s">
        <v>1756</v>
      </c>
      <c r="C922" s="25"/>
      <c r="D922" s="87">
        <f t="shared" si="10"/>
        <v>0</v>
      </c>
      <c r="E922" s="88"/>
      <c r="F922" s="89"/>
      <c r="G922" s="4" t="str">
        <f t="shared" si="9"/>
        <v/>
      </c>
      <c r="X922" s="56" t="str">
        <f t="shared" si="11"/>
        <v/>
      </c>
      <c r="Y922" s="56"/>
    </row>
    <row r="923" spans="1:25" x14ac:dyDescent="0.25">
      <c r="A923" s="23" t="s">
        <v>1757</v>
      </c>
      <c r="B923" s="24" t="s">
        <v>1758</v>
      </c>
      <c r="C923" s="25"/>
      <c r="D923" s="87">
        <f t="shared" si="10"/>
        <v>0</v>
      </c>
      <c r="E923" s="88"/>
      <c r="F923" s="89"/>
      <c r="G923" s="4" t="str">
        <f t="shared" si="9"/>
        <v/>
      </c>
      <c r="X923" s="56" t="str">
        <f t="shared" si="11"/>
        <v/>
      </c>
      <c r="Y923" s="56"/>
    </row>
    <row r="924" spans="1:25" x14ac:dyDescent="0.25">
      <c r="A924" s="23" t="s">
        <v>1759</v>
      </c>
      <c r="B924" s="24" t="s">
        <v>1760</v>
      </c>
      <c r="C924" s="25"/>
      <c r="D924" s="87">
        <f t="shared" si="10"/>
        <v>0</v>
      </c>
      <c r="E924" s="88"/>
      <c r="F924" s="89"/>
      <c r="G924" s="4" t="str">
        <f t="shared" si="9"/>
        <v/>
      </c>
      <c r="X924" s="56" t="str">
        <f t="shared" si="11"/>
        <v/>
      </c>
      <c r="Y924" s="56"/>
    </row>
    <row r="925" spans="1:25" x14ac:dyDescent="0.25">
      <c r="A925" s="23" t="s">
        <v>1761</v>
      </c>
      <c r="B925" s="24" t="s">
        <v>1762</v>
      </c>
      <c r="C925" s="25"/>
      <c r="D925" s="87">
        <f t="shared" si="10"/>
        <v>0</v>
      </c>
      <c r="E925" s="88"/>
      <c r="F925" s="89"/>
      <c r="G925" s="4" t="str">
        <f t="shared" si="9"/>
        <v/>
      </c>
      <c r="X925" s="56" t="str">
        <f t="shared" si="11"/>
        <v/>
      </c>
      <c r="Y925" s="56"/>
    </row>
    <row r="926" spans="1:25" x14ac:dyDescent="0.25">
      <c r="A926" s="23" t="s">
        <v>1763</v>
      </c>
      <c r="B926" s="24" t="s">
        <v>1764</v>
      </c>
      <c r="C926" s="25"/>
      <c r="D926" s="87">
        <f t="shared" si="10"/>
        <v>0</v>
      </c>
      <c r="E926" s="88"/>
      <c r="F926" s="89"/>
      <c r="G926" s="4" t="str">
        <f t="shared" si="9"/>
        <v/>
      </c>
      <c r="X926" s="56" t="str">
        <f t="shared" si="11"/>
        <v/>
      </c>
      <c r="Y926" s="56"/>
    </row>
    <row r="927" spans="1:25" x14ac:dyDescent="0.25">
      <c r="A927" s="23" t="s">
        <v>1765</v>
      </c>
      <c r="B927" s="24" t="s">
        <v>1766</v>
      </c>
      <c r="C927" s="25"/>
      <c r="D927" s="87">
        <f t="shared" si="10"/>
        <v>0</v>
      </c>
      <c r="E927" s="88"/>
      <c r="F927" s="89"/>
      <c r="G927" s="4" t="str">
        <f t="shared" si="9"/>
        <v/>
      </c>
      <c r="X927" s="56" t="str">
        <f t="shared" si="11"/>
        <v/>
      </c>
      <c r="Y927" s="56"/>
    </row>
    <row r="928" spans="1:25" x14ac:dyDescent="0.25">
      <c r="A928" s="23" t="s">
        <v>1767</v>
      </c>
      <c r="B928" s="24" t="s">
        <v>1768</v>
      </c>
      <c r="C928" s="25"/>
      <c r="D928" s="87">
        <f t="shared" si="10"/>
        <v>0</v>
      </c>
      <c r="E928" s="88"/>
      <c r="F928" s="89"/>
      <c r="G928" s="4" t="str">
        <f t="shared" si="9"/>
        <v/>
      </c>
      <c r="X928" s="56" t="str">
        <f t="shared" si="11"/>
        <v/>
      </c>
      <c r="Y928" s="56"/>
    </row>
    <row r="929" spans="1:25" x14ac:dyDescent="0.25">
      <c r="A929" s="23" t="s">
        <v>1769</v>
      </c>
      <c r="B929" s="24" t="s">
        <v>1770</v>
      </c>
      <c r="C929" s="25"/>
      <c r="D929" s="87">
        <f t="shared" si="10"/>
        <v>0</v>
      </c>
      <c r="E929" s="88"/>
      <c r="F929" s="89"/>
      <c r="G929" s="4" t="str">
        <f t="shared" si="9"/>
        <v/>
      </c>
      <c r="X929" s="56" t="str">
        <f t="shared" si="11"/>
        <v/>
      </c>
      <c r="Y929" s="56"/>
    </row>
    <row r="930" spans="1:25" x14ac:dyDescent="0.25">
      <c r="A930" s="23" t="s">
        <v>1771</v>
      </c>
      <c r="B930" s="24" t="s">
        <v>1772</v>
      </c>
      <c r="C930" s="25"/>
      <c r="D930" s="87">
        <f t="shared" si="10"/>
        <v>0</v>
      </c>
      <c r="E930" s="88"/>
      <c r="F930" s="89"/>
      <c r="G930" s="4" t="str">
        <f t="shared" si="9"/>
        <v/>
      </c>
      <c r="X930" s="56" t="str">
        <f t="shared" si="11"/>
        <v/>
      </c>
      <c r="Y930" s="56"/>
    </row>
    <row r="931" spans="1:25" x14ac:dyDescent="0.25">
      <c r="A931" s="23" t="s">
        <v>1773</v>
      </c>
      <c r="B931" s="24" t="s">
        <v>1774</v>
      </c>
      <c r="C931" s="25"/>
      <c r="D931" s="87">
        <f t="shared" si="10"/>
        <v>0</v>
      </c>
      <c r="E931" s="88"/>
      <c r="F931" s="89"/>
      <c r="G931" s="4" t="str">
        <f t="shared" si="9"/>
        <v/>
      </c>
      <c r="X931" s="56" t="str">
        <f t="shared" si="11"/>
        <v/>
      </c>
      <c r="Y931" s="56"/>
    </row>
    <row r="932" spans="1:25" ht="24" x14ac:dyDescent="0.25">
      <c r="A932" s="23" t="s">
        <v>1775</v>
      </c>
      <c r="B932" s="28" t="s">
        <v>4594</v>
      </c>
      <c r="C932" s="25"/>
      <c r="D932" s="87">
        <f t="shared" si="10"/>
        <v>0</v>
      </c>
      <c r="E932" s="88"/>
      <c r="F932" s="89"/>
      <c r="G932" s="4" t="str">
        <f t="shared" si="9"/>
        <v/>
      </c>
      <c r="X932" s="56" t="str">
        <f t="shared" si="11"/>
        <v/>
      </c>
      <c r="Y932" s="56"/>
    </row>
    <row r="933" spans="1:25" ht="24" x14ac:dyDescent="0.25">
      <c r="A933" s="23" t="s">
        <v>1777</v>
      </c>
      <c r="B933" s="28" t="s">
        <v>4595</v>
      </c>
      <c r="C933" s="25"/>
      <c r="D933" s="87">
        <f t="shared" si="10"/>
        <v>0</v>
      </c>
      <c r="E933" s="88"/>
      <c r="F933" s="89"/>
      <c r="G933" s="4" t="str">
        <f t="shared" si="9"/>
        <v/>
      </c>
      <c r="X933" s="56" t="str">
        <f t="shared" si="11"/>
        <v/>
      </c>
      <c r="Y933" s="56"/>
    </row>
    <row r="934" spans="1:25" x14ac:dyDescent="0.25">
      <c r="A934" s="23" t="s">
        <v>1779</v>
      </c>
      <c r="B934" s="24" t="s">
        <v>1780</v>
      </c>
      <c r="C934" s="25"/>
      <c r="D934" s="87">
        <f t="shared" si="10"/>
        <v>0</v>
      </c>
      <c r="E934" s="88"/>
      <c r="F934" s="89"/>
      <c r="G934" s="4" t="str">
        <f t="shared" si="9"/>
        <v/>
      </c>
      <c r="X934" s="56" t="str">
        <f t="shared" si="11"/>
        <v/>
      </c>
      <c r="Y934" s="56"/>
    </row>
    <row r="935" spans="1:25" x14ac:dyDescent="0.25">
      <c r="A935" s="23" t="s">
        <v>1781</v>
      </c>
      <c r="B935" s="24" t="s">
        <v>1782</v>
      </c>
      <c r="C935" s="25"/>
      <c r="D935" s="87">
        <f t="shared" si="10"/>
        <v>0</v>
      </c>
      <c r="E935" s="88"/>
      <c r="F935" s="89"/>
      <c r="G935" s="4" t="str">
        <f t="shared" ref="G935:G998" si="12">IF(D935&gt;C935,"CMA ES MAYOR QUE TOTAL ACTIVIDADES","")</f>
        <v/>
      </c>
      <c r="X935" s="56" t="str">
        <f t="shared" si="11"/>
        <v/>
      </c>
      <c r="Y935" s="56"/>
    </row>
    <row r="936" spans="1:25" x14ac:dyDescent="0.25">
      <c r="A936" s="23" t="s">
        <v>1783</v>
      </c>
      <c r="B936" s="24" t="s">
        <v>1784</v>
      </c>
      <c r="C936" s="25"/>
      <c r="D936" s="87">
        <f t="shared" si="10"/>
        <v>0</v>
      </c>
      <c r="E936" s="88"/>
      <c r="F936" s="89"/>
      <c r="G936" s="4" t="str">
        <f t="shared" si="12"/>
        <v/>
      </c>
      <c r="X936" s="56" t="str">
        <f t="shared" si="11"/>
        <v/>
      </c>
      <c r="Y936" s="56"/>
    </row>
    <row r="937" spans="1:25" x14ac:dyDescent="0.25">
      <c r="A937" s="23" t="s">
        <v>1785</v>
      </c>
      <c r="B937" s="28" t="s">
        <v>4596</v>
      </c>
      <c r="C937" s="25"/>
      <c r="D937" s="87">
        <f t="shared" ref="D937:D1000" si="13">+E937+F937</f>
        <v>0</v>
      </c>
      <c r="E937" s="88"/>
      <c r="F937" s="89"/>
      <c r="G937" s="4" t="str">
        <f t="shared" si="12"/>
        <v/>
      </c>
      <c r="X937" s="56" t="str">
        <f t="shared" si="11"/>
        <v/>
      </c>
      <c r="Y937" s="56"/>
    </row>
    <row r="938" spans="1:25" x14ac:dyDescent="0.25">
      <c r="A938" s="23" t="s">
        <v>1787</v>
      </c>
      <c r="B938" s="24" t="s">
        <v>1788</v>
      </c>
      <c r="C938" s="25"/>
      <c r="D938" s="87">
        <f t="shared" si="13"/>
        <v>0</v>
      </c>
      <c r="E938" s="88"/>
      <c r="F938" s="89"/>
      <c r="G938" s="4" t="str">
        <f t="shared" si="12"/>
        <v/>
      </c>
      <c r="X938" s="56" t="str">
        <f t="shared" si="11"/>
        <v/>
      </c>
      <c r="Y938" s="56"/>
    </row>
    <row r="939" spans="1:25" x14ac:dyDescent="0.25">
      <c r="A939" s="23" t="s">
        <v>1789</v>
      </c>
      <c r="B939" s="24" t="s">
        <v>1790</v>
      </c>
      <c r="C939" s="25"/>
      <c r="D939" s="87">
        <f t="shared" si="13"/>
        <v>0</v>
      </c>
      <c r="E939" s="88"/>
      <c r="F939" s="89"/>
      <c r="G939" s="4" t="str">
        <f t="shared" si="12"/>
        <v/>
      </c>
      <c r="X939" s="56" t="str">
        <f t="shared" si="11"/>
        <v/>
      </c>
      <c r="Y939" s="56"/>
    </row>
    <row r="940" spans="1:25" ht="24" x14ac:dyDescent="0.25">
      <c r="A940" s="23" t="s">
        <v>1791</v>
      </c>
      <c r="B940" s="28" t="s">
        <v>4597</v>
      </c>
      <c r="C940" s="25"/>
      <c r="D940" s="87">
        <f t="shared" si="13"/>
        <v>0</v>
      </c>
      <c r="E940" s="88"/>
      <c r="F940" s="89"/>
      <c r="G940" s="4" t="str">
        <f t="shared" si="12"/>
        <v/>
      </c>
      <c r="X940" s="56" t="str">
        <f t="shared" si="11"/>
        <v/>
      </c>
      <c r="Y940" s="56"/>
    </row>
    <row r="941" spans="1:25" x14ac:dyDescent="0.25">
      <c r="A941" s="23" t="s">
        <v>1793</v>
      </c>
      <c r="B941" s="24" t="s">
        <v>1794</v>
      </c>
      <c r="C941" s="25"/>
      <c r="D941" s="87">
        <f t="shared" si="13"/>
        <v>0</v>
      </c>
      <c r="E941" s="88"/>
      <c r="F941" s="89"/>
      <c r="G941" s="4" t="str">
        <f t="shared" si="12"/>
        <v/>
      </c>
      <c r="X941" s="56" t="str">
        <f t="shared" si="11"/>
        <v/>
      </c>
      <c r="Y941" s="56"/>
    </row>
    <row r="942" spans="1:25" x14ac:dyDescent="0.25">
      <c r="A942" s="23" t="s">
        <v>1795</v>
      </c>
      <c r="B942" s="24" t="s">
        <v>1796</v>
      </c>
      <c r="C942" s="25"/>
      <c r="D942" s="87">
        <f t="shared" si="13"/>
        <v>0</v>
      </c>
      <c r="E942" s="88"/>
      <c r="F942" s="89"/>
      <c r="G942" s="4" t="str">
        <f t="shared" si="12"/>
        <v/>
      </c>
      <c r="X942" s="56" t="str">
        <f t="shared" si="11"/>
        <v/>
      </c>
      <c r="Y942" s="56"/>
    </row>
    <row r="943" spans="1:25" x14ac:dyDescent="0.25">
      <c r="A943" s="23" t="s">
        <v>1797</v>
      </c>
      <c r="B943" s="24" t="s">
        <v>1798</v>
      </c>
      <c r="C943" s="25"/>
      <c r="D943" s="87">
        <f t="shared" si="13"/>
        <v>0</v>
      </c>
      <c r="E943" s="88"/>
      <c r="F943" s="89"/>
      <c r="G943" s="4" t="str">
        <f t="shared" si="12"/>
        <v/>
      </c>
      <c r="X943" s="56" t="str">
        <f t="shared" si="11"/>
        <v/>
      </c>
      <c r="Y943" s="56"/>
    </row>
    <row r="944" spans="1:25" x14ac:dyDescent="0.25">
      <c r="A944" s="23" t="s">
        <v>1799</v>
      </c>
      <c r="B944" s="24" t="s">
        <v>1800</v>
      </c>
      <c r="C944" s="25"/>
      <c r="D944" s="87">
        <f t="shared" si="13"/>
        <v>0</v>
      </c>
      <c r="E944" s="88"/>
      <c r="F944" s="89"/>
      <c r="G944" s="4" t="str">
        <f t="shared" si="12"/>
        <v/>
      </c>
      <c r="X944" s="56" t="str">
        <f t="shared" si="11"/>
        <v/>
      </c>
      <c r="Y944" s="56"/>
    </row>
    <row r="945" spans="1:25" x14ac:dyDescent="0.25">
      <c r="A945" s="23" t="s">
        <v>1801</v>
      </c>
      <c r="B945" s="24" t="s">
        <v>1802</v>
      </c>
      <c r="C945" s="25"/>
      <c r="D945" s="87">
        <f t="shared" si="13"/>
        <v>0</v>
      </c>
      <c r="E945" s="88"/>
      <c r="F945" s="89"/>
      <c r="G945" s="4" t="str">
        <f t="shared" si="12"/>
        <v/>
      </c>
      <c r="X945" s="56" t="str">
        <f t="shared" si="11"/>
        <v/>
      </c>
      <c r="Y945" s="56"/>
    </row>
    <row r="946" spans="1:25" ht="24" x14ac:dyDescent="0.25">
      <c r="A946" s="23" t="s">
        <v>1803</v>
      </c>
      <c r="B946" s="94" t="s">
        <v>4598</v>
      </c>
      <c r="C946" s="25"/>
      <c r="D946" s="87">
        <f t="shared" si="13"/>
        <v>0</v>
      </c>
      <c r="E946" s="88"/>
      <c r="F946" s="89"/>
      <c r="G946" s="4" t="str">
        <f t="shared" si="12"/>
        <v/>
      </c>
      <c r="X946" s="56" t="str">
        <f t="shared" si="11"/>
        <v/>
      </c>
      <c r="Y946" s="56"/>
    </row>
    <row r="947" spans="1:25" ht="24" x14ac:dyDescent="0.25">
      <c r="A947" s="23" t="s">
        <v>1805</v>
      </c>
      <c r="B947" s="94" t="s">
        <v>4599</v>
      </c>
      <c r="C947" s="25"/>
      <c r="D947" s="87">
        <f t="shared" si="13"/>
        <v>0</v>
      </c>
      <c r="E947" s="88"/>
      <c r="F947" s="89"/>
      <c r="G947" s="4" t="str">
        <f t="shared" si="12"/>
        <v/>
      </c>
      <c r="X947" s="56" t="str">
        <f t="shared" si="11"/>
        <v/>
      </c>
      <c r="Y947" s="56"/>
    </row>
    <row r="948" spans="1:25" ht="24" x14ac:dyDescent="0.25">
      <c r="A948" s="23" t="s">
        <v>1807</v>
      </c>
      <c r="B948" s="94" t="s">
        <v>4600</v>
      </c>
      <c r="C948" s="25"/>
      <c r="D948" s="87">
        <f t="shared" si="13"/>
        <v>0</v>
      </c>
      <c r="E948" s="88"/>
      <c r="F948" s="89"/>
      <c r="G948" s="4" t="str">
        <f t="shared" si="12"/>
        <v/>
      </c>
      <c r="X948" s="56" t="str">
        <f t="shared" si="11"/>
        <v/>
      </c>
      <c r="Y948" s="56"/>
    </row>
    <row r="949" spans="1:25" x14ac:dyDescent="0.25">
      <c r="A949" s="23" t="s">
        <v>1809</v>
      </c>
      <c r="B949" s="24" t="s">
        <v>1810</v>
      </c>
      <c r="C949" s="25"/>
      <c r="D949" s="87">
        <f t="shared" si="13"/>
        <v>0</v>
      </c>
      <c r="E949" s="88"/>
      <c r="F949" s="89"/>
      <c r="G949" s="4" t="str">
        <f t="shared" si="12"/>
        <v/>
      </c>
      <c r="X949" s="56" t="str">
        <f t="shared" si="11"/>
        <v/>
      </c>
      <c r="Y949" s="56"/>
    </row>
    <row r="950" spans="1:25" x14ac:dyDescent="0.25">
      <c r="A950" s="23" t="s">
        <v>1811</v>
      </c>
      <c r="B950" s="24" t="s">
        <v>1812</v>
      </c>
      <c r="C950" s="25"/>
      <c r="D950" s="87">
        <f t="shared" si="13"/>
        <v>0</v>
      </c>
      <c r="E950" s="88"/>
      <c r="F950" s="89"/>
      <c r="G950" s="4" t="str">
        <f t="shared" si="12"/>
        <v/>
      </c>
      <c r="X950" s="56" t="str">
        <f t="shared" si="11"/>
        <v/>
      </c>
      <c r="Y950" s="56"/>
    </row>
    <row r="951" spans="1:25" x14ac:dyDescent="0.25">
      <c r="A951" s="23" t="s">
        <v>1813</v>
      </c>
      <c r="B951" s="24" t="s">
        <v>1814</v>
      </c>
      <c r="C951" s="25"/>
      <c r="D951" s="87">
        <f t="shared" si="13"/>
        <v>0</v>
      </c>
      <c r="E951" s="88"/>
      <c r="F951" s="89"/>
      <c r="G951" s="4" t="str">
        <f t="shared" si="12"/>
        <v/>
      </c>
      <c r="X951" s="56" t="str">
        <f t="shared" si="11"/>
        <v/>
      </c>
      <c r="Y951" s="56"/>
    </row>
    <row r="952" spans="1:25" ht="24" x14ac:dyDescent="0.25">
      <c r="A952" s="23" t="s">
        <v>1815</v>
      </c>
      <c r="B952" s="94" t="s">
        <v>4601</v>
      </c>
      <c r="C952" s="25"/>
      <c r="D952" s="87">
        <f t="shared" si="13"/>
        <v>0</v>
      </c>
      <c r="E952" s="88"/>
      <c r="F952" s="89"/>
      <c r="G952" s="4" t="str">
        <f t="shared" si="12"/>
        <v/>
      </c>
      <c r="X952" s="56" t="str">
        <f t="shared" si="11"/>
        <v/>
      </c>
      <c r="Y952" s="56"/>
    </row>
    <row r="953" spans="1:25" x14ac:dyDescent="0.25">
      <c r="A953" s="23" t="s">
        <v>1817</v>
      </c>
      <c r="B953" s="24" t="s">
        <v>1818</v>
      </c>
      <c r="C953" s="25"/>
      <c r="D953" s="87">
        <f t="shared" si="13"/>
        <v>0</v>
      </c>
      <c r="E953" s="88"/>
      <c r="F953" s="89"/>
      <c r="G953" s="4" t="str">
        <f t="shared" si="12"/>
        <v/>
      </c>
      <c r="X953" s="56" t="str">
        <f t="shared" si="11"/>
        <v/>
      </c>
      <c r="Y953" s="56"/>
    </row>
    <row r="954" spans="1:25" x14ac:dyDescent="0.25">
      <c r="A954" s="23" t="s">
        <v>1819</v>
      </c>
      <c r="B954" s="24" t="s">
        <v>1820</v>
      </c>
      <c r="C954" s="25"/>
      <c r="D954" s="87">
        <f t="shared" si="13"/>
        <v>0</v>
      </c>
      <c r="E954" s="88"/>
      <c r="F954" s="89"/>
      <c r="G954" s="4" t="str">
        <f t="shared" si="12"/>
        <v/>
      </c>
      <c r="X954" s="56" t="str">
        <f t="shared" si="11"/>
        <v/>
      </c>
      <c r="Y954" s="56"/>
    </row>
    <row r="955" spans="1:25" x14ac:dyDescent="0.25">
      <c r="A955" s="23" t="s">
        <v>1821</v>
      </c>
      <c r="B955" s="24" t="s">
        <v>1822</v>
      </c>
      <c r="C955" s="25"/>
      <c r="D955" s="87">
        <f t="shared" si="13"/>
        <v>0</v>
      </c>
      <c r="E955" s="88"/>
      <c r="F955" s="89"/>
      <c r="G955" s="4" t="str">
        <f t="shared" si="12"/>
        <v/>
      </c>
      <c r="X955" s="56" t="str">
        <f t="shared" si="11"/>
        <v/>
      </c>
      <c r="Y955" s="56"/>
    </row>
    <row r="956" spans="1:25" x14ac:dyDescent="0.25">
      <c r="A956" s="23" t="s">
        <v>1823</v>
      </c>
      <c r="B956" s="95" t="s">
        <v>4602</v>
      </c>
      <c r="C956" s="25"/>
      <c r="D956" s="87">
        <f t="shared" si="13"/>
        <v>0</v>
      </c>
      <c r="E956" s="88"/>
      <c r="F956" s="89"/>
      <c r="G956" s="4" t="str">
        <f t="shared" si="12"/>
        <v/>
      </c>
      <c r="X956" s="56" t="str">
        <f t="shared" si="11"/>
        <v/>
      </c>
      <c r="Y956" s="56"/>
    </row>
    <row r="957" spans="1:25" x14ac:dyDescent="0.25">
      <c r="A957" s="47"/>
      <c r="B957" s="48" t="s">
        <v>1825</v>
      </c>
      <c r="C957" s="41">
        <f>SUM(C958:C1029)</f>
        <v>0</v>
      </c>
      <c r="D957" s="93">
        <f>SUM(D958:D1029)</f>
        <v>0</v>
      </c>
      <c r="E957" s="93">
        <f>SUM(E958:E1029)</f>
        <v>0</v>
      </c>
      <c r="F957" s="69">
        <f>SUM(F958:F1029)</f>
        <v>0</v>
      </c>
      <c r="G957" s="4" t="str">
        <f t="shared" si="12"/>
        <v/>
      </c>
      <c r="X957" s="56" t="str">
        <f t="shared" si="11"/>
        <v/>
      </c>
      <c r="Y957" s="56"/>
    </row>
    <row r="958" spans="1:25" x14ac:dyDescent="0.25">
      <c r="A958" s="23" t="s">
        <v>1826</v>
      </c>
      <c r="B958" s="96" t="s">
        <v>1827</v>
      </c>
      <c r="C958" s="25"/>
      <c r="D958" s="87">
        <f t="shared" si="13"/>
        <v>0</v>
      </c>
      <c r="E958" s="88"/>
      <c r="F958" s="89"/>
      <c r="G958" s="4" t="str">
        <f t="shared" si="12"/>
        <v/>
      </c>
      <c r="X958" s="56" t="str">
        <f t="shared" si="11"/>
        <v/>
      </c>
      <c r="Y958" s="56"/>
    </row>
    <row r="959" spans="1:25" ht="24" x14ac:dyDescent="0.25">
      <c r="A959" s="23" t="s">
        <v>1828</v>
      </c>
      <c r="B959" s="28" t="s">
        <v>4603</v>
      </c>
      <c r="C959" s="25"/>
      <c r="D959" s="87">
        <f t="shared" si="13"/>
        <v>0</v>
      </c>
      <c r="E959" s="88"/>
      <c r="F959" s="89"/>
      <c r="G959" s="4" t="str">
        <f t="shared" si="12"/>
        <v/>
      </c>
      <c r="X959" s="56" t="str">
        <f t="shared" si="11"/>
        <v/>
      </c>
      <c r="Y959" s="56"/>
    </row>
    <row r="960" spans="1:25" x14ac:dyDescent="0.25">
      <c r="A960" s="23" t="s">
        <v>1830</v>
      </c>
      <c r="B960" s="24" t="s">
        <v>1831</v>
      </c>
      <c r="C960" s="25"/>
      <c r="D960" s="87">
        <f t="shared" si="13"/>
        <v>0</v>
      </c>
      <c r="E960" s="88"/>
      <c r="F960" s="89"/>
      <c r="G960" s="4" t="str">
        <f t="shared" si="12"/>
        <v/>
      </c>
      <c r="X960" s="56" t="str">
        <f t="shared" si="11"/>
        <v/>
      </c>
      <c r="Y960" s="56"/>
    </row>
    <row r="961" spans="1:25" x14ac:dyDescent="0.25">
      <c r="A961" s="23" t="s">
        <v>1832</v>
      </c>
      <c r="B961" s="24" t="s">
        <v>1833</v>
      </c>
      <c r="C961" s="25"/>
      <c r="D961" s="87">
        <f t="shared" si="13"/>
        <v>0</v>
      </c>
      <c r="E961" s="88"/>
      <c r="F961" s="89"/>
      <c r="G961" s="4" t="str">
        <f t="shared" si="12"/>
        <v/>
      </c>
      <c r="X961" s="56" t="str">
        <f t="shared" si="11"/>
        <v/>
      </c>
      <c r="Y961" s="56"/>
    </row>
    <row r="962" spans="1:25" x14ac:dyDescent="0.25">
      <c r="A962" s="23" t="s">
        <v>1834</v>
      </c>
      <c r="B962" s="24" t="s">
        <v>1835</v>
      </c>
      <c r="C962" s="25"/>
      <c r="D962" s="87">
        <f t="shared" si="13"/>
        <v>0</v>
      </c>
      <c r="E962" s="88"/>
      <c r="F962" s="89"/>
      <c r="G962" s="4" t="str">
        <f t="shared" si="12"/>
        <v/>
      </c>
      <c r="X962" s="56" t="str">
        <f t="shared" si="11"/>
        <v/>
      </c>
      <c r="Y962" s="56"/>
    </row>
    <row r="963" spans="1:25" x14ac:dyDescent="0.25">
      <c r="A963" s="23" t="s">
        <v>1836</v>
      </c>
      <c r="B963" s="24" t="s">
        <v>1837</v>
      </c>
      <c r="C963" s="25"/>
      <c r="D963" s="87">
        <f t="shared" si="13"/>
        <v>0</v>
      </c>
      <c r="E963" s="88"/>
      <c r="F963" s="89"/>
      <c r="G963" s="4" t="str">
        <f t="shared" si="12"/>
        <v/>
      </c>
      <c r="X963" s="56" t="str">
        <f t="shared" si="11"/>
        <v/>
      </c>
      <c r="Y963" s="56"/>
    </row>
    <row r="964" spans="1:25" x14ac:dyDescent="0.25">
      <c r="A964" s="23" t="s">
        <v>1838</v>
      </c>
      <c r="B964" s="24" t="s">
        <v>1839</v>
      </c>
      <c r="C964" s="25"/>
      <c r="D964" s="87">
        <f t="shared" si="13"/>
        <v>0</v>
      </c>
      <c r="E964" s="88"/>
      <c r="F964" s="89"/>
      <c r="G964" s="4" t="str">
        <f t="shared" si="12"/>
        <v/>
      </c>
      <c r="X964" s="56" t="str">
        <f t="shared" si="11"/>
        <v/>
      </c>
      <c r="Y964" s="56"/>
    </row>
    <row r="965" spans="1:25" x14ac:dyDescent="0.25">
      <c r="A965" s="23" t="s">
        <v>1840</v>
      </c>
      <c r="B965" s="24" t="s">
        <v>1841</v>
      </c>
      <c r="C965" s="25"/>
      <c r="D965" s="87">
        <f t="shared" si="13"/>
        <v>0</v>
      </c>
      <c r="E965" s="88"/>
      <c r="F965" s="89"/>
      <c r="G965" s="4" t="str">
        <f t="shared" si="12"/>
        <v/>
      </c>
      <c r="X965" s="56" t="str">
        <f t="shared" si="11"/>
        <v/>
      </c>
      <c r="Y965" s="56"/>
    </row>
    <row r="966" spans="1:25" x14ac:dyDescent="0.25">
      <c r="A966" s="23" t="s">
        <v>1842</v>
      </c>
      <c r="B966" s="24" t="s">
        <v>1843</v>
      </c>
      <c r="C966" s="25"/>
      <c r="D966" s="87">
        <f t="shared" si="13"/>
        <v>0</v>
      </c>
      <c r="E966" s="88"/>
      <c r="F966" s="89"/>
      <c r="G966" s="4" t="str">
        <f t="shared" si="12"/>
        <v/>
      </c>
      <c r="X966" s="56" t="str">
        <f t="shared" si="11"/>
        <v/>
      </c>
      <c r="Y966" s="56"/>
    </row>
    <row r="967" spans="1:25" x14ac:dyDescent="0.25">
      <c r="A967" s="23" t="s">
        <v>1844</v>
      </c>
      <c r="B967" s="24" t="s">
        <v>1845</v>
      </c>
      <c r="C967" s="25"/>
      <c r="D967" s="87">
        <f t="shared" si="13"/>
        <v>0</v>
      </c>
      <c r="E967" s="88"/>
      <c r="F967" s="89"/>
      <c r="G967" s="4" t="str">
        <f t="shared" si="12"/>
        <v/>
      </c>
      <c r="X967" s="56" t="str">
        <f t="shared" si="11"/>
        <v/>
      </c>
      <c r="Y967" s="56"/>
    </row>
    <row r="968" spans="1:25" x14ac:dyDescent="0.25">
      <c r="A968" s="23" t="s">
        <v>1846</v>
      </c>
      <c r="B968" s="24" t="s">
        <v>1847</v>
      </c>
      <c r="C968" s="25"/>
      <c r="D968" s="87">
        <f t="shared" si="13"/>
        <v>0</v>
      </c>
      <c r="E968" s="88"/>
      <c r="F968" s="89"/>
      <c r="G968" s="4" t="str">
        <f t="shared" si="12"/>
        <v/>
      </c>
      <c r="X968" s="56" t="str">
        <f t="shared" si="11"/>
        <v/>
      </c>
      <c r="Y968" s="56"/>
    </row>
    <row r="969" spans="1:25" x14ac:dyDescent="0.25">
      <c r="A969" s="23" t="s">
        <v>1848</v>
      </c>
      <c r="B969" s="24" t="s">
        <v>1849</v>
      </c>
      <c r="C969" s="25"/>
      <c r="D969" s="87">
        <f t="shared" si="13"/>
        <v>0</v>
      </c>
      <c r="E969" s="88"/>
      <c r="F969" s="89"/>
      <c r="G969" s="4" t="str">
        <f t="shared" si="12"/>
        <v/>
      </c>
      <c r="X969" s="56" t="str">
        <f t="shared" si="11"/>
        <v/>
      </c>
      <c r="Y969" s="56"/>
    </row>
    <row r="970" spans="1:25" x14ac:dyDescent="0.25">
      <c r="A970" s="23" t="s">
        <v>1850</v>
      </c>
      <c r="B970" s="24" t="s">
        <v>1851</v>
      </c>
      <c r="C970" s="25"/>
      <c r="D970" s="87">
        <f t="shared" si="13"/>
        <v>0</v>
      </c>
      <c r="E970" s="88"/>
      <c r="F970" s="89"/>
      <c r="G970" s="4" t="str">
        <f t="shared" si="12"/>
        <v/>
      </c>
      <c r="X970" s="56" t="str">
        <f t="shared" si="11"/>
        <v/>
      </c>
      <c r="Y970" s="56"/>
    </row>
    <row r="971" spans="1:25" x14ac:dyDescent="0.25">
      <c r="A971" s="23" t="s">
        <v>1852</v>
      </c>
      <c r="B971" s="24" t="s">
        <v>1853</v>
      </c>
      <c r="C971" s="25"/>
      <c r="D971" s="87">
        <f t="shared" si="13"/>
        <v>0</v>
      </c>
      <c r="E971" s="88"/>
      <c r="F971" s="89"/>
      <c r="G971" s="4" t="str">
        <f t="shared" si="12"/>
        <v/>
      </c>
      <c r="X971" s="56" t="str">
        <f t="shared" ref="X971:X1034" si="14">IF(D971&gt;C971,1,"")</f>
        <v/>
      </c>
      <c r="Y971" s="56"/>
    </row>
    <row r="972" spans="1:25" x14ac:dyDescent="0.25">
      <c r="A972" s="23" t="s">
        <v>1854</v>
      </c>
      <c r="B972" s="24" t="s">
        <v>1855</v>
      </c>
      <c r="C972" s="25"/>
      <c r="D972" s="87">
        <f t="shared" si="13"/>
        <v>0</v>
      </c>
      <c r="E972" s="88"/>
      <c r="F972" s="89"/>
      <c r="G972" s="4" t="str">
        <f t="shared" si="12"/>
        <v/>
      </c>
      <c r="X972" s="56" t="str">
        <f t="shared" si="14"/>
        <v/>
      </c>
      <c r="Y972" s="56"/>
    </row>
    <row r="973" spans="1:25" ht="24" x14ac:dyDescent="0.25">
      <c r="A973" s="23" t="s">
        <v>1856</v>
      </c>
      <c r="B973" s="28" t="s">
        <v>4604</v>
      </c>
      <c r="C973" s="25"/>
      <c r="D973" s="87">
        <f t="shared" si="13"/>
        <v>0</v>
      </c>
      <c r="E973" s="88"/>
      <c r="F973" s="89"/>
      <c r="G973" s="4" t="str">
        <f t="shared" si="12"/>
        <v/>
      </c>
      <c r="X973" s="56" t="str">
        <f t="shared" si="14"/>
        <v/>
      </c>
      <c r="Y973" s="56"/>
    </row>
    <row r="974" spans="1:25" x14ac:dyDescent="0.25">
      <c r="A974" s="23" t="s">
        <v>1858</v>
      </c>
      <c r="B974" s="24" t="s">
        <v>1859</v>
      </c>
      <c r="C974" s="25"/>
      <c r="D974" s="87">
        <f t="shared" si="13"/>
        <v>0</v>
      </c>
      <c r="E974" s="88"/>
      <c r="F974" s="89"/>
      <c r="G974" s="4" t="str">
        <f t="shared" si="12"/>
        <v/>
      </c>
      <c r="X974" s="56" t="str">
        <f t="shared" si="14"/>
        <v/>
      </c>
      <c r="Y974" s="56"/>
    </row>
    <row r="975" spans="1:25" x14ac:dyDescent="0.25">
      <c r="A975" s="23" t="s">
        <v>1860</v>
      </c>
      <c r="B975" s="24" t="s">
        <v>1861</v>
      </c>
      <c r="C975" s="25"/>
      <c r="D975" s="87">
        <f t="shared" si="13"/>
        <v>0</v>
      </c>
      <c r="E975" s="88"/>
      <c r="F975" s="89"/>
      <c r="G975" s="4" t="str">
        <f t="shared" si="12"/>
        <v/>
      </c>
      <c r="X975" s="56" t="str">
        <f t="shared" si="14"/>
        <v/>
      </c>
      <c r="Y975" s="56"/>
    </row>
    <row r="976" spans="1:25" x14ac:dyDescent="0.25">
      <c r="A976" s="23" t="s">
        <v>1862</v>
      </c>
      <c r="B976" s="28" t="s">
        <v>4605</v>
      </c>
      <c r="C976" s="25"/>
      <c r="D976" s="87">
        <f t="shared" si="13"/>
        <v>0</v>
      </c>
      <c r="E976" s="88"/>
      <c r="F976" s="89"/>
      <c r="G976" s="4" t="str">
        <f t="shared" si="12"/>
        <v/>
      </c>
      <c r="X976" s="56"/>
      <c r="Y976" s="56"/>
    </row>
    <row r="977" spans="1:25" x14ac:dyDescent="0.25">
      <c r="A977" s="23" t="s">
        <v>1864</v>
      </c>
      <c r="B977" s="24" t="s">
        <v>1865</v>
      </c>
      <c r="C977" s="25"/>
      <c r="D977" s="87">
        <f t="shared" si="13"/>
        <v>0</v>
      </c>
      <c r="E977" s="88"/>
      <c r="F977" s="89"/>
      <c r="G977" s="4" t="str">
        <f t="shared" si="12"/>
        <v/>
      </c>
      <c r="X977" s="56"/>
      <c r="Y977" s="56"/>
    </row>
    <row r="978" spans="1:25" x14ac:dyDescent="0.25">
      <c r="A978" s="23" t="s">
        <v>1866</v>
      </c>
      <c r="B978" s="24" t="s">
        <v>1867</v>
      </c>
      <c r="C978" s="25"/>
      <c r="D978" s="87">
        <f t="shared" si="13"/>
        <v>0</v>
      </c>
      <c r="E978" s="88"/>
      <c r="F978" s="89"/>
      <c r="G978" s="4" t="str">
        <f t="shared" si="12"/>
        <v/>
      </c>
      <c r="X978" s="56"/>
      <c r="Y978" s="56"/>
    </row>
    <row r="979" spans="1:25" x14ac:dyDescent="0.25">
      <c r="A979" s="23" t="s">
        <v>1868</v>
      </c>
      <c r="B979" s="24" t="s">
        <v>1869</v>
      </c>
      <c r="C979" s="25"/>
      <c r="D979" s="87">
        <f t="shared" si="13"/>
        <v>0</v>
      </c>
      <c r="E979" s="88"/>
      <c r="F979" s="89"/>
      <c r="G979" s="4" t="str">
        <f t="shared" si="12"/>
        <v/>
      </c>
      <c r="X979" s="56" t="str">
        <f t="shared" si="14"/>
        <v/>
      </c>
      <c r="Y979" s="56"/>
    </row>
    <row r="980" spans="1:25" x14ac:dyDescent="0.25">
      <c r="A980" s="23" t="s">
        <v>1870</v>
      </c>
      <c r="B980" s="24" t="s">
        <v>1871</v>
      </c>
      <c r="C980" s="25"/>
      <c r="D980" s="87">
        <f t="shared" si="13"/>
        <v>0</v>
      </c>
      <c r="E980" s="88"/>
      <c r="F980" s="89"/>
      <c r="G980" s="4" t="str">
        <f t="shared" si="12"/>
        <v/>
      </c>
      <c r="X980" s="56" t="str">
        <f t="shared" si="14"/>
        <v/>
      </c>
      <c r="Y980" s="56"/>
    </row>
    <row r="981" spans="1:25" x14ac:dyDescent="0.25">
      <c r="A981" s="23" t="s">
        <v>1872</v>
      </c>
      <c r="B981" s="24" t="s">
        <v>1873</v>
      </c>
      <c r="C981" s="25"/>
      <c r="D981" s="87">
        <f t="shared" si="13"/>
        <v>0</v>
      </c>
      <c r="E981" s="88"/>
      <c r="F981" s="89"/>
      <c r="G981" s="4" t="str">
        <f t="shared" si="12"/>
        <v/>
      </c>
      <c r="X981" s="56" t="str">
        <f t="shared" si="14"/>
        <v/>
      </c>
      <c r="Y981" s="56"/>
    </row>
    <row r="982" spans="1:25" x14ac:dyDescent="0.25">
      <c r="A982" s="23" t="s">
        <v>1874</v>
      </c>
      <c r="B982" s="24" t="s">
        <v>1875</v>
      </c>
      <c r="C982" s="25"/>
      <c r="D982" s="87">
        <f t="shared" si="13"/>
        <v>0</v>
      </c>
      <c r="E982" s="88"/>
      <c r="F982" s="89"/>
      <c r="G982" s="4" t="str">
        <f t="shared" si="12"/>
        <v/>
      </c>
      <c r="X982" s="56" t="str">
        <f t="shared" si="14"/>
        <v/>
      </c>
      <c r="Y982" s="56"/>
    </row>
    <row r="983" spans="1:25" x14ac:dyDescent="0.25">
      <c r="A983" s="23" t="s">
        <v>1876</v>
      </c>
      <c r="B983" s="24" t="s">
        <v>1877</v>
      </c>
      <c r="C983" s="25"/>
      <c r="D983" s="87">
        <f t="shared" si="13"/>
        <v>0</v>
      </c>
      <c r="E983" s="88"/>
      <c r="F983" s="89"/>
      <c r="G983" s="4" t="str">
        <f t="shared" si="12"/>
        <v/>
      </c>
      <c r="X983" s="56" t="str">
        <f t="shared" si="14"/>
        <v/>
      </c>
      <c r="Y983" s="56"/>
    </row>
    <row r="984" spans="1:25" x14ac:dyDescent="0.25">
      <c r="A984" s="23" t="s">
        <v>1878</v>
      </c>
      <c r="B984" s="24" t="s">
        <v>1879</v>
      </c>
      <c r="C984" s="25"/>
      <c r="D984" s="87">
        <f t="shared" si="13"/>
        <v>0</v>
      </c>
      <c r="E984" s="88"/>
      <c r="F984" s="89"/>
      <c r="G984" s="4" t="str">
        <f t="shared" si="12"/>
        <v/>
      </c>
      <c r="X984" s="56" t="str">
        <f t="shared" si="14"/>
        <v/>
      </c>
      <c r="Y984" s="56"/>
    </row>
    <row r="985" spans="1:25" x14ac:dyDescent="0.25">
      <c r="A985" s="23" t="s">
        <v>1880</v>
      </c>
      <c r="B985" s="24" t="s">
        <v>1881</v>
      </c>
      <c r="C985" s="25"/>
      <c r="D985" s="87">
        <f t="shared" si="13"/>
        <v>0</v>
      </c>
      <c r="E985" s="88"/>
      <c r="F985" s="89"/>
      <c r="G985" s="4" t="str">
        <f t="shared" si="12"/>
        <v/>
      </c>
      <c r="X985" s="56" t="str">
        <f t="shared" si="14"/>
        <v/>
      </c>
      <c r="Y985" s="56"/>
    </row>
    <row r="986" spans="1:25" x14ac:dyDescent="0.25">
      <c r="A986" s="23" t="s">
        <v>1882</v>
      </c>
      <c r="B986" s="24" t="s">
        <v>1883</v>
      </c>
      <c r="C986" s="25"/>
      <c r="D986" s="87">
        <f t="shared" si="13"/>
        <v>0</v>
      </c>
      <c r="E986" s="88"/>
      <c r="F986" s="89"/>
      <c r="G986" s="4" t="str">
        <f t="shared" si="12"/>
        <v/>
      </c>
      <c r="X986" s="56" t="str">
        <f t="shared" si="14"/>
        <v/>
      </c>
      <c r="Y986" s="56"/>
    </row>
    <row r="987" spans="1:25" x14ac:dyDescent="0.25">
      <c r="A987" s="23" t="s">
        <v>1884</v>
      </c>
      <c r="B987" s="24" t="s">
        <v>1885</v>
      </c>
      <c r="C987" s="25"/>
      <c r="D987" s="87">
        <f t="shared" si="13"/>
        <v>0</v>
      </c>
      <c r="E987" s="88"/>
      <c r="F987" s="89"/>
      <c r="G987" s="4" t="str">
        <f t="shared" si="12"/>
        <v/>
      </c>
      <c r="X987" s="56" t="str">
        <f t="shared" si="14"/>
        <v/>
      </c>
      <c r="Y987" s="56"/>
    </row>
    <row r="988" spans="1:25" x14ac:dyDescent="0.25">
      <c r="A988" s="23" t="s">
        <v>1886</v>
      </c>
      <c r="B988" s="28" t="s">
        <v>4606</v>
      </c>
      <c r="C988" s="25"/>
      <c r="D988" s="87">
        <f t="shared" si="13"/>
        <v>0</v>
      </c>
      <c r="E988" s="88"/>
      <c r="F988" s="89"/>
      <c r="G988" s="4" t="str">
        <f t="shared" si="12"/>
        <v/>
      </c>
      <c r="X988" s="56" t="str">
        <f t="shared" si="14"/>
        <v/>
      </c>
      <c r="Y988" s="56"/>
    </row>
    <row r="989" spans="1:25" x14ac:dyDescent="0.25">
      <c r="A989" s="23" t="s">
        <v>1888</v>
      </c>
      <c r="B989" s="24" t="s">
        <v>1889</v>
      </c>
      <c r="C989" s="25"/>
      <c r="D989" s="87">
        <f t="shared" si="13"/>
        <v>0</v>
      </c>
      <c r="E989" s="88"/>
      <c r="F989" s="89"/>
      <c r="G989" s="4" t="str">
        <f t="shared" si="12"/>
        <v/>
      </c>
      <c r="X989" s="56" t="str">
        <f t="shared" si="14"/>
        <v/>
      </c>
      <c r="Y989" s="56"/>
    </row>
    <row r="990" spans="1:25" x14ac:dyDescent="0.25">
      <c r="A990" s="23" t="s">
        <v>1890</v>
      </c>
      <c r="B990" s="24" t="s">
        <v>4607</v>
      </c>
      <c r="C990" s="25"/>
      <c r="D990" s="87">
        <f t="shared" si="13"/>
        <v>0</v>
      </c>
      <c r="E990" s="88"/>
      <c r="F990" s="89"/>
      <c r="G990" s="4" t="str">
        <f t="shared" si="12"/>
        <v/>
      </c>
      <c r="X990" s="56" t="str">
        <f t="shared" si="14"/>
        <v/>
      </c>
      <c r="Y990" s="56"/>
    </row>
    <row r="991" spans="1:25" x14ac:dyDescent="0.25">
      <c r="A991" s="23" t="s">
        <v>1892</v>
      </c>
      <c r="B991" s="24" t="s">
        <v>4608</v>
      </c>
      <c r="C991" s="25"/>
      <c r="D991" s="87">
        <f t="shared" si="13"/>
        <v>0</v>
      </c>
      <c r="E991" s="88"/>
      <c r="F991" s="89"/>
      <c r="G991" s="4" t="str">
        <f t="shared" si="12"/>
        <v/>
      </c>
      <c r="X991" s="56" t="str">
        <f t="shared" si="14"/>
        <v/>
      </c>
      <c r="Y991" s="56"/>
    </row>
    <row r="992" spans="1:25" x14ac:dyDescent="0.25">
      <c r="A992" s="23" t="s">
        <v>1894</v>
      </c>
      <c r="B992" s="24" t="s">
        <v>1895</v>
      </c>
      <c r="C992" s="25"/>
      <c r="D992" s="87">
        <f t="shared" si="13"/>
        <v>0</v>
      </c>
      <c r="E992" s="88"/>
      <c r="F992" s="89"/>
      <c r="G992" s="4" t="str">
        <f t="shared" si="12"/>
        <v/>
      </c>
      <c r="X992" s="56" t="str">
        <f t="shared" si="14"/>
        <v/>
      </c>
      <c r="Y992" s="56"/>
    </row>
    <row r="993" spans="1:25" x14ac:dyDescent="0.25">
      <c r="A993" s="23" t="s">
        <v>1896</v>
      </c>
      <c r="B993" s="24" t="s">
        <v>1897</v>
      </c>
      <c r="C993" s="25"/>
      <c r="D993" s="87">
        <f t="shared" si="13"/>
        <v>0</v>
      </c>
      <c r="E993" s="88"/>
      <c r="F993" s="89"/>
      <c r="G993" s="4" t="str">
        <f t="shared" si="12"/>
        <v/>
      </c>
      <c r="X993" s="56" t="str">
        <f t="shared" si="14"/>
        <v/>
      </c>
      <c r="Y993" s="56"/>
    </row>
    <row r="994" spans="1:25" ht="24" x14ac:dyDescent="0.25">
      <c r="A994" s="23" t="s">
        <v>1898</v>
      </c>
      <c r="B994" s="28" t="s">
        <v>4609</v>
      </c>
      <c r="C994" s="25"/>
      <c r="D994" s="87">
        <f t="shared" si="13"/>
        <v>0</v>
      </c>
      <c r="E994" s="88"/>
      <c r="F994" s="89"/>
      <c r="G994" s="4" t="str">
        <f t="shared" si="12"/>
        <v/>
      </c>
      <c r="X994" s="56" t="str">
        <f t="shared" si="14"/>
        <v/>
      </c>
      <c r="Y994" s="56"/>
    </row>
    <row r="995" spans="1:25" x14ac:dyDescent="0.25">
      <c r="A995" s="23" t="s">
        <v>1900</v>
      </c>
      <c r="B995" s="24" t="s">
        <v>1901</v>
      </c>
      <c r="C995" s="25"/>
      <c r="D995" s="87">
        <f t="shared" si="13"/>
        <v>0</v>
      </c>
      <c r="E995" s="88"/>
      <c r="F995" s="89"/>
      <c r="G995" s="4" t="str">
        <f t="shared" si="12"/>
        <v/>
      </c>
      <c r="X995" s="56" t="str">
        <f t="shared" si="14"/>
        <v/>
      </c>
      <c r="Y995" s="56"/>
    </row>
    <row r="996" spans="1:25" x14ac:dyDescent="0.25">
      <c r="A996" s="23" t="s">
        <v>1902</v>
      </c>
      <c r="B996" s="24" t="s">
        <v>1903</v>
      </c>
      <c r="C996" s="25"/>
      <c r="D996" s="87">
        <f t="shared" si="13"/>
        <v>0</v>
      </c>
      <c r="E996" s="88"/>
      <c r="F996" s="89"/>
      <c r="G996" s="4" t="str">
        <f t="shared" si="12"/>
        <v/>
      </c>
      <c r="X996" s="56" t="str">
        <f t="shared" si="14"/>
        <v/>
      </c>
      <c r="Y996" s="56"/>
    </row>
    <row r="997" spans="1:25" x14ac:dyDescent="0.25">
      <c r="A997" s="23" t="s">
        <v>1904</v>
      </c>
      <c r="B997" s="24" t="s">
        <v>1905</v>
      </c>
      <c r="C997" s="25"/>
      <c r="D997" s="87">
        <f t="shared" si="13"/>
        <v>0</v>
      </c>
      <c r="E997" s="88"/>
      <c r="F997" s="89"/>
      <c r="G997" s="4" t="str">
        <f t="shared" si="12"/>
        <v/>
      </c>
      <c r="X997" s="56" t="str">
        <f t="shared" si="14"/>
        <v/>
      </c>
      <c r="Y997" s="56"/>
    </row>
    <row r="998" spans="1:25" x14ac:dyDescent="0.25">
      <c r="A998" s="23" t="s">
        <v>1906</v>
      </c>
      <c r="B998" s="24" t="s">
        <v>1907</v>
      </c>
      <c r="C998" s="25"/>
      <c r="D998" s="87">
        <f t="shared" si="13"/>
        <v>0</v>
      </c>
      <c r="E998" s="88"/>
      <c r="F998" s="89"/>
      <c r="G998" s="4" t="str">
        <f t="shared" si="12"/>
        <v/>
      </c>
      <c r="X998" s="56" t="str">
        <f t="shared" si="14"/>
        <v/>
      </c>
      <c r="Y998" s="56"/>
    </row>
    <row r="999" spans="1:25" x14ac:dyDescent="0.25">
      <c r="A999" s="23" t="s">
        <v>1908</v>
      </c>
      <c r="B999" s="24" t="s">
        <v>1909</v>
      </c>
      <c r="C999" s="25"/>
      <c r="D999" s="87">
        <f t="shared" si="13"/>
        <v>0</v>
      </c>
      <c r="E999" s="88"/>
      <c r="F999" s="89"/>
      <c r="G999" s="4" t="str">
        <f t="shared" ref="G999:G1062" si="15">IF(D999&gt;C999,"CMA ES MAYOR QUE TOTAL ACTIVIDADES","")</f>
        <v/>
      </c>
      <c r="X999" s="56" t="str">
        <f t="shared" si="14"/>
        <v/>
      </c>
      <c r="Y999" s="56"/>
    </row>
    <row r="1000" spans="1:25" x14ac:dyDescent="0.25">
      <c r="A1000" s="23" t="s">
        <v>1910</v>
      </c>
      <c r="B1000" s="28" t="s">
        <v>4610</v>
      </c>
      <c r="C1000" s="25"/>
      <c r="D1000" s="87">
        <f t="shared" si="13"/>
        <v>0</v>
      </c>
      <c r="E1000" s="88"/>
      <c r="F1000" s="89"/>
      <c r="G1000" s="4" t="str">
        <f t="shared" si="15"/>
        <v/>
      </c>
      <c r="X1000" s="56" t="str">
        <f t="shared" si="14"/>
        <v/>
      </c>
      <c r="Y1000" s="56"/>
    </row>
    <row r="1001" spans="1:25" x14ac:dyDescent="0.25">
      <c r="A1001" s="23" t="s">
        <v>1912</v>
      </c>
      <c r="B1001" s="24" t="s">
        <v>1913</v>
      </c>
      <c r="C1001" s="25"/>
      <c r="D1001" s="87">
        <f t="shared" ref="D1001:D1064" si="16">+E1001+F1001</f>
        <v>0</v>
      </c>
      <c r="E1001" s="88"/>
      <c r="F1001" s="89"/>
      <c r="G1001" s="4" t="str">
        <f t="shared" si="15"/>
        <v/>
      </c>
      <c r="X1001" s="56" t="str">
        <f t="shared" si="14"/>
        <v/>
      </c>
      <c r="Y1001" s="56"/>
    </row>
    <row r="1002" spans="1:25" x14ac:dyDescent="0.25">
      <c r="A1002" s="23" t="s">
        <v>1914</v>
      </c>
      <c r="B1002" s="24" t="s">
        <v>1915</v>
      </c>
      <c r="C1002" s="25"/>
      <c r="D1002" s="87">
        <f t="shared" si="16"/>
        <v>0</v>
      </c>
      <c r="E1002" s="88"/>
      <c r="F1002" s="89"/>
      <c r="G1002" s="4" t="str">
        <f t="shared" si="15"/>
        <v/>
      </c>
      <c r="X1002" s="56" t="str">
        <f t="shared" si="14"/>
        <v/>
      </c>
      <c r="Y1002" s="56"/>
    </row>
    <row r="1003" spans="1:25" x14ac:dyDescent="0.25">
      <c r="A1003" s="23" t="s">
        <v>1916</v>
      </c>
      <c r="B1003" s="24" t="s">
        <v>1917</v>
      </c>
      <c r="C1003" s="25"/>
      <c r="D1003" s="87">
        <f t="shared" si="16"/>
        <v>0</v>
      </c>
      <c r="E1003" s="88"/>
      <c r="F1003" s="89"/>
      <c r="G1003" s="4" t="str">
        <f t="shared" si="15"/>
        <v/>
      </c>
      <c r="X1003" s="56" t="str">
        <f t="shared" si="14"/>
        <v/>
      </c>
      <c r="Y1003" s="56"/>
    </row>
    <row r="1004" spans="1:25" x14ac:dyDescent="0.25">
      <c r="A1004" s="23" t="s">
        <v>1918</v>
      </c>
      <c r="B1004" s="24" t="s">
        <v>1919</v>
      </c>
      <c r="C1004" s="25"/>
      <c r="D1004" s="87">
        <f t="shared" si="16"/>
        <v>0</v>
      </c>
      <c r="E1004" s="88"/>
      <c r="F1004" s="89"/>
      <c r="G1004" s="4" t="str">
        <f t="shared" si="15"/>
        <v/>
      </c>
      <c r="X1004" s="56" t="str">
        <f t="shared" si="14"/>
        <v/>
      </c>
      <c r="Y1004" s="56"/>
    </row>
    <row r="1005" spans="1:25" x14ac:dyDescent="0.25">
      <c r="A1005" s="23" t="s">
        <v>1920</v>
      </c>
      <c r="B1005" s="24" t="s">
        <v>1921</v>
      </c>
      <c r="C1005" s="25"/>
      <c r="D1005" s="87">
        <f t="shared" si="16"/>
        <v>0</v>
      </c>
      <c r="E1005" s="88"/>
      <c r="F1005" s="89"/>
      <c r="G1005" s="4" t="str">
        <f t="shared" si="15"/>
        <v/>
      </c>
      <c r="X1005" s="56" t="str">
        <f t="shared" si="14"/>
        <v/>
      </c>
      <c r="Y1005" s="56"/>
    </row>
    <row r="1006" spans="1:25" x14ac:dyDescent="0.25">
      <c r="A1006" s="23" t="s">
        <v>1922</v>
      </c>
      <c r="B1006" s="24" t="s">
        <v>1923</v>
      </c>
      <c r="C1006" s="25"/>
      <c r="D1006" s="87">
        <f t="shared" si="16"/>
        <v>0</v>
      </c>
      <c r="E1006" s="88"/>
      <c r="F1006" s="89"/>
      <c r="G1006" s="4" t="str">
        <f t="shared" si="15"/>
        <v/>
      </c>
      <c r="X1006" s="56" t="str">
        <f t="shared" si="14"/>
        <v/>
      </c>
      <c r="Y1006" s="56"/>
    </row>
    <row r="1007" spans="1:25" ht="24" x14ac:dyDescent="0.25">
      <c r="A1007" s="23" t="s">
        <v>1924</v>
      </c>
      <c r="B1007" s="28" t="s">
        <v>4611</v>
      </c>
      <c r="C1007" s="25"/>
      <c r="D1007" s="87">
        <f t="shared" si="16"/>
        <v>0</v>
      </c>
      <c r="E1007" s="88"/>
      <c r="F1007" s="89"/>
      <c r="G1007" s="4" t="str">
        <f t="shared" si="15"/>
        <v/>
      </c>
      <c r="X1007" s="56" t="str">
        <f t="shared" si="14"/>
        <v/>
      </c>
      <c r="Y1007" s="56"/>
    </row>
    <row r="1008" spans="1:25" x14ac:dyDescent="0.25">
      <c r="A1008" s="23" t="s">
        <v>1926</v>
      </c>
      <c r="B1008" s="24" t="s">
        <v>1927</v>
      </c>
      <c r="C1008" s="25"/>
      <c r="D1008" s="87">
        <f t="shared" si="16"/>
        <v>0</v>
      </c>
      <c r="E1008" s="88"/>
      <c r="F1008" s="89"/>
      <c r="G1008" s="4" t="str">
        <f t="shared" si="15"/>
        <v/>
      </c>
      <c r="X1008" s="56" t="str">
        <f t="shared" si="14"/>
        <v/>
      </c>
      <c r="Y1008" s="56"/>
    </row>
    <row r="1009" spans="1:25" x14ac:dyDescent="0.25">
      <c r="A1009" s="23" t="s">
        <v>1928</v>
      </c>
      <c r="B1009" s="24" t="s">
        <v>1929</v>
      </c>
      <c r="C1009" s="25"/>
      <c r="D1009" s="87">
        <f t="shared" si="16"/>
        <v>0</v>
      </c>
      <c r="E1009" s="88"/>
      <c r="F1009" s="89"/>
      <c r="G1009" s="4" t="str">
        <f t="shared" si="15"/>
        <v/>
      </c>
      <c r="X1009" s="56" t="str">
        <f t="shared" si="14"/>
        <v/>
      </c>
      <c r="Y1009" s="56"/>
    </row>
    <row r="1010" spans="1:25" x14ac:dyDescent="0.25">
      <c r="A1010" s="23" t="s">
        <v>1930</v>
      </c>
      <c r="B1010" s="24" t="s">
        <v>1931</v>
      </c>
      <c r="C1010" s="25"/>
      <c r="D1010" s="87">
        <f t="shared" si="16"/>
        <v>0</v>
      </c>
      <c r="E1010" s="88"/>
      <c r="F1010" s="89"/>
      <c r="G1010" s="4" t="str">
        <f t="shared" si="15"/>
        <v/>
      </c>
      <c r="X1010" s="56" t="str">
        <f t="shared" si="14"/>
        <v/>
      </c>
      <c r="Y1010" s="56"/>
    </row>
    <row r="1011" spans="1:25" x14ac:dyDescent="0.25">
      <c r="A1011" s="23" t="s">
        <v>1932</v>
      </c>
      <c r="B1011" s="24" t="s">
        <v>1933</v>
      </c>
      <c r="C1011" s="25"/>
      <c r="D1011" s="87">
        <f t="shared" si="16"/>
        <v>0</v>
      </c>
      <c r="E1011" s="88"/>
      <c r="F1011" s="89"/>
      <c r="G1011" s="4" t="str">
        <f t="shared" si="15"/>
        <v/>
      </c>
      <c r="X1011" s="56" t="str">
        <f t="shared" si="14"/>
        <v/>
      </c>
      <c r="Y1011" s="56"/>
    </row>
    <row r="1012" spans="1:25" ht="24" x14ac:dyDescent="0.25">
      <c r="A1012" s="23" t="s">
        <v>1934</v>
      </c>
      <c r="B1012" s="28" t="s">
        <v>4612</v>
      </c>
      <c r="C1012" s="25"/>
      <c r="D1012" s="87">
        <f t="shared" si="16"/>
        <v>0</v>
      </c>
      <c r="E1012" s="88"/>
      <c r="F1012" s="89"/>
      <c r="G1012" s="4" t="str">
        <f t="shared" si="15"/>
        <v/>
      </c>
      <c r="X1012" s="56" t="str">
        <f t="shared" si="14"/>
        <v/>
      </c>
      <c r="Y1012" s="56"/>
    </row>
    <row r="1013" spans="1:25" x14ac:dyDescent="0.25">
      <c r="A1013" s="23" t="s">
        <v>1936</v>
      </c>
      <c r="B1013" s="24" t="s">
        <v>1937</v>
      </c>
      <c r="C1013" s="25"/>
      <c r="D1013" s="87">
        <f t="shared" si="16"/>
        <v>0</v>
      </c>
      <c r="E1013" s="88"/>
      <c r="F1013" s="89"/>
      <c r="G1013" s="4" t="str">
        <f t="shared" si="15"/>
        <v/>
      </c>
      <c r="X1013" s="56" t="str">
        <f t="shared" si="14"/>
        <v/>
      </c>
      <c r="Y1013" s="56"/>
    </row>
    <row r="1014" spans="1:25" x14ac:dyDescent="0.25">
      <c r="A1014" s="23" t="s">
        <v>1938</v>
      </c>
      <c r="B1014" s="24" t="s">
        <v>1939</v>
      </c>
      <c r="C1014" s="25"/>
      <c r="D1014" s="87">
        <f t="shared" si="16"/>
        <v>0</v>
      </c>
      <c r="E1014" s="88"/>
      <c r="F1014" s="89"/>
      <c r="G1014" s="4" t="str">
        <f t="shared" si="15"/>
        <v/>
      </c>
      <c r="X1014" s="56" t="str">
        <f t="shared" si="14"/>
        <v/>
      </c>
      <c r="Y1014" s="56"/>
    </row>
    <row r="1015" spans="1:25" x14ac:dyDescent="0.25">
      <c r="A1015" s="23" t="s">
        <v>1940</v>
      </c>
      <c r="B1015" s="24" t="s">
        <v>1941</v>
      </c>
      <c r="C1015" s="25"/>
      <c r="D1015" s="87">
        <f t="shared" si="16"/>
        <v>0</v>
      </c>
      <c r="E1015" s="88"/>
      <c r="F1015" s="89"/>
      <c r="G1015" s="4" t="str">
        <f t="shared" si="15"/>
        <v/>
      </c>
      <c r="X1015" s="56" t="str">
        <f t="shared" si="14"/>
        <v/>
      </c>
      <c r="Y1015" s="56"/>
    </row>
    <row r="1016" spans="1:25" x14ac:dyDescent="0.25">
      <c r="A1016" s="23" t="s">
        <v>1942</v>
      </c>
      <c r="B1016" s="24" t="s">
        <v>1943</v>
      </c>
      <c r="C1016" s="25"/>
      <c r="D1016" s="87">
        <f t="shared" si="16"/>
        <v>0</v>
      </c>
      <c r="E1016" s="88"/>
      <c r="F1016" s="89"/>
      <c r="G1016" s="4" t="str">
        <f t="shared" si="15"/>
        <v/>
      </c>
      <c r="X1016" s="56" t="str">
        <f t="shared" si="14"/>
        <v/>
      </c>
      <c r="Y1016" s="56"/>
    </row>
    <row r="1017" spans="1:25" x14ac:dyDescent="0.25">
      <c r="A1017" s="23" t="s">
        <v>1944</v>
      </c>
      <c r="B1017" s="24" t="s">
        <v>1945</v>
      </c>
      <c r="C1017" s="25"/>
      <c r="D1017" s="87">
        <f t="shared" si="16"/>
        <v>0</v>
      </c>
      <c r="E1017" s="88"/>
      <c r="F1017" s="89"/>
      <c r="G1017" s="4" t="str">
        <f t="shared" si="15"/>
        <v/>
      </c>
      <c r="X1017" s="56" t="str">
        <f t="shared" si="14"/>
        <v/>
      </c>
      <c r="Y1017" s="56"/>
    </row>
    <row r="1018" spans="1:25" x14ac:dyDescent="0.25">
      <c r="A1018" s="23" t="s">
        <v>1946</v>
      </c>
      <c r="B1018" s="24" t="s">
        <v>1947</v>
      </c>
      <c r="C1018" s="25"/>
      <c r="D1018" s="87">
        <f t="shared" si="16"/>
        <v>0</v>
      </c>
      <c r="E1018" s="88"/>
      <c r="F1018" s="89"/>
      <c r="G1018" s="4" t="str">
        <f t="shared" si="15"/>
        <v/>
      </c>
      <c r="X1018" s="56" t="str">
        <f t="shared" si="14"/>
        <v/>
      </c>
      <c r="Y1018" s="56"/>
    </row>
    <row r="1019" spans="1:25" x14ac:dyDescent="0.25">
      <c r="A1019" s="23" t="s">
        <v>1948</v>
      </c>
      <c r="B1019" s="24" t="s">
        <v>4613</v>
      </c>
      <c r="C1019" s="25"/>
      <c r="D1019" s="87">
        <f t="shared" si="16"/>
        <v>0</v>
      </c>
      <c r="E1019" s="88"/>
      <c r="F1019" s="89"/>
      <c r="G1019" s="4" t="str">
        <f t="shared" si="15"/>
        <v/>
      </c>
      <c r="X1019" s="56" t="str">
        <f t="shared" si="14"/>
        <v/>
      </c>
      <c r="Y1019" s="56"/>
    </row>
    <row r="1020" spans="1:25" x14ac:dyDescent="0.25">
      <c r="A1020" s="23" t="s">
        <v>1950</v>
      </c>
      <c r="B1020" s="24" t="s">
        <v>4614</v>
      </c>
      <c r="C1020" s="25"/>
      <c r="D1020" s="87">
        <f t="shared" si="16"/>
        <v>0</v>
      </c>
      <c r="E1020" s="88"/>
      <c r="F1020" s="89"/>
      <c r="G1020" s="4" t="str">
        <f t="shared" si="15"/>
        <v/>
      </c>
      <c r="X1020" s="56" t="str">
        <f t="shared" si="14"/>
        <v/>
      </c>
      <c r="Y1020" s="56"/>
    </row>
    <row r="1021" spans="1:25" x14ac:dyDescent="0.25">
      <c r="A1021" s="23" t="s">
        <v>1952</v>
      </c>
      <c r="B1021" s="24" t="s">
        <v>1953</v>
      </c>
      <c r="C1021" s="25"/>
      <c r="D1021" s="87">
        <f t="shared" si="16"/>
        <v>0</v>
      </c>
      <c r="E1021" s="88"/>
      <c r="F1021" s="89"/>
      <c r="G1021" s="4" t="str">
        <f t="shared" si="15"/>
        <v/>
      </c>
      <c r="X1021" s="56" t="str">
        <f t="shared" si="14"/>
        <v/>
      </c>
      <c r="Y1021" s="56"/>
    </row>
    <row r="1022" spans="1:25" x14ac:dyDescent="0.25">
      <c r="A1022" s="23" t="s">
        <v>1954</v>
      </c>
      <c r="B1022" s="24" t="s">
        <v>1955</v>
      </c>
      <c r="C1022" s="25"/>
      <c r="D1022" s="87">
        <f t="shared" si="16"/>
        <v>0</v>
      </c>
      <c r="E1022" s="88"/>
      <c r="F1022" s="89"/>
      <c r="G1022" s="4" t="str">
        <f t="shared" si="15"/>
        <v/>
      </c>
      <c r="X1022" s="56" t="str">
        <f t="shared" si="14"/>
        <v/>
      </c>
      <c r="Y1022" s="56"/>
    </row>
    <row r="1023" spans="1:25" x14ac:dyDescent="0.25">
      <c r="A1023" s="23" t="s">
        <v>1956</v>
      </c>
      <c r="B1023" s="24" t="s">
        <v>1957</v>
      </c>
      <c r="C1023" s="25"/>
      <c r="D1023" s="87">
        <f t="shared" si="16"/>
        <v>0</v>
      </c>
      <c r="E1023" s="88"/>
      <c r="F1023" s="89"/>
      <c r="G1023" s="4" t="str">
        <f t="shared" si="15"/>
        <v/>
      </c>
      <c r="X1023" s="56" t="str">
        <f t="shared" si="14"/>
        <v/>
      </c>
      <c r="Y1023" s="56"/>
    </row>
    <row r="1024" spans="1:25" x14ac:dyDescent="0.25">
      <c r="A1024" s="23" t="s">
        <v>1958</v>
      </c>
      <c r="B1024" s="24" t="s">
        <v>1959</v>
      </c>
      <c r="C1024" s="25"/>
      <c r="D1024" s="87">
        <f t="shared" si="16"/>
        <v>0</v>
      </c>
      <c r="E1024" s="88"/>
      <c r="F1024" s="89"/>
      <c r="G1024" s="4" t="str">
        <f t="shared" si="15"/>
        <v/>
      </c>
      <c r="X1024" s="56" t="str">
        <f t="shared" si="14"/>
        <v/>
      </c>
      <c r="Y1024" s="56"/>
    </row>
    <row r="1025" spans="1:25" x14ac:dyDescent="0.25">
      <c r="A1025" s="23" t="s">
        <v>1960</v>
      </c>
      <c r="B1025" s="28" t="s">
        <v>4615</v>
      </c>
      <c r="C1025" s="25"/>
      <c r="D1025" s="87">
        <f t="shared" si="16"/>
        <v>0</v>
      </c>
      <c r="E1025" s="88"/>
      <c r="F1025" s="89"/>
      <c r="G1025" s="4" t="str">
        <f t="shared" si="15"/>
        <v/>
      </c>
      <c r="X1025" s="56" t="str">
        <f t="shared" si="14"/>
        <v/>
      </c>
      <c r="Y1025" s="56"/>
    </row>
    <row r="1026" spans="1:25" x14ac:dyDescent="0.25">
      <c r="A1026" s="23" t="s">
        <v>1962</v>
      </c>
      <c r="B1026" s="24" t="s">
        <v>1963</v>
      </c>
      <c r="C1026" s="25"/>
      <c r="D1026" s="87">
        <f t="shared" si="16"/>
        <v>0</v>
      </c>
      <c r="E1026" s="88"/>
      <c r="F1026" s="89"/>
      <c r="G1026" s="4" t="str">
        <f t="shared" si="15"/>
        <v/>
      </c>
      <c r="X1026" s="56" t="str">
        <f t="shared" si="14"/>
        <v/>
      </c>
      <c r="Y1026" s="56"/>
    </row>
    <row r="1027" spans="1:25" x14ac:dyDescent="0.25">
      <c r="A1027" s="23" t="s">
        <v>1964</v>
      </c>
      <c r="B1027" s="24" t="s">
        <v>1965</v>
      </c>
      <c r="C1027" s="25"/>
      <c r="D1027" s="87">
        <f t="shared" si="16"/>
        <v>0</v>
      </c>
      <c r="E1027" s="88"/>
      <c r="F1027" s="89"/>
      <c r="G1027" s="4" t="str">
        <f t="shared" si="15"/>
        <v/>
      </c>
      <c r="X1027" s="56" t="str">
        <f t="shared" si="14"/>
        <v/>
      </c>
      <c r="Y1027" s="56"/>
    </row>
    <row r="1028" spans="1:25" x14ac:dyDescent="0.25">
      <c r="A1028" s="23" t="s">
        <v>1966</v>
      </c>
      <c r="B1028" s="24" t="s">
        <v>1967</v>
      </c>
      <c r="C1028" s="25"/>
      <c r="D1028" s="87">
        <f t="shared" si="16"/>
        <v>0</v>
      </c>
      <c r="E1028" s="88"/>
      <c r="F1028" s="89"/>
      <c r="G1028" s="4" t="str">
        <f t="shared" si="15"/>
        <v/>
      </c>
      <c r="X1028" s="56" t="str">
        <f t="shared" si="14"/>
        <v/>
      </c>
      <c r="Y1028" s="56"/>
    </row>
    <row r="1029" spans="1:25" x14ac:dyDescent="0.25">
      <c r="A1029" s="23" t="s">
        <v>1968</v>
      </c>
      <c r="B1029" s="53" t="s">
        <v>1969</v>
      </c>
      <c r="C1029" s="25"/>
      <c r="D1029" s="87">
        <f t="shared" si="16"/>
        <v>0</v>
      </c>
      <c r="E1029" s="88"/>
      <c r="F1029" s="89"/>
      <c r="G1029" s="4" t="str">
        <f t="shared" si="15"/>
        <v/>
      </c>
      <c r="X1029" s="56" t="str">
        <f t="shared" si="14"/>
        <v/>
      </c>
      <c r="Y1029" s="56"/>
    </row>
    <row r="1030" spans="1:25" ht="16.5" customHeight="1" x14ac:dyDescent="0.25">
      <c r="A1030" s="47"/>
      <c r="B1030" s="97" t="s">
        <v>1970</v>
      </c>
      <c r="C1030" s="41"/>
      <c r="D1030" s="42"/>
      <c r="E1030" s="42"/>
      <c r="F1030" s="43"/>
      <c r="X1030" s="56" t="str">
        <f t="shared" si="14"/>
        <v/>
      </c>
      <c r="Y1030" s="56"/>
    </row>
    <row r="1031" spans="1:25" x14ac:dyDescent="0.25">
      <c r="A1031" s="47"/>
      <c r="B1031" s="19" t="s">
        <v>1971</v>
      </c>
      <c r="C1031" s="41">
        <f>+C1032</f>
        <v>0</v>
      </c>
      <c r="D1031" s="42"/>
      <c r="E1031" s="42"/>
      <c r="F1031" s="43"/>
      <c r="X1031" s="56" t="str">
        <f t="shared" si="14"/>
        <v/>
      </c>
      <c r="Y1031" s="56"/>
    </row>
    <row r="1032" spans="1:25" ht="24" x14ac:dyDescent="0.25">
      <c r="A1032" s="23" t="s">
        <v>1972</v>
      </c>
      <c r="B1032" s="29" t="s">
        <v>4616</v>
      </c>
      <c r="C1032" s="98"/>
      <c r="D1032" s="26"/>
      <c r="E1032" s="26"/>
      <c r="F1032" s="27"/>
      <c r="X1032" s="56" t="str">
        <f t="shared" si="14"/>
        <v/>
      </c>
      <c r="Y1032" s="56"/>
    </row>
    <row r="1033" spans="1:25" x14ac:dyDescent="0.25">
      <c r="A1033" s="47"/>
      <c r="B1033" s="19" t="s">
        <v>1974</v>
      </c>
      <c r="C1033" s="41">
        <f>SUM(C1034:C1092)</f>
        <v>0</v>
      </c>
      <c r="D1033" s="93">
        <f>SUM(D1034:D1092)</f>
        <v>0</v>
      </c>
      <c r="E1033" s="93">
        <f>SUM(E1034:E1092)</f>
        <v>0</v>
      </c>
      <c r="F1033" s="69">
        <f>SUM(F1034:F1092)</f>
        <v>0</v>
      </c>
      <c r="G1033" s="4" t="str">
        <f t="shared" si="15"/>
        <v/>
      </c>
      <c r="X1033" s="56" t="str">
        <f t="shared" si="14"/>
        <v/>
      </c>
      <c r="Y1033" s="56"/>
    </row>
    <row r="1034" spans="1:25" x14ac:dyDescent="0.25">
      <c r="A1034" s="23" t="s">
        <v>1975</v>
      </c>
      <c r="B1034" s="24" t="s">
        <v>1976</v>
      </c>
      <c r="C1034" s="25"/>
      <c r="D1034" s="87">
        <f t="shared" si="16"/>
        <v>0</v>
      </c>
      <c r="E1034" s="88"/>
      <c r="F1034" s="89"/>
      <c r="G1034" s="4" t="str">
        <f t="shared" si="15"/>
        <v/>
      </c>
      <c r="X1034" s="56" t="str">
        <f t="shared" si="14"/>
        <v/>
      </c>
      <c r="Y1034" s="56"/>
    </row>
    <row r="1035" spans="1:25" x14ac:dyDescent="0.25">
      <c r="A1035" s="23" t="s">
        <v>1977</v>
      </c>
      <c r="B1035" s="24" t="s">
        <v>1978</v>
      </c>
      <c r="C1035" s="25"/>
      <c r="D1035" s="87">
        <f t="shared" si="16"/>
        <v>0</v>
      </c>
      <c r="E1035" s="88"/>
      <c r="F1035" s="89"/>
      <c r="G1035" s="4" t="str">
        <f t="shared" si="15"/>
        <v/>
      </c>
      <c r="X1035" s="56" t="str">
        <f t="shared" ref="X1035:X1098" si="17">IF(D1035&gt;C1035,1,"")</f>
        <v/>
      </c>
      <c r="Y1035" s="56"/>
    </row>
    <row r="1036" spans="1:25" x14ac:dyDescent="0.25">
      <c r="A1036" s="23" t="s">
        <v>1979</v>
      </c>
      <c r="B1036" s="24" t="s">
        <v>1980</v>
      </c>
      <c r="C1036" s="25"/>
      <c r="D1036" s="87">
        <f t="shared" si="16"/>
        <v>0</v>
      </c>
      <c r="E1036" s="88"/>
      <c r="F1036" s="89"/>
      <c r="G1036" s="4" t="str">
        <f t="shared" si="15"/>
        <v/>
      </c>
      <c r="X1036" s="56" t="str">
        <f t="shared" si="17"/>
        <v/>
      </c>
      <c r="Y1036" s="56"/>
    </row>
    <row r="1037" spans="1:25" x14ac:dyDescent="0.25">
      <c r="A1037" s="23" t="s">
        <v>1981</v>
      </c>
      <c r="B1037" s="24" t="s">
        <v>1982</v>
      </c>
      <c r="C1037" s="25"/>
      <c r="D1037" s="87">
        <f t="shared" si="16"/>
        <v>0</v>
      </c>
      <c r="E1037" s="88"/>
      <c r="F1037" s="89"/>
      <c r="G1037" s="4" t="str">
        <f t="shared" si="15"/>
        <v/>
      </c>
      <c r="X1037" s="56" t="str">
        <f t="shared" si="17"/>
        <v/>
      </c>
      <c r="Y1037" s="56"/>
    </row>
    <row r="1038" spans="1:25" x14ac:dyDescent="0.25">
      <c r="A1038" s="23" t="s">
        <v>1983</v>
      </c>
      <c r="B1038" s="24" t="s">
        <v>1984</v>
      </c>
      <c r="C1038" s="25"/>
      <c r="D1038" s="87">
        <f t="shared" si="16"/>
        <v>0</v>
      </c>
      <c r="E1038" s="88"/>
      <c r="F1038" s="89"/>
      <c r="G1038" s="4" t="str">
        <f t="shared" si="15"/>
        <v/>
      </c>
      <c r="X1038" s="56" t="str">
        <f t="shared" si="17"/>
        <v/>
      </c>
      <c r="Y1038" s="56"/>
    </row>
    <row r="1039" spans="1:25" ht="24" x14ac:dyDescent="0.25">
      <c r="A1039" s="23" t="s">
        <v>1985</v>
      </c>
      <c r="B1039" s="28" t="s">
        <v>4617</v>
      </c>
      <c r="C1039" s="25"/>
      <c r="D1039" s="87">
        <f t="shared" si="16"/>
        <v>0</v>
      </c>
      <c r="E1039" s="88"/>
      <c r="F1039" s="89"/>
      <c r="G1039" s="4" t="str">
        <f t="shared" si="15"/>
        <v/>
      </c>
      <c r="X1039" s="56" t="str">
        <f t="shared" si="17"/>
        <v/>
      </c>
      <c r="Y1039" s="56"/>
    </row>
    <row r="1040" spans="1:25" ht="24" x14ac:dyDescent="0.25">
      <c r="A1040" s="23" t="s">
        <v>1987</v>
      </c>
      <c r="B1040" s="28" t="s">
        <v>4618</v>
      </c>
      <c r="C1040" s="25"/>
      <c r="D1040" s="87">
        <f t="shared" si="16"/>
        <v>0</v>
      </c>
      <c r="E1040" s="88"/>
      <c r="F1040" s="89"/>
      <c r="G1040" s="4" t="str">
        <f t="shared" si="15"/>
        <v/>
      </c>
      <c r="X1040" s="56" t="str">
        <f t="shared" si="17"/>
        <v/>
      </c>
      <c r="Y1040" s="56"/>
    </row>
    <row r="1041" spans="1:25" x14ac:dyDescent="0.25">
      <c r="A1041" s="23" t="s">
        <v>1989</v>
      </c>
      <c r="B1041" s="24" t="s">
        <v>4619</v>
      </c>
      <c r="C1041" s="25"/>
      <c r="D1041" s="87">
        <f t="shared" si="16"/>
        <v>0</v>
      </c>
      <c r="E1041" s="88"/>
      <c r="F1041" s="89"/>
      <c r="G1041" s="4" t="str">
        <f t="shared" si="15"/>
        <v/>
      </c>
      <c r="X1041" s="56" t="str">
        <f t="shared" si="17"/>
        <v/>
      </c>
      <c r="Y1041" s="56"/>
    </row>
    <row r="1042" spans="1:25" x14ac:dyDescent="0.25">
      <c r="A1042" s="23" t="s">
        <v>1991</v>
      </c>
      <c r="B1042" s="24" t="s">
        <v>4620</v>
      </c>
      <c r="C1042" s="25"/>
      <c r="D1042" s="87">
        <f t="shared" si="16"/>
        <v>0</v>
      </c>
      <c r="E1042" s="88"/>
      <c r="F1042" s="89"/>
      <c r="G1042" s="4" t="str">
        <f t="shared" si="15"/>
        <v/>
      </c>
      <c r="X1042" s="56" t="str">
        <f t="shared" si="17"/>
        <v/>
      </c>
      <c r="Y1042" s="56"/>
    </row>
    <row r="1043" spans="1:25" x14ac:dyDescent="0.25">
      <c r="A1043" s="23" t="s">
        <v>1993</v>
      </c>
      <c r="B1043" s="24" t="s">
        <v>4621</v>
      </c>
      <c r="C1043" s="25"/>
      <c r="D1043" s="87">
        <f t="shared" si="16"/>
        <v>0</v>
      </c>
      <c r="E1043" s="88"/>
      <c r="F1043" s="89"/>
      <c r="G1043" s="4" t="str">
        <f t="shared" si="15"/>
        <v/>
      </c>
      <c r="X1043" s="56" t="str">
        <f t="shared" si="17"/>
        <v/>
      </c>
      <c r="Y1043" s="56"/>
    </row>
    <row r="1044" spans="1:25" x14ac:dyDescent="0.25">
      <c r="A1044" s="23" t="s">
        <v>1995</v>
      </c>
      <c r="B1044" s="24" t="s">
        <v>4622</v>
      </c>
      <c r="C1044" s="25"/>
      <c r="D1044" s="87">
        <f t="shared" si="16"/>
        <v>0</v>
      </c>
      <c r="E1044" s="88"/>
      <c r="F1044" s="89"/>
      <c r="G1044" s="4" t="str">
        <f t="shared" si="15"/>
        <v/>
      </c>
      <c r="X1044" s="56" t="str">
        <f t="shared" si="17"/>
        <v/>
      </c>
      <c r="Y1044" s="56"/>
    </row>
    <row r="1045" spans="1:25" x14ac:dyDescent="0.25">
      <c r="A1045" s="23" t="s">
        <v>1997</v>
      </c>
      <c r="B1045" s="24" t="s">
        <v>4623</v>
      </c>
      <c r="C1045" s="25"/>
      <c r="D1045" s="87">
        <f t="shared" si="16"/>
        <v>0</v>
      </c>
      <c r="E1045" s="88"/>
      <c r="F1045" s="89"/>
      <c r="G1045" s="4" t="str">
        <f t="shared" si="15"/>
        <v/>
      </c>
      <c r="X1045" s="56" t="str">
        <f t="shared" si="17"/>
        <v/>
      </c>
      <c r="Y1045" s="56"/>
    </row>
    <row r="1046" spans="1:25" ht="24" x14ac:dyDescent="0.25">
      <c r="A1046" s="23" t="s">
        <v>1999</v>
      </c>
      <c r="B1046" s="28" t="s">
        <v>4624</v>
      </c>
      <c r="C1046" s="25"/>
      <c r="D1046" s="87">
        <f t="shared" si="16"/>
        <v>0</v>
      </c>
      <c r="E1046" s="88"/>
      <c r="F1046" s="89"/>
      <c r="G1046" s="4" t="str">
        <f t="shared" si="15"/>
        <v/>
      </c>
      <c r="X1046" s="56" t="str">
        <f t="shared" si="17"/>
        <v/>
      </c>
      <c r="Y1046" s="56"/>
    </row>
    <row r="1047" spans="1:25" x14ac:dyDescent="0.25">
      <c r="A1047" s="23" t="s">
        <v>2001</v>
      </c>
      <c r="B1047" s="24" t="s">
        <v>4625</v>
      </c>
      <c r="C1047" s="25"/>
      <c r="D1047" s="87">
        <f t="shared" si="16"/>
        <v>0</v>
      </c>
      <c r="E1047" s="88"/>
      <c r="F1047" s="89"/>
      <c r="G1047" s="4" t="str">
        <f t="shared" si="15"/>
        <v/>
      </c>
      <c r="X1047" s="56" t="str">
        <f t="shared" si="17"/>
        <v/>
      </c>
      <c r="Y1047" s="56"/>
    </row>
    <row r="1048" spans="1:25" ht="24" x14ac:dyDescent="0.25">
      <c r="A1048" s="23" t="s">
        <v>2003</v>
      </c>
      <c r="B1048" s="28" t="s">
        <v>4626</v>
      </c>
      <c r="C1048" s="25"/>
      <c r="D1048" s="87">
        <f t="shared" si="16"/>
        <v>0</v>
      </c>
      <c r="E1048" s="88"/>
      <c r="F1048" s="89"/>
      <c r="G1048" s="4" t="str">
        <f t="shared" si="15"/>
        <v/>
      </c>
      <c r="X1048" s="56" t="str">
        <f t="shared" si="17"/>
        <v/>
      </c>
      <c r="Y1048" s="56"/>
    </row>
    <row r="1049" spans="1:25" x14ac:dyDescent="0.25">
      <c r="A1049" s="23" t="s">
        <v>2005</v>
      </c>
      <c r="B1049" s="24" t="s">
        <v>2006</v>
      </c>
      <c r="C1049" s="25"/>
      <c r="D1049" s="87">
        <f t="shared" si="16"/>
        <v>0</v>
      </c>
      <c r="E1049" s="88"/>
      <c r="F1049" s="89"/>
      <c r="G1049" s="4" t="str">
        <f t="shared" si="15"/>
        <v/>
      </c>
      <c r="X1049" s="56" t="str">
        <f t="shared" si="17"/>
        <v/>
      </c>
      <c r="Y1049" s="56"/>
    </row>
    <row r="1050" spans="1:25" x14ac:dyDescent="0.25">
      <c r="A1050" s="23" t="s">
        <v>2007</v>
      </c>
      <c r="B1050" s="24" t="s">
        <v>4627</v>
      </c>
      <c r="C1050" s="25"/>
      <c r="D1050" s="87">
        <f t="shared" si="16"/>
        <v>0</v>
      </c>
      <c r="E1050" s="88"/>
      <c r="F1050" s="89"/>
      <c r="G1050" s="4" t="str">
        <f t="shared" si="15"/>
        <v/>
      </c>
      <c r="X1050" s="56" t="str">
        <f t="shared" si="17"/>
        <v/>
      </c>
      <c r="Y1050" s="56"/>
    </row>
    <row r="1051" spans="1:25" ht="24" x14ac:dyDescent="0.25">
      <c r="A1051" s="23" t="s">
        <v>2009</v>
      </c>
      <c r="B1051" s="28" t="s">
        <v>4628</v>
      </c>
      <c r="C1051" s="25"/>
      <c r="D1051" s="87">
        <f t="shared" si="16"/>
        <v>0</v>
      </c>
      <c r="E1051" s="88"/>
      <c r="F1051" s="89"/>
      <c r="G1051" s="4" t="str">
        <f t="shared" si="15"/>
        <v/>
      </c>
      <c r="X1051" s="56" t="str">
        <f t="shared" si="17"/>
        <v/>
      </c>
      <c r="Y1051" s="56"/>
    </row>
    <row r="1052" spans="1:25" x14ac:dyDescent="0.25">
      <c r="A1052" s="23" t="s">
        <v>2011</v>
      </c>
      <c r="B1052" s="24" t="s">
        <v>2012</v>
      </c>
      <c r="C1052" s="25"/>
      <c r="D1052" s="87">
        <f t="shared" si="16"/>
        <v>0</v>
      </c>
      <c r="E1052" s="88"/>
      <c r="F1052" s="89"/>
      <c r="G1052" s="4" t="str">
        <f t="shared" si="15"/>
        <v/>
      </c>
      <c r="X1052" s="56" t="str">
        <f t="shared" si="17"/>
        <v/>
      </c>
      <c r="Y1052" s="56"/>
    </row>
    <row r="1053" spans="1:25" x14ac:dyDescent="0.25">
      <c r="A1053" s="23" t="s">
        <v>2013</v>
      </c>
      <c r="B1053" s="24" t="s">
        <v>2014</v>
      </c>
      <c r="C1053" s="25"/>
      <c r="D1053" s="87">
        <f t="shared" si="16"/>
        <v>0</v>
      </c>
      <c r="E1053" s="88"/>
      <c r="F1053" s="89"/>
      <c r="G1053" s="4" t="str">
        <f t="shared" si="15"/>
        <v/>
      </c>
      <c r="X1053" s="56" t="str">
        <f t="shared" si="17"/>
        <v/>
      </c>
      <c r="Y1053" s="56"/>
    </row>
    <row r="1054" spans="1:25" x14ac:dyDescent="0.25">
      <c r="A1054" s="23" t="s">
        <v>2015</v>
      </c>
      <c r="B1054" s="24" t="s">
        <v>2016</v>
      </c>
      <c r="C1054" s="25"/>
      <c r="D1054" s="87">
        <f t="shared" si="16"/>
        <v>0</v>
      </c>
      <c r="E1054" s="88"/>
      <c r="F1054" s="89"/>
      <c r="G1054" s="4" t="str">
        <f t="shared" si="15"/>
        <v/>
      </c>
      <c r="X1054" s="56" t="str">
        <f t="shared" si="17"/>
        <v/>
      </c>
      <c r="Y1054" s="56"/>
    </row>
    <row r="1055" spans="1:25" x14ac:dyDescent="0.25">
      <c r="A1055" s="23" t="s">
        <v>2017</v>
      </c>
      <c r="B1055" s="24" t="s">
        <v>2018</v>
      </c>
      <c r="C1055" s="25"/>
      <c r="D1055" s="87">
        <f t="shared" si="16"/>
        <v>0</v>
      </c>
      <c r="E1055" s="88"/>
      <c r="F1055" s="89"/>
      <c r="G1055" s="4" t="str">
        <f t="shared" si="15"/>
        <v/>
      </c>
      <c r="X1055" s="56" t="str">
        <f t="shared" si="17"/>
        <v/>
      </c>
      <c r="Y1055" s="56"/>
    </row>
    <row r="1056" spans="1:25" x14ac:dyDescent="0.25">
      <c r="A1056" s="23" t="s">
        <v>2019</v>
      </c>
      <c r="B1056" s="24" t="s">
        <v>2020</v>
      </c>
      <c r="C1056" s="25"/>
      <c r="D1056" s="87">
        <f t="shared" si="16"/>
        <v>0</v>
      </c>
      <c r="E1056" s="88"/>
      <c r="F1056" s="89"/>
      <c r="G1056" s="4" t="str">
        <f t="shared" si="15"/>
        <v/>
      </c>
      <c r="X1056" s="56" t="str">
        <f t="shared" si="17"/>
        <v/>
      </c>
      <c r="Y1056" s="56"/>
    </row>
    <row r="1057" spans="1:25" ht="35.25" x14ac:dyDescent="0.25">
      <c r="A1057" s="23" t="s">
        <v>2021</v>
      </c>
      <c r="B1057" s="28" t="s">
        <v>4629</v>
      </c>
      <c r="C1057" s="25"/>
      <c r="D1057" s="87">
        <f t="shared" si="16"/>
        <v>0</v>
      </c>
      <c r="E1057" s="88"/>
      <c r="F1057" s="89"/>
      <c r="G1057" s="4" t="str">
        <f t="shared" si="15"/>
        <v/>
      </c>
      <c r="X1057" s="56" t="str">
        <f t="shared" si="17"/>
        <v/>
      </c>
      <c r="Y1057" s="56"/>
    </row>
    <row r="1058" spans="1:25" x14ac:dyDescent="0.25">
      <c r="A1058" s="23" t="s">
        <v>2023</v>
      </c>
      <c r="B1058" s="24" t="s">
        <v>2024</v>
      </c>
      <c r="C1058" s="25"/>
      <c r="D1058" s="87">
        <f t="shared" si="16"/>
        <v>0</v>
      </c>
      <c r="E1058" s="88"/>
      <c r="F1058" s="89"/>
      <c r="G1058" s="4" t="str">
        <f t="shared" si="15"/>
        <v/>
      </c>
      <c r="X1058" s="56" t="str">
        <f t="shared" si="17"/>
        <v/>
      </c>
      <c r="Y1058" s="56"/>
    </row>
    <row r="1059" spans="1:25" x14ac:dyDescent="0.25">
      <c r="A1059" s="23" t="s">
        <v>2025</v>
      </c>
      <c r="B1059" s="24" t="s">
        <v>2026</v>
      </c>
      <c r="C1059" s="25"/>
      <c r="D1059" s="87">
        <f t="shared" si="16"/>
        <v>0</v>
      </c>
      <c r="E1059" s="88"/>
      <c r="F1059" s="89"/>
      <c r="G1059" s="4" t="str">
        <f t="shared" si="15"/>
        <v/>
      </c>
      <c r="X1059" s="56" t="str">
        <f t="shared" si="17"/>
        <v/>
      </c>
      <c r="Y1059" s="56"/>
    </row>
    <row r="1060" spans="1:25" x14ac:dyDescent="0.25">
      <c r="A1060" s="23" t="s">
        <v>2027</v>
      </c>
      <c r="B1060" s="24" t="s">
        <v>2028</v>
      </c>
      <c r="C1060" s="25"/>
      <c r="D1060" s="87">
        <f t="shared" si="16"/>
        <v>0</v>
      </c>
      <c r="E1060" s="88"/>
      <c r="F1060" s="89"/>
      <c r="G1060" s="4" t="str">
        <f t="shared" si="15"/>
        <v/>
      </c>
      <c r="X1060" s="56" t="str">
        <f t="shared" si="17"/>
        <v/>
      </c>
      <c r="Y1060" s="56"/>
    </row>
    <row r="1061" spans="1:25" ht="24" x14ac:dyDescent="0.25">
      <c r="A1061" s="23" t="s">
        <v>2029</v>
      </c>
      <c r="B1061" s="28" t="s">
        <v>4630</v>
      </c>
      <c r="C1061" s="25"/>
      <c r="D1061" s="87">
        <f t="shared" si="16"/>
        <v>0</v>
      </c>
      <c r="E1061" s="88"/>
      <c r="F1061" s="89"/>
      <c r="G1061" s="4" t="str">
        <f t="shared" si="15"/>
        <v/>
      </c>
      <c r="X1061" s="56" t="str">
        <f t="shared" si="17"/>
        <v/>
      </c>
      <c r="Y1061" s="56"/>
    </row>
    <row r="1062" spans="1:25" x14ac:dyDescent="0.25">
      <c r="A1062" s="23" t="s">
        <v>2031</v>
      </c>
      <c r="B1062" s="24" t="s">
        <v>2032</v>
      </c>
      <c r="C1062" s="25"/>
      <c r="D1062" s="87">
        <f t="shared" si="16"/>
        <v>0</v>
      </c>
      <c r="E1062" s="88"/>
      <c r="F1062" s="89"/>
      <c r="G1062" s="4" t="str">
        <f t="shared" si="15"/>
        <v/>
      </c>
      <c r="X1062" s="56" t="str">
        <f t="shared" si="17"/>
        <v/>
      </c>
      <c r="Y1062" s="56"/>
    </row>
    <row r="1063" spans="1:25" ht="24" x14ac:dyDescent="0.25">
      <c r="A1063" s="23" t="s">
        <v>2033</v>
      </c>
      <c r="B1063" s="28" t="s">
        <v>4631</v>
      </c>
      <c r="C1063" s="25"/>
      <c r="D1063" s="87">
        <f t="shared" si="16"/>
        <v>0</v>
      </c>
      <c r="E1063" s="88"/>
      <c r="F1063" s="89"/>
      <c r="G1063" s="4" t="str">
        <f t="shared" ref="G1063:G1126" si="18">IF(D1063&gt;C1063,"CMA ES MAYOR QUE TOTAL ACTIVIDADES","")</f>
        <v/>
      </c>
      <c r="X1063" s="56" t="str">
        <f t="shared" si="17"/>
        <v/>
      </c>
      <c r="Y1063" s="56"/>
    </row>
    <row r="1064" spans="1:25" ht="24" x14ac:dyDescent="0.25">
      <c r="A1064" s="23" t="s">
        <v>2035</v>
      </c>
      <c r="B1064" s="28" t="s">
        <v>4632</v>
      </c>
      <c r="C1064" s="25"/>
      <c r="D1064" s="87">
        <f t="shared" si="16"/>
        <v>0</v>
      </c>
      <c r="E1064" s="88"/>
      <c r="F1064" s="89"/>
      <c r="G1064" s="4" t="str">
        <f t="shared" si="18"/>
        <v/>
      </c>
      <c r="X1064" s="56" t="str">
        <f t="shared" si="17"/>
        <v/>
      </c>
      <c r="Y1064" s="56"/>
    </row>
    <row r="1065" spans="1:25" x14ac:dyDescent="0.25">
      <c r="A1065" s="23" t="s">
        <v>2037</v>
      </c>
      <c r="B1065" s="24" t="s">
        <v>2038</v>
      </c>
      <c r="C1065" s="25"/>
      <c r="D1065" s="87">
        <f t="shared" ref="D1065:D1128" si="19">+E1065+F1065</f>
        <v>0</v>
      </c>
      <c r="E1065" s="88"/>
      <c r="F1065" s="89"/>
      <c r="G1065" s="4" t="str">
        <f t="shared" si="18"/>
        <v/>
      </c>
      <c r="X1065" s="56" t="str">
        <f t="shared" si="17"/>
        <v/>
      </c>
      <c r="Y1065" s="56"/>
    </row>
    <row r="1066" spans="1:25" x14ac:dyDescent="0.25">
      <c r="A1066" s="23" t="s">
        <v>2039</v>
      </c>
      <c r="B1066" s="24" t="s">
        <v>2040</v>
      </c>
      <c r="C1066" s="25"/>
      <c r="D1066" s="87">
        <f t="shared" si="19"/>
        <v>0</v>
      </c>
      <c r="E1066" s="88"/>
      <c r="F1066" s="89"/>
      <c r="G1066" s="4" t="str">
        <f t="shared" si="18"/>
        <v/>
      </c>
      <c r="X1066" s="56" t="str">
        <f t="shared" si="17"/>
        <v/>
      </c>
      <c r="Y1066" s="56"/>
    </row>
    <row r="1067" spans="1:25" x14ac:dyDescent="0.25">
      <c r="A1067" s="23" t="s">
        <v>2041</v>
      </c>
      <c r="B1067" s="24" t="s">
        <v>2042</v>
      </c>
      <c r="C1067" s="25"/>
      <c r="D1067" s="87">
        <f t="shared" si="19"/>
        <v>0</v>
      </c>
      <c r="E1067" s="88"/>
      <c r="F1067" s="89"/>
      <c r="G1067" s="4" t="str">
        <f t="shared" si="18"/>
        <v/>
      </c>
      <c r="X1067" s="56" t="str">
        <f t="shared" si="17"/>
        <v/>
      </c>
      <c r="Y1067" s="56"/>
    </row>
    <row r="1068" spans="1:25" ht="24" x14ac:dyDescent="0.25">
      <c r="A1068" s="23" t="s">
        <v>2043</v>
      </c>
      <c r="B1068" s="28" t="s">
        <v>4633</v>
      </c>
      <c r="C1068" s="25"/>
      <c r="D1068" s="87">
        <f t="shared" si="19"/>
        <v>0</v>
      </c>
      <c r="E1068" s="88"/>
      <c r="F1068" s="89"/>
      <c r="G1068" s="4" t="str">
        <f t="shared" si="18"/>
        <v/>
      </c>
      <c r="X1068" s="56" t="str">
        <f t="shared" si="17"/>
        <v/>
      </c>
      <c r="Y1068" s="56"/>
    </row>
    <row r="1069" spans="1:25" x14ac:dyDescent="0.25">
      <c r="A1069" s="23" t="s">
        <v>2045</v>
      </c>
      <c r="B1069" s="24" t="s">
        <v>2046</v>
      </c>
      <c r="C1069" s="25"/>
      <c r="D1069" s="87">
        <f t="shared" si="19"/>
        <v>0</v>
      </c>
      <c r="E1069" s="88"/>
      <c r="F1069" s="89"/>
      <c r="G1069" s="4" t="str">
        <f t="shared" si="18"/>
        <v/>
      </c>
      <c r="X1069" s="56" t="str">
        <f t="shared" si="17"/>
        <v/>
      </c>
      <c r="Y1069" s="56"/>
    </row>
    <row r="1070" spans="1:25" x14ac:dyDescent="0.25">
      <c r="A1070" s="23" t="s">
        <v>2047</v>
      </c>
      <c r="B1070" s="24" t="s">
        <v>2048</v>
      </c>
      <c r="C1070" s="25"/>
      <c r="D1070" s="87">
        <f t="shared" si="19"/>
        <v>0</v>
      </c>
      <c r="E1070" s="88"/>
      <c r="F1070" s="89"/>
      <c r="G1070" s="4" t="str">
        <f t="shared" si="18"/>
        <v/>
      </c>
      <c r="X1070" s="56" t="str">
        <f t="shared" si="17"/>
        <v/>
      </c>
      <c r="Y1070" s="56"/>
    </row>
    <row r="1071" spans="1:25" x14ac:dyDescent="0.25">
      <c r="A1071" s="23" t="s">
        <v>2049</v>
      </c>
      <c r="B1071" s="24" t="s">
        <v>2050</v>
      </c>
      <c r="C1071" s="25"/>
      <c r="D1071" s="87">
        <f t="shared" si="19"/>
        <v>0</v>
      </c>
      <c r="E1071" s="88"/>
      <c r="F1071" s="89"/>
      <c r="G1071" s="4" t="str">
        <f t="shared" si="18"/>
        <v/>
      </c>
      <c r="X1071" s="56" t="str">
        <f t="shared" si="17"/>
        <v/>
      </c>
      <c r="Y1071" s="56"/>
    </row>
    <row r="1072" spans="1:25" ht="24" x14ac:dyDescent="0.25">
      <c r="A1072" s="23" t="s">
        <v>2051</v>
      </c>
      <c r="B1072" s="28" t="s">
        <v>4634</v>
      </c>
      <c r="C1072" s="25"/>
      <c r="D1072" s="87">
        <f t="shared" si="19"/>
        <v>0</v>
      </c>
      <c r="E1072" s="88"/>
      <c r="F1072" s="89"/>
      <c r="G1072" s="4" t="str">
        <f t="shared" si="18"/>
        <v/>
      </c>
      <c r="X1072" s="56" t="str">
        <f t="shared" si="17"/>
        <v/>
      </c>
      <c r="Y1072" s="56"/>
    </row>
    <row r="1073" spans="1:25" x14ac:dyDescent="0.25">
      <c r="A1073" s="23" t="s">
        <v>2053</v>
      </c>
      <c r="B1073" s="28" t="s">
        <v>4635</v>
      </c>
      <c r="C1073" s="25"/>
      <c r="D1073" s="87">
        <f t="shared" si="19"/>
        <v>0</v>
      </c>
      <c r="E1073" s="88"/>
      <c r="F1073" s="89"/>
      <c r="G1073" s="4" t="str">
        <f t="shared" si="18"/>
        <v/>
      </c>
      <c r="X1073" s="56" t="str">
        <f t="shared" si="17"/>
        <v/>
      </c>
      <c r="Y1073" s="56"/>
    </row>
    <row r="1074" spans="1:25" x14ac:dyDescent="0.25">
      <c r="A1074" s="23" t="s">
        <v>2055</v>
      </c>
      <c r="B1074" s="24" t="s">
        <v>2056</v>
      </c>
      <c r="C1074" s="25"/>
      <c r="D1074" s="87">
        <f t="shared" si="19"/>
        <v>0</v>
      </c>
      <c r="E1074" s="88"/>
      <c r="F1074" s="89"/>
      <c r="G1074" s="4" t="str">
        <f t="shared" si="18"/>
        <v/>
      </c>
      <c r="X1074" s="56" t="str">
        <f t="shared" si="17"/>
        <v/>
      </c>
      <c r="Y1074" s="56"/>
    </row>
    <row r="1075" spans="1:25" x14ac:dyDescent="0.25">
      <c r="A1075" s="23" t="s">
        <v>2057</v>
      </c>
      <c r="B1075" s="24" t="s">
        <v>2058</v>
      </c>
      <c r="C1075" s="25"/>
      <c r="D1075" s="87">
        <f t="shared" si="19"/>
        <v>0</v>
      </c>
      <c r="E1075" s="88"/>
      <c r="F1075" s="89"/>
      <c r="G1075" s="4" t="str">
        <f t="shared" si="18"/>
        <v/>
      </c>
      <c r="X1075" s="56" t="str">
        <f t="shared" si="17"/>
        <v/>
      </c>
      <c r="Y1075" s="56"/>
    </row>
    <row r="1076" spans="1:25" x14ac:dyDescent="0.25">
      <c r="A1076" s="23" t="s">
        <v>2059</v>
      </c>
      <c r="B1076" s="24" t="s">
        <v>2060</v>
      </c>
      <c r="C1076" s="25"/>
      <c r="D1076" s="87">
        <f t="shared" si="19"/>
        <v>0</v>
      </c>
      <c r="E1076" s="88"/>
      <c r="F1076" s="89"/>
      <c r="G1076" s="4" t="str">
        <f t="shared" si="18"/>
        <v/>
      </c>
      <c r="X1076" s="56" t="str">
        <f t="shared" si="17"/>
        <v/>
      </c>
      <c r="Y1076" s="56"/>
    </row>
    <row r="1077" spans="1:25" x14ac:dyDescent="0.25">
      <c r="A1077" s="23" t="s">
        <v>2061</v>
      </c>
      <c r="B1077" s="24" t="s">
        <v>2062</v>
      </c>
      <c r="C1077" s="25"/>
      <c r="D1077" s="87">
        <f t="shared" si="19"/>
        <v>0</v>
      </c>
      <c r="E1077" s="88"/>
      <c r="F1077" s="89"/>
      <c r="G1077" s="4" t="str">
        <f t="shared" si="18"/>
        <v/>
      </c>
      <c r="X1077" s="56" t="str">
        <f t="shared" si="17"/>
        <v/>
      </c>
      <c r="Y1077" s="56"/>
    </row>
    <row r="1078" spans="1:25" x14ac:dyDescent="0.25">
      <c r="A1078" s="23" t="s">
        <v>2063</v>
      </c>
      <c r="B1078" s="24" t="s">
        <v>2064</v>
      </c>
      <c r="C1078" s="25"/>
      <c r="D1078" s="87">
        <f t="shared" si="19"/>
        <v>0</v>
      </c>
      <c r="E1078" s="88"/>
      <c r="F1078" s="89"/>
      <c r="G1078" s="4" t="str">
        <f t="shared" si="18"/>
        <v/>
      </c>
      <c r="X1078" s="56" t="str">
        <f t="shared" si="17"/>
        <v/>
      </c>
      <c r="Y1078" s="56"/>
    </row>
    <row r="1079" spans="1:25" ht="24" x14ac:dyDescent="0.25">
      <c r="A1079" s="23" t="s">
        <v>2065</v>
      </c>
      <c r="B1079" s="28" t="s">
        <v>4636</v>
      </c>
      <c r="C1079" s="25"/>
      <c r="D1079" s="87">
        <f t="shared" si="19"/>
        <v>0</v>
      </c>
      <c r="E1079" s="88"/>
      <c r="F1079" s="89"/>
      <c r="G1079" s="4" t="str">
        <f t="shared" si="18"/>
        <v/>
      </c>
      <c r="X1079" s="56" t="str">
        <f t="shared" si="17"/>
        <v/>
      </c>
      <c r="Y1079" s="56"/>
    </row>
    <row r="1080" spans="1:25" x14ac:dyDescent="0.25">
      <c r="A1080" s="23" t="s">
        <v>2067</v>
      </c>
      <c r="B1080" s="24" t="s">
        <v>2068</v>
      </c>
      <c r="C1080" s="25"/>
      <c r="D1080" s="87">
        <f t="shared" si="19"/>
        <v>0</v>
      </c>
      <c r="E1080" s="88"/>
      <c r="F1080" s="89"/>
      <c r="G1080" s="4" t="str">
        <f t="shared" si="18"/>
        <v/>
      </c>
      <c r="X1080" s="56" t="str">
        <f t="shared" si="17"/>
        <v/>
      </c>
      <c r="Y1080" s="56"/>
    </row>
    <row r="1081" spans="1:25" x14ac:dyDescent="0.25">
      <c r="A1081" s="23" t="s">
        <v>2069</v>
      </c>
      <c r="B1081" s="24" t="s">
        <v>2070</v>
      </c>
      <c r="C1081" s="25"/>
      <c r="D1081" s="87">
        <f t="shared" si="19"/>
        <v>0</v>
      </c>
      <c r="E1081" s="88"/>
      <c r="F1081" s="89"/>
      <c r="G1081" s="4" t="str">
        <f t="shared" si="18"/>
        <v/>
      </c>
      <c r="X1081" s="56" t="str">
        <f t="shared" si="17"/>
        <v/>
      </c>
      <c r="Y1081" s="56"/>
    </row>
    <row r="1082" spans="1:25" x14ac:dyDescent="0.25">
      <c r="A1082" s="23" t="s">
        <v>2071</v>
      </c>
      <c r="B1082" s="24" t="s">
        <v>2072</v>
      </c>
      <c r="C1082" s="25"/>
      <c r="D1082" s="87">
        <f t="shared" si="19"/>
        <v>0</v>
      </c>
      <c r="E1082" s="88"/>
      <c r="F1082" s="89"/>
      <c r="G1082" s="4" t="str">
        <f t="shared" si="18"/>
        <v/>
      </c>
      <c r="X1082" s="56" t="str">
        <f t="shared" si="17"/>
        <v/>
      </c>
      <c r="Y1082" s="56"/>
    </row>
    <row r="1083" spans="1:25" x14ac:dyDescent="0.25">
      <c r="A1083" s="23" t="s">
        <v>2073</v>
      </c>
      <c r="B1083" s="24" t="s">
        <v>2074</v>
      </c>
      <c r="C1083" s="25"/>
      <c r="D1083" s="87">
        <f t="shared" si="19"/>
        <v>0</v>
      </c>
      <c r="E1083" s="88"/>
      <c r="F1083" s="89"/>
      <c r="G1083" s="4" t="str">
        <f t="shared" si="18"/>
        <v/>
      </c>
      <c r="X1083" s="56" t="str">
        <f t="shared" si="17"/>
        <v/>
      </c>
      <c r="Y1083" s="56"/>
    </row>
    <row r="1084" spans="1:25" ht="35.25" x14ac:dyDescent="0.25">
      <c r="A1084" s="23" t="s">
        <v>2075</v>
      </c>
      <c r="B1084" s="28" t="s">
        <v>4637</v>
      </c>
      <c r="C1084" s="25"/>
      <c r="D1084" s="87">
        <f t="shared" si="19"/>
        <v>0</v>
      </c>
      <c r="E1084" s="88"/>
      <c r="F1084" s="89"/>
      <c r="G1084" s="4" t="str">
        <f t="shared" si="18"/>
        <v/>
      </c>
      <c r="X1084" s="56" t="str">
        <f t="shared" si="17"/>
        <v/>
      </c>
      <c r="Y1084" s="56"/>
    </row>
    <row r="1085" spans="1:25" ht="24" x14ac:dyDescent="0.25">
      <c r="A1085" s="23" t="s">
        <v>2077</v>
      </c>
      <c r="B1085" s="28" t="s">
        <v>4638</v>
      </c>
      <c r="C1085" s="25"/>
      <c r="D1085" s="87">
        <f t="shared" si="19"/>
        <v>0</v>
      </c>
      <c r="E1085" s="88"/>
      <c r="F1085" s="89"/>
      <c r="G1085" s="4" t="str">
        <f t="shared" si="18"/>
        <v/>
      </c>
      <c r="X1085" s="56" t="str">
        <f t="shared" si="17"/>
        <v/>
      </c>
      <c r="Y1085" s="56"/>
    </row>
    <row r="1086" spans="1:25" x14ac:dyDescent="0.25">
      <c r="A1086" s="23" t="s">
        <v>2079</v>
      </c>
      <c r="B1086" s="24" t="s">
        <v>2080</v>
      </c>
      <c r="C1086" s="25"/>
      <c r="D1086" s="87">
        <f t="shared" si="19"/>
        <v>0</v>
      </c>
      <c r="E1086" s="88"/>
      <c r="F1086" s="89"/>
      <c r="G1086" s="4" t="str">
        <f t="shared" si="18"/>
        <v/>
      </c>
      <c r="X1086" s="56" t="str">
        <f t="shared" si="17"/>
        <v/>
      </c>
      <c r="Y1086" s="56"/>
    </row>
    <row r="1087" spans="1:25" ht="24" x14ac:dyDescent="0.25">
      <c r="A1087" s="23" t="s">
        <v>2081</v>
      </c>
      <c r="B1087" s="28" t="s">
        <v>4639</v>
      </c>
      <c r="C1087" s="25"/>
      <c r="D1087" s="87">
        <f t="shared" si="19"/>
        <v>0</v>
      </c>
      <c r="E1087" s="88"/>
      <c r="F1087" s="89"/>
      <c r="G1087" s="4" t="str">
        <f t="shared" si="18"/>
        <v/>
      </c>
      <c r="X1087" s="56" t="str">
        <f t="shared" si="17"/>
        <v/>
      </c>
      <c r="Y1087" s="56"/>
    </row>
    <row r="1088" spans="1:25" x14ac:dyDescent="0.25">
      <c r="A1088" s="23" t="s">
        <v>2083</v>
      </c>
      <c r="B1088" s="24" t="s">
        <v>2084</v>
      </c>
      <c r="C1088" s="25"/>
      <c r="D1088" s="87">
        <f t="shared" si="19"/>
        <v>0</v>
      </c>
      <c r="E1088" s="88"/>
      <c r="F1088" s="89"/>
      <c r="G1088" s="4" t="str">
        <f t="shared" si="18"/>
        <v/>
      </c>
      <c r="X1088" s="56" t="str">
        <f t="shared" si="17"/>
        <v/>
      </c>
      <c r="Y1088" s="56"/>
    </row>
    <row r="1089" spans="1:25" ht="24" x14ac:dyDescent="0.25">
      <c r="A1089" s="23" t="s">
        <v>2085</v>
      </c>
      <c r="B1089" s="28" t="s">
        <v>4640</v>
      </c>
      <c r="C1089" s="25"/>
      <c r="D1089" s="87">
        <f t="shared" si="19"/>
        <v>0</v>
      </c>
      <c r="E1089" s="88"/>
      <c r="F1089" s="89"/>
      <c r="G1089" s="4" t="str">
        <f t="shared" si="18"/>
        <v/>
      </c>
      <c r="X1089" s="56" t="str">
        <f t="shared" si="17"/>
        <v/>
      </c>
      <c r="Y1089" s="56"/>
    </row>
    <row r="1090" spans="1:25" ht="12.75" customHeight="1" x14ac:dyDescent="0.25">
      <c r="A1090" s="23" t="s">
        <v>2087</v>
      </c>
      <c r="B1090" s="28" t="s">
        <v>4641</v>
      </c>
      <c r="C1090" s="25"/>
      <c r="D1090" s="87">
        <f t="shared" si="19"/>
        <v>0</v>
      </c>
      <c r="E1090" s="88"/>
      <c r="F1090" s="89"/>
      <c r="G1090" s="4" t="str">
        <f t="shared" si="18"/>
        <v/>
      </c>
      <c r="X1090" s="56" t="str">
        <f t="shared" si="17"/>
        <v/>
      </c>
      <c r="Y1090" s="56"/>
    </row>
    <row r="1091" spans="1:25" x14ac:dyDescent="0.25">
      <c r="A1091" s="23" t="s">
        <v>2089</v>
      </c>
      <c r="B1091" s="24" t="s">
        <v>2090</v>
      </c>
      <c r="C1091" s="25"/>
      <c r="D1091" s="87">
        <f t="shared" si="19"/>
        <v>0</v>
      </c>
      <c r="E1091" s="88"/>
      <c r="F1091" s="89"/>
      <c r="G1091" s="4" t="str">
        <f t="shared" si="18"/>
        <v/>
      </c>
      <c r="X1091" s="56" t="str">
        <f t="shared" si="17"/>
        <v/>
      </c>
      <c r="Y1091" s="56"/>
    </row>
    <row r="1092" spans="1:25" x14ac:dyDescent="0.25">
      <c r="A1092" s="23" t="s">
        <v>2091</v>
      </c>
      <c r="B1092" s="36" t="s">
        <v>2092</v>
      </c>
      <c r="C1092" s="25"/>
      <c r="D1092" s="87">
        <f t="shared" si="19"/>
        <v>0</v>
      </c>
      <c r="E1092" s="88"/>
      <c r="F1092" s="89"/>
      <c r="G1092" s="4" t="str">
        <f t="shared" si="18"/>
        <v/>
      </c>
      <c r="X1092" s="56" t="str">
        <f t="shared" si="17"/>
        <v/>
      </c>
      <c r="Y1092" s="56"/>
    </row>
    <row r="1093" spans="1:25" x14ac:dyDescent="0.25">
      <c r="A1093" s="47"/>
      <c r="B1093" s="63" t="s">
        <v>2093</v>
      </c>
      <c r="C1093" s="41"/>
      <c r="D1093" s="93"/>
      <c r="E1093" s="93"/>
      <c r="F1093" s="69"/>
      <c r="G1093" s="4" t="str">
        <f t="shared" si="18"/>
        <v/>
      </c>
      <c r="X1093" s="56" t="str">
        <f t="shared" si="17"/>
        <v/>
      </c>
      <c r="Y1093" s="56"/>
    </row>
    <row r="1094" spans="1:25" x14ac:dyDescent="0.25">
      <c r="A1094" s="47"/>
      <c r="B1094" s="59" t="s">
        <v>2094</v>
      </c>
      <c r="C1094" s="41">
        <f>SUM(C1095:C1160)</f>
        <v>0</v>
      </c>
      <c r="D1094" s="93">
        <f>SUM(D1095:D1160)</f>
        <v>0</v>
      </c>
      <c r="E1094" s="93">
        <f>SUM(E1095:E1160)</f>
        <v>0</v>
      </c>
      <c r="F1094" s="69">
        <f>SUM(F1095:F1160)</f>
        <v>0</v>
      </c>
      <c r="G1094" s="4" t="str">
        <f t="shared" si="18"/>
        <v/>
      </c>
      <c r="X1094" s="56" t="str">
        <f t="shared" si="17"/>
        <v/>
      </c>
      <c r="Y1094" s="56"/>
    </row>
    <row r="1095" spans="1:25" ht="35.25" x14ac:dyDescent="0.25">
      <c r="A1095" s="23" t="s">
        <v>2095</v>
      </c>
      <c r="B1095" s="71" t="s">
        <v>4642</v>
      </c>
      <c r="C1095" s="25"/>
      <c r="D1095" s="87">
        <f t="shared" si="19"/>
        <v>0</v>
      </c>
      <c r="E1095" s="88"/>
      <c r="F1095" s="89"/>
      <c r="G1095" s="4" t="str">
        <f t="shared" si="18"/>
        <v/>
      </c>
      <c r="X1095" s="56" t="str">
        <f t="shared" si="17"/>
        <v/>
      </c>
      <c r="Y1095" s="56"/>
    </row>
    <row r="1096" spans="1:25" x14ac:dyDescent="0.25">
      <c r="A1096" s="23" t="s">
        <v>2097</v>
      </c>
      <c r="B1096" s="70" t="s">
        <v>4643</v>
      </c>
      <c r="C1096" s="25"/>
      <c r="D1096" s="87">
        <f t="shared" si="19"/>
        <v>0</v>
      </c>
      <c r="E1096" s="88"/>
      <c r="F1096" s="89"/>
      <c r="G1096" s="4" t="str">
        <f t="shared" si="18"/>
        <v/>
      </c>
      <c r="X1096" s="56" t="str">
        <f t="shared" si="17"/>
        <v/>
      </c>
      <c r="Y1096" s="56"/>
    </row>
    <row r="1097" spans="1:25" x14ac:dyDescent="0.25">
      <c r="A1097" s="23" t="s">
        <v>2099</v>
      </c>
      <c r="B1097" s="70" t="s">
        <v>2100</v>
      </c>
      <c r="C1097" s="25"/>
      <c r="D1097" s="87">
        <f t="shared" si="19"/>
        <v>0</v>
      </c>
      <c r="E1097" s="88"/>
      <c r="F1097" s="89"/>
      <c r="G1097" s="4" t="str">
        <f t="shared" si="18"/>
        <v/>
      </c>
      <c r="X1097" s="56" t="str">
        <f t="shared" si="17"/>
        <v/>
      </c>
      <c r="Y1097" s="56"/>
    </row>
    <row r="1098" spans="1:25" x14ac:dyDescent="0.25">
      <c r="A1098" s="23" t="s">
        <v>2101</v>
      </c>
      <c r="B1098" s="70" t="s">
        <v>4644</v>
      </c>
      <c r="C1098" s="25"/>
      <c r="D1098" s="87">
        <f t="shared" si="19"/>
        <v>0</v>
      </c>
      <c r="E1098" s="88"/>
      <c r="F1098" s="89"/>
      <c r="G1098" s="4" t="str">
        <f t="shared" si="18"/>
        <v/>
      </c>
      <c r="X1098" s="56" t="str">
        <f t="shared" si="17"/>
        <v/>
      </c>
      <c r="Y1098" s="56"/>
    </row>
    <row r="1099" spans="1:25" x14ac:dyDescent="0.25">
      <c r="A1099" s="23" t="s">
        <v>2103</v>
      </c>
      <c r="B1099" s="70" t="s">
        <v>4645</v>
      </c>
      <c r="C1099" s="25"/>
      <c r="D1099" s="87">
        <f t="shared" si="19"/>
        <v>0</v>
      </c>
      <c r="E1099" s="88"/>
      <c r="F1099" s="89"/>
      <c r="G1099" s="4" t="str">
        <f t="shared" si="18"/>
        <v/>
      </c>
      <c r="X1099" s="56" t="str">
        <f t="shared" ref="X1099:X1162" si="20">IF(D1099&gt;C1099,1,"")</f>
        <v/>
      </c>
      <c r="Y1099" s="56"/>
    </row>
    <row r="1100" spans="1:25" x14ac:dyDescent="0.25">
      <c r="A1100" s="23" t="s">
        <v>2105</v>
      </c>
      <c r="B1100" s="70" t="s">
        <v>4646</v>
      </c>
      <c r="C1100" s="25"/>
      <c r="D1100" s="87">
        <f t="shared" si="19"/>
        <v>0</v>
      </c>
      <c r="E1100" s="88"/>
      <c r="F1100" s="89"/>
      <c r="G1100" s="4" t="str">
        <f t="shared" si="18"/>
        <v/>
      </c>
      <c r="X1100" s="56" t="str">
        <f t="shared" si="20"/>
        <v/>
      </c>
      <c r="Y1100" s="56"/>
    </row>
    <row r="1101" spans="1:25" x14ac:dyDescent="0.25">
      <c r="A1101" s="23" t="s">
        <v>2107</v>
      </c>
      <c r="B1101" s="70" t="s">
        <v>4647</v>
      </c>
      <c r="C1101" s="25"/>
      <c r="D1101" s="87">
        <f t="shared" si="19"/>
        <v>0</v>
      </c>
      <c r="E1101" s="88"/>
      <c r="F1101" s="89"/>
      <c r="G1101" s="4" t="str">
        <f t="shared" si="18"/>
        <v/>
      </c>
      <c r="X1101" s="56"/>
      <c r="Y1101" s="56"/>
    </row>
    <row r="1102" spans="1:25" x14ac:dyDescent="0.25">
      <c r="A1102" s="23" t="s">
        <v>2109</v>
      </c>
      <c r="B1102" s="70" t="s">
        <v>4648</v>
      </c>
      <c r="C1102" s="25"/>
      <c r="D1102" s="87">
        <f t="shared" si="19"/>
        <v>0</v>
      </c>
      <c r="E1102" s="88"/>
      <c r="F1102" s="89"/>
      <c r="G1102" s="4" t="str">
        <f t="shared" si="18"/>
        <v/>
      </c>
      <c r="X1102" s="56"/>
      <c r="Y1102" s="56"/>
    </row>
    <row r="1103" spans="1:25" x14ac:dyDescent="0.25">
      <c r="A1103" s="23" t="s">
        <v>2111</v>
      </c>
      <c r="B1103" s="70" t="s">
        <v>4649</v>
      </c>
      <c r="C1103" s="25"/>
      <c r="D1103" s="87">
        <f t="shared" si="19"/>
        <v>0</v>
      </c>
      <c r="E1103" s="88"/>
      <c r="F1103" s="89"/>
      <c r="G1103" s="4" t="str">
        <f t="shared" si="18"/>
        <v/>
      </c>
      <c r="X1103" s="56"/>
      <c r="Y1103" s="56"/>
    </row>
    <row r="1104" spans="1:25" x14ac:dyDescent="0.25">
      <c r="A1104" s="23" t="s">
        <v>2113</v>
      </c>
      <c r="B1104" s="70" t="s">
        <v>4650</v>
      </c>
      <c r="C1104" s="25"/>
      <c r="D1104" s="87">
        <f t="shared" si="19"/>
        <v>0</v>
      </c>
      <c r="E1104" s="88"/>
      <c r="F1104" s="89"/>
      <c r="G1104" s="4" t="str">
        <f t="shared" si="18"/>
        <v/>
      </c>
      <c r="X1104" s="56"/>
      <c r="Y1104" s="56"/>
    </row>
    <row r="1105" spans="1:25" ht="24" x14ac:dyDescent="0.25">
      <c r="A1105" s="23" t="s">
        <v>2115</v>
      </c>
      <c r="B1105" s="71" t="s">
        <v>4651</v>
      </c>
      <c r="C1105" s="25"/>
      <c r="D1105" s="87">
        <f t="shared" si="19"/>
        <v>0</v>
      </c>
      <c r="E1105" s="88"/>
      <c r="F1105" s="89"/>
      <c r="G1105" s="4" t="str">
        <f t="shared" si="18"/>
        <v/>
      </c>
      <c r="X1105" s="56"/>
      <c r="Y1105" s="56"/>
    </row>
    <row r="1106" spans="1:25" x14ac:dyDescent="0.25">
      <c r="A1106" s="23" t="s">
        <v>2117</v>
      </c>
      <c r="B1106" s="70" t="s">
        <v>4652</v>
      </c>
      <c r="C1106" s="25"/>
      <c r="D1106" s="87">
        <f t="shared" si="19"/>
        <v>0</v>
      </c>
      <c r="E1106" s="88"/>
      <c r="F1106" s="89"/>
      <c r="G1106" s="4" t="str">
        <f t="shared" si="18"/>
        <v/>
      </c>
      <c r="X1106" s="56"/>
      <c r="Y1106" s="56"/>
    </row>
    <row r="1107" spans="1:25" x14ac:dyDescent="0.25">
      <c r="A1107" s="23" t="s">
        <v>2119</v>
      </c>
      <c r="B1107" s="70" t="s">
        <v>4653</v>
      </c>
      <c r="C1107" s="25"/>
      <c r="D1107" s="87">
        <f t="shared" si="19"/>
        <v>0</v>
      </c>
      <c r="E1107" s="88"/>
      <c r="F1107" s="89"/>
      <c r="G1107" s="4" t="str">
        <f t="shared" si="18"/>
        <v/>
      </c>
      <c r="X1107" s="56"/>
      <c r="Y1107" s="56"/>
    </row>
    <row r="1108" spans="1:25" x14ac:dyDescent="0.25">
      <c r="A1108" s="23" t="s">
        <v>2121</v>
      </c>
      <c r="B1108" s="70" t="s">
        <v>2122</v>
      </c>
      <c r="C1108" s="25"/>
      <c r="D1108" s="87">
        <f t="shared" si="19"/>
        <v>0</v>
      </c>
      <c r="E1108" s="88"/>
      <c r="F1108" s="89"/>
      <c r="G1108" s="4" t="str">
        <f t="shared" si="18"/>
        <v/>
      </c>
      <c r="X1108" s="56"/>
      <c r="Y1108" s="56"/>
    </row>
    <row r="1109" spans="1:25" x14ac:dyDescent="0.25">
      <c r="A1109" s="23" t="s">
        <v>2123</v>
      </c>
      <c r="B1109" s="70" t="s">
        <v>2124</v>
      </c>
      <c r="C1109" s="25"/>
      <c r="D1109" s="87">
        <f t="shared" si="19"/>
        <v>0</v>
      </c>
      <c r="E1109" s="88"/>
      <c r="F1109" s="89"/>
      <c r="G1109" s="4" t="str">
        <f t="shared" si="18"/>
        <v/>
      </c>
      <c r="X1109" s="56"/>
      <c r="Y1109" s="56"/>
    </row>
    <row r="1110" spans="1:25" ht="24" x14ac:dyDescent="0.25">
      <c r="A1110" s="23" t="s">
        <v>2125</v>
      </c>
      <c r="B1110" s="99" t="s">
        <v>4654</v>
      </c>
      <c r="C1110" s="25"/>
      <c r="D1110" s="87">
        <f t="shared" si="19"/>
        <v>0</v>
      </c>
      <c r="E1110" s="88"/>
      <c r="F1110" s="89"/>
      <c r="G1110" s="4" t="str">
        <f t="shared" si="18"/>
        <v/>
      </c>
      <c r="X1110" s="56" t="str">
        <f t="shared" si="20"/>
        <v/>
      </c>
      <c r="Y1110" s="56"/>
    </row>
    <row r="1111" spans="1:25" ht="24" x14ac:dyDescent="0.25">
      <c r="A1111" s="23" t="s">
        <v>2127</v>
      </c>
      <c r="B1111" s="99" t="s">
        <v>4655</v>
      </c>
      <c r="C1111" s="25"/>
      <c r="D1111" s="87">
        <f t="shared" si="19"/>
        <v>0</v>
      </c>
      <c r="E1111" s="88"/>
      <c r="F1111" s="89"/>
      <c r="G1111" s="4" t="str">
        <f t="shared" si="18"/>
        <v/>
      </c>
      <c r="X1111" s="56" t="str">
        <f t="shared" si="20"/>
        <v/>
      </c>
      <c r="Y1111" s="56"/>
    </row>
    <row r="1112" spans="1:25" x14ac:dyDescent="0.25">
      <c r="A1112" s="23" t="s">
        <v>2129</v>
      </c>
      <c r="B1112" s="70" t="s">
        <v>2130</v>
      </c>
      <c r="C1112" s="25"/>
      <c r="D1112" s="87">
        <f t="shared" si="19"/>
        <v>0</v>
      </c>
      <c r="E1112" s="88"/>
      <c r="F1112" s="89"/>
      <c r="G1112" s="4" t="str">
        <f t="shared" si="18"/>
        <v/>
      </c>
      <c r="X1112" s="56" t="str">
        <f t="shared" si="20"/>
        <v/>
      </c>
      <c r="Y1112" s="56"/>
    </row>
    <row r="1113" spans="1:25" x14ac:dyDescent="0.25">
      <c r="A1113" s="23" t="s">
        <v>2131</v>
      </c>
      <c r="B1113" s="70" t="s">
        <v>2132</v>
      </c>
      <c r="C1113" s="25"/>
      <c r="D1113" s="87">
        <f t="shared" si="19"/>
        <v>0</v>
      </c>
      <c r="E1113" s="88"/>
      <c r="F1113" s="89"/>
      <c r="G1113" s="4" t="str">
        <f t="shared" si="18"/>
        <v/>
      </c>
      <c r="X1113" s="56" t="str">
        <f t="shared" si="20"/>
        <v/>
      </c>
      <c r="Y1113" s="56"/>
    </row>
    <row r="1114" spans="1:25" x14ac:dyDescent="0.25">
      <c r="A1114" s="23" t="s">
        <v>2133</v>
      </c>
      <c r="B1114" s="70" t="s">
        <v>2134</v>
      </c>
      <c r="C1114" s="25"/>
      <c r="D1114" s="87">
        <f t="shared" si="19"/>
        <v>0</v>
      </c>
      <c r="E1114" s="88"/>
      <c r="F1114" s="89"/>
      <c r="G1114" s="4" t="str">
        <f t="shared" si="18"/>
        <v/>
      </c>
      <c r="X1114" s="56" t="str">
        <f t="shared" si="20"/>
        <v/>
      </c>
      <c r="Y1114" s="56"/>
    </row>
    <row r="1115" spans="1:25" x14ac:dyDescent="0.25">
      <c r="A1115" s="23" t="s">
        <v>2135</v>
      </c>
      <c r="B1115" s="70" t="s">
        <v>2136</v>
      </c>
      <c r="C1115" s="25"/>
      <c r="D1115" s="87">
        <f t="shared" si="19"/>
        <v>0</v>
      </c>
      <c r="E1115" s="88"/>
      <c r="F1115" s="89"/>
      <c r="G1115" s="4" t="str">
        <f t="shared" si="18"/>
        <v/>
      </c>
      <c r="X1115" s="56" t="str">
        <f t="shared" si="20"/>
        <v/>
      </c>
      <c r="Y1115" s="56"/>
    </row>
    <row r="1116" spans="1:25" x14ac:dyDescent="0.25">
      <c r="A1116" s="23" t="s">
        <v>2137</v>
      </c>
      <c r="B1116" s="70" t="s">
        <v>2138</v>
      </c>
      <c r="C1116" s="25"/>
      <c r="D1116" s="87">
        <f t="shared" si="19"/>
        <v>0</v>
      </c>
      <c r="E1116" s="88"/>
      <c r="F1116" s="89"/>
      <c r="G1116" s="4" t="str">
        <f t="shared" si="18"/>
        <v/>
      </c>
      <c r="X1116" s="56" t="str">
        <f t="shared" si="20"/>
        <v/>
      </c>
      <c r="Y1116" s="56"/>
    </row>
    <row r="1117" spans="1:25" x14ac:dyDescent="0.25">
      <c r="A1117" s="23" t="s">
        <v>2139</v>
      </c>
      <c r="B1117" s="70" t="s">
        <v>2140</v>
      </c>
      <c r="C1117" s="25"/>
      <c r="D1117" s="87">
        <f t="shared" si="19"/>
        <v>0</v>
      </c>
      <c r="E1117" s="88"/>
      <c r="F1117" s="89"/>
      <c r="G1117" s="4" t="str">
        <f t="shared" si="18"/>
        <v/>
      </c>
      <c r="X1117" s="56" t="str">
        <f t="shared" si="20"/>
        <v/>
      </c>
      <c r="Y1117" s="56"/>
    </row>
    <row r="1118" spans="1:25" x14ac:dyDescent="0.25">
      <c r="A1118" s="23" t="s">
        <v>2141</v>
      </c>
      <c r="B1118" s="70" t="s">
        <v>2142</v>
      </c>
      <c r="C1118" s="25"/>
      <c r="D1118" s="87">
        <f t="shared" si="19"/>
        <v>0</v>
      </c>
      <c r="E1118" s="88"/>
      <c r="F1118" s="89"/>
      <c r="G1118" s="4" t="str">
        <f t="shared" si="18"/>
        <v/>
      </c>
      <c r="X1118" s="56" t="str">
        <f t="shared" si="20"/>
        <v/>
      </c>
      <c r="Y1118" s="56"/>
    </row>
    <row r="1119" spans="1:25" x14ac:dyDescent="0.25">
      <c r="A1119" s="23" t="s">
        <v>2143</v>
      </c>
      <c r="B1119" s="70" t="s">
        <v>2144</v>
      </c>
      <c r="C1119" s="25"/>
      <c r="D1119" s="87">
        <f t="shared" si="19"/>
        <v>0</v>
      </c>
      <c r="E1119" s="88"/>
      <c r="F1119" s="89"/>
      <c r="G1119" s="4" t="str">
        <f t="shared" si="18"/>
        <v/>
      </c>
      <c r="X1119" s="56" t="str">
        <f t="shared" si="20"/>
        <v/>
      </c>
      <c r="Y1119" s="56"/>
    </row>
    <row r="1120" spans="1:25" x14ac:dyDescent="0.25">
      <c r="A1120" s="23" t="s">
        <v>2145</v>
      </c>
      <c r="B1120" s="70" t="s">
        <v>2146</v>
      </c>
      <c r="C1120" s="25"/>
      <c r="D1120" s="87">
        <f t="shared" si="19"/>
        <v>0</v>
      </c>
      <c r="E1120" s="88"/>
      <c r="F1120" s="89"/>
      <c r="G1120" s="4" t="str">
        <f t="shared" si="18"/>
        <v/>
      </c>
      <c r="X1120" s="56" t="str">
        <f t="shared" si="20"/>
        <v/>
      </c>
      <c r="Y1120" s="56"/>
    </row>
    <row r="1121" spans="1:25" ht="24" x14ac:dyDescent="0.25">
      <c r="A1121" s="23" t="s">
        <v>2147</v>
      </c>
      <c r="B1121" s="71" t="s">
        <v>4656</v>
      </c>
      <c r="C1121" s="25"/>
      <c r="D1121" s="87">
        <f t="shared" si="19"/>
        <v>0</v>
      </c>
      <c r="E1121" s="88"/>
      <c r="F1121" s="89"/>
      <c r="G1121" s="4" t="str">
        <f t="shared" si="18"/>
        <v/>
      </c>
      <c r="X1121" s="56" t="str">
        <f t="shared" si="20"/>
        <v/>
      </c>
      <c r="Y1121" s="56"/>
    </row>
    <row r="1122" spans="1:25" x14ac:dyDescent="0.25">
      <c r="A1122" s="23" t="s">
        <v>2149</v>
      </c>
      <c r="B1122" s="70" t="s">
        <v>2150</v>
      </c>
      <c r="C1122" s="25"/>
      <c r="D1122" s="87">
        <f t="shared" si="19"/>
        <v>0</v>
      </c>
      <c r="E1122" s="88"/>
      <c r="F1122" s="89"/>
      <c r="G1122" s="4" t="str">
        <f t="shared" si="18"/>
        <v/>
      </c>
      <c r="X1122" s="56" t="str">
        <f t="shared" si="20"/>
        <v/>
      </c>
      <c r="Y1122" s="56"/>
    </row>
    <row r="1123" spans="1:25" x14ac:dyDescent="0.25">
      <c r="A1123" s="23" t="s">
        <v>2151</v>
      </c>
      <c r="B1123" s="70" t="s">
        <v>4657</v>
      </c>
      <c r="C1123" s="25"/>
      <c r="D1123" s="87">
        <f t="shared" si="19"/>
        <v>0</v>
      </c>
      <c r="E1123" s="88"/>
      <c r="F1123" s="89"/>
      <c r="G1123" s="4" t="str">
        <f t="shared" si="18"/>
        <v/>
      </c>
      <c r="X1123" s="56" t="str">
        <f t="shared" si="20"/>
        <v/>
      </c>
      <c r="Y1123" s="56"/>
    </row>
    <row r="1124" spans="1:25" x14ac:dyDescent="0.25">
      <c r="A1124" s="23" t="s">
        <v>2153</v>
      </c>
      <c r="B1124" s="70" t="s">
        <v>4658</v>
      </c>
      <c r="C1124" s="25"/>
      <c r="D1124" s="87">
        <f t="shared" si="19"/>
        <v>0</v>
      </c>
      <c r="E1124" s="88"/>
      <c r="F1124" s="89"/>
      <c r="G1124" s="4" t="str">
        <f t="shared" si="18"/>
        <v/>
      </c>
      <c r="X1124" s="56" t="str">
        <f t="shared" si="20"/>
        <v/>
      </c>
      <c r="Y1124" s="56"/>
    </row>
    <row r="1125" spans="1:25" x14ac:dyDescent="0.25">
      <c r="A1125" s="23" t="s">
        <v>2155</v>
      </c>
      <c r="B1125" s="70" t="s">
        <v>2156</v>
      </c>
      <c r="C1125" s="25"/>
      <c r="D1125" s="87">
        <f t="shared" si="19"/>
        <v>0</v>
      </c>
      <c r="E1125" s="88"/>
      <c r="F1125" s="89"/>
      <c r="G1125" s="4" t="str">
        <f t="shared" si="18"/>
        <v/>
      </c>
      <c r="X1125" s="56" t="str">
        <f t="shared" si="20"/>
        <v/>
      </c>
      <c r="Y1125" s="56"/>
    </row>
    <row r="1126" spans="1:25" ht="24" x14ac:dyDescent="0.25">
      <c r="A1126" s="23" t="s">
        <v>2157</v>
      </c>
      <c r="B1126" s="71" t="s">
        <v>4659</v>
      </c>
      <c r="C1126" s="25"/>
      <c r="D1126" s="87">
        <f t="shared" si="19"/>
        <v>0</v>
      </c>
      <c r="E1126" s="88"/>
      <c r="F1126" s="89"/>
      <c r="G1126" s="4" t="str">
        <f t="shared" si="18"/>
        <v/>
      </c>
      <c r="X1126" s="56" t="str">
        <f t="shared" si="20"/>
        <v/>
      </c>
      <c r="Y1126" s="56"/>
    </row>
    <row r="1127" spans="1:25" x14ac:dyDescent="0.25">
      <c r="A1127" s="23" t="s">
        <v>2159</v>
      </c>
      <c r="B1127" s="70" t="s">
        <v>2160</v>
      </c>
      <c r="C1127" s="25"/>
      <c r="D1127" s="87">
        <f t="shared" si="19"/>
        <v>0</v>
      </c>
      <c r="E1127" s="88"/>
      <c r="F1127" s="89"/>
      <c r="G1127" s="4" t="str">
        <f t="shared" ref="G1127:G1183" si="21">IF(D1127&gt;C1127,"CMA ES MAYOR QUE TOTAL ACTIVIDADES","")</f>
        <v/>
      </c>
      <c r="X1127" s="56" t="str">
        <f t="shared" si="20"/>
        <v/>
      </c>
      <c r="Y1127" s="56"/>
    </row>
    <row r="1128" spans="1:25" x14ac:dyDescent="0.25">
      <c r="A1128" s="23" t="s">
        <v>2161</v>
      </c>
      <c r="B1128" s="70" t="s">
        <v>2162</v>
      </c>
      <c r="C1128" s="25"/>
      <c r="D1128" s="87">
        <f t="shared" si="19"/>
        <v>0</v>
      </c>
      <c r="E1128" s="88"/>
      <c r="F1128" s="89"/>
      <c r="G1128" s="4" t="str">
        <f t="shared" si="21"/>
        <v/>
      </c>
      <c r="X1128" s="56" t="str">
        <f t="shared" si="20"/>
        <v/>
      </c>
      <c r="Y1128" s="56"/>
    </row>
    <row r="1129" spans="1:25" x14ac:dyDescent="0.25">
      <c r="A1129" s="23" t="s">
        <v>2163</v>
      </c>
      <c r="B1129" s="70" t="s">
        <v>2164</v>
      </c>
      <c r="C1129" s="25"/>
      <c r="D1129" s="87">
        <f t="shared" ref="D1129:D1183" si="22">+E1129+F1129</f>
        <v>0</v>
      </c>
      <c r="E1129" s="88"/>
      <c r="F1129" s="89"/>
      <c r="G1129" s="4" t="str">
        <f t="shared" si="21"/>
        <v/>
      </c>
      <c r="X1129" s="56" t="str">
        <f t="shared" si="20"/>
        <v/>
      </c>
      <c r="Y1129" s="56"/>
    </row>
    <row r="1130" spans="1:25" x14ac:dyDescent="0.25">
      <c r="A1130" s="23" t="s">
        <v>2165</v>
      </c>
      <c r="B1130" s="70" t="s">
        <v>2166</v>
      </c>
      <c r="C1130" s="25"/>
      <c r="D1130" s="87">
        <f t="shared" si="22"/>
        <v>0</v>
      </c>
      <c r="E1130" s="88"/>
      <c r="F1130" s="89"/>
      <c r="G1130" s="4" t="str">
        <f t="shared" si="21"/>
        <v/>
      </c>
      <c r="X1130" s="56" t="str">
        <f t="shared" si="20"/>
        <v/>
      </c>
      <c r="Y1130" s="56"/>
    </row>
    <row r="1131" spans="1:25" x14ac:dyDescent="0.25">
      <c r="A1131" s="23" t="s">
        <v>2167</v>
      </c>
      <c r="B1131" s="71" t="s">
        <v>4660</v>
      </c>
      <c r="C1131" s="25"/>
      <c r="D1131" s="87">
        <f t="shared" si="22"/>
        <v>0</v>
      </c>
      <c r="E1131" s="88"/>
      <c r="F1131" s="89"/>
      <c r="G1131" s="4" t="str">
        <f t="shared" si="21"/>
        <v/>
      </c>
      <c r="X1131" s="56" t="str">
        <f t="shared" si="20"/>
        <v/>
      </c>
      <c r="Y1131" s="56"/>
    </row>
    <row r="1132" spans="1:25" x14ac:dyDescent="0.25">
      <c r="A1132" s="23" t="s">
        <v>2169</v>
      </c>
      <c r="B1132" s="70" t="s">
        <v>4661</v>
      </c>
      <c r="C1132" s="25"/>
      <c r="D1132" s="87">
        <f t="shared" si="22"/>
        <v>0</v>
      </c>
      <c r="E1132" s="88"/>
      <c r="F1132" s="89"/>
      <c r="G1132" s="4" t="str">
        <f t="shared" si="21"/>
        <v/>
      </c>
      <c r="X1132" s="56" t="str">
        <f t="shared" si="20"/>
        <v/>
      </c>
      <c r="Y1132" s="56"/>
    </row>
    <row r="1133" spans="1:25" x14ac:dyDescent="0.25">
      <c r="A1133" s="23" t="s">
        <v>2171</v>
      </c>
      <c r="B1133" s="70" t="s">
        <v>4662</v>
      </c>
      <c r="C1133" s="25"/>
      <c r="D1133" s="87">
        <f t="shared" si="22"/>
        <v>0</v>
      </c>
      <c r="E1133" s="88"/>
      <c r="F1133" s="89"/>
      <c r="G1133" s="4" t="str">
        <f t="shared" si="21"/>
        <v/>
      </c>
      <c r="X1133" s="56" t="str">
        <f t="shared" si="20"/>
        <v/>
      </c>
      <c r="Y1133" s="56"/>
    </row>
    <row r="1134" spans="1:25" x14ac:dyDescent="0.25">
      <c r="A1134" s="23" t="s">
        <v>2173</v>
      </c>
      <c r="B1134" s="71" t="s">
        <v>4663</v>
      </c>
      <c r="C1134" s="25"/>
      <c r="D1134" s="87">
        <f t="shared" si="22"/>
        <v>0</v>
      </c>
      <c r="E1134" s="88"/>
      <c r="F1134" s="89"/>
      <c r="G1134" s="4" t="str">
        <f t="shared" si="21"/>
        <v/>
      </c>
      <c r="X1134" s="56" t="str">
        <f t="shared" si="20"/>
        <v/>
      </c>
      <c r="Y1134" s="56"/>
    </row>
    <row r="1135" spans="1:25" x14ac:dyDescent="0.25">
      <c r="A1135" s="23" t="s">
        <v>2175</v>
      </c>
      <c r="B1135" s="70" t="s">
        <v>2176</v>
      </c>
      <c r="C1135" s="25"/>
      <c r="D1135" s="87">
        <f t="shared" si="22"/>
        <v>0</v>
      </c>
      <c r="E1135" s="88"/>
      <c r="F1135" s="89"/>
      <c r="G1135" s="4" t="str">
        <f t="shared" si="21"/>
        <v/>
      </c>
      <c r="X1135" s="56" t="str">
        <f t="shared" si="20"/>
        <v/>
      </c>
      <c r="Y1135" s="56"/>
    </row>
    <row r="1136" spans="1:25" ht="24" x14ac:dyDescent="0.25">
      <c r="A1136" s="23" t="s">
        <v>2177</v>
      </c>
      <c r="B1136" s="71" t="s">
        <v>4664</v>
      </c>
      <c r="C1136" s="25"/>
      <c r="D1136" s="87">
        <f t="shared" si="22"/>
        <v>0</v>
      </c>
      <c r="E1136" s="88"/>
      <c r="F1136" s="89"/>
      <c r="G1136" s="4" t="str">
        <f t="shared" si="21"/>
        <v/>
      </c>
      <c r="X1136" s="56" t="str">
        <f t="shared" si="20"/>
        <v/>
      </c>
      <c r="Y1136" s="56"/>
    </row>
    <row r="1137" spans="1:25" x14ac:dyDescent="0.25">
      <c r="A1137" s="23" t="s">
        <v>2179</v>
      </c>
      <c r="B1137" s="71" t="s">
        <v>4665</v>
      </c>
      <c r="C1137" s="25"/>
      <c r="D1137" s="87">
        <f t="shared" si="22"/>
        <v>0</v>
      </c>
      <c r="E1137" s="88"/>
      <c r="F1137" s="89"/>
      <c r="G1137" s="4" t="str">
        <f t="shared" si="21"/>
        <v/>
      </c>
      <c r="X1137" s="56" t="str">
        <f t="shared" si="20"/>
        <v/>
      </c>
      <c r="Y1137" s="56"/>
    </row>
    <row r="1138" spans="1:25" x14ac:dyDescent="0.25">
      <c r="A1138" s="23" t="s">
        <v>2181</v>
      </c>
      <c r="B1138" s="70" t="s">
        <v>2182</v>
      </c>
      <c r="C1138" s="25"/>
      <c r="D1138" s="87">
        <f t="shared" si="22"/>
        <v>0</v>
      </c>
      <c r="E1138" s="88"/>
      <c r="F1138" s="89"/>
      <c r="G1138" s="4" t="str">
        <f t="shared" si="21"/>
        <v/>
      </c>
      <c r="X1138" s="56" t="str">
        <f t="shared" si="20"/>
        <v/>
      </c>
      <c r="Y1138" s="56"/>
    </row>
    <row r="1139" spans="1:25" x14ac:dyDescent="0.25">
      <c r="A1139" s="23" t="s">
        <v>2183</v>
      </c>
      <c r="B1139" s="70" t="s">
        <v>2184</v>
      </c>
      <c r="C1139" s="25"/>
      <c r="D1139" s="87">
        <f t="shared" si="22"/>
        <v>0</v>
      </c>
      <c r="E1139" s="88"/>
      <c r="F1139" s="89"/>
      <c r="G1139" s="4" t="str">
        <f t="shared" si="21"/>
        <v/>
      </c>
      <c r="X1139" s="56" t="str">
        <f t="shared" si="20"/>
        <v/>
      </c>
      <c r="Y1139" s="56"/>
    </row>
    <row r="1140" spans="1:25" x14ac:dyDescent="0.25">
      <c r="A1140" s="23" t="s">
        <v>2185</v>
      </c>
      <c r="B1140" s="70" t="s">
        <v>2186</v>
      </c>
      <c r="C1140" s="25"/>
      <c r="D1140" s="87">
        <f t="shared" si="22"/>
        <v>0</v>
      </c>
      <c r="E1140" s="88"/>
      <c r="F1140" s="89"/>
      <c r="G1140" s="4" t="str">
        <f t="shared" si="21"/>
        <v/>
      </c>
      <c r="X1140" s="56" t="str">
        <f t="shared" si="20"/>
        <v/>
      </c>
      <c r="Y1140" s="56"/>
    </row>
    <row r="1141" spans="1:25" x14ac:dyDescent="0.25">
      <c r="A1141" s="23" t="s">
        <v>2187</v>
      </c>
      <c r="B1141" s="70" t="s">
        <v>2188</v>
      </c>
      <c r="C1141" s="25"/>
      <c r="D1141" s="87">
        <f t="shared" si="22"/>
        <v>0</v>
      </c>
      <c r="E1141" s="88"/>
      <c r="F1141" s="89"/>
      <c r="G1141" s="4" t="str">
        <f t="shared" si="21"/>
        <v/>
      </c>
      <c r="X1141" s="56" t="str">
        <f t="shared" si="20"/>
        <v/>
      </c>
      <c r="Y1141" s="56"/>
    </row>
    <row r="1142" spans="1:25" x14ac:dyDescent="0.25">
      <c r="A1142" s="23" t="s">
        <v>2189</v>
      </c>
      <c r="B1142" s="70" t="s">
        <v>2190</v>
      </c>
      <c r="C1142" s="25"/>
      <c r="D1142" s="87">
        <f t="shared" si="22"/>
        <v>0</v>
      </c>
      <c r="E1142" s="88"/>
      <c r="F1142" s="89"/>
      <c r="G1142" s="4" t="str">
        <f t="shared" si="21"/>
        <v/>
      </c>
      <c r="X1142" s="56" t="str">
        <f t="shared" si="20"/>
        <v/>
      </c>
      <c r="Y1142" s="56"/>
    </row>
    <row r="1143" spans="1:25" x14ac:dyDescent="0.25">
      <c r="A1143" s="23" t="s">
        <v>2191</v>
      </c>
      <c r="B1143" s="70" t="s">
        <v>2192</v>
      </c>
      <c r="C1143" s="25"/>
      <c r="D1143" s="87">
        <f t="shared" si="22"/>
        <v>0</v>
      </c>
      <c r="E1143" s="88"/>
      <c r="F1143" s="89"/>
      <c r="G1143" s="4" t="str">
        <f t="shared" si="21"/>
        <v/>
      </c>
      <c r="X1143" s="56" t="str">
        <f t="shared" si="20"/>
        <v/>
      </c>
      <c r="Y1143" s="56"/>
    </row>
    <row r="1144" spans="1:25" x14ac:dyDescent="0.25">
      <c r="A1144" s="23" t="s">
        <v>2193</v>
      </c>
      <c r="B1144" s="71" t="s">
        <v>4666</v>
      </c>
      <c r="C1144" s="25"/>
      <c r="D1144" s="87">
        <f t="shared" si="22"/>
        <v>0</v>
      </c>
      <c r="E1144" s="88"/>
      <c r="F1144" s="89"/>
      <c r="G1144" s="4" t="str">
        <f t="shared" si="21"/>
        <v/>
      </c>
      <c r="X1144" s="56" t="str">
        <f t="shared" si="20"/>
        <v/>
      </c>
      <c r="Y1144" s="56"/>
    </row>
    <row r="1145" spans="1:25" x14ac:dyDescent="0.25">
      <c r="A1145" s="23" t="s">
        <v>2195</v>
      </c>
      <c r="B1145" s="70" t="s">
        <v>2196</v>
      </c>
      <c r="C1145" s="25"/>
      <c r="D1145" s="87">
        <f t="shared" si="22"/>
        <v>0</v>
      </c>
      <c r="E1145" s="88"/>
      <c r="F1145" s="89"/>
      <c r="G1145" s="4" t="str">
        <f t="shared" si="21"/>
        <v/>
      </c>
      <c r="X1145" s="56" t="str">
        <f t="shared" si="20"/>
        <v/>
      </c>
      <c r="Y1145" s="56"/>
    </row>
    <row r="1146" spans="1:25" x14ac:dyDescent="0.25">
      <c r="A1146" s="23" t="s">
        <v>2197</v>
      </c>
      <c r="B1146" s="70" t="s">
        <v>2198</v>
      </c>
      <c r="C1146" s="25"/>
      <c r="D1146" s="87">
        <f t="shared" si="22"/>
        <v>0</v>
      </c>
      <c r="E1146" s="88"/>
      <c r="F1146" s="89"/>
      <c r="G1146" s="4" t="str">
        <f t="shared" si="21"/>
        <v/>
      </c>
      <c r="X1146" s="56" t="str">
        <f t="shared" si="20"/>
        <v/>
      </c>
      <c r="Y1146" s="56"/>
    </row>
    <row r="1147" spans="1:25" x14ac:dyDescent="0.25">
      <c r="A1147" s="23" t="s">
        <v>2199</v>
      </c>
      <c r="B1147" s="70" t="s">
        <v>2200</v>
      </c>
      <c r="C1147" s="25"/>
      <c r="D1147" s="87">
        <f t="shared" si="22"/>
        <v>0</v>
      </c>
      <c r="E1147" s="88"/>
      <c r="F1147" s="89"/>
      <c r="G1147" s="4" t="str">
        <f t="shared" si="21"/>
        <v/>
      </c>
      <c r="X1147" s="56" t="str">
        <f t="shared" si="20"/>
        <v/>
      </c>
      <c r="Y1147" s="56"/>
    </row>
    <row r="1148" spans="1:25" x14ac:dyDescent="0.25">
      <c r="A1148" s="23" t="s">
        <v>2201</v>
      </c>
      <c r="B1148" s="70" t="s">
        <v>2202</v>
      </c>
      <c r="C1148" s="25"/>
      <c r="D1148" s="87">
        <f t="shared" si="22"/>
        <v>0</v>
      </c>
      <c r="E1148" s="88"/>
      <c r="F1148" s="89"/>
      <c r="G1148" s="4" t="str">
        <f t="shared" si="21"/>
        <v/>
      </c>
      <c r="X1148" s="56" t="str">
        <f t="shared" si="20"/>
        <v/>
      </c>
      <c r="Y1148" s="56"/>
    </row>
    <row r="1149" spans="1:25" x14ac:dyDescent="0.25">
      <c r="A1149" s="23" t="s">
        <v>2203</v>
      </c>
      <c r="B1149" s="70" t="s">
        <v>2204</v>
      </c>
      <c r="C1149" s="25"/>
      <c r="D1149" s="87">
        <f t="shared" si="22"/>
        <v>0</v>
      </c>
      <c r="E1149" s="88"/>
      <c r="F1149" s="89"/>
      <c r="G1149" s="4" t="str">
        <f t="shared" si="21"/>
        <v/>
      </c>
      <c r="X1149" s="56" t="str">
        <f t="shared" si="20"/>
        <v/>
      </c>
      <c r="Y1149" s="56"/>
    </row>
    <row r="1150" spans="1:25" x14ac:dyDescent="0.25">
      <c r="A1150" s="23" t="s">
        <v>2205</v>
      </c>
      <c r="B1150" s="70" t="s">
        <v>2206</v>
      </c>
      <c r="C1150" s="25"/>
      <c r="D1150" s="87">
        <f t="shared" si="22"/>
        <v>0</v>
      </c>
      <c r="E1150" s="88"/>
      <c r="F1150" s="89"/>
      <c r="G1150" s="4" t="str">
        <f t="shared" si="21"/>
        <v/>
      </c>
      <c r="X1150" s="56" t="str">
        <f t="shared" si="20"/>
        <v/>
      </c>
      <c r="Y1150" s="56"/>
    </row>
    <row r="1151" spans="1:25" x14ac:dyDescent="0.25">
      <c r="A1151" s="23" t="s">
        <v>2207</v>
      </c>
      <c r="B1151" s="70" t="s">
        <v>2208</v>
      </c>
      <c r="C1151" s="25"/>
      <c r="D1151" s="87">
        <f t="shared" si="22"/>
        <v>0</v>
      </c>
      <c r="E1151" s="88"/>
      <c r="F1151" s="89"/>
      <c r="G1151" s="4" t="str">
        <f t="shared" si="21"/>
        <v/>
      </c>
      <c r="X1151" s="56" t="str">
        <f t="shared" si="20"/>
        <v/>
      </c>
      <c r="Y1151" s="56"/>
    </row>
    <row r="1152" spans="1:25" x14ac:dyDescent="0.25">
      <c r="A1152" s="23" t="s">
        <v>2209</v>
      </c>
      <c r="B1152" s="70" t="s">
        <v>2210</v>
      </c>
      <c r="C1152" s="25"/>
      <c r="D1152" s="87">
        <f t="shared" si="22"/>
        <v>0</v>
      </c>
      <c r="E1152" s="88"/>
      <c r="F1152" s="89"/>
      <c r="G1152" s="4" t="str">
        <f t="shared" si="21"/>
        <v/>
      </c>
      <c r="X1152" s="56" t="str">
        <f t="shared" si="20"/>
        <v/>
      </c>
      <c r="Y1152" s="56"/>
    </row>
    <row r="1153" spans="1:25" x14ac:dyDescent="0.25">
      <c r="A1153" s="23" t="s">
        <v>2211</v>
      </c>
      <c r="B1153" s="70" t="s">
        <v>2212</v>
      </c>
      <c r="C1153" s="25"/>
      <c r="D1153" s="87">
        <f t="shared" si="22"/>
        <v>0</v>
      </c>
      <c r="E1153" s="88"/>
      <c r="F1153" s="89"/>
      <c r="G1153" s="4" t="str">
        <f t="shared" si="21"/>
        <v/>
      </c>
      <c r="X1153" s="56" t="str">
        <f t="shared" si="20"/>
        <v/>
      </c>
      <c r="Y1153" s="56"/>
    </row>
    <row r="1154" spans="1:25" x14ac:dyDescent="0.25">
      <c r="A1154" s="23" t="s">
        <v>2213</v>
      </c>
      <c r="B1154" s="70" t="s">
        <v>2214</v>
      </c>
      <c r="C1154" s="25"/>
      <c r="D1154" s="87">
        <f t="shared" si="22"/>
        <v>0</v>
      </c>
      <c r="E1154" s="88"/>
      <c r="F1154" s="89"/>
      <c r="G1154" s="4" t="str">
        <f t="shared" si="21"/>
        <v/>
      </c>
      <c r="X1154" s="56" t="str">
        <f t="shared" si="20"/>
        <v/>
      </c>
      <c r="Y1154" s="56"/>
    </row>
    <row r="1155" spans="1:25" x14ac:dyDescent="0.25">
      <c r="A1155" s="23" t="s">
        <v>2215</v>
      </c>
      <c r="B1155" s="70" t="s">
        <v>2216</v>
      </c>
      <c r="C1155" s="25"/>
      <c r="D1155" s="87">
        <f t="shared" si="22"/>
        <v>0</v>
      </c>
      <c r="E1155" s="88"/>
      <c r="F1155" s="89"/>
      <c r="G1155" s="4" t="str">
        <f t="shared" si="21"/>
        <v/>
      </c>
      <c r="X1155" s="56" t="str">
        <f t="shared" si="20"/>
        <v/>
      </c>
      <c r="Y1155" s="56"/>
    </row>
    <row r="1156" spans="1:25" x14ac:dyDescent="0.25">
      <c r="A1156" s="23" t="s">
        <v>2217</v>
      </c>
      <c r="B1156" s="70" t="s">
        <v>2218</v>
      </c>
      <c r="C1156" s="25"/>
      <c r="D1156" s="87">
        <f t="shared" si="22"/>
        <v>0</v>
      </c>
      <c r="E1156" s="88"/>
      <c r="F1156" s="89"/>
      <c r="G1156" s="4" t="str">
        <f t="shared" si="21"/>
        <v/>
      </c>
      <c r="X1156" s="56" t="str">
        <f t="shared" si="20"/>
        <v/>
      </c>
      <c r="Y1156" s="56"/>
    </row>
    <row r="1157" spans="1:25" x14ac:dyDescent="0.25">
      <c r="A1157" s="23" t="s">
        <v>2219</v>
      </c>
      <c r="B1157" s="70" t="s">
        <v>2220</v>
      </c>
      <c r="C1157" s="25"/>
      <c r="D1157" s="87">
        <f t="shared" si="22"/>
        <v>0</v>
      </c>
      <c r="E1157" s="88"/>
      <c r="F1157" s="89"/>
      <c r="G1157" s="4" t="str">
        <f t="shared" si="21"/>
        <v/>
      </c>
      <c r="X1157" s="56" t="str">
        <f t="shared" si="20"/>
        <v/>
      </c>
      <c r="Y1157" s="56"/>
    </row>
    <row r="1158" spans="1:25" x14ac:dyDescent="0.25">
      <c r="A1158" s="23" t="s">
        <v>2221</v>
      </c>
      <c r="B1158" s="70" t="s">
        <v>2222</v>
      </c>
      <c r="C1158" s="25"/>
      <c r="D1158" s="87">
        <f t="shared" si="22"/>
        <v>0</v>
      </c>
      <c r="E1158" s="88"/>
      <c r="F1158" s="89"/>
      <c r="G1158" s="4" t="str">
        <f t="shared" si="21"/>
        <v/>
      </c>
      <c r="X1158" s="56" t="str">
        <f t="shared" si="20"/>
        <v/>
      </c>
      <c r="Y1158" s="56"/>
    </row>
    <row r="1159" spans="1:25" x14ac:dyDescent="0.25">
      <c r="A1159" s="23" t="s">
        <v>2223</v>
      </c>
      <c r="B1159" s="70" t="s">
        <v>2224</v>
      </c>
      <c r="C1159" s="25"/>
      <c r="D1159" s="87">
        <f t="shared" si="22"/>
        <v>0</v>
      </c>
      <c r="E1159" s="88"/>
      <c r="F1159" s="89"/>
      <c r="G1159" s="4" t="str">
        <f t="shared" si="21"/>
        <v/>
      </c>
      <c r="X1159" s="56" t="str">
        <f t="shared" si="20"/>
        <v/>
      </c>
      <c r="Y1159" s="56"/>
    </row>
    <row r="1160" spans="1:25" x14ac:dyDescent="0.25">
      <c r="A1160" s="23" t="s">
        <v>2225</v>
      </c>
      <c r="B1160" s="100" t="s">
        <v>2226</v>
      </c>
      <c r="C1160" s="25"/>
      <c r="D1160" s="87">
        <f t="shared" si="22"/>
        <v>0</v>
      </c>
      <c r="E1160" s="88"/>
      <c r="F1160" s="89"/>
      <c r="G1160" s="4" t="str">
        <f t="shared" si="21"/>
        <v/>
      </c>
      <c r="X1160" s="56" t="str">
        <f t="shared" si="20"/>
        <v/>
      </c>
      <c r="Y1160" s="56"/>
    </row>
    <row r="1161" spans="1:25" ht="17.25" customHeight="1" x14ac:dyDescent="0.25">
      <c r="A1161" s="47"/>
      <c r="B1161" s="97" t="s">
        <v>2227</v>
      </c>
      <c r="C1161" s="41"/>
      <c r="D1161" s="93"/>
      <c r="E1161" s="93"/>
      <c r="F1161" s="69"/>
      <c r="G1161" s="4" t="str">
        <f t="shared" si="21"/>
        <v/>
      </c>
      <c r="X1161" s="56" t="str">
        <f t="shared" si="20"/>
        <v/>
      </c>
      <c r="Y1161" s="56"/>
    </row>
    <row r="1162" spans="1:25" ht="18.75" customHeight="1" x14ac:dyDescent="0.25">
      <c r="A1162" s="47"/>
      <c r="B1162" s="19" t="s">
        <v>2228</v>
      </c>
      <c r="C1162" s="41">
        <f>SUM(C1163:C1183)</f>
        <v>0</v>
      </c>
      <c r="D1162" s="93">
        <f>SUM(D1163:D1183)</f>
        <v>0</v>
      </c>
      <c r="E1162" s="93">
        <f>SUM(E1163:E1183)</f>
        <v>0</v>
      </c>
      <c r="F1162" s="69">
        <f>SUM(F1163:F1183)</f>
        <v>0</v>
      </c>
      <c r="G1162" s="4" t="str">
        <f t="shared" si="21"/>
        <v/>
      </c>
      <c r="X1162" s="56" t="str">
        <f t="shared" si="20"/>
        <v/>
      </c>
      <c r="Y1162" s="56"/>
    </row>
    <row r="1163" spans="1:25" ht="24" x14ac:dyDescent="0.25">
      <c r="A1163" s="23" t="s">
        <v>2229</v>
      </c>
      <c r="B1163" s="28" t="s">
        <v>4667</v>
      </c>
      <c r="C1163" s="25"/>
      <c r="D1163" s="87">
        <f t="shared" si="22"/>
        <v>0</v>
      </c>
      <c r="E1163" s="88"/>
      <c r="F1163" s="89"/>
      <c r="G1163" s="4" t="str">
        <f t="shared" si="21"/>
        <v/>
      </c>
      <c r="X1163" s="56" t="str">
        <f t="shared" ref="X1163:X1194" si="23">IF(D1163&gt;C1163,1,"")</f>
        <v/>
      </c>
      <c r="Y1163" s="56"/>
    </row>
    <row r="1164" spans="1:25" ht="24" x14ac:dyDescent="0.25">
      <c r="A1164" s="23" t="s">
        <v>2231</v>
      </c>
      <c r="B1164" s="28" t="s">
        <v>4668</v>
      </c>
      <c r="C1164" s="25"/>
      <c r="D1164" s="87">
        <f t="shared" si="22"/>
        <v>0</v>
      </c>
      <c r="E1164" s="88"/>
      <c r="F1164" s="89"/>
      <c r="G1164" s="4" t="str">
        <f t="shared" si="21"/>
        <v/>
      </c>
      <c r="X1164" s="56" t="str">
        <f t="shared" si="23"/>
        <v/>
      </c>
      <c r="Y1164" s="56"/>
    </row>
    <row r="1165" spans="1:25" ht="24" x14ac:dyDescent="0.25">
      <c r="A1165" s="23" t="s">
        <v>2233</v>
      </c>
      <c r="B1165" s="28" t="s">
        <v>4669</v>
      </c>
      <c r="C1165" s="25"/>
      <c r="D1165" s="87">
        <f t="shared" si="22"/>
        <v>0</v>
      </c>
      <c r="E1165" s="88"/>
      <c r="F1165" s="89"/>
      <c r="G1165" s="4" t="str">
        <f t="shared" si="21"/>
        <v/>
      </c>
      <c r="X1165" s="56" t="str">
        <f t="shared" si="23"/>
        <v/>
      </c>
      <c r="Y1165" s="56"/>
    </row>
    <row r="1166" spans="1:25" x14ac:dyDescent="0.25">
      <c r="A1166" s="23" t="s">
        <v>2235</v>
      </c>
      <c r="B1166" s="24" t="s">
        <v>2236</v>
      </c>
      <c r="C1166" s="25"/>
      <c r="D1166" s="87">
        <f t="shared" si="22"/>
        <v>0</v>
      </c>
      <c r="E1166" s="88"/>
      <c r="F1166" s="89"/>
      <c r="G1166" s="4" t="str">
        <f t="shared" si="21"/>
        <v/>
      </c>
      <c r="X1166" s="56" t="str">
        <f t="shared" si="23"/>
        <v/>
      </c>
      <c r="Y1166" s="56"/>
    </row>
    <row r="1167" spans="1:25" x14ac:dyDescent="0.25">
      <c r="A1167" s="23" t="s">
        <v>2237</v>
      </c>
      <c r="B1167" s="28" t="s">
        <v>4670</v>
      </c>
      <c r="C1167" s="25"/>
      <c r="D1167" s="87">
        <f t="shared" si="22"/>
        <v>0</v>
      </c>
      <c r="E1167" s="88"/>
      <c r="F1167" s="89"/>
      <c r="G1167" s="4" t="str">
        <f t="shared" si="21"/>
        <v/>
      </c>
      <c r="X1167" s="56" t="str">
        <f t="shared" si="23"/>
        <v/>
      </c>
      <c r="Y1167" s="56"/>
    </row>
    <row r="1168" spans="1:25" x14ac:dyDescent="0.25">
      <c r="A1168" s="23" t="s">
        <v>2239</v>
      </c>
      <c r="B1168" s="24" t="s">
        <v>2240</v>
      </c>
      <c r="C1168" s="25"/>
      <c r="D1168" s="87">
        <f t="shared" si="22"/>
        <v>0</v>
      </c>
      <c r="E1168" s="88"/>
      <c r="F1168" s="89"/>
      <c r="G1168" s="4" t="str">
        <f t="shared" si="21"/>
        <v/>
      </c>
      <c r="X1168" s="56" t="str">
        <f t="shared" si="23"/>
        <v/>
      </c>
      <c r="Y1168" s="56"/>
    </row>
    <row r="1169" spans="1:25" ht="35.25" x14ac:dyDescent="0.25">
      <c r="A1169" s="23" t="s">
        <v>2241</v>
      </c>
      <c r="B1169" s="28" t="s">
        <v>4671</v>
      </c>
      <c r="C1169" s="25"/>
      <c r="D1169" s="87">
        <f t="shared" si="22"/>
        <v>0</v>
      </c>
      <c r="E1169" s="88"/>
      <c r="F1169" s="89"/>
      <c r="G1169" s="4" t="str">
        <f t="shared" si="21"/>
        <v/>
      </c>
      <c r="X1169" s="56" t="str">
        <f t="shared" si="23"/>
        <v/>
      </c>
      <c r="Y1169" s="56"/>
    </row>
    <row r="1170" spans="1:25" ht="24" x14ac:dyDescent="0.25">
      <c r="A1170" s="23" t="s">
        <v>2243</v>
      </c>
      <c r="B1170" s="94" t="s">
        <v>4672</v>
      </c>
      <c r="C1170" s="25"/>
      <c r="D1170" s="87">
        <f t="shared" si="22"/>
        <v>0</v>
      </c>
      <c r="E1170" s="88"/>
      <c r="F1170" s="89"/>
      <c r="G1170" s="4" t="str">
        <f t="shared" si="21"/>
        <v/>
      </c>
      <c r="X1170" s="56" t="str">
        <f t="shared" si="23"/>
        <v/>
      </c>
      <c r="Y1170" s="56"/>
    </row>
    <row r="1171" spans="1:25" x14ac:dyDescent="0.25">
      <c r="A1171" s="23" t="s">
        <v>2245</v>
      </c>
      <c r="B1171" s="24" t="s">
        <v>2246</v>
      </c>
      <c r="C1171" s="25"/>
      <c r="D1171" s="87">
        <f t="shared" si="22"/>
        <v>0</v>
      </c>
      <c r="E1171" s="88"/>
      <c r="F1171" s="89"/>
      <c r="G1171" s="4" t="str">
        <f t="shared" si="21"/>
        <v/>
      </c>
      <c r="X1171" s="56" t="str">
        <f t="shared" si="23"/>
        <v/>
      </c>
      <c r="Y1171" s="56"/>
    </row>
    <row r="1172" spans="1:25" x14ac:dyDescent="0.25">
      <c r="A1172" s="23" t="s">
        <v>2247</v>
      </c>
      <c r="B1172" s="24" t="s">
        <v>2248</v>
      </c>
      <c r="C1172" s="25"/>
      <c r="D1172" s="87">
        <f t="shared" si="22"/>
        <v>0</v>
      </c>
      <c r="E1172" s="88"/>
      <c r="F1172" s="89"/>
      <c r="G1172" s="4" t="str">
        <f t="shared" si="21"/>
        <v/>
      </c>
      <c r="X1172" s="56" t="str">
        <f t="shared" si="23"/>
        <v/>
      </c>
      <c r="Y1172" s="56"/>
    </row>
    <row r="1173" spans="1:25" x14ac:dyDescent="0.25">
      <c r="A1173" s="23" t="s">
        <v>2249</v>
      </c>
      <c r="B1173" s="24" t="s">
        <v>2250</v>
      </c>
      <c r="C1173" s="25"/>
      <c r="D1173" s="87">
        <f t="shared" si="22"/>
        <v>0</v>
      </c>
      <c r="E1173" s="88"/>
      <c r="F1173" s="89"/>
      <c r="G1173" s="4" t="str">
        <f t="shared" si="21"/>
        <v/>
      </c>
      <c r="X1173" s="56" t="str">
        <f t="shared" si="23"/>
        <v/>
      </c>
      <c r="Y1173" s="56"/>
    </row>
    <row r="1174" spans="1:25" x14ac:dyDescent="0.25">
      <c r="A1174" s="23" t="s">
        <v>2251</v>
      </c>
      <c r="B1174" s="24" t="s">
        <v>2252</v>
      </c>
      <c r="C1174" s="25"/>
      <c r="D1174" s="87">
        <f t="shared" si="22"/>
        <v>0</v>
      </c>
      <c r="E1174" s="88"/>
      <c r="F1174" s="89"/>
      <c r="G1174" s="4" t="str">
        <f t="shared" si="21"/>
        <v/>
      </c>
      <c r="X1174" s="56" t="str">
        <f t="shared" si="23"/>
        <v/>
      </c>
      <c r="Y1174" s="56"/>
    </row>
    <row r="1175" spans="1:25" x14ac:dyDescent="0.25">
      <c r="A1175" s="23" t="s">
        <v>2253</v>
      </c>
      <c r="B1175" s="24" t="s">
        <v>2254</v>
      </c>
      <c r="C1175" s="25"/>
      <c r="D1175" s="87">
        <f t="shared" si="22"/>
        <v>0</v>
      </c>
      <c r="E1175" s="88"/>
      <c r="F1175" s="89"/>
      <c r="G1175" s="4" t="str">
        <f t="shared" si="21"/>
        <v/>
      </c>
      <c r="X1175" s="56" t="str">
        <f t="shared" si="23"/>
        <v/>
      </c>
      <c r="Y1175" s="56"/>
    </row>
    <row r="1176" spans="1:25" x14ac:dyDescent="0.25">
      <c r="A1176" s="23" t="s">
        <v>2255</v>
      </c>
      <c r="B1176" s="24" t="s">
        <v>2256</v>
      </c>
      <c r="C1176" s="25"/>
      <c r="D1176" s="87">
        <f t="shared" si="22"/>
        <v>0</v>
      </c>
      <c r="E1176" s="88"/>
      <c r="F1176" s="89"/>
      <c r="G1176" s="4" t="str">
        <f t="shared" si="21"/>
        <v/>
      </c>
      <c r="X1176" s="56" t="str">
        <f t="shared" si="23"/>
        <v/>
      </c>
      <c r="Y1176" s="56"/>
    </row>
    <row r="1177" spans="1:25" x14ac:dyDescent="0.25">
      <c r="A1177" s="23" t="s">
        <v>2257</v>
      </c>
      <c r="B1177" s="24" t="s">
        <v>2258</v>
      </c>
      <c r="C1177" s="25"/>
      <c r="D1177" s="87">
        <f t="shared" si="22"/>
        <v>0</v>
      </c>
      <c r="E1177" s="88"/>
      <c r="F1177" s="89"/>
      <c r="G1177" s="4" t="str">
        <f t="shared" si="21"/>
        <v/>
      </c>
      <c r="X1177" s="56" t="str">
        <f t="shared" si="23"/>
        <v/>
      </c>
      <c r="Y1177" s="56"/>
    </row>
    <row r="1178" spans="1:25" x14ac:dyDescent="0.25">
      <c r="A1178" s="23" t="s">
        <v>2259</v>
      </c>
      <c r="B1178" s="24" t="s">
        <v>2260</v>
      </c>
      <c r="C1178" s="25"/>
      <c r="D1178" s="87">
        <f t="shared" si="22"/>
        <v>0</v>
      </c>
      <c r="E1178" s="88"/>
      <c r="F1178" s="89"/>
      <c r="G1178" s="4" t="str">
        <f t="shared" si="21"/>
        <v/>
      </c>
      <c r="X1178" s="56" t="str">
        <f t="shared" si="23"/>
        <v/>
      </c>
      <c r="Y1178" s="56"/>
    </row>
    <row r="1179" spans="1:25" x14ac:dyDescent="0.25">
      <c r="A1179" s="23" t="s">
        <v>2261</v>
      </c>
      <c r="B1179" s="24" t="s">
        <v>2262</v>
      </c>
      <c r="C1179" s="25"/>
      <c r="D1179" s="87">
        <f t="shared" si="22"/>
        <v>0</v>
      </c>
      <c r="E1179" s="88"/>
      <c r="F1179" s="89"/>
      <c r="G1179" s="4" t="str">
        <f t="shared" si="21"/>
        <v/>
      </c>
      <c r="X1179" s="56" t="str">
        <f t="shared" si="23"/>
        <v/>
      </c>
      <c r="Y1179" s="56"/>
    </row>
    <row r="1180" spans="1:25" x14ac:dyDescent="0.25">
      <c r="A1180" s="23" t="s">
        <v>2263</v>
      </c>
      <c r="B1180" s="24" t="s">
        <v>2264</v>
      </c>
      <c r="C1180" s="25"/>
      <c r="D1180" s="87">
        <f t="shared" si="22"/>
        <v>0</v>
      </c>
      <c r="E1180" s="88"/>
      <c r="F1180" s="89"/>
      <c r="G1180" s="4" t="str">
        <f t="shared" si="21"/>
        <v/>
      </c>
      <c r="X1180" s="56" t="str">
        <f t="shared" si="23"/>
        <v/>
      </c>
      <c r="Y1180" s="56"/>
    </row>
    <row r="1181" spans="1:25" x14ac:dyDescent="0.25">
      <c r="A1181" s="23" t="s">
        <v>2265</v>
      </c>
      <c r="B1181" s="24" t="s">
        <v>2266</v>
      </c>
      <c r="C1181" s="25"/>
      <c r="D1181" s="87">
        <f t="shared" si="22"/>
        <v>0</v>
      </c>
      <c r="E1181" s="88"/>
      <c r="F1181" s="89"/>
      <c r="G1181" s="4" t="str">
        <f t="shared" si="21"/>
        <v/>
      </c>
      <c r="X1181" s="56" t="str">
        <f t="shared" si="23"/>
        <v/>
      </c>
      <c r="Y1181" s="56"/>
    </row>
    <row r="1182" spans="1:25" ht="24" x14ac:dyDescent="0.25">
      <c r="A1182" s="23" t="s">
        <v>2267</v>
      </c>
      <c r="B1182" s="28" t="s">
        <v>4673</v>
      </c>
      <c r="C1182" s="25"/>
      <c r="D1182" s="87">
        <f t="shared" si="22"/>
        <v>0</v>
      </c>
      <c r="E1182" s="88"/>
      <c r="F1182" s="89"/>
      <c r="G1182" s="4" t="str">
        <f t="shared" si="21"/>
        <v/>
      </c>
      <c r="X1182" s="56" t="str">
        <f t="shared" si="23"/>
        <v/>
      </c>
      <c r="Y1182" s="56"/>
    </row>
    <row r="1183" spans="1:25" x14ac:dyDescent="0.25">
      <c r="A1183" s="23" t="s">
        <v>2269</v>
      </c>
      <c r="B1183" s="53" t="s">
        <v>2270</v>
      </c>
      <c r="C1183" s="25"/>
      <c r="D1183" s="87">
        <f t="shared" si="22"/>
        <v>0</v>
      </c>
      <c r="E1183" s="88"/>
      <c r="F1183" s="89"/>
      <c r="G1183" s="4" t="str">
        <f t="shared" si="21"/>
        <v/>
      </c>
      <c r="X1183" s="56" t="str">
        <f t="shared" si="23"/>
        <v/>
      </c>
      <c r="Y1183" s="56"/>
    </row>
    <row r="1184" spans="1:25" x14ac:dyDescent="0.25">
      <c r="A1184" s="47"/>
      <c r="B1184" s="97" t="s">
        <v>2271</v>
      </c>
      <c r="C1184" s="41"/>
      <c r="D1184" s="42"/>
      <c r="E1184" s="42"/>
      <c r="F1184" s="43"/>
      <c r="X1184" s="56" t="str">
        <f t="shared" si="23"/>
        <v/>
      </c>
      <c r="Y1184" s="56"/>
    </row>
    <row r="1185" spans="1:25" x14ac:dyDescent="0.25">
      <c r="A1185" s="47"/>
      <c r="B1185" s="19" t="s">
        <v>2272</v>
      </c>
      <c r="C1185" s="41">
        <f>SUM(C1186:C1209)</f>
        <v>0</v>
      </c>
      <c r="D1185" s="42"/>
      <c r="E1185" s="42"/>
      <c r="F1185" s="43"/>
      <c r="X1185" s="56" t="str">
        <f t="shared" si="23"/>
        <v/>
      </c>
      <c r="Y1185" s="56"/>
    </row>
    <row r="1186" spans="1:25" ht="24" x14ac:dyDescent="0.25">
      <c r="A1186" s="23" t="s">
        <v>2273</v>
      </c>
      <c r="B1186" s="28" t="s">
        <v>4674</v>
      </c>
      <c r="C1186" s="25"/>
      <c r="D1186" s="26"/>
      <c r="E1186" s="26"/>
      <c r="F1186" s="27"/>
      <c r="X1186" s="56" t="str">
        <f t="shared" si="23"/>
        <v/>
      </c>
      <c r="Y1186" s="56"/>
    </row>
    <row r="1187" spans="1:25" ht="24" x14ac:dyDescent="0.25">
      <c r="A1187" s="23" t="s">
        <v>2275</v>
      </c>
      <c r="B1187" s="28" t="s">
        <v>4675</v>
      </c>
      <c r="C1187" s="25"/>
      <c r="D1187" s="26"/>
      <c r="E1187" s="26"/>
      <c r="F1187" s="27"/>
      <c r="X1187" s="56" t="str">
        <f t="shared" si="23"/>
        <v/>
      </c>
      <c r="Y1187" s="56"/>
    </row>
    <row r="1188" spans="1:25" ht="35.25" x14ac:dyDescent="0.25">
      <c r="A1188" s="23" t="s">
        <v>2277</v>
      </c>
      <c r="B1188" s="28" t="s">
        <v>4676</v>
      </c>
      <c r="C1188" s="25"/>
      <c r="D1188" s="26"/>
      <c r="E1188" s="26"/>
      <c r="F1188" s="27"/>
      <c r="X1188" s="56" t="str">
        <f t="shared" si="23"/>
        <v/>
      </c>
      <c r="Y1188" s="56"/>
    </row>
    <row r="1189" spans="1:25" x14ac:dyDescent="0.25">
      <c r="A1189" s="23" t="s">
        <v>2279</v>
      </c>
      <c r="B1189" s="24" t="s">
        <v>2280</v>
      </c>
      <c r="C1189" s="25"/>
      <c r="D1189" s="26"/>
      <c r="E1189" s="26"/>
      <c r="F1189" s="27"/>
      <c r="X1189" s="56" t="str">
        <f t="shared" si="23"/>
        <v/>
      </c>
      <c r="Y1189" s="56"/>
    </row>
    <row r="1190" spans="1:25" x14ac:dyDescent="0.25">
      <c r="A1190" s="23" t="s">
        <v>2281</v>
      </c>
      <c r="B1190" s="24" t="s">
        <v>2282</v>
      </c>
      <c r="C1190" s="25"/>
      <c r="D1190" s="26"/>
      <c r="E1190" s="26"/>
      <c r="F1190" s="27"/>
      <c r="X1190" s="56" t="str">
        <f t="shared" si="23"/>
        <v/>
      </c>
      <c r="Y1190" s="56"/>
    </row>
    <row r="1191" spans="1:25" ht="24" x14ac:dyDescent="0.25">
      <c r="A1191" s="23" t="s">
        <v>2283</v>
      </c>
      <c r="B1191" s="28" t="s">
        <v>4677</v>
      </c>
      <c r="C1191" s="25"/>
      <c r="D1191" s="26"/>
      <c r="E1191" s="26"/>
      <c r="F1191" s="27"/>
      <c r="X1191" s="56" t="str">
        <f t="shared" si="23"/>
        <v/>
      </c>
      <c r="Y1191" s="56"/>
    </row>
    <row r="1192" spans="1:25" x14ac:dyDescent="0.25">
      <c r="A1192" s="23" t="s">
        <v>2285</v>
      </c>
      <c r="B1192" s="24" t="s">
        <v>2286</v>
      </c>
      <c r="C1192" s="25"/>
      <c r="D1192" s="26"/>
      <c r="E1192" s="26"/>
      <c r="F1192" s="27"/>
      <c r="X1192" s="56" t="str">
        <f t="shared" si="23"/>
        <v/>
      </c>
      <c r="Y1192" s="56"/>
    </row>
    <row r="1193" spans="1:25" x14ac:dyDescent="0.25">
      <c r="A1193" s="23" t="s">
        <v>2287</v>
      </c>
      <c r="B1193" s="24" t="s">
        <v>2288</v>
      </c>
      <c r="C1193" s="25"/>
      <c r="D1193" s="26"/>
      <c r="E1193" s="26"/>
      <c r="F1193" s="27"/>
      <c r="X1193" s="56" t="str">
        <f t="shared" si="23"/>
        <v/>
      </c>
      <c r="Y1193" s="56"/>
    </row>
    <row r="1194" spans="1:25" x14ac:dyDescent="0.25">
      <c r="A1194" s="23" t="s">
        <v>2289</v>
      </c>
      <c r="B1194" s="24" t="s">
        <v>2290</v>
      </c>
      <c r="C1194" s="25"/>
      <c r="D1194" s="26"/>
      <c r="E1194" s="26"/>
      <c r="F1194" s="27"/>
      <c r="X1194" s="56" t="str">
        <f t="shared" si="23"/>
        <v/>
      </c>
      <c r="Y1194" s="56"/>
    </row>
    <row r="1195" spans="1:25" ht="24" x14ac:dyDescent="0.25">
      <c r="A1195" s="23" t="s">
        <v>2291</v>
      </c>
      <c r="B1195" s="28" t="s">
        <v>4678</v>
      </c>
      <c r="C1195" s="25"/>
      <c r="D1195" s="26"/>
      <c r="E1195" s="26"/>
      <c r="F1195" s="27"/>
      <c r="X1195" s="56"/>
      <c r="Y1195" s="56"/>
    </row>
    <row r="1196" spans="1:25" ht="24" x14ac:dyDescent="0.25">
      <c r="A1196" s="23" t="s">
        <v>2293</v>
      </c>
      <c r="B1196" s="28" t="s">
        <v>4679</v>
      </c>
      <c r="C1196" s="25"/>
      <c r="D1196" s="26"/>
      <c r="E1196" s="26"/>
      <c r="F1196" s="27"/>
      <c r="X1196" s="56"/>
      <c r="Y1196" s="56"/>
    </row>
    <row r="1197" spans="1:25" ht="24" x14ac:dyDescent="0.25">
      <c r="A1197" s="23" t="s">
        <v>2295</v>
      </c>
      <c r="B1197" s="28" t="s">
        <v>4680</v>
      </c>
      <c r="C1197" s="25"/>
      <c r="D1197" s="26"/>
      <c r="E1197" s="26"/>
      <c r="F1197" s="27"/>
      <c r="X1197" s="56"/>
      <c r="Y1197" s="56"/>
    </row>
    <row r="1198" spans="1:25" x14ac:dyDescent="0.25">
      <c r="A1198" s="23" t="s">
        <v>2297</v>
      </c>
      <c r="B1198" s="24" t="s">
        <v>2298</v>
      </c>
      <c r="C1198" s="25"/>
      <c r="D1198" s="26"/>
      <c r="E1198" s="26"/>
      <c r="F1198" s="27"/>
      <c r="X1198" s="56"/>
      <c r="Y1198" s="56"/>
    </row>
    <row r="1199" spans="1:25" x14ac:dyDescent="0.25">
      <c r="A1199" s="23" t="s">
        <v>2299</v>
      </c>
      <c r="B1199" s="24" t="s">
        <v>2300</v>
      </c>
      <c r="C1199" s="25"/>
      <c r="D1199" s="26"/>
      <c r="E1199" s="26"/>
      <c r="F1199" s="27"/>
      <c r="X1199" s="56"/>
      <c r="Y1199" s="56"/>
    </row>
    <row r="1200" spans="1:25" ht="24" x14ac:dyDescent="0.25">
      <c r="A1200" s="23" t="s">
        <v>2301</v>
      </c>
      <c r="B1200" s="28" t="s">
        <v>4681</v>
      </c>
      <c r="C1200" s="25"/>
      <c r="D1200" s="26"/>
      <c r="E1200" s="26"/>
      <c r="F1200" s="27"/>
      <c r="X1200" s="56"/>
      <c r="Y1200" s="56"/>
    </row>
    <row r="1201" spans="1:25" ht="24" x14ac:dyDescent="0.25">
      <c r="A1201" s="23" t="s">
        <v>2303</v>
      </c>
      <c r="B1201" s="28" t="s">
        <v>4682</v>
      </c>
      <c r="C1201" s="25"/>
      <c r="D1201" s="26"/>
      <c r="E1201" s="26"/>
      <c r="F1201" s="27"/>
      <c r="X1201" s="56"/>
      <c r="Y1201" s="56"/>
    </row>
    <row r="1202" spans="1:25" ht="24" x14ac:dyDescent="0.25">
      <c r="A1202" s="23" t="s">
        <v>2305</v>
      </c>
      <c r="B1202" s="28" t="s">
        <v>4683</v>
      </c>
      <c r="C1202" s="25"/>
      <c r="D1202" s="26"/>
      <c r="E1202" s="26"/>
      <c r="F1202" s="27"/>
      <c r="X1202" s="56"/>
      <c r="Y1202" s="56"/>
    </row>
    <row r="1203" spans="1:25" x14ac:dyDescent="0.25">
      <c r="A1203" s="23" t="s">
        <v>2307</v>
      </c>
      <c r="B1203" s="28" t="s">
        <v>4684</v>
      </c>
      <c r="C1203" s="25"/>
      <c r="D1203" s="26"/>
      <c r="E1203" s="26"/>
      <c r="F1203" s="27"/>
      <c r="X1203" s="56"/>
      <c r="Y1203" s="56"/>
    </row>
    <row r="1204" spans="1:25" ht="24" x14ac:dyDescent="0.25">
      <c r="A1204" s="23" t="s">
        <v>2309</v>
      </c>
      <c r="B1204" s="28" t="s">
        <v>4685</v>
      </c>
      <c r="C1204" s="25"/>
      <c r="D1204" s="26"/>
      <c r="E1204" s="26"/>
      <c r="F1204" s="27"/>
      <c r="X1204" s="56"/>
      <c r="Y1204" s="56"/>
    </row>
    <row r="1205" spans="1:25" x14ac:dyDescent="0.25">
      <c r="A1205" s="23" t="s">
        <v>2311</v>
      </c>
      <c r="B1205" s="24" t="s">
        <v>2312</v>
      </c>
      <c r="C1205" s="25"/>
      <c r="D1205" s="26"/>
      <c r="E1205" s="26"/>
      <c r="F1205" s="27"/>
      <c r="X1205" s="56"/>
      <c r="Y1205" s="56"/>
    </row>
    <row r="1206" spans="1:25" x14ac:dyDescent="0.25">
      <c r="A1206" s="23" t="s">
        <v>2313</v>
      </c>
      <c r="B1206" s="24" t="s">
        <v>2314</v>
      </c>
      <c r="C1206" s="25"/>
      <c r="D1206" s="26"/>
      <c r="E1206" s="26"/>
      <c r="F1206" s="27"/>
      <c r="X1206" s="56"/>
      <c r="Y1206" s="56"/>
    </row>
    <row r="1207" spans="1:25" x14ac:dyDescent="0.25">
      <c r="A1207" s="23" t="s">
        <v>2315</v>
      </c>
      <c r="B1207" s="24" t="s">
        <v>2316</v>
      </c>
      <c r="C1207" s="25"/>
      <c r="D1207" s="26"/>
      <c r="E1207" s="26"/>
      <c r="F1207" s="27"/>
      <c r="X1207" s="56"/>
      <c r="Y1207" s="56"/>
    </row>
    <row r="1208" spans="1:25" x14ac:dyDescent="0.25">
      <c r="A1208" s="23" t="s">
        <v>2317</v>
      </c>
      <c r="B1208" s="28" t="s">
        <v>4686</v>
      </c>
      <c r="C1208" s="25"/>
      <c r="D1208" s="26"/>
      <c r="E1208" s="26"/>
      <c r="F1208" s="27"/>
      <c r="X1208" s="56"/>
      <c r="Y1208" s="56"/>
    </row>
    <row r="1209" spans="1:25" ht="24" x14ac:dyDescent="0.25">
      <c r="A1209" s="23" t="s">
        <v>2319</v>
      </c>
      <c r="B1209" s="29" t="s">
        <v>4687</v>
      </c>
      <c r="C1209" s="25"/>
      <c r="D1209" s="26"/>
      <c r="E1209" s="26"/>
      <c r="F1209" s="27"/>
      <c r="X1209" s="56"/>
      <c r="Y1209" s="56"/>
    </row>
    <row r="1210" spans="1:25" x14ac:dyDescent="0.25">
      <c r="A1210" s="47"/>
      <c r="B1210" s="19" t="s">
        <v>2321</v>
      </c>
      <c r="C1210" s="41">
        <f>SUM(C1211:C1275)</f>
        <v>0</v>
      </c>
      <c r="D1210" s="93">
        <f>SUM(D1211:D1275)</f>
        <v>0</v>
      </c>
      <c r="E1210" s="93">
        <f>SUM(E1211:E1275)</f>
        <v>0</v>
      </c>
      <c r="F1210" s="69">
        <f>SUM(F1211:F1275)</f>
        <v>0</v>
      </c>
      <c r="G1210" s="4" t="str">
        <f t="shared" ref="G1210:G1273" si="24">IF(D1210&gt;C1210,"CMA ES MAYOR QUE TOTAL ACTIVIDADES","")</f>
        <v/>
      </c>
      <c r="X1210" s="56"/>
      <c r="Y1210" s="56"/>
    </row>
    <row r="1211" spans="1:25" ht="24" x14ac:dyDescent="0.25">
      <c r="A1211" s="23" t="s">
        <v>2322</v>
      </c>
      <c r="B1211" s="28" t="s">
        <v>4688</v>
      </c>
      <c r="C1211" s="25"/>
      <c r="D1211" s="87">
        <f t="shared" ref="D1211:D1274" si="25">+E1211+F1211</f>
        <v>0</v>
      </c>
      <c r="E1211" s="88"/>
      <c r="F1211" s="89"/>
      <c r="G1211" s="4" t="str">
        <f t="shared" si="24"/>
        <v/>
      </c>
      <c r="X1211" s="56"/>
      <c r="Y1211" s="56"/>
    </row>
    <row r="1212" spans="1:25" x14ac:dyDescent="0.25">
      <c r="A1212" s="23" t="s">
        <v>2324</v>
      </c>
      <c r="B1212" s="24" t="s">
        <v>2325</v>
      </c>
      <c r="C1212" s="25"/>
      <c r="D1212" s="87">
        <f t="shared" si="25"/>
        <v>0</v>
      </c>
      <c r="E1212" s="88"/>
      <c r="F1212" s="89"/>
      <c r="G1212" s="4" t="str">
        <f t="shared" si="24"/>
        <v/>
      </c>
      <c r="X1212" s="56"/>
      <c r="Y1212" s="56"/>
    </row>
    <row r="1213" spans="1:25" x14ac:dyDescent="0.25">
      <c r="A1213" s="23" t="s">
        <v>2326</v>
      </c>
      <c r="B1213" s="24" t="s">
        <v>2327</v>
      </c>
      <c r="C1213" s="25"/>
      <c r="D1213" s="87">
        <f t="shared" si="25"/>
        <v>0</v>
      </c>
      <c r="E1213" s="88"/>
      <c r="F1213" s="89"/>
      <c r="G1213" s="4" t="str">
        <f t="shared" si="24"/>
        <v/>
      </c>
      <c r="X1213" s="56" t="str">
        <f t="shared" ref="X1213:X1276" si="26">IF(D1213&gt;C1213,1,"")</f>
        <v/>
      </c>
      <c r="Y1213" s="56"/>
    </row>
    <row r="1214" spans="1:25" x14ac:dyDescent="0.25">
      <c r="A1214" s="23" t="s">
        <v>2328</v>
      </c>
      <c r="B1214" s="24" t="s">
        <v>2329</v>
      </c>
      <c r="C1214" s="25"/>
      <c r="D1214" s="87">
        <f t="shared" si="25"/>
        <v>0</v>
      </c>
      <c r="E1214" s="88"/>
      <c r="F1214" s="89"/>
      <c r="G1214" s="4" t="str">
        <f t="shared" si="24"/>
        <v/>
      </c>
      <c r="X1214" s="56" t="str">
        <f t="shared" si="26"/>
        <v/>
      </c>
      <c r="Y1214" s="56"/>
    </row>
    <row r="1215" spans="1:25" ht="24" x14ac:dyDescent="0.25">
      <c r="A1215" s="23" t="s">
        <v>2330</v>
      </c>
      <c r="B1215" s="28" t="s">
        <v>4689</v>
      </c>
      <c r="C1215" s="25"/>
      <c r="D1215" s="87">
        <f t="shared" si="25"/>
        <v>0</v>
      </c>
      <c r="E1215" s="88"/>
      <c r="F1215" s="89"/>
      <c r="G1215" s="4" t="str">
        <f t="shared" si="24"/>
        <v/>
      </c>
      <c r="X1215" s="56" t="str">
        <f t="shared" si="26"/>
        <v/>
      </c>
      <c r="Y1215" s="56"/>
    </row>
    <row r="1216" spans="1:25" ht="24" x14ac:dyDescent="0.25">
      <c r="A1216" s="23" t="s">
        <v>2332</v>
      </c>
      <c r="B1216" s="28" t="s">
        <v>4690</v>
      </c>
      <c r="C1216" s="25"/>
      <c r="D1216" s="87">
        <f t="shared" si="25"/>
        <v>0</v>
      </c>
      <c r="E1216" s="88"/>
      <c r="F1216" s="89"/>
      <c r="G1216" s="4" t="str">
        <f t="shared" si="24"/>
        <v/>
      </c>
      <c r="X1216" s="56" t="str">
        <f t="shared" si="26"/>
        <v/>
      </c>
      <c r="Y1216" s="56"/>
    </row>
    <row r="1217" spans="1:25" x14ac:dyDescent="0.25">
      <c r="A1217" s="23" t="s">
        <v>2334</v>
      </c>
      <c r="B1217" s="24" t="s">
        <v>2335</v>
      </c>
      <c r="C1217" s="25"/>
      <c r="D1217" s="87">
        <f t="shared" si="25"/>
        <v>0</v>
      </c>
      <c r="E1217" s="88"/>
      <c r="F1217" s="89"/>
      <c r="G1217" s="4" t="str">
        <f t="shared" si="24"/>
        <v/>
      </c>
      <c r="X1217" s="56" t="str">
        <f t="shared" si="26"/>
        <v/>
      </c>
      <c r="Y1217" s="56"/>
    </row>
    <row r="1218" spans="1:25" x14ac:dyDescent="0.25">
      <c r="A1218" s="23" t="s">
        <v>2336</v>
      </c>
      <c r="B1218" s="24" t="s">
        <v>2337</v>
      </c>
      <c r="C1218" s="25"/>
      <c r="D1218" s="87">
        <f t="shared" si="25"/>
        <v>0</v>
      </c>
      <c r="E1218" s="88"/>
      <c r="F1218" s="89"/>
      <c r="G1218" s="4" t="str">
        <f t="shared" si="24"/>
        <v/>
      </c>
      <c r="X1218" s="56" t="str">
        <f t="shared" si="26"/>
        <v/>
      </c>
      <c r="Y1218" s="56"/>
    </row>
    <row r="1219" spans="1:25" x14ac:dyDescent="0.25">
      <c r="A1219" s="23" t="s">
        <v>2338</v>
      </c>
      <c r="B1219" s="24" t="s">
        <v>2339</v>
      </c>
      <c r="C1219" s="25"/>
      <c r="D1219" s="87">
        <f t="shared" si="25"/>
        <v>0</v>
      </c>
      <c r="E1219" s="88"/>
      <c r="F1219" s="89"/>
      <c r="G1219" s="4" t="str">
        <f t="shared" si="24"/>
        <v/>
      </c>
      <c r="X1219" s="56" t="str">
        <f t="shared" si="26"/>
        <v/>
      </c>
      <c r="Y1219" s="56"/>
    </row>
    <row r="1220" spans="1:25" x14ac:dyDescent="0.25">
      <c r="A1220" s="23" t="s">
        <v>2340</v>
      </c>
      <c r="B1220" s="24" t="s">
        <v>2341</v>
      </c>
      <c r="C1220" s="25"/>
      <c r="D1220" s="87">
        <f t="shared" si="25"/>
        <v>0</v>
      </c>
      <c r="E1220" s="88"/>
      <c r="F1220" s="89"/>
      <c r="G1220" s="4" t="str">
        <f t="shared" si="24"/>
        <v/>
      </c>
      <c r="X1220" s="56" t="str">
        <f t="shared" si="26"/>
        <v/>
      </c>
      <c r="Y1220" s="56"/>
    </row>
    <row r="1221" spans="1:25" x14ac:dyDescent="0.25">
      <c r="A1221" s="23" t="s">
        <v>2342</v>
      </c>
      <c r="B1221" s="24" t="s">
        <v>2343</v>
      </c>
      <c r="C1221" s="25"/>
      <c r="D1221" s="87">
        <f t="shared" si="25"/>
        <v>0</v>
      </c>
      <c r="E1221" s="88"/>
      <c r="F1221" s="89"/>
      <c r="G1221" s="4" t="str">
        <f t="shared" si="24"/>
        <v/>
      </c>
      <c r="X1221" s="56" t="str">
        <f t="shared" si="26"/>
        <v/>
      </c>
      <c r="Y1221" s="56"/>
    </row>
    <row r="1222" spans="1:25" x14ac:dyDescent="0.25">
      <c r="A1222" s="23" t="s">
        <v>2344</v>
      </c>
      <c r="B1222" s="24" t="s">
        <v>2345</v>
      </c>
      <c r="C1222" s="25"/>
      <c r="D1222" s="87">
        <f t="shared" si="25"/>
        <v>0</v>
      </c>
      <c r="E1222" s="88"/>
      <c r="F1222" s="89"/>
      <c r="G1222" s="4" t="str">
        <f t="shared" si="24"/>
        <v/>
      </c>
      <c r="X1222" s="56" t="str">
        <f t="shared" si="26"/>
        <v/>
      </c>
      <c r="Y1222" s="56"/>
    </row>
    <row r="1223" spans="1:25" x14ac:dyDescent="0.25">
      <c r="A1223" s="23" t="s">
        <v>2346</v>
      </c>
      <c r="B1223" s="24" t="s">
        <v>2347</v>
      </c>
      <c r="C1223" s="25"/>
      <c r="D1223" s="87">
        <f t="shared" si="25"/>
        <v>0</v>
      </c>
      <c r="E1223" s="88"/>
      <c r="F1223" s="89"/>
      <c r="G1223" s="4" t="str">
        <f t="shared" si="24"/>
        <v/>
      </c>
      <c r="X1223" s="56" t="str">
        <f t="shared" si="26"/>
        <v/>
      </c>
      <c r="Y1223" s="56"/>
    </row>
    <row r="1224" spans="1:25" ht="24" x14ac:dyDescent="0.25">
      <c r="A1224" s="23" t="s">
        <v>2348</v>
      </c>
      <c r="B1224" s="28" t="s">
        <v>4691</v>
      </c>
      <c r="C1224" s="25"/>
      <c r="D1224" s="87">
        <f t="shared" si="25"/>
        <v>0</v>
      </c>
      <c r="E1224" s="88"/>
      <c r="F1224" s="89"/>
      <c r="G1224" s="4" t="str">
        <f t="shared" si="24"/>
        <v/>
      </c>
      <c r="X1224" s="56" t="str">
        <f t="shared" si="26"/>
        <v/>
      </c>
      <c r="Y1224" s="56"/>
    </row>
    <row r="1225" spans="1:25" ht="24" x14ac:dyDescent="0.25">
      <c r="A1225" s="23" t="s">
        <v>2350</v>
      </c>
      <c r="B1225" s="28" t="s">
        <v>4692</v>
      </c>
      <c r="C1225" s="25"/>
      <c r="D1225" s="87">
        <f t="shared" si="25"/>
        <v>0</v>
      </c>
      <c r="E1225" s="88"/>
      <c r="F1225" s="89"/>
      <c r="G1225" s="4" t="str">
        <f t="shared" si="24"/>
        <v/>
      </c>
      <c r="X1225" s="56" t="str">
        <f t="shared" si="26"/>
        <v/>
      </c>
      <c r="Y1225" s="56"/>
    </row>
    <row r="1226" spans="1:25" x14ac:dyDescent="0.25">
      <c r="A1226" s="23" t="s">
        <v>2352</v>
      </c>
      <c r="B1226" s="24" t="s">
        <v>2353</v>
      </c>
      <c r="C1226" s="25"/>
      <c r="D1226" s="87">
        <f t="shared" si="25"/>
        <v>0</v>
      </c>
      <c r="E1226" s="88"/>
      <c r="F1226" s="89"/>
      <c r="G1226" s="4" t="str">
        <f t="shared" si="24"/>
        <v/>
      </c>
      <c r="X1226" s="56" t="str">
        <f t="shared" si="26"/>
        <v/>
      </c>
      <c r="Y1226" s="56"/>
    </row>
    <row r="1227" spans="1:25" x14ac:dyDescent="0.25">
      <c r="A1227" s="23" t="s">
        <v>2354</v>
      </c>
      <c r="B1227" s="24" t="s">
        <v>2355</v>
      </c>
      <c r="C1227" s="25"/>
      <c r="D1227" s="87">
        <f t="shared" si="25"/>
        <v>0</v>
      </c>
      <c r="E1227" s="88"/>
      <c r="F1227" s="89"/>
      <c r="G1227" s="4" t="str">
        <f t="shared" si="24"/>
        <v/>
      </c>
      <c r="X1227" s="56" t="str">
        <f t="shared" si="26"/>
        <v/>
      </c>
      <c r="Y1227" s="56"/>
    </row>
    <row r="1228" spans="1:25" x14ac:dyDescent="0.25">
      <c r="A1228" s="23" t="s">
        <v>2356</v>
      </c>
      <c r="B1228" s="24" t="s">
        <v>2357</v>
      </c>
      <c r="C1228" s="25"/>
      <c r="D1228" s="87">
        <f t="shared" si="25"/>
        <v>0</v>
      </c>
      <c r="E1228" s="88"/>
      <c r="F1228" s="89"/>
      <c r="G1228" s="4" t="str">
        <f t="shared" si="24"/>
        <v/>
      </c>
      <c r="X1228" s="56" t="str">
        <f t="shared" si="26"/>
        <v/>
      </c>
      <c r="Y1228" s="56"/>
    </row>
    <row r="1229" spans="1:25" x14ac:dyDescent="0.25">
      <c r="A1229" s="23" t="s">
        <v>2358</v>
      </c>
      <c r="B1229" s="24" t="s">
        <v>2359</v>
      </c>
      <c r="C1229" s="25"/>
      <c r="D1229" s="87">
        <f t="shared" si="25"/>
        <v>0</v>
      </c>
      <c r="E1229" s="88"/>
      <c r="F1229" s="89"/>
      <c r="G1229" s="4" t="str">
        <f t="shared" si="24"/>
        <v/>
      </c>
      <c r="X1229" s="56" t="str">
        <f t="shared" si="26"/>
        <v/>
      </c>
      <c r="Y1229" s="56"/>
    </row>
    <row r="1230" spans="1:25" ht="24" x14ac:dyDescent="0.25">
      <c r="A1230" s="23" t="s">
        <v>2360</v>
      </c>
      <c r="B1230" s="28" t="s">
        <v>4693</v>
      </c>
      <c r="C1230" s="25"/>
      <c r="D1230" s="87">
        <f t="shared" si="25"/>
        <v>0</v>
      </c>
      <c r="E1230" s="88"/>
      <c r="F1230" s="89"/>
      <c r="G1230" s="4" t="str">
        <f t="shared" si="24"/>
        <v/>
      </c>
      <c r="X1230" s="56" t="str">
        <f t="shared" si="26"/>
        <v/>
      </c>
      <c r="Y1230" s="56"/>
    </row>
    <row r="1231" spans="1:25" x14ac:dyDescent="0.25">
      <c r="A1231" s="23" t="s">
        <v>2362</v>
      </c>
      <c r="B1231" s="24" t="s">
        <v>2363</v>
      </c>
      <c r="C1231" s="25"/>
      <c r="D1231" s="87">
        <f t="shared" si="25"/>
        <v>0</v>
      </c>
      <c r="E1231" s="88"/>
      <c r="F1231" s="89"/>
      <c r="G1231" s="4" t="str">
        <f t="shared" si="24"/>
        <v/>
      </c>
      <c r="X1231" s="56" t="str">
        <f t="shared" si="26"/>
        <v/>
      </c>
      <c r="Y1231" s="56"/>
    </row>
    <row r="1232" spans="1:25" x14ac:dyDescent="0.25">
      <c r="A1232" s="23" t="s">
        <v>2364</v>
      </c>
      <c r="B1232" s="24" t="s">
        <v>2365</v>
      </c>
      <c r="C1232" s="25"/>
      <c r="D1232" s="87">
        <f t="shared" si="25"/>
        <v>0</v>
      </c>
      <c r="E1232" s="88"/>
      <c r="F1232" s="89"/>
      <c r="G1232" s="4" t="str">
        <f t="shared" si="24"/>
        <v/>
      </c>
      <c r="X1232" s="56" t="str">
        <f t="shared" si="26"/>
        <v/>
      </c>
      <c r="Y1232" s="56"/>
    </row>
    <row r="1233" spans="1:25" x14ac:dyDescent="0.25">
      <c r="A1233" s="23" t="s">
        <v>2366</v>
      </c>
      <c r="B1233" s="24" t="s">
        <v>2367</v>
      </c>
      <c r="C1233" s="25"/>
      <c r="D1233" s="87">
        <f t="shared" si="25"/>
        <v>0</v>
      </c>
      <c r="E1233" s="88"/>
      <c r="F1233" s="89"/>
      <c r="G1233" s="4" t="str">
        <f t="shared" si="24"/>
        <v/>
      </c>
      <c r="X1233" s="56" t="str">
        <f t="shared" si="26"/>
        <v/>
      </c>
      <c r="Y1233" s="56"/>
    </row>
    <row r="1234" spans="1:25" x14ac:dyDescent="0.25">
      <c r="A1234" s="23" t="s">
        <v>2368</v>
      </c>
      <c r="B1234" s="24" t="s">
        <v>2369</v>
      </c>
      <c r="C1234" s="25"/>
      <c r="D1234" s="87">
        <f t="shared" si="25"/>
        <v>0</v>
      </c>
      <c r="E1234" s="88"/>
      <c r="F1234" s="89"/>
      <c r="G1234" s="4" t="str">
        <f t="shared" si="24"/>
        <v/>
      </c>
      <c r="X1234" s="56" t="str">
        <f t="shared" si="26"/>
        <v/>
      </c>
      <c r="Y1234" s="56"/>
    </row>
    <row r="1235" spans="1:25" x14ac:dyDescent="0.25">
      <c r="A1235" s="23" t="s">
        <v>2370</v>
      </c>
      <c r="B1235" s="24" t="s">
        <v>2371</v>
      </c>
      <c r="C1235" s="25"/>
      <c r="D1235" s="87">
        <f t="shared" si="25"/>
        <v>0</v>
      </c>
      <c r="E1235" s="88"/>
      <c r="F1235" s="89"/>
      <c r="G1235" s="4" t="str">
        <f t="shared" si="24"/>
        <v/>
      </c>
      <c r="X1235" s="56" t="str">
        <f t="shared" si="26"/>
        <v/>
      </c>
      <c r="Y1235" s="56"/>
    </row>
    <row r="1236" spans="1:25" x14ac:dyDescent="0.25">
      <c r="A1236" s="23" t="s">
        <v>2372</v>
      </c>
      <c r="B1236" s="24" t="s">
        <v>2373</v>
      </c>
      <c r="C1236" s="25"/>
      <c r="D1236" s="87">
        <f t="shared" si="25"/>
        <v>0</v>
      </c>
      <c r="E1236" s="88"/>
      <c r="F1236" s="89"/>
      <c r="G1236" s="4" t="str">
        <f t="shared" si="24"/>
        <v/>
      </c>
      <c r="X1236" s="56" t="str">
        <f t="shared" si="26"/>
        <v/>
      </c>
      <c r="Y1236" s="56"/>
    </row>
    <row r="1237" spans="1:25" ht="24" x14ac:dyDescent="0.25">
      <c r="A1237" s="23" t="s">
        <v>2374</v>
      </c>
      <c r="B1237" s="28" t="s">
        <v>4694</v>
      </c>
      <c r="C1237" s="25"/>
      <c r="D1237" s="87">
        <f t="shared" si="25"/>
        <v>0</v>
      </c>
      <c r="E1237" s="88"/>
      <c r="F1237" s="89"/>
      <c r="G1237" s="4" t="str">
        <f t="shared" si="24"/>
        <v/>
      </c>
      <c r="X1237" s="56" t="str">
        <f t="shared" si="26"/>
        <v/>
      </c>
      <c r="Y1237" s="56"/>
    </row>
    <row r="1238" spans="1:25" x14ac:dyDescent="0.25">
      <c r="A1238" s="23" t="s">
        <v>2376</v>
      </c>
      <c r="B1238" s="24" t="s">
        <v>2377</v>
      </c>
      <c r="C1238" s="25"/>
      <c r="D1238" s="87">
        <f t="shared" si="25"/>
        <v>0</v>
      </c>
      <c r="E1238" s="88"/>
      <c r="F1238" s="89"/>
      <c r="G1238" s="4" t="str">
        <f t="shared" si="24"/>
        <v/>
      </c>
      <c r="X1238" s="56" t="str">
        <f t="shared" si="26"/>
        <v/>
      </c>
      <c r="Y1238" s="56"/>
    </row>
    <row r="1239" spans="1:25" ht="24" x14ac:dyDescent="0.25">
      <c r="A1239" s="23" t="s">
        <v>2378</v>
      </c>
      <c r="B1239" s="28" t="s">
        <v>4695</v>
      </c>
      <c r="C1239" s="25"/>
      <c r="D1239" s="87">
        <f t="shared" si="25"/>
        <v>0</v>
      </c>
      <c r="E1239" s="88"/>
      <c r="F1239" s="89"/>
      <c r="G1239" s="4" t="str">
        <f t="shared" si="24"/>
        <v/>
      </c>
      <c r="X1239" s="56" t="str">
        <f t="shared" si="26"/>
        <v/>
      </c>
      <c r="Y1239" s="56"/>
    </row>
    <row r="1240" spans="1:25" x14ac:dyDescent="0.25">
      <c r="A1240" s="23" t="s">
        <v>2380</v>
      </c>
      <c r="B1240" s="24" t="s">
        <v>2381</v>
      </c>
      <c r="C1240" s="25"/>
      <c r="D1240" s="87">
        <f t="shared" si="25"/>
        <v>0</v>
      </c>
      <c r="E1240" s="88"/>
      <c r="F1240" s="89"/>
      <c r="G1240" s="4" t="str">
        <f t="shared" si="24"/>
        <v/>
      </c>
      <c r="X1240" s="56" t="str">
        <f t="shared" si="26"/>
        <v/>
      </c>
      <c r="Y1240" s="56"/>
    </row>
    <row r="1241" spans="1:25" x14ac:dyDescent="0.25">
      <c r="A1241" s="23" t="s">
        <v>2382</v>
      </c>
      <c r="B1241" s="24" t="s">
        <v>2383</v>
      </c>
      <c r="C1241" s="25"/>
      <c r="D1241" s="87">
        <f t="shared" si="25"/>
        <v>0</v>
      </c>
      <c r="E1241" s="88"/>
      <c r="F1241" s="89"/>
      <c r="G1241" s="4" t="str">
        <f t="shared" si="24"/>
        <v/>
      </c>
      <c r="X1241" s="56" t="str">
        <f t="shared" si="26"/>
        <v/>
      </c>
      <c r="Y1241" s="56"/>
    </row>
    <row r="1242" spans="1:25" x14ac:dyDescent="0.25">
      <c r="A1242" s="23" t="s">
        <v>2384</v>
      </c>
      <c r="B1242" s="24" t="s">
        <v>2385</v>
      </c>
      <c r="C1242" s="25"/>
      <c r="D1242" s="87">
        <f t="shared" si="25"/>
        <v>0</v>
      </c>
      <c r="E1242" s="88"/>
      <c r="F1242" s="89"/>
      <c r="G1242" s="4" t="str">
        <f t="shared" si="24"/>
        <v/>
      </c>
      <c r="X1242" s="56" t="str">
        <f t="shared" si="26"/>
        <v/>
      </c>
      <c r="Y1242" s="56"/>
    </row>
    <row r="1243" spans="1:25" x14ac:dyDescent="0.25">
      <c r="A1243" s="23" t="s">
        <v>2386</v>
      </c>
      <c r="B1243" s="24" t="s">
        <v>2387</v>
      </c>
      <c r="C1243" s="25"/>
      <c r="D1243" s="87">
        <f t="shared" si="25"/>
        <v>0</v>
      </c>
      <c r="E1243" s="88"/>
      <c r="F1243" s="89"/>
      <c r="G1243" s="4" t="str">
        <f t="shared" si="24"/>
        <v/>
      </c>
      <c r="X1243" s="56" t="str">
        <f t="shared" si="26"/>
        <v/>
      </c>
      <c r="Y1243" s="56"/>
    </row>
    <row r="1244" spans="1:25" x14ac:dyDescent="0.25">
      <c r="A1244" s="23" t="s">
        <v>2388</v>
      </c>
      <c r="B1244" s="24" t="s">
        <v>2389</v>
      </c>
      <c r="C1244" s="25"/>
      <c r="D1244" s="87">
        <f t="shared" si="25"/>
        <v>0</v>
      </c>
      <c r="E1244" s="88"/>
      <c r="F1244" s="89"/>
      <c r="G1244" s="4" t="str">
        <f t="shared" si="24"/>
        <v/>
      </c>
      <c r="X1244" s="56" t="str">
        <f t="shared" si="26"/>
        <v/>
      </c>
      <c r="Y1244" s="56"/>
    </row>
    <row r="1245" spans="1:25" ht="24" x14ac:dyDescent="0.25">
      <c r="A1245" s="23" t="s">
        <v>2390</v>
      </c>
      <c r="B1245" s="28" t="s">
        <v>4696</v>
      </c>
      <c r="C1245" s="25"/>
      <c r="D1245" s="87">
        <f t="shared" si="25"/>
        <v>0</v>
      </c>
      <c r="E1245" s="88"/>
      <c r="F1245" s="89"/>
      <c r="G1245" s="4" t="str">
        <f t="shared" si="24"/>
        <v/>
      </c>
      <c r="X1245" s="56" t="str">
        <f t="shared" si="26"/>
        <v/>
      </c>
      <c r="Y1245" s="56"/>
    </row>
    <row r="1246" spans="1:25" x14ac:dyDescent="0.25">
      <c r="A1246" s="23" t="s">
        <v>2392</v>
      </c>
      <c r="B1246" s="24" t="s">
        <v>2393</v>
      </c>
      <c r="C1246" s="25"/>
      <c r="D1246" s="87">
        <f t="shared" si="25"/>
        <v>0</v>
      </c>
      <c r="E1246" s="88"/>
      <c r="F1246" s="89"/>
      <c r="G1246" s="4" t="str">
        <f t="shared" si="24"/>
        <v/>
      </c>
      <c r="X1246" s="56" t="str">
        <f t="shared" si="26"/>
        <v/>
      </c>
      <c r="Y1246" s="56"/>
    </row>
    <row r="1247" spans="1:25" x14ac:dyDescent="0.25">
      <c r="A1247" s="23" t="s">
        <v>2394</v>
      </c>
      <c r="B1247" s="24" t="s">
        <v>2395</v>
      </c>
      <c r="C1247" s="25"/>
      <c r="D1247" s="87">
        <f t="shared" si="25"/>
        <v>0</v>
      </c>
      <c r="E1247" s="88"/>
      <c r="F1247" s="89"/>
      <c r="G1247" s="4" t="str">
        <f t="shared" si="24"/>
        <v/>
      </c>
      <c r="X1247" s="56" t="str">
        <f t="shared" si="26"/>
        <v/>
      </c>
      <c r="Y1247" s="56"/>
    </row>
    <row r="1248" spans="1:25" x14ac:dyDescent="0.25">
      <c r="A1248" s="23" t="s">
        <v>2396</v>
      </c>
      <c r="B1248" s="24" t="s">
        <v>2397</v>
      </c>
      <c r="C1248" s="25"/>
      <c r="D1248" s="87">
        <f t="shared" si="25"/>
        <v>0</v>
      </c>
      <c r="E1248" s="88"/>
      <c r="F1248" s="89"/>
      <c r="G1248" s="4" t="str">
        <f t="shared" si="24"/>
        <v/>
      </c>
      <c r="X1248" s="56" t="str">
        <f t="shared" si="26"/>
        <v/>
      </c>
      <c r="Y1248" s="56"/>
    </row>
    <row r="1249" spans="1:25" x14ac:dyDescent="0.25">
      <c r="A1249" s="23" t="s">
        <v>2398</v>
      </c>
      <c r="B1249" s="24" t="s">
        <v>2399</v>
      </c>
      <c r="C1249" s="25"/>
      <c r="D1249" s="87">
        <f t="shared" si="25"/>
        <v>0</v>
      </c>
      <c r="E1249" s="88"/>
      <c r="F1249" s="89"/>
      <c r="G1249" s="4" t="str">
        <f t="shared" si="24"/>
        <v/>
      </c>
      <c r="X1249" s="56" t="str">
        <f t="shared" si="26"/>
        <v/>
      </c>
      <c r="Y1249" s="56"/>
    </row>
    <row r="1250" spans="1:25" x14ac:dyDescent="0.25">
      <c r="A1250" s="23" t="s">
        <v>2400</v>
      </c>
      <c r="B1250" s="24" t="s">
        <v>2401</v>
      </c>
      <c r="C1250" s="25"/>
      <c r="D1250" s="87">
        <f t="shared" si="25"/>
        <v>0</v>
      </c>
      <c r="E1250" s="88"/>
      <c r="F1250" s="89"/>
      <c r="G1250" s="4" t="str">
        <f t="shared" si="24"/>
        <v/>
      </c>
      <c r="X1250" s="56" t="str">
        <f t="shared" si="26"/>
        <v/>
      </c>
      <c r="Y1250" s="56"/>
    </row>
    <row r="1251" spans="1:25" x14ac:dyDescent="0.25">
      <c r="A1251" s="23" t="s">
        <v>2402</v>
      </c>
      <c r="B1251" s="24" t="s">
        <v>2403</v>
      </c>
      <c r="C1251" s="25"/>
      <c r="D1251" s="87">
        <f t="shared" si="25"/>
        <v>0</v>
      </c>
      <c r="E1251" s="88"/>
      <c r="F1251" s="89"/>
      <c r="G1251" s="4" t="str">
        <f t="shared" si="24"/>
        <v/>
      </c>
      <c r="X1251" s="56" t="str">
        <f t="shared" si="26"/>
        <v/>
      </c>
      <c r="Y1251" s="56"/>
    </row>
    <row r="1252" spans="1:25" x14ac:dyDescent="0.25">
      <c r="A1252" s="23" t="s">
        <v>2404</v>
      </c>
      <c r="B1252" s="24" t="s">
        <v>2405</v>
      </c>
      <c r="C1252" s="25"/>
      <c r="D1252" s="87">
        <f t="shared" si="25"/>
        <v>0</v>
      </c>
      <c r="E1252" s="88"/>
      <c r="F1252" s="89"/>
      <c r="G1252" s="4" t="str">
        <f t="shared" si="24"/>
        <v/>
      </c>
      <c r="X1252" s="56" t="str">
        <f t="shared" si="26"/>
        <v/>
      </c>
      <c r="Y1252" s="56"/>
    </row>
    <row r="1253" spans="1:25" x14ac:dyDescent="0.25">
      <c r="A1253" s="23" t="s">
        <v>2406</v>
      </c>
      <c r="B1253" s="24" t="s">
        <v>2407</v>
      </c>
      <c r="C1253" s="25"/>
      <c r="D1253" s="87">
        <f t="shared" si="25"/>
        <v>0</v>
      </c>
      <c r="E1253" s="88"/>
      <c r="F1253" s="89"/>
      <c r="G1253" s="4" t="str">
        <f t="shared" si="24"/>
        <v/>
      </c>
      <c r="X1253" s="56" t="str">
        <f t="shared" si="26"/>
        <v/>
      </c>
      <c r="Y1253" s="56"/>
    </row>
    <row r="1254" spans="1:25" x14ac:dyDescent="0.25">
      <c r="A1254" s="23" t="s">
        <v>2408</v>
      </c>
      <c r="B1254" s="24" t="s">
        <v>2409</v>
      </c>
      <c r="C1254" s="25"/>
      <c r="D1254" s="87">
        <f t="shared" si="25"/>
        <v>0</v>
      </c>
      <c r="E1254" s="88"/>
      <c r="F1254" s="89"/>
      <c r="G1254" s="4" t="str">
        <f t="shared" si="24"/>
        <v/>
      </c>
      <c r="X1254" s="56" t="str">
        <f t="shared" si="26"/>
        <v/>
      </c>
      <c r="Y1254" s="56"/>
    </row>
    <row r="1255" spans="1:25" x14ac:dyDescent="0.25">
      <c r="A1255" s="23" t="s">
        <v>2410</v>
      </c>
      <c r="B1255" s="24" t="s">
        <v>2395</v>
      </c>
      <c r="C1255" s="25"/>
      <c r="D1255" s="87">
        <f t="shared" si="25"/>
        <v>0</v>
      </c>
      <c r="E1255" s="88"/>
      <c r="F1255" s="89"/>
      <c r="G1255" s="4" t="str">
        <f t="shared" si="24"/>
        <v/>
      </c>
      <c r="X1255" s="56" t="str">
        <f t="shared" si="26"/>
        <v/>
      </c>
      <c r="Y1255" s="56"/>
    </row>
    <row r="1256" spans="1:25" x14ac:dyDescent="0.25">
      <c r="A1256" s="23" t="s">
        <v>2412</v>
      </c>
      <c r="B1256" s="24" t="s">
        <v>4697</v>
      </c>
      <c r="C1256" s="25"/>
      <c r="D1256" s="87">
        <f t="shared" si="25"/>
        <v>0</v>
      </c>
      <c r="E1256" s="88"/>
      <c r="F1256" s="89"/>
      <c r="G1256" s="4" t="str">
        <f t="shared" si="24"/>
        <v/>
      </c>
      <c r="X1256" s="56" t="str">
        <f t="shared" si="26"/>
        <v/>
      </c>
      <c r="Y1256" s="56"/>
    </row>
    <row r="1257" spans="1:25" ht="24" x14ac:dyDescent="0.25">
      <c r="A1257" s="23" t="s">
        <v>2414</v>
      </c>
      <c r="B1257" s="28" t="s">
        <v>4698</v>
      </c>
      <c r="C1257" s="25"/>
      <c r="D1257" s="87">
        <f t="shared" si="25"/>
        <v>0</v>
      </c>
      <c r="E1257" s="88"/>
      <c r="F1257" s="89"/>
      <c r="G1257" s="4" t="str">
        <f t="shared" si="24"/>
        <v/>
      </c>
      <c r="X1257" s="56" t="str">
        <f t="shared" si="26"/>
        <v/>
      </c>
      <c r="Y1257" s="56"/>
    </row>
    <row r="1258" spans="1:25" ht="24" x14ac:dyDescent="0.25">
      <c r="A1258" s="23" t="s">
        <v>2416</v>
      </c>
      <c r="B1258" s="28" t="s">
        <v>4699</v>
      </c>
      <c r="C1258" s="25"/>
      <c r="D1258" s="87">
        <f t="shared" si="25"/>
        <v>0</v>
      </c>
      <c r="E1258" s="88"/>
      <c r="F1258" s="89"/>
      <c r="G1258" s="4" t="str">
        <f t="shared" si="24"/>
        <v/>
      </c>
      <c r="X1258" s="56" t="str">
        <f t="shared" si="26"/>
        <v/>
      </c>
      <c r="Y1258" s="56"/>
    </row>
    <row r="1259" spans="1:25" x14ac:dyDescent="0.25">
      <c r="A1259" s="23" t="s">
        <v>2418</v>
      </c>
      <c r="B1259" s="24" t="s">
        <v>2419</v>
      </c>
      <c r="C1259" s="25"/>
      <c r="D1259" s="87">
        <f t="shared" si="25"/>
        <v>0</v>
      </c>
      <c r="E1259" s="88"/>
      <c r="F1259" s="89"/>
      <c r="G1259" s="4" t="str">
        <f t="shared" si="24"/>
        <v/>
      </c>
      <c r="X1259" s="56" t="str">
        <f t="shared" si="26"/>
        <v/>
      </c>
      <c r="Y1259" s="56"/>
    </row>
    <row r="1260" spans="1:25" x14ac:dyDescent="0.25">
      <c r="A1260" s="23" t="s">
        <v>2420</v>
      </c>
      <c r="B1260" s="24" t="s">
        <v>2421</v>
      </c>
      <c r="C1260" s="25"/>
      <c r="D1260" s="87">
        <f t="shared" si="25"/>
        <v>0</v>
      </c>
      <c r="E1260" s="88"/>
      <c r="F1260" s="89"/>
      <c r="G1260" s="4" t="str">
        <f t="shared" si="24"/>
        <v/>
      </c>
      <c r="X1260" s="56" t="str">
        <f t="shared" si="26"/>
        <v/>
      </c>
      <c r="Y1260" s="56"/>
    </row>
    <row r="1261" spans="1:25" x14ac:dyDescent="0.25">
      <c r="A1261" s="23" t="s">
        <v>2422</v>
      </c>
      <c r="B1261" s="24" t="s">
        <v>2423</v>
      </c>
      <c r="C1261" s="25"/>
      <c r="D1261" s="87">
        <f t="shared" si="25"/>
        <v>0</v>
      </c>
      <c r="E1261" s="88"/>
      <c r="F1261" s="89"/>
      <c r="G1261" s="4" t="str">
        <f t="shared" si="24"/>
        <v/>
      </c>
      <c r="X1261" s="56" t="str">
        <f t="shared" si="26"/>
        <v/>
      </c>
      <c r="Y1261" s="56"/>
    </row>
    <row r="1262" spans="1:25" x14ac:dyDescent="0.25">
      <c r="A1262" s="23" t="s">
        <v>2424</v>
      </c>
      <c r="B1262" s="24" t="s">
        <v>2425</v>
      </c>
      <c r="C1262" s="25"/>
      <c r="D1262" s="87">
        <f t="shared" si="25"/>
        <v>0</v>
      </c>
      <c r="E1262" s="88"/>
      <c r="F1262" s="89"/>
      <c r="G1262" s="4" t="str">
        <f t="shared" si="24"/>
        <v/>
      </c>
      <c r="X1262" s="56" t="str">
        <f t="shared" si="26"/>
        <v/>
      </c>
      <c r="Y1262" s="56"/>
    </row>
    <row r="1263" spans="1:25" x14ac:dyDescent="0.25">
      <c r="A1263" s="23" t="s">
        <v>2426</v>
      </c>
      <c r="B1263" s="24" t="s">
        <v>2427</v>
      </c>
      <c r="C1263" s="25"/>
      <c r="D1263" s="87">
        <f t="shared" si="25"/>
        <v>0</v>
      </c>
      <c r="E1263" s="88"/>
      <c r="F1263" s="89"/>
      <c r="G1263" s="4" t="str">
        <f t="shared" si="24"/>
        <v/>
      </c>
      <c r="X1263" s="56" t="str">
        <f t="shared" si="26"/>
        <v/>
      </c>
      <c r="Y1263" s="56"/>
    </row>
    <row r="1264" spans="1:25" ht="24" x14ac:dyDescent="0.25">
      <c r="A1264" s="23" t="s">
        <v>2428</v>
      </c>
      <c r="B1264" s="28" t="s">
        <v>4700</v>
      </c>
      <c r="C1264" s="25"/>
      <c r="D1264" s="87">
        <f t="shared" si="25"/>
        <v>0</v>
      </c>
      <c r="E1264" s="88"/>
      <c r="F1264" s="89"/>
      <c r="G1264" s="4" t="str">
        <f t="shared" si="24"/>
        <v/>
      </c>
      <c r="X1264" s="56" t="str">
        <f t="shared" si="26"/>
        <v/>
      </c>
      <c r="Y1264" s="56"/>
    </row>
    <row r="1265" spans="1:25" ht="24" x14ac:dyDescent="0.25">
      <c r="A1265" s="23" t="s">
        <v>2430</v>
      </c>
      <c r="B1265" s="94" t="s">
        <v>4701</v>
      </c>
      <c r="C1265" s="25"/>
      <c r="D1265" s="87">
        <f t="shared" si="25"/>
        <v>0</v>
      </c>
      <c r="E1265" s="88"/>
      <c r="F1265" s="89"/>
      <c r="G1265" s="4" t="str">
        <f t="shared" si="24"/>
        <v/>
      </c>
      <c r="X1265" s="56" t="str">
        <f t="shared" si="26"/>
        <v/>
      </c>
      <c r="Y1265" s="56"/>
    </row>
    <row r="1266" spans="1:25" x14ac:dyDescent="0.25">
      <c r="A1266" s="23" t="s">
        <v>2432</v>
      </c>
      <c r="B1266" s="24" t="s">
        <v>2433</v>
      </c>
      <c r="C1266" s="25"/>
      <c r="D1266" s="87">
        <f t="shared" si="25"/>
        <v>0</v>
      </c>
      <c r="E1266" s="88"/>
      <c r="F1266" s="89"/>
      <c r="G1266" s="4" t="str">
        <f t="shared" si="24"/>
        <v/>
      </c>
      <c r="X1266" s="56" t="str">
        <f t="shared" si="26"/>
        <v/>
      </c>
      <c r="Y1266" s="56"/>
    </row>
    <row r="1267" spans="1:25" x14ac:dyDescent="0.25">
      <c r="A1267" s="23" t="s">
        <v>2434</v>
      </c>
      <c r="B1267" s="24" t="s">
        <v>2435</v>
      </c>
      <c r="C1267" s="25"/>
      <c r="D1267" s="87">
        <f t="shared" si="25"/>
        <v>0</v>
      </c>
      <c r="E1267" s="88"/>
      <c r="F1267" s="89"/>
      <c r="G1267" s="4" t="str">
        <f t="shared" si="24"/>
        <v/>
      </c>
      <c r="X1267" s="56" t="str">
        <f t="shared" si="26"/>
        <v/>
      </c>
      <c r="Y1267" s="56"/>
    </row>
    <row r="1268" spans="1:25" x14ac:dyDescent="0.25">
      <c r="A1268" s="23" t="s">
        <v>2436</v>
      </c>
      <c r="B1268" s="24" t="s">
        <v>2437</v>
      </c>
      <c r="C1268" s="25"/>
      <c r="D1268" s="87">
        <f t="shared" si="25"/>
        <v>0</v>
      </c>
      <c r="E1268" s="88"/>
      <c r="F1268" s="89"/>
      <c r="G1268" s="4" t="str">
        <f t="shared" si="24"/>
        <v/>
      </c>
      <c r="X1268" s="56" t="str">
        <f t="shared" si="26"/>
        <v/>
      </c>
      <c r="Y1268" s="56"/>
    </row>
    <row r="1269" spans="1:25" x14ac:dyDescent="0.25">
      <c r="A1269" s="23" t="s">
        <v>2438</v>
      </c>
      <c r="B1269" s="24" t="s">
        <v>2439</v>
      </c>
      <c r="C1269" s="25"/>
      <c r="D1269" s="87">
        <f t="shared" si="25"/>
        <v>0</v>
      </c>
      <c r="E1269" s="88"/>
      <c r="F1269" s="89"/>
      <c r="G1269" s="4" t="str">
        <f t="shared" si="24"/>
        <v/>
      </c>
      <c r="X1269" s="56" t="str">
        <f t="shared" si="26"/>
        <v/>
      </c>
      <c r="Y1269" s="56"/>
    </row>
    <row r="1270" spans="1:25" x14ac:dyDescent="0.25">
      <c r="A1270" s="23" t="s">
        <v>2440</v>
      </c>
      <c r="B1270" s="24" t="s">
        <v>2441</v>
      </c>
      <c r="C1270" s="25"/>
      <c r="D1270" s="87">
        <f t="shared" si="25"/>
        <v>0</v>
      </c>
      <c r="E1270" s="88"/>
      <c r="F1270" s="89"/>
      <c r="G1270" s="4" t="str">
        <f t="shared" si="24"/>
        <v/>
      </c>
      <c r="X1270" s="56" t="str">
        <f t="shared" si="26"/>
        <v/>
      </c>
      <c r="Y1270" s="56"/>
    </row>
    <row r="1271" spans="1:25" x14ac:dyDescent="0.25">
      <c r="A1271" s="23" t="s">
        <v>2442</v>
      </c>
      <c r="B1271" s="24" t="s">
        <v>2443</v>
      </c>
      <c r="C1271" s="25"/>
      <c r="D1271" s="87">
        <f t="shared" si="25"/>
        <v>0</v>
      </c>
      <c r="E1271" s="88"/>
      <c r="F1271" s="89"/>
      <c r="G1271" s="4" t="str">
        <f t="shared" si="24"/>
        <v/>
      </c>
      <c r="X1271" s="56" t="str">
        <f t="shared" si="26"/>
        <v/>
      </c>
      <c r="Y1271" s="56"/>
    </row>
    <row r="1272" spans="1:25" x14ac:dyDescent="0.25">
      <c r="A1272" s="23" t="s">
        <v>2444</v>
      </c>
      <c r="B1272" s="24" t="s">
        <v>2445</v>
      </c>
      <c r="C1272" s="25"/>
      <c r="D1272" s="87">
        <f t="shared" si="25"/>
        <v>0</v>
      </c>
      <c r="E1272" s="88"/>
      <c r="F1272" s="89"/>
      <c r="G1272" s="4" t="str">
        <f t="shared" si="24"/>
        <v/>
      </c>
      <c r="X1272" s="56" t="str">
        <f t="shared" si="26"/>
        <v/>
      </c>
      <c r="Y1272" s="56"/>
    </row>
    <row r="1273" spans="1:25" ht="46.5" x14ac:dyDescent="0.25">
      <c r="A1273" s="23" t="s">
        <v>2446</v>
      </c>
      <c r="B1273" s="94" t="s">
        <v>4702</v>
      </c>
      <c r="C1273" s="25"/>
      <c r="D1273" s="87">
        <f t="shared" si="25"/>
        <v>0</v>
      </c>
      <c r="E1273" s="88"/>
      <c r="F1273" s="89"/>
      <c r="G1273" s="4" t="str">
        <f t="shared" si="24"/>
        <v/>
      </c>
      <c r="X1273" s="56" t="str">
        <f t="shared" si="26"/>
        <v/>
      </c>
      <c r="Y1273" s="56"/>
    </row>
    <row r="1274" spans="1:25" ht="35.25" x14ac:dyDescent="0.25">
      <c r="A1274" s="23" t="s">
        <v>2448</v>
      </c>
      <c r="B1274" s="94" t="s">
        <v>4703</v>
      </c>
      <c r="C1274" s="25"/>
      <c r="D1274" s="87">
        <f t="shared" si="25"/>
        <v>0</v>
      </c>
      <c r="E1274" s="88"/>
      <c r="F1274" s="89"/>
      <c r="G1274" s="4" t="str">
        <f t="shared" ref="G1274:G1337" si="27">IF(D1274&gt;C1274,"CMA ES MAYOR QUE TOTAL ACTIVIDADES","")</f>
        <v/>
      </c>
      <c r="X1274" s="56" t="str">
        <f t="shared" si="26"/>
        <v/>
      </c>
      <c r="Y1274" s="56"/>
    </row>
    <row r="1275" spans="1:25" ht="24" x14ac:dyDescent="0.25">
      <c r="A1275" s="23" t="s">
        <v>2450</v>
      </c>
      <c r="B1275" s="101" t="s">
        <v>4704</v>
      </c>
      <c r="C1275" s="25"/>
      <c r="D1275" s="87">
        <f t="shared" ref="D1275:D1338" si="28">+E1275+F1275</f>
        <v>0</v>
      </c>
      <c r="E1275" s="88"/>
      <c r="F1275" s="89"/>
      <c r="G1275" s="4" t="str">
        <f t="shared" si="27"/>
        <v/>
      </c>
      <c r="X1275" s="56" t="str">
        <f t="shared" si="26"/>
        <v/>
      </c>
      <c r="Y1275" s="56"/>
    </row>
    <row r="1276" spans="1:25" x14ac:dyDescent="0.25">
      <c r="A1276" s="23"/>
      <c r="B1276" s="46" t="s">
        <v>2452</v>
      </c>
      <c r="C1276" s="41">
        <f>SUM(C1277:C1340)</f>
        <v>0</v>
      </c>
      <c r="D1276" s="93">
        <f>SUM(D1277:D1340)</f>
        <v>0</v>
      </c>
      <c r="E1276" s="93">
        <f>SUM(E1277:E1340)</f>
        <v>0</v>
      </c>
      <c r="F1276" s="69">
        <f>SUM(F1277:F1340)</f>
        <v>0</v>
      </c>
      <c r="G1276" s="4" t="str">
        <f t="shared" si="27"/>
        <v/>
      </c>
      <c r="X1276" s="56" t="str">
        <f t="shared" si="26"/>
        <v/>
      </c>
      <c r="Y1276" s="56"/>
    </row>
    <row r="1277" spans="1:25" x14ac:dyDescent="0.25">
      <c r="A1277" s="23" t="s">
        <v>2453</v>
      </c>
      <c r="B1277" s="24" t="s">
        <v>2454</v>
      </c>
      <c r="C1277" s="25"/>
      <c r="D1277" s="87">
        <f t="shared" si="28"/>
        <v>0</v>
      </c>
      <c r="E1277" s="88"/>
      <c r="F1277" s="89"/>
      <c r="G1277" s="4" t="str">
        <f t="shared" si="27"/>
        <v/>
      </c>
      <c r="X1277" s="56" t="str">
        <f t="shared" ref="X1277:X1340" si="29">IF(D1277&gt;C1277,1,"")</f>
        <v/>
      </c>
      <c r="Y1277" s="56"/>
    </row>
    <row r="1278" spans="1:25" ht="24" x14ac:dyDescent="0.25">
      <c r="A1278" s="23" t="s">
        <v>2455</v>
      </c>
      <c r="B1278" s="28" t="s">
        <v>4705</v>
      </c>
      <c r="C1278" s="25"/>
      <c r="D1278" s="87">
        <f t="shared" si="28"/>
        <v>0</v>
      </c>
      <c r="E1278" s="88"/>
      <c r="F1278" s="89"/>
      <c r="G1278" s="4" t="str">
        <f t="shared" si="27"/>
        <v/>
      </c>
      <c r="X1278" s="56" t="str">
        <f t="shared" si="29"/>
        <v/>
      </c>
      <c r="Y1278" s="56"/>
    </row>
    <row r="1279" spans="1:25" x14ac:dyDescent="0.25">
      <c r="A1279" s="23" t="s">
        <v>2457</v>
      </c>
      <c r="B1279" s="24" t="s">
        <v>2458</v>
      </c>
      <c r="C1279" s="25"/>
      <c r="D1279" s="87">
        <f t="shared" si="28"/>
        <v>0</v>
      </c>
      <c r="E1279" s="88"/>
      <c r="F1279" s="89"/>
      <c r="G1279" s="4" t="str">
        <f t="shared" si="27"/>
        <v/>
      </c>
      <c r="X1279" s="56" t="str">
        <f t="shared" si="29"/>
        <v/>
      </c>
      <c r="Y1279" s="56"/>
    </row>
    <row r="1280" spans="1:25" x14ac:dyDescent="0.25">
      <c r="A1280" s="23" t="s">
        <v>2459</v>
      </c>
      <c r="B1280" s="24" t="s">
        <v>2460</v>
      </c>
      <c r="C1280" s="25"/>
      <c r="D1280" s="87">
        <f t="shared" si="28"/>
        <v>0</v>
      </c>
      <c r="E1280" s="88"/>
      <c r="F1280" s="89"/>
      <c r="G1280" s="4" t="str">
        <f t="shared" si="27"/>
        <v/>
      </c>
      <c r="X1280" s="56" t="str">
        <f t="shared" si="29"/>
        <v/>
      </c>
      <c r="Y1280" s="56"/>
    </row>
    <row r="1281" spans="1:25" ht="24" x14ac:dyDescent="0.25">
      <c r="A1281" s="23" t="s">
        <v>2461</v>
      </c>
      <c r="B1281" s="28" t="s">
        <v>4706</v>
      </c>
      <c r="C1281" s="25"/>
      <c r="D1281" s="87">
        <f t="shared" si="28"/>
        <v>0</v>
      </c>
      <c r="E1281" s="88"/>
      <c r="F1281" s="89"/>
      <c r="G1281" s="4" t="str">
        <f t="shared" si="27"/>
        <v/>
      </c>
      <c r="X1281" s="56" t="str">
        <f t="shared" si="29"/>
        <v/>
      </c>
      <c r="Y1281" s="56"/>
    </row>
    <row r="1282" spans="1:25" ht="24" x14ac:dyDescent="0.25">
      <c r="A1282" s="23" t="s">
        <v>2463</v>
      </c>
      <c r="B1282" s="28" t="s">
        <v>4707</v>
      </c>
      <c r="C1282" s="25"/>
      <c r="D1282" s="87">
        <f t="shared" si="28"/>
        <v>0</v>
      </c>
      <c r="E1282" s="88"/>
      <c r="F1282" s="89"/>
      <c r="G1282" s="4" t="str">
        <f t="shared" si="27"/>
        <v/>
      </c>
      <c r="X1282" s="56" t="str">
        <f t="shared" si="29"/>
        <v/>
      </c>
      <c r="Y1282" s="56"/>
    </row>
    <row r="1283" spans="1:25" ht="24" x14ac:dyDescent="0.25">
      <c r="A1283" s="23" t="s">
        <v>2465</v>
      </c>
      <c r="B1283" s="28" t="s">
        <v>4708</v>
      </c>
      <c r="C1283" s="25"/>
      <c r="D1283" s="87">
        <f t="shared" si="28"/>
        <v>0</v>
      </c>
      <c r="E1283" s="88"/>
      <c r="F1283" s="89"/>
      <c r="G1283" s="4" t="str">
        <f t="shared" si="27"/>
        <v/>
      </c>
      <c r="X1283" s="56" t="str">
        <f t="shared" si="29"/>
        <v/>
      </c>
      <c r="Y1283" s="56"/>
    </row>
    <row r="1284" spans="1:25" x14ac:dyDescent="0.25">
      <c r="A1284" s="23" t="s">
        <v>2467</v>
      </c>
      <c r="B1284" s="24" t="s">
        <v>2468</v>
      </c>
      <c r="C1284" s="25"/>
      <c r="D1284" s="87">
        <f t="shared" si="28"/>
        <v>0</v>
      </c>
      <c r="E1284" s="88"/>
      <c r="F1284" s="89"/>
      <c r="G1284" s="4" t="str">
        <f t="shared" si="27"/>
        <v/>
      </c>
      <c r="X1284" s="56" t="str">
        <f t="shared" si="29"/>
        <v/>
      </c>
      <c r="Y1284" s="56"/>
    </row>
    <row r="1285" spans="1:25" x14ac:dyDescent="0.25">
      <c r="A1285" s="23" t="s">
        <v>2469</v>
      </c>
      <c r="B1285" s="24" t="s">
        <v>2470</v>
      </c>
      <c r="C1285" s="25"/>
      <c r="D1285" s="87">
        <f t="shared" si="28"/>
        <v>0</v>
      </c>
      <c r="E1285" s="88"/>
      <c r="F1285" s="89"/>
      <c r="G1285" s="4" t="str">
        <f t="shared" si="27"/>
        <v/>
      </c>
      <c r="X1285" s="56" t="str">
        <f t="shared" si="29"/>
        <v/>
      </c>
      <c r="Y1285" s="56"/>
    </row>
    <row r="1286" spans="1:25" x14ac:dyDescent="0.25">
      <c r="A1286" s="23" t="s">
        <v>2471</v>
      </c>
      <c r="B1286" s="24" t="s">
        <v>2472</v>
      </c>
      <c r="C1286" s="25"/>
      <c r="D1286" s="87">
        <f t="shared" si="28"/>
        <v>0</v>
      </c>
      <c r="E1286" s="88"/>
      <c r="F1286" s="89"/>
      <c r="G1286" s="4" t="str">
        <f t="shared" si="27"/>
        <v/>
      </c>
      <c r="X1286" s="56" t="str">
        <f t="shared" si="29"/>
        <v/>
      </c>
      <c r="Y1286" s="56"/>
    </row>
    <row r="1287" spans="1:25" x14ac:dyDescent="0.25">
      <c r="A1287" s="23" t="s">
        <v>2473</v>
      </c>
      <c r="B1287" s="24" t="s">
        <v>2474</v>
      </c>
      <c r="C1287" s="25"/>
      <c r="D1287" s="87">
        <f t="shared" si="28"/>
        <v>0</v>
      </c>
      <c r="E1287" s="88"/>
      <c r="F1287" s="89"/>
      <c r="G1287" s="4" t="str">
        <f t="shared" si="27"/>
        <v/>
      </c>
      <c r="X1287" s="56" t="str">
        <f t="shared" si="29"/>
        <v/>
      </c>
      <c r="Y1287" s="56"/>
    </row>
    <row r="1288" spans="1:25" x14ac:dyDescent="0.25">
      <c r="A1288" s="23" t="s">
        <v>2475</v>
      </c>
      <c r="B1288" s="24" t="s">
        <v>4709</v>
      </c>
      <c r="C1288" s="25"/>
      <c r="D1288" s="87">
        <f t="shared" si="28"/>
        <v>0</v>
      </c>
      <c r="E1288" s="88"/>
      <c r="F1288" s="89"/>
      <c r="G1288" s="4" t="str">
        <f t="shared" si="27"/>
        <v/>
      </c>
      <c r="X1288" s="56" t="str">
        <f t="shared" si="29"/>
        <v/>
      </c>
      <c r="Y1288" s="56"/>
    </row>
    <row r="1289" spans="1:25" x14ac:dyDescent="0.25">
      <c r="A1289" s="23" t="s">
        <v>2477</v>
      </c>
      <c r="B1289" s="24" t="s">
        <v>4710</v>
      </c>
      <c r="C1289" s="25"/>
      <c r="D1289" s="87">
        <f t="shared" si="28"/>
        <v>0</v>
      </c>
      <c r="E1289" s="88"/>
      <c r="F1289" s="89"/>
      <c r="G1289" s="4" t="str">
        <f t="shared" si="27"/>
        <v/>
      </c>
      <c r="X1289" s="56" t="str">
        <f t="shared" si="29"/>
        <v/>
      </c>
      <c r="Y1289" s="56"/>
    </row>
    <row r="1290" spans="1:25" x14ac:dyDescent="0.25">
      <c r="A1290" s="23" t="s">
        <v>2479</v>
      </c>
      <c r="B1290" s="24" t="s">
        <v>2480</v>
      </c>
      <c r="C1290" s="25"/>
      <c r="D1290" s="87">
        <f t="shared" si="28"/>
        <v>0</v>
      </c>
      <c r="E1290" s="88"/>
      <c r="F1290" s="89"/>
      <c r="G1290" s="4" t="str">
        <f t="shared" si="27"/>
        <v/>
      </c>
      <c r="X1290" s="56" t="str">
        <f t="shared" si="29"/>
        <v/>
      </c>
      <c r="Y1290" s="56"/>
    </row>
    <row r="1291" spans="1:25" x14ac:dyDescent="0.25">
      <c r="A1291" s="23" t="s">
        <v>2481</v>
      </c>
      <c r="B1291" s="24" t="s">
        <v>2482</v>
      </c>
      <c r="C1291" s="25"/>
      <c r="D1291" s="87">
        <f t="shared" si="28"/>
        <v>0</v>
      </c>
      <c r="E1291" s="88"/>
      <c r="F1291" s="89"/>
      <c r="G1291" s="4" t="str">
        <f t="shared" si="27"/>
        <v/>
      </c>
      <c r="X1291" s="56" t="str">
        <f t="shared" si="29"/>
        <v/>
      </c>
      <c r="Y1291" s="56"/>
    </row>
    <row r="1292" spans="1:25" x14ac:dyDescent="0.25">
      <c r="A1292" s="23" t="s">
        <v>2483</v>
      </c>
      <c r="B1292" s="24" t="s">
        <v>2484</v>
      </c>
      <c r="C1292" s="25"/>
      <c r="D1292" s="87">
        <f t="shared" si="28"/>
        <v>0</v>
      </c>
      <c r="E1292" s="88"/>
      <c r="F1292" s="89"/>
      <c r="G1292" s="4" t="str">
        <f t="shared" si="27"/>
        <v/>
      </c>
      <c r="X1292" s="56" t="str">
        <f t="shared" si="29"/>
        <v/>
      </c>
      <c r="Y1292" s="56"/>
    </row>
    <row r="1293" spans="1:25" ht="24" x14ac:dyDescent="0.25">
      <c r="A1293" s="23" t="s">
        <v>2485</v>
      </c>
      <c r="B1293" s="28" t="s">
        <v>4711</v>
      </c>
      <c r="C1293" s="25"/>
      <c r="D1293" s="87">
        <f t="shared" si="28"/>
        <v>0</v>
      </c>
      <c r="E1293" s="88"/>
      <c r="F1293" s="89"/>
      <c r="G1293" s="4" t="str">
        <f t="shared" si="27"/>
        <v/>
      </c>
      <c r="X1293" s="56" t="str">
        <f t="shared" si="29"/>
        <v/>
      </c>
      <c r="Y1293" s="56"/>
    </row>
    <row r="1294" spans="1:25" x14ac:dyDescent="0.25">
      <c r="A1294" s="23" t="s">
        <v>2487</v>
      </c>
      <c r="B1294" s="24" t="s">
        <v>2488</v>
      </c>
      <c r="C1294" s="25"/>
      <c r="D1294" s="87">
        <f t="shared" si="28"/>
        <v>0</v>
      </c>
      <c r="E1294" s="88"/>
      <c r="F1294" s="89"/>
      <c r="G1294" s="4" t="str">
        <f t="shared" si="27"/>
        <v/>
      </c>
      <c r="X1294" s="56" t="str">
        <f t="shared" si="29"/>
        <v/>
      </c>
      <c r="Y1294" s="56"/>
    </row>
    <row r="1295" spans="1:25" x14ac:dyDescent="0.25">
      <c r="A1295" s="23" t="s">
        <v>2489</v>
      </c>
      <c r="B1295" s="24" t="s">
        <v>2490</v>
      </c>
      <c r="C1295" s="25"/>
      <c r="D1295" s="87">
        <f t="shared" si="28"/>
        <v>0</v>
      </c>
      <c r="E1295" s="88"/>
      <c r="F1295" s="89"/>
      <c r="G1295" s="4" t="str">
        <f t="shared" si="27"/>
        <v/>
      </c>
      <c r="X1295" s="56" t="str">
        <f t="shared" si="29"/>
        <v/>
      </c>
      <c r="Y1295" s="56"/>
    </row>
    <row r="1296" spans="1:25" x14ac:dyDescent="0.25">
      <c r="A1296" s="23" t="s">
        <v>2491</v>
      </c>
      <c r="B1296" s="24" t="s">
        <v>2492</v>
      </c>
      <c r="C1296" s="25"/>
      <c r="D1296" s="87">
        <f t="shared" si="28"/>
        <v>0</v>
      </c>
      <c r="E1296" s="88"/>
      <c r="F1296" s="89"/>
      <c r="G1296" s="4" t="str">
        <f t="shared" si="27"/>
        <v/>
      </c>
      <c r="X1296" s="56" t="str">
        <f t="shared" si="29"/>
        <v/>
      </c>
      <c r="Y1296" s="56"/>
    </row>
    <row r="1297" spans="1:25" ht="24" x14ac:dyDescent="0.25">
      <c r="A1297" s="23" t="s">
        <v>2493</v>
      </c>
      <c r="B1297" s="28" t="s">
        <v>4712</v>
      </c>
      <c r="C1297" s="25"/>
      <c r="D1297" s="87">
        <f t="shared" si="28"/>
        <v>0</v>
      </c>
      <c r="E1297" s="88"/>
      <c r="F1297" s="89"/>
      <c r="G1297" s="4" t="str">
        <f t="shared" si="27"/>
        <v/>
      </c>
      <c r="X1297" s="56" t="str">
        <f t="shared" si="29"/>
        <v/>
      </c>
      <c r="Y1297" s="56"/>
    </row>
    <row r="1298" spans="1:25" x14ac:dyDescent="0.25">
      <c r="A1298" s="23" t="s">
        <v>2495</v>
      </c>
      <c r="B1298" s="24" t="s">
        <v>2496</v>
      </c>
      <c r="C1298" s="25"/>
      <c r="D1298" s="87">
        <f t="shared" si="28"/>
        <v>0</v>
      </c>
      <c r="E1298" s="88"/>
      <c r="F1298" s="89"/>
      <c r="G1298" s="4" t="str">
        <f t="shared" si="27"/>
        <v/>
      </c>
      <c r="X1298" s="56" t="str">
        <f t="shared" si="29"/>
        <v/>
      </c>
      <c r="Y1298" s="56"/>
    </row>
    <row r="1299" spans="1:25" ht="24" x14ac:dyDescent="0.25">
      <c r="A1299" s="23" t="s">
        <v>2497</v>
      </c>
      <c r="B1299" s="28" t="s">
        <v>4713</v>
      </c>
      <c r="C1299" s="25"/>
      <c r="D1299" s="87">
        <f t="shared" si="28"/>
        <v>0</v>
      </c>
      <c r="E1299" s="88"/>
      <c r="F1299" s="89"/>
      <c r="G1299" s="4" t="str">
        <f t="shared" si="27"/>
        <v/>
      </c>
      <c r="X1299" s="56" t="str">
        <f t="shared" si="29"/>
        <v/>
      </c>
      <c r="Y1299" s="56"/>
    </row>
    <row r="1300" spans="1:25" x14ac:dyDescent="0.25">
      <c r="A1300" s="23" t="s">
        <v>2499</v>
      </c>
      <c r="B1300" s="24" t="s">
        <v>2500</v>
      </c>
      <c r="C1300" s="25"/>
      <c r="D1300" s="87">
        <f t="shared" si="28"/>
        <v>0</v>
      </c>
      <c r="E1300" s="88"/>
      <c r="F1300" s="89"/>
      <c r="G1300" s="4" t="str">
        <f t="shared" si="27"/>
        <v/>
      </c>
      <c r="X1300" s="56" t="str">
        <f t="shared" si="29"/>
        <v/>
      </c>
      <c r="Y1300" s="56"/>
    </row>
    <row r="1301" spans="1:25" x14ac:dyDescent="0.25">
      <c r="A1301" s="23" t="s">
        <v>2501</v>
      </c>
      <c r="B1301" s="24" t="s">
        <v>2502</v>
      </c>
      <c r="C1301" s="25"/>
      <c r="D1301" s="87">
        <f t="shared" si="28"/>
        <v>0</v>
      </c>
      <c r="E1301" s="88"/>
      <c r="F1301" s="89"/>
      <c r="G1301" s="4" t="str">
        <f t="shared" si="27"/>
        <v/>
      </c>
      <c r="X1301" s="56" t="str">
        <f t="shared" si="29"/>
        <v/>
      </c>
      <c r="Y1301" s="56"/>
    </row>
    <row r="1302" spans="1:25" x14ac:dyDescent="0.25">
      <c r="A1302" s="23" t="s">
        <v>2503</v>
      </c>
      <c r="B1302" s="24" t="s">
        <v>2504</v>
      </c>
      <c r="C1302" s="25"/>
      <c r="D1302" s="87">
        <f t="shared" si="28"/>
        <v>0</v>
      </c>
      <c r="E1302" s="88"/>
      <c r="F1302" s="89"/>
      <c r="G1302" s="4" t="str">
        <f t="shared" si="27"/>
        <v/>
      </c>
      <c r="X1302" s="56" t="str">
        <f t="shared" si="29"/>
        <v/>
      </c>
      <c r="Y1302" s="56"/>
    </row>
    <row r="1303" spans="1:25" x14ac:dyDescent="0.25">
      <c r="A1303" s="23" t="s">
        <v>2505</v>
      </c>
      <c r="B1303" s="24" t="s">
        <v>2506</v>
      </c>
      <c r="C1303" s="25"/>
      <c r="D1303" s="87">
        <f t="shared" si="28"/>
        <v>0</v>
      </c>
      <c r="E1303" s="88"/>
      <c r="F1303" s="89"/>
      <c r="G1303" s="4" t="str">
        <f t="shared" si="27"/>
        <v/>
      </c>
      <c r="X1303" s="56" t="str">
        <f t="shared" si="29"/>
        <v/>
      </c>
      <c r="Y1303" s="56"/>
    </row>
    <row r="1304" spans="1:25" x14ac:dyDescent="0.25">
      <c r="A1304" s="23" t="s">
        <v>2507</v>
      </c>
      <c r="B1304" s="24" t="s">
        <v>2508</v>
      </c>
      <c r="C1304" s="25"/>
      <c r="D1304" s="87">
        <f t="shared" si="28"/>
        <v>0</v>
      </c>
      <c r="E1304" s="88"/>
      <c r="F1304" s="89"/>
      <c r="G1304" s="4" t="str">
        <f t="shared" si="27"/>
        <v/>
      </c>
      <c r="X1304" s="56" t="str">
        <f t="shared" si="29"/>
        <v/>
      </c>
      <c r="Y1304" s="56"/>
    </row>
    <row r="1305" spans="1:25" x14ac:dyDescent="0.25">
      <c r="A1305" s="23" t="s">
        <v>2509</v>
      </c>
      <c r="B1305" s="24" t="s">
        <v>2510</v>
      </c>
      <c r="C1305" s="25"/>
      <c r="D1305" s="87">
        <f t="shared" si="28"/>
        <v>0</v>
      </c>
      <c r="E1305" s="88"/>
      <c r="F1305" s="89"/>
      <c r="G1305" s="4" t="str">
        <f t="shared" si="27"/>
        <v/>
      </c>
      <c r="X1305" s="56" t="str">
        <f t="shared" si="29"/>
        <v/>
      </c>
      <c r="Y1305" s="56"/>
    </row>
    <row r="1306" spans="1:25" ht="24" x14ac:dyDescent="0.25">
      <c r="A1306" s="23" t="s">
        <v>2511</v>
      </c>
      <c r="B1306" s="28" t="s">
        <v>4714</v>
      </c>
      <c r="C1306" s="25"/>
      <c r="D1306" s="87">
        <f t="shared" si="28"/>
        <v>0</v>
      </c>
      <c r="E1306" s="88"/>
      <c r="F1306" s="89"/>
      <c r="G1306" s="4" t="str">
        <f t="shared" si="27"/>
        <v/>
      </c>
      <c r="X1306" s="56" t="str">
        <f t="shared" si="29"/>
        <v/>
      </c>
      <c r="Y1306" s="56"/>
    </row>
    <row r="1307" spans="1:25" ht="24" x14ac:dyDescent="0.25">
      <c r="A1307" s="23" t="s">
        <v>2513</v>
      </c>
      <c r="B1307" s="28" t="s">
        <v>4715</v>
      </c>
      <c r="C1307" s="25"/>
      <c r="D1307" s="87">
        <f t="shared" si="28"/>
        <v>0</v>
      </c>
      <c r="E1307" s="88"/>
      <c r="F1307" s="89"/>
      <c r="G1307" s="4" t="str">
        <f t="shared" si="27"/>
        <v/>
      </c>
      <c r="X1307" s="56" t="str">
        <f t="shared" si="29"/>
        <v/>
      </c>
      <c r="Y1307" s="56"/>
    </row>
    <row r="1308" spans="1:25" ht="24" x14ac:dyDescent="0.25">
      <c r="A1308" s="23" t="s">
        <v>2515</v>
      </c>
      <c r="B1308" s="28" t="s">
        <v>4716</v>
      </c>
      <c r="C1308" s="25"/>
      <c r="D1308" s="87">
        <f t="shared" si="28"/>
        <v>0</v>
      </c>
      <c r="E1308" s="88"/>
      <c r="F1308" s="89"/>
      <c r="G1308" s="4" t="str">
        <f t="shared" si="27"/>
        <v/>
      </c>
      <c r="X1308" s="56" t="str">
        <f t="shared" si="29"/>
        <v/>
      </c>
      <c r="Y1308" s="56"/>
    </row>
    <row r="1309" spans="1:25" x14ac:dyDescent="0.25">
      <c r="A1309" s="23" t="s">
        <v>2517</v>
      </c>
      <c r="B1309" s="24" t="s">
        <v>2518</v>
      </c>
      <c r="C1309" s="25"/>
      <c r="D1309" s="87">
        <f t="shared" si="28"/>
        <v>0</v>
      </c>
      <c r="E1309" s="88"/>
      <c r="F1309" s="89"/>
      <c r="G1309" s="4" t="str">
        <f t="shared" si="27"/>
        <v/>
      </c>
      <c r="X1309" s="56" t="str">
        <f t="shared" si="29"/>
        <v/>
      </c>
      <c r="Y1309" s="56"/>
    </row>
    <row r="1310" spans="1:25" x14ac:dyDescent="0.25">
      <c r="A1310" s="23" t="s">
        <v>2519</v>
      </c>
      <c r="B1310" s="24" t="s">
        <v>2520</v>
      </c>
      <c r="C1310" s="25"/>
      <c r="D1310" s="87">
        <f t="shared" si="28"/>
        <v>0</v>
      </c>
      <c r="E1310" s="88"/>
      <c r="F1310" s="89"/>
      <c r="G1310" s="4" t="str">
        <f t="shared" si="27"/>
        <v/>
      </c>
      <c r="X1310" s="56" t="str">
        <f t="shared" si="29"/>
        <v/>
      </c>
      <c r="Y1310" s="56"/>
    </row>
    <row r="1311" spans="1:25" x14ac:dyDescent="0.25">
      <c r="A1311" s="23" t="s">
        <v>2521</v>
      </c>
      <c r="B1311" s="24" t="s">
        <v>2522</v>
      </c>
      <c r="C1311" s="25"/>
      <c r="D1311" s="87">
        <f t="shared" si="28"/>
        <v>0</v>
      </c>
      <c r="E1311" s="88"/>
      <c r="F1311" s="89"/>
      <c r="G1311" s="4" t="str">
        <f t="shared" si="27"/>
        <v/>
      </c>
      <c r="X1311" s="56" t="str">
        <f t="shared" si="29"/>
        <v/>
      </c>
      <c r="Y1311" s="56"/>
    </row>
    <row r="1312" spans="1:25" x14ac:dyDescent="0.25">
      <c r="A1312" s="23" t="s">
        <v>2523</v>
      </c>
      <c r="B1312" s="24" t="s">
        <v>2524</v>
      </c>
      <c r="C1312" s="25"/>
      <c r="D1312" s="87">
        <f t="shared" si="28"/>
        <v>0</v>
      </c>
      <c r="E1312" s="88"/>
      <c r="F1312" s="89"/>
      <c r="G1312" s="4" t="str">
        <f t="shared" si="27"/>
        <v/>
      </c>
      <c r="X1312" s="56" t="str">
        <f t="shared" si="29"/>
        <v/>
      </c>
      <c r="Y1312" s="56"/>
    </row>
    <row r="1313" spans="1:25" x14ac:dyDescent="0.25">
      <c r="A1313" s="23" t="s">
        <v>2525</v>
      </c>
      <c r="B1313" s="24" t="s">
        <v>2526</v>
      </c>
      <c r="C1313" s="25"/>
      <c r="D1313" s="87">
        <f t="shared" si="28"/>
        <v>0</v>
      </c>
      <c r="E1313" s="88"/>
      <c r="F1313" s="89"/>
      <c r="G1313" s="4" t="str">
        <f t="shared" si="27"/>
        <v/>
      </c>
      <c r="X1313" s="56" t="str">
        <f t="shared" si="29"/>
        <v/>
      </c>
      <c r="Y1313" s="56"/>
    </row>
    <row r="1314" spans="1:25" x14ac:dyDescent="0.25">
      <c r="A1314" s="23" t="s">
        <v>2527</v>
      </c>
      <c r="B1314" s="24" t="s">
        <v>2528</v>
      </c>
      <c r="C1314" s="25"/>
      <c r="D1314" s="87">
        <f t="shared" si="28"/>
        <v>0</v>
      </c>
      <c r="E1314" s="88"/>
      <c r="F1314" s="89"/>
      <c r="G1314" s="4" t="str">
        <f t="shared" si="27"/>
        <v/>
      </c>
      <c r="X1314" s="56" t="str">
        <f t="shared" si="29"/>
        <v/>
      </c>
      <c r="Y1314" s="56"/>
    </row>
    <row r="1315" spans="1:25" x14ac:dyDescent="0.25">
      <c r="A1315" s="23" t="s">
        <v>2529</v>
      </c>
      <c r="B1315" s="24" t="s">
        <v>2530</v>
      </c>
      <c r="C1315" s="25"/>
      <c r="D1315" s="87">
        <f t="shared" si="28"/>
        <v>0</v>
      </c>
      <c r="E1315" s="88"/>
      <c r="F1315" s="89"/>
      <c r="G1315" s="4" t="str">
        <f t="shared" si="27"/>
        <v/>
      </c>
      <c r="X1315" s="56" t="str">
        <f t="shared" si="29"/>
        <v/>
      </c>
      <c r="Y1315" s="56"/>
    </row>
    <row r="1316" spans="1:25" x14ac:dyDescent="0.25">
      <c r="A1316" s="23" t="s">
        <v>2531</v>
      </c>
      <c r="B1316" s="24" t="s">
        <v>2532</v>
      </c>
      <c r="C1316" s="25"/>
      <c r="D1316" s="87">
        <f t="shared" si="28"/>
        <v>0</v>
      </c>
      <c r="E1316" s="88"/>
      <c r="F1316" s="89"/>
      <c r="G1316" s="4" t="str">
        <f t="shared" si="27"/>
        <v/>
      </c>
      <c r="X1316" s="56" t="str">
        <f t="shared" si="29"/>
        <v/>
      </c>
      <c r="Y1316" s="56"/>
    </row>
    <row r="1317" spans="1:25" x14ac:dyDescent="0.25">
      <c r="A1317" s="23" t="s">
        <v>2533</v>
      </c>
      <c r="B1317" s="24" t="s">
        <v>2534</v>
      </c>
      <c r="C1317" s="25"/>
      <c r="D1317" s="87">
        <f t="shared" si="28"/>
        <v>0</v>
      </c>
      <c r="E1317" s="88"/>
      <c r="F1317" s="89"/>
      <c r="G1317" s="4" t="str">
        <f t="shared" si="27"/>
        <v/>
      </c>
      <c r="X1317" s="56" t="str">
        <f t="shared" si="29"/>
        <v/>
      </c>
      <c r="Y1317" s="56"/>
    </row>
    <row r="1318" spans="1:25" x14ac:dyDescent="0.25">
      <c r="A1318" s="23" t="s">
        <v>2535</v>
      </c>
      <c r="B1318" s="24" t="s">
        <v>2536</v>
      </c>
      <c r="C1318" s="25"/>
      <c r="D1318" s="87">
        <f t="shared" si="28"/>
        <v>0</v>
      </c>
      <c r="E1318" s="88"/>
      <c r="F1318" s="89"/>
      <c r="G1318" s="4" t="str">
        <f t="shared" si="27"/>
        <v/>
      </c>
      <c r="X1318" s="56" t="str">
        <f t="shared" si="29"/>
        <v/>
      </c>
      <c r="Y1318" s="56"/>
    </row>
    <row r="1319" spans="1:25" x14ac:dyDescent="0.25">
      <c r="A1319" s="23" t="s">
        <v>2537</v>
      </c>
      <c r="B1319" s="24" t="s">
        <v>2538</v>
      </c>
      <c r="C1319" s="25"/>
      <c r="D1319" s="87">
        <f t="shared" si="28"/>
        <v>0</v>
      </c>
      <c r="E1319" s="88"/>
      <c r="F1319" s="89"/>
      <c r="G1319" s="4" t="str">
        <f t="shared" si="27"/>
        <v/>
      </c>
      <c r="X1319" s="56" t="str">
        <f t="shared" si="29"/>
        <v/>
      </c>
      <c r="Y1319" s="56"/>
    </row>
    <row r="1320" spans="1:25" x14ac:dyDescent="0.25">
      <c r="A1320" s="23" t="s">
        <v>2539</v>
      </c>
      <c r="B1320" s="24" t="s">
        <v>2540</v>
      </c>
      <c r="C1320" s="25"/>
      <c r="D1320" s="87">
        <f t="shared" si="28"/>
        <v>0</v>
      </c>
      <c r="E1320" s="88"/>
      <c r="F1320" s="89"/>
      <c r="G1320" s="4" t="str">
        <f t="shared" si="27"/>
        <v/>
      </c>
      <c r="X1320" s="56" t="str">
        <f t="shared" si="29"/>
        <v/>
      </c>
      <c r="Y1320" s="56"/>
    </row>
    <row r="1321" spans="1:25" x14ac:dyDescent="0.25">
      <c r="A1321" s="23" t="s">
        <v>2541</v>
      </c>
      <c r="B1321" s="24" t="s">
        <v>2542</v>
      </c>
      <c r="C1321" s="25"/>
      <c r="D1321" s="87">
        <f t="shared" si="28"/>
        <v>0</v>
      </c>
      <c r="E1321" s="88"/>
      <c r="F1321" s="89"/>
      <c r="G1321" s="4" t="str">
        <f t="shared" si="27"/>
        <v/>
      </c>
      <c r="X1321" s="56" t="str">
        <f t="shared" si="29"/>
        <v/>
      </c>
      <c r="Y1321" s="56"/>
    </row>
    <row r="1322" spans="1:25" x14ac:dyDescent="0.25">
      <c r="A1322" s="23" t="s">
        <v>2543</v>
      </c>
      <c r="B1322" s="24" t="s">
        <v>2544</v>
      </c>
      <c r="C1322" s="25"/>
      <c r="D1322" s="87">
        <f t="shared" si="28"/>
        <v>0</v>
      </c>
      <c r="E1322" s="88"/>
      <c r="F1322" s="89"/>
      <c r="G1322" s="4" t="str">
        <f t="shared" si="27"/>
        <v/>
      </c>
      <c r="X1322" s="56" t="str">
        <f t="shared" si="29"/>
        <v/>
      </c>
      <c r="Y1322" s="56"/>
    </row>
    <row r="1323" spans="1:25" x14ac:dyDescent="0.25">
      <c r="A1323" s="23" t="s">
        <v>2545</v>
      </c>
      <c r="B1323" s="24" t="s">
        <v>2546</v>
      </c>
      <c r="C1323" s="25"/>
      <c r="D1323" s="87">
        <f t="shared" si="28"/>
        <v>0</v>
      </c>
      <c r="E1323" s="88"/>
      <c r="F1323" s="89"/>
      <c r="G1323" s="4" t="str">
        <f t="shared" si="27"/>
        <v/>
      </c>
      <c r="X1323" s="56" t="str">
        <f t="shared" si="29"/>
        <v/>
      </c>
      <c r="Y1323" s="56"/>
    </row>
    <row r="1324" spans="1:25" x14ac:dyDescent="0.25">
      <c r="A1324" s="23" t="s">
        <v>2547</v>
      </c>
      <c r="B1324" s="24" t="s">
        <v>4717</v>
      </c>
      <c r="C1324" s="25"/>
      <c r="D1324" s="87">
        <f t="shared" si="28"/>
        <v>0</v>
      </c>
      <c r="E1324" s="88"/>
      <c r="F1324" s="89"/>
      <c r="G1324" s="4" t="str">
        <f t="shared" si="27"/>
        <v/>
      </c>
      <c r="X1324" s="56" t="str">
        <f t="shared" si="29"/>
        <v/>
      </c>
      <c r="Y1324" s="56"/>
    </row>
    <row r="1325" spans="1:25" x14ac:dyDescent="0.25">
      <c r="A1325" s="23" t="s">
        <v>2549</v>
      </c>
      <c r="B1325" s="24" t="s">
        <v>4718</v>
      </c>
      <c r="C1325" s="25"/>
      <c r="D1325" s="87">
        <f t="shared" si="28"/>
        <v>0</v>
      </c>
      <c r="E1325" s="88"/>
      <c r="F1325" s="89"/>
      <c r="G1325" s="4" t="str">
        <f t="shared" si="27"/>
        <v/>
      </c>
      <c r="X1325" s="56" t="str">
        <f t="shared" si="29"/>
        <v/>
      </c>
      <c r="Y1325" s="56"/>
    </row>
    <row r="1326" spans="1:25" x14ac:dyDescent="0.25">
      <c r="A1326" s="23" t="s">
        <v>2551</v>
      </c>
      <c r="B1326" s="24" t="s">
        <v>2552</v>
      </c>
      <c r="C1326" s="25"/>
      <c r="D1326" s="87">
        <f t="shared" si="28"/>
        <v>0</v>
      </c>
      <c r="E1326" s="88"/>
      <c r="F1326" s="89"/>
      <c r="G1326" s="4" t="str">
        <f t="shared" si="27"/>
        <v/>
      </c>
      <c r="X1326" s="56" t="str">
        <f t="shared" si="29"/>
        <v/>
      </c>
      <c r="Y1326" s="56"/>
    </row>
    <row r="1327" spans="1:25" x14ac:dyDescent="0.25">
      <c r="A1327" s="23" t="s">
        <v>2553</v>
      </c>
      <c r="B1327" s="24" t="s">
        <v>2554</v>
      </c>
      <c r="C1327" s="25"/>
      <c r="D1327" s="87">
        <f t="shared" si="28"/>
        <v>0</v>
      </c>
      <c r="E1327" s="88"/>
      <c r="F1327" s="89"/>
      <c r="G1327" s="4" t="str">
        <f t="shared" si="27"/>
        <v/>
      </c>
      <c r="X1327" s="56" t="str">
        <f t="shared" si="29"/>
        <v/>
      </c>
      <c r="Y1327" s="56"/>
    </row>
    <row r="1328" spans="1:25" x14ac:dyDescent="0.25">
      <c r="A1328" s="23" t="s">
        <v>2555</v>
      </c>
      <c r="B1328" s="24" t="s">
        <v>2556</v>
      </c>
      <c r="C1328" s="25"/>
      <c r="D1328" s="87">
        <f t="shared" si="28"/>
        <v>0</v>
      </c>
      <c r="E1328" s="88"/>
      <c r="F1328" s="89"/>
      <c r="G1328" s="4" t="str">
        <f t="shared" si="27"/>
        <v/>
      </c>
      <c r="X1328" s="56" t="str">
        <f t="shared" si="29"/>
        <v/>
      </c>
      <c r="Y1328" s="56"/>
    </row>
    <row r="1329" spans="1:25" x14ac:dyDescent="0.25">
      <c r="A1329" s="23" t="s">
        <v>2557</v>
      </c>
      <c r="B1329" s="24" t="s">
        <v>2558</v>
      </c>
      <c r="C1329" s="25"/>
      <c r="D1329" s="87">
        <f t="shared" si="28"/>
        <v>0</v>
      </c>
      <c r="E1329" s="88"/>
      <c r="F1329" s="89"/>
      <c r="G1329" s="4" t="str">
        <f t="shared" si="27"/>
        <v/>
      </c>
      <c r="X1329" s="56" t="str">
        <f t="shared" si="29"/>
        <v/>
      </c>
      <c r="Y1329" s="56"/>
    </row>
    <row r="1330" spans="1:25" x14ac:dyDescent="0.25">
      <c r="A1330" s="23" t="s">
        <v>2559</v>
      </c>
      <c r="B1330" s="24" t="s">
        <v>2560</v>
      </c>
      <c r="C1330" s="25"/>
      <c r="D1330" s="87">
        <f t="shared" si="28"/>
        <v>0</v>
      </c>
      <c r="E1330" s="88"/>
      <c r="F1330" s="89"/>
      <c r="G1330" s="4" t="str">
        <f t="shared" si="27"/>
        <v/>
      </c>
      <c r="X1330" s="56" t="str">
        <f t="shared" si="29"/>
        <v/>
      </c>
      <c r="Y1330" s="56"/>
    </row>
    <row r="1331" spans="1:25" x14ac:dyDescent="0.25">
      <c r="A1331" s="23" t="s">
        <v>2561</v>
      </c>
      <c r="B1331" s="24" t="s">
        <v>2562</v>
      </c>
      <c r="C1331" s="25"/>
      <c r="D1331" s="87">
        <f t="shared" si="28"/>
        <v>0</v>
      </c>
      <c r="E1331" s="88"/>
      <c r="F1331" s="89"/>
      <c r="G1331" s="4" t="str">
        <f t="shared" si="27"/>
        <v/>
      </c>
      <c r="X1331" s="56" t="str">
        <f t="shared" si="29"/>
        <v/>
      </c>
      <c r="Y1331" s="56"/>
    </row>
    <row r="1332" spans="1:25" x14ac:dyDescent="0.25">
      <c r="A1332" s="23" t="s">
        <v>2563</v>
      </c>
      <c r="B1332" s="24" t="s">
        <v>2564</v>
      </c>
      <c r="C1332" s="25"/>
      <c r="D1332" s="87">
        <f t="shared" si="28"/>
        <v>0</v>
      </c>
      <c r="E1332" s="88"/>
      <c r="F1332" s="89"/>
      <c r="G1332" s="4" t="str">
        <f t="shared" si="27"/>
        <v/>
      </c>
      <c r="X1332" s="56" t="str">
        <f t="shared" si="29"/>
        <v/>
      </c>
      <c r="Y1332" s="56"/>
    </row>
    <row r="1333" spans="1:25" ht="24" x14ac:dyDescent="0.25">
      <c r="A1333" s="23" t="s">
        <v>2565</v>
      </c>
      <c r="B1333" s="28" t="s">
        <v>4719</v>
      </c>
      <c r="C1333" s="25"/>
      <c r="D1333" s="87">
        <f t="shared" si="28"/>
        <v>0</v>
      </c>
      <c r="E1333" s="88"/>
      <c r="F1333" s="89"/>
      <c r="G1333" s="4" t="str">
        <f t="shared" si="27"/>
        <v/>
      </c>
      <c r="X1333" s="56" t="str">
        <f t="shared" si="29"/>
        <v/>
      </c>
      <c r="Y1333" s="56"/>
    </row>
    <row r="1334" spans="1:25" x14ac:dyDescent="0.25">
      <c r="A1334" s="23" t="s">
        <v>2567</v>
      </c>
      <c r="B1334" s="24" t="s">
        <v>2568</v>
      </c>
      <c r="C1334" s="25"/>
      <c r="D1334" s="87">
        <f t="shared" si="28"/>
        <v>0</v>
      </c>
      <c r="E1334" s="88"/>
      <c r="F1334" s="89"/>
      <c r="G1334" s="4" t="str">
        <f t="shared" si="27"/>
        <v/>
      </c>
      <c r="X1334" s="56" t="str">
        <f t="shared" si="29"/>
        <v/>
      </c>
      <c r="Y1334" s="56"/>
    </row>
    <row r="1335" spans="1:25" x14ac:dyDescent="0.25">
      <c r="A1335" s="23" t="s">
        <v>2569</v>
      </c>
      <c r="B1335" s="24" t="s">
        <v>2570</v>
      </c>
      <c r="C1335" s="25"/>
      <c r="D1335" s="87">
        <f t="shared" si="28"/>
        <v>0</v>
      </c>
      <c r="E1335" s="88"/>
      <c r="F1335" s="89"/>
      <c r="G1335" s="4" t="str">
        <f t="shared" si="27"/>
        <v/>
      </c>
      <c r="X1335" s="56" t="str">
        <f t="shared" si="29"/>
        <v/>
      </c>
      <c r="Y1335" s="56"/>
    </row>
    <row r="1336" spans="1:25" x14ac:dyDescent="0.25">
      <c r="A1336" s="23" t="s">
        <v>2571</v>
      </c>
      <c r="B1336" s="24" t="s">
        <v>2572</v>
      </c>
      <c r="C1336" s="25"/>
      <c r="D1336" s="87">
        <f t="shared" si="28"/>
        <v>0</v>
      </c>
      <c r="E1336" s="88"/>
      <c r="F1336" s="89"/>
      <c r="G1336" s="4" t="str">
        <f t="shared" si="27"/>
        <v/>
      </c>
      <c r="X1336" s="56" t="str">
        <f t="shared" si="29"/>
        <v/>
      </c>
      <c r="Y1336" s="56"/>
    </row>
    <row r="1337" spans="1:25" ht="24" x14ac:dyDescent="0.25">
      <c r="A1337" s="23" t="s">
        <v>2573</v>
      </c>
      <c r="B1337" s="28" t="s">
        <v>4720</v>
      </c>
      <c r="C1337" s="25"/>
      <c r="D1337" s="87">
        <f t="shared" si="28"/>
        <v>0</v>
      </c>
      <c r="E1337" s="88"/>
      <c r="F1337" s="89"/>
      <c r="G1337" s="4" t="str">
        <f t="shared" si="27"/>
        <v/>
      </c>
      <c r="X1337" s="56" t="str">
        <f t="shared" si="29"/>
        <v/>
      </c>
      <c r="Y1337" s="56"/>
    </row>
    <row r="1338" spans="1:25" x14ac:dyDescent="0.25">
      <c r="A1338" s="23" t="s">
        <v>2575</v>
      </c>
      <c r="B1338" s="24" t="s">
        <v>2576</v>
      </c>
      <c r="C1338" s="25"/>
      <c r="D1338" s="87">
        <f t="shared" si="28"/>
        <v>0</v>
      </c>
      <c r="E1338" s="88"/>
      <c r="F1338" s="89"/>
      <c r="G1338" s="4" t="str">
        <f t="shared" ref="G1338:G1401" si="30">IF(D1338&gt;C1338,"CMA ES MAYOR QUE TOTAL ACTIVIDADES","")</f>
        <v/>
      </c>
      <c r="X1338" s="56" t="str">
        <f t="shared" si="29"/>
        <v/>
      </c>
      <c r="Y1338" s="56"/>
    </row>
    <row r="1339" spans="1:25" x14ac:dyDescent="0.25">
      <c r="A1339" s="23" t="s">
        <v>2577</v>
      </c>
      <c r="B1339" s="24" t="s">
        <v>2578</v>
      </c>
      <c r="C1339" s="25"/>
      <c r="D1339" s="87">
        <f t="shared" ref="D1339:D1402" si="31">+E1339+F1339</f>
        <v>0</v>
      </c>
      <c r="E1339" s="88"/>
      <c r="F1339" s="89"/>
      <c r="G1339" s="4" t="str">
        <f t="shared" si="30"/>
        <v/>
      </c>
      <c r="X1339" s="56" t="str">
        <f t="shared" si="29"/>
        <v/>
      </c>
      <c r="Y1339" s="56"/>
    </row>
    <row r="1340" spans="1:25" x14ac:dyDescent="0.25">
      <c r="A1340" s="23" t="s">
        <v>2579</v>
      </c>
      <c r="B1340" s="53" t="s">
        <v>2580</v>
      </c>
      <c r="C1340" s="25"/>
      <c r="D1340" s="87">
        <f t="shared" si="31"/>
        <v>0</v>
      </c>
      <c r="E1340" s="88"/>
      <c r="F1340" s="89"/>
      <c r="G1340" s="4" t="str">
        <f t="shared" si="30"/>
        <v/>
      </c>
      <c r="X1340" s="56" t="str">
        <f t="shared" si="29"/>
        <v/>
      </c>
      <c r="Y1340" s="56"/>
    </row>
    <row r="1341" spans="1:25" x14ac:dyDescent="0.25">
      <c r="A1341" s="47"/>
      <c r="B1341" s="97" t="s">
        <v>2581</v>
      </c>
      <c r="C1341" s="41"/>
      <c r="D1341" s="42"/>
      <c r="E1341" s="42"/>
      <c r="F1341" s="43"/>
      <c r="X1341" s="56" t="str">
        <f t="shared" ref="X1341:X1404" si="32">IF(D1341&gt;C1341,1,"")</f>
        <v/>
      </c>
      <c r="Y1341" s="56"/>
    </row>
    <row r="1342" spans="1:25" x14ac:dyDescent="0.25">
      <c r="A1342" s="47"/>
      <c r="B1342" s="19" t="s">
        <v>2272</v>
      </c>
      <c r="C1342" s="41">
        <f>SUM(C1343:C1345)</f>
        <v>0</v>
      </c>
      <c r="D1342" s="42"/>
      <c r="E1342" s="42"/>
      <c r="F1342" s="43"/>
      <c r="X1342" s="56" t="str">
        <f t="shared" si="32"/>
        <v/>
      </c>
      <c r="Y1342" s="56"/>
    </row>
    <row r="1343" spans="1:25" x14ac:dyDescent="0.25">
      <c r="A1343" s="23" t="s">
        <v>2582</v>
      </c>
      <c r="B1343" s="24" t="s">
        <v>2583</v>
      </c>
      <c r="C1343" s="25"/>
      <c r="D1343" s="26"/>
      <c r="E1343" s="26"/>
      <c r="F1343" s="27"/>
      <c r="X1343" s="56" t="str">
        <f t="shared" si="32"/>
        <v/>
      </c>
      <c r="Y1343" s="56"/>
    </row>
    <row r="1344" spans="1:25" x14ac:dyDescent="0.25">
      <c r="A1344" s="23" t="s">
        <v>2584</v>
      </c>
      <c r="B1344" s="24" t="s">
        <v>2585</v>
      </c>
      <c r="C1344" s="25"/>
      <c r="D1344" s="26"/>
      <c r="E1344" s="26"/>
      <c r="F1344" s="27"/>
      <c r="X1344" s="56" t="str">
        <f t="shared" si="32"/>
        <v/>
      </c>
      <c r="Y1344" s="56"/>
    </row>
    <row r="1345" spans="1:25" x14ac:dyDescent="0.25">
      <c r="A1345" s="23" t="s">
        <v>2586</v>
      </c>
      <c r="B1345" s="36" t="s">
        <v>2587</v>
      </c>
      <c r="C1345" s="25"/>
      <c r="D1345" s="26"/>
      <c r="E1345" s="26"/>
      <c r="F1345" s="27"/>
      <c r="X1345" s="56" t="str">
        <f t="shared" si="32"/>
        <v/>
      </c>
      <c r="Y1345" s="56"/>
    </row>
    <row r="1346" spans="1:25" x14ac:dyDescent="0.25">
      <c r="A1346" s="47"/>
      <c r="B1346" s="19" t="s">
        <v>2588</v>
      </c>
      <c r="C1346" s="41">
        <f>SUM(C1347:C1429)</f>
        <v>0</v>
      </c>
      <c r="D1346" s="93">
        <f>SUM(D1347:D1429)</f>
        <v>0</v>
      </c>
      <c r="E1346" s="93">
        <f>SUM(E1347:E1429)</f>
        <v>0</v>
      </c>
      <c r="F1346" s="69">
        <f>SUM(F1347:F1429)</f>
        <v>0</v>
      </c>
      <c r="G1346" s="4" t="str">
        <f t="shared" si="30"/>
        <v/>
      </c>
      <c r="X1346" s="56" t="str">
        <f t="shared" si="32"/>
        <v/>
      </c>
      <c r="Y1346" s="56"/>
    </row>
    <row r="1347" spans="1:25" ht="24" x14ac:dyDescent="0.25">
      <c r="A1347" s="23" t="s">
        <v>2589</v>
      </c>
      <c r="B1347" s="28" t="s">
        <v>4721</v>
      </c>
      <c r="C1347" s="25"/>
      <c r="D1347" s="87">
        <f t="shared" si="31"/>
        <v>0</v>
      </c>
      <c r="E1347" s="88"/>
      <c r="F1347" s="89"/>
      <c r="G1347" s="4" t="str">
        <f t="shared" si="30"/>
        <v/>
      </c>
      <c r="X1347" s="56" t="str">
        <f t="shared" si="32"/>
        <v/>
      </c>
      <c r="Y1347" s="56"/>
    </row>
    <row r="1348" spans="1:25" ht="24" x14ac:dyDescent="0.25">
      <c r="A1348" s="23" t="s">
        <v>2591</v>
      </c>
      <c r="B1348" s="28" t="s">
        <v>4722</v>
      </c>
      <c r="C1348" s="25"/>
      <c r="D1348" s="87">
        <f t="shared" si="31"/>
        <v>0</v>
      </c>
      <c r="E1348" s="88"/>
      <c r="F1348" s="89"/>
      <c r="G1348" s="4" t="str">
        <f t="shared" si="30"/>
        <v/>
      </c>
      <c r="X1348" s="56" t="str">
        <f t="shared" si="32"/>
        <v/>
      </c>
      <c r="Y1348" s="56"/>
    </row>
    <row r="1349" spans="1:25" x14ac:dyDescent="0.25">
      <c r="A1349" s="23" t="s">
        <v>2593</v>
      </c>
      <c r="B1349" s="24" t="s">
        <v>2594</v>
      </c>
      <c r="C1349" s="25"/>
      <c r="D1349" s="87">
        <f t="shared" si="31"/>
        <v>0</v>
      </c>
      <c r="E1349" s="88"/>
      <c r="F1349" s="89"/>
      <c r="G1349" s="4" t="str">
        <f t="shared" si="30"/>
        <v/>
      </c>
      <c r="X1349" s="56" t="str">
        <f t="shared" si="32"/>
        <v/>
      </c>
      <c r="Y1349" s="56"/>
    </row>
    <row r="1350" spans="1:25" ht="24" x14ac:dyDescent="0.25">
      <c r="A1350" s="23" t="s">
        <v>2595</v>
      </c>
      <c r="B1350" s="28" t="s">
        <v>4723</v>
      </c>
      <c r="C1350" s="25"/>
      <c r="D1350" s="87">
        <f t="shared" si="31"/>
        <v>0</v>
      </c>
      <c r="E1350" s="88"/>
      <c r="F1350" s="89"/>
      <c r="G1350" s="4" t="str">
        <f t="shared" si="30"/>
        <v/>
      </c>
      <c r="X1350" s="56" t="str">
        <f t="shared" si="32"/>
        <v/>
      </c>
      <c r="Y1350" s="56"/>
    </row>
    <row r="1351" spans="1:25" ht="35.25" x14ac:dyDescent="0.25">
      <c r="A1351" s="23" t="s">
        <v>2597</v>
      </c>
      <c r="B1351" s="28" t="s">
        <v>4724</v>
      </c>
      <c r="C1351" s="25"/>
      <c r="D1351" s="87">
        <f t="shared" si="31"/>
        <v>0</v>
      </c>
      <c r="E1351" s="88"/>
      <c r="F1351" s="89"/>
      <c r="G1351" s="4" t="str">
        <f t="shared" si="30"/>
        <v/>
      </c>
      <c r="X1351" s="56" t="str">
        <f t="shared" si="32"/>
        <v/>
      </c>
      <c r="Y1351" s="56"/>
    </row>
    <row r="1352" spans="1:25" x14ac:dyDescent="0.25">
      <c r="A1352" s="23" t="s">
        <v>2599</v>
      </c>
      <c r="B1352" s="24" t="s">
        <v>2600</v>
      </c>
      <c r="C1352" s="25"/>
      <c r="D1352" s="87">
        <f t="shared" si="31"/>
        <v>0</v>
      </c>
      <c r="E1352" s="88"/>
      <c r="F1352" s="89"/>
      <c r="G1352" s="4" t="str">
        <f t="shared" si="30"/>
        <v/>
      </c>
      <c r="X1352" s="56" t="str">
        <f t="shared" si="32"/>
        <v/>
      </c>
      <c r="Y1352" s="56"/>
    </row>
    <row r="1353" spans="1:25" x14ac:dyDescent="0.25">
      <c r="A1353" s="23" t="s">
        <v>2601</v>
      </c>
      <c r="B1353" s="24" t="s">
        <v>2602</v>
      </c>
      <c r="C1353" s="25"/>
      <c r="D1353" s="87">
        <f t="shared" si="31"/>
        <v>0</v>
      </c>
      <c r="E1353" s="88"/>
      <c r="F1353" s="89"/>
      <c r="G1353" s="4" t="str">
        <f t="shared" si="30"/>
        <v/>
      </c>
      <c r="X1353" s="56" t="str">
        <f t="shared" si="32"/>
        <v/>
      </c>
      <c r="Y1353" s="56"/>
    </row>
    <row r="1354" spans="1:25" x14ac:dyDescent="0.25">
      <c r="A1354" s="23" t="s">
        <v>2603</v>
      </c>
      <c r="B1354" s="24" t="s">
        <v>2604</v>
      </c>
      <c r="C1354" s="25"/>
      <c r="D1354" s="87">
        <f t="shared" si="31"/>
        <v>0</v>
      </c>
      <c r="E1354" s="88"/>
      <c r="F1354" s="89"/>
      <c r="G1354" s="4" t="str">
        <f t="shared" si="30"/>
        <v/>
      </c>
      <c r="X1354" s="56" t="str">
        <f t="shared" si="32"/>
        <v/>
      </c>
      <c r="Y1354" s="56"/>
    </row>
    <row r="1355" spans="1:25" x14ac:dyDescent="0.25">
      <c r="A1355" s="23" t="s">
        <v>2605</v>
      </c>
      <c r="B1355" s="24" t="s">
        <v>2606</v>
      </c>
      <c r="C1355" s="25"/>
      <c r="D1355" s="87">
        <f t="shared" si="31"/>
        <v>0</v>
      </c>
      <c r="E1355" s="88"/>
      <c r="F1355" s="89"/>
      <c r="G1355" s="4" t="str">
        <f t="shared" si="30"/>
        <v/>
      </c>
      <c r="X1355" s="56" t="str">
        <f t="shared" si="32"/>
        <v/>
      </c>
      <c r="Y1355" s="56"/>
    </row>
    <row r="1356" spans="1:25" x14ac:dyDescent="0.25">
      <c r="A1356" s="23" t="s">
        <v>2607</v>
      </c>
      <c r="B1356" s="24" t="s">
        <v>4725</v>
      </c>
      <c r="C1356" s="25"/>
      <c r="D1356" s="87">
        <f t="shared" si="31"/>
        <v>0</v>
      </c>
      <c r="E1356" s="88"/>
      <c r="F1356" s="89"/>
      <c r="G1356" s="4" t="str">
        <f t="shared" si="30"/>
        <v/>
      </c>
      <c r="X1356" s="56" t="str">
        <f t="shared" si="32"/>
        <v/>
      </c>
      <c r="Y1356" s="56"/>
    </row>
    <row r="1357" spans="1:25" x14ac:dyDescent="0.25">
      <c r="A1357" s="23" t="s">
        <v>2609</v>
      </c>
      <c r="B1357" s="24" t="s">
        <v>4726</v>
      </c>
      <c r="C1357" s="25"/>
      <c r="D1357" s="87">
        <f t="shared" si="31"/>
        <v>0</v>
      </c>
      <c r="E1357" s="88"/>
      <c r="F1357" s="89"/>
      <c r="G1357" s="4" t="str">
        <f t="shared" si="30"/>
        <v/>
      </c>
      <c r="X1357" s="56" t="str">
        <f t="shared" si="32"/>
        <v/>
      </c>
      <c r="Y1357" s="56"/>
    </row>
    <row r="1358" spans="1:25" x14ac:dyDescent="0.25">
      <c r="A1358" s="23" t="s">
        <v>2611</v>
      </c>
      <c r="B1358" s="24" t="s">
        <v>2612</v>
      </c>
      <c r="C1358" s="25"/>
      <c r="D1358" s="87">
        <f t="shared" si="31"/>
        <v>0</v>
      </c>
      <c r="E1358" s="88"/>
      <c r="F1358" s="89"/>
      <c r="G1358" s="4" t="str">
        <f t="shared" si="30"/>
        <v/>
      </c>
      <c r="X1358" s="56" t="str">
        <f t="shared" si="32"/>
        <v/>
      </c>
      <c r="Y1358" s="56"/>
    </row>
    <row r="1359" spans="1:25" x14ac:dyDescent="0.25">
      <c r="A1359" s="23" t="s">
        <v>2613</v>
      </c>
      <c r="B1359" s="24" t="s">
        <v>2614</v>
      </c>
      <c r="C1359" s="25"/>
      <c r="D1359" s="87">
        <f t="shared" si="31"/>
        <v>0</v>
      </c>
      <c r="E1359" s="88"/>
      <c r="F1359" s="89"/>
      <c r="G1359" s="4" t="str">
        <f t="shared" si="30"/>
        <v/>
      </c>
      <c r="X1359" s="56" t="str">
        <f t="shared" si="32"/>
        <v/>
      </c>
      <c r="Y1359" s="56"/>
    </row>
    <row r="1360" spans="1:25" x14ac:dyDescent="0.25">
      <c r="A1360" s="23" t="s">
        <v>2615</v>
      </c>
      <c r="B1360" s="24" t="s">
        <v>2616</v>
      </c>
      <c r="C1360" s="25"/>
      <c r="D1360" s="87">
        <f t="shared" si="31"/>
        <v>0</v>
      </c>
      <c r="E1360" s="88"/>
      <c r="F1360" s="89"/>
      <c r="G1360" s="4" t="str">
        <f t="shared" si="30"/>
        <v/>
      </c>
      <c r="X1360" s="56" t="str">
        <f t="shared" si="32"/>
        <v/>
      </c>
      <c r="Y1360" s="56"/>
    </row>
    <row r="1361" spans="1:25" x14ac:dyDescent="0.25">
      <c r="A1361" s="23" t="s">
        <v>2617</v>
      </c>
      <c r="B1361" s="24" t="s">
        <v>2618</v>
      </c>
      <c r="C1361" s="25"/>
      <c r="D1361" s="87">
        <f t="shared" si="31"/>
        <v>0</v>
      </c>
      <c r="E1361" s="88"/>
      <c r="F1361" s="89"/>
      <c r="G1361" s="4" t="str">
        <f t="shared" si="30"/>
        <v/>
      </c>
      <c r="X1361" s="56" t="str">
        <f t="shared" si="32"/>
        <v/>
      </c>
      <c r="Y1361" s="56"/>
    </row>
    <row r="1362" spans="1:25" x14ac:dyDescent="0.25">
      <c r="A1362" s="23" t="s">
        <v>2619</v>
      </c>
      <c r="B1362" s="24" t="s">
        <v>2620</v>
      </c>
      <c r="C1362" s="25"/>
      <c r="D1362" s="87">
        <f t="shared" si="31"/>
        <v>0</v>
      </c>
      <c r="E1362" s="88"/>
      <c r="F1362" s="89"/>
      <c r="G1362" s="4" t="str">
        <f t="shared" si="30"/>
        <v/>
      </c>
      <c r="X1362" s="56" t="str">
        <f t="shared" si="32"/>
        <v/>
      </c>
      <c r="Y1362" s="56"/>
    </row>
    <row r="1363" spans="1:25" x14ac:dyDescent="0.25">
      <c r="A1363" s="23" t="s">
        <v>2621</v>
      </c>
      <c r="B1363" s="24" t="s">
        <v>2622</v>
      </c>
      <c r="C1363" s="25"/>
      <c r="D1363" s="87">
        <f t="shared" si="31"/>
        <v>0</v>
      </c>
      <c r="E1363" s="88"/>
      <c r="F1363" s="89"/>
      <c r="G1363" s="4" t="str">
        <f t="shared" si="30"/>
        <v/>
      </c>
      <c r="X1363" s="56" t="str">
        <f t="shared" si="32"/>
        <v/>
      </c>
      <c r="Y1363" s="56"/>
    </row>
    <row r="1364" spans="1:25" x14ac:dyDescent="0.25">
      <c r="A1364" s="23" t="s">
        <v>2623</v>
      </c>
      <c r="B1364" s="24" t="s">
        <v>4727</v>
      </c>
      <c r="C1364" s="25"/>
      <c r="D1364" s="87">
        <f t="shared" si="31"/>
        <v>0</v>
      </c>
      <c r="E1364" s="88"/>
      <c r="F1364" s="89"/>
      <c r="G1364" s="4" t="str">
        <f t="shared" si="30"/>
        <v/>
      </c>
      <c r="X1364" s="56" t="str">
        <f t="shared" si="32"/>
        <v/>
      </c>
      <c r="Y1364" s="56"/>
    </row>
    <row r="1365" spans="1:25" x14ac:dyDescent="0.25">
      <c r="A1365" s="23" t="s">
        <v>2625</v>
      </c>
      <c r="B1365" s="24" t="s">
        <v>4728</v>
      </c>
      <c r="C1365" s="25"/>
      <c r="D1365" s="87">
        <f t="shared" si="31"/>
        <v>0</v>
      </c>
      <c r="E1365" s="88"/>
      <c r="F1365" s="89"/>
      <c r="G1365" s="4" t="str">
        <f t="shared" si="30"/>
        <v/>
      </c>
      <c r="X1365" s="56" t="str">
        <f t="shared" si="32"/>
        <v/>
      </c>
      <c r="Y1365" s="56"/>
    </row>
    <row r="1366" spans="1:25" x14ac:dyDescent="0.25">
      <c r="A1366" s="23" t="s">
        <v>2627</v>
      </c>
      <c r="B1366" s="24" t="s">
        <v>2628</v>
      </c>
      <c r="C1366" s="25"/>
      <c r="D1366" s="87">
        <f t="shared" si="31"/>
        <v>0</v>
      </c>
      <c r="E1366" s="88"/>
      <c r="F1366" s="89"/>
      <c r="G1366" s="4" t="str">
        <f t="shared" si="30"/>
        <v/>
      </c>
      <c r="X1366" s="56" t="str">
        <f t="shared" si="32"/>
        <v/>
      </c>
      <c r="Y1366" s="56"/>
    </row>
    <row r="1367" spans="1:25" x14ac:dyDescent="0.25">
      <c r="A1367" s="23" t="s">
        <v>2629</v>
      </c>
      <c r="B1367" s="24" t="s">
        <v>2630</v>
      </c>
      <c r="C1367" s="25"/>
      <c r="D1367" s="87">
        <f t="shared" si="31"/>
        <v>0</v>
      </c>
      <c r="E1367" s="88"/>
      <c r="F1367" s="89"/>
      <c r="G1367" s="4" t="str">
        <f t="shared" si="30"/>
        <v/>
      </c>
      <c r="X1367" s="56" t="str">
        <f t="shared" si="32"/>
        <v/>
      </c>
      <c r="Y1367" s="56"/>
    </row>
    <row r="1368" spans="1:25" ht="24" x14ac:dyDescent="0.25">
      <c r="A1368" s="23" t="s">
        <v>2631</v>
      </c>
      <c r="B1368" s="28" t="s">
        <v>4729</v>
      </c>
      <c r="C1368" s="25"/>
      <c r="D1368" s="87">
        <f t="shared" si="31"/>
        <v>0</v>
      </c>
      <c r="E1368" s="88"/>
      <c r="F1368" s="89"/>
      <c r="G1368" s="4" t="str">
        <f t="shared" si="30"/>
        <v/>
      </c>
      <c r="X1368" s="56" t="str">
        <f t="shared" si="32"/>
        <v/>
      </c>
      <c r="Y1368" s="56"/>
    </row>
    <row r="1369" spans="1:25" x14ac:dyDescent="0.25">
      <c r="A1369" s="23" t="s">
        <v>2633</v>
      </c>
      <c r="B1369" s="24" t="s">
        <v>2634</v>
      </c>
      <c r="C1369" s="25"/>
      <c r="D1369" s="87">
        <f t="shared" si="31"/>
        <v>0</v>
      </c>
      <c r="E1369" s="88"/>
      <c r="F1369" s="89"/>
      <c r="G1369" s="4" t="str">
        <f t="shared" si="30"/>
        <v/>
      </c>
      <c r="X1369" s="56" t="str">
        <f t="shared" si="32"/>
        <v/>
      </c>
      <c r="Y1369" s="56"/>
    </row>
    <row r="1370" spans="1:25" ht="24" x14ac:dyDescent="0.25">
      <c r="A1370" s="23" t="s">
        <v>2635</v>
      </c>
      <c r="B1370" s="28" t="s">
        <v>4730</v>
      </c>
      <c r="C1370" s="25"/>
      <c r="D1370" s="87">
        <f t="shared" si="31"/>
        <v>0</v>
      </c>
      <c r="E1370" s="88"/>
      <c r="F1370" s="89"/>
      <c r="G1370" s="4" t="str">
        <f t="shared" si="30"/>
        <v/>
      </c>
      <c r="X1370" s="56" t="str">
        <f t="shared" si="32"/>
        <v/>
      </c>
      <c r="Y1370" s="56"/>
    </row>
    <row r="1371" spans="1:25" x14ac:dyDescent="0.25">
      <c r="A1371" s="23" t="s">
        <v>2637</v>
      </c>
      <c r="B1371" s="24" t="s">
        <v>2638</v>
      </c>
      <c r="C1371" s="25"/>
      <c r="D1371" s="87">
        <f t="shared" si="31"/>
        <v>0</v>
      </c>
      <c r="E1371" s="88"/>
      <c r="F1371" s="89"/>
      <c r="G1371" s="4" t="str">
        <f t="shared" si="30"/>
        <v/>
      </c>
      <c r="X1371" s="56" t="str">
        <f t="shared" si="32"/>
        <v/>
      </c>
      <c r="Y1371" s="56"/>
    </row>
    <row r="1372" spans="1:25" ht="24" x14ac:dyDescent="0.25">
      <c r="A1372" s="23" t="s">
        <v>2639</v>
      </c>
      <c r="B1372" s="28" t="s">
        <v>4731</v>
      </c>
      <c r="C1372" s="25"/>
      <c r="D1372" s="87">
        <f t="shared" si="31"/>
        <v>0</v>
      </c>
      <c r="E1372" s="88"/>
      <c r="F1372" s="89"/>
      <c r="G1372" s="4" t="str">
        <f t="shared" si="30"/>
        <v/>
      </c>
      <c r="X1372" s="56" t="str">
        <f t="shared" si="32"/>
        <v/>
      </c>
      <c r="Y1372" s="56"/>
    </row>
    <row r="1373" spans="1:25" x14ac:dyDescent="0.25">
      <c r="A1373" s="23" t="s">
        <v>2641</v>
      </c>
      <c r="B1373" s="24" t="s">
        <v>2642</v>
      </c>
      <c r="C1373" s="25"/>
      <c r="D1373" s="87">
        <f t="shared" si="31"/>
        <v>0</v>
      </c>
      <c r="E1373" s="88"/>
      <c r="F1373" s="89"/>
      <c r="G1373" s="4" t="str">
        <f t="shared" si="30"/>
        <v/>
      </c>
      <c r="X1373" s="56" t="str">
        <f t="shared" si="32"/>
        <v/>
      </c>
      <c r="Y1373" s="56"/>
    </row>
    <row r="1374" spans="1:25" x14ac:dyDescent="0.25">
      <c r="A1374" s="23" t="s">
        <v>2643</v>
      </c>
      <c r="B1374" s="28" t="s">
        <v>4732</v>
      </c>
      <c r="C1374" s="25"/>
      <c r="D1374" s="87">
        <f t="shared" si="31"/>
        <v>0</v>
      </c>
      <c r="E1374" s="88"/>
      <c r="F1374" s="89"/>
      <c r="G1374" s="4" t="str">
        <f t="shared" si="30"/>
        <v/>
      </c>
      <c r="X1374" s="56" t="str">
        <f t="shared" si="32"/>
        <v/>
      </c>
      <c r="Y1374" s="56"/>
    </row>
    <row r="1375" spans="1:25" x14ac:dyDescent="0.25">
      <c r="A1375" s="23" t="s">
        <v>2645</v>
      </c>
      <c r="B1375" s="24" t="s">
        <v>2646</v>
      </c>
      <c r="C1375" s="25"/>
      <c r="D1375" s="87">
        <f t="shared" si="31"/>
        <v>0</v>
      </c>
      <c r="E1375" s="88"/>
      <c r="F1375" s="89"/>
      <c r="G1375" s="4" t="str">
        <f t="shared" si="30"/>
        <v/>
      </c>
      <c r="X1375" s="56" t="str">
        <f t="shared" si="32"/>
        <v/>
      </c>
      <c r="Y1375" s="56"/>
    </row>
    <row r="1376" spans="1:25" x14ac:dyDescent="0.25">
      <c r="A1376" s="23" t="s">
        <v>2647</v>
      </c>
      <c r="B1376" s="24" t="s">
        <v>2648</v>
      </c>
      <c r="C1376" s="25"/>
      <c r="D1376" s="87">
        <f t="shared" si="31"/>
        <v>0</v>
      </c>
      <c r="E1376" s="88"/>
      <c r="F1376" s="89"/>
      <c r="G1376" s="4" t="str">
        <f t="shared" si="30"/>
        <v/>
      </c>
      <c r="X1376" s="56" t="str">
        <f t="shared" si="32"/>
        <v/>
      </c>
      <c r="Y1376" s="56"/>
    </row>
    <row r="1377" spans="1:25" x14ac:dyDescent="0.25">
      <c r="A1377" s="23" t="s">
        <v>2649</v>
      </c>
      <c r="B1377" s="24" t="s">
        <v>2650</v>
      </c>
      <c r="C1377" s="25"/>
      <c r="D1377" s="87">
        <f t="shared" si="31"/>
        <v>0</v>
      </c>
      <c r="E1377" s="88"/>
      <c r="F1377" s="89"/>
      <c r="G1377" s="4" t="str">
        <f t="shared" si="30"/>
        <v/>
      </c>
      <c r="X1377" s="56" t="str">
        <f t="shared" si="32"/>
        <v/>
      </c>
      <c r="Y1377" s="56"/>
    </row>
    <row r="1378" spans="1:25" x14ac:dyDescent="0.25">
      <c r="A1378" s="23" t="s">
        <v>2651</v>
      </c>
      <c r="B1378" s="24" t="s">
        <v>2652</v>
      </c>
      <c r="C1378" s="25"/>
      <c r="D1378" s="87">
        <f t="shared" si="31"/>
        <v>0</v>
      </c>
      <c r="E1378" s="88"/>
      <c r="F1378" s="89"/>
      <c r="G1378" s="4" t="str">
        <f t="shared" si="30"/>
        <v/>
      </c>
      <c r="X1378" s="56" t="str">
        <f t="shared" si="32"/>
        <v/>
      </c>
      <c r="Y1378" s="56"/>
    </row>
    <row r="1379" spans="1:25" ht="24" x14ac:dyDescent="0.25">
      <c r="A1379" s="23" t="s">
        <v>2653</v>
      </c>
      <c r="B1379" s="28" t="s">
        <v>4733</v>
      </c>
      <c r="C1379" s="25"/>
      <c r="D1379" s="87">
        <f t="shared" si="31"/>
        <v>0</v>
      </c>
      <c r="E1379" s="88"/>
      <c r="F1379" s="89"/>
      <c r="G1379" s="4" t="str">
        <f t="shared" si="30"/>
        <v/>
      </c>
      <c r="X1379" s="56" t="str">
        <f t="shared" si="32"/>
        <v/>
      </c>
      <c r="Y1379" s="56"/>
    </row>
    <row r="1380" spans="1:25" x14ac:dyDescent="0.25">
      <c r="A1380" s="23" t="s">
        <v>2655</v>
      </c>
      <c r="B1380" s="24" t="s">
        <v>2656</v>
      </c>
      <c r="C1380" s="25"/>
      <c r="D1380" s="87">
        <f t="shared" si="31"/>
        <v>0</v>
      </c>
      <c r="E1380" s="88"/>
      <c r="F1380" s="89"/>
      <c r="G1380" s="4" t="str">
        <f t="shared" si="30"/>
        <v/>
      </c>
      <c r="X1380" s="56" t="str">
        <f t="shared" si="32"/>
        <v/>
      </c>
      <c r="Y1380" s="56"/>
    </row>
    <row r="1381" spans="1:25" x14ac:dyDescent="0.25">
      <c r="A1381" s="23" t="s">
        <v>2657</v>
      </c>
      <c r="B1381" s="24" t="s">
        <v>2658</v>
      </c>
      <c r="C1381" s="25"/>
      <c r="D1381" s="87">
        <f t="shared" si="31"/>
        <v>0</v>
      </c>
      <c r="E1381" s="88"/>
      <c r="F1381" s="89"/>
      <c r="G1381" s="4" t="str">
        <f t="shared" si="30"/>
        <v/>
      </c>
      <c r="X1381" s="56" t="str">
        <f t="shared" si="32"/>
        <v/>
      </c>
      <c r="Y1381" s="56"/>
    </row>
    <row r="1382" spans="1:25" x14ac:dyDescent="0.25">
      <c r="A1382" s="23" t="s">
        <v>2659</v>
      </c>
      <c r="B1382" s="24" t="s">
        <v>2660</v>
      </c>
      <c r="C1382" s="25"/>
      <c r="D1382" s="87">
        <f t="shared" si="31"/>
        <v>0</v>
      </c>
      <c r="E1382" s="88"/>
      <c r="F1382" s="89"/>
      <c r="G1382" s="4" t="str">
        <f t="shared" si="30"/>
        <v/>
      </c>
      <c r="X1382" s="56" t="str">
        <f t="shared" si="32"/>
        <v/>
      </c>
      <c r="Y1382" s="56"/>
    </row>
    <row r="1383" spans="1:25" x14ac:dyDescent="0.25">
      <c r="A1383" s="23" t="s">
        <v>2661</v>
      </c>
      <c r="B1383" s="24" t="s">
        <v>2662</v>
      </c>
      <c r="C1383" s="25"/>
      <c r="D1383" s="87">
        <f t="shared" si="31"/>
        <v>0</v>
      </c>
      <c r="E1383" s="88"/>
      <c r="F1383" s="89"/>
      <c r="G1383" s="4" t="str">
        <f t="shared" si="30"/>
        <v/>
      </c>
      <c r="X1383" s="56" t="str">
        <f t="shared" si="32"/>
        <v/>
      </c>
      <c r="Y1383" s="56"/>
    </row>
    <row r="1384" spans="1:25" x14ac:dyDescent="0.25">
      <c r="A1384" s="23" t="s">
        <v>2663</v>
      </c>
      <c r="B1384" s="24" t="s">
        <v>2664</v>
      </c>
      <c r="C1384" s="25"/>
      <c r="D1384" s="87">
        <f t="shared" si="31"/>
        <v>0</v>
      </c>
      <c r="E1384" s="88"/>
      <c r="F1384" s="89"/>
      <c r="G1384" s="4" t="str">
        <f t="shared" si="30"/>
        <v/>
      </c>
      <c r="X1384" s="56" t="str">
        <f t="shared" si="32"/>
        <v/>
      </c>
      <c r="Y1384" s="56"/>
    </row>
    <row r="1385" spans="1:25" x14ac:dyDescent="0.25">
      <c r="A1385" s="23" t="s">
        <v>2665</v>
      </c>
      <c r="B1385" s="24" t="s">
        <v>2666</v>
      </c>
      <c r="C1385" s="25"/>
      <c r="D1385" s="87">
        <f t="shared" si="31"/>
        <v>0</v>
      </c>
      <c r="E1385" s="88"/>
      <c r="F1385" s="89"/>
      <c r="G1385" s="4" t="str">
        <f t="shared" si="30"/>
        <v/>
      </c>
      <c r="X1385" s="56" t="str">
        <f t="shared" si="32"/>
        <v/>
      </c>
      <c r="Y1385" s="56"/>
    </row>
    <row r="1386" spans="1:25" x14ac:dyDescent="0.25">
      <c r="A1386" s="23" t="s">
        <v>2667</v>
      </c>
      <c r="B1386" s="24" t="s">
        <v>2668</v>
      </c>
      <c r="C1386" s="25"/>
      <c r="D1386" s="87">
        <f t="shared" si="31"/>
        <v>0</v>
      </c>
      <c r="E1386" s="88"/>
      <c r="F1386" s="89"/>
      <c r="G1386" s="4" t="str">
        <f t="shared" si="30"/>
        <v/>
      </c>
      <c r="X1386" s="56" t="str">
        <f t="shared" si="32"/>
        <v/>
      </c>
      <c r="Y1386" s="56"/>
    </row>
    <row r="1387" spans="1:25" x14ac:dyDescent="0.25">
      <c r="A1387" s="23" t="s">
        <v>2669</v>
      </c>
      <c r="B1387" s="24" t="s">
        <v>2670</v>
      </c>
      <c r="C1387" s="25"/>
      <c r="D1387" s="87">
        <f t="shared" si="31"/>
        <v>0</v>
      </c>
      <c r="E1387" s="88"/>
      <c r="F1387" s="89"/>
      <c r="G1387" s="4" t="str">
        <f t="shared" si="30"/>
        <v/>
      </c>
      <c r="X1387" s="56" t="str">
        <f t="shared" si="32"/>
        <v/>
      </c>
      <c r="Y1387" s="56"/>
    </row>
    <row r="1388" spans="1:25" x14ac:dyDescent="0.25">
      <c r="A1388" s="23" t="s">
        <v>2671</v>
      </c>
      <c r="B1388" s="24" t="s">
        <v>2672</v>
      </c>
      <c r="C1388" s="25"/>
      <c r="D1388" s="87">
        <f t="shared" si="31"/>
        <v>0</v>
      </c>
      <c r="E1388" s="88"/>
      <c r="F1388" s="89"/>
      <c r="G1388" s="4" t="str">
        <f t="shared" si="30"/>
        <v/>
      </c>
      <c r="X1388" s="56" t="str">
        <f t="shared" si="32"/>
        <v/>
      </c>
      <c r="Y1388" s="56"/>
    </row>
    <row r="1389" spans="1:25" x14ac:dyDescent="0.25">
      <c r="A1389" s="23" t="s">
        <v>2673</v>
      </c>
      <c r="B1389" s="24" t="s">
        <v>2674</v>
      </c>
      <c r="C1389" s="25"/>
      <c r="D1389" s="87">
        <f t="shared" si="31"/>
        <v>0</v>
      </c>
      <c r="E1389" s="88"/>
      <c r="F1389" s="89"/>
      <c r="G1389" s="4" t="str">
        <f t="shared" si="30"/>
        <v/>
      </c>
      <c r="X1389" s="56" t="str">
        <f t="shared" si="32"/>
        <v/>
      </c>
      <c r="Y1389" s="56"/>
    </row>
    <row r="1390" spans="1:25" x14ac:dyDescent="0.25">
      <c r="A1390" s="23" t="s">
        <v>2675</v>
      </c>
      <c r="B1390" s="24" t="s">
        <v>2676</v>
      </c>
      <c r="C1390" s="25"/>
      <c r="D1390" s="87">
        <f t="shared" si="31"/>
        <v>0</v>
      </c>
      <c r="E1390" s="88"/>
      <c r="F1390" s="89"/>
      <c r="G1390" s="4" t="str">
        <f t="shared" si="30"/>
        <v/>
      </c>
      <c r="X1390" s="56" t="str">
        <f t="shared" si="32"/>
        <v/>
      </c>
      <c r="Y1390" s="56"/>
    </row>
    <row r="1391" spans="1:25" x14ac:dyDescent="0.25">
      <c r="A1391" s="23" t="s">
        <v>2677</v>
      </c>
      <c r="B1391" s="24" t="s">
        <v>2678</v>
      </c>
      <c r="C1391" s="25"/>
      <c r="D1391" s="87">
        <f t="shared" si="31"/>
        <v>0</v>
      </c>
      <c r="E1391" s="88"/>
      <c r="F1391" s="89"/>
      <c r="G1391" s="4" t="str">
        <f t="shared" si="30"/>
        <v/>
      </c>
      <c r="X1391" s="56" t="str">
        <f t="shared" si="32"/>
        <v/>
      </c>
      <c r="Y1391" s="56"/>
    </row>
    <row r="1392" spans="1:25" ht="24" x14ac:dyDescent="0.25">
      <c r="A1392" s="23" t="s">
        <v>2679</v>
      </c>
      <c r="B1392" s="28" t="s">
        <v>4734</v>
      </c>
      <c r="C1392" s="25"/>
      <c r="D1392" s="87">
        <f t="shared" si="31"/>
        <v>0</v>
      </c>
      <c r="E1392" s="88"/>
      <c r="F1392" s="89"/>
      <c r="G1392" s="4" t="str">
        <f t="shared" si="30"/>
        <v/>
      </c>
      <c r="X1392" s="56" t="str">
        <f t="shared" si="32"/>
        <v/>
      </c>
      <c r="Y1392" s="56"/>
    </row>
    <row r="1393" spans="1:25" x14ac:dyDescent="0.25">
      <c r="A1393" s="23" t="s">
        <v>2681</v>
      </c>
      <c r="B1393" s="24" t="s">
        <v>2682</v>
      </c>
      <c r="C1393" s="25"/>
      <c r="D1393" s="87">
        <f t="shared" si="31"/>
        <v>0</v>
      </c>
      <c r="E1393" s="88"/>
      <c r="F1393" s="89"/>
      <c r="G1393" s="4" t="str">
        <f t="shared" si="30"/>
        <v/>
      </c>
      <c r="X1393" s="56" t="str">
        <f t="shared" si="32"/>
        <v/>
      </c>
      <c r="Y1393" s="56"/>
    </row>
    <row r="1394" spans="1:25" x14ac:dyDescent="0.25">
      <c r="A1394" s="23" t="s">
        <v>2683</v>
      </c>
      <c r="B1394" s="24" t="s">
        <v>2684</v>
      </c>
      <c r="C1394" s="25"/>
      <c r="D1394" s="87">
        <f t="shared" si="31"/>
        <v>0</v>
      </c>
      <c r="E1394" s="88"/>
      <c r="F1394" s="89"/>
      <c r="G1394" s="4" t="str">
        <f t="shared" si="30"/>
        <v/>
      </c>
      <c r="X1394" s="56" t="str">
        <f t="shared" si="32"/>
        <v/>
      </c>
      <c r="Y1394" s="56"/>
    </row>
    <row r="1395" spans="1:25" x14ac:dyDescent="0.25">
      <c r="A1395" s="23" t="s">
        <v>2685</v>
      </c>
      <c r="B1395" s="24" t="s">
        <v>2686</v>
      </c>
      <c r="C1395" s="25"/>
      <c r="D1395" s="87">
        <f t="shared" si="31"/>
        <v>0</v>
      </c>
      <c r="E1395" s="88"/>
      <c r="F1395" s="89"/>
      <c r="G1395" s="4" t="str">
        <f t="shared" si="30"/>
        <v/>
      </c>
      <c r="X1395" s="56" t="str">
        <f t="shared" si="32"/>
        <v/>
      </c>
      <c r="Y1395" s="56"/>
    </row>
    <row r="1396" spans="1:25" x14ac:dyDescent="0.25">
      <c r="A1396" s="23" t="s">
        <v>2687</v>
      </c>
      <c r="B1396" s="24" t="s">
        <v>2688</v>
      </c>
      <c r="C1396" s="25"/>
      <c r="D1396" s="87">
        <f t="shared" si="31"/>
        <v>0</v>
      </c>
      <c r="E1396" s="88"/>
      <c r="F1396" s="89"/>
      <c r="G1396" s="4" t="str">
        <f t="shared" si="30"/>
        <v/>
      </c>
      <c r="X1396" s="56" t="str">
        <f t="shared" si="32"/>
        <v/>
      </c>
      <c r="Y1396" s="56"/>
    </row>
    <row r="1397" spans="1:25" x14ac:dyDescent="0.25">
      <c r="A1397" s="23" t="s">
        <v>2689</v>
      </c>
      <c r="B1397" s="24" t="s">
        <v>2690</v>
      </c>
      <c r="C1397" s="25"/>
      <c r="D1397" s="87">
        <f t="shared" si="31"/>
        <v>0</v>
      </c>
      <c r="E1397" s="88"/>
      <c r="F1397" s="89"/>
      <c r="G1397" s="4" t="str">
        <f t="shared" si="30"/>
        <v/>
      </c>
      <c r="X1397" s="56" t="str">
        <f t="shared" si="32"/>
        <v/>
      </c>
      <c r="Y1397" s="56"/>
    </row>
    <row r="1398" spans="1:25" x14ac:dyDescent="0.25">
      <c r="A1398" s="23" t="s">
        <v>2691</v>
      </c>
      <c r="B1398" s="24" t="s">
        <v>2692</v>
      </c>
      <c r="C1398" s="25"/>
      <c r="D1398" s="87">
        <f t="shared" si="31"/>
        <v>0</v>
      </c>
      <c r="E1398" s="88"/>
      <c r="F1398" s="89"/>
      <c r="G1398" s="4" t="str">
        <f t="shared" si="30"/>
        <v/>
      </c>
      <c r="X1398" s="56" t="str">
        <f t="shared" si="32"/>
        <v/>
      </c>
      <c r="Y1398" s="56"/>
    </row>
    <row r="1399" spans="1:25" x14ac:dyDescent="0.25">
      <c r="A1399" s="23" t="s">
        <v>2693</v>
      </c>
      <c r="B1399" s="24" t="s">
        <v>2694</v>
      </c>
      <c r="C1399" s="25"/>
      <c r="D1399" s="87">
        <f t="shared" si="31"/>
        <v>0</v>
      </c>
      <c r="E1399" s="88"/>
      <c r="F1399" s="89"/>
      <c r="G1399" s="4" t="str">
        <f t="shared" si="30"/>
        <v/>
      </c>
      <c r="X1399" s="56" t="str">
        <f t="shared" si="32"/>
        <v/>
      </c>
      <c r="Y1399" s="56"/>
    </row>
    <row r="1400" spans="1:25" x14ac:dyDescent="0.25">
      <c r="A1400" s="23" t="s">
        <v>2695</v>
      </c>
      <c r="B1400" s="24" t="s">
        <v>2696</v>
      </c>
      <c r="C1400" s="25"/>
      <c r="D1400" s="87">
        <f t="shared" si="31"/>
        <v>0</v>
      </c>
      <c r="E1400" s="88"/>
      <c r="F1400" s="89"/>
      <c r="G1400" s="4" t="str">
        <f t="shared" si="30"/>
        <v/>
      </c>
      <c r="X1400" s="56" t="str">
        <f t="shared" si="32"/>
        <v/>
      </c>
      <c r="Y1400" s="56"/>
    </row>
    <row r="1401" spans="1:25" x14ac:dyDescent="0.25">
      <c r="A1401" s="23" t="s">
        <v>2697</v>
      </c>
      <c r="B1401" s="24" t="s">
        <v>2698</v>
      </c>
      <c r="C1401" s="25"/>
      <c r="D1401" s="87">
        <f t="shared" si="31"/>
        <v>0</v>
      </c>
      <c r="E1401" s="88"/>
      <c r="F1401" s="89"/>
      <c r="G1401" s="4" t="str">
        <f t="shared" si="30"/>
        <v/>
      </c>
      <c r="X1401" s="56" t="str">
        <f t="shared" si="32"/>
        <v/>
      </c>
      <c r="Y1401" s="56"/>
    </row>
    <row r="1402" spans="1:25" x14ac:dyDescent="0.25">
      <c r="A1402" s="23" t="s">
        <v>2699</v>
      </c>
      <c r="B1402" s="24" t="s">
        <v>2700</v>
      </c>
      <c r="C1402" s="25"/>
      <c r="D1402" s="87">
        <f t="shared" si="31"/>
        <v>0</v>
      </c>
      <c r="E1402" s="88"/>
      <c r="F1402" s="89"/>
      <c r="G1402" s="4" t="str">
        <f t="shared" ref="G1402:G1465" si="33">IF(D1402&gt;C1402,"CMA ES MAYOR QUE TOTAL ACTIVIDADES","")</f>
        <v/>
      </c>
      <c r="X1402" s="56" t="str">
        <f t="shared" si="32"/>
        <v/>
      </c>
      <c r="Y1402" s="56"/>
    </row>
    <row r="1403" spans="1:25" ht="24" x14ac:dyDescent="0.25">
      <c r="A1403" s="23" t="s">
        <v>2701</v>
      </c>
      <c r="B1403" s="28" t="s">
        <v>4735</v>
      </c>
      <c r="C1403" s="25"/>
      <c r="D1403" s="87">
        <f t="shared" ref="D1403:D1466" si="34">+E1403+F1403</f>
        <v>0</v>
      </c>
      <c r="E1403" s="88"/>
      <c r="F1403" s="89"/>
      <c r="G1403" s="4" t="str">
        <f t="shared" si="33"/>
        <v/>
      </c>
      <c r="X1403" s="56" t="str">
        <f t="shared" si="32"/>
        <v/>
      </c>
      <c r="Y1403" s="56"/>
    </row>
    <row r="1404" spans="1:25" x14ac:dyDescent="0.25">
      <c r="A1404" s="23" t="s">
        <v>2703</v>
      </c>
      <c r="B1404" s="24" t="s">
        <v>2704</v>
      </c>
      <c r="C1404" s="25"/>
      <c r="D1404" s="87">
        <f t="shared" si="34"/>
        <v>0</v>
      </c>
      <c r="E1404" s="88"/>
      <c r="F1404" s="89"/>
      <c r="G1404" s="4" t="str">
        <f t="shared" si="33"/>
        <v/>
      </c>
      <c r="X1404" s="56" t="str">
        <f t="shared" si="32"/>
        <v/>
      </c>
      <c r="Y1404" s="56"/>
    </row>
    <row r="1405" spans="1:25" x14ac:dyDescent="0.25">
      <c r="A1405" s="23" t="s">
        <v>2705</v>
      </c>
      <c r="B1405" s="24" t="s">
        <v>2706</v>
      </c>
      <c r="C1405" s="25"/>
      <c r="D1405" s="87">
        <f t="shared" si="34"/>
        <v>0</v>
      </c>
      <c r="E1405" s="88"/>
      <c r="F1405" s="89"/>
      <c r="G1405" s="4" t="str">
        <f t="shared" si="33"/>
        <v/>
      </c>
      <c r="X1405" s="56" t="str">
        <f t="shared" ref="X1405:X1465" si="35">IF(D1405&gt;C1405,1,"")</f>
        <v/>
      </c>
      <c r="Y1405" s="56"/>
    </row>
    <row r="1406" spans="1:25" x14ac:dyDescent="0.25">
      <c r="A1406" s="23" t="s">
        <v>2707</v>
      </c>
      <c r="B1406" s="24" t="s">
        <v>2708</v>
      </c>
      <c r="C1406" s="25"/>
      <c r="D1406" s="87">
        <f t="shared" si="34"/>
        <v>0</v>
      </c>
      <c r="E1406" s="88"/>
      <c r="F1406" s="89"/>
      <c r="G1406" s="4" t="str">
        <f t="shared" si="33"/>
        <v/>
      </c>
      <c r="X1406" s="56" t="str">
        <f t="shared" si="35"/>
        <v/>
      </c>
      <c r="Y1406" s="56"/>
    </row>
    <row r="1407" spans="1:25" x14ac:dyDescent="0.25">
      <c r="A1407" s="23" t="s">
        <v>2709</v>
      </c>
      <c r="B1407" s="24" t="s">
        <v>2710</v>
      </c>
      <c r="C1407" s="25"/>
      <c r="D1407" s="87">
        <f t="shared" si="34"/>
        <v>0</v>
      </c>
      <c r="E1407" s="88"/>
      <c r="F1407" s="89"/>
      <c r="G1407" s="4" t="str">
        <f t="shared" si="33"/>
        <v/>
      </c>
      <c r="X1407" s="56" t="str">
        <f t="shared" si="35"/>
        <v/>
      </c>
      <c r="Y1407" s="56"/>
    </row>
    <row r="1408" spans="1:25" x14ac:dyDescent="0.25">
      <c r="A1408" s="23" t="s">
        <v>2711</v>
      </c>
      <c r="B1408" s="24" t="s">
        <v>2712</v>
      </c>
      <c r="C1408" s="25"/>
      <c r="D1408" s="87">
        <f t="shared" si="34"/>
        <v>0</v>
      </c>
      <c r="E1408" s="88"/>
      <c r="F1408" s="89"/>
      <c r="G1408" s="4" t="str">
        <f t="shared" si="33"/>
        <v/>
      </c>
      <c r="X1408" s="56" t="str">
        <f t="shared" si="35"/>
        <v/>
      </c>
      <c r="Y1408" s="56"/>
    </row>
    <row r="1409" spans="1:25" x14ac:dyDescent="0.25">
      <c r="A1409" s="23" t="s">
        <v>2713</v>
      </c>
      <c r="B1409" s="24" t="s">
        <v>2714</v>
      </c>
      <c r="C1409" s="25"/>
      <c r="D1409" s="87">
        <f t="shared" si="34"/>
        <v>0</v>
      </c>
      <c r="E1409" s="88"/>
      <c r="F1409" s="89"/>
      <c r="G1409" s="4" t="str">
        <f t="shared" si="33"/>
        <v/>
      </c>
      <c r="X1409" s="56" t="str">
        <f t="shared" si="35"/>
        <v/>
      </c>
      <c r="Y1409" s="56"/>
    </row>
    <row r="1410" spans="1:25" x14ac:dyDescent="0.25">
      <c r="A1410" s="23" t="s">
        <v>2715</v>
      </c>
      <c r="B1410" s="24" t="s">
        <v>2716</v>
      </c>
      <c r="C1410" s="25"/>
      <c r="D1410" s="87">
        <f t="shared" si="34"/>
        <v>0</v>
      </c>
      <c r="E1410" s="88"/>
      <c r="F1410" s="89"/>
      <c r="G1410" s="4" t="str">
        <f t="shared" si="33"/>
        <v/>
      </c>
      <c r="X1410" s="56" t="str">
        <f t="shared" si="35"/>
        <v/>
      </c>
      <c r="Y1410" s="56"/>
    </row>
    <row r="1411" spans="1:25" x14ac:dyDescent="0.25">
      <c r="A1411" s="23" t="s">
        <v>2717</v>
      </c>
      <c r="B1411" s="24" t="s">
        <v>2718</v>
      </c>
      <c r="C1411" s="25"/>
      <c r="D1411" s="87">
        <f t="shared" si="34"/>
        <v>0</v>
      </c>
      <c r="E1411" s="88"/>
      <c r="F1411" s="89"/>
      <c r="G1411" s="4" t="str">
        <f t="shared" si="33"/>
        <v/>
      </c>
      <c r="X1411" s="56" t="str">
        <f t="shared" si="35"/>
        <v/>
      </c>
      <c r="Y1411" s="56"/>
    </row>
    <row r="1412" spans="1:25" x14ac:dyDescent="0.25">
      <c r="A1412" s="23" t="s">
        <v>2719</v>
      </c>
      <c r="B1412" s="24" t="s">
        <v>2720</v>
      </c>
      <c r="C1412" s="25"/>
      <c r="D1412" s="87">
        <f t="shared" si="34"/>
        <v>0</v>
      </c>
      <c r="E1412" s="88"/>
      <c r="F1412" s="89"/>
      <c r="G1412" s="4" t="str">
        <f t="shared" si="33"/>
        <v/>
      </c>
      <c r="X1412" s="56" t="str">
        <f t="shared" si="35"/>
        <v/>
      </c>
      <c r="Y1412" s="56"/>
    </row>
    <row r="1413" spans="1:25" x14ac:dyDescent="0.25">
      <c r="A1413" s="23" t="s">
        <v>2721</v>
      </c>
      <c r="B1413" s="24" t="s">
        <v>2722</v>
      </c>
      <c r="C1413" s="25"/>
      <c r="D1413" s="87">
        <f t="shared" si="34"/>
        <v>0</v>
      </c>
      <c r="E1413" s="88"/>
      <c r="F1413" s="89"/>
      <c r="G1413" s="4" t="str">
        <f t="shared" si="33"/>
        <v/>
      </c>
      <c r="X1413" s="56" t="str">
        <f t="shared" si="35"/>
        <v/>
      </c>
      <c r="Y1413" s="56"/>
    </row>
    <row r="1414" spans="1:25" x14ac:dyDescent="0.25">
      <c r="A1414" s="23" t="s">
        <v>2723</v>
      </c>
      <c r="B1414" s="24" t="s">
        <v>2724</v>
      </c>
      <c r="C1414" s="25"/>
      <c r="D1414" s="87">
        <f t="shared" si="34"/>
        <v>0</v>
      </c>
      <c r="E1414" s="88"/>
      <c r="F1414" s="89"/>
      <c r="G1414" s="4" t="str">
        <f t="shared" si="33"/>
        <v/>
      </c>
      <c r="X1414" s="56" t="str">
        <f t="shared" si="35"/>
        <v/>
      </c>
      <c r="Y1414" s="56"/>
    </row>
    <row r="1415" spans="1:25" x14ac:dyDescent="0.25">
      <c r="A1415" s="23" t="s">
        <v>2725</v>
      </c>
      <c r="B1415" s="24" t="s">
        <v>2726</v>
      </c>
      <c r="C1415" s="25"/>
      <c r="D1415" s="87">
        <f t="shared" si="34"/>
        <v>0</v>
      </c>
      <c r="E1415" s="88"/>
      <c r="F1415" s="89"/>
      <c r="G1415" s="4" t="str">
        <f t="shared" si="33"/>
        <v/>
      </c>
      <c r="X1415" s="56" t="str">
        <f t="shared" si="35"/>
        <v/>
      </c>
      <c r="Y1415" s="56"/>
    </row>
    <row r="1416" spans="1:25" x14ac:dyDescent="0.25">
      <c r="A1416" s="23" t="s">
        <v>2727</v>
      </c>
      <c r="B1416" s="24" t="s">
        <v>2728</v>
      </c>
      <c r="C1416" s="25"/>
      <c r="D1416" s="87">
        <f t="shared" si="34"/>
        <v>0</v>
      </c>
      <c r="E1416" s="88"/>
      <c r="F1416" s="89"/>
      <c r="G1416" s="4" t="str">
        <f t="shared" si="33"/>
        <v/>
      </c>
      <c r="X1416" s="56" t="str">
        <f t="shared" si="35"/>
        <v/>
      </c>
      <c r="Y1416" s="56"/>
    </row>
    <row r="1417" spans="1:25" x14ac:dyDescent="0.25">
      <c r="A1417" s="23" t="s">
        <v>2729</v>
      </c>
      <c r="B1417" s="24" t="s">
        <v>2730</v>
      </c>
      <c r="C1417" s="25"/>
      <c r="D1417" s="87">
        <f t="shared" si="34"/>
        <v>0</v>
      </c>
      <c r="E1417" s="88"/>
      <c r="F1417" s="89"/>
      <c r="G1417" s="4" t="str">
        <f t="shared" si="33"/>
        <v/>
      </c>
      <c r="X1417" s="56" t="str">
        <f t="shared" si="35"/>
        <v/>
      </c>
      <c r="Y1417" s="56"/>
    </row>
    <row r="1418" spans="1:25" x14ac:dyDescent="0.25">
      <c r="A1418" s="23" t="s">
        <v>2731</v>
      </c>
      <c r="B1418" s="24" t="s">
        <v>2732</v>
      </c>
      <c r="C1418" s="25"/>
      <c r="D1418" s="87">
        <f t="shared" si="34"/>
        <v>0</v>
      </c>
      <c r="E1418" s="88"/>
      <c r="F1418" s="89"/>
      <c r="G1418" s="4" t="str">
        <f t="shared" si="33"/>
        <v/>
      </c>
      <c r="X1418" s="56" t="str">
        <f t="shared" si="35"/>
        <v/>
      </c>
      <c r="Y1418" s="56"/>
    </row>
    <row r="1419" spans="1:25" x14ac:dyDescent="0.25">
      <c r="A1419" s="23" t="s">
        <v>2733</v>
      </c>
      <c r="B1419" s="24" t="s">
        <v>2734</v>
      </c>
      <c r="C1419" s="25"/>
      <c r="D1419" s="87">
        <f t="shared" si="34"/>
        <v>0</v>
      </c>
      <c r="E1419" s="88"/>
      <c r="F1419" s="89"/>
      <c r="G1419" s="4" t="str">
        <f t="shared" si="33"/>
        <v/>
      </c>
      <c r="X1419" s="56" t="str">
        <f t="shared" si="35"/>
        <v/>
      </c>
      <c r="Y1419" s="56"/>
    </row>
    <row r="1420" spans="1:25" x14ac:dyDescent="0.25">
      <c r="A1420" s="23" t="s">
        <v>2735</v>
      </c>
      <c r="B1420" s="28" t="s">
        <v>4736</v>
      </c>
      <c r="C1420" s="25"/>
      <c r="D1420" s="87">
        <f t="shared" si="34"/>
        <v>0</v>
      </c>
      <c r="E1420" s="88"/>
      <c r="F1420" s="89"/>
      <c r="G1420" s="4" t="str">
        <f t="shared" si="33"/>
        <v/>
      </c>
      <c r="X1420" s="56" t="str">
        <f t="shared" si="35"/>
        <v/>
      </c>
      <c r="Y1420" s="56"/>
    </row>
    <row r="1421" spans="1:25" x14ac:dyDescent="0.25">
      <c r="A1421" s="23" t="s">
        <v>2737</v>
      </c>
      <c r="B1421" s="24" t="s">
        <v>2738</v>
      </c>
      <c r="C1421" s="25"/>
      <c r="D1421" s="87">
        <f t="shared" si="34"/>
        <v>0</v>
      </c>
      <c r="E1421" s="88"/>
      <c r="F1421" s="89"/>
      <c r="G1421" s="4" t="str">
        <f t="shared" si="33"/>
        <v/>
      </c>
      <c r="X1421" s="56" t="str">
        <f t="shared" si="35"/>
        <v/>
      </c>
      <c r="Y1421" s="56"/>
    </row>
    <row r="1422" spans="1:25" ht="24" x14ac:dyDescent="0.25">
      <c r="A1422" s="23" t="s">
        <v>2739</v>
      </c>
      <c r="B1422" s="28" t="s">
        <v>4737</v>
      </c>
      <c r="C1422" s="25"/>
      <c r="D1422" s="87">
        <f t="shared" si="34"/>
        <v>0</v>
      </c>
      <c r="E1422" s="88"/>
      <c r="F1422" s="89"/>
      <c r="G1422" s="4" t="str">
        <f t="shared" si="33"/>
        <v/>
      </c>
      <c r="X1422" s="56" t="str">
        <f t="shared" si="35"/>
        <v/>
      </c>
      <c r="Y1422" s="56"/>
    </row>
    <row r="1423" spans="1:25" ht="24" x14ac:dyDescent="0.25">
      <c r="A1423" s="23" t="s">
        <v>2741</v>
      </c>
      <c r="B1423" s="28" t="s">
        <v>4738</v>
      </c>
      <c r="C1423" s="25"/>
      <c r="D1423" s="87">
        <f t="shared" si="34"/>
        <v>0</v>
      </c>
      <c r="E1423" s="88"/>
      <c r="F1423" s="89"/>
      <c r="G1423" s="4" t="str">
        <f t="shared" si="33"/>
        <v/>
      </c>
      <c r="X1423" s="56" t="str">
        <f t="shared" si="35"/>
        <v/>
      </c>
      <c r="Y1423" s="56"/>
    </row>
    <row r="1424" spans="1:25" x14ac:dyDescent="0.25">
      <c r="A1424" s="23" t="s">
        <v>2743</v>
      </c>
      <c r="B1424" s="24" t="s">
        <v>2744</v>
      </c>
      <c r="C1424" s="25"/>
      <c r="D1424" s="87">
        <f t="shared" si="34"/>
        <v>0</v>
      </c>
      <c r="E1424" s="88"/>
      <c r="F1424" s="89"/>
      <c r="G1424" s="4" t="str">
        <f t="shared" si="33"/>
        <v/>
      </c>
      <c r="X1424" s="56" t="str">
        <f t="shared" si="35"/>
        <v/>
      </c>
      <c r="Y1424" s="56"/>
    </row>
    <row r="1425" spans="1:25" x14ac:dyDescent="0.25">
      <c r="A1425" s="23" t="s">
        <v>2745</v>
      </c>
      <c r="B1425" s="24" t="s">
        <v>2746</v>
      </c>
      <c r="C1425" s="25"/>
      <c r="D1425" s="87">
        <f t="shared" si="34"/>
        <v>0</v>
      </c>
      <c r="E1425" s="88"/>
      <c r="F1425" s="89"/>
      <c r="G1425" s="4" t="str">
        <f t="shared" si="33"/>
        <v/>
      </c>
      <c r="X1425" s="56" t="str">
        <f t="shared" si="35"/>
        <v/>
      </c>
      <c r="Y1425" s="56"/>
    </row>
    <row r="1426" spans="1:25" x14ac:dyDescent="0.25">
      <c r="A1426" s="23" t="s">
        <v>2747</v>
      </c>
      <c r="B1426" s="24" t="s">
        <v>2748</v>
      </c>
      <c r="C1426" s="25"/>
      <c r="D1426" s="87">
        <f t="shared" si="34"/>
        <v>0</v>
      </c>
      <c r="E1426" s="88"/>
      <c r="F1426" s="89"/>
      <c r="G1426" s="4" t="str">
        <f t="shared" si="33"/>
        <v/>
      </c>
      <c r="X1426" s="56" t="str">
        <f t="shared" si="35"/>
        <v/>
      </c>
      <c r="Y1426" s="56"/>
    </row>
    <row r="1427" spans="1:25" x14ac:dyDescent="0.25">
      <c r="A1427" s="23" t="s">
        <v>2749</v>
      </c>
      <c r="B1427" s="28" t="s">
        <v>4739</v>
      </c>
      <c r="C1427" s="25"/>
      <c r="D1427" s="87">
        <f t="shared" si="34"/>
        <v>0</v>
      </c>
      <c r="E1427" s="88"/>
      <c r="F1427" s="89"/>
      <c r="G1427" s="4" t="str">
        <f t="shared" si="33"/>
        <v/>
      </c>
      <c r="X1427" s="56" t="str">
        <f t="shared" si="35"/>
        <v/>
      </c>
      <c r="Y1427" s="56"/>
    </row>
    <row r="1428" spans="1:25" x14ac:dyDescent="0.25">
      <c r="A1428" s="23" t="s">
        <v>2751</v>
      </c>
      <c r="B1428" s="24" t="s">
        <v>2752</v>
      </c>
      <c r="C1428" s="25"/>
      <c r="D1428" s="87">
        <f t="shared" si="34"/>
        <v>0</v>
      </c>
      <c r="E1428" s="88"/>
      <c r="F1428" s="89"/>
      <c r="G1428" s="4" t="str">
        <f t="shared" si="33"/>
        <v/>
      </c>
      <c r="X1428" s="56" t="str">
        <f t="shared" si="35"/>
        <v/>
      </c>
      <c r="Y1428" s="56"/>
    </row>
    <row r="1429" spans="1:25" x14ac:dyDescent="0.25">
      <c r="A1429" s="23" t="s">
        <v>2753</v>
      </c>
      <c r="B1429" s="36" t="s">
        <v>2754</v>
      </c>
      <c r="C1429" s="25"/>
      <c r="D1429" s="87">
        <f t="shared" si="34"/>
        <v>0</v>
      </c>
      <c r="E1429" s="88"/>
      <c r="F1429" s="89"/>
      <c r="G1429" s="4" t="str">
        <f t="shared" si="33"/>
        <v/>
      </c>
      <c r="X1429" s="56" t="str">
        <f t="shared" si="35"/>
        <v/>
      </c>
      <c r="Y1429" s="56"/>
    </row>
    <row r="1430" spans="1:25" x14ac:dyDescent="0.25">
      <c r="A1430" s="47"/>
      <c r="B1430" s="19" t="s">
        <v>2755</v>
      </c>
      <c r="C1430" s="41">
        <f>SUM(C1431:C1467)</f>
        <v>0</v>
      </c>
      <c r="D1430" s="93">
        <f>SUM(D1431:D1467)</f>
        <v>0</v>
      </c>
      <c r="E1430" s="93">
        <f>SUM(E1431:E1467)</f>
        <v>0</v>
      </c>
      <c r="F1430" s="69">
        <f>SUM(F1431:F1467)</f>
        <v>0</v>
      </c>
      <c r="G1430" s="4" t="str">
        <f t="shared" si="33"/>
        <v/>
      </c>
      <c r="X1430" s="56" t="str">
        <f t="shared" si="35"/>
        <v/>
      </c>
      <c r="Y1430" s="56"/>
    </row>
    <row r="1431" spans="1:25" x14ac:dyDescent="0.25">
      <c r="A1431" s="23" t="s">
        <v>2756</v>
      </c>
      <c r="B1431" s="28" t="s">
        <v>4740</v>
      </c>
      <c r="C1431" s="25"/>
      <c r="D1431" s="87">
        <f t="shared" si="34"/>
        <v>0</v>
      </c>
      <c r="E1431" s="88"/>
      <c r="F1431" s="89"/>
      <c r="G1431" s="4" t="str">
        <f t="shared" si="33"/>
        <v/>
      </c>
      <c r="X1431" s="56" t="str">
        <f t="shared" si="35"/>
        <v/>
      </c>
      <c r="Y1431" s="56"/>
    </row>
    <row r="1432" spans="1:25" x14ac:dyDescent="0.25">
      <c r="A1432" s="23" t="s">
        <v>2758</v>
      </c>
      <c r="B1432" s="24" t="s">
        <v>2759</v>
      </c>
      <c r="C1432" s="25"/>
      <c r="D1432" s="87">
        <f t="shared" si="34"/>
        <v>0</v>
      </c>
      <c r="E1432" s="88"/>
      <c r="F1432" s="89"/>
      <c r="G1432" s="4" t="str">
        <f t="shared" si="33"/>
        <v/>
      </c>
      <c r="X1432" s="56" t="str">
        <f t="shared" si="35"/>
        <v/>
      </c>
      <c r="Y1432" s="56"/>
    </row>
    <row r="1433" spans="1:25" x14ac:dyDescent="0.25">
      <c r="A1433" s="23" t="s">
        <v>2760</v>
      </c>
      <c r="B1433" s="24" t="s">
        <v>2761</v>
      </c>
      <c r="C1433" s="25"/>
      <c r="D1433" s="87">
        <f t="shared" si="34"/>
        <v>0</v>
      </c>
      <c r="E1433" s="88"/>
      <c r="F1433" s="89"/>
      <c r="G1433" s="4" t="str">
        <f t="shared" si="33"/>
        <v/>
      </c>
      <c r="X1433" s="56" t="str">
        <f t="shared" si="35"/>
        <v/>
      </c>
      <c r="Y1433" s="56"/>
    </row>
    <row r="1434" spans="1:25" x14ac:dyDescent="0.25">
      <c r="A1434" s="23" t="s">
        <v>2762</v>
      </c>
      <c r="B1434" s="24" t="s">
        <v>2763</v>
      </c>
      <c r="C1434" s="25"/>
      <c r="D1434" s="87">
        <f t="shared" si="34"/>
        <v>0</v>
      </c>
      <c r="E1434" s="88"/>
      <c r="F1434" s="89"/>
      <c r="G1434" s="4" t="str">
        <f t="shared" si="33"/>
        <v/>
      </c>
      <c r="X1434" s="56" t="str">
        <f t="shared" si="35"/>
        <v/>
      </c>
      <c r="Y1434" s="56"/>
    </row>
    <row r="1435" spans="1:25" x14ac:dyDescent="0.25">
      <c r="A1435" s="23" t="s">
        <v>2764</v>
      </c>
      <c r="B1435" s="24" t="s">
        <v>2765</v>
      </c>
      <c r="C1435" s="25"/>
      <c r="D1435" s="87">
        <f t="shared" si="34"/>
        <v>0</v>
      </c>
      <c r="E1435" s="88"/>
      <c r="F1435" s="89"/>
      <c r="G1435" s="4" t="str">
        <f t="shared" si="33"/>
        <v/>
      </c>
      <c r="X1435" s="56" t="str">
        <f t="shared" si="35"/>
        <v/>
      </c>
      <c r="Y1435" s="56"/>
    </row>
    <row r="1436" spans="1:25" x14ac:dyDescent="0.25">
      <c r="A1436" s="23" t="s">
        <v>2766</v>
      </c>
      <c r="B1436" s="24" t="s">
        <v>4741</v>
      </c>
      <c r="C1436" s="25"/>
      <c r="D1436" s="87">
        <f t="shared" si="34"/>
        <v>0</v>
      </c>
      <c r="E1436" s="88"/>
      <c r="F1436" s="89"/>
      <c r="G1436" s="4" t="str">
        <f t="shared" si="33"/>
        <v/>
      </c>
      <c r="X1436" s="56" t="str">
        <f t="shared" si="35"/>
        <v/>
      </c>
      <c r="Y1436" s="56"/>
    </row>
    <row r="1437" spans="1:25" x14ac:dyDescent="0.25">
      <c r="A1437" s="23" t="s">
        <v>2768</v>
      </c>
      <c r="B1437" s="24" t="s">
        <v>4742</v>
      </c>
      <c r="C1437" s="25"/>
      <c r="D1437" s="87">
        <f t="shared" si="34"/>
        <v>0</v>
      </c>
      <c r="E1437" s="88"/>
      <c r="F1437" s="89"/>
      <c r="G1437" s="4" t="str">
        <f t="shared" si="33"/>
        <v/>
      </c>
      <c r="X1437" s="56" t="str">
        <f t="shared" si="35"/>
        <v/>
      </c>
      <c r="Y1437" s="56"/>
    </row>
    <row r="1438" spans="1:25" x14ac:dyDescent="0.25">
      <c r="A1438" s="23" t="s">
        <v>2770</v>
      </c>
      <c r="B1438" s="24" t="s">
        <v>4743</v>
      </c>
      <c r="C1438" s="25"/>
      <c r="D1438" s="87">
        <f t="shared" si="34"/>
        <v>0</v>
      </c>
      <c r="E1438" s="88"/>
      <c r="F1438" s="89"/>
      <c r="G1438" s="4" t="str">
        <f t="shared" si="33"/>
        <v/>
      </c>
      <c r="X1438" s="56" t="str">
        <f t="shared" si="35"/>
        <v/>
      </c>
      <c r="Y1438" s="56"/>
    </row>
    <row r="1439" spans="1:25" x14ac:dyDescent="0.25">
      <c r="A1439" s="23" t="s">
        <v>2772</v>
      </c>
      <c r="B1439" s="24" t="s">
        <v>4744</v>
      </c>
      <c r="C1439" s="25"/>
      <c r="D1439" s="87">
        <f t="shared" si="34"/>
        <v>0</v>
      </c>
      <c r="E1439" s="88"/>
      <c r="F1439" s="89"/>
      <c r="G1439" s="4" t="str">
        <f t="shared" si="33"/>
        <v/>
      </c>
      <c r="X1439" s="56" t="str">
        <f t="shared" si="35"/>
        <v/>
      </c>
      <c r="Y1439" s="56"/>
    </row>
    <row r="1440" spans="1:25" x14ac:dyDescent="0.25">
      <c r="A1440" s="23" t="s">
        <v>2774</v>
      </c>
      <c r="B1440" s="24" t="s">
        <v>2775</v>
      </c>
      <c r="C1440" s="25"/>
      <c r="D1440" s="87">
        <f t="shared" si="34"/>
        <v>0</v>
      </c>
      <c r="E1440" s="88"/>
      <c r="F1440" s="89"/>
      <c r="G1440" s="4" t="str">
        <f t="shared" si="33"/>
        <v/>
      </c>
      <c r="X1440" s="56" t="str">
        <f t="shared" si="35"/>
        <v/>
      </c>
      <c r="Y1440" s="56"/>
    </row>
    <row r="1441" spans="1:25" x14ac:dyDescent="0.25">
      <c r="A1441" s="23" t="s">
        <v>2776</v>
      </c>
      <c r="B1441" s="24" t="s">
        <v>2777</v>
      </c>
      <c r="C1441" s="25"/>
      <c r="D1441" s="87">
        <f t="shared" si="34"/>
        <v>0</v>
      </c>
      <c r="E1441" s="88"/>
      <c r="F1441" s="89"/>
      <c r="G1441" s="4" t="str">
        <f t="shared" si="33"/>
        <v/>
      </c>
      <c r="X1441" s="56" t="str">
        <f t="shared" si="35"/>
        <v/>
      </c>
      <c r="Y1441" s="56"/>
    </row>
    <row r="1442" spans="1:25" x14ac:dyDescent="0.25">
      <c r="A1442" s="23" t="s">
        <v>2778</v>
      </c>
      <c r="B1442" s="24" t="s">
        <v>2779</v>
      </c>
      <c r="C1442" s="25"/>
      <c r="D1442" s="87">
        <f t="shared" si="34"/>
        <v>0</v>
      </c>
      <c r="E1442" s="88"/>
      <c r="F1442" s="89"/>
      <c r="G1442" s="4" t="str">
        <f t="shared" si="33"/>
        <v/>
      </c>
      <c r="X1442" s="56" t="str">
        <f t="shared" si="35"/>
        <v/>
      </c>
      <c r="Y1442" s="56"/>
    </row>
    <row r="1443" spans="1:25" x14ac:dyDescent="0.25">
      <c r="A1443" s="23" t="s">
        <v>2780</v>
      </c>
      <c r="B1443" s="24" t="s">
        <v>2781</v>
      </c>
      <c r="C1443" s="25"/>
      <c r="D1443" s="87">
        <f t="shared" si="34"/>
        <v>0</v>
      </c>
      <c r="E1443" s="88"/>
      <c r="F1443" s="89"/>
      <c r="G1443" s="4" t="str">
        <f t="shared" si="33"/>
        <v/>
      </c>
      <c r="X1443" s="56" t="str">
        <f t="shared" si="35"/>
        <v/>
      </c>
      <c r="Y1443" s="56"/>
    </row>
    <row r="1444" spans="1:25" x14ac:dyDescent="0.25">
      <c r="A1444" s="23" t="s">
        <v>2782</v>
      </c>
      <c r="B1444" s="24" t="s">
        <v>2783</v>
      </c>
      <c r="C1444" s="25"/>
      <c r="D1444" s="87">
        <f t="shared" si="34"/>
        <v>0</v>
      </c>
      <c r="E1444" s="88"/>
      <c r="F1444" s="89"/>
      <c r="G1444" s="4" t="str">
        <f t="shared" si="33"/>
        <v/>
      </c>
      <c r="X1444" s="56" t="str">
        <f t="shared" si="35"/>
        <v/>
      </c>
      <c r="Y1444" s="56"/>
    </row>
    <row r="1445" spans="1:25" x14ac:dyDescent="0.25">
      <c r="A1445" s="23" t="s">
        <v>2784</v>
      </c>
      <c r="B1445" s="24" t="s">
        <v>2785</v>
      </c>
      <c r="C1445" s="25"/>
      <c r="D1445" s="87">
        <f t="shared" si="34"/>
        <v>0</v>
      </c>
      <c r="E1445" s="88"/>
      <c r="F1445" s="89"/>
      <c r="G1445" s="4" t="str">
        <f t="shared" si="33"/>
        <v/>
      </c>
      <c r="X1445" s="56" t="str">
        <f t="shared" si="35"/>
        <v/>
      </c>
      <c r="Y1445" s="56"/>
    </row>
    <row r="1446" spans="1:25" x14ac:dyDescent="0.25">
      <c r="A1446" s="23" t="s">
        <v>2786</v>
      </c>
      <c r="B1446" s="24" t="s">
        <v>2787</v>
      </c>
      <c r="C1446" s="25"/>
      <c r="D1446" s="87">
        <f t="shared" si="34"/>
        <v>0</v>
      </c>
      <c r="E1446" s="88"/>
      <c r="F1446" s="89"/>
      <c r="G1446" s="4" t="str">
        <f t="shared" si="33"/>
        <v/>
      </c>
      <c r="X1446" s="56" t="str">
        <f t="shared" si="35"/>
        <v/>
      </c>
      <c r="Y1446" s="56"/>
    </row>
    <row r="1447" spans="1:25" x14ac:dyDescent="0.25">
      <c r="A1447" s="23" t="s">
        <v>2788</v>
      </c>
      <c r="B1447" s="24" t="s">
        <v>2789</v>
      </c>
      <c r="C1447" s="25"/>
      <c r="D1447" s="87">
        <f t="shared" si="34"/>
        <v>0</v>
      </c>
      <c r="E1447" s="88"/>
      <c r="F1447" s="89"/>
      <c r="G1447" s="4" t="str">
        <f t="shared" si="33"/>
        <v/>
      </c>
      <c r="X1447" s="56" t="str">
        <f t="shared" si="35"/>
        <v/>
      </c>
      <c r="Y1447" s="56"/>
    </row>
    <row r="1448" spans="1:25" ht="24" x14ac:dyDescent="0.25">
      <c r="A1448" s="23" t="s">
        <v>2790</v>
      </c>
      <c r="B1448" s="28" t="s">
        <v>4745</v>
      </c>
      <c r="C1448" s="25"/>
      <c r="D1448" s="87">
        <f t="shared" si="34"/>
        <v>0</v>
      </c>
      <c r="E1448" s="88"/>
      <c r="F1448" s="89"/>
      <c r="G1448" s="4" t="str">
        <f t="shared" si="33"/>
        <v/>
      </c>
      <c r="X1448" s="56" t="str">
        <f t="shared" si="35"/>
        <v/>
      </c>
      <c r="Y1448" s="56"/>
    </row>
    <row r="1449" spans="1:25" x14ac:dyDescent="0.25">
      <c r="A1449" s="23" t="s">
        <v>2792</v>
      </c>
      <c r="B1449" s="24" t="s">
        <v>2793</v>
      </c>
      <c r="C1449" s="25"/>
      <c r="D1449" s="87">
        <f t="shared" si="34"/>
        <v>0</v>
      </c>
      <c r="E1449" s="88"/>
      <c r="F1449" s="89"/>
      <c r="G1449" s="4" t="str">
        <f t="shared" si="33"/>
        <v/>
      </c>
      <c r="X1449" s="56" t="str">
        <f t="shared" si="35"/>
        <v/>
      </c>
      <c r="Y1449" s="56"/>
    </row>
    <row r="1450" spans="1:25" x14ac:dyDescent="0.25">
      <c r="A1450" s="23" t="s">
        <v>2794</v>
      </c>
      <c r="B1450" s="24" t="s">
        <v>4746</v>
      </c>
      <c r="C1450" s="25"/>
      <c r="D1450" s="87">
        <f t="shared" si="34"/>
        <v>0</v>
      </c>
      <c r="E1450" s="88"/>
      <c r="F1450" s="89"/>
      <c r="G1450" s="4" t="str">
        <f t="shared" si="33"/>
        <v/>
      </c>
      <c r="X1450" s="56" t="str">
        <f t="shared" si="35"/>
        <v/>
      </c>
      <c r="Y1450" s="56"/>
    </row>
    <row r="1451" spans="1:25" x14ac:dyDescent="0.25">
      <c r="A1451" s="23" t="s">
        <v>2796</v>
      </c>
      <c r="B1451" s="24" t="s">
        <v>4747</v>
      </c>
      <c r="C1451" s="25"/>
      <c r="D1451" s="87">
        <f t="shared" si="34"/>
        <v>0</v>
      </c>
      <c r="E1451" s="88"/>
      <c r="F1451" s="89"/>
      <c r="G1451" s="4" t="str">
        <f t="shared" si="33"/>
        <v/>
      </c>
      <c r="X1451" s="56" t="str">
        <f t="shared" si="35"/>
        <v/>
      </c>
      <c r="Y1451" s="56"/>
    </row>
    <row r="1452" spans="1:25" x14ac:dyDescent="0.25">
      <c r="A1452" s="23" t="s">
        <v>2798</v>
      </c>
      <c r="B1452" s="24" t="s">
        <v>4748</v>
      </c>
      <c r="C1452" s="25"/>
      <c r="D1452" s="87">
        <f t="shared" si="34"/>
        <v>0</v>
      </c>
      <c r="E1452" s="88"/>
      <c r="F1452" s="89"/>
      <c r="G1452" s="4" t="str">
        <f t="shared" si="33"/>
        <v/>
      </c>
      <c r="X1452" s="56" t="str">
        <f t="shared" si="35"/>
        <v/>
      </c>
      <c r="Y1452" s="56"/>
    </row>
    <row r="1453" spans="1:25" x14ac:dyDescent="0.25">
      <c r="A1453" s="23" t="s">
        <v>2800</v>
      </c>
      <c r="B1453" s="24" t="s">
        <v>2801</v>
      </c>
      <c r="C1453" s="25"/>
      <c r="D1453" s="87">
        <f t="shared" si="34"/>
        <v>0</v>
      </c>
      <c r="E1453" s="88"/>
      <c r="F1453" s="89"/>
      <c r="G1453" s="4" t="str">
        <f t="shared" si="33"/>
        <v/>
      </c>
      <c r="X1453" s="56" t="str">
        <f t="shared" si="35"/>
        <v/>
      </c>
      <c r="Y1453" s="56"/>
    </row>
    <row r="1454" spans="1:25" x14ac:dyDescent="0.25">
      <c r="A1454" s="23" t="s">
        <v>2802</v>
      </c>
      <c r="B1454" s="24" t="s">
        <v>2803</v>
      </c>
      <c r="C1454" s="25"/>
      <c r="D1454" s="87">
        <f t="shared" si="34"/>
        <v>0</v>
      </c>
      <c r="E1454" s="88"/>
      <c r="F1454" s="89"/>
      <c r="G1454" s="4" t="str">
        <f t="shared" si="33"/>
        <v/>
      </c>
      <c r="X1454" s="56" t="str">
        <f t="shared" si="35"/>
        <v/>
      </c>
      <c r="Y1454" s="56"/>
    </row>
    <row r="1455" spans="1:25" x14ac:dyDescent="0.25">
      <c r="A1455" s="23" t="s">
        <v>2804</v>
      </c>
      <c r="B1455" s="24" t="s">
        <v>2805</v>
      </c>
      <c r="C1455" s="25"/>
      <c r="D1455" s="87">
        <f t="shared" si="34"/>
        <v>0</v>
      </c>
      <c r="E1455" s="88"/>
      <c r="F1455" s="89"/>
      <c r="G1455" s="4" t="str">
        <f t="shared" si="33"/>
        <v/>
      </c>
      <c r="X1455" s="56" t="str">
        <f t="shared" si="35"/>
        <v/>
      </c>
      <c r="Y1455" s="56"/>
    </row>
    <row r="1456" spans="1:25" x14ac:dyDescent="0.25">
      <c r="A1456" s="23" t="s">
        <v>2806</v>
      </c>
      <c r="B1456" s="24" t="s">
        <v>2807</v>
      </c>
      <c r="C1456" s="25"/>
      <c r="D1456" s="87">
        <f t="shared" si="34"/>
        <v>0</v>
      </c>
      <c r="E1456" s="88"/>
      <c r="F1456" s="89"/>
      <c r="G1456" s="4" t="str">
        <f t="shared" si="33"/>
        <v/>
      </c>
      <c r="X1456" s="56" t="str">
        <f t="shared" si="35"/>
        <v/>
      </c>
      <c r="Y1456" s="56"/>
    </row>
    <row r="1457" spans="1:25" x14ac:dyDescent="0.25">
      <c r="A1457" s="23" t="s">
        <v>2808</v>
      </c>
      <c r="B1457" s="24" t="s">
        <v>2809</v>
      </c>
      <c r="C1457" s="25"/>
      <c r="D1457" s="87">
        <f t="shared" si="34"/>
        <v>0</v>
      </c>
      <c r="E1457" s="88"/>
      <c r="F1457" s="89"/>
      <c r="G1457" s="4" t="str">
        <f t="shared" si="33"/>
        <v/>
      </c>
      <c r="X1457" s="56" t="str">
        <f t="shared" si="35"/>
        <v/>
      </c>
      <c r="Y1457" s="56"/>
    </row>
    <row r="1458" spans="1:25" x14ac:dyDescent="0.25">
      <c r="A1458" s="23" t="s">
        <v>2810</v>
      </c>
      <c r="B1458" s="24" t="s">
        <v>2811</v>
      </c>
      <c r="C1458" s="25"/>
      <c r="D1458" s="87">
        <f t="shared" si="34"/>
        <v>0</v>
      </c>
      <c r="E1458" s="88"/>
      <c r="F1458" s="89"/>
      <c r="G1458" s="4" t="str">
        <f t="shared" si="33"/>
        <v/>
      </c>
      <c r="X1458" s="56" t="str">
        <f t="shared" si="35"/>
        <v/>
      </c>
      <c r="Y1458" s="56"/>
    </row>
    <row r="1459" spans="1:25" x14ac:dyDescent="0.25">
      <c r="A1459" s="23" t="s">
        <v>2812</v>
      </c>
      <c r="B1459" s="24" t="s">
        <v>2813</v>
      </c>
      <c r="C1459" s="25"/>
      <c r="D1459" s="87">
        <f t="shared" si="34"/>
        <v>0</v>
      </c>
      <c r="E1459" s="88"/>
      <c r="F1459" s="89"/>
      <c r="G1459" s="4" t="str">
        <f t="shared" si="33"/>
        <v/>
      </c>
      <c r="X1459" s="56" t="str">
        <f t="shared" si="35"/>
        <v/>
      </c>
      <c r="Y1459" s="56"/>
    </row>
    <row r="1460" spans="1:25" x14ac:dyDescent="0.25">
      <c r="A1460" s="23" t="s">
        <v>2814</v>
      </c>
      <c r="B1460" s="24" t="s">
        <v>2815</v>
      </c>
      <c r="C1460" s="25"/>
      <c r="D1460" s="87">
        <f t="shared" si="34"/>
        <v>0</v>
      </c>
      <c r="E1460" s="88"/>
      <c r="F1460" s="89"/>
      <c r="G1460" s="4" t="str">
        <f t="shared" si="33"/>
        <v/>
      </c>
      <c r="X1460" s="56" t="str">
        <f t="shared" si="35"/>
        <v/>
      </c>
      <c r="Y1460" s="56"/>
    </row>
    <row r="1461" spans="1:25" x14ac:dyDescent="0.25">
      <c r="A1461" s="23" t="s">
        <v>2816</v>
      </c>
      <c r="B1461" s="24" t="s">
        <v>2817</v>
      </c>
      <c r="C1461" s="25"/>
      <c r="D1461" s="87">
        <f t="shared" si="34"/>
        <v>0</v>
      </c>
      <c r="E1461" s="88"/>
      <c r="F1461" s="89"/>
      <c r="G1461" s="4" t="str">
        <f t="shared" si="33"/>
        <v/>
      </c>
      <c r="X1461" s="56" t="str">
        <f t="shared" si="35"/>
        <v/>
      </c>
      <c r="Y1461" s="56"/>
    </row>
    <row r="1462" spans="1:25" x14ac:dyDescent="0.25">
      <c r="A1462" s="23" t="s">
        <v>2818</v>
      </c>
      <c r="B1462" s="24" t="s">
        <v>2819</v>
      </c>
      <c r="C1462" s="25"/>
      <c r="D1462" s="87">
        <f t="shared" si="34"/>
        <v>0</v>
      </c>
      <c r="E1462" s="88"/>
      <c r="F1462" s="89"/>
      <c r="G1462" s="4" t="str">
        <f t="shared" si="33"/>
        <v/>
      </c>
      <c r="X1462" s="56" t="str">
        <f t="shared" si="35"/>
        <v/>
      </c>
      <c r="Y1462" s="56"/>
    </row>
    <row r="1463" spans="1:25" ht="24" x14ac:dyDescent="0.25">
      <c r="A1463" s="23" t="s">
        <v>2820</v>
      </c>
      <c r="B1463" s="28" t="s">
        <v>4749</v>
      </c>
      <c r="C1463" s="25"/>
      <c r="D1463" s="87">
        <f t="shared" si="34"/>
        <v>0</v>
      </c>
      <c r="E1463" s="88"/>
      <c r="F1463" s="89"/>
      <c r="G1463" s="4" t="str">
        <f t="shared" si="33"/>
        <v/>
      </c>
      <c r="X1463" s="56" t="str">
        <f t="shared" si="35"/>
        <v/>
      </c>
      <c r="Y1463" s="56"/>
    </row>
    <row r="1464" spans="1:25" x14ac:dyDescent="0.25">
      <c r="A1464" s="23" t="s">
        <v>2822</v>
      </c>
      <c r="B1464" s="24" t="s">
        <v>2823</v>
      </c>
      <c r="C1464" s="25"/>
      <c r="D1464" s="87">
        <f t="shared" si="34"/>
        <v>0</v>
      </c>
      <c r="E1464" s="88"/>
      <c r="F1464" s="89"/>
      <c r="G1464" s="4" t="str">
        <f t="shared" si="33"/>
        <v/>
      </c>
      <c r="X1464" s="56" t="str">
        <f t="shared" si="35"/>
        <v/>
      </c>
      <c r="Y1464" s="56"/>
    </row>
    <row r="1465" spans="1:25" x14ac:dyDescent="0.25">
      <c r="A1465" s="23" t="s">
        <v>2824</v>
      </c>
      <c r="B1465" s="24" t="s">
        <v>2825</v>
      </c>
      <c r="C1465" s="25"/>
      <c r="D1465" s="87">
        <f t="shared" si="34"/>
        <v>0</v>
      </c>
      <c r="E1465" s="88"/>
      <c r="F1465" s="89"/>
      <c r="G1465" s="4" t="str">
        <f t="shared" si="33"/>
        <v/>
      </c>
      <c r="X1465" s="56" t="str">
        <f t="shared" si="35"/>
        <v/>
      </c>
      <c r="Y1465" s="56"/>
    </row>
    <row r="1466" spans="1:25" x14ac:dyDescent="0.25">
      <c r="A1466" s="23" t="s">
        <v>2826</v>
      </c>
      <c r="B1466" s="24" t="s">
        <v>2827</v>
      </c>
      <c r="C1466" s="25"/>
      <c r="D1466" s="87">
        <f t="shared" si="34"/>
        <v>0</v>
      </c>
      <c r="E1466" s="88"/>
      <c r="F1466" s="89"/>
      <c r="G1466" s="4" t="str">
        <f t="shared" ref="G1466:G1529" si="36">IF(D1466&gt;C1466,"CMA ES MAYOR QUE TOTAL ACTIVIDADES","")</f>
        <v/>
      </c>
      <c r="X1466" s="56" t="str">
        <f>IF(D1466&gt;C1466,1,"")</f>
        <v/>
      </c>
      <c r="Y1466" s="56"/>
    </row>
    <row r="1467" spans="1:25" ht="24" x14ac:dyDescent="0.25">
      <c r="A1467" s="23" t="s">
        <v>2828</v>
      </c>
      <c r="B1467" s="95" t="s">
        <v>4750</v>
      </c>
      <c r="C1467" s="25"/>
      <c r="D1467" s="87">
        <f t="shared" ref="D1467:D1530" si="37">+E1467+F1467</f>
        <v>0</v>
      </c>
      <c r="E1467" s="88"/>
      <c r="F1467" s="89"/>
      <c r="G1467" s="4" t="str">
        <f t="shared" si="36"/>
        <v/>
      </c>
      <c r="X1467" s="56" t="str">
        <f>IF(D1467&gt;C1467,1,"")</f>
        <v/>
      </c>
      <c r="Y1467" s="56"/>
    </row>
    <row r="1468" spans="1:25" x14ac:dyDescent="0.25">
      <c r="A1468" s="47"/>
      <c r="B1468" s="97" t="s">
        <v>2830</v>
      </c>
      <c r="C1468" s="41"/>
      <c r="D1468" s="42"/>
      <c r="E1468" s="42"/>
      <c r="F1468" s="43"/>
      <c r="X1468" s="56" t="str">
        <f>IF(D1468&gt;C1468,1,"")</f>
        <v/>
      </c>
      <c r="Y1468" s="56"/>
    </row>
    <row r="1469" spans="1:25" x14ac:dyDescent="0.25">
      <c r="A1469" s="47"/>
      <c r="B1469" s="19" t="s">
        <v>2831</v>
      </c>
      <c r="C1469" s="41">
        <f>SUM(C1470:C1476)</f>
        <v>0</v>
      </c>
      <c r="D1469" s="42"/>
      <c r="E1469" s="42"/>
      <c r="F1469" s="43"/>
      <c r="X1469" s="56" t="str">
        <f>IF(D1469&gt;C1469,1,"")</f>
        <v/>
      </c>
      <c r="Y1469" s="56"/>
    </row>
    <row r="1470" spans="1:25" x14ac:dyDescent="0.25">
      <c r="A1470" s="23" t="s">
        <v>2832</v>
      </c>
      <c r="B1470" s="24" t="s">
        <v>2833</v>
      </c>
      <c r="C1470" s="25"/>
      <c r="D1470" s="26"/>
      <c r="E1470" s="26"/>
      <c r="F1470" s="27"/>
    </row>
    <row r="1471" spans="1:25" x14ac:dyDescent="0.25">
      <c r="A1471" s="23" t="s">
        <v>2834</v>
      </c>
      <c r="B1471" s="24" t="s">
        <v>2835</v>
      </c>
      <c r="C1471" s="25"/>
      <c r="D1471" s="26"/>
      <c r="E1471" s="26"/>
      <c r="F1471" s="27"/>
    </row>
    <row r="1472" spans="1:25" x14ac:dyDescent="0.25">
      <c r="A1472" s="23" t="s">
        <v>2836</v>
      </c>
      <c r="B1472" s="24" t="s">
        <v>2837</v>
      </c>
      <c r="C1472" s="25"/>
      <c r="D1472" s="26"/>
      <c r="E1472" s="26"/>
      <c r="F1472" s="27"/>
    </row>
    <row r="1473" spans="1:7" ht="24" x14ac:dyDescent="0.25">
      <c r="A1473" s="23" t="s">
        <v>2838</v>
      </c>
      <c r="B1473" s="28" t="s">
        <v>4751</v>
      </c>
      <c r="C1473" s="25"/>
      <c r="D1473" s="26"/>
      <c r="E1473" s="26"/>
      <c r="F1473" s="27"/>
    </row>
    <row r="1474" spans="1:7" x14ac:dyDescent="0.25">
      <c r="A1474" s="23" t="s">
        <v>2840</v>
      </c>
      <c r="B1474" s="24" t="s">
        <v>2841</v>
      </c>
      <c r="C1474" s="25"/>
      <c r="D1474" s="26"/>
      <c r="E1474" s="26"/>
      <c r="F1474" s="27"/>
    </row>
    <row r="1475" spans="1:7" x14ac:dyDescent="0.25">
      <c r="A1475" s="23" t="s">
        <v>2842</v>
      </c>
      <c r="B1475" s="24" t="s">
        <v>2843</v>
      </c>
      <c r="C1475" s="25"/>
      <c r="D1475" s="26"/>
      <c r="E1475" s="26"/>
      <c r="F1475" s="27"/>
    </row>
    <row r="1476" spans="1:7" x14ac:dyDescent="0.25">
      <c r="A1476" s="23" t="s">
        <v>2844</v>
      </c>
      <c r="B1476" s="36" t="s">
        <v>2845</v>
      </c>
      <c r="C1476" s="25"/>
      <c r="D1476" s="26"/>
      <c r="E1476" s="26"/>
      <c r="F1476" s="27"/>
    </row>
    <row r="1477" spans="1:7" x14ac:dyDescent="0.25">
      <c r="A1477" s="47"/>
      <c r="B1477" s="102" t="s">
        <v>2846</v>
      </c>
      <c r="C1477" s="41">
        <f>SUM(C1478:C1560)</f>
        <v>0</v>
      </c>
      <c r="D1477" s="93">
        <f>SUM(D1478:D1560)</f>
        <v>0</v>
      </c>
      <c r="E1477" s="93">
        <f>SUM(E1478:E1560)</f>
        <v>0</v>
      </c>
      <c r="F1477" s="69">
        <f>SUM(F1478:F1560)</f>
        <v>0</v>
      </c>
      <c r="G1477" s="4" t="str">
        <f t="shared" si="36"/>
        <v/>
      </c>
    </row>
    <row r="1478" spans="1:7" x14ac:dyDescent="0.25">
      <c r="A1478" s="23" t="s">
        <v>2847</v>
      </c>
      <c r="B1478" s="24" t="s">
        <v>2848</v>
      </c>
      <c r="C1478" s="25"/>
      <c r="D1478" s="87">
        <f t="shared" si="37"/>
        <v>0</v>
      </c>
      <c r="E1478" s="88"/>
      <c r="F1478" s="89"/>
      <c r="G1478" s="4" t="str">
        <f t="shared" si="36"/>
        <v/>
      </c>
    </row>
    <row r="1479" spans="1:7" x14ac:dyDescent="0.25">
      <c r="A1479" s="23" t="s">
        <v>2849</v>
      </c>
      <c r="B1479" s="24" t="s">
        <v>2850</v>
      </c>
      <c r="C1479" s="25"/>
      <c r="D1479" s="87">
        <f t="shared" si="37"/>
        <v>0</v>
      </c>
      <c r="E1479" s="88"/>
      <c r="F1479" s="89"/>
      <c r="G1479" s="4" t="str">
        <f t="shared" si="36"/>
        <v/>
      </c>
    </row>
    <row r="1480" spans="1:7" x14ac:dyDescent="0.25">
      <c r="A1480" s="23" t="s">
        <v>2851</v>
      </c>
      <c r="B1480" s="24" t="s">
        <v>2852</v>
      </c>
      <c r="C1480" s="25"/>
      <c r="D1480" s="87">
        <f t="shared" si="37"/>
        <v>0</v>
      </c>
      <c r="E1480" s="88"/>
      <c r="F1480" s="89"/>
      <c r="G1480" s="4" t="str">
        <f t="shared" si="36"/>
        <v/>
      </c>
    </row>
    <row r="1481" spans="1:7" x14ac:dyDescent="0.25">
      <c r="A1481" s="23" t="s">
        <v>2853</v>
      </c>
      <c r="B1481" s="28" t="s">
        <v>4752</v>
      </c>
      <c r="C1481" s="25"/>
      <c r="D1481" s="87">
        <f t="shared" si="37"/>
        <v>0</v>
      </c>
      <c r="E1481" s="88"/>
      <c r="F1481" s="89"/>
      <c r="G1481" s="4" t="str">
        <f t="shared" si="36"/>
        <v/>
      </c>
    </row>
    <row r="1482" spans="1:7" ht="24" x14ac:dyDescent="0.25">
      <c r="A1482" s="23" t="s">
        <v>2855</v>
      </c>
      <c r="B1482" s="28" t="s">
        <v>4753</v>
      </c>
      <c r="C1482" s="25"/>
      <c r="D1482" s="87">
        <f t="shared" si="37"/>
        <v>0</v>
      </c>
      <c r="E1482" s="88"/>
      <c r="F1482" s="89"/>
      <c r="G1482" s="4" t="str">
        <f t="shared" si="36"/>
        <v/>
      </c>
    </row>
    <row r="1483" spans="1:7" x14ac:dyDescent="0.25">
      <c r="A1483" s="23" t="s">
        <v>2857</v>
      </c>
      <c r="B1483" s="24" t="s">
        <v>2858</v>
      </c>
      <c r="C1483" s="25"/>
      <c r="D1483" s="87">
        <f t="shared" si="37"/>
        <v>0</v>
      </c>
      <c r="E1483" s="88"/>
      <c r="F1483" s="89"/>
      <c r="G1483" s="4" t="str">
        <f t="shared" si="36"/>
        <v/>
      </c>
    </row>
    <row r="1484" spans="1:7" x14ac:dyDescent="0.25">
      <c r="A1484" s="23" t="s">
        <v>2859</v>
      </c>
      <c r="B1484" s="24" t="s">
        <v>2860</v>
      </c>
      <c r="C1484" s="25"/>
      <c r="D1484" s="87">
        <f t="shared" si="37"/>
        <v>0</v>
      </c>
      <c r="E1484" s="88"/>
      <c r="F1484" s="89"/>
      <c r="G1484" s="4" t="str">
        <f t="shared" si="36"/>
        <v/>
      </c>
    </row>
    <row r="1485" spans="1:7" x14ac:dyDescent="0.25">
      <c r="A1485" s="23" t="s">
        <v>2861</v>
      </c>
      <c r="B1485" s="24" t="s">
        <v>2862</v>
      </c>
      <c r="C1485" s="25"/>
      <c r="D1485" s="87">
        <f t="shared" si="37"/>
        <v>0</v>
      </c>
      <c r="E1485" s="88"/>
      <c r="F1485" s="89"/>
      <c r="G1485" s="4" t="str">
        <f t="shared" si="36"/>
        <v/>
      </c>
    </row>
    <row r="1486" spans="1:7" x14ac:dyDescent="0.25">
      <c r="A1486" s="23" t="s">
        <v>2863</v>
      </c>
      <c r="B1486" s="24" t="s">
        <v>2864</v>
      </c>
      <c r="C1486" s="25"/>
      <c r="D1486" s="87">
        <f t="shared" si="37"/>
        <v>0</v>
      </c>
      <c r="E1486" s="88"/>
      <c r="F1486" s="89"/>
      <c r="G1486" s="4" t="str">
        <f t="shared" si="36"/>
        <v/>
      </c>
    </row>
    <row r="1487" spans="1:7" x14ac:dyDescent="0.25">
      <c r="A1487" s="23" t="s">
        <v>2865</v>
      </c>
      <c r="B1487" s="24" t="s">
        <v>2866</v>
      </c>
      <c r="C1487" s="25"/>
      <c r="D1487" s="87">
        <f t="shared" si="37"/>
        <v>0</v>
      </c>
      <c r="E1487" s="88"/>
      <c r="F1487" s="89"/>
      <c r="G1487" s="4" t="str">
        <f t="shared" si="36"/>
        <v/>
      </c>
    </row>
    <row r="1488" spans="1:7" x14ac:dyDescent="0.25">
      <c r="A1488" s="23" t="s">
        <v>2867</v>
      </c>
      <c r="B1488" s="24" t="s">
        <v>2868</v>
      </c>
      <c r="C1488" s="25"/>
      <c r="D1488" s="87">
        <f t="shared" si="37"/>
        <v>0</v>
      </c>
      <c r="E1488" s="88"/>
      <c r="F1488" s="89"/>
      <c r="G1488" s="4" t="str">
        <f t="shared" si="36"/>
        <v/>
      </c>
    </row>
    <row r="1489" spans="1:7" x14ac:dyDescent="0.25">
      <c r="A1489" s="23" t="s">
        <v>2869</v>
      </c>
      <c r="B1489" s="24" t="s">
        <v>2870</v>
      </c>
      <c r="C1489" s="25"/>
      <c r="D1489" s="87">
        <f t="shared" si="37"/>
        <v>0</v>
      </c>
      <c r="E1489" s="88"/>
      <c r="F1489" s="89"/>
      <c r="G1489" s="4" t="str">
        <f t="shared" si="36"/>
        <v/>
      </c>
    </row>
    <row r="1490" spans="1:7" ht="24" x14ac:dyDescent="0.25">
      <c r="A1490" s="23" t="s">
        <v>2871</v>
      </c>
      <c r="B1490" s="28" t="s">
        <v>4754</v>
      </c>
      <c r="C1490" s="25"/>
      <c r="D1490" s="87">
        <f t="shared" si="37"/>
        <v>0</v>
      </c>
      <c r="E1490" s="88"/>
      <c r="F1490" s="89"/>
      <c r="G1490" s="4" t="str">
        <f t="shared" si="36"/>
        <v/>
      </c>
    </row>
    <row r="1491" spans="1:7" x14ac:dyDescent="0.25">
      <c r="A1491" s="23" t="s">
        <v>2873</v>
      </c>
      <c r="B1491" s="24" t="s">
        <v>2874</v>
      </c>
      <c r="C1491" s="25"/>
      <c r="D1491" s="87">
        <f t="shared" si="37"/>
        <v>0</v>
      </c>
      <c r="E1491" s="88"/>
      <c r="F1491" s="89"/>
      <c r="G1491" s="4" t="str">
        <f t="shared" si="36"/>
        <v/>
      </c>
    </row>
    <row r="1492" spans="1:7" x14ac:dyDescent="0.25">
      <c r="A1492" s="23" t="s">
        <v>2875</v>
      </c>
      <c r="B1492" s="24" t="s">
        <v>2876</v>
      </c>
      <c r="C1492" s="25"/>
      <c r="D1492" s="87">
        <f t="shared" si="37"/>
        <v>0</v>
      </c>
      <c r="E1492" s="88"/>
      <c r="F1492" s="89"/>
      <c r="G1492" s="4" t="str">
        <f t="shared" si="36"/>
        <v/>
      </c>
    </row>
    <row r="1493" spans="1:7" x14ac:dyDescent="0.25">
      <c r="A1493" s="23" t="s">
        <v>2877</v>
      </c>
      <c r="B1493" s="24" t="s">
        <v>2878</v>
      </c>
      <c r="C1493" s="25"/>
      <c r="D1493" s="87">
        <f t="shared" si="37"/>
        <v>0</v>
      </c>
      <c r="E1493" s="88"/>
      <c r="F1493" s="89"/>
      <c r="G1493" s="4" t="str">
        <f t="shared" si="36"/>
        <v/>
      </c>
    </row>
    <row r="1494" spans="1:7" x14ac:dyDescent="0.25">
      <c r="A1494" s="23" t="s">
        <v>2879</v>
      </c>
      <c r="B1494" s="24" t="s">
        <v>2880</v>
      </c>
      <c r="C1494" s="25"/>
      <c r="D1494" s="87">
        <f t="shared" si="37"/>
        <v>0</v>
      </c>
      <c r="E1494" s="88"/>
      <c r="F1494" s="89"/>
      <c r="G1494" s="4" t="str">
        <f t="shared" si="36"/>
        <v/>
      </c>
    </row>
    <row r="1495" spans="1:7" x14ac:dyDescent="0.25">
      <c r="A1495" s="23" t="s">
        <v>2881</v>
      </c>
      <c r="B1495" s="24" t="s">
        <v>2882</v>
      </c>
      <c r="C1495" s="25"/>
      <c r="D1495" s="87">
        <f t="shared" si="37"/>
        <v>0</v>
      </c>
      <c r="E1495" s="88"/>
      <c r="F1495" s="89"/>
      <c r="G1495" s="4" t="str">
        <f t="shared" si="36"/>
        <v/>
      </c>
    </row>
    <row r="1496" spans="1:7" x14ac:dyDescent="0.25">
      <c r="A1496" s="23" t="s">
        <v>2883</v>
      </c>
      <c r="B1496" s="24" t="s">
        <v>2884</v>
      </c>
      <c r="C1496" s="25"/>
      <c r="D1496" s="87">
        <f t="shared" si="37"/>
        <v>0</v>
      </c>
      <c r="E1496" s="88"/>
      <c r="F1496" s="89"/>
      <c r="G1496" s="4" t="str">
        <f t="shared" si="36"/>
        <v/>
      </c>
    </row>
    <row r="1497" spans="1:7" x14ac:dyDescent="0.25">
      <c r="A1497" s="23" t="s">
        <v>2885</v>
      </c>
      <c r="B1497" s="24" t="s">
        <v>2886</v>
      </c>
      <c r="C1497" s="25"/>
      <c r="D1497" s="87">
        <f t="shared" si="37"/>
        <v>0</v>
      </c>
      <c r="E1497" s="88"/>
      <c r="F1497" s="89"/>
      <c r="G1497" s="4" t="str">
        <f t="shared" si="36"/>
        <v/>
      </c>
    </row>
    <row r="1498" spans="1:7" x14ac:dyDescent="0.25">
      <c r="A1498" s="23" t="s">
        <v>2887</v>
      </c>
      <c r="B1498" s="24" t="s">
        <v>2888</v>
      </c>
      <c r="C1498" s="25"/>
      <c r="D1498" s="87">
        <f t="shared" si="37"/>
        <v>0</v>
      </c>
      <c r="E1498" s="88"/>
      <c r="F1498" s="89"/>
      <c r="G1498" s="4" t="str">
        <f t="shared" si="36"/>
        <v/>
      </c>
    </row>
    <row r="1499" spans="1:7" x14ac:dyDescent="0.25">
      <c r="A1499" s="23" t="s">
        <v>2889</v>
      </c>
      <c r="B1499" s="24" t="s">
        <v>2890</v>
      </c>
      <c r="C1499" s="25"/>
      <c r="D1499" s="87">
        <f t="shared" si="37"/>
        <v>0</v>
      </c>
      <c r="E1499" s="88"/>
      <c r="F1499" s="89"/>
      <c r="G1499" s="4" t="str">
        <f t="shared" si="36"/>
        <v/>
      </c>
    </row>
    <row r="1500" spans="1:7" x14ac:dyDescent="0.25">
      <c r="A1500" s="23" t="s">
        <v>2891</v>
      </c>
      <c r="B1500" s="24" t="s">
        <v>2892</v>
      </c>
      <c r="C1500" s="25"/>
      <c r="D1500" s="87">
        <f t="shared" si="37"/>
        <v>0</v>
      </c>
      <c r="E1500" s="88"/>
      <c r="F1500" s="89"/>
      <c r="G1500" s="4" t="str">
        <f t="shared" si="36"/>
        <v/>
      </c>
    </row>
    <row r="1501" spans="1:7" x14ac:dyDescent="0.25">
      <c r="A1501" s="23" t="s">
        <v>2893</v>
      </c>
      <c r="B1501" s="24" t="s">
        <v>2894</v>
      </c>
      <c r="C1501" s="25"/>
      <c r="D1501" s="87">
        <f t="shared" si="37"/>
        <v>0</v>
      </c>
      <c r="E1501" s="88"/>
      <c r="F1501" s="89"/>
      <c r="G1501" s="4" t="str">
        <f t="shared" si="36"/>
        <v/>
      </c>
    </row>
    <row r="1502" spans="1:7" x14ac:dyDescent="0.25">
      <c r="A1502" s="23" t="s">
        <v>2895</v>
      </c>
      <c r="B1502" s="24" t="s">
        <v>2896</v>
      </c>
      <c r="C1502" s="25"/>
      <c r="D1502" s="87">
        <f t="shared" si="37"/>
        <v>0</v>
      </c>
      <c r="E1502" s="88"/>
      <c r="F1502" s="89"/>
      <c r="G1502" s="4" t="str">
        <f t="shared" si="36"/>
        <v/>
      </c>
    </row>
    <row r="1503" spans="1:7" x14ac:dyDescent="0.25">
      <c r="A1503" s="23" t="s">
        <v>2897</v>
      </c>
      <c r="B1503" s="24" t="s">
        <v>2898</v>
      </c>
      <c r="C1503" s="25"/>
      <c r="D1503" s="87">
        <f t="shared" si="37"/>
        <v>0</v>
      </c>
      <c r="E1503" s="88"/>
      <c r="F1503" s="89"/>
      <c r="G1503" s="4" t="str">
        <f t="shared" si="36"/>
        <v/>
      </c>
    </row>
    <row r="1504" spans="1:7" x14ac:dyDescent="0.25">
      <c r="A1504" s="23" t="s">
        <v>2899</v>
      </c>
      <c r="B1504" s="24" t="s">
        <v>2900</v>
      </c>
      <c r="C1504" s="25"/>
      <c r="D1504" s="87">
        <f t="shared" si="37"/>
        <v>0</v>
      </c>
      <c r="E1504" s="88"/>
      <c r="F1504" s="89"/>
      <c r="G1504" s="4" t="str">
        <f t="shared" si="36"/>
        <v/>
      </c>
    </row>
    <row r="1505" spans="1:7" x14ac:dyDescent="0.25">
      <c r="A1505" s="23" t="s">
        <v>2901</v>
      </c>
      <c r="B1505" s="24" t="s">
        <v>2902</v>
      </c>
      <c r="C1505" s="25"/>
      <c r="D1505" s="87">
        <f t="shared" si="37"/>
        <v>0</v>
      </c>
      <c r="E1505" s="88"/>
      <c r="F1505" s="89"/>
      <c r="G1505" s="4" t="str">
        <f t="shared" si="36"/>
        <v/>
      </c>
    </row>
    <row r="1506" spans="1:7" x14ac:dyDescent="0.25">
      <c r="A1506" s="23" t="s">
        <v>2903</v>
      </c>
      <c r="B1506" s="24" t="s">
        <v>2904</v>
      </c>
      <c r="C1506" s="25"/>
      <c r="D1506" s="87">
        <f t="shared" si="37"/>
        <v>0</v>
      </c>
      <c r="E1506" s="88"/>
      <c r="F1506" s="89"/>
      <c r="G1506" s="4" t="str">
        <f t="shared" si="36"/>
        <v/>
      </c>
    </row>
    <row r="1507" spans="1:7" x14ac:dyDescent="0.25">
      <c r="A1507" s="23" t="s">
        <v>2905</v>
      </c>
      <c r="B1507" s="24" t="s">
        <v>2906</v>
      </c>
      <c r="C1507" s="25"/>
      <c r="D1507" s="87">
        <f t="shared" si="37"/>
        <v>0</v>
      </c>
      <c r="E1507" s="88"/>
      <c r="F1507" s="89"/>
      <c r="G1507" s="4" t="str">
        <f t="shared" si="36"/>
        <v/>
      </c>
    </row>
    <row r="1508" spans="1:7" x14ac:dyDescent="0.25">
      <c r="A1508" s="23" t="s">
        <v>2907</v>
      </c>
      <c r="B1508" s="24" t="s">
        <v>2908</v>
      </c>
      <c r="C1508" s="25"/>
      <c r="D1508" s="87">
        <f t="shared" si="37"/>
        <v>0</v>
      </c>
      <c r="E1508" s="88"/>
      <c r="F1508" s="89"/>
      <c r="G1508" s="4" t="str">
        <f t="shared" si="36"/>
        <v/>
      </c>
    </row>
    <row r="1509" spans="1:7" x14ac:dyDescent="0.25">
      <c r="A1509" s="23" t="s">
        <v>2909</v>
      </c>
      <c r="B1509" s="24" t="s">
        <v>2910</v>
      </c>
      <c r="C1509" s="25"/>
      <c r="D1509" s="87">
        <f t="shared" si="37"/>
        <v>0</v>
      </c>
      <c r="E1509" s="88"/>
      <c r="F1509" s="89"/>
      <c r="G1509" s="4" t="str">
        <f t="shared" si="36"/>
        <v/>
      </c>
    </row>
    <row r="1510" spans="1:7" x14ac:dyDescent="0.25">
      <c r="A1510" s="23" t="s">
        <v>2911</v>
      </c>
      <c r="B1510" s="24" t="s">
        <v>2912</v>
      </c>
      <c r="C1510" s="25"/>
      <c r="D1510" s="87">
        <f t="shared" si="37"/>
        <v>0</v>
      </c>
      <c r="E1510" s="88"/>
      <c r="F1510" s="89"/>
      <c r="G1510" s="4" t="str">
        <f t="shared" si="36"/>
        <v/>
      </c>
    </row>
    <row r="1511" spans="1:7" x14ac:dyDescent="0.25">
      <c r="A1511" s="23" t="s">
        <v>2913</v>
      </c>
      <c r="B1511" s="24" t="s">
        <v>2914</v>
      </c>
      <c r="C1511" s="25"/>
      <c r="D1511" s="87">
        <f t="shared" si="37"/>
        <v>0</v>
      </c>
      <c r="E1511" s="88"/>
      <c r="F1511" s="89"/>
      <c r="G1511" s="4" t="str">
        <f t="shared" si="36"/>
        <v/>
      </c>
    </row>
    <row r="1512" spans="1:7" x14ac:dyDescent="0.25">
      <c r="A1512" s="23" t="s">
        <v>2915</v>
      </c>
      <c r="B1512" s="24" t="s">
        <v>2916</v>
      </c>
      <c r="C1512" s="25"/>
      <c r="D1512" s="87">
        <f t="shared" si="37"/>
        <v>0</v>
      </c>
      <c r="E1512" s="88"/>
      <c r="F1512" s="89"/>
      <c r="G1512" s="4" t="str">
        <f t="shared" si="36"/>
        <v/>
      </c>
    </row>
    <row r="1513" spans="1:7" x14ac:dyDescent="0.25">
      <c r="A1513" s="23" t="s">
        <v>2917</v>
      </c>
      <c r="B1513" s="24" t="s">
        <v>2918</v>
      </c>
      <c r="C1513" s="25"/>
      <c r="D1513" s="87">
        <f t="shared" si="37"/>
        <v>0</v>
      </c>
      <c r="E1513" s="88"/>
      <c r="F1513" s="89"/>
      <c r="G1513" s="4" t="str">
        <f t="shared" si="36"/>
        <v/>
      </c>
    </row>
    <row r="1514" spans="1:7" x14ac:dyDescent="0.25">
      <c r="A1514" s="23" t="s">
        <v>2919</v>
      </c>
      <c r="B1514" s="24" t="s">
        <v>2920</v>
      </c>
      <c r="C1514" s="25"/>
      <c r="D1514" s="87">
        <f t="shared" si="37"/>
        <v>0</v>
      </c>
      <c r="E1514" s="88"/>
      <c r="F1514" s="89"/>
      <c r="G1514" s="4" t="str">
        <f t="shared" si="36"/>
        <v/>
      </c>
    </row>
    <row r="1515" spans="1:7" ht="24" x14ac:dyDescent="0.25">
      <c r="A1515" s="23" t="s">
        <v>2921</v>
      </c>
      <c r="B1515" s="28" t="s">
        <v>4755</v>
      </c>
      <c r="C1515" s="25"/>
      <c r="D1515" s="87">
        <f t="shared" si="37"/>
        <v>0</v>
      </c>
      <c r="E1515" s="88"/>
      <c r="F1515" s="89"/>
      <c r="G1515" s="4" t="str">
        <f t="shared" si="36"/>
        <v/>
      </c>
    </row>
    <row r="1516" spans="1:7" x14ac:dyDescent="0.25">
      <c r="A1516" s="23" t="s">
        <v>2923</v>
      </c>
      <c r="B1516" s="24" t="s">
        <v>2924</v>
      </c>
      <c r="C1516" s="25"/>
      <c r="D1516" s="87">
        <f t="shared" si="37"/>
        <v>0</v>
      </c>
      <c r="E1516" s="88"/>
      <c r="F1516" s="89"/>
      <c r="G1516" s="4" t="str">
        <f t="shared" si="36"/>
        <v/>
      </c>
    </row>
    <row r="1517" spans="1:7" x14ac:dyDescent="0.25">
      <c r="A1517" s="23" t="s">
        <v>2925</v>
      </c>
      <c r="B1517" s="24" t="s">
        <v>2926</v>
      </c>
      <c r="C1517" s="25"/>
      <c r="D1517" s="87">
        <f t="shared" si="37"/>
        <v>0</v>
      </c>
      <c r="E1517" s="88"/>
      <c r="F1517" s="89"/>
      <c r="G1517" s="4" t="str">
        <f t="shared" si="36"/>
        <v/>
      </c>
    </row>
    <row r="1518" spans="1:7" x14ac:dyDescent="0.25">
      <c r="A1518" s="23" t="s">
        <v>2927</v>
      </c>
      <c r="B1518" s="24" t="s">
        <v>2928</v>
      </c>
      <c r="C1518" s="25"/>
      <c r="D1518" s="87">
        <f t="shared" si="37"/>
        <v>0</v>
      </c>
      <c r="E1518" s="88"/>
      <c r="F1518" s="89"/>
      <c r="G1518" s="4" t="str">
        <f t="shared" si="36"/>
        <v/>
      </c>
    </row>
    <row r="1519" spans="1:7" x14ac:dyDescent="0.25">
      <c r="A1519" s="23" t="s">
        <v>2929</v>
      </c>
      <c r="B1519" s="24" t="s">
        <v>2930</v>
      </c>
      <c r="C1519" s="25"/>
      <c r="D1519" s="87">
        <f t="shared" si="37"/>
        <v>0</v>
      </c>
      <c r="E1519" s="88"/>
      <c r="F1519" s="89"/>
      <c r="G1519" s="4" t="str">
        <f t="shared" si="36"/>
        <v/>
      </c>
    </row>
    <row r="1520" spans="1:7" ht="22.5" x14ac:dyDescent="0.25">
      <c r="A1520" s="23" t="s">
        <v>2931</v>
      </c>
      <c r="B1520" s="49" t="s">
        <v>4756</v>
      </c>
      <c r="C1520" s="25"/>
      <c r="D1520" s="87">
        <f t="shared" si="37"/>
        <v>0</v>
      </c>
      <c r="E1520" s="88"/>
      <c r="F1520" s="89"/>
      <c r="G1520" s="4" t="str">
        <f t="shared" si="36"/>
        <v/>
      </c>
    </row>
    <row r="1521" spans="1:11" x14ac:dyDescent="0.25">
      <c r="A1521" s="23" t="s">
        <v>2933</v>
      </c>
      <c r="B1521" s="24" t="s">
        <v>2934</v>
      </c>
      <c r="C1521" s="25"/>
      <c r="D1521" s="87">
        <f t="shared" si="37"/>
        <v>0</v>
      </c>
      <c r="E1521" s="88"/>
      <c r="F1521" s="89"/>
      <c r="G1521" s="4" t="str">
        <f t="shared" si="36"/>
        <v/>
      </c>
    </row>
    <row r="1522" spans="1:11" x14ac:dyDescent="0.25">
      <c r="A1522" s="23" t="s">
        <v>2935</v>
      </c>
      <c r="B1522" s="24" t="s">
        <v>2936</v>
      </c>
      <c r="C1522" s="25"/>
      <c r="D1522" s="87">
        <f t="shared" si="37"/>
        <v>0</v>
      </c>
      <c r="E1522" s="88"/>
      <c r="F1522" s="89"/>
      <c r="G1522" s="4" t="str">
        <f t="shared" si="36"/>
        <v/>
      </c>
    </row>
    <row r="1523" spans="1:11" x14ac:dyDescent="0.25">
      <c r="A1523" s="23" t="s">
        <v>2937</v>
      </c>
      <c r="B1523" s="24" t="s">
        <v>2938</v>
      </c>
      <c r="C1523" s="25"/>
      <c r="D1523" s="87">
        <f t="shared" si="37"/>
        <v>0</v>
      </c>
      <c r="E1523" s="88"/>
      <c r="F1523" s="89"/>
      <c r="G1523" s="4" t="str">
        <f t="shared" si="36"/>
        <v/>
      </c>
    </row>
    <row r="1524" spans="1:11" x14ac:dyDescent="0.25">
      <c r="A1524" s="23" t="s">
        <v>2939</v>
      </c>
      <c r="B1524" s="24" t="s">
        <v>2940</v>
      </c>
      <c r="C1524" s="25"/>
      <c r="D1524" s="87">
        <f t="shared" si="37"/>
        <v>0</v>
      </c>
      <c r="E1524" s="88"/>
      <c r="F1524" s="89"/>
      <c r="G1524" s="4" t="str">
        <f t="shared" si="36"/>
        <v/>
      </c>
    </row>
    <row r="1525" spans="1:11" x14ac:dyDescent="0.25">
      <c r="A1525" s="23" t="s">
        <v>2941</v>
      </c>
      <c r="B1525" s="24" t="s">
        <v>2942</v>
      </c>
      <c r="C1525" s="25"/>
      <c r="D1525" s="87">
        <f t="shared" si="37"/>
        <v>0</v>
      </c>
      <c r="E1525" s="88"/>
      <c r="F1525" s="89"/>
      <c r="G1525" s="4" t="str">
        <f t="shared" si="36"/>
        <v/>
      </c>
    </row>
    <row r="1526" spans="1:11" x14ac:dyDescent="0.25">
      <c r="A1526" s="23" t="s">
        <v>2943</v>
      </c>
      <c r="B1526" s="24" t="s">
        <v>2944</v>
      </c>
      <c r="C1526" s="25"/>
      <c r="D1526" s="87">
        <f t="shared" si="37"/>
        <v>0</v>
      </c>
      <c r="E1526" s="88"/>
      <c r="F1526" s="89"/>
      <c r="G1526" s="4" t="str">
        <f t="shared" si="36"/>
        <v/>
      </c>
    </row>
    <row r="1527" spans="1:11" x14ac:dyDescent="0.25">
      <c r="A1527" s="23" t="s">
        <v>2945</v>
      </c>
      <c r="B1527" s="24" t="s">
        <v>2946</v>
      </c>
      <c r="C1527" s="25"/>
      <c r="D1527" s="87">
        <f t="shared" si="37"/>
        <v>0</v>
      </c>
      <c r="E1527" s="88"/>
      <c r="F1527" s="89"/>
      <c r="G1527" s="4" t="str">
        <f t="shared" si="36"/>
        <v/>
      </c>
    </row>
    <row r="1528" spans="1:11" x14ac:dyDescent="0.25">
      <c r="A1528" s="23" t="s">
        <v>2947</v>
      </c>
      <c r="B1528" s="24" t="s">
        <v>2948</v>
      </c>
      <c r="C1528" s="25"/>
      <c r="D1528" s="87">
        <f t="shared" si="37"/>
        <v>0</v>
      </c>
      <c r="E1528" s="88"/>
      <c r="F1528" s="89"/>
      <c r="G1528" s="4" t="str">
        <f t="shared" si="36"/>
        <v/>
      </c>
    </row>
    <row r="1529" spans="1:11" x14ac:dyDescent="0.25">
      <c r="A1529" s="23" t="s">
        <v>2949</v>
      </c>
      <c r="B1529" s="24" t="s">
        <v>1689</v>
      </c>
      <c r="C1529" s="25"/>
      <c r="D1529" s="87">
        <f t="shared" si="37"/>
        <v>0</v>
      </c>
      <c r="E1529" s="88"/>
      <c r="F1529" s="89"/>
      <c r="G1529" s="4" t="str">
        <f t="shared" si="36"/>
        <v/>
      </c>
    </row>
    <row r="1530" spans="1:11" x14ac:dyDescent="0.25">
      <c r="A1530" s="23" t="s">
        <v>2950</v>
      </c>
      <c r="B1530" s="24" t="s">
        <v>2951</v>
      </c>
      <c r="C1530" s="25"/>
      <c r="D1530" s="87">
        <f t="shared" si="37"/>
        <v>0</v>
      </c>
      <c r="E1530" s="88"/>
      <c r="F1530" s="89"/>
      <c r="G1530" s="4" t="str">
        <f t="shared" ref="G1530:G1593" si="38">IF(D1530&gt;C1530,"CMA ES MAYOR QUE TOTAL ACTIVIDADES","")</f>
        <v/>
      </c>
    </row>
    <row r="1531" spans="1:11" x14ac:dyDescent="0.25">
      <c r="A1531" s="23" t="s">
        <v>2952</v>
      </c>
      <c r="B1531" s="24" t="s">
        <v>2953</v>
      </c>
      <c r="C1531" s="25"/>
      <c r="D1531" s="87">
        <f t="shared" ref="D1531:D1560" si="39">+E1531+F1531</f>
        <v>0</v>
      </c>
      <c r="E1531" s="88"/>
      <c r="F1531" s="89"/>
      <c r="G1531" s="4" t="str">
        <f t="shared" si="38"/>
        <v/>
      </c>
    </row>
    <row r="1532" spans="1:11" x14ac:dyDescent="0.25">
      <c r="A1532" s="23" t="s">
        <v>2954</v>
      </c>
      <c r="B1532" s="28" t="s">
        <v>4757</v>
      </c>
      <c r="C1532" s="25"/>
      <c r="D1532" s="87">
        <f t="shared" si="39"/>
        <v>0</v>
      </c>
      <c r="E1532" s="88"/>
      <c r="F1532" s="89"/>
      <c r="G1532" s="4" t="str">
        <f t="shared" si="38"/>
        <v/>
      </c>
    </row>
    <row r="1533" spans="1:11" s="3" customFormat="1" x14ac:dyDescent="0.25">
      <c r="A1533" s="23" t="s">
        <v>2956</v>
      </c>
      <c r="B1533" s="24" t="s">
        <v>2957</v>
      </c>
      <c r="C1533" s="25"/>
      <c r="D1533" s="87">
        <f t="shared" si="39"/>
        <v>0</v>
      </c>
      <c r="E1533" s="88"/>
      <c r="F1533" s="89"/>
      <c r="G1533" s="3" t="str">
        <f t="shared" si="38"/>
        <v/>
      </c>
      <c r="H1533" s="103"/>
      <c r="I1533" s="103"/>
      <c r="J1533" s="103"/>
      <c r="K1533" s="103"/>
    </row>
    <row r="1534" spans="1:11" s="3" customFormat="1" x14ac:dyDescent="0.25">
      <c r="A1534" s="23" t="s">
        <v>2958</v>
      </c>
      <c r="B1534" s="24" t="s">
        <v>2959</v>
      </c>
      <c r="C1534" s="25"/>
      <c r="D1534" s="87">
        <f t="shared" si="39"/>
        <v>0</v>
      </c>
      <c r="E1534" s="88"/>
      <c r="F1534" s="89"/>
      <c r="G1534" s="3" t="str">
        <f t="shared" si="38"/>
        <v/>
      </c>
      <c r="H1534" s="103"/>
      <c r="I1534" s="103"/>
      <c r="J1534" s="103"/>
      <c r="K1534" s="103"/>
    </row>
    <row r="1535" spans="1:11" s="3" customFormat="1" x14ac:dyDescent="0.25">
      <c r="A1535" s="23" t="s">
        <v>2960</v>
      </c>
      <c r="B1535" s="24" t="s">
        <v>2961</v>
      </c>
      <c r="C1535" s="25"/>
      <c r="D1535" s="87">
        <f t="shared" si="39"/>
        <v>0</v>
      </c>
      <c r="E1535" s="88"/>
      <c r="F1535" s="89"/>
      <c r="G1535" s="3" t="str">
        <f t="shared" si="38"/>
        <v/>
      </c>
      <c r="H1535" s="103"/>
      <c r="I1535" s="103"/>
      <c r="J1535" s="103"/>
      <c r="K1535" s="103"/>
    </row>
    <row r="1536" spans="1:11" s="3" customFormat="1" x14ac:dyDescent="0.25">
      <c r="A1536" s="23" t="s">
        <v>2962</v>
      </c>
      <c r="B1536" s="24" t="s">
        <v>2963</v>
      </c>
      <c r="C1536" s="25"/>
      <c r="D1536" s="87">
        <f t="shared" si="39"/>
        <v>0</v>
      </c>
      <c r="E1536" s="88"/>
      <c r="F1536" s="89"/>
      <c r="G1536" s="3" t="str">
        <f t="shared" si="38"/>
        <v/>
      </c>
      <c r="H1536" s="103"/>
      <c r="I1536" s="103"/>
      <c r="J1536" s="103"/>
      <c r="K1536" s="103"/>
    </row>
    <row r="1537" spans="1:11" s="3" customFormat="1" x14ac:dyDescent="0.25">
      <c r="A1537" s="23" t="s">
        <v>2964</v>
      </c>
      <c r="B1537" s="24" t="s">
        <v>2965</v>
      </c>
      <c r="C1537" s="25"/>
      <c r="D1537" s="87">
        <f t="shared" si="39"/>
        <v>0</v>
      </c>
      <c r="E1537" s="88"/>
      <c r="F1537" s="89"/>
      <c r="G1537" s="3" t="str">
        <f t="shared" si="38"/>
        <v/>
      </c>
      <c r="H1537" s="103"/>
      <c r="I1537" s="103"/>
      <c r="J1537" s="103"/>
      <c r="K1537" s="103"/>
    </row>
    <row r="1538" spans="1:11" s="3" customFormat="1" x14ac:dyDescent="0.25">
      <c r="A1538" s="23" t="s">
        <v>2966</v>
      </c>
      <c r="B1538" s="24" t="s">
        <v>2967</v>
      </c>
      <c r="C1538" s="25"/>
      <c r="D1538" s="87">
        <f t="shared" si="39"/>
        <v>0</v>
      </c>
      <c r="E1538" s="88"/>
      <c r="F1538" s="89"/>
      <c r="G1538" s="3" t="str">
        <f t="shared" si="38"/>
        <v/>
      </c>
      <c r="H1538" s="103"/>
      <c r="I1538" s="103"/>
      <c r="J1538" s="103"/>
      <c r="K1538" s="103"/>
    </row>
    <row r="1539" spans="1:11" s="3" customFormat="1" x14ac:dyDescent="0.25">
      <c r="A1539" s="23" t="s">
        <v>2968</v>
      </c>
      <c r="B1539" s="24" t="s">
        <v>2969</v>
      </c>
      <c r="C1539" s="25"/>
      <c r="D1539" s="87">
        <f t="shared" si="39"/>
        <v>0</v>
      </c>
      <c r="E1539" s="88"/>
      <c r="F1539" s="89"/>
      <c r="G1539" s="3" t="str">
        <f t="shared" si="38"/>
        <v/>
      </c>
      <c r="H1539" s="103"/>
      <c r="I1539" s="103"/>
      <c r="J1539" s="103"/>
      <c r="K1539" s="103"/>
    </row>
    <row r="1540" spans="1:11" s="3" customFormat="1" x14ac:dyDescent="0.25">
      <c r="A1540" s="23" t="s">
        <v>2970</v>
      </c>
      <c r="B1540" s="24" t="s">
        <v>2971</v>
      </c>
      <c r="C1540" s="25"/>
      <c r="D1540" s="87">
        <f t="shared" si="39"/>
        <v>0</v>
      </c>
      <c r="E1540" s="88"/>
      <c r="F1540" s="89"/>
      <c r="G1540" s="3" t="str">
        <f t="shared" si="38"/>
        <v/>
      </c>
      <c r="H1540" s="103"/>
      <c r="I1540" s="103"/>
      <c r="J1540" s="103"/>
      <c r="K1540" s="103"/>
    </row>
    <row r="1541" spans="1:11" s="3" customFormat="1" x14ac:dyDescent="0.25">
      <c r="A1541" s="23" t="s">
        <v>2972</v>
      </c>
      <c r="B1541" s="24" t="s">
        <v>2973</v>
      </c>
      <c r="C1541" s="25"/>
      <c r="D1541" s="87">
        <f t="shared" si="39"/>
        <v>0</v>
      </c>
      <c r="E1541" s="88"/>
      <c r="F1541" s="89"/>
      <c r="G1541" s="3" t="str">
        <f t="shared" si="38"/>
        <v/>
      </c>
      <c r="H1541" s="103"/>
      <c r="I1541" s="103"/>
      <c r="J1541" s="103"/>
      <c r="K1541" s="103"/>
    </row>
    <row r="1542" spans="1:11" s="3" customFormat="1" x14ac:dyDescent="0.25">
      <c r="A1542" s="23" t="s">
        <v>2974</v>
      </c>
      <c r="B1542" s="24" t="s">
        <v>2975</v>
      </c>
      <c r="C1542" s="25"/>
      <c r="D1542" s="87">
        <f t="shared" si="39"/>
        <v>0</v>
      </c>
      <c r="E1542" s="88"/>
      <c r="F1542" s="89"/>
      <c r="G1542" s="3" t="str">
        <f t="shared" si="38"/>
        <v/>
      </c>
      <c r="H1542" s="103"/>
      <c r="I1542" s="103"/>
      <c r="J1542" s="103"/>
      <c r="K1542" s="103"/>
    </row>
    <row r="1543" spans="1:11" s="3" customFormat="1" ht="24" x14ac:dyDescent="0.25">
      <c r="A1543" s="23" t="s">
        <v>2976</v>
      </c>
      <c r="B1543" s="28" t="s">
        <v>4758</v>
      </c>
      <c r="C1543" s="25"/>
      <c r="D1543" s="87">
        <f t="shared" si="39"/>
        <v>0</v>
      </c>
      <c r="E1543" s="88"/>
      <c r="F1543" s="89"/>
      <c r="G1543" s="3" t="str">
        <f t="shared" si="38"/>
        <v/>
      </c>
      <c r="H1543" s="103"/>
      <c r="I1543" s="103"/>
      <c r="J1543" s="103"/>
      <c r="K1543" s="103"/>
    </row>
    <row r="1544" spans="1:11" s="3" customFormat="1" ht="24" x14ac:dyDescent="0.25">
      <c r="A1544" s="23" t="s">
        <v>2978</v>
      </c>
      <c r="B1544" s="28" t="s">
        <v>4759</v>
      </c>
      <c r="C1544" s="25"/>
      <c r="D1544" s="87">
        <f t="shared" si="39"/>
        <v>0</v>
      </c>
      <c r="E1544" s="88"/>
      <c r="F1544" s="89"/>
      <c r="G1544" s="3" t="str">
        <f t="shared" si="38"/>
        <v/>
      </c>
      <c r="H1544" s="103"/>
      <c r="I1544" s="103"/>
      <c r="J1544" s="103"/>
      <c r="K1544" s="103"/>
    </row>
    <row r="1545" spans="1:11" s="3" customFormat="1" x14ac:dyDescent="0.25">
      <c r="A1545" s="23" t="s">
        <v>2980</v>
      </c>
      <c r="B1545" s="24" t="s">
        <v>2981</v>
      </c>
      <c r="C1545" s="25"/>
      <c r="D1545" s="87">
        <f t="shared" si="39"/>
        <v>0</v>
      </c>
      <c r="E1545" s="88"/>
      <c r="F1545" s="89"/>
      <c r="G1545" s="3" t="str">
        <f t="shared" si="38"/>
        <v/>
      </c>
      <c r="H1545" s="103"/>
      <c r="I1545" s="103"/>
      <c r="J1545" s="103"/>
      <c r="K1545" s="103"/>
    </row>
    <row r="1546" spans="1:11" s="3" customFormat="1" x14ac:dyDescent="0.25">
      <c r="A1546" s="23" t="s">
        <v>2982</v>
      </c>
      <c r="B1546" s="24" t="s">
        <v>2983</v>
      </c>
      <c r="C1546" s="25"/>
      <c r="D1546" s="87">
        <f t="shared" si="39"/>
        <v>0</v>
      </c>
      <c r="E1546" s="88"/>
      <c r="F1546" s="89"/>
      <c r="G1546" s="3" t="str">
        <f t="shared" si="38"/>
        <v/>
      </c>
      <c r="H1546" s="103"/>
      <c r="I1546" s="103"/>
      <c r="J1546" s="103"/>
      <c r="K1546" s="103"/>
    </row>
    <row r="1547" spans="1:11" s="3" customFormat="1" x14ac:dyDescent="0.25">
      <c r="A1547" s="23" t="s">
        <v>2984</v>
      </c>
      <c r="B1547" s="24" t="s">
        <v>2985</v>
      </c>
      <c r="C1547" s="25"/>
      <c r="D1547" s="87">
        <f t="shared" si="39"/>
        <v>0</v>
      </c>
      <c r="E1547" s="88"/>
      <c r="F1547" s="89"/>
      <c r="G1547" s="3" t="str">
        <f t="shared" si="38"/>
        <v/>
      </c>
      <c r="H1547" s="103"/>
      <c r="I1547" s="103"/>
      <c r="J1547" s="103"/>
      <c r="K1547" s="103"/>
    </row>
    <row r="1548" spans="1:11" s="3" customFormat="1" ht="24" x14ac:dyDescent="0.25">
      <c r="A1548" s="23" t="s">
        <v>2986</v>
      </c>
      <c r="B1548" s="28" t="s">
        <v>4760</v>
      </c>
      <c r="C1548" s="25"/>
      <c r="D1548" s="87">
        <f t="shared" si="39"/>
        <v>0</v>
      </c>
      <c r="E1548" s="88"/>
      <c r="F1548" s="89"/>
      <c r="G1548" s="3" t="str">
        <f t="shared" si="38"/>
        <v/>
      </c>
      <c r="H1548" s="103"/>
      <c r="I1548" s="103"/>
      <c r="J1548" s="103"/>
      <c r="K1548" s="103"/>
    </row>
    <row r="1549" spans="1:11" s="3" customFormat="1" x14ac:dyDescent="0.25">
      <c r="A1549" s="23" t="s">
        <v>2988</v>
      </c>
      <c r="B1549" s="24" t="s">
        <v>2989</v>
      </c>
      <c r="C1549" s="25"/>
      <c r="D1549" s="87">
        <f t="shared" si="39"/>
        <v>0</v>
      </c>
      <c r="E1549" s="88"/>
      <c r="F1549" s="89"/>
      <c r="G1549" s="3" t="str">
        <f t="shared" si="38"/>
        <v/>
      </c>
      <c r="H1549" s="103"/>
      <c r="I1549" s="103"/>
      <c r="J1549" s="103"/>
      <c r="K1549" s="103"/>
    </row>
    <row r="1550" spans="1:11" s="3" customFormat="1" x14ac:dyDescent="0.25">
      <c r="A1550" s="23" t="s">
        <v>2990</v>
      </c>
      <c r="B1550" s="24" t="s">
        <v>2991</v>
      </c>
      <c r="C1550" s="25"/>
      <c r="D1550" s="87">
        <f t="shared" si="39"/>
        <v>0</v>
      </c>
      <c r="E1550" s="88"/>
      <c r="F1550" s="89"/>
      <c r="G1550" s="3" t="str">
        <f t="shared" si="38"/>
        <v/>
      </c>
      <c r="H1550" s="103"/>
      <c r="I1550" s="103"/>
      <c r="J1550" s="103"/>
      <c r="K1550" s="103"/>
    </row>
    <row r="1551" spans="1:11" s="3" customFormat="1" ht="24" x14ac:dyDescent="0.25">
      <c r="A1551" s="23" t="s">
        <v>2992</v>
      </c>
      <c r="B1551" s="28" t="s">
        <v>4761</v>
      </c>
      <c r="C1551" s="25"/>
      <c r="D1551" s="87">
        <f t="shared" si="39"/>
        <v>0</v>
      </c>
      <c r="E1551" s="88"/>
      <c r="F1551" s="89"/>
      <c r="G1551" s="3" t="str">
        <f t="shared" si="38"/>
        <v/>
      </c>
      <c r="H1551" s="103"/>
      <c r="I1551" s="103"/>
      <c r="J1551" s="103"/>
      <c r="K1551" s="103"/>
    </row>
    <row r="1552" spans="1:11" s="3" customFormat="1" x14ac:dyDescent="0.25">
      <c r="A1552" s="23" t="s">
        <v>2994</v>
      </c>
      <c r="B1552" s="24" t="s">
        <v>2995</v>
      </c>
      <c r="C1552" s="25"/>
      <c r="D1552" s="87">
        <f t="shared" si="39"/>
        <v>0</v>
      </c>
      <c r="E1552" s="88"/>
      <c r="F1552" s="89"/>
      <c r="G1552" s="3" t="str">
        <f t="shared" si="38"/>
        <v/>
      </c>
      <c r="H1552" s="103"/>
      <c r="I1552" s="103"/>
      <c r="J1552" s="103"/>
      <c r="K1552" s="103"/>
    </row>
    <row r="1553" spans="1:11" s="3" customFormat="1" x14ac:dyDescent="0.25">
      <c r="A1553" s="23" t="s">
        <v>2996</v>
      </c>
      <c r="B1553" s="24" t="s">
        <v>2997</v>
      </c>
      <c r="C1553" s="25"/>
      <c r="D1553" s="87">
        <f t="shared" si="39"/>
        <v>0</v>
      </c>
      <c r="E1553" s="88"/>
      <c r="F1553" s="89"/>
      <c r="G1553" s="3" t="str">
        <f t="shared" si="38"/>
        <v/>
      </c>
      <c r="H1553" s="103"/>
      <c r="I1553" s="103"/>
      <c r="J1553" s="103"/>
      <c r="K1553" s="103"/>
    </row>
    <row r="1554" spans="1:11" s="3" customFormat="1" x14ac:dyDescent="0.25">
      <c r="A1554" s="23" t="s">
        <v>2998</v>
      </c>
      <c r="B1554" s="24" t="s">
        <v>2999</v>
      </c>
      <c r="C1554" s="25"/>
      <c r="D1554" s="87">
        <f t="shared" si="39"/>
        <v>0</v>
      </c>
      <c r="E1554" s="88"/>
      <c r="F1554" s="89"/>
      <c r="G1554" s="3" t="str">
        <f t="shared" si="38"/>
        <v/>
      </c>
      <c r="H1554" s="103"/>
      <c r="I1554" s="103"/>
      <c r="J1554" s="103"/>
      <c r="K1554" s="103"/>
    </row>
    <row r="1555" spans="1:11" s="3" customFormat="1" x14ac:dyDescent="0.25">
      <c r="A1555" s="23" t="s">
        <v>3000</v>
      </c>
      <c r="B1555" s="24" t="s">
        <v>3001</v>
      </c>
      <c r="C1555" s="25"/>
      <c r="D1555" s="87">
        <f t="shared" si="39"/>
        <v>0</v>
      </c>
      <c r="E1555" s="88"/>
      <c r="F1555" s="89"/>
      <c r="G1555" s="3" t="str">
        <f t="shared" si="38"/>
        <v/>
      </c>
      <c r="H1555" s="103"/>
      <c r="I1555" s="103"/>
      <c r="J1555" s="103"/>
      <c r="K1555" s="103"/>
    </row>
    <row r="1556" spans="1:11" s="3" customFormat="1" ht="24" x14ac:dyDescent="0.25">
      <c r="A1556" s="23" t="s">
        <v>3002</v>
      </c>
      <c r="B1556" s="28" t="s">
        <v>4762</v>
      </c>
      <c r="C1556" s="25"/>
      <c r="D1556" s="87">
        <f t="shared" si="39"/>
        <v>0</v>
      </c>
      <c r="E1556" s="88"/>
      <c r="F1556" s="89"/>
      <c r="G1556" s="3" t="str">
        <f t="shared" si="38"/>
        <v/>
      </c>
      <c r="H1556" s="103"/>
      <c r="I1556" s="103"/>
      <c r="J1556" s="103"/>
      <c r="K1556" s="103"/>
    </row>
    <row r="1557" spans="1:11" s="3" customFormat="1" ht="24" x14ac:dyDescent="0.25">
      <c r="A1557" s="23" t="s">
        <v>3004</v>
      </c>
      <c r="B1557" s="28" t="s">
        <v>4763</v>
      </c>
      <c r="C1557" s="25"/>
      <c r="D1557" s="87">
        <f t="shared" si="39"/>
        <v>0</v>
      </c>
      <c r="E1557" s="88"/>
      <c r="F1557" s="89"/>
      <c r="G1557" s="3" t="str">
        <f t="shared" si="38"/>
        <v/>
      </c>
      <c r="H1557" s="103"/>
      <c r="I1557" s="103"/>
      <c r="J1557" s="103"/>
      <c r="K1557" s="103"/>
    </row>
    <row r="1558" spans="1:11" s="3" customFormat="1" x14ac:dyDescent="0.25">
      <c r="A1558" s="23" t="s">
        <v>3006</v>
      </c>
      <c r="B1558" s="24" t="s">
        <v>3007</v>
      </c>
      <c r="C1558" s="25"/>
      <c r="D1558" s="87">
        <f t="shared" si="39"/>
        <v>0</v>
      </c>
      <c r="E1558" s="88"/>
      <c r="F1558" s="89"/>
      <c r="G1558" s="3" t="str">
        <f t="shared" si="38"/>
        <v/>
      </c>
      <c r="H1558" s="103"/>
      <c r="I1558" s="103"/>
      <c r="J1558" s="103"/>
      <c r="K1558" s="103"/>
    </row>
    <row r="1559" spans="1:11" s="3" customFormat="1" x14ac:dyDescent="0.25">
      <c r="A1559" s="23" t="s">
        <v>3008</v>
      </c>
      <c r="B1559" s="24" t="s">
        <v>3009</v>
      </c>
      <c r="C1559" s="25"/>
      <c r="D1559" s="87">
        <f t="shared" si="39"/>
        <v>0</v>
      </c>
      <c r="E1559" s="88"/>
      <c r="F1559" s="89"/>
      <c r="G1559" s="3" t="str">
        <f t="shared" si="38"/>
        <v/>
      </c>
      <c r="H1559" s="103"/>
      <c r="I1559" s="103"/>
      <c r="J1559" s="103"/>
      <c r="K1559" s="103"/>
    </row>
    <row r="1560" spans="1:11" s="3" customFormat="1" x14ac:dyDescent="0.25">
      <c r="A1560" s="23" t="s">
        <v>3010</v>
      </c>
      <c r="B1560" s="53" t="s">
        <v>3011</v>
      </c>
      <c r="C1560" s="25"/>
      <c r="D1560" s="87">
        <f t="shared" si="39"/>
        <v>0</v>
      </c>
      <c r="E1560" s="88"/>
      <c r="F1560" s="89"/>
      <c r="G1560" s="3" t="str">
        <f t="shared" si="38"/>
        <v/>
      </c>
      <c r="H1560" s="103"/>
      <c r="I1560" s="103"/>
      <c r="J1560" s="103"/>
      <c r="K1560" s="103"/>
    </row>
    <row r="1561" spans="1:11" s="3" customFormat="1" x14ac:dyDescent="0.25">
      <c r="A1561" s="47"/>
      <c r="B1561" s="104" t="s">
        <v>3012</v>
      </c>
      <c r="C1561" s="41"/>
      <c r="D1561" s="42"/>
      <c r="E1561" s="42"/>
      <c r="F1561" s="43"/>
      <c r="H1561" s="103"/>
      <c r="I1561" s="103"/>
      <c r="J1561" s="103"/>
      <c r="K1561" s="103"/>
    </row>
    <row r="1562" spans="1:11" s="3" customFormat="1" x14ac:dyDescent="0.25">
      <c r="A1562" s="47"/>
      <c r="B1562" s="19" t="s">
        <v>3013</v>
      </c>
      <c r="C1562" s="41">
        <f>SUM(C1563:C1579)</f>
        <v>0</v>
      </c>
      <c r="D1562" s="42"/>
      <c r="E1562" s="42"/>
      <c r="F1562" s="43"/>
      <c r="H1562" s="103"/>
      <c r="I1562" s="103"/>
      <c r="J1562" s="103"/>
      <c r="K1562" s="103"/>
    </row>
    <row r="1563" spans="1:11" s="3" customFormat="1" x14ac:dyDescent="0.25">
      <c r="A1563" s="23" t="s">
        <v>3014</v>
      </c>
      <c r="B1563" s="24" t="s">
        <v>3015</v>
      </c>
      <c r="C1563" s="25"/>
      <c r="D1563" s="26"/>
      <c r="E1563" s="26"/>
      <c r="F1563" s="27"/>
      <c r="H1563" s="103"/>
      <c r="I1563" s="103"/>
      <c r="J1563" s="103"/>
      <c r="K1563" s="103"/>
    </row>
    <row r="1564" spans="1:11" s="3" customFormat="1" x14ac:dyDescent="0.25">
      <c r="A1564" s="23" t="s">
        <v>3016</v>
      </c>
      <c r="B1564" s="24" t="s">
        <v>3017</v>
      </c>
      <c r="C1564" s="25"/>
      <c r="D1564" s="26"/>
      <c r="E1564" s="26"/>
      <c r="F1564" s="27"/>
      <c r="H1564" s="103"/>
      <c r="I1564" s="103"/>
      <c r="J1564" s="103"/>
      <c r="K1564" s="103"/>
    </row>
    <row r="1565" spans="1:11" s="3" customFormat="1" x14ac:dyDescent="0.25">
      <c r="A1565" s="23" t="s">
        <v>3018</v>
      </c>
      <c r="B1565" s="24" t="s">
        <v>3019</v>
      </c>
      <c r="C1565" s="25"/>
      <c r="D1565" s="26"/>
      <c r="E1565" s="26"/>
      <c r="F1565" s="27"/>
      <c r="H1565" s="103"/>
      <c r="I1565" s="103"/>
      <c r="J1565" s="103"/>
      <c r="K1565" s="103"/>
    </row>
    <row r="1566" spans="1:11" s="3" customFormat="1" x14ac:dyDescent="0.25">
      <c r="A1566" s="23" t="s">
        <v>3020</v>
      </c>
      <c r="B1566" s="24" t="s">
        <v>3021</v>
      </c>
      <c r="C1566" s="25"/>
      <c r="D1566" s="26"/>
      <c r="E1566" s="26"/>
      <c r="F1566" s="27"/>
      <c r="H1566" s="103"/>
      <c r="I1566" s="103"/>
      <c r="J1566" s="103"/>
      <c r="K1566" s="103"/>
    </row>
    <row r="1567" spans="1:11" s="3" customFormat="1" x14ac:dyDescent="0.25">
      <c r="A1567" s="23" t="s">
        <v>3022</v>
      </c>
      <c r="B1567" s="24" t="s">
        <v>3023</v>
      </c>
      <c r="C1567" s="25"/>
      <c r="D1567" s="26"/>
      <c r="E1567" s="26"/>
      <c r="F1567" s="27"/>
      <c r="H1567" s="103"/>
      <c r="I1567" s="103"/>
      <c r="J1567" s="103"/>
      <c r="K1567" s="103"/>
    </row>
    <row r="1568" spans="1:11" s="3" customFormat="1" x14ac:dyDescent="0.25">
      <c r="A1568" s="23" t="s">
        <v>3024</v>
      </c>
      <c r="B1568" s="24" t="s">
        <v>3025</v>
      </c>
      <c r="C1568" s="25"/>
      <c r="D1568" s="26"/>
      <c r="E1568" s="26"/>
      <c r="F1568" s="27"/>
      <c r="H1568" s="103"/>
      <c r="I1568" s="103"/>
      <c r="J1568" s="103"/>
      <c r="K1568" s="103"/>
    </row>
    <row r="1569" spans="1:11" s="3" customFormat="1" x14ac:dyDescent="0.25">
      <c r="A1569" s="23" t="s">
        <v>3026</v>
      </c>
      <c r="B1569" s="24" t="s">
        <v>3027</v>
      </c>
      <c r="C1569" s="25"/>
      <c r="D1569" s="26"/>
      <c r="E1569" s="26"/>
      <c r="F1569" s="27"/>
      <c r="H1569" s="103"/>
      <c r="I1569" s="103"/>
      <c r="J1569" s="103"/>
      <c r="K1569" s="103"/>
    </row>
    <row r="1570" spans="1:11" s="3" customFormat="1" ht="24" x14ac:dyDescent="0.25">
      <c r="A1570" s="23" t="s">
        <v>3028</v>
      </c>
      <c r="B1570" s="28" t="s">
        <v>4764</v>
      </c>
      <c r="C1570" s="25"/>
      <c r="D1570" s="26"/>
      <c r="E1570" s="26"/>
      <c r="F1570" s="27"/>
      <c r="H1570" s="103"/>
      <c r="I1570" s="103"/>
      <c r="J1570" s="103"/>
      <c r="K1570" s="103"/>
    </row>
    <row r="1571" spans="1:11" s="3" customFormat="1" x14ac:dyDescent="0.25">
      <c r="A1571" s="23" t="s">
        <v>3030</v>
      </c>
      <c r="B1571" s="24" t="s">
        <v>3031</v>
      </c>
      <c r="C1571" s="25"/>
      <c r="D1571" s="26"/>
      <c r="E1571" s="26"/>
      <c r="F1571" s="27"/>
      <c r="H1571" s="103"/>
      <c r="I1571" s="103"/>
      <c r="J1571" s="103"/>
      <c r="K1571" s="103"/>
    </row>
    <row r="1572" spans="1:11" s="3" customFormat="1" x14ac:dyDescent="0.25">
      <c r="A1572" s="23" t="s">
        <v>3032</v>
      </c>
      <c r="B1572" s="24" t="s">
        <v>4765</v>
      </c>
      <c r="C1572" s="25"/>
      <c r="D1572" s="26"/>
      <c r="E1572" s="26"/>
      <c r="F1572" s="27"/>
      <c r="H1572" s="103"/>
      <c r="I1572" s="103"/>
      <c r="J1572" s="103"/>
      <c r="K1572" s="103"/>
    </row>
    <row r="1573" spans="1:11" s="3" customFormat="1" x14ac:dyDescent="0.25">
      <c r="A1573" s="23" t="s">
        <v>3034</v>
      </c>
      <c r="B1573" s="24" t="s">
        <v>3035</v>
      </c>
      <c r="C1573" s="25"/>
      <c r="D1573" s="26"/>
      <c r="E1573" s="26"/>
      <c r="F1573" s="27"/>
      <c r="H1573" s="103"/>
      <c r="I1573" s="103"/>
      <c r="J1573" s="103"/>
      <c r="K1573" s="103"/>
    </row>
    <row r="1574" spans="1:11" s="3" customFormat="1" x14ac:dyDescent="0.25">
      <c r="A1574" s="23" t="s">
        <v>3036</v>
      </c>
      <c r="B1574" s="24" t="s">
        <v>3037</v>
      </c>
      <c r="C1574" s="25"/>
      <c r="D1574" s="26"/>
      <c r="E1574" s="26"/>
      <c r="F1574" s="27"/>
      <c r="H1574" s="103"/>
      <c r="I1574" s="103"/>
      <c r="J1574" s="103"/>
      <c r="K1574" s="103"/>
    </row>
    <row r="1575" spans="1:11" s="3" customFormat="1" ht="24" x14ac:dyDescent="0.25">
      <c r="A1575" s="23" t="s">
        <v>3038</v>
      </c>
      <c r="B1575" s="28" t="s">
        <v>4766</v>
      </c>
      <c r="C1575" s="25"/>
      <c r="D1575" s="26"/>
      <c r="E1575" s="26"/>
      <c r="F1575" s="27"/>
      <c r="H1575" s="103"/>
      <c r="I1575" s="103"/>
      <c r="J1575" s="103"/>
      <c r="K1575" s="103"/>
    </row>
    <row r="1576" spans="1:11" s="3" customFormat="1" x14ac:dyDescent="0.25">
      <c r="A1576" s="23" t="s">
        <v>3040</v>
      </c>
      <c r="B1576" s="24" t="s">
        <v>3041</v>
      </c>
      <c r="C1576" s="25"/>
      <c r="D1576" s="26"/>
      <c r="E1576" s="26"/>
      <c r="F1576" s="27"/>
      <c r="H1576" s="103"/>
      <c r="I1576" s="103"/>
      <c r="J1576" s="103"/>
      <c r="K1576" s="103"/>
    </row>
    <row r="1577" spans="1:11" s="3" customFormat="1" x14ac:dyDescent="0.25">
      <c r="A1577" s="23" t="s">
        <v>3042</v>
      </c>
      <c r="B1577" s="24" t="s">
        <v>3043</v>
      </c>
      <c r="C1577" s="25"/>
      <c r="D1577" s="26"/>
      <c r="E1577" s="26"/>
      <c r="F1577" s="27"/>
      <c r="H1577" s="103"/>
      <c r="I1577" s="103"/>
      <c r="J1577" s="103"/>
      <c r="K1577" s="103"/>
    </row>
    <row r="1578" spans="1:11" s="3" customFormat="1" ht="24" x14ac:dyDescent="0.25">
      <c r="A1578" s="23" t="s">
        <v>3044</v>
      </c>
      <c r="B1578" s="95" t="s">
        <v>4767</v>
      </c>
      <c r="C1578" s="25"/>
      <c r="D1578" s="26"/>
      <c r="E1578" s="26"/>
      <c r="F1578" s="27"/>
      <c r="H1578" s="103"/>
      <c r="I1578" s="103"/>
      <c r="J1578" s="103"/>
      <c r="K1578" s="103"/>
    </row>
    <row r="1579" spans="1:11" s="3" customFormat="1" x14ac:dyDescent="0.25">
      <c r="A1579" s="23" t="s">
        <v>3046</v>
      </c>
      <c r="B1579" s="95" t="s">
        <v>3047</v>
      </c>
      <c r="C1579" s="25"/>
      <c r="D1579" s="26"/>
      <c r="E1579" s="26"/>
      <c r="F1579" s="27"/>
      <c r="H1579" s="103"/>
      <c r="I1579" s="103"/>
      <c r="J1579" s="103"/>
      <c r="K1579" s="103"/>
    </row>
    <row r="1580" spans="1:11" s="3" customFormat="1" x14ac:dyDescent="0.25">
      <c r="A1580" s="23"/>
      <c r="B1580" s="32" t="s">
        <v>3048</v>
      </c>
      <c r="C1580" s="41">
        <f>SUM(C1581:C1584)</f>
        <v>0</v>
      </c>
      <c r="D1580" s="93">
        <f>SUM(D1581:D1584)</f>
        <v>0</v>
      </c>
      <c r="E1580" s="93">
        <f>SUM(E1581:E1584)</f>
        <v>0</v>
      </c>
      <c r="F1580" s="69">
        <f>SUM(F1581:F1584)</f>
        <v>0</v>
      </c>
      <c r="G1580" s="3" t="str">
        <f t="shared" si="38"/>
        <v/>
      </c>
      <c r="H1580" s="103"/>
      <c r="I1580" s="103"/>
      <c r="J1580" s="103"/>
      <c r="K1580" s="103"/>
    </row>
    <row r="1581" spans="1:11" s="3" customFormat="1" x14ac:dyDescent="0.25">
      <c r="A1581" s="23" t="s">
        <v>3049</v>
      </c>
      <c r="B1581" s="24" t="s">
        <v>3050</v>
      </c>
      <c r="C1581" s="25"/>
      <c r="D1581" s="87">
        <f t="shared" ref="D1581:D1644" si="40">+E1581+F1581</f>
        <v>0</v>
      </c>
      <c r="E1581" s="88"/>
      <c r="F1581" s="89"/>
      <c r="G1581" s="3" t="str">
        <f t="shared" si="38"/>
        <v/>
      </c>
      <c r="H1581" s="103"/>
      <c r="I1581" s="103"/>
      <c r="J1581" s="103"/>
      <c r="K1581" s="103"/>
    </row>
    <row r="1582" spans="1:11" s="3" customFormat="1" ht="24" x14ac:dyDescent="0.25">
      <c r="A1582" s="23" t="s">
        <v>3051</v>
      </c>
      <c r="B1582" s="28" t="s">
        <v>4768</v>
      </c>
      <c r="C1582" s="25"/>
      <c r="D1582" s="87">
        <f t="shared" si="40"/>
        <v>0</v>
      </c>
      <c r="E1582" s="88"/>
      <c r="F1582" s="89"/>
      <c r="G1582" s="3" t="str">
        <f t="shared" si="38"/>
        <v/>
      </c>
      <c r="H1582" s="103"/>
      <c r="I1582" s="103"/>
      <c r="J1582" s="103"/>
      <c r="K1582" s="103"/>
    </row>
    <row r="1583" spans="1:11" s="3" customFormat="1" ht="24" x14ac:dyDescent="0.25">
      <c r="A1583" s="23" t="s">
        <v>3053</v>
      </c>
      <c r="B1583" s="28" t="s">
        <v>4769</v>
      </c>
      <c r="C1583" s="25"/>
      <c r="D1583" s="87">
        <f t="shared" si="40"/>
        <v>0</v>
      </c>
      <c r="E1583" s="88"/>
      <c r="F1583" s="89"/>
      <c r="G1583" s="3" t="str">
        <f t="shared" si="38"/>
        <v/>
      </c>
      <c r="H1583" s="103"/>
      <c r="I1583" s="103"/>
      <c r="J1583" s="103"/>
      <c r="K1583" s="103"/>
    </row>
    <row r="1584" spans="1:11" s="3" customFormat="1" ht="24" x14ac:dyDescent="0.25">
      <c r="A1584" s="23" t="s">
        <v>3055</v>
      </c>
      <c r="B1584" s="95" t="s">
        <v>4770</v>
      </c>
      <c r="C1584" s="25"/>
      <c r="D1584" s="87">
        <f t="shared" si="40"/>
        <v>0</v>
      </c>
      <c r="E1584" s="88"/>
      <c r="F1584" s="89"/>
      <c r="G1584" s="3" t="str">
        <f t="shared" si="38"/>
        <v/>
      </c>
      <c r="H1584" s="103"/>
      <c r="I1584" s="103"/>
      <c r="J1584" s="103"/>
      <c r="K1584" s="103"/>
    </row>
    <row r="1585" spans="1:11" s="3" customFormat="1" x14ac:dyDescent="0.25">
      <c r="A1585" s="47"/>
      <c r="B1585" s="102" t="s">
        <v>3057</v>
      </c>
      <c r="C1585" s="41">
        <f>SUM(C1586:C1618)</f>
        <v>0</v>
      </c>
      <c r="D1585" s="93">
        <f>SUM(D1586:D1618)</f>
        <v>0</v>
      </c>
      <c r="E1585" s="93">
        <f>SUM(E1586:E1618)</f>
        <v>0</v>
      </c>
      <c r="F1585" s="69">
        <f>SUM(F1586:F1618)</f>
        <v>0</v>
      </c>
      <c r="G1585" s="3" t="str">
        <f t="shared" si="38"/>
        <v/>
      </c>
      <c r="H1585" s="103"/>
      <c r="I1585" s="103"/>
      <c r="J1585" s="103"/>
      <c r="K1585" s="103"/>
    </row>
    <row r="1586" spans="1:11" s="3" customFormat="1" ht="24" x14ac:dyDescent="0.25">
      <c r="A1586" s="23" t="s">
        <v>3058</v>
      </c>
      <c r="B1586" s="28" t="s">
        <v>4771</v>
      </c>
      <c r="C1586" s="25"/>
      <c r="D1586" s="87">
        <f t="shared" si="40"/>
        <v>0</v>
      </c>
      <c r="E1586" s="88"/>
      <c r="F1586" s="89"/>
      <c r="G1586" s="3" t="str">
        <f t="shared" si="38"/>
        <v/>
      </c>
      <c r="H1586" s="103"/>
      <c r="I1586" s="103"/>
      <c r="J1586" s="103"/>
      <c r="K1586" s="103"/>
    </row>
    <row r="1587" spans="1:11" s="3" customFormat="1" x14ac:dyDescent="0.25">
      <c r="A1587" s="23" t="s">
        <v>3060</v>
      </c>
      <c r="B1587" s="24" t="s">
        <v>3061</v>
      </c>
      <c r="C1587" s="25"/>
      <c r="D1587" s="87">
        <f t="shared" si="40"/>
        <v>0</v>
      </c>
      <c r="E1587" s="88"/>
      <c r="F1587" s="89"/>
      <c r="G1587" s="3" t="str">
        <f t="shared" si="38"/>
        <v/>
      </c>
      <c r="H1587" s="103"/>
      <c r="I1587" s="103"/>
      <c r="J1587" s="103"/>
      <c r="K1587" s="103"/>
    </row>
    <row r="1588" spans="1:11" s="3" customFormat="1" x14ac:dyDescent="0.25">
      <c r="A1588" s="23" t="s">
        <v>3062</v>
      </c>
      <c r="B1588" s="24" t="s">
        <v>3063</v>
      </c>
      <c r="C1588" s="25"/>
      <c r="D1588" s="87">
        <f t="shared" si="40"/>
        <v>0</v>
      </c>
      <c r="E1588" s="88"/>
      <c r="F1588" s="89"/>
      <c r="G1588" s="3" t="str">
        <f t="shared" si="38"/>
        <v/>
      </c>
      <c r="H1588" s="103"/>
      <c r="I1588" s="103"/>
      <c r="J1588" s="103"/>
      <c r="K1588" s="103"/>
    </row>
    <row r="1589" spans="1:11" s="3" customFormat="1" x14ac:dyDescent="0.25">
      <c r="A1589" s="23" t="s">
        <v>3064</v>
      </c>
      <c r="B1589" s="24" t="s">
        <v>3065</v>
      </c>
      <c r="C1589" s="25"/>
      <c r="D1589" s="87">
        <f t="shared" si="40"/>
        <v>0</v>
      </c>
      <c r="E1589" s="88"/>
      <c r="F1589" s="89"/>
      <c r="G1589" s="3" t="str">
        <f t="shared" si="38"/>
        <v/>
      </c>
      <c r="H1589" s="103"/>
      <c r="I1589" s="103"/>
      <c r="J1589" s="103"/>
      <c r="K1589" s="103"/>
    </row>
    <row r="1590" spans="1:11" s="3" customFormat="1" ht="24" x14ac:dyDescent="0.25">
      <c r="A1590" s="23" t="s">
        <v>3066</v>
      </c>
      <c r="B1590" s="28" t="s">
        <v>4772</v>
      </c>
      <c r="C1590" s="25"/>
      <c r="D1590" s="87">
        <f t="shared" si="40"/>
        <v>0</v>
      </c>
      <c r="E1590" s="88"/>
      <c r="F1590" s="89"/>
      <c r="G1590" s="3" t="str">
        <f t="shared" si="38"/>
        <v/>
      </c>
      <c r="H1590" s="103"/>
      <c r="I1590" s="103"/>
      <c r="J1590" s="103"/>
      <c r="K1590" s="103"/>
    </row>
    <row r="1591" spans="1:11" s="3" customFormat="1" x14ac:dyDescent="0.25">
      <c r="A1591" s="23" t="s">
        <v>3068</v>
      </c>
      <c r="B1591" s="24" t="s">
        <v>3069</v>
      </c>
      <c r="C1591" s="25"/>
      <c r="D1591" s="87">
        <f t="shared" si="40"/>
        <v>0</v>
      </c>
      <c r="E1591" s="88"/>
      <c r="F1591" s="89"/>
      <c r="G1591" s="3" t="str">
        <f t="shared" si="38"/>
        <v/>
      </c>
      <c r="H1591" s="103"/>
      <c r="I1591" s="103"/>
      <c r="J1591" s="103"/>
      <c r="K1591" s="103"/>
    </row>
    <row r="1592" spans="1:11" s="3" customFormat="1" x14ac:dyDescent="0.25">
      <c r="A1592" s="23" t="s">
        <v>3070</v>
      </c>
      <c r="B1592" s="24" t="s">
        <v>4773</v>
      </c>
      <c r="C1592" s="25"/>
      <c r="D1592" s="87">
        <f t="shared" si="40"/>
        <v>0</v>
      </c>
      <c r="E1592" s="88"/>
      <c r="F1592" s="89"/>
      <c r="G1592" s="3" t="str">
        <f t="shared" si="38"/>
        <v/>
      </c>
      <c r="H1592" s="103"/>
      <c r="I1592" s="103"/>
      <c r="J1592" s="103"/>
      <c r="K1592" s="103"/>
    </row>
    <row r="1593" spans="1:11" s="3" customFormat="1" x14ac:dyDescent="0.25">
      <c r="A1593" s="23" t="s">
        <v>3072</v>
      </c>
      <c r="B1593" s="24" t="s">
        <v>4774</v>
      </c>
      <c r="C1593" s="25"/>
      <c r="D1593" s="87">
        <f t="shared" si="40"/>
        <v>0</v>
      </c>
      <c r="E1593" s="88"/>
      <c r="F1593" s="89"/>
      <c r="G1593" s="3" t="str">
        <f t="shared" si="38"/>
        <v/>
      </c>
      <c r="H1593" s="103"/>
      <c r="I1593" s="103"/>
      <c r="J1593" s="103"/>
      <c r="K1593" s="103"/>
    </row>
    <row r="1594" spans="1:11" s="3" customFormat="1" x14ac:dyDescent="0.25">
      <c r="A1594" s="23" t="s">
        <v>3074</v>
      </c>
      <c r="B1594" s="24" t="s">
        <v>3075</v>
      </c>
      <c r="C1594" s="25"/>
      <c r="D1594" s="87">
        <f t="shared" si="40"/>
        <v>0</v>
      </c>
      <c r="E1594" s="88"/>
      <c r="F1594" s="89"/>
      <c r="G1594" s="3" t="str">
        <f t="shared" ref="G1594:G1657" si="41">IF(D1594&gt;C1594,"CMA ES MAYOR QUE TOTAL ACTIVIDADES","")</f>
        <v/>
      </c>
      <c r="H1594" s="103"/>
      <c r="I1594" s="103"/>
      <c r="J1594" s="103"/>
      <c r="K1594" s="103"/>
    </row>
    <row r="1595" spans="1:11" s="3" customFormat="1" x14ac:dyDescent="0.25">
      <c r="A1595" s="23" t="s">
        <v>3076</v>
      </c>
      <c r="B1595" s="24" t="s">
        <v>3077</v>
      </c>
      <c r="C1595" s="25"/>
      <c r="D1595" s="87">
        <f t="shared" si="40"/>
        <v>0</v>
      </c>
      <c r="E1595" s="88"/>
      <c r="F1595" s="89"/>
      <c r="G1595" s="3" t="str">
        <f t="shared" si="41"/>
        <v/>
      </c>
      <c r="H1595" s="103"/>
      <c r="I1595" s="103"/>
      <c r="J1595" s="103"/>
      <c r="K1595" s="103"/>
    </row>
    <row r="1596" spans="1:11" s="3" customFormat="1" x14ac:dyDescent="0.25">
      <c r="A1596" s="23" t="s">
        <v>3078</v>
      </c>
      <c r="B1596" s="24" t="s">
        <v>4775</v>
      </c>
      <c r="C1596" s="25"/>
      <c r="D1596" s="87">
        <f t="shared" si="40"/>
        <v>0</v>
      </c>
      <c r="E1596" s="88"/>
      <c r="F1596" s="89"/>
      <c r="G1596" s="3" t="str">
        <f t="shared" si="41"/>
        <v/>
      </c>
      <c r="H1596" s="103"/>
      <c r="I1596" s="103"/>
      <c r="J1596" s="103"/>
      <c r="K1596" s="103"/>
    </row>
    <row r="1597" spans="1:11" s="3" customFormat="1" x14ac:dyDescent="0.25">
      <c r="A1597" s="23" t="s">
        <v>3080</v>
      </c>
      <c r="B1597" s="24" t="s">
        <v>4776</v>
      </c>
      <c r="C1597" s="25"/>
      <c r="D1597" s="87">
        <f t="shared" si="40"/>
        <v>0</v>
      </c>
      <c r="E1597" s="88"/>
      <c r="F1597" s="89"/>
      <c r="G1597" s="3" t="str">
        <f t="shared" si="41"/>
        <v/>
      </c>
      <c r="H1597" s="103"/>
      <c r="I1597" s="103"/>
      <c r="J1597" s="103"/>
      <c r="K1597" s="103"/>
    </row>
    <row r="1598" spans="1:11" s="3" customFormat="1" ht="24" x14ac:dyDescent="0.25">
      <c r="A1598" s="23" t="s">
        <v>3082</v>
      </c>
      <c r="B1598" s="28" t="s">
        <v>4777</v>
      </c>
      <c r="C1598" s="25"/>
      <c r="D1598" s="87">
        <f t="shared" si="40"/>
        <v>0</v>
      </c>
      <c r="E1598" s="88"/>
      <c r="F1598" s="89"/>
      <c r="G1598" s="3" t="str">
        <f t="shared" si="41"/>
        <v/>
      </c>
      <c r="H1598" s="103"/>
      <c r="I1598" s="103"/>
      <c r="J1598" s="103"/>
      <c r="K1598" s="103"/>
    </row>
    <row r="1599" spans="1:11" s="3" customFormat="1" ht="24" x14ac:dyDescent="0.25">
      <c r="A1599" s="23" t="s">
        <v>3084</v>
      </c>
      <c r="B1599" s="28" t="s">
        <v>4778</v>
      </c>
      <c r="C1599" s="25"/>
      <c r="D1599" s="87">
        <f t="shared" si="40"/>
        <v>0</v>
      </c>
      <c r="E1599" s="88"/>
      <c r="F1599" s="89"/>
      <c r="G1599" s="3" t="str">
        <f t="shared" si="41"/>
        <v/>
      </c>
      <c r="H1599" s="103"/>
      <c r="I1599" s="103"/>
      <c r="J1599" s="103"/>
      <c r="K1599" s="103"/>
    </row>
    <row r="1600" spans="1:11" s="3" customFormat="1" x14ac:dyDescent="0.25">
      <c r="A1600" s="23" t="s">
        <v>3086</v>
      </c>
      <c r="B1600" s="24" t="s">
        <v>3087</v>
      </c>
      <c r="C1600" s="25"/>
      <c r="D1600" s="87">
        <f t="shared" si="40"/>
        <v>0</v>
      </c>
      <c r="E1600" s="88"/>
      <c r="F1600" s="89"/>
      <c r="G1600" s="3" t="str">
        <f t="shared" si="41"/>
        <v/>
      </c>
      <c r="H1600" s="103"/>
      <c r="I1600" s="103"/>
      <c r="J1600" s="103"/>
      <c r="K1600" s="103"/>
    </row>
    <row r="1601" spans="1:11" s="3" customFormat="1" x14ac:dyDescent="0.25">
      <c r="A1601" s="23" t="s">
        <v>3088</v>
      </c>
      <c r="B1601" s="24" t="s">
        <v>3089</v>
      </c>
      <c r="C1601" s="25"/>
      <c r="D1601" s="87">
        <f t="shared" si="40"/>
        <v>0</v>
      </c>
      <c r="E1601" s="88"/>
      <c r="F1601" s="89"/>
      <c r="G1601" s="3" t="str">
        <f t="shared" si="41"/>
        <v/>
      </c>
      <c r="H1601" s="103"/>
      <c r="I1601" s="103"/>
      <c r="J1601" s="103"/>
      <c r="K1601" s="103"/>
    </row>
    <row r="1602" spans="1:11" s="3" customFormat="1" ht="35.25" x14ac:dyDescent="0.25">
      <c r="A1602" s="23" t="s">
        <v>3090</v>
      </c>
      <c r="B1602" s="28" t="s">
        <v>4779</v>
      </c>
      <c r="C1602" s="25"/>
      <c r="D1602" s="87">
        <f t="shared" si="40"/>
        <v>0</v>
      </c>
      <c r="E1602" s="88"/>
      <c r="F1602" s="89"/>
      <c r="G1602" s="3" t="str">
        <f t="shared" si="41"/>
        <v/>
      </c>
      <c r="H1602" s="103"/>
      <c r="I1602" s="103"/>
      <c r="J1602" s="103"/>
      <c r="K1602" s="103"/>
    </row>
    <row r="1603" spans="1:11" s="3" customFormat="1" x14ac:dyDescent="0.25">
      <c r="A1603" s="23" t="s">
        <v>3092</v>
      </c>
      <c r="B1603" s="28" t="s">
        <v>4780</v>
      </c>
      <c r="C1603" s="25"/>
      <c r="D1603" s="87">
        <f t="shared" si="40"/>
        <v>0</v>
      </c>
      <c r="E1603" s="88"/>
      <c r="F1603" s="89"/>
      <c r="G1603" s="3" t="str">
        <f t="shared" si="41"/>
        <v/>
      </c>
      <c r="H1603" s="103"/>
      <c r="I1603" s="103"/>
      <c r="J1603" s="103"/>
      <c r="K1603" s="103"/>
    </row>
    <row r="1604" spans="1:11" s="3" customFormat="1" x14ac:dyDescent="0.25">
      <c r="A1604" s="23" t="s">
        <v>3094</v>
      </c>
      <c r="B1604" s="24" t="s">
        <v>3095</v>
      </c>
      <c r="C1604" s="25"/>
      <c r="D1604" s="87">
        <f t="shared" si="40"/>
        <v>0</v>
      </c>
      <c r="E1604" s="88"/>
      <c r="F1604" s="89"/>
      <c r="G1604" s="3" t="str">
        <f t="shared" si="41"/>
        <v/>
      </c>
      <c r="H1604" s="103"/>
      <c r="I1604" s="103"/>
      <c r="J1604" s="103"/>
      <c r="K1604" s="103"/>
    </row>
    <row r="1605" spans="1:11" s="3" customFormat="1" x14ac:dyDescent="0.25">
      <c r="A1605" s="23" t="s">
        <v>3096</v>
      </c>
      <c r="B1605" s="24" t="s">
        <v>3097</v>
      </c>
      <c r="C1605" s="25"/>
      <c r="D1605" s="87">
        <f t="shared" si="40"/>
        <v>0</v>
      </c>
      <c r="E1605" s="88"/>
      <c r="F1605" s="89"/>
      <c r="G1605" s="3" t="str">
        <f t="shared" si="41"/>
        <v/>
      </c>
      <c r="H1605" s="103"/>
      <c r="I1605" s="103"/>
      <c r="J1605" s="103"/>
      <c r="K1605" s="103"/>
    </row>
    <row r="1606" spans="1:11" s="3" customFormat="1" x14ac:dyDescent="0.25">
      <c r="A1606" s="23" t="s">
        <v>3098</v>
      </c>
      <c r="B1606" s="24" t="s">
        <v>3099</v>
      </c>
      <c r="C1606" s="25"/>
      <c r="D1606" s="87">
        <f t="shared" si="40"/>
        <v>0</v>
      </c>
      <c r="E1606" s="88"/>
      <c r="F1606" s="89"/>
      <c r="G1606" s="3" t="str">
        <f t="shared" si="41"/>
        <v/>
      </c>
      <c r="H1606" s="103"/>
      <c r="I1606" s="103"/>
      <c r="J1606" s="103"/>
      <c r="K1606" s="103"/>
    </row>
    <row r="1607" spans="1:11" s="3" customFormat="1" x14ac:dyDescent="0.25">
      <c r="A1607" s="23" t="s">
        <v>3100</v>
      </c>
      <c r="B1607" s="24" t="s">
        <v>3101</v>
      </c>
      <c r="C1607" s="25"/>
      <c r="D1607" s="87">
        <f t="shared" si="40"/>
        <v>0</v>
      </c>
      <c r="E1607" s="88"/>
      <c r="F1607" s="89"/>
      <c r="G1607" s="3" t="str">
        <f t="shared" si="41"/>
        <v/>
      </c>
      <c r="H1607" s="103"/>
      <c r="I1607" s="103"/>
      <c r="J1607" s="103"/>
      <c r="K1607" s="103"/>
    </row>
    <row r="1608" spans="1:11" s="3" customFormat="1" x14ac:dyDescent="0.25">
      <c r="A1608" s="23" t="s">
        <v>3102</v>
      </c>
      <c r="B1608" s="24" t="s">
        <v>3103</v>
      </c>
      <c r="C1608" s="25"/>
      <c r="D1608" s="87">
        <f t="shared" si="40"/>
        <v>0</v>
      </c>
      <c r="E1608" s="88"/>
      <c r="F1608" s="89"/>
      <c r="G1608" s="3" t="str">
        <f t="shared" si="41"/>
        <v/>
      </c>
      <c r="H1608" s="103"/>
      <c r="I1608" s="103"/>
      <c r="J1608" s="103"/>
      <c r="K1608" s="103"/>
    </row>
    <row r="1609" spans="1:11" s="3" customFormat="1" x14ac:dyDescent="0.25">
      <c r="A1609" s="23" t="s">
        <v>3104</v>
      </c>
      <c r="B1609" s="24" t="s">
        <v>3105</v>
      </c>
      <c r="C1609" s="25"/>
      <c r="D1609" s="87">
        <f t="shared" si="40"/>
        <v>0</v>
      </c>
      <c r="E1609" s="88"/>
      <c r="F1609" s="89"/>
      <c r="G1609" s="3" t="str">
        <f t="shared" si="41"/>
        <v/>
      </c>
      <c r="H1609" s="103"/>
      <c r="I1609" s="103"/>
      <c r="J1609" s="103"/>
      <c r="K1609" s="103"/>
    </row>
    <row r="1610" spans="1:11" s="3" customFormat="1" x14ac:dyDescent="0.25">
      <c r="A1610" s="23" t="s">
        <v>3106</v>
      </c>
      <c r="B1610" s="24" t="s">
        <v>3107</v>
      </c>
      <c r="C1610" s="25"/>
      <c r="D1610" s="87">
        <f t="shared" si="40"/>
        <v>0</v>
      </c>
      <c r="E1610" s="88"/>
      <c r="F1610" s="89"/>
      <c r="G1610" s="3" t="str">
        <f t="shared" si="41"/>
        <v/>
      </c>
      <c r="H1610" s="103"/>
      <c r="I1610" s="103"/>
      <c r="J1610" s="103"/>
      <c r="K1610" s="103"/>
    </row>
    <row r="1611" spans="1:11" s="3" customFormat="1" x14ac:dyDescent="0.25">
      <c r="A1611" s="23" t="s">
        <v>3108</v>
      </c>
      <c r="B1611" s="28" t="s">
        <v>4781</v>
      </c>
      <c r="C1611" s="25"/>
      <c r="D1611" s="87">
        <f t="shared" si="40"/>
        <v>0</v>
      </c>
      <c r="E1611" s="88"/>
      <c r="F1611" s="89"/>
      <c r="G1611" s="3" t="str">
        <f t="shared" si="41"/>
        <v/>
      </c>
      <c r="H1611" s="103"/>
      <c r="I1611" s="103"/>
      <c r="J1611" s="103"/>
      <c r="K1611" s="103"/>
    </row>
    <row r="1612" spans="1:11" s="3" customFormat="1" ht="24" x14ac:dyDescent="0.25">
      <c r="A1612" s="23" t="s">
        <v>3110</v>
      </c>
      <c r="B1612" s="28" t="s">
        <v>4782</v>
      </c>
      <c r="C1612" s="25"/>
      <c r="D1612" s="87">
        <f t="shared" si="40"/>
        <v>0</v>
      </c>
      <c r="E1612" s="88"/>
      <c r="F1612" s="89"/>
      <c r="G1612" s="3" t="str">
        <f t="shared" si="41"/>
        <v/>
      </c>
      <c r="H1612" s="103"/>
      <c r="I1612" s="103"/>
      <c r="J1612" s="103"/>
      <c r="K1612" s="103"/>
    </row>
    <row r="1613" spans="1:11" s="3" customFormat="1" ht="24" x14ac:dyDescent="0.25">
      <c r="A1613" s="23" t="s">
        <v>3112</v>
      </c>
      <c r="B1613" s="28" t="s">
        <v>4783</v>
      </c>
      <c r="C1613" s="25"/>
      <c r="D1613" s="87">
        <f t="shared" si="40"/>
        <v>0</v>
      </c>
      <c r="E1613" s="88"/>
      <c r="F1613" s="89"/>
      <c r="G1613" s="3" t="str">
        <f t="shared" si="41"/>
        <v/>
      </c>
      <c r="H1613" s="103"/>
      <c r="I1613" s="103"/>
      <c r="J1613" s="103"/>
      <c r="K1613" s="103"/>
    </row>
    <row r="1614" spans="1:11" s="3" customFormat="1" x14ac:dyDescent="0.25">
      <c r="A1614" s="23" t="s">
        <v>3114</v>
      </c>
      <c r="B1614" s="24" t="s">
        <v>3115</v>
      </c>
      <c r="C1614" s="25"/>
      <c r="D1614" s="87">
        <f t="shared" si="40"/>
        <v>0</v>
      </c>
      <c r="E1614" s="88"/>
      <c r="F1614" s="89"/>
      <c r="G1614" s="3" t="str">
        <f t="shared" si="41"/>
        <v/>
      </c>
      <c r="H1614" s="103"/>
      <c r="I1614" s="103"/>
      <c r="J1614" s="103"/>
      <c r="K1614" s="103"/>
    </row>
    <row r="1615" spans="1:11" s="3" customFormat="1" x14ac:dyDescent="0.25">
      <c r="A1615" s="23" t="s">
        <v>3116</v>
      </c>
      <c r="B1615" s="24" t="s">
        <v>3117</v>
      </c>
      <c r="C1615" s="25"/>
      <c r="D1615" s="87">
        <f t="shared" si="40"/>
        <v>0</v>
      </c>
      <c r="E1615" s="88"/>
      <c r="F1615" s="89"/>
      <c r="G1615" s="3" t="str">
        <f t="shared" si="41"/>
        <v/>
      </c>
      <c r="H1615" s="103"/>
      <c r="I1615" s="103"/>
      <c r="J1615" s="103"/>
      <c r="K1615" s="103"/>
    </row>
    <row r="1616" spans="1:11" s="3" customFormat="1" x14ac:dyDescent="0.25">
      <c r="A1616" s="23" t="s">
        <v>3118</v>
      </c>
      <c r="B1616" s="24" t="s">
        <v>3119</v>
      </c>
      <c r="C1616" s="25"/>
      <c r="D1616" s="87">
        <f t="shared" si="40"/>
        <v>0</v>
      </c>
      <c r="E1616" s="88"/>
      <c r="F1616" s="89"/>
      <c r="G1616" s="3" t="str">
        <f t="shared" si="41"/>
        <v/>
      </c>
      <c r="H1616" s="103"/>
      <c r="I1616" s="103"/>
      <c r="J1616" s="103"/>
      <c r="K1616" s="103"/>
    </row>
    <row r="1617" spans="1:11" s="3" customFormat="1" x14ac:dyDescent="0.25">
      <c r="A1617" s="23" t="s">
        <v>3120</v>
      </c>
      <c r="B1617" s="24" t="s">
        <v>3121</v>
      </c>
      <c r="C1617" s="25"/>
      <c r="D1617" s="87">
        <f t="shared" si="40"/>
        <v>0</v>
      </c>
      <c r="E1617" s="88"/>
      <c r="F1617" s="89"/>
      <c r="G1617" s="3" t="str">
        <f t="shared" si="41"/>
        <v/>
      </c>
      <c r="H1617" s="103"/>
      <c r="I1617" s="103"/>
      <c r="J1617" s="103"/>
      <c r="K1617" s="103"/>
    </row>
    <row r="1618" spans="1:11" s="3" customFormat="1" x14ac:dyDescent="0.25">
      <c r="A1618" s="23" t="s">
        <v>3122</v>
      </c>
      <c r="B1618" s="53" t="s">
        <v>3123</v>
      </c>
      <c r="C1618" s="25"/>
      <c r="D1618" s="87">
        <f t="shared" si="40"/>
        <v>0</v>
      </c>
      <c r="E1618" s="88"/>
      <c r="F1618" s="89"/>
      <c r="G1618" s="3" t="str">
        <f t="shared" si="41"/>
        <v/>
      </c>
      <c r="H1618" s="103"/>
      <c r="I1618" s="103"/>
      <c r="J1618" s="103"/>
      <c r="K1618" s="103"/>
    </row>
    <row r="1619" spans="1:11" s="3" customFormat="1" x14ac:dyDescent="0.25">
      <c r="A1619" s="47"/>
      <c r="B1619" s="102" t="s">
        <v>3124</v>
      </c>
      <c r="C1619" s="41">
        <f>SUM(C1620:C1625)</f>
        <v>0</v>
      </c>
      <c r="D1619" s="93">
        <f>SUM(D1620:D1625)</f>
        <v>0</v>
      </c>
      <c r="E1619" s="93">
        <f>SUM(E1620:E1625)</f>
        <v>0</v>
      </c>
      <c r="F1619" s="69">
        <f>SUM(F1620:F1625)</f>
        <v>0</v>
      </c>
      <c r="G1619" s="3" t="str">
        <f t="shared" si="41"/>
        <v/>
      </c>
      <c r="H1619" s="103"/>
      <c r="I1619" s="103"/>
      <c r="J1619" s="103"/>
      <c r="K1619" s="103"/>
    </row>
    <row r="1620" spans="1:11" s="3" customFormat="1" ht="24" x14ac:dyDescent="0.25">
      <c r="A1620" s="23" t="s">
        <v>3125</v>
      </c>
      <c r="B1620" s="94" t="s">
        <v>4784</v>
      </c>
      <c r="C1620" s="25"/>
      <c r="D1620" s="84">
        <f t="shared" si="40"/>
        <v>0</v>
      </c>
      <c r="E1620" s="105"/>
      <c r="F1620" s="106"/>
      <c r="G1620" s="3" t="str">
        <f t="shared" si="41"/>
        <v/>
      </c>
      <c r="H1620" s="103"/>
      <c r="I1620" s="103"/>
      <c r="J1620" s="103"/>
      <c r="K1620" s="103"/>
    </row>
    <row r="1621" spans="1:11" s="3" customFormat="1" ht="24" x14ac:dyDescent="0.25">
      <c r="A1621" s="23" t="s">
        <v>3127</v>
      </c>
      <c r="B1621" s="94" t="s">
        <v>4785</v>
      </c>
      <c r="C1621" s="25"/>
      <c r="D1621" s="84">
        <f t="shared" si="40"/>
        <v>0</v>
      </c>
      <c r="E1621" s="105"/>
      <c r="F1621" s="106"/>
      <c r="G1621" s="3" t="str">
        <f t="shared" si="41"/>
        <v/>
      </c>
      <c r="H1621" s="103"/>
      <c r="I1621" s="103"/>
      <c r="J1621" s="103"/>
      <c r="K1621" s="103"/>
    </row>
    <row r="1622" spans="1:11" s="3" customFormat="1" x14ac:dyDescent="0.25">
      <c r="A1622" s="23" t="s">
        <v>3129</v>
      </c>
      <c r="B1622" s="24" t="s">
        <v>4786</v>
      </c>
      <c r="C1622" s="25"/>
      <c r="D1622" s="84">
        <f t="shared" si="40"/>
        <v>0</v>
      </c>
      <c r="E1622" s="105"/>
      <c r="F1622" s="106"/>
      <c r="G1622" s="3" t="str">
        <f t="shared" si="41"/>
        <v/>
      </c>
      <c r="H1622" s="103"/>
      <c r="I1622" s="103"/>
      <c r="J1622" s="103"/>
      <c r="K1622" s="103"/>
    </row>
    <row r="1623" spans="1:11" s="3" customFormat="1" x14ac:dyDescent="0.25">
      <c r="A1623" s="23" t="s">
        <v>3131</v>
      </c>
      <c r="B1623" s="24" t="s">
        <v>4787</v>
      </c>
      <c r="C1623" s="25"/>
      <c r="D1623" s="84">
        <f t="shared" si="40"/>
        <v>0</v>
      </c>
      <c r="E1623" s="105"/>
      <c r="F1623" s="106"/>
      <c r="G1623" s="3" t="str">
        <f t="shared" si="41"/>
        <v/>
      </c>
      <c r="H1623" s="103"/>
      <c r="I1623" s="103"/>
      <c r="J1623" s="103"/>
      <c r="K1623" s="103"/>
    </row>
    <row r="1624" spans="1:11" s="3" customFormat="1" x14ac:dyDescent="0.25">
      <c r="A1624" s="23" t="s">
        <v>3133</v>
      </c>
      <c r="B1624" s="24" t="s">
        <v>3134</v>
      </c>
      <c r="C1624" s="25"/>
      <c r="D1624" s="84">
        <f t="shared" si="40"/>
        <v>0</v>
      </c>
      <c r="E1624" s="105"/>
      <c r="F1624" s="106"/>
      <c r="G1624" s="3" t="str">
        <f t="shared" si="41"/>
        <v/>
      </c>
      <c r="H1624" s="103"/>
      <c r="I1624" s="103"/>
      <c r="J1624" s="103"/>
      <c r="K1624" s="103"/>
    </row>
    <row r="1625" spans="1:11" s="3" customFormat="1" x14ac:dyDescent="0.25">
      <c r="A1625" s="23" t="s">
        <v>3135</v>
      </c>
      <c r="B1625" s="53" t="s">
        <v>3136</v>
      </c>
      <c r="C1625" s="25"/>
      <c r="D1625" s="84">
        <f t="shared" si="40"/>
        <v>0</v>
      </c>
      <c r="E1625" s="105"/>
      <c r="F1625" s="106"/>
      <c r="G1625" s="3" t="str">
        <f t="shared" si="41"/>
        <v/>
      </c>
      <c r="H1625" s="103"/>
      <c r="I1625" s="103"/>
      <c r="J1625" s="103"/>
      <c r="K1625" s="103"/>
    </row>
    <row r="1626" spans="1:11" s="3" customFormat="1" x14ac:dyDescent="0.25">
      <c r="A1626" s="47"/>
      <c r="B1626" s="97" t="s">
        <v>3137</v>
      </c>
      <c r="C1626" s="41"/>
      <c r="D1626" s="93"/>
      <c r="E1626" s="93"/>
      <c r="F1626" s="69"/>
      <c r="G1626" s="3" t="str">
        <f t="shared" si="41"/>
        <v/>
      </c>
      <c r="H1626" s="103"/>
      <c r="I1626" s="103"/>
      <c r="J1626" s="103"/>
      <c r="K1626" s="103"/>
    </row>
    <row r="1627" spans="1:11" s="3" customFormat="1" x14ac:dyDescent="0.25">
      <c r="A1627" s="47"/>
      <c r="B1627" s="19" t="s">
        <v>3138</v>
      </c>
      <c r="C1627" s="41">
        <f>SUM(C1628:C1832)</f>
        <v>0</v>
      </c>
      <c r="D1627" s="93">
        <f>SUM(D1628:D1832)</f>
        <v>0</v>
      </c>
      <c r="E1627" s="93">
        <f>SUM(E1628:E1832)</f>
        <v>0</v>
      </c>
      <c r="F1627" s="69">
        <f>SUM(F1628:F1832)</f>
        <v>0</v>
      </c>
      <c r="G1627" s="3" t="str">
        <f t="shared" si="41"/>
        <v/>
      </c>
      <c r="H1627" s="103"/>
      <c r="I1627" s="103"/>
      <c r="J1627" s="103"/>
      <c r="K1627" s="103"/>
    </row>
    <row r="1628" spans="1:11" s="3" customFormat="1" ht="24" x14ac:dyDescent="0.25">
      <c r="A1628" s="23" t="s">
        <v>3139</v>
      </c>
      <c r="B1628" s="28" t="s">
        <v>4788</v>
      </c>
      <c r="C1628" s="25"/>
      <c r="D1628" s="87">
        <f t="shared" si="40"/>
        <v>0</v>
      </c>
      <c r="E1628" s="88"/>
      <c r="F1628" s="89"/>
      <c r="G1628" s="3" t="str">
        <f t="shared" si="41"/>
        <v/>
      </c>
      <c r="H1628" s="103"/>
      <c r="I1628" s="103"/>
      <c r="J1628" s="103"/>
      <c r="K1628" s="103"/>
    </row>
    <row r="1629" spans="1:11" s="3" customFormat="1" x14ac:dyDescent="0.25">
      <c r="A1629" s="23" t="s">
        <v>3141</v>
      </c>
      <c r="B1629" s="24" t="s">
        <v>3142</v>
      </c>
      <c r="C1629" s="25"/>
      <c r="D1629" s="87">
        <f t="shared" si="40"/>
        <v>0</v>
      </c>
      <c r="E1629" s="88"/>
      <c r="F1629" s="89"/>
      <c r="G1629" s="3" t="str">
        <f t="shared" si="41"/>
        <v/>
      </c>
      <c r="H1629" s="103"/>
      <c r="I1629" s="103"/>
      <c r="J1629" s="103"/>
      <c r="K1629" s="103"/>
    </row>
    <row r="1630" spans="1:11" s="3" customFormat="1" x14ac:dyDescent="0.25">
      <c r="A1630" s="23" t="s">
        <v>3143</v>
      </c>
      <c r="B1630" s="24" t="s">
        <v>3144</v>
      </c>
      <c r="C1630" s="25"/>
      <c r="D1630" s="87">
        <f t="shared" si="40"/>
        <v>0</v>
      </c>
      <c r="E1630" s="88"/>
      <c r="F1630" s="89"/>
      <c r="G1630" s="3" t="str">
        <f t="shared" si="41"/>
        <v/>
      </c>
      <c r="H1630" s="103"/>
      <c r="I1630" s="103"/>
      <c r="J1630" s="103"/>
      <c r="K1630" s="103"/>
    </row>
    <row r="1631" spans="1:11" s="3" customFormat="1" x14ac:dyDescent="0.25">
      <c r="A1631" s="23" t="s">
        <v>3145</v>
      </c>
      <c r="B1631" s="24" t="s">
        <v>3146</v>
      </c>
      <c r="C1631" s="25"/>
      <c r="D1631" s="87">
        <f t="shared" si="40"/>
        <v>0</v>
      </c>
      <c r="E1631" s="88"/>
      <c r="F1631" s="89"/>
      <c r="G1631" s="3" t="str">
        <f t="shared" si="41"/>
        <v/>
      </c>
      <c r="H1631" s="103"/>
      <c r="I1631" s="103"/>
      <c r="J1631" s="103"/>
      <c r="K1631" s="103"/>
    </row>
    <row r="1632" spans="1:11" s="3" customFormat="1" x14ac:dyDescent="0.25">
      <c r="A1632" s="23" t="s">
        <v>3147</v>
      </c>
      <c r="B1632" s="24" t="s">
        <v>3148</v>
      </c>
      <c r="C1632" s="25"/>
      <c r="D1632" s="87">
        <f t="shared" si="40"/>
        <v>0</v>
      </c>
      <c r="E1632" s="88"/>
      <c r="F1632" s="89"/>
      <c r="G1632" s="3" t="str">
        <f t="shared" si="41"/>
        <v/>
      </c>
      <c r="H1632" s="103"/>
      <c r="I1632" s="103"/>
      <c r="J1632" s="103"/>
      <c r="K1632" s="103"/>
    </row>
    <row r="1633" spans="1:11" s="3" customFormat="1" ht="24" x14ac:dyDescent="0.25">
      <c r="A1633" s="23" t="s">
        <v>3149</v>
      </c>
      <c r="B1633" s="28" t="s">
        <v>4789</v>
      </c>
      <c r="C1633" s="25"/>
      <c r="D1633" s="87">
        <f t="shared" si="40"/>
        <v>0</v>
      </c>
      <c r="E1633" s="88"/>
      <c r="F1633" s="89"/>
      <c r="G1633" s="3" t="str">
        <f t="shared" si="41"/>
        <v/>
      </c>
      <c r="H1633" s="103"/>
      <c r="I1633" s="103"/>
      <c r="J1633" s="103"/>
      <c r="K1633" s="103"/>
    </row>
    <row r="1634" spans="1:11" s="3" customFormat="1" x14ac:dyDescent="0.25">
      <c r="A1634" s="23" t="s">
        <v>3151</v>
      </c>
      <c r="B1634" s="24" t="s">
        <v>3152</v>
      </c>
      <c r="C1634" s="25"/>
      <c r="D1634" s="87">
        <f t="shared" si="40"/>
        <v>0</v>
      </c>
      <c r="E1634" s="88"/>
      <c r="F1634" s="89"/>
      <c r="G1634" s="3" t="str">
        <f t="shared" si="41"/>
        <v/>
      </c>
      <c r="H1634" s="103"/>
      <c r="I1634" s="103"/>
      <c r="J1634" s="103"/>
      <c r="K1634" s="103"/>
    </row>
    <row r="1635" spans="1:11" s="3" customFormat="1" x14ac:dyDescent="0.25">
      <c r="A1635" s="23" t="s">
        <v>3153</v>
      </c>
      <c r="B1635" s="24" t="s">
        <v>3154</v>
      </c>
      <c r="C1635" s="25"/>
      <c r="D1635" s="87">
        <f t="shared" si="40"/>
        <v>0</v>
      </c>
      <c r="E1635" s="88"/>
      <c r="F1635" s="89"/>
      <c r="G1635" s="3" t="str">
        <f t="shared" si="41"/>
        <v/>
      </c>
      <c r="H1635" s="103"/>
      <c r="I1635" s="103"/>
      <c r="J1635" s="103"/>
      <c r="K1635" s="103"/>
    </row>
    <row r="1636" spans="1:11" s="3" customFormat="1" x14ac:dyDescent="0.25">
      <c r="A1636" s="23" t="s">
        <v>3155</v>
      </c>
      <c r="B1636" s="24" t="s">
        <v>3156</v>
      </c>
      <c r="C1636" s="25"/>
      <c r="D1636" s="87">
        <f t="shared" si="40"/>
        <v>0</v>
      </c>
      <c r="E1636" s="88"/>
      <c r="F1636" s="89"/>
      <c r="G1636" s="3" t="str">
        <f t="shared" si="41"/>
        <v/>
      </c>
      <c r="H1636" s="103"/>
      <c r="I1636" s="103"/>
      <c r="J1636" s="103"/>
      <c r="K1636" s="103"/>
    </row>
    <row r="1637" spans="1:11" s="3" customFormat="1" x14ac:dyDescent="0.25">
      <c r="A1637" s="23" t="s">
        <v>3157</v>
      </c>
      <c r="B1637" s="24" t="s">
        <v>3158</v>
      </c>
      <c r="C1637" s="25"/>
      <c r="D1637" s="87">
        <f t="shared" si="40"/>
        <v>0</v>
      </c>
      <c r="E1637" s="88"/>
      <c r="F1637" s="89"/>
      <c r="G1637" s="3" t="str">
        <f t="shared" si="41"/>
        <v/>
      </c>
      <c r="H1637" s="103"/>
      <c r="I1637" s="103"/>
      <c r="J1637" s="103"/>
      <c r="K1637" s="103"/>
    </row>
    <row r="1638" spans="1:11" s="3" customFormat="1" x14ac:dyDescent="0.25">
      <c r="A1638" s="23" t="s">
        <v>3159</v>
      </c>
      <c r="B1638" s="24" t="s">
        <v>3160</v>
      </c>
      <c r="C1638" s="25"/>
      <c r="D1638" s="87">
        <f t="shared" si="40"/>
        <v>0</v>
      </c>
      <c r="E1638" s="88"/>
      <c r="F1638" s="89"/>
      <c r="G1638" s="3" t="str">
        <f t="shared" si="41"/>
        <v/>
      </c>
      <c r="H1638" s="103"/>
      <c r="I1638" s="103"/>
      <c r="J1638" s="103"/>
      <c r="K1638" s="103"/>
    </row>
    <row r="1639" spans="1:11" s="3" customFormat="1" x14ac:dyDescent="0.25">
      <c r="A1639" s="23" t="s">
        <v>3161</v>
      </c>
      <c r="B1639" s="24" t="s">
        <v>3162</v>
      </c>
      <c r="C1639" s="25"/>
      <c r="D1639" s="87">
        <f t="shared" si="40"/>
        <v>0</v>
      </c>
      <c r="E1639" s="88"/>
      <c r="F1639" s="89"/>
      <c r="G1639" s="3" t="str">
        <f t="shared" si="41"/>
        <v/>
      </c>
      <c r="H1639" s="103"/>
      <c r="I1639" s="103"/>
      <c r="J1639" s="103"/>
      <c r="K1639" s="103"/>
    </row>
    <row r="1640" spans="1:11" s="3" customFormat="1" ht="24" x14ac:dyDescent="0.25">
      <c r="A1640" s="23" t="s">
        <v>3163</v>
      </c>
      <c r="B1640" s="28" t="s">
        <v>4790</v>
      </c>
      <c r="C1640" s="25"/>
      <c r="D1640" s="87">
        <f t="shared" si="40"/>
        <v>0</v>
      </c>
      <c r="E1640" s="88"/>
      <c r="F1640" s="89"/>
      <c r="G1640" s="3" t="str">
        <f t="shared" si="41"/>
        <v/>
      </c>
      <c r="H1640" s="103"/>
      <c r="I1640" s="103"/>
      <c r="J1640" s="103"/>
      <c r="K1640" s="103"/>
    </row>
    <row r="1641" spans="1:11" s="3" customFormat="1" ht="24" x14ac:dyDescent="0.25">
      <c r="A1641" s="23" t="s">
        <v>3165</v>
      </c>
      <c r="B1641" s="28" t="s">
        <v>4791</v>
      </c>
      <c r="C1641" s="25"/>
      <c r="D1641" s="87">
        <f t="shared" si="40"/>
        <v>0</v>
      </c>
      <c r="E1641" s="88"/>
      <c r="F1641" s="89"/>
      <c r="G1641" s="3" t="str">
        <f t="shared" si="41"/>
        <v/>
      </c>
      <c r="H1641" s="103"/>
      <c r="I1641" s="103"/>
      <c r="J1641" s="103"/>
      <c r="K1641" s="103"/>
    </row>
    <row r="1642" spans="1:11" s="3" customFormat="1" x14ac:dyDescent="0.25">
      <c r="A1642" s="23" t="s">
        <v>3167</v>
      </c>
      <c r="B1642" s="24" t="s">
        <v>3168</v>
      </c>
      <c r="C1642" s="25"/>
      <c r="D1642" s="87">
        <f t="shared" si="40"/>
        <v>0</v>
      </c>
      <c r="E1642" s="88"/>
      <c r="F1642" s="89"/>
      <c r="G1642" s="3" t="str">
        <f t="shared" si="41"/>
        <v/>
      </c>
      <c r="H1642" s="103"/>
      <c r="I1642" s="103"/>
      <c r="J1642" s="103"/>
      <c r="K1642" s="103"/>
    </row>
    <row r="1643" spans="1:11" s="3" customFormat="1" x14ac:dyDescent="0.25">
      <c r="A1643" s="23" t="s">
        <v>3169</v>
      </c>
      <c r="B1643" s="24" t="s">
        <v>3170</v>
      </c>
      <c r="C1643" s="25"/>
      <c r="D1643" s="87">
        <f t="shared" si="40"/>
        <v>0</v>
      </c>
      <c r="E1643" s="88"/>
      <c r="F1643" s="89"/>
      <c r="G1643" s="3" t="str">
        <f t="shared" si="41"/>
        <v/>
      </c>
      <c r="H1643" s="103"/>
      <c r="I1643" s="103"/>
      <c r="J1643" s="103"/>
      <c r="K1643" s="103"/>
    </row>
    <row r="1644" spans="1:11" s="3" customFormat="1" ht="24" x14ac:dyDescent="0.25">
      <c r="A1644" s="23" t="s">
        <v>3171</v>
      </c>
      <c r="B1644" s="28" t="s">
        <v>4792</v>
      </c>
      <c r="C1644" s="25"/>
      <c r="D1644" s="87">
        <f t="shared" si="40"/>
        <v>0</v>
      </c>
      <c r="E1644" s="88"/>
      <c r="F1644" s="89"/>
      <c r="G1644" s="3" t="str">
        <f t="shared" si="41"/>
        <v/>
      </c>
      <c r="H1644" s="103"/>
      <c r="I1644" s="103"/>
      <c r="J1644" s="103"/>
      <c r="K1644" s="103"/>
    </row>
    <row r="1645" spans="1:11" s="3" customFormat="1" x14ac:dyDescent="0.25">
      <c r="A1645" s="23" t="s">
        <v>3173</v>
      </c>
      <c r="B1645" s="24" t="s">
        <v>3174</v>
      </c>
      <c r="C1645" s="25"/>
      <c r="D1645" s="87">
        <f t="shared" ref="D1645:D1708" si="42">+E1645+F1645</f>
        <v>0</v>
      </c>
      <c r="E1645" s="88"/>
      <c r="F1645" s="89"/>
      <c r="G1645" s="3" t="str">
        <f t="shared" si="41"/>
        <v/>
      </c>
      <c r="H1645" s="103"/>
      <c r="I1645" s="103"/>
      <c r="J1645" s="103"/>
      <c r="K1645" s="103"/>
    </row>
    <row r="1646" spans="1:11" s="3" customFormat="1" x14ac:dyDescent="0.25">
      <c r="A1646" s="23" t="s">
        <v>3175</v>
      </c>
      <c r="B1646" s="24" t="s">
        <v>3176</v>
      </c>
      <c r="C1646" s="25"/>
      <c r="D1646" s="87">
        <f t="shared" si="42"/>
        <v>0</v>
      </c>
      <c r="E1646" s="88"/>
      <c r="F1646" s="89"/>
      <c r="G1646" s="3" t="str">
        <f t="shared" si="41"/>
        <v/>
      </c>
      <c r="H1646" s="103"/>
      <c r="I1646" s="103"/>
      <c r="J1646" s="103"/>
      <c r="K1646" s="103"/>
    </row>
    <row r="1647" spans="1:11" s="3" customFormat="1" x14ac:dyDescent="0.25">
      <c r="A1647" s="23" t="s">
        <v>3177</v>
      </c>
      <c r="B1647" s="24" t="s">
        <v>3178</v>
      </c>
      <c r="C1647" s="25"/>
      <c r="D1647" s="87">
        <f t="shared" si="42"/>
        <v>0</v>
      </c>
      <c r="E1647" s="88"/>
      <c r="F1647" s="89"/>
      <c r="G1647" s="3" t="str">
        <f t="shared" si="41"/>
        <v/>
      </c>
      <c r="H1647" s="103"/>
      <c r="I1647" s="103"/>
      <c r="J1647" s="103"/>
      <c r="K1647" s="103"/>
    </row>
    <row r="1648" spans="1:11" s="3" customFormat="1" x14ac:dyDescent="0.25">
      <c r="A1648" s="23" t="s">
        <v>3179</v>
      </c>
      <c r="B1648" s="24" t="s">
        <v>3180</v>
      </c>
      <c r="C1648" s="25"/>
      <c r="D1648" s="87">
        <f t="shared" si="42"/>
        <v>0</v>
      </c>
      <c r="E1648" s="88"/>
      <c r="F1648" s="89"/>
      <c r="G1648" s="3" t="str">
        <f t="shared" si="41"/>
        <v/>
      </c>
      <c r="H1648" s="103"/>
      <c r="I1648" s="103"/>
      <c r="J1648" s="103"/>
      <c r="K1648" s="103"/>
    </row>
    <row r="1649" spans="1:11" s="3" customFormat="1" ht="35.25" x14ac:dyDescent="0.25">
      <c r="A1649" s="23" t="s">
        <v>3181</v>
      </c>
      <c r="B1649" s="28" t="s">
        <v>4793</v>
      </c>
      <c r="C1649" s="25"/>
      <c r="D1649" s="87">
        <f t="shared" si="42"/>
        <v>0</v>
      </c>
      <c r="E1649" s="88"/>
      <c r="F1649" s="89"/>
      <c r="G1649" s="3" t="str">
        <f t="shared" si="41"/>
        <v/>
      </c>
      <c r="H1649" s="103"/>
      <c r="I1649" s="103"/>
      <c r="J1649" s="103"/>
      <c r="K1649" s="103"/>
    </row>
    <row r="1650" spans="1:11" s="3" customFormat="1" x14ac:dyDescent="0.25">
      <c r="A1650" s="23" t="s">
        <v>3183</v>
      </c>
      <c r="B1650" s="24" t="s">
        <v>3184</v>
      </c>
      <c r="C1650" s="25"/>
      <c r="D1650" s="87">
        <f t="shared" si="42"/>
        <v>0</v>
      </c>
      <c r="E1650" s="88"/>
      <c r="F1650" s="89"/>
      <c r="G1650" s="3" t="str">
        <f t="shared" si="41"/>
        <v/>
      </c>
      <c r="H1650" s="103"/>
      <c r="I1650" s="103"/>
      <c r="J1650" s="103"/>
      <c r="K1650" s="103"/>
    </row>
    <row r="1651" spans="1:11" s="3" customFormat="1" ht="24" x14ac:dyDescent="0.25">
      <c r="A1651" s="23" t="s">
        <v>3185</v>
      </c>
      <c r="B1651" s="28" t="s">
        <v>4794</v>
      </c>
      <c r="C1651" s="25"/>
      <c r="D1651" s="87">
        <f t="shared" si="42"/>
        <v>0</v>
      </c>
      <c r="E1651" s="88"/>
      <c r="F1651" s="89"/>
      <c r="G1651" s="3" t="str">
        <f t="shared" si="41"/>
        <v/>
      </c>
      <c r="H1651" s="103"/>
      <c r="I1651" s="103"/>
      <c r="J1651" s="103"/>
      <c r="K1651" s="103"/>
    </row>
    <row r="1652" spans="1:11" s="3" customFormat="1" ht="24" x14ac:dyDescent="0.25">
      <c r="A1652" s="23" t="s">
        <v>3187</v>
      </c>
      <c r="B1652" s="28" t="s">
        <v>4795</v>
      </c>
      <c r="C1652" s="25"/>
      <c r="D1652" s="87">
        <f t="shared" si="42"/>
        <v>0</v>
      </c>
      <c r="E1652" s="88"/>
      <c r="F1652" s="89"/>
      <c r="G1652" s="3" t="str">
        <f t="shared" si="41"/>
        <v/>
      </c>
      <c r="H1652" s="103"/>
      <c r="I1652" s="103"/>
      <c r="J1652" s="103"/>
      <c r="K1652" s="103"/>
    </row>
    <row r="1653" spans="1:11" s="3" customFormat="1" ht="24" x14ac:dyDescent="0.25">
      <c r="A1653" s="23" t="s">
        <v>3189</v>
      </c>
      <c r="B1653" s="28" t="s">
        <v>4796</v>
      </c>
      <c r="C1653" s="25"/>
      <c r="D1653" s="87">
        <f t="shared" si="42"/>
        <v>0</v>
      </c>
      <c r="E1653" s="88"/>
      <c r="F1653" s="89"/>
      <c r="G1653" s="3" t="str">
        <f t="shared" si="41"/>
        <v/>
      </c>
      <c r="H1653" s="103"/>
      <c r="I1653" s="103"/>
      <c r="J1653" s="103"/>
      <c r="K1653" s="103"/>
    </row>
    <row r="1654" spans="1:11" s="3" customFormat="1" x14ac:dyDescent="0.25">
      <c r="A1654" s="23" t="s">
        <v>3191</v>
      </c>
      <c r="B1654" s="28" t="s">
        <v>4797</v>
      </c>
      <c r="C1654" s="25"/>
      <c r="D1654" s="87">
        <f t="shared" si="42"/>
        <v>0</v>
      </c>
      <c r="E1654" s="88"/>
      <c r="F1654" s="89"/>
      <c r="G1654" s="3" t="str">
        <f t="shared" si="41"/>
        <v/>
      </c>
      <c r="H1654" s="103"/>
      <c r="I1654" s="103"/>
      <c r="J1654" s="103"/>
      <c r="K1654" s="103"/>
    </row>
    <row r="1655" spans="1:11" s="3" customFormat="1" ht="24" x14ac:dyDescent="0.25">
      <c r="A1655" s="23" t="s">
        <v>3193</v>
      </c>
      <c r="B1655" s="28" t="s">
        <v>4798</v>
      </c>
      <c r="C1655" s="25"/>
      <c r="D1655" s="87">
        <f t="shared" si="42"/>
        <v>0</v>
      </c>
      <c r="E1655" s="88"/>
      <c r="F1655" s="89"/>
      <c r="G1655" s="3" t="str">
        <f t="shared" si="41"/>
        <v/>
      </c>
      <c r="H1655" s="103"/>
      <c r="I1655" s="103"/>
      <c r="J1655" s="103"/>
      <c r="K1655" s="103"/>
    </row>
    <row r="1656" spans="1:11" s="3" customFormat="1" x14ac:dyDescent="0.25">
      <c r="A1656" s="23" t="s">
        <v>3195</v>
      </c>
      <c r="B1656" s="24" t="s">
        <v>3196</v>
      </c>
      <c r="C1656" s="25"/>
      <c r="D1656" s="87">
        <f t="shared" si="42"/>
        <v>0</v>
      </c>
      <c r="E1656" s="88"/>
      <c r="F1656" s="89"/>
      <c r="G1656" s="3" t="str">
        <f t="shared" si="41"/>
        <v/>
      </c>
      <c r="H1656" s="103"/>
      <c r="I1656" s="103"/>
      <c r="J1656" s="103"/>
      <c r="K1656" s="103"/>
    </row>
    <row r="1657" spans="1:11" s="3" customFormat="1" x14ac:dyDescent="0.25">
      <c r="A1657" s="23" t="s">
        <v>3197</v>
      </c>
      <c r="B1657" s="24" t="s">
        <v>3198</v>
      </c>
      <c r="C1657" s="25"/>
      <c r="D1657" s="87">
        <f t="shared" si="42"/>
        <v>0</v>
      </c>
      <c r="E1657" s="88"/>
      <c r="F1657" s="89"/>
      <c r="G1657" s="3" t="str">
        <f t="shared" si="41"/>
        <v/>
      </c>
      <c r="H1657" s="103"/>
      <c r="I1657" s="103"/>
      <c r="J1657" s="103"/>
      <c r="K1657" s="103"/>
    </row>
    <row r="1658" spans="1:11" s="3" customFormat="1" ht="24" x14ac:dyDescent="0.25">
      <c r="A1658" s="23" t="s">
        <v>3199</v>
      </c>
      <c r="B1658" s="28" t="s">
        <v>4799</v>
      </c>
      <c r="C1658" s="25"/>
      <c r="D1658" s="87">
        <f t="shared" si="42"/>
        <v>0</v>
      </c>
      <c r="E1658" s="88"/>
      <c r="F1658" s="89"/>
      <c r="G1658" s="3" t="str">
        <f t="shared" ref="G1658:G1721" si="43">IF(D1658&gt;C1658,"CMA ES MAYOR QUE TOTAL ACTIVIDADES","")</f>
        <v/>
      </c>
      <c r="H1658" s="103"/>
      <c r="I1658" s="103"/>
      <c r="J1658" s="103"/>
      <c r="K1658" s="103"/>
    </row>
    <row r="1659" spans="1:11" s="3" customFormat="1" x14ac:dyDescent="0.25">
      <c r="A1659" s="23" t="s">
        <v>3201</v>
      </c>
      <c r="B1659" s="24" t="s">
        <v>3202</v>
      </c>
      <c r="C1659" s="25"/>
      <c r="D1659" s="87">
        <f t="shared" si="42"/>
        <v>0</v>
      </c>
      <c r="E1659" s="88"/>
      <c r="F1659" s="89"/>
      <c r="G1659" s="3" t="str">
        <f t="shared" si="43"/>
        <v/>
      </c>
      <c r="H1659" s="103"/>
      <c r="I1659" s="103"/>
      <c r="J1659" s="103"/>
      <c r="K1659" s="103"/>
    </row>
    <row r="1660" spans="1:11" s="3" customFormat="1" x14ac:dyDescent="0.25">
      <c r="A1660" s="23" t="s">
        <v>3203</v>
      </c>
      <c r="B1660" s="24" t="s">
        <v>3204</v>
      </c>
      <c r="C1660" s="25"/>
      <c r="D1660" s="87">
        <f t="shared" si="42"/>
        <v>0</v>
      </c>
      <c r="E1660" s="88"/>
      <c r="F1660" s="89"/>
      <c r="G1660" s="3" t="str">
        <f t="shared" si="43"/>
        <v/>
      </c>
      <c r="H1660" s="103"/>
      <c r="I1660" s="103"/>
      <c r="J1660" s="103"/>
      <c r="K1660" s="103"/>
    </row>
    <row r="1661" spans="1:11" s="3" customFormat="1" x14ac:dyDescent="0.25">
      <c r="A1661" s="23" t="s">
        <v>3205</v>
      </c>
      <c r="B1661" s="24" t="s">
        <v>3206</v>
      </c>
      <c r="C1661" s="25"/>
      <c r="D1661" s="87">
        <f t="shared" si="42"/>
        <v>0</v>
      </c>
      <c r="E1661" s="88"/>
      <c r="F1661" s="89"/>
      <c r="G1661" s="3" t="str">
        <f t="shared" si="43"/>
        <v/>
      </c>
      <c r="H1661" s="103"/>
      <c r="I1661" s="103"/>
      <c r="J1661" s="103"/>
      <c r="K1661" s="103"/>
    </row>
    <row r="1662" spans="1:11" s="3" customFormat="1" x14ac:dyDescent="0.25">
      <c r="A1662" s="23" t="s">
        <v>3207</v>
      </c>
      <c r="B1662" s="24" t="s">
        <v>3208</v>
      </c>
      <c r="C1662" s="25"/>
      <c r="D1662" s="87">
        <f t="shared" si="42"/>
        <v>0</v>
      </c>
      <c r="E1662" s="88"/>
      <c r="F1662" s="89"/>
      <c r="G1662" s="3" t="str">
        <f t="shared" si="43"/>
        <v/>
      </c>
      <c r="H1662" s="103"/>
      <c r="I1662" s="103"/>
      <c r="J1662" s="103"/>
      <c r="K1662" s="103"/>
    </row>
    <row r="1663" spans="1:11" s="3" customFormat="1" x14ac:dyDescent="0.25">
      <c r="A1663" s="23" t="s">
        <v>3209</v>
      </c>
      <c r="B1663" s="24" t="s">
        <v>3210</v>
      </c>
      <c r="C1663" s="25"/>
      <c r="D1663" s="87">
        <f t="shared" si="42"/>
        <v>0</v>
      </c>
      <c r="E1663" s="88"/>
      <c r="F1663" s="89"/>
      <c r="G1663" s="3" t="str">
        <f t="shared" si="43"/>
        <v/>
      </c>
      <c r="H1663" s="103"/>
      <c r="I1663" s="103"/>
      <c r="J1663" s="103"/>
      <c r="K1663" s="103"/>
    </row>
    <row r="1664" spans="1:11" s="3" customFormat="1" x14ac:dyDescent="0.25">
      <c r="A1664" s="23" t="s">
        <v>3211</v>
      </c>
      <c r="B1664" s="24" t="s">
        <v>3212</v>
      </c>
      <c r="C1664" s="25"/>
      <c r="D1664" s="87">
        <f t="shared" si="42"/>
        <v>0</v>
      </c>
      <c r="E1664" s="88"/>
      <c r="F1664" s="89"/>
      <c r="G1664" s="3" t="str">
        <f t="shared" si="43"/>
        <v/>
      </c>
      <c r="H1664" s="103"/>
      <c r="I1664" s="103"/>
      <c r="J1664" s="103"/>
      <c r="K1664" s="103"/>
    </row>
    <row r="1665" spans="1:11" s="3" customFormat="1" x14ac:dyDescent="0.25">
      <c r="A1665" s="23" t="s">
        <v>3213</v>
      </c>
      <c r="B1665" s="24" t="s">
        <v>3214</v>
      </c>
      <c r="C1665" s="25"/>
      <c r="D1665" s="87">
        <f t="shared" si="42"/>
        <v>0</v>
      </c>
      <c r="E1665" s="88"/>
      <c r="F1665" s="89"/>
      <c r="G1665" s="3" t="str">
        <f t="shared" si="43"/>
        <v/>
      </c>
      <c r="H1665" s="103"/>
      <c r="I1665" s="103"/>
      <c r="J1665" s="103"/>
      <c r="K1665" s="103"/>
    </row>
    <row r="1666" spans="1:11" s="3" customFormat="1" x14ac:dyDescent="0.25">
      <c r="A1666" s="23" t="s">
        <v>3215</v>
      </c>
      <c r="B1666" s="24" t="s">
        <v>3216</v>
      </c>
      <c r="C1666" s="25"/>
      <c r="D1666" s="87">
        <f t="shared" si="42"/>
        <v>0</v>
      </c>
      <c r="E1666" s="88"/>
      <c r="F1666" s="89"/>
      <c r="G1666" s="3" t="str">
        <f t="shared" si="43"/>
        <v/>
      </c>
      <c r="H1666" s="103"/>
      <c r="I1666" s="103"/>
      <c r="J1666" s="103"/>
      <c r="K1666" s="103"/>
    </row>
    <row r="1667" spans="1:11" s="3" customFormat="1" x14ac:dyDescent="0.25">
      <c r="A1667" s="23" t="s">
        <v>3217</v>
      </c>
      <c r="B1667" s="24" t="s">
        <v>3218</v>
      </c>
      <c r="C1667" s="25"/>
      <c r="D1667" s="87">
        <f t="shared" si="42"/>
        <v>0</v>
      </c>
      <c r="E1667" s="88"/>
      <c r="F1667" s="89"/>
      <c r="G1667" s="3" t="str">
        <f t="shared" si="43"/>
        <v/>
      </c>
      <c r="H1667" s="103"/>
      <c r="I1667" s="103"/>
      <c r="J1667" s="103"/>
      <c r="K1667" s="103"/>
    </row>
    <row r="1668" spans="1:11" s="3" customFormat="1" x14ac:dyDescent="0.25">
      <c r="A1668" s="23" t="s">
        <v>3219</v>
      </c>
      <c r="B1668" s="24" t="s">
        <v>3220</v>
      </c>
      <c r="C1668" s="25"/>
      <c r="D1668" s="87">
        <f t="shared" si="42"/>
        <v>0</v>
      </c>
      <c r="E1668" s="88"/>
      <c r="F1668" s="89"/>
      <c r="G1668" s="3" t="str">
        <f t="shared" si="43"/>
        <v/>
      </c>
      <c r="H1668" s="103"/>
      <c r="I1668" s="103"/>
      <c r="J1668" s="103"/>
      <c r="K1668" s="103"/>
    </row>
    <row r="1669" spans="1:11" s="3" customFormat="1" x14ac:dyDescent="0.25">
      <c r="A1669" s="23" t="s">
        <v>3221</v>
      </c>
      <c r="B1669" s="24" t="s">
        <v>3222</v>
      </c>
      <c r="C1669" s="25"/>
      <c r="D1669" s="87">
        <f t="shared" si="42"/>
        <v>0</v>
      </c>
      <c r="E1669" s="88"/>
      <c r="F1669" s="89"/>
      <c r="G1669" s="3" t="str">
        <f t="shared" si="43"/>
        <v/>
      </c>
      <c r="H1669" s="103"/>
      <c r="I1669" s="103"/>
      <c r="J1669" s="103"/>
      <c r="K1669" s="103"/>
    </row>
    <row r="1670" spans="1:11" s="3" customFormat="1" x14ac:dyDescent="0.25">
      <c r="A1670" s="23" t="s">
        <v>3223</v>
      </c>
      <c r="B1670" s="24" t="s">
        <v>3224</v>
      </c>
      <c r="C1670" s="25"/>
      <c r="D1670" s="87">
        <f t="shared" si="42"/>
        <v>0</v>
      </c>
      <c r="E1670" s="88"/>
      <c r="F1670" s="89"/>
      <c r="G1670" s="3" t="str">
        <f t="shared" si="43"/>
        <v/>
      </c>
      <c r="H1670" s="103"/>
      <c r="I1670" s="103"/>
      <c r="J1670" s="103"/>
      <c r="K1670" s="103"/>
    </row>
    <row r="1671" spans="1:11" s="3" customFormat="1" x14ac:dyDescent="0.25">
      <c r="A1671" s="23" t="s">
        <v>3225</v>
      </c>
      <c r="B1671" s="24" t="s">
        <v>3226</v>
      </c>
      <c r="C1671" s="25"/>
      <c r="D1671" s="87">
        <f t="shared" si="42"/>
        <v>0</v>
      </c>
      <c r="E1671" s="88"/>
      <c r="F1671" s="89"/>
      <c r="G1671" s="3" t="str">
        <f t="shared" si="43"/>
        <v/>
      </c>
      <c r="H1671" s="103"/>
      <c r="I1671" s="103"/>
      <c r="J1671" s="103"/>
      <c r="K1671" s="103"/>
    </row>
    <row r="1672" spans="1:11" s="3" customFormat="1" x14ac:dyDescent="0.25">
      <c r="A1672" s="23" t="s">
        <v>3227</v>
      </c>
      <c r="B1672" s="24" t="s">
        <v>3228</v>
      </c>
      <c r="C1672" s="25"/>
      <c r="D1672" s="87">
        <f t="shared" si="42"/>
        <v>0</v>
      </c>
      <c r="E1672" s="88"/>
      <c r="F1672" s="89"/>
      <c r="G1672" s="3" t="str">
        <f t="shared" si="43"/>
        <v/>
      </c>
      <c r="H1672" s="103"/>
      <c r="I1672" s="103"/>
      <c r="J1672" s="103"/>
      <c r="K1672" s="103"/>
    </row>
    <row r="1673" spans="1:11" s="3" customFormat="1" ht="24" x14ac:dyDescent="0.25">
      <c r="A1673" s="23" t="s">
        <v>3229</v>
      </c>
      <c r="B1673" s="28" t="s">
        <v>4800</v>
      </c>
      <c r="C1673" s="25"/>
      <c r="D1673" s="87">
        <f t="shared" si="42"/>
        <v>0</v>
      </c>
      <c r="E1673" s="88"/>
      <c r="F1673" s="89"/>
      <c r="G1673" s="3" t="str">
        <f t="shared" si="43"/>
        <v/>
      </c>
      <c r="H1673" s="103"/>
      <c r="I1673" s="103"/>
      <c r="J1673" s="103"/>
      <c r="K1673" s="103"/>
    </row>
    <row r="1674" spans="1:11" s="3" customFormat="1" x14ac:dyDescent="0.25">
      <c r="A1674" s="23" t="s">
        <v>3231</v>
      </c>
      <c r="B1674" s="24" t="s">
        <v>3232</v>
      </c>
      <c r="C1674" s="25"/>
      <c r="D1674" s="87">
        <f t="shared" si="42"/>
        <v>0</v>
      </c>
      <c r="E1674" s="88"/>
      <c r="F1674" s="89"/>
      <c r="G1674" s="3" t="str">
        <f t="shared" si="43"/>
        <v/>
      </c>
      <c r="H1674" s="103"/>
      <c r="I1674" s="103"/>
      <c r="J1674" s="103"/>
      <c r="K1674" s="103"/>
    </row>
    <row r="1675" spans="1:11" s="3" customFormat="1" x14ac:dyDescent="0.25">
      <c r="A1675" s="23" t="s">
        <v>3233</v>
      </c>
      <c r="B1675" s="24" t="s">
        <v>3234</v>
      </c>
      <c r="C1675" s="25"/>
      <c r="D1675" s="87">
        <f t="shared" si="42"/>
        <v>0</v>
      </c>
      <c r="E1675" s="88"/>
      <c r="F1675" s="89"/>
      <c r="G1675" s="3" t="str">
        <f t="shared" si="43"/>
        <v/>
      </c>
      <c r="H1675" s="103"/>
      <c r="I1675" s="103"/>
      <c r="J1675" s="103"/>
      <c r="K1675" s="103"/>
    </row>
    <row r="1676" spans="1:11" s="3" customFormat="1" x14ac:dyDescent="0.25">
      <c r="A1676" s="23" t="s">
        <v>3235</v>
      </c>
      <c r="B1676" s="24" t="s">
        <v>3236</v>
      </c>
      <c r="C1676" s="25"/>
      <c r="D1676" s="87">
        <f t="shared" si="42"/>
        <v>0</v>
      </c>
      <c r="E1676" s="88"/>
      <c r="F1676" s="89"/>
      <c r="G1676" s="3" t="str">
        <f t="shared" si="43"/>
        <v/>
      </c>
      <c r="H1676" s="103"/>
      <c r="I1676" s="103"/>
      <c r="J1676" s="103"/>
      <c r="K1676" s="103"/>
    </row>
    <row r="1677" spans="1:11" s="3" customFormat="1" x14ac:dyDescent="0.25">
      <c r="A1677" s="23" t="s">
        <v>3237</v>
      </c>
      <c r="B1677" s="24" t="s">
        <v>3238</v>
      </c>
      <c r="C1677" s="25"/>
      <c r="D1677" s="87">
        <f t="shared" si="42"/>
        <v>0</v>
      </c>
      <c r="E1677" s="88"/>
      <c r="F1677" s="89"/>
      <c r="G1677" s="3" t="str">
        <f t="shared" si="43"/>
        <v/>
      </c>
      <c r="H1677" s="103"/>
      <c r="I1677" s="103"/>
      <c r="J1677" s="103"/>
      <c r="K1677" s="103"/>
    </row>
    <row r="1678" spans="1:11" s="3" customFormat="1" x14ac:dyDescent="0.25">
      <c r="A1678" s="23" t="s">
        <v>3239</v>
      </c>
      <c r="B1678" s="24" t="s">
        <v>3240</v>
      </c>
      <c r="C1678" s="25"/>
      <c r="D1678" s="87">
        <f t="shared" si="42"/>
        <v>0</v>
      </c>
      <c r="E1678" s="88"/>
      <c r="F1678" s="89"/>
      <c r="G1678" s="3" t="str">
        <f t="shared" si="43"/>
        <v/>
      </c>
      <c r="H1678" s="103"/>
      <c r="I1678" s="103"/>
      <c r="J1678" s="103"/>
      <c r="K1678" s="103"/>
    </row>
    <row r="1679" spans="1:11" s="3" customFormat="1" x14ac:dyDescent="0.25">
      <c r="A1679" s="23" t="s">
        <v>3241</v>
      </c>
      <c r="B1679" s="24" t="s">
        <v>3242</v>
      </c>
      <c r="C1679" s="25"/>
      <c r="D1679" s="87">
        <f t="shared" si="42"/>
        <v>0</v>
      </c>
      <c r="E1679" s="88"/>
      <c r="F1679" s="89"/>
      <c r="G1679" s="3" t="str">
        <f t="shared" si="43"/>
        <v/>
      </c>
      <c r="H1679" s="103"/>
      <c r="I1679" s="103"/>
      <c r="J1679" s="103"/>
      <c r="K1679" s="103"/>
    </row>
    <row r="1680" spans="1:11" s="3" customFormat="1" ht="24" x14ac:dyDescent="0.25">
      <c r="A1680" s="23" t="s">
        <v>3243</v>
      </c>
      <c r="B1680" s="28" t="s">
        <v>4801</v>
      </c>
      <c r="C1680" s="25"/>
      <c r="D1680" s="87">
        <f t="shared" si="42"/>
        <v>0</v>
      </c>
      <c r="E1680" s="88"/>
      <c r="F1680" s="89"/>
      <c r="G1680" s="3" t="str">
        <f t="shared" si="43"/>
        <v/>
      </c>
      <c r="H1680" s="103"/>
      <c r="I1680" s="103"/>
      <c r="J1680" s="103"/>
      <c r="K1680" s="103"/>
    </row>
    <row r="1681" spans="1:11" s="3" customFormat="1" x14ac:dyDescent="0.25">
      <c r="A1681" s="23" t="s">
        <v>3245</v>
      </c>
      <c r="B1681" s="24" t="s">
        <v>3246</v>
      </c>
      <c r="C1681" s="25"/>
      <c r="D1681" s="87">
        <f t="shared" si="42"/>
        <v>0</v>
      </c>
      <c r="E1681" s="88"/>
      <c r="F1681" s="89"/>
      <c r="G1681" s="3" t="str">
        <f t="shared" si="43"/>
        <v/>
      </c>
      <c r="H1681" s="103"/>
      <c r="I1681" s="103"/>
      <c r="J1681" s="103"/>
      <c r="K1681" s="103"/>
    </row>
    <row r="1682" spans="1:11" s="3" customFormat="1" x14ac:dyDescent="0.25">
      <c r="A1682" s="23" t="s">
        <v>3247</v>
      </c>
      <c r="B1682" s="24" t="s">
        <v>3248</v>
      </c>
      <c r="C1682" s="25"/>
      <c r="D1682" s="87">
        <f t="shared" si="42"/>
        <v>0</v>
      </c>
      <c r="E1682" s="88"/>
      <c r="F1682" s="89"/>
      <c r="G1682" s="3" t="str">
        <f t="shared" si="43"/>
        <v/>
      </c>
      <c r="H1682" s="103"/>
      <c r="I1682" s="103"/>
      <c r="J1682" s="103"/>
      <c r="K1682" s="103"/>
    </row>
    <row r="1683" spans="1:11" s="3" customFormat="1" x14ac:dyDescent="0.25">
      <c r="A1683" s="23" t="s">
        <v>3249</v>
      </c>
      <c r="B1683" s="24" t="s">
        <v>3250</v>
      </c>
      <c r="C1683" s="25"/>
      <c r="D1683" s="87">
        <f t="shared" si="42"/>
        <v>0</v>
      </c>
      <c r="E1683" s="88"/>
      <c r="F1683" s="89"/>
      <c r="G1683" s="3" t="str">
        <f t="shared" si="43"/>
        <v/>
      </c>
      <c r="H1683" s="103"/>
      <c r="I1683" s="103"/>
      <c r="J1683" s="103"/>
      <c r="K1683" s="103"/>
    </row>
    <row r="1684" spans="1:11" s="3" customFormat="1" x14ac:dyDescent="0.25">
      <c r="A1684" s="23" t="s">
        <v>3251</v>
      </c>
      <c r="B1684" s="24" t="s">
        <v>3252</v>
      </c>
      <c r="C1684" s="25"/>
      <c r="D1684" s="87">
        <f t="shared" si="42"/>
        <v>0</v>
      </c>
      <c r="E1684" s="88"/>
      <c r="F1684" s="89"/>
      <c r="G1684" s="3" t="str">
        <f t="shared" si="43"/>
        <v/>
      </c>
      <c r="H1684" s="103"/>
      <c r="I1684" s="103"/>
      <c r="J1684" s="103"/>
      <c r="K1684" s="103"/>
    </row>
    <row r="1685" spans="1:11" s="3" customFormat="1" x14ac:dyDescent="0.25">
      <c r="A1685" s="23" t="s">
        <v>3253</v>
      </c>
      <c r="B1685" s="24" t="s">
        <v>3254</v>
      </c>
      <c r="C1685" s="25"/>
      <c r="D1685" s="87">
        <f t="shared" si="42"/>
        <v>0</v>
      </c>
      <c r="E1685" s="88"/>
      <c r="F1685" s="89"/>
      <c r="G1685" s="3" t="str">
        <f t="shared" si="43"/>
        <v/>
      </c>
      <c r="H1685" s="103"/>
      <c r="I1685" s="103"/>
      <c r="J1685" s="103"/>
      <c r="K1685" s="103"/>
    </row>
    <row r="1686" spans="1:11" s="3" customFormat="1" x14ac:dyDescent="0.25">
      <c r="A1686" s="23" t="s">
        <v>3255</v>
      </c>
      <c r="B1686" s="24" t="s">
        <v>3256</v>
      </c>
      <c r="C1686" s="25"/>
      <c r="D1686" s="87">
        <f t="shared" si="42"/>
        <v>0</v>
      </c>
      <c r="E1686" s="88"/>
      <c r="F1686" s="89"/>
      <c r="G1686" s="3" t="str">
        <f t="shared" si="43"/>
        <v/>
      </c>
      <c r="H1686" s="103"/>
      <c r="I1686" s="103"/>
      <c r="J1686" s="103"/>
      <c r="K1686" s="103"/>
    </row>
    <row r="1687" spans="1:11" s="3" customFormat="1" x14ac:dyDescent="0.25">
      <c r="A1687" s="23" t="s">
        <v>3257</v>
      </c>
      <c r="B1687" s="24" t="s">
        <v>3258</v>
      </c>
      <c r="C1687" s="25"/>
      <c r="D1687" s="87">
        <f t="shared" si="42"/>
        <v>0</v>
      </c>
      <c r="E1687" s="88"/>
      <c r="F1687" s="89"/>
      <c r="G1687" s="3" t="str">
        <f t="shared" si="43"/>
        <v/>
      </c>
      <c r="H1687" s="103"/>
      <c r="I1687" s="103"/>
      <c r="J1687" s="103"/>
      <c r="K1687" s="103"/>
    </row>
    <row r="1688" spans="1:11" s="3" customFormat="1" x14ac:dyDescent="0.25">
      <c r="A1688" s="23" t="s">
        <v>3259</v>
      </c>
      <c r="B1688" s="24" t="s">
        <v>3260</v>
      </c>
      <c r="C1688" s="25"/>
      <c r="D1688" s="87">
        <f t="shared" si="42"/>
        <v>0</v>
      </c>
      <c r="E1688" s="88"/>
      <c r="F1688" s="89"/>
      <c r="G1688" s="3" t="str">
        <f t="shared" si="43"/>
        <v/>
      </c>
      <c r="H1688" s="103"/>
      <c r="I1688" s="103"/>
      <c r="J1688" s="103"/>
      <c r="K1688" s="103"/>
    </row>
    <row r="1689" spans="1:11" s="3" customFormat="1" x14ac:dyDescent="0.25">
      <c r="A1689" s="23" t="s">
        <v>3261</v>
      </c>
      <c r="B1689" s="24" t="s">
        <v>3262</v>
      </c>
      <c r="C1689" s="25"/>
      <c r="D1689" s="87">
        <f t="shared" si="42"/>
        <v>0</v>
      </c>
      <c r="E1689" s="88"/>
      <c r="F1689" s="89"/>
      <c r="G1689" s="3" t="str">
        <f t="shared" si="43"/>
        <v/>
      </c>
      <c r="H1689" s="103"/>
      <c r="I1689" s="103"/>
      <c r="J1689" s="103"/>
      <c r="K1689" s="103"/>
    </row>
    <row r="1690" spans="1:11" s="3" customFormat="1" x14ac:dyDescent="0.25">
      <c r="A1690" s="23" t="s">
        <v>3263</v>
      </c>
      <c r="B1690" s="24" t="s">
        <v>3264</v>
      </c>
      <c r="C1690" s="25"/>
      <c r="D1690" s="87">
        <f t="shared" si="42"/>
        <v>0</v>
      </c>
      <c r="E1690" s="88"/>
      <c r="F1690" s="89"/>
      <c r="G1690" s="3" t="str">
        <f t="shared" si="43"/>
        <v/>
      </c>
      <c r="H1690" s="103"/>
      <c r="I1690" s="103"/>
      <c r="J1690" s="103"/>
      <c r="K1690" s="103"/>
    </row>
    <row r="1691" spans="1:11" s="3" customFormat="1" x14ac:dyDescent="0.25">
      <c r="A1691" s="23" t="s">
        <v>3265</v>
      </c>
      <c r="B1691" s="24" t="s">
        <v>3266</v>
      </c>
      <c r="C1691" s="25"/>
      <c r="D1691" s="87">
        <f t="shared" si="42"/>
        <v>0</v>
      </c>
      <c r="E1691" s="88"/>
      <c r="F1691" s="89"/>
      <c r="G1691" s="3" t="str">
        <f t="shared" si="43"/>
        <v/>
      </c>
      <c r="H1691" s="103"/>
      <c r="I1691" s="103"/>
      <c r="J1691" s="103"/>
      <c r="K1691" s="103"/>
    </row>
    <row r="1692" spans="1:11" s="3" customFormat="1" x14ac:dyDescent="0.25">
      <c r="A1692" s="23" t="s">
        <v>3267</v>
      </c>
      <c r="B1692" s="24" t="s">
        <v>3268</v>
      </c>
      <c r="C1692" s="25"/>
      <c r="D1692" s="87">
        <f t="shared" si="42"/>
        <v>0</v>
      </c>
      <c r="E1692" s="88"/>
      <c r="F1692" s="89"/>
      <c r="G1692" s="3" t="str">
        <f t="shared" si="43"/>
        <v/>
      </c>
      <c r="H1692" s="103"/>
      <c r="I1692" s="103"/>
      <c r="J1692" s="103"/>
      <c r="K1692" s="103"/>
    </row>
    <row r="1693" spans="1:11" s="3" customFormat="1" ht="24" x14ac:dyDescent="0.25">
      <c r="A1693" s="23" t="s">
        <v>3269</v>
      </c>
      <c r="B1693" s="28" t="s">
        <v>4802</v>
      </c>
      <c r="C1693" s="25"/>
      <c r="D1693" s="87">
        <f t="shared" si="42"/>
        <v>0</v>
      </c>
      <c r="E1693" s="88"/>
      <c r="F1693" s="89"/>
      <c r="G1693" s="3" t="str">
        <f t="shared" si="43"/>
        <v/>
      </c>
      <c r="H1693" s="103"/>
      <c r="I1693" s="103"/>
      <c r="J1693" s="103"/>
      <c r="K1693" s="103"/>
    </row>
    <row r="1694" spans="1:11" s="3" customFormat="1" x14ac:dyDescent="0.25">
      <c r="A1694" s="23" t="s">
        <v>3271</v>
      </c>
      <c r="B1694" s="24" t="s">
        <v>3272</v>
      </c>
      <c r="C1694" s="25"/>
      <c r="D1694" s="87">
        <f t="shared" si="42"/>
        <v>0</v>
      </c>
      <c r="E1694" s="88"/>
      <c r="F1694" s="89"/>
      <c r="G1694" s="3" t="str">
        <f t="shared" si="43"/>
        <v/>
      </c>
      <c r="H1694" s="103"/>
      <c r="I1694" s="103"/>
      <c r="J1694" s="103"/>
      <c r="K1694" s="103"/>
    </row>
    <row r="1695" spans="1:11" s="3" customFormat="1" x14ac:dyDescent="0.25">
      <c r="A1695" s="23" t="s">
        <v>3273</v>
      </c>
      <c r="B1695" s="24" t="s">
        <v>3274</v>
      </c>
      <c r="C1695" s="25"/>
      <c r="D1695" s="87">
        <f t="shared" si="42"/>
        <v>0</v>
      </c>
      <c r="E1695" s="88"/>
      <c r="F1695" s="89"/>
      <c r="G1695" s="3" t="str">
        <f t="shared" si="43"/>
        <v/>
      </c>
      <c r="H1695" s="103"/>
      <c r="I1695" s="103"/>
      <c r="J1695" s="103"/>
      <c r="K1695" s="103"/>
    </row>
    <row r="1696" spans="1:11" s="3" customFormat="1" x14ac:dyDescent="0.25">
      <c r="A1696" s="23" t="s">
        <v>3275</v>
      </c>
      <c r="B1696" s="24" t="s">
        <v>3276</v>
      </c>
      <c r="C1696" s="25"/>
      <c r="D1696" s="87">
        <f t="shared" si="42"/>
        <v>0</v>
      </c>
      <c r="E1696" s="88"/>
      <c r="F1696" s="89"/>
      <c r="G1696" s="3" t="str">
        <f t="shared" si="43"/>
        <v/>
      </c>
      <c r="H1696" s="103"/>
      <c r="I1696" s="103"/>
      <c r="J1696" s="103"/>
      <c r="K1696" s="103"/>
    </row>
    <row r="1697" spans="1:11" s="3" customFormat="1" x14ac:dyDescent="0.25">
      <c r="A1697" s="23" t="s">
        <v>3277</v>
      </c>
      <c r="B1697" s="24" t="s">
        <v>3278</v>
      </c>
      <c r="C1697" s="25"/>
      <c r="D1697" s="87">
        <f t="shared" si="42"/>
        <v>0</v>
      </c>
      <c r="E1697" s="88"/>
      <c r="F1697" s="89"/>
      <c r="G1697" s="3" t="str">
        <f t="shared" si="43"/>
        <v/>
      </c>
      <c r="H1697" s="103"/>
      <c r="I1697" s="103"/>
      <c r="J1697" s="103"/>
      <c r="K1697" s="103"/>
    </row>
    <row r="1698" spans="1:11" s="3" customFormat="1" x14ac:dyDescent="0.25">
      <c r="A1698" s="23" t="s">
        <v>3279</v>
      </c>
      <c r="B1698" s="24" t="s">
        <v>3280</v>
      </c>
      <c r="C1698" s="25"/>
      <c r="D1698" s="87">
        <f t="shared" si="42"/>
        <v>0</v>
      </c>
      <c r="E1698" s="88"/>
      <c r="F1698" s="89"/>
      <c r="G1698" s="3" t="str">
        <f t="shared" si="43"/>
        <v/>
      </c>
      <c r="H1698" s="103"/>
      <c r="I1698" s="103"/>
      <c r="J1698" s="103"/>
      <c r="K1698" s="103"/>
    </row>
    <row r="1699" spans="1:11" s="3" customFormat="1" x14ac:dyDescent="0.25">
      <c r="A1699" s="23" t="s">
        <v>3281</v>
      </c>
      <c r="B1699" s="24" t="s">
        <v>3282</v>
      </c>
      <c r="C1699" s="25"/>
      <c r="D1699" s="87">
        <f t="shared" si="42"/>
        <v>0</v>
      </c>
      <c r="E1699" s="88"/>
      <c r="F1699" s="89"/>
      <c r="G1699" s="3" t="str">
        <f t="shared" si="43"/>
        <v/>
      </c>
      <c r="H1699" s="103"/>
      <c r="I1699" s="103"/>
      <c r="J1699" s="103"/>
      <c r="K1699" s="103"/>
    </row>
    <row r="1700" spans="1:11" s="3" customFormat="1" ht="24" x14ac:dyDescent="0.25">
      <c r="A1700" s="23" t="s">
        <v>3283</v>
      </c>
      <c r="B1700" s="28" t="s">
        <v>4803</v>
      </c>
      <c r="C1700" s="25"/>
      <c r="D1700" s="87">
        <f t="shared" si="42"/>
        <v>0</v>
      </c>
      <c r="E1700" s="88"/>
      <c r="F1700" s="89"/>
      <c r="G1700" s="3" t="str">
        <f t="shared" si="43"/>
        <v/>
      </c>
      <c r="H1700" s="103"/>
      <c r="I1700" s="103"/>
      <c r="J1700" s="103"/>
      <c r="K1700" s="103"/>
    </row>
    <row r="1701" spans="1:11" s="3" customFormat="1" x14ac:dyDescent="0.25">
      <c r="A1701" s="23" t="s">
        <v>3285</v>
      </c>
      <c r="B1701" s="24" t="s">
        <v>3286</v>
      </c>
      <c r="C1701" s="25"/>
      <c r="D1701" s="87">
        <f t="shared" si="42"/>
        <v>0</v>
      </c>
      <c r="E1701" s="88"/>
      <c r="F1701" s="89"/>
      <c r="G1701" s="3" t="str">
        <f t="shared" si="43"/>
        <v/>
      </c>
      <c r="H1701" s="103"/>
      <c r="I1701" s="103"/>
      <c r="J1701" s="103"/>
      <c r="K1701" s="103"/>
    </row>
    <row r="1702" spans="1:11" s="3" customFormat="1" x14ac:dyDescent="0.25">
      <c r="A1702" s="23" t="s">
        <v>3287</v>
      </c>
      <c r="B1702" s="24" t="s">
        <v>3288</v>
      </c>
      <c r="C1702" s="25"/>
      <c r="D1702" s="87">
        <f t="shared" si="42"/>
        <v>0</v>
      </c>
      <c r="E1702" s="88"/>
      <c r="F1702" s="89"/>
      <c r="G1702" s="3" t="str">
        <f t="shared" si="43"/>
        <v/>
      </c>
      <c r="H1702" s="103"/>
      <c r="I1702" s="103"/>
      <c r="J1702" s="103"/>
      <c r="K1702" s="103"/>
    </row>
    <row r="1703" spans="1:11" s="3" customFormat="1" x14ac:dyDescent="0.25">
      <c r="A1703" s="23" t="s">
        <v>3289</v>
      </c>
      <c r="B1703" s="24" t="s">
        <v>3290</v>
      </c>
      <c r="C1703" s="25"/>
      <c r="D1703" s="87">
        <f t="shared" si="42"/>
        <v>0</v>
      </c>
      <c r="E1703" s="88"/>
      <c r="F1703" s="89"/>
      <c r="G1703" s="3" t="str">
        <f t="shared" si="43"/>
        <v/>
      </c>
      <c r="H1703" s="103"/>
      <c r="I1703" s="103"/>
      <c r="J1703" s="103"/>
      <c r="K1703" s="103"/>
    </row>
    <row r="1704" spans="1:11" s="3" customFormat="1" x14ac:dyDescent="0.25">
      <c r="A1704" s="23" t="s">
        <v>3291</v>
      </c>
      <c r="B1704" s="24" t="s">
        <v>3292</v>
      </c>
      <c r="C1704" s="25"/>
      <c r="D1704" s="87">
        <f t="shared" si="42"/>
        <v>0</v>
      </c>
      <c r="E1704" s="88"/>
      <c r="F1704" s="89"/>
      <c r="G1704" s="3" t="str">
        <f t="shared" si="43"/>
        <v/>
      </c>
      <c r="H1704" s="103"/>
      <c r="I1704" s="103"/>
      <c r="J1704" s="103"/>
      <c r="K1704" s="103"/>
    </row>
    <row r="1705" spans="1:11" s="3" customFormat="1" x14ac:dyDescent="0.25">
      <c r="A1705" s="23" t="s">
        <v>3293</v>
      </c>
      <c r="B1705" s="24" t="s">
        <v>3260</v>
      </c>
      <c r="C1705" s="25"/>
      <c r="D1705" s="87">
        <f t="shared" si="42"/>
        <v>0</v>
      </c>
      <c r="E1705" s="88"/>
      <c r="F1705" s="89"/>
      <c r="G1705" s="3" t="str">
        <f t="shared" si="43"/>
        <v/>
      </c>
      <c r="H1705" s="103"/>
      <c r="I1705" s="103"/>
      <c r="J1705" s="103"/>
      <c r="K1705" s="103"/>
    </row>
    <row r="1706" spans="1:11" s="3" customFormat="1" x14ac:dyDescent="0.25">
      <c r="A1706" s="23" t="s">
        <v>3294</v>
      </c>
      <c r="B1706" s="24" t="s">
        <v>3295</v>
      </c>
      <c r="C1706" s="25"/>
      <c r="D1706" s="87">
        <f t="shared" si="42"/>
        <v>0</v>
      </c>
      <c r="E1706" s="88"/>
      <c r="F1706" s="89"/>
      <c r="G1706" s="3" t="str">
        <f t="shared" si="43"/>
        <v/>
      </c>
      <c r="H1706" s="103"/>
      <c r="I1706" s="103"/>
      <c r="J1706" s="103"/>
      <c r="K1706" s="103"/>
    </row>
    <row r="1707" spans="1:11" s="3" customFormat="1" x14ac:dyDescent="0.25">
      <c r="A1707" s="23" t="s">
        <v>3296</v>
      </c>
      <c r="B1707" s="24" t="s">
        <v>3297</v>
      </c>
      <c r="C1707" s="25"/>
      <c r="D1707" s="87">
        <f t="shared" si="42"/>
        <v>0</v>
      </c>
      <c r="E1707" s="88"/>
      <c r="F1707" s="89"/>
      <c r="G1707" s="3" t="str">
        <f t="shared" si="43"/>
        <v/>
      </c>
      <c r="H1707" s="103"/>
      <c r="I1707" s="103"/>
      <c r="J1707" s="103"/>
      <c r="K1707" s="103"/>
    </row>
    <row r="1708" spans="1:11" s="3" customFormat="1" x14ac:dyDescent="0.25">
      <c r="A1708" s="23" t="s">
        <v>3298</v>
      </c>
      <c r="B1708" s="24" t="s">
        <v>3299</v>
      </c>
      <c r="C1708" s="25"/>
      <c r="D1708" s="87">
        <f t="shared" si="42"/>
        <v>0</v>
      </c>
      <c r="E1708" s="88"/>
      <c r="F1708" s="89"/>
      <c r="G1708" s="3" t="str">
        <f t="shared" si="43"/>
        <v/>
      </c>
      <c r="H1708" s="103"/>
      <c r="I1708" s="103"/>
      <c r="J1708" s="103"/>
      <c r="K1708" s="103"/>
    </row>
    <row r="1709" spans="1:11" s="3" customFormat="1" x14ac:dyDescent="0.25">
      <c r="A1709" s="23" t="s">
        <v>3300</v>
      </c>
      <c r="B1709" s="24" t="s">
        <v>3301</v>
      </c>
      <c r="C1709" s="25"/>
      <c r="D1709" s="87">
        <f t="shared" ref="D1709:D1772" si="44">+E1709+F1709</f>
        <v>0</v>
      </c>
      <c r="E1709" s="88"/>
      <c r="F1709" s="89"/>
      <c r="G1709" s="3" t="str">
        <f t="shared" si="43"/>
        <v/>
      </c>
      <c r="H1709" s="103"/>
      <c r="I1709" s="103"/>
      <c r="J1709" s="103"/>
      <c r="K1709" s="103"/>
    </row>
    <row r="1710" spans="1:11" s="3" customFormat="1" ht="24" x14ac:dyDescent="0.25">
      <c r="A1710" s="23" t="s">
        <v>3302</v>
      </c>
      <c r="B1710" s="28" t="s">
        <v>4804</v>
      </c>
      <c r="C1710" s="25"/>
      <c r="D1710" s="87">
        <f t="shared" si="44"/>
        <v>0</v>
      </c>
      <c r="E1710" s="88"/>
      <c r="F1710" s="89"/>
      <c r="G1710" s="3" t="str">
        <f t="shared" si="43"/>
        <v/>
      </c>
      <c r="H1710" s="103"/>
      <c r="I1710" s="103"/>
      <c r="J1710" s="103"/>
      <c r="K1710" s="103"/>
    </row>
    <row r="1711" spans="1:11" s="3" customFormat="1" x14ac:dyDescent="0.25">
      <c r="A1711" s="23" t="s">
        <v>3304</v>
      </c>
      <c r="B1711" s="24" t="s">
        <v>3305</v>
      </c>
      <c r="C1711" s="25"/>
      <c r="D1711" s="87">
        <f t="shared" si="44"/>
        <v>0</v>
      </c>
      <c r="E1711" s="88"/>
      <c r="F1711" s="89"/>
      <c r="G1711" s="3" t="str">
        <f t="shared" si="43"/>
        <v/>
      </c>
      <c r="H1711" s="103"/>
      <c r="I1711" s="103"/>
      <c r="J1711" s="103"/>
      <c r="K1711" s="103"/>
    </row>
    <row r="1712" spans="1:11" s="3" customFormat="1" x14ac:dyDescent="0.25">
      <c r="A1712" s="23" t="s">
        <v>3306</v>
      </c>
      <c r="B1712" s="24" t="s">
        <v>3307</v>
      </c>
      <c r="C1712" s="25"/>
      <c r="D1712" s="87">
        <f t="shared" si="44"/>
        <v>0</v>
      </c>
      <c r="E1712" s="88"/>
      <c r="F1712" s="89"/>
      <c r="G1712" s="3" t="str">
        <f t="shared" si="43"/>
        <v/>
      </c>
      <c r="H1712" s="103"/>
      <c r="I1712" s="103"/>
      <c r="J1712" s="103"/>
      <c r="K1712" s="103"/>
    </row>
    <row r="1713" spans="1:11" s="3" customFormat="1" x14ac:dyDescent="0.25">
      <c r="A1713" s="23" t="s">
        <v>3308</v>
      </c>
      <c r="B1713" s="24" t="s">
        <v>3309</v>
      </c>
      <c r="C1713" s="25"/>
      <c r="D1713" s="87">
        <f t="shared" si="44"/>
        <v>0</v>
      </c>
      <c r="E1713" s="88"/>
      <c r="F1713" s="89"/>
      <c r="G1713" s="3" t="str">
        <f t="shared" si="43"/>
        <v/>
      </c>
      <c r="H1713" s="103"/>
      <c r="I1713" s="103"/>
      <c r="J1713" s="103"/>
      <c r="K1713" s="103"/>
    </row>
    <row r="1714" spans="1:11" s="3" customFormat="1" x14ac:dyDescent="0.25">
      <c r="A1714" s="23" t="s">
        <v>3310</v>
      </c>
      <c r="B1714" s="24" t="s">
        <v>3311</v>
      </c>
      <c r="C1714" s="25"/>
      <c r="D1714" s="87">
        <f t="shared" si="44"/>
        <v>0</v>
      </c>
      <c r="E1714" s="88"/>
      <c r="F1714" s="89"/>
      <c r="G1714" s="3" t="str">
        <f t="shared" si="43"/>
        <v/>
      </c>
      <c r="H1714" s="103"/>
      <c r="I1714" s="103"/>
      <c r="J1714" s="103"/>
      <c r="K1714" s="103"/>
    </row>
    <row r="1715" spans="1:11" s="3" customFormat="1" x14ac:dyDescent="0.25">
      <c r="A1715" s="23" t="s">
        <v>3312</v>
      </c>
      <c r="B1715" s="24" t="s">
        <v>3313</v>
      </c>
      <c r="C1715" s="25"/>
      <c r="D1715" s="87">
        <f t="shared" si="44"/>
        <v>0</v>
      </c>
      <c r="E1715" s="88"/>
      <c r="F1715" s="89"/>
      <c r="G1715" s="3" t="str">
        <f t="shared" si="43"/>
        <v/>
      </c>
      <c r="H1715" s="103"/>
      <c r="I1715" s="103"/>
      <c r="J1715" s="103"/>
      <c r="K1715" s="103"/>
    </row>
    <row r="1716" spans="1:11" s="3" customFormat="1" x14ac:dyDescent="0.25">
      <c r="A1716" s="23" t="s">
        <v>3314</v>
      </c>
      <c r="B1716" s="24" t="s">
        <v>3315</v>
      </c>
      <c r="C1716" s="25"/>
      <c r="D1716" s="87">
        <f t="shared" si="44"/>
        <v>0</v>
      </c>
      <c r="E1716" s="88"/>
      <c r="F1716" s="89"/>
      <c r="G1716" s="3" t="str">
        <f t="shared" si="43"/>
        <v/>
      </c>
      <c r="H1716" s="103"/>
      <c r="I1716" s="103"/>
      <c r="J1716" s="103"/>
      <c r="K1716" s="103"/>
    </row>
    <row r="1717" spans="1:11" s="3" customFormat="1" x14ac:dyDescent="0.25">
      <c r="A1717" s="23" t="s">
        <v>3316</v>
      </c>
      <c r="B1717" s="24" t="s">
        <v>3317</v>
      </c>
      <c r="C1717" s="25"/>
      <c r="D1717" s="87">
        <f t="shared" si="44"/>
        <v>0</v>
      </c>
      <c r="E1717" s="88"/>
      <c r="F1717" s="89"/>
      <c r="G1717" s="3" t="str">
        <f t="shared" si="43"/>
        <v/>
      </c>
      <c r="H1717" s="103"/>
      <c r="I1717" s="103"/>
      <c r="J1717" s="103"/>
      <c r="K1717" s="103"/>
    </row>
    <row r="1718" spans="1:11" s="3" customFormat="1" ht="35.25" x14ac:dyDescent="0.25">
      <c r="A1718" s="23" t="s">
        <v>3318</v>
      </c>
      <c r="B1718" s="28" t="s">
        <v>4805</v>
      </c>
      <c r="C1718" s="25"/>
      <c r="D1718" s="87">
        <f t="shared" si="44"/>
        <v>0</v>
      </c>
      <c r="E1718" s="88"/>
      <c r="F1718" s="89"/>
      <c r="G1718" s="3" t="str">
        <f t="shared" si="43"/>
        <v/>
      </c>
      <c r="H1718" s="103"/>
      <c r="I1718" s="103"/>
      <c r="J1718" s="103"/>
      <c r="K1718" s="103"/>
    </row>
    <row r="1719" spans="1:11" s="3" customFormat="1" x14ac:dyDescent="0.25">
      <c r="A1719" s="23" t="s">
        <v>3320</v>
      </c>
      <c r="B1719" s="24" t="s">
        <v>3321</v>
      </c>
      <c r="C1719" s="25"/>
      <c r="D1719" s="87">
        <f t="shared" si="44"/>
        <v>0</v>
      </c>
      <c r="E1719" s="88"/>
      <c r="F1719" s="89"/>
      <c r="G1719" s="3" t="str">
        <f t="shared" si="43"/>
        <v/>
      </c>
      <c r="H1719" s="103"/>
      <c r="I1719" s="103"/>
      <c r="J1719" s="103"/>
      <c r="K1719" s="103"/>
    </row>
    <row r="1720" spans="1:11" s="3" customFormat="1" x14ac:dyDescent="0.25">
      <c r="A1720" s="23" t="s">
        <v>3322</v>
      </c>
      <c r="B1720" s="24" t="s">
        <v>3323</v>
      </c>
      <c r="C1720" s="25"/>
      <c r="D1720" s="87">
        <f t="shared" si="44"/>
        <v>0</v>
      </c>
      <c r="E1720" s="88"/>
      <c r="F1720" s="89"/>
      <c r="G1720" s="3" t="str">
        <f t="shared" si="43"/>
        <v/>
      </c>
      <c r="H1720" s="103"/>
      <c r="I1720" s="103"/>
      <c r="J1720" s="103"/>
      <c r="K1720" s="103"/>
    </row>
    <row r="1721" spans="1:11" s="3" customFormat="1" x14ac:dyDescent="0.25">
      <c r="A1721" s="23" t="s">
        <v>3324</v>
      </c>
      <c r="B1721" s="24" t="s">
        <v>3325</v>
      </c>
      <c r="C1721" s="25"/>
      <c r="D1721" s="87">
        <f t="shared" si="44"/>
        <v>0</v>
      </c>
      <c r="E1721" s="88"/>
      <c r="F1721" s="89"/>
      <c r="G1721" s="3" t="str">
        <f t="shared" si="43"/>
        <v/>
      </c>
      <c r="H1721" s="103"/>
      <c r="I1721" s="103"/>
      <c r="J1721" s="103"/>
      <c r="K1721" s="103"/>
    </row>
    <row r="1722" spans="1:11" s="3" customFormat="1" ht="24" x14ac:dyDescent="0.25">
      <c r="A1722" s="23" t="s">
        <v>3326</v>
      </c>
      <c r="B1722" s="28" t="s">
        <v>4806</v>
      </c>
      <c r="C1722" s="25"/>
      <c r="D1722" s="87">
        <f t="shared" si="44"/>
        <v>0</v>
      </c>
      <c r="E1722" s="88"/>
      <c r="F1722" s="89"/>
      <c r="G1722" s="3" t="str">
        <f t="shared" ref="G1722:G1785" si="45">IF(D1722&gt;C1722,"CMA ES MAYOR QUE TOTAL ACTIVIDADES","")</f>
        <v/>
      </c>
      <c r="H1722" s="103"/>
      <c r="I1722" s="103"/>
      <c r="J1722" s="103"/>
      <c r="K1722" s="103"/>
    </row>
    <row r="1723" spans="1:11" s="3" customFormat="1" x14ac:dyDescent="0.25">
      <c r="A1723" s="23" t="s">
        <v>3328</v>
      </c>
      <c r="B1723" s="24" t="s">
        <v>3329</v>
      </c>
      <c r="C1723" s="25"/>
      <c r="D1723" s="87">
        <f t="shared" si="44"/>
        <v>0</v>
      </c>
      <c r="E1723" s="88"/>
      <c r="F1723" s="89"/>
      <c r="G1723" s="3" t="str">
        <f t="shared" si="45"/>
        <v/>
      </c>
      <c r="H1723" s="103"/>
      <c r="I1723" s="103"/>
      <c r="J1723" s="103"/>
      <c r="K1723" s="103"/>
    </row>
    <row r="1724" spans="1:11" s="3" customFormat="1" x14ac:dyDescent="0.25">
      <c r="A1724" s="23" t="s">
        <v>3330</v>
      </c>
      <c r="B1724" s="24" t="s">
        <v>3331</v>
      </c>
      <c r="C1724" s="25"/>
      <c r="D1724" s="87">
        <f t="shared" si="44"/>
        <v>0</v>
      </c>
      <c r="E1724" s="88"/>
      <c r="F1724" s="89"/>
      <c r="G1724" s="3" t="str">
        <f t="shared" si="45"/>
        <v/>
      </c>
      <c r="H1724" s="103"/>
      <c r="I1724" s="103"/>
      <c r="J1724" s="103"/>
      <c r="K1724" s="103"/>
    </row>
    <row r="1725" spans="1:11" s="3" customFormat="1" x14ac:dyDescent="0.25">
      <c r="A1725" s="23" t="s">
        <v>3332</v>
      </c>
      <c r="B1725" s="24" t="s">
        <v>3333</v>
      </c>
      <c r="C1725" s="25"/>
      <c r="D1725" s="87">
        <f t="shared" si="44"/>
        <v>0</v>
      </c>
      <c r="E1725" s="88"/>
      <c r="F1725" s="89"/>
      <c r="G1725" s="3" t="str">
        <f t="shared" si="45"/>
        <v/>
      </c>
      <c r="H1725" s="103"/>
      <c r="I1725" s="103"/>
      <c r="J1725" s="103"/>
      <c r="K1725" s="103"/>
    </row>
    <row r="1726" spans="1:11" s="3" customFormat="1" x14ac:dyDescent="0.25">
      <c r="A1726" s="23" t="s">
        <v>3334</v>
      </c>
      <c r="B1726" s="24" t="s">
        <v>3335</v>
      </c>
      <c r="C1726" s="25"/>
      <c r="D1726" s="87">
        <f t="shared" si="44"/>
        <v>0</v>
      </c>
      <c r="E1726" s="88"/>
      <c r="F1726" s="89"/>
      <c r="G1726" s="3" t="str">
        <f t="shared" si="45"/>
        <v/>
      </c>
      <c r="H1726" s="103"/>
      <c r="I1726" s="103"/>
      <c r="J1726" s="103"/>
      <c r="K1726" s="103"/>
    </row>
    <row r="1727" spans="1:11" s="3" customFormat="1" x14ac:dyDescent="0.25">
      <c r="A1727" s="23" t="s">
        <v>3336</v>
      </c>
      <c r="B1727" s="24" t="s">
        <v>3337</v>
      </c>
      <c r="C1727" s="25"/>
      <c r="D1727" s="87">
        <f t="shared" si="44"/>
        <v>0</v>
      </c>
      <c r="E1727" s="88"/>
      <c r="F1727" s="89"/>
      <c r="G1727" s="3" t="str">
        <f t="shared" si="45"/>
        <v/>
      </c>
      <c r="H1727" s="103"/>
      <c r="I1727" s="103"/>
      <c r="J1727" s="103"/>
      <c r="K1727" s="103"/>
    </row>
    <row r="1728" spans="1:11" s="3" customFormat="1" x14ac:dyDescent="0.25">
      <c r="A1728" s="23" t="s">
        <v>3338</v>
      </c>
      <c r="B1728" s="24" t="s">
        <v>3339</v>
      </c>
      <c r="C1728" s="25"/>
      <c r="D1728" s="87">
        <f t="shared" si="44"/>
        <v>0</v>
      </c>
      <c r="E1728" s="88"/>
      <c r="F1728" s="89"/>
      <c r="G1728" s="3" t="str">
        <f t="shared" si="45"/>
        <v/>
      </c>
      <c r="H1728" s="103"/>
      <c r="I1728" s="103"/>
      <c r="J1728" s="103"/>
      <c r="K1728" s="103"/>
    </row>
    <row r="1729" spans="1:11" s="3" customFormat="1" x14ac:dyDescent="0.25">
      <c r="A1729" s="23" t="s">
        <v>3340</v>
      </c>
      <c r="B1729" s="24" t="s">
        <v>3341</v>
      </c>
      <c r="C1729" s="25"/>
      <c r="D1729" s="87">
        <f t="shared" si="44"/>
        <v>0</v>
      </c>
      <c r="E1729" s="88"/>
      <c r="F1729" s="89"/>
      <c r="G1729" s="3" t="str">
        <f t="shared" si="45"/>
        <v/>
      </c>
      <c r="H1729" s="103"/>
      <c r="I1729" s="103"/>
      <c r="J1729" s="103"/>
      <c r="K1729" s="103"/>
    </row>
    <row r="1730" spans="1:11" s="3" customFormat="1" x14ac:dyDescent="0.25">
      <c r="A1730" s="23" t="s">
        <v>3342</v>
      </c>
      <c r="B1730" s="24" t="s">
        <v>3343</v>
      </c>
      <c r="C1730" s="25"/>
      <c r="D1730" s="87">
        <f t="shared" si="44"/>
        <v>0</v>
      </c>
      <c r="E1730" s="88"/>
      <c r="F1730" s="89"/>
      <c r="G1730" s="3" t="str">
        <f t="shared" si="45"/>
        <v/>
      </c>
      <c r="H1730" s="103"/>
      <c r="I1730" s="103"/>
      <c r="J1730" s="103"/>
      <c r="K1730" s="103"/>
    </row>
    <row r="1731" spans="1:11" s="3" customFormat="1" x14ac:dyDescent="0.25">
      <c r="A1731" s="23" t="s">
        <v>3344</v>
      </c>
      <c r="B1731" s="24" t="s">
        <v>3345</v>
      </c>
      <c r="C1731" s="25"/>
      <c r="D1731" s="87">
        <f t="shared" si="44"/>
        <v>0</v>
      </c>
      <c r="E1731" s="88"/>
      <c r="F1731" s="89"/>
      <c r="G1731" s="3" t="str">
        <f t="shared" si="45"/>
        <v/>
      </c>
      <c r="H1731" s="103"/>
      <c r="I1731" s="103"/>
      <c r="J1731" s="103"/>
      <c r="K1731" s="103"/>
    </row>
    <row r="1732" spans="1:11" s="3" customFormat="1" x14ac:dyDescent="0.25">
      <c r="A1732" s="23" t="s">
        <v>3346</v>
      </c>
      <c r="B1732" s="24" t="s">
        <v>3347</v>
      </c>
      <c r="C1732" s="25"/>
      <c r="D1732" s="87">
        <f t="shared" si="44"/>
        <v>0</v>
      </c>
      <c r="E1732" s="88"/>
      <c r="F1732" s="89"/>
      <c r="G1732" s="3" t="str">
        <f t="shared" si="45"/>
        <v/>
      </c>
      <c r="H1732" s="103"/>
      <c r="I1732" s="103"/>
      <c r="J1732" s="103"/>
      <c r="K1732" s="103"/>
    </row>
    <row r="1733" spans="1:11" s="3" customFormat="1" x14ac:dyDescent="0.25">
      <c r="A1733" s="23" t="s">
        <v>3348</v>
      </c>
      <c r="B1733" s="24" t="s">
        <v>3349</v>
      </c>
      <c r="C1733" s="25"/>
      <c r="D1733" s="87">
        <f t="shared" si="44"/>
        <v>0</v>
      </c>
      <c r="E1733" s="88"/>
      <c r="F1733" s="89"/>
      <c r="G1733" s="3" t="str">
        <f t="shared" si="45"/>
        <v/>
      </c>
      <c r="H1733" s="103"/>
      <c r="I1733" s="103"/>
      <c r="J1733" s="103"/>
      <c r="K1733" s="103"/>
    </row>
    <row r="1734" spans="1:11" s="3" customFormat="1" x14ac:dyDescent="0.25">
      <c r="A1734" s="23" t="s">
        <v>3350</v>
      </c>
      <c r="B1734" s="24" t="s">
        <v>3351</v>
      </c>
      <c r="C1734" s="25"/>
      <c r="D1734" s="87">
        <f t="shared" si="44"/>
        <v>0</v>
      </c>
      <c r="E1734" s="88"/>
      <c r="F1734" s="89"/>
      <c r="G1734" s="3" t="str">
        <f t="shared" si="45"/>
        <v/>
      </c>
      <c r="H1734" s="103"/>
      <c r="I1734" s="103"/>
      <c r="J1734" s="103"/>
      <c r="K1734" s="103"/>
    </row>
    <row r="1735" spans="1:11" s="3" customFormat="1" x14ac:dyDescent="0.25">
      <c r="A1735" s="23" t="s">
        <v>3352</v>
      </c>
      <c r="B1735" s="24" t="s">
        <v>3353</v>
      </c>
      <c r="C1735" s="25"/>
      <c r="D1735" s="87">
        <f t="shared" si="44"/>
        <v>0</v>
      </c>
      <c r="E1735" s="88"/>
      <c r="F1735" s="89"/>
      <c r="G1735" s="3" t="str">
        <f t="shared" si="45"/>
        <v/>
      </c>
      <c r="H1735" s="103"/>
      <c r="I1735" s="103"/>
      <c r="J1735" s="103"/>
      <c r="K1735" s="103"/>
    </row>
    <row r="1736" spans="1:11" s="3" customFormat="1" x14ac:dyDescent="0.25">
      <c r="A1736" s="23" t="s">
        <v>3354</v>
      </c>
      <c r="B1736" s="24" t="s">
        <v>3355</v>
      </c>
      <c r="C1736" s="25"/>
      <c r="D1736" s="87">
        <f t="shared" si="44"/>
        <v>0</v>
      </c>
      <c r="E1736" s="88"/>
      <c r="F1736" s="89"/>
      <c r="G1736" s="3" t="str">
        <f t="shared" si="45"/>
        <v/>
      </c>
      <c r="H1736" s="103"/>
      <c r="I1736" s="103"/>
      <c r="J1736" s="103"/>
      <c r="K1736" s="103"/>
    </row>
    <row r="1737" spans="1:11" s="3" customFormat="1" x14ac:dyDescent="0.25">
      <c r="A1737" s="23" t="s">
        <v>3356</v>
      </c>
      <c r="B1737" s="24" t="s">
        <v>3357</v>
      </c>
      <c r="C1737" s="25"/>
      <c r="D1737" s="87">
        <f t="shared" si="44"/>
        <v>0</v>
      </c>
      <c r="E1737" s="88"/>
      <c r="F1737" s="89"/>
      <c r="G1737" s="3" t="str">
        <f t="shared" si="45"/>
        <v/>
      </c>
      <c r="H1737" s="103"/>
      <c r="I1737" s="103"/>
      <c r="J1737" s="103"/>
      <c r="K1737" s="103"/>
    </row>
    <row r="1738" spans="1:11" s="3" customFormat="1" x14ac:dyDescent="0.25">
      <c r="A1738" s="23" t="s">
        <v>3358</v>
      </c>
      <c r="B1738" s="24" t="s">
        <v>3359</v>
      </c>
      <c r="C1738" s="25"/>
      <c r="D1738" s="87">
        <f t="shared" si="44"/>
        <v>0</v>
      </c>
      <c r="E1738" s="88"/>
      <c r="F1738" s="89"/>
      <c r="G1738" s="3" t="str">
        <f t="shared" si="45"/>
        <v/>
      </c>
      <c r="H1738" s="103"/>
      <c r="I1738" s="103"/>
      <c r="J1738" s="103"/>
      <c r="K1738" s="103"/>
    </row>
    <row r="1739" spans="1:11" s="3" customFormat="1" ht="35.25" x14ac:dyDescent="0.25">
      <c r="A1739" s="23" t="s">
        <v>3360</v>
      </c>
      <c r="B1739" s="28" t="s">
        <v>4807</v>
      </c>
      <c r="C1739" s="25"/>
      <c r="D1739" s="87">
        <f t="shared" si="44"/>
        <v>0</v>
      </c>
      <c r="E1739" s="88"/>
      <c r="F1739" s="89"/>
      <c r="G1739" s="3" t="str">
        <f t="shared" si="45"/>
        <v/>
      </c>
      <c r="H1739" s="103"/>
      <c r="I1739" s="103"/>
      <c r="J1739" s="103"/>
      <c r="K1739" s="103"/>
    </row>
    <row r="1740" spans="1:11" s="3" customFormat="1" ht="24" x14ac:dyDescent="0.25">
      <c r="A1740" s="23" t="s">
        <v>3362</v>
      </c>
      <c r="B1740" s="28" t="s">
        <v>4808</v>
      </c>
      <c r="C1740" s="25"/>
      <c r="D1740" s="87">
        <f t="shared" si="44"/>
        <v>0</v>
      </c>
      <c r="E1740" s="88"/>
      <c r="F1740" s="89"/>
      <c r="G1740" s="3" t="str">
        <f t="shared" si="45"/>
        <v/>
      </c>
      <c r="H1740" s="103"/>
      <c r="I1740" s="103"/>
      <c r="J1740" s="103"/>
      <c r="K1740" s="103"/>
    </row>
    <row r="1741" spans="1:11" s="3" customFormat="1" x14ac:dyDescent="0.25">
      <c r="A1741" s="23" t="s">
        <v>3364</v>
      </c>
      <c r="B1741" s="24" t="s">
        <v>3365</v>
      </c>
      <c r="C1741" s="25"/>
      <c r="D1741" s="87">
        <f t="shared" si="44"/>
        <v>0</v>
      </c>
      <c r="E1741" s="88"/>
      <c r="F1741" s="89"/>
      <c r="G1741" s="3" t="str">
        <f t="shared" si="45"/>
        <v/>
      </c>
      <c r="H1741" s="103"/>
      <c r="I1741" s="103"/>
      <c r="J1741" s="103"/>
      <c r="K1741" s="103"/>
    </row>
    <row r="1742" spans="1:11" s="3" customFormat="1" x14ac:dyDescent="0.25">
      <c r="A1742" s="23" t="s">
        <v>3366</v>
      </c>
      <c r="B1742" s="24" t="s">
        <v>3367</v>
      </c>
      <c r="C1742" s="25"/>
      <c r="D1742" s="87">
        <f t="shared" si="44"/>
        <v>0</v>
      </c>
      <c r="E1742" s="88"/>
      <c r="F1742" s="89"/>
      <c r="G1742" s="3" t="str">
        <f t="shared" si="45"/>
        <v/>
      </c>
      <c r="H1742" s="103"/>
      <c r="I1742" s="103"/>
      <c r="J1742" s="103"/>
      <c r="K1742" s="103"/>
    </row>
    <row r="1743" spans="1:11" s="3" customFormat="1" ht="24" x14ac:dyDescent="0.25">
      <c r="A1743" s="23" t="s">
        <v>3368</v>
      </c>
      <c r="B1743" s="28" t="s">
        <v>4809</v>
      </c>
      <c r="C1743" s="25"/>
      <c r="D1743" s="87">
        <f t="shared" si="44"/>
        <v>0</v>
      </c>
      <c r="E1743" s="88"/>
      <c r="F1743" s="89"/>
      <c r="G1743" s="3" t="str">
        <f t="shared" si="45"/>
        <v/>
      </c>
      <c r="H1743" s="103"/>
      <c r="I1743" s="103"/>
      <c r="J1743" s="103"/>
      <c r="K1743" s="103"/>
    </row>
    <row r="1744" spans="1:11" s="3" customFormat="1" ht="24" x14ac:dyDescent="0.25">
      <c r="A1744" s="23" t="s">
        <v>3370</v>
      </c>
      <c r="B1744" s="28" t="s">
        <v>4810</v>
      </c>
      <c r="C1744" s="25"/>
      <c r="D1744" s="87">
        <f t="shared" si="44"/>
        <v>0</v>
      </c>
      <c r="E1744" s="88"/>
      <c r="F1744" s="89"/>
      <c r="G1744" s="3" t="str">
        <f t="shared" si="45"/>
        <v/>
      </c>
      <c r="H1744" s="103"/>
      <c r="I1744" s="103"/>
      <c r="J1744" s="103"/>
      <c r="K1744" s="103"/>
    </row>
    <row r="1745" spans="1:11" s="3" customFormat="1" x14ac:dyDescent="0.25">
      <c r="A1745" s="23" t="s">
        <v>3372</v>
      </c>
      <c r="B1745" s="24" t="s">
        <v>3373</v>
      </c>
      <c r="C1745" s="25"/>
      <c r="D1745" s="87">
        <f t="shared" si="44"/>
        <v>0</v>
      </c>
      <c r="E1745" s="88"/>
      <c r="F1745" s="89"/>
      <c r="G1745" s="3" t="str">
        <f t="shared" si="45"/>
        <v/>
      </c>
      <c r="H1745" s="103"/>
      <c r="I1745" s="103"/>
      <c r="J1745" s="103"/>
      <c r="K1745" s="103"/>
    </row>
    <row r="1746" spans="1:11" s="3" customFormat="1" ht="24" x14ac:dyDescent="0.25">
      <c r="A1746" s="23" t="s">
        <v>3374</v>
      </c>
      <c r="B1746" s="28" t="s">
        <v>4811</v>
      </c>
      <c r="C1746" s="25"/>
      <c r="D1746" s="87">
        <f t="shared" si="44"/>
        <v>0</v>
      </c>
      <c r="E1746" s="88"/>
      <c r="F1746" s="89"/>
      <c r="G1746" s="3" t="str">
        <f t="shared" si="45"/>
        <v/>
      </c>
      <c r="H1746" s="103"/>
      <c r="I1746" s="103"/>
      <c r="J1746" s="103"/>
      <c r="K1746" s="103"/>
    </row>
    <row r="1747" spans="1:11" s="3" customFormat="1" x14ac:dyDescent="0.25">
      <c r="A1747" s="23" t="s">
        <v>3376</v>
      </c>
      <c r="B1747" s="24" t="s">
        <v>3377</v>
      </c>
      <c r="C1747" s="25"/>
      <c r="D1747" s="87">
        <f t="shared" si="44"/>
        <v>0</v>
      </c>
      <c r="E1747" s="88"/>
      <c r="F1747" s="89"/>
      <c r="G1747" s="3" t="str">
        <f t="shared" si="45"/>
        <v/>
      </c>
      <c r="H1747" s="103"/>
      <c r="I1747" s="103"/>
      <c r="J1747" s="103"/>
      <c r="K1747" s="103"/>
    </row>
    <row r="1748" spans="1:11" s="3" customFormat="1" x14ac:dyDescent="0.25">
      <c r="A1748" s="23" t="s">
        <v>3378</v>
      </c>
      <c r="B1748" s="24" t="s">
        <v>3379</v>
      </c>
      <c r="C1748" s="25"/>
      <c r="D1748" s="87">
        <f t="shared" si="44"/>
        <v>0</v>
      </c>
      <c r="E1748" s="88"/>
      <c r="F1748" s="89"/>
      <c r="G1748" s="3" t="str">
        <f t="shared" si="45"/>
        <v/>
      </c>
      <c r="H1748" s="103"/>
      <c r="I1748" s="103"/>
      <c r="J1748" s="103"/>
      <c r="K1748" s="103"/>
    </row>
    <row r="1749" spans="1:11" s="3" customFormat="1" x14ac:dyDescent="0.25">
      <c r="A1749" s="23" t="s">
        <v>3380</v>
      </c>
      <c r="B1749" s="24" t="s">
        <v>3381</v>
      </c>
      <c r="C1749" s="25"/>
      <c r="D1749" s="87">
        <f t="shared" si="44"/>
        <v>0</v>
      </c>
      <c r="E1749" s="88"/>
      <c r="F1749" s="89"/>
      <c r="G1749" s="3" t="str">
        <f t="shared" si="45"/>
        <v/>
      </c>
      <c r="H1749" s="103"/>
      <c r="I1749" s="103"/>
      <c r="J1749" s="103"/>
      <c r="K1749" s="103"/>
    </row>
    <row r="1750" spans="1:11" s="3" customFormat="1" x14ac:dyDescent="0.25">
      <c r="A1750" s="23" t="s">
        <v>3382</v>
      </c>
      <c r="B1750" s="24" t="s">
        <v>3383</v>
      </c>
      <c r="C1750" s="25"/>
      <c r="D1750" s="87">
        <f t="shared" si="44"/>
        <v>0</v>
      </c>
      <c r="E1750" s="88"/>
      <c r="F1750" s="89"/>
      <c r="G1750" s="3" t="str">
        <f t="shared" si="45"/>
        <v/>
      </c>
      <c r="H1750" s="103"/>
      <c r="I1750" s="103"/>
      <c r="J1750" s="103"/>
      <c r="K1750" s="103"/>
    </row>
    <row r="1751" spans="1:11" s="3" customFormat="1" x14ac:dyDescent="0.25">
      <c r="A1751" s="23" t="s">
        <v>3384</v>
      </c>
      <c r="B1751" s="24" t="s">
        <v>3385</v>
      </c>
      <c r="C1751" s="25"/>
      <c r="D1751" s="87">
        <f t="shared" si="44"/>
        <v>0</v>
      </c>
      <c r="E1751" s="88"/>
      <c r="F1751" s="89"/>
      <c r="G1751" s="3" t="str">
        <f t="shared" si="45"/>
        <v/>
      </c>
      <c r="H1751" s="103"/>
      <c r="I1751" s="103"/>
      <c r="J1751" s="103"/>
      <c r="K1751" s="103"/>
    </row>
    <row r="1752" spans="1:11" s="3" customFormat="1" x14ac:dyDescent="0.25">
      <c r="A1752" s="23" t="s">
        <v>3386</v>
      </c>
      <c r="B1752" s="24" t="s">
        <v>3387</v>
      </c>
      <c r="C1752" s="25"/>
      <c r="D1752" s="87">
        <f t="shared" si="44"/>
        <v>0</v>
      </c>
      <c r="E1752" s="88"/>
      <c r="F1752" s="89"/>
      <c r="G1752" s="3" t="str">
        <f t="shared" si="45"/>
        <v/>
      </c>
      <c r="H1752" s="103"/>
      <c r="I1752" s="103"/>
      <c r="J1752" s="103"/>
      <c r="K1752" s="103"/>
    </row>
    <row r="1753" spans="1:11" s="3" customFormat="1" x14ac:dyDescent="0.25">
      <c r="A1753" s="23" t="s">
        <v>3388</v>
      </c>
      <c r="B1753" s="24" t="s">
        <v>3389</v>
      </c>
      <c r="C1753" s="25"/>
      <c r="D1753" s="87">
        <f t="shared" si="44"/>
        <v>0</v>
      </c>
      <c r="E1753" s="88"/>
      <c r="F1753" s="89"/>
      <c r="G1753" s="3" t="str">
        <f t="shared" si="45"/>
        <v/>
      </c>
      <c r="H1753" s="103"/>
      <c r="I1753" s="103"/>
      <c r="J1753" s="103"/>
      <c r="K1753" s="103"/>
    </row>
    <row r="1754" spans="1:11" s="3" customFormat="1" x14ac:dyDescent="0.25">
      <c r="A1754" s="23" t="s">
        <v>3390</v>
      </c>
      <c r="B1754" s="24" t="s">
        <v>3391</v>
      </c>
      <c r="C1754" s="25"/>
      <c r="D1754" s="87">
        <f t="shared" si="44"/>
        <v>0</v>
      </c>
      <c r="E1754" s="88"/>
      <c r="F1754" s="89"/>
      <c r="G1754" s="3" t="str">
        <f t="shared" si="45"/>
        <v/>
      </c>
      <c r="H1754" s="103"/>
      <c r="I1754" s="103"/>
      <c r="J1754" s="103"/>
      <c r="K1754" s="103"/>
    </row>
    <row r="1755" spans="1:11" s="3" customFormat="1" ht="24" x14ac:dyDescent="0.25">
      <c r="A1755" s="23" t="s">
        <v>3392</v>
      </c>
      <c r="B1755" s="28" t="s">
        <v>4812</v>
      </c>
      <c r="C1755" s="25"/>
      <c r="D1755" s="87">
        <f t="shared" si="44"/>
        <v>0</v>
      </c>
      <c r="E1755" s="88"/>
      <c r="F1755" s="89"/>
      <c r="G1755" s="3" t="str">
        <f t="shared" si="45"/>
        <v/>
      </c>
      <c r="H1755" s="103"/>
      <c r="I1755" s="103"/>
      <c r="J1755" s="103"/>
      <c r="K1755" s="103"/>
    </row>
    <row r="1756" spans="1:11" s="3" customFormat="1" ht="24" x14ac:dyDescent="0.25">
      <c r="A1756" s="23" t="s">
        <v>3394</v>
      </c>
      <c r="B1756" s="94" t="s">
        <v>4813</v>
      </c>
      <c r="C1756" s="25"/>
      <c r="D1756" s="87">
        <f t="shared" si="44"/>
        <v>0</v>
      </c>
      <c r="E1756" s="88"/>
      <c r="F1756" s="89"/>
      <c r="G1756" s="3" t="str">
        <f t="shared" si="45"/>
        <v/>
      </c>
      <c r="H1756" s="103"/>
      <c r="I1756" s="103"/>
      <c r="J1756" s="103"/>
      <c r="K1756" s="103"/>
    </row>
    <row r="1757" spans="1:11" s="3" customFormat="1" x14ac:dyDescent="0.25">
      <c r="A1757" s="23" t="s">
        <v>3396</v>
      </c>
      <c r="B1757" s="24" t="s">
        <v>3397</v>
      </c>
      <c r="C1757" s="25"/>
      <c r="D1757" s="87">
        <f t="shared" si="44"/>
        <v>0</v>
      </c>
      <c r="E1757" s="88"/>
      <c r="F1757" s="89"/>
      <c r="G1757" s="3" t="str">
        <f t="shared" si="45"/>
        <v/>
      </c>
      <c r="H1757" s="103"/>
      <c r="I1757" s="103"/>
      <c r="J1757" s="103"/>
      <c r="K1757" s="103"/>
    </row>
    <row r="1758" spans="1:11" s="3" customFormat="1" x14ac:dyDescent="0.25">
      <c r="A1758" s="23" t="s">
        <v>3398</v>
      </c>
      <c r="B1758" s="24" t="s">
        <v>3399</v>
      </c>
      <c r="C1758" s="25"/>
      <c r="D1758" s="87">
        <f t="shared" si="44"/>
        <v>0</v>
      </c>
      <c r="E1758" s="88"/>
      <c r="F1758" s="89"/>
      <c r="G1758" s="3" t="str">
        <f t="shared" si="45"/>
        <v/>
      </c>
      <c r="H1758" s="103"/>
      <c r="I1758" s="103"/>
      <c r="J1758" s="103"/>
      <c r="K1758" s="103"/>
    </row>
    <row r="1759" spans="1:11" s="3" customFormat="1" x14ac:dyDescent="0.25">
      <c r="A1759" s="23" t="s">
        <v>3400</v>
      </c>
      <c r="B1759" s="24" t="s">
        <v>3401</v>
      </c>
      <c r="C1759" s="25"/>
      <c r="D1759" s="87">
        <f t="shared" si="44"/>
        <v>0</v>
      </c>
      <c r="E1759" s="88"/>
      <c r="F1759" s="89"/>
      <c r="G1759" s="3" t="str">
        <f t="shared" si="45"/>
        <v/>
      </c>
      <c r="H1759" s="103"/>
      <c r="I1759" s="103"/>
      <c r="J1759" s="103"/>
      <c r="K1759" s="103"/>
    </row>
    <row r="1760" spans="1:11" s="3" customFormat="1" ht="24" x14ac:dyDescent="0.25">
      <c r="A1760" s="23" t="s">
        <v>3402</v>
      </c>
      <c r="B1760" s="28" t="s">
        <v>4814</v>
      </c>
      <c r="C1760" s="25"/>
      <c r="D1760" s="87">
        <f t="shared" si="44"/>
        <v>0</v>
      </c>
      <c r="E1760" s="88"/>
      <c r="F1760" s="89"/>
      <c r="G1760" s="3" t="str">
        <f t="shared" si="45"/>
        <v/>
      </c>
      <c r="H1760" s="103"/>
      <c r="I1760" s="103"/>
      <c r="J1760" s="103"/>
      <c r="K1760" s="103"/>
    </row>
    <row r="1761" spans="1:11" s="3" customFormat="1" ht="24" x14ac:dyDescent="0.25">
      <c r="A1761" s="23" t="s">
        <v>3404</v>
      </c>
      <c r="B1761" s="28" t="s">
        <v>4815</v>
      </c>
      <c r="C1761" s="25"/>
      <c r="D1761" s="87">
        <f t="shared" si="44"/>
        <v>0</v>
      </c>
      <c r="E1761" s="88"/>
      <c r="F1761" s="89"/>
      <c r="G1761" s="3" t="str">
        <f t="shared" si="45"/>
        <v/>
      </c>
      <c r="H1761" s="103"/>
      <c r="I1761" s="103"/>
      <c r="J1761" s="103"/>
      <c r="K1761" s="103"/>
    </row>
    <row r="1762" spans="1:11" s="3" customFormat="1" x14ac:dyDescent="0.25">
      <c r="A1762" s="23" t="s">
        <v>3406</v>
      </c>
      <c r="B1762" s="24" t="s">
        <v>3407</v>
      </c>
      <c r="C1762" s="25"/>
      <c r="D1762" s="87">
        <f t="shared" si="44"/>
        <v>0</v>
      </c>
      <c r="E1762" s="88"/>
      <c r="F1762" s="89"/>
      <c r="G1762" s="3" t="str">
        <f t="shared" si="45"/>
        <v/>
      </c>
      <c r="H1762" s="103"/>
      <c r="I1762" s="103"/>
      <c r="J1762" s="103"/>
      <c r="K1762" s="103"/>
    </row>
    <row r="1763" spans="1:11" s="3" customFormat="1" x14ac:dyDescent="0.25">
      <c r="A1763" s="23" t="s">
        <v>3408</v>
      </c>
      <c r="B1763" s="24" t="s">
        <v>3234</v>
      </c>
      <c r="C1763" s="25"/>
      <c r="D1763" s="87">
        <f t="shared" si="44"/>
        <v>0</v>
      </c>
      <c r="E1763" s="88"/>
      <c r="F1763" s="89"/>
      <c r="G1763" s="3" t="str">
        <f t="shared" si="45"/>
        <v/>
      </c>
      <c r="H1763" s="103"/>
      <c r="I1763" s="103"/>
      <c r="J1763" s="103"/>
      <c r="K1763" s="103"/>
    </row>
    <row r="1764" spans="1:11" s="3" customFormat="1" x14ac:dyDescent="0.25">
      <c r="A1764" s="23" t="s">
        <v>3409</v>
      </c>
      <c r="B1764" s="24" t="s">
        <v>3410</v>
      </c>
      <c r="C1764" s="25"/>
      <c r="D1764" s="87">
        <f t="shared" si="44"/>
        <v>0</v>
      </c>
      <c r="E1764" s="88"/>
      <c r="F1764" s="89"/>
      <c r="G1764" s="3" t="str">
        <f t="shared" si="45"/>
        <v/>
      </c>
      <c r="H1764" s="103"/>
      <c r="I1764" s="103"/>
      <c r="J1764" s="103"/>
      <c r="K1764" s="103"/>
    </row>
    <row r="1765" spans="1:11" s="3" customFormat="1" x14ac:dyDescent="0.25">
      <c r="A1765" s="23" t="s">
        <v>3411</v>
      </c>
      <c r="B1765" s="24" t="s">
        <v>3412</v>
      </c>
      <c r="C1765" s="25"/>
      <c r="D1765" s="87">
        <f t="shared" si="44"/>
        <v>0</v>
      </c>
      <c r="E1765" s="88"/>
      <c r="F1765" s="89"/>
      <c r="G1765" s="3" t="str">
        <f t="shared" si="45"/>
        <v/>
      </c>
      <c r="H1765" s="103"/>
      <c r="I1765" s="103"/>
      <c r="J1765" s="103"/>
      <c r="K1765" s="103"/>
    </row>
    <row r="1766" spans="1:11" s="3" customFormat="1" x14ac:dyDescent="0.25">
      <c r="A1766" s="23" t="s">
        <v>3413</v>
      </c>
      <c r="B1766" s="24" t="s">
        <v>3414</v>
      </c>
      <c r="C1766" s="25"/>
      <c r="D1766" s="87">
        <f t="shared" si="44"/>
        <v>0</v>
      </c>
      <c r="E1766" s="88"/>
      <c r="F1766" s="89"/>
      <c r="G1766" s="3" t="str">
        <f t="shared" si="45"/>
        <v/>
      </c>
      <c r="H1766" s="103"/>
      <c r="I1766" s="103"/>
      <c r="J1766" s="103"/>
      <c r="K1766" s="103"/>
    </row>
    <row r="1767" spans="1:11" s="3" customFormat="1" x14ac:dyDescent="0.25">
      <c r="A1767" s="23" t="s">
        <v>3415</v>
      </c>
      <c r="B1767" s="24" t="s">
        <v>3416</v>
      </c>
      <c r="C1767" s="25"/>
      <c r="D1767" s="87">
        <f t="shared" si="44"/>
        <v>0</v>
      </c>
      <c r="E1767" s="88"/>
      <c r="F1767" s="89"/>
      <c r="G1767" s="3" t="str">
        <f t="shared" si="45"/>
        <v/>
      </c>
      <c r="H1767" s="103"/>
      <c r="I1767" s="103"/>
      <c r="J1767" s="103"/>
      <c r="K1767" s="103"/>
    </row>
    <row r="1768" spans="1:11" s="3" customFormat="1" x14ac:dyDescent="0.25">
      <c r="A1768" s="23" t="s">
        <v>3417</v>
      </c>
      <c r="B1768" s="28" t="s">
        <v>4816</v>
      </c>
      <c r="C1768" s="25"/>
      <c r="D1768" s="87">
        <f t="shared" si="44"/>
        <v>0</v>
      </c>
      <c r="E1768" s="88"/>
      <c r="F1768" s="89"/>
      <c r="G1768" s="3" t="str">
        <f t="shared" si="45"/>
        <v/>
      </c>
      <c r="H1768" s="103"/>
      <c r="I1768" s="103"/>
      <c r="J1768" s="103"/>
      <c r="K1768" s="103"/>
    </row>
    <row r="1769" spans="1:11" s="3" customFormat="1" x14ac:dyDescent="0.25">
      <c r="A1769" s="23" t="s">
        <v>3419</v>
      </c>
      <c r="B1769" s="24" t="s">
        <v>3420</v>
      </c>
      <c r="C1769" s="25"/>
      <c r="D1769" s="87">
        <f t="shared" si="44"/>
        <v>0</v>
      </c>
      <c r="E1769" s="88"/>
      <c r="F1769" s="89"/>
      <c r="G1769" s="3" t="str">
        <f t="shared" si="45"/>
        <v/>
      </c>
      <c r="H1769" s="103"/>
      <c r="I1769" s="103"/>
      <c r="J1769" s="103"/>
      <c r="K1769" s="103"/>
    </row>
    <row r="1770" spans="1:11" s="3" customFormat="1" x14ac:dyDescent="0.25">
      <c r="A1770" s="23" t="s">
        <v>3421</v>
      </c>
      <c r="B1770" s="24" t="s">
        <v>3422</v>
      </c>
      <c r="C1770" s="25"/>
      <c r="D1770" s="87">
        <f t="shared" si="44"/>
        <v>0</v>
      </c>
      <c r="E1770" s="88"/>
      <c r="F1770" s="89"/>
      <c r="G1770" s="3" t="str">
        <f t="shared" si="45"/>
        <v/>
      </c>
      <c r="H1770" s="103"/>
      <c r="I1770" s="103"/>
      <c r="J1770" s="103"/>
      <c r="K1770" s="103"/>
    </row>
    <row r="1771" spans="1:11" s="3" customFormat="1" x14ac:dyDescent="0.25">
      <c r="A1771" s="23" t="s">
        <v>3423</v>
      </c>
      <c r="B1771" s="24" t="s">
        <v>3424</v>
      </c>
      <c r="C1771" s="25"/>
      <c r="D1771" s="87">
        <f t="shared" si="44"/>
        <v>0</v>
      </c>
      <c r="E1771" s="88"/>
      <c r="F1771" s="89"/>
      <c r="G1771" s="3" t="str">
        <f t="shared" si="45"/>
        <v/>
      </c>
      <c r="H1771" s="103"/>
      <c r="I1771" s="103"/>
      <c r="J1771" s="103"/>
      <c r="K1771" s="103"/>
    </row>
    <row r="1772" spans="1:11" s="3" customFormat="1" x14ac:dyDescent="0.25">
      <c r="A1772" s="23" t="s">
        <v>3425</v>
      </c>
      <c r="B1772" s="24" t="s">
        <v>3276</v>
      </c>
      <c r="C1772" s="25"/>
      <c r="D1772" s="87">
        <f t="shared" si="44"/>
        <v>0</v>
      </c>
      <c r="E1772" s="88"/>
      <c r="F1772" s="89"/>
      <c r="G1772" s="3" t="str">
        <f t="shared" si="45"/>
        <v/>
      </c>
      <c r="H1772" s="103"/>
      <c r="I1772" s="103"/>
      <c r="J1772" s="103"/>
      <c r="K1772" s="103"/>
    </row>
    <row r="1773" spans="1:11" s="3" customFormat="1" x14ac:dyDescent="0.25">
      <c r="A1773" s="23" t="s">
        <v>3426</v>
      </c>
      <c r="B1773" s="24" t="s">
        <v>3427</v>
      </c>
      <c r="C1773" s="25"/>
      <c r="D1773" s="87">
        <f t="shared" ref="D1773:D1832" si="46">+E1773+F1773</f>
        <v>0</v>
      </c>
      <c r="E1773" s="88"/>
      <c r="F1773" s="89"/>
      <c r="G1773" s="3" t="str">
        <f t="shared" si="45"/>
        <v/>
      </c>
      <c r="H1773" s="103"/>
      <c r="I1773" s="103"/>
      <c r="J1773" s="103"/>
      <c r="K1773" s="103"/>
    </row>
    <row r="1774" spans="1:11" s="3" customFormat="1" x14ac:dyDescent="0.25">
      <c r="A1774" s="23" t="s">
        <v>3428</v>
      </c>
      <c r="B1774" s="24" t="s">
        <v>3429</v>
      </c>
      <c r="C1774" s="25"/>
      <c r="D1774" s="87">
        <f t="shared" si="46"/>
        <v>0</v>
      </c>
      <c r="E1774" s="88"/>
      <c r="F1774" s="89"/>
      <c r="G1774" s="3" t="str">
        <f t="shared" si="45"/>
        <v/>
      </c>
      <c r="H1774" s="103"/>
      <c r="I1774" s="103"/>
      <c r="J1774" s="103"/>
      <c r="K1774" s="103"/>
    </row>
    <row r="1775" spans="1:11" s="3" customFormat="1" x14ac:dyDescent="0.25">
      <c r="A1775" s="23" t="s">
        <v>3430</v>
      </c>
      <c r="B1775" s="24" t="s">
        <v>3431</v>
      </c>
      <c r="C1775" s="25"/>
      <c r="D1775" s="87">
        <f t="shared" si="46"/>
        <v>0</v>
      </c>
      <c r="E1775" s="88"/>
      <c r="F1775" s="89"/>
      <c r="G1775" s="3" t="str">
        <f t="shared" si="45"/>
        <v/>
      </c>
      <c r="H1775" s="103"/>
      <c r="I1775" s="103"/>
      <c r="J1775" s="103"/>
      <c r="K1775" s="103"/>
    </row>
    <row r="1776" spans="1:11" s="3" customFormat="1" ht="24" x14ac:dyDescent="0.25">
      <c r="A1776" s="23" t="s">
        <v>3432</v>
      </c>
      <c r="B1776" s="28" t="s">
        <v>4817</v>
      </c>
      <c r="C1776" s="25"/>
      <c r="D1776" s="87">
        <f t="shared" si="46"/>
        <v>0</v>
      </c>
      <c r="E1776" s="88"/>
      <c r="F1776" s="89"/>
      <c r="G1776" s="3" t="str">
        <f t="shared" si="45"/>
        <v/>
      </c>
      <c r="H1776" s="103"/>
      <c r="I1776" s="103"/>
      <c r="J1776" s="103"/>
      <c r="K1776" s="103"/>
    </row>
    <row r="1777" spans="1:11" s="3" customFormat="1" x14ac:dyDescent="0.25">
      <c r="A1777" s="23" t="s">
        <v>3434</v>
      </c>
      <c r="B1777" s="24" t="s">
        <v>3435</v>
      </c>
      <c r="C1777" s="25"/>
      <c r="D1777" s="87">
        <f t="shared" si="46"/>
        <v>0</v>
      </c>
      <c r="E1777" s="88"/>
      <c r="F1777" s="89"/>
      <c r="G1777" s="3" t="str">
        <f t="shared" si="45"/>
        <v/>
      </c>
      <c r="H1777" s="103"/>
      <c r="I1777" s="103"/>
      <c r="J1777" s="103"/>
      <c r="K1777" s="103"/>
    </row>
    <row r="1778" spans="1:11" s="3" customFormat="1" x14ac:dyDescent="0.25">
      <c r="A1778" s="23" t="s">
        <v>3436</v>
      </c>
      <c r="B1778" s="24" t="s">
        <v>3437</v>
      </c>
      <c r="C1778" s="25"/>
      <c r="D1778" s="87">
        <f t="shared" si="46"/>
        <v>0</v>
      </c>
      <c r="E1778" s="88"/>
      <c r="F1778" s="89"/>
      <c r="G1778" s="3" t="str">
        <f t="shared" si="45"/>
        <v/>
      </c>
      <c r="H1778" s="103"/>
      <c r="I1778" s="103"/>
      <c r="J1778" s="103"/>
      <c r="K1778" s="103"/>
    </row>
    <row r="1779" spans="1:11" s="3" customFormat="1" x14ac:dyDescent="0.25">
      <c r="A1779" s="23" t="s">
        <v>3438</v>
      </c>
      <c r="B1779" s="24" t="s">
        <v>3439</v>
      </c>
      <c r="C1779" s="25"/>
      <c r="D1779" s="87">
        <f t="shared" si="46"/>
        <v>0</v>
      </c>
      <c r="E1779" s="88"/>
      <c r="F1779" s="89"/>
      <c r="G1779" s="3" t="str">
        <f t="shared" si="45"/>
        <v/>
      </c>
      <c r="H1779" s="103"/>
      <c r="I1779" s="103"/>
      <c r="J1779" s="103"/>
      <c r="K1779" s="103"/>
    </row>
    <row r="1780" spans="1:11" s="3" customFormat="1" x14ac:dyDescent="0.25">
      <c r="A1780" s="23" t="s">
        <v>3440</v>
      </c>
      <c r="B1780" s="24" t="s">
        <v>3441</v>
      </c>
      <c r="C1780" s="25"/>
      <c r="D1780" s="87">
        <f t="shared" si="46"/>
        <v>0</v>
      </c>
      <c r="E1780" s="88"/>
      <c r="F1780" s="89"/>
      <c r="G1780" s="3" t="str">
        <f t="shared" si="45"/>
        <v/>
      </c>
      <c r="H1780" s="103"/>
      <c r="I1780" s="103"/>
      <c r="J1780" s="103"/>
      <c r="K1780" s="103"/>
    </row>
    <row r="1781" spans="1:11" s="3" customFormat="1" x14ac:dyDescent="0.25">
      <c r="A1781" s="23" t="s">
        <v>3442</v>
      </c>
      <c r="B1781" s="24" t="s">
        <v>3391</v>
      </c>
      <c r="C1781" s="25"/>
      <c r="D1781" s="87">
        <f t="shared" si="46"/>
        <v>0</v>
      </c>
      <c r="E1781" s="88"/>
      <c r="F1781" s="89"/>
      <c r="G1781" s="3" t="str">
        <f t="shared" si="45"/>
        <v/>
      </c>
      <c r="H1781" s="103"/>
      <c r="I1781" s="103"/>
      <c r="J1781" s="103"/>
      <c r="K1781" s="103"/>
    </row>
    <row r="1782" spans="1:11" s="3" customFormat="1" x14ac:dyDescent="0.25">
      <c r="A1782" s="23" t="s">
        <v>3443</v>
      </c>
      <c r="B1782" s="24" t="s">
        <v>3444</v>
      </c>
      <c r="C1782" s="25"/>
      <c r="D1782" s="87">
        <f t="shared" si="46"/>
        <v>0</v>
      </c>
      <c r="E1782" s="88"/>
      <c r="F1782" s="89"/>
      <c r="G1782" s="3" t="str">
        <f t="shared" si="45"/>
        <v/>
      </c>
      <c r="H1782" s="103"/>
      <c r="I1782" s="103"/>
      <c r="J1782" s="103"/>
      <c r="K1782" s="103"/>
    </row>
    <row r="1783" spans="1:11" s="3" customFormat="1" x14ac:dyDescent="0.25">
      <c r="A1783" s="23" t="s">
        <v>3445</v>
      </c>
      <c r="B1783" s="24" t="s">
        <v>3260</v>
      </c>
      <c r="C1783" s="25"/>
      <c r="D1783" s="87">
        <f t="shared" si="46"/>
        <v>0</v>
      </c>
      <c r="E1783" s="88"/>
      <c r="F1783" s="89"/>
      <c r="G1783" s="3" t="str">
        <f t="shared" si="45"/>
        <v/>
      </c>
      <c r="H1783" s="103"/>
      <c r="I1783" s="103"/>
      <c r="J1783" s="103"/>
      <c r="K1783" s="103"/>
    </row>
    <row r="1784" spans="1:11" s="3" customFormat="1" x14ac:dyDescent="0.25">
      <c r="A1784" s="23" t="s">
        <v>3446</v>
      </c>
      <c r="B1784" s="24" t="s">
        <v>3447</v>
      </c>
      <c r="C1784" s="25"/>
      <c r="D1784" s="87">
        <f t="shared" si="46"/>
        <v>0</v>
      </c>
      <c r="E1784" s="88"/>
      <c r="F1784" s="89"/>
      <c r="G1784" s="3" t="str">
        <f t="shared" si="45"/>
        <v/>
      </c>
      <c r="H1784" s="103"/>
      <c r="I1784" s="103"/>
      <c r="J1784" s="103"/>
      <c r="K1784" s="103"/>
    </row>
    <row r="1785" spans="1:11" s="3" customFormat="1" ht="24" x14ac:dyDescent="0.25">
      <c r="A1785" s="23" t="s">
        <v>3448</v>
      </c>
      <c r="B1785" s="28" t="s">
        <v>4818</v>
      </c>
      <c r="C1785" s="25"/>
      <c r="D1785" s="87">
        <f t="shared" si="46"/>
        <v>0</v>
      </c>
      <c r="E1785" s="88"/>
      <c r="F1785" s="89"/>
      <c r="G1785" s="3" t="str">
        <f t="shared" si="45"/>
        <v/>
      </c>
      <c r="H1785" s="103"/>
      <c r="I1785" s="103"/>
      <c r="J1785" s="103"/>
      <c r="K1785" s="103"/>
    </row>
    <row r="1786" spans="1:11" s="3" customFormat="1" ht="24" x14ac:dyDescent="0.25">
      <c r="A1786" s="23" t="s">
        <v>3450</v>
      </c>
      <c r="B1786" s="28" t="s">
        <v>4819</v>
      </c>
      <c r="C1786" s="25"/>
      <c r="D1786" s="87">
        <f t="shared" si="46"/>
        <v>0</v>
      </c>
      <c r="E1786" s="88"/>
      <c r="F1786" s="89"/>
      <c r="G1786" s="3" t="str">
        <f t="shared" ref="G1786:G1837" si="47">IF(D1786&gt;C1786,"CMA ES MAYOR QUE TOTAL ACTIVIDADES","")</f>
        <v/>
      </c>
      <c r="H1786" s="103"/>
      <c r="I1786" s="103"/>
      <c r="J1786" s="103"/>
      <c r="K1786" s="103"/>
    </row>
    <row r="1787" spans="1:11" s="3" customFormat="1" x14ac:dyDescent="0.25">
      <c r="A1787" s="23" t="s">
        <v>3452</v>
      </c>
      <c r="B1787" s="24" t="s">
        <v>3453</v>
      </c>
      <c r="C1787" s="25"/>
      <c r="D1787" s="87">
        <f t="shared" si="46"/>
        <v>0</v>
      </c>
      <c r="E1787" s="88"/>
      <c r="F1787" s="89"/>
      <c r="G1787" s="3" t="str">
        <f t="shared" si="47"/>
        <v/>
      </c>
      <c r="H1787" s="103"/>
      <c r="I1787" s="103"/>
      <c r="J1787" s="103"/>
      <c r="K1787" s="103"/>
    </row>
    <row r="1788" spans="1:11" s="3" customFormat="1" x14ac:dyDescent="0.25">
      <c r="A1788" s="23" t="s">
        <v>3454</v>
      </c>
      <c r="B1788" s="24" t="s">
        <v>3455</v>
      </c>
      <c r="C1788" s="25"/>
      <c r="D1788" s="87">
        <f t="shared" si="46"/>
        <v>0</v>
      </c>
      <c r="E1788" s="88"/>
      <c r="F1788" s="89"/>
      <c r="G1788" s="3" t="str">
        <f t="shared" si="47"/>
        <v/>
      </c>
      <c r="H1788" s="103"/>
      <c r="I1788" s="103"/>
      <c r="J1788" s="103"/>
      <c r="K1788" s="103"/>
    </row>
    <row r="1789" spans="1:11" s="3" customFormat="1" ht="24" x14ac:dyDescent="0.25">
      <c r="A1789" s="23" t="s">
        <v>3456</v>
      </c>
      <c r="B1789" s="28" t="s">
        <v>4820</v>
      </c>
      <c r="C1789" s="25"/>
      <c r="D1789" s="87">
        <f t="shared" si="46"/>
        <v>0</v>
      </c>
      <c r="E1789" s="88"/>
      <c r="F1789" s="89"/>
      <c r="G1789" s="3" t="str">
        <f t="shared" si="47"/>
        <v/>
      </c>
      <c r="H1789" s="103"/>
      <c r="I1789" s="103"/>
      <c r="J1789" s="103"/>
      <c r="K1789" s="103"/>
    </row>
    <row r="1790" spans="1:11" s="3" customFormat="1" x14ac:dyDescent="0.25">
      <c r="A1790" s="23" t="s">
        <v>3458</v>
      </c>
      <c r="B1790" s="24" t="s">
        <v>3459</v>
      </c>
      <c r="C1790" s="25"/>
      <c r="D1790" s="87">
        <f t="shared" si="46"/>
        <v>0</v>
      </c>
      <c r="E1790" s="88"/>
      <c r="F1790" s="89"/>
      <c r="G1790" s="3" t="str">
        <f t="shared" si="47"/>
        <v/>
      </c>
      <c r="H1790" s="103"/>
      <c r="I1790" s="103"/>
      <c r="J1790" s="103"/>
      <c r="K1790" s="103"/>
    </row>
    <row r="1791" spans="1:11" s="3" customFormat="1" x14ac:dyDescent="0.25">
      <c r="A1791" s="23" t="s">
        <v>3460</v>
      </c>
      <c r="B1791" s="24" t="s">
        <v>3461</v>
      </c>
      <c r="C1791" s="25"/>
      <c r="D1791" s="87">
        <f t="shared" si="46"/>
        <v>0</v>
      </c>
      <c r="E1791" s="88"/>
      <c r="F1791" s="89"/>
      <c r="G1791" s="3" t="str">
        <f t="shared" si="47"/>
        <v/>
      </c>
      <c r="H1791" s="103"/>
      <c r="I1791" s="103"/>
      <c r="J1791" s="103"/>
      <c r="K1791" s="103"/>
    </row>
    <row r="1792" spans="1:11" s="3" customFormat="1" x14ac:dyDescent="0.25">
      <c r="A1792" s="23" t="s">
        <v>3462</v>
      </c>
      <c r="B1792" s="24" t="s">
        <v>3463</v>
      </c>
      <c r="C1792" s="25"/>
      <c r="D1792" s="87">
        <f t="shared" si="46"/>
        <v>0</v>
      </c>
      <c r="E1792" s="88"/>
      <c r="F1792" s="89"/>
      <c r="G1792" s="3" t="str">
        <f t="shared" si="47"/>
        <v/>
      </c>
      <c r="H1792" s="103"/>
      <c r="I1792" s="103"/>
      <c r="J1792" s="103"/>
      <c r="K1792" s="103"/>
    </row>
    <row r="1793" spans="1:11" s="3" customFormat="1" x14ac:dyDescent="0.25">
      <c r="A1793" s="23" t="s">
        <v>3464</v>
      </c>
      <c r="B1793" s="24" t="s">
        <v>3465</v>
      </c>
      <c r="C1793" s="25"/>
      <c r="D1793" s="87">
        <f t="shared" si="46"/>
        <v>0</v>
      </c>
      <c r="E1793" s="88"/>
      <c r="F1793" s="89"/>
      <c r="G1793" s="3" t="str">
        <f t="shared" si="47"/>
        <v/>
      </c>
      <c r="H1793" s="103"/>
      <c r="I1793" s="103"/>
      <c r="J1793" s="103"/>
      <c r="K1793" s="103"/>
    </row>
    <row r="1794" spans="1:11" s="3" customFormat="1" x14ac:dyDescent="0.25">
      <c r="A1794" s="23" t="s">
        <v>3466</v>
      </c>
      <c r="B1794" s="24" t="s">
        <v>3276</v>
      </c>
      <c r="C1794" s="25"/>
      <c r="D1794" s="87">
        <f t="shared" si="46"/>
        <v>0</v>
      </c>
      <c r="E1794" s="88"/>
      <c r="F1794" s="89"/>
      <c r="G1794" s="3" t="str">
        <f t="shared" si="47"/>
        <v/>
      </c>
      <c r="H1794" s="103"/>
      <c r="I1794" s="103"/>
      <c r="J1794" s="103"/>
      <c r="K1794" s="103"/>
    </row>
    <row r="1795" spans="1:11" s="3" customFormat="1" x14ac:dyDescent="0.25">
      <c r="A1795" s="23" t="s">
        <v>3467</v>
      </c>
      <c r="B1795" s="24" t="s">
        <v>3468</v>
      </c>
      <c r="C1795" s="25"/>
      <c r="D1795" s="87">
        <f t="shared" si="46"/>
        <v>0</v>
      </c>
      <c r="E1795" s="88"/>
      <c r="F1795" s="89"/>
      <c r="G1795" s="3" t="str">
        <f t="shared" si="47"/>
        <v/>
      </c>
      <c r="H1795" s="103"/>
      <c r="I1795" s="103"/>
      <c r="J1795" s="103"/>
      <c r="K1795" s="103"/>
    </row>
    <row r="1796" spans="1:11" s="3" customFormat="1" x14ac:dyDescent="0.25">
      <c r="A1796" s="23" t="s">
        <v>3469</v>
      </c>
      <c r="B1796" s="24" t="s">
        <v>3470</v>
      </c>
      <c r="C1796" s="25"/>
      <c r="D1796" s="87">
        <f t="shared" si="46"/>
        <v>0</v>
      </c>
      <c r="E1796" s="88"/>
      <c r="F1796" s="89"/>
      <c r="G1796" s="3" t="str">
        <f t="shared" si="47"/>
        <v/>
      </c>
      <c r="H1796" s="103"/>
      <c r="I1796" s="103"/>
      <c r="J1796" s="103"/>
      <c r="K1796" s="103"/>
    </row>
    <row r="1797" spans="1:11" s="3" customFormat="1" x14ac:dyDescent="0.25">
      <c r="A1797" s="23" t="s">
        <v>3471</v>
      </c>
      <c r="B1797" s="24" t="s">
        <v>3472</v>
      </c>
      <c r="C1797" s="25"/>
      <c r="D1797" s="87">
        <f t="shared" si="46"/>
        <v>0</v>
      </c>
      <c r="E1797" s="88"/>
      <c r="F1797" s="89"/>
      <c r="G1797" s="3" t="str">
        <f t="shared" si="47"/>
        <v/>
      </c>
      <c r="H1797" s="103"/>
      <c r="I1797" s="103"/>
      <c r="J1797" s="103"/>
      <c r="K1797" s="103"/>
    </row>
    <row r="1798" spans="1:11" s="3" customFormat="1" x14ac:dyDescent="0.25">
      <c r="A1798" s="23" t="s">
        <v>3473</v>
      </c>
      <c r="B1798" s="24" t="s">
        <v>3474</v>
      </c>
      <c r="C1798" s="25"/>
      <c r="D1798" s="87">
        <f t="shared" si="46"/>
        <v>0</v>
      </c>
      <c r="E1798" s="88"/>
      <c r="F1798" s="89"/>
      <c r="G1798" s="3" t="str">
        <f t="shared" si="47"/>
        <v/>
      </c>
      <c r="H1798" s="103"/>
      <c r="I1798" s="103"/>
      <c r="J1798" s="103"/>
      <c r="K1798" s="103"/>
    </row>
    <row r="1799" spans="1:11" s="3" customFormat="1" ht="24" x14ac:dyDescent="0.25">
      <c r="A1799" s="23" t="s">
        <v>3475</v>
      </c>
      <c r="B1799" s="28" t="s">
        <v>4817</v>
      </c>
      <c r="C1799" s="25"/>
      <c r="D1799" s="87">
        <f t="shared" si="46"/>
        <v>0</v>
      </c>
      <c r="E1799" s="88"/>
      <c r="F1799" s="89"/>
      <c r="G1799" s="3" t="str">
        <f t="shared" si="47"/>
        <v/>
      </c>
      <c r="H1799" s="103"/>
      <c r="I1799" s="103"/>
      <c r="J1799" s="103"/>
      <c r="K1799" s="103"/>
    </row>
    <row r="1800" spans="1:11" s="3" customFormat="1" x14ac:dyDescent="0.25">
      <c r="A1800" s="23" t="s">
        <v>3476</v>
      </c>
      <c r="B1800" s="24" t="s">
        <v>3477</v>
      </c>
      <c r="C1800" s="25"/>
      <c r="D1800" s="87">
        <f t="shared" si="46"/>
        <v>0</v>
      </c>
      <c r="E1800" s="88"/>
      <c r="F1800" s="89"/>
      <c r="G1800" s="3" t="str">
        <f t="shared" si="47"/>
        <v/>
      </c>
      <c r="H1800" s="103"/>
      <c r="I1800" s="103"/>
      <c r="J1800" s="103"/>
      <c r="K1800" s="103"/>
    </row>
    <row r="1801" spans="1:11" s="3" customFormat="1" x14ac:dyDescent="0.25">
      <c r="A1801" s="23" t="s">
        <v>3478</v>
      </c>
      <c r="B1801" s="24" t="s">
        <v>3479</v>
      </c>
      <c r="C1801" s="25"/>
      <c r="D1801" s="87">
        <f t="shared" si="46"/>
        <v>0</v>
      </c>
      <c r="E1801" s="88"/>
      <c r="F1801" s="89"/>
      <c r="G1801" s="3" t="str">
        <f t="shared" si="47"/>
        <v/>
      </c>
      <c r="H1801" s="103"/>
      <c r="I1801" s="103"/>
      <c r="J1801" s="103"/>
      <c r="K1801" s="103"/>
    </row>
    <row r="1802" spans="1:11" s="3" customFormat="1" x14ac:dyDescent="0.25">
      <c r="A1802" s="23" t="s">
        <v>3480</v>
      </c>
      <c r="B1802" s="24" t="s">
        <v>3481</v>
      </c>
      <c r="C1802" s="25"/>
      <c r="D1802" s="87">
        <f t="shared" si="46"/>
        <v>0</v>
      </c>
      <c r="E1802" s="88"/>
      <c r="F1802" s="89"/>
      <c r="G1802" s="3" t="str">
        <f t="shared" si="47"/>
        <v/>
      </c>
      <c r="H1802" s="103"/>
      <c r="I1802" s="103"/>
      <c r="J1802" s="103"/>
      <c r="K1802" s="103"/>
    </row>
    <row r="1803" spans="1:11" s="3" customFormat="1" x14ac:dyDescent="0.25">
      <c r="A1803" s="23" t="s">
        <v>3482</v>
      </c>
      <c r="B1803" s="24" t="s">
        <v>3391</v>
      </c>
      <c r="C1803" s="25"/>
      <c r="D1803" s="87">
        <f t="shared" si="46"/>
        <v>0</v>
      </c>
      <c r="E1803" s="88"/>
      <c r="F1803" s="89"/>
      <c r="G1803" s="3" t="str">
        <f t="shared" si="47"/>
        <v/>
      </c>
      <c r="H1803" s="103"/>
      <c r="I1803" s="103"/>
      <c r="J1803" s="103"/>
      <c r="K1803" s="103"/>
    </row>
    <row r="1804" spans="1:11" s="3" customFormat="1" x14ac:dyDescent="0.25">
      <c r="A1804" s="23" t="s">
        <v>3483</v>
      </c>
      <c r="B1804" s="24" t="s">
        <v>3484</v>
      </c>
      <c r="C1804" s="25"/>
      <c r="D1804" s="87">
        <f t="shared" si="46"/>
        <v>0</v>
      </c>
      <c r="E1804" s="88"/>
      <c r="F1804" s="89"/>
      <c r="G1804" s="3" t="str">
        <f t="shared" si="47"/>
        <v/>
      </c>
      <c r="H1804" s="103"/>
      <c r="I1804" s="103"/>
      <c r="J1804" s="103"/>
      <c r="K1804" s="103"/>
    </row>
    <row r="1805" spans="1:11" s="3" customFormat="1" x14ac:dyDescent="0.25">
      <c r="A1805" s="23" t="s">
        <v>3485</v>
      </c>
      <c r="B1805" s="24" t="s">
        <v>3486</v>
      </c>
      <c r="C1805" s="25"/>
      <c r="D1805" s="87">
        <f t="shared" si="46"/>
        <v>0</v>
      </c>
      <c r="E1805" s="88"/>
      <c r="F1805" s="89"/>
      <c r="G1805" s="3" t="str">
        <f t="shared" si="47"/>
        <v/>
      </c>
      <c r="H1805" s="103"/>
      <c r="I1805" s="103"/>
      <c r="J1805" s="103"/>
      <c r="K1805" s="103"/>
    </row>
    <row r="1806" spans="1:11" s="3" customFormat="1" x14ac:dyDescent="0.25">
      <c r="A1806" s="23" t="s">
        <v>3487</v>
      </c>
      <c r="B1806" s="24" t="s">
        <v>3488</v>
      </c>
      <c r="C1806" s="25"/>
      <c r="D1806" s="87">
        <f t="shared" si="46"/>
        <v>0</v>
      </c>
      <c r="E1806" s="88"/>
      <c r="F1806" s="89"/>
      <c r="G1806" s="3" t="str">
        <f t="shared" si="47"/>
        <v/>
      </c>
      <c r="H1806" s="103"/>
      <c r="I1806" s="103"/>
      <c r="J1806" s="103"/>
      <c r="K1806" s="103"/>
    </row>
    <row r="1807" spans="1:11" s="3" customFormat="1" x14ac:dyDescent="0.25">
      <c r="A1807" s="23" t="s">
        <v>3489</v>
      </c>
      <c r="B1807" s="24" t="s">
        <v>3490</v>
      </c>
      <c r="C1807" s="25"/>
      <c r="D1807" s="87">
        <f t="shared" si="46"/>
        <v>0</v>
      </c>
      <c r="E1807" s="88"/>
      <c r="F1807" s="89"/>
      <c r="G1807" s="3" t="str">
        <f t="shared" si="47"/>
        <v/>
      </c>
      <c r="H1807" s="103"/>
      <c r="I1807" s="103"/>
      <c r="J1807" s="103"/>
      <c r="K1807" s="103"/>
    </row>
    <row r="1808" spans="1:11" s="3" customFormat="1" x14ac:dyDescent="0.25">
      <c r="A1808" s="23" t="s">
        <v>3491</v>
      </c>
      <c r="B1808" s="24" t="s">
        <v>3492</v>
      </c>
      <c r="C1808" s="25"/>
      <c r="D1808" s="87">
        <f t="shared" si="46"/>
        <v>0</v>
      </c>
      <c r="E1808" s="88"/>
      <c r="F1808" s="89"/>
      <c r="G1808" s="3" t="str">
        <f t="shared" si="47"/>
        <v/>
      </c>
      <c r="H1808" s="103"/>
      <c r="I1808" s="103"/>
      <c r="J1808" s="103"/>
      <c r="K1808" s="103"/>
    </row>
    <row r="1809" spans="1:11" s="3" customFormat="1" ht="24" x14ac:dyDescent="0.25">
      <c r="A1809" s="23" t="s">
        <v>3493</v>
      </c>
      <c r="B1809" s="28" t="s">
        <v>4821</v>
      </c>
      <c r="C1809" s="25"/>
      <c r="D1809" s="87">
        <f t="shared" si="46"/>
        <v>0</v>
      </c>
      <c r="E1809" s="88"/>
      <c r="F1809" s="89"/>
      <c r="G1809" s="3" t="str">
        <f t="shared" si="47"/>
        <v/>
      </c>
      <c r="H1809" s="103"/>
      <c r="I1809" s="103"/>
      <c r="J1809" s="103"/>
      <c r="K1809" s="103"/>
    </row>
    <row r="1810" spans="1:11" s="3" customFormat="1" x14ac:dyDescent="0.25">
      <c r="A1810" s="23" t="s">
        <v>3495</v>
      </c>
      <c r="B1810" s="24" t="s">
        <v>3496</v>
      </c>
      <c r="C1810" s="25"/>
      <c r="D1810" s="87">
        <f t="shared" si="46"/>
        <v>0</v>
      </c>
      <c r="E1810" s="88"/>
      <c r="F1810" s="89"/>
      <c r="G1810" s="3" t="str">
        <f t="shared" si="47"/>
        <v/>
      </c>
      <c r="H1810" s="103"/>
      <c r="I1810" s="103"/>
      <c r="J1810" s="103"/>
      <c r="K1810" s="103"/>
    </row>
    <row r="1811" spans="1:11" s="3" customFormat="1" ht="24" x14ac:dyDescent="0.25">
      <c r="A1811" s="23" t="s">
        <v>3497</v>
      </c>
      <c r="B1811" s="28" t="s">
        <v>4822</v>
      </c>
      <c r="C1811" s="25"/>
      <c r="D1811" s="87">
        <f t="shared" si="46"/>
        <v>0</v>
      </c>
      <c r="E1811" s="88"/>
      <c r="F1811" s="89"/>
      <c r="G1811" s="3" t="str">
        <f t="shared" si="47"/>
        <v/>
      </c>
      <c r="H1811" s="103"/>
      <c r="I1811" s="103"/>
      <c r="J1811" s="103"/>
      <c r="K1811" s="103"/>
    </row>
    <row r="1812" spans="1:11" s="3" customFormat="1" x14ac:dyDescent="0.25">
      <c r="A1812" s="23" t="s">
        <v>3499</v>
      </c>
      <c r="B1812" s="24" t="s">
        <v>3500</v>
      </c>
      <c r="C1812" s="25"/>
      <c r="D1812" s="87">
        <f t="shared" si="46"/>
        <v>0</v>
      </c>
      <c r="E1812" s="88"/>
      <c r="F1812" s="89"/>
      <c r="G1812" s="3" t="str">
        <f t="shared" si="47"/>
        <v/>
      </c>
      <c r="H1812" s="103"/>
      <c r="I1812" s="103"/>
      <c r="J1812" s="103"/>
      <c r="K1812" s="103"/>
    </row>
    <row r="1813" spans="1:11" s="3" customFormat="1" ht="24" x14ac:dyDescent="0.25">
      <c r="A1813" s="23" t="s">
        <v>3501</v>
      </c>
      <c r="B1813" s="28" t="s">
        <v>4823</v>
      </c>
      <c r="C1813" s="25"/>
      <c r="D1813" s="87">
        <f t="shared" si="46"/>
        <v>0</v>
      </c>
      <c r="E1813" s="88"/>
      <c r="F1813" s="89"/>
      <c r="G1813" s="3" t="str">
        <f t="shared" si="47"/>
        <v/>
      </c>
      <c r="H1813" s="103"/>
      <c r="I1813" s="103"/>
      <c r="J1813" s="103"/>
      <c r="K1813" s="103"/>
    </row>
    <row r="1814" spans="1:11" s="3" customFormat="1" x14ac:dyDescent="0.25">
      <c r="A1814" s="23" t="s">
        <v>3503</v>
      </c>
      <c r="B1814" s="24" t="s">
        <v>3504</v>
      </c>
      <c r="C1814" s="25"/>
      <c r="D1814" s="87">
        <f t="shared" si="46"/>
        <v>0</v>
      </c>
      <c r="E1814" s="88"/>
      <c r="F1814" s="89"/>
      <c r="G1814" s="3" t="str">
        <f t="shared" si="47"/>
        <v/>
      </c>
      <c r="H1814" s="103"/>
      <c r="I1814" s="103"/>
      <c r="J1814" s="103"/>
      <c r="K1814" s="103"/>
    </row>
    <row r="1815" spans="1:11" s="3" customFormat="1" x14ac:dyDescent="0.25">
      <c r="A1815" s="23" t="s">
        <v>3505</v>
      </c>
      <c r="B1815" s="24" t="s">
        <v>3506</v>
      </c>
      <c r="C1815" s="25"/>
      <c r="D1815" s="87">
        <f t="shared" si="46"/>
        <v>0</v>
      </c>
      <c r="E1815" s="88"/>
      <c r="F1815" s="89"/>
      <c r="G1815" s="3" t="str">
        <f t="shared" si="47"/>
        <v/>
      </c>
      <c r="H1815" s="103"/>
      <c r="I1815" s="103"/>
      <c r="J1815" s="103"/>
      <c r="K1815" s="103"/>
    </row>
    <row r="1816" spans="1:11" s="3" customFormat="1" x14ac:dyDescent="0.25">
      <c r="A1816" s="23" t="s">
        <v>3507</v>
      </c>
      <c r="B1816" s="24" t="s">
        <v>3508</v>
      </c>
      <c r="C1816" s="25"/>
      <c r="D1816" s="87">
        <f t="shared" si="46"/>
        <v>0</v>
      </c>
      <c r="E1816" s="88"/>
      <c r="F1816" s="89"/>
      <c r="G1816" s="3" t="str">
        <f t="shared" si="47"/>
        <v/>
      </c>
      <c r="H1816" s="103"/>
      <c r="I1816" s="103"/>
      <c r="J1816" s="103"/>
      <c r="K1816" s="103"/>
    </row>
    <row r="1817" spans="1:11" s="3" customFormat="1" x14ac:dyDescent="0.25">
      <c r="A1817" s="23" t="s">
        <v>3509</v>
      </c>
      <c r="B1817" s="24" t="s">
        <v>3510</v>
      </c>
      <c r="C1817" s="25"/>
      <c r="D1817" s="87">
        <f t="shared" si="46"/>
        <v>0</v>
      </c>
      <c r="E1817" s="88"/>
      <c r="F1817" s="89"/>
      <c r="G1817" s="3" t="str">
        <f t="shared" si="47"/>
        <v/>
      </c>
      <c r="H1817" s="103"/>
      <c r="I1817" s="103"/>
      <c r="J1817" s="103"/>
      <c r="K1817" s="103"/>
    </row>
    <row r="1818" spans="1:11" s="3" customFormat="1" x14ac:dyDescent="0.25">
      <c r="A1818" s="23" t="s">
        <v>3511</v>
      </c>
      <c r="B1818" s="24" t="s">
        <v>3512</v>
      </c>
      <c r="C1818" s="25"/>
      <c r="D1818" s="87">
        <f t="shared" si="46"/>
        <v>0</v>
      </c>
      <c r="E1818" s="88"/>
      <c r="F1818" s="89"/>
      <c r="G1818" s="3" t="str">
        <f t="shared" si="47"/>
        <v/>
      </c>
      <c r="H1818" s="103"/>
      <c r="I1818" s="103"/>
      <c r="J1818" s="103"/>
      <c r="K1818" s="103"/>
    </row>
    <row r="1819" spans="1:11" s="3" customFormat="1" x14ac:dyDescent="0.25">
      <c r="A1819" s="23" t="s">
        <v>3513</v>
      </c>
      <c r="B1819" s="24" t="s">
        <v>3514</v>
      </c>
      <c r="C1819" s="25"/>
      <c r="D1819" s="87">
        <f t="shared" si="46"/>
        <v>0</v>
      </c>
      <c r="E1819" s="88"/>
      <c r="F1819" s="89"/>
      <c r="G1819" s="3" t="str">
        <f t="shared" si="47"/>
        <v/>
      </c>
      <c r="H1819" s="103"/>
      <c r="I1819" s="103"/>
      <c r="J1819" s="103"/>
      <c r="K1819" s="103"/>
    </row>
    <row r="1820" spans="1:11" s="3" customFormat="1" x14ac:dyDescent="0.25">
      <c r="A1820" s="23" t="s">
        <v>3515</v>
      </c>
      <c r="B1820" s="24" t="s">
        <v>3516</v>
      </c>
      <c r="C1820" s="25"/>
      <c r="D1820" s="87">
        <f t="shared" si="46"/>
        <v>0</v>
      </c>
      <c r="E1820" s="88"/>
      <c r="F1820" s="89"/>
      <c r="G1820" s="3" t="str">
        <f t="shared" si="47"/>
        <v/>
      </c>
      <c r="H1820" s="103"/>
      <c r="I1820" s="103"/>
      <c r="J1820" s="103"/>
      <c r="K1820" s="103"/>
    </row>
    <row r="1821" spans="1:11" s="3" customFormat="1" x14ac:dyDescent="0.25">
      <c r="A1821" s="23" t="s">
        <v>3517</v>
      </c>
      <c r="B1821" s="24" t="s">
        <v>3518</v>
      </c>
      <c r="C1821" s="25"/>
      <c r="D1821" s="87">
        <f t="shared" si="46"/>
        <v>0</v>
      </c>
      <c r="E1821" s="88"/>
      <c r="F1821" s="89"/>
      <c r="G1821" s="3" t="str">
        <f t="shared" si="47"/>
        <v/>
      </c>
      <c r="H1821" s="103"/>
      <c r="I1821" s="103"/>
      <c r="J1821" s="103"/>
      <c r="K1821" s="103"/>
    </row>
    <row r="1822" spans="1:11" s="3" customFormat="1" x14ac:dyDescent="0.25">
      <c r="A1822" s="23" t="s">
        <v>3519</v>
      </c>
      <c r="B1822" s="24" t="s">
        <v>3520</v>
      </c>
      <c r="C1822" s="25"/>
      <c r="D1822" s="87">
        <f t="shared" si="46"/>
        <v>0</v>
      </c>
      <c r="E1822" s="88"/>
      <c r="F1822" s="89"/>
      <c r="G1822" s="3" t="str">
        <f t="shared" si="47"/>
        <v/>
      </c>
      <c r="H1822" s="103"/>
      <c r="I1822" s="103"/>
      <c r="J1822" s="103"/>
      <c r="K1822" s="103"/>
    </row>
    <row r="1823" spans="1:11" s="3" customFormat="1" x14ac:dyDescent="0.25">
      <c r="A1823" s="23" t="s">
        <v>3521</v>
      </c>
      <c r="B1823" s="24" t="s">
        <v>3522</v>
      </c>
      <c r="C1823" s="25"/>
      <c r="D1823" s="87">
        <f t="shared" si="46"/>
        <v>0</v>
      </c>
      <c r="E1823" s="88"/>
      <c r="F1823" s="89"/>
      <c r="G1823" s="3" t="str">
        <f t="shared" si="47"/>
        <v/>
      </c>
      <c r="H1823" s="103"/>
      <c r="I1823" s="103"/>
      <c r="J1823" s="103"/>
      <c r="K1823" s="103"/>
    </row>
    <row r="1824" spans="1:11" s="3" customFormat="1" x14ac:dyDescent="0.25">
      <c r="A1824" s="23" t="s">
        <v>3523</v>
      </c>
      <c r="B1824" s="24" t="s">
        <v>3524</v>
      </c>
      <c r="C1824" s="25"/>
      <c r="D1824" s="87">
        <f t="shared" si="46"/>
        <v>0</v>
      </c>
      <c r="E1824" s="88"/>
      <c r="F1824" s="89"/>
      <c r="G1824" s="3" t="str">
        <f t="shared" si="47"/>
        <v/>
      </c>
      <c r="H1824" s="103"/>
      <c r="I1824" s="103"/>
      <c r="J1824" s="103"/>
      <c r="K1824" s="103"/>
    </row>
    <row r="1825" spans="1:11" s="3" customFormat="1" x14ac:dyDescent="0.25">
      <c r="A1825" s="23" t="s">
        <v>3525</v>
      </c>
      <c r="B1825" s="24" t="s">
        <v>3526</v>
      </c>
      <c r="C1825" s="25"/>
      <c r="D1825" s="87">
        <f t="shared" si="46"/>
        <v>0</v>
      </c>
      <c r="E1825" s="88"/>
      <c r="F1825" s="89"/>
      <c r="G1825" s="3" t="str">
        <f t="shared" si="47"/>
        <v/>
      </c>
      <c r="H1825" s="103"/>
      <c r="I1825" s="103"/>
      <c r="J1825" s="103"/>
      <c r="K1825" s="103"/>
    </row>
    <row r="1826" spans="1:11" s="3" customFormat="1" x14ac:dyDescent="0.25">
      <c r="A1826" s="23" t="s">
        <v>3527</v>
      </c>
      <c r="B1826" s="28" t="s">
        <v>4824</v>
      </c>
      <c r="C1826" s="25"/>
      <c r="D1826" s="87">
        <f t="shared" si="46"/>
        <v>0</v>
      </c>
      <c r="E1826" s="88"/>
      <c r="F1826" s="89"/>
      <c r="G1826" s="3" t="str">
        <f t="shared" si="47"/>
        <v/>
      </c>
      <c r="H1826" s="103"/>
      <c r="I1826" s="103"/>
      <c r="J1826" s="103"/>
      <c r="K1826" s="103"/>
    </row>
    <row r="1827" spans="1:11" s="3" customFormat="1" x14ac:dyDescent="0.25">
      <c r="A1827" s="23" t="s">
        <v>3529</v>
      </c>
      <c r="B1827" s="24" t="s">
        <v>3530</v>
      </c>
      <c r="C1827" s="25"/>
      <c r="D1827" s="87">
        <f t="shared" si="46"/>
        <v>0</v>
      </c>
      <c r="E1827" s="88"/>
      <c r="F1827" s="89"/>
      <c r="G1827" s="3" t="str">
        <f t="shared" si="47"/>
        <v/>
      </c>
      <c r="H1827" s="103"/>
      <c r="I1827" s="103"/>
      <c r="J1827" s="103"/>
      <c r="K1827" s="103"/>
    </row>
    <row r="1828" spans="1:11" s="3" customFormat="1" x14ac:dyDescent="0.25">
      <c r="A1828" s="23" t="s">
        <v>3531</v>
      </c>
      <c r="B1828" s="24" t="s">
        <v>3532</v>
      </c>
      <c r="C1828" s="25"/>
      <c r="D1828" s="87">
        <f t="shared" si="46"/>
        <v>0</v>
      </c>
      <c r="E1828" s="88"/>
      <c r="F1828" s="89"/>
      <c r="G1828" s="3" t="str">
        <f t="shared" si="47"/>
        <v/>
      </c>
      <c r="H1828" s="103"/>
      <c r="I1828" s="103"/>
      <c r="J1828" s="103"/>
      <c r="K1828" s="103"/>
    </row>
    <row r="1829" spans="1:11" s="3" customFormat="1" x14ac:dyDescent="0.25">
      <c r="A1829" s="23" t="s">
        <v>3533</v>
      </c>
      <c r="B1829" s="24" t="s">
        <v>3534</v>
      </c>
      <c r="C1829" s="25"/>
      <c r="D1829" s="87">
        <f t="shared" si="46"/>
        <v>0</v>
      </c>
      <c r="E1829" s="88"/>
      <c r="F1829" s="89"/>
      <c r="G1829" s="3" t="str">
        <f t="shared" si="47"/>
        <v/>
      </c>
      <c r="H1829" s="103"/>
      <c r="I1829" s="103"/>
      <c r="J1829" s="103"/>
      <c r="K1829" s="103"/>
    </row>
    <row r="1830" spans="1:11" s="3" customFormat="1" x14ac:dyDescent="0.25">
      <c r="A1830" s="23" t="s">
        <v>3535</v>
      </c>
      <c r="B1830" s="24" t="s">
        <v>3536</v>
      </c>
      <c r="C1830" s="25"/>
      <c r="D1830" s="87">
        <f t="shared" si="46"/>
        <v>0</v>
      </c>
      <c r="E1830" s="88"/>
      <c r="F1830" s="89"/>
      <c r="G1830" s="3" t="str">
        <f t="shared" si="47"/>
        <v/>
      </c>
      <c r="H1830" s="103"/>
      <c r="I1830" s="103"/>
      <c r="J1830" s="103"/>
      <c r="K1830" s="103"/>
    </row>
    <row r="1831" spans="1:11" s="3" customFormat="1" x14ac:dyDescent="0.25">
      <c r="A1831" s="23" t="s">
        <v>3537</v>
      </c>
      <c r="B1831" s="24" t="s">
        <v>3349</v>
      </c>
      <c r="C1831" s="25"/>
      <c r="D1831" s="87">
        <f t="shared" si="46"/>
        <v>0</v>
      </c>
      <c r="E1831" s="88"/>
      <c r="F1831" s="89"/>
      <c r="G1831" s="3" t="str">
        <f t="shared" si="47"/>
        <v/>
      </c>
      <c r="H1831" s="103"/>
      <c r="I1831" s="103"/>
      <c r="J1831" s="103"/>
      <c r="K1831" s="103"/>
    </row>
    <row r="1832" spans="1:11" s="3" customFormat="1" x14ac:dyDescent="0.25">
      <c r="A1832" s="23" t="s">
        <v>3538</v>
      </c>
      <c r="B1832" s="53" t="s">
        <v>3539</v>
      </c>
      <c r="C1832" s="25"/>
      <c r="D1832" s="87">
        <f t="shared" si="46"/>
        <v>0</v>
      </c>
      <c r="E1832" s="88"/>
      <c r="F1832" s="89"/>
      <c r="G1832" s="3" t="str">
        <f t="shared" si="47"/>
        <v/>
      </c>
      <c r="H1832" s="103"/>
      <c r="I1832" s="103"/>
      <c r="J1832" s="103"/>
      <c r="K1832" s="103"/>
    </row>
    <row r="1833" spans="1:11" s="3" customFormat="1" x14ac:dyDescent="0.25">
      <c r="A1833" s="47"/>
      <c r="B1833" s="102" t="s">
        <v>3540</v>
      </c>
      <c r="C1833" s="41">
        <f>SUM(C1834:C1836)</f>
        <v>0</v>
      </c>
      <c r="D1833" s="93">
        <f>SUM(D1834:D1836)</f>
        <v>0</v>
      </c>
      <c r="E1833" s="93">
        <f>SUM(E1834:E1836)</f>
        <v>0</v>
      </c>
      <c r="F1833" s="69">
        <f>SUM(F1834:F1836)</f>
        <v>0</v>
      </c>
      <c r="G1833" s="3" t="str">
        <f t="shared" si="47"/>
        <v/>
      </c>
      <c r="H1833" s="103"/>
      <c r="I1833" s="103"/>
      <c r="J1833" s="103"/>
      <c r="K1833" s="103"/>
    </row>
    <row r="1834" spans="1:11" s="3" customFormat="1" ht="24" x14ac:dyDescent="0.25">
      <c r="A1834" s="23" t="s">
        <v>3541</v>
      </c>
      <c r="B1834" s="28" t="s">
        <v>4825</v>
      </c>
      <c r="C1834" s="25"/>
      <c r="D1834" s="87">
        <f>+E1834+F1834</f>
        <v>0</v>
      </c>
      <c r="E1834" s="88"/>
      <c r="F1834" s="89"/>
      <c r="G1834" s="3" t="str">
        <f t="shared" si="47"/>
        <v/>
      </c>
      <c r="H1834" s="103"/>
      <c r="I1834" s="103"/>
      <c r="J1834" s="103"/>
      <c r="K1834" s="103"/>
    </row>
    <row r="1835" spans="1:11" s="3" customFormat="1" x14ac:dyDescent="0.25">
      <c r="A1835" s="23" t="s">
        <v>3543</v>
      </c>
      <c r="B1835" s="24" t="s">
        <v>3544</v>
      </c>
      <c r="C1835" s="25"/>
      <c r="D1835" s="87">
        <f>+E1835+F1835</f>
        <v>0</v>
      </c>
      <c r="E1835" s="88"/>
      <c r="F1835" s="89"/>
      <c r="G1835" s="3" t="str">
        <f t="shared" si="47"/>
        <v/>
      </c>
      <c r="H1835" s="103"/>
      <c r="I1835" s="103"/>
      <c r="J1835" s="103"/>
      <c r="K1835" s="103"/>
    </row>
    <row r="1836" spans="1:11" s="3" customFormat="1" x14ac:dyDescent="0.25">
      <c r="A1836" s="23" t="s">
        <v>3545</v>
      </c>
      <c r="B1836" s="53" t="s">
        <v>3546</v>
      </c>
      <c r="C1836" s="25"/>
      <c r="D1836" s="87">
        <f>+E1836+F1836</f>
        <v>0</v>
      </c>
      <c r="E1836" s="88"/>
      <c r="F1836" s="89"/>
      <c r="G1836" s="3" t="str">
        <f t="shared" si="47"/>
        <v/>
      </c>
      <c r="H1836" s="103"/>
      <c r="I1836" s="103"/>
      <c r="J1836" s="103"/>
      <c r="K1836" s="103"/>
    </row>
    <row r="1837" spans="1:11" s="3" customFormat="1" x14ac:dyDescent="0.25">
      <c r="A1837" s="47"/>
      <c r="B1837" s="102" t="s">
        <v>3547</v>
      </c>
      <c r="C1837" s="41">
        <f>SUM(C1838:C1847)</f>
        <v>0</v>
      </c>
      <c r="D1837" s="93"/>
      <c r="E1837" s="93"/>
      <c r="F1837" s="69"/>
      <c r="G1837" s="3" t="str">
        <f t="shared" si="47"/>
        <v/>
      </c>
      <c r="H1837" s="103"/>
      <c r="I1837" s="103"/>
      <c r="J1837" s="103"/>
      <c r="K1837" s="103"/>
    </row>
    <row r="1838" spans="1:11" s="3" customFormat="1" ht="24" x14ac:dyDescent="0.25">
      <c r="A1838" s="23" t="s">
        <v>3548</v>
      </c>
      <c r="B1838" s="28" t="s">
        <v>4826</v>
      </c>
      <c r="C1838" s="25"/>
      <c r="D1838" s="26"/>
      <c r="E1838" s="26"/>
      <c r="F1838" s="27"/>
      <c r="H1838" s="103"/>
      <c r="I1838" s="103"/>
      <c r="J1838" s="103"/>
      <c r="K1838" s="103"/>
    </row>
    <row r="1839" spans="1:11" s="3" customFormat="1" x14ac:dyDescent="0.25">
      <c r="A1839" s="23" t="s">
        <v>3550</v>
      </c>
      <c r="B1839" s="24" t="s">
        <v>3551</v>
      </c>
      <c r="C1839" s="25"/>
      <c r="D1839" s="26"/>
      <c r="E1839" s="26"/>
      <c r="F1839" s="27"/>
      <c r="H1839" s="103"/>
      <c r="I1839" s="103"/>
      <c r="J1839" s="103"/>
      <c r="K1839" s="103"/>
    </row>
    <row r="1840" spans="1:11" s="3" customFormat="1" x14ac:dyDescent="0.25">
      <c r="A1840" s="23" t="s">
        <v>3552</v>
      </c>
      <c r="B1840" s="24" t="s">
        <v>3553</v>
      </c>
      <c r="C1840" s="25"/>
      <c r="D1840" s="26"/>
      <c r="E1840" s="26"/>
      <c r="F1840" s="27"/>
      <c r="H1840" s="103"/>
      <c r="I1840" s="103"/>
      <c r="J1840" s="103"/>
      <c r="K1840" s="103"/>
    </row>
    <row r="1841" spans="1:11" s="3" customFormat="1" ht="24" x14ac:dyDescent="0.25">
      <c r="A1841" s="23" t="s">
        <v>3554</v>
      </c>
      <c r="B1841" s="28" t="s">
        <v>4827</v>
      </c>
      <c r="C1841" s="25"/>
      <c r="D1841" s="26"/>
      <c r="E1841" s="26"/>
      <c r="F1841" s="27"/>
      <c r="H1841" s="103"/>
      <c r="I1841" s="103"/>
      <c r="J1841" s="103"/>
      <c r="K1841" s="103"/>
    </row>
    <row r="1842" spans="1:11" s="3" customFormat="1" ht="24" x14ac:dyDescent="0.25">
      <c r="A1842" s="23" t="s">
        <v>3556</v>
      </c>
      <c r="B1842" s="28" t="s">
        <v>4828</v>
      </c>
      <c r="C1842" s="25"/>
      <c r="D1842" s="26"/>
      <c r="E1842" s="26"/>
      <c r="F1842" s="27"/>
      <c r="H1842" s="103"/>
      <c r="I1842" s="103"/>
      <c r="J1842" s="103"/>
      <c r="K1842" s="103"/>
    </row>
    <row r="1843" spans="1:11" s="3" customFormat="1" x14ac:dyDescent="0.25">
      <c r="A1843" s="23" t="s">
        <v>3558</v>
      </c>
      <c r="B1843" s="24" t="s">
        <v>3559</v>
      </c>
      <c r="C1843" s="25"/>
      <c r="D1843" s="26"/>
      <c r="E1843" s="26"/>
      <c r="F1843" s="27"/>
      <c r="H1843" s="103"/>
      <c r="I1843" s="103"/>
      <c r="J1843" s="103"/>
      <c r="K1843" s="103"/>
    </row>
    <row r="1844" spans="1:11" s="3" customFormat="1" x14ac:dyDescent="0.25">
      <c r="A1844" s="23" t="s">
        <v>3560</v>
      </c>
      <c r="B1844" s="24" t="s">
        <v>3561</v>
      </c>
      <c r="C1844" s="25"/>
      <c r="D1844" s="26"/>
      <c r="E1844" s="26"/>
      <c r="F1844" s="27"/>
      <c r="H1844" s="103"/>
      <c r="I1844" s="103"/>
      <c r="J1844" s="103"/>
      <c r="K1844" s="103"/>
    </row>
    <row r="1845" spans="1:11" s="3" customFormat="1" x14ac:dyDescent="0.25">
      <c r="A1845" s="23" t="s">
        <v>3562</v>
      </c>
      <c r="B1845" s="24" t="s">
        <v>3563</v>
      </c>
      <c r="C1845" s="25"/>
      <c r="D1845" s="26"/>
      <c r="E1845" s="26"/>
      <c r="F1845" s="27"/>
      <c r="H1845" s="103"/>
      <c r="I1845" s="103"/>
      <c r="J1845" s="103"/>
      <c r="K1845" s="103"/>
    </row>
    <row r="1846" spans="1:11" s="3" customFormat="1" x14ac:dyDescent="0.25">
      <c r="A1846" s="23" t="s">
        <v>3564</v>
      </c>
      <c r="B1846" s="28" t="s">
        <v>4829</v>
      </c>
      <c r="C1846" s="25"/>
      <c r="D1846" s="26"/>
      <c r="E1846" s="26"/>
      <c r="F1846" s="27"/>
      <c r="H1846" s="103"/>
      <c r="I1846" s="103"/>
      <c r="J1846" s="103"/>
      <c r="K1846" s="103"/>
    </row>
    <row r="1847" spans="1:11" s="3" customFormat="1" x14ac:dyDescent="0.25">
      <c r="A1847" s="23" t="s">
        <v>3566</v>
      </c>
      <c r="B1847" s="53" t="s">
        <v>3567</v>
      </c>
      <c r="C1847" s="25"/>
      <c r="D1847" s="26"/>
      <c r="E1847" s="26"/>
      <c r="F1847" s="27"/>
      <c r="H1847" s="103"/>
      <c r="I1847" s="103"/>
      <c r="J1847" s="103"/>
      <c r="K1847" s="103"/>
    </row>
    <row r="1848" spans="1:11" s="3" customFormat="1" x14ac:dyDescent="0.25">
      <c r="A1848" s="47"/>
      <c r="B1848" s="48" t="s">
        <v>3568</v>
      </c>
      <c r="C1848" s="41">
        <f>+C1849</f>
        <v>0</v>
      </c>
      <c r="D1848" s="42"/>
      <c r="E1848" s="42"/>
      <c r="F1848" s="43"/>
      <c r="H1848" s="103"/>
      <c r="I1848" s="103"/>
      <c r="J1848" s="103"/>
      <c r="K1848" s="103"/>
    </row>
    <row r="1849" spans="1:11" s="3" customFormat="1" x14ac:dyDescent="0.25">
      <c r="A1849" s="23" t="s">
        <v>3569</v>
      </c>
      <c r="B1849" s="53" t="s">
        <v>3570</v>
      </c>
      <c r="C1849" s="25"/>
      <c r="D1849" s="26"/>
      <c r="E1849" s="26"/>
      <c r="F1849" s="27"/>
      <c r="H1849" s="103"/>
      <c r="I1849" s="103"/>
      <c r="J1849" s="103"/>
      <c r="K1849" s="103"/>
    </row>
    <row r="1850" spans="1:11" s="3" customFormat="1" x14ac:dyDescent="0.25">
      <c r="A1850" s="47"/>
      <c r="B1850" s="48" t="s">
        <v>3571</v>
      </c>
      <c r="C1850" s="41">
        <f>SUM(C1851:C1857)</f>
        <v>0</v>
      </c>
      <c r="D1850" s="42"/>
      <c r="E1850" s="42"/>
      <c r="F1850" s="43"/>
      <c r="H1850" s="103"/>
      <c r="I1850" s="103"/>
      <c r="J1850" s="103"/>
      <c r="K1850" s="103"/>
    </row>
    <row r="1851" spans="1:11" s="3" customFormat="1" x14ac:dyDescent="0.25">
      <c r="A1851" s="23" t="s">
        <v>3572</v>
      </c>
      <c r="B1851" s="24" t="s">
        <v>3573</v>
      </c>
      <c r="C1851" s="25"/>
      <c r="D1851" s="26"/>
      <c r="E1851" s="26"/>
      <c r="F1851" s="27"/>
      <c r="H1851" s="103"/>
      <c r="I1851" s="103"/>
      <c r="J1851" s="103"/>
      <c r="K1851" s="103"/>
    </row>
    <row r="1852" spans="1:11" s="3" customFormat="1" x14ac:dyDescent="0.25">
      <c r="A1852" s="23" t="s">
        <v>3574</v>
      </c>
      <c r="B1852" s="24" t="s">
        <v>3575</v>
      </c>
      <c r="C1852" s="25"/>
      <c r="D1852" s="26"/>
      <c r="E1852" s="26"/>
      <c r="F1852" s="27"/>
      <c r="H1852" s="103"/>
      <c r="I1852" s="103"/>
      <c r="J1852" s="103"/>
      <c r="K1852" s="103"/>
    </row>
    <row r="1853" spans="1:11" s="3" customFormat="1" x14ac:dyDescent="0.25">
      <c r="A1853" s="23" t="s">
        <v>3576</v>
      </c>
      <c r="B1853" s="24" t="s">
        <v>3577</v>
      </c>
      <c r="C1853" s="25"/>
      <c r="D1853" s="26"/>
      <c r="E1853" s="26"/>
      <c r="F1853" s="27"/>
      <c r="H1853" s="103"/>
      <c r="I1853" s="103"/>
      <c r="J1853" s="103"/>
      <c r="K1853" s="103"/>
    </row>
    <row r="1854" spans="1:11" s="3" customFormat="1" x14ac:dyDescent="0.25">
      <c r="A1854" s="23" t="s">
        <v>3578</v>
      </c>
      <c r="B1854" s="24" t="s">
        <v>3579</v>
      </c>
      <c r="C1854" s="25"/>
      <c r="D1854" s="26"/>
      <c r="E1854" s="26"/>
      <c r="F1854" s="27"/>
      <c r="H1854" s="103"/>
      <c r="I1854" s="103"/>
      <c r="J1854" s="103"/>
      <c r="K1854" s="103"/>
    </row>
    <row r="1855" spans="1:11" s="3" customFormat="1" x14ac:dyDescent="0.25">
      <c r="A1855" s="23" t="s">
        <v>3580</v>
      </c>
      <c r="B1855" s="24" t="s">
        <v>3581</v>
      </c>
      <c r="C1855" s="25"/>
      <c r="D1855" s="26"/>
      <c r="E1855" s="26"/>
      <c r="F1855" s="27"/>
      <c r="H1855" s="103"/>
      <c r="I1855" s="103"/>
      <c r="J1855" s="103"/>
      <c r="K1855" s="103"/>
    </row>
    <row r="1856" spans="1:11" s="3" customFormat="1" x14ac:dyDescent="0.25">
      <c r="A1856" s="23" t="s">
        <v>3582</v>
      </c>
      <c r="B1856" s="24" t="s">
        <v>3583</v>
      </c>
      <c r="C1856" s="25"/>
      <c r="D1856" s="26"/>
      <c r="E1856" s="26"/>
      <c r="F1856" s="27"/>
      <c r="H1856" s="103"/>
      <c r="I1856" s="103"/>
      <c r="J1856" s="103"/>
      <c r="K1856" s="103"/>
    </row>
    <row r="1857" spans="1:11" s="3" customFormat="1" x14ac:dyDescent="0.25">
      <c r="A1857" s="23" t="s">
        <v>3584</v>
      </c>
      <c r="B1857" s="53" t="s">
        <v>3585</v>
      </c>
      <c r="C1857" s="25"/>
      <c r="D1857" s="26"/>
      <c r="E1857" s="26"/>
      <c r="F1857" s="27"/>
      <c r="H1857" s="103"/>
      <c r="I1857" s="103"/>
      <c r="J1857" s="103"/>
      <c r="K1857" s="103"/>
    </row>
    <row r="1858" spans="1:11" s="3" customFormat="1" x14ac:dyDescent="0.25">
      <c r="A1858" s="47"/>
      <c r="B1858" s="48" t="s">
        <v>3586</v>
      </c>
      <c r="C1858" s="69"/>
      <c r="D1858" s="42"/>
      <c r="E1858" s="42"/>
      <c r="F1858" s="43"/>
      <c r="H1858" s="103"/>
      <c r="I1858" s="103"/>
      <c r="J1858" s="103"/>
      <c r="K1858" s="103"/>
    </row>
    <row r="1859" spans="1:11" s="3" customFormat="1" x14ac:dyDescent="0.25">
      <c r="A1859" s="47"/>
      <c r="B1859" s="55" t="s">
        <v>3587</v>
      </c>
      <c r="C1859" s="69">
        <f>SUM(C1860:C1875)</f>
        <v>0</v>
      </c>
      <c r="D1859" s="42"/>
      <c r="E1859" s="42"/>
      <c r="F1859" s="43"/>
      <c r="H1859" s="103"/>
      <c r="I1859" s="103"/>
      <c r="J1859" s="103"/>
      <c r="K1859" s="103"/>
    </row>
    <row r="1860" spans="1:11" s="3" customFormat="1" x14ac:dyDescent="0.25">
      <c r="A1860" s="23" t="s">
        <v>3588</v>
      </c>
      <c r="B1860" s="24" t="s">
        <v>3589</v>
      </c>
      <c r="C1860" s="25"/>
      <c r="D1860" s="26"/>
      <c r="E1860" s="26"/>
      <c r="F1860" s="27"/>
      <c r="H1860" s="103"/>
      <c r="I1860" s="103"/>
      <c r="J1860" s="103"/>
      <c r="K1860" s="103"/>
    </row>
    <row r="1861" spans="1:11" s="3" customFormat="1" x14ac:dyDescent="0.25">
      <c r="A1861" s="23" t="s">
        <v>3590</v>
      </c>
      <c r="B1861" s="24" t="s">
        <v>3591</v>
      </c>
      <c r="C1861" s="25"/>
      <c r="D1861" s="26"/>
      <c r="E1861" s="26"/>
      <c r="F1861" s="27"/>
      <c r="H1861" s="103"/>
      <c r="I1861" s="103"/>
      <c r="J1861" s="103"/>
      <c r="K1861" s="103"/>
    </row>
    <row r="1862" spans="1:11" s="3" customFormat="1" x14ac:dyDescent="0.25">
      <c r="A1862" s="23" t="s">
        <v>3592</v>
      </c>
      <c r="B1862" s="24" t="s">
        <v>3593</v>
      </c>
      <c r="C1862" s="25"/>
      <c r="D1862" s="26"/>
      <c r="E1862" s="26"/>
      <c r="F1862" s="27"/>
      <c r="H1862" s="103"/>
      <c r="I1862" s="103"/>
      <c r="J1862" s="103"/>
      <c r="K1862" s="103"/>
    </row>
    <row r="1863" spans="1:11" s="3" customFormat="1" x14ac:dyDescent="0.25">
      <c r="A1863" s="23" t="s">
        <v>3594</v>
      </c>
      <c r="B1863" s="24" t="s">
        <v>3595</v>
      </c>
      <c r="C1863" s="25"/>
      <c r="D1863" s="26"/>
      <c r="E1863" s="26"/>
      <c r="F1863" s="27"/>
      <c r="H1863" s="103"/>
      <c r="I1863" s="103"/>
      <c r="J1863" s="103"/>
      <c r="K1863" s="103"/>
    </row>
    <row r="1864" spans="1:11" s="3" customFormat="1" x14ac:dyDescent="0.25">
      <c r="A1864" s="23" t="s">
        <v>3596</v>
      </c>
      <c r="B1864" s="24" t="s">
        <v>3597</v>
      </c>
      <c r="C1864" s="25"/>
      <c r="D1864" s="26"/>
      <c r="E1864" s="26"/>
      <c r="F1864" s="27"/>
      <c r="H1864" s="103"/>
      <c r="I1864" s="103"/>
      <c r="J1864" s="103"/>
      <c r="K1864" s="103"/>
    </row>
    <row r="1865" spans="1:11" s="3" customFormat="1" x14ac:dyDescent="0.25">
      <c r="A1865" s="23" t="s">
        <v>3598</v>
      </c>
      <c r="B1865" s="24" t="s">
        <v>3599</v>
      </c>
      <c r="C1865" s="25"/>
      <c r="D1865" s="26"/>
      <c r="E1865" s="26"/>
      <c r="F1865" s="27"/>
      <c r="H1865" s="103"/>
      <c r="I1865" s="103"/>
      <c r="J1865" s="103"/>
      <c r="K1865" s="103"/>
    </row>
    <row r="1866" spans="1:11" s="3" customFormat="1" x14ac:dyDescent="0.25">
      <c r="A1866" s="23" t="s">
        <v>3600</v>
      </c>
      <c r="B1866" s="24" t="s">
        <v>3601</v>
      </c>
      <c r="C1866" s="25"/>
      <c r="D1866" s="26"/>
      <c r="E1866" s="26"/>
      <c r="F1866" s="27"/>
      <c r="H1866" s="103"/>
      <c r="I1866" s="103"/>
      <c r="J1866" s="103"/>
      <c r="K1866" s="103"/>
    </row>
    <row r="1867" spans="1:11" s="3" customFormat="1" x14ac:dyDescent="0.25">
      <c r="A1867" s="23" t="s">
        <v>3602</v>
      </c>
      <c r="B1867" s="24" t="s">
        <v>3603</v>
      </c>
      <c r="C1867" s="25"/>
      <c r="D1867" s="26"/>
      <c r="E1867" s="26"/>
      <c r="F1867" s="27"/>
      <c r="H1867" s="103"/>
      <c r="I1867" s="103"/>
      <c r="J1867" s="103"/>
      <c r="K1867" s="103"/>
    </row>
    <row r="1868" spans="1:11" s="3" customFormat="1" x14ac:dyDescent="0.25">
      <c r="A1868" s="23" t="s">
        <v>3604</v>
      </c>
      <c r="B1868" s="24" t="s">
        <v>3605</v>
      </c>
      <c r="C1868" s="25"/>
      <c r="D1868" s="26"/>
      <c r="E1868" s="26"/>
      <c r="F1868" s="27"/>
      <c r="H1868" s="103"/>
      <c r="I1868" s="103"/>
      <c r="J1868" s="103"/>
      <c r="K1868" s="103"/>
    </row>
    <row r="1869" spans="1:11" s="3" customFormat="1" x14ac:dyDescent="0.25">
      <c r="A1869" s="23" t="s">
        <v>3606</v>
      </c>
      <c r="B1869" s="24" t="s">
        <v>3607</v>
      </c>
      <c r="C1869" s="25"/>
      <c r="D1869" s="26"/>
      <c r="E1869" s="26"/>
      <c r="F1869" s="27"/>
      <c r="H1869" s="103"/>
      <c r="I1869" s="103"/>
      <c r="J1869" s="103"/>
      <c r="K1869" s="103"/>
    </row>
    <row r="1870" spans="1:11" s="3" customFormat="1" x14ac:dyDescent="0.25">
      <c r="A1870" s="23" t="s">
        <v>3608</v>
      </c>
      <c r="B1870" s="24" t="s">
        <v>3609</v>
      </c>
      <c r="C1870" s="25"/>
      <c r="D1870" s="26"/>
      <c r="E1870" s="26"/>
      <c r="F1870" s="27"/>
      <c r="H1870" s="103"/>
      <c r="I1870" s="103"/>
      <c r="J1870" s="103"/>
      <c r="K1870" s="103"/>
    </row>
    <row r="1871" spans="1:11" s="3" customFormat="1" x14ac:dyDescent="0.25">
      <c r="A1871" s="23" t="s">
        <v>3610</v>
      </c>
      <c r="B1871" s="24" t="s">
        <v>3611</v>
      </c>
      <c r="C1871" s="25"/>
      <c r="D1871" s="26"/>
      <c r="E1871" s="26"/>
      <c r="F1871" s="27"/>
      <c r="H1871" s="103"/>
      <c r="I1871" s="103"/>
      <c r="J1871" s="103"/>
      <c r="K1871" s="103"/>
    </row>
    <row r="1872" spans="1:11" s="3" customFormat="1" x14ac:dyDescent="0.25">
      <c r="A1872" s="23" t="s">
        <v>3612</v>
      </c>
      <c r="B1872" s="24" t="s">
        <v>3613</v>
      </c>
      <c r="C1872" s="25"/>
      <c r="D1872" s="26"/>
      <c r="E1872" s="26"/>
      <c r="F1872" s="27"/>
      <c r="H1872" s="103"/>
      <c r="I1872" s="103"/>
      <c r="J1872" s="103"/>
      <c r="K1872" s="103"/>
    </row>
    <row r="1873" spans="1:11" s="3" customFormat="1" x14ac:dyDescent="0.25">
      <c r="A1873" s="23" t="s">
        <v>3614</v>
      </c>
      <c r="B1873" s="24" t="s">
        <v>3615</v>
      </c>
      <c r="C1873" s="25"/>
      <c r="D1873" s="26"/>
      <c r="E1873" s="26"/>
      <c r="F1873" s="27"/>
      <c r="H1873" s="103"/>
      <c r="I1873" s="103"/>
      <c r="J1873" s="103"/>
      <c r="K1873" s="103"/>
    </row>
    <row r="1874" spans="1:11" s="3" customFormat="1" x14ac:dyDescent="0.25">
      <c r="A1874" s="23" t="s">
        <v>3616</v>
      </c>
      <c r="B1874" s="24" t="s">
        <v>3617</v>
      </c>
      <c r="C1874" s="25"/>
      <c r="D1874" s="26"/>
      <c r="E1874" s="26"/>
      <c r="F1874" s="27"/>
      <c r="H1874" s="103"/>
      <c r="I1874" s="103"/>
      <c r="J1874" s="103"/>
      <c r="K1874" s="103"/>
    </row>
    <row r="1875" spans="1:11" s="3" customFormat="1" x14ac:dyDescent="0.25">
      <c r="A1875" s="23" t="s">
        <v>3618</v>
      </c>
      <c r="B1875" s="53" t="s">
        <v>3619</v>
      </c>
      <c r="C1875" s="25"/>
      <c r="D1875" s="26"/>
      <c r="E1875" s="26"/>
      <c r="F1875" s="27"/>
      <c r="H1875" s="103"/>
      <c r="I1875" s="103"/>
      <c r="J1875" s="103"/>
      <c r="K1875" s="103"/>
    </row>
    <row r="1876" spans="1:11" s="3" customFormat="1" x14ac:dyDescent="0.25">
      <c r="A1876" s="47"/>
      <c r="B1876" s="102" t="s">
        <v>3620</v>
      </c>
      <c r="C1876" s="41">
        <f>SUM(C1877:C1894)</f>
        <v>0</v>
      </c>
      <c r="D1876" s="42"/>
      <c r="E1876" s="42"/>
      <c r="F1876" s="43"/>
      <c r="H1876" s="103"/>
      <c r="I1876" s="103"/>
      <c r="J1876" s="103"/>
      <c r="K1876" s="103"/>
    </row>
    <row r="1877" spans="1:11" s="3" customFormat="1" x14ac:dyDescent="0.25">
      <c r="A1877" s="23" t="s">
        <v>3621</v>
      </c>
      <c r="B1877" s="24" t="s">
        <v>3622</v>
      </c>
      <c r="C1877" s="25"/>
      <c r="D1877" s="26"/>
      <c r="E1877" s="26"/>
      <c r="F1877" s="27"/>
      <c r="H1877" s="103"/>
      <c r="I1877" s="103"/>
      <c r="J1877" s="103"/>
      <c r="K1877" s="103"/>
    </row>
    <row r="1878" spans="1:11" s="3" customFormat="1" x14ac:dyDescent="0.25">
      <c r="A1878" s="23" t="s">
        <v>3623</v>
      </c>
      <c r="B1878" s="24" t="s">
        <v>3624</v>
      </c>
      <c r="C1878" s="25"/>
      <c r="D1878" s="26"/>
      <c r="E1878" s="26"/>
      <c r="F1878" s="27"/>
      <c r="H1878" s="103"/>
      <c r="I1878" s="103"/>
      <c r="J1878" s="103"/>
      <c r="K1878" s="103"/>
    </row>
    <row r="1879" spans="1:11" s="3" customFormat="1" x14ac:dyDescent="0.25">
      <c r="A1879" s="23" t="s">
        <v>3625</v>
      </c>
      <c r="B1879" s="24" t="s">
        <v>3626</v>
      </c>
      <c r="C1879" s="25"/>
      <c r="D1879" s="26"/>
      <c r="E1879" s="26"/>
      <c r="F1879" s="27"/>
      <c r="H1879" s="103"/>
      <c r="I1879" s="103"/>
      <c r="J1879" s="103"/>
      <c r="K1879" s="103"/>
    </row>
    <row r="1880" spans="1:11" s="3" customFormat="1" ht="24" x14ac:dyDescent="0.25">
      <c r="A1880" s="23" t="s">
        <v>3627</v>
      </c>
      <c r="B1880" s="28" t="s">
        <v>3628</v>
      </c>
      <c r="C1880" s="25"/>
      <c r="D1880" s="26"/>
      <c r="E1880" s="26"/>
      <c r="F1880" s="27"/>
      <c r="H1880" s="103"/>
      <c r="I1880" s="103"/>
      <c r="J1880" s="103"/>
      <c r="K1880" s="103"/>
    </row>
    <row r="1881" spans="1:11" s="3" customFormat="1" x14ac:dyDescent="0.25">
      <c r="A1881" s="23" t="s">
        <v>3629</v>
      </c>
      <c r="B1881" s="24" t="s">
        <v>3630</v>
      </c>
      <c r="C1881" s="25"/>
      <c r="D1881" s="26"/>
      <c r="E1881" s="26"/>
      <c r="F1881" s="27"/>
      <c r="H1881" s="103"/>
      <c r="I1881" s="103"/>
      <c r="J1881" s="103"/>
      <c r="K1881" s="103"/>
    </row>
    <row r="1882" spans="1:11" s="3" customFormat="1" x14ac:dyDescent="0.25">
      <c r="A1882" s="23" t="s">
        <v>3631</v>
      </c>
      <c r="B1882" s="24" t="s">
        <v>3632</v>
      </c>
      <c r="C1882" s="25"/>
      <c r="D1882" s="26"/>
      <c r="E1882" s="26"/>
      <c r="F1882" s="27"/>
      <c r="H1882" s="103"/>
      <c r="I1882" s="103"/>
      <c r="J1882" s="103"/>
      <c r="K1882" s="103"/>
    </row>
    <row r="1883" spans="1:11" s="3" customFormat="1" x14ac:dyDescent="0.25">
      <c r="A1883" s="23" t="s">
        <v>3633</v>
      </c>
      <c r="B1883" s="24" t="s">
        <v>3634</v>
      </c>
      <c r="C1883" s="25"/>
      <c r="D1883" s="26"/>
      <c r="E1883" s="26"/>
      <c r="F1883" s="27"/>
      <c r="H1883" s="103"/>
      <c r="I1883" s="103"/>
      <c r="J1883" s="103"/>
      <c r="K1883" s="103"/>
    </row>
    <row r="1884" spans="1:11" s="3" customFormat="1" x14ac:dyDescent="0.25">
      <c r="A1884" s="23" t="s">
        <v>3635</v>
      </c>
      <c r="B1884" s="24" t="s">
        <v>3636</v>
      </c>
      <c r="C1884" s="25"/>
      <c r="D1884" s="26"/>
      <c r="E1884" s="26"/>
      <c r="F1884" s="27"/>
      <c r="H1884" s="103"/>
      <c r="I1884" s="103"/>
      <c r="J1884" s="103"/>
      <c r="K1884" s="103"/>
    </row>
    <row r="1885" spans="1:11" s="3" customFormat="1" x14ac:dyDescent="0.25">
      <c r="A1885" s="23" t="s">
        <v>3637</v>
      </c>
      <c r="B1885" s="24" t="s">
        <v>3638</v>
      </c>
      <c r="C1885" s="25"/>
      <c r="D1885" s="26"/>
      <c r="E1885" s="26"/>
      <c r="F1885" s="27"/>
      <c r="H1885" s="103"/>
      <c r="I1885" s="103"/>
      <c r="J1885" s="103"/>
      <c r="K1885" s="103"/>
    </row>
    <row r="1886" spans="1:11" s="3" customFormat="1" x14ac:dyDescent="0.25">
      <c r="A1886" s="23" t="s">
        <v>3639</v>
      </c>
      <c r="B1886" s="24" t="s">
        <v>3640</v>
      </c>
      <c r="C1886" s="25"/>
      <c r="D1886" s="26"/>
      <c r="E1886" s="26"/>
      <c r="F1886" s="27"/>
      <c r="H1886" s="103"/>
      <c r="I1886" s="103"/>
      <c r="J1886" s="103"/>
      <c r="K1886" s="103"/>
    </row>
    <row r="1887" spans="1:11" s="3" customFormat="1" x14ac:dyDescent="0.25">
      <c r="A1887" s="23" t="s">
        <v>3641</v>
      </c>
      <c r="B1887" s="24" t="s">
        <v>3642</v>
      </c>
      <c r="C1887" s="25"/>
      <c r="D1887" s="26"/>
      <c r="E1887" s="26"/>
      <c r="F1887" s="27"/>
      <c r="H1887" s="103"/>
      <c r="I1887" s="103"/>
      <c r="J1887" s="103"/>
      <c r="K1887" s="103"/>
    </row>
    <row r="1888" spans="1:11" s="3" customFormat="1" x14ac:dyDescent="0.25">
      <c r="A1888" s="23" t="s">
        <v>3643</v>
      </c>
      <c r="B1888" s="24" t="s">
        <v>3644</v>
      </c>
      <c r="C1888" s="25"/>
      <c r="D1888" s="26"/>
      <c r="E1888" s="26"/>
      <c r="F1888" s="27"/>
      <c r="H1888" s="103"/>
      <c r="I1888" s="103"/>
      <c r="J1888" s="103"/>
      <c r="K1888" s="103"/>
    </row>
    <row r="1889" spans="1:11" s="3" customFormat="1" x14ac:dyDescent="0.25">
      <c r="A1889" s="23" t="s">
        <v>3645</v>
      </c>
      <c r="B1889" s="24" t="s">
        <v>3646</v>
      </c>
      <c r="C1889" s="25"/>
      <c r="D1889" s="26"/>
      <c r="E1889" s="26"/>
      <c r="F1889" s="27"/>
      <c r="H1889" s="103"/>
      <c r="I1889" s="103"/>
      <c r="J1889" s="103"/>
      <c r="K1889" s="103"/>
    </row>
    <row r="1890" spans="1:11" s="3" customFormat="1" x14ac:dyDescent="0.25">
      <c r="A1890" s="23" t="s">
        <v>3647</v>
      </c>
      <c r="B1890" s="24" t="s">
        <v>3648</v>
      </c>
      <c r="C1890" s="25"/>
      <c r="D1890" s="26"/>
      <c r="E1890" s="26"/>
      <c r="F1890" s="27"/>
      <c r="H1890" s="103"/>
      <c r="I1890" s="103"/>
      <c r="J1890" s="103"/>
      <c r="K1890" s="103"/>
    </row>
    <row r="1891" spans="1:11" s="3" customFormat="1" x14ac:dyDescent="0.25">
      <c r="A1891" s="23" t="s">
        <v>3649</v>
      </c>
      <c r="B1891" s="24" t="s">
        <v>3650</v>
      </c>
      <c r="C1891" s="25"/>
      <c r="D1891" s="26"/>
      <c r="E1891" s="26"/>
      <c r="F1891" s="27"/>
      <c r="H1891" s="103"/>
      <c r="I1891" s="103"/>
      <c r="J1891" s="103"/>
      <c r="K1891" s="103"/>
    </row>
    <row r="1892" spans="1:11" s="3" customFormat="1" x14ac:dyDescent="0.25">
      <c r="A1892" s="23" t="s">
        <v>3651</v>
      </c>
      <c r="B1892" s="24" t="s">
        <v>3652</v>
      </c>
      <c r="C1892" s="25"/>
      <c r="D1892" s="26"/>
      <c r="E1892" s="26"/>
      <c r="F1892" s="27"/>
      <c r="H1892" s="103"/>
      <c r="I1892" s="103"/>
      <c r="J1892" s="103"/>
      <c r="K1892" s="103"/>
    </row>
    <row r="1893" spans="1:11" s="3" customFormat="1" x14ac:dyDescent="0.25">
      <c r="A1893" s="23" t="s">
        <v>3653</v>
      </c>
      <c r="B1893" s="24" t="s">
        <v>3654</v>
      </c>
      <c r="C1893" s="25"/>
      <c r="D1893" s="26"/>
      <c r="E1893" s="26"/>
      <c r="F1893" s="27"/>
      <c r="H1893" s="103"/>
      <c r="I1893" s="103"/>
      <c r="J1893" s="103"/>
      <c r="K1893" s="103"/>
    </row>
    <row r="1894" spans="1:11" s="3" customFormat="1" x14ac:dyDescent="0.25">
      <c r="A1894" s="23" t="s">
        <v>3655</v>
      </c>
      <c r="B1894" s="53" t="s">
        <v>3656</v>
      </c>
      <c r="C1894" s="25"/>
      <c r="D1894" s="26"/>
      <c r="E1894" s="26"/>
      <c r="F1894" s="27"/>
      <c r="H1894" s="103"/>
      <c r="I1894" s="103"/>
      <c r="J1894" s="103"/>
      <c r="K1894" s="103"/>
    </row>
    <row r="1895" spans="1:11" s="3" customFormat="1" x14ac:dyDescent="0.25">
      <c r="A1895" s="47"/>
      <c r="B1895" s="102" t="s">
        <v>3657</v>
      </c>
      <c r="C1895" s="41">
        <f>SUM(C1896:C1917)</f>
        <v>0</v>
      </c>
      <c r="D1895" s="42">
        <f>SUM(D1896:D1917)</f>
        <v>0</v>
      </c>
      <c r="E1895" s="42">
        <f>SUM(E1896:E1917)</f>
        <v>0</v>
      </c>
      <c r="F1895" s="43">
        <f>SUM(F1896:F1917)</f>
        <v>0</v>
      </c>
      <c r="H1895" s="103"/>
      <c r="I1895" s="103"/>
      <c r="J1895" s="103"/>
      <c r="K1895" s="103"/>
    </row>
    <row r="1896" spans="1:11" s="3" customFormat="1" x14ac:dyDescent="0.25">
      <c r="A1896" s="23" t="s">
        <v>3658</v>
      </c>
      <c r="B1896" s="24" t="s">
        <v>3659</v>
      </c>
      <c r="C1896" s="25"/>
      <c r="D1896" s="26"/>
      <c r="E1896" s="26"/>
      <c r="F1896" s="27"/>
      <c r="H1896" s="103"/>
      <c r="I1896" s="103"/>
      <c r="J1896" s="103"/>
      <c r="K1896" s="103"/>
    </row>
    <row r="1897" spans="1:11" s="3" customFormat="1" x14ac:dyDescent="0.25">
      <c r="A1897" s="23" t="s">
        <v>3660</v>
      </c>
      <c r="B1897" s="24" t="s">
        <v>3661</v>
      </c>
      <c r="C1897" s="25"/>
      <c r="D1897" s="26"/>
      <c r="E1897" s="26"/>
      <c r="F1897" s="27"/>
      <c r="H1897" s="103"/>
      <c r="I1897" s="103"/>
      <c r="J1897" s="103"/>
      <c r="K1897" s="103"/>
    </row>
    <row r="1898" spans="1:11" s="3" customFormat="1" x14ac:dyDescent="0.25">
      <c r="A1898" s="23" t="s">
        <v>3662</v>
      </c>
      <c r="B1898" s="24" t="s">
        <v>3663</v>
      </c>
      <c r="C1898" s="25"/>
      <c r="D1898" s="26"/>
      <c r="E1898" s="26"/>
      <c r="F1898" s="27"/>
      <c r="H1898" s="103"/>
      <c r="I1898" s="103"/>
      <c r="J1898" s="103"/>
      <c r="K1898" s="103"/>
    </row>
    <row r="1899" spans="1:11" s="3" customFormat="1" x14ac:dyDescent="0.25">
      <c r="A1899" s="23" t="s">
        <v>3664</v>
      </c>
      <c r="B1899" s="24" t="s">
        <v>3665</v>
      </c>
      <c r="C1899" s="25"/>
      <c r="D1899" s="26"/>
      <c r="E1899" s="26"/>
      <c r="F1899" s="27"/>
      <c r="H1899" s="103"/>
      <c r="I1899" s="103"/>
      <c r="J1899" s="103"/>
      <c r="K1899" s="103"/>
    </row>
    <row r="1900" spans="1:11" s="3" customFormat="1" x14ac:dyDescent="0.25">
      <c r="A1900" s="23" t="s">
        <v>3666</v>
      </c>
      <c r="B1900" s="24" t="s">
        <v>3667</v>
      </c>
      <c r="C1900" s="25"/>
      <c r="D1900" s="26"/>
      <c r="E1900" s="26"/>
      <c r="F1900" s="27"/>
      <c r="H1900" s="103"/>
      <c r="I1900" s="103"/>
      <c r="J1900" s="103"/>
      <c r="K1900" s="103"/>
    </row>
    <row r="1901" spans="1:11" s="3" customFormat="1" x14ac:dyDescent="0.25">
      <c r="A1901" s="23" t="s">
        <v>3668</v>
      </c>
      <c r="B1901" s="24" t="s">
        <v>3669</v>
      </c>
      <c r="C1901" s="25"/>
      <c r="D1901" s="26"/>
      <c r="E1901" s="26"/>
      <c r="F1901" s="27"/>
      <c r="H1901" s="103"/>
      <c r="I1901" s="103"/>
      <c r="J1901" s="103"/>
      <c r="K1901" s="103"/>
    </row>
    <row r="1902" spans="1:11" s="3" customFormat="1" x14ac:dyDescent="0.25">
      <c r="A1902" s="23" t="s">
        <v>3670</v>
      </c>
      <c r="B1902" s="24" t="s">
        <v>3671</v>
      </c>
      <c r="C1902" s="25"/>
      <c r="D1902" s="26"/>
      <c r="E1902" s="26"/>
      <c r="F1902" s="27"/>
      <c r="H1902" s="103"/>
      <c r="I1902" s="103"/>
      <c r="J1902" s="103"/>
      <c r="K1902" s="103"/>
    </row>
    <row r="1903" spans="1:11" s="3" customFormat="1" x14ac:dyDescent="0.25">
      <c r="A1903" s="23" t="s">
        <v>3672</v>
      </c>
      <c r="B1903" s="24" t="s">
        <v>3673</v>
      </c>
      <c r="C1903" s="25"/>
      <c r="D1903" s="26"/>
      <c r="E1903" s="26"/>
      <c r="F1903" s="27"/>
      <c r="H1903" s="103"/>
      <c r="I1903" s="103"/>
      <c r="J1903" s="103"/>
      <c r="K1903" s="103"/>
    </row>
    <row r="1904" spans="1:11" s="3" customFormat="1" x14ac:dyDescent="0.25">
      <c r="A1904" s="23" t="s">
        <v>3674</v>
      </c>
      <c r="B1904" s="24" t="s">
        <v>3675</v>
      </c>
      <c r="C1904" s="25"/>
      <c r="D1904" s="26"/>
      <c r="E1904" s="26"/>
      <c r="F1904" s="27"/>
      <c r="H1904" s="103"/>
      <c r="I1904" s="103"/>
      <c r="J1904" s="103"/>
      <c r="K1904" s="103"/>
    </row>
    <row r="1905" spans="1:11" s="3" customFormat="1" x14ac:dyDescent="0.25">
      <c r="A1905" s="23" t="s">
        <v>3676</v>
      </c>
      <c r="B1905" s="24" t="s">
        <v>3677</v>
      </c>
      <c r="C1905" s="25"/>
      <c r="D1905" s="26"/>
      <c r="E1905" s="26"/>
      <c r="F1905" s="27"/>
      <c r="H1905" s="103"/>
      <c r="I1905" s="103"/>
      <c r="J1905" s="103"/>
      <c r="K1905" s="103"/>
    </row>
    <row r="1906" spans="1:11" s="3" customFormat="1" x14ac:dyDescent="0.25">
      <c r="A1906" s="23" t="s">
        <v>3678</v>
      </c>
      <c r="B1906" s="24" t="s">
        <v>3679</v>
      </c>
      <c r="C1906" s="25"/>
      <c r="D1906" s="26"/>
      <c r="E1906" s="26"/>
      <c r="F1906" s="27"/>
      <c r="H1906" s="103"/>
      <c r="I1906" s="103"/>
      <c r="J1906" s="103"/>
      <c r="K1906" s="103"/>
    </row>
    <row r="1907" spans="1:11" s="3" customFormat="1" x14ac:dyDescent="0.25">
      <c r="A1907" s="23" t="s">
        <v>3680</v>
      </c>
      <c r="B1907" s="24" t="s">
        <v>3681</v>
      </c>
      <c r="C1907" s="25"/>
      <c r="D1907" s="26"/>
      <c r="E1907" s="26"/>
      <c r="F1907" s="27"/>
      <c r="H1907" s="103"/>
      <c r="I1907" s="103"/>
      <c r="J1907" s="103"/>
      <c r="K1907" s="103"/>
    </row>
    <row r="1908" spans="1:11" s="3" customFormat="1" ht="24" x14ac:dyDescent="0.25">
      <c r="A1908" s="23" t="s">
        <v>3682</v>
      </c>
      <c r="B1908" s="28" t="s">
        <v>3683</v>
      </c>
      <c r="C1908" s="25"/>
      <c r="D1908" s="26"/>
      <c r="E1908" s="26"/>
      <c r="F1908" s="27"/>
      <c r="H1908" s="103"/>
      <c r="I1908" s="103"/>
      <c r="J1908" s="103"/>
      <c r="K1908" s="103"/>
    </row>
    <row r="1909" spans="1:11" s="3" customFormat="1" x14ac:dyDescent="0.25">
      <c r="A1909" s="23" t="s">
        <v>3684</v>
      </c>
      <c r="B1909" s="24" t="s">
        <v>3685</v>
      </c>
      <c r="C1909" s="25"/>
      <c r="D1909" s="26"/>
      <c r="E1909" s="26"/>
      <c r="F1909" s="27"/>
      <c r="H1909" s="103"/>
      <c r="I1909" s="103"/>
      <c r="J1909" s="103"/>
      <c r="K1909" s="103"/>
    </row>
    <row r="1910" spans="1:11" s="3" customFormat="1" x14ac:dyDescent="0.25">
      <c r="A1910" s="23" t="s">
        <v>3686</v>
      </c>
      <c r="B1910" s="24" t="s">
        <v>3687</v>
      </c>
      <c r="C1910" s="25"/>
      <c r="D1910" s="26"/>
      <c r="E1910" s="26"/>
      <c r="F1910" s="27"/>
      <c r="H1910" s="103"/>
      <c r="I1910" s="103"/>
      <c r="J1910" s="103"/>
      <c r="K1910" s="103"/>
    </row>
    <row r="1911" spans="1:11" s="3" customFormat="1" x14ac:dyDescent="0.25">
      <c r="A1911" s="23" t="s">
        <v>3688</v>
      </c>
      <c r="B1911" s="24" t="s">
        <v>3689</v>
      </c>
      <c r="C1911" s="25"/>
      <c r="D1911" s="26"/>
      <c r="E1911" s="26"/>
      <c r="F1911" s="27"/>
      <c r="H1911" s="103"/>
      <c r="I1911" s="103"/>
      <c r="J1911" s="103"/>
      <c r="K1911" s="103"/>
    </row>
    <row r="1912" spans="1:11" s="3" customFormat="1" x14ac:dyDescent="0.25">
      <c r="A1912" s="23" t="s">
        <v>3690</v>
      </c>
      <c r="B1912" s="24" t="s">
        <v>3691</v>
      </c>
      <c r="C1912" s="25"/>
      <c r="D1912" s="26"/>
      <c r="E1912" s="26"/>
      <c r="F1912" s="27"/>
      <c r="H1912" s="103"/>
      <c r="I1912" s="103"/>
      <c r="J1912" s="103"/>
      <c r="K1912" s="103"/>
    </row>
    <row r="1913" spans="1:11" s="3" customFormat="1" x14ac:dyDescent="0.25">
      <c r="A1913" s="23" t="s">
        <v>3692</v>
      </c>
      <c r="B1913" s="24" t="s">
        <v>3693</v>
      </c>
      <c r="C1913" s="25"/>
      <c r="D1913" s="26"/>
      <c r="E1913" s="26"/>
      <c r="F1913" s="27"/>
      <c r="H1913" s="103"/>
      <c r="I1913" s="103"/>
      <c r="J1913" s="103"/>
      <c r="K1913" s="103"/>
    </row>
    <row r="1914" spans="1:11" s="3" customFormat="1" x14ac:dyDescent="0.25">
      <c r="A1914" s="23" t="s">
        <v>3694</v>
      </c>
      <c r="B1914" s="24" t="s">
        <v>3695</v>
      </c>
      <c r="C1914" s="25"/>
      <c r="D1914" s="26"/>
      <c r="E1914" s="26"/>
      <c r="F1914" s="27"/>
      <c r="H1914" s="103"/>
      <c r="I1914" s="103"/>
      <c r="J1914" s="103"/>
      <c r="K1914" s="103"/>
    </row>
    <row r="1915" spans="1:11" s="3" customFormat="1" x14ac:dyDescent="0.25">
      <c r="A1915" s="23" t="s">
        <v>3696</v>
      </c>
      <c r="B1915" s="24" t="s">
        <v>3697</v>
      </c>
      <c r="C1915" s="25"/>
      <c r="D1915" s="26"/>
      <c r="E1915" s="26"/>
      <c r="F1915" s="27"/>
      <c r="H1915" s="103"/>
      <c r="I1915" s="103"/>
      <c r="J1915" s="103"/>
      <c r="K1915" s="103"/>
    </row>
    <row r="1916" spans="1:11" s="3" customFormat="1" x14ac:dyDescent="0.25">
      <c r="A1916" s="23" t="s">
        <v>3698</v>
      </c>
      <c r="B1916" s="24" t="s">
        <v>3699</v>
      </c>
      <c r="C1916" s="25"/>
      <c r="D1916" s="26"/>
      <c r="E1916" s="26"/>
      <c r="F1916" s="27"/>
      <c r="H1916" s="103"/>
      <c r="I1916" s="103"/>
      <c r="J1916" s="103"/>
      <c r="K1916" s="103"/>
    </row>
    <row r="1917" spans="1:11" s="3" customFormat="1" x14ac:dyDescent="0.25">
      <c r="A1917" s="23" t="s">
        <v>3700</v>
      </c>
      <c r="B1917" s="53" t="s">
        <v>3701</v>
      </c>
      <c r="C1917" s="25"/>
      <c r="D1917" s="26"/>
      <c r="E1917" s="26"/>
      <c r="F1917" s="27"/>
      <c r="H1917" s="103"/>
      <c r="I1917" s="103"/>
      <c r="J1917" s="103"/>
      <c r="K1917" s="103"/>
    </row>
    <row r="1918" spans="1:11" s="3" customFormat="1" x14ac:dyDescent="0.25">
      <c r="A1918" s="47"/>
      <c r="B1918" s="97" t="s">
        <v>3702</v>
      </c>
      <c r="C1918" s="41"/>
      <c r="D1918" s="42"/>
      <c r="E1918" s="42"/>
      <c r="F1918" s="43"/>
      <c r="H1918" s="103"/>
      <c r="I1918" s="103"/>
      <c r="J1918" s="103"/>
      <c r="K1918" s="103"/>
    </row>
    <row r="1919" spans="1:11" s="3" customFormat="1" x14ac:dyDescent="0.25">
      <c r="A1919" s="47"/>
      <c r="B1919" s="19" t="s">
        <v>3703</v>
      </c>
      <c r="C1919" s="41">
        <f>SUM(C1920:C1921)</f>
        <v>0</v>
      </c>
      <c r="D1919" s="42"/>
      <c r="E1919" s="42"/>
      <c r="F1919" s="43"/>
      <c r="H1919" s="103"/>
      <c r="I1919" s="103"/>
      <c r="J1919" s="103"/>
      <c r="K1919" s="103"/>
    </row>
    <row r="1920" spans="1:11" s="3" customFormat="1" x14ac:dyDescent="0.25">
      <c r="A1920" s="23" t="s">
        <v>3704</v>
      </c>
      <c r="B1920" s="24" t="s">
        <v>3705</v>
      </c>
      <c r="C1920" s="25"/>
      <c r="D1920" s="26"/>
      <c r="E1920" s="26"/>
      <c r="F1920" s="27"/>
      <c r="H1920" s="103"/>
      <c r="I1920" s="103"/>
      <c r="J1920" s="103"/>
      <c r="K1920" s="103"/>
    </row>
    <row r="1921" spans="1:11" s="3" customFormat="1" x14ac:dyDescent="0.25">
      <c r="A1921" s="23" t="s">
        <v>3706</v>
      </c>
      <c r="B1921" s="53" t="s">
        <v>3707</v>
      </c>
      <c r="C1921" s="25"/>
      <c r="D1921" s="26"/>
      <c r="E1921" s="26"/>
      <c r="F1921" s="27"/>
      <c r="H1921" s="103"/>
      <c r="I1921" s="103"/>
      <c r="J1921" s="103"/>
      <c r="K1921" s="103"/>
    </row>
    <row r="1922" spans="1:11" s="3" customFormat="1" x14ac:dyDescent="0.25">
      <c r="A1922" s="47"/>
      <c r="B1922" s="102" t="s">
        <v>3708</v>
      </c>
      <c r="C1922" s="41">
        <f>SUM(C1923:C1960)</f>
        <v>0</v>
      </c>
      <c r="D1922" s="42"/>
      <c r="E1922" s="42"/>
      <c r="F1922" s="43"/>
      <c r="H1922" s="103"/>
      <c r="I1922" s="103"/>
      <c r="J1922" s="103"/>
      <c r="K1922" s="103"/>
    </row>
    <row r="1923" spans="1:11" s="3" customFormat="1" x14ac:dyDescent="0.25">
      <c r="A1923" s="23" t="s">
        <v>3709</v>
      </c>
      <c r="B1923" s="24" t="s">
        <v>3710</v>
      </c>
      <c r="C1923" s="25"/>
      <c r="D1923" s="26"/>
      <c r="E1923" s="26"/>
      <c r="F1923" s="27"/>
      <c r="H1923" s="103"/>
      <c r="I1923" s="103"/>
      <c r="J1923" s="103"/>
      <c r="K1923" s="103"/>
    </row>
    <row r="1924" spans="1:11" s="3" customFormat="1" x14ac:dyDescent="0.25">
      <c r="A1924" s="23" t="s">
        <v>3711</v>
      </c>
      <c r="B1924" s="24" t="s">
        <v>3712</v>
      </c>
      <c r="C1924" s="25"/>
      <c r="D1924" s="26"/>
      <c r="E1924" s="26"/>
      <c r="F1924" s="27"/>
      <c r="H1924" s="103"/>
      <c r="I1924" s="103"/>
      <c r="J1924" s="103"/>
      <c r="K1924" s="103"/>
    </row>
    <row r="1925" spans="1:11" s="3" customFormat="1" x14ac:dyDescent="0.25">
      <c r="A1925" s="23" t="s">
        <v>3713</v>
      </c>
      <c r="B1925" s="24" t="s">
        <v>3714</v>
      </c>
      <c r="C1925" s="25"/>
      <c r="D1925" s="26"/>
      <c r="E1925" s="26"/>
      <c r="F1925" s="27"/>
      <c r="H1925" s="103"/>
      <c r="I1925" s="103"/>
      <c r="J1925" s="103"/>
      <c r="K1925" s="103"/>
    </row>
    <row r="1926" spans="1:11" s="3" customFormat="1" x14ac:dyDescent="0.25">
      <c r="A1926" s="23" t="s">
        <v>3715</v>
      </c>
      <c r="B1926" s="24" t="s">
        <v>3716</v>
      </c>
      <c r="C1926" s="25"/>
      <c r="D1926" s="26"/>
      <c r="E1926" s="26"/>
      <c r="F1926" s="27"/>
      <c r="H1926" s="103"/>
      <c r="I1926" s="103"/>
      <c r="J1926" s="103"/>
      <c r="K1926" s="103"/>
    </row>
    <row r="1927" spans="1:11" s="3" customFormat="1" x14ac:dyDescent="0.25">
      <c r="A1927" s="23" t="s">
        <v>3717</v>
      </c>
      <c r="B1927" s="24" t="s">
        <v>3718</v>
      </c>
      <c r="C1927" s="25"/>
      <c r="D1927" s="26"/>
      <c r="E1927" s="26"/>
      <c r="F1927" s="27"/>
      <c r="H1927" s="103"/>
      <c r="I1927" s="103"/>
      <c r="J1927" s="103"/>
      <c r="K1927" s="103"/>
    </row>
    <row r="1928" spans="1:11" s="3" customFormat="1" x14ac:dyDescent="0.25">
      <c r="A1928" s="23" t="s">
        <v>3719</v>
      </c>
      <c r="B1928" s="24" t="s">
        <v>3720</v>
      </c>
      <c r="C1928" s="25"/>
      <c r="D1928" s="26"/>
      <c r="E1928" s="26"/>
      <c r="F1928" s="27"/>
      <c r="H1928" s="103"/>
      <c r="I1928" s="103"/>
      <c r="J1928" s="103"/>
      <c r="K1928" s="103"/>
    </row>
    <row r="1929" spans="1:11" s="3" customFormat="1" x14ac:dyDescent="0.25">
      <c r="A1929" s="23" t="s">
        <v>3721</v>
      </c>
      <c r="B1929" s="24" t="s">
        <v>3722</v>
      </c>
      <c r="C1929" s="25"/>
      <c r="D1929" s="26"/>
      <c r="E1929" s="26"/>
      <c r="F1929" s="27"/>
      <c r="H1929" s="103"/>
      <c r="I1929" s="103"/>
      <c r="J1929" s="103"/>
      <c r="K1929" s="103"/>
    </row>
    <row r="1930" spans="1:11" s="3" customFormat="1" x14ac:dyDescent="0.25">
      <c r="A1930" s="23" t="s">
        <v>3723</v>
      </c>
      <c r="B1930" s="24" t="s">
        <v>3724</v>
      </c>
      <c r="C1930" s="25"/>
      <c r="D1930" s="26"/>
      <c r="E1930" s="26"/>
      <c r="F1930" s="27"/>
      <c r="H1930" s="103"/>
      <c r="I1930" s="103"/>
      <c r="J1930" s="103"/>
      <c r="K1930" s="103"/>
    </row>
    <row r="1931" spans="1:11" s="3" customFormat="1" x14ac:dyDescent="0.25">
      <c r="A1931" s="23" t="s">
        <v>3725</v>
      </c>
      <c r="B1931" s="24" t="s">
        <v>3726</v>
      </c>
      <c r="C1931" s="25"/>
      <c r="D1931" s="26"/>
      <c r="E1931" s="26"/>
      <c r="F1931" s="27"/>
      <c r="H1931" s="103"/>
      <c r="I1931" s="103"/>
      <c r="J1931" s="103"/>
      <c r="K1931" s="103"/>
    </row>
    <row r="1932" spans="1:11" s="3" customFormat="1" x14ac:dyDescent="0.25">
      <c r="A1932" s="23" t="s">
        <v>3727</v>
      </c>
      <c r="B1932" s="24" t="s">
        <v>3728</v>
      </c>
      <c r="C1932" s="25"/>
      <c r="D1932" s="26"/>
      <c r="E1932" s="26"/>
      <c r="F1932" s="27"/>
      <c r="H1932" s="103"/>
      <c r="I1932" s="103"/>
      <c r="J1932" s="103"/>
      <c r="K1932" s="103"/>
    </row>
    <row r="1933" spans="1:11" s="3" customFormat="1" x14ac:dyDescent="0.25">
      <c r="A1933" s="23" t="s">
        <v>3729</v>
      </c>
      <c r="B1933" s="24" t="s">
        <v>3730</v>
      </c>
      <c r="C1933" s="25"/>
      <c r="D1933" s="26"/>
      <c r="E1933" s="26"/>
      <c r="F1933" s="27"/>
      <c r="H1933" s="103"/>
      <c r="I1933" s="103"/>
      <c r="J1933" s="103"/>
      <c r="K1933" s="103"/>
    </row>
    <row r="1934" spans="1:11" s="3" customFormat="1" x14ac:dyDescent="0.25">
      <c r="A1934" s="23" t="s">
        <v>3731</v>
      </c>
      <c r="B1934" s="24" t="s">
        <v>3732</v>
      </c>
      <c r="C1934" s="25"/>
      <c r="D1934" s="26"/>
      <c r="E1934" s="26"/>
      <c r="F1934" s="27"/>
      <c r="H1934" s="103"/>
      <c r="I1934" s="103"/>
      <c r="J1934" s="103"/>
      <c r="K1934" s="103"/>
    </row>
    <row r="1935" spans="1:11" s="3" customFormat="1" x14ac:dyDescent="0.25">
      <c r="A1935" s="23" t="s">
        <v>3733</v>
      </c>
      <c r="B1935" s="24" t="s">
        <v>3734</v>
      </c>
      <c r="C1935" s="25"/>
      <c r="D1935" s="26"/>
      <c r="E1935" s="26"/>
      <c r="F1935" s="27"/>
      <c r="H1935" s="103"/>
      <c r="I1935" s="103"/>
      <c r="J1935" s="103"/>
      <c r="K1935" s="103"/>
    </row>
    <row r="1936" spans="1:11" s="3" customFormat="1" x14ac:dyDescent="0.25">
      <c r="A1936" s="23" t="s">
        <v>3735</v>
      </c>
      <c r="B1936" s="24" t="s">
        <v>3736</v>
      </c>
      <c r="C1936" s="25"/>
      <c r="D1936" s="26"/>
      <c r="E1936" s="26"/>
      <c r="F1936" s="27"/>
      <c r="H1936" s="103"/>
      <c r="I1936" s="103"/>
      <c r="J1936" s="103"/>
      <c r="K1936" s="103"/>
    </row>
    <row r="1937" spans="1:11" s="3" customFormat="1" x14ac:dyDescent="0.25">
      <c r="A1937" s="23" t="s">
        <v>3737</v>
      </c>
      <c r="B1937" s="24" t="s">
        <v>3710</v>
      </c>
      <c r="C1937" s="25"/>
      <c r="D1937" s="26"/>
      <c r="E1937" s="26"/>
      <c r="F1937" s="27"/>
      <c r="H1937" s="103"/>
      <c r="I1937" s="103"/>
      <c r="J1937" s="103"/>
      <c r="K1937" s="103"/>
    </row>
    <row r="1938" spans="1:11" s="3" customFormat="1" x14ac:dyDescent="0.25">
      <c r="A1938" s="23" t="s">
        <v>3738</v>
      </c>
      <c r="B1938" s="24" t="s">
        <v>3739</v>
      </c>
      <c r="C1938" s="25"/>
      <c r="D1938" s="26"/>
      <c r="E1938" s="26"/>
      <c r="F1938" s="27"/>
      <c r="H1938" s="103"/>
      <c r="I1938" s="103"/>
      <c r="J1938" s="103"/>
      <c r="K1938" s="103"/>
    </row>
    <row r="1939" spans="1:11" s="3" customFormat="1" x14ac:dyDescent="0.25">
      <c r="A1939" s="23" t="s">
        <v>3740</v>
      </c>
      <c r="B1939" s="24" t="s">
        <v>3741</v>
      </c>
      <c r="C1939" s="25"/>
      <c r="D1939" s="26"/>
      <c r="E1939" s="26"/>
      <c r="F1939" s="27"/>
      <c r="H1939" s="103"/>
      <c r="I1939" s="103"/>
      <c r="J1939" s="103"/>
      <c r="K1939" s="103"/>
    </row>
    <row r="1940" spans="1:11" s="3" customFormat="1" x14ac:dyDescent="0.25">
      <c r="A1940" s="23" t="s">
        <v>3742</v>
      </c>
      <c r="B1940" s="24" t="s">
        <v>3743</v>
      </c>
      <c r="C1940" s="25"/>
      <c r="D1940" s="26"/>
      <c r="E1940" s="26"/>
      <c r="F1940" s="27"/>
      <c r="H1940" s="103"/>
      <c r="I1940" s="103"/>
      <c r="J1940" s="103"/>
      <c r="K1940" s="103"/>
    </row>
    <row r="1941" spans="1:11" s="3" customFormat="1" x14ac:dyDescent="0.25">
      <c r="A1941" s="23" t="s">
        <v>3744</v>
      </c>
      <c r="B1941" s="24" t="s">
        <v>3745</v>
      </c>
      <c r="C1941" s="25"/>
      <c r="D1941" s="26"/>
      <c r="E1941" s="26"/>
      <c r="F1941" s="27"/>
      <c r="H1941" s="103"/>
      <c r="I1941" s="103"/>
      <c r="J1941" s="103"/>
      <c r="K1941" s="103"/>
    </row>
    <row r="1942" spans="1:11" s="3" customFormat="1" x14ac:dyDescent="0.25">
      <c r="A1942" s="23" t="s">
        <v>3746</v>
      </c>
      <c r="B1942" s="24" t="s">
        <v>3747</v>
      </c>
      <c r="C1942" s="25"/>
      <c r="D1942" s="26"/>
      <c r="E1942" s="26"/>
      <c r="F1942" s="27"/>
      <c r="H1942" s="103"/>
      <c r="I1942" s="103"/>
      <c r="J1942" s="103"/>
      <c r="K1942" s="103"/>
    </row>
    <row r="1943" spans="1:11" s="3" customFormat="1" x14ac:dyDescent="0.25">
      <c r="A1943" s="23" t="s">
        <v>3748</v>
      </c>
      <c r="B1943" s="24" t="s">
        <v>3749</v>
      </c>
      <c r="C1943" s="25"/>
      <c r="D1943" s="26"/>
      <c r="E1943" s="26"/>
      <c r="F1943" s="27"/>
      <c r="H1943" s="103"/>
      <c r="I1943" s="103"/>
      <c r="J1943" s="103"/>
      <c r="K1943" s="103"/>
    </row>
    <row r="1944" spans="1:11" s="3" customFormat="1" x14ac:dyDescent="0.25">
      <c r="A1944" s="23" t="s">
        <v>3750</v>
      </c>
      <c r="B1944" s="24" t="s">
        <v>3751</v>
      </c>
      <c r="C1944" s="25"/>
      <c r="D1944" s="26"/>
      <c r="E1944" s="26"/>
      <c r="F1944" s="27"/>
      <c r="H1944" s="103"/>
      <c r="I1944" s="103"/>
      <c r="J1944" s="103"/>
      <c r="K1944" s="103"/>
    </row>
    <row r="1945" spans="1:11" s="3" customFormat="1" x14ac:dyDescent="0.25">
      <c r="A1945" s="23" t="s">
        <v>3752</v>
      </c>
      <c r="B1945" s="24" t="s">
        <v>3753</v>
      </c>
      <c r="C1945" s="25"/>
      <c r="D1945" s="26"/>
      <c r="E1945" s="26"/>
      <c r="F1945" s="27"/>
      <c r="H1945" s="103"/>
      <c r="I1945" s="103"/>
      <c r="J1945" s="103"/>
      <c r="K1945" s="103"/>
    </row>
    <row r="1946" spans="1:11" s="3" customFormat="1" x14ac:dyDescent="0.25">
      <c r="A1946" s="23" t="s">
        <v>3754</v>
      </c>
      <c r="B1946" s="24" t="s">
        <v>3755</v>
      </c>
      <c r="C1946" s="25"/>
      <c r="D1946" s="26"/>
      <c r="E1946" s="26"/>
      <c r="F1946" s="27"/>
      <c r="H1946" s="103"/>
      <c r="I1946" s="103"/>
      <c r="J1946" s="103"/>
      <c r="K1946" s="103"/>
    </row>
    <row r="1947" spans="1:11" s="3" customFormat="1" x14ac:dyDescent="0.25">
      <c r="A1947" s="23" t="s">
        <v>3756</v>
      </c>
      <c r="B1947" s="24" t="s">
        <v>3757</v>
      </c>
      <c r="C1947" s="25"/>
      <c r="D1947" s="26"/>
      <c r="E1947" s="26"/>
      <c r="F1947" s="27"/>
      <c r="H1947" s="103"/>
      <c r="I1947" s="103"/>
      <c r="J1947" s="103"/>
      <c r="K1947" s="103"/>
    </row>
    <row r="1948" spans="1:11" s="3" customFormat="1" x14ac:dyDescent="0.25">
      <c r="A1948" s="23" t="s">
        <v>3758</v>
      </c>
      <c r="B1948" s="24" t="s">
        <v>3759</v>
      </c>
      <c r="C1948" s="25"/>
      <c r="D1948" s="26"/>
      <c r="E1948" s="26"/>
      <c r="F1948" s="27"/>
      <c r="H1948" s="103"/>
      <c r="I1948" s="103"/>
      <c r="J1948" s="103"/>
      <c r="K1948" s="103"/>
    </row>
    <row r="1949" spans="1:11" s="3" customFormat="1" x14ac:dyDescent="0.25">
      <c r="A1949" s="23" t="s">
        <v>3760</v>
      </c>
      <c r="B1949" s="24" t="s">
        <v>3761</v>
      </c>
      <c r="C1949" s="25"/>
      <c r="D1949" s="26"/>
      <c r="E1949" s="26"/>
      <c r="F1949" s="27"/>
      <c r="H1949" s="103"/>
      <c r="I1949" s="103"/>
      <c r="J1949" s="103"/>
      <c r="K1949" s="103"/>
    </row>
    <row r="1950" spans="1:11" s="3" customFormat="1" x14ac:dyDescent="0.25">
      <c r="A1950" s="23" t="s">
        <v>3762</v>
      </c>
      <c r="B1950" s="24" t="s">
        <v>3763</v>
      </c>
      <c r="C1950" s="25"/>
      <c r="D1950" s="26"/>
      <c r="E1950" s="26"/>
      <c r="F1950" s="27"/>
      <c r="H1950" s="103"/>
      <c r="I1950" s="103"/>
      <c r="J1950" s="103"/>
      <c r="K1950" s="103"/>
    </row>
    <row r="1951" spans="1:11" s="3" customFormat="1" x14ac:dyDescent="0.25">
      <c r="A1951" s="23" t="s">
        <v>3764</v>
      </c>
      <c r="B1951" s="24" t="s">
        <v>3765</v>
      </c>
      <c r="C1951" s="25"/>
      <c r="D1951" s="26"/>
      <c r="E1951" s="26"/>
      <c r="F1951" s="27"/>
      <c r="H1951" s="103"/>
      <c r="I1951" s="103"/>
      <c r="J1951" s="103"/>
      <c r="K1951" s="103"/>
    </row>
    <row r="1952" spans="1:11" s="3" customFormat="1" x14ac:dyDescent="0.25">
      <c r="A1952" s="23" t="s">
        <v>3766</v>
      </c>
      <c r="B1952" s="24" t="s">
        <v>3767</v>
      </c>
      <c r="C1952" s="25"/>
      <c r="D1952" s="26"/>
      <c r="E1952" s="26"/>
      <c r="F1952" s="27"/>
      <c r="H1952" s="103"/>
      <c r="I1952" s="103"/>
      <c r="J1952" s="103"/>
      <c r="K1952" s="103"/>
    </row>
    <row r="1953" spans="1:11" s="3" customFormat="1" x14ac:dyDescent="0.25">
      <c r="A1953" s="23" t="s">
        <v>3768</v>
      </c>
      <c r="B1953" s="24" t="s">
        <v>3769</v>
      </c>
      <c r="C1953" s="25"/>
      <c r="D1953" s="26"/>
      <c r="E1953" s="26"/>
      <c r="F1953" s="27"/>
      <c r="H1953" s="103"/>
      <c r="I1953" s="103"/>
      <c r="J1953" s="103"/>
      <c r="K1953" s="103"/>
    </row>
    <row r="1954" spans="1:11" s="3" customFormat="1" x14ac:dyDescent="0.25">
      <c r="A1954" s="23" t="s">
        <v>3770</v>
      </c>
      <c r="B1954" s="24" t="s">
        <v>3771</v>
      </c>
      <c r="C1954" s="25"/>
      <c r="D1954" s="26"/>
      <c r="E1954" s="26"/>
      <c r="F1954" s="27"/>
      <c r="H1954" s="103"/>
      <c r="I1954" s="103"/>
      <c r="J1954" s="103"/>
      <c r="K1954" s="103"/>
    </row>
    <row r="1955" spans="1:11" s="3" customFormat="1" x14ac:dyDescent="0.25">
      <c r="A1955" s="23" t="s">
        <v>3772</v>
      </c>
      <c r="B1955" s="24" t="s">
        <v>3773</v>
      </c>
      <c r="C1955" s="25"/>
      <c r="D1955" s="26"/>
      <c r="E1955" s="26"/>
      <c r="F1955" s="27"/>
      <c r="H1955" s="103"/>
      <c r="I1955" s="103"/>
      <c r="J1955" s="103"/>
      <c r="K1955" s="103"/>
    </row>
    <row r="1956" spans="1:11" s="3" customFormat="1" x14ac:dyDescent="0.25">
      <c r="A1956" s="23" t="s">
        <v>3774</v>
      </c>
      <c r="B1956" s="24" t="s">
        <v>3775</v>
      </c>
      <c r="C1956" s="25"/>
      <c r="D1956" s="26"/>
      <c r="E1956" s="26"/>
      <c r="F1956" s="27"/>
      <c r="H1956" s="103"/>
      <c r="I1956" s="103"/>
      <c r="J1956" s="103"/>
      <c r="K1956" s="103"/>
    </row>
    <row r="1957" spans="1:11" s="3" customFormat="1" x14ac:dyDescent="0.25">
      <c r="A1957" s="23" t="s">
        <v>3776</v>
      </c>
      <c r="B1957" s="24" t="s">
        <v>3777</v>
      </c>
      <c r="C1957" s="25"/>
      <c r="D1957" s="26"/>
      <c r="E1957" s="26"/>
      <c r="F1957" s="27"/>
      <c r="H1957" s="103"/>
      <c r="I1957" s="103"/>
      <c r="J1957" s="103"/>
      <c r="K1957" s="103"/>
    </row>
    <row r="1958" spans="1:11" s="3" customFormat="1" x14ac:dyDescent="0.25">
      <c r="A1958" s="23" t="s">
        <v>3778</v>
      </c>
      <c r="B1958" s="24" t="s">
        <v>3779</v>
      </c>
      <c r="C1958" s="25"/>
      <c r="D1958" s="26"/>
      <c r="E1958" s="26"/>
      <c r="F1958" s="27"/>
      <c r="H1958" s="103"/>
      <c r="I1958" s="103"/>
      <c r="J1958" s="103"/>
      <c r="K1958" s="103"/>
    </row>
    <row r="1959" spans="1:11" s="3" customFormat="1" x14ac:dyDescent="0.25">
      <c r="A1959" s="23" t="s">
        <v>3780</v>
      </c>
      <c r="B1959" s="24" t="s">
        <v>3781</v>
      </c>
      <c r="C1959" s="25"/>
      <c r="D1959" s="26"/>
      <c r="E1959" s="26"/>
      <c r="F1959" s="27"/>
      <c r="H1959" s="103"/>
      <c r="I1959" s="103"/>
      <c r="J1959" s="103"/>
      <c r="K1959" s="103"/>
    </row>
    <row r="1960" spans="1:11" s="3" customFormat="1" ht="24" x14ac:dyDescent="0.25">
      <c r="A1960" s="23" t="s">
        <v>3782</v>
      </c>
      <c r="B1960" s="95" t="s">
        <v>3783</v>
      </c>
      <c r="C1960" s="25"/>
      <c r="D1960" s="26"/>
      <c r="E1960" s="26"/>
      <c r="F1960" s="27"/>
      <c r="H1960" s="103"/>
      <c r="I1960" s="103"/>
      <c r="J1960" s="103"/>
      <c r="K1960" s="103"/>
    </row>
    <row r="1961" spans="1:11" s="3" customFormat="1" x14ac:dyDescent="0.25">
      <c r="A1961" s="47"/>
      <c r="B1961" s="102" t="s">
        <v>3784</v>
      </c>
      <c r="C1961" s="41">
        <f>SUM(C1962:C1966)</f>
        <v>0</v>
      </c>
      <c r="D1961" s="42"/>
      <c r="E1961" s="42"/>
      <c r="F1961" s="43"/>
      <c r="H1961" s="103"/>
      <c r="I1961" s="103"/>
      <c r="J1961" s="103"/>
      <c r="K1961" s="103"/>
    </row>
    <row r="1962" spans="1:11" s="3" customFormat="1" x14ac:dyDescent="0.25">
      <c r="A1962" s="23" t="s">
        <v>3785</v>
      </c>
      <c r="B1962" s="24" t="s">
        <v>3786</v>
      </c>
      <c r="C1962" s="25"/>
      <c r="D1962" s="26"/>
      <c r="E1962" s="26"/>
      <c r="F1962" s="27"/>
      <c r="H1962" s="103"/>
      <c r="I1962" s="103"/>
      <c r="J1962" s="103"/>
      <c r="K1962" s="103"/>
    </row>
    <row r="1963" spans="1:11" s="3" customFormat="1" x14ac:dyDescent="0.25">
      <c r="A1963" s="23" t="s">
        <v>3787</v>
      </c>
      <c r="B1963" s="24" t="s">
        <v>3788</v>
      </c>
      <c r="C1963" s="25"/>
      <c r="D1963" s="26"/>
      <c r="E1963" s="26"/>
      <c r="F1963" s="27"/>
      <c r="H1963" s="103"/>
      <c r="I1963" s="103"/>
      <c r="J1963" s="103"/>
      <c r="K1963" s="103"/>
    </row>
    <row r="1964" spans="1:11" s="3" customFormat="1" x14ac:dyDescent="0.25">
      <c r="A1964" s="23" t="s">
        <v>3789</v>
      </c>
      <c r="B1964" s="24" t="s">
        <v>3790</v>
      </c>
      <c r="C1964" s="25"/>
      <c r="D1964" s="26"/>
      <c r="E1964" s="26"/>
      <c r="F1964" s="27"/>
      <c r="H1964" s="103"/>
      <c r="I1964" s="103"/>
      <c r="J1964" s="103"/>
      <c r="K1964" s="103"/>
    </row>
    <row r="1965" spans="1:11" s="3" customFormat="1" x14ac:dyDescent="0.25">
      <c r="A1965" s="23" t="s">
        <v>3791</v>
      </c>
      <c r="B1965" s="24" t="s">
        <v>3792</v>
      </c>
      <c r="C1965" s="25"/>
      <c r="D1965" s="26"/>
      <c r="E1965" s="26"/>
      <c r="F1965" s="27"/>
      <c r="H1965" s="103"/>
      <c r="I1965" s="103"/>
      <c r="J1965" s="103"/>
      <c r="K1965" s="103"/>
    </row>
    <row r="1966" spans="1:11" s="3" customFormat="1" x14ac:dyDescent="0.25">
      <c r="A1966" s="23" t="s">
        <v>3793</v>
      </c>
      <c r="B1966" s="36" t="s">
        <v>3794</v>
      </c>
      <c r="C1966" s="37"/>
      <c r="D1966" s="30"/>
      <c r="E1966" s="30"/>
      <c r="F1966" s="31"/>
      <c r="H1966" s="103"/>
      <c r="I1966" s="103"/>
      <c r="J1966" s="103"/>
      <c r="K1966" s="103"/>
    </row>
    <row r="1967" spans="1:11" x14ac:dyDescent="0.25">
      <c r="A1967" s="125" t="s">
        <v>3795</v>
      </c>
      <c r="B1967" s="126"/>
      <c r="C1967" s="127">
        <f>SUM(C1968:C2006)</f>
        <v>0</v>
      </c>
      <c r="D1967" s="128"/>
      <c r="E1967" s="129"/>
      <c r="F1967" s="130"/>
    </row>
    <row r="1968" spans="1:11" x14ac:dyDescent="0.25">
      <c r="A1968" s="131" t="s">
        <v>3796</v>
      </c>
      <c r="B1968" s="132" t="s">
        <v>3797</v>
      </c>
      <c r="C1968" s="133"/>
      <c r="D1968" s="108"/>
      <c r="E1968" s="109"/>
      <c r="F1968" s="110"/>
    </row>
    <row r="1969" spans="1:6" x14ac:dyDescent="0.25">
      <c r="A1969" s="134" t="s">
        <v>3798</v>
      </c>
      <c r="B1969" s="135" t="s">
        <v>3799</v>
      </c>
      <c r="C1969" s="25"/>
      <c r="D1969" s="113"/>
      <c r="E1969" s="26"/>
      <c r="F1969" s="27"/>
    </row>
    <row r="1970" spans="1:6" x14ac:dyDescent="0.25">
      <c r="A1970" s="134" t="s">
        <v>3800</v>
      </c>
      <c r="B1970" s="135" t="s">
        <v>3801</v>
      </c>
      <c r="C1970" s="25"/>
      <c r="D1970" s="113"/>
      <c r="E1970" s="26"/>
      <c r="F1970" s="27"/>
    </row>
    <row r="1971" spans="1:6" x14ac:dyDescent="0.25">
      <c r="A1971" s="134" t="s">
        <v>3802</v>
      </c>
      <c r="B1971" s="135" t="s">
        <v>3803</v>
      </c>
      <c r="C1971" s="25"/>
      <c r="D1971" s="113"/>
      <c r="E1971" s="26"/>
      <c r="F1971" s="27"/>
    </row>
    <row r="1972" spans="1:6" x14ac:dyDescent="0.25">
      <c r="A1972" s="134" t="s">
        <v>3804</v>
      </c>
      <c r="B1972" s="135" t="s">
        <v>3805</v>
      </c>
      <c r="C1972" s="25"/>
      <c r="D1972" s="113"/>
      <c r="E1972" s="26"/>
      <c r="F1972" s="27"/>
    </row>
    <row r="1973" spans="1:6" x14ac:dyDescent="0.25">
      <c r="A1973" s="134" t="s">
        <v>3806</v>
      </c>
      <c r="B1973" s="135" t="s">
        <v>3807</v>
      </c>
      <c r="C1973" s="25"/>
      <c r="D1973" s="113"/>
      <c r="E1973" s="26"/>
      <c r="F1973" s="27"/>
    </row>
    <row r="1974" spans="1:6" x14ac:dyDescent="0.25">
      <c r="A1974" s="134" t="s">
        <v>3808</v>
      </c>
      <c r="B1974" s="135" t="s">
        <v>3809</v>
      </c>
      <c r="C1974" s="25"/>
      <c r="D1974" s="113"/>
      <c r="E1974" s="26"/>
      <c r="F1974" s="27"/>
    </row>
    <row r="1975" spans="1:6" x14ac:dyDescent="0.25">
      <c r="A1975" s="134" t="s">
        <v>3810</v>
      </c>
      <c r="B1975" s="135" t="s">
        <v>3811</v>
      </c>
      <c r="C1975" s="25"/>
      <c r="D1975" s="113"/>
      <c r="E1975" s="26"/>
      <c r="F1975" s="27"/>
    </row>
    <row r="1976" spans="1:6" x14ac:dyDescent="0.25">
      <c r="A1976" s="134" t="s">
        <v>3812</v>
      </c>
      <c r="B1976" s="135" t="s">
        <v>3813</v>
      </c>
      <c r="C1976" s="25"/>
      <c r="D1976" s="113"/>
      <c r="E1976" s="26"/>
      <c r="F1976" s="27"/>
    </row>
    <row r="1977" spans="1:6" x14ac:dyDescent="0.25">
      <c r="A1977" s="134" t="s">
        <v>3814</v>
      </c>
      <c r="B1977" s="135" t="s">
        <v>3815</v>
      </c>
      <c r="C1977" s="25"/>
      <c r="D1977" s="113"/>
      <c r="E1977" s="26"/>
      <c r="F1977" s="27"/>
    </row>
    <row r="1978" spans="1:6" x14ac:dyDescent="0.25">
      <c r="A1978" s="134" t="s">
        <v>3816</v>
      </c>
      <c r="B1978" s="135" t="s">
        <v>3817</v>
      </c>
      <c r="C1978" s="25"/>
      <c r="D1978" s="113"/>
      <c r="E1978" s="26"/>
      <c r="F1978" s="27"/>
    </row>
    <row r="1979" spans="1:6" x14ac:dyDescent="0.25">
      <c r="A1979" s="134" t="s">
        <v>3818</v>
      </c>
      <c r="B1979" s="135" t="s">
        <v>3819</v>
      </c>
      <c r="C1979" s="25"/>
      <c r="D1979" s="113"/>
      <c r="E1979" s="26"/>
      <c r="F1979" s="27"/>
    </row>
    <row r="1980" spans="1:6" x14ac:dyDescent="0.25">
      <c r="A1980" s="134" t="s">
        <v>3820</v>
      </c>
      <c r="B1980" s="135" t="s">
        <v>3821</v>
      </c>
      <c r="C1980" s="25"/>
      <c r="D1980" s="113"/>
      <c r="E1980" s="26"/>
      <c r="F1980" s="27"/>
    </row>
    <row r="1981" spans="1:6" x14ac:dyDescent="0.25">
      <c r="A1981" s="134" t="s">
        <v>3822</v>
      </c>
      <c r="B1981" s="135" t="s">
        <v>3823</v>
      </c>
      <c r="C1981" s="25"/>
      <c r="D1981" s="113"/>
      <c r="E1981" s="26"/>
      <c r="F1981" s="27"/>
    </row>
    <row r="1982" spans="1:6" x14ac:dyDescent="0.25">
      <c r="A1982" s="134" t="s">
        <v>3824</v>
      </c>
      <c r="B1982" s="135" t="s">
        <v>3825</v>
      </c>
      <c r="C1982" s="25"/>
      <c r="D1982" s="113"/>
      <c r="E1982" s="26"/>
      <c r="F1982" s="27"/>
    </row>
    <row r="1983" spans="1:6" x14ac:dyDescent="0.25">
      <c r="A1983" s="134" t="s">
        <v>3826</v>
      </c>
      <c r="B1983" s="135" t="s">
        <v>3827</v>
      </c>
      <c r="C1983" s="25"/>
      <c r="D1983" s="113"/>
      <c r="E1983" s="26"/>
      <c r="F1983" s="27"/>
    </row>
    <row r="1984" spans="1:6" x14ac:dyDescent="0.25">
      <c r="A1984" s="134" t="s">
        <v>3828</v>
      </c>
      <c r="B1984" s="135" t="s">
        <v>3829</v>
      </c>
      <c r="C1984" s="25"/>
      <c r="D1984" s="113"/>
      <c r="E1984" s="26"/>
      <c r="F1984" s="27"/>
    </row>
    <row r="1985" spans="1:6" x14ac:dyDescent="0.25">
      <c r="A1985" s="134" t="s">
        <v>3830</v>
      </c>
      <c r="B1985" s="135" t="s">
        <v>3831</v>
      </c>
      <c r="C1985" s="25"/>
      <c r="D1985" s="113"/>
      <c r="E1985" s="26"/>
      <c r="F1985" s="27"/>
    </row>
    <row r="1986" spans="1:6" x14ac:dyDescent="0.25">
      <c r="A1986" s="136" t="s">
        <v>3832</v>
      </c>
      <c r="B1986" s="137" t="s">
        <v>3833</v>
      </c>
      <c r="C1986" s="25"/>
      <c r="D1986" s="113"/>
      <c r="E1986" s="26"/>
      <c r="F1986" s="27"/>
    </row>
    <row r="1987" spans="1:6" x14ac:dyDescent="0.25">
      <c r="A1987" s="134" t="s">
        <v>3834</v>
      </c>
      <c r="B1987" s="135" t="s">
        <v>3835</v>
      </c>
      <c r="C1987" s="25"/>
      <c r="D1987" s="113"/>
      <c r="E1987" s="26"/>
      <c r="F1987" s="27"/>
    </row>
    <row r="1988" spans="1:6" x14ac:dyDescent="0.25">
      <c r="A1988" s="136" t="s">
        <v>3836</v>
      </c>
      <c r="B1988" s="137" t="s">
        <v>3837</v>
      </c>
      <c r="C1988" s="25"/>
      <c r="D1988" s="113"/>
      <c r="E1988" s="26"/>
      <c r="F1988" s="27"/>
    </row>
    <row r="1989" spans="1:6" x14ac:dyDescent="0.25">
      <c r="A1989" s="136" t="s">
        <v>3838</v>
      </c>
      <c r="B1989" s="137" t="s">
        <v>3839</v>
      </c>
      <c r="C1989" s="25"/>
      <c r="D1989" s="113"/>
      <c r="E1989" s="26"/>
      <c r="F1989" s="27"/>
    </row>
    <row r="1990" spans="1:6" x14ac:dyDescent="0.25">
      <c r="A1990" s="134" t="s">
        <v>3840</v>
      </c>
      <c r="B1990" s="135" t="s">
        <v>3841</v>
      </c>
      <c r="C1990" s="25"/>
      <c r="D1990" s="113"/>
      <c r="E1990" s="26"/>
      <c r="F1990" s="27"/>
    </row>
    <row r="1991" spans="1:6" x14ac:dyDescent="0.25">
      <c r="A1991" s="134" t="s">
        <v>3842</v>
      </c>
      <c r="B1991" s="135" t="s">
        <v>3843</v>
      </c>
      <c r="C1991" s="25"/>
      <c r="D1991" s="113"/>
      <c r="E1991" s="26"/>
      <c r="F1991" s="27"/>
    </row>
    <row r="1992" spans="1:6" x14ac:dyDescent="0.25">
      <c r="A1992" s="134" t="s">
        <v>3844</v>
      </c>
      <c r="B1992" s="135" t="s">
        <v>3845</v>
      </c>
      <c r="C1992" s="25"/>
      <c r="D1992" s="113"/>
      <c r="E1992" s="26"/>
      <c r="F1992" s="27"/>
    </row>
    <row r="1993" spans="1:6" x14ac:dyDescent="0.25">
      <c r="A1993" s="136" t="s">
        <v>3846</v>
      </c>
      <c r="B1993" s="137" t="s">
        <v>3847</v>
      </c>
      <c r="C1993" s="25"/>
      <c r="D1993" s="113"/>
      <c r="E1993" s="26"/>
      <c r="F1993" s="27"/>
    </row>
    <row r="1994" spans="1:6" x14ac:dyDescent="0.25">
      <c r="A1994" s="136" t="s">
        <v>3848</v>
      </c>
      <c r="B1994" s="137" t="s">
        <v>3849</v>
      </c>
      <c r="C1994" s="25"/>
      <c r="D1994" s="113"/>
      <c r="E1994" s="26"/>
      <c r="F1994" s="27"/>
    </row>
    <row r="1995" spans="1:6" x14ac:dyDescent="0.25">
      <c r="A1995" s="134" t="s">
        <v>3850</v>
      </c>
      <c r="B1995" s="135" t="s">
        <v>3851</v>
      </c>
      <c r="C1995" s="25"/>
      <c r="D1995" s="113"/>
      <c r="E1995" s="26"/>
      <c r="F1995" s="27"/>
    </row>
    <row r="1996" spans="1:6" ht="12" customHeight="1" x14ac:dyDescent="0.25">
      <c r="A1996" s="134" t="s">
        <v>3852</v>
      </c>
      <c r="B1996" s="135" t="s">
        <v>3853</v>
      </c>
      <c r="C1996" s="25"/>
      <c r="D1996" s="113"/>
      <c r="E1996" s="26"/>
      <c r="F1996" s="27"/>
    </row>
    <row r="1997" spans="1:6" x14ac:dyDescent="0.25">
      <c r="A1997" s="134" t="s">
        <v>3854</v>
      </c>
      <c r="B1997" s="135" t="s">
        <v>3855</v>
      </c>
      <c r="C1997" s="25"/>
      <c r="D1997" s="113"/>
      <c r="E1997" s="26"/>
      <c r="F1997" s="27"/>
    </row>
    <row r="1998" spans="1:6" x14ac:dyDescent="0.25">
      <c r="A1998" s="134" t="s">
        <v>3856</v>
      </c>
      <c r="B1998" s="135" t="s">
        <v>3857</v>
      </c>
      <c r="C1998" s="25"/>
      <c r="D1998" s="113"/>
      <c r="E1998" s="26"/>
      <c r="F1998" s="27"/>
    </row>
    <row r="1999" spans="1:6" x14ac:dyDescent="0.25">
      <c r="A1999" s="134" t="s">
        <v>3858</v>
      </c>
      <c r="B1999" s="135" t="s">
        <v>3859</v>
      </c>
      <c r="C1999" s="25"/>
      <c r="D1999" s="113"/>
      <c r="E1999" s="26"/>
      <c r="F1999" s="27"/>
    </row>
    <row r="2000" spans="1:6" x14ac:dyDescent="0.25">
      <c r="A2000" s="134" t="s">
        <v>3860</v>
      </c>
      <c r="B2000" s="135" t="s">
        <v>3861</v>
      </c>
      <c r="C2000" s="25"/>
      <c r="D2000" s="113"/>
      <c r="E2000" s="26"/>
      <c r="F2000" s="27"/>
    </row>
    <row r="2001" spans="1:6" x14ac:dyDescent="0.25">
      <c r="A2001" s="134" t="s">
        <v>3862</v>
      </c>
      <c r="B2001" s="135" t="s">
        <v>3863</v>
      </c>
      <c r="C2001" s="25"/>
      <c r="D2001" s="113"/>
      <c r="E2001" s="26"/>
      <c r="F2001" s="27"/>
    </row>
    <row r="2002" spans="1:6" x14ac:dyDescent="0.25">
      <c r="A2002" s="134" t="s">
        <v>3864</v>
      </c>
      <c r="B2002" s="135" t="s">
        <v>3865</v>
      </c>
      <c r="C2002" s="25"/>
      <c r="D2002" s="113"/>
      <c r="E2002" s="26"/>
      <c r="F2002" s="27"/>
    </row>
    <row r="2003" spans="1:6" x14ac:dyDescent="0.25">
      <c r="A2003" s="134" t="s">
        <v>3866</v>
      </c>
      <c r="B2003" s="135" t="s">
        <v>3867</v>
      </c>
      <c r="C2003" s="25"/>
      <c r="D2003" s="113"/>
      <c r="E2003" s="26"/>
      <c r="F2003" s="27"/>
    </row>
    <row r="2004" spans="1:6" x14ac:dyDescent="0.25">
      <c r="A2004" s="134" t="s">
        <v>3868</v>
      </c>
      <c r="B2004" s="135" t="s">
        <v>3869</v>
      </c>
      <c r="C2004" s="25"/>
      <c r="D2004" s="113"/>
      <c r="E2004" s="26"/>
      <c r="F2004" s="27"/>
    </row>
    <row r="2005" spans="1:6" x14ac:dyDescent="0.25">
      <c r="A2005" s="134" t="s">
        <v>3870</v>
      </c>
      <c r="B2005" s="135" t="s">
        <v>3871</v>
      </c>
      <c r="C2005" s="25"/>
      <c r="D2005" s="113"/>
      <c r="E2005" s="26"/>
      <c r="F2005" s="27"/>
    </row>
    <row r="2006" spans="1:6" x14ac:dyDescent="0.25">
      <c r="A2006" s="131" t="s">
        <v>3872</v>
      </c>
      <c r="B2006" s="132" t="s">
        <v>3873</v>
      </c>
      <c r="C2006" s="72"/>
      <c r="D2006" s="138"/>
      <c r="E2006" s="73"/>
      <c r="F2006" s="74"/>
    </row>
    <row r="2007" spans="1:6" x14ac:dyDescent="0.25">
      <c r="A2007" s="139" t="s">
        <v>3874</v>
      </c>
      <c r="B2007" s="140"/>
      <c r="C2007" s="127">
        <f>SUM(C2008:C2047)</f>
        <v>0</v>
      </c>
      <c r="D2007" s="128"/>
      <c r="E2007" s="129"/>
      <c r="F2007" s="130"/>
    </row>
    <row r="2008" spans="1:6" x14ac:dyDescent="0.25">
      <c r="A2008" s="131" t="s">
        <v>3875</v>
      </c>
      <c r="B2008" s="132" t="s">
        <v>3876</v>
      </c>
      <c r="C2008" s="133"/>
      <c r="D2008" s="108"/>
      <c r="E2008" s="109"/>
      <c r="F2008" s="110"/>
    </row>
    <row r="2009" spans="1:6" x14ac:dyDescent="0.25">
      <c r="A2009" s="134" t="s">
        <v>3877</v>
      </c>
      <c r="B2009" s="135" t="s">
        <v>3878</v>
      </c>
      <c r="C2009" s="25"/>
      <c r="D2009" s="113"/>
      <c r="E2009" s="26"/>
      <c r="F2009" s="27"/>
    </row>
    <row r="2010" spans="1:6" x14ac:dyDescent="0.25">
      <c r="A2010" s="134" t="s">
        <v>3879</v>
      </c>
      <c r="B2010" s="135" t="s">
        <v>3880</v>
      </c>
      <c r="C2010" s="25"/>
      <c r="D2010" s="113"/>
      <c r="E2010" s="26"/>
      <c r="F2010" s="27"/>
    </row>
    <row r="2011" spans="1:6" x14ac:dyDescent="0.25">
      <c r="A2011" s="134" t="s">
        <v>3881</v>
      </c>
      <c r="B2011" s="135" t="s">
        <v>3882</v>
      </c>
      <c r="C2011" s="25"/>
      <c r="D2011" s="113"/>
      <c r="E2011" s="26"/>
      <c r="F2011" s="27"/>
    </row>
    <row r="2012" spans="1:6" x14ac:dyDescent="0.25">
      <c r="A2012" s="134" t="s">
        <v>3883</v>
      </c>
      <c r="B2012" s="135" t="s">
        <v>3884</v>
      </c>
      <c r="C2012" s="25"/>
      <c r="D2012" s="113"/>
      <c r="E2012" s="26"/>
      <c r="F2012" s="27"/>
    </row>
    <row r="2013" spans="1:6" x14ac:dyDescent="0.25">
      <c r="A2013" s="134" t="s">
        <v>3885</v>
      </c>
      <c r="B2013" s="135" t="s">
        <v>3886</v>
      </c>
      <c r="C2013" s="25"/>
      <c r="D2013" s="113"/>
      <c r="E2013" s="26"/>
      <c r="F2013" s="27"/>
    </row>
    <row r="2014" spans="1:6" x14ac:dyDescent="0.25">
      <c r="A2014" s="134" t="s">
        <v>3887</v>
      </c>
      <c r="B2014" s="135" t="s">
        <v>3888</v>
      </c>
      <c r="C2014" s="25"/>
      <c r="D2014" s="113"/>
      <c r="E2014" s="26"/>
      <c r="F2014" s="27"/>
    </row>
    <row r="2015" spans="1:6" x14ac:dyDescent="0.25">
      <c r="A2015" s="134" t="s">
        <v>3889</v>
      </c>
      <c r="B2015" s="135" t="s">
        <v>3890</v>
      </c>
      <c r="C2015" s="25"/>
      <c r="D2015" s="113"/>
      <c r="E2015" s="26"/>
      <c r="F2015" s="27"/>
    </row>
    <row r="2016" spans="1:6" x14ac:dyDescent="0.25">
      <c r="A2016" s="134" t="s">
        <v>3891</v>
      </c>
      <c r="B2016" s="135" t="s">
        <v>3892</v>
      </c>
      <c r="C2016" s="25"/>
      <c r="D2016" s="113"/>
      <c r="E2016" s="26"/>
      <c r="F2016" s="27"/>
    </row>
    <row r="2017" spans="1:6" x14ac:dyDescent="0.25">
      <c r="A2017" s="134" t="s">
        <v>3893</v>
      </c>
      <c r="B2017" s="135" t="s">
        <v>3894</v>
      </c>
      <c r="C2017" s="25"/>
      <c r="D2017" s="113"/>
      <c r="E2017" s="26"/>
      <c r="F2017" s="27"/>
    </row>
    <row r="2018" spans="1:6" x14ac:dyDescent="0.25">
      <c r="A2018" s="134" t="s">
        <v>3895</v>
      </c>
      <c r="B2018" s="135" t="s">
        <v>3896</v>
      </c>
      <c r="C2018" s="25"/>
      <c r="D2018" s="113"/>
      <c r="E2018" s="26"/>
      <c r="F2018" s="27"/>
    </row>
    <row r="2019" spans="1:6" x14ac:dyDescent="0.25">
      <c r="A2019" s="134" t="s">
        <v>3897</v>
      </c>
      <c r="B2019" s="135" t="s">
        <v>3898</v>
      </c>
      <c r="C2019" s="25"/>
      <c r="D2019" s="113"/>
      <c r="E2019" s="26"/>
      <c r="F2019" s="27"/>
    </row>
    <row r="2020" spans="1:6" x14ac:dyDescent="0.25">
      <c r="A2020" s="134" t="s">
        <v>3899</v>
      </c>
      <c r="B2020" s="135" t="s">
        <v>3900</v>
      </c>
      <c r="C2020" s="25"/>
      <c r="D2020" s="113"/>
      <c r="E2020" s="26"/>
      <c r="F2020" s="27"/>
    </row>
    <row r="2021" spans="1:6" x14ac:dyDescent="0.25">
      <c r="A2021" s="134" t="s">
        <v>3901</v>
      </c>
      <c r="B2021" s="135" t="s">
        <v>3902</v>
      </c>
      <c r="C2021" s="25"/>
      <c r="D2021" s="113"/>
      <c r="E2021" s="26"/>
      <c r="F2021" s="27"/>
    </row>
    <row r="2022" spans="1:6" x14ac:dyDescent="0.25">
      <c r="A2022" s="134" t="s">
        <v>3903</v>
      </c>
      <c r="B2022" s="135" t="s">
        <v>3904</v>
      </c>
      <c r="C2022" s="25"/>
      <c r="D2022" s="113"/>
      <c r="E2022" s="26"/>
      <c r="F2022" s="27"/>
    </row>
    <row r="2023" spans="1:6" x14ac:dyDescent="0.25">
      <c r="A2023" s="134" t="s">
        <v>3905</v>
      </c>
      <c r="B2023" s="135" t="s">
        <v>3906</v>
      </c>
      <c r="C2023" s="25"/>
      <c r="D2023" s="113"/>
      <c r="E2023" s="26"/>
      <c r="F2023" s="27"/>
    </row>
    <row r="2024" spans="1:6" x14ac:dyDescent="0.25">
      <c r="A2024" s="134" t="s">
        <v>3907</v>
      </c>
      <c r="B2024" s="135" t="s">
        <v>3908</v>
      </c>
      <c r="C2024" s="25"/>
      <c r="D2024" s="113"/>
      <c r="E2024" s="26"/>
      <c r="F2024" s="27"/>
    </row>
    <row r="2025" spans="1:6" x14ac:dyDescent="0.25">
      <c r="A2025" s="134" t="s">
        <v>3909</v>
      </c>
      <c r="B2025" s="135" t="s">
        <v>3910</v>
      </c>
      <c r="C2025" s="25"/>
      <c r="D2025" s="113"/>
      <c r="E2025" s="26"/>
      <c r="F2025" s="27"/>
    </row>
    <row r="2026" spans="1:6" x14ac:dyDescent="0.25">
      <c r="A2026" s="134" t="s">
        <v>3911</v>
      </c>
      <c r="B2026" s="135" t="s">
        <v>3912</v>
      </c>
      <c r="C2026" s="25"/>
      <c r="D2026" s="113"/>
      <c r="E2026" s="26"/>
      <c r="F2026" s="27"/>
    </row>
    <row r="2027" spans="1:6" x14ac:dyDescent="0.25">
      <c r="A2027" s="134" t="s">
        <v>3913</v>
      </c>
      <c r="B2027" s="135" t="s">
        <v>4830</v>
      </c>
      <c r="C2027" s="25"/>
      <c r="D2027" s="113"/>
      <c r="E2027" s="26"/>
      <c r="F2027" s="27"/>
    </row>
    <row r="2028" spans="1:6" x14ac:dyDescent="0.25">
      <c r="A2028" s="134" t="s">
        <v>3915</v>
      </c>
      <c r="B2028" s="135" t="s">
        <v>3916</v>
      </c>
      <c r="C2028" s="25"/>
      <c r="D2028" s="113"/>
      <c r="E2028" s="26"/>
      <c r="F2028" s="27"/>
    </row>
    <row r="2029" spans="1:6" x14ac:dyDescent="0.25">
      <c r="A2029" s="136" t="s">
        <v>3917</v>
      </c>
      <c r="B2029" s="135" t="s">
        <v>3918</v>
      </c>
      <c r="C2029" s="25"/>
      <c r="D2029" s="113"/>
      <c r="E2029" s="26"/>
      <c r="F2029" s="27"/>
    </row>
    <row r="2030" spans="1:6" x14ac:dyDescent="0.25">
      <c r="A2030" s="136" t="s">
        <v>3919</v>
      </c>
      <c r="B2030" s="135" t="s">
        <v>3920</v>
      </c>
      <c r="C2030" s="25"/>
      <c r="D2030" s="113"/>
      <c r="E2030" s="26"/>
      <c r="F2030" s="27"/>
    </row>
    <row r="2031" spans="1:6" x14ac:dyDescent="0.25">
      <c r="A2031" s="134" t="s">
        <v>3921</v>
      </c>
      <c r="B2031" s="135" t="s">
        <v>3922</v>
      </c>
      <c r="C2031" s="25"/>
      <c r="D2031" s="113"/>
      <c r="E2031" s="26"/>
      <c r="F2031" s="27"/>
    </row>
    <row r="2032" spans="1:6" x14ac:dyDescent="0.25">
      <c r="A2032" s="134" t="s">
        <v>3923</v>
      </c>
      <c r="B2032" s="135" t="s">
        <v>3924</v>
      </c>
      <c r="C2032" s="25"/>
      <c r="D2032" s="113"/>
      <c r="E2032" s="26"/>
      <c r="F2032" s="27"/>
    </row>
    <row r="2033" spans="1:6" x14ac:dyDescent="0.25">
      <c r="A2033" s="134" t="s">
        <v>3925</v>
      </c>
      <c r="B2033" s="135" t="s">
        <v>3926</v>
      </c>
      <c r="C2033" s="25"/>
      <c r="D2033" s="113"/>
      <c r="E2033" s="26"/>
      <c r="F2033" s="27"/>
    </row>
    <row r="2034" spans="1:6" x14ac:dyDescent="0.25">
      <c r="A2034" s="134" t="s">
        <v>3927</v>
      </c>
      <c r="B2034" s="135" t="s">
        <v>3928</v>
      </c>
      <c r="C2034" s="25"/>
      <c r="D2034" s="113"/>
      <c r="E2034" s="26"/>
      <c r="F2034" s="27"/>
    </row>
    <row r="2035" spans="1:6" x14ac:dyDescent="0.25">
      <c r="A2035" s="134" t="s">
        <v>3929</v>
      </c>
      <c r="B2035" s="135" t="s">
        <v>3930</v>
      </c>
      <c r="C2035" s="25"/>
      <c r="D2035" s="113"/>
      <c r="E2035" s="26"/>
      <c r="F2035" s="27"/>
    </row>
    <row r="2036" spans="1:6" x14ac:dyDescent="0.25">
      <c r="A2036" s="134" t="s">
        <v>3931</v>
      </c>
      <c r="B2036" s="135" t="s">
        <v>3932</v>
      </c>
      <c r="C2036" s="25"/>
      <c r="D2036" s="113"/>
      <c r="E2036" s="26"/>
      <c r="F2036" s="27"/>
    </row>
    <row r="2037" spans="1:6" x14ac:dyDescent="0.25">
      <c r="A2037" s="134" t="s">
        <v>3933</v>
      </c>
      <c r="B2037" s="135" t="s">
        <v>3934</v>
      </c>
      <c r="C2037" s="25"/>
      <c r="D2037" s="113"/>
      <c r="E2037" s="26"/>
      <c r="F2037" s="27"/>
    </row>
    <row r="2038" spans="1:6" x14ac:dyDescent="0.25">
      <c r="A2038" s="134" t="s">
        <v>3935</v>
      </c>
      <c r="B2038" s="135" t="s">
        <v>3936</v>
      </c>
      <c r="C2038" s="25"/>
      <c r="D2038" s="113"/>
      <c r="E2038" s="26"/>
      <c r="F2038" s="27"/>
    </row>
    <row r="2039" spans="1:6" x14ac:dyDescent="0.25">
      <c r="A2039" s="134" t="s">
        <v>3937</v>
      </c>
      <c r="B2039" s="135" t="s">
        <v>3938</v>
      </c>
      <c r="C2039" s="25"/>
      <c r="D2039" s="113"/>
      <c r="E2039" s="26"/>
      <c r="F2039" s="27"/>
    </row>
    <row r="2040" spans="1:6" x14ac:dyDescent="0.25">
      <c r="A2040" s="134" t="s">
        <v>3939</v>
      </c>
      <c r="B2040" s="135" t="s">
        <v>3940</v>
      </c>
      <c r="C2040" s="25"/>
      <c r="D2040" s="113"/>
      <c r="E2040" s="26"/>
      <c r="F2040" s="27"/>
    </row>
    <row r="2041" spans="1:6" x14ac:dyDescent="0.25">
      <c r="A2041" s="134" t="s">
        <v>3941</v>
      </c>
      <c r="B2041" s="135" t="s">
        <v>3942</v>
      </c>
      <c r="C2041" s="25"/>
      <c r="D2041" s="113"/>
      <c r="E2041" s="26"/>
      <c r="F2041" s="27"/>
    </row>
    <row r="2042" spans="1:6" x14ac:dyDescent="0.25">
      <c r="A2042" s="134" t="s">
        <v>3943</v>
      </c>
      <c r="B2042" s="135" t="s">
        <v>3944</v>
      </c>
      <c r="C2042" s="25"/>
      <c r="D2042" s="113"/>
      <c r="E2042" s="26"/>
      <c r="F2042" s="27"/>
    </row>
    <row r="2043" spans="1:6" x14ac:dyDescent="0.25">
      <c r="A2043" s="134" t="s">
        <v>3945</v>
      </c>
      <c r="B2043" s="135" t="s">
        <v>3946</v>
      </c>
      <c r="C2043" s="25"/>
      <c r="D2043" s="113"/>
      <c r="E2043" s="26"/>
      <c r="F2043" s="27"/>
    </row>
    <row r="2044" spans="1:6" x14ac:dyDescent="0.25">
      <c r="A2044" s="134" t="s">
        <v>3947</v>
      </c>
      <c r="B2044" s="135" t="s">
        <v>3948</v>
      </c>
      <c r="C2044" s="25"/>
      <c r="D2044" s="113"/>
      <c r="E2044" s="26"/>
      <c r="F2044" s="27"/>
    </row>
    <row r="2045" spans="1:6" x14ac:dyDescent="0.25">
      <c r="A2045" s="134" t="s">
        <v>3949</v>
      </c>
      <c r="B2045" s="135" t="s">
        <v>3950</v>
      </c>
      <c r="C2045" s="25"/>
      <c r="D2045" s="113"/>
      <c r="E2045" s="26"/>
      <c r="F2045" s="27"/>
    </row>
    <row r="2046" spans="1:6" x14ac:dyDescent="0.25">
      <c r="A2046" s="134" t="s">
        <v>3951</v>
      </c>
      <c r="B2046" s="135" t="s">
        <v>3952</v>
      </c>
      <c r="C2046" s="25"/>
      <c r="D2046" s="113"/>
      <c r="E2046" s="26"/>
      <c r="F2046" s="27"/>
    </row>
    <row r="2047" spans="1:6" x14ac:dyDescent="0.25">
      <c r="A2047" s="131" t="s">
        <v>3953</v>
      </c>
      <c r="B2047" s="132" t="s">
        <v>3954</v>
      </c>
      <c r="C2047" s="72"/>
      <c r="D2047" s="138"/>
      <c r="E2047" s="73"/>
      <c r="F2047" s="74"/>
    </row>
    <row r="2048" spans="1:6" x14ac:dyDescent="0.25">
      <c r="A2048" s="139" t="s">
        <v>3955</v>
      </c>
      <c r="B2048" s="140"/>
      <c r="C2048" s="127">
        <f>SUM(C2049:C2090)</f>
        <v>0</v>
      </c>
      <c r="D2048" s="128"/>
      <c r="E2048" s="129"/>
      <c r="F2048" s="130"/>
    </row>
    <row r="2049" spans="1:6" x14ac:dyDescent="0.25">
      <c r="A2049" s="131" t="s">
        <v>3956</v>
      </c>
      <c r="B2049" s="132" t="s">
        <v>3957</v>
      </c>
      <c r="C2049" s="133"/>
      <c r="D2049" s="108"/>
      <c r="E2049" s="109"/>
      <c r="F2049" s="110"/>
    </row>
    <row r="2050" spans="1:6" x14ac:dyDescent="0.25">
      <c r="A2050" s="134" t="s">
        <v>3958</v>
      </c>
      <c r="B2050" s="135" t="s">
        <v>3959</v>
      </c>
      <c r="C2050" s="25"/>
      <c r="D2050" s="113"/>
      <c r="E2050" s="26"/>
      <c r="F2050" s="27"/>
    </row>
    <row r="2051" spans="1:6" x14ac:dyDescent="0.25">
      <c r="A2051" s="134" t="s">
        <v>3960</v>
      </c>
      <c r="B2051" s="135" t="s">
        <v>3961</v>
      </c>
      <c r="C2051" s="25"/>
      <c r="D2051" s="113"/>
      <c r="E2051" s="26"/>
      <c r="F2051" s="27"/>
    </row>
    <row r="2052" spans="1:6" x14ac:dyDescent="0.25">
      <c r="A2052" s="134" t="s">
        <v>3962</v>
      </c>
      <c r="B2052" s="135" t="s">
        <v>3963</v>
      </c>
      <c r="C2052" s="25"/>
      <c r="D2052" s="113"/>
      <c r="E2052" s="26"/>
      <c r="F2052" s="27"/>
    </row>
    <row r="2053" spans="1:6" x14ac:dyDescent="0.25">
      <c r="A2053" s="134" t="s">
        <v>3964</v>
      </c>
      <c r="B2053" s="135" t="s">
        <v>3965</v>
      </c>
      <c r="C2053" s="25"/>
      <c r="D2053" s="113"/>
      <c r="E2053" s="26"/>
      <c r="F2053" s="27"/>
    </row>
    <row r="2054" spans="1:6" x14ac:dyDescent="0.25">
      <c r="A2054" s="134" t="s">
        <v>3966</v>
      </c>
      <c r="B2054" s="135" t="s">
        <v>3967</v>
      </c>
      <c r="C2054" s="25"/>
      <c r="D2054" s="113"/>
      <c r="E2054" s="26"/>
      <c r="F2054" s="27"/>
    </row>
    <row r="2055" spans="1:6" x14ac:dyDescent="0.25">
      <c r="A2055" s="134" t="s">
        <v>3968</v>
      </c>
      <c r="B2055" s="135" t="s">
        <v>3969</v>
      </c>
      <c r="C2055" s="25"/>
      <c r="D2055" s="113"/>
      <c r="E2055" s="26"/>
      <c r="F2055" s="27"/>
    </row>
    <row r="2056" spans="1:6" x14ac:dyDescent="0.25">
      <c r="A2056" s="134" t="s">
        <v>3970</v>
      </c>
      <c r="B2056" s="135" t="s">
        <v>3971</v>
      </c>
      <c r="C2056" s="25"/>
      <c r="D2056" s="113"/>
      <c r="E2056" s="26"/>
      <c r="F2056" s="27"/>
    </row>
    <row r="2057" spans="1:6" x14ac:dyDescent="0.25">
      <c r="A2057" s="134" t="s">
        <v>3972</v>
      </c>
      <c r="B2057" s="135" t="s">
        <v>3973</v>
      </c>
      <c r="C2057" s="25"/>
      <c r="D2057" s="113"/>
      <c r="E2057" s="26"/>
      <c r="F2057" s="27"/>
    </row>
    <row r="2058" spans="1:6" x14ac:dyDescent="0.25">
      <c r="A2058" s="134" t="s">
        <v>3974</v>
      </c>
      <c r="B2058" s="135" t="s">
        <v>3975</v>
      </c>
      <c r="C2058" s="25"/>
      <c r="D2058" s="113"/>
      <c r="E2058" s="26"/>
      <c r="F2058" s="27"/>
    </row>
    <row r="2059" spans="1:6" x14ac:dyDescent="0.25">
      <c r="A2059" s="134" t="s">
        <v>3976</v>
      </c>
      <c r="B2059" s="135" t="s">
        <v>3977</v>
      </c>
      <c r="C2059" s="25"/>
      <c r="D2059" s="113"/>
      <c r="E2059" s="26"/>
      <c r="F2059" s="27"/>
    </row>
    <row r="2060" spans="1:6" x14ac:dyDescent="0.25">
      <c r="A2060" s="134" t="s">
        <v>3978</v>
      </c>
      <c r="B2060" s="135" t="s">
        <v>3979</v>
      </c>
      <c r="C2060" s="25"/>
      <c r="D2060" s="113"/>
      <c r="E2060" s="26"/>
      <c r="F2060" s="27"/>
    </row>
    <row r="2061" spans="1:6" x14ac:dyDescent="0.25">
      <c r="A2061" s="134" t="s">
        <v>3980</v>
      </c>
      <c r="B2061" s="135" t="s">
        <v>3981</v>
      </c>
      <c r="C2061" s="25"/>
      <c r="D2061" s="113"/>
      <c r="E2061" s="26"/>
      <c r="F2061" s="27"/>
    </row>
    <row r="2062" spans="1:6" x14ac:dyDescent="0.25">
      <c r="A2062" s="136" t="s">
        <v>3982</v>
      </c>
      <c r="B2062" s="135" t="s">
        <v>3983</v>
      </c>
      <c r="C2062" s="25"/>
      <c r="D2062" s="113"/>
      <c r="E2062" s="26"/>
      <c r="F2062" s="27"/>
    </row>
    <row r="2063" spans="1:6" x14ac:dyDescent="0.25">
      <c r="A2063" s="136" t="s">
        <v>3984</v>
      </c>
      <c r="B2063" s="135" t="s">
        <v>3985</v>
      </c>
      <c r="C2063" s="25"/>
      <c r="D2063" s="113"/>
      <c r="E2063" s="26"/>
      <c r="F2063" s="27"/>
    </row>
    <row r="2064" spans="1:6" x14ac:dyDescent="0.25">
      <c r="A2064" s="134" t="s">
        <v>3986</v>
      </c>
      <c r="B2064" s="135" t="s">
        <v>3987</v>
      </c>
      <c r="C2064" s="25"/>
      <c r="D2064" s="113"/>
      <c r="E2064" s="26"/>
      <c r="F2064" s="27"/>
    </row>
    <row r="2065" spans="1:6" x14ac:dyDescent="0.25">
      <c r="A2065" s="134" t="s">
        <v>3988</v>
      </c>
      <c r="B2065" s="135" t="s">
        <v>3989</v>
      </c>
      <c r="C2065" s="25"/>
      <c r="D2065" s="113"/>
      <c r="E2065" s="26"/>
      <c r="F2065" s="27"/>
    </row>
    <row r="2066" spans="1:6" x14ac:dyDescent="0.25">
      <c r="A2066" s="134" t="s">
        <v>3990</v>
      </c>
      <c r="B2066" s="135" t="s">
        <v>3991</v>
      </c>
      <c r="C2066" s="25"/>
      <c r="D2066" s="113"/>
      <c r="E2066" s="26"/>
      <c r="F2066" s="27"/>
    </row>
    <row r="2067" spans="1:6" x14ac:dyDescent="0.25">
      <c r="A2067" s="134" t="s">
        <v>3992</v>
      </c>
      <c r="B2067" s="135" t="s">
        <v>3993</v>
      </c>
      <c r="C2067" s="25"/>
      <c r="D2067" s="113"/>
      <c r="E2067" s="26"/>
      <c r="F2067" s="27"/>
    </row>
    <row r="2068" spans="1:6" x14ac:dyDescent="0.25">
      <c r="A2068" s="134" t="s">
        <v>3994</v>
      </c>
      <c r="B2068" s="135" t="s">
        <v>3995</v>
      </c>
      <c r="C2068" s="25"/>
      <c r="D2068" s="113"/>
      <c r="E2068" s="26"/>
      <c r="F2068" s="27"/>
    </row>
    <row r="2069" spans="1:6" x14ac:dyDescent="0.25">
      <c r="A2069" s="134" t="s">
        <v>3996</v>
      </c>
      <c r="B2069" s="135" t="s">
        <v>3997</v>
      </c>
      <c r="C2069" s="25"/>
      <c r="D2069" s="113"/>
      <c r="E2069" s="26"/>
      <c r="F2069" s="27"/>
    </row>
    <row r="2070" spans="1:6" x14ac:dyDescent="0.25">
      <c r="A2070" s="134" t="s">
        <v>3998</v>
      </c>
      <c r="B2070" s="135" t="s">
        <v>3999</v>
      </c>
      <c r="C2070" s="25"/>
      <c r="D2070" s="113"/>
      <c r="E2070" s="26"/>
      <c r="F2070" s="27"/>
    </row>
    <row r="2071" spans="1:6" x14ac:dyDescent="0.25">
      <c r="A2071" s="134" t="s">
        <v>4000</v>
      </c>
      <c r="B2071" s="135" t="s">
        <v>4001</v>
      </c>
      <c r="C2071" s="25"/>
      <c r="D2071" s="113"/>
      <c r="E2071" s="26"/>
      <c r="F2071" s="27"/>
    </row>
    <row r="2072" spans="1:6" x14ac:dyDescent="0.25">
      <c r="A2072" s="134" t="s">
        <v>4002</v>
      </c>
      <c r="B2072" s="135" t="s">
        <v>4003</v>
      </c>
      <c r="C2072" s="25"/>
      <c r="D2072" s="113"/>
      <c r="E2072" s="26"/>
      <c r="F2072" s="27"/>
    </row>
    <row r="2073" spans="1:6" x14ac:dyDescent="0.25">
      <c r="A2073" s="134" t="s">
        <v>4004</v>
      </c>
      <c r="B2073" s="135" t="s">
        <v>4005</v>
      </c>
      <c r="C2073" s="25"/>
      <c r="D2073" s="113"/>
      <c r="E2073" s="26"/>
      <c r="F2073" s="27"/>
    </row>
    <row r="2074" spans="1:6" x14ac:dyDescent="0.25">
      <c r="A2074" s="134" t="s">
        <v>4006</v>
      </c>
      <c r="B2074" s="135" t="s">
        <v>4007</v>
      </c>
      <c r="C2074" s="25"/>
      <c r="D2074" s="113"/>
      <c r="E2074" s="26"/>
      <c r="F2074" s="27"/>
    </row>
    <row r="2075" spans="1:6" x14ac:dyDescent="0.25">
      <c r="A2075" s="134" t="s">
        <v>4008</v>
      </c>
      <c r="B2075" s="135" t="s">
        <v>4009</v>
      </c>
      <c r="C2075" s="25"/>
      <c r="D2075" s="113"/>
      <c r="E2075" s="26"/>
      <c r="F2075" s="27"/>
    </row>
    <row r="2076" spans="1:6" x14ac:dyDescent="0.25">
      <c r="A2076" s="134" t="s">
        <v>4010</v>
      </c>
      <c r="B2076" s="135" t="s">
        <v>4007</v>
      </c>
      <c r="C2076" s="25"/>
      <c r="D2076" s="113"/>
      <c r="E2076" s="26"/>
      <c r="F2076" s="27"/>
    </row>
    <row r="2077" spans="1:6" x14ac:dyDescent="0.25">
      <c r="A2077" s="134" t="s">
        <v>4011</v>
      </c>
      <c r="B2077" s="135" t="s">
        <v>4009</v>
      </c>
      <c r="C2077" s="25"/>
      <c r="D2077" s="113"/>
      <c r="E2077" s="26"/>
      <c r="F2077" s="27"/>
    </row>
    <row r="2078" spans="1:6" x14ac:dyDescent="0.25">
      <c r="A2078" s="134" t="s">
        <v>4012</v>
      </c>
      <c r="B2078" s="135" t="s">
        <v>4013</v>
      </c>
      <c r="C2078" s="25"/>
      <c r="D2078" s="113"/>
      <c r="E2078" s="26"/>
      <c r="F2078" s="27"/>
    </row>
    <row r="2079" spans="1:6" x14ac:dyDescent="0.25">
      <c r="A2079" s="134" t="s">
        <v>4014</v>
      </c>
      <c r="B2079" s="135" t="s">
        <v>4009</v>
      </c>
      <c r="C2079" s="25"/>
      <c r="D2079" s="113"/>
      <c r="E2079" s="26"/>
      <c r="F2079" s="27"/>
    </row>
    <row r="2080" spans="1:6" x14ac:dyDescent="0.25">
      <c r="A2080" s="134" t="s">
        <v>4015</v>
      </c>
      <c r="B2080" s="135" t="s">
        <v>4007</v>
      </c>
      <c r="C2080" s="25"/>
      <c r="D2080" s="113"/>
      <c r="E2080" s="26"/>
      <c r="F2080" s="27"/>
    </row>
    <row r="2081" spans="1:6" x14ac:dyDescent="0.25">
      <c r="A2081" s="134" t="s">
        <v>4016</v>
      </c>
      <c r="B2081" s="135" t="s">
        <v>4017</v>
      </c>
      <c r="C2081" s="25"/>
      <c r="D2081" s="113"/>
      <c r="E2081" s="26"/>
      <c r="F2081" s="27"/>
    </row>
    <row r="2082" spans="1:6" x14ac:dyDescent="0.25">
      <c r="A2082" s="134" t="s">
        <v>4018</v>
      </c>
      <c r="B2082" s="135" t="s">
        <v>4019</v>
      </c>
      <c r="C2082" s="25"/>
      <c r="D2082" s="113"/>
      <c r="E2082" s="26"/>
      <c r="F2082" s="27"/>
    </row>
    <row r="2083" spans="1:6" x14ac:dyDescent="0.25">
      <c r="A2083" s="134" t="s">
        <v>4020</v>
      </c>
      <c r="B2083" s="135" t="s">
        <v>4007</v>
      </c>
      <c r="C2083" s="25"/>
      <c r="D2083" s="113"/>
      <c r="E2083" s="26"/>
      <c r="F2083" s="27"/>
    </row>
    <row r="2084" spans="1:6" x14ac:dyDescent="0.25">
      <c r="A2084" s="134" t="s">
        <v>4021</v>
      </c>
      <c r="B2084" s="135" t="s">
        <v>4009</v>
      </c>
      <c r="C2084" s="25"/>
      <c r="D2084" s="113"/>
      <c r="E2084" s="26"/>
      <c r="F2084" s="27"/>
    </row>
    <row r="2085" spans="1:6" x14ac:dyDescent="0.25">
      <c r="A2085" s="134" t="s">
        <v>4022</v>
      </c>
      <c r="B2085" s="135" t="s">
        <v>4023</v>
      </c>
      <c r="C2085" s="25"/>
      <c r="D2085" s="113"/>
      <c r="E2085" s="26"/>
      <c r="F2085" s="27"/>
    </row>
    <row r="2086" spans="1:6" x14ac:dyDescent="0.25">
      <c r="A2086" s="134" t="s">
        <v>4024</v>
      </c>
      <c r="B2086" s="135" t="s">
        <v>4025</v>
      </c>
      <c r="C2086" s="25"/>
      <c r="D2086" s="113"/>
      <c r="E2086" s="26"/>
      <c r="F2086" s="27"/>
    </row>
    <row r="2087" spans="1:6" x14ac:dyDescent="0.25">
      <c r="A2087" s="134" t="s">
        <v>4026</v>
      </c>
      <c r="B2087" s="135" t="s">
        <v>4027</v>
      </c>
      <c r="C2087" s="25"/>
      <c r="D2087" s="113"/>
      <c r="E2087" s="26"/>
      <c r="F2087" s="27"/>
    </row>
    <row r="2088" spans="1:6" x14ac:dyDescent="0.25">
      <c r="A2088" s="134" t="s">
        <v>4028</v>
      </c>
      <c r="B2088" s="135" t="s">
        <v>4029</v>
      </c>
      <c r="C2088" s="25"/>
      <c r="D2088" s="113"/>
      <c r="E2088" s="26"/>
      <c r="F2088" s="27"/>
    </row>
    <row r="2089" spans="1:6" x14ac:dyDescent="0.25">
      <c r="A2089" s="134" t="s">
        <v>4030</v>
      </c>
      <c r="B2089" s="135" t="s">
        <v>4031</v>
      </c>
      <c r="C2089" s="25"/>
      <c r="D2089" s="113"/>
      <c r="E2089" s="26"/>
      <c r="F2089" s="27"/>
    </row>
    <row r="2090" spans="1:6" x14ac:dyDescent="0.25">
      <c r="A2090" s="131" t="s">
        <v>4032</v>
      </c>
      <c r="B2090" s="132" t="s">
        <v>4033</v>
      </c>
      <c r="C2090" s="72"/>
      <c r="D2090" s="138"/>
      <c r="E2090" s="73"/>
      <c r="F2090" s="74"/>
    </row>
    <row r="2091" spans="1:6" x14ac:dyDescent="0.25">
      <c r="A2091" s="139" t="s">
        <v>4034</v>
      </c>
      <c r="B2091" s="140"/>
      <c r="C2091" s="127">
        <f>SUM(C2092:C2119)</f>
        <v>0</v>
      </c>
      <c r="D2091" s="128"/>
      <c r="E2091" s="129"/>
      <c r="F2091" s="130"/>
    </row>
    <row r="2092" spans="1:6" x14ac:dyDescent="0.25">
      <c r="A2092" s="131" t="s">
        <v>4035</v>
      </c>
      <c r="B2092" s="132" t="s">
        <v>4036</v>
      </c>
      <c r="C2092" s="133"/>
      <c r="D2092" s="108"/>
      <c r="E2092" s="109"/>
      <c r="F2092" s="110"/>
    </row>
    <row r="2093" spans="1:6" x14ac:dyDescent="0.25">
      <c r="A2093" s="134" t="s">
        <v>4037</v>
      </c>
      <c r="B2093" s="135" t="s">
        <v>4038</v>
      </c>
      <c r="C2093" s="25"/>
      <c r="D2093" s="113"/>
      <c r="E2093" s="26"/>
      <c r="F2093" s="27"/>
    </row>
    <row r="2094" spans="1:6" x14ac:dyDescent="0.25">
      <c r="A2094" s="134" t="s">
        <v>4039</v>
      </c>
      <c r="B2094" s="135" t="s">
        <v>2270</v>
      </c>
      <c r="C2094" s="25"/>
      <c r="D2094" s="113"/>
      <c r="E2094" s="26"/>
      <c r="F2094" s="27"/>
    </row>
    <row r="2095" spans="1:6" x14ac:dyDescent="0.25">
      <c r="A2095" s="134" t="s">
        <v>4040</v>
      </c>
      <c r="B2095" s="135" t="s">
        <v>4041</v>
      </c>
      <c r="C2095" s="25"/>
      <c r="D2095" s="113"/>
      <c r="E2095" s="26"/>
      <c r="F2095" s="27"/>
    </row>
    <row r="2096" spans="1:6" x14ac:dyDescent="0.25">
      <c r="A2096" s="134" t="s">
        <v>4042</v>
      </c>
      <c r="B2096" s="135" t="s">
        <v>4043</v>
      </c>
      <c r="C2096" s="25"/>
      <c r="D2096" s="113"/>
      <c r="E2096" s="26"/>
      <c r="F2096" s="27"/>
    </row>
    <row r="2097" spans="1:6" x14ac:dyDescent="0.25">
      <c r="A2097" s="134" t="s">
        <v>4044</v>
      </c>
      <c r="B2097" s="135" t="s">
        <v>4045</v>
      </c>
      <c r="C2097" s="25"/>
      <c r="D2097" s="113"/>
      <c r="E2097" s="26"/>
      <c r="F2097" s="27"/>
    </row>
    <row r="2098" spans="1:6" x14ac:dyDescent="0.25">
      <c r="A2098" s="134" t="s">
        <v>4046</v>
      </c>
      <c r="B2098" s="135" t="s">
        <v>4047</v>
      </c>
      <c r="C2098" s="25"/>
      <c r="D2098" s="113"/>
      <c r="E2098" s="26"/>
      <c r="F2098" s="27"/>
    </row>
    <row r="2099" spans="1:6" x14ac:dyDescent="0.25">
      <c r="A2099" s="134" t="s">
        <v>4048</v>
      </c>
      <c r="B2099" s="135" t="s">
        <v>4049</v>
      </c>
      <c r="C2099" s="25"/>
      <c r="D2099" s="113"/>
      <c r="E2099" s="26"/>
      <c r="F2099" s="27"/>
    </row>
    <row r="2100" spans="1:6" x14ac:dyDescent="0.25">
      <c r="A2100" s="134" t="s">
        <v>4050</v>
      </c>
      <c r="B2100" s="135" t="s">
        <v>4051</v>
      </c>
      <c r="C2100" s="25"/>
      <c r="D2100" s="113"/>
      <c r="E2100" s="26"/>
      <c r="F2100" s="27"/>
    </row>
    <row r="2101" spans="1:6" x14ac:dyDescent="0.25">
      <c r="A2101" s="134" t="s">
        <v>4052</v>
      </c>
      <c r="B2101" s="135" t="s">
        <v>4053</v>
      </c>
      <c r="C2101" s="25"/>
      <c r="D2101" s="113"/>
      <c r="E2101" s="26"/>
      <c r="F2101" s="27"/>
    </row>
    <row r="2102" spans="1:6" x14ac:dyDescent="0.25">
      <c r="A2102" s="134" t="s">
        <v>4054</v>
      </c>
      <c r="B2102" s="135" t="s">
        <v>4055</v>
      </c>
      <c r="C2102" s="25"/>
      <c r="D2102" s="113"/>
      <c r="E2102" s="26"/>
      <c r="F2102" s="27"/>
    </row>
    <row r="2103" spans="1:6" x14ac:dyDescent="0.25">
      <c r="A2103" s="134" t="s">
        <v>4056</v>
      </c>
      <c r="B2103" s="135" t="s">
        <v>4057</v>
      </c>
      <c r="C2103" s="25"/>
      <c r="D2103" s="113"/>
      <c r="E2103" s="26"/>
      <c r="F2103" s="27"/>
    </row>
    <row r="2104" spans="1:6" x14ac:dyDescent="0.25">
      <c r="A2104" s="134" t="s">
        <v>4058</v>
      </c>
      <c r="B2104" s="135" t="s">
        <v>4059</v>
      </c>
      <c r="C2104" s="25"/>
      <c r="D2104" s="113"/>
      <c r="E2104" s="26"/>
      <c r="F2104" s="27"/>
    </row>
    <row r="2105" spans="1:6" x14ac:dyDescent="0.25">
      <c r="A2105" s="134" t="s">
        <v>4060</v>
      </c>
      <c r="B2105" s="135" t="s">
        <v>4061</v>
      </c>
      <c r="C2105" s="25"/>
      <c r="D2105" s="113"/>
      <c r="E2105" s="26"/>
      <c r="F2105" s="27"/>
    </row>
    <row r="2106" spans="1:6" x14ac:dyDescent="0.25">
      <c r="A2106" s="134" t="s">
        <v>4062</v>
      </c>
      <c r="B2106" s="135" t="s">
        <v>4063</v>
      </c>
      <c r="C2106" s="25"/>
      <c r="D2106" s="113"/>
      <c r="E2106" s="26"/>
      <c r="F2106" s="27"/>
    </row>
    <row r="2107" spans="1:6" x14ac:dyDescent="0.25">
      <c r="A2107" s="134" t="s">
        <v>4064</v>
      </c>
      <c r="B2107" s="135" t="s">
        <v>4065</v>
      </c>
      <c r="C2107" s="25"/>
      <c r="D2107" s="113"/>
      <c r="E2107" s="26"/>
      <c r="F2107" s="27"/>
    </row>
    <row r="2108" spans="1:6" x14ac:dyDescent="0.25">
      <c r="A2108" s="134" t="s">
        <v>4066</v>
      </c>
      <c r="B2108" s="135" t="s">
        <v>4067</v>
      </c>
      <c r="C2108" s="25"/>
      <c r="D2108" s="113"/>
      <c r="E2108" s="26"/>
      <c r="F2108" s="27"/>
    </row>
    <row r="2109" spans="1:6" x14ac:dyDescent="0.25">
      <c r="A2109" s="134" t="s">
        <v>4068</v>
      </c>
      <c r="B2109" s="135" t="s">
        <v>4069</v>
      </c>
      <c r="C2109" s="25"/>
      <c r="D2109" s="113"/>
      <c r="E2109" s="26"/>
      <c r="F2109" s="27"/>
    </row>
    <row r="2110" spans="1:6" x14ac:dyDescent="0.25">
      <c r="A2110" s="134" t="s">
        <v>4070</v>
      </c>
      <c r="B2110" s="135" t="s">
        <v>4071</v>
      </c>
      <c r="C2110" s="25"/>
      <c r="D2110" s="113"/>
      <c r="E2110" s="26"/>
      <c r="F2110" s="27"/>
    </row>
    <row r="2111" spans="1:6" x14ac:dyDescent="0.25">
      <c r="A2111" s="134" t="s">
        <v>4072</v>
      </c>
      <c r="B2111" s="135" t="s">
        <v>4073</v>
      </c>
      <c r="C2111" s="25"/>
      <c r="D2111" s="113"/>
      <c r="E2111" s="26"/>
      <c r="F2111" s="27"/>
    </row>
    <row r="2112" spans="1:6" x14ac:dyDescent="0.25">
      <c r="A2112" s="134" t="s">
        <v>4074</v>
      </c>
      <c r="B2112" s="135" t="s">
        <v>4075</v>
      </c>
      <c r="C2112" s="25"/>
      <c r="D2112" s="113"/>
      <c r="E2112" s="26"/>
      <c r="F2112" s="27"/>
    </row>
    <row r="2113" spans="1:6" x14ac:dyDescent="0.25">
      <c r="A2113" s="134" t="s">
        <v>4076</v>
      </c>
      <c r="B2113" s="135" t="s">
        <v>4077</v>
      </c>
      <c r="C2113" s="25"/>
      <c r="D2113" s="113"/>
      <c r="E2113" s="26"/>
      <c r="F2113" s="27"/>
    </row>
    <row r="2114" spans="1:6" x14ac:dyDescent="0.25">
      <c r="A2114" s="134" t="s">
        <v>4078</v>
      </c>
      <c r="B2114" s="135" t="s">
        <v>4079</v>
      </c>
      <c r="C2114" s="25"/>
      <c r="D2114" s="113"/>
      <c r="E2114" s="26"/>
      <c r="F2114" s="27"/>
    </row>
    <row r="2115" spans="1:6" x14ac:dyDescent="0.25">
      <c r="A2115" s="134" t="s">
        <v>4080</v>
      </c>
      <c r="B2115" s="141" t="s">
        <v>4831</v>
      </c>
      <c r="C2115" s="25"/>
      <c r="D2115" s="113"/>
      <c r="E2115" s="26"/>
      <c r="F2115" s="27"/>
    </row>
    <row r="2116" spans="1:6" x14ac:dyDescent="0.25">
      <c r="A2116" s="134" t="s">
        <v>4082</v>
      </c>
      <c r="B2116" s="141" t="s">
        <v>4832</v>
      </c>
      <c r="C2116" s="25"/>
      <c r="D2116" s="113"/>
      <c r="E2116" s="26"/>
      <c r="F2116" s="27"/>
    </row>
    <row r="2117" spans="1:6" x14ac:dyDescent="0.25">
      <c r="A2117" s="134" t="s">
        <v>4084</v>
      </c>
      <c r="B2117" s="141" t="s">
        <v>4833</v>
      </c>
      <c r="C2117" s="25"/>
      <c r="D2117" s="113"/>
      <c r="E2117" s="26"/>
      <c r="F2117" s="27"/>
    </row>
    <row r="2118" spans="1:6" x14ac:dyDescent="0.25">
      <c r="A2118" s="134" t="s">
        <v>4086</v>
      </c>
      <c r="B2118" s="135" t="s">
        <v>4087</v>
      </c>
      <c r="C2118" s="25"/>
      <c r="D2118" s="113"/>
      <c r="E2118" s="26"/>
      <c r="F2118" s="27"/>
    </row>
    <row r="2119" spans="1:6" x14ac:dyDescent="0.25">
      <c r="A2119" s="131" t="s">
        <v>4088</v>
      </c>
      <c r="B2119" s="132" t="s">
        <v>4089</v>
      </c>
      <c r="C2119" s="72"/>
      <c r="D2119" s="138"/>
      <c r="E2119" s="73"/>
      <c r="F2119" s="74"/>
    </row>
    <row r="2120" spans="1:6" x14ac:dyDescent="0.25">
      <c r="A2120" s="163" t="s">
        <v>4090</v>
      </c>
      <c r="B2120" s="164"/>
      <c r="C2120" s="127">
        <f>SUM(C2121:C2191)</f>
        <v>0</v>
      </c>
      <c r="D2120" s="128"/>
      <c r="E2120" s="129"/>
      <c r="F2120" s="130"/>
    </row>
    <row r="2121" spans="1:6" x14ac:dyDescent="0.25">
      <c r="A2121" s="131" t="s">
        <v>4091</v>
      </c>
      <c r="B2121" s="132" t="s">
        <v>4092</v>
      </c>
      <c r="C2121" s="133"/>
      <c r="D2121" s="108"/>
      <c r="E2121" s="109"/>
      <c r="F2121" s="110"/>
    </row>
    <row r="2122" spans="1:6" x14ac:dyDescent="0.25">
      <c r="A2122" s="134" t="s">
        <v>4093</v>
      </c>
      <c r="B2122" s="135" t="s">
        <v>4094</v>
      </c>
      <c r="C2122" s="25"/>
      <c r="D2122" s="113"/>
      <c r="E2122" s="26"/>
      <c r="F2122" s="27"/>
    </row>
    <row r="2123" spans="1:6" x14ac:dyDescent="0.25">
      <c r="A2123" s="134" t="s">
        <v>4095</v>
      </c>
      <c r="B2123" s="135" t="s">
        <v>4096</v>
      </c>
      <c r="C2123" s="25"/>
      <c r="D2123" s="113"/>
      <c r="E2123" s="26"/>
      <c r="F2123" s="27"/>
    </row>
    <row r="2124" spans="1:6" x14ac:dyDescent="0.25">
      <c r="A2124" s="134" t="s">
        <v>4097</v>
      </c>
      <c r="B2124" s="135" t="s">
        <v>4098</v>
      </c>
      <c r="C2124" s="25"/>
      <c r="D2124" s="113"/>
      <c r="E2124" s="26"/>
      <c r="F2124" s="27"/>
    </row>
    <row r="2125" spans="1:6" x14ac:dyDescent="0.25">
      <c r="A2125" s="134" t="s">
        <v>4099</v>
      </c>
      <c r="B2125" s="135" t="s">
        <v>4100</v>
      </c>
      <c r="C2125" s="25"/>
      <c r="D2125" s="113"/>
      <c r="E2125" s="26"/>
      <c r="F2125" s="27"/>
    </row>
    <row r="2126" spans="1:6" x14ac:dyDescent="0.25">
      <c r="A2126" s="134" t="s">
        <v>4101</v>
      </c>
      <c r="B2126" s="135" t="s">
        <v>4102</v>
      </c>
      <c r="C2126" s="25"/>
      <c r="D2126" s="113"/>
      <c r="E2126" s="26"/>
      <c r="F2126" s="27"/>
    </row>
    <row r="2127" spans="1:6" x14ac:dyDescent="0.25">
      <c r="A2127" s="134" t="s">
        <v>4103</v>
      </c>
      <c r="B2127" s="135" t="s">
        <v>4104</v>
      </c>
      <c r="C2127" s="25"/>
      <c r="D2127" s="113"/>
      <c r="E2127" s="26"/>
      <c r="F2127" s="27"/>
    </row>
    <row r="2128" spans="1:6" x14ac:dyDescent="0.25">
      <c r="A2128" s="134" t="s">
        <v>4105</v>
      </c>
      <c r="B2128" s="135" t="s">
        <v>4106</v>
      </c>
      <c r="C2128" s="25"/>
      <c r="D2128" s="113"/>
      <c r="E2128" s="26"/>
      <c r="F2128" s="27"/>
    </row>
    <row r="2129" spans="1:6" x14ac:dyDescent="0.25">
      <c r="A2129" s="134" t="s">
        <v>4107</v>
      </c>
      <c r="B2129" s="135" t="s">
        <v>4108</v>
      </c>
      <c r="C2129" s="25"/>
      <c r="D2129" s="113"/>
      <c r="E2129" s="26"/>
      <c r="F2129" s="27"/>
    </row>
    <row r="2130" spans="1:6" x14ac:dyDescent="0.25">
      <c r="A2130" s="134" t="s">
        <v>4109</v>
      </c>
      <c r="B2130" s="135" t="s">
        <v>4110</v>
      </c>
      <c r="C2130" s="25"/>
      <c r="D2130" s="113"/>
      <c r="E2130" s="26"/>
      <c r="F2130" s="27"/>
    </row>
    <row r="2131" spans="1:6" x14ac:dyDescent="0.25">
      <c r="A2131" s="134" t="s">
        <v>4111</v>
      </c>
      <c r="B2131" s="135" t="s">
        <v>4112</v>
      </c>
      <c r="C2131" s="25"/>
      <c r="D2131" s="113"/>
      <c r="E2131" s="26"/>
      <c r="F2131" s="27"/>
    </row>
    <row r="2132" spans="1:6" x14ac:dyDescent="0.25">
      <c r="A2132" s="134" t="s">
        <v>4113</v>
      </c>
      <c r="B2132" s="135" t="s">
        <v>4114</v>
      </c>
      <c r="C2132" s="25"/>
      <c r="D2132" s="113"/>
      <c r="E2132" s="26"/>
      <c r="F2132" s="27"/>
    </row>
    <row r="2133" spans="1:6" x14ac:dyDescent="0.25">
      <c r="A2133" s="134" t="s">
        <v>4115</v>
      </c>
      <c r="B2133" s="135" t="s">
        <v>4116</v>
      </c>
      <c r="C2133" s="25"/>
      <c r="D2133" s="113"/>
      <c r="E2133" s="26"/>
      <c r="F2133" s="27"/>
    </row>
    <row r="2134" spans="1:6" x14ac:dyDescent="0.25">
      <c r="A2134" s="134" t="s">
        <v>4117</v>
      </c>
      <c r="B2134" s="135" t="s">
        <v>4118</v>
      </c>
      <c r="C2134" s="25"/>
      <c r="D2134" s="113"/>
      <c r="E2134" s="26"/>
      <c r="F2134" s="27"/>
    </row>
    <row r="2135" spans="1:6" x14ac:dyDescent="0.25">
      <c r="A2135" s="134" t="s">
        <v>4119</v>
      </c>
      <c r="B2135" s="135" t="s">
        <v>4834</v>
      </c>
      <c r="C2135" s="25"/>
      <c r="D2135" s="113"/>
      <c r="E2135" s="26"/>
      <c r="F2135" s="27"/>
    </row>
    <row r="2136" spans="1:6" x14ac:dyDescent="0.25">
      <c r="A2136" s="142"/>
      <c r="B2136" s="143"/>
      <c r="C2136" s="144"/>
      <c r="D2136" s="113"/>
      <c r="E2136" s="26"/>
      <c r="F2136" s="27"/>
    </row>
    <row r="2137" spans="1:6" x14ac:dyDescent="0.25">
      <c r="A2137" s="134" t="s">
        <v>4122</v>
      </c>
      <c r="B2137" s="135" t="s">
        <v>4835</v>
      </c>
      <c r="C2137" s="25"/>
      <c r="D2137" s="113"/>
      <c r="E2137" s="26"/>
      <c r="F2137" s="27"/>
    </row>
    <row r="2138" spans="1:6" x14ac:dyDescent="0.25">
      <c r="A2138" s="134" t="s">
        <v>4124</v>
      </c>
      <c r="B2138" s="135" t="s">
        <v>4836</v>
      </c>
      <c r="C2138" s="25"/>
      <c r="D2138" s="113"/>
      <c r="E2138" s="26"/>
      <c r="F2138" s="27"/>
    </row>
    <row r="2139" spans="1:6" x14ac:dyDescent="0.25">
      <c r="A2139" s="134" t="s">
        <v>4126</v>
      </c>
      <c r="B2139" s="135" t="s">
        <v>4127</v>
      </c>
      <c r="C2139" s="25"/>
      <c r="D2139" s="113"/>
      <c r="E2139" s="26"/>
      <c r="F2139" s="27"/>
    </row>
    <row r="2140" spans="1:6" x14ac:dyDescent="0.25">
      <c r="A2140" s="134" t="s">
        <v>4128</v>
      </c>
      <c r="B2140" s="135" t="s">
        <v>4129</v>
      </c>
      <c r="C2140" s="25"/>
      <c r="D2140" s="113"/>
      <c r="E2140" s="26"/>
      <c r="F2140" s="27"/>
    </row>
    <row r="2141" spans="1:6" x14ac:dyDescent="0.25">
      <c r="A2141" s="134" t="s">
        <v>4130</v>
      </c>
      <c r="B2141" s="135" t="s">
        <v>4131</v>
      </c>
      <c r="C2141" s="25"/>
      <c r="D2141" s="113"/>
      <c r="E2141" s="26"/>
      <c r="F2141" s="27"/>
    </row>
    <row r="2142" spans="1:6" x14ac:dyDescent="0.25">
      <c r="A2142" s="134" t="s">
        <v>4132</v>
      </c>
      <c r="B2142" s="135" t="s">
        <v>4133</v>
      </c>
      <c r="C2142" s="25"/>
      <c r="D2142" s="113"/>
      <c r="E2142" s="26"/>
      <c r="F2142" s="27"/>
    </row>
    <row r="2143" spans="1:6" x14ac:dyDescent="0.25">
      <c r="A2143" s="134" t="s">
        <v>4134</v>
      </c>
      <c r="B2143" s="135" t="s">
        <v>4135</v>
      </c>
      <c r="C2143" s="25"/>
      <c r="D2143" s="113"/>
      <c r="E2143" s="26"/>
      <c r="F2143" s="27"/>
    </row>
    <row r="2144" spans="1:6" x14ac:dyDescent="0.25">
      <c r="A2144" s="134" t="s">
        <v>4136</v>
      </c>
      <c r="B2144" s="135" t="s">
        <v>4137</v>
      </c>
      <c r="C2144" s="25"/>
      <c r="D2144" s="113"/>
      <c r="E2144" s="26"/>
      <c r="F2144" s="27"/>
    </row>
    <row r="2145" spans="1:6" x14ac:dyDescent="0.25">
      <c r="A2145" s="134" t="s">
        <v>4138</v>
      </c>
      <c r="B2145" s="135" t="s">
        <v>4139</v>
      </c>
      <c r="C2145" s="25"/>
      <c r="D2145" s="113"/>
      <c r="E2145" s="26"/>
      <c r="F2145" s="27"/>
    </row>
    <row r="2146" spans="1:6" x14ac:dyDescent="0.25">
      <c r="A2146" s="134" t="s">
        <v>4140</v>
      </c>
      <c r="B2146" s="135" t="s">
        <v>4141</v>
      </c>
      <c r="C2146" s="25"/>
      <c r="D2146" s="113"/>
      <c r="E2146" s="26"/>
      <c r="F2146" s="27"/>
    </row>
    <row r="2147" spans="1:6" x14ac:dyDescent="0.25">
      <c r="A2147" s="134" t="s">
        <v>4142</v>
      </c>
      <c r="B2147" s="135" t="s">
        <v>4143</v>
      </c>
      <c r="C2147" s="25"/>
      <c r="D2147" s="113"/>
      <c r="E2147" s="26"/>
      <c r="F2147" s="27"/>
    </row>
    <row r="2148" spans="1:6" x14ac:dyDescent="0.25">
      <c r="A2148" s="134" t="s">
        <v>4144</v>
      </c>
      <c r="B2148" s="135" t="s">
        <v>4145</v>
      </c>
      <c r="C2148" s="25"/>
      <c r="D2148" s="113"/>
      <c r="E2148" s="26"/>
      <c r="F2148" s="27"/>
    </row>
    <row r="2149" spans="1:6" x14ac:dyDescent="0.25">
      <c r="A2149" s="134" t="s">
        <v>4146</v>
      </c>
      <c r="B2149" s="135" t="s">
        <v>4837</v>
      </c>
      <c r="C2149" s="25"/>
      <c r="D2149" s="113"/>
      <c r="E2149" s="26"/>
      <c r="F2149" s="27"/>
    </row>
    <row r="2150" spans="1:6" x14ac:dyDescent="0.25">
      <c r="A2150" s="134" t="s">
        <v>4148</v>
      </c>
      <c r="B2150" s="135" t="s">
        <v>4149</v>
      </c>
      <c r="C2150" s="25"/>
      <c r="D2150" s="113"/>
      <c r="E2150" s="26"/>
      <c r="F2150" s="27"/>
    </row>
    <row r="2151" spans="1:6" x14ac:dyDescent="0.25">
      <c r="A2151" s="134" t="s">
        <v>4150</v>
      </c>
      <c r="B2151" s="135" t="s">
        <v>4151</v>
      </c>
      <c r="C2151" s="25"/>
      <c r="D2151" s="113"/>
      <c r="E2151" s="26"/>
      <c r="F2151" s="27"/>
    </row>
    <row r="2152" spans="1:6" x14ac:dyDescent="0.25">
      <c r="A2152" s="134" t="s">
        <v>4152</v>
      </c>
      <c r="B2152" s="135" t="s">
        <v>4153</v>
      </c>
      <c r="C2152" s="25"/>
      <c r="D2152" s="113"/>
      <c r="E2152" s="26"/>
      <c r="F2152" s="27"/>
    </row>
    <row r="2153" spans="1:6" x14ac:dyDescent="0.25">
      <c r="A2153" s="134" t="s">
        <v>4154</v>
      </c>
      <c r="B2153" s="135" t="s">
        <v>4155</v>
      </c>
      <c r="C2153" s="25"/>
      <c r="D2153" s="113"/>
      <c r="E2153" s="26"/>
      <c r="F2153" s="27"/>
    </row>
    <row r="2154" spans="1:6" x14ac:dyDescent="0.25">
      <c r="A2154" s="134" t="s">
        <v>4156</v>
      </c>
      <c r="B2154" s="135" t="s">
        <v>4157</v>
      </c>
      <c r="C2154" s="25"/>
      <c r="D2154" s="113"/>
      <c r="E2154" s="26"/>
      <c r="F2154" s="27"/>
    </row>
    <row r="2155" spans="1:6" x14ac:dyDescent="0.25">
      <c r="A2155" s="134" t="s">
        <v>4158</v>
      </c>
      <c r="B2155" s="135" t="s">
        <v>4159</v>
      </c>
      <c r="C2155" s="25"/>
      <c r="D2155" s="113"/>
      <c r="E2155" s="26"/>
      <c r="F2155" s="27"/>
    </row>
    <row r="2156" spans="1:6" x14ac:dyDescent="0.25">
      <c r="A2156" s="134" t="s">
        <v>4160</v>
      </c>
      <c r="B2156" s="135" t="s">
        <v>4161</v>
      </c>
      <c r="C2156" s="25"/>
      <c r="D2156" s="113"/>
      <c r="E2156" s="26"/>
      <c r="F2156" s="27"/>
    </row>
    <row r="2157" spans="1:6" x14ac:dyDescent="0.25">
      <c r="A2157" s="134" t="s">
        <v>4162</v>
      </c>
      <c r="B2157" s="135" t="s">
        <v>4163</v>
      </c>
      <c r="C2157" s="25"/>
      <c r="D2157" s="113"/>
      <c r="E2157" s="26"/>
      <c r="F2157" s="27"/>
    </row>
    <row r="2158" spans="1:6" x14ac:dyDescent="0.25">
      <c r="A2158" s="134" t="s">
        <v>4164</v>
      </c>
      <c r="B2158" s="135" t="s">
        <v>4165</v>
      </c>
      <c r="C2158" s="25"/>
      <c r="D2158" s="113"/>
      <c r="E2158" s="26"/>
      <c r="F2158" s="27"/>
    </row>
    <row r="2159" spans="1:6" x14ac:dyDescent="0.25">
      <c r="A2159" s="134" t="s">
        <v>4166</v>
      </c>
      <c r="B2159" s="135" t="s">
        <v>4167</v>
      </c>
      <c r="C2159" s="25"/>
      <c r="D2159" s="113"/>
      <c r="E2159" s="26"/>
      <c r="F2159" s="27"/>
    </row>
    <row r="2160" spans="1:6" x14ac:dyDescent="0.25">
      <c r="A2160" s="134" t="s">
        <v>4168</v>
      </c>
      <c r="B2160" s="135" t="s">
        <v>4169</v>
      </c>
      <c r="C2160" s="25"/>
      <c r="D2160" s="113"/>
      <c r="E2160" s="26"/>
      <c r="F2160" s="27"/>
    </row>
    <row r="2161" spans="1:6" x14ac:dyDescent="0.25">
      <c r="A2161" s="134" t="s">
        <v>4170</v>
      </c>
      <c r="B2161" s="141" t="s">
        <v>4838</v>
      </c>
      <c r="C2161" s="25"/>
      <c r="D2161" s="113"/>
      <c r="E2161" s="26"/>
      <c r="F2161" s="27"/>
    </row>
    <row r="2162" spans="1:6" x14ac:dyDescent="0.25">
      <c r="A2162" s="134" t="s">
        <v>4172</v>
      </c>
      <c r="B2162" s="135" t="s">
        <v>4173</v>
      </c>
      <c r="C2162" s="25"/>
      <c r="D2162" s="113"/>
      <c r="E2162" s="26"/>
      <c r="F2162" s="27"/>
    </row>
    <row r="2163" spans="1:6" x14ac:dyDescent="0.25">
      <c r="A2163" s="134" t="s">
        <v>4174</v>
      </c>
      <c r="B2163" s="135" t="s">
        <v>4175</v>
      </c>
      <c r="C2163" s="25"/>
      <c r="D2163" s="113"/>
      <c r="E2163" s="26"/>
      <c r="F2163" s="27"/>
    </row>
    <row r="2164" spans="1:6" x14ac:dyDescent="0.25">
      <c r="A2164" s="134" t="s">
        <v>4176</v>
      </c>
      <c r="B2164" s="135" t="s">
        <v>4177</v>
      </c>
      <c r="C2164" s="25"/>
      <c r="D2164" s="113"/>
      <c r="E2164" s="26"/>
      <c r="F2164" s="27"/>
    </row>
    <row r="2165" spans="1:6" x14ac:dyDescent="0.25">
      <c r="A2165" s="134" t="s">
        <v>4178</v>
      </c>
      <c r="B2165" s="135" t="s">
        <v>4179</v>
      </c>
      <c r="C2165" s="25"/>
      <c r="D2165" s="113"/>
      <c r="E2165" s="26"/>
      <c r="F2165" s="27"/>
    </row>
    <row r="2166" spans="1:6" x14ac:dyDescent="0.25">
      <c r="A2166" s="134" t="s">
        <v>4180</v>
      </c>
      <c r="B2166" s="135" t="s">
        <v>4181</v>
      </c>
      <c r="C2166" s="25"/>
      <c r="D2166" s="113"/>
      <c r="E2166" s="26"/>
      <c r="F2166" s="27"/>
    </row>
    <row r="2167" spans="1:6" x14ac:dyDescent="0.25">
      <c r="A2167" s="134" t="s">
        <v>4182</v>
      </c>
      <c r="B2167" s="135" t="s">
        <v>4183</v>
      </c>
      <c r="C2167" s="25"/>
      <c r="D2167" s="113"/>
      <c r="E2167" s="26"/>
      <c r="F2167" s="27"/>
    </row>
    <row r="2168" spans="1:6" x14ac:dyDescent="0.25">
      <c r="A2168" s="134" t="s">
        <v>4184</v>
      </c>
      <c r="B2168" s="135" t="s">
        <v>4185</v>
      </c>
      <c r="C2168" s="25"/>
      <c r="D2168" s="113"/>
      <c r="E2168" s="26"/>
      <c r="F2168" s="27"/>
    </row>
    <row r="2169" spans="1:6" x14ac:dyDescent="0.25">
      <c r="A2169" s="134" t="s">
        <v>4186</v>
      </c>
      <c r="B2169" s="135" t="s">
        <v>4187</v>
      </c>
      <c r="C2169" s="25"/>
      <c r="D2169" s="113"/>
      <c r="E2169" s="26"/>
      <c r="F2169" s="27"/>
    </row>
    <row r="2170" spans="1:6" x14ac:dyDescent="0.25">
      <c r="A2170" s="134" t="s">
        <v>4188</v>
      </c>
      <c r="B2170" s="135" t="s">
        <v>4189</v>
      </c>
      <c r="C2170" s="25"/>
      <c r="D2170" s="113"/>
      <c r="E2170" s="26"/>
      <c r="F2170" s="27"/>
    </row>
    <row r="2171" spans="1:6" x14ac:dyDescent="0.25">
      <c r="A2171" s="134" t="s">
        <v>4190</v>
      </c>
      <c r="B2171" s="135" t="s">
        <v>4191</v>
      </c>
      <c r="C2171" s="25"/>
      <c r="D2171" s="113"/>
      <c r="E2171" s="26"/>
      <c r="F2171" s="27"/>
    </row>
    <row r="2172" spans="1:6" x14ac:dyDescent="0.25">
      <c r="A2172" s="134" t="s">
        <v>4192</v>
      </c>
      <c r="B2172" s="135" t="s">
        <v>4193</v>
      </c>
      <c r="C2172" s="25"/>
      <c r="D2172" s="113"/>
      <c r="E2172" s="26"/>
      <c r="F2172" s="27"/>
    </row>
    <row r="2173" spans="1:6" x14ac:dyDescent="0.25">
      <c r="A2173" s="134" t="s">
        <v>4194</v>
      </c>
      <c r="B2173" s="135" t="s">
        <v>4195</v>
      </c>
      <c r="C2173" s="25"/>
      <c r="D2173" s="113"/>
      <c r="E2173" s="26"/>
      <c r="F2173" s="27"/>
    </row>
    <row r="2174" spans="1:6" x14ac:dyDescent="0.25">
      <c r="A2174" s="134" t="s">
        <v>4196</v>
      </c>
      <c r="B2174" s="135" t="s">
        <v>4197</v>
      </c>
      <c r="C2174" s="25"/>
      <c r="D2174" s="113"/>
      <c r="E2174" s="26"/>
      <c r="F2174" s="27"/>
    </row>
    <row r="2175" spans="1:6" x14ac:dyDescent="0.25">
      <c r="A2175" s="134" t="s">
        <v>4198</v>
      </c>
      <c r="B2175" s="135" t="s">
        <v>4199</v>
      </c>
      <c r="C2175" s="25"/>
      <c r="D2175" s="113"/>
      <c r="E2175" s="26"/>
      <c r="F2175" s="27"/>
    </row>
    <row r="2176" spans="1:6" x14ac:dyDescent="0.25">
      <c r="A2176" s="134" t="s">
        <v>4200</v>
      </c>
      <c r="B2176" s="135" t="s">
        <v>4201</v>
      </c>
      <c r="C2176" s="25"/>
      <c r="D2176" s="113"/>
      <c r="E2176" s="26"/>
      <c r="F2176" s="27"/>
    </row>
    <row r="2177" spans="1:6" x14ac:dyDescent="0.25">
      <c r="A2177" s="134" t="s">
        <v>4202</v>
      </c>
      <c r="B2177" s="135" t="s">
        <v>4203</v>
      </c>
      <c r="C2177" s="25"/>
      <c r="D2177" s="113"/>
      <c r="E2177" s="26"/>
      <c r="F2177" s="27"/>
    </row>
    <row r="2178" spans="1:6" x14ac:dyDescent="0.25">
      <c r="A2178" s="134" t="s">
        <v>4204</v>
      </c>
      <c r="B2178" s="135" t="s">
        <v>4205</v>
      </c>
      <c r="C2178" s="25"/>
      <c r="D2178" s="113"/>
      <c r="E2178" s="26"/>
      <c r="F2178" s="27"/>
    </row>
    <row r="2179" spans="1:6" x14ac:dyDescent="0.25">
      <c r="A2179" s="134" t="s">
        <v>4206</v>
      </c>
      <c r="B2179" s="141" t="s">
        <v>4839</v>
      </c>
      <c r="C2179" s="25"/>
      <c r="D2179" s="113"/>
      <c r="E2179" s="26"/>
      <c r="F2179" s="27"/>
    </row>
    <row r="2180" spans="1:6" x14ac:dyDescent="0.25">
      <c r="A2180" s="142"/>
      <c r="B2180" s="144"/>
      <c r="C2180" s="144"/>
      <c r="D2180" s="113"/>
      <c r="E2180" s="26"/>
      <c r="F2180" s="27"/>
    </row>
    <row r="2181" spans="1:6" x14ac:dyDescent="0.25">
      <c r="A2181" s="134" t="s">
        <v>4209</v>
      </c>
      <c r="B2181" s="135" t="s">
        <v>4210</v>
      </c>
      <c r="C2181" s="25"/>
      <c r="D2181" s="113"/>
      <c r="E2181" s="26"/>
      <c r="F2181" s="27"/>
    </row>
    <row r="2182" spans="1:6" x14ac:dyDescent="0.25">
      <c r="A2182" s="134" t="s">
        <v>4211</v>
      </c>
      <c r="B2182" s="135" t="s">
        <v>4212</v>
      </c>
      <c r="C2182" s="25"/>
      <c r="D2182" s="113"/>
      <c r="E2182" s="26"/>
      <c r="F2182" s="27"/>
    </row>
    <row r="2183" spans="1:6" x14ac:dyDescent="0.25">
      <c r="A2183" s="134" t="s">
        <v>4213</v>
      </c>
      <c r="B2183" s="135" t="s">
        <v>4214</v>
      </c>
      <c r="C2183" s="25"/>
      <c r="D2183" s="113"/>
      <c r="E2183" s="26"/>
      <c r="F2183" s="27"/>
    </row>
    <row r="2184" spans="1:6" x14ac:dyDescent="0.25">
      <c r="A2184" s="134" t="s">
        <v>4215</v>
      </c>
      <c r="B2184" s="135" t="s">
        <v>4216</v>
      </c>
      <c r="C2184" s="25"/>
      <c r="D2184" s="113"/>
      <c r="E2184" s="26"/>
      <c r="F2184" s="27"/>
    </row>
    <row r="2185" spans="1:6" x14ac:dyDescent="0.25">
      <c r="A2185" s="134" t="s">
        <v>4217</v>
      </c>
      <c r="B2185" s="135" t="s">
        <v>4218</v>
      </c>
      <c r="C2185" s="25"/>
      <c r="D2185" s="113"/>
      <c r="E2185" s="26"/>
      <c r="F2185" s="27"/>
    </row>
    <row r="2186" spans="1:6" x14ac:dyDescent="0.25">
      <c r="A2186" s="134" t="s">
        <v>4219</v>
      </c>
      <c r="B2186" s="135" t="s">
        <v>4220</v>
      </c>
      <c r="C2186" s="25"/>
      <c r="D2186" s="113"/>
      <c r="E2186" s="26"/>
      <c r="F2186" s="27"/>
    </row>
    <row r="2187" spans="1:6" x14ac:dyDescent="0.25">
      <c r="A2187" s="134" t="s">
        <v>4221</v>
      </c>
      <c r="B2187" s="135" t="s">
        <v>4222</v>
      </c>
      <c r="C2187" s="25"/>
      <c r="D2187" s="113"/>
      <c r="E2187" s="26"/>
      <c r="F2187" s="27"/>
    </row>
    <row r="2188" spans="1:6" x14ac:dyDescent="0.25">
      <c r="A2188" s="134" t="s">
        <v>4223</v>
      </c>
      <c r="B2188" s="135" t="s">
        <v>4224</v>
      </c>
      <c r="C2188" s="25"/>
      <c r="D2188" s="113"/>
      <c r="E2188" s="26"/>
      <c r="F2188" s="27"/>
    </row>
    <row r="2189" spans="1:6" x14ac:dyDescent="0.25">
      <c r="A2189" s="134" t="s">
        <v>4225</v>
      </c>
      <c r="B2189" s="135" t="s">
        <v>4226</v>
      </c>
      <c r="C2189" s="25"/>
      <c r="D2189" s="113"/>
      <c r="E2189" s="26"/>
      <c r="F2189" s="27"/>
    </row>
    <row r="2190" spans="1:6" x14ac:dyDescent="0.25">
      <c r="A2190" s="134" t="s">
        <v>4227</v>
      </c>
      <c r="B2190" s="135" t="s">
        <v>4228</v>
      </c>
      <c r="C2190" s="25"/>
      <c r="D2190" s="113"/>
      <c r="E2190" s="26"/>
      <c r="F2190" s="27"/>
    </row>
    <row r="2191" spans="1:6" x14ac:dyDescent="0.25">
      <c r="A2191" s="131" t="s">
        <v>4229</v>
      </c>
      <c r="B2191" s="132" t="s">
        <v>4230</v>
      </c>
      <c r="C2191" s="72"/>
      <c r="D2191" s="138"/>
      <c r="E2191" s="73"/>
      <c r="F2191" s="74"/>
    </row>
    <row r="2192" spans="1:6" x14ac:dyDescent="0.25">
      <c r="A2192" s="139" t="s">
        <v>4231</v>
      </c>
      <c r="B2192" s="140"/>
      <c r="C2192" s="127">
        <f>SUM(C2193:C2232)</f>
        <v>0</v>
      </c>
      <c r="D2192" s="128"/>
      <c r="E2192" s="129"/>
      <c r="F2192" s="130"/>
    </row>
    <row r="2193" spans="1:6" x14ac:dyDescent="0.25">
      <c r="A2193" s="131" t="s">
        <v>4232</v>
      </c>
      <c r="B2193" s="132" t="s">
        <v>4233</v>
      </c>
      <c r="C2193" s="133"/>
      <c r="D2193" s="108"/>
      <c r="E2193" s="109"/>
      <c r="F2193" s="110"/>
    </row>
    <row r="2194" spans="1:6" x14ac:dyDescent="0.25">
      <c r="A2194" s="134" t="s">
        <v>4234</v>
      </c>
      <c r="B2194" s="135" t="s">
        <v>4235</v>
      </c>
      <c r="C2194" s="25"/>
      <c r="D2194" s="113"/>
      <c r="E2194" s="26"/>
      <c r="F2194" s="27"/>
    </row>
    <row r="2195" spans="1:6" x14ac:dyDescent="0.25">
      <c r="A2195" s="134" t="s">
        <v>4236</v>
      </c>
      <c r="B2195" s="135" t="s">
        <v>4237</v>
      </c>
      <c r="C2195" s="25"/>
      <c r="D2195" s="113"/>
      <c r="E2195" s="26"/>
      <c r="F2195" s="27"/>
    </row>
    <row r="2196" spans="1:6" x14ac:dyDescent="0.25">
      <c r="A2196" s="134" t="s">
        <v>4238</v>
      </c>
      <c r="B2196" s="141" t="s">
        <v>4840</v>
      </c>
      <c r="C2196" s="25"/>
      <c r="D2196" s="113"/>
      <c r="E2196" s="26"/>
      <c r="F2196" s="27"/>
    </row>
    <row r="2197" spans="1:6" x14ac:dyDescent="0.25">
      <c r="A2197" s="142"/>
      <c r="B2197" s="143"/>
      <c r="C2197" s="142"/>
      <c r="D2197" s="113"/>
      <c r="E2197" s="26"/>
      <c r="F2197" s="27"/>
    </row>
    <row r="2198" spans="1:6" x14ac:dyDescent="0.25">
      <c r="A2198" s="134" t="s">
        <v>4241</v>
      </c>
      <c r="B2198" s="135" t="s">
        <v>4242</v>
      </c>
      <c r="C2198" s="25"/>
      <c r="D2198" s="113"/>
      <c r="E2198" s="26"/>
      <c r="F2198" s="27"/>
    </row>
    <row r="2199" spans="1:6" x14ac:dyDescent="0.25">
      <c r="A2199" s="134" t="s">
        <v>4243</v>
      </c>
      <c r="B2199" s="135" t="s">
        <v>4244</v>
      </c>
      <c r="C2199" s="25"/>
      <c r="D2199" s="113"/>
      <c r="E2199" s="26"/>
      <c r="F2199" s="27"/>
    </row>
    <row r="2200" spans="1:6" x14ac:dyDescent="0.25">
      <c r="A2200" s="134" t="s">
        <v>4245</v>
      </c>
      <c r="B2200" s="135" t="s">
        <v>4246</v>
      </c>
      <c r="C2200" s="25"/>
      <c r="D2200" s="113"/>
      <c r="E2200" s="26"/>
      <c r="F2200" s="27"/>
    </row>
    <row r="2201" spans="1:6" x14ac:dyDescent="0.25">
      <c r="A2201" s="134" t="s">
        <v>4247</v>
      </c>
      <c r="B2201" s="135" t="s">
        <v>4248</v>
      </c>
      <c r="C2201" s="25"/>
      <c r="D2201" s="113"/>
      <c r="E2201" s="26"/>
      <c r="F2201" s="27"/>
    </row>
    <row r="2202" spans="1:6" x14ac:dyDescent="0.25">
      <c r="A2202" s="134" t="s">
        <v>4249</v>
      </c>
      <c r="B2202" s="135" t="s">
        <v>4250</v>
      </c>
      <c r="C2202" s="25"/>
      <c r="D2202" s="113"/>
      <c r="E2202" s="26"/>
      <c r="F2202" s="27"/>
    </row>
    <row r="2203" spans="1:6" x14ac:dyDescent="0.25">
      <c r="A2203" s="134" t="s">
        <v>4251</v>
      </c>
      <c r="B2203" s="135" t="s">
        <v>4252</v>
      </c>
      <c r="C2203" s="25"/>
      <c r="D2203" s="113"/>
      <c r="E2203" s="26"/>
      <c r="F2203" s="27"/>
    </row>
    <row r="2204" spans="1:6" x14ac:dyDescent="0.25">
      <c r="A2204" s="134" t="s">
        <v>4253</v>
      </c>
      <c r="B2204" s="135" t="s">
        <v>4254</v>
      </c>
      <c r="C2204" s="25"/>
      <c r="D2204" s="113"/>
      <c r="E2204" s="26"/>
      <c r="F2204" s="27"/>
    </row>
    <row r="2205" spans="1:6" x14ac:dyDescent="0.25">
      <c r="A2205" s="134" t="s">
        <v>4255</v>
      </c>
      <c r="B2205" s="135" t="s">
        <v>4256</v>
      </c>
      <c r="C2205" s="25"/>
      <c r="D2205" s="113"/>
      <c r="E2205" s="26"/>
      <c r="F2205" s="27"/>
    </row>
    <row r="2206" spans="1:6" x14ac:dyDescent="0.25">
      <c r="A2206" s="134" t="s">
        <v>4257</v>
      </c>
      <c r="B2206" s="135" t="s">
        <v>4258</v>
      </c>
      <c r="C2206" s="25"/>
      <c r="D2206" s="113"/>
      <c r="E2206" s="26"/>
      <c r="F2206" s="27"/>
    </row>
    <row r="2207" spans="1:6" x14ac:dyDescent="0.25">
      <c r="A2207" s="134" t="s">
        <v>4259</v>
      </c>
      <c r="B2207" s="135" t="s">
        <v>4260</v>
      </c>
      <c r="C2207" s="25"/>
      <c r="D2207" s="113"/>
      <c r="E2207" s="26"/>
      <c r="F2207" s="27"/>
    </row>
    <row r="2208" spans="1:6" x14ac:dyDescent="0.25">
      <c r="A2208" s="136" t="s">
        <v>4261</v>
      </c>
      <c r="B2208" s="135" t="s">
        <v>4262</v>
      </c>
      <c r="C2208" s="25"/>
      <c r="D2208" s="113"/>
      <c r="E2208" s="26"/>
      <c r="F2208" s="27"/>
    </row>
    <row r="2209" spans="1:6" x14ac:dyDescent="0.25">
      <c r="A2209" s="134" t="s">
        <v>4263</v>
      </c>
      <c r="B2209" s="135" t="s">
        <v>4264</v>
      </c>
      <c r="C2209" s="25"/>
      <c r="D2209" s="113"/>
      <c r="E2209" s="26"/>
      <c r="F2209" s="27"/>
    </row>
    <row r="2210" spans="1:6" x14ac:dyDescent="0.25">
      <c r="A2210" s="134" t="s">
        <v>4265</v>
      </c>
      <c r="B2210" s="135" t="s">
        <v>4266</v>
      </c>
      <c r="C2210" s="25"/>
      <c r="D2210" s="113"/>
      <c r="E2210" s="26"/>
      <c r="F2210" s="27"/>
    </row>
    <row r="2211" spans="1:6" x14ac:dyDescent="0.25">
      <c r="A2211" s="134" t="s">
        <v>4267</v>
      </c>
      <c r="B2211" s="135" t="s">
        <v>4268</v>
      </c>
      <c r="C2211" s="25"/>
      <c r="D2211" s="113"/>
      <c r="E2211" s="26"/>
      <c r="F2211" s="27"/>
    </row>
    <row r="2212" spans="1:6" x14ac:dyDescent="0.25">
      <c r="A2212" s="134" t="s">
        <v>4269</v>
      </c>
      <c r="B2212" s="135" t="s">
        <v>4270</v>
      </c>
      <c r="C2212" s="25"/>
      <c r="D2212" s="113"/>
      <c r="E2212" s="26"/>
      <c r="F2212" s="27"/>
    </row>
    <row r="2213" spans="1:6" x14ac:dyDescent="0.25">
      <c r="A2213" s="134" t="s">
        <v>4271</v>
      </c>
      <c r="B2213" s="135" t="s">
        <v>4272</v>
      </c>
      <c r="C2213" s="25"/>
      <c r="D2213" s="113"/>
      <c r="E2213" s="26"/>
      <c r="F2213" s="27"/>
    </row>
    <row r="2214" spans="1:6" x14ac:dyDescent="0.25">
      <c r="A2214" s="134" t="s">
        <v>4273</v>
      </c>
      <c r="B2214" s="135" t="s">
        <v>4274</v>
      </c>
      <c r="C2214" s="25"/>
      <c r="D2214" s="113"/>
      <c r="E2214" s="26"/>
      <c r="F2214" s="27"/>
    </row>
    <row r="2215" spans="1:6" x14ac:dyDescent="0.25">
      <c r="A2215" s="134" t="s">
        <v>4275</v>
      </c>
      <c r="B2215" s="135" t="s">
        <v>4276</v>
      </c>
      <c r="C2215" s="25"/>
      <c r="D2215" s="113"/>
      <c r="E2215" s="26"/>
      <c r="F2215" s="27"/>
    </row>
    <row r="2216" spans="1:6" x14ac:dyDescent="0.25">
      <c r="A2216" s="134" t="s">
        <v>4277</v>
      </c>
      <c r="B2216" s="135" t="s">
        <v>4278</v>
      </c>
      <c r="C2216" s="25"/>
      <c r="D2216" s="113"/>
      <c r="E2216" s="26"/>
      <c r="F2216" s="27"/>
    </row>
    <row r="2217" spans="1:6" x14ac:dyDescent="0.25">
      <c r="A2217" s="134" t="s">
        <v>4279</v>
      </c>
      <c r="B2217" s="135" t="s">
        <v>4280</v>
      </c>
      <c r="C2217" s="25"/>
      <c r="D2217" s="113"/>
      <c r="E2217" s="26"/>
      <c r="F2217" s="27"/>
    </row>
    <row r="2218" spans="1:6" x14ac:dyDescent="0.25">
      <c r="A2218" s="134" t="s">
        <v>4281</v>
      </c>
      <c r="B2218" s="135" t="s">
        <v>4282</v>
      </c>
      <c r="C2218" s="25"/>
      <c r="D2218" s="113"/>
      <c r="E2218" s="26"/>
      <c r="F2218" s="27"/>
    </row>
    <row r="2219" spans="1:6" x14ac:dyDescent="0.25">
      <c r="A2219" s="134" t="s">
        <v>4283</v>
      </c>
      <c r="B2219" s="135" t="s">
        <v>4284</v>
      </c>
      <c r="C2219" s="25"/>
      <c r="D2219" s="113"/>
      <c r="E2219" s="26"/>
      <c r="F2219" s="27"/>
    </row>
    <row r="2220" spans="1:6" x14ac:dyDescent="0.25">
      <c r="A2220" s="134" t="s">
        <v>4285</v>
      </c>
      <c r="B2220" s="135" t="s">
        <v>4286</v>
      </c>
      <c r="C2220" s="25"/>
      <c r="D2220" s="113"/>
      <c r="E2220" s="26"/>
      <c r="F2220" s="27"/>
    </row>
    <row r="2221" spans="1:6" x14ac:dyDescent="0.25">
      <c r="A2221" s="134" t="s">
        <v>4287</v>
      </c>
      <c r="B2221" s="135" t="s">
        <v>4288</v>
      </c>
      <c r="C2221" s="25"/>
      <c r="D2221" s="113"/>
      <c r="E2221" s="26"/>
      <c r="F2221" s="27"/>
    </row>
    <row r="2222" spans="1:6" x14ac:dyDescent="0.25">
      <c r="A2222" s="134" t="s">
        <v>4289</v>
      </c>
      <c r="B2222" s="135" t="s">
        <v>4290</v>
      </c>
      <c r="C2222" s="25"/>
      <c r="D2222" s="113"/>
      <c r="E2222" s="26"/>
      <c r="F2222" s="27"/>
    </row>
    <row r="2223" spans="1:6" x14ac:dyDescent="0.25">
      <c r="A2223" s="134" t="s">
        <v>4291</v>
      </c>
      <c r="B2223" s="135" t="s">
        <v>4292</v>
      </c>
      <c r="C2223" s="25"/>
      <c r="D2223" s="113"/>
      <c r="E2223" s="26"/>
      <c r="F2223" s="27"/>
    </row>
    <row r="2224" spans="1:6" x14ac:dyDescent="0.25">
      <c r="A2224" s="134" t="s">
        <v>4293</v>
      </c>
      <c r="B2224" s="135" t="s">
        <v>4294</v>
      </c>
      <c r="C2224" s="25"/>
      <c r="D2224" s="113"/>
      <c r="E2224" s="26"/>
      <c r="F2224" s="27"/>
    </row>
    <row r="2225" spans="1:6" x14ac:dyDescent="0.25">
      <c r="A2225" s="134" t="s">
        <v>4295</v>
      </c>
      <c r="B2225" s="135" t="s">
        <v>4296</v>
      </c>
      <c r="C2225" s="25"/>
      <c r="D2225" s="113"/>
      <c r="E2225" s="26"/>
      <c r="F2225" s="27"/>
    </row>
    <row r="2226" spans="1:6" x14ac:dyDescent="0.25">
      <c r="A2226" s="134" t="s">
        <v>4297</v>
      </c>
      <c r="B2226" s="135" t="s">
        <v>4298</v>
      </c>
      <c r="C2226" s="25"/>
      <c r="D2226" s="113"/>
      <c r="E2226" s="26"/>
      <c r="F2226" s="27"/>
    </row>
    <row r="2227" spans="1:6" x14ac:dyDescent="0.25">
      <c r="A2227" s="134" t="s">
        <v>4299</v>
      </c>
      <c r="B2227" s="135" t="s">
        <v>4300</v>
      </c>
      <c r="C2227" s="25"/>
      <c r="D2227" s="113"/>
      <c r="E2227" s="26"/>
      <c r="F2227" s="27"/>
    </row>
    <row r="2228" spans="1:6" x14ac:dyDescent="0.25">
      <c r="A2228" s="134" t="s">
        <v>4301</v>
      </c>
      <c r="B2228" s="135" t="s">
        <v>4302</v>
      </c>
      <c r="C2228" s="25"/>
      <c r="D2228" s="113"/>
      <c r="E2228" s="26"/>
      <c r="F2228" s="27"/>
    </row>
    <row r="2229" spans="1:6" x14ac:dyDescent="0.25">
      <c r="A2229" s="134" t="s">
        <v>4303</v>
      </c>
      <c r="B2229" s="135" t="s">
        <v>4304</v>
      </c>
      <c r="C2229" s="25"/>
      <c r="D2229" s="113"/>
      <c r="E2229" s="26"/>
      <c r="F2229" s="27"/>
    </row>
    <row r="2230" spans="1:6" x14ac:dyDescent="0.25">
      <c r="A2230" s="134" t="s">
        <v>4305</v>
      </c>
      <c r="B2230" s="135" t="s">
        <v>4306</v>
      </c>
      <c r="C2230" s="25"/>
      <c r="D2230" s="113"/>
      <c r="E2230" s="26"/>
      <c r="F2230" s="27"/>
    </row>
    <row r="2231" spans="1:6" x14ac:dyDescent="0.25">
      <c r="A2231" s="134" t="s">
        <v>4307</v>
      </c>
      <c r="B2231" s="135" t="s">
        <v>4308</v>
      </c>
      <c r="C2231" s="25"/>
      <c r="D2231" s="113"/>
      <c r="E2231" s="26"/>
      <c r="F2231" s="27"/>
    </row>
    <row r="2232" spans="1:6" x14ac:dyDescent="0.25">
      <c r="A2232" s="131" t="s">
        <v>4309</v>
      </c>
      <c r="B2232" s="132" t="s">
        <v>4310</v>
      </c>
      <c r="C2232" s="72"/>
      <c r="D2232" s="138"/>
      <c r="E2232" s="73"/>
      <c r="F2232" s="74"/>
    </row>
    <row r="2233" spans="1:6" x14ac:dyDescent="0.25">
      <c r="A2233" s="139" t="s">
        <v>4311</v>
      </c>
      <c r="B2233" s="140"/>
      <c r="C2233" s="127">
        <f>SUM(C2234:C2255)</f>
        <v>0</v>
      </c>
      <c r="D2233" s="128"/>
      <c r="E2233" s="129"/>
      <c r="F2233" s="130"/>
    </row>
    <row r="2234" spans="1:6" x14ac:dyDescent="0.25">
      <c r="A2234" s="131" t="s">
        <v>4312</v>
      </c>
      <c r="B2234" s="132" t="s">
        <v>4313</v>
      </c>
      <c r="C2234" s="133"/>
      <c r="D2234" s="108"/>
      <c r="E2234" s="109"/>
      <c r="F2234" s="110"/>
    </row>
    <row r="2235" spans="1:6" x14ac:dyDescent="0.25">
      <c r="A2235" s="134" t="s">
        <v>4314</v>
      </c>
      <c r="B2235" s="135" t="s">
        <v>4315</v>
      </c>
      <c r="C2235" s="25"/>
      <c r="D2235" s="113"/>
      <c r="E2235" s="26"/>
      <c r="F2235" s="27"/>
    </row>
    <row r="2236" spans="1:6" x14ac:dyDescent="0.25">
      <c r="A2236" s="134" t="s">
        <v>4316</v>
      </c>
      <c r="B2236" s="135" t="s">
        <v>4317</v>
      </c>
      <c r="C2236" s="25"/>
      <c r="D2236" s="113"/>
      <c r="E2236" s="26"/>
      <c r="F2236" s="27"/>
    </row>
    <row r="2237" spans="1:6" x14ac:dyDescent="0.25">
      <c r="A2237" s="134" t="s">
        <v>4318</v>
      </c>
      <c r="B2237" s="135" t="s">
        <v>4319</v>
      </c>
      <c r="C2237" s="25"/>
      <c r="D2237" s="113"/>
      <c r="E2237" s="26"/>
      <c r="F2237" s="27"/>
    </row>
    <row r="2238" spans="1:6" x14ac:dyDescent="0.25">
      <c r="A2238" s="134" t="s">
        <v>4320</v>
      </c>
      <c r="B2238" s="135" t="s">
        <v>4321</v>
      </c>
      <c r="C2238" s="25"/>
      <c r="D2238" s="113"/>
      <c r="E2238" s="26"/>
      <c r="F2238" s="27"/>
    </row>
    <row r="2239" spans="1:6" x14ac:dyDescent="0.25">
      <c r="A2239" s="134" t="s">
        <v>4322</v>
      </c>
      <c r="B2239" s="135" t="s">
        <v>4323</v>
      </c>
      <c r="C2239" s="25"/>
      <c r="D2239" s="113"/>
      <c r="E2239" s="26"/>
      <c r="F2239" s="27"/>
    </row>
    <row r="2240" spans="1:6" x14ac:dyDescent="0.25">
      <c r="A2240" s="134" t="s">
        <v>4324</v>
      </c>
      <c r="B2240" s="135" t="s">
        <v>4325</v>
      </c>
      <c r="C2240" s="25"/>
      <c r="D2240" s="113"/>
      <c r="E2240" s="26"/>
      <c r="F2240" s="27"/>
    </row>
    <row r="2241" spans="1:6" x14ac:dyDescent="0.25">
      <c r="A2241" s="134" t="s">
        <v>4326</v>
      </c>
      <c r="B2241" s="135" t="s">
        <v>4327</v>
      </c>
      <c r="C2241" s="25"/>
      <c r="D2241" s="113"/>
      <c r="E2241" s="26"/>
      <c r="F2241" s="27"/>
    </row>
    <row r="2242" spans="1:6" x14ac:dyDescent="0.25">
      <c r="A2242" s="134" t="s">
        <v>4328</v>
      </c>
      <c r="B2242" s="135" t="s">
        <v>4329</v>
      </c>
      <c r="C2242" s="25"/>
      <c r="D2242" s="113"/>
      <c r="E2242" s="26"/>
      <c r="F2242" s="27"/>
    </row>
    <row r="2243" spans="1:6" x14ac:dyDescent="0.25">
      <c r="A2243" s="134" t="s">
        <v>4330</v>
      </c>
      <c r="B2243" s="135" t="s">
        <v>4331</v>
      </c>
      <c r="C2243" s="25"/>
      <c r="D2243" s="113"/>
      <c r="E2243" s="26"/>
      <c r="F2243" s="27"/>
    </row>
    <row r="2244" spans="1:6" x14ac:dyDescent="0.25">
      <c r="A2244" s="134" t="s">
        <v>4332</v>
      </c>
      <c r="B2244" s="135" t="s">
        <v>4333</v>
      </c>
      <c r="C2244" s="25"/>
      <c r="D2244" s="113"/>
      <c r="E2244" s="26"/>
      <c r="F2244" s="27"/>
    </row>
    <row r="2245" spans="1:6" x14ac:dyDescent="0.25">
      <c r="A2245" s="134" t="s">
        <v>4334</v>
      </c>
      <c r="B2245" s="135" t="s">
        <v>4335</v>
      </c>
      <c r="C2245" s="25"/>
      <c r="D2245" s="113"/>
      <c r="E2245" s="26"/>
      <c r="F2245" s="27"/>
    </row>
    <row r="2246" spans="1:6" x14ac:dyDescent="0.25">
      <c r="A2246" s="134" t="s">
        <v>4336</v>
      </c>
      <c r="B2246" s="135" t="s">
        <v>4337</v>
      </c>
      <c r="C2246" s="25"/>
      <c r="D2246" s="113"/>
      <c r="E2246" s="26"/>
      <c r="F2246" s="27"/>
    </row>
    <row r="2247" spans="1:6" x14ac:dyDescent="0.25">
      <c r="A2247" s="134" t="s">
        <v>4338</v>
      </c>
      <c r="B2247" s="135" t="s">
        <v>4339</v>
      </c>
      <c r="C2247" s="25"/>
      <c r="D2247" s="113"/>
      <c r="E2247" s="26"/>
      <c r="F2247" s="27"/>
    </row>
    <row r="2248" spans="1:6" x14ac:dyDescent="0.25">
      <c r="A2248" s="136" t="s">
        <v>4340</v>
      </c>
      <c r="B2248" s="137" t="s">
        <v>4341</v>
      </c>
      <c r="C2248" s="25"/>
      <c r="D2248" s="113"/>
      <c r="E2248" s="26"/>
      <c r="F2248" s="27"/>
    </row>
    <row r="2249" spans="1:6" x14ac:dyDescent="0.25">
      <c r="A2249" s="134" t="s">
        <v>4342</v>
      </c>
      <c r="B2249" s="135" t="s">
        <v>4343</v>
      </c>
      <c r="C2249" s="25"/>
      <c r="D2249" s="113"/>
      <c r="E2249" s="26"/>
      <c r="F2249" s="27"/>
    </row>
    <row r="2250" spans="1:6" x14ac:dyDescent="0.25">
      <c r="A2250" s="134" t="s">
        <v>4344</v>
      </c>
      <c r="B2250" s="135" t="s">
        <v>4345</v>
      </c>
      <c r="C2250" s="25"/>
      <c r="D2250" s="113"/>
      <c r="E2250" s="26"/>
      <c r="F2250" s="27"/>
    </row>
    <row r="2251" spans="1:6" x14ac:dyDescent="0.25">
      <c r="A2251" s="134" t="s">
        <v>4346</v>
      </c>
      <c r="B2251" s="135" t="s">
        <v>4347</v>
      </c>
      <c r="C2251" s="25"/>
      <c r="D2251" s="113"/>
      <c r="E2251" s="26"/>
      <c r="F2251" s="27"/>
    </row>
    <row r="2252" spans="1:6" x14ac:dyDescent="0.25">
      <c r="A2252" s="134" t="s">
        <v>4348</v>
      </c>
      <c r="B2252" s="135" t="s">
        <v>4349</v>
      </c>
      <c r="C2252" s="25"/>
      <c r="D2252" s="113"/>
      <c r="E2252" s="26"/>
      <c r="F2252" s="27"/>
    </row>
    <row r="2253" spans="1:6" x14ac:dyDescent="0.25">
      <c r="A2253" s="134" t="s">
        <v>4350</v>
      </c>
      <c r="B2253" s="135" t="s">
        <v>4351</v>
      </c>
      <c r="C2253" s="25"/>
      <c r="D2253" s="113"/>
      <c r="E2253" s="26"/>
      <c r="F2253" s="27"/>
    </row>
    <row r="2254" spans="1:6" x14ac:dyDescent="0.25">
      <c r="A2254" s="134" t="s">
        <v>4352</v>
      </c>
      <c r="B2254" s="135" t="s">
        <v>4353</v>
      </c>
      <c r="C2254" s="25"/>
      <c r="D2254" s="113"/>
      <c r="E2254" s="26"/>
      <c r="F2254" s="27"/>
    </row>
    <row r="2255" spans="1:6" x14ac:dyDescent="0.25">
      <c r="A2255" s="131" t="s">
        <v>4354</v>
      </c>
      <c r="B2255" s="132" t="s">
        <v>4355</v>
      </c>
      <c r="C2255" s="72"/>
      <c r="D2255" s="138"/>
      <c r="E2255" s="73"/>
      <c r="F2255" s="74"/>
    </row>
    <row r="2256" spans="1:6" x14ac:dyDescent="0.25">
      <c r="A2256" s="139" t="s">
        <v>4356</v>
      </c>
      <c r="B2256" s="140"/>
      <c r="C2256" s="127">
        <f>SUM(C2257:C2272)</f>
        <v>0</v>
      </c>
      <c r="D2256" s="128"/>
      <c r="E2256" s="129"/>
      <c r="F2256" s="130"/>
    </row>
    <row r="2257" spans="1:6" x14ac:dyDescent="0.25">
      <c r="A2257" s="145" t="s">
        <v>4357</v>
      </c>
      <c r="B2257" s="146" t="s">
        <v>4358</v>
      </c>
      <c r="C2257" s="133"/>
      <c r="D2257" s="108"/>
      <c r="E2257" s="109"/>
      <c r="F2257" s="110"/>
    </row>
    <row r="2258" spans="1:6" x14ac:dyDescent="0.25">
      <c r="A2258" s="134" t="s">
        <v>4359</v>
      </c>
      <c r="B2258" s="135" t="s">
        <v>4360</v>
      </c>
      <c r="C2258" s="25"/>
      <c r="D2258" s="113"/>
      <c r="E2258" s="26"/>
      <c r="F2258" s="27"/>
    </row>
    <row r="2259" spans="1:6" x14ac:dyDescent="0.25">
      <c r="A2259" s="134" t="s">
        <v>4361</v>
      </c>
      <c r="B2259" s="135" t="s">
        <v>4362</v>
      </c>
      <c r="C2259" s="25"/>
      <c r="D2259" s="113"/>
      <c r="E2259" s="26"/>
      <c r="F2259" s="27"/>
    </row>
    <row r="2260" spans="1:6" x14ac:dyDescent="0.25">
      <c r="A2260" s="134" t="s">
        <v>4363</v>
      </c>
      <c r="B2260" s="135" t="s">
        <v>4364</v>
      </c>
      <c r="C2260" s="25"/>
      <c r="D2260" s="113"/>
      <c r="E2260" s="26"/>
      <c r="F2260" s="27"/>
    </row>
    <row r="2261" spans="1:6" x14ac:dyDescent="0.25">
      <c r="A2261" s="134" t="s">
        <v>4365</v>
      </c>
      <c r="B2261" s="135" t="s">
        <v>4366</v>
      </c>
      <c r="C2261" s="25"/>
      <c r="D2261" s="113"/>
      <c r="E2261" s="26"/>
      <c r="F2261" s="27"/>
    </row>
    <row r="2262" spans="1:6" x14ac:dyDescent="0.25">
      <c r="A2262" s="134" t="s">
        <v>4367</v>
      </c>
      <c r="B2262" s="135" t="s">
        <v>4368</v>
      </c>
      <c r="C2262" s="25"/>
      <c r="D2262" s="113"/>
      <c r="E2262" s="26"/>
      <c r="F2262" s="27"/>
    </row>
    <row r="2263" spans="1:6" x14ac:dyDescent="0.25">
      <c r="A2263" s="134" t="s">
        <v>4369</v>
      </c>
      <c r="B2263" s="135" t="s">
        <v>4370</v>
      </c>
      <c r="C2263" s="25"/>
      <c r="D2263" s="113"/>
      <c r="E2263" s="26"/>
      <c r="F2263" s="27"/>
    </row>
    <row r="2264" spans="1:6" x14ac:dyDescent="0.25">
      <c r="A2264" s="134" t="s">
        <v>4371</v>
      </c>
      <c r="B2264" s="135" t="s">
        <v>4372</v>
      </c>
      <c r="C2264" s="25"/>
      <c r="D2264" s="113"/>
      <c r="E2264" s="26"/>
      <c r="F2264" s="27"/>
    </row>
    <row r="2265" spans="1:6" x14ac:dyDescent="0.25">
      <c r="A2265" s="134" t="s">
        <v>4373</v>
      </c>
      <c r="B2265" s="135" t="s">
        <v>4374</v>
      </c>
      <c r="C2265" s="25"/>
      <c r="D2265" s="113"/>
      <c r="E2265" s="26"/>
      <c r="F2265" s="27"/>
    </row>
    <row r="2266" spans="1:6" x14ac:dyDescent="0.25">
      <c r="A2266" s="134" t="s">
        <v>4375</v>
      </c>
      <c r="B2266" s="135" t="s">
        <v>4376</v>
      </c>
      <c r="C2266" s="25"/>
      <c r="D2266" s="113"/>
      <c r="E2266" s="26"/>
      <c r="F2266" s="27"/>
    </row>
    <row r="2267" spans="1:6" x14ac:dyDescent="0.25">
      <c r="A2267" s="134" t="s">
        <v>4377</v>
      </c>
      <c r="B2267" s="135" t="s">
        <v>4378</v>
      </c>
      <c r="C2267" s="25"/>
      <c r="D2267" s="113"/>
      <c r="E2267" s="26"/>
      <c r="F2267" s="27"/>
    </row>
    <row r="2268" spans="1:6" x14ac:dyDescent="0.25">
      <c r="A2268" s="134" t="s">
        <v>4379</v>
      </c>
      <c r="B2268" s="135" t="s">
        <v>4380</v>
      </c>
      <c r="C2268" s="25"/>
      <c r="D2268" s="113"/>
      <c r="E2268" s="26"/>
      <c r="F2268" s="27"/>
    </row>
    <row r="2269" spans="1:6" x14ac:dyDescent="0.25">
      <c r="A2269" s="134" t="s">
        <v>4381</v>
      </c>
      <c r="B2269" s="135" t="s">
        <v>4382</v>
      </c>
      <c r="C2269" s="25"/>
      <c r="D2269" s="113"/>
      <c r="E2269" s="26"/>
      <c r="F2269" s="27"/>
    </row>
    <row r="2270" spans="1:6" x14ac:dyDescent="0.25">
      <c r="A2270" s="134" t="s">
        <v>4383</v>
      </c>
      <c r="B2270" s="135" t="s">
        <v>4384</v>
      </c>
      <c r="C2270" s="25"/>
      <c r="D2270" s="113"/>
      <c r="E2270" s="26"/>
      <c r="F2270" s="27"/>
    </row>
    <row r="2271" spans="1:6" x14ac:dyDescent="0.25">
      <c r="A2271" s="134" t="s">
        <v>4385</v>
      </c>
      <c r="B2271" s="135" t="s">
        <v>4386</v>
      </c>
      <c r="C2271" s="25"/>
      <c r="D2271" s="113"/>
      <c r="E2271" s="26"/>
      <c r="F2271" s="27"/>
    </row>
    <row r="2272" spans="1:6" x14ac:dyDescent="0.25">
      <c r="A2272" s="147" t="s">
        <v>4387</v>
      </c>
      <c r="B2272" s="148" t="s">
        <v>4388</v>
      </c>
      <c r="C2272" s="72"/>
      <c r="D2272" s="138"/>
      <c r="E2272" s="73"/>
      <c r="F2272" s="74"/>
    </row>
    <row r="2273" spans="1:6" x14ac:dyDescent="0.25">
      <c r="A2273" s="139" t="s">
        <v>4389</v>
      </c>
      <c r="B2273" s="140"/>
      <c r="C2273" s="127">
        <f>SUM(C2274:C2280)</f>
        <v>0</v>
      </c>
      <c r="D2273" s="128"/>
      <c r="E2273" s="129"/>
      <c r="F2273" s="130"/>
    </row>
    <row r="2274" spans="1:6" x14ac:dyDescent="0.25">
      <c r="A2274" s="145" t="s">
        <v>4390</v>
      </c>
      <c r="B2274" s="146" t="s">
        <v>4391</v>
      </c>
      <c r="C2274" s="133"/>
      <c r="D2274" s="108"/>
      <c r="E2274" s="109"/>
      <c r="F2274" s="110"/>
    </row>
    <row r="2275" spans="1:6" x14ac:dyDescent="0.25">
      <c r="A2275" s="134" t="s">
        <v>4392</v>
      </c>
      <c r="B2275" s="135" t="s">
        <v>4393</v>
      </c>
      <c r="C2275" s="25"/>
      <c r="D2275" s="113"/>
      <c r="E2275" s="26"/>
      <c r="F2275" s="27"/>
    </row>
    <row r="2276" spans="1:6" x14ac:dyDescent="0.25">
      <c r="A2276" s="134" t="s">
        <v>4394</v>
      </c>
      <c r="B2276" s="135" t="s">
        <v>4395</v>
      </c>
      <c r="C2276" s="25"/>
      <c r="D2276" s="113"/>
      <c r="E2276" s="26"/>
      <c r="F2276" s="27"/>
    </row>
    <row r="2277" spans="1:6" x14ac:dyDescent="0.25">
      <c r="A2277" s="134" t="s">
        <v>4396</v>
      </c>
      <c r="B2277" s="135" t="s">
        <v>4397</v>
      </c>
      <c r="C2277" s="25"/>
      <c r="D2277" s="113"/>
      <c r="E2277" s="26"/>
      <c r="F2277" s="27"/>
    </row>
    <row r="2278" spans="1:6" x14ac:dyDescent="0.25">
      <c r="A2278" s="134" t="s">
        <v>4398</v>
      </c>
      <c r="B2278" s="135" t="s">
        <v>4399</v>
      </c>
      <c r="C2278" s="25"/>
      <c r="D2278" s="113"/>
      <c r="E2278" s="26"/>
      <c r="F2278" s="27"/>
    </row>
    <row r="2279" spans="1:6" x14ac:dyDescent="0.25">
      <c r="A2279" s="134" t="s">
        <v>4400</v>
      </c>
      <c r="B2279" s="135" t="s">
        <v>4401</v>
      </c>
      <c r="C2279" s="25"/>
      <c r="D2279" s="113"/>
      <c r="E2279" s="26"/>
      <c r="F2279" s="27"/>
    </row>
    <row r="2280" spans="1:6" x14ac:dyDescent="0.25">
      <c r="A2280" s="149" t="s">
        <v>4402</v>
      </c>
      <c r="B2280" s="150" t="s">
        <v>4403</v>
      </c>
      <c r="C2280" s="37"/>
      <c r="D2280" s="116"/>
      <c r="E2280" s="30"/>
      <c r="F2280" s="31"/>
    </row>
    <row r="2281" spans="1:6" x14ac:dyDescent="0.25">
      <c r="A2281" s="117"/>
      <c r="B2281" s="118"/>
      <c r="C2281" s="119"/>
      <c r="D2281" s="119"/>
      <c r="E2281" s="119"/>
      <c r="F2281" s="119"/>
    </row>
    <row r="2282" spans="1:6" x14ac:dyDescent="0.25">
      <c r="A2282" s="117"/>
      <c r="B2282" s="118"/>
      <c r="C2282" s="119"/>
      <c r="D2282" s="119"/>
      <c r="E2282" s="119"/>
      <c r="F2282" s="119"/>
    </row>
    <row r="2283" spans="1:6" x14ac:dyDescent="0.25">
      <c r="A2283" s="117"/>
      <c r="B2283" s="118"/>
      <c r="C2283" s="119"/>
      <c r="D2283" s="119"/>
      <c r="E2283" s="119"/>
      <c r="F2283" s="119"/>
    </row>
    <row r="2284" spans="1:6" x14ac:dyDescent="0.25">
      <c r="A2284" s="117"/>
      <c r="B2284" s="118"/>
      <c r="C2284" s="119"/>
      <c r="D2284" s="119"/>
      <c r="E2284" s="119"/>
      <c r="F2284" s="119"/>
    </row>
    <row r="2285" spans="1:6" x14ac:dyDescent="0.25">
      <c r="A2285" s="117"/>
      <c r="B2285" s="118"/>
      <c r="C2285" s="119"/>
      <c r="D2285" s="119"/>
      <c r="E2285" s="119"/>
      <c r="F2285" s="119"/>
    </row>
    <row r="2286" spans="1:6" x14ac:dyDescent="0.25">
      <c r="A2286" s="117"/>
      <c r="B2286" s="118"/>
      <c r="C2286" s="119"/>
      <c r="D2286" s="119"/>
      <c r="E2286" s="119"/>
      <c r="F2286" s="119"/>
    </row>
    <row r="2287" spans="1:6" x14ac:dyDescent="0.25">
      <c r="A2287" s="117"/>
      <c r="B2287" s="118"/>
      <c r="C2287" s="119"/>
      <c r="D2287" s="119"/>
      <c r="E2287" s="119"/>
      <c r="F2287" s="119"/>
    </row>
    <row r="2288" spans="1:6" x14ac:dyDescent="0.25">
      <c r="A2288" s="117"/>
      <c r="B2288" s="118"/>
      <c r="C2288" s="119"/>
      <c r="D2288" s="119"/>
      <c r="E2288" s="119"/>
      <c r="F2288" s="119"/>
    </row>
    <row r="2289" spans="1:6" x14ac:dyDescent="0.25">
      <c r="A2289" s="117"/>
      <c r="B2289" s="118"/>
      <c r="C2289" s="119"/>
      <c r="D2289" s="119"/>
      <c r="E2289" s="119"/>
      <c r="F2289" s="119"/>
    </row>
    <row r="2290" spans="1:6" x14ac:dyDescent="0.25">
      <c r="A2290" s="117"/>
      <c r="B2290" s="118"/>
      <c r="C2290" s="119"/>
      <c r="D2290" s="119"/>
      <c r="E2290" s="119"/>
      <c r="F2290" s="119"/>
    </row>
    <row r="2291" spans="1:6" x14ac:dyDescent="0.25">
      <c r="A2291" s="117"/>
      <c r="B2291" s="118"/>
      <c r="C2291" s="119"/>
      <c r="D2291" s="119"/>
      <c r="E2291" s="119"/>
      <c r="F2291" s="119"/>
    </row>
    <row r="2292" spans="1:6" x14ac:dyDescent="0.25">
      <c r="A2292" s="117"/>
      <c r="B2292" s="118"/>
      <c r="C2292" s="119"/>
      <c r="D2292" s="119"/>
      <c r="E2292" s="119"/>
      <c r="F2292" s="119"/>
    </row>
    <row r="2293" spans="1:6" x14ac:dyDescent="0.25">
      <c r="A2293" s="117"/>
      <c r="B2293" s="118"/>
      <c r="C2293" s="119"/>
      <c r="D2293" s="119"/>
      <c r="E2293" s="119"/>
      <c r="F2293" s="119"/>
    </row>
    <row r="2294" spans="1:6" x14ac:dyDescent="0.25">
      <c r="A2294" s="117"/>
      <c r="B2294" s="118"/>
      <c r="C2294" s="119"/>
      <c r="D2294" s="119"/>
      <c r="E2294" s="119"/>
      <c r="F2294" s="119"/>
    </row>
    <row r="2295" spans="1:6" x14ac:dyDescent="0.25">
      <c r="A2295" s="117"/>
      <c r="B2295" s="118"/>
      <c r="C2295" s="119"/>
      <c r="D2295" s="119"/>
      <c r="E2295" s="119"/>
      <c r="F2295" s="119"/>
    </row>
    <row r="2296" spans="1:6" x14ac:dyDescent="0.25">
      <c r="A2296" s="117"/>
      <c r="B2296" s="118"/>
      <c r="C2296" s="119"/>
      <c r="D2296" s="119"/>
      <c r="E2296" s="119"/>
      <c r="F2296" s="119"/>
    </row>
    <row r="2297" spans="1:6" x14ac:dyDescent="0.25">
      <c r="A2297" s="117"/>
      <c r="B2297" s="118"/>
      <c r="C2297" s="119"/>
      <c r="D2297" s="119"/>
      <c r="E2297" s="119"/>
      <c r="F2297" s="119"/>
    </row>
    <row r="2298" spans="1:6" x14ac:dyDescent="0.25">
      <c r="A2298" s="117"/>
      <c r="B2298" s="118"/>
      <c r="C2298" s="119"/>
      <c r="D2298" s="119"/>
      <c r="E2298" s="119"/>
      <c r="F2298" s="119"/>
    </row>
    <row r="2299" spans="1:6" x14ac:dyDescent="0.25">
      <c r="A2299" s="117"/>
      <c r="B2299" s="118"/>
      <c r="C2299" s="119"/>
      <c r="D2299" s="119"/>
      <c r="E2299" s="119"/>
      <c r="F2299" s="119"/>
    </row>
    <row r="2300" spans="1:6" x14ac:dyDescent="0.25">
      <c r="A2300" s="117"/>
      <c r="B2300" s="118"/>
      <c r="C2300" s="119"/>
      <c r="D2300" s="119"/>
      <c r="E2300" s="119"/>
      <c r="F2300" s="119"/>
    </row>
    <row r="2301" spans="1:6" x14ac:dyDescent="0.25">
      <c r="A2301" s="117"/>
      <c r="B2301" s="118"/>
      <c r="C2301" s="119"/>
      <c r="D2301" s="119"/>
      <c r="E2301" s="119"/>
      <c r="F2301" s="119"/>
    </row>
    <row r="2302" spans="1:6" x14ac:dyDescent="0.25">
      <c r="A2302" s="117"/>
      <c r="B2302" s="118"/>
      <c r="C2302" s="119"/>
      <c r="D2302" s="119"/>
      <c r="E2302" s="119"/>
      <c r="F2302" s="119"/>
    </row>
    <row r="2303" spans="1:6" x14ac:dyDescent="0.25">
      <c r="A2303" s="117"/>
      <c r="B2303" s="118"/>
      <c r="C2303" s="119"/>
      <c r="D2303" s="119"/>
      <c r="E2303" s="119"/>
      <c r="F2303" s="119"/>
    </row>
    <row r="2304" spans="1:6" x14ac:dyDescent="0.25">
      <c r="A2304" s="117"/>
      <c r="B2304" s="118"/>
      <c r="C2304" s="119"/>
      <c r="D2304" s="119"/>
      <c r="E2304" s="119"/>
      <c r="F2304" s="119"/>
    </row>
    <row r="2305" spans="1:6" x14ac:dyDescent="0.25">
      <c r="A2305" s="117"/>
      <c r="B2305" s="118"/>
      <c r="C2305" s="119"/>
      <c r="D2305" s="119"/>
      <c r="E2305" s="119"/>
      <c r="F2305" s="119"/>
    </row>
    <row r="2306" spans="1:6" x14ac:dyDescent="0.25">
      <c r="A2306" s="117"/>
      <c r="B2306" s="118"/>
      <c r="C2306" s="119"/>
      <c r="D2306" s="119"/>
      <c r="E2306" s="119"/>
      <c r="F2306" s="119"/>
    </row>
    <row r="2307" spans="1:6" x14ac:dyDescent="0.25">
      <c r="A2307" s="117"/>
      <c r="B2307" s="118"/>
      <c r="C2307" s="119"/>
      <c r="D2307" s="119"/>
      <c r="E2307" s="119"/>
      <c r="F2307" s="119"/>
    </row>
    <row r="2308" spans="1:6" x14ac:dyDescent="0.25">
      <c r="A2308" s="117"/>
      <c r="B2308" s="118"/>
      <c r="C2308" s="119"/>
      <c r="D2308" s="119"/>
      <c r="E2308" s="119"/>
      <c r="F2308" s="119"/>
    </row>
    <row r="2309" spans="1:6" x14ac:dyDescent="0.25">
      <c r="A2309" s="117"/>
      <c r="B2309" s="118"/>
      <c r="C2309" s="119"/>
      <c r="D2309" s="119"/>
      <c r="E2309" s="119"/>
      <c r="F2309" s="119"/>
    </row>
    <row r="2310" spans="1:6" x14ac:dyDescent="0.25">
      <c r="A2310" s="117"/>
      <c r="B2310" s="118"/>
      <c r="C2310" s="119"/>
      <c r="D2310" s="119"/>
      <c r="E2310" s="119"/>
      <c r="F2310" s="119"/>
    </row>
    <row r="2311" spans="1:6" x14ac:dyDescent="0.25">
      <c r="A2311" s="117"/>
      <c r="B2311" s="118"/>
      <c r="C2311" s="119"/>
      <c r="D2311" s="119"/>
      <c r="E2311" s="119"/>
      <c r="F2311" s="119"/>
    </row>
    <row r="2312" spans="1:6" x14ac:dyDescent="0.25">
      <c r="A2312" s="117"/>
      <c r="B2312" s="118"/>
      <c r="C2312" s="119"/>
      <c r="D2312" s="119"/>
      <c r="E2312" s="119"/>
      <c r="F2312" s="119"/>
    </row>
    <row r="2313" spans="1:6" x14ac:dyDescent="0.25">
      <c r="A2313" s="117"/>
      <c r="B2313" s="118"/>
      <c r="C2313" s="119"/>
      <c r="D2313" s="119"/>
      <c r="E2313" s="119"/>
      <c r="F2313" s="119"/>
    </row>
    <row r="2314" spans="1:6" x14ac:dyDescent="0.25">
      <c r="A2314" s="117"/>
      <c r="B2314" s="118"/>
      <c r="C2314" s="119"/>
      <c r="D2314" s="119"/>
      <c r="E2314" s="119"/>
      <c r="F2314" s="119"/>
    </row>
    <row r="2315" spans="1:6" x14ac:dyDescent="0.25">
      <c r="A2315" s="117"/>
      <c r="B2315" s="118"/>
      <c r="C2315" s="119"/>
      <c r="D2315" s="119"/>
      <c r="E2315" s="119"/>
      <c r="F2315" s="119"/>
    </row>
    <row r="2316" spans="1:6" x14ac:dyDescent="0.25">
      <c r="A2316" s="117"/>
      <c r="B2316" s="118"/>
      <c r="C2316" s="119"/>
      <c r="D2316" s="119"/>
      <c r="E2316" s="119"/>
      <c r="F2316" s="119"/>
    </row>
    <row r="2317" spans="1:6" x14ac:dyDescent="0.25">
      <c r="A2317" s="117"/>
      <c r="B2317" s="118"/>
      <c r="C2317" s="119"/>
      <c r="D2317" s="119"/>
      <c r="E2317" s="119"/>
      <c r="F2317" s="119"/>
    </row>
    <row r="2318" spans="1:6" x14ac:dyDescent="0.25">
      <c r="A2318" s="117"/>
      <c r="B2318" s="118"/>
      <c r="C2318" s="119"/>
      <c r="D2318" s="119"/>
      <c r="E2318" s="119"/>
      <c r="F2318" s="119"/>
    </row>
    <row r="2319" spans="1:6" x14ac:dyDescent="0.25">
      <c r="A2319" s="117"/>
      <c r="B2319" s="118"/>
      <c r="C2319" s="119"/>
      <c r="D2319" s="119"/>
      <c r="E2319" s="119"/>
      <c r="F2319" s="119"/>
    </row>
    <row r="2320" spans="1:6" x14ac:dyDescent="0.25">
      <c r="A2320" s="117"/>
      <c r="B2320" s="118"/>
      <c r="C2320" s="119"/>
      <c r="D2320" s="119"/>
      <c r="E2320" s="119"/>
      <c r="F2320" s="119"/>
    </row>
    <row r="2321" spans="1:6" x14ac:dyDescent="0.25">
      <c r="A2321" s="117"/>
      <c r="B2321" s="118"/>
      <c r="C2321" s="119"/>
      <c r="D2321" s="119"/>
      <c r="E2321" s="119"/>
      <c r="F2321" s="119"/>
    </row>
    <row r="2322" spans="1:6" x14ac:dyDescent="0.25">
      <c r="A2322" s="117"/>
      <c r="B2322" s="118"/>
      <c r="C2322" s="119"/>
      <c r="D2322" s="119"/>
      <c r="E2322" s="119"/>
      <c r="F2322" s="119"/>
    </row>
    <row r="2323" spans="1:6" x14ac:dyDescent="0.25">
      <c r="A2323" s="117"/>
      <c r="B2323" s="118"/>
      <c r="C2323" s="119"/>
      <c r="D2323" s="119"/>
      <c r="E2323" s="119"/>
      <c r="F2323" s="119"/>
    </row>
    <row r="2324" spans="1:6" x14ac:dyDescent="0.25">
      <c r="A2324" s="117"/>
      <c r="B2324" s="118"/>
      <c r="C2324" s="119"/>
      <c r="D2324" s="119"/>
      <c r="E2324" s="119"/>
      <c r="F2324" s="119"/>
    </row>
    <row r="2325" spans="1:6" x14ac:dyDescent="0.25">
      <c r="A2325" s="117"/>
      <c r="B2325" s="118"/>
      <c r="C2325" s="119"/>
      <c r="D2325" s="119"/>
      <c r="E2325" s="119"/>
      <c r="F2325" s="119"/>
    </row>
    <row r="2326" spans="1:6" x14ac:dyDescent="0.25">
      <c r="A2326" s="117"/>
      <c r="B2326" s="118"/>
      <c r="C2326" s="119"/>
      <c r="D2326" s="119"/>
      <c r="E2326" s="119"/>
      <c r="F2326" s="119"/>
    </row>
    <row r="2327" spans="1:6" x14ac:dyDescent="0.25">
      <c r="A2327" s="117"/>
      <c r="B2327" s="118"/>
      <c r="C2327" s="119"/>
      <c r="D2327" s="119"/>
      <c r="E2327" s="119"/>
      <c r="F2327" s="119"/>
    </row>
    <row r="2328" spans="1:6" x14ac:dyDescent="0.25">
      <c r="A2328" s="117"/>
      <c r="B2328" s="118"/>
      <c r="C2328" s="119"/>
      <c r="D2328" s="119"/>
      <c r="E2328" s="119"/>
      <c r="F2328" s="119"/>
    </row>
    <row r="2329" spans="1:6" x14ac:dyDescent="0.25">
      <c r="A2329" s="117"/>
      <c r="B2329" s="118"/>
      <c r="C2329" s="119"/>
      <c r="D2329" s="119"/>
      <c r="E2329" s="119"/>
      <c r="F2329" s="119"/>
    </row>
    <row r="2330" spans="1:6" x14ac:dyDescent="0.25">
      <c r="A2330" s="117"/>
      <c r="B2330" s="118"/>
      <c r="C2330" s="119"/>
      <c r="D2330" s="119"/>
      <c r="E2330" s="119"/>
      <c r="F2330" s="119"/>
    </row>
    <row r="2331" spans="1:6" x14ac:dyDescent="0.25">
      <c r="A2331" s="117"/>
      <c r="B2331" s="118"/>
      <c r="C2331" s="119"/>
      <c r="D2331" s="119"/>
      <c r="E2331" s="119"/>
      <c r="F2331" s="119"/>
    </row>
    <row r="2332" spans="1:6" x14ac:dyDescent="0.25">
      <c r="A2332" s="117"/>
      <c r="B2332" s="118"/>
      <c r="C2332" s="119"/>
      <c r="D2332" s="119"/>
      <c r="E2332" s="119"/>
      <c r="F2332" s="119"/>
    </row>
    <row r="2333" spans="1:6" x14ac:dyDescent="0.25">
      <c r="A2333" s="117"/>
      <c r="B2333" s="118"/>
      <c r="C2333" s="119"/>
      <c r="D2333" s="119"/>
      <c r="E2333" s="119"/>
      <c r="F2333" s="119"/>
    </row>
    <row r="2334" spans="1:6" x14ac:dyDescent="0.25">
      <c r="A2334" s="117"/>
      <c r="B2334" s="118"/>
      <c r="C2334" s="119"/>
      <c r="D2334" s="119"/>
      <c r="E2334" s="119"/>
      <c r="F2334" s="119"/>
    </row>
    <row r="2335" spans="1:6" x14ac:dyDescent="0.25">
      <c r="A2335" s="117"/>
      <c r="B2335" s="118"/>
      <c r="C2335" s="119"/>
      <c r="D2335" s="119"/>
      <c r="E2335" s="119"/>
      <c r="F2335" s="119"/>
    </row>
    <row r="2336" spans="1:6" x14ac:dyDescent="0.25">
      <c r="A2336" s="117"/>
      <c r="B2336" s="118"/>
      <c r="C2336" s="119"/>
      <c r="D2336" s="119"/>
      <c r="E2336" s="119"/>
      <c r="F2336" s="119"/>
    </row>
    <row r="2337" spans="1:6" x14ac:dyDescent="0.25">
      <c r="A2337" s="117"/>
      <c r="B2337" s="118"/>
      <c r="C2337" s="119"/>
      <c r="D2337" s="119"/>
      <c r="E2337" s="119"/>
      <c r="F2337" s="119"/>
    </row>
    <row r="2338" spans="1:6" x14ac:dyDescent="0.25">
      <c r="A2338" s="117"/>
      <c r="B2338" s="118"/>
      <c r="C2338" s="119"/>
      <c r="D2338" s="119"/>
      <c r="E2338" s="119"/>
      <c r="F2338" s="119"/>
    </row>
    <row r="2339" spans="1:6" x14ac:dyDescent="0.25">
      <c r="A2339" s="117"/>
      <c r="B2339" s="118"/>
      <c r="C2339" s="119"/>
      <c r="D2339" s="119"/>
      <c r="E2339" s="119"/>
      <c r="F2339" s="119"/>
    </row>
    <row r="2340" spans="1:6" x14ac:dyDescent="0.25">
      <c r="A2340" s="117"/>
      <c r="B2340" s="118"/>
      <c r="C2340" s="119"/>
      <c r="D2340" s="119"/>
      <c r="E2340" s="119"/>
      <c r="F2340" s="119"/>
    </row>
    <row r="2341" spans="1:6" x14ac:dyDescent="0.25">
      <c r="A2341" s="117"/>
      <c r="B2341" s="118"/>
      <c r="C2341" s="119"/>
      <c r="D2341" s="119"/>
      <c r="E2341" s="119"/>
      <c r="F2341" s="119"/>
    </row>
    <row r="2342" spans="1:6" x14ac:dyDescent="0.25">
      <c r="A2342" s="117"/>
      <c r="B2342" s="118"/>
      <c r="C2342" s="119"/>
      <c r="D2342" s="119"/>
      <c r="E2342" s="119"/>
      <c r="F2342" s="119"/>
    </row>
    <row r="2343" spans="1:6" x14ac:dyDescent="0.25">
      <c r="A2343" s="117"/>
      <c r="B2343" s="118"/>
      <c r="C2343" s="119"/>
      <c r="D2343" s="119"/>
      <c r="E2343" s="119"/>
      <c r="F2343" s="119"/>
    </row>
    <row r="2344" spans="1:6" x14ac:dyDescent="0.25">
      <c r="A2344" s="117"/>
      <c r="B2344" s="118"/>
      <c r="C2344" s="119"/>
      <c r="D2344" s="119"/>
      <c r="E2344" s="119"/>
      <c r="F2344" s="119"/>
    </row>
    <row r="2345" spans="1:6" x14ac:dyDescent="0.25">
      <c r="A2345" s="117"/>
      <c r="B2345" s="118"/>
      <c r="C2345" s="119"/>
      <c r="D2345" s="119"/>
      <c r="E2345" s="119"/>
      <c r="F2345" s="119"/>
    </row>
    <row r="2346" spans="1:6" x14ac:dyDescent="0.25">
      <c r="A2346" s="117"/>
      <c r="B2346" s="118"/>
      <c r="C2346" s="119"/>
      <c r="D2346" s="119"/>
      <c r="E2346" s="119"/>
      <c r="F2346" s="119"/>
    </row>
    <row r="2347" spans="1:6" x14ac:dyDescent="0.25">
      <c r="A2347" s="117"/>
      <c r="B2347" s="118"/>
      <c r="C2347" s="119"/>
      <c r="D2347" s="119"/>
      <c r="E2347" s="119"/>
      <c r="F2347" s="119"/>
    </row>
    <row r="2348" spans="1:6" x14ac:dyDescent="0.25">
      <c r="A2348" s="117"/>
      <c r="B2348" s="118"/>
      <c r="C2348" s="119"/>
      <c r="D2348" s="119"/>
      <c r="E2348" s="119"/>
      <c r="F2348" s="119"/>
    </row>
    <row r="2349" spans="1:6" x14ac:dyDescent="0.25">
      <c r="A2349" s="117"/>
      <c r="B2349" s="118"/>
      <c r="C2349" s="119"/>
      <c r="D2349" s="119"/>
      <c r="E2349" s="119"/>
      <c r="F2349" s="119"/>
    </row>
    <row r="2350" spans="1:6" x14ac:dyDescent="0.25">
      <c r="A2350" s="117"/>
      <c r="B2350" s="118"/>
      <c r="C2350" s="119"/>
      <c r="D2350" s="119"/>
      <c r="E2350" s="119"/>
      <c r="F2350" s="119"/>
    </row>
    <row r="2351" spans="1:6" x14ac:dyDescent="0.25">
      <c r="A2351" s="117"/>
      <c r="B2351" s="118"/>
      <c r="C2351" s="119"/>
      <c r="D2351" s="119"/>
      <c r="E2351" s="119"/>
      <c r="F2351" s="119"/>
    </row>
    <row r="2352" spans="1:6" x14ac:dyDescent="0.25">
      <c r="A2352" s="117"/>
      <c r="B2352" s="118"/>
      <c r="C2352" s="119"/>
      <c r="D2352" s="119"/>
      <c r="E2352" s="119"/>
      <c r="F2352" s="119"/>
    </row>
    <row r="2353" spans="1:6" x14ac:dyDescent="0.25">
      <c r="A2353" s="117"/>
      <c r="B2353" s="118"/>
      <c r="C2353" s="119"/>
      <c r="D2353" s="119"/>
      <c r="E2353" s="119"/>
      <c r="F2353" s="119"/>
    </row>
    <row r="2354" spans="1:6" x14ac:dyDescent="0.25">
      <c r="A2354" s="117"/>
      <c r="B2354" s="118"/>
      <c r="C2354" s="119"/>
      <c r="D2354" s="119"/>
      <c r="E2354" s="119"/>
      <c r="F2354" s="119"/>
    </row>
    <row r="2355" spans="1:6" x14ac:dyDescent="0.25">
      <c r="A2355" s="117"/>
      <c r="B2355" s="118"/>
      <c r="C2355" s="119"/>
      <c r="D2355" s="119"/>
      <c r="E2355" s="119"/>
      <c r="F2355" s="119"/>
    </row>
    <row r="2356" spans="1:6" x14ac:dyDescent="0.25">
      <c r="A2356" s="117"/>
      <c r="B2356" s="118"/>
      <c r="C2356" s="119"/>
      <c r="D2356" s="119"/>
      <c r="E2356" s="119"/>
      <c r="F2356" s="119"/>
    </row>
    <row r="2357" spans="1:6" x14ac:dyDescent="0.25">
      <c r="A2357" s="117"/>
      <c r="B2357" s="118"/>
      <c r="C2357" s="119"/>
      <c r="D2357" s="119"/>
      <c r="E2357" s="119"/>
      <c r="F2357" s="119"/>
    </row>
    <row r="2358" spans="1:6" x14ac:dyDescent="0.25">
      <c r="A2358" s="117"/>
      <c r="B2358" s="118"/>
      <c r="C2358" s="119"/>
      <c r="D2358" s="119"/>
      <c r="E2358" s="119"/>
      <c r="F2358" s="119"/>
    </row>
    <row r="2359" spans="1:6" x14ac:dyDescent="0.25">
      <c r="A2359" s="117"/>
      <c r="B2359" s="118"/>
      <c r="C2359" s="119"/>
      <c r="D2359" s="119"/>
      <c r="E2359" s="119"/>
      <c r="F2359" s="119"/>
    </row>
    <row r="2360" spans="1:6" x14ac:dyDescent="0.25">
      <c r="A2360" s="117"/>
      <c r="B2360" s="118"/>
      <c r="C2360" s="119"/>
      <c r="D2360" s="119"/>
      <c r="E2360" s="119"/>
      <c r="F2360" s="119"/>
    </row>
    <row r="2361" spans="1:6" x14ac:dyDescent="0.25">
      <c r="A2361" s="117"/>
      <c r="B2361" s="118"/>
      <c r="C2361" s="119"/>
      <c r="D2361" s="119"/>
      <c r="E2361" s="119"/>
      <c r="F2361" s="119"/>
    </row>
    <row r="2362" spans="1:6" x14ac:dyDescent="0.25">
      <c r="A2362" s="117"/>
      <c r="B2362" s="118"/>
      <c r="C2362" s="119"/>
      <c r="D2362" s="119"/>
      <c r="E2362" s="119"/>
      <c r="F2362" s="119"/>
    </row>
    <row r="2363" spans="1:6" x14ac:dyDescent="0.25">
      <c r="A2363" s="117"/>
      <c r="B2363" s="118"/>
      <c r="C2363" s="119"/>
      <c r="D2363" s="119"/>
      <c r="E2363" s="119"/>
      <c r="F2363" s="119"/>
    </row>
    <row r="2364" spans="1:6" x14ac:dyDescent="0.25">
      <c r="A2364" s="117"/>
      <c r="B2364" s="118"/>
      <c r="C2364" s="119"/>
      <c r="D2364" s="119"/>
      <c r="E2364" s="119"/>
      <c r="F2364" s="119"/>
    </row>
    <row r="2365" spans="1:6" x14ac:dyDescent="0.25">
      <c r="A2365" s="117"/>
      <c r="B2365" s="118"/>
      <c r="C2365" s="119"/>
      <c r="D2365" s="119"/>
      <c r="E2365" s="119"/>
      <c r="F2365" s="119"/>
    </row>
    <row r="2366" spans="1:6" x14ac:dyDescent="0.25">
      <c r="A2366" s="117"/>
      <c r="B2366" s="118"/>
      <c r="C2366" s="119"/>
      <c r="D2366" s="119"/>
      <c r="E2366" s="119"/>
      <c r="F2366" s="119"/>
    </row>
    <row r="2367" spans="1:6" x14ac:dyDescent="0.25">
      <c r="A2367" s="117"/>
      <c r="B2367" s="118"/>
      <c r="C2367" s="119"/>
      <c r="D2367" s="119"/>
      <c r="E2367" s="119"/>
      <c r="F2367" s="119"/>
    </row>
    <row r="2368" spans="1:6" x14ac:dyDescent="0.25">
      <c r="A2368" s="117"/>
      <c r="B2368" s="118"/>
      <c r="C2368" s="119"/>
      <c r="D2368" s="119"/>
      <c r="E2368" s="119"/>
      <c r="F2368" s="119"/>
    </row>
    <row r="2369" spans="1:6" x14ac:dyDescent="0.25">
      <c r="A2369" s="117"/>
      <c r="B2369" s="118"/>
      <c r="C2369" s="119"/>
      <c r="D2369" s="119"/>
      <c r="E2369" s="119"/>
      <c r="F2369" s="119"/>
    </row>
    <row r="2370" spans="1:6" x14ac:dyDescent="0.25">
      <c r="A2370" s="117"/>
      <c r="B2370" s="118"/>
      <c r="C2370" s="119"/>
      <c r="D2370" s="119"/>
      <c r="E2370" s="119"/>
      <c r="F2370" s="119"/>
    </row>
    <row r="2371" spans="1:6" x14ac:dyDescent="0.25">
      <c r="A2371" s="117"/>
      <c r="B2371" s="118"/>
      <c r="C2371" s="119"/>
      <c r="D2371" s="119"/>
      <c r="E2371" s="119"/>
      <c r="F2371" s="119"/>
    </row>
    <row r="2372" spans="1:6" x14ac:dyDescent="0.25">
      <c r="A2372" s="117"/>
      <c r="B2372" s="118"/>
      <c r="C2372" s="119"/>
      <c r="D2372" s="119"/>
      <c r="E2372" s="119"/>
      <c r="F2372" s="119"/>
    </row>
    <row r="2373" spans="1:6" x14ac:dyDescent="0.25">
      <c r="A2373" s="117"/>
      <c r="B2373" s="118"/>
      <c r="C2373" s="119"/>
      <c r="D2373" s="119"/>
      <c r="E2373" s="119"/>
      <c r="F2373" s="119"/>
    </row>
    <row r="2374" spans="1:6" x14ac:dyDescent="0.25">
      <c r="A2374" s="117"/>
      <c r="B2374" s="118"/>
      <c r="C2374" s="119"/>
      <c r="D2374" s="119"/>
      <c r="E2374" s="119"/>
      <c r="F2374" s="119"/>
    </row>
    <row r="2375" spans="1:6" x14ac:dyDescent="0.25">
      <c r="A2375" s="117"/>
      <c r="B2375" s="118"/>
      <c r="C2375" s="119"/>
      <c r="D2375" s="119"/>
      <c r="E2375" s="119"/>
      <c r="F2375" s="119"/>
    </row>
    <row r="2376" spans="1:6" x14ac:dyDescent="0.25">
      <c r="A2376" s="117"/>
      <c r="B2376" s="118"/>
      <c r="C2376" s="119"/>
      <c r="D2376" s="119"/>
      <c r="E2376" s="119"/>
      <c r="F2376" s="119"/>
    </row>
    <row r="2377" spans="1:6" x14ac:dyDescent="0.25">
      <c r="A2377" s="117"/>
      <c r="B2377" s="118"/>
      <c r="C2377" s="119"/>
      <c r="D2377" s="119"/>
      <c r="E2377" s="119"/>
      <c r="F2377" s="119"/>
    </row>
    <row r="2378" spans="1:6" x14ac:dyDescent="0.25">
      <c r="A2378" s="117"/>
      <c r="B2378" s="118"/>
      <c r="C2378" s="119"/>
      <c r="D2378" s="119"/>
      <c r="E2378" s="119"/>
      <c r="F2378" s="119"/>
    </row>
    <row r="2379" spans="1:6" x14ac:dyDescent="0.25">
      <c r="A2379" s="117"/>
      <c r="B2379" s="118"/>
      <c r="C2379" s="119"/>
      <c r="D2379" s="119"/>
      <c r="E2379" s="119"/>
      <c r="F2379" s="119"/>
    </row>
    <row r="2380" spans="1:6" x14ac:dyDescent="0.25">
      <c r="A2380" s="117"/>
      <c r="B2380" s="118"/>
      <c r="C2380" s="119"/>
      <c r="D2380" s="119"/>
      <c r="E2380" s="119"/>
      <c r="F2380" s="119"/>
    </row>
    <row r="2381" spans="1:6" x14ac:dyDescent="0.25">
      <c r="A2381" s="117"/>
      <c r="B2381" s="118"/>
      <c r="C2381" s="119"/>
      <c r="D2381" s="119"/>
      <c r="E2381" s="119"/>
      <c r="F2381" s="119"/>
    </row>
    <row r="2382" spans="1:6" x14ac:dyDescent="0.25">
      <c r="A2382" s="117"/>
      <c r="B2382" s="118"/>
      <c r="C2382" s="119"/>
      <c r="D2382" s="119"/>
      <c r="E2382" s="119"/>
      <c r="F2382" s="119"/>
    </row>
    <row r="2383" spans="1:6" x14ac:dyDescent="0.25">
      <c r="A2383" s="117"/>
      <c r="B2383" s="118"/>
      <c r="C2383" s="119"/>
      <c r="D2383" s="119"/>
      <c r="E2383" s="119"/>
      <c r="F2383" s="119"/>
    </row>
    <row r="2384" spans="1:6" x14ac:dyDescent="0.25">
      <c r="A2384" s="117"/>
      <c r="B2384" s="118"/>
      <c r="C2384" s="119"/>
      <c r="D2384" s="119"/>
      <c r="E2384" s="119"/>
      <c r="F2384" s="119"/>
    </row>
    <row r="2385" spans="1:6" x14ac:dyDescent="0.25">
      <c r="A2385" s="117"/>
      <c r="B2385" s="118"/>
      <c r="C2385" s="119"/>
      <c r="D2385" s="119"/>
      <c r="E2385" s="119"/>
      <c r="F2385" s="119"/>
    </row>
    <row r="2386" spans="1:6" x14ac:dyDescent="0.25">
      <c r="A2386" s="117"/>
      <c r="B2386" s="118"/>
      <c r="C2386" s="119"/>
      <c r="D2386" s="119"/>
      <c r="E2386" s="119"/>
      <c r="F2386" s="119"/>
    </row>
    <row r="2387" spans="1:6" x14ac:dyDescent="0.25">
      <c r="A2387" s="117"/>
      <c r="B2387" s="118"/>
      <c r="C2387" s="119"/>
      <c r="D2387" s="119"/>
      <c r="E2387" s="119"/>
      <c r="F2387" s="119"/>
    </row>
    <row r="2388" spans="1:6" x14ac:dyDescent="0.25">
      <c r="A2388" s="117"/>
      <c r="B2388" s="118"/>
      <c r="C2388" s="119"/>
      <c r="D2388" s="119"/>
      <c r="E2388" s="119"/>
      <c r="F2388" s="119"/>
    </row>
    <row r="2389" spans="1:6" x14ac:dyDescent="0.25">
      <c r="A2389" s="117"/>
      <c r="B2389" s="118"/>
      <c r="C2389" s="119"/>
      <c r="D2389" s="119"/>
      <c r="E2389" s="119"/>
      <c r="F2389" s="119"/>
    </row>
    <row r="2390" spans="1:6" x14ac:dyDescent="0.25">
      <c r="A2390" s="117"/>
      <c r="B2390" s="118"/>
      <c r="C2390" s="119"/>
      <c r="D2390" s="119"/>
      <c r="E2390" s="119"/>
      <c r="F2390" s="119"/>
    </row>
    <row r="2391" spans="1:6" x14ac:dyDescent="0.25">
      <c r="A2391" s="117"/>
      <c r="B2391" s="118"/>
      <c r="C2391" s="119"/>
      <c r="D2391" s="119"/>
      <c r="E2391" s="119"/>
      <c r="F2391" s="119"/>
    </row>
    <row r="2392" spans="1:6" x14ac:dyDescent="0.25">
      <c r="A2392" s="117"/>
      <c r="B2392" s="118"/>
      <c r="C2392" s="119"/>
      <c r="D2392" s="119"/>
      <c r="E2392" s="119"/>
      <c r="F2392" s="119"/>
    </row>
    <row r="2393" spans="1:6" x14ac:dyDescent="0.25">
      <c r="A2393" s="117"/>
      <c r="B2393" s="118"/>
      <c r="C2393" s="119"/>
      <c r="D2393" s="119"/>
      <c r="E2393" s="119"/>
      <c r="F2393" s="119"/>
    </row>
    <row r="2394" spans="1:6" x14ac:dyDescent="0.25">
      <c r="A2394" s="117"/>
      <c r="B2394" s="118"/>
      <c r="C2394" s="119"/>
      <c r="D2394" s="119"/>
      <c r="E2394" s="119"/>
      <c r="F2394" s="119"/>
    </row>
    <row r="2395" spans="1:6" x14ac:dyDescent="0.25">
      <c r="A2395" s="117"/>
      <c r="B2395" s="118"/>
      <c r="C2395" s="119"/>
      <c r="D2395" s="119"/>
      <c r="E2395" s="119"/>
      <c r="F2395" s="119"/>
    </row>
    <row r="2396" spans="1:6" ht="27.75" customHeight="1" x14ac:dyDescent="0.25">
      <c r="A2396" s="117"/>
      <c r="B2396" s="118"/>
      <c r="C2396" s="119"/>
      <c r="D2396" s="119"/>
      <c r="E2396" s="119"/>
      <c r="F2396" s="119"/>
    </row>
    <row r="2397" spans="1:6" ht="15" customHeight="1" x14ac:dyDescent="0.25">
      <c r="A2397" s="117"/>
      <c r="B2397" s="118"/>
      <c r="C2397" s="119"/>
      <c r="D2397" s="119"/>
      <c r="E2397" s="119"/>
      <c r="F2397" s="119"/>
    </row>
    <row r="2398" spans="1:6" x14ac:dyDescent="0.25">
      <c r="A2398" s="117"/>
      <c r="B2398" s="118"/>
      <c r="C2398" s="119"/>
      <c r="D2398" s="119"/>
      <c r="E2398" s="119"/>
      <c r="F2398" s="119"/>
    </row>
    <row r="2399" spans="1:6" ht="15" customHeight="1" x14ac:dyDescent="0.25">
      <c r="A2399" s="117"/>
      <c r="B2399" s="118"/>
      <c r="C2399" s="119"/>
      <c r="D2399" s="119"/>
      <c r="E2399" s="119"/>
      <c r="F2399" s="119"/>
    </row>
    <row r="2400" spans="1:6" x14ac:dyDescent="0.25">
      <c r="A2400" s="117"/>
      <c r="B2400" s="118"/>
      <c r="C2400" s="119"/>
      <c r="D2400" s="119"/>
      <c r="E2400" s="119"/>
      <c r="F2400" s="119"/>
    </row>
    <row r="2401" spans="1:6" x14ac:dyDescent="0.25">
      <c r="A2401" s="117"/>
      <c r="B2401" s="118"/>
      <c r="C2401" s="119"/>
      <c r="D2401" s="119"/>
      <c r="E2401" s="119"/>
      <c r="F2401" s="119"/>
    </row>
    <row r="2402" spans="1:6" x14ac:dyDescent="0.25">
      <c r="A2402" s="117"/>
      <c r="B2402" s="118"/>
      <c r="C2402" s="119"/>
      <c r="D2402" s="119"/>
      <c r="E2402" s="119"/>
      <c r="F2402" s="119"/>
    </row>
    <row r="2403" spans="1:6" x14ac:dyDescent="0.25">
      <c r="A2403" s="117"/>
      <c r="B2403" s="118"/>
      <c r="C2403" s="119"/>
      <c r="D2403" s="119"/>
      <c r="E2403" s="119"/>
      <c r="F2403" s="119"/>
    </row>
    <row r="2404" spans="1:6" x14ac:dyDescent="0.25">
      <c r="A2404" s="117"/>
      <c r="B2404" s="118"/>
      <c r="C2404" s="119"/>
      <c r="D2404" s="119"/>
      <c r="E2404" s="119"/>
      <c r="F2404" s="119"/>
    </row>
    <row r="2405" spans="1:6" x14ac:dyDescent="0.25">
      <c r="A2405" s="117"/>
      <c r="B2405" s="118"/>
      <c r="C2405" s="119"/>
      <c r="D2405" s="119"/>
      <c r="E2405" s="119"/>
      <c r="F2405" s="119"/>
    </row>
    <row r="2406" spans="1:6" x14ac:dyDescent="0.25">
      <c r="A2406" s="117"/>
      <c r="B2406" s="118"/>
      <c r="C2406" s="119"/>
      <c r="D2406" s="119"/>
      <c r="E2406" s="119"/>
      <c r="F2406" s="119"/>
    </row>
    <row r="2407" spans="1:6" x14ac:dyDescent="0.25">
      <c r="A2407" s="117"/>
      <c r="B2407" s="118"/>
      <c r="C2407" s="119"/>
      <c r="D2407" s="119"/>
      <c r="E2407" s="119"/>
      <c r="F2407" s="119"/>
    </row>
    <row r="2408" spans="1:6" x14ac:dyDescent="0.25">
      <c r="A2408" s="117"/>
      <c r="B2408" s="118"/>
      <c r="C2408" s="119"/>
      <c r="D2408" s="119"/>
      <c r="E2408" s="119"/>
      <c r="F2408" s="119"/>
    </row>
    <row r="2409" spans="1:6" x14ac:dyDescent="0.25">
      <c r="A2409" s="117"/>
      <c r="B2409" s="118"/>
      <c r="C2409" s="119"/>
      <c r="D2409" s="119"/>
      <c r="E2409" s="119"/>
      <c r="F2409" s="119"/>
    </row>
    <row r="2410" spans="1:6" x14ac:dyDescent="0.25">
      <c r="A2410" s="117"/>
      <c r="B2410" s="118"/>
      <c r="C2410" s="119"/>
      <c r="D2410" s="119"/>
      <c r="E2410" s="119"/>
      <c r="F2410" s="119"/>
    </row>
    <row r="2411" spans="1:6" x14ac:dyDescent="0.25">
      <c r="A2411" s="117"/>
      <c r="B2411" s="118"/>
      <c r="C2411" s="119"/>
      <c r="D2411" s="119"/>
      <c r="E2411" s="119"/>
      <c r="F2411" s="119"/>
    </row>
    <row r="2412" spans="1:6" x14ac:dyDescent="0.25">
      <c r="A2412" s="117"/>
      <c r="B2412" s="118"/>
      <c r="C2412" s="119"/>
      <c r="D2412" s="119"/>
      <c r="E2412" s="119"/>
      <c r="F2412" s="119"/>
    </row>
    <row r="2413" spans="1:6" x14ac:dyDescent="0.25">
      <c r="A2413" s="117"/>
      <c r="B2413" s="118"/>
      <c r="C2413" s="119"/>
      <c r="D2413" s="119"/>
      <c r="E2413" s="119"/>
      <c r="F2413" s="119"/>
    </row>
    <row r="2414" spans="1:6" x14ac:dyDescent="0.25">
      <c r="A2414" s="117"/>
      <c r="B2414" s="118"/>
      <c r="C2414" s="119"/>
      <c r="D2414" s="119"/>
      <c r="E2414" s="119"/>
      <c r="F2414" s="119"/>
    </row>
    <row r="2415" spans="1:6" x14ac:dyDescent="0.25">
      <c r="A2415" s="117"/>
      <c r="B2415" s="118"/>
      <c r="C2415" s="119"/>
      <c r="D2415" s="119"/>
      <c r="E2415" s="119"/>
      <c r="F2415" s="119"/>
    </row>
    <row r="2416" spans="1:6" x14ac:dyDescent="0.25">
      <c r="A2416" s="117"/>
      <c r="B2416" s="118"/>
      <c r="C2416" s="119"/>
      <c r="D2416" s="119"/>
      <c r="E2416" s="119"/>
      <c r="F2416" s="119"/>
    </row>
    <row r="2417" spans="1:6" x14ac:dyDescent="0.25">
      <c r="A2417" s="117"/>
      <c r="B2417" s="118"/>
      <c r="C2417" s="119"/>
      <c r="D2417" s="119"/>
      <c r="E2417" s="119"/>
      <c r="F2417" s="119"/>
    </row>
    <row r="2418" spans="1:6" x14ac:dyDescent="0.25">
      <c r="A2418" s="117"/>
      <c r="B2418" s="118"/>
      <c r="C2418" s="119"/>
      <c r="D2418" s="119"/>
      <c r="E2418" s="119"/>
      <c r="F2418" s="119"/>
    </row>
    <row r="2419" spans="1:6" x14ac:dyDescent="0.25">
      <c r="A2419" s="117"/>
      <c r="B2419" s="118"/>
      <c r="C2419" s="119"/>
      <c r="D2419" s="119"/>
      <c r="E2419" s="119"/>
      <c r="F2419" s="119"/>
    </row>
    <row r="2420" spans="1:6" x14ac:dyDescent="0.25">
      <c r="A2420" s="117"/>
      <c r="B2420" s="118"/>
      <c r="C2420" s="119"/>
      <c r="D2420" s="119"/>
      <c r="E2420" s="119"/>
      <c r="F2420" s="119"/>
    </row>
    <row r="2421" spans="1:6" x14ac:dyDescent="0.25">
      <c r="A2421" s="117"/>
      <c r="B2421" s="118"/>
      <c r="C2421" s="119"/>
      <c r="D2421" s="119"/>
      <c r="E2421" s="119"/>
      <c r="F2421" s="119"/>
    </row>
    <row r="2422" spans="1:6" x14ac:dyDescent="0.25">
      <c r="A2422" s="117"/>
      <c r="B2422" s="118"/>
      <c r="C2422" s="119"/>
      <c r="D2422" s="119"/>
      <c r="E2422" s="119"/>
      <c r="F2422" s="119"/>
    </row>
    <row r="2423" spans="1:6" x14ac:dyDescent="0.25">
      <c r="A2423" s="117"/>
      <c r="B2423" s="118"/>
      <c r="C2423" s="119"/>
      <c r="D2423" s="119"/>
      <c r="E2423" s="119"/>
      <c r="F2423" s="119"/>
    </row>
    <row r="2424" spans="1:6" x14ac:dyDescent="0.25">
      <c r="A2424" s="117"/>
      <c r="B2424" s="118"/>
      <c r="C2424" s="119"/>
      <c r="D2424" s="119"/>
      <c r="E2424" s="119"/>
      <c r="F2424" s="119"/>
    </row>
    <row r="2425" spans="1:6" x14ac:dyDescent="0.25">
      <c r="A2425" s="117"/>
      <c r="B2425" s="118"/>
      <c r="C2425" s="119"/>
      <c r="D2425" s="119"/>
      <c r="E2425" s="119"/>
      <c r="F2425" s="119"/>
    </row>
    <row r="2426" spans="1:6" x14ac:dyDescent="0.25">
      <c r="A2426" s="117"/>
      <c r="B2426" s="118"/>
      <c r="C2426" s="119"/>
      <c r="D2426" s="119"/>
      <c r="E2426" s="119"/>
      <c r="F2426" s="119"/>
    </row>
    <row r="2427" spans="1:6" x14ac:dyDescent="0.25">
      <c r="A2427" s="117"/>
      <c r="B2427" s="118"/>
      <c r="C2427" s="119"/>
      <c r="D2427" s="119"/>
      <c r="E2427" s="119"/>
      <c r="F2427" s="119"/>
    </row>
    <row r="2428" spans="1:6" x14ac:dyDescent="0.25">
      <c r="A2428" s="117"/>
      <c r="B2428" s="118"/>
      <c r="C2428" s="119"/>
      <c r="D2428" s="119"/>
      <c r="E2428" s="119"/>
      <c r="F2428" s="119"/>
    </row>
    <row r="2429" spans="1:6" x14ac:dyDescent="0.25">
      <c r="A2429" s="117"/>
      <c r="B2429" s="118"/>
      <c r="C2429" s="119"/>
      <c r="D2429" s="119"/>
      <c r="E2429" s="119"/>
      <c r="F2429" s="119"/>
    </row>
    <row r="2430" spans="1:6" x14ac:dyDescent="0.25">
      <c r="A2430" s="117"/>
      <c r="B2430" s="118"/>
      <c r="C2430" s="119"/>
      <c r="D2430" s="119"/>
      <c r="E2430" s="119"/>
      <c r="F2430" s="119"/>
    </row>
    <row r="2431" spans="1:6" x14ac:dyDescent="0.25">
      <c r="A2431" s="117"/>
      <c r="B2431" s="118"/>
      <c r="C2431" s="119"/>
      <c r="D2431" s="119"/>
      <c r="E2431" s="119"/>
      <c r="F2431" s="119"/>
    </row>
    <row r="2432" spans="1:6" x14ac:dyDescent="0.25">
      <c r="A2432" s="117"/>
      <c r="B2432" s="118"/>
      <c r="C2432" s="119"/>
      <c r="D2432" s="119"/>
      <c r="E2432" s="119"/>
      <c r="F2432" s="119"/>
    </row>
    <row r="2433" spans="1:6" x14ac:dyDescent="0.25">
      <c r="A2433" s="117"/>
      <c r="B2433" s="118"/>
      <c r="C2433" s="119"/>
      <c r="D2433" s="119"/>
      <c r="E2433" s="119"/>
      <c r="F2433" s="119"/>
    </row>
    <row r="2434" spans="1:6" x14ac:dyDescent="0.25">
      <c r="A2434" s="117"/>
      <c r="B2434" s="118"/>
      <c r="C2434" s="119"/>
      <c r="D2434" s="119"/>
      <c r="E2434" s="119"/>
      <c r="F2434" s="119"/>
    </row>
    <row r="2435" spans="1:6" x14ac:dyDescent="0.25">
      <c r="A2435" s="117"/>
      <c r="B2435" s="118"/>
      <c r="C2435" s="119"/>
      <c r="D2435" s="119"/>
      <c r="E2435" s="119"/>
      <c r="F2435" s="119"/>
    </row>
    <row r="2436" spans="1:6" x14ac:dyDescent="0.25">
      <c r="A2436" s="117"/>
      <c r="B2436" s="118"/>
      <c r="C2436" s="119"/>
      <c r="D2436" s="119"/>
      <c r="E2436" s="119"/>
      <c r="F2436" s="119"/>
    </row>
    <row r="2437" spans="1:6" x14ac:dyDescent="0.25">
      <c r="A2437" s="117"/>
      <c r="B2437" s="118"/>
      <c r="C2437" s="119"/>
      <c r="D2437" s="119"/>
      <c r="E2437" s="119"/>
      <c r="F2437" s="119"/>
    </row>
    <row r="2438" spans="1:6" ht="11.25" customHeight="1" x14ac:dyDescent="0.25">
      <c r="C2438" s="4"/>
      <c r="D2438" s="4"/>
      <c r="E2438" s="4"/>
      <c r="F2438" s="4"/>
    </row>
    <row r="2439" spans="1:6" ht="11.25" customHeight="1" x14ac:dyDescent="0.25">
      <c r="C2439" s="4"/>
      <c r="D2439" s="4"/>
      <c r="E2439" s="4"/>
      <c r="F2439" s="4"/>
    </row>
    <row r="2440" spans="1:6" x14ac:dyDescent="0.25">
      <c r="C2440" s="4"/>
      <c r="D2440" s="4"/>
      <c r="E2440" s="4"/>
      <c r="F2440" s="4"/>
    </row>
    <row r="2441" spans="1:6" x14ac:dyDescent="0.25">
      <c r="C2441" s="4"/>
      <c r="D2441" s="4"/>
      <c r="E2441" s="4"/>
      <c r="F2441" s="4"/>
    </row>
    <row r="2442" spans="1:6" x14ac:dyDescent="0.25">
      <c r="C2442" s="4"/>
      <c r="D2442" s="4"/>
      <c r="E2442" s="4"/>
      <c r="F2442" s="4"/>
    </row>
    <row r="2443" spans="1:6" x14ac:dyDescent="0.25">
      <c r="C2443" s="4"/>
      <c r="D2443" s="4"/>
      <c r="E2443" s="4"/>
      <c r="F2443" s="4"/>
    </row>
    <row r="2444" spans="1:6" x14ac:dyDescent="0.25">
      <c r="C2444" s="4"/>
      <c r="D2444" s="4"/>
      <c r="E2444" s="4"/>
      <c r="F2444" s="4"/>
    </row>
    <row r="2445" spans="1:6" x14ac:dyDescent="0.25">
      <c r="C2445" s="4"/>
      <c r="D2445" s="4"/>
      <c r="E2445" s="4"/>
      <c r="F2445" s="4"/>
    </row>
    <row r="2446" spans="1:6" x14ac:dyDescent="0.25">
      <c r="C2446" s="4"/>
      <c r="D2446" s="4"/>
      <c r="E2446" s="4"/>
      <c r="F2446" s="4"/>
    </row>
    <row r="2447" spans="1:6" x14ac:dyDescent="0.25">
      <c r="C2447" s="4"/>
      <c r="D2447" s="4"/>
      <c r="E2447" s="4"/>
      <c r="F2447" s="4"/>
    </row>
    <row r="2448" spans="1:6" x14ac:dyDescent="0.25">
      <c r="C2448" s="4"/>
      <c r="D2448" s="4"/>
      <c r="E2448" s="4"/>
      <c r="F2448" s="4"/>
    </row>
    <row r="2449" spans="3:6" x14ac:dyDescent="0.25">
      <c r="C2449" s="4"/>
      <c r="D2449" s="4"/>
      <c r="E2449" s="4"/>
      <c r="F2449" s="4"/>
    </row>
    <row r="2450" spans="3:6" x14ac:dyDescent="0.25">
      <c r="C2450" s="4"/>
      <c r="D2450" s="4"/>
      <c r="E2450" s="4"/>
      <c r="F2450" s="4"/>
    </row>
    <row r="2451" spans="3:6" x14ac:dyDescent="0.25">
      <c r="C2451" s="4"/>
      <c r="D2451" s="4"/>
      <c r="E2451" s="4"/>
      <c r="F2451" s="4"/>
    </row>
    <row r="2452" spans="3:6" x14ac:dyDescent="0.25">
      <c r="C2452" s="4"/>
      <c r="D2452" s="4"/>
      <c r="E2452" s="4"/>
      <c r="F2452" s="4"/>
    </row>
    <row r="2453" spans="3:6" x14ac:dyDescent="0.25">
      <c r="C2453" s="4"/>
      <c r="D2453" s="4"/>
      <c r="E2453" s="4"/>
      <c r="F2453" s="4"/>
    </row>
    <row r="2454" spans="3:6" x14ac:dyDescent="0.25">
      <c r="C2454" s="4"/>
      <c r="D2454" s="4"/>
      <c r="E2454" s="4"/>
      <c r="F2454" s="4"/>
    </row>
    <row r="2455" spans="3:6" x14ac:dyDescent="0.25">
      <c r="C2455" s="4"/>
      <c r="D2455" s="4"/>
      <c r="E2455" s="4"/>
      <c r="F2455" s="4"/>
    </row>
    <row r="2456" spans="3:6" x14ac:dyDescent="0.25">
      <c r="C2456" s="4"/>
      <c r="D2456" s="4"/>
      <c r="E2456" s="4"/>
      <c r="F2456" s="4"/>
    </row>
    <row r="2457" spans="3:6" x14ac:dyDescent="0.25">
      <c r="C2457" s="4"/>
      <c r="D2457" s="4"/>
      <c r="E2457" s="4"/>
      <c r="F2457" s="4"/>
    </row>
    <row r="2458" spans="3:6" x14ac:dyDescent="0.25">
      <c r="C2458" s="4"/>
      <c r="D2458" s="4"/>
      <c r="E2458" s="4"/>
      <c r="F2458" s="4"/>
    </row>
    <row r="2459" spans="3:6" x14ac:dyDescent="0.25">
      <c r="C2459" s="4"/>
      <c r="D2459" s="4"/>
      <c r="E2459" s="4"/>
      <c r="F2459" s="4"/>
    </row>
    <row r="2460" spans="3:6" x14ac:dyDescent="0.25">
      <c r="C2460" s="4"/>
      <c r="D2460" s="4"/>
      <c r="E2460" s="4"/>
      <c r="F2460" s="4"/>
    </row>
    <row r="2461" spans="3:6" x14ac:dyDescent="0.25">
      <c r="C2461" s="4"/>
      <c r="D2461" s="4"/>
      <c r="E2461" s="4"/>
      <c r="F2461" s="4"/>
    </row>
    <row r="2462" spans="3:6" x14ac:dyDescent="0.25">
      <c r="C2462" s="4"/>
      <c r="D2462" s="4"/>
      <c r="E2462" s="4"/>
      <c r="F2462" s="4"/>
    </row>
    <row r="2463" spans="3:6" x14ac:dyDescent="0.25">
      <c r="C2463" s="4"/>
      <c r="D2463" s="4"/>
      <c r="E2463" s="4"/>
      <c r="F2463" s="4"/>
    </row>
    <row r="2464" spans="3:6" x14ac:dyDescent="0.25">
      <c r="C2464" s="4"/>
      <c r="D2464" s="4"/>
      <c r="E2464" s="4"/>
      <c r="F2464" s="4"/>
    </row>
    <row r="2465" spans="3:6" x14ac:dyDescent="0.25">
      <c r="C2465" s="4"/>
      <c r="D2465" s="4"/>
      <c r="E2465" s="4"/>
      <c r="F2465" s="4"/>
    </row>
    <row r="2466" spans="3:6" x14ac:dyDescent="0.25">
      <c r="C2466" s="4"/>
      <c r="D2466" s="4"/>
      <c r="E2466" s="4"/>
      <c r="F2466" s="4"/>
    </row>
    <row r="2467" spans="3:6" x14ac:dyDescent="0.25">
      <c r="C2467" s="4"/>
      <c r="D2467" s="4"/>
      <c r="E2467" s="4"/>
      <c r="F2467" s="4"/>
    </row>
    <row r="2468" spans="3:6" x14ac:dyDescent="0.25">
      <c r="C2468" s="4"/>
      <c r="D2468" s="4"/>
      <c r="E2468" s="4"/>
      <c r="F2468" s="4"/>
    </row>
    <row r="2469" spans="3:6" x14ac:dyDescent="0.25">
      <c r="C2469" s="4"/>
      <c r="D2469" s="4"/>
      <c r="E2469" s="4"/>
      <c r="F2469" s="4"/>
    </row>
    <row r="2470" spans="3:6" x14ac:dyDescent="0.25">
      <c r="C2470" s="4"/>
      <c r="D2470" s="4"/>
      <c r="E2470" s="4"/>
      <c r="F2470" s="4"/>
    </row>
    <row r="2471" spans="3:6" x14ac:dyDescent="0.25">
      <c r="C2471" s="4"/>
      <c r="D2471" s="4"/>
      <c r="E2471" s="4"/>
      <c r="F2471" s="4"/>
    </row>
    <row r="2472" spans="3:6" x14ac:dyDescent="0.25">
      <c r="C2472" s="4"/>
      <c r="D2472" s="4"/>
      <c r="E2472" s="4"/>
      <c r="F2472" s="4"/>
    </row>
    <row r="2473" spans="3:6" x14ac:dyDescent="0.25">
      <c r="C2473" s="4"/>
      <c r="D2473" s="4"/>
      <c r="E2473" s="4"/>
      <c r="F2473" s="4"/>
    </row>
    <row r="2474" spans="3:6" x14ac:dyDescent="0.25">
      <c r="C2474" s="4"/>
      <c r="D2474" s="4"/>
      <c r="E2474" s="4"/>
      <c r="F2474" s="4"/>
    </row>
    <row r="2475" spans="3:6" x14ac:dyDescent="0.25">
      <c r="C2475" s="4"/>
      <c r="D2475" s="4"/>
      <c r="E2475" s="4"/>
      <c r="F2475" s="4"/>
    </row>
    <row r="2476" spans="3:6" x14ac:dyDescent="0.25">
      <c r="C2476" s="4"/>
      <c r="D2476" s="4"/>
      <c r="E2476" s="4"/>
      <c r="F2476" s="4"/>
    </row>
    <row r="2477" spans="3:6" x14ac:dyDescent="0.25">
      <c r="C2477" s="4"/>
      <c r="D2477" s="4"/>
      <c r="E2477" s="4"/>
      <c r="F2477" s="4"/>
    </row>
    <row r="2478" spans="3:6" x14ac:dyDescent="0.25">
      <c r="C2478" s="4"/>
      <c r="D2478" s="4"/>
      <c r="E2478" s="4"/>
      <c r="F2478" s="4"/>
    </row>
    <row r="2479" spans="3:6" x14ac:dyDescent="0.25">
      <c r="C2479" s="4"/>
      <c r="D2479" s="4"/>
      <c r="E2479" s="4"/>
      <c r="F2479" s="4"/>
    </row>
    <row r="2480" spans="3:6" ht="11.25" customHeight="1" x14ac:dyDescent="0.25">
      <c r="C2480" s="4"/>
      <c r="D2480" s="4"/>
      <c r="E2480" s="4"/>
      <c r="F2480" s="4"/>
    </row>
    <row r="2481" spans="3:6" x14ac:dyDescent="0.25">
      <c r="C2481" s="4"/>
      <c r="D2481" s="4"/>
      <c r="E2481" s="4"/>
      <c r="F2481" s="4"/>
    </row>
    <row r="2482" spans="3:6" x14ac:dyDescent="0.25">
      <c r="C2482" s="4"/>
      <c r="D2482" s="4"/>
      <c r="E2482" s="4"/>
      <c r="F2482" s="4"/>
    </row>
    <row r="2483" spans="3:6" x14ac:dyDescent="0.25">
      <c r="C2483" s="4"/>
      <c r="D2483" s="4"/>
      <c r="E2483" s="4"/>
      <c r="F2483" s="4"/>
    </row>
    <row r="2484" spans="3:6" x14ac:dyDescent="0.25">
      <c r="C2484" s="4"/>
      <c r="D2484" s="4"/>
      <c r="E2484" s="4"/>
      <c r="F2484" s="4"/>
    </row>
    <row r="2485" spans="3:6" x14ac:dyDescent="0.25">
      <c r="C2485" s="4"/>
      <c r="D2485" s="4"/>
      <c r="E2485" s="4"/>
      <c r="F2485" s="4"/>
    </row>
    <row r="2486" spans="3:6" x14ac:dyDescent="0.25">
      <c r="C2486" s="4"/>
      <c r="D2486" s="4"/>
      <c r="E2486" s="4"/>
      <c r="F2486" s="4"/>
    </row>
    <row r="2487" spans="3:6" x14ac:dyDescent="0.25">
      <c r="C2487" s="4"/>
      <c r="D2487" s="4"/>
      <c r="E2487" s="4"/>
      <c r="F2487" s="4"/>
    </row>
    <row r="2488" spans="3:6" x14ac:dyDescent="0.25">
      <c r="C2488" s="4"/>
      <c r="D2488" s="4"/>
      <c r="E2488" s="4"/>
      <c r="F2488" s="4"/>
    </row>
    <row r="2489" spans="3:6" x14ac:dyDescent="0.25">
      <c r="C2489" s="4"/>
      <c r="D2489" s="4"/>
      <c r="E2489" s="4"/>
      <c r="F2489" s="4"/>
    </row>
    <row r="2490" spans="3:6" x14ac:dyDescent="0.25">
      <c r="C2490" s="4"/>
      <c r="D2490" s="4"/>
      <c r="E2490" s="4"/>
      <c r="F2490" s="4"/>
    </row>
    <row r="2491" spans="3:6" x14ac:dyDescent="0.25">
      <c r="C2491" s="4"/>
      <c r="D2491" s="4"/>
      <c r="E2491" s="4"/>
      <c r="F2491" s="4"/>
    </row>
    <row r="2492" spans="3:6" x14ac:dyDescent="0.25">
      <c r="C2492" s="4"/>
      <c r="D2492" s="4"/>
      <c r="E2492" s="4"/>
      <c r="F2492" s="4"/>
    </row>
    <row r="2493" spans="3:6" x14ac:dyDescent="0.25">
      <c r="C2493" s="4"/>
      <c r="D2493" s="4"/>
      <c r="E2493" s="4"/>
      <c r="F2493" s="4"/>
    </row>
    <row r="2494" spans="3:6" x14ac:dyDescent="0.25">
      <c r="C2494" s="4"/>
      <c r="D2494" s="4"/>
      <c r="E2494" s="4"/>
      <c r="F2494" s="4"/>
    </row>
    <row r="2495" spans="3:6" x14ac:dyDescent="0.25">
      <c r="C2495" s="4"/>
      <c r="D2495" s="4"/>
      <c r="E2495" s="4"/>
      <c r="F2495" s="4"/>
    </row>
    <row r="2496" spans="3:6" x14ac:dyDescent="0.25">
      <c r="C2496" s="4"/>
      <c r="D2496" s="4"/>
      <c r="E2496" s="4"/>
      <c r="F2496" s="4"/>
    </row>
    <row r="2497" spans="3:6" x14ac:dyDescent="0.25">
      <c r="C2497" s="4"/>
      <c r="D2497" s="4"/>
      <c r="E2497" s="4"/>
      <c r="F2497" s="4"/>
    </row>
    <row r="2498" spans="3:6" x14ac:dyDescent="0.25">
      <c r="C2498" s="4"/>
      <c r="D2498" s="4"/>
      <c r="E2498" s="4"/>
      <c r="F2498" s="4"/>
    </row>
    <row r="2499" spans="3:6" x14ac:dyDescent="0.25">
      <c r="C2499" s="4"/>
      <c r="D2499" s="4"/>
      <c r="E2499" s="4"/>
      <c r="F2499" s="4"/>
    </row>
    <row r="2500" spans="3:6" x14ac:dyDescent="0.25">
      <c r="C2500" s="4"/>
      <c r="D2500" s="4"/>
      <c r="E2500" s="4"/>
      <c r="F2500" s="4"/>
    </row>
    <row r="2501" spans="3:6" x14ac:dyDescent="0.25">
      <c r="C2501" s="4"/>
      <c r="D2501" s="4"/>
      <c r="E2501" s="4"/>
      <c r="F2501" s="4"/>
    </row>
    <row r="2502" spans="3:6" x14ac:dyDescent="0.25">
      <c r="C2502" s="4"/>
      <c r="D2502" s="4"/>
      <c r="E2502" s="4"/>
      <c r="F2502" s="4"/>
    </row>
    <row r="2503" spans="3:6" x14ac:dyDescent="0.25">
      <c r="C2503" s="4"/>
      <c r="D2503" s="4"/>
      <c r="E2503" s="4"/>
      <c r="F2503" s="4"/>
    </row>
    <row r="2504" spans="3:6" x14ac:dyDescent="0.25">
      <c r="C2504" s="4"/>
      <c r="D2504" s="4"/>
      <c r="E2504" s="4"/>
      <c r="F2504" s="4"/>
    </row>
    <row r="2505" spans="3:6" x14ac:dyDescent="0.25">
      <c r="C2505" s="4"/>
      <c r="D2505" s="4"/>
      <c r="E2505" s="4"/>
      <c r="F2505" s="4"/>
    </row>
    <row r="2506" spans="3:6" x14ac:dyDescent="0.25">
      <c r="C2506" s="4"/>
      <c r="D2506" s="4"/>
      <c r="E2506" s="4"/>
      <c r="F2506" s="4"/>
    </row>
    <row r="2507" spans="3:6" x14ac:dyDescent="0.25">
      <c r="C2507" s="4"/>
      <c r="D2507" s="4"/>
      <c r="E2507" s="4"/>
      <c r="F2507" s="4"/>
    </row>
    <row r="2508" spans="3:6" x14ac:dyDescent="0.25">
      <c r="C2508" s="4"/>
      <c r="D2508" s="4"/>
      <c r="E2508" s="4"/>
      <c r="F2508" s="4"/>
    </row>
    <row r="2509" spans="3:6" x14ac:dyDescent="0.25">
      <c r="C2509" s="4"/>
      <c r="D2509" s="4"/>
      <c r="E2509" s="4"/>
      <c r="F2509" s="4"/>
    </row>
    <row r="2510" spans="3:6" x14ac:dyDescent="0.25">
      <c r="C2510" s="4"/>
      <c r="D2510" s="4"/>
      <c r="E2510" s="4"/>
      <c r="F2510" s="4"/>
    </row>
    <row r="2511" spans="3:6" x14ac:dyDescent="0.25">
      <c r="C2511" s="4"/>
      <c r="D2511" s="4"/>
      <c r="E2511" s="4"/>
      <c r="F2511" s="4"/>
    </row>
    <row r="2512" spans="3:6" x14ac:dyDescent="0.25">
      <c r="C2512" s="4"/>
      <c r="D2512" s="4"/>
      <c r="E2512" s="4"/>
      <c r="F2512" s="4"/>
    </row>
    <row r="2513" spans="3:6" x14ac:dyDescent="0.25">
      <c r="C2513" s="4"/>
      <c r="D2513" s="4"/>
      <c r="E2513" s="4"/>
      <c r="F2513" s="4"/>
    </row>
    <row r="2514" spans="3:6" x14ac:dyDescent="0.25">
      <c r="C2514" s="4"/>
      <c r="D2514" s="4"/>
      <c r="E2514" s="4"/>
      <c r="F2514" s="4"/>
    </row>
    <row r="2515" spans="3:6" x14ac:dyDescent="0.25">
      <c r="C2515" s="4"/>
      <c r="D2515" s="4"/>
      <c r="E2515" s="4"/>
      <c r="F2515" s="4"/>
    </row>
    <row r="2516" spans="3:6" x14ac:dyDescent="0.25">
      <c r="C2516" s="4"/>
      <c r="D2516" s="4"/>
      <c r="E2516" s="4"/>
      <c r="F2516" s="4"/>
    </row>
    <row r="2517" spans="3:6" x14ac:dyDescent="0.25">
      <c r="C2517" s="4"/>
      <c r="D2517" s="4"/>
      <c r="E2517" s="4"/>
      <c r="F2517" s="4"/>
    </row>
    <row r="2518" spans="3:6" x14ac:dyDescent="0.25">
      <c r="C2518" s="4"/>
      <c r="D2518" s="4"/>
      <c r="E2518" s="4"/>
      <c r="F2518" s="4"/>
    </row>
    <row r="2519" spans="3:6" x14ac:dyDescent="0.25">
      <c r="C2519" s="4"/>
      <c r="D2519" s="4"/>
      <c r="E2519" s="4"/>
      <c r="F2519" s="4"/>
    </row>
    <row r="2520" spans="3:6" x14ac:dyDescent="0.25">
      <c r="C2520" s="4"/>
      <c r="D2520" s="4"/>
      <c r="E2520" s="4"/>
      <c r="F2520" s="4"/>
    </row>
    <row r="2521" spans="3:6" x14ac:dyDescent="0.25">
      <c r="C2521" s="4"/>
      <c r="D2521" s="4"/>
      <c r="E2521" s="4"/>
      <c r="F2521" s="4"/>
    </row>
    <row r="2522" spans="3:6" x14ac:dyDescent="0.25">
      <c r="C2522" s="4"/>
      <c r="D2522" s="4"/>
      <c r="E2522" s="4"/>
      <c r="F2522" s="4"/>
    </row>
    <row r="2523" spans="3:6" x14ac:dyDescent="0.25">
      <c r="C2523" s="4"/>
      <c r="D2523" s="4"/>
      <c r="E2523" s="4"/>
      <c r="F2523" s="4"/>
    </row>
    <row r="2524" spans="3:6" ht="11.25" customHeight="1" x14ac:dyDescent="0.25">
      <c r="C2524" s="4"/>
      <c r="D2524" s="4"/>
      <c r="E2524" s="4"/>
      <c r="F2524" s="4"/>
    </row>
    <row r="2525" spans="3:6" x14ac:dyDescent="0.25">
      <c r="C2525" s="4"/>
      <c r="D2525" s="4"/>
      <c r="E2525" s="4"/>
      <c r="F2525" s="4"/>
    </row>
    <row r="2526" spans="3:6" x14ac:dyDescent="0.25">
      <c r="C2526" s="4"/>
      <c r="D2526" s="4"/>
      <c r="E2526" s="4"/>
      <c r="F2526" s="4"/>
    </row>
    <row r="2527" spans="3:6" x14ac:dyDescent="0.25">
      <c r="C2527" s="4"/>
      <c r="D2527" s="4"/>
      <c r="E2527" s="4"/>
      <c r="F2527" s="4"/>
    </row>
    <row r="2528" spans="3:6" x14ac:dyDescent="0.25">
      <c r="C2528" s="4"/>
      <c r="D2528" s="4"/>
      <c r="E2528" s="4"/>
      <c r="F2528" s="4"/>
    </row>
    <row r="2529" spans="3:6" x14ac:dyDescent="0.25">
      <c r="C2529" s="4"/>
      <c r="D2529" s="4"/>
      <c r="E2529" s="4"/>
      <c r="F2529" s="4"/>
    </row>
    <row r="2530" spans="3:6" x14ac:dyDescent="0.25">
      <c r="C2530" s="4"/>
      <c r="D2530" s="4"/>
      <c r="E2530" s="4"/>
      <c r="F2530" s="4"/>
    </row>
    <row r="2531" spans="3:6" x14ac:dyDescent="0.25">
      <c r="C2531" s="4"/>
      <c r="D2531" s="4"/>
      <c r="E2531" s="4"/>
      <c r="F2531" s="4"/>
    </row>
    <row r="2532" spans="3:6" x14ac:dyDescent="0.25">
      <c r="C2532" s="4"/>
      <c r="D2532" s="4"/>
      <c r="E2532" s="4"/>
      <c r="F2532" s="4"/>
    </row>
    <row r="2533" spans="3:6" x14ac:dyDescent="0.25">
      <c r="C2533" s="4"/>
      <c r="D2533" s="4"/>
      <c r="E2533" s="4"/>
      <c r="F2533" s="4"/>
    </row>
    <row r="2534" spans="3:6" x14ac:dyDescent="0.25">
      <c r="C2534" s="4"/>
      <c r="D2534" s="4"/>
      <c r="E2534" s="4"/>
      <c r="F2534" s="4"/>
    </row>
    <row r="2535" spans="3:6" x14ac:dyDescent="0.25">
      <c r="C2535" s="4"/>
      <c r="D2535" s="4"/>
      <c r="E2535" s="4"/>
      <c r="F2535" s="4"/>
    </row>
    <row r="2536" spans="3:6" x14ac:dyDescent="0.25">
      <c r="C2536" s="4"/>
      <c r="D2536" s="4"/>
      <c r="E2536" s="4"/>
      <c r="F2536" s="4"/>
    </row>
    <row r="2537" spans="3:6" x14ac:dyDescent="0.25">
      <c r="C2537" s="4"/>
      <c r="D2537" s="4"/>
      <c r="E2537" s="4"/>
      <c r="F2537" s="4"/>
    </row>
    <row r="2538" spans="3:6" x14ac:dyDescent="0.25">
      <c r="C2538" s="4"/>
      <c r="D2538" s="4"/>
      <c r="E2538" s="4"/>
      <c r="F2538" s="4"/>
    </row>
    <row r="2539" spans="3:6" x14ac:dyDescent="0.25">
      <c r="C2539" s="4"/>
      <c r="D2539" s="4"/>
      <c r="E2539" s="4"/>
      <c r="F2539" s="4"/>
    </row>
    <row r="2540" spans="3:6" x14ac:dyDescent="0.25">
      <c r="C2540" s="4"/>
      <c r="D2540" s="4"/>
      <c r="E2540" s="4"/>
      <c r="F2540" s="4"/>
    </row>
    <row r="2541" spans="3:6" x14ac:dyDescent="0.25">
      <c r="C2541" s="4"/>
      <c r="D2541" s="4"/>
      <c r="E2541" s="4"/>
      <c r="F2541" s="4"/>
    </row>
    <row r="2542" spans="3:6" x14ac:dyDescent="0.25">
      <c r="C2542" s="4"/>
      <c r="D2542" s="4"/>
      <c r="E2542" s="4"/>
      <c r="F2542" s="4"/>
    </row>
    <row r="2543" spans="3:6" x14ac:dyDescent="0.25">
      <c r="C2543" s="4"/>
      <c r="D2543" s="4"/>
      <c r="E2543" s="4"/>
      <c r="F2543" s="4"/>
    </row>
    <row r="2544" spans="3:6" x14ac:dyDescent="0.25">
      <c r="C2544" s="4"/>
      <c r="D2544" s="4"/>
      <c r="E2544" s="4"/>
      <c r="F2544" s="4"/>
    </row>
    <row r="2545" spans="3:6" x14ac:dyDescent="0.25">
      <c r="C2545" s="4"/>
      <c r="D2545" s="4"/>
      <c r="E2545" s="4"/>
      <c r="F2545" s="4"/>
    </row>
    <row r="2546" spans="3:6" x14ac:dyDescent="0.25">
      <c r="C2546" s="4"/>
      <c r="D2546" s="4"/>
      <c r="E2546" s="4"/>
      <c r="F2546" s="4"/>
    </row>
    <row r="2547" spans="3:6" x14ac:dyDescent="0.25">
      <c r="C2547" s="4"/>
      <c r="D2547" s="4"/>
      <c r="E2547" s="4"/>
      <c r="F2547" s="4"/>
    </row>
    <row r="2548" spans="3:6" x14ac:dyDescent="0.25">
      <c r="C2548" s="4"/>
      <c r="D2548" s="4"/>
      <c r="E2548" s="4"/>
      <c r="F2548" s="4"/>
    </row>
    <row r="2549" spans="3:6" x14ac:dyDescent="0.25">
      <c r="C2549" s="4"/>
      <c r="D2549" s="4"/>
      <c r="E2549" s="4"/>
      <c r="F2549" s="4"/>
    </row>
    <row r="2550" spans="3:6" x14ac:dyDescent="0.25">
      <c r="C2550" s="4"/>
      <c r="D2550" s="4"/>
      <c r="E2550" s="4"/>
      <c r="F2550" s="4"/>
    </row>
    <row r="2551" spans="3:6" x14ac:dyDescent="0.25">
      <c r="C2551" s="4"/>
      <c r="D2551" s="4"/>
      <c r="E2551" s="4"/>
      <c r="F2551" s="4"/>
    </row>
    <row r="2552" spans="3:6" x14ac:dyDescent="0.25">
      <c r="C2552" s="4"/>
      <c r="D2552" s="4"/>
      <c r="E2552" s="4"/>
      <c r="F2552" s="4"/>
    </row>
    <row r="2553" spans="3:6" ht="11.25" customHeight="1" x14ac:dyDescent="0.25">
      <c r="C2553" s="4"/>
      <c r="D2553" s="4"/>
      <c r="E2553" s="4"/>
      <c r="F2553" s="4"/>
    </row>
    <row r="2554" spans="3:6" x14ac:dyDescent="0.25">
      <c r="C2554" s="4"/>
      <c r="D2554" s="4"/>
      <c r="E2554" s="4"/>
      <c r="F2554" s="4"/>
    </row>
    <row r="2555" spans="3:6" x14ac:dyDescent="0.25">
      <c r="C2555" s="4"/>
      <c r="D2555" s="4"/>
      <c r="E2555" s="4"/>
      <c r="F2555" s="4"/>
    </row>
    <row r="2556" spans="3:6" x14ac:dyDescent="0.25">
      <c r="C2556" s="4"/>
      <c r="D2556" s="4"/>
      <c r="E2556" s="4"/>
      <c r="F2556" s="4"/>
    </row>
    <row r="2557" spans="3:6" x14ac:dyDescent="0.25">
      <c r="C2557" s="4"/>
      <c r="D2557" s="4"/>
      <c r="E2557" s="4"/>
      <c r="F2557" s="4"/>
    </row>
    <row r="2558" spans="3:6" x14ac:dyDescent="0.25">
      <c r="C2558" s="4"/>
      <c r="D2558" s="4"/>
      <c r="E2558" s="4"/>
      <c r="F2558" s="4"/>
    </row>
    <row r="2559" spans="3:6" x14ac:dyDescent="0.25">
      <c r="C2559" s="4"/>
      <c r="D2559" s="4"/>
      <c r="E2559" s="4"/>
      <c r="F2559" s="4"/>
    </row>
    <row r="2560" spans="3:6" x14ac:dyDescent="0.25">
      <c r="C2560" s="4"/>
      <c r="D2560" s="4"/>
      <c r="E2560" s="4"/>
      <c r="F2560" s="4"/>
    </row>
    <row r="2561" spans="3:6" x14ac:dyDescent="0.25">
      <c r="C2561" s="4"/>
      <c r="D2561" s="4"/>
      <c r="E2561" s="4"/>
      <c r="F2561" s="4"/>
    </row>
    <row r="2562" spans="3:6" x14ac:dyDescent="0.25">
      <c r="C2562" s="4"/>
      <c r="D2562" s="4"/>
      <c r="E2562" s="4"/>
      <c r="F2562" s="4"/>
    </row>
    <row r="2563" spans="3:6" x14ac:dyDescent="0.25">
      <c r="C2563" s="4"/>
      <c r="D2563" s="4"/>
      <c r="E2563" s="4"/>
      <c r="F2563" s="4"/>
    </row>
    <row r="2564" spans="3:6" x14ac:dyDescent="0.25">
      <c r="C2564" s="4"/>
      <c r="D2564" s="4"/>
      <c r="E2564" s="4"/>
      <c r="F2564" s="4"/>
    </row>
    <row r="2565" spans="3:6" x14ac:dyDescent="0.25">
      <c r="C2565" s="4"/>
      <c r="D2565" s="4"/>
      <c r="E2565" s="4"/>
      <c r="F2565" s="4"/>
    </row>
    <row r="2566" spans="3:6" x14ac:dyDescent="0.25">
      <c r="C2566" s="4"/>
      <c r="D2566" s="4"/>
      <c r="E2566" s="4"/>
      <c r="F2566" s="4"/>
    </row>
    <row r="2567" spans="3:6" x14ac:dyDescent="0.25">
      <c r="C2567" s="4"/>
      <c r="D2567" s="4"/>
      <c r="E2567" s="4"/>
      <c r="F2567" s="4"/>
    </row>
    <row r="2568" spans="3:6" x14ac:dyDescent="0.25">
      <c r="C2568" s="4"/>
      <c r="D2568" s="4"/>
      <c r="E2568" s="4"/>
      <c r="F2568" s="4"/>
    </row>
    <row r="2569" spans="3:6" x14ac:dyDescent="0.25">
      <c r="C2569" s="4"/>
      <c r="D2569" s="4"/>
      <c r="E2569" s="4"/>
      <c r="F2569" s="4"/>
    </row>
    <row r="2570" spans="3:6" x14ac:dyDescent="0.25">
      <c r="C2570" s="4"/>
      <c r="D2570" s="4"/>
      <c r="E2570" s="4"/>
      <c r="F2570" s="4"/>
    </row>
    <row r="2571" spans="3:6" x14ac:dyDescent="0.25">
      <c r="C2571" s="4"/>
      <c r="D2571" s="4"/>
      <c r="E2571" s="4"/>
      <c r="F2571" s="4"/>
    </row>
    <row r="2572" spans="3:6" x14ac:dyDescent="0.25">
      <c r="C2572" s="4"/>
      <c r="D2572" s="4"/>
      <c r="E2572" s="4"/>
      <c r="F2572" s="4"/>
    </row>
    <row r="2573" spans="3:6" x14ac:dyDescent="0.25">
      <c r="C2573" s="4"/>
      <c r="D2573" s="4"/>
      <c r="E2573" s="4"/>
      <c r="F2573" s="4"/>
    </row>
    <row r="2574" spans="3:6" x14ac:dyDescent="0.25">
      <c r="C2574" s="4"/>
      <c r="D2574" s="4"/>
      <c r="E2574" s="4"/>
      <c r="F2574" s="4"/>
    </row>
    <row r="2575" spans="3:6" x14ac:dyDescent="0.25">
      <c r="C2575" s="4"/>
      <c r="D2575" s="4"/>
      <c r="E2575" s="4"/>
      <c r="F2575" s="4"/>
    </row>
    <row r="2576" spans="3:6" x14ac:dyDescent="0.25">
      <c r="C2576" s="4"/>
      <c r="D2576" s="4"/>
      <c r="E2576" s="4"/>
      <c r="F2576" s="4"/>
    </row>
    <row r="2577" spans="3:6" x14ac:dyDescent="0.25">
      <c r="C2577" s="4"/>
      <c r="D2577" s="4"/>
      <c r="E2577" s="4"/>
      <c r="F2577" s="4"/>
    </row>
    <row r="2578" spans="3:6" x14ac:dyDescent="0.25">
      <c r="C2578" s="4"/>
      <c r="D2578" s="4"/>
      <c r="E2578" s="4"/>
      <c r="F2578" s="4"/>
    </row>
    <row r="2579" spans="3:6" x14ac:dyDescent="0.25">
      <c r="C2579" s="4"/>
      <c r="D2579" s="4"/>
      <c r="E2579" s="4"/>
      <c r="F2579" s="4"/>
    </row>
    <row r="2580" spans="3:6" x14ac:dyDescent="0.25">
      <c r="C2580" s="4"/>
      <c r="D2580" s="4"/>
      <c r="E2580" s="4"/>
      <c r="F2580" s="4"/>
    </row>
    <row r="2581" spans="3:6" x14ac:dyDescent="0.25">
      <c r="C2581" s="4"/>
      <c r="D2581" s="4"/>
      <c r="E2581" s="4"/>
      <c r="F2581" s="4"/>
    </row>
    <row r="2582" spans="3:6" x14ac:dyDescent="0.25">
      <c r="C2582" s="4"/>
      <c r="D2582" s="4"/>
      <c r="E2582" s="4"/>
      <c r="F2582" s="4"/>
    </row>
    <row r="2583" spans="3:6" x14ac:dyDescent="0.25">
      <c r="C2583" s="4"/>
      <c r="D2583" s="4"/>
      <c r="E2583" s="4"/>
      <c r="F2583" s="4"/>
    </row>
    <row r="2584" spans="3:6" x14ac:dyDescent="0.25">
      <c r="C2584" s="4"/>
      <c r="D2584" s="4"/>
      <c r="E2584" s="4"/>
      <c r="F2584" s="4"/>
    </row>
    <row r="2585" spans="3:6" x14ac:dyDescent="0.25">
      <c r="C2585" s="4"/>
      <c r="D2585" s="4"/>
      <c r="E2585" s="4"/>
      <c r="F2585" s="4"/>
    </row>
    <row r="2586" spans="3:6" x14ac:dyDescent="0.25">
      <c r="C2586" s="4"/>
      <c r="D2586" s="4"/>
      <c r="E2586" s="4"/>
      <c r="F2586" s="4"/>
    </row>
    <row r="2587" spans="3:6" x14ac:dyDescent="0.25">
      <c r="C2587" s="4"/>
      <c r="D2587" s="4"/>
      <c r="E2587" s="4"/>
      <c r="F2587" s="4"/>
    </row>
    <row r="2588" spans="3:6" x14ac:dyDescent="0.25">
      <c r="C2588" s="4"/>
      <c r="D2588" s="4"/>
      <c r="E2588" s="4"/>
      <c r="F2588" s="4"/>
    </row>
    <row r="2589" spans="3:6" x14ac:dyDescent="0.25">
      <c r="C2589" s="4"/>
      <c r="D2589" s="4"/>
      <c r="E2589" s="4"/>
      <c r="F2589" s="4"/>
    </row>
    <row r="2590" spans="3:6" x14ac:dyDescent="0.25">
      <c r="C2590" s="4"/>
      <c r="D2590" s="4"/>
      <c r="E2590" s="4"/>
      <c r="F2590" s="4"/>
    </row>
    <row r="2591" spans="3:6" x14ac:dyDescent="0.25">
      <c r="C2591" s="4"/>
      <c r="D2591" s="4"/>
      <c r="E2591" s="4"/>
      <c r="F2591" s="4"/>
    </row>
    <row r="2592" spans="3:6" x14ac:dyDescent="0.25">
      <c r="C2592" s="4"/>
      <c r="D2592" s="4"/>
      <c r="E2592" s="4"/>
      <c r="F2592" s="4"/>
    </row>
    <row r="2593" spans="3:6" x14ac:dyDescent="0.25">
      <c r="C2593" s="4"/>
      <c r="D2593" s="4"/>
      <c r="E2593" s="4"/>
      <c r="F2593" s="4"/>
    </row>
    <row r="2594" spans="3:6" x14ac:dyDescent="0.25">
      <c r="C2594" s="4"/>
      <c r="D2594" s="4"/>
      <c r="E2594" s="4"/>
      <c r="F2594" s="4"/>
    </row>
    <row r="2595" spans="3:6" x14ac:dyDescent="0.25">
      <c r="C2595" s="4"/>
      <c r="D2595" s="4"/>
      <c r="E2595" s="4"/>
      <c r="F2595" s="4"/>
    </row>
    <row r="2596" spans="3:6" x14ac:dyDescent="0.25">
      <c r="C2596" s="4"/>
      <c r="D2596" s="4"/>
      <c r="E2596" s="4"/>
      <c r="F2596" s="4"/>
    </row>
    <row r="2597" spans="3:6" x14ac:dyDescent="0.25">
      <c r="C2597" s="4"/>
      <c r="D2597" s="4"/>
      <c r="E2597" s="4"/>
      <c r="F2597" s="4"/>
    </row>
    <row r="2598" spans="3:6" x14ac:dyDescent="0.25">
      <c r="C2598" s="4"/>
      <c r="D2598" s="4"/>
      <c r="E2598" s="4"/>
      <c r="F2598" s="4"/>
    </row>
    <row r="2599" spans="3:6" x14ac:dyDescent="0.25">
      <c r="C2599" s="4"/>
      <c r="D2599" s="4"/>
      <c r="E2599" s="4"/>
      <c r="F2599" s="4"/>
    </row>
    <row r="2600" spans="3:6" x14ac:dyDescent="0.25">
      <c r="C2600" s="4"/>
      <c r="D2600" s="4"/>
      <c r="E2600" s="4"/>
      <c r="F2600" s="4"/>
    </row>
    <row r="2601" spans="3:6" x14ac:dyDescent="0.25">
      <c r="C2601" s="4"/>
      <c r="D2601" s="4"/>
      <c r="E2601" s="4"/>
      <c r="F2601" s="4"/>
    </row>
    <row r="2602" spans="3:6" x14ac:dyDescent="0.25">
      <c r="C2602" s="4"/>
      <c r="D2602" s="4"/>
      <c r="E2602" s="4"/>
      <c r="F2602" s="4"/>
    </row>
    <row r="2603" spans="3:6" x14ac:dyDescent="0.25">
      <c r="C2603" s="4"/>
      <c r="D2603" s="4"/>
      <c r="E2603" s="4"/>
      <c r="F2603" s="4"/>
    </row>
    <row r="2604" spans="3:6" x14ac:dyDescent="0.25">
      <c r="C2604" s="4"/>
      <c r="D2604" s="4"/>
      <c r="E2604" s="4"/>
      <c r="F2604" s="4"/>
    </row>
    <row r="2605" spans="3:6" x14ac:dyDescent="0.25">
      <c r="C2605" s="4"/>
      <c r="D2605" s="4"/>
      <c r="E2605" s="4"/>
      <c r="F2605" s="4"/>
    </row>
    <row r="2606" spans="3:6" x14ac:dyDescent="0.25">
      <c r="C2606" s="4"/>
      <c r="D2606" s="4"/>
      <c r="E2606" s="4"/>
      <c r="F2606" s="4"/>
    </row>
    <row r="2607" spans="3:6" x14ac:dyDescent="0.25">
      <c r="C2607" s="4"/>
      <c r="D2607" s="4"/>
      <c r="E2607" s="4"/>
      <c r="F2607" s="4"/>
    </row>
    <row r="2608" spans="3:6" x14ac:dyDescent="0.25">
      <c r="C2608" s="4"/>
      <c r="D2608" s="4"/>
      <c r="E2608" s="4"/>
      <c r="F2608" s="4"/>
    </row>
    <row r="2609" spans="3:6" x14ac:dyDescent="0.25">
      <c r="C2609" s="4"/>
      <c r="D2609" s="4"/>
      <c r="E2609" s="4"/>
      <c r="F2609" s="4"/>
    </row>
    <row r="2610" spans="3:6" x14ac:dyDescent="0.25">
      <c r="C2610" s="4"/>
      <c r="D2610" s="4"/>
      <c r="E2610" s="4"/>
      <c r="F2610" s="4"/>
    </row>
    <row r="2611" spans="3:6" x14ac:dyDescent="0.25">
      <c r="C2611" s="4"/>
      <c r="D2611" s="4"/>
      <c r="E2611" s="4"/>
      <c r="F2611" s="4"/>
    </row>
    <row r="2612" spans="3:6" x14ac:dyDescent="0.25">
      <c r="C2612" s="4"/>
      <c r="D2612" s="4"/>
      <c r="E2612" s="4"/>
      <c r="F2612" s="4"/>
    </row>
    <row r="2613" spans="3:6" x14ac:dyDescent="0.25">
      <c r="C2613" s="4"/>
      <c r="D2613" s="4"/>
      <c r="E2613" s="4"/>
      <c r="F2613" s="4"/>
    </row>
    <row r="2614" spans="3:6" x14ac:dyDescent="0.25">
      <c r="C2614" s="4"/>
      <c r="D2614" s="4"/>
      <c r="E2614" s="4"/>
      <c r="F2614" s="4"/>
    </row>
    <row r="2615" spans="3:6" x14ac:dyDescent="0.25">
      <c r="C2615" s="4"/>
      <c r="D2615" s="4"/>
      <c r="E2615" s="4"/>
      <c r="F2615" s="4"/>
    </row>
    <row r="2616" spans="3:6" x14ac:dyDescent="0.25">
      <c r="C2616" s="4"/>
      <c r="D2616" s="4"/>
      <c r="E2616" s="4"/>
      <c r="F2616" s="4"/>
    </row>
    <row r="2617" spans="3:6" x14ac:dyDescent="0.25">
      <c r="C2617" s="4"/>
      <c r="D2617" s="4"/>
      <c r="E2617" s="4"/>
      <c r="F2617" s="4"/>
    </row>
    <row r="2618" spans="3:6" x14ac:dyDescent="0.25">
      <c r="C2618" s="4"/>
      <c r="D2618" s="4"/>
      <c r="E2618" s="4"/>
      <c r="F2618" s="4"/>
    </row>
    <row r="2619" spans="3:6" x14ac:dyDescent="0.25">
      <c r="C2619" s="4"/>
      <c r="D2619" s="4"/>
      <c r="E2619" s="4"/>
      <c r="F2619" s="4"/>
    </row>
    <row r="2620" spans="3:6" x14ac:dyDescent="0.25">
      <c r="C2620" s="4"/>
      <c r="D2620" s="4"/>
      <c r="E2620" s="4"/>
      <c r="F2620" s="4"/>
    </row>
    <row r="2621" spans="3:6" x14ac:dyDescent="0.25">
      <c r="C2621" s="4"/>
      <c r="D2621" s="4"/>
      <c r="E2621" s="4"/>
      <c r="F2621" s="4"/>
    </row>
    <row r="2622" spans="3:6" x14ac:dyDescent="0.25">
      <c r="C2622" s="4"/>
      <c r="D2622" s="4"/>
      <c r="E2622" s="4"/>
      <c r="F2622" s="4"/>
    </row>
    <row r="2623" spans="3:6" ht="15" customHeight="1" x14ac:dyDescent="0.25">
      <c r="C2623" s="4"/>
      <c r="D2623" s="4"/>
      <c r="E2623" s="4"/>
      <c r="F2623" s="4"/>
    </row>
    <row r="2624" spans="3:6" x14ac:dyDescent="0.25">
      <c r="C2624" s="4"/>
      <c r="D2624" s="4"/>
      <c r="E2624" s="4"/>
      <c r="F2624" s="4"/>
    </row>
    <row r="2625" spans="3:6" x14ac:dyDescent="0.25">
      <c r="C2625" s="4"/>
      <c r="D2625" s="4"/>
      <c r="E2625" s="4"/>
      <c r="F2625" s="4"/>
    </row>
    <row r="2626" spans="3:6" x14ac:dyDescent="0.25">
      <c r="C2626" s="4"/>
      <c r="D2626" s="4"/>
      <c r="E2626" s="4"/>
      <c r="F2626" s="4"/>
    </row>
    <row r="2627" spans="3:6" x14ac:dyDescent="0.25">
      <c r="C2627" s="4"/>
      <c r="D2627" s="4"/>
      <c r="E2627" s="4"/>
      <c r="F2627" s="4"/>
    </row>
    <row r="2628" spans="3:6" x14ac:dyDescent="0.25">
      <c r="C2628" s="4"/>
      <c r="D2628" s="4"/>
      <c r="E2628" s="4"/>
      <c r="F2628" s="4"/>
    </row>
    <row r="2629" spans="3:6" x14ac:dyDescent="0.25">
      <c r="C2629" s="4"/>
      <c r="D2629" s="4"/>
      <c r="E2629" s="4"/>
      <c r="F2629" s="4"/>
    </row>
    <row r="2630" spans="3:6" x14ac:dyDescent="0.25">
      <c r="C2630" s="4"/>
      <c r="D2630" s="4"/>
      <c r="E2630" s="4"/>
      <c r="F2630" s="4"/>
    </row>
    <row r="2631" spans="3:6" x14ac:dyDescent="0.25">
      <c r="C2631" s="4"/>
      <c r="D2631" s="4"/>
      <c r="E2631" s="4"/>
      <c r="F2631" s="4"/>
    </row>
    <row r="2632" spans="3:6" x14ac:dyDescent="0.25">
      <c r="C2632" s="4"/>
      <c r="D2632" s="4"/>
      <c r="E2632" s="4"/>
      <c r="F2632" s="4"/>
    </row>
    <row r="2633" spans="3:6" x14ac:dyDescent="0.25">
      <c r="C2633" s="4"/>
      <c r="D2633" s="4"/>
      <c r="E2633" s="4"/>
      <c r="F2633" s="4"/>
    </row>
    <row r="2634" spans="3:6" x14ac:dyDescent="0.25">
      <c r="C2634" s="4"/>
      <c r="D2634" s="4"/>
      <c r="E2634" s="4"/>
      <c r="F2634" s="4"/>
    </row>
    <row r="2635" spans="3:6" x14ac:dyDescent="0.25">
      <c r="C2635" s="4"/>
      <c r="D2635" s="4"/>
      <c r="E2635" s="4"/>
      <c r="F2635" s="4"/>
    </row>
    <row r="2636" spans="3:6" x14ac:dyDescent="0.25">
      <c r="C2636" s="4"/>
      <c r="D2636" s="4"/>
      <c r="E2636" s="4"/>
      <c r="F2636" s="4"/>
    </row>
    <row r="2637" spans="3:6" x14ac:dyDescent="0.25">
      <c r="C2637" s="4"/>
      <c r="D2637" s="4"/>
      <c r="E2637" s="4"/>
      <c r="F2637" s="4"/>
    </row>
    <row r="2638" spans="3:6" x14ac:dyDescent="0.25">
      <c r="C2638" s="4"/>
      <c r="D2638" s="4"/>
      <c r="E2638" s="4"/>
      <c r="F2638" s="4"/>
    </row>
    <row r="2639" spans="3:6" x14ac:dyDescent="0.25">
      <c r="C2639" s="4"/>
      <c r="D2639" s="4"/>
      <c r="E2639" s="4"/>
      <c r="F2639" s="4"/>
    </row>
    <row r="2640" spans="3:6" x14ac:dyDescent="0.25">
      <c r="C2640" s="4"/>
      <c r="D2640" s="4"/>
      <c r="E2640" s="4"/>
      <c r="F2640" s="4"/>
    </row>
    <row r="2641" spans="3:6" x14ac:dyDescent="0.25">
      <c r="C2641" s="4"/>
      <c r="D2641" s="4"/>
      <c r="E2641" s="4"/>
      <c r="F2641" s="4"/>
    </row>
    <row r="2642" spans="3:6" x14ac:dyDescent="0.25">
      <c r="C2642" s="4"/>
      <c r="D2642" s="4"/>
      <c r="E2642" s="4"/>
      <c r="F2642" s="4"/>
    </row>
    <row r="2643" spans="3:6" x14ac:dyDescent="0.25">
      <c r="C2643" s="4"/>
      <c r="D2643" s="4"/>
      <c r="E2643" s="4"/>
      <c r="F2643" s="4"/>
    </row>
    <row r="2644" spans="3:6" x14ac:dyDescent="0.25">
      <c r="C2644" s="4"/>
      <c r="D2644" s="4"/>
      <c r="E2644" s="4"/>
      <c r="F2644" s="4"/>
    </row>
    <row r="2645" spans="3:6" x14ac:dyDescent="0.25">
      <c r="C2645" s="4"/>
      <c r="D2645" s="4"/>
      <c r="E2645" s="4"/>
      <c r="F2645" s="4"/>
    </row>
    <row r="2646" spans="3:6" x14ac:dyDescent="0.25">
      <c r="C2646" s="4"/>
      <c r="D2646" s="4"/>
      <c r="E2646" s="4"/>
      <c r="F2646" s="4"/>
    </row>
    <row r="2647" spans="3:6" x14ac:dyDescent="0.25">
      <c r="C2647" s="4"/>
      <c r="D2647" s="4"/>
      <c r="E2647" s="4"/>
      <c r="F2647" s="4"/>
    </row>
    <row r="2648" spans="3:6" x14ac:dyDescent="0.25">
      <c r="C2648" s="4"/>
      <c r="D2648" s="4"/>
      <c r="E2648" s="4"/>
      <c r="F2648" s="4"/>
    </row>
    <row r="2649" spans="3:6" x14ac:dyDescent="0.25">
      <c r="C2649" s="4"/>
      <c r="D2649" s="4"/>
      <c r="E2649" s="4"/>
      <c r="F2649" s="4"/>
    </row>
    <row r="2650" spans="3:6" x14ac:dyDescent="0.25">
      <c r="C2650" s="4"/>
      <c r="D2650" s="4"/>
      <c r="E2650" s="4"/>
      <c r="F2650" s="4"/>
    </row>
    <row r="2651" spans="3:6" x14ac:dyDescent="0.25">
      <c r="C2651" s="4"/>
      <c r="D2651" s="4"/>
      <c r="E2651" s="4"/>
      <c r="F2651" s="4"/>
    </row>
    <row r="2652" spans="3:6" x14ac:dyDescent="0.25">
      <c r="C2652" s="4"/>
      <c r="D2652" s="4"/>
      <c r="E2652" s="4"/>
      <c r="F2652" s="4"/>
    </row>
    <row r="2653" spans="3:6" x14ac:dyDescent="0.25">
      <c r="C2653" s="4"/>
      <c r="D2653" s="4"/>
      <c r="E2653" s="4"/>
      <c r="F2653" s="4"/>
    </row>
    <row r="2654" spans="3:6" x14ac:dyDescent="0.25">
      <c r="C2654" s="4"/>
      <c r="D2654" s="4"/>
      <c r="E2654" s="4"/>
      <c r="F2654" s="4"/>
    </row>
    <row r="2655" spans="3:6" x14ac:dyDescent="0.25">
      <c r="C2655" s="4"/>
      <c r="D2655" s="4"/>
      <c r="E2655" s="4"/>
      <c r="F2655" s="4"/>
    </row>
    <row r="2656" spans="3:6" x14ac:dyDescent="0.25">
      <c r="C2656" s="4"/>
      <c r="D2656" s="4"/>
      <c r="E2656" s="4"/>
      <c r="F2656" s="4"/>
    </row>
    <row r="2657" spans="3:6" x14ac:dyDescent="0.25">
      <c r="C2657" s="4"/>
      <c r="D2657" s="4"/>
      <c r="E2657" s="4"/>
      <c r="F2657" s="4"/>
    </row>
    <row r="2658" spans="3:6" x14ac:dyDescent="0.25">
      <c r="C2658" s="4"/>
      <c r="D2658" s="4"/>
      <c r="E2658" s="4"/>
      <c r="F2658" s="4"/>
    </row>
    <row r="2659" spans="3:6" x14ac:dyDescent="0.25">
      <c r="C2659" s="4"/>
      <c r="D2659" s="4"/>
      <c r="E2659" s="4"/>
      <c r="F2659" s="4"/>
    </row>
    <row r="2660" spans="3:6" x14ac:dyDescent="0.25">
      <c r="C2660" s="4"/>
      <c r="D2660" s="4"/>
      <c r="E2660" s="4"/>
      <c r="F2660" s="4"/>
    </row>
    <row r="2661" spans="3:6" x14ac:dyDescent="0.25">
      <c r="C2661" s="4"/>
      <c r="D2661" s="4"/>
      <c r="E2661" s="4"/>
      <c r="F2661" s="4"/>
    </row>
    <row r="2662" spans="3:6" x14ac:dyDescent="0.25">
      <c r="C2662" s="4"/>
      <c r="D2662" s="4"/>
      <c r="E2662" s="4"/>
      <c r="F2662" s="4"/>
    </row>
    <row r="2663" spans="3:6" ht="15" customHeight="1" x14ac:dyDescent="0.25">
      <c r="C2663" s="4"/>
      <c r="D2663" s="4"/>
      <c r="E2663" s="4"/>
      <c r="F2663" s="4"/>
    </row>
    <row r="2664" spans="3:6" x14ac:dyDescent="0.25">
      <c r="C2664" s="4"/>
      <c r="D2664" s="4"/>
      <c r="E2664" s="4"/>
      <c r="F2664" s="4"/>
    </row>
    <row r="2665" spans="3:6" x14ac:dyDescent="0.25">
      <c r="C2665" s="4"/>
      <c r="D2665" s="4"/>
      <c r="E2665" s="4"/>
      <c r="F2665" s="4"/>
    </row>
    <row r="2666" spans="3:6" x14ac:dyDescent="0.25">
      <c r="C2666" s="4"/>
      <c r="D2666" s="4"/>
      <c r="E2666" s="4"/>
      <c r="F2666" s="4"/>
    </row>
    <row r="2667" spans="3:6" x14ac:dyDescent="0.25">
      <c r="C2667" s="4"/>
      <c r="D2667" s="4"/>
      <c r="E2667" s="4"/>
      <c r="F2667" s="4"/>
    </row>
    <row r="2668" spans="3:6" x14ac:dyDescent="0.25">
      <c r="C2668" s="4"/>
      <c r="D2668" s="4"/>
      <c r="E2668" s="4"/>
      <c r="F2668" s="4"/>
    </row>
    <row r="2669" spans="3:6" x14ac:dyDescent="0.25">
      <c r="C2669" s="4"/>
      <c r="D2669" s="4"/>
      <c r="E2669" s="4"/>
      <c r="F2669" s="4"/>
    </row>
    <row r="2670" spans="3:6" x14ac:dyDescent="0.25">
      <c r="C2670" s="4"/>
      <c r="D2670" s="4"/>
      <c r="E2670" s="4"/>
      <c r="F2670" s="4"/>
    </row>
    <row r="2671" spans="3:6" x14ac:dyDescent="0.25">
      <c r="C2671" s="4"/>
      <c r="D2671" s="4"/>
      <c r="E2671" s="4"/>
      <c r="F2671" s="4"/>
    </row>
    <row r="2672" spans="3:6" x14ac:dyDescent="0.25">
      <c r="C2672" s="4"/>
      <c r="D2672" s="4"/>
      <c r="E2672" s="4"/>
      <c r="F2672" s="4"/>
    </row>
    <row r="2673" spans="3:6" x14ac:dyDescent="0.25">
      <c r="C2673" s="4"/>
      <c r="D2673" s="4"/>
      <c r="E2673" s="4"/>
      <c r="F2673" s="4"/>
    </row>
    <row r="2674" spans="3:6" x14ac:dyDescent="0.25">
      <c r="C2674" s="4"/>
      <c r="D2674" s="4"/>
      <c r="E2674" s="4"/>
      <c r="F2674" s="4"/>
    </row>
    <row r="2675" spans="3:6" x14ac:dyDescent="0.25">
      <c r="C2675" s="4"/>
      <c r="D2675" s="4"/>
      <c r="E2675" s="4"/>
      <c r="F2675" s="4"/>
    </row>
    <row r="2676" spans="3:6" x14ac:dyDescent="0.25">
      <c r="C2676" s="4"/>
      <c r="D2676" s="4"/>
      <c r="E2676" s="4"/>
      <c r="F2676" s="4"/>
    </row>
    <row r="2677" spans="3:6" x14ac:dyDescent="0.25">
      <c r="C2677" s="4"/>
      <c r="D2677" s="4"/>
      <c r="E2677" s="4"/>
      <c r="F2677" s="4"/>
    </row>
    <row r="2678" spans="3:6" x14ac:dyDescent="0.25">
      <c r="C2678" s="4"/>
      <c r="D2678" s="4"/>
      <c r="E2678" s="4"/>
      <c r="F2678" s="4"/>
    </row>
    <row r="2679" spans="3:6" x14ac:dyDescent="0.25">
      <c r="C2679" s="4"/>
      <c r="D2679" s="4"/>
      <c r="E2679" s="4"/>
      <c r="F2679" s="4"/>
    </row>
    <row r="2680" spans="3:6" x14ac:dyDescent="0.25">
      <c r="C2680" s="4"/>
      <c r="D2680" s="4"/>
      <c r="E2680" s="4"/>
      <c r="F2680" s="4"/>
    </row>
    <row r="2681" spans="3:6" x14ac:dyDescent="0.25">
      <c r="C2681" s="4"/>
      <c r="D2681" s="4"/>
      <c r="E2681" s="4"/>
      <c r="F2681" s="4"/>
    </row>
    <row r="2682" spans="3:6" x14ac:dyDescent="0.25">
      <c r="C2682" s="4"/>
      <c r="D2682" s="4"/>
      <c r="E2682" s="4"/>
      <c r="F2682" s="4"/>
    </row>
    <row r="2683" spans="3:6" x14ac:dyDescent="0.25">
      <c r="C2683" s="4"/>
      <c r="D2683" s="4"/>
      <c r="E2683" s="4"/>
      <c r="F2683" s="4"/>
    </row>
    <row r="2684" spans="3:6" x14ac:dyDescent="0.25">
      <c r="C2684" s="4"/>
      <c r="D2684" s="4"/>
      <c r="E2684" s="4"/>
      <c r="F2684" s="4"/>
    </row>
    <row r="2685" spans="3:6" x14ac:dyDescent="0.25">
      <c r="C2685" s="4"/>
      <c r="D2685" s="4"/>
      <c r="E2685" s="4"/>
      <c r="F2685" s="4"/>
    </row>
    <row r="2686" spans="3:6" ht="15" customHeight="1" x14ac:dyDescent="0.25">
      <c r="C2686" s="4"/>
      <c r="D2686" s="4"/>
      <c r="E2686" s="4"/>
      <c r="F2686" s="4"/>
    </row>
    <row r="2687" spans="3:6" x14ac:dyDescent="0.25">
      <c r="C2687" s="4"/>
      <c r="D2687" s="4"/>
      <c r="E2687" s="4"/>
      <c r="F2687" s="4"/>
    </row>
    <row r="2688" spans="3:6" x14ac:dyDescent="0.25">
      <c r="C2688" s="4"/>
      <c r="D2688" s="4"/>
      <c r="E2688" s="4"/>
      <c r="F2688" s="4"/>
    </row>
    <row r="2689" spans="3:6" x14ac:dyDescent="0.25">
      <c r="C2689" s="4"/>
      <c r="D2689" s="4"/>
      <c r="E2689" s="4"/>
      <c r="F2689" s="4"/>
    </row>
    <row r="2690" spans="3:6" x14ac:dyDescent="0.25">
      <c r="C2690" s="4"/>
      <c r="D2690" s="4"/>
      <c r="E2690" s="4"/>
      <c r="F2690" s="4"/>
    </row>
    <row r="2691" spans="3:6" x14ac:dyDescent="0.25">
      <c r="C2691" s="4"/>
      <c r="D2691" s="4"/>
      <c r="E2691" s="4"/>
      <c r="F2691" s="4"/>
    </row>
    <row r="2692" spans="3:6" x14ac:dyDescent="0.25">
      <c r="C2692" s="4"/>
      <c r="D2692" s="4"/>
      <c r="E2692" s="4"/>
      <c r="F2692" s="4"/>
    </row>
    <row r="2693" spans="3:6" x14ac:dyDescent="0.25">
      <c r="C2693" s="4"/>
      <c r="D2693" s="4"/>
      <c r="E2693" s="4"/>
      <c r="F2693" s="4"/>
    </row>
    <row r="2694" spans="3:6" x14ac:dyDescent="0.25">
      <c r="C2694" s="4"/>
      <c r="D2694" s="4"/>
      <c r="E2694" s="4"/>
      <c r="F2694" s="4"/>
    </row>
    <row r="2695" spans="3:6" x14ac:dyDescent="0.25">
      <c r="C2695" s="4"/>
      <c r="D2695" s="4"/>
      <c r="E2695" s="4"/>
      <c r="F2695" s="4"/>
    </row>
    <row r="2696" spans="3:6" x14ac:dyDescent="0.25">
      <c r="C2696" s="4"/>
      <c r="D2696" s="4"/>
      <c r="E2696" s="4"/>
      <c r="F2696" s="4"/>
    </row>
    <row r="2697" spans="3:6" x14ac:dyDescent="0.25">
      <c r="C2697" s="4"/>
      <c r="D2697" s="4"/>
      <c r="E2697" s="4"/>
      <c r="F2697" s="4"/>
    </row>
    <row r="2698" spans="3:6" x14ac:dyDescent="0.25">
      <c r="C2698" s="4"/>
      <c r="D2698" s="4"/>
      <c r="E2698" s="4"/>
      <c r="F2698" s="4"/>
    </row>
    <row r="2699" spans="3:6" x14ac:dyDescent="0.25">
      <c r="C2699" s="4"/>
      <c r="D2699" s="4"/>
      <c r="E2699" s="4"/>
      <c r="F2699" s="4"/>
    </row>
    <row r="2700" spans="3:6" x14ac:dyDescent="0.25">
      <c r="C2700" s="4"/>
      <c r="D2700" s="4"/>
      <c r="E2700" s="4"/>
      <c r="F2700" s="4"/>
    </row>
    <row r="2701" spans="3:6" x14ac:dyDescent="0.25">
      <c r="C2701" s="4"/>
      <c r="D2701" s="4"/>
      <c r="E2701" s="4"/>
      <c r="F2701" s="4"/>
    </row>
    <row r="2702" spans="3:6" x14ac:dyDescent="0.25">
      <c r="C2702" s="4"/>
      <c r="D2702" s="4"/>
      <c r="E2702" s="4"/>
      <c r="F2702" s="4"/>
    </row>
    <row r="2703" spans="3:6" x14ac:dyDescent="0.25">
      <c r="C2703" s="4"/>
      <c r="D2703" s="4"/>
      <c r="E2703" s="4"/>
      <c r="F2703" s="4"/>
    </row>
    <row r="2704" spans="3:6" x14ac:dyDescent="0.25">
      <c r="C2704" s="4"/>
      <c r="D2704" s="4"/>
      <c r="E2704" s="4"/>
      <c r="F2704" s="4"/>
    </row>
    <row r="2705" spans="3:6" ht="15" customHeight="1" x14ac:dyDescent="0.25">
      <c r="C2705" s="4"/>
      <c r="D2705" s="4"/>
      <c r="E2705" s="4"/>
      <c r="F2705" s="4"/>
    </row>
    <row r="2706" spans="3:6" x14ac:dyDescent="0.25">
      <c r="C2706" s="4"/>
      <c r="D2706" s="4"/>
      <c r="E2706" s="4"/>
      <c r="F2706" s="4"/>
    </row>
    <row r="2707" spans="3:6" x14ac:dyDescent="0.25">
      <c r="C2707" s="4"/>
      <c r="D2707" s="4"/>
      <c r="E2707" s="4"/>
      <c r="F2707" s="4"/>
    </row>
    <row r="2708" spans="3:6" x14ac:dyDescent="0.25">
      <c r="C2708" s="4"/>
      <c r="D2708" s="4"/>
      <c r="E2708" s="4"/>
      <c r="F2708" s="4"/>
    </row>
    <row r="2709" spans="3:6" x14ac:dyDescent="0.25">
      <c r="C2709" s="4"/>
      <c r="D2709" s="4"/>
      <c r="E2709" s="4"/>
      <c r="F2709" s="4"/>
    </row>
    <row r="2710" spans="3:6" x14ac:dyDescent="0.25">
      <c r="C2710" s="4"/>
      <c r="D2710" s="4"/>
      <c r="E2710" s="4"/>
      <c r="F2710" s="4"/>
    </row>
    <row r="2711" spans="3:6" x14ac:dyDescent="0.25">
      <c r="C2711" s="4"/>
      <c r="D2711" s="4"/>
      <c r="E2711" s="4"/>
      <c r="F2711" s="4"/>
    </row>
    <row r="2712" spans="3:6" x14ac:dyDescent="0.25">
      <c r="C2712" s="4"/>
      <c r="D2712" s="4"/>
      <c r="E2712" s="4"/>
      <c r="F2712" s="4"/>
    </row>
    <row r="2713" spans="3:6" x14ac:dyDescent="0.25">
      <c r="C2713" s="4"/>
      <c r="D2713" s="4"/>
      <c r="E2713" s="4"/>
      <c r="F2713" s="4"/>
    </row>
    <row r="2714" spans="3:6" x14ac:dyDescent="0.25">
      <c r="C2714" s="4"/>
      <c r="D2714" s="4"/>
      <c r="E2714" s="4"/>
      <c r="F2714" s="4"/>
    </row>
    <row r="2715" spans="3:6" x14ac:dyDescent="0.25">
      <c r="C2715" s="4"/>
      <c r="D2715" s="4"/>
      <c r="E2715" s="4"/>
      <c r="F2715" s="4"/>
    </row>
    <row r="2716" spans="3:6" x14ac:dyDescent="0.25">
      <c r="C2716" s="4"/>
      <c r="D2716" s="4"/>
      <c r="E2716" s="4"/>
      <c r="F2716" s="4"/>
    </row>
    <row r="2717" spans="3:6" x14ac:dyDescent="0.25">
      <c r="C2717" s="4"/>
      <c r="D2717" s="4"/>
      <c r="E2717" s="4"/>
      <c r="F2717" s="4"/>
    </row>
    <row r="2718" spans="3:6" x14ac:dyDescent="0.25">
      <c r="C2718" s="4"/>
      <c r="D2718" s="4"/>
      <c r="E2718" s="4"/>
      <c r="F2718" s="4"/>
    </row>
    <row r="2719" spans="3:6" x14ac:dyDescent="0.25">
      <c r="C2719" s="4"/>
      <c r="D2719" s="4"/>
      <c r="E2719" s="4"/>
      <c r="F2719" s="4"/>
    </row>
    <row r="2720" spans="3:6" x14ac:dyDescent="0.25">
      <c r="C2720" s="4"/>
      <c r="D2720" s="4"/>
      <c r="E2720" s="4"/>
      <c r="F2720" s="4"/>
    </row>
    <row r="2721" spans="3:6" x14ac:dyDescent="0.25">
      <c r="C2721" s="4"/>
      <c r="D2721" s="4"/>
      <c r="E2721" s="4"/>
      <c r="F2721" s="4"/>
    </row>
    <row r="2722" spans="3:6" x14ac:dyDescent="0.25">
      <c r="C2722" s="4"/>
      <c r="D2722" s="4"/>
      <c r="E2722" s="4"/>
      <c r="F2722" s="4"/>
    </row>
    <row r="2723" spans="3:6" x14ac:dyDescent="0.25">
      <c r="C2723" s="4"/>
      <c r="D2723" s="4"/>
      <c r="E2723" s="4"/>
      <c r="F2723" s="4"/>
    </row>
    <row r="2724" spans="3:6" x14ac:dyDescent="0.25">
      <c r="C2724" s="4"/>
      <c r="D2724" s="4"/>
      <c r="E2724" s="4"/>
      <c r="F2724" s="4"/>
    </row>
    <row r="2725" spans="3:6" x14ac:dyDescent="0.25">
      <c r="C2725" s="4"/>
      <c r="D2725" s="4"/>
      <c r="E2725" s="4"/>
      <c r="F2725" s="4"/>
    </row>
    <row r="2726" spans="3:6" x14ac:dyDescent="0.25">
      <c r="C2726" s="4"/>
      <c r="D2726" s="4"/>
      <c r="E2726" s="4"/>
      <c r="F2726" s="4"/>
    </row>
    <row r="2727" spans="3:6" x14ac:dyDescent="0.25">
      <c r="C2727" s="4"/>
      <c r="D2727" s="4"/>
      <c r="E2727" s="4"/>
      <c r="F2727" s="4"/>
    </row>
    <row r="2728" spans="3:6" x14ac:dyDescent="0.25">
      <c r="C2728" s="4"/>
      <c r="D2728" s="4"/>
      <c r="E2728" s="4"/>
      <c r="F2728" s="4"/>
    </row>
    <row r="2729" spans="3:6" x14ac:dyDescent="0.25">
      <c r="C2729" s="4"/>
      <c r="D2729" s="4"/>
      <c r="E2729" s="4"/>
      <c r="F2729" s="4"/>
    </row>
    <row r="2730" spans="3:6" x14ac:dyDescent="0.25">
      <c r="C2730" s="4"/>
      <c r="D2730" s="4"/>
      <c r="E2730" s="4"/>
      <c r="F2730" s="4"/>
    </row>
    <row r="2731" spans="3:6" x14ac:dyDescent="0.25">
      <c r="C2731" s="4"/>
      <c r="D2731" s="4"/>
      <c r="E2731" s="4"/>
      <c r="F2731" s="4"/>
    </row>
    <row r="2732" spans="3:6" x14ac:dyDescent="0.25">
      <c r="C2732" s="4"/>
      <c r="D2732" s="4"/>
      <c r="E2732" s="4"/>
      <c r="F2732" s="4"/>
    </row>
    <row r="2733" spans="3:6" x14ac:dyDescent="0.25">
      <c r="C2733" s="4"/>
      <c r="D2733" s="4"/>
      <c r="E2733" s="4"/>
      <c r="F2733" s="4"/>
    </row>
    <row r="2734" spans="3:6" x14ac:dyDescent="0.25">
      <c r="C2734" s="4"/>
      <c r="D2734" s="4"/>
      <c r="E2734" s="4"/>
      <c r="F2734" s="4"/>
    </row>
    <row r="2735" spans="3:6" x14ac:dyDescent="0.25">
      <c r="C2735" s="4"/>
      <c r="D2735" s="4"/>
      <c r="E2735" s="4"/>
      <c r="F2735" s="4"/>
    </row>
    <row r="2736" spans="3:6" x14ac:dyDescent="0.25">
      <c r="C2736" s="4"/>
      <c r="D2736" s="4"/>
      <c r="E2736" s="4"/>
      <c r="F2736" s="4"/>
    </row>
    <row r="2737" spans="3:6" x14ac:dyDescent="0.25">
      <c r="C2737" s="4"/>
      <c r="D2737" s="4"/>
      <c r="E2737" s="4"/>
      <c r="F2737" s="4"/>
    </row>
    <row r="2738" spans="3:6" x14ac:dyDescent="0.25">
      <c r="C2738" s="4"/>
      <c r="D2738" s="4"/>
      <c r="E2738" s="4"/>
      <c r="F2738" s="4"/>
    </row>
    <row r="2739" spans="3:6" x14ac:dyDescent="0.25">
      <c r="C2739" s="4"/>
      <c r="D2739" s="4"/>
      <c r="E2739" s="4"/>
      <c r="F2739" s="4"/>
    </row>
    <row r="2740" spans="3:6" x14ac:dyDescent="0.25">
      <c r="C2740" s="4"/>
      <c r="D2740" s="4"/>
      <c r="E2740" s="4"/>
      <c r="F2740" s="4"/>
    </row>
    <row r="2741" spans="3:6" x14ac:dyDescent="0.25">
      <c r="C2741" s="4"/>
      <c r="D2741" s="4"/>
      <c r="E2741" s="4"/>
      <c r="F2741" s="4"/>
    </row>
    <row r="2742" spans="3:6" x14ac:dyDescent="0.25">
      <c r="C2742" s="4"/>
      <c r="D2742" s="4"/>
      <c r="E2742" s="4"/>
      <c r="F2742" s="4"/>
    </row>
    <row r="2743" spans="3:6" x14ac:dyDescent="0.25">
      <c r="C2743" s="4"/>
      <c r="D2743" s="4"/>
      <c r="E2743" s="4"/>
      <c r="F2743" s="4"/>
    </row>
    <row r="2744" spans="3:6" x14ac:dyDescent="0.25">
      <c r="C2744" s="4"/>
      <c r="D2744" s="4"/>
      <c r="E2744" s="4"/>
      <c r="F2744" s="4"/>
    </row>
    <row r="2745" spans="3:6" x14ac:dyDescent="0.25">
      <c r="C2745" s="4"/>
      <c r="D2745" s="4"/>
      <c r="E2745" s="4"/>
      <c r="F2745" s="4"/>
    </row>
    <row r="2746" spans="3:6" x14ac:dyDescent="0.25">
      <c r="C2746" s="4"/>
      <c r="D2746" s="4"/>
      <c r="E2746" s="4"/>
      <c r="F2746" s="4"/>
    </row>
    <row r="2747" spans="3:6" x14ac:dyDescent="0.25">
      <c r="C2747" s="4"/>
      <c r="D2747" s="4"/>
      <c r="E2747" s="4"/>
      <c r="F2747" s="4"/>
    </row>
    <row r="2748" spans="3:6" x14ac:dyDescent="0.25">
      <c r="C2748" s="4"/>
      <c r="D2748" s="4"/>
      <c r="E2748" s="4"/>
      <c r="F2748" s="4"/>
    </row>
    <row r="2749" spans="3:6" x14ac:dyDescent="0.25">
      <c r="C2749" s="4"/>
      <c r="D2749" s="4"/>
      <c r="E2749" s="4"/>
      <c r="F2749" s="4"/>
    </row>
    <row r="2750" spans="3:6" x14ac:dyDescent="0.25">
      <c r="C2750" s="4"/>
      <c r="D2750" s="4"/>
      <c r="E2750" s="4"/>
      <c r="F2750" s="4"/>
    </row>
    <row r="2751" spans="3:6" x14ac:dyDescent="0.25">
      <c r="C2751" s="4"/>
      <c r="D2751" s="4"/>
      <c r="E2751" s="4"/>
      <c r="F2751" s="4"/>
    </row>
    <row r="2752" spans="3:6" x14ac:dyDescent="0.25">
      <c r="C2752" s="4"/>
      <c r="D2752" s="4"/>
      <c r="E2752" s="4"/>
      <c r="F2752" s="4"/>
    </row>
    <row r="2753" spans="3:6" x14ac:dyDescent="0.25">
      <c r="C2753" s="4"/>
      <c r="D2753" s="4"/>
      <c r="E2753" s="4"/>
      <c r="F2753" s="4"/>
    </row>
    <row r="2754" spans="3:6" x14ac:dyDescent="0.25">
      <c r="C2754" s="4"/>
      <c r="D2754" s="4"/>
      <c r="E2754" s="4"/>
      <c r="F2754" s="4"/>
    </row>
    <row r="2755" spans="3:6" x14ac:dyDescent="0.25">
      <c r="C2755" s="4"/>
      <c r="D2755" s="4"/>
      <c r="E2755" s="4"/>
      <c r="F2755" s="4"/>
    </row>
    <row r="2756" spans="3:6" x14ac:dyDescent="0.25">
      <c r="C2756" s="4"/>
      <c r="D2756" s="4"/>
      <c r="E2756" s="4"/>
      <c r="F2756" s="4"/>
    </row>
    <row r="2757" spans="3:6" x14ac:dyDescent="0.25">
      <c r="C2757" s="4"/>
      <c r="D2757" s="4"/>
      <c r="E2757" s="4"/>
      <c r="F2757" s="4"/>
    </row>
    <row r="2758" spans="3:6" x14ac:dyDescent="0.25">
      <c r="C2758" s="4"/>
      <c r="D2758" s="4"/>
      <c r="E2758" s="4"/>
      <c r="F2758" s="4"/>
    </row>
    <row r="2759" spans="3:6" x14ac:dyDescent="0.25">
      <c r="C2759" s="4"/>
      <c r="D2759" s="4"/>
      <c r="E2759" s="4"/>
      <c r="F2759" s="4"/>
    </row>
    <row r="2760" spans="3:6" x14ac:dyDescent="0.25">
      <c r="C2760" s="4"/>
      <c r="D2760" s="4"/>
      <c r="E2760" s="4"/>
      <c r="F2760" s="4"/>
    </row>
    <row r="2761" spans="3:6" x14ac:dyDescent="0.25">
      <c r="C2761" s="4"/>
      <c r="D2761" s="4"/>
      <c r="E2761" s="4"/>
      <c r="F2761" s="4"/>
    </row>
    <row r="2762" spans="3:6" x14ac:dyDescent="0.25">
      <c r="C2762" s="4"/>
      <c r="D2762" s="4"/>
      <c r="E2762" s="4"/>
      <c r="F2762" s="4"/>
    </row>
    <row r="2763" spans="3:6" x14ac:dyDescent="0.25">
      <c r="C2763" s="4"/>
      <c r="D2763" s="4"/>
      <c r="E2763" s="4"/>
      <c r="F2763" s="4"/>
    </row>
    <row r="2764" spans="3:6" x14ac:dyDescent="0.25">
      <c r="C2764" s="4"/>
      <c r="D2764" s="4"/>
      <c r="E2764" s="4"/>
      <c r="F2764" s="4"/>
    </row>
    <row r="2765" spans="3:6" x14ac:dyDescent="0.25">
      <c r="C2765" s="4"/>
      <c r="D2765" s="4"/>
      <c r="E2765" s="4"/>
      <c r="F2765" s="4"/>
    </row>
    <row r="2766" spans="3:6" x14ac:dyDescent="0.25">
      <c r="C2766" s="4"/>
      <c r="D2766" s="4"/>
      <c r="E2766" s="4"/>
      <c r="F2766" s="4"/>
    </row>
    <row r="2767" spans="3:6" x14ac:dyDescent="0.25">
      <c r="C2767" s="4"/>
      <c r="D2767" s="4"/>
      <c r="E2767" s="4"/>
      <c r="F2767" s="4"/>
    </row>
    <row r="2768" spans="3:6" x14ac:dyDescent="0.25">
      <c r="C2768" s="4"/>
      <c r="D2768" s="4"/>
      <c r="E2768" s="4"/>
      <c r="F2768" s="4"/>
    </row>
    <row r="2769" spans="3:6" x14ac:dyDescent="0.25">
      <c r="C2769" s="4"/>
      <c r="D2769" s="4"/>
      <c r="E2769" s="4"/>
      <c r="F2769" s="4"/>
    </row>
    <row r="2770" spans="3:6" x14ac:dyDescent="0.25">
      <c r="C2770" s="4"/>
      <c r="D2770" s="4"/>
      <c r="E2770" s="4"/>
      <c r="F2770" s="4"/>
    </row>
    <row r="2771" spans="3:6" x14ac:dyDescent="0.25">
      <c r="C2771" s="4"/>
      <c r="D2771" s="4"/>
      <c r="E2771" s="4"/>
      <c r="F2771" s="4"/>
    </row>
    <row r="2772" spans="3:6" x14ac:dyDescent="0.25">
      <c r="C2772" s="4"/>
      <c r="D2772" s="4"/>
      <c r="E2772" s="4"/>
      <c r="F2772" s="4"/>
    </row>
    <row r="2773" spans="3:6" x14ac:dyDescent="0.25">
      <c r="C2773" s="4"/>
      <c r="D2773" s="4"/>
      <c r="E2773" s="4"/>
      <c r="F2773" s="4"/>
    </row>
    <row r="2774" spans="3:6" x14ac:dyDescent="0.25">
      <c r="C2774" s="4"/>
      <c r="D2774" s="4"/>
      <c r="E2774" s="4"/>
      <c r="F2774" s="4"/>
    </row>
    <row r="2775" spans="3:6" x14ac:dyDescent="0.25">
      <c r="C2775" s="4"/>
      <c r="D2775" s="4"/>
      <c r="E2775" s="4"/>
      <c r="F2775" s="4"/>
    </row>
    <row r="2776" spans="3:6" x14ac:dyDescent="0.25">
      <c r="C2776" s="4"/>
      <c r="D2776" s="4"/>
      <c r="E2776" s="4"/>
      <c r="F2776" s="4"/>
    </row>
    <row r="2777" spans="3:6" x14ac:dyDescent="0.25">
      <c r="C2777" s="4"/>
      <c r="D2777" s="4"/>
      <c r="E2777" s="4"/>
      <c r="F2777" s="4"/>
    </row>
    <row r="2778" spans="3:6" x14ac:dyDescent="0.25">
      <c r="C2778" s="4"/>
      <c r="D2778" s="4"/>
      <c r="E2778" s="4"/>
      <c r="F2778" s="4"/>
    </row>
    <row r="2779" spans="3:6" x14ac:dyDescent="0.25">
      <c r="C2779" s="4"/>
      <c r="D2779" s="4"/>
      <c r="E2779" s="4"/>
      <c r="F2779" s="4"/>
    </row>
    <row r="2780" spans="3:6" x14ac:dyDescent="0.25">
      <c r="C2780" s="4"/>
      <c r="D2780" s="4"/>
      <c r="E2780" s="4"/>
      <c r="F2780" s="4"/>
    </row>
    <row r="2781" spans="3:6" x14ac:dyDescent="0.25">
      <c r="C2781" s="4"/>
      <c r="D2781" s="4"/>
      <c r="E2781" s="4"/>
      <c r="F2781" s="4"/>
    </row>
    <row r="2782" spans="3:6" x14ac:dyDescent="0.25">
      <c r="C2782" s="4"/>
      <c r="D2782" s="4"/>
      <c r="E2782" s="4"/>
      <c r="F2782" s="4"/>
    </row>
    <row r="2783" spans="3:6" x14ac:dyDescent="0.25">
      <c r="C2783" s="4"/>
      <c r="D2783" s="4"/>
      <c r="E2783" s="4"/>
      <c r="F2783" s="4"/>
    </row>
    <row r="2784" spans="3:6" x14ac:dyDescent="0.25">
      <c r="C2784" s="4"/>
      <c r="D2784" s="4"/>
      <c r="E2784" s="4"/>
      <c r="F2784" s="4"/>
    </row>
    <row r="2785" spans="3:6" x14ac:dyDescent="0.25">
      <c r="C2785" s="4"/>
      <c r="D2785" s="4"/>
      <c r="E2785" s="4"/>
      <c r="F2785" s="4"/>
    </row>
    <row r="2786" spans="3:6" x14ac:dyDescent="0.25">
      <c r="C2786" s="4"/>
      <c r="D2786" s="4"/>
      <c r="E2786" s="4"/>
      <c r="F2786" s="4"/>
    </row>
    <row r="2787" spans="3:6" x14ac:dyDescent="0.25">
      <c r="C2787" s="4"/>
      <c r="D2787" s="4"/>
      <c r="E2787" s="4"/>
      <c r="F2787" s="4"/>
    </row>
    <row r="2788" spans="3:6" x14ac:dyDescent="0.25">
      <c r="C2788" s="4"/>
      <c r="D2788" s="4"/>
      <c r="E2788" s="4"/>
      <c r="F2788" s="4"/>
    </row>
    <row r="2789" spans="3:6" x14ac:dyDescent="0.25">
      <c r="C2789" s="4"/>
      <c r="D2789" s="4"/>
      <c r="E2789" s="4"/>
      <c r="F2789" s="4"/>
    </row>
    <row r="2790" spans="3:6" x14ac:dyDescent="0.25">
      <c r="C2790" s="4"/>
      <c r="D2790" s="4"/>
      <c r="E2790" s="4"/>
      <c r="F2790" s="4"/>
    </row>
    <row r="2791" spans="3:6" x14ac:dyDescent="0.25">
      <c r="C2791" s="4"/>
      <c r="D2791" s="4"/>
      <c r="E2791" s="4"/>
      <c r="F2791" s="4"/>
    </row>
    <row r="2792" spans="3:6" x14ac:dyDescent="0.25">
      <c r="C2792" s="4"/>
      <c r="D2792" s="4"/>
      <c r="E2792" s="4"/>
      <c r="F2792" s="4"/>
    </row>
    <row r="2793" spans="3:6" x14ac:dyDescent="0.25">
      <c r="C2793" s="4"/>
      <c r="D2793" s="4"/>
      <c r="E2793" s="4"/>
      <c r="F2793" s="4"/>
    </row>
    <row r="2794" spans="3:6" x14ac:dyDescent="0.25">
      <c r="C2794" s="4"/>
      <c r="D2794" s="4"/>
      <c r="E2794" s="4"/>
      <c r="F2794" s="4"/>
    </row>
    <row r="2795" spans="3:6" x14ac:dyDescent="0.25">
      <c r="C2795" s="4"/>
      <c r="D2795" s="4"/>
      <c r="E2795" s="4"/>
      <c r="F2795" s="4"/>
    </row>
    <row r="2796" spans="3:6" x14ac:dyDescent="0.25">
      <c r="C2796" s="4"/>
      <c r="D2796" s="4"/>
      <c r="E2796" s="4"/>
      <c r="F2796" s="4"/>
    </row>
    <row r="2797" spans="3:6" x14ac:dyDescent="0.25">
      <c r="C2797" s="4"/>
      <c r="D2797" s="4"/>
      <c r="E2797" s="4"/>
      <c r="F2797" s="4"/>
    </row>
    <row r="2798" spans="3:6" x14ac:dyDescent="0.25">
      <c r="C2798" s="4"/>
      <c r="D2798" s="4"/>
      <c r="E2798" s="4"/>
      <c r="F2798" s="4"/>
    </row>
    <row r="2799" spans="3:6" x14ac:dyDescent="0.25">
      <c r="C2799" s="4"/>
      <c r="D2799" s="4"/>
      <c r="E2799" s="4"/>
      <c r="F2799" s="4"/>
    </row>
    <row r="2800" spans="3:6" x14ac:dyDescent="0.25">
      <c r="C2800" s="4"/>
      <c r="D2800" s="4"/>
      <c r="E2800" s="4"/>
      <c r="F2800" s="4"/>
    </row>
    <row r="2801" spans="3:6" x14ac:dyDescent="0.25">
      <c r="C2801" s="4"/>
      <c r="D2801" s="4"/>
      <c r="E2801" s="4"/>
      <c r="F2801" s="4"/>
    </row>
    <row r="2802" spans="3:6" x14ac:dyDescent="0.25">
      <c r="C2802" s="4"/>
      <c r="D2802" s="4"/>
      <c r="E2802" s="4"/>
      <c r="F2802" s="4"/>
    </row>
    <row r="2803" spans="3:6" x14ac:dyDescent="0.25">
      <c r="C2803" s="4"/>
      <c r="D2803" s="4"/>
      <c r="E2803" s="4"/>
      <c r="F2803" s="4"/>
    </row>
    <row r="2804" spans="3:6" x14ac:dyDescent="0.25">
      <c r="C2804" s="4"/>
      <c r="D2804" s="4"/>
      <c r="E2804" s="4"/>
      <c r="F2804" s="4"/>
    </row>
    <row r="2805" spans="3:6" x14ac:dyDescent="0.25">
      <c r="C2805" s="4"/>
      <c r="D2805" s="4"/>
      <c r="E2805" s="4"/>
      <c r="F2805" s="4"/>
    </row>
    <row r="2806" spans="3:6" x14ac:dyDescent="0.25">
      <c r="C2806" s="4"/>
      <c r="D2806" s="4"/>
      <c r="E2806" s="4"/>
      <c r="F2806" s="4"/>
    </row>
    <row r="2807" spans="3:6" x14ac:dyDescent="0.25">
      <c r="C2807" s="4"/>
      <c r="D2807" s="4"/>
      <c r="E2807" s="4"/>
      <c r="F2807" s="4"/>
    </row>
    <row r="2808" spans="3:6" x14ac:dyDescent="0.25">
      <c r="C2808" s="4"/>
      <c r="D2808" s="4"/>
      <c r="E2808" s="4"/>
      <c r="F2808" s="4"/>
    </row>
    <row r="2809" spans="3:6" x14ac:dyDescent="0.25">
      <c r="C2809" s="4"/>
      <c r="D2809" s="4"/>
      <c r="E2809" s="4"/>
      <c r="F2809" s="4"/>
    </row>
    <row r="2810" spans="3:6" x14ac:dyDescent="0.25">
      <c r="C2810" s="4"/>
      <c r="D2810" s="4"/>
      <c r="E2810" s="4"/>
      <c r="F2810" s="4"/>
    </row>
    <row r="2811" spans="3:6" x14ac:dyDescent="0.25">
      <c r="C2811" s="4"/>
      <c r="D2811" s="4"/>
      <c r="E2811" s="4"/>
      <c r="F2811" s="4"/>
    </row>
    <row r="2812" spans="3:6" x14ac:dyDescent="0.25">
      <c r="C2812" s="4"/>
      <c r="D2812" s="4"/>
      <c r="E2812" s="4"/>
      <c r="F2812" s="4"/>
    </row>
    <row r="2813" spans="3:6" x14ac:dyDescent="0.25">
      <c r="C2813" s="4"/>
      <c r="D2813" s="4"/>
      <c r="E2813" s="4"/>
      <c r="F2813" s="4"/>
    </row>
    <row r="2814" spans="3:6" x14ac:dyDescent="0.25">
      <c r="C2814" s="4"/>
      <c r="D2814" s="4"/>
      <c r="E2814" s="4"/>
      <c r="F2814" s="4"/>
    </row>
    <row r="2815" spans="3:6" x14ac:dyDescent="0.25">
      <c r="C2815" s="4"/>
      <c r="D2815" s="4"/>
      <c r="E2815" s="4"/>
      <c r="F2815" s="4"/>
    </row>
    <row r="2816" spans="3:6" x14ac:dyDescent="0.25">
      <c r="C2816" s="4"/>
      <c r="D2816" s="4"/>
      <c r="E2816" s="4"/>
      <c r="F2816" s="4"/>
    </row>
    <row r="2817" spans="3:6" x14ac:dyDescent="0.25">
      <c r="C2817" s="4"/>
      <c r="D2817" s="4"/>
      <c r="E2817" s="4"/>
      <c r="F2817" s="4"/>
    </row>
    <row r="2818" spans="3:6" x14ac:dyDescent="0.25">
      <c r="C2818" s="4"/>
      <c r="D2818" s="4"/>
      <c r="E2818" s="4"/>
      <c r="F2818" s="4"/>
    </row>
    <row r="2819" spans="3:6" x14ac:dyDescent="0.25">
      <c r="C2819" s="4"/>
      <c r="D2819" s="4"/>
      <c r="E2819" s="4"/>
      <c r="F2819" s="4"/>
    </row>
    <row r="2820" spans="3:6" x14ac:dyDescent="0.25">
      <c r="C2820" s="4"/>
      <c r="D2820" s="4"/>
      <c r="E2820" s="4"/>
      <c r="F2820" s="4"/>
    </row>
    <row r="2821" spans="3:6" x14ac:dyDescent="0.25">
      <c r="C2821" s="4"/>
      <c r="D2821" s="4"/>
      <c r="E2821" s="4"/>
      <c r="F2821" s="4"/>
    </row>
    <row r="2822" spans="3:6" x14ac:dyDescent="0.25">
      <c r="C2822" s="4"/>
      <c r="D2822" s="4"/>
      <c r="E2822" s="4"/>
      <c r="F2822" s="4"/>
    </row>
    <row r="2823" spans="3:6" x14ac:dyDescent="0.25">
      <c r="C2823" s="4"/>
      <c r="D2823" s="4"/>
      <c r="E2823" s="4"/>
      <c r="F2823" s="4"/>
    </row>
    <row r="2824" spans="3:6" x14ac:dyDescent="0.25">
      <c r="C2824" s="4"/>
      <c r="D2824" s="4"/>
      <c r="E2824" s="4"/>
      <c r="F2824" s="4"/>
    </row>
    <row r="2825" spans="3:6" x14ac:dyDescent="0.25">
      <c r="C2825" s="4"/>
      <c r="D2825" s="4"/>
      <c r="E2825" s="4"/>
      <c r="F2825" s="4"/>
    </row>
    <row r="2826" spans="3:6" x14ac:dyDescent="0.25">
      <c r="C2826" s="4"/>
      <c r="D2826" s="4"/>
      <c r="E2826" s="4"/>
      <c r="F2826" s="4"/>
    </row>
    <row r="2827" spans="3:6" x14ac:dyDescent="0.25">
      <c r="C2827" s="4"/>
      <c r="D2827" s="4"/>
      <c r="E2827" s="4"/>
      <c r="F2827" s="4"/>
    </row>
    <row r="2828" spans="3:6" x14ac:dyDescent="0.25">
      <c r="C2828" s="4"/>
      <c r="D2828" s="4"/>
      <c r="E2828" s="4"/>
      <c r="F2828" s="4"/>
    </row>
    <row r="2829" spans="3:6" x14ac:dyDescent="0.25">
      <c r="C2829" s="4"/>
      <c r="D2829" s="4"/>
      <c r="E2829" s="4"/>
      <c r="F2829" s="4"/>
    </row>
    <row r="2830" spans="3:6" x14ac:dyDescent="0.25">
      <c r="C2830" s="4"/>
      <c r="D2830" s="4"/>
      <c r="E2830" s="4"/>
      <c r="F2830" s="4"/>
    </row>
    <row r="2831" spans="3:6" x14ac:dyDescent="0.25">
      <c r="C2831" s="4"/>
      <c r="D2831" s="4"/>
      <c r="E2831" s="4"/>
      <c r="F2831" s="4"/>
    </row>
    <row r="2832" spans="3:6" x14ac:dyDescent="0.25">
      <c r="C2832" s="4"/>
      <c r="D2832" s="4"/>
      <c r="E2832" s="4"/>
      <c r="F2832" s="4"/>
    </row>
    <row r="2833" spans="3:6" x14ac:dyDescent="0.25">
      <c r="C2833" s="4"/>
      <c r="D2833" s="4"/>
      <c r="E2833" s="4"/>
      <c r="F2833" s="4"/>
    </row>
    <row r="2834" spans="3:6" x14ac:dyDescent="0.25">
      <c r="C2834" s="4"/>
      <c r="D2834" s="4"/>
      <c r="E2834" s="4"/>
      <c r="F2834" s="4"/>
    </row>
    <row r="2835" spans="3:6" x14ac:dyDescent="0.25">
      <c r="C2835" s="4"/>
      <c r="D2835" s="4"/>
      <c r="E2835" s="4"/>
      <c r="F2835" s="4"/>
    </row>
    <row r="2836" spans="3:6" x14ac:dyDescent="0.25">
      <c r="C2836" s="4"/>
      <c r="D2836" s="4"/>
      <c r="E2836" s="4"/>
      <c r="F2836" s="4"/>
    </row>
    <row r="2837" spans="3:6" x14ac:dyDescent="0.25">
      <c r="C2837" s="4"/>
      <c r="D2837" s="4"/>
      <c r="E2837" s="4"/>
      <c r="F2837" s="4"/>
    </row>
    <row r="2838" spans="3:6" x14ac:dyDescent="0.25">
      <c r="C2838" s="4"/>
      <c r="D2838" s="4"/>
      <c r="E2838" s="4"/>
      <c r="F2838" s="4"/>
    </row>
    <row r="2839" spans="3:6" x14ac:dyDescent="0.25">
      <c r="C2839" s="4"/>
      <c r="D2839" s="4"/>
      <c r="E2839" s="4"/>
      <c r="F2839" s="4"/>
    </row>
    <row r="2840" spans="3:6" x14ac:dyDescent="0.25">
      <c r="C2840" s="4"/>
      <c r="D2840" s="4"/>
      <c r="E2840" s="4"/>
      <c r="F2840" s="4"/>
    </row>
    <row r="2841" spans="3:6" x14ac:dyDescent="0.25">
      <c r="C2841" s="4"/>
      <c r="D2841" s="4"/>
      <c r="E2841" s="4"/>
      <c r="F2841" s="4"/>
    </row>
    <row r="2842" spans="3:6" x14ac:dyDescent="0.25">
      <c r="C2842" s="4"/>
      <c r="D2842" s="4"/>
      <c r="E2842" s="4"/>
      <c r="F2842" s="4"/>
    </row>
    <row r="2843" spans="3:6" x14ac:dyDescent="0.25">
      <c r="C2843" s="4"/>
      <c r="D2843" s="4"/>
      <c r="E2843" s="4"/>
      <c r="F2843" s="4"/>
    </row>
    <row r="2844" spans="3:6" x14ac:dyDescent="0.25">
      <c r="C2844" s="4"/>
      <c r="D2844" s="4"/>
      <c r="E2844" s="4"/>
      <c r="F2844" s="4"/>
    </row>
    <row r="2845" spans="3:6" x14ac:dyDescent="0.25">
      <c r="C2845" s="4"/>
      <c r="D2845" s="4"/>
      <c r="E2845" s="4"/>
      <c r="F2845" s="4"/>
    </row>
    <row r="2846" spans="3:6" x14ac:dyDescent="0.25">
      <c r="C2846" s="4"/>
      <c r="D2846" s="4"/>
      <c r="E2846" s="4"/>
      <c r="F2846" s="4"/>
    </row>
    <row r="2847" spans="3:6" x14ac:dyDescent="0.25">
      <c r="C2847" s="4"/>
      <c r="D2847" s="4"/>
      <c r="E2847" s="4"/>
      <c r="F2847" s="4"/>
    </row>
    <row r="2848" spans="3:6" x14ac:dyDescent="0.25">
      <c r="C2848" s="4"/>
      <c r="D2848" s="4"/>
      <c r="E2848" s="4"/>
      <c r="F2848" s="4"/>
    </row>
    <row r="2849" spans="3:6" x14ac:dyDescent="0.25">
      <c r="C2849" s="4"/>
      <c r="D2849" s="4"/>
      <c r="E2849" s="4"/>
      <c r="F2849" s="4"/>
    </row>
    <row r="2850" spans="3:6" x14ac:dyDescent="0.25">
      <c r="C2850" s="4"/>
      <c r="D2850" s="4"/>
      <c r="E2850" s="4"/>
      <c r="F2850" s="4"/>
    </row>
    <row r="2851" spans="3:6" x14ac:dyDescent="0.25">
      <c r="C2851" s="4"/>
      <c r="D2851" s="4"/>
      <c r="E2851" s="4"/>
      <c r="F2851" s="4"/>
    </row>
    <row r="2852" spans="3:6" x14ac:dyDescent="0.25">
      <c r="C2852" s="4"/>
      <c r="D2852" s="4"/>
      <c r="E2852" s="4"/>
      <c r="F2852" s="4"/>
    </row>
    <row r="2853" spans="3:6" x14ac:dyDescent="0.25">
      <c r="C2853" s="4"/>
      <c r="D2853" s="4"/>
      <c r="E2853" s="4"/>
      <c r="F2853" s="4"/>
    </row>
    <row r="2854" spans="3:6" x14ac:dyDescent="0.25">
      <c r="C2854" s="4"/>
      <c r="D2854" s="4"/>
      <c r="E2854" s="4"/>
      <c r="F2854" s="4"/>
    </row>
    <row r="2855" spans="3:6" x14ac:dyDescent="0.25">
      <c r="C2855" s="4"/>
      <c r="D2855" s="4"/>
      <c r="E2855" s="4"/>
      <c r="F2855" s="4"/>
    </row>
    <row r="2856" spans="3:6" x14ac:dyDescent="0.25">
      <c r="C2856" s="4"/>
      <c r="D2856" s="4"/>
      <c r="E2856" s="4"/>
      <c r="F2856" s="4"/>
    </row>
    <row r="2857" spans="3:6" x14ac:dyDescent="0.25">
      <c r="C2857" s="4"/>
      <c r="D2857" s="4"/>
      <c r="E2857" s="4"/>
      <c r="F2857" s="4"/>
    </row>
    <row r="2858" spans="3:6" x14ac:dyDescent="0.25">
      <c r="C2858" s="4"/>
      <c r="D2858" s="4"/>
      <c r="E2858" s="4"/>
      <c r="F2858" s="4"/>
    </row>
    <row r="2859" spans="3:6" x14ac:dyDescent="0.25">
      <c r="C2859" s="4"/>
      <c r="D2859" s="4"/>
      <c r="E2859" s="4"/>
      <c r="F2859" s="4"/>
    </row>
    <row r="2860" spans="3:6" x14ac:dyDescent="0.25">
      <c r="C2860" s="4"/>
      <c r="D2860" s="4"/>
      <c r="E2860" s="4"/>
      <c r="F2860" s="4"/>
    </row>
    <row r="2861" spans="3:6" x14ac:dyDescent="0.25">
      <c r="C2861" s="4"/>
      <c r="D2861" s="4"/>
      <c r="E2861" s="4"/>
      <c r="F2861" s="4"/>
    </row>
    <row r="2862" spans="3:6" x14ac:dyDescent="0.25">
      <c r="C2862" s="4"/>
      <c r="D2862" s="4"/>
      <c r="E2862" s="4"/>
      <c r="F2862" s="4"/>
    </row>
    <row r="2863" spans="3:6" x14ac:dyDescent="0.25">
      <c r="C2863" s="4"/>
      <c r="D2863" s="4"/>
      <c r="E2863" s="4"/>
      <c r="F2863" s="4"/>
    </row>
    <row r="2864" spans="3:6" x14ac:dyDescent="0.25">
      <c r="C2864" s="4"/>
      <c r="D2864" s="4"/>
      <c r="E2864" s="4"/>
      <c r="F2864" s="4"/>
    </row>
    <row r="2865" spans="3:6" x14ac:dyDescent="0.25">
      <c r="C2865" s="4"/>
      <c r="D2865" s="4"/>
      <c r="E2865" s="4"/>
      <c r="F2865" s="4"/>
    </row>
    <row r="2866" spans="3:6" x14ac:dyDescent="0.25">
      <c r="C2866" s="4"/>
      <c r="D2866" s="4"/>
      <c r="E2866" s="4"/>
      <c r="F2866" s="4"/>
    </row>
    <row r="2867" spans="3:6" x14ac:dyDescent="0.25">
      <c r="C2867" s="4"/>
      <c r="D2867" s="4"/>
      <c r="E2867" s="4"/>
      <c r="F2867" s="4"/>
    </row>
    <row r="2868" spans="3:6" x14ac:dyDescent="0.25">
      <c r="C2868" s="4"/>
      <c r="D2868" s="4"/>
      <c r="E2868" s="4"/>
      <c r="F2868" s="4"/>
    </row>
    <row r="2869" spans="3:6" x14ac:dyDescent="0.25">
      <c r="C2869" s="4"/>
      <c r="D2869" s="4"/>
      <c r="E2869" s="4"/>
      <c r="F2869" s="4"/>
    </row>
    <row r="2870" spans="3:6" x14ac:dyDescent="0.25">
      <c r="C2870" s="4"/>
      <c r="D2870" s="4"/>
      <c r="E2870" s="4"/>
      <c r="F2870" s="4"/>
    </row>
    <row r="2871" spans="3:6" x14ac:dyDescent="0.25">
      <c r="C2871" s="4"/>
      <c r="D2871" s="4"/>
      <c r="E2871" s="4"/>
      <c r="F2871" s="4"/>
    </row>
    <row r="2872" spans="3:6" x14ac:dyDescent="0.25">
      <c r="C2872" s="4"/>
      <c r="D2872" s="4"/>
      <c r="E2872" s="4"/>
      <c r="F2872" s="4"/>
    </row>
    <row r="2873" spans="3:6" x14ac:dyDescent="0.25">
      <c r="C2873" s="4"/>
      <c r="D2873" s="4"/>
      <c r="E2873" s="4"/>
      <c r="F2873" s="4"/>
    </row>
    <row r="2874" spans="3:6" x14ac:dyDescent="0.25">
      <c r="C2874" s="4"/>
      <c r="D2874" s="4"/>
      <c r="E2874" s="4"/>
      <c r="F2874" s="4"/>
    </row>
    <row r="2875" spans="3:6" x14ac:dyDescent="0.25">
      <c r="C2875" s="4"/>
      <c r="D2875" s="4"/>
      <c r="E2875" s="4"/>
      <c r="F2875" s="4"/>
    </row>
    <row r="2876" spans="3:6" x14ac:dyDescent="0.25">
      <c r="C2876" s="4"/>
      <c r="D2876" s="4"/>
      <c r="E2876" s="4"/>
      <c r="F2876" s="4"/>
    </row>
    <row r="2877" spans="3:6" x14ac:dyDescent="0.25">
      <c r="C2877" s="4"/>
      <c r="D2877" s="4"/>
      <c r="E2877" s="4"/>
      <c r="F2877" s="4"/>
    </row>
    <row r="2878" spans="3:6" x14ac:dyDescent="0.25">
      <c r="C2878" s="4"/>
      <c r="D2878" s="4"/>
      <c r="E2878" s="4"/>
      <c r="F2878" s="4"/>
    </row>
    <row r="2879" spans="3:6" x14ac:dyDescent="0.25">
      <c r="C2879" s="4"/>
      <c r="D2879" s="4"/>
      <c r="E2879" s="4"/>
      <c r="F2879" s="4"/>
    </row>
    <row r="2880" spans="3:6" x14ac:dyDescent="0.25">
      <c r="C2880" s="4"/>
      <c r="D2880" s="4"/>
      <c r="E2880" s="4"/>
      <c r="F2880" s="4"/>
    </row>
    <row r="2881" spans="3:6" x14ac:dyDescent="0.25">
      <c r="C2881" s="4"/>
      <c r="D2881" s="4"/>
      <c r="E2881" s="4"/>
      <c r="F2881" s="4"/>
    </row>
    <row r="2882" spans="3:6" x14ac:dyDescent="0.25">
      <c r="C2882" s="4"/>
      <c r="D2882" s="4"/>
      <c r="E2882" s="4"/>
      <c r="F2882" s="4"/>
    </row>
    <row r="2883" spans="3:6" x14ac:dyDescent="0.25">
      <c r="C2883" s="4"/>
      <c r="D2883" s="4"/>
      <c r="E2883" s="4"/>
      <c r="F2883" s="4"/>
    </row>
    <row r="2884" spans="3:6" x14ac:dyDescent="0.25">
      <c r="C2884" s="4"/>
      <c r="D2884" s="4"/>
      <c r="E2884" s="4"/>
      <c r="F2884" s="4"/>
    </row>
    <row r="2885" spans="3:6" x14ac:dyDescent="0.25">
      <c r="C2885" s="4"/>
      <c r="D2885" s="4"/>
      <c r="E2885" s="4"/>
      <c r="F2885" s="4"/>
    </row>
    <row r="2886" spans="3:6" x14ac:dyDescent="0.25">
      <c r="C2886" s="4"/>
      <c r="D2886" s="4"/>
      <c r="E2886" s="4"/>
      <c r="F2886" s="4"/>
    </row>
    <row r="2887" spans="3:6" x14ac:dyDescent="0.25">
      <c r="C2887" s="4"/>
      <c r="D2887" s="4"/>
      <c r="E2887" s="4"/>
      <c r="F2887" s="4"/>
    </row>
    <row r="2888" spans="3:6" x14ac:dyDescent="0.25">
      <c r="C2888" s="4"/>
      <c r="D2888" s="4"/>
      <c r="E2888" s="4"/>
      <c r="F2888" s="4"/>
    </row>
    <row r="2889" spans="3:6" x14ac:dyDescent="0.25">
      <c r="C2889" s="4"/>
      <c r="D2889" s="4"/>
      <c r="E2889" s="4"/>
      <c r="F2889" s="4"/>
    </row>
    <row r="2890" spans="3:6" x14ac:dyDescent="0.25">
      <c r="C2890" s="4"/>
      <c r="D2890" s="4"/>
      <c r="E2890" s="4"/>
      <c r="F2890" s="4"/>
    </row>
    <row r="2891" spans="3:6" x14ac:dyDescent="0.25">
      <c r="C2891" s="4"/>
      <c r="D2891" s="4"/>
      <c r="E2891" s="4"/>
      <c r="F2891" s="4"/>
    </row>
    <row r="2892" spans="3:6" x14ac:dyDescent="0.25">
      <c r="C2892" s="4"/>
      <c r="D2892" s="4"/>
      <c r="E2892" s="4"/>
      <c r="F2892" s="4"/>
    </row>
    <row r="2893" spans="3:6" x14ac:dyDescent="0.25">
      <c r="C2893" s="4"/>
      <c r="D2893" s="4"/>
      <c r="E2893" s="4"/>
      <c r="F2893" s="4"/>
    </row>
    <row r="2894" spans="3:6" x14ac:dyDescent="0.25">
      <c r="C2894" s="4"/>
      <c r="D2894" s="4"/>
      <c r="E2894" s="4"/>
      <c r="F2894" s="4"/>
    </row>
    <row r="2895" spans="3:6" x14ac:dyDescent="0.25">
      <c r="C2895" s="4"/>
      <c r="D2895" s="4"/>
      <c r="E2895" s="4"/>
      <c r="F2895" s="4"/>
    </row>
    <row r="2896" spans="3:6" x14ac:dyDescent="0.25">
      <c r="C2896" s="4"/>
      <c r="D2896" s="4"/>
      <c r="E2896" s="4"/>
      <c r="F2896" s="4"/>
    </row>
    <row r="2897" spans="3:6" x14ac:dyDescent="0.25">
      <c r="C2897" s="4"/>
      <c r="D2897" s="4"/>
      <c r="E2897" s="4"/>
      <c r="F2897" s="4"/>
    </row>
    <row r="2898" spans="3:6" x14ac:dyDescent="0.25">
      <c r="C2898" s="4"/>
      <c r="D2898" s="4"/>
      <c r="E2898" s="4"/>
      <c r="F2898" s="4"/>
    </row>
    <row r="2899" spans="3:6" x14ac:dyDescent="0.25">
      <c r="C2899" s="4"/>
      <c r="D2899" s="4"/>
      <c r="E2899" s="4"/>
      <c r="F2899" s="4"/>
    </row>
    <row r="2900" spans="3:6" x14ac:dyDescent="0.25">
      <c r="C2900" s="4"/>
      <c r="D2900" s="4"/>
      <c r="E2900" s="4"/>
      <c r="F2900" s="4"/>
    </row>
    <row r="2901" spans="3:6" x14ac:dyDescent="0.25">
      <c r="C2901" s="4"/>
      <c r="D2901" s="4"/>
      <c r="E2901" s="4"/>
      <c r="F2901" s="4"/>
    </row>
    <row r="2902" spans="3:6" x14ac:dyDescent="0.25">
      <c r="C2902" s="4"/>
      <c r="D2902" s="4"/>
      <c r="E2902" s="4"/>
      <c r="F2902" s="4"/>
    </row>
    <row r="2903" spans="3:6" x14ac:dyDescent="0.25">
      <c r="C2903" s="4"/>
      <c r="D2903" s="4"/>
      <c r="E2903" s="4"/>
      <c r="F2903" s="4"/>
    </row>
    <row r="2904" spans="3:6" x14ac:dyDescent="0.25">
      <c r="C2904" s="4"/>
      <c r="D2904" s="4"/>
      <c r="E2904" s="4"/>
      <c r="F2904" s="4"/>
    </row>
    <row r="2905" spans="3:6" x14ac:dyDescent="0.25">
      <c r="C2905" s="4"/>
      <c r="D2905" s="4"/>
      <c r="E2905" s="4"/>
      <c r="F2905" s="4"/>
    </row>
    <row r="2906" spans="3:6" x14ac:dyDescent="0.25">
      <c r="C2906" s="4"/>
      <c r="D2906" s="4"/>
      <c r="E2906" s="4"/>
      <c r="F2906" s="4"/>
    </row>
    <row r="2907" spans="3:6" x14ac:dyDescent="0.25">
      <c r="C2907" s="4"/>
      <c r="D2907" s="4"/>
      <c r="E2907" s="4"/>
      <c r="F2907" s="4"/>
    </row>
    <row r="2908" spans="3:6" x14ac:dyDescent="0.25">
      <c r="C2908" s="4"/>
      <c r="D2908" s="4"/>
      <c r="E2908" s="4"/>
      <c r="F2908" s="4"/>
    </row>
    <row r="2909" spans="3:6" x14ac:dyDescent="0.25">
      <c r="C2909" s="4"/>
      <c r="D2909" s="4"/>
      <c r="E2909" s="4"/>
      <c r="F2909" s="4"/>
    </row>
    <row r="2910" spans="3:6" x14ac:dyDescent="0.25">
      <c r="C2910" s="4"/>
      <c r="D2910" s="4"/>
      <c r="E2910" s="4"/>
      <c r="F2910" s="4"/>
    </row>
    <row r="2911" spans="3:6" x14ac:dyDescent="0.25">
      <c r="C2911" s="4"/>
      <c r="D2911" s="4"/>
      <c r="E2911" s="4"/>
      <c r="F2911" s="4"/>
    </row>
    <row r="2912" spans="3:6" x14ac:dyDescent="0.25">
      <c r="C2912" s="4"/>
      <c r="D2912" s="4"/>
      <c r="E2912" s="4"/>
      <c r="F2912" s="4"/>
    </row>
    <row r="2913" spans="3:6" x14ac:dyDescent="0.25">
      <c r="C2913" s="4"/>
      <c r="D2913" s="4"/>
      <c r="E2913" s="4"/>
      <c r="F2913" s="4"/>
    </row>
    <row r="2914" spans="3:6" x14ac:dyDescent="0.25">
      <c r="C2914" s="4"/>
      <c r="D2914" s="4"/>
      <c r="E2914" s="4"/>
      <c r="F2914" s="4"/>
    </row>
    <row r="2915" spans="3:6" x14ac:dyDescent="0.25">
      <c r="C2915" s="4"/>
      <c r="D2915" s="4"/>
      <c r="E2915" s="4"/>
      <c r="F2915" s="4"/>
    </row>
    <row r="2916" spans="3:6" x14ac:dyDescent="0.25">
      <c r="C2916" s="4"/>
      <c r="D2916" s="4"/>
      <c r="E2916" s="4"/>
      <c r="F2916" s="4"/>
    </row>
    <row r="2917" spans="3:6" x14ac:dyDescent="0.25">
      <c r="C2917" s="4"/>
      <c r="D2917" s="4"/>
      <c r="E2917" s="4"/>
      <c r="F2917" s="4"/>
    </row>
    <row r="2918" spans="3:6" x14ac:dyDescent="0.25">
      <c r="C2918" s="4"/>
      <c r="D2918" s="4"/>
      <c r="E2918" s="4"/>
      <c r="F2918" s="4"/>
    </row>
    <row r="2919" spans="3:6" x14ac:dyDescent="0.25">
      <c r="C2919" s="4"/>
      <c r="D2919" s="4"/>
      <c r="E2919" s="4"/>
      <c r="F2919" s="4"/>
    </row>
    <row r="2920" spans="3:6" x14ac:dyDescent="0.25">
      <c r="C2920" s="4"/>
      <c r="D2920" s="4"/>
      <c r="E2920" s="4"/>
      <c r="F2920" s="4"/>
    </row>
    <row r="2921" spans="3:6" x14ac:dyDescent="0.25">
      <c r="C2921" s="4"/>
      <c r="D2921" s="4"/>
      <c r="E2921" s="4"/>
      <c r="F2921" s="4"/>
    </row>
    <row r="2922" spans="3:6" x14ac:dyDescent="0.25">
      <c r="C2922" s="4"/>
      <c r="D2922" s="4"/>
      <c r="E2922" s="4"/>
      <c r="F2922" s="4"/>
    </row>
    <row r="2923" spans="3:6" x14ac:dyDescent="0.25">
      <c r="C2923" s="4"/>
      <c r="D2923" s="4"/>
      <c r="E2923" s="4"/>
      <c r="F2923" s="4"/>
    </row>
    <row r="2924" spans="3:6" x14ac:dyDescent="0.25">
      <c r="C2924" s="4"/>
      <c r="D2924" s="4"/>
      <c r="E2924" s="4"/>
      <c r="F2924" s="4"/>
    </row>
    <row r="2925" spans="3:6" x14ac:dyDescent="0.25">
      <c r="C2925" s="4"/>
      <c r="D2925" s="4"/>
      <c r="E2925" s="4"/>
      <c r="F2925" s="4"/>
    </row>
    <row r="2926" spans="3:6" x14ac:dyDescent="0.25">
      <c r="C2926" s="4"/>
      <c r="D2926" s="4"/>
      <c r="E2926" s="4"/>
      <c r="F2926" s="4"/>
    </row>
    <row r="2927" spans="3:6" x14ac:dyDescent="0.25">
      <c r="C2927" s="4"/>
      <c r="D2927" s="4"/>
      <c r="E2927" s="4"/>
      <c r="F2927" s="4"/>
    </row>
    <row r="2928" spans="3:6" x14ac:dyDescent="0.25">
      <c r="C2928" s="4"/>
      <c r="D2928" s="4"/>
      <c r="E2928" s="4"/>
      <c r="F2928" s="4"/>
    </row>
    <row r="2929" spans="3:6" x14ac:dyDescent="0.25">
      <c r="C2929" s="4"/>
      <c r="D2929" s="4"/>
      <c r="E2929" s="4"/>
      <c r="F2929" s="4"/>
    </row>
    <row r="2930" spans="3:6" x14ac:dyDescent="0.25">
      <c r="C2930" s="4"/>
      <c r="D2930" s="4"/>
      <c r="E2930" s="4"/>
      <c r="F2930" s="4"/>
    </row>
    <row r="2931" spans="3:6" x14ac:dyDescent="0.25">
      <c r="C2931" s="4"/>
      <c r="D2931" s="4"/>
      <c r="E2931" s="4"/>
      <c r="F2931" s="4"/>
    </row>
    <row r="2932" spans="3:6" x14ac:dyDescent="0.25">
      <c r="C2932" s="4"/>
      <c r="D2932" s="4"/>
      <c r="E2932" s="4"/>
      <c r="F2932" s="4"/>
    </row>
    <row r="2933" spans="3:6" x14ac:dyDescent="0.25">
      <c r="C2933" s="4"/>
      <c r="D2933" s="4"/>
      <c r="E2933" s="4"/>
      <c r="F2933" s="4"/>
    </row>
    <row r="2934" spans="3:6" x14ac:dyDescent="0.25">
      <c r="C2934" s="4"/>
      <c r="D2934" s="4"/>
      <c r="E2934" s="4"/>
      <c r="F2934" s="4"/>
    </row>
    <row r="2935" spans="3:6" x14ac:dyDescent="0.25">
      <c r="C2935" s="4"/>
      <c r="D2935" s="4"/>
      <c r="E2935" s="4"/>
      <c r="F2935" s="4"/>
    </row>
    <row r="2936" spans="3:6" x14ac:dyDescent="0.25">
      <c r="C2936" s="4"/>
      <c r="D2936" s="4"/>
      <c r="E2936" s="4"/>
      <c r="F2936" s="4"/>
    </row>
    <row r="2937" spans="3:6" x14ac:dyDescent="0.25">
      <c r="C2937" s="4"/>
      <c r="D2937" s="4"/>
      <c r="E2937" s="4"/>
      <c r="F2937" s="4"/>
    </row>
    <row r="2938" spans="3:6" x14ac:dyDescent="0.25">
      <c r="C2938" s="4"/>
      <c r="D2938" s="4"/>
      <c r="E2938" s="4"/>
      <c r="F2938" s="4"/>
    </row>
    <row r="2939" spans="3:6" x14ac:dyDescent="0.25">
      <c r="C2939" s="4"/>
      <c r="D2939" s="4"/>
      <c r="E2939" s="4"/>
      <c r="F2939" s="4"/>
    </row>
    <row r="2940" spans="3:6" x14ac:dyDescent="0.25">
      <c r="C2940" s="4"/>
      <c r="D2940" s="4"/>
      <c r="E2940" s="4"/>
      <c r="F2940" s="4"/>
    </row>
    <row r="2941" spans="3:6" x14ac:dyDescent="0.25">
      <c r="C2941" s="4"/>
      <c r="D2941" s="4"/>
      <c r="E2941" s="4"/>
      <c r="F2941" s="4"/>
    </row>
    <row r="2942" spans="3:6" x14ac:dyDescent="0.25">
      <c r="C2942" s="4"/>
      <c r="D2942" s="4"/>
      <c r="E2942" s="4"/>
      <c r="F2942" s="4"/>
    </row>
    <row r="2943" spans="3:6" x14ac:dyDescent="0.25">
      <c r="C2943" s="4"/>
      <c r="D2943" s="4"/>
      <c r="E2943" s="4"/>
      <c r="F2943" s="4"/>
    </row>
    <row r="2944" spans="3:6" x14ac:dyDescent="0.25">
      <c r="C2944" s="4"/>
      <c r="D2944" s="4"/>
      <c r="E2944" s="4"/>
      <c r="F2944" s="4"/>
    </row>
    <row r="2945" spans="3:6" x14ac:dyDescent="0.25">
      <c r="C2945" s="4"/>
      <c r="D2945" s="4"/>
      <c r="E2945" s="4"/>
      <c r="F2945" s="4"/>
    </row>
    <row r="2946" spans="3:6" x14ac:dyDescent="0.25">
      <c r="C2946" s="4"/>
      <c r="D2946" s="4"/>
      <c r="E2946" s="4"/>
      <c r="F2946" s="4"/>
    </row>
    <row r="2947" spans="3:6" x14ac:dyDescent="0.25">
      <c r="C2947" s="4"/>
      <c r="D2947" s="4"/>
      <c r="E2947" s="4"/>
      <c r="F2947" s="4"/>
    </row>
    <row r="2948" spans="3:6" x14ac:dyDescent="0.25">
      <c r="C2948" s="4"/>
      <c r="D2948" s="4"/>
      <c r="E2948" s="4"/>
      <c r="F2948" s="4"/>
    </row>
    <row r="2949" spans="3:6" x14ac:dyDescent="0.25">
      <c r="C2949" s="4"/>
      <c r="D2949" s="4"/>
      <c r="E2949" s="4"/>
      <c r="F2949" s="4"/>
    </row>
    <row r="2950" spans="3:6" x14ac:dyDescent="0.25">
      <c r="C2950" s="4"/>
      <c r="D2950" s="4"/>
      <c r="E2950" s="4"/>
      <c r="F2950" s="4"/>
    </row>
    <row r="2951" spans="3:6" x14ac:dyDescent="0.25">
      <c r="C2951" s="4"/>
      <c r="D2951" s="4"/>
      <c r="E2951" s="4"/>
      <c r="F2951" s="4"/>
    </row>
    <row r="2952" spans="3:6" x14ac:dyDescent="0.25">
      <c r="C2952" s="4"/>
      <c r="D2952" s="4"/>
      <c r="E2952" s="4"/>
      <c r="F2952" s="4"/>
    </row>
    <row r="2953" spans="3:6" x14ac:dyDescent="0.25">
      <c r="C2953" s="4"/>
      <c r="D2953" s="4"/>
      <c r="E2953" s="4"/>
      <c r="F2953" s="4"/>
    </row>
    <row r="2954" spans="3:6" x14ac:dyDescent="0.25">
      <c r="C2954" s="4"/>
      <c r="D2954" s="4"/>
      <c r="E2954" s="4"/>
      <c r="F2954" s="4"/>
    </row>
    <row r="2955" spans="3:6" x14ac:dyDescent="0.25">
      <c r="C2955" s="4"/>
      <c r="D2955" s="4"/>
      <c r="E2955" s="4"/>
      <c r="F2955" s="4"/>
    </row>
    <row r="2956" spans="3:6" x14ac:dyDescent="0.25">
      <c r="C2956" s="4"/>
      <c r="D2956" s="4"/>
      <c r="E2956" s="4"/>
      <c r="F2956" s="4"/>
    </row>
    <row r="2957" spans="3:6" x14ac:dyDescent="0.25">
      <c r="C2957" s="4"/>
      <c r="D2957" s="4"/>
      <c r="E2957" s="4"/>
      <c r="F2957" s="4"/>
    </row>
    <row r="2958" spans="3:6" x14ac:dyDescent="0.25">
      <c r="C2958" s="4"/>
      <c r="D2958" s="4"/>
      <c r="E2958" s="4"/>
      <c r="F2958" s="4"/>
    </row>
    <row r="2959" spans="3:6" x14ac:dyDescent="0.25">
      <c r="C2959" s="4"/>
      <c r="D2959" s="4"/>
      <c r="E2959" s="4"/>
      <c r="F2959" s="4"/>
    </row>
    <row r="2960" spans="3:6" x14ac:dyDescent="0.25">
      <c r="C2960" s="4"/>
      <c r="D2960" s="4"/>
      <c r="E2960" s="4"/>
      <c r="F2960" s="4"/>
    </row>
    <row r="2961" spans="3:6" x14ac:dyDescent="0.25">
      <c r="C2961" s="4"/>
      <c r="D2961" s="4"/>
      <c r="E2961" s="4"/>
      <c r="F2961" s="4"/>
    </row>
    <row r="2962" spans="3:6" x14ac:dyDescent="0.25">
      <c r="C2962" s="4"/>
      <c r="D2962" s="4"/>
      <c r="E2962" s="4"/>
      <c r="F2962" s="4"/>
    </row>
    <row r="2963" spans="3:6" x14ac:dyDescent="0.25">
      <c r="C2963" s="4"/>
      <c r="D2963" s="4"/>
      <c r="E2963" s="4"/>
      <c r="F2963" s="4"/>
    </row>
    <row r="2964" spans="3:6" x14ac:dyDescent="0.25">
      <c r="C2964" s="4"/>
      <c r="D2964" s="4"/>
      <c r="E2964" s="4"/>
      <c r="F2964" s="4"/>
    </row>
    <row r="2965" spans="3:6" x14ac:dyDescent="0.25">
      <c r="C2965" s="4"/>
      <c r="D2965" s="4"/>
      <c r="E2965" s="4"/>
      <c r="F2965" s="4"/>
    </row>
    <row r="2966" spans="3:6" x14ac:dyDescent="0.25">
      <c r="C2966" s="4"/>
      <c r="D2966" s="4"/>
      <c r="E2966" s="4"/>
      <c r="F2966" s="4"/>
    </row>
    <row r="2967" spans="3:6" x14ac:dyDescent="0.25">
      <c r="C2967" s="4"/>
      <c r="D2967" s="4"/>
      <c r="E2967" s="4"/>
      <c r="F2967" s="4"/>
    </row>
    <row r="2968" spans="3:6" x14ac:dyDescent="0.25">
      <c r="C2968" s="4"/>
      <c r="D2968" s="4"/>
      <c r="E2968" s="4"/>
      <c r="F2968" s="4"/>
    </row>
    <row r="2969" spans="3:6" x14ac:dyDescent="0.25">
      <c r="C2969" s="4"/>
      <c r="D2969" s="4"/>
      <c r="E2969" s="4"/>
      <c r="F2969" s="4"/>
    </row>
    <row r="2970" spans="3:6" x14ac:dyDescent="0.25">
      <c r="C2970" s="4"/>
      <c r="D2970" s="4"/>
      <c r="E2970" s="4"/>
      <c r="F2970" s="4"/>
    </row>
    <row r="2971" spans="3:6" x14ac:dyDescent="0.25">
      <c r="C2971" s="4"/>
      <c r="D2971" s="4"/>
      <c r="E2971" s="4"/>
      <c r="F2971" s="4"/>
    </row>
    <row r="2972" spans="3:6" x14ac:dyDescent="0.25">
      <c r="C2972" s="4"/>
      <c r="D2972" s="4"/>
      <c r="E2972" s="4"/>
      <c r="F2972" s="4"/>
    </row>
    <row r="2973" spans="3:6" x14ac:dyDescent="0.25">
      <c r="C2973" s="4"/>
      <c r="D2973" s="4"/>
      <c r="E2973" s="4"/>
      <c r="F2973" s="4"/>
    </row>
    <row r="2974" spans="3:6" x14ac:dyDescent="0.25">
      <c r="C2974" s="4"/>
      <c r="D2974" s="4"/>
      <c r="E2974" s="4"/>
      <c r="F2974" s="4"/>
    </row>
    <row r="2975" spans="3:6" x14ac:dyDescent="0.25">
      <c r="C2975" s="4"/>
      <c r="D2975" s="4"/>
      <c r="E2975" s="4"/>
      <c r="F2975" s="4"/>
    </row>
    <row r="2976" spans="3:6" x14ac:dyDescent="0.25">
      <c r="C2976" s="4"/>
      <c r="D2976" s="4"/>
      <c r="E2976" s="4"/>
      <c r="F2976" s="4"/>
    </row>
    <row r="2977" spans="3:6" x14ac:dyDescent="0.25">
      <c r="C2977" s="4"/>
      <c r="D2977" s="4"/>
      <c r="E2977" s="4"/>
      <c r="F2977" s="4"/>
    </row>
    <row r="2978" spans="3:6" x14ac:dyDescent="0.25">
      <c r="C2978" s="4"/>
      <c r="D2978" s="4"/>
      <c r="E2978" s="4"/>
      <c r="F2978" s="4"/>
    </row>
    <row r="2979" spans="3:6" x14ac:dyDescent="0.25">
      <c r="C2979" s="4"/>
      <c r="D2979" s="4"/>
      <c r="E2979" s="4"/>
      <c r="F2979" s="4"/>
    </row>
    <row r="2980" spans="3:6" x14ac:dyDescent="0.25">
      <c r="C2980" s="4"/>
      <c r="D2980" s="4"/>
      <c r="E2980" s="4"/>
      <c r="F2980" s="4"/>
    </row>
    <row r="2981" spans="3:6" x14ac:dyDescent="0.25">
      <c r="C2981" s="4"/>
      <c r="D2981" s="4"/>
      <c r="E2981" s="4"/>
      <c r="F2981" s="4"/>
    </row>
    <row r="2982" spans="3:6" x14ac:dyDescent="0.25">
      <c r="C2982" s="4"/>
      <c r="D2982" s="4"/>
      <c r="E2982" s="4"/>
      <c r="F2982" s="4"/>
    </row>
    <row r="2983" spans="3:6" x14ac:dyDescent="0.25">
      <c r="C2983" s="4"/>
      <c r="D2983" s="4"/>
      <c r="E2983" s="4"/>
      <c r="F2983" s="4"/>
    </row>
    <row r="2984" spans="3:6" x14ac:dyDescent="0.25">
      <c r="C2984" s="4"/>
      <c r="D2984" s="4"/>
      <c r="E2984" s="4"/>
      <c r="F2984" s="4"/>
    </row>
    <row r="2985" spans="3:6" x14ac:dyDescent="0.25">
      <c r="C2985" s="4"/>
      <c r="D2985" s="4"/>
      <c r="E2985" s="4"/>
      <c r="F2985" s="4"/>
    </row>
    <row r="2986" spans="3:6" x14ac:dyDescent="0.25">
      <c r="C2986" s="4"/>
      <c r="D2986" s="4"/>
      <c r="E2986" s="4"/>
      <c r="F2986" s="4"/>
    </row>
    <row r="2987" spans="3:6" x14ac:dyDescent="0.25">
      <c r="C2987" s="4"/>
      <c r="D2987" s="4"/>
      <c r="E2987" s="4"/>
      <c r="F2987" s="4"/>
    </row>
    <row r="2988" spans="3:6" x14ac:dyDescent="0.25">
      <c r="C2988" s="4"/>
      <c r="D2988" s="4"/>
      <c r="E2988" s="4"/>
      <c r="F2988" s="4"/>
    </row>
    <row r="2989" spans="3:6" x14ac:dyDescent="0.25">
      <c r="C2989" s="4"/>
      <c r="D2989" s="4"/>
      <c r="E2989" s="4"/>
      <c r="F2989" s="4"/>
    </row>
    <row r="2990" spans="3:6" x14ac:dyDescent="0.25">
      <c r="C2990" s="4"/>
      <c r="D2990" s="4"/>
      <c r="E2990" s="4"/>
      <c r="F2990" s="4"/>
    </row>
    <row r="2991" spans="3:6" x14ac:dyDescent="0.25">
      <c r="C2991" s="4"/>
      <c r="D2991" s="4"/>
      <c r="E2991" s="4"/>
      <c r="F2991" s="4"/>
    </row>
    <row r="2992" spans="3:6" x14ac:dyDescent="0.25">
      <c r="C2992" s="4"/>
      <c r="D2992" s="4"/>
      <c r="E2992" s="4"/>
      <c r="F2992" s="4"/>
    </row>
    <row r="2993" spans="3:6" x14ac:dyDescent="0.25">
      <c r="C2993" s="4"/>
      <c r="D2993" s="4"/>
      <c r="E2993" s="4"/>
      <c r="F2993" s="4"/>
    </row>
    <row r="2994" spans="3:6" x14ac:dyDescent="0.25">
      <c r="C2994" s="4"/>
      <c r="D2994" s="4"/>
      <c r="E2994" s="4"/>
      <c r="F2994" s="4"/>
    </row>
    <row r="2995" spans="3:6" x14ac:dyDescent="0.25">
      <c r="C2995" s="4"/>
      <c r="D2995" s="4"/>
      <c r="E2995" s="4"/>
      <c r="F2995" s="4"/>
    </row>
    <row r="2996" spans="3:6" x14ac:dyDescent="0.25">
      <c r="C2996" s="4"/>
      <c r="D2996" s="4"/>
      <c r="E2996" s="4"/>
      <c r="F2996" s="4"/>
    </row>
    <row r="2997" spans="3:6" x14ac:dyDescent="0.25">
      <c r="C2997" s="4"/>
      <c r="D2997" s="4"/>
      <c r="E2997" s="4"/>
      <c r="F2997" s="4"/>
    </row>
    <row r="2998" spans="3:6" x14ac:dyDescent="0.25">
      <c r="C2998" s="4"/>
      <c r="D2998" s="4"/>
      <c r="E2998" s="4"/>
      <c r="F2998" s="4"/>
    </row>
    <row r="2999" spans="3:6" x14ac:dyDescent="0.25">
      <c r="C2999" s="4"/>
      <c r="D2999" s="4"/>
      <c r="E2999" s="4"/>
      <c r="F2999" s="4"/>
    </row>
    <row r="3000" spans="3:6" x14ac:dyDescent="0.25">
      <c r="C3000" s="4"/>
      <c r="D3000" s="4"/>
      <c r="E3000" s="4"/>
      <c r="F3000" s="4"/>
    </row>
    <row r="3001" spans="3:6" x14ac:dyDescent="0.25">
      <c r="C3001" s="4"/>
      <c r="D3001" s="4"/>
      <c r="E3001" s="4"/>
      <c r="F3001" s="4"/>
    </row>
    <row r="3002" spans="3:6" x14ac:dyDescent="0.25">
      <c r="C3002" s="4"/>
      <c r="D3002" s="4"/>
      <c r="E3002" s="4"/>
      <c r="F3002" s="4"/>
    </row>
    <row r="3003" spans="3:6" x14ac:dyDescent="0.25">
      <c r="C3003" s="4"/>
      <c r="D3003" s="4"/>
      <c r="E3003" s="4"/>
      <c r="F3003" s="4"/>
    </row>
    <row r="3004" spans="3:6" x14ac:dyDescent="0.25">
      <c r="C3004" s="4"/>
      <c r="D3004" s="4"/>
      <c r="E3004" s="4"/>
      <c r="F3004" s="4"/>
    </row>
    <row r="3005" spans="3:6" x14ac:dyDescent="0.25">
      <c r="C3005" s="4"/>
      <c r="D3005" s="4"/>
      <c r="E3005" s="4"/>
      <c r="F3005" s="4"/>
    </row>
    <row r="3006" spans="3:6" x14ac:dyDescent="0.25">
      <c r="C3006" s="4"/>
      <c r="D3006" s="4"/>
      <c r="E3006" s="4"/>
      <c r="F3006" s="4"/>
    </row>
    <row r="3007" spans="3:6" x14ac:dyDescent="0.25">
      <c r="C3007" s="4"/>
      <c r="D3007" s="4"/>
      <c r="E3007" s="4"/>
      <c r="F3007" s="4"/>
    </row>
    <row r="3008" spans="3:6" x14ac:dyDescent="0.25">
      <c r="C3008" s="4"/>
      <c r="D3008" s="4"/>
      <c r="E3008" s="4"/>
      <c r="F3008" s="4"/>
    </row>
    <row r="3009" spans="3:6" x14ac:dyDescent="0.25">
      <c r="C3009" s="4"/>
      <c r="D3009" s="4"/>
      <c r="E3009" s="4"/>
      <c r="F3009" s="4"/>
    </row>
    <row r="3010" spans="3:6" x14ac:dyDescent="0.25">
      <c r="C3010" s="4"/>
      <c r="D3010" s="4"/>
      <c r="E3010" s="4"/>
      <c r="F3010" s="4"/>
    </row>
    <row r="3011" spans="3:6" x14ac:dyDescent="0.25">
      <c r="C3011" s="4"/>
      <c r="D3011" s="4"/>
      <c r="E3011" s="4"/>
      <c r="F3011" s="4"/>
    </row>
    <row r="3012" spans="3:6" x14ac:dyDescent="0.25">
      <c r="C3012" s="4"/>
      <c r="D3012" s="4"/>
      <c r="E3012" s="4"/>
      <c r="F3012" s="4"/>
    </row>
    <row r="3013" spans="3:6" x14ac:dyDescent="0.25">
      <c r="C3013" s="4"/>
      <c r="D3013" s="4"/>
      <c r="E3013" s="4"/>
      <c r="F3013" s="4"/>
    </row>
    <row r="3014" spans="3:6" x14ac:dyDescent="0.25">
      <c r="C3014" s="4"/>
      <c r="D3014" s="4"/>
      <c r="E3014" s="4"/>
      <c r="F3014" s="4"/>
    </row>
    <row r="3015" spans="3:6" x14ac:dyDescent="0.25">
      <c r="C3015" s="4"/>
      <c r="D3015" s="4"/>
      <c r="E3015" s="4"/>
      <c r="F3015" s="4"/>
    </row>
    <row r="3016" spans="3:6" x14ac:dyDescent="0.25">
      <c r="C3016" s="4"/>
      <c r="D3016" s="4"/>
      <c r="E3016" s="4"/>
      <c r="F3016" s="4"/>
    </row>
    <row r="3017" spans="3:6" x14ac:dyDescent="0.25">
      <c r="C3017" s="4"/>
      <c r="D3017" s="4"/>
      <c r="E3017" s="4"/>
      <c r="F3017" s="4"/>
    </row>
    <row r="3018" spans="3:6" x14ac:dyDescent="0.25">
      <c r="C3018" s="4"/>
      <c r="D3018" s="4"/>
      <c r="E3018" s="4"/>
      <c r="F3018" s="4"/>
    </row>
    <row r="3019" spans="3:6" x14ac:dyDescent="0.25">
      <c r="C3019" s="4"/>
      <c r="D3019" s="4"/>
      <c r="E3019" s="4"/>
      <c r="F3019" s="4"/>
    </row>
    <row r="3020" spans="3:6" x14ac:dyDescent="0.25">
      <c r="C3020" s="4"/>
      <c r="D3020" s="4"/>
      <c r="E3020" s="4"/>
      <c r="F3020" s="4"/>
    </row>
    <row r="3021" spans="3:6" x14ac:dyDescent="0.25">
      <c r="C3021" s="4"/>
      <c r="D3021" s="4"/>
      <c r="E3021" s="4"/>
      <c r="F3021" s="4"/>
    </row>
    <row r="3022" spans="3:6" x14ac:dyDescent="0.25">
      <c r="C3022" s="4"/>
      <c r="D3022" s="4"/>
      <c r="E3022" s="4"/>
      <c r="F3022" s="4"/>
    </row>
    <row r="3023" spans="3:6" x14ac:dyDescent="0.25">
      <c r="C3023" s="4"/>
      <c r="D3023" s="4"/>
      <c r="E3023" s="4"/>
      <c r="F3023" s="4"/>
    </row>
    <row r="3024" spans="3:6" x14ac:dyDescent="0.25">
      <c r="C3024" s="4"/>
      <c r="D3024" s="4"/>
      <c r="E3024" s="4"/>
      <c r="F3024" s="4"/>
    </row>
    <row r="3025" spans="3:6" x14ac:dyDescent="0.25">
      <c r="C3025" s="4"/>
      <c r="D3025" s="4"/>
      <c r="E3025" s="4"/>
      <c r="F3025" s="4"/>
    </row>
    <row r="3026" spans="3:6" x14ac:dyDescent="0.25">
      <c r="C3026" s="4"/>
      <c r="D3026" s="4"/>
      <c r="E3026" s="4"/>
      <c r="F3026" s="4"/>
    </row>
    <row r="3027" spans="3:6" x14ac:dyDescent="0.25">
      <c r="C3027" s="4"/>
      <c r="D3027" s="4"/>
      <c r="E3027" s="4"/>
      <c r="F3027" s="4"/>
    </row>
    <row r="3028" spans="3:6" x14ac:dyDescent="0.25">
      <c r="C3028" s="4"/>
      <c r="D3028" s="4"/>
      <c r="E3028" s="4"/>
      <c r="F3028" s="4"/>
    </row>
    <row r="3029" spans="3:6" x14ac:dyDescent="0.25">
      <c r="C3029" s="4"/>
      <c r="D3029" s="4"/>
      <c r="E3029" s="4"/>
      <c r="F3029" s="4"/>
    </row>
    <row r="3030" spans="3:6" x14ac:dyDescent="0.25">
      <c r="C3030" s="4"/>
      <c r="D3030" s="4"/>
      <c r="E3030" s="4"/>
      <c r="F3030" s="4"/>
    </row>
    <row r="3031" spans="3:6" x14ac:dyDescent="0.25">
      <c r="C3031" s="4"/>
      <c r="D3031" s="4"/>
      <c r="E3031" s="4"/>
      <c r="F3031" s="4"/>
    </row>
    <row r="3032" spans="3:6" x14ac:dyDescent="0.25">
      <c r="C3032" s="4"/>
      <c r="D3032" s="4"/>
      <c r="E3032" s="4"/>
      <c r="F3032" s="4"/>
    </row>
    <row r="3033" spans="3:6" x14ac:dyDescent="0.25">
      <c r="C3033" s="4"/>
      <c r="D3033" s="4"/>
      <c r="E3033" s="4"/>
      <c r="F3033" s="4"/>
    </row>
    <row r="3034" spans="3:6" x14ac:dyDescent="0.25">
      <c r="C3034" s="4"/>
      <c r="D3034" s="4"/>
      <c r="E3034" s="4"/>
      <c r="F3034" s="4"/>
    </row>
    <row r="3035" spans="3:6" x14ac:dyDescent="0.25">
      <c r="C3035" s="4"/>
      <c r="D3035" s="4"/>
      <c r="E3035" s="4"/>
      <c r="F3035" s="4"/>
    </row>
    <row r="3036" spans="3:6" x14ac:dyDescent="0.25">
      <c r="C3036" s="4"/>
      <c r="D3036" s="4"/>
      <c r="E3036" s="4"/>
      <c r="F3036" s="4"/>
    </row>
    <row r="3037" spans="3:6" x14ac:dyDescent="0.25">
      <c r="C3037" s="4"/>
      <c r="D3037" s="4"/>
      <c r="E3037" s="4"/>
      <c r="F3037" s="4"/>
    </row>
    <row r="3038" spans="3:6" x14ac:dyDescent="0.25">
      <c r="C3038" s="4"/>
      <c r="D3038" s="4"/>
      <c r="E3038" s="4"/>
      <c r="F3038" s="4"/>
    </row>
    <row r="3039" spans="3:6" x14ac:dyDescent="0.25">
      <c r="C3039" s="4"/>
      <c r="D3039" s="4"/>
      <c r="E3039" s="4"/>
      <c r="F3039" s="4"/>
    </row>
    <row r="3040" spans="3:6" x14ac:dyDescent="0.25">
      <c r="C3040" s="4"/>
      <c r="D3040" s="4"/>
      <c r="E3040" s="4"/>
      <c r="F3040" s="4"/>
    </row>
    <row r="3041" spans="3:6" x14ac:dyDescent="0.25">
      <c r="C3041" s="4"/>
      <c r="D3041" s="4"/>
      <c r="E3041" s="4"/>
      <c r="F3041" s="4"/>
    </row>
    <row r="3042" spans="3:6" x14ac:dyDescent="0.25">
      <c r="C3042" s="4"/>
      <c r="D3042" s="4"/>
      <c r="E3042" s="4"/>
      <c r="F3042" s="4"/>
    </row>
    <row r="3043" spans="3:6" x14ac:dyDescent="0.25">
      <c r="C3043" s="4"/>
      <c r="D3043" s="4"/>
      <c r="E3043" s="4"/>
      <c r="F3043" s="4"/>
    </row>
    <row r="3044" spans="3:6" x14ac:dyDescent="0.25">
      <c r="C3044" s="4"/>
      <c r="D3044" s="4"/>
      <c r="E3044" s="4"/>
      <c r="F3044" s="4"/>
    </row>
    <row r="3045" spans="3:6" x14ac:dyDescent="0.25">
      <c r="C3045" s="4"/>
      <c r="D3045" s="4"/>
      <c r="E3045" s="4"/>
      <c r="F3045" s="4"/>
    </row>
    <row r="3046" spans="3:6" x14ac:dyDescent="0.25">
      <c r="C3046" s="4"/>
      <c r="D3046" s="4"/>
      <c r="E3046" s="4"/>
      <c r="F3046" s="4"/>
    </row>
    <row r="3047" spans="3:6" x14ac:dyDescent="0.25">
      <c r="C3047" s="4"/>
      <c r="D3047" s="4"/>
      <c r="E3047" s="4"/>
      <c r="F3047" s="4"/>
    </row>
    <row r="3048" spans="3:6" x14ac:dyDescent="0.25">
      <c r="C3048" s="4"/>
      <c r="D3048" s="4"/>
      <c r="E3048" s="4"/>
      <c r="F3048" s="4"/>
    </row>
    <row r="3049" spans="3:6" x14ac:dyDescent="0.25">
      <c r="C3049" s="4"/>
      <c r="D3049" s="4"/>
      <c r="E3049" s="4"/>
      <c r="F3049" s="4"/>
    </row>
    <row r="3050" spans="3:6" x14ac:dyDescent="0.25">
      <c r="C3050" s="4"/>
      <c r="D3050" s="4"/>
      <c r="E3050" s="4"/>
      <c r="F3050" s="4"/>
    </row>
    <row r="3051" spans="3:6" x14ac:dyDescent="0.25">
      <c r="C3051" s="4"/>
      <c r="D3051" s="4"/>
      <c r="E3051" s="4"/>
      <c r="F3051" s="4"/>
    </row>
    <row r="3052" spans="3:6" x14ac:dyDescent="0.25">
      <c r="C3052" s="4"/>
      <c r="D3052" s="4"/>
      <c r="E3052" s="4"/>
      <c r="F3052" s="4"/>
    </row>
    <row r="3053" spans="3:6" x14ac:dyDescent="0.25">
      <c r="C3053" s="4"/>
      <c r="D3053" s="4"/>
      <c r="E3053" s="4"/>
      <c r="F3053" s="4"/>
    </row>
    <row r="3054" spans="3:6" x14ac:dyDescent="0.25">
      <c r="C3054" s="4"/>
      <c r="D3054" s="4"/>
      <c r="E3054" s="4"/>
      <c r="F3054" s="4"/>
    </row>
    <row r="3055" spans="3:6" x14ac:dyDescent="0.25">
      <c r="C3055" s="4"/>
      <c r="D3055" s="4"/>
      <c r="E3055" s="4"/>
      <c r="F3055" s="4"/>
    </row>
    <row r="3056" spans="3:6" x14ac:dyDescent="0.25">
      <c r="C3056" s="4"/>
      <c r="D3056" s="4"/>
      <c r="E3056" s="4"/>
      <c r="F3056" s="4"/>
    </row>
    <row r="3057" spans="3:6" x14ac:dyDescent="0.25">
      <c r="C3057" s="4"/>
      <c r="D3057" s="4"/>
      <c r="E3057" s="4"/>
      <c r="F3057" s="4"/>
    </row>
    <row r="3058" spans="3:6" x14ac:dyDescent="0.25">
      <c r="C3058" s="4"/>
      <c r="D3058" s="4"/>
      <c r="E3058" s="4"/>
      <c r="F3058" s="4"/>
    </row>
    <row r="3059" spans="3:6" x14ac:dyDescent="0.25">
      <c r="C3059" s="4"/>
      <c r="D3059" s="4"/>
      <c r="E3059" s="4"/>
      <c r="F3059" s="4"/>
    </row>
    <row r="3060" spans="3:6" x14ac:dyDescent="0.25">
      <c r="C3060" s="4"/>
      <c r="D3060" s="4"/>
      <c r="E3060" s="4"/>
      <c r="F3060" s="4"/>
    </row>
    <row r="3061" spans="3:6" x14ac:dyDescent="0.25">
      <c r="C3061" s="4"/>
      <c r="D3061" s="4"/>
      <c r="E3061" s="4"/>
      <c r="F3061" s="4"/>
    </row>
    <row r="3062" spans="3:6" x14ac:dyDescent="0.25">
      <c r="C3062" s="4"/>
      <c r="D3062" s="4"/>
      <c r="E3062" s="4"/>
      <c r="F3062" s="4"/>
    </row>
    <row r="3063" spans="3:6" x14ac:dyDescent="0.25">
      <c r="C3063" s="4"/>
      <c r="D3063" s="4"/>
      <c r="E3063" s="4"/>
      <c r="F3063" s="4"/>
    </row>
    <row r="3064" spans="3:6" x14ac:dyDescent="0.25">
      <c r="C3064" s="4"/>
      <c r="D3064" s="4"/>
      <c r="E3064" s="4"/>
      <c r="F3064" s="4"/>
    </row>
    <row r="3065" spans="3:6" x14ac:dyDescent="0.25">
      <c r="C3065" s="4"/>
      <c r="D3065" s="4"/>
      <c r="E3065" s="4"/>
      <c r="F3065" s="4"/>
    </row>
    <row r="3066" spans="3:6" x14ac:dyDescent="0.25">
      <c r="C3066" s="4"/>
      <c r="D3066" s="4"/>
      <c r="E3066" s="4"/>
      <c r="F3066" s="4"/>
    </row>
    <row r="3067" spans="3:6" x14ac:dyDescent="0.25">
      <c r="C3067" s="4"/>
      <c r="D3067" s="4"/>
      <c r="E3067" s="4"/>
      <c r="F3067" s="4"/>
    </row>
    <row r="3068" spans="3:6" x14ac:dyDescent="0.25">
      <c r="C3068" s="4"/>
      <c r="D3068" s="4"/>
      <c r="E3068" s="4"/>
      <c r="F3068" s="4"/>
    </row>
    <row r="3069" spans="3:6" x14ac:dyDescent="0.25">
      <c r="C3069" s="4"/>
      <c r="D3069" s="4"/>
      <c r="E3069" s="4"/>
      <c r="F3069" s="4"/>
    </row>
    <row r="3070" spans="3:6" x14ac:dyDescent="0.25">
      <c r="C3070" s="4"/>
      <c r="D3070" s="4"/>
      <c r="E3070" s="4"/>
      <c r="F3070" s="4"/>
    </row>
    <row r="3071" spans="3:6" x14ac:dyDescent="0.25">
      <c r="C3071" s="4"/>
      <c r="D3071" s="4"/>
      <c r="E3071" s="4"/>
      <c r="F3071" s="4"/>
    </row>
    <row r="3072" spans="3:6" x14ac:dyDescent="0.25">
      <c r="C3072" s="4"/>
      <c r="D3072" s="4"/>
      <c r="E3072" s="4"/>
      <c r="F3072" s="4"/>
    </row>
    <row r="3073" spans="3:6" x14ac:dyDescent="0.25">
      <c r="C3073" s="4"/>
      <c r="D3073" s="4"/>
      <c r="E3073" s="4"/>
      <c r="F3073" s="4"/>
    </row>
    <row r="3074" spans="3:6" x14ac:dyDescent="0.25">
      <c r="C3074" s="4"/>
      <c r="D3074" s="4"/>
      <c r="E3074" s="4"/>
      <c r="F3074" s="4"/>
    </row>
    <row r="3075" spans="3:6" x14ac:dyDescent="0.25">
      <c r="C3075" s="4"/>
      <c r="D3075" s="4"/>
      <c r="E3075" s="4"/>
      <c r="F3075" s="4"/>
    </row>
    <row r="3076" spans="3:6" x14ac:dyDescent="0.25">
      <c r="C3076" s="4"/>
      <c r="D3076" s="4"/>
      <c r="E3076" s="4"/>
      <c r="F3076" s="4"/>
    </row>
    <row r="3077" spans="3:6" x14ac:dyDescent="0.25">
      <c r="C3077" s="4"/>
      <c r="D3077" s="4"/>
      <c r="E3077" s="4"/>
      <c r="F3077" s="4"/>
    </row>
    <row r="3078" spans="3:6" x14ac:dyDescent="0.25">
      <c r="C3078" s="4"/>
      <c r="D3078" s="4"/>
      <c r="E3078" s="4"/>
      <c r="F3078" s="4"/>
    </row>
    <row r="3079" spans="3:6" x14ac:dyDescent="0.25">
      <c r="C3079" s="4"/>
      <c r="D3079" s="4"/>
      <c r="E3079" s="4"/>
      <c r="F3079" s="4"/>
    </row>
    <row r="3080" spans="3:6" x14ac:dyDescent="0.25">
      <c r="C3080" s="4"/>
      <c r="D3080" s="4"/>
      <c r="E3080" s="4"/>
      <c r="F3080" s="4"/>
    </row>
    <row r="3081" spans="3:6" x14ac:dyDescent="0.25">
      <c r="C3081" s="4"/>
      <c r="D3081" s="4"/>
      <c r="E3081" s="4"/>
      <c r="F3081" s="4"/>
    </row>
    <row r="3082" spans="3:6" x14ac:dyDescent="0.25">
      <c r="C3082" s="4"/>
      <c r="D3082" s="4"/>
      <c r="E3082" s="4"/>
      <c r="F3082" s="4"/>
    </row>
    <row r="3083" spans="3:6" x14ac:dyDescent="0.25">
      <c r="C3083" s="4"/>
      <c r="D3083" s="4"/>
      <c r="E3083" s="4"/>
      <c r="F3083" s="4"/>
    </row>
    <row r="3084" spans="3:6" x14ac:dyDescent="0.25">
      <c r="C3084" s="4"/>
      <c r="D3084" s="4"/>
      <c r="E3084" s="4"/>
      <c r="F3084" s="4"/>
    </row>
    <row r="3085" spans="3:6" x14ac:dyDescent="0.25">
      <c r="C3085" s="4"/>
      <c r="D3085" s="4"/>
      <c r="E3085" s="4"/>
      <c r="F3085" s="4"/>
    </row>
    <row r="3086" spans="3:6" x14ac:dyDescent="0.25">
      <c r="C3086" s="4"/>
      <c r="D3086" s="4"/>
      <c r="E3086" s="4"/>
      <c r="F3086" s="4"/>
    </row>
    <row r="3087" spans="3:6" x14ac:dyDescent="0.25">
      <c r="C3087" s="4"/>
      <c r="D3087" s="4"/>
      <c r="E3087" s="4"/>
      <c r="F3087" s="4"/>
    </row>
    <row r="3088" spans="3:6" x14ac:dyDescent="0.25">
      <c r="C3088" s="4"/>
      <c r="D3088" s="4"/>
      <c r="E3088" s="4"/>
      <c r="F3088" s="4"/>
    </row>
    <row r="3089" spans="3:6" x14ac:dyDescent="0.25">
      <c r="C3089" s="4"/>
      <c r="D3089" s="4"/>
      <c r="E3089" s="4"/>
      <c r="F3089" s="4"/>
    </row>
    <row r="3090" spans="3:6" x14ac:dyDescent="0.25">
      <c r="C3090" s="4"/>
      <c r="D3090" s="4"/>
      <c r="E3090" s="4"/>
      <c r="F3090" s="4"/>
    </row>
    <row r="3091" spans="3:6" x14ac:dyDescent="0.25">
      <c r="C3091" s="4"/>
      <c r="D3091" s="4"/>
      <c r="E3091" s="4"/>
      <c r="F3091" s="4"/>
    </row>
    <row r="3092" spans="3:6" x14ac:dyDescent="0.25">
      <c r="C3092" s="4"/>
      <c r="D3092" s="4"/>
      <c r="E3092" s="4"/>
      <c r="F3092" s="4"/>
    </row>
    <row r="3093" spans="3:6" x14ac:dyDescent="0.25">
      <c r="C3093" s="4"/>
      <c r="D3093" s="4"/>
      <c r="E3093" s="4"/>
      <c r="F3093" s="4"/>
    </row>
    <row r="3094" spans="3:6" x14ac:dyDescent="0.25">
      <c r="C3094" s="4"/>
      <c r="D3094" s="4"/>
      <c r="E3094" s="4"/>
      <c r="F3094" s="4"/>
    </row>
    <row r="3095" spans="3:6" x14ac:dyDescent="0.25">
      <c r="C3095" s="4"/>
      <c r="D3095" s="4"/>
      <c r="E3095" s="4"/>
      <c r="F3095" s="4"/>
    </row>
    <row r="3096" spans="3:6" x14ac:dyDescent="0.25">
      <c r="C3096" s="4"/>
      <c r="D3096" s="4"/>
      <c r="E3096" s="4"/>
      <c r="F3096" s="4"/>
    </row>
    <row r="3097" spans="3:6" x14ac:dyDescent="0.25">
      <c r="C3097" s="4"/>
      <c r="D3097" s="4"/>
      <c r="E3097" s="4"/>
      <c r="F3097" s="4"/>
    </row>
    <row r="3098" spans="3:6" x14ac:dyDescent="0.25">
      <c r="C3098" s="4"/>
      <c r="D3098" s="4"/>
      <c r="E3098" s="4"/>
      <c r="F3098" s="4"/>
    </row>
    <row r="3099" spans="3:6" x14ac:dyDescent="0.25">
      <c r="C3099" s="4"/>
      <c r="D3099" s="4"/>
      <c r="E3099" s="4"/>
      <c r="F3099" s="4"/>
    </row>
    <row r="3100" spans="3:6" x14ac:dyDescent="0.25">
      <c r="C3100" s="4"/>
      <c r="D3100" s="4"/>
      <c r="E3100" s="4"/>
      <c r="F3100" s="4"/>
    </row>
    <row r="3101" spans="3:6" x14ac:dyDescent="0.25">
      <c r="C3101" s="4"/>
      <c r="D3101" s="4"/>
      <c r="E3101" s="4"/>
      <c r="F3101" s="4"/>
    </row>
    <row r="3102" spans="3:6" x14ac:dyDescent="0.25">
      <c r="C3102" s="4"/>
      <c r="D3102" s="4"/>
      <c r="E3102" s="4"/>
      <c r="F3102" s="4"/>
    </row>
    <row r="3103" spans="3:6" x14ac:dyDescent="0.25">
      <c r="C3103" s="4"/>
      <c r="D3103" s="4"/>
      <c r="E3103" s="4"/>
      <c r="F3103" s="4"/>
    </row>
    <row r="3104" spans="3:6" x14ac:dyDescent="0.25">
      <c r="C3104" s="4"/>
      <c r="D3104" s="4"/>
      <c r="E3104" s="4"/>
      <c r="F3104" s="4"/>
    </row>
    <row r="3105" spans="3:6" x14ac:dyDescent="0.25">
      <c r="C3105" s="4"/>
      <c r="D3105" s="4"/>
      <c r="E3105" s="4"/>
      <c r="F3105" s="4"/>
    </row>
    <row r="3106" spans="3:6" x14ac:dyDescent="0.25">
      <c r="C3106" s="4"/>
      <c r="D3106" s="4"/>
      <c r="E3106" s="4"/>
      <c r="F3106" s="4"/>
    </row>
    <row r="3107" spans="3:6" x14ac:dyDescent="0.25">
      <c r="C3107" s="4"/>
      <c r="D3107" s="4"/>
      <c r="E3107" s="4"/>
      <c r="F3107" s="4"/>
    </row>
    <row r="3108" spans="3:6" x14ac:dyDescent="0.25">
      <c r="C3108" s="4"/>
      <c r="D3108" s="4"/>
      <c r="E3108" s="4"/>
      <c r="F3108" s="4"/>
    </row>
    <row r="3109" spans="3:6" x14ac:dyDescent="0.25">
      <c r="C3109" s="4"/>
      <c r="D3109" s="4"/>
      <c r="E3109" s="4"/>
      <c r="F3109" s="4"/>
    </row>
    <row r="3110" spans="3:6" x14ac:dyDescent="0.25">
      <c r="C3110" s="4"/>
      <c r="D3110" s="4"/>
      <c r="E3110" s="4"/>
      <c r="F3110" s="4"/>
    </row>
    <row r="3111" spans="3:6" x14ac:dyDescent="0.25">
      <c r="C3111" s="4"/>
      <c r="D3111" s="4"/>
      <c r="E3111" s="4"/>
      <c r="F3111" s="4"/>
    </row>
    <row r="3112" spans="3:6" x14ac:dyDescent="0.25">
      <c r="C3112" s="4"/>
      <c r="D3112" s="4"/>
      <c r="E3112" s="4"/>
      <c r="F3112" s="4"/>
    </row>
    <row r="3113" spans="3:6" x14ac:dyDescent="0.25">
      <c r="C3113" s="4"/>
      <c r="D3113" s="4"/>
      <c r="E3113" s="4"/>
      <c r="F3113" s="4"/>
    </row>
    <row r="3114" spans="3:6" x14ac:dyDescent="0.25">
      <c r="C3114" s="4"/>
      <c r="D3114" s="4"/>
      <c r="E3114" s="4"/>
      <c r="F3114" s="4"/>
    </row>
    <row r="3115" spans="3:6" x14ac:dyDescent="0.25">
      <c r="C3115" s="4"/>
      <c r="D3115" s="4"/>
      <c r="E3115" s="4"/>
      <c r="F3115" s="4"/>
    </row>
    <row r="3116" spans="3:6" x14ac:dyDescent="0.25">
      <c r="C3116" s="4"/>
      <c r="D3116" s="4"/>
      <c r="E3116" s="4"/>
      <c r="F3116" s="4"/>
    </row>
    <row r="3117" spans="3:6" x14ac:dyDescent="0.25">
      <c r="C3117" s="4"/>
      <c r="D3117" s="4"/>
      <c r="E3117" s="4"/>
      <c r="F3117" s="4"/>
    </row>
    <row r="3118" spans="3:6" x14ac:dyDescent="0.25">
      <c r="C3118" s="4"/>
      <c r="D3118" s="4"/>
      <c r="E3118" s="4"/>
      <c r="F3118" s="4"/>
    </row>
    <row r="3119" spans="3:6" x14ac:dyDescent="0.25">
      <c r="C3119" s="4"/>
      <c r="D3119" s="4"/>
      <c r="E3119" s="4"/>
      <c r="F3119" s="4"/>
    </row>
    <row r="3120" spans="3:6" x14ac:dyDescent="0.25">
      <c r="C3120" s="4"/>
      <c r="D3120" s="4"/>
      <c r="E3120" s="4"/>
      <c r="F3120" s="4"/>
    </row>
    <row r="3121" spans="3:6" x14ac:dyDescent="0.25">
      <c r="C3121" s="4"/>
      <c r="D3121" s="4"/>
      <c r="E3121" s="4"/>
      <c r="F3121" s="4"/>
    </row>
    <row r="3122" spans="3:6" x14ac:dyDescent="0.25">
      <c r="C3122" s="4"/>
      <c r="D3122" s="4"/>
      <c r="E3122" s="4"/>
      <c r="F3122" s="4"/>
    </row>
    <row r="3123" spans="3:6" x14ac:dyDescent="0.25">
      <c r="C3123" s="4"/>
      <c r="D3123" s="4"/>
      <c r="E3123" s="4"/>
      <c r="F3123" s="4"/>
    </row>
    <row r="3124" spans="3:6" x14ac:dyDescent="0.25">
      <c r="C3124" s="4"/>
      <c r="D3124" s="4"/>
      <c r="E3124" s="4"/>
      <c r="F3124" s="4"/>
    </row>
    <row r="3125" spans="3:6" x14ac:dyDescent="0.25">
      <c r="C3125" s="4"/>
      <c r="D3125" s="4"/>
      <c r="E3125" s="4"/>
      <c r="F3125" s="4"/>
    </row>
    <row r="3126" spans="3:6" x14ac:dyDescent="0.25">
      <c r="C3126" s="4"/>
      <c r="D3126" s="4"/>
      <c r="E3126" s="4"/>
      <c r="F3126" s="4"/>
    </row>
    <row r="3127" spans="3:6" x14ac:dyDescent="0.25">
      <c r="C3127" s="4"/>
      <c r="D3127" s="4"/>
      <c r="E3127" s="4"/>
      <c r="F3127" s="4"/>
    </row>
    <row r="3128" spans="3:6" x14ac:dyDescent="0.25">
      <c r="C3128" s="4"/>
      <c r="D3128" s="4"/>
      <c r="E3128" s="4"/>
      <c r="F3128" s="4"/>
    </row>
    <row r="3129" spans="3:6" x14ac:dyDescent="0.25">
      <c r="C3129" s="4"/>
      <c r="D3129" s="4"/>
      <c r="E3129" s="4"/>
      <c r="F3129" s="4"/>
    </row>
    <row r="3130" spans="3:6" x14ac:dyDescent="0.25">
      <c r="C3130" s="4"/>
      <c r="D3130" s="4"/>
      <c r="E3130" s="4"/>
      <c r="F3130" s="4"/>
    </row>
    <row r="3131" spans="3:6" x14ac:dyDescent="0.25">
      <c r="C3131" s="4"/>
      <c r="D3131" s="4"/>
      <c r="E3131" s="4"/>
      <c r="F3131" s="4"/>
    </row>
    <row r="3132" spans="3:6" x14ac:dyDescent="0.25">
      <c r="C3132" s="4"/>
      <c r="D3132" s="4"/>
      <c r="E3132" s="4"/>
      <c r="F3132" s="4"/>
    </row>
    <row r="3133" spans="3:6" x14ac:dyDescent="0.25">
      <c r="C3133" s="4"/>
      <c r="D3133" s="4"/>
      <c r="E3133" s="4"/>
      <c r="F3133" s="4"/>
    </row>
    <row r="3134" spans="3:6" x14ac:dyDescent="0.25">
      <c r="C3134" s="4"/>
      <c r="D3134" s="4"/>
      <c r="E3134" s="4"/>
      <c r="F3134" s="4"/>
    </row>
    <row r="3135" spans="3:6" x14ac:dyDescent="0.25">
      <c r="C3135" s="4"/>
      <c r="D3135" s="4"/>
      <c r="E3135" s="4"/>
      <c r="F3135" s="4"/>
    </row>
    <row r="3136" spans="3:6" x14ac:dyDescent="0.25">
      <c r="C3136" s="4"/>
      <c r="D3136" s="4"/>
      <c r="E3136" s="4"/>
      <c r="F3136" s="4"/>
    </row>
    <row r="3137" spans="3:6" x14ac:dyDescent="0.25">
      <c r="C3137" s="4"/>
      <c r="D3137" s="4"/>
      <c r="E3137" s="4"/>
      <c r="F3137" s="4"/>
    </row>
    <row r="3138" spans="3:6" x14ac:dyDescent="0.25">
      <c r="C3138" s="4"/>
      <c r="D3138" s="4"/>
      <c r="E3138" s="4"/>
      <c r="F3138" s="4"/>
    </row>
    <row r="3139" spans="3:6" x14ac:dyDescent="0.25">
      <c r="C3139" s="4"/>
      <c r="D3139" s="4"/>
      <c r="E3139" s="4"/>
      <c r="F3139" s="4"/>
    </row>
    <row r="3140" spans="3:6" x14ac:dyDescent="0.25">
      <c r="C3140" s="4"/>
      <c r="D3140" s="4"/>
      <c r="E3140" s="4"/>
      <c r="F3140" s="4"/>
    </row>
    <row r="3141" spans="3:6" x14ac:dyDescent="0.25">
      <c r="C3141" s="4"/>
      <c r="D3141" s="4"/>
      <c r="E3141" s="4"/>
      <c r="F3141" s="4"/>
    </row>
    <row r="3142" spans="3:6" x14ac:dyDescent="0.25">
      <c r="C3142" s="4"/>
      <c r="D3142" s="4"/>
      <c r="E3142" s="4"/>
      <c r="F3142" s="4"/>
    </row>
    <row r="3143" spans="3:6" x14ac:dyDescent="0.25">
      <c r="C3143" s="4"/>
      <c r="D3143" s="4"/>
      <c r="E3143" s="4"/>
      <c r="F3143" s="4"/>
    </row>
    <row r="3144" spans="3:6" x14ac:dyDescent="0.25">
      <c r="C3144" s="4"/>
      <c r="D3144" s="4"/>
      <c r="E3144" s="4"/>
      <c r="F3144" s="4"/>
    </row>
    <row r="3145" spans="3:6" x14ac:dyDescent="0.25">
      <c r="C3145" s="4"/>
      <c r="D3145" s="4"/>
      <c r="E3145" s="4"/>
      <c r="F3145" s="4"/>
    </row>
    <row r="3146" spans="3:6" x14ac:dyDescent="0.25">
      <c r="C3146" s="4"/>
      <c r="D3146" s="4"/>
      <c r="E3146" s="4"/>
      <c r="F3146" s="4"/>
    </row>
    <row r="3147" spans="3:6" x14ac:dyDescent="0.25">
      <c r="C3147" s="4"/>
      <c r="D3147" s="4"/>
      <c r="E3147" s="4"/>
      <c r="F3147" s="4"/>
    </row>
    <row r="3148" spans="3:6" x14ac:dyDescent="0.25">
      <c r="C3148" s="4"/>
      <c r="D3148" s="4"/>
      <c r="E3148" s="4"/>
      <c r="F3148" s="4"/>
    </row>
    <row r="3149" spans="3:6" x14ac:dyDescent="0.25">
      <c r="C3149" s="4"/>
      <c r="D3149" s="4"/>
      <c r="E3149" s="4"/>
      <c r="F3149" s="4"/>
    </row>
    <row r="3150" spans="3:6" x14ac:dyDescent="0.25">
      <c r="C3150" s="4"/>
      <c r="D3150" s="4"/>
      <c r="E3150" s="4"/>
      <c r="F3150" s="4"/>
    </row>
    <row r="3151" spans="3:6" x14ac:dyDescent="0.25">
      <c r="C3151" s="4"/>
      <c r="D3151" s="4"/>
      <c r="E3151" s="4"/>
      <c r="F3151" s="4"/>
    </row>
    <row r="3152" spans="3:6" x14ac:dyDescent="0.25">
      <c r="C3152" s="4"/>
      <c r="D3152" s="4"/>
      <c r="E3152" s="4"/>
      <c r="F3152" s="4"/>
    </row>
    <row r="3153" spans="3:6" x14ac:dyDescent="0.25">
      <c r="C3153" s="4"/>
      <c r="D3153" s="4"/>
      <c r="E3153" s="4"/>
      <c r="F3153" s="4"/>
    </row>
    <row r="3154" spans="3:6" x14ac:dyDescent="0.25">
      <c r="C3154" s="4"/>
      <c r="D3154" s="4"/>
      <c r="E3154" s="4"/>
      <c r="F3154" s="4"/>
    </row>
    <row r="3155" spans="3:6" x14ac:dyDescent="0.25">
      <c r="C3155" s="4"/>
      <c r="D3155" s="4"/>
      <c r="E3155" s="4"/>
      <c r="F3155" s="4"/>
    </row>
    <row r="3156" spans="3:6" x14ac:dyDescent="0.25">
      <c r="C3156" s="4"/>
      <c r="D3156" s="4"/>
      <c r="E3156" s="4"/>
      <c r="F3156" s="4"/>
    </row>
    <row r="3157" spans="3:6" x14ac:dyDescent="0.25">
      <c r="C3157" s="4"/>
      <c r="D3157" s="4"/>
      <c r="E3157" s="4"/>
      <c r="F3157" s="4"/>
    </row>
    <row r="3158" spans="3:6" x14ac:dyDescent="0.25">
      <c r="C3158" s="4"/>
      <c r="D3158" s="4"/>
      <c r="E3158" s="4"/>
      <c r="F3158" s="4"/>
    </row>
    <row r="3159" spans="3:6" x14ac:dyDescent="0.25">
      <c r="C3159" s="4"/>
      <c r="D3159" s="4"/>
      <c r="E3159" s="4"/>
      <c r="F3159" s="4"/>
    </row>
    <row r="3160" spans="3:6" x14ac:dyDescent="0.25">
      <c r="C3160" s="4"/>
      <c r="D3160" s="4"/>
      <c r="E3160" s="4"/>
      <c r="F3160" s="4"/>
    </row>
    <row r="3161" spans="3:6" x14ac:dyDescent="0.25">
      <c r="C3161" s="4"/>
      <c r="D3161" s="4"/>
      <c r="E3161" s="4"/>
      <c r="F3161" s="4"/>
    </row>
    <row r="3162" spans="3:6" x14ac:dyDescent="0.25">
      <c r="C3162" s="4"/>
      <c r="D3162" s="4"/>
      <c r="E3162" s="4"/>
      <c r="F3162" s="4"/>
    </row>
    <row r="3163" spans="3:6" x14ac:dyDescent="0.25">
      <c r="C3163" s="4"/>
      <c r="D3163" s="4"/>
      <c r="E3163" s="4"/>
      <c r="F3163" s="4"/>
    </row>
    <row r="3164" spans="3:6" x14ac:dyDescent="0.25">
      <c r="C3164" s="4"/>
      <c r="D3164" s="4"/>
      <c r="E3164" s="4"/>
      <c r="F3164" s="4"/>
    </row>
    <row r="3165" spans="3:6" x14ac:dyDescent="0.25">
      <c r="C3165" s="4"/>
      <c r="D3165" s="4"/>
      <c r="E3165" s="4"/>
      <c r="F3165" s="4"/>
    </row>
    <row r="3166" spans="3:6" x14ac:dyDescent="0.25">
      <c r="C3166" s="4"/>
      <c r="D3166" s="4"/>
      <c r="E3166" s="4"/>
      <c r="F3166" s="4"/>
    </row>
    <row r="3167" spans="3:6" x14ac:dyDescent="0.25">
      <c r="C3167" s="4"/>
      <c r="D3167" s="4"/>
      <c r="E3167" s="4"/>
      <c r="F3167" s="4"/>
    </row>
    <row r="3168" spans="3:6" x14ac:dyDescent="0.25">
      <c r="C3168" s="4"/>
      <c r="D3168" s="4"/>
      <c r="E3168" s="4"/>
      <c r="F3168" s="4"/>
    </row>
    <row r="3169" spans="3:6" x14ac:dyDescent="0.25">
      <c r="C3169" s="4"/>
      <c r="D3169" s="4"/>
      <c r="E3169" s="4"/>
      <c r="F3169" s="4"/>
    </row>
    <row r="3170" spans="3:6" x14ac:dyDescent="0.25">
      <c r="C3170" s="4"/>
      <c r="D3170" s="4"/>
      <c r="E3170" s="4"/>
      <c r="F3170" s="4"/>
    </row>
    <row r="3171" spans="3:6" x14ac:dyDescent="0.25">
      <c r="C3171" s="4"/>
      <c r="D3171" s="4"/>
      <c r="E3171" s="4"/>
      <c r="F3171" s="4"/>
    </row>
    <row r="3172" spans="3:6" x14ac:dyDescent="0.25">
      <c r="C3172" s="4"/>
      <c r="D3172" s="4"/>
      <c r="E3172" s="4"/>
      <c r="F3172" s="4"/>
    </row>
    <row r="3173" spans="3:6" x14ac:dyDescent="0.25">
      <c r="C3173" s="4"/>
      <c r="D3173" s="4"/>
      <c r="E3173" s="4"/>
      <c r="F3173" s="4"/>
    </row>
    <row r="3174" spans="3:6" x14ac:dyDescent="0.25">
      <c r="C3174" s="4"/>
      <c r="D3174" s="4"/>
      <c r="E3174" s="4"/>
      <c r="F3174" s="4"/>
    </row>
    <row r="3175" spans="3:6" x14ac:dyDescent="0.25">
      <c r="C3175" s="4"/>
      <c r="D3175" s="4"/>
      <c r="E3175" s="4"/>
      <c r="F3175" s="4"/>
    </row>
    <row r="3176" spans="3:6" x14ac:dyDescent="0.25">
      <c r="C3176" s="4"/>
      <c r="D3176" s="4"/>
      <c r="E3176" s="4"/>
      <c r="F3176" s="4"/>
    </row>
    <row r="3177" spans="3:6" x14ac:dyDescent="0.25">
      <c r="C3177" s="4"/>
      <c r="D3177" s="4"/>
      <c r="E3177" s="4"/>
      <c r="F3177" s="4"/>
    </row>
    <row r="3178" spans="3:6" x14ac:dyDescent="0.25">
      <c r="C3178" s="4"/>
      <c r="D3178" s="4"/>
      <c r="E3178" s="4"/>
      <c r="F3178" s="4"/>
    </row>
    <row r="3179" spans="3:6" x14ac:dyDescent="0.25">
      <c r="C3179" s="4"/>
      <c r="D3179" s="4"/>
      <c r="E3179" s="4"/>
      <c r="F3179" s="4"/>
    </row>
    <row r="3180" spans="3:6" x14ac:dyDescent="0.25">
      <c r="C3180" s="4"/>
      <c r="D3180" s="4"/>
      <c r="E3180" s="4"/>
      <c r="F3180" s="4"/>
    </row>
    <row r="3181" spans="3:6" x14ac:dyDescent="0.25">
      <c r="C3181" s="4"/>
      <c r="D3181" s="4"/>
      <c r="E3181" s="4"/>
      <c r="F3181" s="4"/>
    </row>
    <row r="3182" spans="3:6" x14ac:dyDescent="0.25">
      <c r="C3182" s="4"/>
      <c r="D3182" s="4"/>
      <c r="E3182" s="4"/>
      <c r="F3182" s="4"/>
    </row>
    <row r="3183" spans="3:6" x14ac:dyDescent="0.25">
      <c r="C3183" s="4"/>
      <c r="D3183" s="4"/>
      <c r="E3183" s="4"/>
      <c r="F3183" s="4"/>
    </row>
    <row r="3184" spans="3:6" x14ac:dyDescent="0.25">
      <c r="C3184" s="4"/>
      <c r="D3184" s="4"/>
      <c r="E3184" s="4"/>
      <c r="F3184" s="4"/>
    </row>
    <row r="3185" spans="3:6" x14ac:dyDescent="0.25">
      <c r="C3185" s="4"/>
      <c r="D3185" s="4"/>
      <c r="E3185" s="4"/>
      <c r="F3185" s="4"/>
    </row>
    <row r="3186" spans="3:6" x14ac:dyDescent="0.25">
      <c r="C3186" s="4"/>
      <c r="D3186" s="4"/>
      <c r="E3186" s="4"/>
      <c r="F3186" s="4"/>
    </row>
    <row r="3187" spans="3:6" x14ac:dyDescent="0.25">
      <c r="C3187" s="4"/>
      <c r="D3187" s="4"/>
      <c r="E3187" s="4"/>
      <c r="F3187" s="4"/>
    </row>
    <row r="3188" spans="3:6" x14ac:dyDescent="0.25">
      <c r="C3188" s="4"/>
      <c r="D3188" s="4"/>
      <c r="E3188" s="4"/>
      <c r="F3188" s="4"/>
    </row>
    <row r="3189" spans="3:6" x14ac:dyDescent="0.25">
      <c r="C3189" s="4"/>
      <c r="D3189" s="4"/>
      <c r="E3189" s="4"/>
      <c r="F3189" s="4"/>
    </row>
    <row r="3190" spans="3:6" x14ac:dyDescent="0.25">
      <c r="C3190" s="4"/>
      <c r="D3190" s="4"/>
      <c r="E3190" s="4"/>
      <c r="F3190" s="4"/>
    </row>
    <row r="3191" spans="3:6" x14ac:dyDescent="0.25">
      <c r="C3191" s="4"/>
      <c r="D3191" s="4"/>
      <c r="E3191" s="4"/>
      <c r="F3191" s="4"/>
    </row>
    <row r="3192" spans="3:6" x14ac:dyDescent="0.25">
      <c r="C3192" s="4"/>
      <c r="D3192" s="4"/>
      <c r="E3192" s="4"/>
      <c r="F3192" s="4"/>
    </row>
    <row r="3193" spans="3:6" x14ac:dyDescent="0.25">
      <c r="C3193" s="4"/>
      <c r="D3193" s="4"/>
      <c r="E3193" s="4"/>
      <c r="F3193" s="4"/>
    </row>
    <row r="3194" spans="3:6" x14ac:dyDescent="0.25">
      <c r="C3194" s="4"/>
      <c r="D3194" s="4"/>
      <c r="E3194" s="4"/>
      <c r="F3194" s="4"/>
    </row>
    <row r="3195" spans="3:6" x14ac:dyDescent="0.25">
      <c r="C3195" s="4"/>
      <c r="D3195" s="4"/>
      <c r="E3195" s="4"/>
      <c r="F3195" s="4"/>
    </row>
    <row r="3196" spans="3:6" x14ac:dyDescent="0.25">
      <c r="C3196" s="4"/>
      <c r="D3196" s="4"/>
      <c r="E3196" s="4"/>
      <c r="F3196" s="4"/>
    </row>
    <row r="3197" spans="3:6" x14ac:dyDescent="0.25">
      <c r="C3197" s="4"/>
      <c r="D3197" s="4"/>
      <c r="E3197" s="4"/>
      <c r="F3197" s="4"/>
    </row>
    <row r="3198" spans="3:6" x14ac:dyDescent="0.25">
      <c r="C3198" s="4"/>
      <c r="D3198" s="4"/>
      <c r="E3198" s="4"/>
      <c r="F3198" s="4"/>
    </row>
    <row r="3199" spans="3:6" x14ac:dyDescent="0.25">
      <c r="C3199" s="4"/>
      <c r="D3199" s="4"/>
      <c r="E3199" s="4"/>
      <c r="F3199" s="4"/>
    </row>
    <row r="3200" spans="3:6" x14ac:dyDescent="0.25">
      <c r="C3200" s="4"/>
      <c r="D3200" s="4"/>
      <c r="E3200" s="4"/>
      <c r="F3200" s="4"/>
    </row>
    <row r="3201" spans="3:6" x14ac:dyDescent="0.25">
      <c r="C3201" s="4"/>
      <c r="D3201" s="4"/>
      <c r="E3201" s="4"/>
      <c r="F3201" s="4"/>
    </row>
    <row r="3202" spans="3:6" x14ac:dyDescent="0.25">
      <c r="C3202" s="4"/>
      <c r="D3202" s="4"/>
      <c r="E3202" s="4"/>
      <c r="F3202" s="4"/>
    </row>
    <row r="3203" spans="3:6" x14ac:dyDescent="0.25">
      <c r="C3203" s="4"/>
      <c r="D3203" s="4"/>
      <c r="E3203" s="4"/>
      <c r="F3203" s="4"/>
    </row>
    <row r="3204" spans="3:6" x14ac:dyDescent="0.25">
      <c r="C3204" s="4"/>
      <c r="D3204" s="4"/>
      <c r="E3204" s="4"/>
      <c r="F3204" s="4"/>
    </row>
    <row r="3205" spans="3:6" x14ac:dyDescent="0.25">
      <c r="C3205" s="4"/>
      <c r="D3205" s="4"/>
      <c r="E3205" s="4"/>
      <c r="F3205" s="4"/>
    </row>
    <row r="3206" spans="3:6" x14ac:dyDescent="0.25">
      <c r="C3206" s="4"/>
      <c r="D3206" s="4"/>
      <c r="E3206" s="4"/>
      <c r="F3206" s="4"/>
    </row>
    <row r="3207" spans="3:6" x14ac:dyDescent="0.25">
      <c r="C3207" s="4"/>
      <c r="D3207" s="4"/>
      <c r="E3207" s="4"/>
      <c r="F3207" s="4"/>
    </row>
    <row r="3208" spans="3:6" x14ac:dyDescent="0.25">
      <c r="C3208" s="4"/>
      <c r="D3208" s="4"/>
      <c r="E3208" s="4"/>
      <c r="F3208" s="4"/>
    </row>
    <row r="3209" spans="3:6" x14ac:dyDescent="0.25">
      <c r="C3209" s="4"/>
      <c r="D3209" s="4"/>
      <c r="E3209" s="4"/>
      <c r="F3209" s="4"/>
    </row>
    <row r="3210" spans="3:6" x14ac:dyDescent="0.25">
      <c r="C3210" s="4"/>
      <c r="D3210" s="4"/>
      <c r="E3210" s="4"/>
      <c r="F3210" s="4"/>
    </row>
    <row r="3211" spans="3:6" x14ac:dyDescent="0.25">
      <c r="C3211" s="4"/>
      <c r="D3211" s="4"/>
      <c r="E3211" s="4"/>
      <c r="F3211" s="4"/>
    </row>
    <row r="3212" spans="3:6" x14ac:dyDescent="0.25">
      <c r="C3212" s="4"/>
      <c r="D3212" s="4"/>
      <c r="E3212" s="4"/>
      <c r="F3212" s="4"/>
    </row>
    <row r="3213" spans="3:6" x14ac:dyDescent="0.25">
      <c r="C3213" s="4"/>
      <c r="D3213" s="4"/>
      <c r="E3213" s="4"/>
      <c r="F3213" s="4"/>
    </row>
    <row r="3214" spans="3:6" x14ac:dyDescent="0.25">
      <c r="C3214" s="4"/>
      <c r="D3214" s="4"/>
      <c r="E3214" s="4"/>
      <c r="F3214" s="4"/>
    </row>
    <row r="3215" spans="3:6" x14ac:dyDescent="0.25">
      <c r="C3215" s="4"/>
      <c r="D3215" s="4"/>
      <c r="E3215" s="4"/>
      <c r="F3215" s="4"/>
    </row>
    <row r="3216" spans="3:6" x14ac:dyDescent="0.25">
      <c r="C3216" s="4"/>
      <c r="D3216" s="4"/>
      <c r="E3216" s="4"/>
      <c r="F3216" s="4"/>
    </row>
    <row r="3217" spans="3:6" x14ac:dyDescent="0.25">
      <c r="C3217" s="4"/>
      <c r="D3217" s="4"/>
      <c r="E3217" s="4"/>
      <c r="F3217" s="4"/>
    </row>
    <row r="3218" spans="3:6" x14ac:dyDescent="0.25">
      <c r="C3218" s="4"/>
      <c r="D3218" s="4"/>
      <c r="E3218" s="4"/>
      <c r="F3218" s="4"/>
    </row>
    <row r="3219" spans="3:6" x14ac:dyDescent="0.25">
      <c r="C3219" s="4"/>
      <c r="D3219" s="4"/>
      <c r="E3219" s="4"/>
      <c r="F3219" s="4"/>
    </row>
    <row r="3220" spans="3:6" x14ac:dyDescent="0.25">
      <c r="C3220" s="4"/>
      <c r="D3220" s="4"/>
      <c r="E3220" s="4"/>
      <c r="F3220" s="4"/>
    </row>
    <row r="3221" spans="3:6" x14ac:dyDescent="0.25">
      <c r="C3221" s="4"/>
      <c r="D3221" s="4"/>
      <c r="E3221" s="4"/>
      <c r="F3221" s="4"/>
    </row>
    <row r="3222" spans="3:6" x14ac:dyDescent="0.25">
      <c r="C3222" s="4"/>
      <c r="D3222" s="4"/>
      <c r="E3222" s="4"/>
      <c r="F3222" s="4"/>
    </row>
    <row r="3223" spans="3:6" x14ac:dyDescent="0.25">
      <c r="C3223" s="4"/>
      <c r="D3223" s="4"/>
      <c r="E3223" s="4"/>
      <c r="F3223" s="4"/>
    </row>
    <row r="3224" spans="3:6" x14ac:dyDescent="0.25">
      <c r="C3224" s="4"/>
      <c r="D3224" s="4"/>
      <c r="E3224" s="4"/>
      <c r="F3224" s="4"/>
    </row>
    <row r="3225" spans="3:6" x14ac:dyDescent="0.25">
      <c r="C3225" s="4"/>
      <c r="D3225" s="4"/>
      <c r="E3225" s="4"/>
      <c r="F3225" s="4"/>
    </row>
    <row r="3226" spans="3:6" x14ac:dyDescent="0.25">
      <c r="C3226" s="4"/>
      <c r="D3226" s="4"/>
      <c r="E3226" s="4"/>
      <c r="F3226" s="4"/>
    </row>
    <row r="3227" spans="3:6" x14ac:dyDescent="0.25">
      <c r="C3227" s="4"/>
      <c r="D3227" s="4"/>
      <c r="E3227" s="4"/>
      <c r="F3227" s="4"/>
    </row>
    <row r="3228" spans="3:6" x14ac:dyDescent="0.25">
      <c r="C3228" s="4"/>
      <c r="D3228" s="4"/>
      <c r="E3228" s="4"/>
      <c r="F3228" s="4"/>
    </row>
    <row r="3229" spans="3:6" x14ac:dyDescent="0.25">
      <c r="C3229" s="4"/>
      <c r="D3229" s="4"/>
      <c r="E3229" s="4"/>
      <c r="F3229" s="4"/>
    </row>
    <row r="3230" spans="3:6" x14ac:dyDescent="0.25">
      <c r="C3230" s="4"/>
      <c r="D3230" s="4"/>
      <c r="E3230" s="4"/>
      <c r="F3230" s="4"/>
    </row>
    <row r="3231" spans="3:6" x14ac:dyDescent="0.25">
      <c r="C3231" s="4"/>
      <c r="D3231" s="4"/>
      <c r="E3231" s="4"/>
      <c r="F3231" s="4"/>
    </row>
    <row r="3232" spans="3:6" x14ac:dyDescent="0.25">
      <c r="C3232" s="4"/>
      <c r="D3232" s="4"/>
      <c r="E3232" s="4"/>
      <c r="F3232" s="4"/>
    </row>
    <row r="3233" spans="3:6" x14ac:dyDescent="0.25">
      <c r="C3233" s="4"/>
      <c r="D3233" s="4"/>
      <c r="E3233" s="4"/>
      <c r="F3233" s="4"/>
    </row>
    <row r="3234" spans="3:6" x14ac:dyDescent="0.25">
      <c r="C3234" s="4"/>
      <c r="D3234" s="4"/>
      <c r="E3234" s="4"/>
      <c r="F3234" s="4"/>
    </row>
    <row r="3235" spans="3:6" x14ac:dyDescent="0.25">
      <c r="C3235" s="4"/>
      <c r="D3235" s="4"/>
      <c r="E3235" s="4"/>
      <c r="F3235" s="4"/>
    </row>
    <row r="3236" spans="3:6" x14ac:dyDescent="0.25">
      <c r="C3236" s="4"/>
      <c r="D3236" s="4"/>
      <c r="E3236" s="4"/>
      <c r="F3236" s="4"/>
    </row>
    <row r="3237" spans="3:6" x14ac:dyDescent="0.25">
      <c r="C3237" s="4"/>
      <c r="D3237" s="4"/>
      <c r="E3237" s="4"/>
      <c r="F3237" s="4"/>
    </row>
    <row r="3238" spans="3:6" x14ac:dyDescent="0.25">
      <c r="C3238" s="4"/>
      <c r="D3238" s="4"/>
      <c r="E3238" s="4"/>
      <c r="F3238" s="4"/>
    </row>
    <row r="3239" spans="3:6" x14ac:dyDescent="0.25">
      <c r="C3239" s="4"/>
      <c r="D3239" s="4"/>
      <c r="E3239" s="4"/>
      <c r="F3239" s="4"/>
    </row>
    <row r="3240" spans="3:6" x14ac:dyDescent="0.25">
      <c r="C3240" s="4"/>
      <c r="D3240" s="4"/>
      <c r="E3240" s="4"/>
      <c r="F3240" s="4"/>
    </row>
    <row r="3241" spans="3:6" x14ac:dyDescent="0.25">
      <c r="C3241" s="4"/>
      <c r="D3241" s="4"/>
      <c r="E3241" s="4"/>
      <c r="F3241" s="4"/>
    </row>
    <row r="3242" spans="3:6" x14ac:dyDescent="0.25">
      <c r="C3242" s="4"/>
      <c r="D3242" s="4"/>
      <c r="E3242" s="4"/>
      <c r="F3242" s="4"/>
    </row>
    <row r="3243" spans="3:6" x14ac:dyDescent="0.25">
      <c r="C3243" s="4"/>
      <c r="D3243" s="4"/>
      <c r="E3243" s="4"/>
      <c r="F3243" s="4"/>
    </row>
    <row r="3244" spans="3:6" x14ac:dyDescent="0.25">
      <c r="C3244" s="4"/>
      <c r="D3244" s="4"/>
      <c r="E3244" s="4"/>
      <c r="F3244" s="4"/>
    </row>
    <row r="3245" spans="3:6" x14ac:dyDescent="0.25">
      <c r="C3245" s="4"/>
      <c r="D3245" s="4"/>
      <c r="E3245" s="4"/>
      <c r="F3245" s="4"/>
    </row>
    <row r="3246" spans="3:6" x14ac:dyDescent="0.25">
      <c r="C3246" s="4"/>
      <c r="D3246" s="4"/>
      <c r="E3246" s="4"/>
      <c r="F3246" s="4"/>
    </row>
    <row r="3247" spans="3:6" x14ac:dyDescent="0.25">
      <c r="C3247" s="4"/>
      <c r="D3247" s="4"/>
      <c r="E3247" s="4"/>
      <c r="F3247" s="4"/>
    </row>
    <row r="3248" spans="3:6" x14ac:dyDescent="0.25">
      <c r="C3248" s="4"/>
      <c r="D3248" s="4"/>
      <c r="E3248" s="4"/>
      <c r="F3248" s="4"/>
    </row>
    <row r="3249" spans="3:6" x14ac:dyDescent="0.25">
      <c r="C3249" s="4"/>
      <c r="D3249" s="4"/>
      <c r="E3249" s="4"/>
      <c r="F3249" s="4"/>
    </row>
    <row r="3250" spans="3:6" x14ac:dyDescent="0.25">
      <c r="C3250" s="4"/>
      <c r="D3250" s="4"/>
      <c r="E3250" s="4"/>
      <c r="F3250" s="4"/>
    </row>
    <row r="3251" spans="3:6" x14ac:dyDescent="0.25">
      <c r="C3251" s="4"/>
      <c r="D3251" s="4"/>
      <c r="E3251" s="4"/>
      <c r="F3251" s="4"/>
    </row>
    <row r="3252" spans="3:6" x14ac:dyDescent="0.25">
      <c r="C3252" s="4"/>
      <c r="D3252" s="4"/>
      <c r="E3252" s="4"/>
      <c r="F3252" s="4"/>
    </row>
    <row r="3253" spans="3:6" x14ac:dyDescent="0.25">
      <c r="C3253" s="4"/>
      <c r="D3253" s="4"/>
      <c r="E3253" s="4"/>
      <c r="F3253" s="4"/>
    </row>
    <row r="3254" spans="3:6" x14ac:dyDescent="0.25">
      <c r="C3254" s="4"/>
      <c r="D3254" s="4"/>
      <c r="E3254" s="4"/>
      <c r="F3254" s="4"/>
    </row>
    <row r="3255" spans="3:6" x14ac:dyDescent="0.25">
      <c r="C3255" s="4"/>
      <c r="D3255" s="4"/>
      <c r="E3255" s="4"/>
      <c r="F3255" s="4"/>
    </row>
    <row r="3256" spans="3:6" x14ac:dyDescent="0.25">
      <c r="C3256" s="4"/>
      <c r="D3256" s="4"/>
      <c r="E3256" s="4"/>
      <c r="F3256" s="4"/>
    </row>
    <row r="3257" spans="3:6" x14ac:dyDescent="0.25">
      <c r="C3257" s="4"/>
      <c r="D3257" s="4"/>
      <c r="E3257" s="4"/>
      <c r="F3257" s="4"/>
    </row>
    <row r="3258" spans="3:6" x14ac:dyDescent="0.25">
      <c r="C3258" s="4"/>
      <c r="D3258" s="4"/>
      <c r="E3258" s="4"/>
      <c r="F3258" s="4"/>
    </row>
    <row r="3259" spans="3:6" x14ac:dyDescent="0.25">
      <c r="C3259" s="4"/>
      <c r="D3259" s="4"/>
      <c r="E3259" s="4"/>
      <c r="F3259" s="4"/>
    </row>
    <row r="3260" spans="3:6" x14ac:dyDescent="0.25">
      <c r="C3260" s="4"/>
      <c r="D3260" s="4"/>
      <c r="E3260" s="4"/>
      <c r="F3260" s="4"/>
    </row>
    <row r="3261" spans="3:6" x14ac:dyDescent="0.25">
      <c r="C3261" s="4"/>
      <c r="D3261" s="4"/>
      <c r="E3261" s="4"/>
      <c r="F3261" s="4"/>
    </row>
    <row r="3262" spans="3:6" x14ac:dyDescent="0.25">
      <c r="C3262" s="4"/>
      <c r="D3262" s="4"/>
      <c r="E3262" s="4"/>
      <c r="F3262" s="4"/>
    </row>
    <row r="3263" spans="3:6" x14ac:dyDescent="0.25">
      <c r="C3263" s="4"/>
      <c r="D3263" s="4"/>
      <c r="E3263" s="4"/>
      <c r="F3263" s="4"/>
    </row>
    <row r="3264" spans="3:6" x14ac:dyDescent="0.25">
      <c r="C3264" s="4"/>
      <c r="D3264" s="4"/>
      <c r="E3264" s="4"/>
      <c r="F3264" s="4"/>
    </row>
    <row r="3265" spans="3:6" x14ac:dyDescent="0.25">
      <c r="C3265" s="4"/>
      <c r="D3265" s="4"/>
      <c r="E3265" s="4"/>
      <c r="F3265" s="4"/>
    </row>
    <row r="3266" spans="3:6" x14ac:dyDescent="0.25">
      <c r="C3266" s="4"/>
      <c r="D3266" s="4"/>
      <c r="E3266" s="4"/>
      <c r="F3266" s="4"/>
    </row>
    <row r="3267" spans="3:6" x14ac:dyDescent="0.25">
      <c r="C3267" s="4"/>
      <c r="D3267" s="4"/>
      <c r="E3267" s="4"/>
      <c r="F3267" s="4"/>
    </row>
    <row r="3268" spans="3:6" x14ac:dyDescent="0.25">
      <c r="C3268" s="4"/>
      <c r="D3268" s="4"/>
      <c r="E3268" s="4"/>
      <c r="F3268" s="4"/>
    </row>
    <row r="3269" spans="3:6" x14ac:dyDescent="0.25">
      <c r="C3269" s="4"/>
      <c r="D3269" s="4"/>
      <c r="E3269" s="4"/>
      <c r="F3269" s="4"/>
    </row>
    <row r="3270" spans="3:6" x14ac:dyDescent="0.25">
      <c r="C3270" s="4"/>
      <c r="D3270" s="4"/>
      <c r="E3270" s="4"/>
      <c r="F3270" s="4"/>
    </row>
    <row r="3271" spans="3:6" x14ac:dyDescent="0.25">
      <c r="C3271" s="4"/>
      <c r="D3271" s="4"/>
      <c r="E3271" s="4"/>
      <c r="F3271" s="4"/>
    </row>
    <row r="3272" spans="3:6" x14ac:dyDescent="0.25">
      <c r="C3272" s="4"/>
      <c r="D3272" s="4"/>
      <c r="E3272" s="4"/>
      <c r="F3272" s="4"/>
    </row>
    <row r="3273" spans="3:6" x14ac:dyDescent="0.25">
      <c r="C3273" s="4"/>
      <c r="D3273" s="4"/>
      <c r="E3273" s="4"/>
      <c r="F3273" s="4"/>
    </row>
    <row r="3274" spans="3:6" x14ac:dyDescent="0.25">
      <c r="C3274" s="4"/>
      <c r="D3274" s="4"/>
      <c r="E3274" s="4"/>
      <c r="F3274" s="4"/>
    </row>
    <row r="3275" spans="3:6" x14ac:dyDescent="0.25">
      <c r="C3275" s="4"/>
      <c r="D3275" s="4"/>
      <c r="E3275" s="4"/>
      <c r="F3275" s="4"/>
    </row>
    <row r="3276" spans="3:6" x14ac:dyDescent="0.25">
      <c r="C3276" s="4"/>
      <c r="D3276" s="4"/>
      <c r="E3276" s="4"/>
      <c r="F3276" s="4"/>
    </row>
    <row r="3277" spans="3:6" x14ac:dyDescent="0.25">
      <c r="C3277" s="4"/>
      <c r="D3277" s="4"/>
      <c r="E3277" s="4"/>
      <c r="F3277" s="4"/>
    </row>
    <row r="3278" spans="3:6" x14ac:dyDescent="0.25">
      <c r="C3278" s="4"/>
      <c r="D3278" s="4"/>
      <c r="E3278" s="4"/>
      <c r="F3278" s="4"/>
    </row>
    <row r="3279" spans="3:6" x14ac:dyDescent="0.25">
      <c r="C3279" s="4"/>
      <c r="D3279" s="4"/>
      <c r="E3279" s="4"/>
      <c r="F3279" s="4"/>
    </row>
    <row r="3280" spans="3:6" x14ac:dyDescent="0.25">
      <c r="C3280" s="4"/>
      <c r="D3280" s="4"/>
      <c r="E3280" s="4"/>
      <c r="F3280" s="4"/>
    </row>
    <row r="3281" spans="3:6" x14ac:dyDescent="0.25">
      <c r="C3281" s="4"/>
      <c r="D3281" s="4"/>
      <c r="E3281" s="4"/>
      <c r="F3281" s="4"/>
    </row>
    <row r="3282" spans="3:6" x14ac:dyDescent="0.25">
      <c r="C3282" s="4"/>
      <c r="D3282" s="4"/>
      <c r="E3282" s="4"/>
      <c r="F3282" s="4"/>
    </row>
    <row r="3283" spans="3:6" x14ac:dyDescent="0.25">
      <c r="C3283" s="4"/>
      <c r="D3283" s="4"/>
      <c r="E3283" s="4"/>
      <c r="F3283" s="4"/>
    </row>
    <row r="3284" spans="3:6" x14ac:dyDescent="0.25">
      <c r="C3284" s="4"/>
      <c r="D3284" s="4"/>
      <c r="E3284" s="4"/>
      <c r="F3284" s="4"/>
    </row>
    <row r="3285" spans="3:6" x14ac:dyDescent="0.25">
      <c r="C3285" s="4"/>
      <c r="D3285" s="4"/>
      <c r="E3285" s="4"/>
      <c r="F3285" s="4"/>
    </row>
    <row r="3286" spans="3:6" x14ac:dyDescent="0.25">
      <c r="C3286" s="4"/>
      <c r="D3286" s="4"/>
      <c r="E3286" s="4"/>
      <c r="F3286" s="4"/>
    </row>
    <row r="3287" spans="3:6" x14ac:dyDescent="0.25">
      <c r="C3287" s="4"/>
      <c r="D3287" s="4"/>
      <c r="E3287" s="4"/>
      <c r="F3287" s="4"/>
    </row>
    <row r="3288" spans="3:6" x14ac:dyDescent="0.25">
      <c r="C3288" s="4"/>
      <c r="D3288" s="4"/>
      <c r="E3288" s="4"/>
      <c r="F3288" s="4"/>
    </row>
    <row r="3289" spans="3:6" x14ac:dyDescent="0.25">
      <c r="C3289" s="4"/>
      <c r="D3289" s="4"/>
      <c r="E3289" s="4"/>
      <c r="F3289" s="4"/>
    </row>
    <row r="3290" spans="3:6" x14ac:dyDescent="0.25">
      <c r="C3290" s="4"/>
      <c r="D3290" s="4"/>
      <c r="E3290" s="4"/>
      <c r="F3290" s="4"/>
    </row>
    <row r="3291" spans="3:6" x14ac:dyDescent="0.25">
      <c r="C3291" s="4"/>
      <c r="D3291" s="4"/>
      <c r="E3291" s="4"/>
      <c r="F3291" s="4"/>
    </row>
    <row r="3292" spans="3:6" x14ac:dyDescent="0.25">
      <c r="C3292" s="4"/>
      <c r="D3292" s="4"/>
      <c r="E3292" s="4"/>
      <c r="F3292" s="4"/>
    </row>
    <row r="3293" spans="3:6" x14ac:dyDescent="0.25">
      <c r="C3293" s="4"/>
      <c r="D3293" s="4"/>
      <c r="E3293" s="4"/>
      <c r="F3293" s="4"/>
    </row>
    <row r="3294" spans="3:6" x14ac:dyDescent="0.25">
      <c r="C3294" s="4"/>
      <c r="D3294" s="4"/>
      <c r="E3294" s="4"/>
      <c r="F3294" s="4"/>
    </row>
    <row r="3295" spans="3:6" x14ac:dyDescent="0.25">
      <c r="C3295" s="4"/>
      <c r="D3295" s="4"/>
      <c r="E3295" s="4"/>
      <c r="F3295" s="4"/>
    </row>
    <row r="3296" spans="3:6" x14ac:dyDescent="0.25">
      <c r="C3296" s="4"/>
      <c r="D3296" s="4"/>
      <c r="E3296" s="4"/>
      <c r="F3296" s="4"/>
    </row>
    <row r="3297" spans="3:6" x14ac:dyDescent="0.25">
      <c r="C3297" s="4"/>
      <c r="D3297" s="4"/>
      <c r="E3297" s="4"/>
      <c r="F3297" s="4"/>
    </row>
    <row r="3298" spans="3:6" x14ac:dyDescent="0.25">
      <c r="C3298" s="4"/>
      <c r="D3298" s="4"/>
      <c r="E3298" s="4"/>
      <c r="F3298" s="4"/>
    </row>
    <row r="3299" spans="3:6" x14ac:dyDescent="0.25">
      <c r="C3299" s="4"/>
      <c r="D3299" s="4"/>
      <c r="E3299" s="4"/>
      <c r="F3299" s="4"/>
    </row>
    <row r="3300" spans="3:6" x14ac:dyDescent="0.25">
      <c r="C3300" s="4"/>
      <c r="D3300" s="4"/>
      <c r="E3300" s="4"/>
      <c r="F3300" s="4"/>
    </row>
    <row r="3301" spans="3:6" x14ac:dyDescent="0.25">
      <c r="C3301" s="4"/>
      <c r="D3301" s="4"/>
      <c r="E3301" s="4"/>
      <c r="F3301" s="4"/>
    </row>
    <row r="3302" spans="3:6" x14ac:dyDescent="0.25">
      <c r="C3302" s="4"/>
      <c r="D3302" s="4"/>
      <c r="E3302" s="4"/>
      <c r="F3302" s="4"/>
    </row>
    <row r="3303" spans="3:6" x14ac:dyDescent="0.25">
      <c r="C3303" s="4"/>
      <c r="D3303" s="4"/>
      <c r="E3303" s="4"/>
      <c r="F3303" s="4"/>
    </row>
    <row r="3304" spans="3:6" x14ac:dyDescent="0.25">
      <c r="C3304" s="4"/>
      <c r="D3304" s="4"/>
      <c r="E3304" s="4"/>
      <c r="F3304" s="4"/>
    </row>
    <row r="3305" spans="3:6" x14ac:dyDescent="0.25">
      <c r="C3305" s="4"/>
      <c r="D3305" s="4"/>
      <c r="E3305" s="4"/>
      <c r="F3305" s="4"/>
    </row>
    <row r="3306" spans="3:6" x14ac:dyDescent="0.25">
      <c r="C3306" s="4"/>
      <c r="D3306" s="4"/>
      <c r="E3306" s="4"/>
      <c r="F3306" s="4"/>
    </row>
    <row r="3307" spans="3:6" x14ac:dyDescent="0.25">
      <c r="C3307" s="4"/>
      <c r="D3307" s="4"/>
      <c r="E3307" s="4"/>
      <c r="F3307" s="4"/>
    </row>
    <row r="3308" spans="3:6" x14ac:dyDescent="0.25">
      <c r="C3308" s="4"/>
      <c r="D3308" s="4"/>
      <c r="E3308" s="4"/>
      <c r="F3308" s="4"/>
    </row>
    <row r="3309" spans="3:6" x14ac:dyDescent="0.25">
      <c r="C3309" s="4"/>
      <c r="D3309" s="4"/>
      <c r="E3309" s="4"/>
      <c r="F3309" s="4"/>
    </row>
    <row r="3310" spans="3:6" x14ac:dyDescent="0.25">
      <c r="C3310" s="4"/>
      <c r="D3310" s="4"/>
      <c r="E3310" s="4"/>
      <c r="F3310" s="4"/>
    </row>
    <row r="3311" spans="3:6" x14ac:dyDescent="0.25">
      <c r="C3311" s="4"/>
      <c r="D3311" s="4"/>
      <c r="E3311" s="4"/>
      <c r="F3311" s="4"/>
    </row>
    <row r="3312" spans="3:6" x14ac:dyDescent="0.25">
      <c r="C3312" s="4"/>
      <c r="D3312" s="4"/>
      <c r="E3312" s="4"/>
      <c r="F3312" s="4"/>
    </row>
    <row r="3313" spans="3:6" x14ac:dyDescent="0.25">
      <c r="C3313" s="4"/>
      <c r="D3313" s="4"/>
      <c r="E3313" s="4"/>
      <c r="F3313" s="4"/>
    </row>
    <row r="3314" spans="3:6" x14ac:dyDescent="0.25">
      <c r="C3314" s="4"/>
      <c r="D3314" s="4"/>
      <c r="E3314" s="4"/>
      <c r="F3314" s="4"/>
    </row>
    <row r="3315" spans="3:6" x14ac:dyDescent="0.25">
      <c r="C3315" s="4"/>
      <c r="D3315" s="4"/>
      <c r="E3315" s="4"/>
      <c r="F3315" s="4"/>
    </row>
    <row r="3316" spans="3:6" x14ac:dyDescent="0.25">
      <c r="C3316" s="4"/>
      <c r="D3316" s="4"/>
      <c r="E3316" s="4"/>
      <c r="F3316" s="4"/>
    </row>
    <row r="3317" spans="3:6" x14ac:dyDescent="0.25">
      <c r="C3317" s="4"/>
      <c r="D3317" s="4"/>
      <c r="E3317" s="4"/>
      <c r="F3317" s="4"/>
    </row>
    <row r="3318" spans="3:6" x14ac:dyDescent="0.25">
      <c r="C3318" s="4"/>
      <c r="D3318" s="4"/>
      <c r="E3318" s="4"/>
      <c r="F3318" s="4"/>
    </row>
    <row r="3319" spans="3:6" x14ac:dyDescent="0.25">
      <c r="C3319" s="4"/>
      <c r="D3319" s="4"/>
      <c r="E3319" s="4"/>
      <c r="F3319" s="4"/>
    </row>
    <row r="3320" spans="3:6" x14ac:dyDescent="0.25">
      <c r="C3320" s="4"/>
      <c r="D3320" s="4"/>
      <c r="E3320" s="4"/>
      <c r="F3320" s="4"/>
    </row>
    <row r="3321" spans="3:6" x14ac:dyDescent="0.25">
      <c r="C3321" s="4"/>
      <c r="D3321" s="4"/>
      <c r="E3321" s="4"/>
      <c r="F3321" s="4"/>
    </row>
    <row r="3322" spans="3:6" x14ac:dyDescent="0.25">
      <c r="C3322" s="4"/>
      <c r="D3322" s="4"/>
      <c r="E3322" s="4"/>
      <c r="F3322" s="4"/>
    </row>
    <row r="3323" spans="3:6" x14ac:dyDescent="0.25">
      <c r="C3323" s="4"/>
      <c r="D3323" s="4"/>
      <c r="E3323" s="4"/>
      <c r="F3323" s="4"/>
    </row>
    <row r="3324" spans="3:6" x14ac:dyDescent="0.25">
      <c r="C3324" s="4"/>
      <c r="D3324" s="4"/>
      <c r="E3324" s="4"/>
      <c r="F3324" s="4"/>
    </row>
    <row r="3325" spans="3:6" x14ac:dyDescent="0.25">
      <c r="C3325" s="4"/>
      <c r="D3325" s="4"/>
      <c r="E3325" s="4"/>
      <c r="F3325" s="4"/>
    </row>
    <row r="3326" spans="3:6" x14ac:dyDescent="0.25">
      <c r="C3326" s="4"/>
      <c r="D3326" s="4"/>
      <c r="E3326" s="4"/>
      <c r="F3326" s="4"/>
    </row>
    <row r="3327" spans="3:6" x14ac:dyDescent="0.25">
      <c r="C3327" s="4"/>
      <c r="D3327" s="4"/>
      <c r="E3327" s="4"/>
      <c r="F3327" s="4"/>
    </row>
    <row r="3328" spans="3:6" x14ac:dyDescent="0.25">
      <c r="C3328" s="4"/>
      <c r="D3328" s="4"/>
      <c r="E3328" s="4"/>
      <c r="F3328" s="4"/>
    </row>
    <row r="3329" spans="3:6" x14ac:dyDescent="0.25">
      <c r="C3329" s="4"/>
      <c r="D3329" s="4"/>
      <c r="E3329" s="4"/>
      <c r="F3329" s="4"/>
    </row>
    <row r="3330" spans="3:6" x14ac:dyDescent="0.25">
      <c r="C3330" s="4"/>
      <c r="D3330" s="4"/>
      <c r="E3330" s="4"/>
      <c r="F3330" s="4"/>
    </row>
    <row r="3331" spans="3:6" x14ac:dyDescent="0.25">
      <c r="C3331" s="4"/>
      <c r="D3331" s="4"/>
      <c r="E3331" s="4"/>
      <c r="F3331" s="4"/>
    </row>
    <row r="3332" spans="3:6" x14ac:dyDescent="0.25">
      <c r="C3332" s="4"/>
      <c r="D3332" s="4"/>
      <c r="E3332" s="4"/>
      <c r="F3332" s="4"/>
    </row>
    <row r="3333" spans="3:6" x14ac:dyDescent="0.25">
      <c r="C3333" s="4"/>
      <c r="D3333" s="4"/>
      <c r="E3333" s="4"/>
      <c r="F3333" s="4"/>
    </row>
    <row r="3334" spans="3:6" x14ac:dyDescent="0.25">
      <c r="C3334" s="4"/>
      <c r="D3334" s="4"/>
      <c r="E3334" s="4"/>
      <c r="F3334" s="4"/>
    </row>
    <row r="3335" spans="3:6" x14ac:dyDescent="0.25">
      <c r="C3335" s="4"/>
      <c r="D3335" s="4"/>
      <c r="E3335" s="4"/>
      <c r="F3335" s="4"/>
    </row>
    <row r="3336" spans="3:6" x14ac:dyDescent="0.25">
      <c r="C3336" s="4"/>
      <c r="D3336" s="4"/>
      <c r="E3336" s="4"/>
      <c r="F3336" s="4"/>
    </row>
    <row r="3337" spans="3:6" x14ac:dyDescent="0.25">
      <c r="C3337" s="4"/>
      <c r="D3337" s="4"/>
      <c r="E3337" s="4"/>
      <c r="F3337" s="4"/>
    </row>
    <row r="3338" spans="3:6" x14ac:dyDescent="0.25">
      <c r="C3338" s="4"/>
      <c r="D3338" s="4"/>
      <c r="E3338" s="4"/>
      <c r="F3338" s="4"/>
    </row>
    <row r="3339" spans="3:6" x14ac:dyDescent="0.25">
      <c r="C3339" s="4"/>
      <c r="D3339" s="4"/>
      <c r="E3339" s="4"/>
      <c r="F3339" s="4"/>
    </row>
    <row r="3340" spans="3:6" x14ac:dyDescent="0.25">
      <c r="C3340" s="4"/>
      <c r="D3340" s="4"/>
      <c r="E3340" s="4"/>
      <c r="F3340" s="4"/>
    </row>
    <row r="3341" spans="3:6" x14ac:dyDescent="0.25">
      <c r="C3341" s="4"/>
      <c r="D3341" s="4"/>
      <c r="E3341" s="4"/>
      <c r="F3341" s="4"/>
    </row>
    <row r="3342" spans="3:6" x14ac:dyDescent="0.25">
      <c r="C3342" s="4"/>
      <c r="D3342" s="4"/>
      <c r="E3342" s="4"/>
      <c r="F3342" s="4"/>
    </row>
    <row r="3343" spans="3:6" x14ac:dyDescent="0.25">
      <c r="C3343" s="4"/>
      <c r="D3343" s="4"/>
      <c r="E3343" s="4"/>
      <c r="F3343" s="4"/>
    </row>
    <row r="3344" spans="3:6" x14ac:dyDescent="0.25">
      <c r="C3344" s="4"/>
      <c r="D3344" s="4"/>
      <c r="E3344" s="4"/>
      <c r="F3344" s="4"/>
    </row>
    <row r="3345" spans="3:6" x14ac:dyDescent="0.25">
      <c r="C3345" s="4"/>
      <c r="D3345" s="4"/>
      <c r="E3345" s="4"/>
      <c r="F3345" s="4"/>
    </row>
    <row r="3346" spans="3:6" x14ac:dyDescent="0.25">
      <c r="C3346" s="4"/>
      <c r="D3346" s="4"/>
      <c r="E3346" s="4"/>
      <c r="F3346" s="4"/>
    </row>
    <row r="3347" spans="3:6" x14ac:dyDescent="0.25">
      <c r="C3347" s="4"/>
      <c r="D3347" s="4"/>
      <c r="E3347" s="4"/>
      <c r="F3347" s="4"/>
    </row>
    <row r="3348" spans="3:6" x14ac:dyDescent="0.25">
      <c r="C3348" s="4"/>
      <c r="D3348" s="4"/>
      <c r="E3348" s="4"/>
      <c r="F3348" s="4"/>
    </row>
    <row r="3349" spans="3:6" x14ac:dyDescent="0.25">
      <c r="C3349" s="4"/>
      <c r="D3349" s="4"/>
      <c r="E3349" s="4"/>
      <c r="F3349" s="4"/>
    </row>
    <row r="3350" spans="3:6" x14ac:dyDescent="0.25">
      <c r="C3350" s="4"/>
      <c r="D3350" s="4"/>
      <c r="E3350" s="4"/>
      <c r="F3350" s="4"/>
    </row>
    <row r="3351" spans="3:6" x14ac:dyDescent="0.25">
      <c r="C3351" s="4"/>
      <c r="D3351" s="4"/>
      <c r="E3351" s="4"/>
      <c r="F3351" s="4"/>
    </row>
    <row r="3352" spans="3:6" x14ac:dyDescent="0.25">
      <c r="C3352" s="4"/>
      <c r="D3352" s="4"/>
      <c r="E3352" s="4"/>
      <c r="F3352" s="4"/>
    </row>
    <row r="3353" spans="3:6" x14ac:dyDescent="0.25">
      <c r="C3353" s="4"/>
      <c r="D3353" s="4"/>
      <c r="E3353" s="4"/>
      <c r="F3353" s="4"/>
    </row>
    <row r="3354" spans="3:6" x14ac:dyDescent="0.25">
      <c r="C3354" s="4"/>
      <c r="D3354" s="4"/>
      <c r="E3354" s="4"/>
      <c r="F3354" s="4"/>
    </row>
    <row r="3355" spans="3:6" x14ac:dyDescent="0.25">
      <c r="C3355" s="4"/>
      <c r="D3355" s="4"/>
      <c r="E3355" s="4"/>
      <c r="F3355" s="4"/>
    </row>
    <row r="3356" spans="3:6" x14ac:dyDescent="0.25">
      <c r="C3356" s="4"/>
      <c r="D3356" s="4"/>
      <c r="E3356" s="4"/>
      <c r="F3356" s="4"/>
    </row>
    <row r="3357" spans="3:6" x14ac:dyDescent="0.25">
      <c r="C3357" s="4"/>
      <c r="D3357" s="4"/>
      <c r="E3357" s="4"/>
      <c r="F3357" s="4"/>
    </row>
    <row r="3358" spans="3:6" x14ac:dyDescent="0.25">
      <c r="C3358" s="4"/>
      <c r="D3358" s="4"/>
      <c r="E3358" s="4"/>
      <c r="F3358" s="4"/>
    </row>
    <row r="3359" spans="3:6" x14ac:dyDescent="0.25">
      <c r="C3359" s="4"/>
      <c r="D3359" s="4"/>
      <c r="E3359" s="4"/>
      <c r="F3359" s="4"/>
    </row>
    <row r="3360" spans="3:6" x14ac:dyDescent="0.25">
      <c r="C3360" s="4"/>
      <c r="D3360" s="4"/>
      <c r="E3360" s="4"/>
      <c r="F3360" s="4"/>
    </row>
    <row r="3361" spans="3:6" x14ac:dyDescent="0.25">
      <c r="C3361" s="4"/>
      <c r="D3361" s="4"/>
      <c r="E3361" s="4"/>
      <c r="F3361" s="4"/>
    </row>
    <row r="3362" spans="3:6" x14ac:dyDescent="0.25">
      <c r="C3362" s="4"/>
      <c r="D3362" s="4"/>
      <c r="E3362" s="4"/>
      <c r="F3362" s="4"/>
    </row>
    <row r="3363" spans="3:6" x14ac:dyDescent="0.25">
      <c r="C3363" s="4"/>
      <c r="D3363" s="4"/>
      <c r="E3363" s="4"/>
      <c r="F3363" s="4"/>
    </row>
    <row r="3364" spans="3:6" x14ac:dyDescent="0.25">
      <c r="C3364" s="4"/>
      <c r="D3364" s="4"/>
      <c r="E3364" s="4"/>
      <c r="F3364" s="4"/>
    </row>
    <row r="3365" spans="3:6" x14ac:dyDescent="0.25">
      <c r="C3365" s="4"/>
      <c r="D3365" s="4"/>
      <c r="E3365" s="4"/>
      <c r="F3365" s="4"/>
    </row>
    <row r="3366" spans="3:6" x14ac:dyDescent="0.25">
      <c r="C3366" s="4"/>
      <c r="D3366" s="4"/>
      <c r="E3366" s="4"/>
      <c r="F3366" s="4"/>
    </row>
    <row r="3367" spans="3:6" x14ac:dyDescent="0.25">
      <c r="C3367" s="4"/>
      <c r="D3367" s="4"/>
      <c r="E3367" s="4"/>
      <c r="F3367" s="4"/>
    </row>
    <row r="3368" spans="3:6" x14ac:dyDescent="0.25">
      <c r="C3368" s="4"/>
      <c r="D3368" s="4"/>
      <c r="E3368" s="4"/>
      <c r="F3368" s="4"/>
    </row>
    <row r="3369" spans="3:6" x14ac:dyDescent="0.25">
      <c r="C3369" s="4"/>
      <c r="D3369" s="4"/>
      <c r="E3369" s="4"/>
      <c r="F3369" s="4"/>
    </row>
    <row r="3370" spans="3:6" x14ac:dyDescent="0.25">
      <c r="C3370" s="4"/>
      <c r="D3370" s="4"/>
      <c r="E3370" s="4"/>
      <c r="F3370" s="4"/>
    </row>
    <row r="3371" spans="3:6" x14ac:dyDescent="0.25">
      <c r="C3371" s="4"/>
      <c r="D3371" s="4"/>
      <c r="E3371" s="4"/>
      <c r="F3371" s="4"/>
    </row>
    <row r="3372" spans="3:6" x14ac:dyDescent="0.25">
      <c r="C3372" s="4"/>
      <c r="D3372" s="4"/>
      <c r="E3372" s="4"/>
      <c r="F3372" s="4"/>
    </row>
    <row r="3373" spans="3:6" x14ac:dyDescent="0.25">
      <c r="C3373" s="4"/>
      <c r="D3373" s="4"/>
      <c r="E3373" s="4"/>
      <c r="F3373" s="4"/>
    </row>
    <row r="3374" spans="3:6" x14ac:dyDescent="0.25">
      <c r="C3374" s="4"/>
      <c r="D3374" s="4"/>
      <c r="E3374" s="4"/>
      <c r="F3374" s="4"/>
    </row>
    <row r="3375" spans="3:6" x14ac:dyDescent="0.25">
      <c r="C3375" s="4"/>
      <c r="D3375" s="4"/>
      <c r="E3375" s="4"/>
      <c r="F3375" s="4"/>
    </row>
    <row r="3376" spans="3:6" x14ac:dyDescent="0.25">
      <c r="C3376" s="4"/>
      <c r="D3376" s="4"/>
      <c r="E3376" s="4"/>
      <c r="F3376" s="4"/>
    </row>
    <row r="3377" spans="3:6" x14ac:dyDescent="0.25">
      <c r="C3377" s="4"/>
      <c r="D3377" s="4"/>
      <c r="E3377" s="4"/>
      <c r="F3377" s="4"/>
    </row>
    <row r="3378" spans="3:6" x14ac:dyDescent="0.25">
      <c r="C3378" s="4"/>
      <c r="D3378" s="4"/>
      <c r="E3378" s="4"/>
      <c r="F3378" s="4"/>
    </row>
    <row r="3379" spans="3:6" x14ac:dyDescent="0.25">
      <c r="C3379" s="4"/>
      <c r="D3379" s="4"/>
      <c r="E3379" s="4"/>
      <c r="F3379" s="4"/>
    </row>
    <row r="3380" spans="3:6" x14ac:dyDescent="0.25">
      <c r="C3380" s="4"/>
      <c r="D3380" s="4"/>
      <c r="E3380" s="4"/>
      <c r="F3380" s="4"/>
    </row>
    <row r="3381" spans="3:6" x14ac:dyDescent="0.25">
      <c r="C3381" s="4"/>
      <c r="D3381" s="4"/>
      <c r="E3381" s="4"/>
      <c r="F3381" s="4"/>
    </row>
    <row r="3382" spans="3:6" x14ac:dyDescent="0.25">
      <c r="C3382" s="4"/>
      <c r="D3382" s="4"/>
      <c r="E3382" s="4"/>
      <c r="F3382" s="4"/>
    </row>
    <row r="3383" spans="3:6" x14ac:dyDescent="0.25">
      <c r="C3383" s="4"/>
      <c r="D3383" s="4"/>
      <c r="E3383" s="4"/>
      <c r="F3383" s="4"/>
    </row>
    <row r="3384" spans="3:6" x14ac:dyDescent="0.25">
      <c r="C3384" s="4"/>
      <c r="D3384" s="4"/>
      <c r="E3384" s="4"/>
      <c r="F3384" s="4"/>
    </row>
    <row r="3385" spans="3:6" x14ac:dyDescent="0.25">
      <c r="C3385" s="4"/>
      <c r="D3385" s="4"/>
      <c r="E3385" s="4"/>
      <c r="F3385" s="4"/>
    </row>
    <row r="3386" spans="3:6" x14ac:dyDescent="0.25">
      <c r="C3386" s="4"/>
      <c r="D3386" s="4"/>
      <c r="E3386" s="4"/>
      <c r="F3386" s="4"/>
    </row>
    <row r="3387" spans="3:6" x14ac:dyDescent="0.25">
      <c r="C3387" s="4"/>
      <c r="D3387" s="4"/>
      <c r="E3387" s="4"/>
      <c r="F3387" s="4"/>
    </row>
    <row r="3388" spans="3:6" x14ac:dyDescent="0.25">
      <c r="C3388" s="4"/>
      <c r="D3388" s="4"/>
      <c r="E3388" s="4"/>
      <c r="F3388" s="4"/>
    </row>
    <row r="3389" spans="3:6" x14ac:dyDescent="0.25">
      <c r="C3389" s="4"/>
      <c r="D3389" s="4"/>
      <c r="E3389" s="4"/>
      <c r="F3389" s="4"/>
    </row>
    <row r="3390" spans="3:6" x14ac:dyDescent="0.25">
      <c r="C3390" s="4"/>
      <c r="D3390" s="4"/>
      <c r="E3390" s="4"/>
      <c r="F3390" s="4"/>
    </row>
    <row r="3391" spans="3:6" x14ac:dyDescent="0.25">
      <c r="C3391" s="4"/>
      <c r="D3391" s="4"/>
      <c r="E3391" s="4"/>
      <c r="F3391" s="4"/>
    </row>
    <row r="3392" spans="3:6" x14ac:dyDescent="0.25">
      <c r="C3392" s="4"/>
      <c r="D3392" s="4"/>
      <c r="E3392" s="4"/>
      <c r="F3392" s="4"/>
    </row>
    <row r="3393" spans="3:6" x14ac:dyDescent="0.25">
      <c r="C3393" s="4"/>
      <c r="D3393" s="4"/>
      <c r="E3393" s="4"/>
      <c r="F3393" s="4"/>
    </row>
    <row r="3394" spans="3:6" x14ac:dyDescent="0.25">
      <c r="C3394" s="4"/>
      <c r="D3394" s="4"/>
      <c r="E3394" s="4"/>
      <c r="F3394" s="4"/>
    </row>
    <row r="3395" spans="3:6" x14ac:dyDescent="0.25">
      <c r="C3395" s="4"/>
      <c r="D3395" s="4"/>
      <c r="E3395" s="4"/>
      <c r="F3395" s="4"/>
    </row>
    <row r="3396" spans="3:6" x14ac:dyDescent="0.25">
      <c r="C3396" s="4"/>
      <c r="D3396" s="4"/>
      <c r="E3396" s="4"/>
      <c r="F3396" s="4"/>
    </row>
    <row r="3397" spans="3:6" x14ac:dyDescent="0.25">
      <c r="C3397" s="4"/>
      <c r="D3397" s="4"/>
      <c r="E3397" s="4"/>
      <c r="F3397" s="4"/>
    </row>
    <row r="3398" spans="3:6" x14ac:dyDescent="0.25">
      <c r="C3398" s="4"/>
      <c r="D3398" s="4"/>
      <c r="E3398" s="4"/>
      <c r="F3398" s="4"/>
    </row>
    <row r="3399" spans="3:6" x14ac:dyDescent="0.25">
      <c r="C3399" s="4"/>
      <c r="D3399" s="4"/>
      <c r="E3399" s="4"/>
      <c r="F3399" s="4"/>
    </row>
    <row r="3400" spans="3:6" x14ac:dyDescent="0.25">
      <c r="C3400" s="4"/>
      <c r="D3400" s="4"/>
      <c r="E3400" s="4"/>
      <c r="F3400" s="4"/>
    </row>
    <row r="3401" spans="3:6" x14ac:dyDescent="0.25">
      <c r="C3401" s="4"/>
      <c r="D3401" s="4"/>
      <c r="E3401" s="4"/>
      <c r="F3401" s="4"/>
    </row>
    <row r="3402" spans="3:6" x14ac:dyDescent="0.25">
      <c r="C3402" s="4"/>
      <c r="D3402" s="4"/>
      <c r="E3402" s="4"/>
      <c r="F3402" s="4"/>
    </row>
    <row r="3403" spans="3:6" x14ac:dyDescent="0.25">
      <c r="C3403" s="4"/>
      <c r="D3403" s="4"/>
      <c r="E3403" s="4"/>
      <c r="F3403" s="4"/>
    </row>
    <row r="3404" spans="3:6" x14ac:dyDescent="0.25">
      <c r="C3404" s="4"/>
      <c r="D3404" s="4"/>
      <c r="E3404" s="4"/>
      <c r="F3404" s="4"/>
    </row>
    <row r="3405" spans="3:6" x14ac:dyDescent="0.25">
      <c r="C3405" s="4"/>
      <c r="D3405" s="4"/>
      <c r="E3405" s="4"/>
      <c r="F3405" s="4"/>
    </row>
    <row r="3406" spans="3:6" x14ac:dyDescent="0.25">
      <c r="C3406" s="4"/>
      <c r="D3406" s="4"/>
      <c r="E3406" s="4"/>
      <c r="F3406" s="4"/>
    </row>
    <row r="3407" spans="3:6" x14ac:dyDescent="0.25">
      <c r="C3407" s="4"/>
      <c r="D3407" s="4"/>
      <c r="E3407" s="4"/>
      <c r="F3407" s="4"/>
    </row>
    <row r="3408" spans="3:6" x14ac:dyDescent="0.25">
      <c r="C3408" s="4"/>
      <c r="D3408" s="4"/>
      <c r="E3408" s="4"/>
      <c r="F3408" s="4"/>
    </row>
    <row r="3409" spans="3:6" x14ac:dyDescent="0.25">
      <c r="C3409" s="4"/>
      <c r="D3409" s="4"/>
      <c r="E3409" s="4"/>
      <c r="F3409" s="4"/>
    </row>
    <row r="3410" spans="3:6" x14ac:dyDescent="0.25">
      <c r="C3410" s="4"/>
      <c r="D3410" s="4"/>
      <c r="E3410" s="4"/>
      <c r="F3410" s="4"/>
    </row>
    <row r="3411" spans="3:6" x14ac:dyDescent="0.25">
      <c r="C3411" s="4"/>
      <c r="D3411" s="4"/>
      <c r="E3411" s="4"/>
      <c r="F3411" s="4"/>
    </row>
    <row r="3412" spans="3:6" x14ac:dyDescent="0.25">
      <c r="C3412" s="4"/>
      <c r="D3412" s="4"/>
      <c r="E3412" s="4"/>
      <c r="F3412" s="4"/>
    </row>
    <row r="3413" spans="3:6" x14ac:dyDescent="0.25">
      <c r="C3413" s="4"/>
      <c r="D3413" s="4"/>
      <c r="E3413" s="4"/>
      <c r="F3413" s="4"/>
    </row>
    <row r="3414" spans="3:6" x14ac:dyDescent="0.25">
      <c r="C3414" s="4"/>
      <c r="D3414" s="4"/>
      <c r="E3414" s="4"/>
      <c r="F3414" s="4"/>
    </row>
    <row r="3415" spans="3:6" x14ac:dyDescent="0.25">
      <c r="C3415" s="4"/>
      <c r="D3415" s="4"/>
      <c r="E3415" s="4"/>
      <c r="F3415" s="4"/>
    </row>
    <row r="3416" spans="3:6" x14ac:dyDescent="0.25">
      <c r="C3416" s="4"/>
      <c r="D3416" s="4"/>
      <c r="E3416" s="4"/>
      <c r="F3416" s="4"/>
    </row>
    <row r="3417" spans="3:6" x14ac:dyDescent="0.25">
      <c r="C3417" s="4"/>
      <c r="D3417" s="4"/>
      <c r="E3417" s="4"/>
      <c r="F3417" s="4"/>
    </row>
    <row r="3418" spans="3:6" x14ac:dyDescent="0.25">
      <c r="C3418" s="4"/>
      <c r="D3418" s="4"/>
      <c r="E3418" s="4"/>
      <c r="F3418" s="4"/>
    </row>
    <row r="3419" spans="3:6" x14ac:dyDescent="0.25">
      <c r="C3419" s="4"/>
      <c r="D3419" s="4"/>
      <c r="E3419" s="4"/>
      <c r="F3419" s="4"/>
    </row>
    <row r="3420" spans="3:6" x14ac:dyDescent="0.25">
      <c r="C3420" s="4"/>
      <c r="D3420" s="4"/>
      <c r="E3420" s="4"/>
      <c r="F3420" s="4"/>
    </row>
    <row r="3421" spans="3:6" x14ac:dyDescent="0.25">
      <c r="C3421" s="4"/>
      <c r="D3421" s="4"/>
      <c r="E3421" s="4"/>
      <c r="F3421" s="4"/>
    </row>
    <row r="3422" spans="3:6" x14ac:dyDescent="0.25">
      <c r="C3422" s="4"/>
      <c r="D3422" s="4"/>
      <c r="E3422" s="4"/>
      <c r="F3422" s="4"/>
    </row>
    <row r="3423" spans="3:6" x14ac:dyDescent="0.25">
      <c r="C3423" s="4"/>
      <c r="D3423" s="4"/>
      <c r="E3423" s="4"/>
      <c r="F3423" s="4"/>
    </row>
    <row r="3424" spans="3:6" x14ac:dyDescent="0.25">
      <c r="C3424" s="4"/>
      <c r="D3424" s="4"/>
      <c r="E3424" s="4"/>
      <c r="F3424" s="4"/>
    </row>
    <row r="3425" spans="3:6" x14ac:dyDescent="0.25">
      <c r="C3425" s="4"/>
      <c r="D3425" s="4"/>
      <c r="E3425" s="4"/>
      <c r="F3425" s="4"/>
    </row>
    <row r="3426" spans="3:6" x14ac:dyDescent="0.25">
      <c r="C3426" s="4"/>
      <c r="D3426" s="4"/>
      <c r="E3426" s="4"/>
      <c r="F3426" s="4"/>
    </row>
    <row r="3427" spans="3:6" x14ac:dyDescent="0.25">
      <c r="C3427" s="4"/>
      <c r="D3427" s="4"/>
      <c r="E3427" s="4"/>
      <c r="F3427" s="4"/>
    </row>
    <row r="3428" spans="3:6" x14ac:dyDescent="0.25">
      <c r="C3428" s="4"/>
      <c r="D3428" s="4"/>
      <c r="E3428" s="4"/>
      <c r="F3428" s="4"/>
    </row>
    <row r="3429" spans="3:6" x14ac:dyDescent="0.25">
      <c r="C3429" s="4"/>
      <c r="D3429" s="4"/>
      <c r="E3429" s="4"/>
      <c r="F3429" s="4"/>
    </row>
    <row r="3430" spans="3:6" x14ac:dyDescent="0.25">
      <c r="C3430" s="4"/>
      <c r="D3430" s="4"/>
      <c r="E3430" s="4"/>
      <c r="F3430" s="4"/>
    </row>
    <row r="3431" spans="3:6" x14ac:dyDescent="0.25">
      <c r="C3431" s="4"/>
      <c r="D3431" s="4"/>
      <c r="E3431" s="4"/>
      <c r="F3431" s="4"/>
    </row>
    <row r="3432" spans="3:6" x14ac:dyDescent="0.25">
      <c r="C3432" s="4"/>
      <c r="D3432" s="4"/>
      <c r="E3432" s="4"/>
      <c r="F3432" s="4"/>
    </row>
    <row r="3433" spans="3:6" x14ac:dyDescent="0.25">
      <c r="C3433" s="4"/>
      <c r="D3433" s="4"/>
      <c r="E3433" s="4"/>
      <c r="F3433" s="4"/>
    </row>
    <row r="3434" spans="3:6" x14ac:dyDescent="0.25">
      <c r="C3434" s="4"/>
      <c r="D3434" s="4"/>
      <c r="E3434" s="4"/>
      <c r="F3434" s="4"/>
    </row>
    <row r="3435" spans="3:6" x14ac:dyDescent="0.25">
      <c r="C3435" s="4"/>
      <c r="D3435" s="4"/>
      <c r="E3435" s="4"/>
      <c r="F3435" s="4"/>
    </row>
    <row r="3436" spans="3:6" x14ac:dyDescent="0.25">
      <c r="C3436" s="4"/>
      <c r="D3436" s="4"/>
      <c r="E3436" s="4"/>
      <c r="F3436" s="4"/>
    </row>
    <row r="3437" spans="3:6" x14ac:dyDescent="0.25">
      <c r="C3437" s="4"/>
      <c r="D3437" s="4"/>
      <c r="E3437" s="4"/>
      <c r="F3437" s="4"/>
    </row>
    <row r="3438" spans="3:6" x14ac:dyDescent="0.25">
      <c r="C3438" s="4"/>
      <c r="D3438" s="4"/>
      <c r="E3438" s="4"/>
      <c r="F3438" s="4"/>
    </row>
    <row r="3439" spans="3:6" x14ac:dyDescent="0.25">
      <c r="C3439" s="4"/>
      <c r="D3439" s="4"/>
      <c r="E3439" s="4"/>
      <c r="F3439" s="4"/>
    </row>
    <row r="3440" spans="3:6" x14ac:dyDescent="0.25">
      <c r="C3440" s="4"/>
      <c r="D3440" s="4"/>
      <c r="E3440" s="4"/>
      <c r="F3440" s="4"/>
    </row>
    <row r="3441" spans="3:6" x14ac:dyDescent="0.25">
      <c r="C3441" s="4"/>
      <c r="D3441" s="4"/>
      <c r="E3441" s="4"/>
      <c r="F3441" s="4"/>
    </row>
    <row r="3442" spans="3:6" x14ac:dyDescent="0.25">
      <c r="C3442" s="4"/>
      <c r="D3442" s="4"/>
      <c r="E3442" s="4"/>
      <c r="F3442" s="4"/>
    </row>
    <row r="3443" spans="3:6" x14ac:dyDescent="0.25">
      <c r="C3443" s="4"/>
      <c r="D3443" s="4"/>
      <c r="E3443" s="4"/>
      <c r="F3443" s="4"/>
    </row>
    <row r="3444" spans="3:6" x14ac:dyDescent="0.25">
      <c r="C3444" s="4"/>
      <c r="D3444" s="4"/>
      <c r="E3444" s="4"/>
      <c r="F3444" s="4"/>
    </row>
    <row r="3445" spans="3:6" x14ac:dyDescent="0.25">
      <c r="C3445" s="4"/>
      <c r="D3445" s="4"/>
      <c r="E3445" s="4"/>
      <c r="F3445" s="4"/>
    </row>
    <row r="3446" spans="3:6" x14ac:dyDescent="0.25">
      <c r="C3446" s="4"/>
      <c r="D3446" s="4"/>
      <c r="E3446" s="4"/>
      <c r="F3446" s="4"/>
    </row>
    <row r="3447" spans="3:6" x14ac:dyDescent="0.25">
      <c r="C3447" s="4"/>
      <c r="D3447" s="4"/>
      <c r="E3447" s="4"/>
      <c r="F3447" s="4"/>
    </row>
    <row r="3448" spans="3:6" x14ac:dyDescent="0.25">
      <c r="C3448" s="4"/>
      <c r="D3448" s="4"/>
      <c r="E3448" s="4"/>
      <c r="F3448" s="4"/>
    </row>
    <row r="3449" spans="3:6" x14ac:dyDescent="0.25">
      <c r="C3449" s="4"/>
      <c r="D3449" s="4"/>
      <c r="E3449" s="4"/>
      <c r="F3449" s="4"/>
    </row>
    <row r="3450" spans="3:6" x14ac:dyDescent="0.25">
      <c r="C3450" s="4"/>
      <c r="D3450" s="4"/>
      <c r="E3450" s="4"/>
      <c r="F3450" s="4"/>
    </row>
    <row r="3451" spans="3:6" x14ac:dyDescent="0.25">
      <c r="C3451" s="4"/>
      <c r="D3451" s="4"/>
      <c r="E3451" s="4"/>
      <c r="F3451" s="4"/>
    </row>
    <row r="3452" spans="3:6" x14ac:dyDescent="0.25">
      <c r="C3452" s="4"/>
      <c r="D3452" s="4"/>
      <c r="E3452" s="4"/>
      <c r="F3452" s="4"/>
    </row>
    <row r="3453" spans="3:6" x14ac:dyDescent="0.25">
      <c r="C3453" s="4"/>
      <c r="D3453" s="4"/>
      <c r="E3453" s="4"/>
      <c r="F3453" s="4"/>
    </row>
    <row r="3454" spans="3:6" x14ac:dyDescent="0.25">
      <c r="C3454" s="4"/>
      <c r="D3454" s="4"/>
      <c r="E3454" s="4"/>
      <c r="F3454" s="4"/>
    </row>
    <row r="3455" spans="3:6" x14ac:dyDescent="0.25">
      <c r="C3455" s="4"/>
      <c r="D3455" s="4"/>
      <c r="E3455" s="4"/>
      <c r="F3455" s="4"/>
    </row>
    <row r="3456" spans="3:6" x14ac:dyDescent="0.25">
      <c r="C3456" s="4"/>
      <c r="D3456" s="4"/>
      <c r="E3456" s="4"/>
      <c r="F3456" s="4"/>
    </row>
    <row r="3457" spans="3:6" x14ac:dyDescent="0.25">
      <c r="C3457" s="4"/>
      <c r="D3457" s="4"/>
      <c r="E3457" s="4"/>
      <c r="F3457" s="4"/>
    </row>
    <row r="3458" spans="3:6" x14ac:dyDescent="0.25">
      <c r="C3458" s="4"/>
      <c r="D3458" s="4"/>
      <c r="E3458" s="4"/>
      <c r="F3458" s="4"/>
    </row>
    <row r="3459" spans="3:6" x14ac:dyDescent="0.25">
      <c r="C3459" s="4"/>
      <c r="D3459" s="4"/>
      <c r="E3459" s="4"/>
      <c r="F3459" s="4"/>
    </row>
    <row r="3460" spans="3:6" x14ac:dyDescent="0.25">
      <c r="C3460" s="4"/>
      <c r="D3460" s="4"/>
      <c r="E3460" s="4"/>
      <c r="F3460" s="4"/>
    </row>
    <row r="3461" spans="3:6" x14ac:dyDescent="0.25">
      <c r="C3461" s="4"/>
      <c r="D3461" s="4"/>
      <c r="E3461" s="4"/>
      <c r="F3461" s="4"/>
    </row>
    <row r="3462" spans="3:6" x14ac:dyDescent="0.25">
      <c r="C3462" s="4"/>
      <c r="D3462" s="4"/>
      <c r="E3462" s="4"/>
      <c r="F3462" s="4"/>
    </row>
    <row r="3463" spans="3:6" x14ac:dyDescent="0.25">
      <c r="C3463" s="4"/>
      <c r="D3463" s="4"/>
      <c r="E3463" s="4"/>
      <c r="F3463" s="4"/>
    </row>
    <row r="3464" spans="3:6" x14ac:dyDescent="0.25">
      <c r="C3464" s="4"/>
      <c r="D3464" s="4"/>
      <c r="E3464" s="4"/>
      <c r="F3464" s="4"/>
    </row>
    <row r="3465" spans="3:6" x14ac:dyDescent="0.25">
      <c r="C3465" s="4"/>
      <c r="D3465" s="4"/>
      <c r="E3465" s="4"/>
      <c r="F3465" s="4"/>
    </row>
    <row r="3466" spans="3:6" x14ac:dyDescent="0.25">
      <c r="C3466" s="4"/>
      <c r="D3466" s="4"/>
      <c r="E3466" s="4"/>
      <c r="F3466" s="4"/>
    </row>
    <row r="3467" spans="3:6" x14ac:dyDescent="0.25">
      <c r="C3467" s="4"/>
      <c r="D3467" s="4"/>
      <c r="E3467" s="4"/>
      <c r="F3467" s="4"/>
    </row>
    <row r="3468" spans="3:6" x14ac:dyDescent="0.25">
      <c r="C3468" s="4"/>
      <c r="D3468" s="4"/>
      <c r="E3468" s="4"/>
      <c r="F3468" s="4"/>
    </row>
    <row r="3469" spans="3:6" x14ac:dyDescent="0.25">
      <c r="C3469" s="4"/>
      <c r="D3469" s="4"/>
      <c r="E3469" s="4"/>
      <c r="F3469" s="4"/>
    </row>
    <row r="3470" spans="3:6" x14ac:dyDescent="0.25">
      <c r="C3470" s="4"/>
      <c r="D3470" s="4"/>
      <c r="E3470" s="4"/>
      <c r="F3470" s="4"/>
    </row>
    <row r="3471" spans="3:6" x14ac:dyDescent="0.25">
      <c r="C3471" s="4"/>
      <c r="D3471" s="4"/>
      <c r="E3471" s="4"/>
      <c r="F3471" s="4"/>
    </row>
    <row r="3472" spans="3:6" x14ac:dyDescent="0.25">
      <c r="C3472" s="4"/>
      <c r="D3472" s="4"/>
      <c r="E3472" s="4"/>
      <c r="F3472" s="4"/>
    </row>
    <row r="3473" spans="3:6" x14ac:dyDescent="0.25">
      <c r="C3473" s="4"/>
      <c r="D3473" s="4"/>
      <c r="E3473" s="4"/>
      <c r="F3473" s="4"/>
    </row>
    <row r="3474" spans="3:6" x14ac:dyDescent="0.25">
      <c r="C3474" s="4"/>
      <c r="D3474" s="4"/>
      <c r="E3474" s="4"/>
      <c r="F3474" s="4"/>
    </row>
    <row r="3475" spans="3:6" x14ac:dyDescent="0.25">
      <c r="C3475" s="4"/>
      <c r="D3475" s="4"/>
      <c r="E3475" s="4"/>
      <c r="F3475" s="4"/>
    </row>
    <row r="3476" spans="3:6" x14ac:dyDescent="0.25">
      <c r="C3476" s="4"/>
      <c r="D3476" s="4"/>
      <c r="E3476" s="4"/>
      <c r="F3476" s="4"/>
    </row>
    <row r="3477" spans="3:6" x14ac:dyDescent="0.25">
      <c r="C3477" s="4"/>
      <c r="D3477" s="4"/>
      <c r="E3477" s="4"/>
      <c r="F3477" s="4"/>
    </row>
    <row r="3478" spans="3:6" x14ac:dyDescent="0.25">
      <c r="C3478" s="4"/>
      <c r="D3478" s="4"/>
      <c r="E3478" s="4"/>
      <c r="F3478" s="4"/>
    </row>
    <row r="3479" spans="3:6" x14ac:dyDescent="0.25">
      <c r="C3479" s="4"/>
      <c r="D3479" s="4"/>
      <c r="E3479" s="4"/>
      <c r="F3479" s="4"/>
    </row>
    <row r="3480" spans="3:6" x14ac:dyDescent="0.25">
      <c r="C3480" s="4"/>
      <c r="D3480" s="4"/>
      <c r="E3480" s="4"/>
      <c r="F3480" s="4"/>
    </row>
    <row r="3481" spans="3:6" x14ac:dyDescent="0.25">
      <c r="C3481" s="4"/>
      <c r="D3481" s="4"/>
      <c r="E3481" s="4"/>
      <c r="F3481" s="4"/>
    </row>
    <row r="3482" spans="3:6" x14ac:dyDescent="0.25">
      <c r="C3482" s="4"/>
      <c r="D3482" s="4"/>
      <c r="E3482" s="4"/>
      <c r="F3482" s="4"/>
    </row>
    <row r="3483" spans="3:6" x14ac:dyDescent="0.25">
      <c r="C3483" s="4"/>
      <c r="D3483" s="4"/>
      <c r="E3483" s="4"/>
      <c r="F3483" s="4"/>
    </row>
    <row r="3484" spans="3:6" x14ac:dyDescent="0.25">
      <c r="C3484" s="4"/>
      <c r="D3484" s="4"/>
      <c r="E3484" s="4"/>
      <c r="F3484" s="4"/>
    </row>
    <row r="3485" spans="3:6" x14ac:dyDescent="0.25">
      <c r="C3485" s="4"/>
      <c r="D3485" s="4"/>
      <c r="E3485" s="4"/>
      <c r="F3485" s="4"/>
    </row>
    <row r="3486" spans="3:6" x14ac:dyDescent="0.25">
      <c r="C3486" s="4"/>
      <c r="D3486" s="4"/>
      <c r="E3486" s="4"/>
      <c r="F3486" s="4"/>
    </row>
    <row r="3487" spans="3:6" x14ac:dyDescent="0.25">
      <c r="C3487" s="4"/>
      <c r="D3487" s="4"/>
      <c r="E3487" s="4"/>
      <c r="F3487" s="4"/>
    </row>
    <row r="3488" spans="3:6" x14ac:dyDescent="0.25">
      <c r="C3488" s="4"/>
      <c r="D3488" s="4"/>
      <c r="E3488" s="4"/>
      <c r="F3488" s="4"/>
    </row>
    <row r="3489" spans="3:6" x14ac:dyDescent="0.25">
      <c r="C3489" s="4"/>
      <c r="D3489" s="4"/>
      <c r="E3489" s="4"/>
      <c r="F3489" s="4"/>
    </row>
    <row r="3490" spans="3:6" x14ac:dyDescent="0.25">
      <c r="C3490" s="4"/>
      <c r="D3490" s="4"/>
      <c r="E3490" s="4"/>
      <c r="F3490" s="4"/>
    </row>
    <row r="3491" spans="3:6" x14ac:dyDescent="0.25">
      <c r="C3491" s="4"/>
      <c r="D3491" s="4"/>
      <c r="E3491" s="4"/>
      <c r="F3491" s="4"/>
    </row>
    <row r="3492" spans="3:6" x14ac:dyDescent="0.25">
      <c r="C3492" s="4"/>
      <c r="D3492" s="4"/>
      <c r="E3492" s="4"/>
      <c r="F3492" s="4"/>
    </row>
    <row r="3493" spans="3:6" x14ac:dyDescent="0.25">
      <c r="C3493" s="4"/>
      <c r="D3493" s="4"/>
      <c r="E3493" s="4"/>
      <c r="F3493" s="4"/>
    </row>
    <row r="3494" spans="3:6" x14ac:dyDescent="0.25">
      <c r="C3494" s="4"/>
      <c r="D3494" s="4"/>
      <c r="E3494" s="4"/>
      <c r="F3494" s="4"/>
    </row>
    <row r="3495" spans="3:6" x14ac:dyDescent="0.25">
      <c r="C3495" s="4"/>
      <c r="D3495" s="4"/>
      <c r="E3495" s="4"/>
      <c r="F3495" s="4"/>
    </row>
    <row r="3496" spans="3:6" x14ac:dyDescent="0.25">
      <c r="C3496" s="4"/>
      <c r="D3496" s="4"/>
      <c r="E3496" s="4"/>
      <c r="F3496" s="4"/>
    </row>
    <row r="3497" spans="3:6" x14ac:dyDescent="0.25">
      <c r="C3497" s="4"/>
      <c r="D3497" s="4"/>
      <c r="E3497" s="4"/>
      <c r="F3497" s="4"/>
    </row>
    <row r="3498" spans="3:6" x14ac:dyDescent="0.25">
      <c r="C3498" s="4"/>
      <c r="D3498" s="4"/>
      <c r="E3498" s="4"/>
      <c r="F3498" s="4"/>
    </row>
    <row r="3499" spans="3:6" x14ac:dyDescent="0.25">
      <c r="C3499" s="4"/>
      <c r="D3499" s="4"/>
      <c r="E3499" s="4"/>
      <c r="F3499" s="4"/>
    </row>
    <row r="3500" spans="3:6" x14ac:dyDescent="0.25">
      <c r="C3500" s="4"/>
      <c r="D3500" s="4"/>
      <c r="E3500" s="4"/>
      <c r="F3500" s="4"/>
    </row>
    <row r="3501" spans="3:6" x14ac:dyDescent="0.25">
      <c r="C3501" s="4"/>
      <c r="D3501" s="4"/>
      <c r="E3501" s="4"/>
      <c r="F3501" s="4"/>
    </row>
    <row r="3502" spans="3:6" x14ac:dyDescent="0.25">
      <c r="C3502" s="4"/>
      <c r="D3502" s="4"/>
      <c r="E3502" s="4"/>
      <c r="F3502" s="4"/>
    </row>
    <row r="3503" spans="3:6" x14ac:dyDescent="0.25">
      <c r="C3503" s="4"/>
      <c r="D3503" s="4"/>
      <c r="E3503" s="4"/>
      <c r="F3503" s="4"/>
    </row>
    <row r="3504" spans="3:6" x14ac:dyDescent="0.25">
      <c r="C3504" s="4"/>
      <c r="D3504" s="4"/>
      <c r="E3504" s="4"/>
      <c r="F3504" s="4"/>
    </row>
    <row r="3505" spans="3:6" x14ac:dyDescent="0.25">
      <c r="C3505" s="4"/>
      <c r="D3505" s="4"/>
      <c r="E3505" s="4"/>
      <c r="F3505" s="4"/>
    </row>
    <row r="3506" spans="3:6" x14ac:dyDescent="0.25">
      <c r="C3506" s="4"/>
      <c r="D3506" s="4"/>
      <c r="E3506" s="4"/>
      <c r="F3506" s="4"/>
    </row>
    <row r="3507" spans="3:6" x14ac:dyDescent="0.25">
      <c r="C3507" s="4"/>
      <c r="D3507" s="4"/>
      <c r="E3507" s="4"/>
      <c r="F3507" s="4"/>
    </row>
    <row r="3508" spans="3:6" x14ac:dyDescent="0.25">
      <c r="C3508" s="4"/>
      <c r="D3508" s="4"/>
      <c r="E3508" s="4"/>
      <c r="F3508" s="4"/>
    </row>
    <row r="3509" spans="3:6" x14ac:dyDescent="0.25">
      <c r="C3509" s="4"/>
      <c r="D3509" s="4"/>
      <c r="E3509" s="4"/>
      <c r="F3509" s="4"/>
    </row>
    <row r="3510" spans="3:6" x14ac:dyDescent="0.25">
      <c r="C3510" s="4"/>
      <c r="D3510" s="4"/>
      <c r="E3510" s="4"/>
      <c r="F3510" s="4"/>
    </row>
    <row r="3511" spans="3:6" x14ac:dyDescent="0.25">
      <c r="C3511" s="4"/>
      <c r="D3511" s="4"/>
      <c r="E3511" s="4"/>
      <c r="F3511" s="4"/>
    </row>
    <row r="3512" spans="3:6" x14ac:dyDescent="0.25">
      <c r="C3512" s="4"/>
      <c r="D3512" s="4"/>
      <c r="E3512" s="4"/>
      <c r="F3512" s="4"/>
    </row>
    <row r="3513" spans="3:6" x14ac:dyDescent="0.25">
      <c r="C3513" s="4"/>
      <c r="D3513" s="4"/>
      <c r="E3513" s="4"/>
      <c r="F3513" s="4"/>
    </row>
    <row r="3514" spans="3:6" x14ac:dyDescent="0.25">
      <c r="C3514" s="4"/>
      <c r="D3514" s="4"/>
      <c r="E3514" s="4"/>
      <c r="F3514" s="4"/>
    </row>
    <row r="3515" spans="3:6" x14ac:dyDescent="0.25">
      <c r="C3515" s="4"/>
      <c r="D3515" s="4"/>
      <c r="E3515" s="4"/>
      <c r="F3515" s="4"/>
    </row>
    <row r="3516" spans="3:6" x14ac:dyDescent="0.25">
      <c r="C3516" s="4"/>
      <c r="D3516" s="4"/>
      <c r="E3516" s="4"/>
      <c r="F3516" s="4"/>
    </row>
    <row r="3517" spans="3:6" x14ac:dyDescent="0.25">
      <c r="C3517" s="4"/>
      <c r="D3517" s="4"/>
      <c r="E3517" s="4"/>
      <c r="F3517" s="4"/>
    </row>
    <row r="3518" spans="3:6" x14ac:dyDescent="0.25">
      <c r="C3518" s="4"/>
      <c r="D3518" s="4"/>
      <c r="E3518" s="4"/>
      <c r="F3518" s="4"/>
    </row>
    <row r="3519" spans="3:6" x14ac:dyDescent="0.25">
      <c r="C3519" s="4"/>
      <c r="D3519" s="4"/>
      <c r="E3519" s="4"/>
      <c r="F3519" s="4"/>
    </row>
    <row r="3520" spans="3:6" x14ac:dyDescent="0.25">
      <c r="C3520" s="4"/>
      <c r="D3520" s="4"/>
      <c r="E3520" s="4"/>
      <c r="F3520" s="4"/>
    </row>
    <row r="3521" spans="3:6" x14ac:dyDescent="0.25">
      <c r="C3521" s="4"/>
      <c r="D3521" s="4"/>
      <c r="E3521" s="4"/>
      <c r="F3521" s="4"/>
    </row>
    <row r="3522" spans="3:6" x14ac:dyDescent="0.25">
      <c r="C3522" s="4"/>
      <c r="D3522" s="4"/>
      <c r="E3522" s="4"/>
      <c r="F3522" s="4"/>
    </row>
    <row r="3523" spans="3:6" x14ac:dyDescent="0.25">
      <c r="C3523" s="4"/>
      <c r="D3523" s="4"/>
      <c r="E3523" s="4"/>
      <c r="F3523" s="4"/>
    </row>
    <row r="3524" spans="3:6" x14ac:dyDescent="0.25">
      <c r="C3524" s="4"/>
      <c r="D3524" s="4"/>
      <c r="E3524" s="4"/>
      <c r="F3524" s="4"/>
    </row>
    <row r="3525" spans="3:6" x14ac:dyDescent="0.25">
      <c r="C3525" s="4"/>
      <c r="D3525" s="4"/>
      <c r="E3525" s="4"/>
      <c r="F3525" s="4"/>
    </row>
    <row r="3526" spans="3:6" x14ac:dyDescent="0.25">
      <c r="C3526" s="4"/>
      <c r="D3526" s="4"/>
      <c r="E3526" s="4"/>
      <c r="F3526" s="4"/>
    </row>
    <row r="3527" spans="3:6" x14ac:dyDescent="0.25">
      <c r="C3527" s="4"/>
      <c r="D3527" s="4"/>
      <c r="E3527" s="4"/>
      <c r="F3527" s="4"/>
    </row>
    <row r="3528" spans="3:6" x14ac:dyDescent="0.25">
      <c r="C3528" s="4"/>
      <c r="D3528" s="4"/>
      <c r="E3528" s="4"/>
      <c r="F3528" s="4"/>
    </row>
    <row r="3529" spans="3:6" x14ac:dyDescent="0.25">
      <c r="C3529" s="4"/>
      <c r="D3529" s="4"/>
      <c r="E3529" s="4"/>
      <c r="F3529" s="4"/>
    </row>
    <row r="3530" spans="3:6" x14ac:dyDescent="0.25">
      <c r="C3530" s="4"/>
      <c r="D3530" s="4"/>
      <c r="E3530" s="4"/>
      <c r="F3530" s="4"/>
    </row>
    <row r="3531" spans="3:6" x14ac:dyDescent="0.25">
      <c r="C3531" s="4"/>
      <c r="D3531" s="4"/>
      <c r="E3531" s="4"/>
      <c r="F3531" s="4"/>
    </row>
    <row r="3532" spans="3:6" x14ac:dyDescent="0.25">
      <c r="C3532" s="4"/>
      <c r="D3532" s="4"/>
      <c r="E3532" s="4"/>
      <c r="F3532" s="4"/>
    </row>
    <row r="3533" spans="3:6" x14ac:dyDescent="0.25">
      <c r="C3533" s="4"/>
      <c r="D3533" s="4"/>
      <c r="E3533" s="4"/>
      <c r="F3533" s="4"/>
    </row>
    <row r="3534" spans="3:6" x14ac:dyDescent="0.25">
      <c r="C3534" s="4"/>
      <c r="D3534" s="4"/>
      <c r="E3534" s="4"/>
      <c r="F3534" s="4"/>
    </row>
    <row r="3535" spans="3:6" x14ac:dyDescent="0.25">
      <c r="C3535" s="4"/>
      <c r="D3535" s="4"/>
      <c r="E3535" s="4"/>
      <c r="F3535" s="4"/>
    </row>
    <row r="3536" spans="3:6" x14ac:dyDescent="0.25">
      <c r="C3536" s="4"/>
      <c r="D3536" s="4"/>
      <c r="E3536" s="4"/>
      <c r="F3536" s="4"/>
    </row>
    <row r="3537" spans="3:6" x14ac:dyDescent="0.25">
      <c r="C3537" s="4"/>
      <c r="D3537" s="4"/>
      <c r="E3537" s="4"/>
      <c r="F3537" s="4"/>
    </row>
    <row r="3538" spans="3:6" x14ac:dyDescent="0.25">
      <c r="C3538" s="4"/>
      <c r="D3538" s="4"/>
      <c r="E3538" s="4"/>
      <c r="F3538" s="4"/>
    </row>
    <row r="3539" spans="3:6" x14ac:dyDescent="0.25">
      <c r="C3539" s="4"/>
      <c r="D3539" s="4"/>
      <c r="E3539" s="4"/>
      <c r="F3539" s="4"/>
    </row>
    <row r="3540" spans="3:6" x14ac:dyDescent="0.25">
      <c r="C3540" s="4"/>
      <c r="D3540" s="4"/>
      <c r="E3540" s="4"/>
      <c r="F3540" s="4"/>
    </row>
    <row r="3541" spans="3:6" x14ac:dyDescent="0.25">
      <c r="C3541" s="4"/>
      <c r="D3541" s="4"/>
      <c r="E3541" s="4"/>
      <c r="F3541" s="4"/>
    </row>
    <row r="3542" spans="3:6" x14ac:dyDescent="0.25">
      <c r="C3542" s="4"/>
      <c r="D3542" s="4"/>
      <c r="E3542" s="4"/>
      <c r="F3542" s="4"/>
    </row>
    <row r="3543" spans="3:6" x14ac:dyDescent="0.25">
      <c r="C3543" s="4"/>
      <c r="D3543" s="4"/>
      <c r="E3543" s="4"/>
      <c r="F3543" s="4"/>
    </row>
    <row r="3544" spans="3:6" x14ac:dyDescent="0.25">
      <c r="C3544" s="4"/>
      <c r="D3544" s="4"/>
      <c r="E3544" s="4"/>
      <c r="F3544" s="4"/>
    </row>
    <row r="3545" spans="3:6" x14ac:dyDescent="0.25">
      <c r="C3545" s="4"/>
      <c r="D3545" s="4"/>
      <c r="E3545" s="4"/>
      <c r="F3545" s="4"/>
    </row>
    <row r="3546" spans="3:6" x14ac:dyDescent="0.25">
      <c r="C3546" s="4"/>
      <c r="D3546" s="4"/>
      <c r="E3546" s="4"/>
      <c r="F3546" s="4"/>
    </row>
    <row r="3547" spans="3:6" x14ac:dyDescent="0.25">
      <c r="C3547" s="4"/>
      <c r="D3547" s="4"/>
      <c r="E3547" s="4"/>
      <c r="F3547" s="4"/>
    </row>
    <row r="3548" spans="3:6" x14ac:dyDescent="0.25">
      <c r="C3548" s="4"/>
      <c r="D3548" s="4"/>
      <c r="E3548" s="4"/>
      <c r="F3548" s="4"/>
    </row>
    <row r="3549" spans="3:6" x14ac:dyDescent="0.25">
      <c r="C3549" s="4"/>
      <c r="D3549" s="4"/>
      <c r="E3549" s="4"/>
      <c r="F3549" s="4"/>
    </row>
    <row r="3550" spans="3:6" x14ac:dyDescent="0.25">
      <c r="C3550" s="4"/>
      <c r="D3550" s="4"/>
      <c r="E3550" s="4"/>
      <c r="F3550" s="4"/>
    </row>
    <row r="3551" spans="3:6" x14ac:dyDescent="0.25">
      <c r="C3551" s="4"/>
      <c r="D3551" s="4"/>
      <c r="E3551" s="4"/>
      <c r="F3551" s="4"/>
    </row>
    <row r="3552" spans="3:6" x14ac:dyDescent="0.25">
      <c r="C3552" s="4"/>
      <c r="D3552" s="4"/>
      <c r="E3552" s="4"/>
      <c r="F3552" s="4"/>
    </row>
    <row r="3553" spans="3:6" x14ac:dyDescent="0.25">
      <c r="C3553" s="4"/>
      <c r="D3553" s="4"/>
      <c r="E3553" s="4"/>
      <c r="F3553" s="4"/>
    </row>
    <row r="3554" spans="3:6" x14ac:dyDescent="0.25">
      <c r="C3554" s="4"/>
      <c r="D3554" s="4"/>
      <c r="E3554" s="4"/>
      <c r="F3554" s="4"/>
    </row>
    <row r="3555" spans="3:6" x14ac:dyDescent="0.25">
      <c r="C3555" s="4"/>
      <c r="D3555" s="4"/>
      <c r="E3555" s="4"/>
      <c r="F3555" s="4"/>
    </row>
    <row r="3556" spans="3:6" x14ac:dyDescent="0.25">
      <c r="C3556" s="4"/>
      <c r="D3556" s="4"/>
      <c r="E3556" s="4"/>
      <c r="F3556" s="4"/>
    </row>
    <row r="3557" spans="3:6" x14ac:dyDescent="0.25">
      <c r="C3557" s="4"/>
      <c r="D3557" s="4"/>
      <c r="E3557" s="4"/>
      <c r="F3557" s="4"/>
    </row>
    <row r="3558" spans="3:6" x14ac:dyDescent="0.25">
      <c r="C3558" s="4"/>
      <c r="D3558" s="4"/>
      <c r="E3558" s="4"/>
      <c r="F3558" s="4"/>
    </row>
    <row r="3559" spans="3:6" x14ac:dyDescent="0.25">
      <c r="C3559" s="4"/>
      <c r="D3559" s="4"/>
      <c r="E3559" s="4"/>
      <c r="F3559" s="4"/>
    </row>
    <row r="3560" spans="3:6" x14ac:dyDescent="0.25">
      <c r="C3560" s="4"/>
      <c r="D3560" s="4"/>
      <c r="E3560" s="4"/>
      <c r="F3560" s="4"/>
    </row>
    <row r="3561" spans="3:6" x14ac:dyDescent="0.25">
      <c r="C3561" s="4"/>
      <c r="D3561" s="4"/>
      <c r="E3561" s="4"/>
      <c r="F3561" s="4"/>
    </row>
    <row r="3562" spans="3:6" x14ac:dyDescent="0.25">
      <c r="C3562" s="4"/>
      <c r="D3562" s="4"/>
      <c r="E3562" s="4"/>
      <c r="F3562" s="4"/>
    </row>
    <row r="3563" spans="3:6" x14ac:dyDescent="0.25">
      <c r="C3563" s="4"/>
      <c r="D3563" s="4"/>
      <c r="E3563" s="4"/>
      <c r="F3563" s="4"/>
    </row>
    <row r="3564" spans="3:6" x14ac:dyDescent="0.25">
      <c r="C3564" s="4"/>
      <c r="D3564" s="4"/>
      <c r="E3564" s="4"/>
      <c r="F3564" s="4"/>
    </row>
    <row r="3565" spans="3:6" x14ac:dyDescent="0.25">
      <c r="C3565" s="4"/>
      <c r="D3565" s="4"/>
      <c r="E3565" s="4"/>
      <c r="F3565" s="4"/>
    </row>
    <row r="3566" spans="3:6" x14ac:dyDescent="0.25">
      <c r="C3566" s="4"/>
      <c r="D3566" s="4"/>
      <c r="E3566" s="4"/>
      <c r="F3566" s="4"/>
    </row>
    <row r="3567" spans="3:6" x14ac:dyDescent="0.25">
      <c r="C3567" s="4"/>
      <c r="D3567" s="4"/>
      <c r="E3567" s="4"/>
      <c r="F3567" s="4"/>
    </row>
    <row r="3568" spans="3:6" x14ac:dyDescent="0.25">
      <c r="C3568" s="4"/>
      <c r="D3568" s="4"/>
      <c r="E3568" s="4"/>
      <c r="F3568" s="4"/>
    </row>
    <row r="3569" spans="3:6" x14ac:dyDescent="0.25">
      <c r="C3569" s="4"/>
      <c r="D3569" s="4"/>
      <c r="E3569" s="4"/>
      <c r="F3569" s="4"/>
    </row>
    <row r="3570" spans="3:6" x14ac:dyDescent="0.25">
      <c r="C3570" s="4"/>
      <c r="D3570" s="4"/>
      <c r="E3570" s="4"/>
      <c r="F3570" s="4"/>
    </row>
    <row r="3571" spans="3:6" x14ac:dyDescent="0.25">
      <c r="C3571" s="4"/>
      <c r="D3571" s="4"/>
      <c r="E3571" s="4"/>
      <c r="F3571" s="4"/>
    </row>
    <row r="3572" spans="3:6" x14ac:dyDescent="0.25">
      <c r="C3572" s="4"/>
      <c r="D3572" s="4"/>
      <c r="E3572" s="4"/>
      <c r="F3572" s="4"/>
    </row>
    <row r="3573" spans="3:6" x14ac:dyDescent="0.25">
      <c r="C3573" s="4"/>
      <c r="D3573" s="4"/>
      <c r="E3573" s="4"/>
      <c r="F3573" s="4"/>
    </row>
    <row r="3574" spans="3:6" x14ac:dyDescent="0.25">
      <c r="C3574" s="4"/>
      <c r="D3574" s="4"/>
      <c r="E3574" s="4"/>
      <c r="F3574" s="4"/>
    </row>
    <row r="3575" spans="3:6" x14ac:dyDescent="0.25">
      <c r="C3575" s="4"/>
      <c r="D3575" s="4"/>
      <c r="E3575" s="4"/>
      <c r="F3575" s="4"/>
    </row>
    <row r="3576" spans="3:6" x14ac:dyDescent="0.25">
      <c r="C3576" s="4"/>
      <c r="D3576" s="4"/>
      <c r="E3576" s="4"/>
      <c r="F3576" s="4"/>
    </row>
    <row r="3577" spans="3:6" x14ac:dyDescent="0.25">
      <c r="C3577" s="4"/>
      <c r="D3577" s="4"/>
      <c r="E3577" s="4"/>
      <c r="F3577" s="4"/>
    </row>
    <row r="3578" spans="3:6" x14ac:dyDescent="0.25">
      <c r="C3578" s="4"/>
      <c r="D3578" s="4"/>
      <c r="E3578" s="4"/>
      <c r="F3578" s="4"/>
    </row>
    <row r="3579" spans="3:6" x14ac:dyDescent="0.25">
      <c r="C3579" s="4"/>
      <c r="D3579" s="4"/>
      <c r="E3579" s="4"/>
      <c r="F3579" s="4"/>
    </row>
    <row r="3580" spans="3:6" x14ac:dyDescent="0.25">
      <c r="C3580" s="4"/>
      <c r="D3580" s="4"/>
      <c r="E3580" s="4"/>
      <c r="F3580" s="4"/>
    </row>
    <row r="3581" spans="3:6" x14ac:dyDescent="0.25">
      <c r="C3581" s="4"/>
      <c r="D3581" s="4"/>
      <c r="E3581" s="4"/>
      <c r="F3581" s="4"/>
    </row>
    <row r="3582" spans="3:6" x14ac:dyDescent="0.25">
      <c r="C3582" s="4"/>
      <c r="D3582" s="4"/>
      <c r="E3582" s="4"/>
      <c r="F3582" s="4"/>
    </row>
    <row r="3583" spans="3:6" x14ac:dyDescent="0.25">
      <c r="C3583" s="4"/>
      <c r="D3583" s="4"/>
      <c r="E3583" s="4"/>
      <c r="F3583" s="4"/>
    </row>
    <row r="3584" spans="3:6" x14ac:dyDescent="0.25">
      <c r="C3584" s="4"/>
      <c r="D3584" s="4"/>
      <c r="E3584" s="4"/>
      <c r="F3584" s="4"/>
    </row>
    <row r="3585" spans="3:6" x14ac:dyDescent="0.25">
      <c r="C3585" s="4"/>
      <c r="D3585" s="4"/>
      <c r="E3585" s="4"/>
      <c r="F3585" s="4"/>
    </row>
    <row r="3586" spans="3:6" x14ac:dyDescent="0.25">
      <c r="C3586" s="4"/>
      <c r="D3586" s="4"/>
      <c r="E3586" s="4"/>
      <c r="F3586" s="4"/>
    </row>
    <row r="3587" spans="3:6" x14ac:dyDescent="0.25">
      <c r="C3587" s="4"/>
      <c r="D3587" s="4"/>
      <c r="E3587" s="4"/>
      <c r="F3587" s="4"/>
    </row>
    <row r="3588" spans="3:6" x14ac:dyDescent="0.25">
      <c r="C3588" s="4"/>
      <c r="D3588" s="4"/>
      <c r="E3588" s="4"/>
      <c r="F3588" s="4"/>
    </row>
    <row r="3589" spans="3:6" x14ac:dyDescent="0.25">
      <c r="C3589" s="4"/>
      <c r="D3589" s="4"/>
      <c r="E3589" s="4"/>
      <c r="F3589" s="4"/>
    </row>
    <row r="3590" spans="3:6" x14ac:dyDescent="0.25">
      <c r="C3590" s="4"/>
      <c r="D3590" s="4"/>
      <c r="E3590" s="4"/>
      <c r="F3590" s="4"/>
    </row>
    <row r="3591" spans="3:6" x14ac:dyDescent="0.25">
      <c r="C3591" s="4"/>
      <c r="D3591" s="4"/>
      <c r="E3591" s="4"/>
      <c r="F3591" s="4"/>
    </row>
    <row r="3592" spans="3:6" x14ac:dyDescent="0.25">
      <c r="C3592" s="4"/>
      <c r="D3592" s="4"/>
      <c r="E3592" s="4"/>
      <c r="F3592" s="4"/>
    </row>
    <row r="3593" spans="3:6" x14ac:dyDescent="0.25">
      <c r="C3593" s="4"/>
      <c r="D3593" s="4"/>
      <c r="E3593" s="4"/>
      <c r="F3593" s="4"/>
    </row>
    <row r="3594" spans="3:6" x14ac:dyDescent="0.25">
      <c r="C3594" s="4"/>
      <c r="D3594" s="4"/>
      <c r="E3594" s="4"/>
      <c r="F3594" s="4"/>
    </row>
    <row r="3595" spans="3:6" x14ac:dyDescent="0.25">
      <c r="C3595" s="4"/>
      <c r="D3595" s="4"/>
      <c r="E3595" s="4"/>
      <c r="F3595" s="4"/>
    </row>
    <row r="3596" spans="3:6" x14ac:dyDescent="0.25">
      <c r="C3596" s="4"/>
      <c r="D3596" s="4"/>
      <c r="E3596" s="4"/>
      <c r="F3596" s="4"/>
    </row>
    <row r="3597" spans="3:6" x14ac:dyDescent="0.25">
      <c r="C3597" s="4"/>
      <c r="D3597" s="4"/>
      <c r="E3597" s="4"/>
      <c r="F3597" s="4"/>
    </row>
    <row r="3598" spans="3:6" x14ac:dyDescent="0.25">
      <c r="C3598" s="4"/>
      <c r="D3598" s="4"/>
      <c r="E3598" s="4"/>
      <c r="F3598" s="4"/>
    </row>
    <row r="3599" spans="3:6" x14ac:dyDescent="0.25">
      <c r="C3599" s="4"/>
      <c r="D3599" s="4"/>
      <c r="E3599" s="4"/>
      <c r="F3599" s="4"/>
    </row>
    <row r="3600" spans="3:6" x14ac:dyDescent="0.25">
      <c r="C3600" s="4"/>
      <c r="D3600" s="4"/>
      <c r="E3600" s="4"/>
      <c r="F3600" s="4"/>
    </row>
    <row r="3601" spans="3:6" x14ac:dyDescent="0.25">
      <c r="C3601" s="4"/>
      <c r="D3601" s="4"/>
      <c r="E3601" s="4"/>
      <c r="F3601" s="4"/>
    </row>
    <row r="3602" spans="3:6" x14ac:dyDescent="0.25">
      <c r="C3602" s="4"/>
      <c r="D3602" s="4"/>
      <c r="E3602" s="4"/>
      <c r="F3602" s="4"/>
    </row>
    <row r="3603" spans="3:6" x14ac:dyDescent="0.25">
      <c r="C3603" s="4"/>
      <c r="D3603" s="4"/>
      <c r="E3603" s="4"/>
      <c r="F3603" s="4"/>
    </row>
    <row r="3604" spans="3:6" x14ac:dyDescent="0.25">
      <c r="C3604" s="4"/>
      <c r="D3604" s="4"/>
      <c r="E3604" s="4"/>
      <c r="F3604" s="4"/>
    </row>
    <row r="3605" spans="3:6" x14ac:dyDescent="0.25">
      <c r="C3605" s="4"/>
      <c r="D3605" s="4"/>
      <c r="E3605" s="4"/>
      <c r="F3605" s="4"/>
    </row>
    <row r="3606" spans="3:6" x14ac:dyDescent="0.25">
      <c r="C3606" s="4"/>
      <c r="D3606" s="4"/>
      <c r="E3606" s="4"/>
      <c r="F3606" s="4"/>
    </row>
    <row r="3607" spans="3:6" x14ac:dyDescent="0.25">
      <c r="C3607" s="4"/>
      <c r="D3607" s="4"/>
      <c r="E3607" s="4"/>
      <c r="F3607" s="4"/>
    </row>
    <row r="3608" spans="3:6" x14ac:dyDescent="0.25">
      <c r="C3608" s="4"/>
      <c r="D3608" s="4"/>
      <c r="E3608" s="4"/>
      <c r="F3608" s="4"/>
    </row>
    <row r="3609" spans="3:6" x14ac:dyDescent="0.25">
      <c r="C3609" s="4"/>
      <c r="D3609" s="4"/>
      <c r="E3609" s="4"/>
      <c r="F3609" s="4"/>
    </row>
    <row r="3610" spans="3:6" x14ac:dyDescent="0.25">
      <c r="C3610" s="4"/>
      <c r="D3610" s="4"/>
      <c r="E3610" s="4"/>
      <c r="F3610" s="4"/>
    </row>
    <row r="3611" spans="3:6" x14ac:dyDescent="0.25">
      <c r="C3611" s="4"/>
      <c r="D3611" s="4"/>
      <c r="E3611" s="4"/>
      <c r="F3611" s="4"/>
    </row>
    <row r="3612" spans="3:6" x14ac:dyDescent="0.25">
      <c r="C3612" s="4"/>
      <c r="D3612" s="4"/>
      <c r="E3612" s="4"/>
      <c r="F3612" s="4"/>
    </row>
    <row r="3613" spans="3:6" x14ac:dyDescent="0.25">
      <c r="C3613" s="4"/>
      <c r="D3613" s="4"/>
      <c r="E3613" s="4"/>
      <c r="F3613" s="4"/>
    </row>
    <row r="3614" spans="3:6" x14ac:dyDescent="0.25">
      <c r="C3614" s="4"/>
      <c r="D3614" s="4"/>
      <c r="E3614" s="4"/>
      <c r="F3614" s="4"/>
    </row>
    <row r="3615" spans="3:6" x14ac:dyDescent="0.25">
      <c r="C3615" s="4"/>
      <c r="D3615" s="4"/>
      <c r="E3615" s="4"/>
      <c r="F3615" s="4"/>
    </row>
    <row r="3616" spans="3:6" x14ac:dyDescent="0.25">
      <c r="C3616" s="4"/>
      <c r="D3616" s="4"/>
      <c r="E3616" s="4"/>
      <c r="F3616" s="4"/>
    </row>
    <row r="3617" spans="3:6" x14ac:dyDescent="0.25">
      <c r="C3617" s="4"/>
      <c r="D3617" s="4"/>
      <c r="E3617" s="4"/>
      <c r="F3617" s="4"/>
    </row>
    <row r="3618" spans="3:6" x14ac:dyDescent="0.25">
      <c r="C3618" s="4"/>
      <c r="D3618" s="4"/>
      <c r="E3618" s="4"/>
      <c r="F3618" s="4"/>
    </row>
    <row r="3619" spans="3:6" x14ac:dyDescent="0.25">
      <c r="C3619" s="4"/>
      <c r="D3619" s="4"/>
      <c r="E3619" s="4"/>
      <c r="F3619" s="4"/>
    </row>
    <row r="3620" spans="3:6" x14ac:dyDescent="0.25">
      <c r="C3620" s="4"/>
      <c r="D3620" s="4"/>
      <c r="E3620" s="4"/>
      <c r="F3620" s="4"/>
    </row>
    <row r="3621" spans="3:6" x14ac:dyDescent="0.25">
      <c r="C3621" s="4"/>
      <c r="D3621" s="4"/>
      <c r="E3621" s="4"/>
      <c r="F3621" s="4"/>
    </row>
    <row r="3622" spans="3:6" x14ac:dyDescent="0.25">
      <c r="C3622" s="4"/>
      <c r="D3622" s="4"/>
      <c r="E3622" s="4"/>
      <c r="F3622" s="4"/>
    </row>
    <row r="3623" spans="3:6" x14ac:dyDescent="0.25">
      <c r="C3623" s="4"/>
      <c r="D3623" s="4"/>
      <c r="E3623" s="4"/>
      <c r="F3623" s="4"/>
    </row>
    <row r="3624" spans="3:6" x14ac:dyDescent="0.25">
      <c r="C3624" s="4"/>
      <c r="D3624" s="4"/>
      <c r="E3624" s="4"/>
      <c r="F3624" s="4"/>
    </row>
    <row r="3625" spans="3:6" x14ac:dyDescent="0.25">
      <c r="C3625" s="4"/>
      <c r="D3625" s="4"/>
      <c r="E3625" s="4"/>
      <c r="F3625" s="4"/>
    </row>
    <row r="3626" spans="3:6" x14ac:dyDescent="0.25">
      <c r="C3626" s="4"/>
      <c r="D3626" s="4"/>
      <c r="E3626" s="4"/>
      <c r="F3626" s="4"/>
    </row>
    <row r="3627" spans="3:6" x14ac:dyDescent="0.25">
      <c r="C3627" s="4"/>
      <c r="D3627" s="4"/>
      <c r="E3627" s="4"/>
      <c r="F3627" s="4"/>
    </row>
    <row r="3628" spans="3:6" x14ac:dyDescent="0.25">
      <c r="C3628" s="4"/>
      <c r="D3628" s="4"/>
      <c r="E3628" s="4"/>
      <c r="F3628" s="4"/>
    </row>
    <row r="3629" spans="3:6" x14ac:dyDescent="0.25">
      <c r="C3629" s="4"/>
      <c r="D3629" s="4"/>
      <c r="E3629" s="4"/>
      <c r="F3629" s="4"/>
    </row>
    <row r="3630" spans="3:6" x14ac:dyDescent="0.25">
      <c r="C3630" s="4"/>
      <c r="D3630" s="4"/>
      <c r="E3630" s="4"/>
      <c r="F3630" s="4"/>
    </row>
    <row r="3631" spans="3:6" x14ac:dyDescent="0.25">
      <c r="C3631" s="4"/>
      <c r="D3631" s="4"/>
      <c r="E3631" s="4"/>
      <c r="F3631" s="4"/>
    </row>
    <row r="3632" spans="3:6" x14ac:dyDescent="0.25">
      <c r="C3632" s="4"/>
      <c r="D3632" s="4"/>
      <c r="E3632" s="4"/>
      <c r="F3632" s="4"/>
    </row>
    <row r="3633" spans="3:6" x14ac:dyDescent="0.25">
      <c r="C3633" s="4"/>
      <c r="D3633" s="4"/>
      <c r="E3633" s="4"/>
      <c r="F3633" s="4"/>
    </row>
    <row r="3634" spans="3:6" x14ac:dyDescent="0.25">
      <c r="C3634" s="4"/>
      <c r="D3634" s="4"/>
      <c r="E3634" s="4"/>
      <c r="F3634" s="4"/>
    </row>
    <row r="3635" spans="3:6" x14ac:dyDescent="0.25">
      <c r="C3635" s="4"/>
      <c r="D3635" s="4"/>
      <c r="E3635" s="4"/>
      <c r="F3635" s="4"/>
    </row>
    <row r="3636" spans="3:6" x14ac:dyDescent="0.25">
      <c r="C3636" s="4"/>
      <c r="D3636" s="4"/>
      <c r="E3636" s="4"/>
      <c r="F3636" s="4"/>
    </row>
    <row r="3637" spans="3:6" x14ac:dyDescent="0.25">
      <c r="C3637" s="4"/>
      <c r="D3637" s="4"/>
      <c r="E3637" s="4"/>
      <c r="F3637" s="4"/>
    </row>
    <row r="3638" spans="3:6" x14ac:dyDescent="0.25">
      <c r="C3638" s="4"/>
      <c r="D3638" s="4"/>
      <c r="E3638" s="4"/>
      <c r="F3638" s="4"/>
    </row>
    <row r="3639" spans="3:6" x14ac:dyDescent="0.25">
      <c r="C3639" s="4"/>
      <c r="D3639" s="4"/>
      <c r="E3639" s="4"/>
      <c r="F3639" s="4"/>
    </row>
    <row r="3640" spans="3:6" x14ac:dyDescent="0.25">
      <c r="C3640" s="4"/>
      <c r="D3640" s="4"/>
      <c r="E3640" s="4"/>
      <c r="F3640" s="4"/>
    </row>
    <row r="3641" spans="3:6" x14ac:dyDescent="0.25">
      <c r="C3641" s="4"/>
      <c r="D3641" s="4"/>
      <c r="E3641" s="4"/>
      <c r="F3641" s="4"/>
    </row>
    <row r="3642" spans="3:6" x14ac:dyDescent="0.25">
      <c r="C3642" s="4"/>
      <c r="D3642" s="4"/>
      <c r="E3642" s="4"/>
      <c r="F3642" s="4"/>
    </row>
    <row r="3643" spans="3:6" x14ac:dyDescent="0.25">
      <c r="C3643" s="4"/>
      <c r="D3643" s="4"/>
      <c r="E3643" s="4"/>
      <c r="F3643" s="4"/>
    </row>
    <row r="3644" spans="3:6" x14ac:dyDescent="0.25">
      <c r="C3644" s="4"/>
      <c r="D3644" s="4"/>
      <c r="E3644" s="4"/>
      <c r="F3644" s="4"/>
    </row>
    <row r="3645" spans="3:6" x14ac:dyDescent="0.25">
      <c r="C3645" s="4"/>
      <c r="D3645" s="4"/>
      <c r="E3645" s="4"/>
      <c r="F3645" s="4"/>
    </row>
    <row r="3646" spans="3:6" x14ac:dyDescent="0.25">
      <c r="C3646" s="4"/>
      <c r="D3646" s="4"/>
      <c r="E3646" s="4"/>
      <c r="F3646" s="4"/>
    </row>
    <row r="3647" spans="3:6" x14ac:dyDescent="0.25">
      <c r="C3647" s="4"/>
      <c r="D3647" s="4"/>
      <c r="E3647" s="4"/>
      <c r="F3647" s="4"/>
    </row>
    <row r="3648" spans="3:6" x14ac:dyDescent="0.25">
      <c r="C3648" s="4"/>
      <c r="D3648" s="4"/>
      <c r="E3648" s="4"/>
      <c r="F3648" s="4"/>
    </row>
    <row r="3649" spans="3:6" x14ac:dyDescent="0.25">
      <c r="C3649" s="4"/>
      <c r="D3649" s="4"/>
      <c r="E3649" s="4"/>
      <c r="F3649" s="4"/>
    </row>
    <row r="3650" spans="3:6" x14ac:dyDescent="0.25">
      <c r="C3650" s="4"/>
      <c r="D3650" s="4"/>
      <c r="E3650" s="4"/>
      <c r="F3650" s="4"/>
    </row>
    <row r="3651" spans="3:6" x14ac:dyDescent="0.25">
      <c r="C3651" s="4"/>
      <c r="D3651" s="4"/>
      <c r="E3651" s="4"/>
      <c r="F3651" s="4"/>
    </row>
    <row r="3652" spans="3:6" x14ac:dyDescent="0.25">
      <c r="C3652" s="4"/>
      <c r="D3652" s="4"/>
      <c r="E3652" s="4"/>
      <c r="F3652" s="4"/>
    </row>
    <row r="3653" spans="3:6" x14ac:dyDescent="0.25">
      <c r="C3653" s="4"/>
      <c r="D3653" s="4"/>
      <c r="E3653" s="4"/>
      <c r="F3653" s="4"/>
    </row>
    <row r="3654" spans="3:6" x14ac:dyDescent="0.25">
      <c r="C3654" s="4"/>
      <c r="D3654" s="4"/>
      <c r="E3654" s="4"/>
      <c r="F3654" s="4"/>
    </row>
    <row r="3655" spans="3:6" x14ac:dyDescent="0.25">
      <c r="C3655" s="4"/>
      <c r="D3655" s="4"/>
      <c r="E3655" s="4"/>
      <c r="F3655" s="4"/>
    </row>
    <row r="3656" spans="3:6" x14ac:dyDescent="0.25">
      <c r="C3656" s="4"/>
      <c r="D3656" s="4"/>
      <c r="E3656" s="4"/>
      <c r="F3656" s="4"/>
    </row>
    <row r="3657" spans="3:6" x14ac:dyDescent="0.25">
      <c r="C3657" s="4"/>
      <c r="D3657" s="4"/>
      <c r="E3657" s="4"/>
      <c r="F3657" s="4"/>
    </row>
    <row r="3658" spans="3:6" x14ac:dyDescent="0.25">
      <c r="C3658" s="4"/>
      <c r="D3658" s="4"/>
      <c r="E3658" s="4"/>
      <c r="F3658" s="4"/>
    </row>
    <row r="3659" spans="3:6" x14ac:dyDescent="0.25">
      <c r="C3659" s="4"/>
      <c r="D3659" s="4"/>
      <c r="E3659" s="4"/>
      <c r="F3659" s="4"/>
    </row>
    <row r="3660" spans="3:6" x14ac:dyDescent="0.25">
      <c r="C3660" s="4"/>
      <c r="D3660" s="4"/>
      <c r="E3660" s="4"/>
      <c r="F3660" s="4"/>
    </row>
    <row r="3661" spans="3:6" x14ac:dyDescent="0.25">
      <c r="C3661" s="4"/>
      <c r="D3661" s="4"/>
      <c r="E3661" s="4"/>
      <c r="F3661" s="4"/>
    </row>
    <row r="3662" spans="3:6" x14ac:dyDescent="0.25">
      <c r="C3662" s="4"/>
      <c r="D3662" s="4"/>
      <c r="E3662" s="4"/>
      <c r="F3662" s="4"/>
    </row>
    <row r="3663" spans="3:6" x14ac:dyDescent="0.25">
      <c r="C3663" s="4"/>
      <c r="D3663" s="4"/>
      <c r="E3663" s="4"/>
      <c r="F3663" s="4"/>
    </row>
    <row r="3664" spans="3:6" x14ac:dyDescent="0.25">
      <c r="C3664" s="4"/>
      <c r="D3664" s="4"/>
      <c r="E3664" s="4"/>
      <c r="F3664" s="4"/>
    </row>
    <row r="3665" spans="3:6" x14ac:dyDescent="0.25">
      <c r="C3665" s="4"/>
      <c r="D3665" s="4"/>
      <c r="E3665" s="4"/>
      <c r="F3665" s="4"/>
    </row>
    <row r="3666" spans="3:6" x14ac:dyDescent="0.25">
      <c r="C3666" s="4"/>
      <c r="D3666" s="4"/>
      <c r="E3666" s="4"/>
      <c r="F3666" s="4"/>
    </row>
    <row r="3667" spans="3:6" x14ac:dyDescent="0.25">
      <c r="C3667" s="4"/>
      <c r="D3667" s="4"/>
      <c r="E3667" s="4"/>
      <c r="F3667" s="4"/>
    </row>
    <row r="3668" spans="3:6" x14ac:dyDescent="0.25">
      <c r="C3668" s="4"/>
      <c r="D3668" s="4"/>
      <c r="E3668" s="4"/>
      <c r="F3668" s="4"/>
    </row>
    <row r="3669" spans="3:6" x14ac:dyDescent="0.25">
      <c r="C3669" s="4"/>
      <c r="D3669" s="4"/>
      <c r="E3669" s="4"/>
      <c r="F3669" s="4"/>
    </row>
    <row r="3670" spans="3:6" x14ac:dyDescent="0.25">
      <c r="C3670" s="4"/>
      <c r="D3670" s="4"/>
      <c r="E3670" s="4"/>
      <c r="F3670" s="4"/>
    </row>
    <row r="3671" spans="3:6" x14ac:dyDescent="0.25">
      <c r="C3671" s="4"/>
      <c r="D3671" s="4"/>
      <c r="E3671" s="4"/>
      <c r="F3671" s="4"/>
    </row>
    <row r="3672" spans="3:6" x14ac:dyDescent="0.25">
      <c r="C3672" s="4"/>
      <c r="D3672" s="4"/>
      <c r="E3672" s="4"/>
      <c r="F3672" s="4"/>
    </row>
    <row r="3673" spans="3:6" x14ac:dyDescent="0.25">
      <c r="C3673" s="4"/>
      <c r="D3673" s="4"/>
      <c r="E3673" s="4"/>
      <c r="F3673" s="4"/>
    </row>
    <row r="3674" spans="3:6" x14ac:dyDescent="0.25">
      <c r="C3674" s="4"/>
      <c r="D3674" s="4"/>
      <c r="E3674" s="4"/>
      <c r="F3674" s="4"/>
    </row>
    <row r="3675" spans="3:6" x14ac:dyDescent="0.25">
      <c r="C3675" s="4"/>
      <c r="D3675" s="4"/>
      <c r="E3675" s="4"/>
      <c r="F3675" s="4"/>
    </row>
    <row r="3676" spans="3:6" x14ac:dyDescent="0.25">
      <c r="C3676" s="4"/>
      <c r="D3676" s="4"/>
      <c r="E3676" s="4"/>
      <c r="F3676" s="4"/>
    </row>
    <row r="3677" spans="3:6" x14ac:dyDescent="0.25">
      <c r="C3677" s="4"/>
      <c r="D3677" s="4"/>
      <c r="E3677" s="4"/>
      <c r="F3677" s="4"/>
    </row>
    <row r="3678" spans="3:6" x14ac:dyDescent="0.25">
      <c r="C3678" s="4"/>
      <c r="D3678" s="4"/>
      <c r="E3678" s="4"/>
      <c r="F3678" s="4"/>
    </row>
    <row r="3679" spans="3:6" x14ac:dyDescent="0.25">
      <c r="C3679" s="4"/>
      <c r="D3679" s="4"/>
      <c r="E3679" s="4"/>
      <c r="F3679" s="4"/>
    </row>
    <row r="3680" spans="3:6" x14ac:dyDescent="0.25">
      <c r="C3680" s="4"/>
      <c r="D3680" s="4"/>
      <c r="E3680" s="4"/>
      <c r="F3680" s="4"/>
    </row>
    <row r="3681" spans="3:6" x14ac:dyDescent="0.25">
      <c r="C3681" s="4"/>
      <c r="D3681" s="4"/>
      <c r="E3681" s="4"/>
      <c r="F3681" s="4"/>
    </row>
    <row r="3682" spans="3:6" x14ac:dyDescent="0.25">
      <c r="C3682" s="4"/>
      <c r="D3682" s="4"/>
      <c r="E3682" s="4"/>
      <c r="F3682" s="4"/>
    </row>
    <row r="3683" spans="3:6" x14ac:dyDescent="0.25">
      <c r="C3683" s="4"/>
      <c r="D3683" s="4"/>
      <c r="E3683" s="4"/>
      <c r="F3683" s="4"/>
    </row>
    <row r="3684" spans="3:6" x14ac:dyDescent="0.25">
      <c r="C3684" s="4"/>
      <c r="D3684" s="4"/>
      <c r="E3684" s="4"/>
      <c r="F3684" s="4"/>
    </row>
    <row r="3685" spans="3:6" x14ac:dyDescent="0.25">
      <c r="C3685" s="4"/>
      <c r="D3685" s="4"/>
      <c r="E3685" s="4"/>
      <c r="F3685" s="4"/>
    </row>
    <row r="3686" spans="3:6" x14ac:dyDescent="0.25">
      <c r="C3686" s="4"/>
      <c r="D3686" s="4"/>
      <c r="E3686" s="4"/>
      <c r="F3686" s="4"/>
    </row>
    <row r="3687" spans="3:6" x14ac:dyDescent="0.25">
      <c r="C3687" s="4"/>
      <c r="D3687" s="4"/>
      <c r="E3687" s="4"/>
      <c r="F3687" s="4"/>
    </row>
    <row r="3688" spans="3:6" x14ac:dyDescent="0.25">
      <c r="C3688" s="4"/>
      <c r="D3688" s="4"/>
      <c r="E3688" s="4"/>
      <c r="F3688" s="4"/>
    </row>
    <row r="3689" spans="3:6" x14ac:dyDescent="0.25">
      <c r="C3689" s="4"/>
      <c r="D3689" s="4"/>
      <c r="E3689" s="4"/>
      <c r="F3689" s="4"/>
    </row>
    <row r="3690" spans="3:6" x14ac:dyDescent="0.25">
      <c r="C3690" s="4"/>
      <c r="D3690" s="4"/>
      <c r="E3690" s="4"/>
      <c r="F3690" s="4"/>
    </row>
    <row r="3691" spans="3:6" x14ac:dyDescent="0.25">
      <c r="C3691" s="4"/>
      <c r="D3691" s="4"/>
      <c r="E3691" s="4"/>
      <c r="F3691" s="4"/>
    </row>
    <row r="3692" spans="3:6" x14ac:dyDescent="0.25">
      <c r="C3692" s="4"/>
      <c r="D3692" s="4"/>
      <c r="E3692" s="4"/>
      <c r="F3692" s="4"/>
    </row>
    <row r="3693" spans="3:6" x14ac:dyDescent="0.25">
      <c r="C3693" s="4"/>
      <c r="D3693" s="4"/>
      <c r="E3693" s="4"/>
      <c r="F3693" s="4"/>
    </row>
    <row r="3694" spans="3:6" x14ac:dyDescent="0.25">
      <c r="C3694" s="4"/>
      <c r="D3694" s="4"/>
      <c r="E3694" s="4"/>
      <c r="F3694" s="4"/>
    </row>
    <row r="3695" spans="3:6" x14ac:dyDescent="0.25">
      <c r="C3695" s="4"/>
      <c r="D3695" s="4"/>
      <c r="E3695" s="4"/>
      <c r="F3695" s="4"/>
    </row>
    <row r="3696" spans="3:6" x14ac:dyDescent="0.25">
      <c r="C3696" s="4"/>
      <c r="D3696" s="4"/>
      <c r="E3696" s="4"/>
      <c r="F3696" s="4"/>
    </row>
    <row r="3697" spans="3:6" x14ac:dyDescent="0.25">
      <c r="C3697" s="4"/>
      <c r="D3697" s="4"/>
      <c r="E3697" s="4"/>
      <c r="F3697" s="4"/>
    </row>
    <row r="3698" spans="3:6" x14ac:dyDescent="0.25">
      <c r="C3698" s="4"/>
      <c r="D3698" s="4"/>
      <c r="E3698" s="4"/>
      <c r="F3698" s="4"/>
    </row>
    <row r="3699" spans="3:6" x14ac:dyDescent="0.25">
      <c r="C3699" s="4"/>
      <c r="D3699" s="4"/>
      <c r="E3699" s="4"/>
      <c r="F3699" s="4"/>
    </row>
    <row r="3700" spans="3:6" x14ac:dyDescent="0.25">
      <c r="C3700" s="4"/>
      <c r="D3700" s="4"/>
      <c r="E3700" s="4"/>
      <c r="F3700" s="4"/>
    </row>
    <row r="3701" spans="3:6" x14ac:dyDescent="0.25">
      <c r="C3701" s="4"/>
      <c r="D3701" s="4"/>
      <c r="E3701" s="4"/>
      <c r="F3701" s="4"/>
    </row>
    <row r="3702" spans="3:6" x14ac:dyDescent="0.25">
      <c r="C3702" s="4"/>
      <c r="D3702" s="4"/>
      <c r="E3702" s="4"/>
      <c r="F3702" s="4"/>
    </row>
    <row r="3703" spans="3:6" x14ac:dyDescent="0.25">
      <c r="C3703" s="4"/>
      <c r="D3703" s="4"/>
      <c r="E3703" s="4"/>
      <c r="F3703" s="4"/>
    </row>
    <row r="3704" spans="3:6" x14ac:dyDescent="0.25">
      <c r="C3704" s="4"/>
      <c r="D3704" s="4"/>
      <c r="E3704" s="4"/>
      <c r="F3704" s="4"/>
    </row>
    <row r="3705" spans="3:6" x14ac:dyDescent="0.25">
      <c r="C3705" s="4"/>
      <c r="D3705" s="4"/>
      <c r="E3705" s="4"/>
      <c r="F3705" s="4"/>
    </row>
    <row r="3706" spans="3:6" x14ac:dyDescent="0.25">
      <c r="C3706" s="4"/>
      <c r="D3706" s="4"/>
      <c r="E3706" s="4"/>
      <c r="F3706" s="4"/>
    </row>
    <row r="3707" spans="3:6" x14ac:dyDescent="0.25">
      <c r="C3707" s="4"/>
      <c r="D3707" s="4"/>
      <c r="E3707" s="4"/>
      <c r="F3707" s="4"/>
    </row>
    <row r="3708" spans="3:6" x14ac:dyDescent="0.25">
      <c r="C3708" s="4"/>
      <c r="D3708" s="4"/>
      <c r="E3708" s="4"/>
      <c r="F3708" s="4"/>
    </row>
    <row r="3709" spans="3:6" x14ac:dyDescent="0.25">
      <c r="C3709" s="4"/>
      <c r="D3709" s="4"/>
      <c r="E3709" s="4"/>
      <c r="F3709" s="4"/>
    </row>
    <row r="3710" spans="3:6" x14ac:dyDescent="0.25">
      <c r="C3710" s="4"/>
      <c r="D3710" s="4"/>
      <c r="E3710" s="4"/>
      <c r="F3710" s="4"/>
    </row>
    <row r="3711" spans="3:6" x14ac:dyDescent="0.25">
      <c r="C3711" s="4"/>
      <c r="D3711" s="4"/>
      <c r="E3711" s="4"/>
      <c r="F3711" s="4"/>
    </row>
    <row r="3712" spans="3:6" x14ac:dyDescent="0.25">
      <c r="C3712" s="4"/>
      <c r="D3712" s="4"/>
      <c r="E3712" s="4"/>
      <c r="F3712" s="4"/>
    </row>
    <row r="3713" spans="3:6" x14ac:dyDescent="0.25">
      <c r="C3713" s="4"/>
      <c r="D3713" s="4"/>
      <c r="E3713" s="4"/>
      <c r="F3713" s="4"/>
    </row>
    <row r="3714" spans="3:6" x14ac:dyDescent="0.25">
      <c r="C3714" s="4"/>
      <c r="D3714" s="4"/>
      <c r="E3714" s="4"/>
      <c r="F3714" s="4"/>
    </row>
    <row r="3715" spans="3:6" x14ac:dyDescent="0.25">
      <c r="C3715" s="4"/>
      <c r="D3715" s="4"/>
      <c r="E3715" s="4"/>
      <c r="F3715" s="4"/>
    </row>
    <row r="3716" spans="3:6" x14ac:dyDescent="0.25">
      <c r="C3716" s="4"/>
      <c r="D3716" s="4"/>
      <c r="E3716" s="4"/>
      <c r="F3716" s="4"/>
    </row>
    <row r="3717" spans="3:6" x14ac:dyDescent="0.25">
      <c r="C3717" s="4"/>
      <c r="D3717" s="4"/>
      <c r="E3717" s="4"/>
      <c r="F3717" s="4"/>
    </row>
    <row r="3718" spans="3:6" x14ac:dyDescent="0.25">
      <c r="C3718" s="4"/>
      <c r="D3718" s="4"/>
      <c r="E3718" s="4"/>
      <c r="F3718" s="4"/>
    </row>
    <row r="3719" spans="3:6" x14ac:dyDescent="0.25">
      <c r="C3719" s="4"/>
      <c r="D3719" s="4"/>
      <c r="E3719" s="4"/>
      <c r="F3719" s="4"/>
    </row>
    <row r="3720" spans="3:6" x14ac:dyDescent="0.25">
      <c r="C3720" s="4"/>
      <c r="D3720" s="4"/>
      <c r="E3720" s="4"/>
      <c r="F3720" s="4"/>
    </row>
    <row r="3721" spans="3:6" x14ac:dyDescent="0.25">
      <c r="C3721" s="4"/>
      <c r="D3721" s="4"/>
      <c r="E3721" s="4"/>
      <c r="F3721" s="4"/>
    </row>
    <row r="3722" spans="3:6" x14ac:dyDescent="0.25">
      <c r="C3722" s="4"/>
      <c r="D3722" s="4"/>
      <c r="E3722" s="4"/>
      <c r="F3722" s="4"/>
    </row>
    <row r="3723" spans="3:6" x14ac:dyDescent="0.25">
      <c r="C3723" s="4"/>
      <c r="D3723" s="4"/>
      <c r="E3723" s="4"/>
      <c r="F3723" s="4"/>
    </row>
    <row r="3724" spans="3:6" x14ac:dyDescent="0.25">
      <c r="C3724" s="4"/>
      <c r="D3724" s="4"/>
      <c r="E3724" s="4"/>
      <c r="F3724" s="4"/>
    </row>
    <row r="3725" spans="3:6" x14ac:dyDescent="0.25">
      <c r="C3725" s="4"/>
      <c r="D3725" s="4"/>
      <c r="E3725" s="4"/>
      <c r="F3725" s="4"/>
    </row>
    <row r="3726" spans="3:6" x14ac:dyDescent="0.25">
      <c r="C3726" s="4"/>
      <c r="D3726" s="4"/>
      <c r="E3726" s="4"/>
      <c r="F3726" s="4"/>
    </row>
    <row r="3727" spans="3:6" x14ac:dyDescent="0.25">
      <c r="C3727" s="4"/>
      <c r="D3727" s="4"/>
      <c r="E3727" s="4"/>
      <c r="F3727" s="4"/>
    </row>
    <row r="3728" spans="3:6" x14ac:dyDescent="0.25">
      <c r="C3728" s="4"/>
      <c r="D3728" s="4"/>
      <c r="E3728" s="4"/>
      <c r="F3728" s="4"/>
    </row>
    <row r="3729" spans="3:6" x14ac:dyDescent="0.25">
      <c r="C3729" s="4"/>
      <c r="D3729" s="4"/>
      <c r="E3729" s="4"/>
      <c r="F3729" s="4"/>
    </row>
    <row r="3730" spans="3:6" x14ac:dyDescent="0.25">
      <c r="C3730" s="4"/>
      <c r="D3730" s="4"/>
      <c r="E3730" s="4"/>
      <c r="F3730" s="4"/>
    </row>
    <row r="3731" spans="3:6" x14ac:dyDescent="0.25">
      <c r="C3731" s="4"/>
      <c r="D3731" s="4"/>
      <c r="E3731" s="4"/>
      <c r="F3731" s="4"/>
    </row>
    <row r="3732" spans="3:6" x14ac:dyDescent="0.25">
      <c r="C3732" s="4"/>
      <c r="D3732" s="4"/>
      <c r="E3732" s="4"/>
      <c r="F3732" s="4"/>
    </row>
    <row r="3733" spans="3:6" x14ac:dyDescent="0.25">
      <c r="C3733" s="4"/>
      <c r="D3733" s="4"/>
      <c r="E3733" s="4"/>
      <c r="F3733" s="4"/>
    </row>
    <row r="3734" spans="3:6" x14ac:dyDescent="0.25">
      <c r="C3734" s="4"/>
      <c r="D3734" s="4"/>
      <c r="E3734" s="4"/>
      <c r="F3734" s="4"/>
    </row>
    <row r="3735" spans="3:6" x14ac:dyDescent="0.25">
      <c r="C3735" s="4"/>
      <c r="D3735" s="4"/>
      <c r="E3735" s="4"/>
      <c r="F3735" s="4"/>
    </row>
    <row r="3736" spans="3:6" x14ac:dyDescent="0.25">
      <c r="C3736" s="4"/>
      <c r="D3736" s="4"/>
      <c r="E3736" s="4"/>
      <c r="F3736" s="4"/>
    </row>
    <row r="3737" spans="3:6" x14ac:dyDescent="0.25">
      <c r="C3737" s="4"/>
      <c r="D3737" s="4"/>
      <c r="E3737" s="4"/>
      <c r="F3737" s="4"/>
    </row>
    <row r="3738" spans="3:6" x14ac:dyDescent="0.25">
      <c r="C3738" s="4"/>
      <c r="D3738" s="4"/>
      <c r="E3738" s="4"/>
      <c r="F3738" s="4"/>
    </row>
    <row r="3739" spans="3:6" x14ac:dyDescent="0.25">
      <c r="C3739" s="4"/>
      <c r="D3739" s="4"/>
      <c r="E3739" s="4"/>
      <c r="F3739" s="4"/>
    </row>
    <row r="3740" spans="3:6" x14ac:dyDescent="0.25">
      <c r="C3740" s="4"/>
      <c r="D3740" s="4"/>
      <c r="E3740" s="4"/>
      <c r="F3740" s="4"/>
    </row>
    <row r="3741" spans="3:6" x14ac:dyDescent="0.25">
      <c r="C3741" s="4"/>
      <c r="D3741" s="4"/>
      <c r="E3741" s="4"/>
      <c r="F3741" s="4"/>
    </row>
    <row r="3742" spans="3:6" x14ac:dyDescent="0.25">
      <c r="C3742" s="4"/>
      <c r="D3742" s="4"/>
      <c r="E3742" s="4"/>
      <c r="F3742" s="4"/>
    </row>
    <row r="3743" spans="3:6" x14ac:dyDescent="0.25">
      <c r="C3743" s="4"/>
      <c r="D3743" s="4"/>
      <c r="E3743" s="4"/>
      <c r="F3743" s="4"/>
    </row>
    <row r="3744" spans="3:6" x14ac:dyDescent="0.25">
      <c r="C3744" s="4"/>
      <c r="D3744" s="4"/>
      <c r="E3744" s="4"/>
      <c r="F3744" s="4"/>
    </row>
    <row r="3745" spans="3:6" x14ac:dyDescent="0.25">
      <c r="C3745" s="4"/>
      <c r="D3745" s="4"/>
      <c r="E3745" s="4"/>
      <c r="F3745" s="4"/>
    </row>
    <row r="3746" spans="3:6" x14ac:dyDescent="0.25">
      <c r="C3746" s="4"/>
      <c r="D3746" s="4"/>
      <c r="E3746" s="4"/>
      <c r="F3746" s="4"/>
    </row>
    <row r="3747" spans="3:6" x14ac:dyDescent="0.25">
      <c r="C3747" s="4"/>
      <c r="D3747" s="4"/>
      <c r="E3747" s="4"/>
      <c r="F3747" s="4"/>
    </row>
    <row r="3748" spans="3:6" x14ac:dyDescent="0.25">
      <c r="C3748" s="4"/>
      <c r="D3748" s="4"/>
      <c r="E3748" s="4"/>
      <c r="F3748" s="4"/>
    </row>
    <row r="3749" spans="3:6" x14ac:dyDescent="0.25">
      <c r="C3749" s="4"/>
      <c r="D3749" s="4"/>
      <c r="E3749" s="4"/>
      <c r="F3749" s="4"/>
    </row>
    <row r="3750" spans="3:6" x14ac:dyDescent="0.25">
      <c r="C3750" s="4"/>
      <c r="D3750" s="4"/>
      <c r="E3750" s="4"/>
      <c r="F3750" s="4"/>
    </row>
    <row r="3751" spans="3:6" x14ac:dyDescent="0.25">
      <c r="C3751" s="4"/>
      <c r="D3751" s="4"/>
      <c r="E3751" s="4"/>
      <c r="F3751" s="4"/>
    </row>
    <row r="3752" spans="3:6" x14ac:dyDescent="0.25">
      <c r="C3752" s="4"/>
      <c r="D3752" s="4"/>
      <c r="E3752" s="4"/>
      <c r="F3752" s="4"/>
    </row>
    <row r="3753" spans="3:6" x14ac:dyDescent="0.25">
      <c r="C3753" s="4"/>
      <c r="D3753" s="4"/>
      <c r="E3753" s="4"/>
      <c r="F3753" s="4"/>
    </row>
    <row r="3754" spans="3:6" x14ac:dyDescent="0.25">
      <c r="C3754" s="4"/>
      <c r="D3754" s="4"/>
      <c r="E3754" s="4"/>
      <c r="F3754" s="4"/>
    </row>
    <row r="3755" spans="3:6" x14ac:dyDescent="0.25">
      <c r="C3755" s="4"/>
      <c r="D3755" s="4"/>
      <c r="E3755" s="4"/>
      <c r="F3755" s="4"/>
    </row>
    <row r="3756" spans="3:6" x14ac:dyDescent="0.25">
      <c r="C3756" s="4"/>
      <c r="D3756" s="4"/>
      <c r="E3756" s="4"/>
      <c r="F3756" s="4"/>
    </row>
    <row r="3757" spans="3:6" x14ac:dyDescent="0.25">
      <c r="C3757" s="4"/>
      <c r="D3757" s="4"/>
      <c r="E3757" s="4"/>
      <c r="F3757" s="4"/>
    </row>
    <row r="3758" spans="3:6" x14ac:dyDescent="0.25">
      <c r="C3758" s="4"/>
      <c r="D3758" s="4"/>
      <c r="E3758" s="4"/>
      <c r="F3758" s="4"/>
    </row>
    <row r="3759" spans="3:6" x14ac:dyDescent="0.25">
      <c r="C3759" s="4"/>
      <c r="D3759" s="4"/>
      <c r="E3759" s="4"/>
      <c r="F3759" s="4"/>
    </row>
    <row r="3760" spans="3:6" x14ac:dyDescent="0.25">
      <c r="C3760" s="4"/>
      <c r="D3760" s="4"/>
      <c r="E3760" s="4"/>
      <c r="F3760" s="4"/>
    </row>
    <row r="3761" spans="3:6" x14ac:dyDescent="0.25">
      <c r="C3761" s="4"/>
      <c r="D3761" s="4"/>
      <c r="E3761" s="4"/>
      <c r="F3761" s="4"/>
    </row>
    <row r="3762" spans="3:6" x14ac:dyDescent="0.25">
      <c r="C3762" s="4"/>
      <c r="D3762" s="4"/>
      <c r="E3762" s="4"/>
      <c r="F3762" s="4"/>
    </row>
    <row r="3763" spans="3:6" x14ac:dyDescent="0.25">
      <c r="C3763" s="4"/>
      <c r="D3763" s="4"/>
      <c r="E3763" s="4"/>
      <c r="F3763" s="4"/>
    </row>
    <row r="3764" spans="3:6" x14ac:dyDescent="0.25">
      <c r="C3764" s="4"/>
      <c r="D3764" s="4"/>
      <c r="E3764" s="4"/>
      <c r="F3764" s="4"/>
    </row>
    <row r="3765" spans="3:6" x14ac:dyDescent="0.25">
      <c r="C3765" s="4"/>
      <c r="D3765" s="4"/>
      <c r="E3765" s="4"/>
      <c r="F3765" s="4"/>
    </row>
    <row r="3766" spans="3:6" x14ac:dyDescent="0.25">
      <c r="C3766" s="4"/>
      <c r="D3766" s="4"/>
      <c r="E3766" s="4"/>
      <c r="F3766" s="4"/>
    </row>
    <row r="3767" spans="3:6" x14ac:dyDescent="0.25">
      <c r="C3767" s="4"/>
      <c r="D3767" s="4"/>
      <c r="E3767" s="4"/>
      <c r="F3767" s="4"/>
    </row>
    <row r="3768" spans="3:6" x14ac:dyDescent="0.25">
      <c r="C3768" s="4"/>
      <c r="D3768" s="4"/>
      <c r="E3768" s="4"/>
      <c r="F3768" s="4"/>
    </row>
    <row r="3769" spans="3:6" x14ac:dyDescent="0.25">
      <c r="C3769" s="4"/>
      <c r="D3769" s="4"/>
      <c r="E3769" s="4"/>
      <c r="F3769" s="4"/>
    </row>
    <row r="3770" spans="3:6" x14ac:dyDescent="0.25">
      <c r="C3770" s="4"/>
      <c r="D3770" s="4"/>
      <c r="E3770" s="4"/>
      <c r="F3770" s="4"/>
    </row>
    <row r="3771" spans="3:6" x14ac:dyDescent="0.25">
      <c r="C3771" s="4"/>
      <c r="D3771" s="4"/>
      <c r="E3771" s="4"/>
      <c r="F3771" s="4"/>
    </row>
    <row r="3772" spans="3:6" x14ac:dyDescent="0.25">
      <c r="C3772" s="4"/>
      <c r="D3772" s="4"/>
      <c r="E3772" s="4"/>
      <c r="F3772" s="4"/>
    </row>
    <row r="3773" spans="3:6" x14ac:dyDescent="0.25">
      <c r="C3773" s="4"/>
      <c r="D3773" s="4"/>
      <c r="E3773" s="4"/>
      <c r="F3773" s="4"/>
    </row>
    <row r="3774" spans="3:6" x14ac:dyDescent="0.25">
      <c r="C3774" s="4"/>
      <c r="D3774" s="4"/>
      <c r="E3774" s="4"/>
      <c r="F3774" s="4"/>
    </row>
    <row r="3775" spans="3:6" x14ac:dyDescent="0.25">
      <c r="C3775" s="4"/>
      <c r="D3775" s="4"/>
      <c r="E3775" s="4"/>
      <c r="F3775" s="4"/>
    </row>
    <row r="3776" spans="3:6" x14ac:dyDescent="0.25">
      <c r="C3776" s="4"/>
      <c r="D3776" s="4"/>
      <c r="E3776" s="4"/>
      <c r="F3776" s="4"/>
    </row>
    <row r="3777" spans="3:6" x14ac:dyDescent="0.25">
      <c r="C3777" s="4"/>
      <c r="D3777" s="4"/>
      <c r="E3777" s="4"/>
      <c r="F3777" s="4"/>
    </row>
    <row r="3778" spans="3:6" x14ac:dyDescent="0.25">
      <c r="C3778" s="4"/>
      <c r="D3778" s="4"/>
      <c r="E3778" s="4"/>
      <c r="F3778" s="4"/>
    </row>
    <row r="3779" spans="3:6" x14ac:dyDescent="0.25">
      <c r="C3779" s="4"/>
      <c r="D3779" s="4"/>
      <c r="E3779" s="4"/>
      <c r="F3779" s="4"/>
    </row>
    <row r="3780" spans="3:6" x14ac:dyDescent="0.25">
      <c r="C3780" s="4"/>
      <c r="D3780" s="4"/>
      <c r="E3780" s="4"/>
      <c r="F3780" s="4"/>
    </row>
    <row r="3781" spans="3:6" x14ac:dyDescent="0.25">
      <c r="C3781" s="4"/>
      <c r="D3781" s="4"/>
      <c r="E3781" s="4"/>
      <c r="F3781" s="4"/>
    </row>
    <row r="3782" spans="3:6" x14ac:dyDescent="0.25">
      <c r="C3782" s="4"/>
      <c r="D3782" s="4"/>
      <c r="E3782" s="4"/>
      <c r="F3782" s="4"/>
    </row>
    <row r="3783" spans="3:6" x14ac:dyDescent="0.25">
      <c r="C3783" s="4"/>
      <c r="D3783" s="4"/>
      <c r="E3783" s="4"/>
      <c r="F3783" s="4"/>
    </row>
    <row r="3784" spans="3:6" x14ac:dyDescent="0.25">
      <c r="C3784" s="4"/>
      <c r="D3784" s="4"/>
      <c r="E3784" s="4"/>
      <c r="F3784" s="4"/>
    </row>
    <row r="3785" spans="3:6" x14ac:dyDescent="0.25">
      <c r="C3785" s="4"/>
      <c r="D3785" s="4"/>
      <c r="E3785" s="4"/>
      <c r="F3785" s="4"/>
    </row>
    <row r="3786" spans="3:6" x14ac:dyDescent="0.25">
      <c r="C3786" s="4"/>
      <c r="D3786" s="4"/>
      <c r="E3786" s="4"/>
      <c r="F3786" s="4"/>
    </row>
    <row r="3787" spans="3:6" x14ac:dyDescent="0.25">
      <c r="C3787" s="4"/>
      <c r="D3787" s="4"/>
      <c r="E3787" s="4"/>
      <c r="F3787" s="4"/>
    </row>
    <row r="3788" spans="3:6" x14ac:dyDescent="0.25">
      <c r="C3788" s="4"/>
      <c r="D3788" s="4"/>
      <c r="E3788" s="4"/>
      <c r="F3788" s="4"/>
    </row>
    <row r="3789" spans="3:6" x14ac:dyDescent="0.25">
      <c r="C3789" s="4"/>
      <c r="D3789" s="4"/>
      <c r="E3789" s="4"/>
      <c r="F3789" s="4"/>
    </row>
    <row r="3790" spans="3:6" x14ac:dyDescent="0.25">
      <c r="C3790" s="4"/>
      <c r="D3790" s="4"/>
      <c r="E3790" s="4"/>
      <c r="F3790" s="4"/>
    </row>
    <row r="3791" spans="3:6" x14ac:dyDescent="0.25">
      <c r="C3791" s="4"/>
      <c r="D3791" s="4"/>
      <c r="E3791" s="4"/>
      <c r="F3791" s="4"/>
    </row>
    <row r="3792" spans="3:6" x14ac:dyDescent="0.25">
      <c r="C3792" s="4"/>
      <c r="D3792" s="4"/>
      <c r="E3792" s="4"/>
      <c r="F3792" s="4"/>
    </row>
    <row r="3793" spans="3:6" x14ac:dyDescent="0.25">
      <c r="C3793" s="4"/>
      <c r="D3793" s="4"/>
      <c r="E3793" s="4"/>
      <c r="F3793" s="4"/>
    </row>
    <row r="3794" spans="3:6" x14ac:dyDescent="0.25">
      <c r="C3794" s="4"/>
      <c r="D3794" s="4"/>
      <c r="E3794" s="4"/>
      <c r="F3794" s="4"/>
    </row>
    <row r="3795" spans="3:6" x14ac:dyDescent="0.25">
      <c r="C3795" s="4"/>
      <c r="D3795" s="4"/>
      <c r="E3795" s="4"/>
      <c r="F3795" s="4"/>
    </row>
    <row r="3796" spans="3:6" x14ac:dyDescent="0.25">
      <c r="C3796" s="4"/>
      <c r="D3796" s="4"/>
      <c r="E3796" s="4"/>
      <c r="F3796" s="4"/>
    </row>
    <row r="3797" spans="3:6" x14ac:dyDescent="0.25">
      <c r="C3797" s="4"/>
      <c r="D3797" s="4"/>
      <c r="E3797" s="4"/>
      <c r="F3797" s="4"/>
    </row>
    <row r="3798" spans="3:6" x14ac:dyDescent="0.25">
      <c r="C3798" s="4"/>
      <c r="D3798" s="4"/>
      <c r="E3798" s="4"/>
      <c r="F3798" s="4"/>
    </row>
    <row r="3799" spans="3:6" x14ac:dyDescent="0.25">
      <c r="C3799" s="4"/>
      <c r="D3799" s="4"/>
      <c r="E3799" s="4"/>
      <c r="F3799" s="4"/>
    </row>
    <row r="3800" spans="3:6" x14ac:dyDescent="0.25">
      <c r="C3800" s="4"/>
      <c r="D3800" s="4"/>
      <c r="E3800" s="4"/>
      <c r="F3800" s="4"/>
    </row>
    <row r="3801" spans="3:6" x14ac:dyDescent="0.25">
      <c r="C3801" s="4"/>
      <c r="D3801" s="4"/>
      <c r="E3801" s="4"/>
      <c r="F3801" s="4"/>
    </row>
    <row r="3802" spans="3:6" x14ac:dyDescent="0.25">
      <c r="C3802" s="4"/>
      <c r="D3802" s="4"/>
      <c r="E3802" s="4"/>
      <c r="F3802" s="4"/>
    </row>
    <row r="3803" spans="3:6" x14ac:dyDescent="0.25">
      <c r="C3803" s="4"/>
      <c r="D3803" s="4"/>
      <c r="E3803" s="4"/>
      <c r="F3803" s="4"/>
    </row>
    <row r="3804" spans="3:6" x14ac:dyDescent="0.25">
      <c r="C3804" s="4"/>
      <c r="D3804" s="4"/>
      <c r="E3804" s="4"/>
      <c r="F3804" s="4"/>
    </row>
    <row r="3805" spans="3:6" x14ac:dyDescent="0.25">
      <c r="C3805" s="4"/>
      <c r="D3805" s="4"/>
      <c r="E3805" s="4"/>
      <c r="F3805" s="4"/>
    </row>
    <row r="3806" spans="3:6" x14ac:dyDescent="0.25">
      <c r="C3806" s="4"/>
      <c r="D3806" s="4"/>
      <c r="E3806" s="4"/>
      <c r="F3806" s="4"/>
    </row>
    <row r="3807" spans="3:6" x14ac:dyDescent="0.25">
      <c r="C3807" s="4"/>
      <c r="D3807" s="4"/>
      <c r="E3807" s="4"/>
      <c r="F3807" s="4"/>
    </row>
    <row r="3808" spans="3:6" x14ac:dyDescent="0.25">
      <c r="C3808" s="4"/>
      <c r="D3808" s="4"/>
      <c r="E3808" s="4"/>
      <c r="F3808" s="4"/>
    </row>
    <row r="3809" spans="3:6" x14ac:dyDescent="0.25">
      <c r="C3809" s="4"/>
      <c r="D3809" s="4"/>
      <c r="E3809" s="4"/>
      <c r="F3809" s="4"/>
    </row>
    <row r="3810" spans="3:6" x14ac:dyDescent="0.25">
      <c r="C3810" s="4"/>
      <c r="D3810" s="4"/>
      <c r="E3810" s="4"/>
      <c r="F3810" s="4"/>
    </row>
    <row r="3811" spans="3:6" x14ac:dyDescent="0.25">
      <c r="C3811" s="4"/>
      <c r="D3811" s="4"/>
      <c r="E3811" s="4"/>
      <c r="F3811" s="4"/>
    </row>
    <row r="3812" spans="3:6" x14ac:dyDescent="0.25">
      <c r="C3812" s="4"/>
      <c r="D3812" s="4"/>
      <c r="E3812" s="4"/>
      <c r="F3812" s="4"/>
    </row>
    <row r="3813" spans="3:6" x14ac:dyDescent="0.25">
      <c r="C3813" s="4"/>
      <c r="D3813" s="4"/>
      <c r="E3813" s="4"/>
      <c r="F3813" s="4"/>
    </row>
    <row r="3814" spans="3:6" x14ac:dyDescent="0.25">
      <c r="C3814" s="4"/>
      <c r="D3814" s="4"/>
      <c r="E3814" s="4"/>
      <c r="F3814" s="4"/>
    </row>
    <row r="3815" spans="3:6" x14ac:dyDescent="0.25">
      <c r="C3815" s="4"/>
      <c r="D3815" s="4"/>
      <c r="E3815" s="4"/>
      <c r="F3815" s="4"/>
    </row>
    <row r="3816" spans="3:6" x14ac:dyDescent="0.25">
      <c r="C3816" s="4"/>
      <c r="D3816" s="4"/>
      <c r="E3816" s="4"/>
      <c r="F3816" s="4"/>
    </row>
    <row r="3817" spans="3:6" x14ac:dyDescent="0.25">
      <c r="C3817" s="4"/>
      <c r="D3817" s="4"/>
      <c r="E3817" s="4"/>
      <c r="F3817" s="4"/>
    </row>
    <row r="3818" spans="3:6" x14ac:dyDescent="0.25">
      <c r="C3818" s="4"/>
      <c r="D3818" s="4"/>
      <c r="E3818" s="4"/>
      <c r="F3818" s="4"/>
    </row>
    <row r="3819" spans="3:6" x14ac:dyDescent="0.25">
      <c r="C3819" s="4"/>
      <c r="D3819" s="4"/>
      <c r="E3819" s="4"/>
      <c r="F3819" s="4"/>
    </row>
    <row r="3820" spans="3:6" x14ac:dyDescent="0.25">
      <c r="C3820" s="4"/>
      <c r="D3820" s="4"/>
      <c r="E3820" s="4"/>
      <c r="F3820" s="4"/>
    </row>
    <row r="3821" spans="3:6" x14ac:dyDescent="0.25">
      <c r="C3821" s="4"/>
      <c r="D3821" s="4"/>
      <c r="E3821" s="4"/>
      <c r="F3821" s="4"/>
    </row>
    <row r="3822" spans="3:6" x14ac:dyDescent="0.25">
      <c r="C3822" s="4"/>
      <c r="D3822" s="4"/>
      <c r="E3822" s="4"/>
      <c r="F3822" s="4"/>
    </row>
    <row r="3823" spans="3:6" x14ac:dyDescent="0.25">
      <c r="C3823" s="4"/>
      <c r="D3823" s="4"/>
      <c r="E3823" s="4"/>
      <c r="F3823" s="4"/>
    </row>
    <row r="3824" spans="3:6" x14ac:dyDescent="0.25">
      <c r="C3824" s="4"/>
      <c r="D3824" s="4"/>
      <c r="E3824" s="4"/>
      <c r="F3824" s="4"/>
    </row>
    <row r="3825" spans="3:6" x14ac:dyDescent="0.25">
      <c r="C3825" s="4"/>
      <c r="D3825" s="4"/>
      <c r="E3825" s="4"/>
      <c r="F3825" s="4"/>
    </row>
    <row r="3826" spans="3:6" x14ac:dyDescent="0.25">
      <c r="C3826" s="4"/>
      <c r="D3826" s="4"/>
      <c r="E3826" s="4"/>
      <c r="F3826" s="4"/>
    </row>
    <row r="3827" spans="3:6" x14ac:dyDescent="0.25">
      <c r="C3827" s="4"/>
      <c r="D3827" s="4"/>
      <c r="E3827" s="4"/>
      <c r="F3827" s="4"/>
    </row>
    <row r="3828" spans="3:6" x14ac:dyDescent="0.25">
      <c r="C3828" s="4"/>
      <c r="D3828" s="4"/>
      <c r="E3828" s="4"/>
      <c r="F3828" s="4"/>
    </row>
    <row r="3829" spans="3:6" x14ac:dyDescent="0.25">
      <c r="C3829" s="4"/>
      <c r="D3829" s="4"/>
      <c r="E3829" s="4"/>
      <c r="F3829" s="4"/>
    </row>
    <row r="3830" spans="3:6" x14ac:dyDescent="0.25">
      <c r="C3830" s="4"/>
      <c r="D3830" s="4"/>
      <c r="E3830" s="4"/>
      <c r="F3830" s="4"/>
    </row>
    <row r="3831" spans="3:6" x14ac:dyDescent="0.25">
      <c r="C3831" s="4"/>
      <c r="D3831" s="4"/>
      <c r="E3831" s="4"/>
      <c r="F3831" s="4"/>
    </row>
    <row r="3832" spans="3:6" x14ac:dyDescent="0.25">
      <c r="C3832" s="4"/>
      <c r="D3832" s="4"/>
      <c r="E3832" s="4"/>
      <c r="F3832" s="4"/>
    </row>
    <row r="3833" spans="3:6" x14ac:dyDescent="0.25">
      <c r="C3833" s="4"/>
      <c r="D3833" s="4"/>
      <c r="E3833" s="4"/>
      <c r="F3833" s="4"/>
    </row>
    <row r="3834" spans="3:6" x14ac:dyDescent="0.25">
      <c r="C3834" s="4"/>
      <c r="D3834" s="4"/>
      <c r="E3834" s="4"/>
      <c r="F3834" s="4"/>
    </row>
    <row r="3835" spans="3:6" x14ac:dyDescent="0.25">
      <c r="C3835" s="4"/>
      <c r="D3835" s="4"/>
      <c r="E3835" s="4"/>
      <c r="F3835" s="4"/>
    </row>
    <row r="3836" spans="3:6" x14ac:dyDescent="0.25">
      <c r="C3836" s="4"/>
      <c r="D3836" s="4"/>
      <c r="E3836" s="4"/>
      <c r="F3836" s="4"/>
    </row>
    <row r="3837" spans="3:6" x14ac:dyDescent="0.25">
      <c r="C3837" s="4"/>
      <c r="D3837" s="4"/>
      <c r="E3837" s="4"/>
      <c r="F3837" s="4"/>
    </row>
    <row r="3838" spans="3:6" x14ac:dyDescent="0.25">
      <c r="C3838" s="4"/>
      <c r="D3838" s="4"/>
      <c r="E3838" s="4"/>
      <c r="F3838" s="4"/>
    </row>
    <row r="3839" spans="3:6" x14ac:dyDescent="0.25">
      <c r="C3839" s="4"/>
      <c r="D3839" s="4"/>
      <c r="E3839" s="4"/>
      <c r="F3839" s="4"/>
    </row>
    <row r="3840" spans="3:6" x14ac:dyDescent="0.25">
      <c r="C3840" s="4"/>
      <c r="D3840" s="4"/>
      <c r="E3840" s="4"/>
      <c r="F3840" s="4"/>
    </row>
    <row r="3841" spans="3:6" x14ac:dyDescent="0.25">
      <c r="C3841" s="4"/>
      <c r="D3841" s="4"/>
      <c r="E3841" s="4"/>
      <c r="F3841" s="4"/>
    </row>
    <row r="3842" spans="3:6" x14ac:dyDescent="0.25">
      <c r="C3842" s="4"/>
      <c r="D3842" s="4"/>
      <c r="E3842" s="4"/>
      <c r="F3842" s="4"/>
    </row>
    <row r="3843" spans="3:6" x14ac:dyDescent="0.25">
      <c r="C3843" s="4"/>
      <c r="D3843" s="4"/>
      <c r="E3843" s="4"/>
      <c r="F3843" s="4"/>
    </row>
    <row r="3844" spans="3:6" x14ac:dyDescent="0.25">
      <c r="C3844" s="4"/>
      <c r="D3844" s="4"/>
      <c r="E3844" s="4"/>
      <c r="F3844" s="4"/>
    </row>
    <row r="3845" spans="3:6" x14ac:dyDescent="0.25">
      <c r="C3845" s="4"/>
      <c r="D3845" s="4"/>
      <c r="E3845" s="4"/>
      <c r="F3845" s="4"/>
    </row>
    <row r="3846" spans="3:6" x14ac:dyDescent="0.25">
      <c r="C3846" s="4"/>
      <c r="D3846" s="4"/>
      <c r="E3846" s="4"/>
      <c r="F3846" s="4"/>
    </row>
    <row r="3847" spans="3:6" x14ac:dyDescent="0.25">
      <c r="C3847" s="4"/>
      <c r="D3847" s="4"/>
      <c r="E3847" s="4"/>
      <c r="F3847" s="4"/>
    </row>
    <row r="3848" spans="3:6" x14ac:dyDescent="0.25">
      <c r="C3848" s="4"/>
      <c r="D3848" s="4"/>
      <c r="E3848" s="4"/>
      <c r="F3848" s="4"/>
    </row>
    <row r="3849" spans="3:6" x14ac:dyDescent="0.25">
      <c r="C3849" s="4"/>
      <c r="D3849" s="4"/>
      <c r="E3849" s="4"/>
      <c r="F3849" s="4"/>
    </row>
    <row r="3850" spans="3:6" x14ac:dyDescent="0.25">
      <c r="C3850" s="4"/>
      <c r="D3850" s="4"/>
      <c r="E3850" s="4"/>
      <c r="F3850" s="4"/>
    </row>
    <row r="3851" spans="3:6" x14ac:dyDescent="0.25">
      <c r="C3851" s="4"/>
      <c r="D3851" s="4"/>
      <c r="E3851" s="4"/>
      <c r="F3851" s="4"/>
    </row>
    <row r="3852" spans="3:6" x14ac:dyDescent="0.25">
      <c r="C3852" s="4"/>
      <c r="D3852" s="4"/>
      <c r="E3852" s="4"/>
      <c r="F3852" s="4"/>
    </row>
    <row r="3853" spans="3:6" x14ac:dyDescent="0.25">
      <c r="C3853" s="4"/>
      <c r="D3853" s="4"/>
      <c r="E3853" s="4"/>
      <c r="F3853" s="4"/>
    </row>
    <row r="3854" spans="3:6" x14ac:dyDescent="0.25">
      <c r="C3854" s="4"/>
      <c r="D3854" s="4"/>
      <c r="E3854" s="4"/>
      <c r="F3854" s="4"/>
    </row>
    <row r="3855" spans="3:6" x14ac:dyDescent="0.25">
      <c r="C3855" s="4"/>
      <c r="D3855" s="4"/>
      <c r="E3855" s="4"/>
      <c r="F3855" s="4"/>
    </row>
    <row r="3856" spans="3:6" x14ac:dyDescent="0.25">
      <c r="C3856" s="4"/>
      <c r="D3856" s="4"/>
      <c r="E3856" s="4"/>
      <c r="F3856" s="4"/>
    </row>
    <row r="3857" spans="3:6" x14ac:dyDescent="0.25">
      <c r="C3857" s="4"/>
      <c r="D3857" s="4"/>
      <c r="E3857" s="4"/>
      <c r="F3857" s="4"/>
    </row>
    <row r="3858" spans="3:6" x14ac:dyDescent="0.25">
      <c r="C3858" s="4"/>
      <c r="D3858" s="4"/>
      <c r="E3858" s="4"/>
      <c r="F3858" s="4"/>
    </row>
    <row r="3859" spans="3:6" x14ac:dyDescent="0.25">
      <c r="C3859" s="4"/>
      <c r="D3859" s="4"/>
      <c r="E3859" s="4"/>
      <c r="F3859" s="4"/>
    </row>
    <row r="3860" spans="3:6" x14ac:dyDescent="0.25">
      <c r="C3860" s="4"/>
      <c r="D3860" s="4"/>
      <c r="E3860" s="4"/>
      <c r="F3860" s="4"/>
    </row>
    <row r="3861" spans="3:6" x14ac:dyDescent="0.25">
      <c r="C3861" s="4"/>
      <c r="D3861" s="4"/>
      <c r="E3861" s="4"/>
      <c r="F3861" s="4"/>
    </row>
    <row r="3862" spans="3:6" x14ac:dyDescent="0.25">
      <c r="C3862" s="4"/>
      <c r="D3862" s="4"/>
      <c r="E3862" s="4"/>
      <c r="F3862" s="4"/>
    </row>
    <row r="3863" spans="3:6" x14ac:dyDescent="0.25">
      <c r="C3863" s="4"/>
      <c r="D3863" s="4"/>
      <c r="E3863" s="4"/>
      <c r="F3863" s="4"/>
    </row>
    <row r="3864" spans="3:6" x14ac:dyDescent="0.25">
      <c r="C3864" s="4"/>
      <c r="D3864" s="4"/>
      <c r="E3864" s="4"/>
      <c r="F3864" s="4"/>
    </row>
    <row r="3865" spans="3:6" x14ac:dyDescent="0.25">
      <c r="C3865" s="4"/>
      <c r="D3865" s="4"/>
      <c r="E3865" s="4"/>
      <c r="F3865" s="4"/>
    </row>
    <row r="3866" spans="3:6" x14ac:dyDescent="0.25">
      <c r="C3866" s="4"/>
      <c r="D3866" s="4"/>
      <c r="E3866" s="4"/>
      <c r="F3866" s="4"/>
    </row>
    <row r="3867" spans="3:6" x14ac:dyDescent="0.25">
      <c r="C3867" s="4"/>
      <c r="D3867" s="4"/>
      <c r="E3867" s="4"/>
      <c r="F3867" s="4"/>
    </row>
    <row r="3868" spans="3:6" x14ac:dyDescent="0.25">
      <c r="C3868" s="4"/>
      <c r="D3868" s="4"/>
      <c r="E3868" s="4"/>
      <c r="F3868" s="4"/>
    </row>
    <row r="3869" spans="3:6" x14ac:dyDescent="0.25">
      <c r="C3869" s="4"/>
      <c r="D3869" s="4"/>
      <c r="E3869" s="4"/>
      <c r="F3869" s="4"/>
    </row>
    <row r="3870" spans="3:6" x14ac:dyDescent="0.25">
      <c r="C3870" s="4"/>
      <c r="D3870" s="4"/>
      <c r="E3870" s="4"/>
      <c r="F3870" s="4"/>
    </row>
    <row r="3871" spans="3:6" x14ac:dyDescent="0.25">
      <c r="C3871" s="4"/>
      <c r="D3871" s="4"/>
      <c r="E3871" s="4"/>
      <c r="F3871" s="4"/>
    </row>
    <row r="3872" spans="3:6" x14ac:dyDescent="0.25">
      <c r="C3872" s="4"/>
      <c r="D3872" s="4"/>
      <c r="E3872" s="4"/>
      <c r="F3872" s="4"/>
    </row>
    <row r="3873" spans="3:6" x14ac:dyDescent="0.25">
      <c r="C3873" s="4"/>
      <c r="D3873" s="4"/>
      <c r="E3873" s="4"/>
      <c r="F3873" s="4"/>
    </row>
    <row r="3874" spans="3:6" x14ac:dyDescent="0.25">
      <c r="C3874" s="4"/>
      <c r="D3874" s="4"/>
      <c r="E3874" s="4"/>
      <c r="F3874" s="4"/>
    </row>
    <row r="3875" spans="3:6" x14ac:dyDescent="0.25">
      <c r="C3875" s="4"/>
      <c r="D3875" s="4"/>
      <c r="E3875" s="4"/>
      <c r="F3875" s="4"/>
    </row>
    <row r="3876" spans="3:6" x14ac:dyDescent="0.25">
      <c r="C3876" s="4"/>
      <c r="D3876" s="4"/>
      <c r="E3876" s="4"/>
      <c r="F3876" s="4"/>
    </row>
    <row r="3877" spans="3:6" x14ac:dyDescent="0.25">
      <c r="C3877" s="4"/>
      <c r="D3877" s="4"/>
      <c r="E3877" s="4"/>
      <c r="F3877" s="4"/>
    </row>
    <row r="3878" spans="3:6" x14ac:dyDescent="0.25">
      <c r="C3878" s="4"/>
      <c r="D3878" s="4"/>
      <c r="E3878" s="4"/>
      <c r="F3878" s="4"/>
    </row>
    <row r="3879" spans="3:6" x14ac:dyDescent="0.25">
      <c r="C3879" s="4"/>
      <c r="D3879" s="4"/>
      <c r="E3879" s="4"/>
      <c r="F3879" s="4"/>
    </row>
    <row r="3880" spans="3:6" x14ac:dyDescent="0.25">
      <c r="C3880" s="4"/>
      <c r="D3880" s="4"/>
      <c r="E3880" s="4"/>
      <c r="F3880" s="4"/>
    </row>
    <row r="3881" spans="3:6" x14ac:dyDescent="0.25">
      <c r="C3881" s="4"/>
      <c r="D3881" s="4"/>
      <c r="E3881" s="4"/>
      <c r="F3881" s="4"/>
    </row>
    <row r="3882" spans="3:6" x14ac:dyDescent="0.25">
      <c r="C3882" s="4"/>
      <c r="D3882" s="4"/>
      <c r="E3882" s="4"/>
      <c r="F3882" s="4"/>
    </row>
    <row r="3883" spans="3:6" x14ac:dyDescent="0.25">
      <c r="C3883" s="4"/>
      <c r="D3883" s="4"/>
      <c r="E3883" s="4"/>
      <c r="F3883" s="4"/>
    </row>
    <row r="3884" spans="3:6" x14ac:dyDescent="0.25">
      <c r="C3884" s="4"/>
      <c r="D3884" s="4"/>
      <c r="E3884" s="4"/>
      <c r="F3884" s="4"/>
    </row>
    <row r="3885" spans="3:6" x14ac:dyDescent="0.25">
      <c r="C3885" s="4"/>
      <c r="D3885" s="4"/>
      <c r="E3885" s="4"/>
      <c r="F3885" s="4"/>
    </row>
    <row r="3886" spans="3:6" x14ac:dyDescent="0.25">
      <c r="C3886" s="4"/>
      <c r="D3886" s="4"/>
      <c r="E3886" s="4"/>
      <c r="F3886" s="4"/>
    </row>
    <row r="3887" spans="3:6" x14ac:dyDescent="0.25">
      <c r="C3887" s="4"/>
      <c r="D3887" s="4"/>
      <c r="E3887" s="4"/>
      <c r="F3887" s="4"/>
    </row>
    <row r="3888" spans="3:6" x14ac:dyDescent="0.25">
      <c r="C3888" s="4"/>
      <c r="D3888" s="4"/>
      <c r="E3888" s="4"/>
      <c r="F3888" s="4"/>
    </row>
    <row r="3889" spans="3:6" x14ac:dyDescent="0.25">
      <c r="C3889" s="4"/>
      <c r="D3889" s="4"/>
      <c r="E3889" s="4"/>
      <c r="F3889" s="4"/>
    </row>
    <row r="3890" spans="3:6" x14ac:dyDescent="0.25">
      <c r="C3890" s="4"/>
      <c r="D3890" s="4"/>
      <c r="E3890" s="4"/>
      <c r="F3890" s="4"/>
    </row>
    <row r="3891" spans="3:6" x14ac:dyDescent="0.25">
      <c r="C3891" s="4"/>
      <c r="D3891" s="4"/>
      <c r="E3891" s="4"/>
      <c r="F3891" s="4"/>
    </row>
    <row r="3892" spans="3:6" x14ac:dyDescent="0.25">
      <c r="C3892" s="4"/>
      <c r="D3892" s="4"/>
      <c r="E3892" s="4"/>
      <c r="F3892" s="4"/>
    </row>
    <row r="3893" spans="3:6" x14ac:dyDescent="0.25">
      <c r="C3893" s="4"/>
      <c r="D3893" s="4"/>
      <c r="E3893" s="4"/>
      <c r="F3893" s="4"/>
    </row>
    <row r="3894" spans="3:6" x14ac:dyDescent="0.25">
      <c r="C3894" s="4"/>
      <c r="D3894" s="4"/>
      <c r="E3894" s="4"/>
      <c r="F3894" s="4"/>
    </row>
    <row r="3895" spans="3:6" x14ac:dyDescent="0.25">
      <c r="C3895" s="4"/>
      <c r="D3895" s="4"/>
      <c r="E3895" s="4"/>
      <c r="F3895" s="4"/>
    </row>
    <row r="3896" spans="3:6" x14ac:dyDescent="0.25">
      <c r="C3896" s="4"/>
      <c r="D3896" s="4"/>
      <c r="E3896" s="4"/>
      <c r="F3896" s="4"/>
    </row>
    <row r="3897" spans="3:6" x14ac:dyDescent="0.25">
      <c r="C3897" s="4"/>
      <c r="D3897" s="4"/>
      <c r="E3897" s="4"/>
      <c r="F3897" s="4"/>
    </row>
    <row r="3898" spans="3:6" x14ac:dyDescent="0.25">
      <c r="C3898" s="4"/>
      <c r="D3898" s="4"/>
      <c r="E3898" s="4"/>
      <c r="F3898" s="4"/>
    </row>
    <row r="3899" spans="3:6" x14ac:dyDescent="0.25">
      <c r="C3899" s="4"/>
      <c r="D3899" s="4"/>
      <c r="E3899" s="4"/>
      <c r="F3899" s="4"/>
    </row>
    <row r="3900" spans="3:6" x14ac:dyDescent="0.25">
      <c r="C3900" s="4"/>
      <c r="D3900" s="4"/>
      <c r="E3900" s="4"/>
      <c r="F3900" s="4"/>
    </row>
    <row r="3901" spans="3:6" x14ac:dyDescent="0.25">
      <c r="C3901" s="4"/>
      <c r="D3901" s="4"/>
      <c r="E3901" s="4"/>
      <c r="F3901" s="4"/>
    </row>
    <row r="3902" spans="3:6" x14ac:dyDescent="0.25">
      <c r="C3902" s="4"/>
      <c r="D3902" s="4"/>
      <c r="E3902" s="4"/>
      <c r="F3902" s="4"/>
    </row>
    <row r="3903" spans="3:6" x14ac:dyDescent="0.25">
      <c r="C3903" s="4"/>
      <c r="D3903" s="4"/>
      <c r="E3903" s="4"/>
      <c r="F3903" s="4"/>
    </row>
    <row r="3904" spans="3:6" x14ac:dyDescent="0.25">
      <c r="C3904" s="4"/>
      <c r="D3904" s="4"/>
      <c r="E3904" s="4"/>
      <c r="F3904" s="4"/>
    </row>
    <row r="3905" spans="3:6" x14ac:dyDescent="0.25">
      <c r="C3905" s="4"/>
      <c r="D3905" s="4"/>
      <c r="E3905" s="4"/>
      <c r="F3905" s="4"/>
    </row>
    <row r="3906" spans="3:6" x14ac:dyDescent="0.25">
      <c r="C3906" s="4"/>
      <c r="D3906" s="4"/>
      <c r="E3906" s="4"/>
      <c r="F3906" s="4"/>
    </row>
    <row r="3907" spans="3:6" x14ac:dyDescent="0.25">
      <c r="C3907" s="4"/>
      <c r="D3907" s="4"/>
      <c r="E3907" s="4"/>
      <c r="F3907" s="4"/>
    </row>
    <row r="3908" spans="3:6" x14ac:dyDescent="0.25">
      <c r="C3908" s="4"/>
      <c r="D3908" s="4"/>
      <c r="E3908" s="4"/>
      <c r="F3908" s="4"/>
    </row>
    <row r="3909" spans="3:6" x14ac:dyDescent="0.25">
      <c r="C3909" s="4"/>
      <c r="D3909" s="4"/>
      <c r="E3909" s="4"/>
      <c r="F3909" s="4"/>
    </row>
    <row r="3910" spans="3:6" x14ac:dyDescent="0.25">
      <c r="C3910" s="4"/>
      <c r="D3910" s="4"/>
      <c r="E3910" s="4"/>
      <c r="F3910" s="4"/>
    </row>
    <row r="3911" spans="3:6" x14ac:dyDescent="0.25">
      <c r="C3911" s="4"/>
      <c r="D3911" s="4"/>
      <c r="E3911" s="4"/>
      <c r="F3911" s="4"/>
    </row>
    <row r="3912" spans="3:6" x14ac:dyDescent="0.25">
      <c r="C3912" s="4"/>
      <c r="D3912" s="4"/>
      <c r="E3912" s="4"/>
      <c r="F3912" s="4"/>
    </row>
    <row r="3913" spans="3:6" x14ac:dyDescent="0.25">
      <c r="C3913" s="4"/>
      <c r="D3913" s="4"/>
      <c r="E3913" s="4"/>
      <c r="F3913" s="4"/>
    </row>
    <row r="3914" spans="3:6" x14ac:dyDescent="0.25">
      <c r="C3914" s="4"/>
      <c r="D3914" s="4"/>
      <c r="E3914" s="4"/>
      <c r="F3914" s="4"/>
    </row>
    <row r="3915" spans="3:6" x14ac:dyDescent="0.25">
      <c r="C3915" s="4"/>
      <c r="D3915" s="4"/>
      <c r="E3915" s="4"/>
      <c r="F3915" s="4"/>
    </row>
    <row r="3916" spans="3:6" x14ac:dyDescent="0.25">
      <c r="C3916" s="4"/>
      <c r="D3916" s="4"/>
      <c r="E3916" s="4"/>
      <c r="F3916" s="4"/>
    </row>
    <row r="3917" spans="3:6" x14ac:dyDescent="0.25">
      <c r="C3917" s="4"/>
      <c r="D3917" s="4"/>
      <c r="E3917" s="4"/>
      <c r="F3917" s="4"/>
    </row>
    <row r="3918" spans="3:6" x14ac:dyDescent="0.25">
      <c r="C3918" s="4"/>
      <c r="D3918" s="4"/>
      <c r="E3918" s="4"/>
      <c r="F3918" s="4"/>
    </row>
    <row r="3919" spans="3:6" x14ac:dyDescent="0.25">
      <c r="C3919" s="4"/>
      <c r="D3919" s="4"/>
      <c r="E3919" s="4"/>
      <c r="F3919" s="4"/>
    </row>
    <row r="3920" spans="3:6" x14ac:dyDescent="0.25">
      <c r="C3920" s="4"/>
      <c r="D3920" s="4"/>
      <c r="E3920" s="4"/>
      <c r="F3920" s="4"/>
    </row>
    <row r="3921" spans="3:6" x14ac:dyDescent="0.25">
      <c r="C3921" s="4"/>
      <c r="D3921" s="4"/>
      <c r="E3921" s="4"/>
      <c r="F3921" s="4"/>
    </row>
    <row r="3922" spans="3:6" x14ac:dyDescent="0.25">
      <c r="C3922" s="4"/>
      <c r="D3922" s="4"/>
      <c r="E3922" s="4"/>
      <c r="F3922" s="4"/>
    </row>
    <row r="3923" spans="3:6" x14ac:dyDescent="0.25">
      <c r="C3923" s="4"/>
      <c r="D3923" s="4"/>
      <c r="E3923" s="4"/>
      <c r="F3923" s="4"/>
    </row>
    <row r="3924" spans="3:6" x14ac:dyDescent="0.25">
      <c r="C3924" s="4"/>
      <c r="D3924" s="4"/>
      <c r="E3924" s="4"/>
      <c r="F3924" s="4"/>
    </row>
    <row r="3925" spans="3:6" x14ac:dyDescent="0.25">
      <c r="C3925" s="4"/>
      <c r="D3925" s="4"/>
      <c r="E3925" s="4"/>
      <c r="F3925" s="4"/>
    </row>
    <row r="3926" spans="3:6" x14ac:dyDescent="0.25">
      <c r="C3926" s="4"/>
      <c r="D3926" s="4"/>
      <c r="E3926" s="4"/>
      <c r="F3926" s="4"/>
    </row>
    <row r="3927" spans="3:6" x14ac:dyDescent="0.25">
      <c r="C3927" s="4"/>
      <c r="D3927" s="4"/>
      <c r="E3927" s="4"/>
      <c r="F3927" s="4"/>
    </row>
    <row r="3928" spans="3:6" x14ac:dyDescent="0.25">
      <c r="C3928" s="4"/>
      <c r="D3928" s="4"/>
      <c r="E3928" s="4"/>
      <c r="F3928" s="4"/>
    </row>
    <row r="3929" spans="3:6" x14ac:dyDescent="0.25">
      <c r="C3929" s="4"/>
      <c r="D3929" s="4"/>
      <c r="E3929" s="4"/>
      <c r="F3929" s="4"/>
    </row>
    <row r="3930" spans="3:6" x14ac:dyDescent="0.25">
      <c r="C3930" s="4"/>
      <c r="D3930" s="4"/>
      <c r="E3930" s="4"/>
      <c r="F3930" s="4"/>
    </row>
    <row r="3931" spans="3:6" x14ac:dyDescent="0.25">
      <c r="C3931" s="4"/>
      <c r="D3931" s="4"/>
      <c r="E3931" s="4"/>
      <c r="F3931" s="4"/>
    </row>
    <row r="3932" spans="3:6" x14ac:dyDescent="0.25">
      <c r="C3932" s="4"/>
      <c r="D3932" s="4"/>
      <c r="E3932" s="4"/>
      <c r="F3932" s="4"/>
    </row>
    <row r="3933" spans="3:6" x14ac:dyDescent="0.25">
      <c r="C3933" s="4"/>
      <c r="D3933" s="4"/>
      <c r="E3933" s="4"/>
      <c r="F3933" s="4"/>
    </row>
    <row r="3934" spans="3:6" x14ac:dyDescent="0.25">
      <c r="C3934" s="4"/>
      <c r="D3934" s="4"/>
      <c r="E3934" s="4"/>
      <c r="F3934" s="4"/>
    </row>
    <row r="3935" spans="3:6" x14ac:dyDescent="0.25">
      <c r="C3935" s="4"/>
      <c r="D3935" s="4"/>
      <c r="E3935" s="4"/>
      <c r="F3935" s="4"/>
    </row>
    <row r="3936" spans="3:6" x14ac:dyDescent="0.25">
      <c r="C3936" s="4"/>
      <c r="D3936" s="4"/>
      <c r="E3936" s="4"/>
      <c r="F3936" s="4"/>
    </row>
    <row r="3937" spans="3:6" x14ac:dyDescent="0.25">
      <c r="C3937" s="4"/>
      <c r="D3937" s="4"/>
      <c r="E3937" s="4"/>
      <c r="F3937" s="4"/>
    </row>
    <row r="3938" spans="3:6" x14ac:dyDescent="0.25">
      <c r="C3938" s="4"/>
      <c r="D3938" s="4"/>
      <c r="E3938" s="4"/>
      <c r="F3938" s="4"/>
    </row>
    <row r="3939" spans="3:6" x14ac:dyDescent="0.25">
      <c r="C3939" s="4"/>
      <c r="D3939" s="4"/>
      <c r="E3939" s="4"/>
      <c r="F3939" s="4"/>
    </row>
    <row r="3940" spans="3:6" x14ac:dyDescent="0.25">
      <c r="C3940" s="4"/>
      <c r="D3940" s="4"/>
      <c r="E3940" s="4"/>
      <c r="F3940" s="4"/>
    </row>
    <row r="3941" spans="3:6" x14ac:dyDescent="0.25">
      <c r="C3941" s="4"/>
      <c r="D3941" s="4"/>
      <c r="E3941" s="4"/>
      <c r="F3941" s="4"/>
    </row>
    <row r="3942" spans="3:6" x14ac:dyDescent="0.25">
      <c r="C3942" s="4"/>
      <c r="D3942" s="4"/>
      <c r="E3942" s="4"/>
      <c r="F3942" s="4"/>
    </row>
    <row r="3943" spans="3:6" x14ac:dyDescent="0.25">
      <c r="C3943" s="4"/>
      <c r="D3943" s="4"/>
      <c r="E3943" s="4"/>
      <c r="F3943" s="4"/>
    </row>
    <row r="3944" spans="3:6" x14ac:dyDescent="0.25">
      <c r="C3944" s="4"/>
      <c r="D3944" s="4"/>
      <c r="E3944" s="4"/>
      <c r="F3944" s="4"/>
    </row>
    <row r="3945" spans="3:6" x14ac:dyDescent="0.25">
      <c r="C3945" s="4"/>
      <c r="D3945" s="4"/>
      <c r="E3945" s="4"/>
      <c r="F3945" s="4"/>
    </row>
    <row r="3946" spans="3:6" x14ac:dyDescent="0.25">
      <c r="C3946" s="4"/>
      <c r="D3946" s="4"/>
      <c r="E3946" s="4"/>
      <c r="F3946" s="4"/>
    </row>
    <row r="3947" spans="3:6" x14ac:dyDescent="0.25">
      <c r="C3947" s="4"/>
      <c r="D3947" s="4"/>
      <c r="E3947" s="4"/>
      <c r="F3947" s="4"/>
    </row>
    <row r="3948" spans="3:6" x14ac:dyDescent="0.25">
      <c r="C3948" s="4"/>
      <c r="D3948" s="4"/>
      <c r="E3948" s="4"/>
      <c r="F3948" s="4"/>
    </row>
    <row r="3949" spans="3:6" x14ac:dyDescent="0.25">
      <c r="C3949" s="4"/>
      <c r="D3949" s="4"/>
      <c r="E3949" s="4"/>
      <c r="F3949" s="4"/>
    </row>
    <row r="3950" spans="3:6" x14ac:dyDescent="0.25">
      <c r="C3950" s="4"/>
      <c r="D3950" s="4"/>
      <c r="E3950" s="4"/>
      <c r="F3950" s="4"/>
    </row>
    <row r="3951" spans="3:6" x14ac:dyDescent="0.25">
      <c r="C3951" s="4"/>
      <c r="D3951" s="4"/>
      <c r="E3951" s="4"/>
      <c r="F3951" s="4"/>
    </row>
    <row r="3952" spans="3:6" x14ac:dyDescent="0.25">
      <c r="C3952" s="4"/>
      <c r="D3952" s="4"/>
      <c r="E3952" s="4"/>
      <c r="F3952" s="4"/>
    </row>
    <row r="3953" spans="3:6" x14ac:dyDescent="0.25">
      <c r="C3953" s="4"/>
      <c r="D3953" s="4"/>
      <c r="E3953" s="4"/>
      <c r="F3953" s="4"/>
    </row>
    <row r="3954" spans="3:6" x14ac:dyDescent="0.25">
      <c r="C3954" s="4"/>
      <c r="D3954" s="4"/>
      <c r="E3954" s="4"/>
      <c r="F3954" s="4"/>
    </row>
    <row r="3955" spans="3:6" x14ac:dyDescent="0.25">
      <c r="C3955" s="4"/>
      <c r="D3955" s="4"/>
      <c r="E3955" s="4"/>
      <c r="F3955" s="4"/>
    </row>
    <row r="3956" spans="3:6" x14ac:dyDescent="0.25">
      <c r="C3956" s="4"/>
      <c r="D3956" s="4"/>
      <c r="E3956" s="4"/>
      <c r="F3956" s="4"/>
    </row>
    <row r="3957" spans="3:6" x14ac:dyDescent="0.25">
      <c r="C3957" s="4"/>
      <c r="D3957" s="4"/>
      <c r="E3957" s="4"/>
      <c r="F3957" s="4"/>
    </row>
    <row r="3958" spans="3:6" x14ac:dyDescent="0.25">
      <c r="C3958" s="4"/>
      <c r="D3958" s="4"/>
      <c r="E3958" s="4"/>
      <c r="F3958" s="4"/>
    </row>
    <row r="3959" spans="3:6" x14ac:dyDescent="0.25">
      <c r="C3959" s="4"/>
      <c r="D3959" s="4"/>
      <c r="E3959" s="4"/>
      <c r="F3959" s="4"/>
    </row>
    <row r="3960" spans="3:6" x14ac:dyDescent="0.25">
      <c r="C3960" s="4"/>
      <c r="D3960" s="4"/>
      <c r="E3960" s="4"/>
      <c r="F3960" s="4"/>
    </row>
    <row r="3961" spans="3:6" x14ac:dyDescent="0.25">
      <c r="C3961" s="4"/>
      <c r="D3961" s="4"/>
      <c r="E3961" s="4"/>
      <c r="F3961" s="4"/>
    </row>
    <row r="3962" spans="3:6" x14ac:dyDescent="0.25">
      <c r="C3962" s="4"/>
      <c r="D3962" s="4"/>
      <c r="E3962" s="4"/>
      <c r="F3962" s="4"/>
    </row>
    <row r="3963" spans="3:6" x14ac:dyDescent="0.25">
      <c r="C3963" s="4"/>
      <c r="D3963" s="4"/>
      <c r="E3963" s="4"/>
      <c r="F3963" s="4"/>
    </row>
    <row r="3964" spans="3:6" x14ac:dyDescent="0.25">
      <c r="C3964" s="4"/>
      <c r="D3964" s="4"/>
      <c r="E3964" s="4"/>
      <c r="F3964" s="4"/>
    </row>
    <row r="3965" spans="3:6" x14ac:dyDescent="0.25">
      <c r="C3965" s="4"/>
      <c r="D3965" s="4"/>
      <c r="E3965" s="4"/>
      <c r="F3965" s="4"/>
    </row>
    <row r="3966" spans="3:6" x14ac:dyDescent="0.25">
      <c r="C3966" s="4"/>
      <c r="D3966" s="4"/>
      <c r="E3966" s="4"/>
      <c r="F3966" s="4"/>
    </row>
    <row r="3967" spans="3:6" x14ac:dyDescent="0.25">
      <c r="C3967" s="4"/>
      <c r="D3967" s="4"/>
      <c r="E3967" s="4"/>
      <c r="F3967" s="4"/>
    </row>
    <row r="3968" spans="3:6" x14ac:dyDescent="0.25">
      <c r="C3968" s="4"/>
      <c r="D3968" s="4"/>
      <c r="E3968" s="4"/>
      <c r="F3968" s="4"/>
    </row>
    <row r="3969" spans="3:6" x14ac:dyDescent="0.25">
      <c r="C3969" s="4"/>
      <c r="D3969" s="4"/>
      <c r="E3969" s="4"/>
      <c r="F3969" s="4"/>
    </row>
    <row r="3970" spans="3:6" x14ac:dyDescent="0.25">
      <c r="C3970" s="4"/>
      <c r="D3970" s="4"/>
      <c r="E3970" s="4"/>
      <c r="F3970" s="4"/>
    </row>
    <row r="3971" spans="3:6" x14ac:dyDescent="0.25">
      <c r="C3971" s="4"/>
      <c r="D3971" s="4"/>
      <c r="E3971" s="4"/>
      <c r="F3971" s="4"/>
    </row>
    <row r="3972" spans="3:6" x14ac:dyDescent="0.25">
      <c r="C3972" s="4"/>
      <c r="D3972" s="4"/>
      <c r="E3972" s="4"/>
      <c r="F3972" s="4"/>
    </row>
    <row r="3973" spans="3:6" x14ac:dyDescent="0.25">
      <c r="C3973" s="4"/>
      <c r="D3973" s="4"/>
      <c r="E3973" s="4"/>
      <c r="F3973" s="4"/>
    </row>
    <row r="3974" spans="3:6" x14ac:dyDescent="0.25">
      <c r="C3974" s="4"/>
      <c r="D3974" s="4"/>
      <c r="E3974" s="4"/>
      <c r="F3974" s="4"/>
    </row>
    <row r="3975" spans="3:6" x14ac:dyDescent="0.25">
      <c r="C3975" s="4"/>
      <c r="D3975" s="4"/>
      <c r="E3975" s="4"/>
      <c r="F3975" s="4"/>
    </row>
    <row r="3976" spans="3:6" x14ac:dyDescent="0.25">
      <c r="C3976" s="4"/>
      <c r="D3976" s="4"/>
      <c r="E3976" s="4"/>
      <c r="F3976" s="4"/>
    </row>
    <row r="3977" spans="3:6" x14ac:dyDescent="0.25">
      <c r="C3977" s="4"/>
      <c r="D3977" s="4"/>
      <c r="E3977" s="4"/>
      <c r="F3977" s="4"/>
    </row>
    <row r="3978" spans="3:6" x14ac:dyDescent="0.25">
      <c r="C3978" s="4"/>
      <c r="D3978" s="4"/>
      <c r="E3978" s="4"/>
      <c r="F3978" s="4"/>
    </row>
    <row r="3979" spans="3:6" x14ac:dyDescent="0.25">
      <c r="C3979" s="4"/>
      <c r="D3979" s="4"/>
      <c r="E3979" s="4"/>
      <c r="F3979" s="4"/>
    </row>
    <row r="3980" spans="3:6" x14ac:dyDescent="0.25">
      <c r="C3980" s="4"/>
      <c r="D3980" s="4"/>
      <c r="E3980" s="4"/>
      <c r="F3980" s="4"/>
    </row>
    <row r="3981" spans="3:6" x14ac:dyDescent="0.25">
      <c r="C3981" s="4"/>
      <c r="D3981" s="4"/>
      <c r="E3981" s="4"/>
      <c r="F3981" s="4"/>
    </row>
    <row r="3982" spans="3:6" x14ac:dyDescent="0.25">
      <c r="C3982" s="4"/>
      <c r="D3982" s="4"/>
      <c r="E3982" s="4"/>
      <c r="F3982" s="4"/>
    </row>
    <row r="3983" spans="3:6" x14ac:dyDescent="0.25">
      <c r="C3983" s="4"/>
      <c r="D3983" s="4"/>
      <c r="E3983" s="4"/>
      <c r="F3983" s="4"/>
    </row>
    <row r="3984" spans="3:6" x14ac:dyDescent="0.25">
      <c r="C3984" s="4"/>
      <c r="D3984" s="4"/>
      <c r="E3984" s="4"/>
      <c r="F3984" s="4"/>
    </row>
    <row r="3985" spans="3:6" x14ac:dyDescent="0.25">
      <c r="C3985" s="4"/>
      <c r="D3985" s="4"/>
      <c r="E3985" s="4"/>
      <c r="F3985" s="4"/>
    </row>
    <row r="3986" spans="3:6" x14ac:dyDescent="0.25">
      <c r="C3986" s="4"/>
      <c r="D3986" s="4"/>
      <c r="E3986" s="4"/>
      <c r="F3986" s="4"/>
    </row>
    <row r="3987" spans="3:6" x14ac:dyDescent="0.25">
      <c r="C3987" s="4"/>
      <c r="D3987" s="4"/>
      <c r="E3987" s="4"/>
      <c r="F3987" s="4"/>
    </row>
    <row r="3988" spans="3:6" x14ac:dyDescent="0.25">
      <c r="C3988" s="4"/>
      <c r="D3988" s="4"/>
      <c r="E3988" s="4"/>
      <c r="F3988" s="4"/>
    </row>
    <row r="3989" spans="3:6" x14ac:dyDescent="0.25">
      <c r="C3989" s="4"/>
      <c r="D3989" s="4"/>
      <c r="E3989" s="4"/>
      <c r="F3989" s="4"/>
    </row>
    <row r="3990" spans="3:6" x14ac:dyDescent="0.25">
      <c r="C3990" s="4"/>
      <c r="D3990" s="4"/>
      <c r="E3990" s="4"/>
      <c r="F3990" s="4"/>
    </row>
    <row r="3991" spans="3:6" x14ac:dyDescent="0.25">
      <c r="C3991" s="4"/>
      <c r="D3991" s="4"/>
      <c r="E3991" s="4"/>
      <c r="F3991" s="4"/>
    </row>
    <row r="3992" spans="3:6" x14ac:dyDescent="0.25">
      <c r="C3992" s="4"/>
      <c r="D3992" s="4"/>
      <c r="E3992" s="4"/>
      <c r="F3992" s="4"/>
    </row>
    <row r="3993" spans="3:6" x14ac:dyDescent="0.25">
      <c r="C3993" s="4"/>
      <c r="D3993" s="4"/>
      <c r="E3993" s="4"/>
      <c r="F3993" s="4"/>
    </row>
    <row r="3994" spans="3:6" x14ac:dyDescent="0.25">
      <c r="C3994" s="4"/>
      <c r="D3994" s="4"/>
      <c r="E3994" s="4"/>
      <c r="F3994" s="4"/>
    </row>
    <row r="3995" spans="3:6" x14ac:dyDescent="0.25">
      <c r="C3995" s="4"/>
      <c r="D3995" s="4"/>
      <c r="E3995" s="4"/>
      <c r="F3995" s="4"/>
    </row>
    <row r="3996" spans="3:6" x14ac:dyDescent="0.25">
      <c r="C3996" s="4"/>
      <c r="D3996" s="4"/>
      <c r="E3996" s="4"/>
      <c r="F3996" s="4"/>
    </row>
    <row r="3997" spans="3:6" x14ac:dyDescent="0.25">
      <c r="C3997" s="4"/>
      <c r="D3997" s="4"/>
      <c r="E3997" s="4"/>
      <c r="F3997" s="4"/>
    </row>
    <row r="3998" spans="3:6" x14ac:dyDescent="0.25">
      <c r="C3998" s="4"/>
      <c r="D3998" s="4"/>
      <c r="E3998" s="4"/>
      <c r="F3998" s="4"/>
    </row>
    <row r="3999" spans="3:6" x14ac:dyDescent="0.25">
      <c r="C3999" s="4"/>
      <c r="D3999" s="4"/>
      <c r="E3999" s="4"/>
      <c r="F3999" s="4"/>
    </row>
    <row r="4000" spans="3:6" x14ac:dyDescent="0.25">
      <c r="C4000" s="4"/>
      <c r="D4000" s="4"/>
      <c r="E4000" s="4"/>
      <c r="F4000" s="4"/>
    </row>
    <row r="4001" spans="3:6" x14ac:dyDescent="0.25">
      <c r="C4001" s="4"/>
      <c r="D4001" s="4"/>
      <c r="E4001" s="4"/>
      <c r="F4001" s="4"/>
    </row>
    <row r="4002" spans="3:6" x14ac:dyDescent="0.25">
      <c r="C4002" s="4"/>
      <c r="D4002" s="4"/>
      <c r="E4002" s="4"/>
      <c r="F4002" s="4"/>
    </row>
    <row r="4003" spans="3:6" x14ac:dyDescent="0.25">
      <c r="C4003" s="4"/>
      <c r="D4003" s="4"/>
      <c r="E4003" s="4"/>
      <c r="F4003" s="4"/>
    </row>
    <row r="4004" spans="3:6" x14ac:dyDescent="0.25">
      <c r="C4004" s="4"/>
      <c r="D4004" s="4"/>
      <c r="E4004" s="4"/>
      <c r="F4004" s="4"/>
    </row>
    <row r="4005" spans="3:6" x14ac:dyDescent="0.25">
      <c r="C4005" s="4"/>
      <c r="D4005" s="4"/>
      <c r="E4005" s="4"/>
      <c r="F4005" s="4"/>
    </row>
    <row r="4006" spans="3:6" x14ac:dyDescent="0.25">
      <c r="C4006" s="4"/>
      <c r="D4006" s="4"/>
      <c r="E4006" s="4"/>
      <c r="F4006" s="4"/>
    </row>
    <row r="4007" spans="3:6" x14ac:dyDescent="0.25">
      <c r="C4007" s="4"/>
      <c r="D4007" s="4"/>
      <c r="E4007" s="4"/>
      <c r="F4007" s="4"/>
    </row>
    <row r="4008" spans="3:6" x14ac:dyDescent="0.25">
      <c r="C4008" s="4"/>
      <c r="D4008" s="4"/>
      <c r="E4008" s="4"/>
      <c r="F4008" s="4"/>
    </row>
    <row r="4009" spans="3:6" x14ac:dyDescent="0.25">
      <c r="C4009" s="4"/>
      <c r="D4009" s="4"/>
      <c r="E4009" s="4"/>
      <c r="F4009" s="4"/>
    </row>
    <row r="4010" spans="3:6" x14ac:dyDescent="0.25">
      <c r="C4010" s="4"/>
      <c r="D4010" s="4"/>
      <c r="E4010" s="4"/>
      <c r="F4010" s="4"/>
    </row>
    <row r="4011" spans="3:6" x14ac:dyDescent="0.25">
      <c r="C4011" s="4"/>
      <c r="D4011" s="4"/>
      <c r="E4011" s="4"/>
      <c r="F4011" s="4"/>
    </row>
    <row r="4012" spans="3:6" x14ac:dyDescent="0.25">
      <c r="C4012" s="4"/>
      <c r="D4012" s="4"/>
      <c r="E4012" s="4"/>
      <c r="F4012" s="4"/>
    </row>
    <row r="4013" spans="3:6" x14ac:dyDescent="0.25">
      <c r="C4013" s="4"/>
      <c r="D4013" s="4"/>
      <c r="E4013" s="4"/>
      <c r="F4013" s="4"/>
    </row>
    <row r="4014" spans="3:6" x14ac:dyDescent="0.25">
      <c r="C4014" s="4"/>
      <c r="D4014" s="4"/>
      <c r="E4014" s="4"/>
      <c r="F4014" s="4"/>
    </row>
    <row r="4015" spans="3:6" x14ac:dyDescent="0.25">
      <c r="C4015" s="4"/>
      <c r="D4015" s="4"/>
      <c r="E4015" s="4"/>
      <c r="F4015" s="4"/>
    </row>
    <row r="4016" spans="3:6" x14ac:dyDescent="0.25">
      <c r="C4016" s="4"/>
      <c r="D4016" s="4"/>
      <c r="E4016" s="4"/>
      <c r="F4016" s="4"/>
    </row>
    <row r="4017" spans="3:6" x14ac:dyDescent="0.25">
      <c r="C4017" s="4"/>
      <c r="D4017" s="4"/>
      <c r="E4017" s="4"/>
      <c r="F4017" s="4"/>
    </row>
    <row r="4018" spans="3:6" x14ac:dyDescent="0.25">
      <c r="C4018" s="4"/>
      <c r="D4018" s="4"/>
      <c r="E4018" s="4"/>
      <c r="F4018" s="4"/>
    </row>
    <row r="4019" spans="3:6" x14ac:dyDescent="0.25">
      <c r="C4019" s="4"/>
      <c r="D4019" s="4"/>
      <c r="E4019" s="4"/>
      <c r="F4019" s="4"/>
    </row>
    <row r="4020" spans="3:6" x14ac:dyDescent="0.25">
      <c r="C4020" s="4"/>
      <c r="D4020" s="4"/>
      <c r="E4020" s="4"/>
      <c r="F4020" s="4"/>
    </row>
    <row r="4021" spans="3:6" x14ac:dyDescent="0.25">
      <c r="C4021" s="4"/>
      <c r="D4021" s="4"/>
      <c r="E4021" s="4"/>
      <c r="F4021" s="4"/>
    </row>
    <row r="4022" spans="3:6" x14ac:dyDescent="0.25">
      <c r="C4022" s="4"/>
      <c r="D4022" s="4"/>
      <c r="E4022" s="4"/>
      <c r="F4022" s="4"/>
    </row>
    <row r="4023" spans="3:6" x14ac:dyDescent="0.25">
      <c r="C4023" s="4"/>
      <c r="D4023" s="4"/>
      <c r="E4023" s="4"/>
      <c r="F4023" s="4"/>
    </row>
    <row r="4024" spans="3:6" x14ac:dyDescent="0.25">
      <c r="C4024" s="4"/>
      <c r="D4024" s="4"/>
      <c r="E4024" s="4"/>
      <c r="F4024" s="4"/>
    </row>
    <row r="4025" spans="3:6" x14ac:dyDescent="0.25">
      <c r="C4025" s="4"/>
      <c r="D4025" s="4"/>
      <c r="E4025" s="4"/>
      <c r="F4025" s="4"/>
    </row>
    <row r="4026" spans="3:6" x14ac:dyDescent="0.25">
      <c r="C4026" s="4"/>
      <c r="D4026" s="4"/>
      <c r="E4026" s="4"/>
      <c r="F4026" s="4"/>
    </row>
    <row r="4027" spans="3:6" x14ac:dyDescent="0.25">
      <c r="C4027" s="4"/>
      <c r="D4027" s="4"/>
      <c r="E4027" s="4"/>
      <c r="F4027" s="4"/>
    </row>
    <row r="4028" spans="3:6" x14ac:dyDescent="0.25">
      <c r="C4028" s="4"/>
      <c r="D4028" s="4"/>
      <c r="E4028" s="4"/>
      <c r="F4028" s="4"/>
    </row>
    <row r="4029" spans="3:6" x14ac:dyDescent="0.25">
      <c r="C4029" s="4"/>
      <c r="D4029" s="4"/>
      <c r="E4029" s="4"/>
      <c r="F4029" s="4"/>
    </row>
    <row r="4030" spans="3:6" x14ac:dyDescent="0.25">
      <c r="C4030" s="4"/>
      <c r="D4030" s="4"/>
      <c r="E4030" s="4"/>
      <c r="F4030" s="4"/>
    </row>
    <row r="4031" spans="3:6" x14ac:dyDescent="0.25">
      <c r="C4031" s="4"/>
      <c r="D4031" s="4"/>
      <c r="E4031" s="4"/>
      <c r="F4031" s="4"/>
    </row>
    <row r="4032" spans="3:6" x14ac:dyDescent="0.25">
      <c r="C4032" s="4"/>
      <c r="D4032" s="4"/>
      <c r="E4032" s="4"/>
      <c r="F4032" s="4"/>
    </row>
    <row r="4033" spans="3:6" x14ac:dyDescent="0.25">
      <c r="C4033" s="4"/>
      <c r="D4033" s="4"/>
      <c r="E4033" s="4"/>
      <c r="F4033" s="4"/>
    </row>
    <row r="4034" spans="3:6" x14ac:dyDescent="0.25">
      <c r="C4034" s="4"/>
      <c r="D4034" s="4"/>
      <c r="E4034" s="4"/>
      <c r="F4034" s="4"/>
    </row>
    <row r="4035" spans="3:6" x14ac:dyDescent="0.25">
      <c r="C4035" s="4"/>
      <c r="D4035" s="4"/>
      <c r="E4035" s="4"/>
      <c r="F4035" s="4"/>
    </row>
    <row r="4036" spans="3:6" x14ac:dyDescent="0.25">
      <c r="C4036" s="4"/>
      <c r="D4036" s="4"/>
      <c r="E4036" s="4"/>
      <c r="F4036" s="4"/>
    </row>
    <row r="4037" spans="3:6" x14ac:dyDescent="0.25">
      <c r="C4037" s="4"/>
      <c r="D4037" s="4"/>
      <c r="E4037" s="4"/>
      <c r="F4037" s="4"/>
    </row>
    <row r="4038" spans="3:6" x14ac:dyDescent="0.25">
      <c r="C4038" s="4"/>
      <c r="D4038" s="4"/>
      <c r="E4038" s="4"/>
      <c r="F4038" s="4"/>
    </row>
    <row r="4039" spans="3:6" x14ac:dyDescent="0.25">
      <c r="C4039" s="4"/>
      <c r="D4039" s="4"/>
      <c r="E4039" s="4"/>
      <c r="F4039" s="4"/>
    </row>
    <row r="4040" spans="3:6" x14ac:dyDescent="0.25">
      <c r="C4040" s="4"/>
      <c r="D4040" s="4"/>
      <c r="E4040" s="4"/>
      <c r="F4040" s="4"/>
    </row>
    <row r="4041" spans="3:6" x14ac:dyDescent="0.25">
      <c r="C4041" s="4"/>
      <c r="D4041" s="4"/>
      <c r="E4041" s="4"/>
      <c r="F4041" s="4"/>
    </row>
    <row r="4042" spans="3:6" x14ac:dyDescent="0.25">
      <c r="C4042" s="4"/>
      <c r="D4042" s="4"/>
      <c r="E4042" s="4"/>
      <c r="F4042" s="4"/>
    </row>
    <row r="4043" spans="3:6" x14ac:dyDescent="0.25">
      <c r="C4043" s="4"/>
      <c r="D4043" s="4"/>
      <c r="E4043" s="4"/>
      <c r="F4043" s="4"/>
    </row>
    <row r="4044" spans="3:6" x14ac:dyDescent="0.25">
      <c r="C4044" s="4"/>
      <c r="D4044" s="4"/>
      <c r="E4044" s="4"/>
      <c r="F4044" s="4"/>
    </row>
    <row r="4045" spans="3:6" x14ac:dyDescent="0.25">
      <c r="C4045" s="4"/>
      <c r="D4045" s="4"/>
      <c r="E4045" s="4"/>
      <c r="F4045" s="4"/>
    </row>
    <row r="4046" spans="3:6" x14ac:dyDescent="0.25">
      <c r="C4046" s="4"/>
      <c r="D4046" s="4"/>
      <c r="E4046" s="4"/>
      <c r="F4046" s="4"/>
    </row>
    <row r="4047" spans="3:6" x14ac:dyDescent="0.25">
      <c r="C4047" s="4"/>
      <c r="D4047" s="4"/>
      <c r="E4047" s="4"/>
      <c r="F4047" s="4"/>
    </row>
    <row r="4048" spans="3:6" x14ac:dyDescent="0.25">
      <c r="C4048" s="4"/>
      <c r="D4048" s="4"/>
      <c r="E4048" s="4"/>
      <c r="F4048" s="4"/>
    </row>
    <row r="4049" spans="3:6" x14ac:dyDescent="0.25">
      <c r="C4049" s="4"/>
      <c r="D4049" s="4"/>
      <c r="E4049" s="4"/>
      <c r="F4049" s="4"/>
    </row>
    <row r="4050" spans="3:6" x14ac:dyDescent="0.25">
      <c r="C4050" s="4"/>
      <c r="D4050" s="4"/>
      <c r="E4050" s="4"/>
      <c r="F4050" s="4"/>
    </row>
    <row r="4051" spans="3:6" x14ac:dyDescent="0.25">
      <c r="C4051" s="4"/>
      <c r="D4051" s="4"/>
      <c r="E4051" s="4"/>
      <c r="F4051" s="4"/>
    </row>
    <row r="4052" spans="3:6" x14ac:dyDescent="0.25">
      <c r="C4052" s="4"/>
      <c r="D4052" s="4"/>
      <c r="E4052" s="4"/>
      <c r="F4052" s="4"/>
    </row>
    <row r="4053" spans="3:6" x14ac:dyDescent="0.25">
      <c r="C4053" s="4"/>
      <c r="D4053" s="4"/>
      <c r="E4053" s="4"/>
      <c r="F4053" s="4"/>
    </row>
    <row r="4054" spans="3:6" x14ac:dyDescent="0.25">
      <c r="C4054" s="4"/>
      <c r="D4054" s="4"/>
      <c r="E4054" s="4"/>
      <c r="F4054" s="4"/>
    </row>
    <row r="4055" spans="3:6" x14ac:dyDescent="0.25">
      <c r="C4055" s="4"/>
      <c r="D4055" s="4"/>
      <c r="E4055" s="4"/>
      <c r="F4055" s="4"/>
    </row>
    <row r="4056" spans="3:6" x14ac:dyDescent="0.25">
      <c r="C4056" s="4"/>
      <c r="D4056" s="4"/>
      <c r="E4056" s="4"/>
      <c r="F4056" s="4"/>
    </row>
    <row r="4057" spans="3:6" x14ac:dyDescent="0.25">
      <c r="C4057" s="4"/>
      <c r="D4057" s="4"/>
      <c r="E4057" s="4"/>
      <c r="F4057" s="4"/>
    </row>
    <row r="4058" spans="3:6" x14ac:dyDescent="0.25">
      <c r="C4058" s="4"/>
      <c r="D4058" s="4"/>
      <c r="E4058" s="4"/>
      <c r="F4058" s="4"/>
    </row>
    <row r="4059" spans="3:6" x14ac:dyDescent="0.25">
      <c r="C4059" s="4"/>
      <c r="D4059" s="4"/>
      <c r="E4059" s="4"/>
      <c r="F4059" s="4"/>
    </row>
    <row r="4060" spans="3:6" x14ac:dyDescent="0.25">
      <c r="C4060" s="4"/>
      <c r="D4060" s="4"/>
      <c r="E4060" s="4"/>
      <c r="F4060" s="4"/>
    </row>
    <row r="4061" spans="3:6" x14ac:dyDescent="0.25">
      <c r="C4061" s="4"/>
      <c r="D4061" s="4"/>
      <c r="E4061" s="4"/>
      <c r="F4061" s="4"/>
    </row>
    <row r="4062" spans="3:6" x14ac:dyDescent="0.25">
      <c r="C4062" s="4"/>
      <c r="D4062" s="4"/>
      <c r="E4062" s="4"/>
      <c r="F4062" s="4"/>
    </row>
    <row r="4063" spans="3:6" x14ac:dyDescent="0.25">
      <c r="C4063" s="4"/>
      <c r="D4063" s="4"/>
      <c r="E4063" s="4"/>
      <c r="F4063" s="4"/>
    </row>
    <row r="4064" spans="3:6" x14ac:dyDescent="0.25">
      <c r="C4064" s="4"/>
      <c r="D4064" s="4"/>
      <c r="E4064" s="4"/>
      <c r="F4064" s="4"/>
    </row>
    <row r="4065" spans="3:6" x14ac:dyDescent="0.25">
      <c r="C4065" s="4"/>
      <c r="D4065" s="4"/>
      <c r="E4065" s="4"/>
      <c r="F4065" s="4"/>
    </row>
    <row r="4066" spans="3:6" x14ac:dyDescent="0.25">
      <c r="C4066" s="4"/>
      <c r="D4066" s="4"/>
      <c r="E4066" s="4"/>
      <c r="F4066" s="4"/>
    </row>
    <row r="4067" spans="3:6" x14ac:dyDescent="0.25">
      <c r="C4067" s="4"/>
      <c r="D4067" s="4"/>
      <c r="E4067" s="4"/>
      <c r="F4067" s="4"/>
    </row>
    <row r="4068" spans="3:6" x14ac:dyDescent="0.25">
      <c r="C4068" s="4"/>
      <c r="D4068" s="4"/>
      <c r="E4068" s="4"/>
      <c r="F4068" s="4"/>
    </row>
    <row r="4069" spans="3:6" x14ac:dyDescent="0.25">
      <c r="C4069" s="4"/>
      <c r="D4069" s="4"/>
      <c r="E4069" s="4"/>
      <c r="F4069" s="4"/>
    </row>
    <row r="4070" spans="3:6" x14ac:dyDescent="0.25">
      <c r="C4070" s="4"/>
      <c r="D4070" s="4"/>
      <c r="E4070" s="4"/>
      <c r="F4070" s="4"/>
    </row>
    <row r="4071" spans="3:6" x14ac:dyDescent="0.25">
      <c r="C4071" s="4"/>
      <c r="D4071" s="4"/>
      <c r="E4071" s="4"/>
      <c r="F4071" s="4"/>
    </row>
    <row r="4072" spans="3:6" x14ac:dyDescent="0.25">
      <c r="C4072" s="4"/>
      <c r="D4072" s="4"/>
      <c r="E4072" s="4"/>
      <c r="F4072" s="4"/>
    </row>
    <row r="4073" spans="3:6" x14ac:dyDescent="0.25">
      <c r="C4073" s="4"/>
      <c r="D4073" s="4"/>
      <c r="E4073" s="4"/>
      <c r="F4073" s="4"/>
    </row>
    <row r="4074" spans="3:6" x14ac:dyDescent="0.25">
      <c r="C4074" s="4"/>
      <c r="D4074" s="4"/>
      <c r="E4074" s="4"/>
      <c r="F4074" s="4"/>
    </row>
    <row r="4075" spans="3:6" x14ac:dyDescent="0.25">
      <c r="C4075" s="4"/>
      <c r="D4075" s="4"/>
      <c r="E4075" s="4"/>
      <c r="F4075" s="4"/>
    </row>
    <row r="4076" spans="3:6" x14ac:dyDescent="0.25">
      <c r="C4076" s="4"/>
      <c r="D4076" s="4"/>
      <c r="E4076" s="4"/>
      <c r="F4076" s="4"/>
    </row>
    <row r="4077" spans="3:6" x14ac:dyDescent="0.25">
      <c r="C4077" s="4"/>
      <c r="D4077" s="4"/>
      <c r="E4077" s="4"/>
      <c r="F4077" s="4"/>
    </row>
    <row r="4078" spans="3:6" x14ac:dyDescent="0.25">
      <c r="C4078" s="4"/>
      <c r="D4078" s="4"/>
      <c r="E4078" s="4"/>
      <c r="F4078" s="4"/>
    </row>
    <row r="4079" spans="3:6" x14ac:dyDescent="0.25">
      <c r="C4079" s="4"/>
      <c r="D4079" s="4"/>
      <c r="E4079" s="4"/>
      <c r="F4079" s="4"/>
    </row>
    <row r="4080" spans="3:6" x14ac:dyDescent="0.25">
      <c r="C4080" s="4"/>
      <c r="D4080" s="4"/>
      <c r="E4080" s="4"/>
      <c r="F4080" s="4"/>
    </row>
    <row r="4081" spans="3:6" x14ac:dyDescent="0.25">
      <c r="C4081" s="4"/>
      <c r="D4081" s="4"/>
      <c r="E4081" s="4"/>
      <c r="F4081" s="4"/>
    </row>
    <row r="4082" spans="3:6" x14ac:dyDescent="0.25">
      <c r="C4082" s="4"/>
      <c r="D4082" s="4"/>
      <c r="E4082" s="4"/>
      <c r="F4082" s="4"/>
    </row>
    <row r="4083" spans="3:6" x14ac:dyDescent="0.25">
      <c r="C4083" s="4"/>
      <c r="D4083" s="4"/>
      <c r="E4083" s="4"/>
      <c r="F4083" s="4"/>
    </row>
    <row r="4084" spans="3:6" x14ac:dyDescent="0.25">
      <c r="C4084" s="4"/>
      <c r="D4084" s="4"/>
      <c r="E4084" s="4"/>
      <c r="F4084" s="4"/>
    </row>
    <row r="4085" spans="3:6" x14ac:dyDescent="0.25">
      <c r="C4085" s="4"/>
      <c r="D4085" s="4"/>
      <c r="E4085" s="4"/>
      <c r="F4085" s="4"/>
    </row>
    <row r="4086" spans="3:6" x14ac:dyDescent="0.25">
      <c r="C4086" s="4"/>
      <c r="D4086" s="4"/>
      <c r="E4086" s="4"/>
      <c r="F4086" s="4"/>
    </row>
    <row r="4087" spans="3:6" x14ac:dyDescent="0.25">
      <c r="C4087" s="4"/>
      <c r="D4087" s="4"/>
      <c r="E4087" s="4"/>
      <c r="F4087" s="4"/>
    </row>
    <row r="4088" spans="3:6" x14ac:dyDescent="0.25">
      <c r="C4088" s="4"/>
      <c r="D4088" s="4"/>
      <c r="E4088" s="4"/>
      <c r="F4088" s="4"/>
    </row>
    <row r="4089" spans="3:6" x14ac:dyDescent="0.25">
      <c r="C4089" s="4"/>
      <c r="D4089" s="4"/>
      <c r="E4089" s="4"/>
      <c r="F4089" s="4"/>
    </row>
    <row r="4090" spans="3:6" x14ac:dyDescent="0.25">
      <c r="C4090" s="4"/>
      <c r="D4090" s="4"/>
      <c r="E4090" s="4"/>
      <c r="F4090" s="4"/>
    </row>
    <row r="4091" spans="3:6" x14ac:dyDescent="0.25">
      <c r="C4091" s="4"/>
      <c r="D4091" s="4"/>
      <c r="E4091" s="4"/>
      <c r="F4091" s="4"/>
    </row>
    <row r="4092" spans="3:6" x14ac:dyDescent="0.25">
      <c r="C4092" s="4"/>
      <c r="D4092" s="4"/>
      <c r="E4092" s="4"/>
      <c r="F4092" s="4"/>
    </row>
    <row r="4093" spans="3:6" x14ac:dyDescent="0.25">
      <c r="C4093" s="4"/>
      <c r="D4093" s="4"/>
      <c r="E4093" s="4"/>
      <c r="F4093" s="4"/>
    </row>
    <row r="4094" spans="3:6" x14ac:dyDescent="0.25">
      <c r="C4094" s="4"/>
      <c r="D4094" s="4"/>
      <c r="E4094" s="4"/>
      <c r="F4094" s="4"/>
    </row>
    <row r="4095" spans="3:6" x14ac:dyDescent="0.25">
      <c r="C4095" s="4"/>
      <c r="D4095" s="4"/>
      <c r="E4095" s="4"/>
      <c r="F4095" s="4"/>
    </row>
    <row r="4096" spans="3:6" x14ac:dyDescent="0.25">
      <c r="C4096" s="4"/>
      <c r="D4096" s="4"/>
      <c r="E4096" s="4"/>
      <c r="F4096" s="4"/>
    </row>
    <row r="4097" spans="3:6" x14ac:dyDescent="0.25">
      <c r="C4097" s="4"/>
      <c r="D4097" s="4"/>
      <c r="E4097" s="4"/>
      <c r="F4097" s="4"/>
    </row>
    <row r="4098" spans="3:6" x14ac:dyDescent="0.25">
      <c r="C4098" s="4"/>
      <c r="D4098" s="4"/>
      <c r="E4098" s="4"/>
      <c r="F4098" s="4"/>
    </row>
    <row r="4099" spans="3:6" x14ac:dyDescent="0.25">
      <c r="C4099" s="4"/>
      <c r="D4099" s="4"/>
      <c r="E4099" s="4"/>
      <c r="F4099" s="4"/>
    </row>
    <row r="4100" spans="3:6" x14ac:dyDescent="0.25">
      <c r="C4100" s="4"/>
      <c r="D4100" s="4"/>
      <c r="E4100" s="4"/>
      <c r="F4100" s="4"/>
    </row>
    <row r="4101" spans="3:6" x14ac:dyDescent="0.25">
      <c r="C4101" s="4"/>
      <c r="D4101" s="4"/>
      <c r="E4101" s="4"/>
      <c r="F4101" s="4"/>
    </row>
    <row r="4102" spans="3:6" x14ac:dyDescent="0.25">
      <c r="C4102" s="4"/>
      <c r="D4102" s="4"/>
      <c r="E4102" s="4"/>
      <c r="F4102" s="4"/>
    </row>
    <row r="4103" spans="3:6" x14ac:dyDescent="0.25">
      <c r="C4103" s="4"/>
      <c r="D4103" s="4"/>
      <c r="E4103" s="4"/>
      <c r="F4103" s="4"/>
    </row>
    <row r="4104" spans="3:6" x14ac:dyDescent="0.25">
      <c r="C4104" s="4"/>
      <c r="D4104" s="4"/>
      <c r="E4104" s="4"/>
      <c r="F4104" s="4"/>
    </row>
    <row r="4105" spans="3:6" x14ac:dyDescent="0.25">
      <c r="C4105" s="4"/>
      <c r="D4105" s="4"/>
      <c r="E4105" s="4"/>
      <c r="F4105" s="4"/>
    </row>
    <row r="4106" spans="3:6" x14ac:dyDescent="0.25">
      <c r="C4106" s="4"/>
      <c r="D4106" s="4"/>
      <c r="E4106" s="4"/>
      <c r="F4106" s="4"/>
    </row>
    <row r="4107" spans="3:6" x14ac:dyDescent="0.25">
      <c r="C4107" s="4"/>
      <c r="D4107" s="4"/>
      <c r="E4107" s="4"/>
      <c r="F4107" s="4"/>
    </row>
    <row r="4108" spans="3:6" x14ac:dyDescent="0.25">
      <c r="C4108" s="4"/>
      <c r="D4108" s="4"/>
      <c r="E4108" s="4"/>
      <c r="F4108" s="4"/>
    </row>
    <row r="4109" spans="3:6" x14ac:dyDescent="0.25">
      <c r="C4109" s="4"/>
      <c r="D4109" s="4"/>
      <c r="E4109" s="4"/>
      <c r="F4109" s="4"/>
    </row>
    <row r="4110" spans="3:6" x14ac:dyDescent="0.25">
      <c r="C4110" s="4"/>
      <c r="D4110" s="4"/>
      <c r="E4110" s="4"/>
      <c r="F4110" s="4"/>
    </row>
    <row r="4111" spans="3:6" x14ac:dyDescent="0.25">
      <c r="C4111" s="4"/>
      <c r="D4111" s="4"/>
      <c r="E4111" s="4"/>
      <c r="F4111" s="4"/>
    </row>
    <row r="4112" spans="3:6" x14ac:dyDescent="0.25">
      <c r="C4112" s="4"/>
      <c r="D4112" s="4"/>
      <c r="E4112" s="4"/>
      <c r="F4112" s="4"/>
    </row>
    <row r="4113" spans="3:6" x14ac:dyDescent="0.25">
      <c r="C4113" s="4"/>
      <c r="D4113" s="4"/>
      <c r="E4113" s="4"/>
      <c r="F4113" s="4"/>
    </row>
    <row r="4114" spans="3:6" x14ac:dyDescent="0.25">
      <c r="C4114" s="4"/>
      <c r="D4114" s="4"/>
      <c r="E4114" s="4"/>
      <c r="F4114" s="4"/>
    </row>
    <row r="4115" spans="3:6" x14ac:dyDescent="0.25">
      <c r="C4115" s="4"/>
      <c r="D4115" s="4"/>
      <c r="E4115" s="4"/>
      <c r="F4115" s="4"/>
    </row>
    <row r="4116" spans="3:6" x14ac:dyDescent="0.25">
      <c r="C4116" s="4"/>
      <c r="D4116" s="4"/>
      <c r="E4116" s="4"/>
      <c r="F4116" s="4"/>
    </row>
    <row r="4117" spans="3:6" x14ac:dyDescent="0.25">
      <c r="C4117" s="4"/>
      <c r="D4117" s="4"/>
      <c r="E4117" s="4"/>
      <c r="F4117" s="4"/>
    </row>
    <row r="4118" spans="3:6" x14ac:dyDescent="0.25">
      <c r="C4118" s="4"/>
      <c r="D4118" s="4"/>
      <c r="E4118" s="4"/>
      <c r="F4118" s="4"/>
    </row>
    <row r="4119" spans="3:6" x14ac:dyDescent="0.25">
      <c r="C4119" s="4"/>
      <c r="D4119" s="4"/>
      <c r="E4119" s="4"/>
      <c r="F4119" s="4"/>
    </row>
    <row r="4120" spans="3:6" x14ac:dyDescent="0.25">
      <c r="C4120" s="4"/>
      <c r="D4120" s="4"/>
      <c r="E4120" s="4"/>
      <c r="F4120" s="4"/>
    </row>
    <row r="4121" spans="3:6" x14ac:dyDescent="0.25">
      <c r="C4121" s="4"/>
      <c r="D4121" s="4"/>
      <c r="E4121" s="4"/>
      <c r="F4121" s="4"/>
    </row>
    <row r="4122" spans="3:6" x14ac:dyDescent="0.25">
      <c r="C4122" s="4"/>
      <c r="D4122" s="4"/>
      <c r="E4122" s="4"/>
      <c r="F4122" s="4"/>
    </row>
    <row r="4123" spans="3:6" x14ac:dyDescent="0.25">
      <c r="C4123" s="4"/>
      <c r="D4123" s="4"/>
      <c r="E4123" s="4"/>
      <c r="F4123" s="4"/>
    </row>
    <row r="4124" spans="3:6" x14ac:dyDescent="0.25">
      <c r="C4124" s="4"/>
      <c r="D4124" s="4"/>
      <c r="E4124" s="4"/>
      <c r="F4124" s="4"/>
    </row>
    <row r="4125" spans="3:6" x14ac:dyDescent="0.25">
      <c r="C4125" s="4"/>
      <c r="D4125" s="4"/>
      <c r="E4125" s="4"/>
      <c r="F4125" s="4"/>
    </row>
    <row r="4126" spans="3:6" x14ac:dyDescent="0.25">
      <c r="C4126" s="4"/>
      <c r="D4126" s="4"/>
      <c r="E4126" s="4"/>
      <c r="F4126" s="4"/>
    </row>
    <row r="4127" spans="3:6" x14ac:dyDescent="0.25">
      <c r="C4127" s="4"/>
      <c r="D4127" s="4"/>
      <c r="E4127" s="4"/>
      <c r="F4127" s="4"/>
    </row>
    <row r="4128" spans="3:6" x14ac:dyDescent="0.25">
      <c r="C4128" s="4"/>
      <c r="D4128" s="4"/>
      <c r="E4128" s="4"/>
      <c r="F4128" s="4"/>
    </row>
    <row r="4129" spans="3:6" x14ac:dyDescent="0.25">
      <c r="C4129" s="4"/>
      <c r="D4129" s="4"/>
      <c r="E4129" s="4"/>
      <c r="F4129" s="4"/>
    </row>
    <row r="4130" spans="3:6" x14ac:dyDescent="0.25">
      <c r="C4130" s="4"/>
      <c r="D4130" s="4"/>
      <c r="E4130" s="4"/>
      <c r="F4130" s="4"/>
    </row>
    <row r="4131" spans="3:6" x14ac:dyDescent="0.25">
      <c r="C4131" s="4"/>
      <c r="D4131" s="4"/>
      <c r="E4131" s="4"/>
      <c r="F4131" s="4"/>
    </row>
    <row r="4132" spans="3:6" x14ac:dyDescent="0.25">
      <c r="C4132" s="4"/>
      <c r="D4132" s="4"/>
      <c r="E4132" s="4"/>
      <c r="F4132" s="4"/>
    </row>
  </sheetData>
  <mergeCells count="6">
    <mergeCell ref="A2120:B2120"/>
    <mergeCell ref="A8:F8"/>
    <mergeCell ref="A9:A10"/>
    <mergeCell ref="B9:B10"/>
    <mergeCell ref="C9:C10"/>
    <mergeCell ref="D9:F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4132"/>
  <sheetViews>
    <sheetView workbookViewId="0">
      <selection sqref="A1:XFD1048576"/>
    </sheetView>
  </sheetViews>
  <sheetFormatPr baseColWidth="10" defaultRowHeight="15" x14ac:dyDescent="0.25"/>
  <cols>
    <col min="1" max="1" width="12.7109375" style="120" customWidth="1"/>
    <col min="2" max="2" width="69.2851562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" style="3" customWidth="1"/>
    <col min="7" max="7" width="4.7109375" style="4" customWidth="1"/>
    <col min="8" max="8" width="15.28515625" customWidth="1"/>
    <col min="9" max="11" width="3.140625" customWidth="1"/>
    <col min="12" max="23" width="3.140625" style="4" customWidth="1"/>
    <col min="24" max="25" width="3.140625" style="4" hidden="1" customWidth="1"/>
    <col min="26" max="53" width="3.140625" style="4" customWidth="1"/>
    <col min="54" max="256" width="11.42578125" style="4"/>
    <col min="257" max="257" width="12.7109375" style="4" customWidth="1"/>
    <col min="258" max="258" width="69.28515625" style="4" customWidth="1"/>
    <col min="259" max="259" width="18.5703125" style="4" customWidth="1"/>
    <col min="260" max="260" width="15.28515625" style="4" customWidth="1"/>
    <col min="261" max="261" width="17.28515625" style="4" customWidth="1"/>
    <col min="262" max="262" width="16" style="4" customWidth="1"/>
    <col min="263" max="263" width="4.7109375" style="4" customWidth="1"/>
    <col min="264" max="264" width="15.28515625" style="4" customWidth="1"/>
    <col min="265" max="279" width="3.140625" style="4" customWidth="1"/>
    <col min="280" max="281" width="0" style="4" hidden="1" customWidth="1"/>
    <col min="282" max="309" width="3.140625" style="4" customWidth="1"/>
    <col min="310" max="512" width="11.42578125" style="4"/>
    <col min="513" max="513" width="12.7109375" style="4" customWidth="1"/>
    <col min="514" max="514" width="69.28515625" style="4" customWidth="1"/>
    <col min="515" max="515" width="18.5703125" style="4" customWidth="1"/>
    <col min="516" max="516" width="15.28515625" style="4" customWidth="1"/>
    <col min="517" max="517" width="17.28515625" style="4" customWidth="1"/>
    <col min="518" max="518" width="16" style="4" customWidth="1"/>
    <col min="519" max="519" width="4.7109375" style="4" customWidth="1"/>
    <col min="520" max="520" width="15.28515625" style="4" customWidth="1"/>
    <col min="521" max="535" width="3.140625" style="4" customWidth="1"/>
    <col min="536" max="537" width="0" style="4" hidden="1" customWidth="1"/>
    <col min="538" max="565" width="3.140625" style="4" customWidth="1"/>
    <col min="566" max="768" width="11.42578125" style="4"/>
    <col min="769" max="769" width="12.7109375" style="4" customWidth="1"/>
    <col min="770" max="770" width="69.28515625" style="4" customWidth="1"/>
    <col min="771" max="771" width="18.5703125" style="4" customWidth="1"/>
    <col min="772" max="772" width="15.28515625" style="4" customWidth="1"/>
    <col min="773" max="773" width="17.28515625" style="4" customWidth="1"/>
    <col min="774" max="774" width="16" style="4" customWidth="1"/>
    <col min="775" max="775" width="4.7109375" style="4" customWidth="1"/>
    <col min="776" max="776" width="15.28515625" style="4" customWidth="1"/>
    <col min="777" max="791" width="3.140625" style="4" customWidth="1"/>
    <col min="792" max="793" width="0" style="4" hidden="1" customWidth="1"/>
    <col min="794" max="821" width="3.140625" style="4" customWidth="1"/>
    <col min="822" max="1024" width="11.42578125" style="4"/>
    <col min="1025" max="1025" width="12.7109375" style="4" customWidth="1"/>
    <col min="1026" max="1026" width="69.28515625" style="4" customWidth="1"/>
    <col min="1027" max="1027" width="18.5703125" style="4" customWidth="1"/>
    <col min="1028" max="1028" width="15.28515625" style="4" customWidth="1"/>
    <col min="1029" max="1029" width="17.28515625" style="4" customWidth="1"/>
    <col min="1030" max="1030" width="16" style="4" customWidth="1"/>
    <col min="1031" max="1031" width="4.7109375" style="4" customWidth="1"/>
    <col min="1032" max="1032" width="15.28515625" style="4" customWidth="1"/>
    <col min="1033" max="1047" width="3.140625" style="4" customWidth="1"/>
    <col min="1048" max="1049" width="0" style="4" hidden="1" customWidth="1"/>
    <col min="1050" max="1077" width="3.140625" style="4" customWidth="1"/>
    <col min="1078" max="1280" width="11.42578125" style="4"/>
    <col min="1281" max="1281" width="12.7109375" style="4" customWidth="1"/>
    <col min="1282" max="1282" width="69.28515625" style="4" customWidth="1"/>
    <col min="1283" max="1283" width="18.5703125" style="4" customWidth="1"/>
    <col min="1284" max="1284" width="15.28515625" style="4" customWidth="1"/>
    <col min="1285" max="1285" width="17.28515625" style="4" customWidth="1"/>
    <col min="1286" max="1286" width="16" style="4" customWidth="1"/>
    <col min="1287" max="1287" width="4.7109375" style="4" customWidth="1"/>
    <col min="1288" max="1288" width="15.28515625" style="4" customWidth="1"/>
    <col min="1289" max="1303" width="3.140625" style="4" customWidth="1"/>
    <col min="1304" max="1305" width="0" style="4" hidden="1" customWidth="1"/>
    <col min="1306" max="1333" width="3.140625" style="4" customWidth="1"/>
    <col min="1334" max="1536" width="11.42578125" style="4"/>
    <col min="1537" max="1537" width="12.7109375" style="4" customWidth="1"/>
    <col min="1538" max="1538" width="69.28515625" style="4" customWidth="1"/>
    <col min="1539" max="1539" width="18.5703125" style="4" customWidth="1"/>
    <col min="1540" max="1540" width="15.28515625" style="4" customWidth="1"/>
    <col min="1541" max="1541" width="17.28515625" style="4" customWidth="1"/>
    <col min="1542" max="1542" width="16" style="4" customWidth="1"/>
    <col min="1543" max="1543" width="4.7109375" style="4" customWidth="1"/>
    <col min="1544" max="1544" width="15.28515625" style="4" customWidth="1"/>
    <col min="1545" max="1559" width="3.140625" style="4" customWidth="1"/>
    <col min="1560" max="1561" width="0" style="4" hidden="1" customWidth="1"/>
    <col min="1562" max="1589" width="3.140625" style="4" customWidth="1"/>
    <col min="1590" max="1792" width="11.42578125" style="4"/>
    <col min="1793" max="1793" width="12.7109375" style="4" customWidth="1"/>
    <col min="1794" max="1794" width="69.28515625" style="4" customWidth="1"/>
    <col min="1795" max="1795" width="18.5703125" style="4" customWidth="1"/>
    <col min="1796" max="1796" width="15.28515625" style="4" customWidth="1"/>
    <col min="1797" max="1797" width="17.28515625" style="4" customWidth="1"/>
    <col min="1798" max="1798" width="16" style="4" customWidth="1"/>
    <col min="1799" max="1799" width="4.7109375" style="4" customWidth="1"/>
    <col min="1800" max="1800" width="15.28515625" style="4" customWidth="1"/>
    <col min="1801" max="1815" width="3.140625" style="4" customWidth="1"/>
    <col min="1816" max="1817" width="0" style="4" hidden="1" customWidth="1"/>
    <col min="1818" max="1845" width="3.140625" style="4" customWidth="1"/>
    <col min="1846" max="2048" width="11.42578125" style="4"/>
    <col min="2049" max="2049" width="12.7109375" style="4" customWidth="1"/>
    <col min="2050" max="2050" width="69.28515625" style="4" customWidth="1"/>
    <col min="2051" max="2051" width="18.5703125" style="4" customWidth="1"/>
    <col min="2052" max="2052" width="15.28515625" style="4" customWidth="1"/>
    <col min="2053" max="2053" width="17.28515625" style="4" customWidth="1"/>
    <col min="2054" max="2054" width="16" style="4" customWidth="1"/>
    <col min="2055" max="2055" width="4.7109375" style="4" customWidth="1"/>
    <col min="2056" max="2056" width="15.28515625" style="4" customWidth="1"/>
    <col min="2057" max="2071" width="3.140625" style="4" customWidth="1"/>
    <col min="2072" max="2073" width="0" style="4" hidden="1" customWidth="1"/>
    <col min="2074" max="2101" width="3.140625" style="4" customWidth="1"/>
    <col min="2102" max="2304" width="11.42578125" style="4"/>
    <col min="2305" max="2305" width="12.7109375" style="4" customWidth="1"/>
    <col min="2306" max="2306" width="69.28515625" style="4" customWidth="1"/>
    <col min="2307" max="2307" width="18.5703125" style="4" customWidth="1"/>
    <col min="2308" max="2308" width="15.28515625" style="4" customWidth="1"/>
    <col min="2309" max="2309" width="17.28515625" style="4" customWidth="1"/>
    <col min="2310" max="2310" width="16" style="4" customWidth="1"/>
    <col min="2311" max="2311" width="4.7109375" style="4" customWidth="1"/>
    <col min="2312" max="2312" width="15.28515625" style="4" customWidth="1"/>
    <col min="2313" max="2327" width="3.140625" style="4" customWidth="1"/>
    <col min="2328" max="2329" width="0" style="4" hidden="1" customWidth="1"/>
    <col min="2330" max="2357" width="3.140625" style="4" customWidth="1"/>
    <col min="2358" max="2560" width="11.42578125" style="4"/>
    <col min="2561" max="2561" width="12.7109375" style="4" customWidth="1"/>
    <col min="2562" max="2562" width="69.28515625" style="4" customWidth="1"/>
    <col min="2563" max="2563" width="18.5703125" style="4" customWidth="1"/>
    <col min="2564" max="2564" width="15.28515625" style="4" customWidth="1"/>
    <col min="2565" max="2565" width="17.28515625" style="4" customWidth="1"/>
    <col min="2566" max="2566" width="16" style="4" customWidth="1"/>
    <col min="2567" max="2567" width="4.7109375" style="4" customWidth="1"/>
    <col min="2568" max="2568" width="15.28515625" style="4" customWidth="1"/>
    <col min="2569" max="2583" width="3.140625" style="4" customWidth="1"/>
    <col min="2584" max="2585" width="0" style="4" hidden="1" customWidth="1"/>
    <col min="2586" max="2613" width="3.140625" style="4" customWidth="1"/>
    <col min="2614" max="2816" width="11.42578125" style="4"/>
    <col min="2817" max="2817" width="12.7109375" style="4" customWidth="1"/>
    <col min="2818" max="2818" width="69.28515625" style="4" customWidth="1"/>
    <col min="2819" max="2819" width="18.5703125" style="4" customWidth="1"/>
    <col min="2820" max="2820" width="15.28515625" style="4" customWidth="1"/>
    <col min="2821" max="2821" width="17.28515625" style="4" customWidth="1"/>
    <col min="2822" max="2822" width="16" style="4" customWidth="1"/>
    <col min="2823" max="2823" width="4.7109375" style="4" customWidth="1"/>
    <col min="2824" max="2824" width="15.28515625" style="4" customWidth="1"/>
    <col min="2825" max="2839" width="3.140625" style="4" customWidth="1"/>
    <col min="2840" max="2841" width="0" style="4" hidden="1" customWidth="1"/>
    <col min="2842" max="2869" width="3.140625" style="4" customWidth="1"/>
    <col min="2870" max="3072" width="11.42578125" style="4"/>
    <col min="3073" max="3073" width="12.7109375" style="4" customWidth="1"/>
    <col min="3074" max="3074" width="69.28515625" style="4" customWidth="1"/>
    <col min="3075" max="3075" width="18.5703125" style="4" customWidth="1"/>
    <col min="3076" max="3076" width="15.28515625" style="4" customWidth="1"/>
    <col min="3077" max="3077" width="17.28515625" style="4" customWidth="1"/>
    <col min="3078" max="3078" width="16" style="4" customWidth="1"/>
    <col min="3079" max="3079" width="4.7109375" style="4" customWidth="1"/>
    <col min="3080" max="3080" width="15.28515625" style="4" customWidth="1"/>
    <col min="3081" max="3095" width="3.140625" style="4" customWidth="1"/>
    <col min="3096" max="3097" width="0" style="4" hidden="1" customWidth="1"/>
    <col min="3098" max="3125" width="3.140625" style="4" customWidth="1"/>
    <col min="3126" max="3328" width="11.42578125" style="4"/>
    <col min="3329" max="3329" width="12.7109375" style="4" customWidth="1"/>
    <col min="3330" max="3330" width="69.28515625" style="4" customWidth="1"/>
    <col min="3331" max="3331" width="18.5703125" style="4" customWidth="1"/>
    <col min="3332" max="3332" width="15.28515625" style="4" customWidth="1"/>
    <col min="3333" max="3333" width="17.28515625" style="4" customWidth="1"/>
    <col min="3334" max="3334" width="16" style="4" customWidth="1"/>
    <col min="3335" max="3335" width="4.7109375" style="4" customWidth="1"/>
    <col min="3336" max="3336" width="15.28515625" style="4" customWidth="1"/>
    <col min="3337" max="3351" width="3.140625" style="4" customWidth="1"/>
    <col min="3352" max="3353" width="0" style="4" hidden="1" customWidth="1"/>
    <col min="3354" max="3381" width="3.140625" style="4" customWidth="1"/>
    <col min="3382" max="3584" width="11.42578125" style="4"/>
    <col min="3585" max="3585" width="12.7109375" style="4" customWidth="1"/>
    <col min="3586" max="3586" width="69.28515625" style="4" customWidth="1"/>
    <col min="3587" max="3587" width="18.5703125" style="4" customWidth="1"/>
    <col min="3588" max="3588" width="15.28515625" style="4" customWidth="1"/>
    <col min="3589" max="3589" width="17.28515625" style="4" customWidth="1"/>
    <col min="3590" max="3590" width="16" style="4" customWidth="1"/>
    <col min="3591" max="3591" width="4.7109375" style="4" customWidth="1"/>
    <col min="3592" max="3592" width="15.28515625" style="4" customWidth="1"/>
    <col min="3593" max="3607" width="3.140625" style="4" customWidth="1"/>
    <col min="3608" max="3609" width="0" style="4" hidden="1" customWidth="1"/>
    <col min="3610" max="3637" width="3.140625" style="4" customWidth="1"/>
    <col min="3638" max="3840" width="11.42578125" style="4"/>
    <col min="3841" max="3841" width="12.7109375" style="4" customWidth="1"/>
    <col min="3842" max="3842" width="69.28515625" style="4" customWidth="1"/>
    <col min="3843" max="3843" width="18.5703125" style="4" customWidth="1"/>
    <col min="3844" max="3844" width="15.28515625" style="4" customWidth="1"/>
    <col min="3845" max="3845" width="17.28515625" style="4" customWidth="1"/>
    <col min="3846" max="3846" width="16" style="4" customWidth="1"/>
    <col min="3847" max="3847" width="4.7109375" style="4" customWidth="1"/>
    <col min="3848" max="3848" width="15.28515625" style="4" customWidth="1"/>
    <col min="3849" max="3863" width="3.140625" style="4" customWidth="1"/>
    <col min="3864" max="3865" width="0" style="4" hidden="1" customWidth="1"/>
    <col min="3866" max="3893" width="3.140625" style="4" customWidth="1"/>
    <col min="3894" max="4096" width="11.42578125" style="4"/>
    <col min="4097" max="4097" width="12.7109375" style="4" customWidth="1"/>
    <col min="4098" max="4098" width="69.28515625" style="4" customWidth="1"/>
    <col min="4099" max="4099" width="18.5703125" style="4" customWidth="1"/>
    <col min="4100" max="4100" width="15.28515625" style="4" customWidth="1"/>
    <col min="4101" max="4101" width="17.28515625" style="4" customWidth="1"/>
    <col min="4102" max="4102" width="16" style="4" customWidth="1"/>
    <col min="4103" max="4103" width="4.7109375" style="4" customWidth="1"/>
    <col min="4104" max="4104" width="15.28515625" style="4" customWidth="1"/>
    <col min="4105" max="4119" width="3.140625" style="4" customWidth="1"/>
    <col min="4120" max="4121" width="0" style="4" hidden="1" customWidth="1"/>
    <col min="4122" max="4149" width="3.140625" style="4" customWidth="1"/>
    <col min="4150" max="4352" width="11.42578125" style="4"/>
    <col min="4353" max="4353" width="12.7109375" style="4" customWidth="1"/>
    <col min="4354" max="4354" width="69.28515625" style="4" customWidth="1"/>
    <col min="4355" max="4355" width="18.5703125" style="4" customWidth="1"/>
    <col min="4356" max="4356" width="15.28515625" style="4" customWidth="1"/>
    <col min="4357" max="4357" width="17.28515625" style="4" customWidth="1"/>
    <col min="4358" max="4358" width="16" style="4" customWidth="1"/>
    <col min="4359" max="4359" width="4.7109375" style="4" customWidth="1"/>
    <col min="4360" max="4360" width="15.28515625" style="4" customWidth="1"/>
    <col min="4361" max="4375" width="3.140625" style="4" customWidth="1"/>
    <col min="4376" max="4377" width="0" style="4" hidden="1" customWidth="1"/>
    <col min="4378" max="4405" width="3.140625" style="4" customWidth="1"/>
    <col min="4406" max="4608" width="11.42578125" style="4"/>
    <col min="4609" max="4609" width="12.7109375" style="4" customWidth="1"/>
    <col min="4610" max="4610" width="69.28515625" style="4" customWidth="1"/>
    <col min="4611" max="4611" width="18.5703125" style="4" customWidth="1"/>
    <col min="4612" max="4612" width="15.28515625" style="4" customWidth="1"/>
    <col min="4613" max="4613" width="17.28515625" style="4" customWidth="1"/>
    <col min="4614" max="4614" width="16" style="4" customWidth="1"/>
    <col min="4615" max="4615" width="4.7109375" style="4" customWidth="1"/>
    <col min="4616" max="4616" width="15.28515625" style="4" customWidth="1"/>
    <col min="4617" max="4631" width="3.140625" style="4" customWidth="1"/>
    <col min="4632" max="4633" width="0" style="4" hidden="1" customWidth="1"/>
    <col min="4634" max="4661" width="3.140625" style="4" customWidth="1"/>
    <col min="4662" max="4864" width="11.42578125" style="4"/>
    <col min="4865" max="4865" width="12.7109375" style="4" customWidth="1"/>
    <col min="4866" max="4866" width="69.28515625" style="4" customWidth="1"/>
    <col min="4867" max="4867" width="18.5703125" style="4" customWidth="1"/>
    <col min="4868" max="4868" width="15.28515625" style="4" customWidth="1"/>
    <col min="4869" max="4869" width="17.28515625" style="4" customWidth="1"/>
    <col min="4870" max="4870" width="16" style="4" customWidth="1"/>
    <col min="4871" max="4871" width="4.7109375" style="4" customWidth="1"/>
    <col min="4872" max="4872" width="15.28515625" style="4" customWidth="1"/>
    <col min="4873" max="4887" width="3.140625" style="4" customWidth="1"/>
    <col min="4888" max="4889" width="0" style="4" hidden="1" customWidth="1"/>
    <col min="4890" max="4917" width="3.140625" style="4" customWidth="1"/>
    <col min="4918" max="5120" width="11.42578125" style="4"/>
    <col min="5121" max="5121" width="12.7109375" style="4" customWidth="1"/>
    <col min="5122" max="5122" width="69.28515625" style="4" customWidth="1"/>
    <col min="5123" max="5123" width="18.5703125" style="4" customWidth="1"/>
    <col min="5124" max="5124" width="15.28515625" style="4" customWidth="1"/>
    <col min="5125" max="5125" width="17.28515625" style="4" customWidth="1"/>
    <col min="5126" max="5126" width="16" style="4" customWidth="1"/>
    <col min="5127" max="5127" width="4.7109375" style="4" customWidth="1"/>
    <col min="5128" max="5128" width="15.28515625" style="4" customWidth="1"/>
    <col min="5129" max="5143" width="3.140625" style="4" customWidth="1"/>
    <col min="5144" max="5145" width="0" style="4" hidden="1" customWidth="1"/>
    <col min="5146" max="5173" width="3.140625" style="4" customWidth="1"/>
    <col min="5174" max="5376" width="11.42578125" style="4"/>
    <col min="5377" max="5377" width="12.7109375" style="4" customWidth="1"/>
    <col min="5378" max="5378" width="69.28515625" style="4" customWidth="1"/>
    <col min="5379" max="5379" width="18.5703125" style="4" customWidth="1"/>
    <col min="5380" max="5380" width="15.28515625" style="4" customWidth="1"/>
    <col min="5381" max="5381" width="17.28515625" style="4" customWidth="1"/>
    <col min="5382" max="5382" width="16" style="4" customWidth="1"/>
    <col min="5383" max="5383" width="4.7109375" style="4" customWidth="1"/>
    <col min="5384" max="5384" width="15.28515625" style="4" customWidth="1"/>
    <col min="5385" max="5399" width="3.140625" style="4" customWidth="1"/>
    <col min="5400" max="5401" width="0" style="4" hidden="1" customWidth="1"/>
    <col min="5402" max="5429" width="3.140625" style="4" customWidth="1"/>
    <col min="5430" max="5632" width="11.42578125" style="4"/>
    <col min="5633" max="5633" width="12.7109375" style="4" customWidth="1"/>
    <col min="5634" max="5634" width="69.28515625" style="4" customWidth="1"/>
    <col min="5635" max="5635" width="18.5703125" style="4" customWidth="1"/>
    <col min="5636" max="5636" width="15.28515625" style="4" customWidth="1"/>
    <col min="5637" max="5637" width="17.28515625" style="4" customWidth="1"/>
    <col min="5638" max="5638" width="16" style="4" customWidth="1"/>
    <col min="5639" max="5639" width="4.7109375" style="4" customWidth="1"/>
    <col min="5640" max="5640" width="15.28515625" style="4" customWidth="1"/>
    <col min="5641" max="5655" width="3.140625" style="4" customWidth="1"/>
    <col min="5656" max="5657" width="0" style="4" hidden="1" customWidth="1"/>
    <col min="5658" max="5685" width="3.140625" style="4" customWidth="1"/>
    <col min="5686" max="5888" width="11.42578125" style="4"/>
    <col min="5889" max="5889" width="12.7109375" style="4" customWidth="1"/>
    <col min="5890" max="5890" width="69.28515625" style="4" customWidth="1"/>
    <col min="5891" max="5891" width="18.5703125" style="4" customWidth="1"/>
    <col min="5892" max="5892" width="15.28515625" style="4" customWidth="1"/>
    <col min="5893" max="5893" width="17.28515625" style="4" customWidth="1"/>
    <col min="5894" max="5894" width="16" style="4" customWidth="1"/>
    <col min="5895" max="5895" width="4.7109375" style="4" customWidth="1"/>
    <col min="5896" max="5896" width="15.28515625" style="4" customWidth="1"/>
    <col min="5897" max="5911" width="3.140625" style="4" customWidth="1"/>
    <col min="5912" max="5913" width="0" style="4" hidden="1" customWidth="1"/>
    <col min="5914" max="5941" width="3.140625" style="4" customWidth="1"/>
    <col min="5942" max="6144" width="11.42578125" style="4"/>
    <col min="6145" max="6145" width="12.7109375" style="4" customWidth="1"/>
    <col min="6146" max="6146" width="69.28515625" style="4" customWidth="1"/>
    <col min="6147" max="6147" width="18.5703125" style="4" customWidth="1"/>
    <col min="6148" max="6148" width="15.28515625" style="4" customWidth="1"/>
    <col min="6149" max="6149" width="17.28515625" style="4" customWidth="1"/>
    <col min="6150" max="6150" width="16" style="4" customWidth="1"/>
    <col min="6151" max="6151" width="4.7109375" style="4" customWidth="1"/>
    <col min="6152" max="6152" width="15.28515625" style="4" customWidth="1"/>
    <col min="6153" max="6167" width="3.140625" style="4" customWidth="1"/>
    <col min="6168" max="6169" width="0" style="4" hidden="1" customWidth="1"/>
    <col min="6170" max="6197" width="3.140625" style="4" customWidth="1"/>
    <col min="6198" max="6400" width="11.42578125" style="4"/>
    <col min="6401" max="6401" width="12.7109375" style="4" customWidth="1"/>
    <col min="6402" max="6402" width="69.28515625" style="4" customWidth="1"/>
    <col min="6403" max="6403" width="18.5703125" style="4" customWidth="1"/>
    <col min="6404" max="6404" width="15.28515625" style="4" customWidth="1"/>
    <col min="6405" max="6405" width="17.28515625" style="4" customWidth="1"/>
    <col min="6406" max="6406" width="16" style="4" customWidth="1"/>
    <col min="6407" max="6407" width="4.7109375" style="4" customWidth="1"/>
    <col min="6408" max="6408" width="15.28515625" style="4" customWidth="1"/>
    <col min="6409" max="6423" width="3.140625" style="4" customWidth="1"/>
    <col min="6424" max="6425" width="0" style="4" hidden="1" customWidth="1"/>
    <col min="6426" max="6453" width="3.140625" style="4" customWidth="1"/>
    <col min="6454" max="6656" width="11.42578125" style="4"/>
    <col min="6657" max="6657" width="12.7109375" style="4" customWidth="1"/>
    <col min="6658" max="6658" width="69.28515625" style="4" customWidth="1"/>
    <col min="6659" max="6659" width="18.5703125" style="4" customWidth="1"/>
    <col min="6660" max="6660" width="15.28515625" style="4" customWidth="1"/>
    <col min="6661" max="6661" width="17.28515625" style="4" customWidth="1"/>
    <col min="6662" max="6662" width="16" style="4" customWidth="1"/>
    <col min="6663" max="6663" width="4.7109375" style="4" customWidth="1"/>
    <col min="6664" max="6664" width="15.28515625" style="4" customWidth="1"/>
    <col min="6665" max="6679" width="3.140625" style="4" customWidth="1"/>
    <col min="6680" max="6681" width="0" style="4" hidden="1" customWidth="1"/>
    <col min="6682" max="6709" width="3.140625" style="4" customWidth="1"/>
    <col min="6710" max="6912" width="11.42578125" style="4"/>
    <col min="6913" max="6913" width="12.7109375" style="4" customWidth="1"/>
    <col min="6914" max="6914" width="69.28515625" style="4" customWidth="1"/>
    <col min="6915" max="6915" width="18.5703125" style="4" customWidth="1"/>
    <col min="6916" max="6916" width="15.28515625" style="4" customWidth="1"/>
    <col min="6917" max="6917" width="17.28515625" style="4" customWidth="1"/>
    <col min="6918" max="6918" width="16" style="4" customWidth="1"/>
    <col min="6919" max="6919" width="4.7109375" style="4" customWidth="1"/>
    <col min="6920" max="6920" width="15.28515625" style="4" customWidth="1"/>
    <col min="6921" max="6935" width="3.140625" style="4" customWidth="1"/>
    <col min="6936" max="6937" width="0" style="4" hidden="1" customWidth="1"/>
    <col min="6938" max="6965" width="3.140625" style="4" customWidth="1"/>
    <col min="6966" max="7168" width="11.42578125" style="4"/>
    <col min="7169" max="7169" width="12.7109375" style="4" customWidth="1"/>
    <col min="7170" max="7170" width="69.28515625" style="4" customWidth="1"/>
    <col min="7171" max="7171" width="18.5703125" style="4" customWidth="1"/>
    <col min="7172" max="7172" width="15.28515625" style="4" customWidth="1"/>
    <col min="7173" max="7173" width="17.28515625" style="4" customWidth="1"/>
    <col min="7174" max="7174" width="16" style="4" customWidth="1"/>
    <col min="7175" max="7175" width="4.7109375" style="4" customWidth="1"/>
    <col min="7176" max="7176" width="15.28515625" style="4" customWidth="1"/>
    <col min="7177" max="7191" width="3.140625" style="4" customWidth="1"/>
    <col min="7192" max="7193" width="0" style="4" hidden="1" customWidth="1"/>
    <col min="7194" max="7221" width="3.140625" style="4" customWidth="1"/>
    <col min="7222" max="7424" width="11.42578125" style="4"/>
    <col min="7425" max="7425" width="12.7109375" style="4" customWidth="1"/>
    <col min="7426" max="7426" width="69.28515625" style="4" customWidth="1"/>
    <col min="7427" max="7427" width="18.5703125" style="4" customWidth="1"/>
    <col min="7428" max="7428" width="15.28515625" style="4" customWidth="1"/>
    <col min="7429" max="7429" width="17.28515625" style="4" customWidth="1"/>
    <col min="7430" max="7430" width="16" style="4" customWidth="1"/>
    <col min="7431" max="7431" width="4.7109375" style="4" customWidth="1"/>
    <col min="7432" max="7432" width="15.28515625" style="4" customWidth="1"/>
    <col min="7433" max="7447" width="3.140625" style="4" customWidth="1"/>
    <col min="7448" max="7449" width="0" style="4" hidden="1" customWidth="1"/>
    <col min="7450" max="7477" width="3.140625" style="4" customWidth="1"/>
    <col min="7478" max="7680" width="11.42578125" style="4"/>
    <col min="7681" max="7681" width="12.7109375" style="4" customWidth="1"/>
    <col min="7682" max="7682" width="69.28515625" style="4" customWidth="1"/>
    <col min="7683" max="7683" width="18.5703125" style="4" customWidth="1"/>
    <col min="7684" max="7684" width="15.28515625" style="4" customWidth="1"/>
    <col min="7685" max="7685" width="17.28515625" style="4" customWidth="1"/>
    <col min="7686" max="7686" width="16" style="4" customWidth="1"/>
    <col min="7687" max="7687" width="4.7109375" style="4" customWidth="1"/>
    <col min="7688" max="7688" width="15.28515625" style="4" customWidth="1"/>
    <col min="7689" max="7703" width="3.140625" style="4" customWidth="1"/>
    <col min="7704" max="7705" width="0" style="4" hidden="1" customWidth="1"/>
    <col min="7706" max="7733" width="3.140625" style="4" customWidth="1"/>
    <col min="7734" max="7936" width="11.42578125" style="4"/>
    <col min="7937" max="7937" width="12.7109375" style="4" customWidth="1"/>
    <col min="7938" max="7938" width="69.28515625" style="4" customWidth="1"/>
    <col min="7939" max="7939" width="18.5703125" style="4" customWidth="1"/>
    <col min="7940" max="7940" width="15.28515625" style="4" customWidth="1"/>
    <col min="7941" max="7941" width="17.28515625" style="4" customWidth="1"/>
    <col min="7942" max="7942" width="16" style="4" customWidth="1"/>
    <col min="7943" max="7943" width="4.7109375" style="4" customWidth="1"/>
    <col min="7944" max="7944" width="15.28515625" style="4" customWidth="1"/>
    <col min="7945" max="7959" width="3.140625" style="4" customWidth="1"/>
    <col min="7960" max="7961" width="0" style="4" hidden="1" customWidth="1"/>
    <col min="7962" max="7989" width="3.140625" style="4" customWidth="1"/>
    <col min="7990" max="8192" width="11.42578125" style="4"/>
    <col min="8193" max="8193" width="12.7109375" style="4" customWidth="1"/>
    <col min="8194" max="8194" width="69.28515625" style="4" customWidth="1"/>
    <col min="8195" max="8195" width="18.5703125" style="4" customWidth="1"/>
    <col min="8196" max="8196" width="15.28515625" style="4" customWidth="1"/>
    <col min="8197" max="8197" width="17.28515625" style="4" customWidth="1"/>
    <col min="8198" max="8198" width="16" style="4" customWidth="1"/>
    <col min="8199" max="8199" width="4.7109375" style="4" customWidth="1"/>
    <col min="8200" max="8200" width="15.28515625" style="4" customWidth="1"/>
    <col min="8201" max="8215" width="3.140625" style="4" customWidth="1"/>
    <col min="8216" max="8217" width="0" style="4" hidden="1" customWidth="1"/>
    <col min="8218" max="8245" width="3.140625" style="4" customWidth="1"/>
    <col min="8246" max="8448" width="11.42578125" style="4"/>
    <col min="8449" max="8449" width="12.7109375" style="4" customWidth="1"/>
    <col min="8450" max="8450" width="69.28515625" style="4" customWidth="1"/>
    <col min="8451" max="8451" width="18.5703125" style="4" customWidth="1"/>
    <col min="8452" max="8452" width="15.28515625" style="4" customWidth="1"/>
    <col min="8453" max="8453" width="17.28515625" style="4" customWidth="1"/>
    <col min="8454" max="8454" width="16" style="4" customWidth="1"/>
    <col min="8455" max="8455" width="4.7109375" style="4" customWidth="1"/>
    <col min="8456" max="8456" width="15.28515625" style="4" customWidth="1"/>
    <col min="8457" max="8471" width="3.140625" style="4" customWidth="1"/>
    <col min="8472" max="8473" width="0" style="4" hidden="1" customWidth="1"/>
    <col min="8474" max="8501" width="3.140625" style="4" customWidth="1"/>
    <col min="8502" max="8704" width="11.42578125" style="4"/>
    <col min="8705" max="8705" width="12.7109375" style="4" customWidth="1"/>
    <col min="8706" max="8706" width="69.28515625" style="4" customWidth="1"/>
    <col min="8707" max="8707" width="18.5703125" style="4" customWidth="1"/>
    <col min="8708" max="8708" width="15.28515625" style="4" customWidth="1"/>
    <col min="8709" max="8709" width="17.28515625" style="4" customWidth="1"/>
    <col min="8710" max="8710" width="16" style="4" customWidth="1"/>
    <col min="8711" max="8711" width="4.7109375" style="4" customWidth="1"/>
    <col min="8712" max="8712" width="15.28515625" style="4" customWidth="1"/>
    <col min="8713" max="8727" width="3.140625" style="4" customWidth="1"/>
    <col min="8728" max="8729" width="0" style="4" hidden="1" customWidth="1"/>
    <col min="8730" max="8757" width="3.140625" style="4" customWidth="1"/>
    <col min="8758" max="8960" width="11.42578125" style="4"/>
    <col min="8961" max="8961" width="12.7109375" style="4" customWidth="1"/>
    <col min="8962" max="8962" width="69.28515625" style="4" customWidth="1"/>
    <col min="8963" max="8963" width="18.5703125" style="4" customWidth="1"/>
    <col min="8964" max="8964" width="15.28515625" style="4" customWidth="1"/>
    <col min="8965" max="8965" width="17.28515625" style="4" customWidth="1"/>
    <col min="8966" max="8966" width="16" style="4" customWidth="1"/>
    <col min="8967" max="8967" width="4.7109375" style="4" customWidth="1"/>
    <col min="8968" max="8968" width="15.28515625" style="4" customWidth="1"/>
    <col min="8969" max="8983" width="3.140625" style="4" customWidth="1"/>
    <col min="8984" max="8985" width="0" style="4" hidden="1" customWidth="1"/>
    <col min="8986" max="9013" width="3.140625" style="4" customWidth="1"/>
    <col min="9014" max="9216" width="11.42578125" style="4"/>
    <col min="9217" max="9217" width="12.7109375" style="4" customWidth="1"/>
    <col min="9218" max="9218" width="69.28515625" style="4" customWidth="1"/>
    <col min="9219" max="9219" width="18.5703125" style="4" customWidth="1"/>
    <col min="9220" max="9220" width="15.28515625" style="4" customWidth="1"/>
    <col min="9221" max="9221" width="17.28515625" style="4" customWidth="1"/>
    <col min="9222" max="9222" width="16" style="4" customWidth="1"/>
    <col min="9223" max="9223" width="4.7109375" style="4" customWidth="1"/>
    <col min="9224" max="9224" width="15.28515625" style="4" customWidth="1"/>
    <col min="9225" max="9239" width="3.140625" style="4" customWidth="1"/>
    <col min="9240" max="9241" width="0" style="4" hidden="1" customWidth="1"/>
    <col min="9242" max="9269" width="3.140625" style="4" customWidth="1"/>
    <col min="9270" max="9472" width="11.42578125" style="4"/>
    <col min="9473" max="9473" width="12.7109375" style="4" customWidth="1"/>
    <col min="9474" max="9474" width="69.28515625" style="4" customWidth="1"/>
    <col min="9475" max="9475" width="18.5703125" style="4" customWidth="1"/>
    <col min="9476" max="9476" width="15.28515625" style="4" customWidth="1"/>
    <col min="9477" max="9477" width="17.28515625" style="4" customWidth="1"/>
    <col min="9478" max="9478" width="16" style="4" customWidth="1"/>
    <col min="9479" max="9479" width="4.7109375" style="4" customWidth="1"/>
    <col min="9480" max="9480" width="15.28515625" style="4" customWidth="1"/>
    <col min="9481" max="9495" width="3.140625" style="4" customWidth="1"/>
    <col min="9496" max="9497" width="0" style="4" hidden="1" customWidth="1"/>
    <col min="9498" max="9525" width="3.140625" style="4" customWidth="1"/>
    <col min="9526" max="9728" width="11.42578125" style="4"/>
    <col min="9729" max="9729" width="12.7109375" style="4" customWidth="1"/>
    <col min="9730" max="9730" width="69.28515625" style="4" customWidth="1"/>
    <col min="9731" max="9731" width="18.5703125" style="4" customWidth="1"/>
    <col min="9732" max="9732" width="15.28515625" style="4" customWidth="1"/>
    <col min="9733" max="9733" width="17.28515625" style="4" customWidth="1"/>
    <col min="9734" max="9734" width="16" style="4" customWidth="1"/>
    <col min="9735" max="9735" width="4.7109375" style="4" customWidth="1"/>
    <col min="9736" max="9736" width="15.28515625" style="4" customWidth="1"/>
    <col min="9737" max="9751" width="3.140625" style="4" customWidth="1"/>
    <col min="9752" max="9753" width="0" style="4" hidden="1" customWidth="1"/>
    <col min="9754" max="9781" width="3.140625" style="4" customWidth="1"/>
    <col min="9782" max="9984" width="11.42578125" style="4"/>
    <col min="9985" max="9985" width="12.7109375" style="4" customWidth="1"/>
    <col min="9986" max="9986" width="69.28515625" style="4" customWidth="1"/>
    <col min="9987" max="9987" width="18.5703125" style="4" customWidth="1"/>
    <col min="9988" max="9988" width="15.28515625" style="4" customWidth="1"/>
    <col min="9989" max="9989" width="17.28515625" style="4" customWidth="1"/>
    <col min="9990" max="9990" width="16" style="4" customWidth="1"/>
    <col min="9991" max="9991" width="4.7109375" style="4" customWidth="1"/>
    <col min="9992" max="9992" width="15.28515625" style="4" customWidth="1"/>
    <col min="9993" max="10007" width="3.140625" style="4" customWidth="1"/>
    <col min="10008" max="10009" width="0" style="4" hidden="1" customWidth="1"/>
    <col min="10010" max="10037" width="3.140625" style="4" customWidth="1"/>
    <col min="10038" max="10240" width="11.42578125" style="4"/>
    <col min="10241" max="10241" width="12.7109375" style="4" customWidth="1"/>
    <col min="10242" max="10242" width="69.28515625" style="4" customWidth="1"/>
    <col min="10243" max="10243" width="18.5703125" style="4" customWidth="1"/>
    <col min="10244" max="10244" width="15.28515625" style="4" customWidth="1"/>
    <col min="10245" max="10245" width="17.28515625" style="4" customWidth="1"/>
    <col min="10246" max="10246" width="16" style="4" customWidth="1"/>
    <col min="10247" max="10247" width="4.7109375" style="4" customWidth="1"/>
    <col min="10248" max="10248" width="15.28515625" style="4" customWidth="1"/>
    <col min="10249" max="10263" width="3.140625" style="4" customWidth="1"/>
    <col min="10264" max="10265" width="0" style="4" hidden="1" customWidth="1"/>
    <col min="10266" max="10293" width="3.140625" style="4" customWidth="1"/>
    <col min="10294" max="10496" width="11.42578125" style="4"/>
    <col min="10497" max="10497" width="12.7109375" style="4" customWidth="1"/>
    <col min="10498" max="10498" width="69.28515625" style="4" customWidth="1"/>
    <col min="10499" max="10499" width="18.5703125" style="4" customWidth="1"/>
    <col min="10500" max="10500" width="15.28515625" style="4" customWidth="1"/>
    <col min="10501" max="10501" width="17.28515625" style="4" customWidth="1"/>
    <col min="10502" max="10502" width="16" style="4" customWidth="1"/>
    <col min="10503" max="10503" width="4.7109375" style="4" customWidth="1"/>
    <col min="10504" max="10504" width="15.28515625" style="4" customWidth="1"/>
    <col min="10505" max="10519" width="3.140625" style="4" customWidth="1"/>
    <col min="10520" max="10521" width="0" style="4" hidden="1" customWidth="1"/>
    <col min="10522" max="10549" width="3.140625" style="4" customWidth="1"/>
    <col min="10550" max="10752" width="11.42578125" style="4"/>
    <col min="10753" max="10753" width="12.7109375" style="4" customWidth="1"/>
    <col min="10754" max="10754" width="69.28515625" style="4" customWidth="1"/>
    <col min="10755" max="10755" width="18.5703125" style="4" customWidth="1"/>
    <col min="10756" max="10756" width="15.28515625" style="4" customWidth="1"/>
    <col min="10757" max="10757" width="17.28515625" style="4" customWidth="1"/>
    <col min="10758" max="10758" width="16" style="4" customWidth="1"/>
    <col min="10759" max="10759" width="4.7109375" style="4" customWidth="1"/>
    <col min="10760" max="10760" width="15.28515625" style="4" customWidth="1"/>
    <col min="10761" max="10775" width="3.140625" style="4" customWidth="1"/>
    <col min="10776" max="10777" width="0" style="4" hidden="1" customWidth="1"/>
    <col min="10778" max="10805" width="3.140625" style="4" customWidth="1"/>
    <col min="10806" max="11008" width="11.42578125" style="4"/>
    <col min="11009" max="11009" width="12.7109375" style="4" customWidth="1"/>
    <col min="11010" max="11010" width="69.28515625" style="4" customWidth="1"/>
    <col min="11011" max="11011" width="18.5703125" style="4" customWidth="1"/>
    <col min="11012" max="11012" width="15.28515625" style="4" customWidth="1"/>
    <col min="11013" max="11013" width="17.28515625" style="4" customWidth="1"/>
    <col min="11014" max="11014" width="16" style="4" customWidth="1"/>
    <col min="11015" max="11015" width="4.7109375" style="4" customWidth="1"/>
    <col min="11016" max="11016" width="15.28515625" style="4" customWidth="1"/>
    <col min="11017" max="11031" width="3.140625" style="4" customWidth="1"/>
    <col min="11032" max="11033" width="0" style="4" hidden="1" customWidth="1"/>
    <col min="11034" max="11061" width="3.140625" style="4" customWidth="1"/>
    <col min="11062" max="11264" width="11.42578125" style="4"/>
    <col min="11265" max="11265" width="12.7109375" style="4" customWidth="1"/>
    <col min="11266" max="11266" width="69.28515625" style="4" customWidth="1"/>
    <col min="11267" max="11267" width="18.5703125" style="4" customWidth="1"/>
    <col min="11268" max="11268" width="15.28515625" style="4" customWidth="1"/>
    <col min="11269" max="11269" width="17.28515625" style="4" customWidth="1"/>
    <col min="11270" max="11270" width="16" style="4" customWidth="1"/>
    <col min="11271" max="11271" width="4.7109375" style="4" customWidth="1"/>
    <col min="11272" max="11272" width="15.28515625" style="4" customWidth="1"/>
    <col min="11273" max="11287" width="3.140625" style="4" customWidth="1"/>
    <col min="11288" max="11289" width="0" style="4" hidden="1" customWidth="1"/>
    <col min="11290" max="11317" width="3.140625" style="4" customWidth="1"/>
    <col min="11318" max="11520" width="11.42578125" style="4"/>
    <col min="11521" max="11521" width="12.7109375" style="4" customWidth="1"/>
    <col min="11522" max="11522" width="69.28515625" style="4" customWidth="1"/>
    <col min="11523" max="11523" width="18.5703125" style="4" customWidth="1"/>
    <col min="11524" max="11524" width="15.28515625" style="4" customWidth="1"/>
    <col min="11525" max="11525" width="17.28515625" style="4" customWidth="1"/>
    <col min="11526" max="11526" width="16" style="4" customWidth="1"/>
    <col min="11527" max="11527" width="4.7109375" style="4" customWidth="1"/>
    <col min="11528" max="11528" width="15.28515625" style="4" customWidth="1"/>
    <col min="11529" max="11543" width="3.140625" style="4" customWidth="1"/>
    <col min="11544" max="11545" width="0" style="4" hidden="1" customWidth="1"/>
    <col min="11546" max="11573" width="3.140625" style="4" customWidth="1"/>
    <col min="11574" max="11776" width="11.42578125" style="4"/>
    <col min="11777" max="11777" width="12.7109375" style="4" customWidth="1"/>
    <col min="11778" max="11778" width="69.28515625" style="4" customWidth="1"/>
    <col min="11779" max="11779" width="18.5703125" style="4" customWidth="1"/>
    <col min="11780" max="11780" width="15.28515625" style="4" customWidth="1"/>
    <col min="11781" max="11781" width="17.28515625" style="4" customWidth="1"/>
    <col min="11782" max="11782" width="16" style="4" customWidth="1"/>
    <col min="11783" max="11783" width="4.7109375" style="4" customWidth="1"/>
    <col min="11784" max="11784" width="15.28515625" style="4" customWidth="1"/>
    <col min="11785" max="11799" width="3.140625" style="4" customWidth="1"/>
    <col min="11800" max="11801" width="0" style="4" hidden="1" customWidth="1"/>
    <col min="11802" max="11829" width="3.140625" style="4" customWidth="1"/>
    <col min="11830" max="12032" width="11.42578125" style="4"/>
    <col min="12033" max="12033" width="12.7109375" style="4" customWidth="1"/>
    <col min="12034" max="12034" width="69.28515625" style="4" customWidth="1"/>
    <col min="12035" max="12035" width="18.5703125" style="4" customWidth="1"/>
    <col min="12036" max="12036" width="15.28515625" style="4" customWidth="1"/>
    <col min="12037" max="12037" width="17.28515625" style="4" customWidth="1"/>
    <col min="12038" max="12038" width="16" style="4" customWidth="1"/>
    <col min="12039" max="12039" width="4.7109375" style="4" customWidth="1"/>
    <col min="12040" max="12040" width="15.28515625" style="4" customWidth="1"/>
    <col min="12041" max="12055" width="3.140625" style="4" customWidth="1"/>
    <col min="12056" max="12057" width="0" style="4" hidden="1" customWidth="1"/>
    <col min="12058" max="12085" width="3.140625" style="4" customWidth="1"/>
    <col min="12086" max="12288" width="11.42578125" style="4"/>
    <col min="12289" max="12289" width="12.7109375" style="4" customWidth="1"/>
    <col min="12290" max="12290" width="69.28515625" style="4" customWidth="1"/>
    <col min="12291" max="12291" width="18.5703125" style="4" customWidth="1"/>
    <col min="12292" max="12292" width="15.28515625" style="4" customWidth="1"/>
    <col min="12293" max="12293" width="17.28515625" style="4" customWidth="1"/>
    <col min="12294" max="12294" width="16" style="4" customWidth="1"/>
    <col min="12295" max="12295" width="4.7109375" style="4" customWidth="1"/>
    <col min="12296" max="12296" width="15.28515625" style="4" customWidth="1"/>
    <col min="12297" max="12311" width="3.140625" style="4" customWidth="1"/>
    <col min="12312" max="12313" width="0" style="4" hidden="1" customWidth="1"/>
    <col min="12314" max="12341" width="3.140625" style="4" customWidth="1"/>
    <col min="12342" max="12544" width="11.42578125" style="4"/>
    <col min="12545" max="12545" width="12.7109375" style="4" customWidth="1"/>
    <col min="12546" max="12546" width="69.28515625" style="4" customWidth="1"/>
    <col min="12547" max="12547" width="18.5703125" style="4" customWidth="1"/>
    <col min="12548" max="12548" width="15.28515625" style="4" customWidth="1"/>
    <col min="12549" max="12549" width="17.28515625" style="4" customWidth="1"/>
    <col min="12550" max="12550" width="16" style="4" customWidth="1"/>
    <col min="12551" max="12551" width="4.7109375" style="4" customWidth="1"/>
    <col min="12552" max="12552" width="15.28515625" style="4" customWidth="1"/>
    <col min="12553" max="12567" width="3.140625" style="4" customWidth="1"/>
    <col min="12568" max="12569" width="0" style="4" hidden="1" customWidth="1"/>
    <col min="12570" max="12597" width="3.140625" style="4" customWidth="1"/>
    <col min="12598" max="12800" width="11.42578125" style="4"/>
    <col min="12801" max="12801" width="12.7109375" style="4" customWidth="1"/>
    <col min="12802" max="12802" width="69.28515625" style="4" customWidth="1"/>
    <col min="12803" max="12803" width="18.5703125" style="4" customWidth="1"/>
    <col min="12804" max="12804" width="15.28515625" style="4" customWidth="1"/>
    <col min="12805" max="12805" width="17.28515625" style="4" customWidth="1"/>
    <col min="12806" max="12806" width="16" style="4" customWidth="1"/>
    <col min="12807" max="12807" width="4.7109375" style="4" customWidth="1"/>
    <col min="12808" max="12808" width="15.28515625" style="4" customWidth="1"/>
    <col min="12809" max="12823" width="3.140625" style="4" customWidth="1"/>
    <col min="12824" max="12825" width="0" style="4" hidden="1" customWidth="1"/>
    <col min="12826" max="12853" width="3.140625" style="4" customWidth="1"/>
    <col min="12854" max="13056" width="11.42578125" style="4"/>
    <col min="13057" max="13057" width="12.7109375" style="4" customWidth="1"/>
    <col min="13058" max="13058" width="69.28515625" style="4" customWidth="1"/>
    <col min="13059" max="13059" width="18.5703125" style="4" customWidth="1"/>
    <col min="13060" max="13060" width="15.28515625" style="4" customWidth="1"/>
    <col min="13061" max="13061" width="17.28515625" style="4" customWidth="1"/>
    <col min="13062" max="13062" width="16" style="4" customWidth="1"/>
    <col min="13063" max="13063" width="4.7109375" style="4" customWidth="1"/>
    <col min="13064" max="13064" width="15.28515625" style="4" customWidth="1"/>
    <col min="13065" max="13079" width="3.140625" style="4" customWidth="1"/>
    <col min="13080" max="13081" width="0" style="4" hidden="1" customWidth="1"/>
    <col min="13082" max="13109" width="3.140625" style="4" customWidth="1"/>
    <col min="13110" max="13312" width="11.42578125" style="4"/>
    <col min="13313" max="13313" width="12.7109375" style="4" customWidth="1"/>
    <col min="13314" max="13314" width="69.28515625" style="4" customWidth="1"/>
    <col min="13315" max="13315" width="18.5703125" style="4" customWidth="1"/>
    <col min="13316" max="13316" width="15.28515625" style="4" customWidth="1"/>
    <col min="13317" max="13317" width="17.28515625" style="4" customWidth="1"/>
    <col min="13318" max="13318" width="16" style="4" customWidth="1"/>
    <col min="13319" max="13319" width="4.7109375" style="4" customWidth="1"/>
    <col min="13320" max="13320" width="15.28515625" style="4" customWidth="1"/>
    <col min="13321" max="13335" width="3.140625" style="4" customWidth="1"/>
    <col min="13336" max="13337" width="0" style="4" hidden="1" customWidth="1"/>
    <col min="13338" max="13365" width="3.140625" style="4" customWidth="1"/>
    <col min="13366" max="13568" width="11.42578125" style="4"/>
    <col min="13569" max="13569" width="12.7109375" style="4" customWidth="1"/>
    <col min="13570" max="13570" width="69.28515625" style="4" customWidth="1"/>
    <col min="13571" max="13571" width="18.5703125" style="4" customWidth="1"/>
    <col min="13572" max="13572" width="15.28515625" style="4" customWidth="1"/>
    <col min="13573" max="13573" width="17.28515625" style="4" customWidth="1"/>
    <col min="13574" max="13574" width="16" style="4" customWidth="1"/>
    <col min="13575" max="13575" width="4.7109375" style="4" customWidth="1"/>
    <col min="13576" max="13576" width="15.28515625" style="4" customWidth="1"/>
    <col min="13577" max="13591" width="3.140625" style="4" customWidth="1"/>
    <col min="13592" max="13593" width="0" style="4" hidden="1" customWidth="1"/>
    <col min="13594" max="13621" width="3.140625" style="4" customWidth="1"/>
    <col min="13622" max="13824" width="11.42578125" style="4"/>
    <col min="13825" max="13825" width="12.7109375" style="4" customWidth="1"/>
    <col min="13826" max="13826" width="69.28515625" style="4" customWidth="1"/>
    <col min="13827" max="13827" width="18.5703125" style="4" customWidth="1"/>
    <col min="13828" max="13828" width="15.28515625" style="4" customWidth="1"/>
    <col min="13829" max="13829" width="17.28515625" style="4" customWidth="1"/>
    <col min="13830" max="13830" width="16" style="4" customWidth="1"/>
    <col min="13831" max="13831" width="4.7109375" style="4" customWidth="1"/>
    <col min="13832" max="13832" width="15.28515625" style="4" customWidth="1"/>
    <col min="13833" max="13847" width="3.140625" style="4" customWidth="1"/>
    <col min="13848" max="13849" width="0" style="4" hidden="1" customWidth="1"/>
    <col min="13850" max="13877" width="3.140625" style="4" customWidth="1"/>
    <col min="13878" max="14080" width="11.42578125" style="4"/>
    <col min="14081" max="14081" width="12.7109375" style="4" customWidth="1"/>
    <col min="14082" max="14082" width="69.28515625" style="4" customWidth="1"/>
    <col min="14083" max="14083" width="18.5703125" style="4" customWidth="1"/>
    <col min="14084" max="14084" width="15.28515625" style="4" customWidth="1"/>
    <col min="14085" max="14085" width="17.28515625" style="4" customWidth="1"/>
    <col min="14086" max="14086" width="16" style="4" customWidth="1"/>
    <col min="14087" max="14087" width="4.7109375" style="4" customWidth="1"/>
    <col min="14088" max="14088" width="15.28515625" style="4" customWidth="1"/>
    <col min="14089" max="14103" width="3.140625" style="4" customWidth="1"/>
    <col min="14104" max="14105" width="0" style="4" hidden="1" customWidth="1"/>
    <col min="14106" max="14133" width="3.140625" style="4" customWidth="1"/>
    <col min="14134" max="14336" width="11.42578125" style="4"/>
    <col min="14337" max="14337" width="12.7109375" style="4" customWidth="1"/>
    <col min="14338" max="14338" width="69.28515625" style="4" customWidth="1"/>
    <col min="14339" max="14339" width="18.5703125" style="4" customWidth="1"/>
    <col min="14340" max="14340" width="15.28515625" style="4" customWidth="1"/>
    <col min="14341" max="14341" width="17.28515625" style="4" customWidth="1"/>
    <col min="14342" max="14342" width="16" style="4" customWidth="1"/>
    <col min="14343" max="14343" width="4.7109375" style="4" customWidth="1"/>
    <col min="14344" max="14344" width="15.28515625" style="4" customWidth="1"/>
    <col min="14345" max="14359" width="3.140625" style="4" customWidth="1"/>
    <col min="14360" max="14361" width="0" style="4" hidden="1" customWidth="1"/>
    <col min="14362" max="14389" width="3.140625" style="4" customWidth="1"/>
    <col min="14390" max="14592" width="11.42578125" style="4"/>
    <col min="14593" max="14593" width="12.7109375" style="4" customWidth="1"/>
    <col min="14594" max="14594" width="69.28515625" style="4" customWidth="1"/>
    <col min="14595" max="14595" width="18.5703125" style="4" customWidth="1"/>
    <col min="14596" max="14596" width="15.28515625" style="4" customWidth="1"/>
    <col min="14597" max="14597" width="17.28515625" style="4" customWidth="1"/>
    <col min="14598" max="14598" width="16" style="4" customWidth="1"/>
    <col min="14599" max="14599" width="4.7109375" style="4" customWidth="1"/>
    <col min="14600" max="14600" width="15.28515625" style="4" customWidth="1"/>
    <col min="14601" max="14615" width="3.140625" style="4" customWidth="1"/>
    <col min="14616" max="14617" width="0" style="4" hidden="1" customWidth="1"/>
    <col min="14618" max="14645" width="3.140625" style="4" customWidth="1"/>
    <col min="14646" max="14848" width="11.42578125" style="4"/>
    <col min="14849" max="14849" width="12.7109375" style="4" customWidth="1"/>
    <col min="14850" max="14850" width="69.28515625" style="4" customWidth="1"/>
    <col min="14851" max="14851" width="18.5703125" style="4" customWidth="1"/>
    <col min="14852" max="14852" width="15.28515625" style="4" customWidth="1"/>
    <col min="14853" max="14853" width="17.28515625" style="4" customWidth="1"/>
    <col min="14854" max="14854" width="16" style="4" customWidth="1"/>
    <col min="14855" max="14855" width="4.7109375" style="4" customWidth="1"/>
    <col min="14856" max="14856" width="15.28515625" style="4" customWidth="1"/>
    <col min="14857" max="14871" width="3.140625" style="4" customWidth="1"/>
    <col min="14872" max="14873" width="0" style="4" hidden="1" customWidth="1"/>
    <col min="14874" max="14901" width="3.140625" style="4" customWidth="1"/>
    <col min="14902" max="15104" width="11.42578125" style="4"/>
    <col min="15105" max="15105" width="12.7109375" style="4" customWidth="1"/>
    <col min="15106" max="15106" width="69.28515625" style="4" customWidth="1"/>
    <col min="15107" max="15107" width="18.5703125" style="4" customWidth="1"/>
    <col min="15108" max="15108" width="15.28515625" style="4" customWidth="1"/>
    <col min="15109" max="15109" width="17.28515625" style="4" customWidth="1"/>
    <col min="15110" max="15110" width="16" style="4" customWidth="1"/>
    <col min="15111" max="15111" width="4.7109375" style="4" customWidth="1"/>
    <col min="15112" max="15112" width="15.28515625" style="4" customWidth="1"/>
    <col min="15113" max="15127" width="3.140625" style="4" customWidth="1"/>
    <col min="15128" max="15129" width="0" style="4" hidden="1" customWidth="1"/>
    <col min="15130" max="15157" width="3.140625" style="4" customWidth="1"/>
    <col min="15158" max="15360" width="11.42578125" style="4"/>
    <col min="15361" max="15361" width="12.7109375" style="4" customWidth="1"/>
    <col min="15362" max="15362" width="69.28515625" style="4" customWidth="1"/>
    <col min="15363" max="15363" width="18.5703125" style="4" customWidth="1"/>
    <col min="15364" max="15364" width="15.28515625" style="4" customWidth="1"/>
    <col min="15365" max="15365" width="17.28515625" style="4" customWidth="1"/>
    <col min="15366" max="15366" width="16" style="4" customWidth="1"/>
    <col min="15367" max="15367" width="4.7109375" style="4" customWidth="1"/>
    <col min="15368" max="15368" width="15.28515625" style="4" customWidth="1"/>
    <col min="15369" max="15383" width="3.140625" style="4" customWidth="1"/>
    <col min="15384" max="15385" width="0" style="4" hidden="1" customWidth="1"/>
    <col min="15386" max="15413" width="3.140625" style="4" customWidth="1"/>
    <col min="15414" max="15616" width="11.42578125" style="4"/>
    <col min="15617" max="15617" width="12.7109375" style="4" customWidth="1"/>
    <col min="15618" max="15618" width="69.28515625" style="4" customWidth="1"/>
    <col min="15619" max="15619" width="18.5703125" style="4" customWidth="1"/>
    <col min="15620" max="15620" width="15.28515625" style="4" customWidth="1"/>
    <col min="15621" max="15621" width="17.28515625" style="4" customWidth="1"/>
    <col min="15622" max="15622" width="16" style="4" customWidth="1"/>
    <col min="15623" max="15623" width="4.7109375" style="4" customWidth="1"/>
    <col min="15624" max="15624" width="15.28515625" style="4" customWidth="1"/>
    <col min="15625" max="15639" width="3.140625" style="4" customWidth="1"/>
    <col min="15640" max="15641" width="0" style="4" hidden="1" customWidth="1"/>
    <col min="15642" max="15669" width="3.140625" style="4" customWidth="1"/>
    <col min="15670" max="15872" width="11.42578125" style="4"/>
    <col min="15873" max="15873" width="12.7109375" style="4" customWidth="1"/>
    <col min="15874" max="15874" width="69.28515625" style="4" customWidth="1"/>
    <col min="15875" max="15875" width="18.5703125" style="4" customWidth="1"/>
    <col min="15876" max="15876" width="15.28515625" style="4" customWidth="1"/>
    <col min="15877" max="15877" width="17.28515625" style="4" customWidth="1"/>
    <col min="15878" max="15878" width="16" style="4" customWidth="1"/>
    <col min="15879" max="15879" width="4.7109375" style="4" customWidth="1"/>
    <col min="15880" max="15880" width="15.28515625" style="4" customWidth="1"/>
    <col min="15881" max="15895" width="3.140625" style="4" customWidth="1"/>
    <col min="15896" max="15897" width="0" style="4" hidden="1" customWidth="1"/>
    <col min="15898" max="15925" width="3.140625" style="4" customWidth="1"/>
    <col min="15926" max="16128" width="11.42578125" style="4"/>
    <col min="16129" max="16129" width="12.7109375" style="4" customWidth="1"/>
    <col min="16130" max="16130" width="69.28515625" style="4" customWidth="1"/>
    <col min="16131" max="16131" width="18.5703125" style="4" customWidth="1"/>
    <col min="16132" max="16132" width="15.28515625" style="4" customWidth="1"/>
    <col min="16133" max="16133" width="17.28515625" style="4" customWidth="1"/>
    <col min="16134" max="16134" width="16" style="4" customWidth="1"/>
    <col min="16135" max="16135" width="4.7109375" style="4" customWidth="1"/>
    <col min="16136" max="16136" width="15.28515625" style="4" customWidth="1"/>
    <col min="16137" max="16151" width="3.140625" style="4" customWidth="1"/>
    <col min="16152" max="16153" width="0" style="4" hidden="1" customWidth="1"/>
    <col min="16154" max="16181" width="3.140625" style="4" customWidth="1"/>
    <col min="16182" max="16384" width="11.42578125" style="4"/>
  </cols>
  <sheetData>
    <row r="1" spans="1:148" x14ac:dyDescent="0.25">
      <c r="A1" s="1" t="s">
        <v>0</v>
      </c>
    </row>
    <row r="2" spans="1:148" x14ac:dyDescent="0.25">
      <c r="A2" s="1" t="str">
        <f>CONCATENATE("COMUNA: ",[8]NOMBRE!B2," - ","( ",[8]NOMBRE!C2,[8]NOMBRE!D2,[8]NOMBRE!E2,[8]NOMBRE!F2,[8]NOMBRE!G2," )")</f>
        <v>COMUNA: LINARES  - ( 07401 )</v>
      </c>
    </row>
    <row r="3" spans="1:148" x14ac:dyDescent="0.25">
      <c r="A3" s="1" t="str">
        <f>CONCATENATE("ESTABLECIMIENTO: ",[8]NOMBRE!B3," - ","( ",[8]NOMBRE!C3,[8]NOMBRE!D3,[8]NOMBRE!E3,[8]NOMBRE!F3,[8]NOMBRE!G3," )")</f>
        <v>ESTABLECIMIENTO: HOSPITAL DE LINARES  - ( 16108 )</v>
      </c>
      <c r="C3" s="5"/>
      <c r="D3" s="5"/>
      <c r="E3" s="5"/>
      <c r="F3" s="5"/>
    </row>
    <row r="4" spans="1:148" x14ac:dyDescent="0.25">
      <c r="A4" s="1" t="str">
        <f>CONCATENATE("MES: ",[8]NOMBRE!B6," - ","( ",[8]NOMBRE!C6,[8]NOMBRE!D6," )")</f>
        <v>MES: AGOSTO - ( 08 )</v>
      </c>
      <c r="C4" s="6"/>
      <c r="D4" s="6"/>
      <c r="E4" s="6"/>
      <c r="F4" s="6"/>
    </row>
    <row r="5" spans="1:148" x14ac:dyDescent="0.25">
      <c r="A5" s="1" t="str">
        <f>CONCATENATE("AÑO: ",[8]NOMBRE!B7)</f>
        <v>AÑO: 2011</v>
      </c>
    </row>
    <row r="6" spans="1:148" x14ac:dyDescent="0.25">
      <c r="A6" s="1"/>
    </row>
    <row r="7" spans="1:148" x14ac:dyDescent="0.25">
      <c r="A7" s="1"/>
    </row>
    <row r="8" spans="1:148" s="8" customFormat="1" ht="36.75" customHeight="1" x14ac:dyDescent="0.25">
      <c r="A8" s="155" t="s">
        <v>1</v>
      </c>
      <c r="B8" s="155"/>
      <c r="C8" s="155"/>
      <c r="D8" s="155"/>
      <c r="E8" s="155"/>
      <c r="F8" s="155"/>
      <c r="G8" s="7"/>
      <c r="H8"/>
      <c r="I8"/>
      <c r="J8"/>
      <c r="K8"/>
    </row>
    <row r="9" spans="1:148" ht="34.5" customHeight="1" x14ac:dyDescent="0.25">
      <c r="A9" s="156"/>
      <c r="B9" s="157"/>
      <c r="C9" s="158" t="s">
        <v>2</v>
      </c>
      <c r="D9" s="160" t="s">
        <v>3</v>
      </c>
      <c r="E9" s="161"/>
      <c r="F9" s="162"/>
      <c r="G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5">
      <c r="A10" s="156"/>
      <c r="B10" s="157"/>
      <c r="C10" s="159"/>
      <c r="D10" s="10" t="s">
        <v>4</v>
      </c>
      <c r="E10" s="11" t="s">
        <v>5</v>
      </c>
      <c r="F10" s="12" t="s">
        <v>6</v>
      </c>
      <c r="G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5">
      <c r="A11" s="121"/>
      <c r="B11" s="58" t="s">
        <v>7</v>
      </c>
      <c r="C11" s="15"/>
      <c r="D11" s="16"/>
      <c r="E11" s="17"/>
      <c r="F11" s="17"/>
    </row>
    <row r="12" spans="1:148" x14ac:dyDescent="0.25">
      <c r="A12" s="122"/>
      <c r="B12" s="123" t="s">
        <v>8</v>
      </c>
      <c r="C12" s="20">
        <f>SUM(C13:C25)</f>
        <v>0</v>
      </c>
      <c r="D12" s="21"/>
      <c r="E12" s="21"/>
      <c r="F12" s="22"/>
    </row>
    <row r="13" spans="1:148" x14ac:dyDescent="0.25">
      <c r="A13" s="23" t="s">
        <v>9</v>
      </c>
      <c r="B13" s="24" t="s">
        <v>10</v>
      </c>
      <c r="C13" s="25"/>
      <c r="D13" s="26"/>
      <c r="E13" s="26"/>
      <c r="F13" s="27"/>
    </row>
    <row r="14" spans="1:148" x14ac:dyDescent="0.25">
      <c r="A14" s="23" t="s">
        <v>11</v>
      </c>
      <c r="B14" s="24" t="s">
        <v>12</v>
      </c>
      <c r="C14" s="25"/>
      <c r="D14" s="26"/>
      <c r="E14" s="26"/>
      <c r="F14" s="27"/>
    </row>
    <row r="15" spans="1:148" x14ac:dyDescent="0.25">
      <c r="A15" s="23" t="s">
        <v>13</v>
      </c>
      <c r="B15" s="24" t="s">
        <v>14</v>
      </c>
      <c r="C15" s="25"/>
      <c r="D15" s="26"/>
      <c r="E15" s="26"/>
      <c r="F15" s="27"/>
    </row>
    <row r="16" spans="1:148" x14ac:dyDescent="0.25">
      <c r="A16" s="23" t="s">
        <v>15</v>
      </c>
      <c r="B16" s="24" t="s">
        <v>16</v>
      </c>
      <c r="C16" s="25"/>
      <c r="D16" s="26"/>
      <c r="E16" s="26"/>
      <c r="F16" s="27"/>
    </row>
    <row r="17" spans="1:6" x14ac:dyDescent="0.25">
      <c r="A17" s="23" t="s">
        <v>17</v>
      </c>
      <c r="B17" s="24" t="s">
        <v>18</v>
      </c>
      <c r="C17" s="25"/>
      <c r="D17" s="26"/>
      <c r="E17" s="26"/>
      <c r="F17" s="27"/>
    </row>
    <row r="18" spans="1:6" x14ac:dyDescent="0.25">
      <c r="A18" s="23" t="s">
        <v>19</v>
      </c>
      <c r="B18" s="24" t="s">
        <v>20</v>
      </c>
      <c r="C18" s="25"/>
      <c r="D18" s="26"/>
      <c r="E18" s="26"/>
      <c r="F18" s="27"/>
    </row>
    <row r="19" spans="1:6" x14ac:dyDescent="0.25">
      <c r="A19" s="23" t="s">
        <v>21</v>
      </c>
      <c r="B19" s="24" t="s">
        <v>22</v>
      </c>
      <c r="C19" s="25"/>
      <c r="D19" s="26"/>
      <c r="E19" s="26"/>
      <c r="F19" s="27"/>
    </row>
    <row r="20" spans="1:6" ht="24" x14ac:dyDescent="0.25">
      <c r="A20" s="23" t="s">
        <v>23</v>
      </c>
      <c r="B20" s="28" t="s">
        <v>4404</v>
      </c>
      <c r="C20" s="25"/>
      <c r="D20" s="26"/>
      <c r="E20" s="26"/>
      <c r="F20" s="27"/>
    </row>
    <row r="21" spans="1:6" ht="35.25" x14ac:dyDescent="0.25">
      <c r="A21" s="23" t="s">
        <v>25</v>
      </c>
      <c r="B21" s="28" t="s">
        <v>4405</v>
      </c>
      <c r="C21" s="25"/>
      <c r="D21" s="26"/>
      <c r="E21" s="26"/>
      <c r="F21" s="27"/>
    </row>
    <row r="22" spans="1:6" ht="24" x14ac:dyDescent="0.25">
      <c r="A22" s="23" t="s">
        <v>27</v>
      </c>
      <c r="B22" s="28" t="s">
        <v>4406</v>
      </c>
      <c r="C22" s="25"/>
      <c r="D22" s="26"/>
      <c r="E22" s="26"/>
      <c r="F22" s="27"/>
    </row>
    <row r="23" spans="1:6" ht="24" x14ac:dyDescent="0.25">
      <c r="A23" s="23" t="s">
        <v>29</v>
      </c>
      <c r="B23" s="28" t="s">
        <v>4407</v>
      </c>
      <c r="C23" s="25"/>
      <c r="D23" s="26"/>
      <c r="E23" s="26"/>
      <c r="F23" s="27"/>
    </row>
    <row r="24" spans="1:6" ht="35.25" x14ac:dyDescent="0.25">
      <c r="A24" s="23" t="s">
        <v>31</v>
      </c>
      <c r="B24" s="28" t="s">
        <v>4408</v>
      </c>
      <c r="C24" s="25"/>
      <c r="D24" s="26"/>
      <c r="E24" s="26"/>
      <c r="F24" s="27"/>
    </row>
    <row r="25" spans="1:6" ht="35.25" x14ac:dyDescent="0.25">
      <c r="A25" s="23" t="s">
        <v>33</v>
      </c>
      <c r="B25" s="29" t="s">
        <v>4409</v>
      </c>
      <c r="C25" s="25"/>
      <c r="D25" s="30"/>
      <c r="E25" s="30"/>
      <c r="F25" s="31"/>
    </row>
    <row r="26" spans="1:6" x14ac:dyDescent="0.25">
      <c r="A26" s="23"/>
      <c r="B26" s="32" t="s">
        <v>35</v>
      </c>
      <c r="C26" s="33">
        <f>SUM(C27:C32)</f>
        <v>0</v>
      </c>
      <c r="D26" s="34"/>
      <c r="E26" s="34"/>
      <c r="F26" s="35"/>
    </row>
    <row r="27" spans="1:6" x14ac:dyDescent="0.25">
      <c r="A27" s="23" t="s">
        <v>36</v>
      </c>
      <c r="B27" s="24" t="s">
        <v>37</v>
      </c>
      <c r="C27" s="25"/>
      <c r="D27" s="26"/>
      <c r="E27" s="26"/>
      <c r="F27" s="27"/>
    </row>
    <row r="28" spans="1:6" x14ac:dyDescent="0.25">
      <c r="A28" s="23" t="s">
        <v>38</v>
      </c>
      <c r="B28" s="24" t="s">
        <v>39</v>
      </c>
      <c r="C28" s="25"/>
      <c r="D28" s="26"/>
      <c r="E28" s="26"/>
      <c r="F28" s="27"/>
    </row>
    <row r="29" spans="1:6" x14ac:dyDescent="0.25">
      <c r="A29" s="23" t="s">
        <v>40</v>
      </c>
      <c r="B29" s="24" t="s">
        <v>41</v>
      </c>
      <c r="C29" s="25"/>
      <c r="D29" s="26"/>
      <c r="E29" s="26"/>
      <c r="F29" s="27"/>
    </row>
    <row r="30" spans="1:6" x14ac:dyDescent="0.25">
      <c r="A30" s="23" t="s">
        <v>42</v>
      </c>
      <c r="B30" s="24" t="s">
        <v>43</v>
      </c>
      <c r="C30" s="25"/>
      <c r="D30" s="26"/>
      <c r="E30" s="26"/>
      <c r="F30" s="27"/>
    </row>
    <row r="31" spans="1:6" x14ac:dyDescent="0.25">
      <c r="A31" s="23" t="s">
        <v>44</v>
      </c>
      <c r="B31" s="24" t="s">
        <v>45</v>
      </c>
      <c r="C31" s="25"/>
      <c r="D31" s="26"/>
      <c r="E31" s="26"/>
      <c r="F31" s="27"/>
    </row>
    <row r="32" spans="1:6" x14ac:dyDescent="0.25">
      <c r="A32" s="23" t="s">
        <v>46</v>
      </c>
      <c r="B32" s="36" t="s">
        <v>47</v>
      </c>
      <c r="C32" s="25"/>
      <c r="D32" s="30"/>
      <c r="E32" s="30"/>
      <c r="F32" s="31"/>
    </row>
    <row r="33" spans="1:11" x14ac:dyDescent="0.25">
      <c r="A33" s="23"/>
      <c r="B33" s="32" t="s">
        <v>48</v>
      </c>
      <c r="C33" s="33">
        <f>SUM(C34:C37)</f>
        <v>0</v>
      </c>
      <c r="D33" s="34"/>
      <c r="E33" s="34"/>
      <c r="F33" s="35"/>
    </row>
    <row r="34" spans="1:11" x14ac:dyDescent="0.25">
      <c r="A34" s="23" t="s">
        <v>49</v>
      </c>
      <c r="B34" s="24" t="s">
        <v>50</v>
      </c>
      <c r="C34" s="25"/>
      <c r="D34" s="26"/>
      <c r="E34" s="26"/>
      <c r="F34" s="27"/>
    </row>
    <row r="35" spans="1:11" x14ac:dyDescent="0.25">
      <c r="A35" s="23" t="s">
        <v>51</v>
      </c>
      <c r="B35" s="24" t="s">
        <v>52</v>
      </c>
      <c r="C35" s="25"/>
      <c r="D35" s="26"/>
      <c r="E35" s="26"/>
      <c r="F35" s="27"/>
    </row>
    <row r="36" spans="1:11" x14ac:dyDescent="0.25">
      <c r="A36" s="23" t="s">
        <v>53</v>
      </c>
      <c r="B36" s="24" t="s">
        <v>54</v>
      </c>
      <c r="C36" s="25"/>
      <c r="D36" s="26"/>
      <c r="E36" s="26"/>
      <c r="F36" s="27"/>
    </row>
    <row r="37" spans="1:11" x14ac:dyDescent="0.25">
      <c r="A37" s="23" t="s">
        <v>55</v>
      </c>
      <c r="B37" s="36" t="s">
        <v>56</v>
      </c>
      <c r="C37" s="25"/>
      <c r="D37" s="30"/>
      <c r="E37" s="30"/>
      <c r="F37" s="31"/>
    </row>
    <row r="38" spans="1:11" x14ac:dyDescent="0.25">
      <c r="A38" s="23"/>
      <c r="B38" s="32" t="s">
        <v>57</v>
      </c>
      <c r="C38" s="33">
        <f>SUM(C39:C41)</f>
        <v>0</v>
      </c>
      <c r="D38" s="34"/>
      <c r="E38" s="34"/>
      <c r="F38" s="35"/>
    </row>
    <row r="39" spans="1:11" x14ac:dyDescent="0.25">
      <c r="A39" s="23" t="s">
        <v>58</v>
      </c>
      <c r="B39" s="24" t="s">
        <v>59</v>
      </c>
      <c r="C39" s="25"/>
      <c r="D39" s="26"/>
      <c r="E39" s="26"/>
      <c r="F39" s="27"/>
    </row>
    <row r="40" spans="1:11" x14ac:dyDescent="0.25">
      <c r="A40" s="23" t="s">
        <v>60</v>
      </c>
      <c r="B40" s="24" t="s">
        <v>61</v>
      </c>
      <c r="C40" s="25"/>
      <c r="D40" s="26"/>
      <c r="E40" s="26"/>
      <c r="F40" s="27"/>
    </row>
    <row r="41" spans="1:11" x14ac:dyDescent="0.25">
      <c r="A41" s="23" t="s">
        <v>62</v>
      </c>
      <c r="B41" s="36" t="s">
        <v>63</v>
      </c>
      <c r="C41" s="25"/>
      <c r="D41" s="30"/>
      <c r="E41" s="30"/>
      <c r="F41" s="31"/>
    </row>
    <row r="42" spans="1:11" s="6" customFormat="1" x14ac:dyDescent="0.25">
      <c r="A42" s="23"/>
      <c r="B42" s="32" t="s">
        <v>64</v>
      </c>
      <c r="C42" s="33">
        <f>SUM(C43:C45)</f>
        <v>0</v>
      </c>
      <c r="D42" s="34"/>
      <c r="E42" s="34"/>
      <c r="F42" s="35"/>
      <c r="H42"/>
      <c r="I42"/>
      <c r="J42"/>
      <c r="K42"/>
    </row>
    <row r="43" spans="1:11" x14ac:dyDescent="0.25">
      <c r="A43" s="23" t="s">
        <v>65</v>
      </c>
      <c r="B43" s="24" t="s">
        <v>66</v>
      </c>
      <c r="C43" s="25"/>
      <c r="D43" s="26"/>
      <c r="E43" s="26"/>
      <c r="F43" s="27"/>
    </row>
    <row r="44" spans="1:11" x14ac:dyDescent="0.25">
      <c r="A44" s="23" t="s">
        <v>67</v>
      </c>
      <c r="B44" s="24" t="s">
        <v>68</v>
      </c>
      <c r="C44" s="25"/>
      <c r="D44" s="26"/>
      <c r="E44" s="26"/>
      <c r="F44" s="27"/>
    </row>
    <row r="45" spans="1:11" x14ac:dyDescent="0.25">
      <c r="A45" s="23" t="s">
        <v>69</v>
      </c>
      <c r="B45" s="36" t="s">
        <v>70</v>
      </c>
      <c r="C45" s="37"/>
      <c r="D45" s="30"/>
      <c r="E45" s="30"/>
      <c r="F45" s="31"/>
    </row>
    <row r="46" spans="1:11" x14ac:dyDescent="0.25">
      <c r="A46" s="23"/>
      <c r="B46" s="32" t="s">
        <v>71</v>
      </c>
      <c r="C46" s="33">
        <f>SUM(C47:C51)</f>
        <v>0</v>
      </c>
      <c r="D46" s="34"/>
      <c r="E46" s="34"/>
      <c r="F46" s="35"/>
    </row>
    <row r="47" spans="1:11" x14ac:dyDescent="0.25">
      <c r="A47" s="23" t="s">
        <v>72</v>
      </c>
      <c r="B47" s="24" t="s">
        <v>73</v>
      </c>
      <c r="C47" s="25"/>
      <c r="D47" s="26"/>
      <c r="E47" s="26"/>
      <c r="F47" s="27"/>
    </row>
    <row r="48" spans="1:11" x14ac:dyDescent="0.25">
      <c r="A48" s="23" t="s">
        <v>74</v>
      </c>
      <c r="B48" s="24" t="s">
        <v>75</v>
      </c>
      <c r="C48" s="25"/>
      <c r="D48" s="26"/>
      <c r="E48" s="26"/>
      <c r="F48" s="27"/>
    </row>
    <row r="49" spans="1:6" x14ac:dyDescent="0.25">
      <c r="A49" s="23" t="s">
        <v>76</v>
      </c>
      <c r="B49" s="24" t="s">
        <v>77</v>
      </c>
      <c r="C49" s="25"/>
      <c r="D49" s="26"/>
      <c r="E49" s="26"/>
      <c r="F49" s="27"/>
    </row>
    <row r="50" spans="1:6" x14ac:dyDescent="0.25">
      <c r="A50" s="23" t="s">
        <v>78</v>
      </c>
      <c r="B50" s="24" t="s">
        <v>79</v>
      </c>
      <c r="C50" s="25"/>
      <c r="D50" s="26"/>
      <c r="E50" s="26"/>
      <c r="F50" s="27"/>
    </row>
    <row r="51" spans="1:6" x14ac:dyDescent="0.25">
      <c r="A51" s="23" t="s">
        <v>80</v>
      </c>
      <c r="B51" s="36" t="s">
        <v>81</v>
      </c>
      <c r="C51" s="37"/>
      <c r="D51" s="30"/>
      <c r="E51" s="30"/>
      <c r="F51" s="31"/>
    </row>
    <row r="52" spans="1:6" x14ac:dyDescent="0.25">
      <c r="A52" s="23"/>
      <c r="B52" s="32" t="s">
        <v>82</v>
      </c>
      <c r="C52" s="33">
        <f>SUM(C53:C57)</f>
        <v>0</v>
      </c>
      <c r="D52" s="34"/>
      <c r="E52" s="34"/>
      <c r="F52" s="35"/>
    </row>
    <row r="53" spans="1:6" x14ac:dyDescent="0.25">
      <c r="A53" s="23" t="s">
        <v>83</v>
      </c>
      <c r="B53" s="24" t="s">
        <v>84</v>
      </c>
      <c r="C53" s="25"/>
      <c r="D53" s="26"/>
      <c r="E53" s="26"/>
      <c r="F53" s="27"/>
    </row>
    <row r="54" spans="1:6" x14ac:dyDescent="0.25">
      <c r="A54" s="23" t="s">
        <v>85</v>
      </c>
      <c r="B54" s="24" t="s">
        <v>86</v>
      </c>
      <c r="C54" s="25"/>
      <c r="D54" s="26"/>
      <c r="E54" s="26"/>
      <c r="F54" s="27"/>
    </row>
    <row r="55" spans="1:6" x14ac:dyDescent="0.25">
      <c r="A55" s="23" t="s">
        <v>87</v>
      </c>
      <c r="B55" s="24" t="s">
        <v>88</v>
      </c>
      <c r="C55" s="25"/>
      <c r="D55" s="26"/>
      <c r="E55" s="26"/>
      <c r="F55" s="27"/>
    </row>
    <row r="56" spans="1:6" x14ac:dyDescent="0.25">
      <c r="A56" s="23" t="s">
        <v>89</v>
      </c>
      <c r="B56" s="24" t="s">
        <v>90</v>
      </c>
      <c r="C56" s="25"/>
      <c r="D56" s="26"/>
      <c r="E56" s="26"/>
      <c r="F56" s="27"/>
    </row>
    <row r="57" spans="1:6" x14ac:dyDescent="0.25">
      <c r="A57" s="23" t="s">
        <v>91</v>
      </c>
      <c r="B57" s="36" t="s">
        <v>92</v>
      </c>
      <c r="C57" s="37"/>
      <c r="D57" s="30"/>
      <c r="E57" s="30"/>
      <c r="F57" s="31"/>
    </row>
    <row r="58" spans="1:6" x14ac:dyDescent="0.25">
      <c r="A58" s="23"/>
      <c r="B58" s="38" t="s">
        <v>93</v>
      </c>
      <c r="C58" s="33">
        <f>SUM(C59:C81)</f>
        <v>0</v>
      </c>
      <c r="D58" s="34"/>
      <c r="E58" s="34"/>
      <c r="F58" s="35"/>
    </row>
    <row r="59" spans="1:6" ht="24" x14ac:dyDescent="0.25">
      <c r="A59" s="39" t="s">
        <v>94</v>
      </c>
      <c r="B59" s="28" t="s">
        <v>4410</v>
      </c>
      <c r="C59" s="25"/>
      <c r="D59" s="26"/>
      <c r="E59" s="26"/>
      <c r="F59" s="27"/>
    </row>
    <row r="60" spans="1:6" ht="24" x14ac:dyDescent="0.25">
      <c r="A60" s="23" t="s">
        <v>96</v>
      </c>
      <c r="B60" s="28" t="s">
        <v>4411</v>
      </c>
      <c r="C60" s="25"/>
      <c r="D60" s="26"/>
      <c r="E60" s="26"/>
      <c r="F60" s="27"/>
    </row>
    <row r="61" spans="1:6" ht="24" x14ac:dyDescent="0.25">
      <c r="A61" s="23" t="s">
        <v>98</v>
      </c>
      <c r="B61" s="28" t="s">
        <v>4412</v>
      </c>
      <c r="C61" s="25"/>
      <c r="D61" s="26"/>
      <c r="E61" s="26"/>
      <c r="F61" s="27"/>
    </row>
    <row r="62" spans="1:6" ht="24" x14ac:dyDescent="0.25">
      <c r="A62" s="23" t="s">
        <v>100</v>
      </c>
      <c r="B62" s="28" t="s">
        <v>4413</v>
      </c>
      <c r="C62" s="25"/>
      <c r="D62" s="26"/>
      <c r="E62" s="26"/>
      <c r="F62" s="27"/>
    </row>
    <row r="63" spans="1:6" ht="24" x14ac:dyDescent="0.25">
      <c r="A63" s="23" t="s">
        <v>102</v>
      </c>
      <c r="B63" s="28" t="s">
        <v>4414</v>
      </c>
      <c r="C63" s="25"/>
      <c r="D63" s="26"/>
      <c r="E63" s="26"/>
      <c r="F63" s="27"/>
    </row>
    <row r="64" spans="1:6" ht="24" x14ac:dyDescent="0.25">
      <c r="A64" s="23" t="s">
        <v>104</v>
      </c>
      <c r="B64" s="28" t="s">
        <v>4415</v>
      </c>
      <c r="C64" s="25"/>
      <c r="D64" s="26"/>
      <c r="E64" s="26"/>
      <c r="F64" s="27"/>
    </row>
    <row r="65" spans="1:6" ht="24" x14ac:dyDescent="0.25">
      <c r="A65" s="23" t="s">
        <v>106</v>
      </c>
      <c r="B65" s="28" t="s">
        <v>4416</v>
      </c>
      <c r="C65" s="25"/>
      <c r="D65" s="26"/>
      <c r="E65" s="26"/>
      <c r="F65" s="27"/>
    </row>
    <row r="66" spans="1:6" ht="24" x14ac:dyDescent="0.25">
      <c r="A66" s="23" t="s">
        <v>108</v>
      </c>
      <c r="B66" s="28" t="s">
        <v>4417</v>
      </c>
      <c r="C66" s="25"/>
      <c r="D66" s="26"/>
      <c r="E66" s="26"/>
      <c r="F66" s="27"/>
    </row>
    <row r="67" spans="1:6" ht="24" x14ac:dyDescent="0.25">
      <c r="A67" s="23" t="s">
        <v>110</v>
      </c>
      <c r="B67" s="28" t="s">
        <v>4418</v>
      </c>
      <c r="C67" s="25"/>
      <c r="D67" s="26"/>
      <c r="E67" s="26"/>
      <c r="F67" s="27"/>
    </row>
    <row r="68" spans="1:6" x14ac:dyDescent="0.25">
      <c r="A68" s="23" t="s">
        <v>112</v>
      </c>
      <c r="B68" s="24" t="s">
        <v>113</v>
      </c>
      <c r="C68" s="25"/>
      <c r="D68" s="26"/>
      <c r="E68" s="26"/>
      <c r="F68" s="27"/>
    </row>
    <row r="69" spans="1:6" x14ac:dyDescent="0.25">
      <c r="A69" s="23" t="s">
        <v>114</v>
      </c>
      <c r="B69" s="24" t="s">
        <v>115</v>
      </c>
      <c r="C69" s="25"/>
      <c r="D69" s="26"/>
      <c r="E69" s="26"/>
      <c r="F69" s="27"/>
    </row>
    <row r="70" spans="1:6" x14ac:dyDescent="0.25">
      <c r="A70" s="23" t="s">
        <v>116</v>
      </c>
      <c r="B70" s="24" t="s">
        <v>117</v>
      </c>
      <c r="C70" s="25"/>
      <c r="D70" s="26"/>
      <c r="E70" s="26"/>
      <c r="F70" s="27"/>
    </row>
    <row r="71" spans="1:6" x14ac:dyDescent="0.25">
      <c r="A71" s="23" t="s">
        <v>118</v>
      </c>
      <c r="B71" s="24" t="s">
        <v>119</v>
      </c>
      <c r="C71" s="25"/>
      <c r="D71" s="26"/>
      <c r="E71" s="26"/>
      <c r="F71" s="27"/>
    </row>
    <row r="72" spans="1:6" x14ac:dyDescent="0.25">
      <c r="A72" s="23" t="s">
        <v>120</v>
      </c>
      <c r="B72" s="24" t="s">
        <v>121</v>
      </c>
      <c r="C72" s="25"/>
      <c r="D72" s="26"/>
      <c r="E72" s="26"/>
      <c r="F72" s="27"/>
    </row>
    <row r="73" spans="1:6" x14ac:dyDescent="0.25">
      <c r="A73" s="23" t="s">
        <v>122</v>
      </c>
      <c r="B73" s="24" t="s">
        <v>123</v>
      </c>
      <c r="C73" s="25"/>
      <c r="D73" s="26"/>
      <c r="E73" s="26"/>
      <c r="F73" s="27"/>
    </row>
    <row r="74" spans="1:6" x14ac:dyDescent="0.25">
      <c r="A74" s="23" t="s">
        <v>124</v>
      </c>
      <c r="B74" s="28" t="s">
        <v>4419</v>
      </c>
      <c r="C74" s="25"/>
      <c r="D74" s="26"/>
      <c r="E74" s="26"/>
      <c r="F74" s="27"/>
    </row>
    <row r="75" spans="1:6" x14ac:dyDescent="0.25">
      <c r="A75" s="23" t="s">
        <v>126</v>
      </c>
      <c r="B75" s="24" t="s">
        <v>127</v>
      </c>
      <c r="C75" s="25"/>
      <c r="D75" s="26"/>
      <c r="E75" s="26"/>
      <c r="F75" s="27"/>
    </row>
    <row r="76" spans="1:6" x14ac:dyDescent="0.25">
      <c r="A76" s="23" t="s">
        <v>128</v>
      </c>
      <c r="B76" s="24" t="s">
        <v>129</v>
      </c>
      <c r="C76" s="25"/>
      <c r="D76" s="26"/>
      <c r="E76" s="26"/>
      <c r="F76" s="27"/>
    </row>
    <row r="77" spans="1:6" x14ac:dyDescent="0.25">
      <c r="A77" s="23" t="s">
        <v>130</v>
      </c>
      <c r="B77" s="24" t="s">
        <v>131</v>
      </c>
      <c r="C77" s="25"/>
      <c r="D77" s="26"/>
      <c r="E77" s="26"/>
      <c r="F77" s="27"/>
    </row>
    <row r="78" spans="1:6" x14ac:dyDescent="0.25">
      <c r="A78" s="23" t="s">
        <v>132</v>
      </c>
      <c r="B78" s="24" t="s">
        <v>133</v>
      </c>
      <c r="C78" s="25"/>
      <c r="D78" s="26"/>
      <c r="E78" s="26"/>
      <c r="F78" s="27"/>
    </row>
    <row r="79" spans="1:6" x14ac:dyDescent="0.25">
      <c r="A79" s="23" t="s">
        <v>134</v>
      </c>
      <c r="B79" s="24" t="s">
        <v>135</v>
      </c>
      <c r="C79" s="25"/>
      <c r="D79" s="26"/>
      <c r="E79" s="26"/>
      <c r="F79" s="27"/>
    </row>
    <row r="80" spans="1:6" ht="24" x14ac:dyDescent="0.25">
      <c r="A80" s="23" t="s">
        <v>136</v>
      </c>
      <c r="B80" s="28" t="s">
        <v>4420</v>
      </c>
      <c r="C80" s="25"/>
      <c r="D80" s="26"/>
      <c r="E80" s="26"/>
      <c r="F80" s="27"/>
    </row>
    <row r="81" spans="1:6" x14ac:dyDescent="0.25">
      <c r="A81" s="23" t="s">
        <v>138</v>
      </c>
      <c r="B81" s="36" t="s">
        <v>139</v>
      </c>
      <c r="C81" s="37"/>
      <c r="D81" s="30"/>
      <c r="E81" s="30"/>
      <c r="F81" s="31"/>
    </row>
    <row r="82" spans="1:6" x14ac:dyDescent="0.25">
      <c r="A82" s="23"/>
      <c r="B82" s="38" t="s">
        <v>140</v>
      </c>
      <c r="C82" s="20"/>
      <c r="D82" s="21"/>
      <c r="E82" s="21"/>
      <c r="F82" s="22"/>
    </row>
    <row r="83" spans="1:6" x14ac:dyDescent="0.25">
      <c r="A83" s="23"/>
      <c r="B83" s="40" t="s">
        <v>141</v>
      </c>
      <c r="C83" s="41">
        <f>SUM(C84:C173)</f>
        <v>0</v>
      </c>
      <c r="D83" s="42"/>
      <c r="E83" s="42"/>
      <c r="F83" s="43"/>
    </row>
    <row r="84" spans="1:6" x14ac:dyDescent="0.25">
      <c r="A84" s="23" t="s">
        <v>142</v>
      </c>
      <c r="B84" s="24" t="s">
        <v>143</v>
      </c>
      <c r="C84" s="25"/>
      <c r="D84" s="26"/>
      <c r="E84" s="26"/>
      <c r="F84" s="27"/>
    </row>
    <row r="85" spans="1:6" x14ac:dyDescent="0.25">
      <c r="A85" s="23" t="s">
        <v>144</v>
      </c>
      <c r="B85" s="24" t="s">
        <v>145</v>
      </c>
      <c r="C85" s="25"/>
      <c r="D85" s="26"/>
      <c r="E85" s="26"/>
      <c r="F85" s="27"/>
    </row>
    <row r="86" spans="1:6" x14ac:dyDescent="0.25">
      <c r="A86" s="23" t="s">
        <v>146</v>
      </c>
      <c r="B86" s="24" t="s">
        <v>147</v>
      </c>
      <c r="C86" s="25"/>
      <c r="D86" s="26"/>
      <c r="E86" s="26"/>
      <c r="F86" s="27"/>
    </row>
    <row r="87" spans="1:6" x14ac:dyDescent="0.25">
      <c r="A87" s="23" t="s">
        <v>148</v>
      </c>
      <c r="B87" s="24" t="s">
        <v>149</v>
      </c>
      <c r="C87" s="25"/>
      <c r="D87" s="26"/>
      <c r="E87" s="26"/>
      <c r="F87" s="27"/>
    </row>
    <row r="88" spans="1:6" x14ac:dyDescent="0.25">
      <c r="A88" s="23" t="s">
        <v>150</v>
      </c>
      <c r="B88" s="24" t="s">
        <v>151</v>
      </c>
      <c r="C88" s="25"/>
      <c r="D88" s="26"/>
      <c r="E88" s="26"/>
      <c r="F88" s="27"/>
    </row>
    <row r="89" spans="1:6" x14ac:dyDescent="0.25">
      <c r="A89" s="23" t="s">
        <v>152</v>
      </c>
      <c r="B89" s="24" t="s">
        <v>153</v>
      </c>
      <c r="C89" s="25"/>
      <c r="D89" s="26"/>
      <c r="E89" s="26"/>
      <c r="F89" s="27"/>
    </row>
    <row r="90" spans="1:6" x14ac:dyDescent="0.25">
      <c r="A90" s="23" t="s">
        <v>154</v>
      </c>
      <c r="B90" s="24" t="s">
        <v>155</v>
      </c>
      <c r="C90" s="25"/>
      <c r="D90" s="26"/>
      <c r="E90" s="26"/>
      <c r="F90" s="27"/>
    </row>
    <row r="91" spans="1:6" x14ac:dyDescent="0.25">
      <c r="A91" s="23" t="s">
        <v>156</v>
      </c>
      <c r="B91" s="24" t="s">
        <v>157</v>
      </c>
      <c r="C91" s="25"/>
      <c r="D91" s="26"/>
      <c r="E91" s="26"/>
      <c r="F91" s="27"/>
    </row>
    <row r="92" spans="1:6" x14ac:dyDescent="0.25">
      <c r="A92" s="23" t="s">
        <v>158</v>
      </c>
      <c r="B92" s="24" t="s">
        <v>159</v>
      </c>
      <c r="C92" s="25"/>
      <c r="D92" s="26"/>
      <c r="E92" s="26"/>
      <c r="F92" s="27"/>
    </row>
    <row r="93" spans="1:6" x14ac:dyDescent="0.25">
      <c r="A93" s="23" t="s">
        <v>160</v>
      </c>
      <c r="B93" s="24" t="s">
        <v>161</v>
      </c>
      <c r="C93" s="25"/>
      <c r="D93" s="26"/>
      <c r="E93" s="26"/>
      <c r="F93" s="27"/>
    </row>
    <row r="94" spans="1:6" x14ac:dyDescent="0.25">
      <c r="A94" s="23" t="s">
        <v>162</v>
      </c>
      <c r="B94" s="24" t="s">
        <v>163</v>
      </c>
      <c r="C94" s="25"/>
      <c r="D94" s="26"/>
      <c r="E94" s="26"/>
      <c r="F94" s="27"/>
    </row>
    <row r="95" spans="1:6" x14ac:dyDescent="0.25">
      <c r="A95" s="23" t="s">
        <v>164</v>
      </c>
      <c r="B95" s="24" t="s">
        <v>165</v>
      </c>
      <c r="C95" s="25"/>
      <c r="D95" s="26"/>
      <c r="E95" s="26"/>
      <c r="F95" s="27"/>
    </row>
    <row r="96" spans="1:6" x14ac:dyDescent="0.25">
      <c r="A96" s="23" t="s">
        <v>166</v>
      </c>
      <c r="B96" s="24" t="s">
        <v>167</v>
      </c>
      <c r="C96" s="25"/>
      <c r="D96" s="26"/>
      <c r="E96" s="26"/>
      <c r="F96" s="27"/>
    </row>
    <row r="97" spans="1:6" x14ac:dyDescent="0.25">
      <c r="A97" s="23" t="s">
        <v>168</v>
      </c>
      <c r="B97" s="24" t="s">
        <v>169</v>
      </c>
      <c r="C97" s="25"/>
      <c r="D97" s="26"/>
      <c r="E97" s="26"/>
      <c r="F97" s="27"/>
    </row>
    <row r="98" spans="1:6" x14ac:dyDescent="0.25">
      <c r="A98" s="23" t="s">
        <v>170</v>
      </c>
      <c r="B98" s="24" t="s">
        <v>171</v>
      </c>
      <c r="C98" s="25"/>
      <c r="D98" s="26"/>
      <c r="E98" s="26"/>
      <c r="F98" s="27"/>
    </row>
    <row r="99" spans="1:6" x14ac:dyDescent="0.25">
      <c r="A99" s="23" t="s">
        <v>172</v>
      </c>
      <c r="B99" s="24" t="s">
        <v>173</v>
      </c>
      <c r="C99" s="25"/>
      <c r="D99" s="26"/>
      <c r="E99" s="26"/>
      <c r="F99" s="27"/>
    </row>
    <row r="100" spans="1:6" x14ac:dyDescent="0.25">
      <c r="A100" s="23" t="s">
        <v>174</v>
      </c>
      <c r="B100" s="24" t="s">
        <v>175</v>
      </c>
      <c r="C100" s="25"/>
      <c r="D100" s="26"/>
      <c r="E100" s="26"/>
      <c r="F100" s="27"/>
    </row>
    <row r="101" spans="1:6" x14ac:dyDescent="0.25">
      <c r="A101" s="23" t="s">
        <v>176</v>
      </c>
      <c r="B101" s="24" t="s">
        <v>177</v>
      </c>
      <c r="C101" s="25"/>
      <c r="D101" s="26"/>
      <c r="E101" s="26"/>
      <c r="F101" s="27"/>
    </row>
    <row r="102" spans="1:6" x14ac:dyDescent="0.25">
      <c r="A102" s="23" t="s">
        <v>178</v>
      </c>
      <c r="B102" s="24" t="s">
        <v>179</v>
      </c>
      <c r="C102" s="25"/>
      <c r="D102" s="26"/>
      <c r="E102" s="26"/>
      <c r="F102" s="27"/>
    </row>
    <row r="103" spans="1:6" x14ac:dyDescent="0.25">
      <c r="A103" s="23" t="s">
        <v>180</v>
      </c>
      <c r="B103" s="24" t="s">
        <v>181</v>
      </c>
      <c r="C103" s="25"/>
      <c r="D103" s="26"/>
      <c r="E103" s="26"/>
      <c r="F103" s="27"/>
    </row>
    <row r="104" spans="1:6" x14ac:dyDescent="0.25">
      <c r="A104" s="23" t="s">
        <v>182</v>
      </c>
      <c r="B104" s="24" t="s">
        <v>183</v>
      </c>
      <c r="C104" s="25"/>
      <c r="D104" s="26"/>
      <c r="E104" s="26"/>
      <c r="F104" s="27"/>
    </row>
    <row r="105" spans="1:6" x14ac:dyDescent="0.25">
      <c r="A105" s="23" t="s">
        <v>184</v>
      </c>
      <c r="B105" s="24" t="s">
        <v>185</v>
      </c>
      <c r="C105" s="25"/>
      <c r="D105" s="26"/>
      <c r="E105" s="26"/>
      <c r="F105" s="27"/>
    </row>
    <row r="106" spans="1:6" x14ac:dyDescent="0.25">
      <c r="A106" s="23" t="s">
        <v>186</v>
      </c>
      <c r="B106" s="24" t="s">
        <v>187</v>
      </c>
      <c r="C106" s="25"/>
      <c r="D106" s="26"/>
      <c r="E106" s="26"/>
      <c r="F106" s="27"/>
    </row>
    <row r="107" spans="1:6" x14ac:dyDescent="0.25">
      <c r="A107" s="23" t="s">
        <v>188</v>
      </c>
      <c r="B107" s="24" t="s">
        <v>189</v>
      </c>
      <c r="C107" s="25"/>
      <c r="D107" s="26"/>
      <c r="E107" s="26"/>
      <c r="F107" s="27"/>
    </row>
    <row r="108" spans="1:6" x14ac:dyDescent="0.25">
      <c r="A108" s="23" t="s">
        <v>190</v>
      </c>
      <c r="B108" s="24" t="s">
        <v>191</v>
      </c>
      <c r="C108" s="25"/>
      <c r="D108" s="26"/>
      <c r="E108" s="26"/>
      <c r="F108" s="27"/>
    </row>
    <row r="109" spans="1:6" x14ac:dyDescent="0.25">
      <c r="A109" s="23" t="s">
        <v>192</v>
      </c>
      <c r="B109" s="24" t="s">
        <v>193</v>
      </c>
      <c r="C109" s="25"/>
      <c r="D109" s="26"/>
      <c r="E109" s="26"/>
      <c r="F109" s="27"/>
    </row>
    <row r="110" spans="1:6" x14ac:dyDescent="0.25">
      <c r="A110" s="23" t="s">
        <v>194</v>
      </c>
      <c r="B110" s="24" t="s">
        <v>195</v>
      </c>
      <c r="C110" s="25"/>
      <c r="D110" s="26"/>
      <c r="E110" s="26"/>
      <c r="F110" s="27"/>
    </row>
    <row r="111" spans="1:6" x14ac:dyDescent="0.25">
      <c r="A111" s="23" t="s">
        <v>196</v>
      </c>
      <c r="B111" s="24" t="s">
        <v>197</v>
      </c>
      <c r="C111" s="25"/>
      <c r="D111" s="26"/>
      <c r="E111" s="26"/>
      <c r="F111" s="27"/>
    </row>
    <row r="112" spans="1:6" x14ac:dyDescent="0.25">
      <c r="A112" s="23" t="s">
        <v>198</v>
      </c>
      <c r="B112" s="24" t="s">
        <v>199</v>
      </c>
      <c r="C112" s="25"/>
      <c r="D112" s="26"/>
      <c r="E112" s="26"/>
      <c r="F112" s="27"/>
    </row>
    <row r="113" spans="1:6" x14ac:dyDescent="0.25">
      <c r="A113" s="23" t="s">
        <v>200</v>
      </c>
      <c r="B113" s="24" t="s">
        <v>201</v>
      </c>
      <c r="C113" s="25"/>
      <c r="D113" s="26"/>
      <c r="E113" s="26"/>
      <c r="F113" s="27"/>
    </row>
    <row r="114" spans="1:6" x14ac:dyDescent="0.25">
      <c r="A114" s="23" t="s">
        <v>202</v>
      </c>
      <c r="B114" s="24" t="s">
        <v>203</v>
      </c>
      <c r="C114" s="25"/>
      <c r="D114" s="26"/>
      <c r="E114" s="26"/>
      <c r="F114" s="27"/>
    </row>
    <row r="115" spans="1:6" x14ac:dyDescent="0.25">
      <c r="A115" s="23" t="s">
        <v>204</v>
      </c>
      <c r="B115" s="24" t="s">
        <v>205</v>
      </c>
      <c r="C115" s="25"/>
      <c r="D115" s="26"/>
      <c r="E115" s="26"/>
      <c r="F115" s="27"/>
    </row>
    <row r="116" spans="1:6" ht="24" x14ac:dyDescent="0.25">
      <c r="A116" s="23" t="s">
        <v>206</v>
      </c>
      <c r="B116" s="28" t="s">
        <v>4421</v>
      </c>
      <c r="C116" s="25"/>
      <c r="D116" s="26"/>
      <c r="E116" s="26"/>
      <c r="F116" s="27"/>
    </row>
    <row r="117" spans="1:6" ht="24" x14ac:dyDescent="0.25">
      <c r="A117" s="23" t="s">
        <v>208</v>
      </c>
      <c r="B117" s="28" t="s">
        <v>4422</v>
      </c>
      <c r="C117" s="25"/>
      <c r="D117" s="26"/>
      <c r="E117" s="26"/>
      <c r="F117" s="27"/>
    </row>
    <row r="118" spans="1:6" x14ac:dyDescent="0.25">
      <c r="A118" s="23" t="s">
        <v>210</v>
      </c>
      <c r="B118" s="24" t="s">
        <v>211</v>
      </c>
      <c r="C118" s="25"/>
      <c r="D118" s="26"/>
      <c r="E118" s="26"/>
      <c r="F118" s="27"/>
    </row>
    <row r="119" spans="1:6" x14ac:dyDescent="0.25">
      <c r="A119" s="23" t="s">
        <v>212</v>
      </c>
      <c r="B119" s="24" t="s">
        <v>213</v>
      </c>
      <c r="C119" s="25"/>
      <c r="D119" s="26"/>
      <c r="E119" s="26"/>
      <c r="F119" s="27"/>
    </row>
    <row r="120" spans="1:6" x14ac:dyDescent="0.25">
      <c r="A120" s="23" t="s">
        <v>214</v>
      </c>
      <c r="B120" s="24" t="s">
        <v>215</v>
      </c>
      <c r="C120" s="25"/>
      <c r="D120" s="26"/>
      <c r="E120" s="26"/>
      <c r="F120" s="27"/>
    </row>
    <row r="121" spans="1:6" x14ac:dyDescent="0.25">
      <c r="A121" s="23" t="s">
        <v>216</v>
      </c>
      <c r="B121" s="24" t="s">
        <v>217</v>
      </c>
      <c r="C121" s="25"/>
      <c r="D121" s="26"/>
      <c r="E121" s="26"/>
      <c r="F121" s="27"/>
    </row>
    <row r="122" spans="1:6" x14ac:dyDescent="0.25">
      <c r="A122" s="23" t="s">
        <v>218</v>
      </c>
      <c r="B122" s="24" t="s">
        <v>219</v>
      </c>
      <c r="C122" s="25"/>
      <c r="D122" s="26"/>
      <c r="E122" s="26"/>
      <c r="F122" s="27"/>
    </row>
    <row r="123" spans="1:6" x14ac:dyDescent="0.25">
      <c r="A123" s="23" t="s">
        <v>220</v>
      </c>
      <c r="B123" s="24" t="s">
        <v>221</v>
      </c>
      <c r="C123" s="25"/>
      <c r="D123" s="26"/>
      <c r="E123" s="26"/>
      <c r="F123" s="27"/>
    </row>
    <row r="124" spans="1:6" x14ac:dyDescent="0.25">
      <c r="A124" s="23" t="s">
        <v>222</v>
      </c>
      <c r="B124" s="24" t="s">
        <v>223</v>
      </c>
      <c r="C124" s="25"/>
      <c r="D124" s="26"/>
      <c r="E124" s="26"/>
      <c r="F124" s="27"/>
    </row>
    <row r="125" spans="1:6" x14ac:dyDescent="0.25">
      <c r="A125" s="23" t="s">
        <v>224</v>
      </c>
      <c r="B125" s="24" t="s">
        <v>225</v>
      </c>
      <c r="C125" s="25"/>
      <c r="D125" s="26"/>
      <c r="E125" s="26"/>
      <c r="F125" s="27"/>
    </row>
    <row r="126" spans="1:6" x14ac:dyDescent="0.25">
      <c r="A126" s="23" t="s">
        <v>226</v>
      </c>
      <c r="B126" s="24" t="s">
        <v>227</v>
      </c>
      <c r="C126" s="25"/>
      <c r="D126" s="26"/>
      <c r="E126" s="26"/>
      <c r="F126" s="27"/>
    </row>
    <row r="127" spans="1:6" x14ac:dyDescent="0.25">
      <c r="A127" s="23" t="s">
        <v>228</v>
      </c>
      <c r="B127" s="24" t="s">
        <v>229</v>
      </c>
      <c r="C127" s="25"/>
      <c r="D127" s="26"/>
      <c r="E127" s="26"/>
      <c r="F127" s="27"/>
    </row>
    <row r="128" spans="1:6" ht="35.25" x14ac:dyDescent="0.25">
      <c r="A128" s="23" t="s">
        <v>230</v>
      </c>
      <c r="B128" s="28" t="s">
        <v>4423</v>
      </c>
      <c r="C128" s="25"/>
      <c r="D128" s="26"/>
      <c r="E128" s="26"/>
      <c r="F128" s="27"/>
    </row>
    <row r="129" spans="1:6" x14ac:dyDescent="0.25">
      <c r="A129" s="23" t="s">
        <v>232</v>
      </c>
      <c r="B129" s="24" t="s">
        <v>233</v>
      </c>
      <c r="C129" s="25"/>
      <c r="D129" s="26"/>
      <c r="E129" s="26"/>
      <c r="F129" s="27"/>
    </row>
    <row r="130" spans="1:6" x14ac:dyDescent="0.25">
      <c r="A130" s="23" t="s">
        <v>234</v>
      </c>
      <c r="B130" s="24" t="s">
        <v>235</v>
      </c>
      <c r="C130" s="25"/>
      <c r="D130" s="26"/>
      <c r="E130" s="26"/>
      <c r="F130" s="27"/>
    </row>
    <row r="131" spans="1:6" x14ac:dyDescent="0.25">
      <c r="A131" s="23" t="s">
        <v>236</v>
      </c>
      <c r="B131" s="24" t="s">
        <v>237</v>
      </c>
      <c r="C131" s="25"/>
      <c r="D131" s="26"/>
      <c r="E131" s="26"/>
      <c r="F131" s="27"/>
    </row>
    <row r="132" spans="1:6" x14ac:dyDescent="0.25">
      <c r="A132" s="23" t="s">
        <v>238</v>
      </c>
      <c r="B132" s="24" t="s">
        <v>239</v>
      </c>
      <c r="C132" s="25"/>
      <c r="D132" s="26"/>
      <c r="E132" s="26"/>
      <c r="F132" s="27"/>
    </row>
    <row r="133" spans="1:6" x14ac:dyDescent="0.25">
      <c r="A133" s="23" t="s">
        <v>240</v>
      </c>
      <c r="B133" s="24" t="s">
        <v>241</v>
      </c>
      <c r="C133" s="25"/>
      <c r="D133" s="26"/>
      <c r="E133" s="26"/>
      <c r="F133" s="27"/>
    </row>
    <row r="134" spans="1:6" x14ac:dyDescent="0.25">
      <c r="A134" s="23" t="s">
        <v>242</v>
      </c>
      <c r="B134" s="24" t="s">
        <v>243</v>
      </c>
      <c r="C134" s="25"/>
      <c r="D134" s="26"/>
      <c r="E134" s="26"/>
      <c r="F134" s="27"/>
    </row>
    <row r="135" spans="1:6" x14ac:dyDescent="0.25">
      <c r="A135" s="23" t="s">
        <v>244</v>
      </c>
      <c r="B135" s="24" t="s">
        <v>245</v>
      </c>
      <c r="C135" s="25"/>
      <c r="D135" s="26"/>
      <c r="E135" s="26"/>
      <c r="F135" s="27"/>
    </row>
    <row r="136" spans="1:6" x14ac:dyDescent="0.25">
      <c r="A136" s="23" t="s">
        <v>246</v>
      </c>
      <c r="B136" s="24" t="s">
        <v>247</v>
      </c>
      <c r="C136" s="25"/>
      <c r="D136" s="26"/>
      <c r="E136" s="26"/>
      <c r="F136" s="27"/>
    </row>
    <row r="137" spans="1:6" x14ac:dyDescent="0.25">
      <c r="A137" s="23" t="s">
        <v>248</v>
      </c>
      <c r="B137" s="24" t="s">
        <v>249</v>
      </c>
      <c r="C137" s="25"/>
      <c r="D137" s="26"/>
      <c r="E137" s="26"/>
      <c r="F137" s="27"/>
    </row>
    <row r="138" spans="1:6" x14ac:dyDescent="0.25">
      <c r="A138" s="23" t="s">
        <v>250</v>
      </c>
      <c r="B138" s="24" t="s">
        <v>251</v>
      </c>
      <c r="C138" s="25"/>
      <c r="D138" s="26"/>
      <c r="E138" s="26"/>
      <c r="F138" s="27"/>
    </row>
    <row r="139" spans="1:6" x14ac:dyDescent="0.25">
      <c r="A139" s="23" t="s">
        <v>252</v>
      </c>
      <c r="B139" s="24" t="s">
        <v>253</v>
      </c>
      <c r="C139" s="25"/>
      <c r="D139" s="26"/>
      <c r="E139" s="26"/>
      <c r="F139" s="27"/>
    </row>
    <row r="140" spans="1:6" x14ac:dyDescent="0.25">
      <c r="A140" s="23" t="s">
        <v>254</v>
      </c>
      <c r="B140" s="24" t="s">
        <v>255</v>
      </c>
      <c r="C140" s="25"/>
      <c r="D140" s="26"/>
      <c r="E140" s="26"/>
      <c r="F140" s="27"/>
    </row>
    <row r="141" spans="1:6" x14ac:dyDescent="0.25">
      <c r="A141" s="23" t="s">
        <v>256</v>
      </c>
      <c r="B141" s="24" t="s">
        <v>257</v>
      </c>
      <c r="C141" s="25"/>
      <c r="D141" s="26"/>
      <c r="E141" s="26"/>
      <c r="F141" s="27"/>
    </row>
    <row r="142" spans="1:6" ht="9.75" customHeight="1" x14ac:dyDescent="0.25">
      <c r="A142" s="23" t="s">
        <v>258</v>
      </c>
      <c r="B142" s="28" t="s">
        <v>4424</v>
      </c>
      <c r="C142" s="25"/>
      <c r="D142" s="26"/>
      <c r="E142" s="26"/>
      <c r="F142" s="27"/>
    </row>
    <row r="143" spans="1:6" x14ac:dyDescent="0.25">
      <c r="A143" s="23" t="s">
        <v>260</v>
      </c>
      <c r="B143" s="24" t="s">
        <v>261</v>
      </c>
      <c r="C143" s="25"/>
      <c r="D143" s="26"/>
      <c r="E143" s="26"/>
      <c r="F143" s="27"/>
    </row>
    <row r="144" spans="1:6" x14ac:dyDescent="0.25">
      <c r="A144" s="23" t="s">
        <v>262</v>
      </c>
      <c r="B144" s="24" t="s">
        <v>263</v>
      </c>
      <c r="C144" s="25"/>
      <c r="D144" s="26"/>
      <c r="E144" s="26"/>
      <c r="F144" s="27"/>
    </row>
    <row r="145" spans="1:6" x14ac:dyDescent="0.25">
      <c r="A145" s="23" t="s">
        <v>264</v>
      </c>
      <c r="B145" s="24" t="s">
        <v>265</v>
      </c>
      <c r="C145" s="25"/>
      <c r="D145" s="26"/>
      <c r="E145" s="26"/>
      <c r="F145" s="27"/>
    </row>
    <row r="146" spans="1:6" x14ac:dyDescent="0.25">
      <c r="A146" s="23" t="s">
        <v>266</v>
      </c>
      <c r="B146" s="24" t="s">
        <v>267</v>
      </c>
      <c r="C146" s="25"/>
      <c r="D146" s="26"/>
      <c r="E146" s="26"/>
      <c r="F146" s="27"/>
    </row>
    <row r="147" spans="1:6" x14ac:dyDescent="0.25">
      <c r="A147" s="23" t="s">
        <v>268</v>
      </c>
      <c r="B147" s="24" t="s">
        <v>269</v>
      </c>
      <c r="C147" s="25"/>
      <c r="D147" s="26"/>
      <c r="E147" s="26"/>
      <c r="F147" s="27"/>
    </row>
    <row r="148" spans="1:6" x14ac:dyDescent="0.25">
      <c r="A148" s="23" t="s">
        <v>270</v>
      </c>
      <c r="B148" s="24" t="s">
        <v>271</v>
      </c>
      <c r="C148" s="25"/>
      <c r="D148" s="26"/>
      <c r="E148" s="26"/>
      <c r="F148" s="27"/>
    </row>
    <row r="149" spans="1:6" x14ac:dyDescent="0.25">
      <c r="A149" s="23" t="s">
        <v>272</v>
      </c>
      <c r="B149" s="24" t="s">
        <v>273</v>
      </c>
      <c r="C149" s="25"/>
      <c r="D149" s="26"/>
      <c r="E149" s="26"/>
      <c r="F149" s="27"/>
    </row>
    <row r="150" spans="1:6" x14ac:dyDescent="0.25">
      <c r="A150" s="23" t="s">
        <v>274</v>
      </c>
      <c r="B150" s="24" t="s">
        <v>275</v>
      </c>
      <c r="C150" s="25"/>
      <c r="D150" s="26"/>
      <c r="E150" s="26"/>
      <c r="F150" s="27"/>
    </row>
    <row r="151" spans="1:6" x14ac:dyDescent="0.25">
      <c r="A151" s="23" t="s">
        <v>276</v>
      </c>
      <c r="B151" s="24" t="s">
        <v>277</v>
      </c>
      <c r="C151" s="25"/>
      <c r="D151" s="26"/>
      <c r="E151" s="26"/>
      <c r="F151" s="27"/>
    </row>
    <row r="152" spans="1:6" x14ac:dyDescent="0.25">
      <c r="A152" s="23" t="s">
        <v>278</v>
      </c>
      <c r="B152" s="24" t="s">
        <v>279</v>
      </c>
      <c r="C152" s="25"/>
      <c r="D152" s="26"/>
      <c r="E152" s="26"/>
      <c r="F152" s="27"/>
    </row>
    <row r="153" spans="1:6" x14ac:dyDescent="0.25">
      <c r="A153" s="23" t="s">
        <v>280</v>
      </c>
      <c r="B153" s="24" t="s">
        <v>281</v>
      </c>
      <c r="C153" s="25"/>
      <c r="D153" s="26"/>
      <c r="E153" s="26"/>
      <c r="F153" s="27"/>
    </row>
    <row r="154" spans="1:6" x14ac:dyDescent="0.25">
      <c r="A154" s="23" t="s">
        <v>282</v>
      </c>
      <c r="B154" s="24" t="s">
        <v>283</v>
      </c>
      <c r="C154" s="25"/>
      <c r="D154" s="26"/>
      <c r="E154" s="26"/>
      <c r="F154" s="27"/>
    </row>
    <row r="155" spans="1:6" x14ac:dyDescent="0.25">
      <c r="A155" s="23" t="s">
        <v>284</v>
      </c>
      <c r="B155" s="24" t="s">
        <v>285</v>
      </c>
      <c r="C155" s="25"/>
      <c r="D155" s="26"/>
      <c r="E155" s="26"/>
      <c r="F155" s="27"/>
    </row>
    <row r="156" spans="1:6" x14ac:dyDescent="0.25">
      <c r="A156" s="23" t="s">
        <v>286</v>
      </c>
      <c r="B156" s="24" t="s">
        <v>287</v>
      </c>
      <c r="C156" s="25"/>
      <c r="D156" s="26"/>
      <c r="E156" s="26"/>
      <c r="F156" s="27"/>
    </row>
    <row r="157" spans="1:6" x14ac:dyDescent="0.25">
      <c r="A157" s="23" t="s">
        <v>288</v>
      </c>
      <c r="B157" s="24" t="s">
        <v>289</v>
      </c>
      <c r="C157" s="25"/>
      <c r="D157" s="26"/>
      <c r="E157" s="26"/>
      <c r="F157" s="27"/>
    </row>
    <row r="158" spans="1:6" x14ac:dyDescent="0.25">
      <c r="A158" s="23" t="s">
        <v>290</v>
      </c>
      <c r="B158" s="24" t="s">
        <v>291</v>
      </c>
      <c r="C158" s="25"/>
      <c r="D158" s="26"/>
      <c r="E158" s="26"/>
      <c r="F158" s="27"/>
    </row>
    <row r="159" spans="1:6" x14ac:dyDescent="0.25">
      <c r="A159" s="23" t="s">
        <v>292</v>
      </c>
      <c r="B159" s="24" t="s">
        <v>293</v>
      </c>
      <c r="C159" s="25"/>
      <c r="D159" s="26"/>
      <c r="E159" s="26"/>
      <c r="F159" s="27"/>
    </row>
    <row r="160" spans="1:6" x14ac:dyDescent="0.25">
      <c r="A160" s="23" t="s">
        <v>294</v>
      </c>
      <c r="B160" s="24" t="s">
        <v>295</v>
      </c>
      <c r="C160" s="25"/>
      <c r="D160" s="26"/>
      <c r="E160" s="26"/>
      <c r="F160" s="27"/>
    </row>
    <row r="161" spans="1:6" x14ac:dyDescent="0.25">
      <c r="A161" s="23" t="s">
        <v>296</v>
      </c>
      <c r="B161" s="24" t="s">
        <v>297</v>
      </c>
      <c r="C161" s="25"/>
      <c r="D161" s="26"/>
      <c r="E161" s="26"/>
      <c r="F161" s="27"/>
    </row>
    <row r="162" spans="1:6" x14ac:dyDescent="0.25">
      <c r="A162" s="23" t="s">
        <v>298</v>
      </c>
      <c r="B162" s="24" t="s">
        <v>299</v>
      </c>
      <c r="C162" s="25"/>
      <c r="D162" s="26"/>
      <c r="E162" s="26"/>
      <c r="F162" s="27"/>
    </row>
    <row r="163" spans="1:6" x14ac:dyDescent="0.25">
      <c r="A163" s="23" t="s">
        <v>300</v>
      </c>
      <c r="B163" s="24" t="s">
        <v>301</v>
      </c>
      <c r="C163" s="25"/>
      <c r="D163" s="26"/>
      <c r="E163" s="26"/>
      <c r="F163" s="27"/>
    </row>
    <row r="164" spans="1:6" x14ac:dyDescent="0.25">
      <c r="A164" s="23" t="s">
        <v>302</v>
      </c>
      <c r="B164" s="24" t="s">
        <v>303</v>
      </c>
      <c r="C164" s="25"/>
      <c r="D164" s="26"/>
      <c r="E164" s="26"/>
      <c r="F164" s="27"/>
    </row>
    <row r="165" spans="1:6" x14ac:dyDescent="0.25">
      <c r="A165" s="23" t="s">
        <v>304</v>
      </c>
      <c r="B165" s="24" t="s">
        <v>305</v>
      </c>
      <c r="C165" s="25"/>
      <c r="D165" s="26"/>
      <c r="E165" s="26"/>
      <c r="F165" s="27"/>
    </row>
    <row r="166" spans="1:6" x14ac:dyDescent="0.25">
      <c r="A166" s="23" t="s">
        <v>306</v>
      </c>
      <c r="B166" s="24" t="s">
        <v>307</v>
      </c>
      <c r="C166" s="25"/>
      <c r="D166" s="26"/>
      <c r="E166" s="26"/>
      <c r="F166" s="27"/>
    </row>
    <row r="167" spans="1:6" x14ac:dyDescent="0.25">
      <c r="A167" s="23" t="s">
        <v>308</v>
      </c>
      <c r="B167" s="24" t="s">
        <v>309</v>
      </c>
      <c r="C167" s="25"/>
      <c r="D167" s="26"/>
      <c r="E167" s="26"/>
      <c r="F167" s="27"/>
    </row>
    <row r="168" spans="1:6" ht="24" x14ac:dyDescent="0.25">
      <c r="A168" s="23" t="s">
        <v>310</v>
      </c>
      <c r="B168" s="28" t="s">
        <v>4425</v>
      </c>
      <c r="C168" s="25"/>
      <c r="D168" s="26"/>
      <c r="E168" s="26"/>
      <c r="F168" s="27"/>
    </row>
    <row r="169" spans="1:6" x14ac:dyDescent="0.25">
      <c r="A169" s="23" t="s">
        <v>312</v>
      </c>
      <c r="B169" s="24" t="s">
        <v>313</v>
      </c>
      <c r="C169" s="25"/>
      <c r="D169" s="26"/>
      <c r="E169" s="26"/>
      <c r="F169" s="27"/>
    </row>
    <row r="170" spans="1:6" x14ac:dyDescent="0.25">
      <c r="A170" s="23" t="s">
        <v>314</v>
      </c>
      <c r="B170" s="24" t="s">
        <v>315</v>
      </c>
      <c r="C170" s="25"/>
      <c r="D170" s="26"/>
      <c r="E170" s="26"/>
      <c r="F170" s="27"/>
    </row>
    <row r="171" spans="1:6" x14ac:dyDescent="0.25">
      <c r="A171" s="23" t="s">
        <v>316</v>
      </c>
      <c r="B171" s="24" t="s">
        <v>317</v>
      </c>
      <c r="C171" s="25"/>
      <c r="D171" s="26"/>
      <c r="E171" s="26"/>
      <c r="F171" s="27"/>
    </row>
    <row r="172" spans="1:6" x14ac:dyDescent="0.25">
      <c r="A172" s="23" t="s">
        <v>318</v>
      </c>
      <c r="B172" s="24" t="s">
        <v>319</v>
      </c>
      <c r="C172" s="25"/>
      <c r="D172" s="26"/>
      <c r="E172" s="26"/>
      <c r="F172" s="27"/>
    </row>
    <row r="173" spans="1:6" x14ac:dyDescent="0.25">
      <c r="A173" s="23" t="s">
        <v>320</v>
      </c>
      <c r="B173" s="36" t="s">
        <v>321</v>
      </c>
      <c r="C173" s="25"/>
      <c r="D173" s="26"/>
      <c r="E173" s="26"/>
      <c r="F173" s="27"/>
    </row>
    <row r="174" spans="1:6" x14ac:dyDescent="0.25">
      <c r="A174" s="23"/>
      <c r="B174" s="32" t="s">
        <v>322</v>
      </c>
      <c r="C174" s="41">
        <f>SUM(C175:C242)</f>
        <v>0</v>
      </c>
      <c r="D174" s="42"/>
      <c r="E174" s="42"/>
      <c r="F174" s="43"/>
    </row>
    <row r="175" spans="1:6" x14ac:dyDescent="0.25">
      <c r="A175" s="23" t="s">
        <v>323</v>
      </c>
      <c r="B175" s="24" t="s">
        <v>324</v>
      </c>
      <c r="C175" s="25"/>
      <c r="D175" s="26"/>
      <c r="E175" s="26"/>
      <c r="F175" s="27"/>
    </row>
    <row r="176" spans="1:6" x14ac:dyDescent="0.25">
      <c r="A176" s="23" t="s">
        <v>325</v>
      </c>
      <c r="B176" s="24" t="s">
        <v>326</v>
      </c>
      <c r="C176" s="25"/>
      <c r="D176" s="26"/>
      <c r="E176" s="26"/>
      <c r="F176" s="27"/>
    </row>
    <row r="177" spans="1:6" x14ac:dyDescent="0.25">
      <c r="A177" s="23" t="s">
        <v>327</v>
      </c>
      <c r="B177" s="24" t="s">
        <v>328</v>
      </c>
      <c r="C177" s="25"/>
      <c r="D177" s="26"/>
      <c r="E177" s="26"/>
      <c r="F177" s="27"/>
    </row>
    <row r="178" spans="1:6" x14ac:dyDescent="0.25">
      <c r="A178" s="23" t="s">
        <v>329</v>
      </c>
      <c r="B178" s="24" t="s">
        <v>330</v>
      </c>
      <c r="C178" s="25"/>
      <c r="D178" s="26"/>
      <c r="E178" s="26"/>
      <c r="F178" s="27"/>
    </row>
    <row r="179" spans="1:6" x14ac:dyDescent="0.25">
      <c r="A179" s="23" t="s">
        <v>331</v>
      </c>
      <c r="B179" s="24" t="s">
        <v>332</v>
      </c>
      <c r="C179" s="25"/>
      <c r="D179" s="26"/>
      <c r="E179" s="26"/>
      <c r="F179" s="27"/>
    </row>
    <row r="180" spans="1:6" x14ac:dyDescent="0.25">
      <c r="A180" s="23" t="s">
        <v>333</v>
      </c>
      <c r="B180" s="24" t="s">
        <v>334</v>
      </c>
      <c r="C180" s="25"/>
      <c r="D180" s="26"/>
      <c r="E180" s="26"/>
      <c r="F180" s="27"/>
    </row>
    <row r="181" spans="1:6" x14ac:dyDescent="0.25">
      <c r="A181" s="23" t="s">
        <v>335</v>
      </c>
      <c r="B181" s="24" t="s">
        <v>336</v>
      </c>
      <c r="C181" s="25"/>
      <c r="D181" s="26"/>
      <c r="E181" s="26"/>
      <c r="F181" s="27"/>
    </row>
    <row r="182" spans="1:6" x14ac:dyDescent="0.25">
      <c r="A182" s="23" t="s">
        <v>337</v>
      </c>
      <c r="B182" s="24" t="s">
        <v>338</v>
      </c>
      <c r="C182" s="25"/>
      <c r="D182" s="26"/>
      <c r="E182" s="26"/>
      <c r="F182" s="27"/>
    </row>
    <row r="183" spans="1:6" x14ac:dyDescent="0.25">
      <c r="A183" s="23" t="s">
        <v>339</v>
      </c>
      <c r="B183" s="24" t="s">
        <v>340</v>
      </c>
      <c r="C183" s="25"/>
      <c r="D183" s="26"/>
      <c r="E183" s="26"/>
      <c r="F183" s="27"/>
    </row>
    <row r="184" spans="1:6" x14ac:dyDescent="0.25">
      <c r="A184" s="23" t="s">
        <v>341</v>
      </c>
      <c r="B184" s="24" t="s">
        <v>342</v>
      </c>
      <c r="C184" s="25"/>
      <c r="D184" s="26"/>
      <c r="E184" s="26"/>
      <c r="F184" s="27"/>
    </row>
    <row r="185" spans="1:6" x14ac:dyDescent="0.25">
      <c r="A185" s="23" t="s">
        <v>343</v>
      </c>
      <c r="B185" s="24" t="s">
        <v>344</v>
      </c>
      <c r="C185" s="25"/>
      <c r="D185" s="26"/>
      <c r="E185" s="26"/>
      <c r="F185" s="27"/>
    </row>
    <row r="186" spans="1:6" x14ac:dyDescent="0.25">
      <c r="A186" s="23" t="s">
        <v>345</v>
      </c>
      <c r="B186" s="24" t="s">
        <v>346</v>
      </c>
      <c r="C186" s="25"/>
      <c r="D186" s="26"/>
      <c r="E186" s="26"/>
      <c r="F186" s="27"/>
    </row>
    <row r="187" spans="1:6" x14ac:dyDescent="0.25">
      <c r="A187" s="23" t="s">
        <v>347</v>
      </c>
      <c r="B187" s="28" t="s">
        <v>4426</v>
      </c>
      <c r="C187" s="25"/>
      <c r="D187" s="26"/>
      <c r="E187" s="26"/>
      <c r="F187" s="27"/>
    </row>
    <row r="188" spans="1:6" x14ac:dyDescent="0.25">
      <c r="A188" s="23" t="s">
        <v>349</v>
      </c>
      <c r="B188" s="24" t="s">
        <v>350</v>
      </c>
      <c r="C188" s="25"/>
      <c r="D188" s="26"/>
      <c r="E188" s="26"/>
      <c r="F188" s="27"/>
    </row>
    <row r="189" spans="1:6" x14ac:dyDescent="0.25">
      <c r="A189" s="23" t="s">
        <v>351</v>
      </c>
      <c r="B189" s="24" t="s">
        <v>352</v>
      </c>
      <c r="C189" s="25"/>
      <c r="D189" s="26"/>
      <c r="E189" s="26"/>
      <c r="F189" s="27"/>
    </row>
    <row r="190" spans="1:6" x14ac:dyDescent="0.25">
      <c r="A190" s="23" t="s">
        <v>353</v>
      </c>
      <c r="B190" s="24" t="s">
        <v>354</v>
      </c>
      <c r="C190" s="25"/>
      <c r="D190" s="26"/>
      <c r="E190" s="26"/>
      <c r="F190" s="27"/>
    </row>
    <row r="191" spans="1:6" x14ac:dyDescent="0.25">
      <c r="A191" s="23" t="s">
        <v>355</v>
      </c>
      <c r="B191" s="24" t="s">
        <v>356</v>
      </c>
      <c r="C191" s="25"/>
      <c r="D191" s="26"/>
      <c r="E191" s="26"/>
      <c r="F191" s="27"/>
    </row>
    <row r="192" spans="1:6" x14ac:dyDescent="0.25">
      <c r="A192" s="23" t="s">
        <v>357</v>
      </c>
      <c r="B192" s="24" t="s">
        <v>358</v>
      </c>
      <c r="C192" s="25"/>
      <c r="D192" s="26"/>
      <c r="E192" s="26"/>
      <c r="F192" s="27"/>
    </row>
    <row r="193" spans="1:6" x14ac:dyDescent="0.25">
      <c r="A193" s="23" t="s">
        <v>359</v>
      </c>
      <c r="B193" s="24" t="s">
        <v>360</v>
      </c>
      <c r="C193" s="25"/>
      <c r="D193" s="26"/>
      <c r="E193" s="26"/>
      <c r="F193" s="27"/>
    </row>
    <row r="194" spans="1:6" x14ac:dyDescent="0.25">
      <c r="A194" s="23" t="s">
        <v>361</v>
      </c>
      <c r="B194" s="24" t="s">
        <v>362</v>
      </c>
      <c r="C194" s="25"/>
      <c r="D194" s="26"/>
      <c r="E194" s="26"/>
      <c r="F194" s="27"/>
    </row>
    <row r="195" spans="1:6" x14ac:dyDescent="0.25">
      <c r="A195" s="23" t="s">
        <v>363</v>
      </c>
      <c r="B195" s="24" t="s">
        <v>364</v>
      </c>
      <c r="C195" s="25"/>
      <c r="D195" s="26"/>
      <c r="E195" s="26"/>
      <c r="F195" s="27"/>
    </row>
    <row r="196" spans="1:6" x14ac:dyDescent="0.25">
      <c r="A196" s="23" t="s">
        <v>365</v>
      </c>
      <c r="B196" s="24" t="s">
        <v>366</v>
      </c>
      <c r="C196" s="25"/>
      <c r="D196" s="26"/>
      <c r="E196" s="26"/>
      <c r="F196" s="27"/>
    </row>
    <row r="197" spans="1:6" x14ac:dyDescent="0.25">
      <c r="A197" s="23" t="s">
        <v>367</v>
      </c>
      <c r="B197" s="24" t="s">
        <v>368</v>
      </c>
      <c r="C197" s="25"/>
      <c r="D197" s="26"/>
      <c r="E197" s="26"/>
      <c r="F197" s="27"/>
    </row>
    <row r="198" spans="1:6" x14ac:dyDescent="0.25">
      <c r="A198" s="23" t="s">
        <v>369</v>
      </c>
      <c r="B198" s="24" t="s">
        <v>370</v>
      </c>
      <c r="C198" s="25"/>
      <c r="D198" s="26"/>
      <c r="E198" s="26"/>
      <c r="F198" s="27"/>
    </row>
    <row r="199" spans="1:6" x14ac:dyDescent="0.25">
      <c r="A199" s="23" t="s">
        <v>371</v>
      </c>
      <c r="B199" s="24" t="s">
        <v>372</v>
      </c>
      <c r="C199" s="25"/>
      <c r="D199" s="26"/>
      <c r="E199" s="26"/>
      <c r="F199" s="27"/>
    </row>
    <row r="200" spans="1:6" x14ac:dyDescent="0.25">
      <c r="A200" s="23" t="s">
        <v>373</v>
      </c>
      <c r="B200" s="24" t="s">
        <v>374</v>
      </c>
      <c r="C200" s="25"/>
      <c r="D200" s="26"/>
      <c r="E200" s="26"/>
      <c r="F200" s="27"/>
    </row>
    <row r="201" spans="1:6" x14ac:dyDescent="0.25">
      <c r="A201" s="23" t="s">
        <v>375</v>
      </c>
      <c r="B201" s="24" t="s">
        <v>376</v>
      </c>
      <c r="C201" s="25"/>
      <c r="D201" s="26"/>
      <c r="E201" s="26"/>
      <c r="F201" s="27"/>
    </row>
    <row r="202" spans="1:6" x14ac:dyDescent="0.25">
      <c r="A202" s="23" t="s">
        <v>377</v>
      </c>
      <c r="B202" s="24" t="s">
        <v>378</v>
      </c>
      <c r="C202" s="25"/>
      <c r="D202" s="26"/>
      <c r="E202" s="26"/>
      <c r="F202" s="27"/>
    </row>
    <row r="203" spans="1:6" ht="26.25" customHeight="1" x14ac:dyDescent="0.25">
      <c r="A203" s="23" t="s">
        <v>379</v>
      </c>
      <c r="B203" s="28" t="s">
        <v>4427</v>
      </c>
      <c r="C203" s="25"/>
      <c r="D203" s="26"/>
      <c r="E203" s="26"/>
      <c r="F203" s="27"/>
    </row>
    <row r="204" spans="1:6" x14ac:dyDescent="0.25">
      <c r="A204" s="23" t="s">
        <v>381</v>
      </c>
      <c r="B204" s="24" t="s">
        <v>382</v>
      </c>
      <c r="C204" s="25"/>
      <c r="D204" s="26"/>
      <c r="E204" s="26"/>
      <c r="F204" s="27"/>
    </row>
    <row r="205" spans="1:6" x14ac:dyDescent="0.25">
      <c r="A205" s="23" t="s">
        <v>383</v>
      </c>
      <c r="B205" s="24" t="s">
        <v>384</v>
      </c>
      <c r="C205" s="25"/>
      <c r="D205" s="26"/>
      <c r="E205" s="26"/>
      <c r="F205" s="27"/>
    </row>
    <row r="206" spans="1:6" x14ac:dyDescent="0.25">
      <c r="A206" s="23" t="s">
        <v>385</v>
      </c>
      <c r="B206" s="28" t="s">
        <v>4428</v>
      </c>
      <c r="C206" s="25"/>
      <c r="D206" s="26"/>
      <c r="E206" s="26"/>
      <c r="F206" s="27"/>
    </row>
    <row r="207" spans="1:6" x14ac:dyDescent="0.25">
      <c r="A207" s="23" t="s">
        <v>387</v>
      </c>
      <c r="B207" s="24" t="s">
        <v>388</v>
      </c>
      <c r="C207" s="25"/>
      <c r="D207" s="26"/>
      <c r="E207" s="26"/>
      <c r="F207" s="27"/>
    </row>
    <row r="208" spans="1:6" x14ac:dyDescent="0.25">
      <c r="A208" s="23" t="s">
        <v>389</v>
      </c>
      <c r="B208" s="24" t="s">
        <v>390</v>
      </c>
      <c r="C208" s="25"/>
      <c r="D208" s="26"/>
      <c r="E208" s="26"/>
      <c r="F208" s="27"/>
    </row>
    <row r="209" spans="1:6" x14ac:dyDescent="0.25">
      <c r="A209" s="23" t="s">
        <v>391</v>
      </c>
      <c r="B209" s="28" t="s">
        <v>4429</v>
      </c>
      <c r="C209" s="25"/>
      <c r="D209" s="26"/>
      <c r="E209" s="26"/>
      <c r="F209" s="27"/>
    </row>
    <row r="210" spans="1:6" ht="46.5" x14ac:dyDescent="0.25">
      <c r="A210" s="23" t="s">
        <v>393</v>
      </c>
      <c r="B210" s="45" t="s">
        <v>4430</v>
      </c>
      <c r="C210" s="25"/>
      <c r="D210" s="26"/>
      <c r="E210" s="26"/>
      <c r="F210" s="27"/>
    </row>
    <row r="211" spans="1:6" x14ac:dyDescent="0.25">
      <c r="A211" s="23" t="s">
        <v>395</v>
      </c>
      <c r="B211" s="24" t="s">
        <v>396</v>
      </c>
      <c r="C211" s="25"/>
      <c r="D211" s="26"/>
      <c r="E211" s="26"/>
      <c r="F211" s="27"/>
    </row>
    <row r="212" spans="1:6" x14ac:dyDescent="0.25">
      <c r="A212" s="23" t="s">
        <v>397</v>
      </c>
      <c r="B212" s="24" t="s">
        <v>398</v>
      </c>
      <c r="C212" s="25"/>
      <c r="D212" s="26"/>
      <c r="E212" s="26"/>
      <c r="F212" s="27"/>
    </row>
    <row r="213" spans="1:6" x14ac:dyDescent="0.25">
      <c r="A213" s="23" t="s">
        <v>399</v>
      </c>
      <c r="B213" s="24" t="s">
        <v>400</v>
      </c>
      <c r="C213" s="25"/>
      <c r="D213" s="26"/>
      <c r="E213" s="26"/>
      <c r="F213" s="27"/>
    </row>
    <row r="214" spans="1:6" ht="24" x14ac:dyDescent="0.25">
      <c r="A214" s="23" t="s">
        <v>401</v>
      </c>
      <c r="B214" s="28" t="s">
        <v>4431</v>
      </c>
      <c r="C214" s="25"/>
      <c r="D214" s="26"/>
      <c r="E214" s="26"/>
      <c r="F214" s="27"/>
    </row>
    <row r="215" spans="1:6" x14ac:dyDescent="0.25">
      <c r="A215" s="23" t="s">
        <v>403</v>
      </c>
      <c r="B215" s="24" t="s">
        <v>404</v>
      </c>
      <c r="C215" s="25"/>
      <c r="D215" s="26"/>
      <c r="E215" s="26"/>
      <c r="F215" s="27"/>
    </row>
    <row r="216" spans="1:6" x14ac:dyDescent="0.25">
      <c r="A216" s="23" t="s">
        <v>405</v>
      </c>
      <c r="B216" s="24" t="s">
        <v>406</v>
      </c>
      <c r="C216" s="25"/>
      <c r="D216" s="26"/>
      <c r="E216" s="26"/>
      <c r="F216" s="27"/>
    </row>
    <row r="217" spans="1:6" x14ac:dyDescent="0.25">
      <c r="A217" s="23" t="s">
        <v>407</v>
      </c>
      <c r="B217" s="24" t="s">
        <v>408</v>
      </c>
      <c r="C217" s="25"/>
      <c r="D217" s="26"/>
      <c r="E217" s="26"/>
      <c r="F217" s="27"/>
    </row>
    <row r="218" spans="1:6" x14ac:dyDescent="0.25">
      <c r="A218" s="23" t="s">
        <v>409</v>
      </c>
      <c r="B218" s="24" t="s">
        <v>410</v>
      </c>
      <c r="C218" s="25"/>
      <c r="D218" s="26"/>
      <c r="E218" s="26"/>
      <c r="F218" s="27"/>
    </row>
    <row r="219" spans="1:6" ht="35.25" x14ac:dyDescent="0.25">
      <c r="A219" s="23" t="s">
        <v>411</v>
      </c>
      <c r="B219" s="28" t="s">
        <v>4432</v>
      </c>
      <c r="C219" s="25"/>
      <c r="D219" s="26"/>
      <c r="E219" s="26"/>
      <c r="F219" s="27"/>
    </row>
    <row r="220" spans="1:6" x14ac:dyDescent="0.25">
      <c r="A220" s="23" t="s">
        <v>413</v>
      </c>
      <c r="B220" s="24" t="s">
        <v>414</v>
      </c>
      <c r="C220" s="25"/>
      <c r="D220" s="26"/>
      <c r="E220" s="26"/>
      <c r="F220" s="27"/>
    </row>
    <row r="221" spans="1:6" ht="24" x14ac:dyDescent="0.25">
      <c r="A221" s="23" t="s">
        <v>415</v>
      </c>
      <c r="B221" s="28" t="s">
        <v>4433</v>
      </c>
      <c r="C221" s="25"/>
      <c r="D221" s="26"/>
      <c r="E221" s="26"/>
      <c r="F221" s="27"/>
    </row>
    <row r="222" spans="1:6" x14ac:dyDescent="0.25">
      <c r="A222" s="23" t="s">
        <v>417</v>
      </c>
      <c r="B222" s="24" t="s">
        <v>418</v>
      </c>
      <c r="C222" s="25"/>
      <c r="D222" s="26"/>
      <c r="E222" s="26"/>
      <c r="F222" s="27"/>
    </row>
    <row r="223" spans="1:6" ht="35.25" x14ac:dyDescent="0.25">
      <c r="A223" s="23" t="s">
        <v>419</v>
      </c>
      <c r="B223" s="28" t="s">
        <v>4434</v>
      </c>
      <c r="C223" s="25"/>
      <c r="D223" s="26"/>
      <c r="E223" s="26"/>
      <c r="F223" s="27"/>
    </row>
    <row r="224" spans="1:6" x14ac:dyDescent="0.25">
      <c r="A224" s="23" t="s">
        <v>421</v>
      </c>
      <c r="B224" s="24" t="s">
        <v>422</v>
      </c>
      <c r="C224" s="25"/>
      <c r="D224" s="26"/>
      <c r="E224" s="26"/>
      <c r="F224" s="27"/>
    </row>
    <row r="225" spans="1:6" ht="35.25" x14ac:dyDescent="0.25">
      <c r="A225" s="23" t="s">
        <v>423</v>
      </c>
      <c r="B225" s="28" t="s">
        <v>4435</v>
      </c>
      <c r="C225" s="25"/>
      <c r="D225" s="26"/>
      <c r="E225" s="26"/>
      <c r="F225" s="27"/>
    </row>
    <row r="226" spans="1:6" x14ac:dyDescent="0.25">
      <c r="A226" s="23" t="s">
        <v>425</v>
      </c>
      <c r="B226" s="24" t="s">
        <v>426</v>
      </c>
      <c r="C226" s="25"/>
      <c r="D226" s="26"/>
      <c r="E226" s="26"/>
      <c r="F226" s="27"/>
    </row>
    <row r="227" spans="1:6" x14ac:dyDescent="0.25">
      <c r="A227" s="23" t="s">
        <v>427</v>
      </c>
      <c r="B227" s="24" t="s">
        <v>428</v>
      </c>
      <c r="C227" s="25"/>
      <c r="D227" s="26"/>
      <c r="E227" s="26"/>
      <c r="F227" s="27"/>
    </row>
    <row r="228" spans="1:6" x14ac:dyDescent="0.25">
      <c r="A228" s="23" t="s">
        <v>429</v>
      </c>
      <c r="B228" s="24" t="s">
        <v>430</v>
      </c>
      <c r="C228" s="25"/>
      <c r="D228" s="26"/>
      <c r="E228" s="26"/>
      <c r="F228" s="27"/>
    </row>
    <row r="229" spans="1:6" x14ac:dyDescent="0.25">
      <c r="A229" s="23" t="s">
        <v>431</v>
      </c>
      <c r="B229" s="24" t="s">
        <v>432</v>
      </c>
      <c r="C229" s="25"/>
      <c r="D229" s="26"/>
      <c r="E229" s="26"/>
      <c r="F229" s="27"/>
    </row>
    <row r="230" spans="1:6" x14ac:dyDescent="0.25">
      <c r="A230" s="23" t="s">
        <v>433</v>
      </c>
      <c r="B230" s="24" t="s">
        <v>434</v>
      </c>
      <c r="C230" s="25"/>
      <c r="D230" s="26"/>
      <c r="E230" s="26"/>
      <c r="F230" s="27"/>
    </row>
    <row r="231" spans="1:6" x14ac:dyDescent="0.25">
      <c r="A231" s="23" t="s">
        <v>435</v>
      </c>
      <c r="B231" s="24" t="s">
        <v>436</v>
      </c>
      <c r="C231" s="25"/>
      <c r="D231" s="26"/>
      <c r="E231" s="26"/>
      <c r="F231" s="27"/>
    </row>
    <row r="232" spans="1:6" x14ac:dyDescent="0.25">
      <c r="A232" s="23" t="s">
        <v>437</v>
      </c>
      <c r="B232" s="24" t="s">
        <v>438</v>
      </c>
      <c r="C232" s="25"/>
      <c r="D232" s="26"/>
      <c r="E232" s="26"/>
      <c r="F232" s="27"/>
    </row>
    <row r="233" spans="1:6" x14ac:dyDescent="0.25">
      <c r="A233" s="23" t="s">
        <v>439</v>
      </c>
      <c r="B233" s="24" t="s">
        <v>440</v>
      </c>
      <c r="C233" s="25"/>
      <c r="D233" s="26"/>
      <c r="E233" s="26"/>
      <c r="F233" s="27"/>
    </row>
    <row r="234" spans="1:6" x14ac:dyDescent="0.25">
      <c r="A234" s="23" t="s">
        <v>441</v>
      </c>
      <c r="B234" s="24" t="s">
        <v>442</v>
      </c>
      <c r="C234" s="25"/>
      <c r="D234" s="26"/>
      <c r="E234" s="26"/>
      <c r="F234" s="27"/>
    </row>
    <row r="235" spans="1:6" x14ac:dyDescent="0.25">
      <c r="A235" s="23" t="s">
        <v>443</v>
      </c>
      <c r="B235" s="24" t="s">
        <v>444</v>
      </c>
      <c r="C235" s="25"/>
      <c r="D235" s="26"/>
      <c r="E235" s="26"/>
      <c r="F235" s="27"/>
    </row>
    <row r="236" spans="1:6" x14ac:dyDescent="0.25">
      <c r="A236" s="23" t="s">
        <v>445</v>
      </c>
      <c r="B236" s="24" t="s">
        <v>446</v>
      </c>
      <c r="C236" s="25"/>
      <c r="D236" s="26"/>
      <c r="E236" s="26"/>
      <c r="F236" s="27"/>
    </row>
    <row r="237" spans="1:6" x14ac:dyDescent="0.25">
      <c r="A237" s="23" t="s">
        <v>447</v>
      </c>
      <c r="B237" s="24" t="s">
        <v>448</v>
      </c>
      <c r="C237" s="25"/>
      <c r="D237" s="26"/>
      <c r="E237" s="26"/>
      <c r="F237" s="27"/>
    </row>
    <row r="238" spans="1:6" ht="35.25" x14ac:dyDescent="0.25">
      <c r="A238" s="23" t="s">
        <v>449</v>
      </c>
      <c r="B238" s="28" t="s">
        <v>4436</v>
      </c>
      <c r="C238" s="25"/>
      <c r="D238" s="26"/>
      <c r="E238" s="26"/>
      <c r="F238" s="27"/>
    </row>
    <row r="239" spans="1:6" x14ac:dyDescent="0.25">
      <c r="A239" s="23" t="s">
        <v>451</v>
      </c>
      <c r="B239" s="24" t="s">
        <v>452</v>
      </c>
      <c r="C239" s="25"/>
      <c r="D239" s="26"/>
      <c r="E239" s="26"/>
      <c r="F239" s="27"/>
    </row>
    <row r="240" spans="1:6" x14ac:dyDescent="0.25">
      <c r="A240" s="23" t="s">
        <v>453</v>
      </c>
      <c r="B240" s="24" t="s">
        <v>454</v>
      </c>
      <c r="C240" s="25"/>
      <c r="D240" s="26"/>
      <c r="E240" s="26"/>
      <c r="F240" s="27"/>
    </row>
    <row r="241" spans="1:6" x14ac:dyDescent="0.25">
      <c r="A241" s="23" t="s">
        <v>455</v>
      </c>
      <c r="B241" s="24" t="s">
        <v>456</v>
      </c>
      <c r="C241" s="25"/>
      <c r="D241" s="26"/>
      <c r="E241" s="26"/>
      <c r="F241" s="27"/>
    </row>
    <row r="242" spans="1:6" x14ac:dyDescent="0.25">
      <c r="A242" s="23" t="s">
        <v>457</v>
      </c>
      <c r="B242" s="36" t="s">
        <v>458</v>
      </c>
      <c r="C242" s="25"/>
      <c r="D242" s="26"/>
      <c r="E242" s="26"/>
      <c r="F242" s="27"/>
    </row>
    <row r="243" spans="1:6" x14ac:dyDescent="0.25">
      <c r="A243" s="23"/>
      <c r="B243" s="46" t="s">
        <v>459</v>
      </c>
      <c r="C243" s="41">
        <f>SUM(C244:C288)</f>
        <v>0</v>
      </c>
      <c r="D243" s="42"/>
      <c r="E243" s="42"/>
      <c r="F243" s="43"/>
    </row>
    <row r="244" spans="1:6" x14ac:dyDescent="0.25">
      <c r="A244" s="23" t="s">
        <v>460</v>
      </c>
      <c r="B244" s="24" t="s">
        <v>461</v>
      </c>
      <c r="C244" s="25"/>
      <c r="D244" s="26"/>
      <c r="E244" s="26"/>
      <c r="F244" s="27"/>
    </row>
    <row r="245" spans="1:6" x14ac:dyDescent="0.25">
      <c r="A245" s="23" t="s">
        <v>462</v>
      </c>
      <c r="B245" s="24" t="s">
        <v>463</v>
      </c>
      <c r="C245" s="25"/>
      <c r="D245" s="26"/>
      <c r="E245" s="26"/>
      <c r="F245" s="27"/>
    </row>
    <row r="246" spans="1:6" x14ac:dyDescent="0.25">
      <c r="A246" s="23" t="s">
        <v>464</v>
      </c>
      <c r="B246" s="24" t="s">
        <v>465</v>
      </c>
      <c r="C246" s="25"/>
      <c r="D246" s="26"/>
      <c r="E246" s="26"/>
      <c r="F246" s="27"/>
    </row>
    <row r="247" spans="1:6" x14ac:dyDescent="0.25">
      <c r="A247" s="23" t="s">
        <v>466</v>
      </c>
      <c r="B247" s="24" t="s">
        <v>467</v>
      </c>
      <c r="C247" s="25"/>
      <c r="D247" s="26"/>
      <c r="E247" s="26"/>
      <c r="F247" s="27"/>
    </row>
    <row r="248" spans="1:6" x14ac:dyDescent="0.25">
      <c r="A248" s="23" t="s">
        <v>468</v>
      </c>
      <c r="B248" s="24" t="s">
        <v>469</v>
      </c>
      <c r="C248" s="25"/>
      <c r="D248" s="26"/>
      <c r="E248" s="26"/>
      <c r="F248" s="27"/>
    </row>
    <row r="249" spans="1:6" x14ac:dyDescent="0.25">
      <c r="A249" s="23" t="s">
        <v>470</v>
      </c>
      <c r="B249" s="24" t="s">
        <v>471</v>
      </c>
      <c r="C249" s="25"/>
      <c r="D249" s="26"/>
      <c r="E249" s="26"/>
      <c r="F249" s="27"/>
    </row>
    <row r="250" spans="1:6" x14ac:dyDescent="0.25">
      <c r="A250" s="23" t="s">
        <v>472</v>
      </c>
      <c r="B250" s="24" t="s">
        <v>473</v>
      </c>
      <c r="C250" s="25"/>
      <c r="D250" s="26"/>
      <c r="E250" s="26"/>
      <c r="F250" s="27"/>
    </row>
    <row r="251" spans="1:6" x14ac:dyDescent="0.25">
      <c r="A251" s="23" t="s">
        <v>474</v>
      </c>
      <c r="B251" s="24" t="s">
        <v>475</v>
      </c>
      <c r="C251" s="25"/>
      <c r="D251" s="26"/>
      <c r="E251" s="26"/>
      <c r="F251" s="27"/>
    </row>
    <row r="252" spans="1:6" x14ac:dyDescent="0.25">
      <c r="A252" s="23" t="s">
        <v>476</v>
      </c>
      <c r="B252" s="24" t="s">
        <v>477</v>
      </c>
      <c r="C252" s="25"/>
      <c r="D252" s="26"/>
      <c r="E252" s="26"/>
      <c r="F252" s="27"/>
    </row>
    <row r="253" spans="1:6" x14ac:dyDescent="0.25">
      <c r="A253" s="23" t="s">
        <v>478</v>
      </c>
      <c r="B253" s="24" t="s">
        <v>479</v>
      </c>
      <c r="C253" s="25"/>
      <c r="D253" s="26"/>
      <c r="E253" s="26"/>
      <c r="F253" s="27"/>
    </row>
    <row r="254" spans="1:6" x14ac:dyDescent="0.25">
      <c r="A254" s="23" t="s">
        <v>480</v>
      </c>
      <c r="B254" s="24" t="s">
        <v>481</v>
      </c>
      <c r="C254" s="25"/>
      <c r="D254" s="26"/>
      <c r="E254" s="26"/>
      <c r="F254" s="27"/>
    </row>
    <row r="255" spans="1:6" x14ac:dyDescent="0.25">
      <c r="A255" s="23" t="s">
        <v>482</v>
      </c>
      <c r="B255" s="24" t="s">
        <v>483</v>
      </c>
      <c r="C255" s="25"/>
      <c r="D255" s="26"/>
      <c r="E255" s="26"/>
      <c r="F255" s="27"/>
    </row>
    <row r="256" spans="1:6" x14ac:dyDescent="0.25">
      <c r="A256" s="23" t="s">
        <v>484</v>
      </c>
      <c r="B256" s="24" t="s">
        <v>485</v>
      </c>
      <c r="C256" s="25"/>
      <c r="D256" s="26"/>
      <c r="E256" s="26"/>
      <c r="F256" s="27"/>
    </row>
    <row r="257" spans="1:6" ht="24" x14ac:dyDescent="0.25">
      <c r="A257" s="23" t="s">
        <v>486</v>
      </c>
      <c r="B257" s="28" t="s">
        <v>4437</v>
      </c>
      <c r="C257" s="25"/>
      <c r="D257" s="26"/>
      <c r="E257" s="26"/>
      <c r="F257" s="27"/>
    </row>
    <row r="258" spans="1:6" x14ac:dyDescent="0.25">
      <c r="A258" s="23" t="s">
        <v>488</v>
      </c>
      <c r="B258" s="24" t="s">
        <v>489</v>
      </c>
      <c r="C258" s="25"/>
      <c r="D258" s="26"/>
      <c r="E258" s="26"/>
      <c r="F258" s="27"/>
    </row>
    <row r="259" spans="1:6" x14ac:dyDescent="0.25">
      <c r="A259" s="23" t="s">
        <v>490</v>
      </c>
      <c r="B259" s="24" t="s">
        <v>491</v>
      </c>
      <c r="C259" s="25"/>
      <c r="D259" s="26"/>
      <c r="E259" s="26"/>
      <c r="F259" s="27"/>
    </row>
    <row r="260" spans="1:6" x14ac:dyDescent="0.25">
      <c r="A260" s="23" t="s">
        <v>492</v>
      </c>
      <c r="B260" s="24" t="s">
        <v>493</v>
      </c>
      <c r="C260" s="25"/>
      <c r="D260" s="26"/>
      <c r="E260" s="26"/>
      <c r="F260" s="27"/>
    </row>
    <row r="261" spans="1:6" x14ac:dyDescent="0.25">
      <c r="A261" s="23" t="s">
        <v>494</v>
      </c>
      <c r="B261" s="24" t="s">
        <v>495</v>
      </c>
      <c r="C261" s="25"/>
      <c r="D261" s="26"/>
      <c r="E261" s="26"/>
      <c r="F261" s="27"/>
    </row>
    <row r="262" spans="1:6" x14ac:dyDescent="0.25">
      <c r="A262" s="23" t="s">
        <v>496</v>
      </c>
      <c r="B262" s="24" t="s">
        <v>497</v>
      </c>
      <c r="C262" s="25"/>
      <c r="D262" s="26"/>
      <c r="E262" s="26"/>
      <c r="F262" s="27"/>
    </row>
    <row r="263" spans="1:6" ht="24" x14ac:dyDescent="0.25">
      <c r="A263" s="23" t="s">
        <v>498</v>
      </c>
      <c r="B263" s="28" t="s">
        <v>4438</v>
      </c>
      <c r="C263" s="25"/>
      <c r="D263" s="26"/>
      <c r="E263" s="26"/>
      <c r="F263" s="27"/>
    </row>
    <row r="264" spans="1:6" x14ac:dyDescent="0.25">
      <c r="A264" s="23" t="s">
        <v>500</v>
      </c>
      <c r="B264" s="24" t="s">
        <v>501</v>
      </c>
      <c r="C264" s="25"/>
      <c r="D264" s="26"/>
      <c r="E264" s="26"/>
      <c r="F264" s="27"/>
    </row>
    <row r="265" spans="1:6" x14ac:dyDescent="0.25">
      <c r="A265" s="23" t="s">
        <v>502</v>
      </c>
      <c r="B265" s="24" t="s">
        <v>503</v>
      </c>
      <c r="C265" s="25"/>
      <c r="D265" s="26"/>
      <c r="E265" s="26"/>
      <c r="F265" s="27"/>
    </row>
    <row r="266" spans="1:6" x14ac:dyDescent="0.25">
      <c r="A266" s="23" t="s">
        <v>504</v>
      </c>
      <c r="B266" s="24" t="s">
        <v>505</v>
      </c>
      <c r="C266" s="25"/>
      <c r="D266" s="26"/>
      <c r="E266" s="26"/>
      <c r="F266" s="27"/>
    </row>
    <row r="267" spans="1:6" x14ac:dyDescent="0.25">
      <c r="A267" s="23" t="s">
        <v>506</v>
      </c>
      <c r="B267" s="24" t="s">
        <v>507</v>
      </c>
      <c r="C267" s="25"/>
      <c r="D267" s="26"/>
      <c r="E267" s="26"/>
      <c r="F267" s="27"/>
    </row>
    <row r="268" spans="1:6" x14ac:dyDescent="0.25">
      <c r="A268" s="23" t="s">
        <v>508</v>
      </c>
      <c r="B268" s="24" t="s">
        <v>509</v>
      </c>
      <c r="C268" s="25"/>
      <c r="D268" s="26"/>
      <c r="E268" s="26"/>
      <c r="F268" s="27"/>
    </row>
    <row r="269" spans="1:6" x14ac:dyDescent="0.25">
      <c r="A269" s="23" t="s">
        <v>510</v>
      </c>
      <c r="B269" s="24" t="s">
        <v>511</v>
      </c>
      <c r="C269" s="25"/>
      <c r="D269" s="26"/>
      <c r="E269" s="26"/>
      <c r="F269" s="27"/>
    </row>
    <row r="270" spans="1:6" x14ac:dyDescent="0.25">
      <c r="A270" s="23" t="s">
        <v>512</v>
      </c>
      <c r="B270" s="24" t="s">
        <v>513</v>
      </c>
      <c r="C270" s="25"/>
      <c r="D270" s="26"/>
      <c r="E270" s="26"/>
      <c r="F270" s="27"/>
    </row>
    <row r="271" spans="1:6" x14ac:dyDescent="0.25">
      <c r="A271" s="23" t="s">
        <v>514</v>
      </c>
      <c r="B271" s="24" t="s">
        <v>515</v>
      </c>
      <c r="C271" s="25"/>
      <c r="D271" s="26"/>
      <c r="E271" s="26"/>
      <c r="F271" s="27"/>
    </row>
    <row r="272" spans="1:6" x14ac:dyDescent="0.25">
      <c r="A272" s="23" t="s">
        <v>516</v>
      </c>
      <c r="B272" s="24" t="s">
        <v>517</v>
      </c>
      <c r="C272" s="25"/>
      <c r="D272" s="26"/>
      <c r="E272" s="26"/>
      <c r="F272" s="27"/>
    </row>
    <row r="273" spans="1:6" x14ac:dyDescent="0.25">
      <c r="A273" s="23" t="s">
        <v>518</v>
      </c>
      <c r="B273" s="24" t="s">
        <v>519</v>
      </c>
      <c r="C273" s="25"/>
      <c r="D273" s="26"/>
      <c r="E273" s="26"/>
      <c r="F273" s="27"/>
    </row>
    <row r="274" spans="1:6" x14ac:dyDescent="0.25">
      <c r="A274" s="23" t="s">
        <v>520</v>
      </c>
      <c r="B274" s="24" t="s">
        <v>521</v>
      </c>
      <c r="C274" s="25"/>
      <c r="D274" s="26"/>
      <c r="E274" s="26"/>
      <c r="F274" s="27"/>
    </row>
    <row r="275" spans="1:6" x14ac:dyDescent="0.25">
      <c r="A275" s="23" t="s">
        <v>522</v>
      </c>
      <c r="B275" s="24" t="s">
        <v>523</v>
      </c>
      <c r="C275" s="25"/>
      <c r="D275" s="26"/>
      <c r="E275" s="26"/>
      <c r="F275" s="27"/>
    </row>
    <row r="276" spans="1:6" x14ac:dyDescent="0.25">
      <c r="A276" s="23" t="s">
        <v>524</v>
      </c>
      <c r="B276" s="24" t="s">
        <v>525</v>
      </c>
      <c r="C276" s="25"/>
      <c r="D276" s="26"/>
      <c r="E276" s="26"/>
      <c r="F276" s="27"/>
    </row>
    <row r="277" spans="1:6" x14ac:dyDescent="0.25">
      <c r="A277" s="23" t="s">
        <v>526</v>
      </c>
      <c r="B277" s="24" t="s">
        <v>527</v>
      </c>
      <c r="C277" s="25"/>
      <c r="D277" s="26"/>
      <c r="E277" s="26"/>
      <c r="F277" s="27"/>
    </row>
    <row r="278" spans="1:6" x14ac:dyDescent="0.25">
      <c r="A278" s="23" t="s">
        <v>528</v>
      </c>
      <c r="B278" s="24" t="s">
        <v>529</v>
      </c>
      <c r="C278" s="25"/>
      <c r="D278" s="26"/>
      <c r="E278" s="26"/>
      <c r="F278" s="27"/>
    </row>
    <row r="279" spans="1:6" x14ac:dyDescent="0.25">
      <c r="A279" s="23" t="s">
        <v>530</v>
      </c>
      <c r="B279" s="24" t="s">
        <v>467</v>
      </c>
      <c r="C279" s="25"/>
      <c r="D279" s="26"/>
      <c r="E279" s="26"/>
      <c r="F279" s="27"/>
    </row>
    <row r="280" spans="1:6" x14ac:dyDescent="0.25">
      <c r="A280" s="23" t="s">
        <v>531</v>
      </c>
      <c r="B280" s="24" t="s">
        <v>469</v>
      </c>
      <c r="C280" s="25"/>
      <c r="D280" s="26"/>
      <c r="E280" s="26"/>
      <c r="F280" s="27"/>
    </row>
    <row r="281" spans="1:6" x14ac:dyDescent="0.25">
      <c r="A281" s="23" t="s">
        <v>532</v>
      </c>
      <c r="B281" s="24" t="s">
        <v>533</v>
      </c>
      <c r="C281" s="25"/>
      <c r="D281" s="26"/>
      <c r="E281" s="26"/>
      <c r="F281" s="27"/>
    </row>
    <row r="282" spans="1:6" x14ac:dyDescent="0.25">
      <c r="A282" s="23" t="s">
        <v>534</v>
      </c>
      <c r="B282" s="24" t="s">
        <v>479</v>
      </c>
      <c r="C282" s="25"/>
      <c r="D282" s="26"/>
      <c r="E282" s="26"/>
      <c r="F282" s="27"/>
    </row>
    <row r="283" spans="1:6" ht="24" x14ac:dyDescent="0.25">
      <c r="A283" s="23" t="s">
        <v>535</v>
      </c>
      <c r="B283" s="28" t="s">
        <v>4439</v>
      </c>
      <c r="C283" s="25"/>
      <c r="D283" s="26"/>
      <c r="E283" s="26"/>
      <c r="F283" s="27"/>
    </row>
    <row r="284" spans="1:6" x14ac:dyDescent="0.25">
      <c r="A284" s="23" t="s">
        <v>537</v>
      </c>
      <c r="B284" s="24" t="s">
        <v>538</v>
      </c>
      <c r="C284" s="25"/>
      <c r="D284" s="26"/>
      <c r="E284" s="26"/>
      <c r="F284" s="27"/>
    </row>
    <row r="285" spans="1:6" x14ac:dyDescent="0.25">
      <c r="A285" s="23" t="s">
        <v>539</v>
      </c>
      <c r="B285" s="24" t="s">
        <v>540</v>
      </c>
      <c r="C285" s="25"/>
      <c r="D285" s="26"/>
      <c r="E285" s="26"/>
      <c r="F285" s="27"/>
    </row>
    <row r="286" spans="1:6" x14ac:dyDescent="0.25">
      <c r="A286" s="23" t="s">
        <v>541</v>
      </c>
      <c r="B286" s="24" t="s">
        <v>542</v>
      </c>
      <c r="C286" s="25"/>
      <c r="D286" s="26"/>
      <c r="E286" s="26"/>
      <c r="F286" s="27"/>
    </row>
    <row r="287" spans="1:6" x14ac:dyDescent="0.25">
      <c r="A287" s="23" t="s">
        <v>543</v>
      </c>
      <c r="B287" s="24" t="s">
        <v>544</v>
      </c>
      <c r="C287" s="25"/>
      <c r="D287" s="26"/>
      <c r="E287" s="26"/>
      <c r="F287" s="27"/>
    </row>
    <row r="288" spans="1:6" x14ac:dyDescent="0.25">
      <c r="A288" s="23" t="s">
        <v>545</v>
      </c>
      <c r="B288" s="24" t="s">
        <v>546</v>
      </c>
      <c r="C288" s="25"/>
      <c r="D288" s="26"/>
      <c r="E288" s="26"/>
      <c r="F288" s="27"/>
    </row>
    <row r="289" spans="1:6" x14ac:dyDescent="0.25">
      <c r="A289" s="47"/>
      <c r="B289" s="19" t="s">
        <v>547</v>
      </c>
      <c r="C289" s="41">
        <f>SUM(C290:C294)</f>
        <v>0</v>
      </c>
      <c r="D289" s="42"/>
      <c r="E289" s="42"/>
      <c r="F289" s="43"/>
    </row>
    <row r="290" spans="1:6" ht="35.25" x14ac:dyDescent="0.25">
      <c r="A290" s="23" t="s">
        <v>548</v>
      </c>
      <c r="B290" s="28" t="s">
        <v>4440</v>
      </c>
      <c r="C290" s="25"/>
      <c r="D290" s="26"/>
      <c r="E290" s="26"/>
      <c r="F290" s="27"/>
    </row>
    <row r="291" spans="1:6" ht="35.25" x14ac:dyDescent="0.25">
      <c r="A291" s="23" t="s">
        <v>550</v>
      </c>
      <c r="B291" s="28" t="s">
        <v>4441</v>
      </c>
      <c r="C291" s="25"/>
      <c r="D291" s="26"/>
      <c r="E291" s="26"/>
      <c r="F291" s="27"/>
    </row>
    <row r="292" spans="1:6" ht="24" x14ac:dyDescent="0.25">
      <c r="A292" s="23" t="s">
        <v>552</v>
      </c>
      <c r="B292" s="28" t="s">
        <v>4442</v>
      </c>
      <c r="C292" s="25"/>
      <c r="D292" s="26"/>
      <c r="E292" s="26"/>
      <c r="F292" s="27"/>
    </row>
    <row r="293" spans="1:6" ht="35.25" x14ac:dyDescent="0.25">
      <c r="A293" s="23" t="s">
        <v>554</v>
      </c>
      <c r="B293" s="28" t="s">
        <v>4443</v>
      </c>
      <c r="C293" s="25"/>
      <c r="D293" s="26"/>
      <c r="E293" s="26"/>
      <c r="F293" s="27"/>
    </row>
    <row r="294" spans="1:6" ht="24" x14ac:dyDescent="0.25">
      <c r="A294" s="23" t="s">
        <v>556</v>
      </c>
      <c r="B294" s="29" t="s">
        <v>4444</v>
      </c>
      <c r="C294" s="25"/>
      <c r="D294" s="26"/>
      <c r="E294" s="26"/>
      <c r="F294" s="27"/>
    </row>
    <row r="295" spans="1:6" x14ac:dyDescent="0.25">
      <c r="A295" s="47"/>
      <c r="B295" s="48" t="s">
        <v>558</v>
      </c>
      <c r="C295" s="41">
        <f>SUM(C296:C360)</f>
        <v>0</v>
      </c>
      <c r="D295" s="42"/>
      <c r="E295" s="42"/>
      <c r="F295" s="43"/>
    </row>
    <row r="296" spans="1:6" x14ac:dyDescent="0.25">
      <c r="A296" s="23" t="s">
        <v>559</v>
      </c>
      <c r="B296" s="24" t="s">
        <v>560</v>
      </c>
      <c r="C296" s="25"/>
      <c r="D296" s="26"/>
      <c r="E296" s="26"/>
      <c r="F296" s="27"/>
    </row>
    <row r="297" spans="1:6" x14ac:dyDescent="0.25">
      <c r="A297" s="23" t="s">
        <v>561</v>
      </c>
      <c r="B297" s="24" t="s">
        <v>562</v>
      </c>
      <c r="C297" s="25"/>
      <c r="D297" s="26"/>
      <c r="E297" s="26"/>
      <c r="F297" s="27"/>
    </row>
    <row r="298" spans="1:6" x14ac:dyDescent="0.25">
      <c r="A298" s="23" t="s">
        <v>563</v>
      </c>
      <c r="B298" s="24" t="s">
        <v>564</v>
      </c>
      <c r="C298" s="25"/>
      <c r="D298" s="26"/>
      <c r="E298" s="26"/>
      <c r="F298" s="27"/>
    </row>
    <row r="299" spans="1:6" ht="24" x14ac:dyDescent="0.25">
      <c r="A299" s="23" t="s">
        <v>565</v>
      </c>
      <c r="B299" s="28" t="s">
        <v>4445</v>
      </c>
      <c r="C299" s="25"/>
      <c r="D299" s="26"/>
      <c r="E299" s="26"/>
      <c r="F299" s="27"/>
    </row>
    <row r="300" spans="1:6" ht="22.5" x14ac:dyDescent="0.25">
      <c r="A300" s="23" t="s">
        <v>567</v>
      </c>
      <c r="B300" s="49" t="s">
        <v>4446</v>
      </c>
      <c r="C300" s="25"/>
      <c r="D300" s="26"/>
      <c r="E300" s="26"/>
      <c r="F300" s="27"/>
    </row>
    <row r="301" spans="1:6" x14ac:dyDescent="0.25">
      <c r="A301" s="23" t="s">
        <v>569</v>
      </c>
      <c r="B301" s="24" t="s">
        <v>570</v>
      </c>
      <c r="C301" s="25"/>
      <c r="D301" s="26"/>
      <c r="E301" s="26"/>
      <c r="F301" s="27"/>
    </row>
    <row r="302" spans="1:6" ht="35.25" x14ac:dyDescent="0.25">
      <c r="A302" s="23" t="s">
        <v>571</v>
      </c>
      <c r="B302" s="28" t="s">
        <v>4447</v>
      </c>
      <c r="C302" s="25"/>
      <c r="D302" s="26"/>
      <c r="E302" s="26"/>
      <c r="F302" s="27"/>
    </row>
    <row r="303" spans="1:6" x14ac:dyDescent="0.25">
      <c r="A303" s="23" t="s">
        <v>573</v>
      </c>
      <c r="B303" s="24" t="s">
        <v>574</v>
      </c>
      <c r="C303" s="25"/>
      <c r="D303" s="26"/>
      <c r="E303" s="26"/>
      <c r="F303" s="27"/>
    </row>
    <row r="304" spans="1:6" x14ac:dyDescent="0.25">
      <c r="A304" s="23" t="s">
        <v>575</v>
      </c>
      <c r="B304" s="24" t="s">
        <v>576</v>
      </c>
      <c r="C304" s="25"/>
      <c r="D304" s="26"/>
      <c r="E304" s="26"/>
      <c r="F304" s="27"/>
    </row>
    <row r="305" spans="1:6" x14ac:dyDescent="0.25">
      <c r="A305" s="23" t="s">
        <v>577</v>
      </c>
      <c r="B305" s="24" t="s">
        <v>578</v>
      </c>
      <c r="C305" s="25"/>
      <c r="D305" s="26"/>
      <c r="E305" s="26"/>
      <c r="F305" s="27"/>
    </row>
    <row r="306" spans="1:6" x14ac:dyDescent="0.25">
      <c r="A306" s="23" t="s">
        <v>579</v>
      </c>
      <c r="B306" s="24" t="s">
        <v>580</v>
      </c>
      <c r="C306" s="25"/>
      <c r="D306" s="26"/>
      <c r="E306" s="26"/>
      <c r="F306" s="27"/>
    </row>
    <row r="307" spans="1:6" x14ac:dyDescent="0.25">
      <c r="A307" s="23" t="s">
        <v>581</v>
      </c>
      <c r="B307" s="24" t="s">
        <v>582</v>
      </c>
      <c r="C307" s="25"/>
      <c r="D307" s="26"/>
      <c r="E307" s="26"/>
      <c r="F307" s="27"/>
    </row>
    <row r="308" spans="1:6" x14ac:dyDescent="0.25">
      <c r="A308" s="23" t="s">
        <v>583</v>
      </c>
      <c r="B308" s="24" t="s">
        <v>584</v>
      </c>
      <c r="C308" s="25"/>
      <c r="D308" s="26"/>
      <c r="E308" s="26"/>
      <c r="F308" s="27"/>
    </row>
    <row r="309" spans="1:6" x14ac:dyDescent="0.25">
      <c r="A309" s="23" t="s">
        <v>585</v>
      </c>
      <c r="B309" s="24" t="s">
        <v>586</v>
      </c>
      <c r="C309" s="25"/>
      <c r="D309" s="26"/>
      <c r="E309" s="26"/>
      <c r="F309" s="27"/>
    </row>
    <row r="310" spans="1:6" x14ac:dyDescent="0.25">
      <c r="A310" s="23" t="s">
        <v>587</v>
      </c>
      <c r="B310" s="24" t="s">
        <v>588</v>
      </c>
      <c r="C310" s="25"/>
      <c r="D310" s="26"/>
      <c r="E310" s="26"/>
      <c r="F310" s="27"/>
    </row>
    <row r="311" spans="1:6" x14ac:dyDescent="0.25">
      <c r="A311" s="23" t="s">
        <v>589</v>
      </c>
      <c r="B311" s="24" t="s">
        <v>590</v>
      </c>
      <c r="C311" s="25"/>
      <c r="D311" s="26"/>
      <c r="E311" s="26"/>
      <c r="F311" s="27"/>
    </row>
    <row r="312" spans="1:6" x14ac:dyDescent="0.25">
      <c r="A312" s="23" t="s">
        <v>591</v>
      </c>
      <c r="B312" s="24" t="s">
        <v>592</v>
      </c>
      <c r="C312" s="25"/>
      <c r="D312" s="26"/>
      <c r="E312" s="26"/>
      <c r="F312" s="27"/>
    </row>
    <row r="313" spans="1:6" x14ac:dyDescent="0.25">
      <c r="A313" s="23" t="s">
        <v>593</v>
      </c>
      <c r="B313" s="24" t="s">
        <v>594</v>
      </c>
      <c r="C313" s="25"/>
      <c r="D313" s="26"/>
      <c r="E313" s="26"/>
      <c r="F313" s="27"/>
    </row>
    <row r="314" spans="1:6" x14ac:dyDescent="0.25">
      <c r="A314" s="23" t="s">
        <v>595</v>
      </c>
      <c r="B314" s="24" t="s">
        <v>596</v>
      </c>
      <c r="C314" s="25"/>
      <c r="D314" s="26"/>
      <c r="E314" s="26"/>
      <c r="F314" s="27"/>
    </row>
    <row r="315" spans="1:6" x14ac:dyDescent="0.25">
      <c r="A315" s="23" t="s">
        <v>597</v>
      </c>
      <c r="B315" s="28" t="s">
        <v>4448</v>
      </c>
      <c r="C315" s="25"/>
      <c r="D315" s="26"/>
      <c r="E315" s="26"/>
      <c r="F315" s="27"/>
    </row>
    <row r="316" spans="1:6" x14ac:dyDescent="0.25">
      <c r="A316" s="23" t="s">
        <v>599</v>
      </c>
      <c r="B316" s="24" t="s">
        <v>600</v>
      </c>
      <c r="C316" s="25"/>
      <c r="D316" s="26"/>
      <c r="E316" s="26"/>
      <c r="F316" s="27"/>
    </row>
    <row r="317" spans="1:6" ht="24" x14ac:dyDescent="0.25">
      <c r="A317" s="23" t="s">
        <v>601</v>
      </c>
      <c r="B317" s="28" t="s">
        <v>4449</v>
      </c>
      <c r="C317" s="25"/>
      <c r="D317" s="26"/>
      <c r="E317" s="26"/>
      <c r="F317" s="27"/>
    </row>
    <row r="318" spans="1:6" x14ac:dyDescent="0.25">
      <c r="A318" s="23" t="s">
        <v>603</v>
      </c>
      <c r="B318" s="24" t="s">
        <v>604</v>
      </c>
      <c r="C318" s="25"/>
      <c r="D318" s="26"/>
      <c r="E318" s="26"/>
      <c r="F318" s="27"/>
    </row>
    <row r="319" spans="1:6" ht="24" x14ac:dyDescent="0.25">
      <c r="A319" s="23" t="s">
        <v>605</v>
      </c>
      <c r="B319" s="28" t="s">
        <v>4450</v>
      </c>
      <c r="C319" s="25"/>
      <c r="D319" s="26"/>
      <c r="E319" s="26"/>
      <c r="F319" s="27"/>
    </row>
    <row r="320" spans="1:6" ht="24" x14ac:dyDescent="0.25">
      <c r="A320" s="23" t="s">
        <v>607</v>
      </c>
      <c r="B320" s="28" t="s">
        <v>4451</v>
      </c>
      <c r="C320" s="25"/>
      <c r="D320" s="26"/>
      <c r="E320" s="26"/>
      <c r="F320" s="27"/>
    </row>
    <row r="321" spans="1:6" x14ac:dyDescent="0.25">
      <c r="A321" s="23" t="s">
        <v>609</v>
      </c>
      <c r="B321" s="24" t="s">
        <v>610</v>
      </c>
      <c r="C321" s="25"/>
      <c r="D321" s="26"/>
      <c r="E321" s="26"/>
      <c r="F321" s="27"/>
    </row>
    <row r="322" spans="1:6" x14ac:dyDescent="0.25">
      <c r="A322" s="23" t="s">
        <v>611</v>
      </c>
      <c r="B322" s="24" t="s">
        <v>612</v>
      </c>
      <c r="C322" s="25"/>
      <c r="D322" s="26"/>
      <c r="E322" s="26"/>
      <c r="F322" s="27"/>
    </row>
    <row r="323" spans="1:6" x14ac:dyDescent="0.25">
      <c r="A323" s="23" t="s">
        <v>613</v>
      </c>
      <c r="B323" s="24" t="s">
        <v>614</v>
      </c>
      <c r="C323" s="25"/>
      <c r="D323" s="26"/>
      <c r="E323" s="26"/>
      <c r="F323" s="27"/>
    </row>
    <row r="324" spans="1:6" x14ac:dyDescent="0.25">
      <c r="A324" s="23" t="s">
        <v>615</v>
      </c>
      <c r="B324" s="24" t="s">
        <v>616</v>
      </c>
      <c r="C324" s="25"/>
      <c r="D324" s="26"/>
      <c r="E324" s="26"/>
      <c r="F324" s="27"/>
    </row>
    <row r="325" spans="1:6" x14ac:dyDescent="0.25">
      <c r="A325" s="23" t="s">
        <v>617</v>
      </c>
      <c r="B325" s="24" t="s">
        <v>618</v>
      </c>
      <c r="C325" s="25"/>
      <c r="D325" s="26"/>
      <c r="E325" s="26"/>
      <c r="F325" s="27"/>
    </row>
    <row r="326" spans="1:6" x14ac:dyDescent="0.25">
      <c r="A326" s="23" t="s">
        <v>619</v>
      </c>
      <c r="B326" s="24" t="s">
        <v>620</v>
      </c>
      <c r="C326" s="25"/>
      <c r="D326" s="26"/>
      <c r="E326" s="26"/>
      <c r="F326" s="27"/>
    </row>
    <row r="327" spans="1:6" x14ac:dyDescent="0.25">
      <c r="A327" s="23" t="s">
        <v>621</v>
      </c>
      <c r="B327" s="24" t="s">
        <v>622</v>
      </c>
      <c r="C327" s="25"/>
      <c r="D327" s="26"/>
      <c r="E327" s="26"/>
      <c r="F327" s="27"/>
    </row>
    <row r="328" spans="1:6" x14ac:dyDescent="0.25">
      <c r="A328" s="23" t="s">
        <v>623</v>
      </c>
      <c r="B328" s="24" t="s">
        <v>624</v>
      </c>
      <c r="C328" s="25"/>
      <c r="D328" s="26"/>
      <c r="E328" s="26"/>
      <c r="F328" s="27"/>
    </row>
    <row r="329" spans="1:6" x14ac:dyDescent="0.25">
      <c r="A329" s="23" t="s">
        <v>625</v>
      </c>
      <c r="B329" s="24" t="s">
        <v>626</v>
      </c>
      <c r="C329" s="25"/>
      <c r="D329" s="26"/>
      <c r="E329" s="26"/>
      <c r="F329" s="27"/>
    </row>
    <row r="330" spans="1:6" x14ac:dyDescent="0.25">
      <c r="A330" s="23" t="s">
        <v>627</v>
      </c>
      <c r="B330" s="24" t="s">
        <v>628</v>
      </c>
      <c r="C330" s="25"/>
      <c r="D330" s="26"/>
      <c r="E330" s="26"/>
      <c r="F330" s="27"/>
    </row>
    <row r="331" spans="1:6" x14ac:dyDescent="0.25">
      <c r="A331" s="23" t="s">
        <v>629</v>
      </c>
      <c r="B331" s="24" t="s">
        <v>630</v>
      </c>
      <c r="C331" s="25"/>
      <c r="D331" s="26"/>
      <c r="E331" s="26"/>
      <c r="F331" s="27"/>
    </row>
    <row r="332" spans="1:6" ht="35.25" x14ac:dyDescent="0.25">
      <c r="A332" s="50" t="s">
        <v>631</v>
      </c>
      <c r="B332" s="51" t="s">
        <v>632</v>
      </c>
      <c r="C332" s="25"/>
      <c r="D332" s="26"/>
      <c r="E332" s="26"/>
      <c r="F332" s="27"/>
    </row>
    <row r="333" spans="1:6" x14ac:dyDescent="0.25">
      <c r="A333" s="23" t="s">
        <v>633</v>
      </c>
      <c r="B333" s="24" t="s">
        <v>634</v>
      </c>
      <c r="C333" s="25"/>
      <c r="D333" s="26"/>
      <c r="E333" s="26"/>
      <c r="F333" s="27"/>
    </row>
    <row r="334" spans="1:6" x14ac:dyDescent="0.25">
      <c r="A334" s="23" t="s">
        <v>635</v>
      </c>
      <c r="B334" s="24" t="s">
        <v>636</v>
      </c>
      <c r="C334" s="25"/>
      <c r="D334" s="26"/>
      <c r="E334" s="26"/>
      <c r="F334" s="27"/>
    </row>
    <row r="335" spans="1:6" x14ac:dyDescent="0.25">
      <c r="A335" s="23" t="s">
        <v>637</v>
      </c>
      <c r="B335" s="24" t="s">
        <v>638</v>
      </c>
      <c r="C335" s="25"/>
      <c r="D335" s="26"/>
      <c r="E335" s="26"/>
      <c r="F335" s="27"/>
    </row>
    <row r="336" spans="1:6" ht="24" x14ac:dyDescent="0.25">
      <c r="A336" s="23" t="s">
        <v>639</v>
      </c>
      <c r="B336" s="28" t="s">
        <v>4452</v>
      </c>
      <c r="C336" s="25"/>
      <c r="D336" s="26"/>
      <c r="E336" s="26"/>
      <c r="F336" s="27"/>
    </row>
    <row r="337" spans="1:6" ht="24" x14ac:dyDescent="0.25">
      <c r="A337" s="23" t="s">
        <v>641</v>
      </c>
      <c r="B337" s="28" t="s">
        <v>4453</v>
      </c>
      <c r="C337" s="25"/>
      <c r="D337" s="26"/>
      <c r="E337" s="26"/>
      <c r="F337" s="27"/>
    </row>
    <row r="338" spans="1:6" x14ac:dyDescent="0.25">
      <c r="A338" s="23" t="s">
        <v>643</v>
      </c>
      <c r="B338" s="24" t="s">
        <v>644</v>
      </c>
      <c r="C338" s="25"/>
      <c r="D338" s="26"/>
      <c r="E338" s="26"/>
      <c r="F338" s="27"/>
    </row>
    <row r="339" spans="1:6" ht="24" x14ac:dyDescent="0.25">
      <c r="A339" s="23" t="s">
        <v>645</v>
      </c>
      <c r="B339" s="28" t="s">
        <v>4454</v>
      </c>
      <c r="C339" s="25"/>
      <c r="D339" s="26"/>
      <c r="E339" s="26"/>
      <c r="F339" s="27"/>
    </row>
    <row r="340" spans="1:6" x14ac:dyDescent="0.25">
      <c r="A340" s="23" t="s">
        <v>647</v>
      </c>
      <c r="B340" s="24" t="s">
        <v>648</v>
      </c>
      <c r="C340" s="25"/>
      <c r="D340" s="26"/>
      <c r="E340" s="26"/>
      <c r="F340" s="27"/>
    </row>
    <row r="341" spans="1:6" x14ac:dyDescent="0.25">
      <c r="A341" s="23" t="s">
        <v>649</v>
      </c>
      <c r="B341" s="24" t="s">
        <v>650</v>
      </c>
      <c r="C341" s="25"/>
      <c r="D341" s="26"/>
      <c r="E341" s="26"/>
      <c r="F341" s="27"/>
    </row>
    <row r="342" spans="1:6" x14ac:dyDescent="0.25">
      <c r="A342" s="23" t="s">
        <v>651</v>
      </c>
      <c r="B342" s="24" t="s">
        <v>652</v>
      </c>
      <c r="C342" s="25"/>
      <c r="D342" s="26"/>
      <c r="E342" s="26"/>
      <c r="F342" s="27"/>
    </row>
    <row r="343" spans="1:6" ht="24" x14ac:dyDescent="0.25">
      <c r="A343" s="23" t="s">
        <v>653</v>
      </c>
      <c r="B343" s="28" t="s">
        <v>4455</v>
      </c>
      <c r="C343" s="25"/>
      <c r="D343" s="26"/>
      <c r="E343" s="26"/>
      <c r="F343" s="27"/>
    </row>
    <row r="344" spans="1:6" ht="35.25" x14ac:dyDescent="0.25">
      <c r="A344" s="23" t="s">
        <v>655</v>
      </c>
      <c r="B344" s="28" t="s">
        <v>4456</v>
      </c>
      <c r="C344" s="25"/>
      <c r="D344" s="26"/>
      <c r="E344" s="26"/>
      <c r="F344" s="27"/>
    </row>
    <row r="345" spans="1:6" x14ac:dyDescent="0.25">
      <c r="A345" s="23" t="s">
        <v>657</v>
      </c>
      <c r="B345" s="24" t="s">
        <v>658</v>
      </c>
      <c r="C345" s="25"/>
      <c r="D345" s="26"/>
      <c r="E345" s="26"/>
      <c r="F345" s="27"/>
    </row>
    <row r="346" spans="1:6" ht="24" x14ac:dyDescent="0.25">
      <c r="A346" s="23" t="s">
        <v>659</v>
      </c>
      <c r="B346" s="28" t="s">
        <v>4457</v>
      </c>
      <c r="C346" s="25"/>
      <c r="D346" s="26"/>
      <c r="E346" s="26"/>
      <c r="F346" s="27"/>
    </row>
    <row r="347" spans="1:6" ht="35.25" x14ac:dyDescent="0.25">
      <c r="A347" s="23" t="s">
        <v>661</v>
      </c>
      <c r="B347" s="28" t="s">
        <v>4458</v>
      </c>
      <c r="C347" s="25"/>
      <c r="D347" s="26"/>
      <c r="E347" s="26"/>
      <c r="F347" s="27"/>
    </row>
    <row r="348" spans="1:6" x14ac:dyDescent="0.25">
      <c r="A348" s="23" t="s">
        <v>663</v>
      </c>
      <c r="B348" s="24" t="s">
        <v>664</v>
      </c>
      <c r="C348" s="25"/>
      <c r="D348" s="26"/>
      <c r="E348" s="26"/>
      <c r="F348" s="27"/>
    </row>
    <row r="349" spans="1:6" x14ac:dyDescent="0.25">
      <c r="A349" s="23" t="s">
        <v>665</v>
      </c>
      <c r="B349" s="24" t="s">
        <v>666</v>
      </c>
      <c r="C349" s="25"/>
      <c r="D349" s="26"/>
      <c r="E349" s="26"/>
      <c r="F349" s="27"/>
    </row>
    <row r="350" spans="1:6" x14ac:dyDescent="0.25">
      <c r="A350" s="23" t="s">
        <v>667</v>
      </c>
      <c r="B350" s="24" t="s">
        <v>668</v>
      </c>
      <c r="C350" s="25"/>
      <c r="D350" s="26"/>
      <c r="E350" s="26"/>
      <c r="F350" s="27"/>
    </row>
    <row r="351" spans="1:6" x14ac:dyDescent="0.25">
      <c r="A351" s="23" t="s">
        <v>669</v>
      </c>
      <c r="B351" s="24" t="s">
        <v>670</v>
      </c>
      <c r="C351" s="25"/>
      <c r="D351" s="26"/>
      <c r="E351" s="26"/>
      <c r="F351" s="27"/>
    </row>
    <row r="352" spans="1:6" x14ac:dyDescent="0.25">
      <c r="A352" s="23" t="s">
        <v>671</v>
      </c>
      <c r="B352" s="24" t="s">
        <v>672</v>
      </c>
      <c r="C352" s="25"/>
      <c r="D352" s="26"/>
      <c r="E352" s="26"/>
      <c r="F352" s="27"/>
    </row>
    <row r="353" spans="1:6" x14ac:dyDescent="0.25">
      <c r="A353" s="23" t="s">
        <v>673</v>
      </c>
      <c r="B353" s="24" t="s">
        <v>674</v>
      </c>
      <c r="C353" s="25"/>
      <c r="D353" s="26"/>
      <c r="E353" s="26"/>
      <c r="F353" s="27"/>
    </row>
    <row r="354" spans="1:6" x14ac:dyDescent="0.25">
      <c r="A354" s="23" t="s">
        <v>675</v>
      </c>
      <c r="B354" s="24" t="s">
        <v>676</v>
      </c>
      <c r="C354" s="25"/>
      <c r="D354" s="26"/>
      <c r="E354" s="26"/>
      <c r="F354" s="27"/>
    </row>
    <row r="355" spans="1:6" ht="24" x14ac:dyDescent="0.25">
      <c r="A355" s="23" t="s">
        <v>677</v>
      </c>
      <c r="B355" s="28" t="s">
        <v>4459</v>
      </c>
      <c r="C355" s="25"/>
      <c r="D355" s="26"/>
      <c r="E355" s="26"/>
      <c r="F355" s="27"/>
    </row>
    <row r="356" spans="1:6" x14ac:dyDescent="0.25">
      <c r="A356" s="23" t="s">
        <v>679</v>
      </c>
      <c r="B356" s="24" t="s">
        <v>680</v>
      </c>
      <c r="C356" s="25"/>
      <c r="D356" s="26"/>
      <c r="E356" s="26"/>
      <c r="F356" s="27"/>
    </row>
    <row r="357" spans="1:6" x14ac:dyDescent="0.25">
      <c r="A357" s="23" t="s">
        <v>681</v>
      </c>
      <c r="B357" s="24" t="s">
        <v>682</v>
      </c>
      <c r="C357" s="25"/>
      <c r="D357" s="26"/>
      <c r="E357" s="26"/>
      <c r="F357" s="27"/>
    </row>
    <row r="358" spans="1:6" x14ac:dyDescent="0.25">
      <c r="A358" s="23" t="s">
        <v>683</v>
      </c>
      <c r="B358" s="24" t="s">
        <v>684</v>
      </c>
      <c r="C358" s="25"/>
      <c r="D358" s="26"/>
      <c r="E358" s="26"/>
      <c r="F358" s="27"/>
    </row>
    <row r="359" spans="1:6" x14ac:dyDescent="0.25">
      <c r="A359" s="52" t="s">
        <v>685</v>
      </c>
      <c r="B359" s="53" t="s">
        <v>686</v>
      </c>
      <c r="C359" s="25"/>
      <c r="D359" s="26"/>
      <c r="E359" s="26"/>
      <c r="F359" s="27"/>
    </row>
    <row r="360" spans="1:6" x14ac:dyDescent="0.25">
      <c r="A360" s="50" t="s">
        <v>687</v>
      </c>
      <c r="B360" s="51" t="s">
        <v>688</v>
      </c>
      <c r="C360" s="25"/>
      <c r="D360" s="26"/>
      <c r="E360" s="26"/>
      <c r="F360" s="27"/>
    </row>
    <row r="361" spans="1:6" x14ac:dyDescent="0.25">
      <c r="A361" s="18"/>
      <c r="B361" s="54" t="s">
        <v>689</v>
      </c>
      <c r="C361" s="41"/>
      <c r="D361" s="42"/>
      <c r="E361" s="42"/>
      <c r="F361" s="43"/>
    </row>
    <row r="362" spans="1:6" x14ac:dyDescent="0.25">
      <c r="A362" s="47"/>
      <c r="B362" s="55" t="s">
        <v>690</v>
      </c>
      <c r="C362" s="41">
        <f>SUM(C363:C404)</f>
        <v>0</v>
      </c>
      <c r="D362" s="42"/>
      <c r="E362" s="42"/>
      <c r="F362" s="43"/>
    </row>
    <row r="363" spans="1:6" ht="24" x14ac:dyDescent="0.25">
      <c r="A363" s="23" t="s">
        <v>691</v>
      </c>
      <c r="B363" s="28" t="s">
        <v>4460</v>
      </c>
      <c r="C363" s="25"/>
      <c r="D363" s="26"/>
      <c r="E363" s="26"/>
      <c r="F363" s="27"/>
    </row>
    <row r="364" spans="1:6" x14ac:dyDescent="0.25">
      <c r="A364" s="23" t="s">
        <v>693</v>
      </c>
      <c r="B364" s="24" t="s">
        <v>694</v>
      </c>
      <c r="C364" s="25"/>
      <c r="D364" s="26"/>
      <c r="E364" s="26"/>
      <c r="F364" s="27"/>
    </row>
    <row r="365" spans="1:6" x14ac:dyDescent="0.25">
      <c r="A365" s="23" t="s">
        <v>695</v>
      </c>
      <c r="B365" s="24" t="s">
        <v>696</v>
      </c>
      <c r="C365" s="25"/>
      <c r="D365" s="26"/>
      <c r="E365" s="26"/>
      <c r="F365" s="27"/>
    </row>
    <row r="366" spans="1:6" x14ac:dyDescent="0.25">
      <c r="A366" s="23" t="s">
        <v>697</v>
      </c>
      <c r="B366" s="24" t="s">
        <v>698</v>
      </c>
      <c r="C366" s="25"/>
      <c r="D366" s="26"/>
      <c r="E366" s="26"/>
      <c r="F366" s="27"/>
    </row>
    <row r="367" spans="1:6" x14ac:dyDescent="0.25">
      <c r="A367" s="23" t="s">
        <v>699</v>
      </c>
      <c r="B367" s="24" t="s">
        <v>700</v>
      </c>
      <c r="C367" s="25"/>
      <c r="D367" s="26"/>
      <c r="E367" s="26"/>
      <c r="F367" s="27"/>
    </row>
    <row r="368" spans="1:6" x14ac:dyDescent="0.25">
      <c r="A368" s="23" t="s">
        <v>701</v>
      </c>
      <c r="B368" s="24" t="s">
        <v>702</v>
      </c>
      <c r="C368" s="25"/>
      <c r="D368" s="26"/>
      <c r="E368" s="26"/>
      <c r="F368" s="27"/>
    </row>
    <row r="369" spans="1:6" x14ac:dyDescent="0.25">
      <c r="A369" s="23" t="s">
        <v>703</v>
      </c>
      <c r="B369" s="24" t="s">
        <v>704</v>
      </c>
      <c r="C369" s="25"/>
      <c r="D369" s="26"/>
      <c r="E369" s="26"/>
      <c r="F369" s="27"/>
    </row>
    <row r="370" spans="1:6" x14ac:dyDescent="0.25">
      <c r="A370" s="23" t="s">
        <v>705</v>
      </c>
      <c r="B370" s="24" t="s">
        <v>706</v>
      </c>
      <c r="C370" s="25"/>
      <c r="D370" s="26"/>
      <c r="E370" s="26"/>
      <c r="F370" s="27"/>
    </row>
    <row r="371" spans="1:6" x14ac:dyDescent="0.25">
      <c r="A371" s="23" t="s">
        <v>707</v>
      </c>
      <c r="B371" s="24" t="s">
        <v>708</v>
      </c>
      <c r="C371" s="25"/>
      <c r="D371" s="26"/>
      <c r="E371" s="26"/>
      <c r="F371" s="27"/>
    </row>
    <row r="372" spans="1:6" ht="24" x14ac:dyDescent="0.25">
      <c r="A372" s="23" t="s">
        <v>709</v>
      </c>
      <c r="B372" s="28" t="s">
        <v>4461</v>
      </c>
      <c r="C372" s="25"/>
      <c r="D372" s="26"/>
      <c r="E372" s="26"/>
      <c r="F372" s="27"/>
    </row>
    <row r="373" spans="1:6" x14ac:dyDescent="0.25">
      <c r="A373" s="23" t="s">
        <v>711</v>
      </c>
      <c r="B373" s="24" t="s">
        <v>712</v>
      </c>
      <c r="C373" s="25"/>
      <c r="D373" s="26"/>
      <c r="E373" s="26"/>
      <c r="F373" s="27"/>
    </row>
    <row r="374" spans="1:6" x14ac:dyDescent="0.25">
      <c r="A374" s="23" t="s">
        <v>713</v>
      </c>
      <c r="B374" s="24" t="s">
        <v>714</v>
      </c>
      <c r="C374" s="25"/>
      <c r="D374" s="26"/>
      <c r="E374" s="26"/>
      <c r="F374" s="27"/>
    </row>
    <row r="375" spans="1:6" x14ac:dyDescent="0.25">
      <c r="A375" s="23" t="s">
        <v>715</v>
      </c>
      <c r="B375" s="24" t="s">
        <v>716</v>
      </c>
      <c r="C375" s="25"/>
      <c r="D375" s="26"/>
      <c r="E375" s="26"/>
      <c r="F375" s="27"/>
    </row>
    <row r="376" spans="1:6" x14ac:dyDescent="0.25">
      <c r="A376" s="23" t="s">
        <v>717</v>
      </c>
      <c r="B376" s="24" t="s">
        <v>718</v>
      </c>
      <c r="C376" s="25"/>
      <c r="D376" s="26"/>
      <c r="E376" s="26"/>
      <c r="F376" s="27"/>
    </row>
    <row r="377" spans="1:6" x14ac:dyDescent="0.25">
      <c r="A377" s="23" t="s">
        <v>719</v>
      </c>
      <c r="B377" s="24" t="s">
        <v>720</v>
      </c>
      <c r="C377" s="25"/>
      <c r="D377" s="26"/>
      <c r="E377" s="26"/>
      <c r="F377" s="27"/>
    </row>
    <row r="378" spans="1:6" x14ac:dyDescent="0.25">
      <c r="A378" s="23" t="s">
        <v>721</v>
      </c>
      <c r="B378" s="24" t="s">
        <v>722</v>
      </c>
      <c r="C378" s="25"/>
      <c r="D378" s="26"/>
      <c r="E378" s="26"/>
      <c r="F378" s="27"/>
    </row>
    <row r="379" spans="1:6" x14ac:dyDescent="0.25">
      <c r="A379" s="23" t="s">
        <v>723</v>
      </c>
      <c r="B379" s="24" t="s">
        <v>4462</v>
      </c>
      <c r="C379" s="25"/>
      <c r="D379" s="26"/>
      <c r="E379" s="26"/>
      <c r="F379" s="27"/>
    </row>
    <row r="380" spans="1:6" x14ac:dyDescent="0.25">
      <c r="A380" s="23" t="s">
        <v>725</v>
      </c>
      <c r="B380" s="24" t="s">
        <v>726</v>
      </c>
      <c r="C380" s="25"/>
      <c r="D380" s="26"/>
      <c r="E380" s="26"/>
      <c r="F380" s="27"/>
    </row>
    <row r="381" spans="1:6" x14ac:dyDescent="0.25">
      <c r="A381" s="23" t="s">
        <v>727</v>
      </c>
      <c r="B381" s="24" t="s">
        <v>728</v>
      </c>
      <c r="C381" s="25"/>
      <c r="D381" s="26"/>
      <c r="E381" s="26"/>
      <c r="F381" s="27"/>
    </row>
    <row r="382" spans="1:6" x14ac:dyDescent="0.25">
      <c r="A382" s="23" t="s">
        <v>729</v>
      </c>
      <c r="B382" s="24" t="s">
        <v>730</v>
      </c>
      <c r="C382" s="25"/>
      <c r="D382" s="26"/>
      <c r="E382" s="26"/>
      <c r="F382" s="27"/>
    </row>
    <row r="383" spans="1:6" x14ac:dyDescent="0.25">
      <c r="A383" s="23" t="s">
        <v>731</v>
      </c>
      <c r="B383" s="24" t="s">
        <v>732</v>
      </c>
      <c r="C383" s="25"/>
      <c r="D383" s="26"/>
      <c r="E383" s="26"/>
      <c r="F383" s="27"/>
    </row>
    <row r="384" spans="1:6" x14ac:dyDescent="0.25">
      <c r="A384" s="23" t="s">
        <v>733</v>
      </c>
      <c r="B384" s="24" t="s">
        <v>734</v>
      </c>
      <c r="C384" s="25"/>
      <c r="D384" s="26"/>
      <c r="E384" s="26"/>
      <c r="F384" s="27"/>
    </row>
    <row r="385" spans="1:6" x14ac:dyDescent="0.25">
      <c r="A385" s="23" t="s">
        <v>735</v>
      </c>
      <c r="B385" s="24" t="s">
        <v>736</v>
      </c>
      <c r="C385" s="25"/>
      <c r="D385" s="26"/>
      <c r="E385" s="26"/>
      <c r="F385" s="27"/>
    </row>
    <row r="386" spans="1:6" x14ac:dyDescent="0.25">
      <c r="A386" s="23" t="s">
        <v>737</v>
      </c>
      <c r="B386" s="24" t="s">
        <v>738</v>
      </c>
      <c r="C386" s="25"/>
      <c r="D386" s="26"/>
      <c r="E386" s="26"/>
      <c r="F386" s="27"/>
    </row>
    <row r="387" spans="1:6" x14ac:dyDescent="0.25">
      <c r="A387" s="23" t="s">
        <v>739</v>
      </c>
      <c r="B387" s="24" t="s">
        <v>740</v>
      </c>
      <c r="C387" s="25"/>
      <c r="D387" s="26"/>
      <c r="E387" s="26"/>
      <c r="F387" s="27"/>
    </row>
    <row r="388" spans="1:6" ht="24" x14ac:dyDescent="0.25">
      <c r="A388" s="23" t="s">
        <v>741</v>
      </c>
      <c r="B388" s="28" t="s">
        <v>4463</v>
      </c>
      <c r="C388" s="25"/>
      <c r="D388" s="26"/>
      <c r="E388" s="26"/>
      <c r="F388" s="27"/>
    </row>
    <row r="389" spans="1:6" ht="35.25" x14ac:dyDescent="0.25">
      <c r="A389" s="23" t="s">
        <v>743</v>
      </c>
      <c r="B389" s="28" t="s">
        <v>4464</v>
      </c>
      <c r="C389" s="25"/>
      <c r="D389" s="26"/>
      <c r="E389" s="26"/>
      <c r="F389" s="27"/>
    </row>
    <row r="390" spans="1:6" x14ac:dyDescent="0.25">
      <c r="A390" s="23" t="s">
        <v>745</v>
      </c>
      <c r="B390" s="24" t="s">
        <v>746</v>
      </c>
      <c r="C390" s="25"/>
      <c r="D390" s="26"/>
      <c r="E390" s="26"/>
      <c r="F390" s="27"/>
    </row>
    <row r="391" spans="1:6" x14ac:dyDescent="0.25">
      <c r="A391" s="23" t="s">
        <v>747</v>
      </c>
      <c r="B391" s="24" t="s">
        <v>748</v>
      </c>
      <c r="C391" s="25"/>
      <c r="D391" s="26"/>
      <c r="E391" s="26"/>
      <c r="F391" s="27"/>
    </row>
    <row r="392" spans="1:6" x14ac:dyDescent="0.25">
      <c r="A392" s="23" t="s">
        <v>749</v>
      </c>
      <c r="B392" s="24" t="s">
        <v>750</v>
      </c>
      <c r="C392" s="25"/>
      <c r="D392" s="26"/>
      <c r="E392" s="26"/>
      <c r="F392" s="27"/>
    </row>
    <row r="393" spans="1:6" ht="24" x14ac:dyDescent="0.25">
      <c r="A393" s="23" t="s">
        <v>751</v>
      </c>
      <c r="B393" s="28" t="s">
        <v>4465</v>
      </c>
      <c r="C393" s="25"/>
      <c r="D393" s="26"/>
      <c r="E393" s="26"/>
      <c r="F393" s="27"/>
    </row>
    <row r="394" spans="1:6" ht="24" x14ac:dyDescent="0.25">
      <c r="A394" s="23" t="s">
        <v>753</v>
      </c>
      <c r="B394" s="28" t="s">
        <v>4466</v>
      </c>
      <c r="C394" s="25"/>
      <c r="D394" s="26"/>
      <c r="E394" s="26"/>
      <c r="F394" s="27"/>
    </row>
    <row r="395" spans="1:6" x14ac:dyDescent="0.25">
      <c r="A395" s="23" t="s">
        <v>755</v>
      </c>
      <c r="B395" s="24" t="s">
        <v>756</v>
      </c>
      <c r="C395" s="25"/>
      <c r="D395" s="26"/>
      <c r="E395" s="26"/>
      <c r="F395" s="27"/>
    </row>
    <row r="396" spans="1:6" x14ac:dyDescent="0.25">
      <c r="A396" s="23" t="s">
        <v>757</v>
      </c>
      <c r="B396" s="24" t="s">
        <v>758</v>
      </c>
      <c r="C396" s="25"/>
      <c r="D396" s="26"/>
      <c r="E396" s="26"/>
      <c r="F396" s="27"/>
    </row>
    <row r="397" spans="1:6" ht="24" x14ac:dyDescent="0.25">
      <c r="A397" s="23" t="s">
        <v>759</v>
      </c>
      <c r="B397" s="28" t="s">
        <v>4467</v>
      </c>
      <c r="C397" s="25"/>
      <c r="D397" s="26"/>
      <c r="E397" s="26"/>
      <c r="F397" s="27"/>
    </row>
    <row r="398" spans="1:6" ht="24" x14ac:dyDescent="0.25">
      <c r="A398" s="23" t="s">
        <v>761</v>
      </c>
      <c r="B398" s="28" t="s">
        <v>4468</v>
      </c>
      <c r="C398" s="25"/>
      <c r="D398" s="26"/>
      <c r="E398" s="26"/>
      <c r="F398" s="27"/>
    </row>
    <row r="399" spans="1:6" x14ac:dyDescent="0.25">
      <c r="A399" s="23" t="s">
        <v>763</v>
      </c>
      <c r="B399" s="24" t="s">
        <v>764</v>
      </c>
      <c r="C399" s="25"/>
      <c r="D399" s="26"/>
      <c r="E399" s="26"/>
      <c r="F399" s="27"/>
    </row>
    <row r="400" spans="1:6" x14ac:dyDescent="0.25">
      <c r="A400" s="23" t="s">
        <v>765</v>
      </c>
      <c r="B400" s="24" t="s">
        <v>766</v>
      </c>
      <c r="C400" s="25"/>
      <c r="D400" s="26"/>
      <c r="E400" s="26"/>
      <c r="F400" s="27"/>
    </row>
    <row r="401" spans="1:6" x14ac:dyDescent="0.25">
      <c r="A401" s="23" t="s">
        <v>767</v>
      </c>
      <c r="B401" s="28" t="s">
        <v>4469</v>
      </c>
      <c r="C401" s="25"/>
      <c r="D401" s="26"/>
      <c r="E401" s="26"/>
      <c r="F401" s="27"/>
    </row>
    <row r="402" spans="1:6" x14ac:dyDescent="0.25">
      <c r="A402" s="23" t="s">
        <v>769</v>
      </c>
      <c r="B402" s="24" t="s">
        <v>770</v>
      </c>
      <c r="C402" s="25"/>
      <c r="D402" s="26"/>
      <c r="E402" s="26"/>
      <c r="F402" s="27"/>
    </row>
    <row r="403" spans="1:6" x14ac:dyDescent="0.25">
      <c r="A403" s="23" t="s">
        <v>771</v>
      </c>
      <c r="B403" s="24" t="s">
        <v>772</v>
      </c>
      <c r="C403" s="25"/>
      <c r="D403" s="26"/>
      <c r="E403" s="26"/>
      <c r="F403" s="27"/>
    </row>
    <row r="404" spans="1:6" x14ac:dyDescent="0.25">
      <c r="A404" s="23" t="s">
        <v>773</v>
      </c>
      <c r="B404" s="36" t="s">
        <v>774</v>
      </c>
      <c r="C404" s="25"/>
      <c r="D404" s="26"/>
      <c r="E404" s="26"/>
      <c r="F404" s="27"/>
    </row>
    <row r="405" spans="1:6" x14ac:dyDescent="0.25">
      <c r="A405" s="47"/>
      <c r="B405" s="19" t="s">
        <v>775</v>
      </c>
      <c r="C405" s="41">
        <f>SUM(C406:C427)</f>
        <v>0</v>
      </c>
      <c r="D405" s="42"/>
      <c r="E405" s="42"/>
      <c r="F405" s="43"/>
    </row>
    <row r="406" spans="1:6" ht="24" x14ac:dyDescent="0.25">
      <c r="A406" s="23" t="s">
        <v>776</v>
      </c>
      <c r="B406" s="28" t="s">
        <v>4470</v>
      </c>
      <c r="C406" s="25"/>
      <c r="D406" s="26"/>
      <c r="E406" s="26"/>
      <c r="F406" s="27"/>
    </row>
    <row r="407" spans="1:6" ht="12.75" customHeight="1" x14ac:dyDescent="0.25">
      <c r="A407" s="23" t="s">
        <v>778</v>
      </c>
      <c r="B407" s="45" t="s">
        <v>4471</v>
      </c>
      <c r="C407" s="25"/>
      <c r="D407" s="26"/>
      <c r="E407" s="26"/>
      <c r="F407" s="27"/>
    </row>
    <row r="408" spans="1:6" ht="12.75" customHeight="1" x14ac:dyDescent="0.25">
      <c r="A408" s="23" t="s">
        <v>780</v>
      </c>
      <c r="B408" s="124" t="s">
        <v>4472</v>
      </c>
      <c r="C408" s="25"/>
      <c r="D408" s="26"/>
      <c r="E408" s="26"/>
      <c r="F408" s="27"/>
    </row>
    <row r="409" spans="1:6" ht="35.25" x14ac:dyDescent="0.25">
      <c r="A409" s="23" t="s">
        <v>782</v>
      </c>
      <c r="B409" s="28" t="s">
        <v>4473</v>
      </c>
      <c r="C409" s="25"/>
      <c r="D409" s="26"/>
      <c r="E409" s="26"/>
      <c r="F409" s="27"/>
    </row>
    <row r="410" spans="1:6" ht="35.25" x14ac:dyDescent="0.25">
      <c r="A410" s="23" t="s">
        <v>784</v>
      </c>
      <c r="B410" s="28" t="s">
        <v>4474</v>
      </c>
      <c r="C410" s="25"/>
      <c r="D410" s="26"/>
      <c r="E410" s="26"/>
      <c r="F410" s="27"/>
    </row>
    <row r="411" spans="1:6" ht="24" x14ac:dyDescent="0.25">
      <c r="A411" s="23" t="s">
        <v>786</v>
      </c>
      <c r="B411" s="28" t="s">
        <v>4475</v>
      </c>
      <c r="C411" s="25"/>
      <c r="D411" s="26"/>
      <c r="E411" s="26"/>
      <c r="F411" s="27"/>
    </row>
    <row r="412" spans="1:6" ht="35.25" x14ac:dyDescent="0.25">
      <c r="A412" s="23" t="s">
        <v>788</v>
      </c>
      <c r="B412" s="28" t="s">
        <v>4476</v>
      </c>
      <c r="C412" s="25"/>
      <c r="D412" s="26"/>
      <c r="E412" s="26"/>
      <c r="F412" s="27"/>
    </row>
    <row r="413" spans="1:6" ht="24" x14ac:dyDescent="0.25">
      <c r="A413" s="23" t="s">
        <v>790</v>
      </c>
      <c r="B413" s="28" t="s">
        <v>4477</v>
      </c>
      <c r="C413" s="25"/>
      <c r="D413" s="26"/>
      <c r="E413" s="26"/>
      <c r="F413" s="27"/>
    </row>
    <row r="414" spans="1:6" x14ac:dyDescent="0.25">
      <c r="A414" s="23" t="s">
        <v>792</v>
      </c>
      <c r="B414" s="24" t="s">
        <v>793</v>
      </c>
      <c r="C414" s="25"/>
      <c r="D414" s="26"/>
      <c r="E414" s="26"/>
      <c r="F414" s="27"/>
    </row>
    <row r="415" spans="1:6" ht="24" x14ac:dyDescent="0.25">
      <c r="A415" s="23" t="s">
        <v>794</v>
      </c>
      <c r="B415" s="28" t="s">
        <v>4478</v>
      </c>
      <c r="C415" s="25"/>
      <c r="D415" s="26"/>
      <c r="E415" s="26"/>
      <c r="F415" s="27"/>
    </row>
    <row r="416" spans="1:6" ht="24" x14ac:dyDescent="0.25">
      <c r="A416" s="23" t="s">
        <v>796</v>
      </c>
      <c r="B416" s="28" t="s">
        <v>4479</v>
      </c>
      <c r="C416" s="25"/>
      <c r="D416" s="26"/>
      <c r="E416" s="26"/>
      <c r="F416" s="27"/>
    </row>
    <row r="417" spans="1:6" ht="24" x14ac:dyDescent="0.25">
      <c r="A417" s="23" t="s">
        <v>798</v>
      </c>
      <c r="B417" s="28" t="s">
        <v>4480</v>
      </c>
      <c r="C417" s="25"/>
      <c r="D417" s="26"/>
      <c r="E417" s="26"/>
      <c r="F417" s="27"/>
    </row>
    <row r="418" spans="1:6" x14ac:dyDescent="0.25">
      <c r="A418" s="23" t="s">
        <v>800</v>
      </c>
      <c r="B418" s="24" t="s">
        <v>801</v>
      </c>
      <c r="C418" s="25"/>
      <c r="D418" s="26"/>
      <c r="E418" s="26"/>
      <c r="F418" s="27"/>
    </row>
    <row r="419" spans="1:6" ht="24" x14ac:dyDescent="0.25">
      <c r="A419" s="23" t="s">
        <v>802</v>
      </c>
      <c r="B419" s="28" t="s">
        <v>4481</v>
      </c>
      <c r="C419" s="25"/>
      <c r="D419" s="26"/>
      <c r="E419" s="26"/>
      <c r="F419" s="27"/>
    </row>
    <row r="420" spans="1:6" ht="35.25" x14ac:dyDescent="0.25">
      <c r="A420" s="23" t="s">
        <v>804</v>
      </c>
      <c r="B420" s="28" t="s">
        <v>4482</v>
      </c>
      <c r="C420" s="25"/>
      <c r="D420" s="26"/>
      <c r="E420" s="26"/>
      <c r="F420" s="27"/>
    </row>
    <row r="421" spans="1:6" x14ac:dyDescent="0.25">
      <c r="A421" s="23" t="s">
        <v>806</v>
      </c>
      <c r="B421" s="24" t="s">
        <v>807</v>
      </c>
      <c r="C421" s="25"/>
      <c r="D421" s="26"/>
      <c r="E421" s="26"/>
      <c r="F421" s="27"/>
    </row>
    <row r="422" spans="1:6" x14ac:dyDescent="0.25">
      <c r="A422" s="23" t="s">
        <v>808</v>
      </c>
      <c r="B422" s="24" t="s">
        <v>809</v>
      </c>
      <c r="C422" s="25"/>
      <c r="D422" s="26"/>
      <c r="E422" s="26"/>
      <c r="F422" s="27"/>
    </row>
    <row r="423" spans="1:6" ht="24" x14ac:dyDescent="0.25">
      <c r="A423" s="23" t="s">
        <v>810</v>
      </c>
      <c r="B423" s="28" t="s">
        <v>4483</v>
      </c>
      <c r="C423" s="25"/>
      <c r="D423" s="26"/>
      <c r="E423" s="26"/>
      <c r="F423" s="27"/>
    </row>
    <row r="424" spans="1:6" ht="24" x14ac:dyDescent="0.25">
      <c r="A424" s="23" t="s">
        <v>812</v>
      </c>
      <c r="B424" s="28" t="s">
        <v>4484</v>
      </c>
      <c r="C424" s="25"/>
      <c r="D424" s="26"/>
      <c r="E424" s="26"/>
      <c r="F424" s="27"/>
    </row>
    <row r="425" spans="1:6" x14ac:dyDescent="0.25">
      <c r="A425" s="23" t="s">
        <v>814</v>
      </c>
      <c r="B425" s="24" t="s">
        <v>815</v>
      </c>
      <c r="C425" s="25"/>
      <c r="D425" s="26"/>
      <c r="E425" s="26"/>
      <c r="F425" s="27"/>
    </row>
    <row r="426" spans="1:6" ht="24" x14ac:dyDescent="0.25">
      <c r="A426" s="23" t="s">
        <v>816</v>
      </c>
      <c r="B426" s="28" t="s">
        <v>4485</v>
      </c>
      <c r="C426" s="25"/>
      <c r="D426" s="26"/>
      <c r="E426" s="26"/>
      <c r="F426" s="27"/>
    </row>
    <row r="427" spans="1:6" ht="24" x14ac:dyDescent="0.25">
      <c r="A427" s="23" t="s">
        <v>818</v>
      </c>
      <c r="B427" s="28" t="s">
        <v>4486</v>
      </c>
      <c r="C427" s="25"/>
      <c r="D427" s="26"/>
      <c r="E427" s="26"/>
      <c r="F427" s="27"/>
    </row>
    <row r="428" spans="1:6" x14ac:dyDescent="0.25">
      <c r="A428" s="47"/>
      <c r="B428" s="19" t="s">
        <v>820</v>
      </c>
      <c r="C428" s="41">
        <f>SUM(C429:C445)</f>
        <v>0</v>
      </c>
      <c r="D428" s="42"/>
      <c r="E428" s="42"/>
      <c r="F428" s="43"/>
    </row>
    <row r="429" spans="1:6" ht="24" x14ac:dyDescent="0.25">
      <c r="A429" s="23" t="s">
        <v>821</v>
      </c>
      <c r="B429" s="28" t="s">
        <v>4487</v>
      </c>
      <c r="C429" s="25"/>
      <c r="D429" s="26"/>
      <c r="E429" s="26"/>
      <c r="F429" s="27"/>
    </row>
    <row r="430" spans="1:6" ht="35.25" x14ac:dyDescent="0.25">
      <c r="A430" s="23" t="s">
        <v>823</v>
      </c>
      <c r="B430" s="28" t="s">
        <v>4488</v>
      </c>
      <c r="C430" s="25"/>
      <c r="D430" s="26"/>
      <c r="E430" s="26"/>
      <c r="F430" s="27"/>
    </row>
    <row r="431" spans="1:6" x14ac:dyDescent="0.25">
      <c r="A431" s="23" t="s">
        <v>825</v>
      </c>
      <c r="B431" s="24" t="s">
        <v>826</v>
      </c>
      <c r="C431" s="25"/>
      <c r="D431" s="26"/>
      <c r="E431" s="26"/>
      <c r="F431" s="27"/>
    </row>
    <row r="432" spans="1:6" ht="35.25" x14ac:dyDescent="0.25">
      <c r="A432" s="23" t="s">
        <v>827</v>
      </c>
      <c r="B432" s="28" t="s">
        <v>4489</v>
      </c>
      <c r="C432" s="25"/>
      <c r="D432" s="26"/>
      <c r="E432" s="26"/>
      <c r="F432" s="27"/>
    </row>
    <row r="433" spans="1:25" x14ac:dyDescent="0.25">
      <c r="A433" s="23" t="s">
        <v>829</v>
      </c>
      <c r="B433" s="24" t="s">
        <v>830</v>
      </c>
      <c r="C433" s="25"/>
      <c r="D433" s="26"/>
      <c r="E433" s="26"/>
      <c r="F433" s="27"/>
    </row>
    <row r="434" spans="1:25" x14ac:dyDescent="0.25">
      <c r="A434" s="23" t="s">
        <v>831</v>
      </c>
      <c r="B434" s="24" t="s">
        <v>832</v>
      </c>
      <c r="C434" s="25"/>
      <c r="D434" s="26"/>
      <c r="E434" s="26"/>
      <c r="F434" s="27"/>
    </row>
    <row r="435" spans="1:25" ht="24" x14ac:dyDescent="0.25">
      <c r="A435" s="23" t="s">
        <v>833</v>
      </c>
      <c r="B435" s="28" t="s">
        <v>4490</v>
      </c>
      <c r="C435" s="25"/>
      <c r="D435" s="26"/>
      <c r="E435" s="26"/>
      <c r="F435" s="27"/>
    </row>
    <row r="436" spans="1:25" x14ac:dyDescent="0.25">
      <c r="A436" s="23" t="s">
        <v>835</v>
      </c>
      <c r="B436" s="24" t="s">
        <v>836</v>
      </c>
      <c r="C436" s="25"/>
      <c r="D436" s="26"/>
      <c r="E436" s="26"/>
      <c r="F436" s="27"/>
      <c r="X436" s="56" t="str">
        <f>IF(D436&gt;C436,1,"")</f>
        <v/>
      </c>
      <c r="Y436" s="56"/>
    </row>
    <row r="437" spans="1:25" x14ac:dyDescent="0.25">
      <c r="A437" s="23" t="s">
        <v>837</v>
      </c>
      <c r="B437" s="24" t="s">
        <v>838</v>
      </c>
      <c r="C437" s="25"/>
      <c r="D437" s="26"/>
      <c r="E437" s="26"/>
      <c r="F437" s="27"/>
      <c r="X437" s="56" t="str">
        <f t="shared" ref="X437:X501" si="0">IF(D437&gt;C437,1,"")</f>
        <v/>
      </c>
      <c r="Y437" s="56"/>
    </row>
    <row r="438" spans="1:25" x14ac:dyDescent="0.25">
      <c r="A438" s="23" t="s">
        <v>839</v>
      </c>
      <c r="B438" s="24" t="s">
        <v>840</v>
      </c>
      <c r="C438" s="25"/>
      <c r="D438" s="26"/>
      <c r="E438" s="26"/>
      <c r="F438" s="27"/>
      <c r="X438" s="56" t="str">
        <f t="shared" si="0"/>
        <v/>
      </c>
      <c r="Y438" s="56"/>
    </row>
    <row r="439" spans="1:25" x14ac:dyDescent="0.25">
      <c r="A439" s="23" t="s">
        <v>841</v>
      </c>
      <c r="B439" s="24" t="s">
        <v>842</v>
      </c>
      <c r="C439" s="25"/>
      <c r="D439" s="26"/>
      <c r="E439" s="26"/>
      <c r="F439" s="27"/>
      <c r="X439" s="56" t="str">
        <f t="shared" si="0"/>
        <v/>
      </c>
      <c r="Y439" s="56"/>
    </row>
    <row r="440" spans="1:25" x14ac:dyDescent="0.25">
      <c r="A440" s="23" t="s">
        <v>843</v>
      </c>
      <c r="B440" s="24" t="s">
        <v>844</v>
      </c>
      <c r="C440" s="25"/>
      <c r="D440" s="26"/>
      <c r="E440" s="26"/>
      <c r="F440" s="27"/>
      <c r="X440" s="56" t="str">
        <f t="shared" si="0"/>
        <v/>
      </c>
      <c r="Y440" s="56"/>
    </row>
    <row r="441" spans="1:25" x14ac:dyDescent="0.25">
      <c r="A441" s="23" t="s">
        <v>845</v>
      </c>
      <c r="B441" s="24" t="s">
        <v>846</v>
      </c>
      <c r="C441" s="25"/>
      <c r="D441" s="26"/>
      <c r="E441" s="26"/>
      <c r="F441" s="27"/>
      <c r="X441" s="56" t="str">
        <f t="shared" si="0"/>
        <v/>
      </c>
      <c r="Y441" s="56"/>
    </row>
    <row r="442" spans="1:25" x14ac:dyDescent="0.25">
      <c r="A442" s="23" t="s">
        <v>847</v>
      </c>
      <c r="B442" s="24" t="s">
        <v>848</v>
      </c>
      <c r="C442" s="25"/>
      <c r="D442" s="26"/>
      <c r="E442" s="26"/>
      <c r="F442" s="27"/>
      <c r="X442" s="56" t="str">
        <f t="shared" si="0"/>
        <v/>
      </c>
      <c r="Y442" s="56"/>
    </row>
    <row r="443" spans="1:25" x14ac:dyDescent="0.25">
      <c r="A443" s="23" t="s">
        <v>849</v>
      </c>
      <c r="B443" s="24" t="s">
        <v>850</v>
      </c>
      <c r="C443" s="25"/>
      <c r="D443" s="26"/>
      <c r="E443" s="26"/>
      <c r="F443" s="27"/>
      <c r="X443" s="56" t="str">
        <f t="shared" si="0"/>
        <v/>
      </c>
      <c r="Y443" s="56"/>
    </row>
    <row r="444" spans="1:25" x14ac:dyDescent="0.25">
      <c r="A444" s="23" t="s">
        <v>851</v>
      </c>
      <c r="B444" s="24" t="s">
        <v>852</v>
      </c>
      <c r="C444" s="25"/>
      <c r="D444" s="26"/>
      <c r="E444" s="26"/>
      <c r="F444" s="27"/>
      <c r="X444" s="56" t="str">
        <f t="shared" si="0"/>
        <v/>
      </c>
      <c r="Y444" s="56"/>
    </row>
    <row r="445" spans="1:25" x14ac:dyDescent="0.25">
      <c r="A445" s="23" t="s">
        <v>853</v>
      </c>
      <c r="B445" s="36" t="s">
        <v>854</v>
      </c>
      <c r="C445" s="25"/>
      <c r="D445" s="26"/>
      <c r="E445" s="26"/>
      <c r="F445" s="27"/>
      <c r="X445" s="56" t="str">
        <f t="shared" si="0"/>
        <v/>
      </c>
      <c r="Y445" s="56"/>
    </row>
    <row r="446" spans="1:25" ht="25.5" customHeight="1" x14ac:dyDescent="0.25">
      <c r="A446" s="47"/>
      <c r="B446" s="19" t="s">
        <v>4491</v>
      </c>
      <c r="C446" s="41">
        <f>SUM(C447:C455)</f>
        <v>0</v>
      </c>
      <c r="D446" s="42"/>
      <c r="E446" s="42"/>
      <c r="F446" s="43"/>
      <c r="X446" s="56" t="str">
        <f t="shared" si="0"/>
        <v/>
      </c>
      <c r="Y446" s="56"/>
    </row>
    <row r="447" spans="1:25" x14ac:dyDescent="0.25">
      <c r="A447" s="23" t="s">
        <v>856</v>
      </c>
      <c r="B447" s="24" t="s">
        <v>857</v>
      </c>
      <c r="C447" s="25"/>
      <c r="D447" s="26"/>
      <c r="E447" s="26"/>
      <c r="F447" s="27"/>
      <c r="X447" s="56" t="str">
        <f t="shared" si="0"/>
        <v/>
      </c>
      <c r="Y447" s="56"/>
    </row>
    <row r="448" spans="1:25" x14ac:dyDescent="0.25">
      <c r="A448" s="23" t="s">
        <v>858</v>
      </c>
      <c r="B448" s="24" t="s">
        <v>859</v>
      </c>
      <c r="C448" s="25"/>
      <c r="D448" s="26"/>
      <c r="E448" s="26"/>
      <c r="F448" s="27"/>
      <c r="X448" s="56" t="str">
        <f t="shared" si="0"/>
        <v/>
      </c>
      <c r="Y448" s="56"/>
    </row>
    <row r="449" spans="1:25" x14ac:dyDescent="0.25">
      <c r="A449" s="23" t="s">
        <v>860</v>
      </c>
      <c r="B449" s="24" t="s">
        <v>861</v>
      </c>
      <c r="C449" s="25"/>
      <c r="D449" s="26"/>
      <c r="E449" s="26"/>
      <c r="F449" s="27"/>
      <c r="X449" s="56" t="str">
        <f t="shared" si="0"/>
        <v/>
      </c>
      <c r="Y449" s="56"/>
    </row>
    <row r="450" spans="1:25" x14ac:dyDescent="0.25">
      <c r="A450" s="23" t="s">
        <v>862</v>
      </c>
      <c r="B450" s="24" t="s">
        <v>863</v>
      </c>
      <c r="C450" s="25"/>
      <c r="D450" s="26"/>
      <c r="E450" s="26"/>
      <c r="F450" s="27"/>
      <c r="X450" s="56" t="str">
        <f t="shared" si="0"/>
        <v/>
      </c>
      <c r="Y450" s="56"/>
    </row>
    <row r="451" spans="1:25" x14ac:dyDescent="0.25">
      <c r="A451" s="23" t="s">
        <v>864</v>
      </c>
      <c r="B451" s="24" t="s">
        <v>865</v>
      </c>
      <c r="C451" s="25"/>
      <c r="D451" s="26"/>
      <c r="E451" s="26"/>
      <c r="F451" s="27"/>
      <c r="X451" s="56" t="str">
        <f t="shared" si="0"/>
        <v/>
      </c>
      <c r="Y451" s="56"/>
    </row>
    <row r="452" spans="1:25" x14ac:dyDescent="0.25">
      <c r="A452" s="23" t="s">
        <v>866</v>
      </c>
      <c r="B452" s="24" t="s">
        <v>867</v>
      </c>
      <c r="C452" s="25"/>
      <c r="D452" s="26"/>
      <c r="E452" s="26"/>
      <c r="F452" s="27"/>
      <c r="X452" s="56" t="str">
        <f t="shared" si="0"/>
        <v/>
      </c>
      <c r="Y452" s="56"/>
    </row>
    <row r="453" spans="1:25" x14ac:dyDescent="0.25">
      <c r="A453" s="23" t="s">
        <v>868</v>
      </c>
      <c r="B453" s="24" t="s">
        <v>869</v>
      </c>
      <c r="C453" s="25"/>
      <c r="D453" s="26"/>
      <c r="E453" s="26"/>
      <c r="F453" s="27"/>
      <c r="X453" s="56" t="str">
        <f t="shared" si="0"/>
        <v/>
      </c>
      <c r="Y453" s="56"/>
    </row>
    <row r="454" spans="1:25" x14ac:dyDescent="0.25">
      <c r="A454" s="52" t="s">
        <v>870</v>
      </c>
      <c r="B454" s="53" t="s">
        <v>871</v>
      </c>
      <c r="C454" s="25"/>
      <c r="D454" s="26"/>
      <c r="E454" s="26"/>
      <c r="F454" s="27"/>
      <c r="X454" s="56"/>
      <c r="Y454" s="56"/>
    </row>
    <row r="455" spans="1:25" x14ac:dyDescent="0.25">
      <c r="A455" s="50" t="s">
        <v>872</v>
      </c>
      <c r="B455" s="57" t="s">
        <v>873</v>
      </c>
      <c r="C455" s="25"/>
      <c r="D455" s="26"/>
      <c r="E455" s="26"/>
      <c r="F455" s="27"/>
      <c r="X455" s="56" t="str">
        <f t="shared" si="0"/>
        <v/>
      </c>
      <c r="Y455" s="56"/>
    </row>
    <row r="456" spans="1:25" ht="26.1" customHeight="1" x14ac:dyDescent="0.25">
      <c r="A456" s="47"/>
      <c r="B456" s="19" t="s">
        <v>4492</v>
      </c>
      <c r="C456" s="41">
        <f>SUM(C457:C499)</f>
        <v>0</v>
      </c>
      <c r="D456" s="42"/>
      <c r="E456" s="42"/>
      <c r="F456" s="43"/>
      <c r="X456" s="56" t="str">
        <f t="shared" si="0"/>
        <v/>
      </c>
      <c r="Y456" s="56"/>
    </row>
    <row r="457" spans="1:25" x14ac:dyDescent="0.25">
      <c r="A457" s="23" t="s">
        <v>875</v>
      </c>
      <c r="B457" s="24" t="s">
        <v>876</v>
      </c>
      <c r="C457" s="25"/>
      <c r="D457" s="26"/>
      <c r="E457" s="26"/>
      <c r="F457" s="27"/>
      <c r="X457" s="56" t="str">
        <f t="shared" si="0"/>
        <v/>
      </c>
      <c r="Y457" s="56"/>
    </row>
    <row r="458" spans="1:25" x14ac:dyDescent="0.25">
      <c r="A458" s="23" t="s">
        <v>877</v>
      </c>
      <c r="B458" s="24" t="s">
        <v>878</v>
      </c>
      <c r="C458" s="25"/>
      <c r="D458" s="26"/>
      <c r="E458" s="26"/>
      <c r="F458" s="27"/>
      <c r="X458" s="56" t="str">
        <f t="shared" si="0"/>
        <v/>
      </c>
      <c r="Y458" s="56"/>
    </row>
    <row r="459" spans="1:25" x14ac:dyDescent="0.25">
      <c r="A459" s="23" t="s">
        <v>879</v>
      </c>
      <c r="B459" s="24" t="s">
        <v>880</v>
      </c>
      <c r="C459" s="25"/>
      <c r="D459" s="26"/>
      <c r="E459" s="26"/>
      <c r="F459" s="27"/>
      <c r="X459" s="56" t="str">
        <f t="shared" si="0"/>
        <v/>
      </c>
      <c r="Y459" s="56"/>
    </row>
    <row r="460" spans="1:25" ht="24" x14ac:dyDescent="0.25">
      <c r="A460" s="23" t="s">
        <v>881</v>
      </c>
      <c r="B460" s="28" t="s">
        <v>4493</v>
      </c>
      <c r="C460" s="25"/>
      <c r="D460" s="26"/>
      <c r="E460" s="26"/>
      <c r="F460" s="27"/>
      <c r="X460" s="56" t="str">
        <f t="shared" si="0"/>
        <v/>
      </c>
      <c r="Y460" s="56"/>
    </row>
    <row r="461" spans="1:25" x14ac:dyDescent="0.25">
      <c r="A461" s="23" t="s">
        <v>883</v>
      </c>
      <c r="B461" s="24" t="s">
        <v>884</v>
      </c>
      <c r="C461" s="25"/>
      <c r="D461" s="26"/>
      <c r="E461" s="26"/>
      <c r="F461" s="27"/>
      <c r="X461" s="56" t="str">
        <f t="shared" si="0"/>
        <v/>
      </c>
      <c r="Y461" s="56"/>
    </row>
    <row r="462" spans="1:25" x14ac:dyDescent="0.25">
      <c r="A462" s="23" t="s">
        <v>885</v>
      </c>
      <c r="B462" s="24" t="s">
        <v>886</v>
      </c>
      <c r="C462" s="25"/>
      <c r="D462" s="26"/>
      <c r="E462" s="26"/>
      <c r="F462" s="27"/>
      <c r="X462" s="56" t="str">
        <f t="shared" si="0"/>
        <v/>
      </c>
      <c r="Y462" s="56"/>
    </row>
    <row r="463" spans="1:25" x14ac:dyDescent="0.25">
      <c r="A463" s="23" t="s">
        <v>887</v>
      </c>
      <c r="B463" s="24" t="s">
        <v>888</v>
      </c>
      <c r="C463" s="25"/>
      <c r="D463" s="26"/>
      <c r="E463" s="26"/>
      <c r="F463" s="27"/>
      <c r="X463" s="56" t="str">
        <f t="shared" si="0"/>
        <v/>
      </c>
      <c r="Y463" s="56"/>
    </row>
    <row r="464" spans="1:25" x14ac:dyDescent="0.25">
      <c r="A464" s="23" t="s">
        <v>889</v>
      </c>
      <c r="B464" s="24" t="s">
        <v>890</v>
      </c>
      <c r="C464" s="25"/>
      <c r="D464" s="26"/>
      <c r="E464" s="26"/>
      <c r="F464" s="27"/>
      <c r="X464" s="56" t="str">
        <f t="shared" si="0"/>
        <v/>
      </c>
      <c r="Y464" s="56"/>
    </row>
    <row r="465" spans="1:25" x14ac:dyDescent="0.25">
      <c r="A465" s="23" t="s">
        <v>891</v>
      </c>
      <c r="B465" s="24" t="s">
        <v>892</v>
      </c>
      <c r="C465" s="25"/>
      <c r="D465" s="26"/>
      <c r="E465" s="26"/>
      <c r="F465" s="27"/>
      <c r="X465" s="56" t="str">
        <f t="shared" si="0"/>
        <v/>
      </c>
      <c r="Y465" s="56"/>
    </row>
    <row r="466" spans="1:25" ht="24" x14ac:dyDescent="0.25">
      <c r="A466" s="23" t="s">
        <v>893</v>
      </c>
      <c r="B466" s="28" t="s">
        <v>4494</v>
      </c>
      <c r="C466" s="25"/>
      <c r="D466" s="26"/>
      <c r="E466" s="26"/>
      <c r="F466" s="27"/>
      <c r="X466" s="56" t="str">
        <f t="shared" si="0"/>
        <v/>
      </c>
      <c r="Y466" s="56"/>
    </row>
    <row r="467" spans="1:25" x14ac:dyDescent="0.25">
      <c r="A467" s="23" t="s">
        <v>895</v>
      </c>
      <c r="B467" s="24" t="s">
        <v>896</v>
      </c>
      <c r="C467" s="25"/>
      <c r="D467" s="26"/>
      <c r="E467" s="26"/>
      <c r="F467" s="27"/>
      <c r="X467" s="56" t="str">
        <f t="shared" si="0"/>
        <v/>
      </c>
      <c r="Y467" s="56"/>
    </row>
    <row r="468" spans="1:25" x14ac:dyDescent="0.25">
      <c r="A468" s="23" t="s">
        <v>897</v>
      </c>
      <c r="B468" s="24" t="s">
        <v>898</v>
      </c>
      <c r="C468" s="25"/>
      <c r="D468" s="26"/>
      <c r="E468" s="26"/>
      <c r="F468" s="27"/>
      <c r="X468" s="56" t="str">
        <f t="shared" si="0"/>
        <v/>
      </c>
      <c r="Y468" s="56"/>
    </row>
    <row r="469" spans="1:25" x14ac:dyDescent="0.25">
      <c r="A469" s="23" t="s">
        <v>899</v>
      </c>
      <c r="B469" s="24" t="s">
        <v>900</v>
      </c>
      <c r="C469" s="25"/>
      <c r="D469" s="26"/>
      <c r="E469" s="26"/>
      <c r="F469" s="27"/>
      <c r="X469" s="56" t="str">
        <f t="shared" si="0"/>
        <v/>
      </c>
      <c r="Y469" s="56"/>
    </row>
    <row r="470" spans="1:25" ht="24" x14ac:dyDescent="0.25">
      <c r="A470" s="23" t="s">
        <v>901</v>
      </c>
      <c r="B470" s="28" t="s">
        <v>4495</v>
      </c>
      <c r="C470" s="25"/>
      <c r="D470" s="26"/>
      <c r="E470" s="26"/>
      <c r="F470" s="27"/>
      <c r="X470" s="56" t="str">
        <f t="shared" si="0"/>
        <v/>
      </c>
      <c r="Y470" s="56"/>
    </row>
    <row r="471" spans="1:25" x14ac:dyDescent="0.25">
      <c r="A471" s="23" t="s">
        <v>903</v>
      </c>
      <c r="B471" s="24" t="s">
        <v>418</v>
      </c>
      <c r="C471" s="25"/>
      <c r="D471" s="26"/>
      <c r="E471" s="26"/>
      <c r="F471" s="27"/>
      <c r="X471" s="56" t="str">
        <f t="shared" si="0"/>
        <v/>
      </c>
      <c r="Y471" s="56"/>
    </row>
    <row r="472" spans="1:25" x14ac:dyDescent="0.25">
      <c r="A472" s="23" t="s">
        <v>904</v>
      </c>
      <c r="B472" s="24" t="s">
        <v>905</v>
      </c>
      <c r="C472" s="25"/>
      <c r="D472" s="26"/>
      <c r="E472" s="26"/>
      <c r="F472" s="27"/>
      <c r="X472" s="56" t="str">
        <f t="shared" si="0"/>
        <v/>
      </c>
      <c r="Y472" s="56"/>
    </row>
    <row r="473" spans="1:25" x14ac:dyDescent="0.25">
      <c r="A473" s="23" t="s">
        <v>906</v>
      </c>
      <c r="B473" s="24" t="s">
        <v>907</v>
      </c>
      <c r="C473" s="25"/>
      <c r="D473" s="26"/>
      <c r="E473" s="26"/>
      <c r="F473" s="27"/>
      <c r="X473" s="56" t="str">
        <f t="shared" si="0"/>
        <v/>
      </c>
      <c r="Y473" s="56"/>
    </row>
    <row r="474" spans="1:25" x14ac:dyDescent="0.25">
      <c r="A474" s="23" t="s">
        <v>908</v>
      </c>
      <c r="B474" s="24" t="s">
        <v>909</v>
      </c>
      <c r="C474" s="25"/>
      <c r="D474" s="26"/>
      <c r="E474" s="26"/>
      <c r="F474" s="27"/>
      <c r="X474" s="56" t="str">
        <f t="shared" si="0"/>
        <v/>
      </c>
      <c r="Y474" s="56"/>
    </row>
    <row r="475" spans="1:25" x14ac:dyDescent="0.25">
      <c r="A475" s="23" t="s">
        <v>910</v>
      </c>
      <c r="B475" s="24" t="s">
        <v>911</v>
      </c>
      <c r="C475" s="25"/>
      <c r="D475" s="26"/>
      <c r="E475" s="26"/>
      <c r="F475" s="27"/>
      <c r="X475" s="56" t="str">
        <f t="shared" si="0"/>
        <v/>
      </c>
      <c r="Y475" s="56"/>
    </row>
    <row r="476" spans="1:25" ht="24" x14ac:dyDescent="0.25">
      <c r="A476" s="23" t="s">
        <v>912</v>
      </c>
      <c r="B476" s="28" t="s">
        <v>4496</v>
      </c>
      <c r="C476" s="25"/>
      <c r="D476" s="26"/>
      <c r="E476" s="26"/>
      <c r="F476" s="27"/>
      <c r="X476" s="56" t="str">
        <f t="shared" si="0"/>
        <v/>
      </c>
      <c r="Y476" s="56"/>
    </row>
    <row r="477" spans="1:25" x14ac:dyDescent="0.25">
      <c r="A477" s="23" t="s">
        <v>914</v>
      </c>
      <c r="B477" s="24" t="s">
        <v>915</v>
      </c>
      <c r="C477" s="25"/>
      <c r="D477" s="26"/>
      <c r="E477" s="26"/>
      <c r="F477" s="27"/>
      <c r="X477" s="56" t="str">
        <f t="shared" si="0"/>
        <v/>
      </c>
      <c r="Y477" s="56"/>
    </row>
    <row r="478" spans="1:25" ht="24" x14ac:dyDescent="0.25">
      <c r="A478" s="23" t="s">
        <v>916</v>
      </c>
      <c r="B478" s="28" t="s">
        <v>4497</v>
      </c>
      <c r="C478" s="25"/>
      <c r="D478" s="26"/>
      <c r="E478" s="26"/>
      <c r="F478" s="27"/>
      <c r="X478" s="56" t="str">
        <f t="shared" si="0"/>
        <v/>
      </c>
      <c r="Y478" s="56"/>
    </row>
    <row r="479" spans="1:25" x14ac:dyDescent="0.25">
      <c r="A479" s="23" t="s">
        <v>918</v>
      </c>
      <c r="B479" s="24" t="s">
        <v>919</v>
      </c>
      <c r="C479" s="25"/>
      <c r="D479" s="26"/>
      <c r="E479" s="26"/>
      <c r="F479" s="27"/>
      <c r="X479" s="56" t="str">
        <f t="shared" si="0"/>
        <v/>
      </c>
      <c r="Y479" s="56"/>
    </row>
    <row r="480" spans="1:25" x14ac:dyDescent="0.25">
      <c r="A480" s="23" t="s">
        <v>920</v>
      </c>
      <c r="B480" s="24" t="s">
        <v>921</v>
      </c>
      <c r="C480" s="25"/>
      <c r="D480" s="26"/>
      <c r="E480" s="26"/>
      <c r="F480" s="27"/>
      <c r="X480" s="56" t="str">
        <f t="shared" si="0"/>
        <v/>
      </c>
      <c r="Y480" s="56"/>
    </row>
    <row r="481" spans="1:25" ht="24" x14ac:dyDescent="0.25">
      <c r="A481" s="23" t="s">
        <v>922</v>
      </c>
      <c r="B481" s="28" t="s">
        <v>4498</v>
      </c>
      <c r="C481" s="25"/>
      <c r="D481" s="26"/>
      <c r="E481" s="26"/>
      <c r="F481" s="27"/>
      <c r="X481" s="56" t="str">
        <f t="shared" si="0"/>
        <v/>
      </c>
      <c r="Y481" s="56"/>
    </row>
    <row r="482" spans="1:25" x14ac:dyDescent="0.25">
      <c r="A482" s="23" t="s">
        <v>924</v>
      </c>
      <c r="B482" s="24" t="s">
        <v>925</v>
      </c>
      <c r="C482" s="25"/>
      <c r="D482" s="26"/>
      <c r="E482" s="26"/>
      <c r="F482" s="27"/>
      <c r="X482" s="56" t="str">
        <f t="shared" si="0"/>
        <v/>
      </c>
      <c r="Y482" s="56"/>
    </row>
    <row r="483" spans="1:25" x14ac:dyDescent="0.25">
      <c r="A483" s="23" t="s">
        <v>926</v>
      </c>
      <c r="B483" s="24" t="s">
        <v>927</v>
      </c>
      <c r="C483" s="25"/>
      <c r="D483" s="26"/>
      <c r="E483" s="26"/>
      <c r="F483" s="27"/>
      <c r="X483" s="56" t="str">
        <f t="shared" si="0"/>
        <v/>
      </c>
      <c r="Y483" s="56"/>
    </row>
    <row r="484" spans="1:25" x14ac:dyDescent="0.25">
      <c r="A484" s="23" t="s">
        <v>928</v>
      </c>
      <c r="B484" s="24" t="s">
        <v>929</v>
      </c>
      <c r="C484" s="25"/>
      <c r="D484" s="26"/>
      <c r="E484" s="26"/>
      <c r="F484" s="27"/>
      <c r="X484" s="56" t="str">
        <f t="shared" si="0"/>
        <v/>
      </c>
      <c r="Y484" s="56"/>
    </row>
    <row r="485" spans="1:25" ht="24" x14ac:dyDescent="0.25">
      <c r="A485" s="23" t="s">
        <v>930</v>
      </c>
      <c r="B485" s="28" t="s">
        <v>4499</v>
      </c>
      <c r="C485" s="25"/>
      <c r="D485" s="26"/>
      <c r="E485" s="26"/>
      <c r="F485" s="27"/>
      <c r="X485" s="56" t="str">
        <f t="shared" si="0"/>
        <v/>
      </c>
      <c r="Y485" s="56"/>
    </row>
    <row r="486" spans="1:25" x14ac:dyDescent="0.25">
      <c r="A486" s="23" t="s">
        <v>932</v>
      </c>
      <c r="B486" s="24" t="s">
        <v>933</v>
      </c>
      <c r="C486" s="25"/>
      <c r="D486" s="26"/>
      <c r="E486" s="26"/>
      <c r="F486" s="27"/>
      <c r="X486" s="56" t="str">
        <f t="shared" si="0"/>
        <v/>
      </c>
      <c r="Y486" s="56"/>
    </row>
    <row r="487" spans="1:25" x14ac:dyDescent="0.25">
      <c r="A487" s="23" t="s">
        <v>934</v>
      </c>
      <c r="B487" s="24" t="s">
        <v>935</v>
      </c>
      <c r="C487" s="25"/>
      <c r="D487" s="26"/>
      <c r="E487" s="26"/>
      <c r="F487" s="27"/>
      <c r="X487" s="56" t="str">
        <f t="shared" si="0"/>
        <v/>
      </c>
      <c r="Y487" s="56"/>
    </row>
    <row r="488" spans="1:25" x14ac:dyDescent="0.25">
      <c r="A488" s="23" t="s">
        <v>936</v>
      </c>
      <c r="B488" s="24" t="s">
        <v>937</v>
      </c>
      <c r="C488" s="25"/>
      <c r="D488" s="26"/>
      <c r="E488" s="26"/>
      <c r="F488" s="27"/>
      <c r="X488" s="56" t="str">
        <f t="shared" si="0"/>
        <v/>
      </c>
      <c r="Y488" s="56"/>
    </row>
    <row r="489" spans="1:25" x14ac:dyDescent="0.25">
      <c r="A489" s="23" t="s">
        <v>938</v>
      </c>
      <c r="B489" s="24" t="s">
        <v>939</v>
      </c>
      <c r="C489" s="25"/>
      <c r="D489" s="26"/>
      <c r="E489" s="26"/>
      <c r="F489" s="27"/>
      <c r="X489" s="56" t="str">
        <f t="shared" si="0"/>
        <v/>
      </c>
      <c r="Y489" s="56"/>
    </row>
    <row r="490" spans="1:25" x14ac:dyDescent="0.25">
      <c r="A490" s="23" t="s">
        <v>940</v>
      </c>
      <c r="B490" s="24" t="s">
        <v>941</v>
      </c>
      <c r="C490" s="25"/>
      <c r="D490" s="26"/>
      <c r="E490" s="26"/>
      <c r="F490" s="27"/>
      <c r="X490" s="56" t="str">
        <f t="shared" si="0"/>
        <v/>
      </c>
      <c r="Y490" s="56"/>
    </row>
    <row r="491" spans="1:25" x14ac:dyDescent="0.25">
      <c r="A491" s="23" t="s">
        <v>942</v>
      </c>
      <c r="B491" s="24" t="s">
        <v>943</v>
      </c>
      <c r="C491" s="25"/>
      <c r="D491" s="26"/>
      <c r="E491" s="26"/>
      <c r="F491" s="27"/>
      <c r="X491" s="56" t="str">
        <f t="shared" si="0"/>
        <v/>
      </c>
      <c r="Y491" s="56"/>
    </row>
    <row r="492" spans="1:25" x14ac:dyDescent="0.25">
      <c r="A492" s="23" t="s">
        <v>944</v>
      </c>
      <c r="B492" s="24" t="s">
        <v>945</v>
      </c>
      <c r="C492" s="25"/>
      <c r="D492" s="26"/>
      <c r="E492" s="26"/>
      <c r="F492" s="27"/>
      <c r="X492" s="56" t="str">
        <f t="shared" si="0"/>
        <v/>
      </c>
      <c r="Y492" s="56"/>
    </row>
    <row r="493" spans="1:25" x14ac:dyDescent="0.25">
      <c r="A493" s="23" t="s">
        <v>946</v>
      </c>
      <c r="B493" s="24" t="s">
        <v>947</v>
      </c>
      <c r="C493" s="25"/>
      <c r="D493" s="26"/>
      <c r="E493" s="26"/>
      <c r="F493" s="27"/>
      <c r="X493" s="56" t="str">
        <f t="shared" si="0"/>
        <v/>
      </c>
      <c r="Y493" s="56"/>
    </row>
    <row r="494" spans="1:25" ht="24" x14ac:dyDescent="0.25">
      <c r="A494" s="23" t="s">
        <v>948</v>
      </c>
      <c r="B494" s="28" t="s">
        <v>4500</v>
      </c>
      <c r="C494" s="25"/>
      <c r="D494" s="26"/>
      <c r="E494" s="26"/>
      <c r="F494" s="27"/>
      <c r="X494" s="56" t="str">
        <f t="shared" si="0"/>
        <v/>
      </c>
      <c r="Y494" s="56"/>
    </row>
    <row r="495" spans="1:25" x14ac:dyDescent="0.25">
      <c r="A495" s="23" t="s">
        <v>950</v>
      </c>
      <c r="B495" s="24" t="s">
        <v>951</v>
      </c>
      <c r="C495" s="25"/>
      <c r="D495" s="26"/>
      <c r="E495" s="26"/>
      <c r="F495" s="27"/>
      <c r="X495" s="56" t="str">
        <f t="shared" si="0"/>
        <v/>
      </c>
      <c r="Y495" s="56"/>
    </row>
    <row r="496" spans="1:25" x14ac:dyDescent="0.25">
      <c r="A496" s="23" t="s">
        <v>952</v>
      </c>
      <c r="B496" s="24" t="s">
        <v>953</v>
      </c>
      <c r="C496" s="25"/>
      <c r="D496" s="26"/>
      <c r="E496" s="26"/>
      <c r="F496" s="27"/>
      <c r="X496" s="56" t="str">
        <f t="shared" si="0"/>
        <v/>
      </c>
      <c r="Y496" s="56"/>
    </row>
    <row r="497" spans="1:25" x14ac:dyDescent="0.25">
      <c r="A497" s="23" t="s">
        <v>954</v>
      </c>
      <c r="B497" s="24" t="s">
        <v>955</v>
      </c>
      <c r="C497" s="25"/>
      <c r="D497" s="26"/>
      <c r="E497" s="26"/>
      <c r="F497" s="27"/>
      <c r="X497" s="56" t="str">
        <f t="shared" si="0"/>
        <v/>
      </c>
      <c r="Y497" s="56"/>
    </row>
    <row r="498" spans="1:25" x14ac:dyDescent="0.25">
      <c r="A498" s="23" t="s">
        <v>956</v>
      </c>
      <c r="B498" s="24" t="s">
        <v>957</v>
      </c>
      <c r="C498" s="25"/>
      <c r="D498" s="26"/>
      <c r="E498" s="26"/>
      <c r="F498" s="27"/>
      <c r="X498" s="56" t="str">
        <f t="shared" si="0"/>
        <v/>
      </c>
      <c r="Y498" s="56"/>
    </row>
    <row r="499" spans="1:25" ht="24" x14ac:dyDescent="0.25">
      <c r="A499" s="23" t="s">
        <v>958</v>
      </c>
      <c r="B499" s="29" t="s">
        <v>4501</v>
      </c>
      <c r="C499" s="25"/>
      <c r="D499" s="26"/>
      <c r="E499" s="26"/>
      <c r="F499" s="27"/>
      <c r="X499" s="56" t="str">
        <f t="shared" si="0"/>
        <v/>
      </c>
      <c r="Y499" s="56"/>
    </row>
    <row r="500" spans="1:25" x14ac:dyDescent="0.25">
      <c r="A500" s="47"/>
      <c r="B500" s="19" t="s">
        <v>4502</v>
      </c>
      <c r="C500" s="41">
        <f>SUM(C501:C533)</f>
        <v>0</v>
      </c>
      <c r="D500" s="42"/>
      <c r="E500" s="42"/>
      <c r="F500" s="43"/>
      <c r="X500" s="56" t="str">
        <f t="shared" si="0"/>
        <v/>
      </c>
      <c r="Y500" s="56"/>
    </row>
    <row r="501" spans="1:25" x14ac:dyDescent="0.25">
      <c r="A501" s="23" t="s">
        <v>961</v>
      </c>
      <c r="B501" s="24" t="s">
        <v>962</v>
      </c>
      <c r="C501" s="25"/>
      <c r="D501" s="26"/>
      <c r="E501" s="26"/>
      <c r="F501" s="27"/>
      <c r="X501" s="56" t="str">
        <f t="shared" si="0"/>
        <v/>
      </c>
      <c r="Y501" s="56"/>
    </row>
    <row r="502" spans="1:25" x14ac:dyDescent="0.25">
      <c r="A502" s="23" t="s">
        <v>963</v>
      </c>
      <c r="B502" s="24" t="s">
        <v>964</v>
      </c>
      <c r="C502" s="25"/>
      <c r="D502" s="26"/>
      <c r="E502" s="26"/>
      <c r="F502" s="27"/>
      <c r="X502" s="56" t="str">
        <f t="shared" ref="X502:X566" si="1">IF(D502&gt;C502,1,"")</f>
        <v/>
      </c>
      <c r="Y502" s="56"/>
    </row>
    <row r="503" spans="1:25" x14ac:dyDescent="0.25">
      <c r="A503" s="23" t="s">
        <v>965</v>
      </c>
      <c r="B503" s="24" t="s">
        <v>966</v>
      </c>
      <c r="C503" s="25"/>
      <c r="D503" s="26"/>
      <c r="E503" s="26"/>
      <c r="F503" s="27"/>
      <c r="X503" s="56" t="str">
        <f t="shared" si="1"/>
        <v/>
      </c>
      <c r="Y503" s="56"/>
    </row>
    <row r="504" spans="1:25" x14ac:dyDescent="0.25">
      <c r="A504" s="23" t="s">
        <v>967</v>
      </c>
      <c r="B504" s="24" t="s">
        <v>968</v>
      </c>
      <c r="C504" s="25"/>
      <c r="D504" s="26"/>
      <c r="E504" s="26"/>
      <c r="F504" s="27"/>
      <c r="X504" s="56" t="str">
        <f t="shared" si="1"/>
        <v/>
      </c>
      <c r="Y504" s="56"/>
    </row>
    <row r="505" spans="1:25" x14ac:dyDescent="0.25">
      <c r="A505" s="23" t="s">
        <v>969</v>
      </c>
      <c r="B505" s="24" t="s">
        <v>970</v>
      </c>
      <c r="C505" s="25"/>
      <c r="D505" s="26"/>
      <c r="E505" s="26"/>
      <c r="F505" s="27"/>
      <c r="X505" s="56" t="str">
        <f t="shared" si="1"/>
        <v/>
      </c>
      <c r="Y505" s="56"/>
    </row>
    <row r="506" spans="1:25" x14ac:dyDescent="0.25">
      <c r="A506" s="23" t="s">
        <v>971</v>
      </c>
      <c r="B506" s="24" t="s">
        <v>972</v>
      </c>
      <c r="C506" s="25"/>
      <c r="D506" s="26"/>
      <c r="E506" s="26"/>
      <c r="F506" s="27"/>
      <c r="X506" s="56" t="str">
        <f t="shared" si="1"/>
        <v/>
      </c>
      <c r="Y506" s="56"/>
    </row>
    <row r="507" spans="1:25" x14ac:dyDescent="0.25">
      <c r="A507" s="23" t="s">
        <v>973</v>
      </c>
      <c r="B507" s="24" t="s">
        <v>974</v>
      </c>
      <c r="C507" s="25"/>
      <c r="D507" s="26"/>
      <c r="E507" s="26"/>
      <c r="F507" s="27"/>
      <c r="X507" s="56" t="str">
        <f t="shared" si="1"/>
        <v/>
      </c>
      <c r="Y507" s="56"/>
    </row>
    <row r="508" spans="1:25" x14ac:dyDescent="0.25">
      <c r="A508" s="23" t="s">
        <v>975</v>
      </c>
      <c r="B508" s="24" t="s">
        <v>976</v>
      </c>
      <c r="C508" s="25"/>
      <c r="D508" s="26"/>
      <c r="E508" s="26"/>
      <c r="F508" s="27"/>
      <c r="X508" s="56" t="str">
        <f t="shared" si="1"/>
        <v/>
      </c>
      <c r="Y508" s="56"/>
    </row>
    <row r="509" spans="1:25" x14ac:dyDescent="0.25">
      <c r="A509" s="23" t="s">
        <v>977</v>
      </c>
      <c r="B509" s="24" t="s">
        <v>978</v>
      </c>
      <c r="C509" s="25"/>
      <c r="D509" s="26"/>
      <c r="E509" s="26"/>
      <c r="F509" s="27"/>
      <c r="X509" s="56" t="str">
        <f t="shared" si="1"/>
        <v/>
      </c>
      <c r="Y509" s="56"/>
    </row>
    <row r="510" spans="1:25" x14ac:dyDescent="0.25">
      <c r="A510" s="23" t="s">
        <v>979</v>
      </c>
      <c r="B510" s="24" t="s">
        <v>980</v>
      </c>
      <c r="C510" s="25"/>
      <c r="D510" s="26"/>
      <c r="E510" s="26"/>
      <c r="F510" s="27"/>
      <c r="X510" s="56" t="str">
        <f t="shared" si="1"/>
        <v/>
      </c>
      <c r="Y510" s="56"/>
    </row>
    <row r="511" spans="1:25" x14ac:dyDescent="0.25">
      <c r="A511" s="23" t="s">
        <v>981</v>
      </c>
      <c r="B511" s="24" t="s">
        <v>982</v>
      </c>
      <c r="C511" s="25"/>
      <c r="D511" s="26"/>
      <c r="E511" s="26"/>
      <c r="F511" s="27"/>
      <c r="X511" s="56" t="str">
        <f t="shared" si="1"/>
        <v/>
      </c>
      <c r="Y511" s="56"/>
    </row>
    <row r="512" spans="1:25" x14ac:dyDescent="0.25">
      <c r="A512" s="23" t="s">
        <v>983</v>
      </c>
      <c r="B512" s="24" t="s">
        <v>984</v>
      </c>
      <c r="C512" s="25"/>
      <c r="D512" s="26"/>
      <c r="E512" s="26"/>
      <c r="F512" s="27"/>
      <c r="X512" s="56" t="str">
        <f t="shared" si="1"/>
        <v/>
      </c>
      <c r="Y512" s="56"/>
    </row>
    <row r="513" spans="1:25" x14ac:dyDescent="0.25">
      <c r="A513" s="23" t="s">
        <v>985</v>
      </c>
      <c r="B513" s="24" t="s">
        <v>986</v>
      </c>
      <c r="C513" s="25"/>
      <c r="D513" s="26"/>
      <c r="E513" s="26"/>
      <c r="F513" s="27"/>
      <c r="X513" s="56" t="str">
        <f t="shared" si="1"/>
        <v/>
      </c>
      <c r="Y513" s="56"/>
    </row>
    <row r="514" spans="1:25" x14ac:dyDescent="0.25">
      <c r="A514" s="23" t="s">
        <v>987</v>
      </c>
      <c r="B514" s="24" t="s">
        <v>988</v>
      </c>
      <c r="C514" s="25"/>
      <c r="D514" s="26"/>
      <c r="E514" s="26"/>
      <c r="F514" s="27"/>
      <c r="X514" s="56" t="str">
        <f t="shared" si="1"/>
        <v/>
      </c>
      <c r="Y514" s="56"/>
    </row>
    <row r="515" spans="1:25" x14ac:dyDescent="0.25">
      <c r="A515" s="23" t="s">
        <v>989</v>
      </c>
      <c r="B515" s="24" t="s">
        <v>990</v>
      </c>
      <c r="C515" s="25"/>
      <c r="D515" s="26"/>
      <c r="E515" s="26"/>
      <c r="F515" s="27"/>
      <c r="X515" s="56" t="str">
        <f t="shared" si="1"/>
        <v/>
      </c>
      <c r="Y515" s="56"/>
    </row>
    <row r="516" spans="1:25" x14ac:dyDescent="0.25">
      <c r="A516" s="23" t="s">
        <v>991</v>
      </c>
      <c r="B516" s="24" t="s">
        <v>992</v>
      </c>
      <c r="C516" s="25"/>
      <c r="D516" s="26"/>
      <c r="E516" s="26"/>
      <c r="F516" s="27"/>
      <c r="X516" s="56" t="str">
        <f t="shared" si="1"/>
        <v/>
      </c>
      <c r="Y516" s="56"/>
    </row>
    <row r="517" spans="1:25" x14ac:dyDescent="0.25">
      <c r="A517" s="23" t="s">
        <v>993</v>
      </c>
      <c r="B517" s="24" t="s">
        <v>994</v>
      </c>
      <c r="C517" s="25"/>
      <c r="D517" s="26"/>
      <c r="E517" s="26"/>
      <c r="F517" s="27"/>
      <c r="X517" s="56" t="str">
        <f t="shared" si="1"/>
        <v/>
      </c>
      <c r="Y517" s="56"/>
    </row>
    <row r="518" spans="1:25" x14ac:dyDescent="0.25">
      <c r="A518" s="23" t="s">
        <v>995</v>
      </c>
      <c r="B518" s="24" t="s">
        <v>996</v>
      </c>
      <c r="C518" s="25"/>
      <c r="D518" s="26"/>
      <c r="E518" s="26"/>
      <c r="F518" s="27"/>
      <c r="X518" s="56" t="str">
        <f t="shared" si="1"/>
        <v/>
      </c>
      <c r="Y518" s="56"/>
    </row>
    <row r="519" spans="1:25" x14ac:dyDescent="0.25">
      <c r="A519" s="23" t="s">
        <v>997</v>
      </c>
      <c r="B519" s="24" t="s">
        <v>998</v>
      </c>
      <c r="C519" s="25"/>
      <c r="D519" s="26"/>
      <c r="E519" s="26"/>
      <c r="F519" s="27"/>
      <c r="X519" s="56" t="str">
        <f t="shared" si="1"/>
        <v/>
      </c>
      <c r="Y519" s="56"/>
    </row>
    <row r="520" spans="1:25" x14ac:dyDescent="0.25">
      <c r="A520" s="23" t="s">
        <v>999</v>
      </c>
      <c r="B520" s="24" t="s">
        <v>1000</v>
      </c>
      <c r="C520" s="25"/>
      <c r="D520" s="26"/>
      <c r="E520" s="26"/>
      <c r="F520" s="27"/>
      <c r="X520" s="56" t="str">
        <f t="shared" si="1"/>
        <v/>
      </c>
      <c r="Y520" s="56"/>
    </row>
    <row r="521" spans="1:25" x14ac:dyDescent="0.25">
      <c r="A521" s="23" t="s">
        <v>1001</v>
      </c>
      <c r="B521" s="24" t="s">
        <v>1002</v>
      </c>
      <c r="C521" s="25"/>
      <c r="D521" s="26"/>
      <c r="E521" s="26"/>
      <c r="F521" s="27"/>
      <c r="X521" s="56" t="str">
        <f t="shared" si="1"/>
        <v/>
      </c>
      <c r="Y521" s="56"/>
    </row>
    <row r="522" spans="1:25" x14ac:dyDescent="0.25">
      <c r="A522" s="23" t="s">
        <v>1003</v>
      </c>
      <c r="B522" s="24" t="s">
        <v>1004</v>
      </c>
      <c r="C522" s="25"/>
      <c r="D522" s="26"/>
      <c r="E522" s="26"/>
      <c r="F522" s="27"/>
      <c r="X522" s="56" t="str">
        <f t="shared" si="1"/>
        <v/>
      </c>
      <c r="Y522" s="56"/>
    </row>
    <row r="523" spans="1:25" x14ac:dyDescent="0.25">
      <c r="A523" s="23" t="s">
        <v>1005</v>
      </c>
      <c r="B523" s="24" t="s">
        <v>1006</v>
      </c>
      <c r="C523" s="25"/>
      <c r="D523" s="26"/>
      <c r="E523" s="26"/>
      <c r="F523" s="27"/>
      <c r="X523" s="56" t="str">
        <f t="shared" si="1"/>
        <v/>
      </c>
      <c r="Y523" s="56"/>
    </row>
    <row r="524" spans="1:25" x14ac:dyDescent="0.25">
      <c r="A524" s="23" t="s">
        <v>1007</v>
      </c>
      <c r="B524" s="24" t="s">
        <v>1008</v>
      </c>
      <c r="C524" s="25"/>
      <c r="D524" s="26"/>
      <c r="E524" s="26"/>
      <c r="F524" s="27"/>
      <c r="X524" s="56" t="str">
        <f t="shared" si="1"/>
        <v/>
      </c>
      <c r="Y524" s="56"/>
    </row>
    <row r="525" spans="1:25" ht="35.25" x14ac:dyDescent="0.25">
      <c r="A525" s="23" t="s">
        <v>1009</v>
      </c>
      <c r="B525" s="28" t="s">
        <v>4503</v>
      </c>
      <c r="C525" s="25"/>
      <c r="D525" s="26"/>
      <c r="E525" s="26"/>
      <c r="F525" s="27"/>
      <c r="X525" s="56" t="str">
        <f t="shared" si="1"/>
        <v/>
      </c>
      <c r="Y525" s="56"/>
    </row>
    <row r="526" spans="1:25" x14ac:dyDescent="0.25">
      <c r="A526" s="23" t="s">
        <v>1011</v>
      </c>
      <c r="B526" s="24" t="s">
        <v>1012</v>
      </c>
      <c r="C526" s="25"/>
      <c r="D526" s="26"/>
      <c r="E526" s="26"/>
      <c r="F526" s="27"/>
      <c r="X526" s="56" t="str">
        <f t="shared" si="1"/>
        <v/>
      </c>
      <c r="Y526" s="56"/>
    </row>
    <row r="527" spans="1:25" x14ac:dyDescent="0.25">
      <c r="A527" s="23" t="s">
        <v>1013</v>
      </c>
      <c r="B527" s="24" t="s">
        <v>440</v>
      </c>
      <c r="C527" s="25"/>
      <c r="D527" s="26"/>
      <c r="E527" s="26"/>
      <c r="F527" s="27"/>
      <c r="X527" s="56" t="str">
        <f t="shared" si="1"/>
        <v/>
      </c>
      <c r="Y527" s="56"/>
    </row>
    <row r="528" spans="1:25" x14ac:dyDescent="0.25">
      <c r="A528" s="23" t="s">
        <v>1014</v>
      </c>
      <c r="B528" s="24" t="s">
        <v>1015</v>
      </c>
      <c r="C528" s="25"/>
      <c r="D528" s="26"/>
      <c r="E528" s="26"/>
      <c r="F528" s="27"/>
      <c r="X528" s="56" t="str">
        <f t="shared" si="1"/>
        <v/>
      </c>
      <c r="Y528" s="56"/>
    </row>
    <row r="529" spans="1:25" x14ac:dyDescent="0.25">
      <c r="A529" s="23" t="s">
        <v>1016</v>
      </c>
      <c r="B529" s="24" t="s">
        <v>888</v>
      </c>
      <c r="C529" s="25"/>
      <c r="D529" s="26"/>
      <c r="E529" s="26"/>
      <c r="F529" s="27"/>
      <c r="X529" s="56" t="str">
        <f t="shared" si="1"/>
        <v/>
      </c>
      <c r="Y529" s="56"/>
    </row>
    <row r="530" spans="1:25" x14ac:dyDescent="0.25">
      <c r="A530" s="23" t="s">
        <v>1017</v>
      </c>
      <c r="B530" s="24" t="s">
        <v>1018</v>
      </c>
      <c r="C530" s="25"/>
      <c r="D530" s="26"/>
      <c r="E530" s="26"/>
      <c r="F530" s="27"/>
      <c r="X530" s="56" t="str">
        <f t="shared" si="1"/>
        <v/>
      </c>
      <c r="Y530" s="56"/>
    </row>
    <row r="531" spans="1:25" x14ac:dyDescent="0.25">
      <c r="A531" s="23" t="s">
        <v>1019</v>
      </c>
      <c r="B531" s="24" t="s">
        <v>1020</v>
      </c>
      <c r="C531" s="25"/>
      <c r="D531" s="26"/>
      <c r="E531" s="26"/>
      <c r="F531" s="27"/>
      <c r="X531" s="56" t="str">
        <f t="shared" si="1"/>
        <v/>
      </c>
      <c r="Y531" s="56"/>
    </row>
    <row r="532" spans="1:25" x14ac:dyDescent="0.25">
      <c r="A532" s="52" t="s">
        <v>1021</v>
      </c>
      <c r="B532" s="53" t="s">
        <v>1022</v>
      </c>
      <c r="C532" s="25"/>
      <c r="D532" s="26"/>
      <c r="E532" s="26"/>
      <c r="F532" s="27"/>
      <c r="X532" s="56"/>
      <c r="Y532" s="56"/>
    </row>
    <row r="533" spans="1:25" x14ac:dyDescent="0.25">
      <c r="A533" s="50" t="s">
        <v>1023</v>
      </c>
      <c r="B533" s="57" t="s">
        <v>1024</v>
      </c>
      <c r="C533" s="25"/>
      <c r="D533" s="26"/>
      <c r="E533" s="26"/>
      <c r="F533" s="27"/>
      <c r="X533" s="56" t="str">
        <f t="shared" si="1"/>
        <v/>
      </c>
      <c r="Y533" s="56"/>
    </row>
    <row r="534" spans="1:25" x14ac:dyDescent="0.25">
      <c r="A534" s="47"/>
      <c r="B534" s="58" t="s">
        <v>1025</v>
      </c>
      <c r="C534" s="41"/>
      <c r="D534" s="42"/>
      <c r="E534" s="42"/>
      <c r="F534" s="43"/>
      <c r="X534" s="56" t="str">
        <f t="shared" si="1"/>
        <v/>
      </c>
      <c r="Y534" s="56"/>
    </row>
    <row r="535" spans="1:25" ht="15.75" customHeight="1" x14ac:dyDescent="0.25">
      <c r="A535" s="47"/>
      <c r="B535" s="59" t="s">
        <v>1026</v>
      </c>
      <c r="C535" s="41">
        <f>SUM(C536:C589)</f>
        <v>0</v>
      </c>
      <c r="D535" s="42"/>
      <c r="E535" s="42"/>
      <c r="F535" s="43"/>
      <c r="X535" s="56" t="str">
        <f t="shared" si="1"/>
        <v/>
      </c>
      <c r="Y535" s="56"/>
    </row>
    <row r="536" spans="1:25" x14ac:dyDescent="0.25">
      <c r="A536" s="23" t="s">
        <v>1027</v>
      </c>
      <c r="B536" s="24" t="s">
        <v>1028</v>
      </c>
      <c r="C536" s="25"/>
      <c r="D536" s="26"/>
      <c r="E536" s="26"/>
      <c r="F536" s="27"/>
      <c r="X536" s="56" t="str">
        <f t="shared" si="1"/>
        <v/>
      </c>
      <c r="Y536" s="56"/>
    </row>
    <row r="537" spans="1:25" ht="24" x14ac:dyDescent="0.25">
      <c r="A537" s="23" t="s">
        <v>1029</v>
      </c>
      <c r="B537" s="28" t="s">
        <v>4504</v>
      </c>
      <c r="C537" s="25"/>
      <c r="D537" s="26"/>
      <c r="E537" s="26"/>
      <c r="F537" s="27"/>
      <c r="X537" s="56" t="str">
        <f t="shared" si="1"/>
        <v/>
      </c>
      <c r="Y537" s="56"/>
    </row>
    <row r="538" spans="1:25" ht="24" x14ac:dyDescent="0.25">
      <c r="A538" s="23" t="s">
        <v>1031</v>
      </c>
      <c r="B538" s="28" t="s">
        <v>4505</v>
      </c>
      <c r="C538" s="25"/>
      <c r="D538" s="26"/>
      <c r="E538" s="26"/>
      <c r="F538" s="27"/>
      <c r="X538" s="56" t="str">
        <f t="shared" si="1"/>
        <v/>
      </c>
      <c r="Y538" s="56"/>
    </row>
    <row r="539" spans="1:25" ht="24" x14ac:dyDescent="0.25">
      <c r="A539" s="23" t="s">
        <v>1033</v>
      </c>
      <c r="B539" s="28" t="s">
        <v>4506</v>
      </c>
      <c r="C539" s="25"/>
      <c r="D539" s="26"/>
      <c r="E539" s="26"/>
      <c r="F539" s="27"/>
      <c r="X539" s="56" t="str">
        <f t="shared" si="1"/>
        <v/>
      </c>
      <c r="Y539" s="56"/>
    </row>
    <row r="540" spans="1:25" ht="24" x14ac:dyDescent="0.25">
      <c r="A540" s="23" t="s">
        <v>1035</v>
      </c>
      <c r="B540" s="28" t="s">
        <v>4507</v>
      </c>
      <c r="C540" s="25"/>
      <c r="D540" s="26"/>
      <c r="E540" s="26"/>
      <c r="F540" s="27"/>
      <c r="X540" s="56" t="str">
        <f t="shared" si="1"/>
        <v/>
      </c>
      <c r="Y540" s="56"/>
    </row>
    <row r="541" spans="1:25" ht="24" x14ac:dyDescent="0.25">
      <c r="A541" s="23" t="s">
        <v>1037</v>
      </c>
      <c r="B541" s="28" t="s">
        <v>4508</v>
      </c>
      <c r="C541" s="25"/>
      <c r="D541" s="26"/>
      <c r="E541" s="26"/>
      <c r="F541" s="27"/>
      <c r="X541" s="56" t="str">
        <f t="shared" si="1"/>
        <v/>
      </c>
      <c r="Y541" s="56"/>
    </row>
    <row r="542" spans="1:25" ht="24" x14ac:dyDescent="0.25">
      <c r="A542" s="23" t="s">
        <v>1039</v>
      </c>
      <c r="B542" s="28" t="s">
        <v>4509</v>
      </c>
      <c r="C542" s="25"/>
      <c r="D542" s="26"/>
      <c r="E542" s="26"/>
      <c r="F542" s="27"/>
      <c r="X542" s="56" t="str">
        <f t="shared" si="1"/>
        <v/>
      </c>
      <c r="Y542" s="56"/>
    </row>
    <row r="543" spans="1:25" x14ac:dyDescent="0.25">
      <c r="A543" s="23" t="s">
        <v>1041</v>
      </c>
      <c r="B543" s="24" t="s">
        <v>1042</v>
      </c>
      <c r="C543" s="25"/>
      <c r="D543" s="26"/>
      <c r="E543" s="26"/>
      <c r="F543" s="27"/>
      <c r="X543" s="56" t="str">
        <f t="shared" si="1"/>
        <v/>
      </c>
      <c r="Y543" s="56"/>
    </row>
    <row r="544" spans="1:25" x14ac:dyDescent="0.25">
      <c r="A544" s="23" t="s">
        <v>1043</v>
      </c>
      <c r="B544" s="24" t="s">
        <v>1044</v>
      </c>
      <c r="C544" s="25"/>
      <c r="D544" s="26"/>
      <c r="E544" s="26"/>
      <c r="F544" s="27"/>
      <c r="X544" s="56" t="str">
        <f t="shared" si="1"/>
        <v/>
      </c>
      <c r="Y544" s="56"/>
    </row>
    <row r="545" spans="1:25" x14ac:dyDescent="0.25">
      <c r="A545" s="23" t="s">
        <v>1045</v>
      </c>
      <c r="B545" s="24" t="s">
        <v>1046</v>
      </c>
      <c r="C545" s="25"/>
      <c r="D545" s="26"/>
      <c r="E545" s="26"/>
      <c r="F545" s="27"/>
      <c r="X545" s="56" t="str">
        <f t="shared" si="1"/>
        <v/>
      </c>
      <c r="Y545" s="56"/>
    </row>
    <row r="546" spans="1:25" x14ac:dyDescent="0.25">
      <c r="A546" s="23" t="s">
        <v>1047</v>
      </c>
      <c r="B546" s="24" t="s">
        <v>1048</v>
      </c>
      <c r="C546" s="25"/>
      <c r="D546" s="26"/>
      <c r="E546" s="26"/>
      <c r="F546" s="27"/>
      <c r="X546" s="56" t="str">
        <f t="shared" si="1"/>
        <v/>
      </c>
      <c r="Y546" s="56"/>
    </row>
    <row r="547" spans="1:25" x14ac:dyDescent="0.25">
      <c r="A547" s="23" t="s">
        <v>1049</v>
      </c>
      <c r="B547" s="24" t="s">
        <v>1050</v>
      </c>
      <c r="C547" s="25"/>
      <c r="D547" s="26"/>
      <c r="E547" s="26"/>
      <c r="F547" s="27"/>
      <c r="X547" s="56" t="str">
        <f t="shared" si="1"/>
        <v/>
      </c>
      <c r="Y547" s="56"/>
    </row>
    <row r="548" spans="1:25" x14ac:dyDescent="0.25">
      <c r="A548" s="23" t="s">
        <v>1051</v>
      </c>
      <c r="B548" s="28" t="s">
        <v>4510</v>
      </c>
      <c r="C548" s="25"/>
      <c r="D548" s="26"/>
      <c r="E548" s="26"/>
      <c r="F548" s="27"/>
      <c r="X548" s="56" t="str">
        <f t="shared" si="1"/>
        <v/>
      </c>
      <c r="Y548" s="56"/>
    </row>
    <row r="549" spans="1:25" ht="24" x14ac:dyDescent="0.25">
      <c r="A549" s="23" t="s">
        <v>1053</v>
      </c>
      <c r="B549" s="28" t="s">
        <v>4511</v>
      </c>
      <c r="C549" s="25"/>
      <c r="D549" s="26"/>
      <c r="E549" s="26"/>
      <c r="F549" s="27"/>
      <c r="X549" s="56" t="str">
        <f t="shared" si="1"/>
        <v/>
      </c>
      <c r="Y549" s="56"/>
    </row>
    <row r="550" spans="1:25" x14ac:dyDescent="0.25">
      <c r="A550" s="23" t="s">
        <v>1055</v>
      </c>
      <c r="B550" s="24" t="s">
        <v>1056</v>
      </c>
      <c r="C550" s="25"/>
      <c r="D550" s="26"/>
      <c r="E550" s="26"/>
      <c r="F550" s="27"/>
      <c r="X550" s="56" t="str">
        <f t="shared" si="1"/>
        <v/>
      </c>
      <c r="Y550" s="56"/>
    </row>
    <row r="551" spans="1:25" ht="24" x14ac:dyDescent="0.25">
      <c r="A551" s="23" t="s">
        <v>1057</v>
      </c>
      <c r="B551" s="28" t="s">
        <v>4512</v>
      </c>
      <c r="C551" s="25"/>
      <c r="D551" s="26"/>
      <c r="E551" s="26"/>
      <c r="F551" s="27"/>
      <c r="X551" s="56" t="str">
        <f t="shared" si="1"/>
        <v/>
      </c>
      <c r="Y551" s="56"/>
    </row>
    <row r="552" spans="1:25" x14ac:dyDescent="0.25">
      <c r="A552" s="23" t="s">
        <v>1059</v>
      </c>
      <c r="B552" s="28" t="s">
        <v>4513</v>
      </c>
      <c r="C552" s="25"/>
      <c r="D552" s="26"/>
      <c r="E552" s="26"/>
      <c r="F552" s="27"/>
      <c r="X552" s="56" t="str">
        <f t="shared" si="1"/>
        <v/>
      </c>
      <c r="Y552" s="56"/>
    </row>
    <row r="553" spans="1:25" x14ac:dyDescent="0.25">
      <c r="A553" s="23" t="s">
        <v>1061</v>
      </c>
      <c r="B553" s="28" t="s">
        <v>4514</v>
      </c>
      <c r="C553" s="25"/>
      <c r="D553" s="26"/>
      <c r="E553" s="26"/>
      <c r="F553" s="27"/>
      <c r="X553" s="56" t="str">
        <f t="shared" si="1"/>
        <v/>
      </c>
      <c r="Y553" s="56"/>
    </row>
    <row r="554" spans="1:25" x14ac:dyDescent="0.25">
      <c r="A554" s="23" t="s">
        <v>1063</v>
      </c>
      <c r="B554" s="24" t="s">
        <v>1064</v>
      </c>
      <c r="C554" s="25"/>
      <c r="D554" s="26"/>
      <c r="E554" s="26"/>
      <c r="F554" s="27"/>
      <c r="X554" s="56" t="str">
        <f t="shared" si="1"/>
        <v/>
      </c>
      <c r="Y554" s="56"/>
    </row>
    <row r="555" spans="1:25" x14ac:dyDescent="0.25">
      <c r="A555" s="23" t="s">
        <v>1065</v>
      </c>
      <c r="B555" s="24" t="s">
        <v>1066</v>
      </c>
      <c r="C555" s="25"/>
      <c r="D555" s="26"/>
      <c r="E555" s="26"/>
      <c r="F555" s="27"/>
      <c r="X555" s="56" t="str">
        <f t="shared" si="1"/>
        <v/>
      </c>
      <c r="Y555" s="56"/>
    </row>
    <row r="556" spans="1:25" x14ac:dyDescent="0.25">
      <c r="A556" s="23" t="s">
        <v>1067</v>
      </c>
      <c r="B556" s="24" t="s">
        <v>1068</v>
      </c>
      <c r="C556" s="25"/>
      <c r="D556" s="26"/>
      <c r="E556" s="26"/>
      <c r="F556" s="27"/>
      <c r="X556" s="56" t="str">
        <f t="shared" si="1"/>
        <v/>
      </c>
      <c r="Y556" s="56"/>
    </row>
    <row r="557" spans="1:25" x14ac:dyDescent="0.25">
      <c r="A557" s="23" t="s">
        <v>1069</v>
      </c>
      <c r="B557" s="24" t="s">
        <v>1070</v>
      </c>
      <c r="C557" s="25"/>
      <c r="D557" s="26"/>
      <c r="E557" s="26"/>
      <c r="F557" s="27"/>
      <c r="X557" s="56" t="str">
        <f t="shared" si="1"/>
        <v/>
      </c>
      <c r="Y557" s="56"/>
    </row>
    <row r="558" spans="1:25" ht="35.25" x14ac:dyDescent="0.25">
      <c r="A558" s="23" t="s">
        <v>1071</v>
      </c>
      <c r="B558" s="28" t="s">
        <v>4515</v>
      </c>
      <c r="C558" s="25"/>
      <c r="D558" s="26"/>
      <c r="E558" s="26"/>
      <c r="F558" s="27"/>
      <c r="X558" s="56" t="str">
        <f t="shared" si="1"/>
        <v/>
      </c>
      <c r="Y558" s="56"/>
    </row>
    <row r="559" spans="1:25" x14ac:dyDescent="0.25">
      <c r="A559" s="23" t="s">
        <v>1073</v>
      </c>
      <c r="B559" s="24" t="s">
        <v>1074</v>
      </c>
      <c r="C559" s="25"/>
      <c r="D559" s="26"/>
      <c r="E559" s="26"/>
      <c r="F559" s="27"/>
      <c r="X559" s="56" t="str">
        <f t="shared" si="1"/>
        <v/>
      </c>
      <c r="Y559" s="56"/>
    </row>
    <row r="560" spans="1:25" x14ac:dyDescent="0.25">
      <c r="A560" s="23" t="s">
        <v>1075</v>
      </c>
      <c r="B560" s="24" t="s">
        <v>1076</v>
      </c>
      <c r="C560" s="25"/>
      <c r="D560" s="26"/>
      <c r="E560" s="26"/>
      <c r="F560" s="27"/>
      <c r="X560" s="56" t="str">
        <f t="shared" si="1"/>
        <v/>
      </c>
      <c r="Y560" s="56"/>
    </row>
    <row r="561" spans="1:25" x14ac:dyDescent="0.25">
      <c r="A561" s="23" t="s">
        <v>1077</v>
      </c>
      <c r="B561" s="24" t="s">
        <v>1078</v>
      </c>
      <c r="C561" s="25"/>
      <c r="D561" s="26"/>
      <c r="E561" s="26"/>
      <c r="F561" s="27"/>
      <c r="X561" s="56" t="str">
        <f t="shared" si="1"/>
        <v/>
      </c>
      <c r="Y561" s="56"/>
    </row>
    <row r="562" spans="1:25" ht="35.25" x14ac:dyDescent="0.25">
      <c r="A562" s="23" t="s">
        <v>1079</v>
      </c>
      <c r="B562" s="28" t="s">
        <v>4516</v>
      </c>
      <c r="C562" s="25"/>
      <c r="D562" s="26"/>
      <c r="E562" s="26"/>
      <c r="F562" s="27"/>
      <c r="X562" s="56" t="str">
        <f t="shared" si="1"/>
        <v/>
      </c>
      <c r="Y562" s="56"/>
    </row>
    <row r="563" spans="1:25" x14ac:dyDescent="0.25">
      <c r="A563" s="23" t="s">
        <v>1081</v>
      </c>
      <c r="B563" s="24" t="s">
        <v>1082</v>
      </c>
      <c r="C563" s="25"/>
      <c r="D563" s="26"/>
      <c r="E563" s="26"/>
      <c r="F563" s="27"/>
      <c r="X563" s="56" t="str">
        <f t="shared" si="1"/>
        <v/>
      </c>
      <c r="Y563" s="56"/>
    </row>
    <row r="564" spans="1:25" ht="24" x14ac:dyDescent="0.25">
      <c r="A564" s="23" t="s">
        <v>1083</v>
      </c>
      <c r="B564" s="28" t="s">
        <v>4517</v>
      </c>
      <c r="C564" s="25"/>
      <c r="D564" s="26"/>
      <c r="E564" s="26"/>
      <c r="F564" s="27"/>
      <c r="X564" s="56" t="str">
        <f t="shared" si="1"/>
        <v/>
      </c>
      <c r="Y564" s="56"/>
    </row>
    <row r="565" spans="1:25" x14ac:dyDescent="0.25">
      <c r="A565" s="23" t="s">
        <v>1085</v>
      </c>
      <c r="B565" s="24" t="s">
        <v>1086</v>
      </c>
      <c r="C565" s="25"/>
      <c r="D565" s="26"/>
      <c r="E565" s="26"/>
      <c r="F565" s="27"/>
      <c r="X565" s="56" t="str">
        <f t="shared" si="1"/>
        <v/>
      </c>
      <c r="Y565" s="56"/>
    </row>
    <row r="566" spans="1:25" x14ac:dyDescent="0.25">
      <c r="A566" s="23" t="s">
        <v>1087</v>
      </c>
      <c r="B566" s="24" t="s">
        <v>1088</v>
      </c>
      <c r="C566" s="25"/>
      <c r="D566" s="26"/>
      <c r="E566" s="26"/>
      <c r="F566" s="27"/>
      <c r="X566" s="56" t="str">
        <f t="shared" si="1"/>
        <v/>
      </c>
      <c r="Y566" s="56"/>
    </row>
    <row r="567" spans="1:25" x14ac:dyDescent="0.25">
      <c r="A567" s="23" t="s">
        <v>1089</v>
      </c>
      <c r="B567" s="24" t="s">
        <v>1090</v>
      </c>
      <c r="C567" s="25"/>
      <c r="D567" s="26"/>
      <c r="E567" s="26"/>
      <c r="F567" s="27"/>
      <c r="X567" s="56" t="str">
        <f t="shared" ref="X567:X630" si="2">IF(D567&gt;C567,1,"")</f>
        <v/>
      </c>
      <c r="Y567" s="56"/>
    </row>
    <row r="568" spans="1:25" x14ac:dyDescent="0.25">
      <c r="A568" s="23" t="s">
        <v>1091</v>
      </c>
      <c r="B568" s="24" t="s">
        <v>1092</v>
      </c>
      <c r="C568" s="25"/>
      <c r="D568" s="26"/>
      <c r="E568" s="26"/>
      <c r="F568" s="27"/>
      <c r="X568" s="56" t="str">
        <f t="shared" si="2"/>
        <v/>
      </c>
      <c r="Y568" s="56"/>
    </row>
    <row r="569" spans="1:25" x14ac:dyDescent="0.25">
      <c r="A569" s="23" t="s">
        <v>1093</v>
      </c>
      <c r="B569" s="24" t="s">
        <v>1094</v>
      </c>
      <c r="C569" s="25"/>
      <c r="D569" s="26"/>
      <c r="E569" s="26"/>
      <c r="F569" s="27"/>
      <c r="X569" s="56" t="str">
        <f t="shared" si="2"/>
        <v/>
      </c>
      <c r="Y569" s="56"/>
    </row>
    <row r="570" spans="1:25" x14ac:dyDescent="0.25">
      <c r="A570" s="23" t="s">
        <v>1095</v>
      </c>
      <c r="B570" s="24" t="s">
        <v>1096</v>
      </c>
      <c r="C570" s="25"/>
      <c r="D570" s="26"/>
      <c r="E570" s="26"/>
      <c r="F570" s="27"/>
      <c r="X570" s="56" t="str">
        <f t="shared" si="2"/>
        <v/>
      </c>
      <c r="Y570" s="56"/>
    </row>
    <row r="571" spans="1:25" ht="24" x14ac:dyDescent="0.25">
      <c r="A571" s="23" t="s">
        <v>1097</v>
      </c>
      <c r="B571" s="28" t="s">
        <v>4518</v>
      </c>
      <c r="C571" s="25"/>
      <c r="D571" s="26"/>
      <c r="E571" s="26"/>
      <c r="F571" s="27"/>
      <c r="X571" s="56" t="str">
        <f t="shared" si="2"/>
        <v/>
      </c>
      <c r="Y571" s="56"/>
    </row>
    <row r="572" spans="1:25" x14ac:dyDescent="0.25">
      <c r="A572" s="23" t="s">
        <v>1099</v>
      </c>
      <c r="B572" s="28" t="s">
        <v>4519</v>
      </c>
      <c r="C572" s="25"/>
      <c r="D572" s="26"/>
      <c r="E572" s="26"/>
      <c r="F572" s="27"/>
      <c r="X572" s="56" t="str">
        <f t="shared" si="2"/>
        <v/>
      </c>
      <c r="Y572" s="56"/>
    </row>
    <row r="573" spans="1:25" x14ac:dyDescent="0.25">
      <c r="A573" s="23" t="s">
        <v>1101</v>
      </c>
      <c r="B573" s="24" t="s">
        <v>1102</v>
      </c>
      <c r="C573" s="25"/>
      <c r="D573" s="26"/>
      <c r="E573" s="26"/>
      <c r="F573" s="27"/>
      <c r="X573" s="56" t="str">
        <f t="shared" si="2"/>
        <v/>
      </c>
      <c r="Y573" s="56"/>
    </row>
    <row r="574" spans="1:25" x14ac:dyDescent="0.25">
      <c r="A574" s="23" t="s">
        <v>1103</v>
      </c>
      <c r="B574" s="24" t="s">
        <v>1104</v>
      </c>
      <c r="C574" s="25"/>
      <c r="D574" s="26"/>
      <c r="E574" s="26"/>
      <c r="F574" s="27"/>
      <c r="X574" s="56" t="str">
        <f t="shared" si="2"/>
        <v/>
      </c>
      <c r="Y574" s="56"/>
    </row>
    <row r="575" spans="1:25" ht="24" x14ac:dyDescent="0.25">
      <c r="A575" s="23" t="s">
        <v>1105</v>
      </c>
      <c r="B575" s="28" t="s">
        <v>4520</v>
      </c>
      <c r="C575" s="25"/>
      <c r="D575" s="26"/>
      <c r="E575" s="26"/>
      <c r="F575" s="27"/>
      <c r="X575" s="56" t="str">
        <f t="shared" si="2"/>
        <v/>
      </c>
      <c r="Y575" s="56"/>
    </row>
    <row r="576" spans="1:25" x14ac:dyDescent="0.25">
      <c r="A576" s="23" t="s">
        <v>1107</v>
      </c>
      <c r="B576" s="24" t="s">
        <v>1108</v>
      </c>
      <c r="C576" s="25"/>
      <c r="D576" s="26"/>
      <c r="E576" s="26"/>
      <c r="F576" s="27"/>
      <c r="X576" s="56" t="str">
        <f t="shared" si="2"/>
        <v/>
      </c>
      <c r="Y576" s="56"/>
    </row>
    <row r="577" spans="1:25" ht="24" x14ac:dyDescent="0.25">
      <c r="A577" s="23" t="s">
        <v>1109</v>
      </c>
      <c r="B577" s="28" t="s">
        <v>4521</v>
      </c>
      <c r="C577" s="25"/>
      <c r="D577" s="26"/>
      <c r="E577" s="26"/>
      <c r="F577" s="27"/>
      <c r="X577" s="56" t="str">
        <f t="shared" si="2"/>
        <v/>
      </c>
      <c r="Y577" s="56"/>
    </row>
    <row r="578" spans="1:25" ht="24" x14ac:dyDescent="0.25">
      <c r="A578" s="23" t="s">
        <v>1111</v>
      </c>
      <c r="B578" s="28" t="s">
        <v>4522</v>
      </c>
      <c r="C578" s="25"/>
      <c r="D578" s="26"/>
      <c r="E578" s="26"/>
      <c r="F578" s="27"/>
      <c r="X578" s="56" t="str">
        <f t="shared" si="2"/>
        <v/>
      </c>
      <c r="Y578" s="56"/>
    </row>
    <row r="579" spans="1:25" x14ac:dyDescent="0.25">
      <c r="A579" s="23" t="s">
        <v>1113</v>
      </c>
      <c r="B579" s="24" t="s">
        <v>1114</v>
      </c>
      <c r="C579" s="25"/>
      <c r="D579" s="26"/>
      <c r="E579" s="26"/>
      <c r="F579" s="27"/>
      <c r="X579" s="56" t="str">
        <f t="shared" si="2"/>
        <v/>
      </c>
      <c r="Y579" s="56"/>
    </row>
    <row r="580" spans="1:25" ht="24" x14ac:dyDescent="0.25">
      <c r="A580" s="23" t="s">
        <v>1115</v>
      </c>
      <c r="B580" s="28" t="s">
        <v>4523</v>
      </c>
      <c r="C580" s="25"/>
      <c r="D580" s="26"/>
      <c r="E580" s="26"/>
      <c r="F580" s="27"/>
      <c r="X580" s="56" t="str">
        <f t="shared" si="2"/>
        <v/>
      </c>
      <c r="Y580" s="56"/>
    </row>
    <row r="581" spans="1:25" x14ac:dyDescent="0.25">
      <c r="A581" s="23" t="s">
        <v>1117</v>
      </c>
      <c r="B581" s="24" t="s">
        <v>1118</v>
      </c>
      <c r="C581" s="25"/>
      <c r="D581" s="26"/>
      <c r="E581" s="26"/>
      <c r="F581" s="27"/>
      <c r="X581" s="56" t="str">
        <f t="shared" si="2"/>
        <v/>
      </c>
      <c r="Y581" s="56"/>
    </row>
    <row r="582" spans="1:25" x14ac:dyDescent="0.25">
      <c r="A582" s="23" t="s">
        <v>1119</v>
      </c>
      <c r="B582" s="24" t="s">
        <v>1120</v>
      </c>
      <c r="C582" s="25"/>
      <c r="D582" s="26"/>
      <c r="E582" s="26"/>
      <c r="F582" s="27"/>
      <c r="X582" s="56" t="str">
        <f t="shared" si="2"/>
        <v/>
      </c>
      <c r="Y582" s="56"/>
    </row>
    <row r="583" spans="1:25" x14ac:dyDescent="0.25">
      <c r="A583" s="23" t="s">
        <v>1121</v>
      </c>
      <c r="B583" s="24" t="s">
        <v>1122</v>
      </c>
      <c r="C583" s="25"/>
      <c r="D583" s="26"/>
      <c r="E583" s="26"/>
      <c r="F583" s="27"/>
      <c r="X583" s="56" t="str">
        <f t="shared" si="2"/>
        <v/>
      </c>
      <c r="Y583" s="56"/>
    </row>
    <row r="584" spans="1:25" x14ac:dyDescent="0.25">
      <c r="A584" s="23" t="s">
        <v>1123</v>
      </c>
      <c r="B584" s="24" t="s">
        <v>1124</v>
      </c>
      <c r="C584" s="25"/>
      <c r="D584" s="26"/>
      <c r="E584" s="26"/>
      <c r="F584" s="27"/>
      <c r="X584" s="56" t="str">
        <f t="shared" si="2"/>
        <v/>
      </c>
      <c r="Y584" s="56"/>
    </row>
    <row r="585" spans="1:25" x14ac:dyDescent="0.25">
      <c r="A585" s="23" t="s">
        <v>1125</v>
      </c>
      <c r="B585" s="24" t="s">
        <v>1126</v>
      </c>
      <c r="C585" s="25"/>
      <c r="D585" s="26"/>
      <c r="E585" s="26"/>
      <c r="F585" s="27"/>
      <c r="X585" s="56" t="str">
        <f t="shared" si="2"/>
        <v/>
      </c>
      <c r="Y585" s="56"/>
    </row>
    <row r="586" spans="1:25" ht="24" x14ac:dyDescent="0.25">
      <c r="A586" s="23" t="s">
        <v>1127</v>
      </c>
      <c r="B586" s="28" t="s">
        <v>4524</v>
      </c>
      <c r="C586" s="25"/>
      <c r="D586" s="26"/>
      <c r="E586" s="26"/>
      <c r="F586" s="27"/>
      <c r="X586" s="56" t="str">
        <f t="shared" si="2"/>
        <v/>
      </c>
      <c r="Y586" s="56"/>
    </row>
    <row r="587" spans="1:25" ht="24" x14ac:dyDescent="0.25">
      <c r="A587" s="23" t="s">
        <v>1129</v>
      </c>
      <c r="B587" s="28" t="s">
        <v>4525</v>
      </c>
      <c r="C587" s="25"/>
      <c r="D587" s="26"/>
      <c r="E587" s="26"/>
      <c r="F587" s="27"/>
      <c r="X587" s="56" t="str">
        <f t="shared" si="2"/>
        <v/>
      </c>
      <c r="Y587" s="56"/>
    </row>
    <row r="588" spans="1:25" x14ac:dyDescent="0.25">
      <c r="A588" s="23" t="s">
        <v>1131</v>
      </c>
      <c r="B588" s="24" t="s">
        <v>1132</v>
      </c>
      <c r="C588" s="25"/>
      <c r="D588" s="26"/>
      <c r="E588" s="26"/>
      <c r="F588" s="27"/>
      <c r="X588" s="56" t="str">
        <f t="shared" si="2"/>
        <v/>
      </c>
      <c r="Y588" s="56"/>
    </row>
    <row r="589" spans="1:25" ht="24" x14ac:dyDescent="0.25">
      <c r="A589" s="23" t="s">
        <v>1133</v>
      </c>
      <c r="B589" s="29" t="s">
        <v>4526</v>
      </c>
      <c r="C589" s="25"/>
      <c r="D589" s="26"/>
      <c r="E589" s="26"/>
      <c r="F589" s="27"/>
      <c r="X589" s="56" t="str">
        <f t="shared" si="2"/>
        <v/>
      </c>
      <c r="Y589" s="56"/>
    </row>
    <row r="590" spans="1:25" ht="17.25" customHeight="1" x14ac:dyDescent="0.25">
      <c r="A590" s="47"/>
      <c r="B590" s="19" t="s">
        <v>1135</v>
      </c>
      <c r="C590" s="41">
        <f>SUM(C591:C614)</f>
        <v>0</v>
      </c>
      <c r="D590" s="42"/>
      <c r="E590" s="42"/>
      <c r="F590" s="43"/>
      <c r="X590" s="56" t="str">
        <f t="shared" si="2"/>
        <v/>
      </c>
      <c r="Y590" s="56"/>
    </row>
    <row r="591" spans="1:25" x14ac:dyDescent="0.25">
      <c r="A591" s="23" t="s">
        <v>1136</v>
      </c>
      <c r="B591" s="24" t="s">
        <v>1137</v>
      </c>
      <c r="C591" s="25"/>
      <c r="D591" s="26"/>
      <c r="E591" s="26"/>
      <c r="F591" s="27"/>
      <c r="X591" s="56" t="str">
        <f t="shared" si="2"/>
        <v/>
      </c>
      <c r="Y591" s="56"/>
    </row>
    <row r="592" spans="1:25" x14ac:dyDescent="0.25">
      <c r="A592" s="23" t="s">
        <v>1138</v>
      </c>
      <c r="B592" s="24" t="s">
        <v>1139</v>
      </c>
      <c r="C592" s="25"/>
      <c r="D592" s="26"/>
      <c r="E592" s="26"/>
      <c r="F592" s="27"/>
      <c r="X592" s="56" t="str">
        <f t="shared" si="2"/>
        <v/>
      </c>
      <c r="Y592" s="56"/>
    </row>
    <row r="593" spans="1:25" x14ac:dyDescent="0.25">
      <c r="A593" s="23" t="s">
        <v>1140</v>
      </c>
      <c r="B593" s="24" t="s">
        <v>1141</v>
      </c>
      <c r="C593" s="25"/>
      <c r="D593" s="26"/>
      <c r="E593" s="26"/>
      <c r="F593" s="27"/>
      <c r="X593" s="56" t="str">
        <f t="shared" si="2"/>
        <v/>
      </c>
      <c r="Y593" s="56"/>
    </row>
    <row r="594" spans="1:25" x14ac:dyDescent="0.25">
      <c r="A594" s="23" t="s">
        <v>1142</v>
      </c>
      <c r="B594" s="24" t="s">
        <v>1143</v>
      </c>
      <c r="C594" s="25"/>
      <c r="D594" s="26"/>
      <c r="E594" s="26"/>
      <c r="F594" s="27"/>
      <c r="X594" s="56" t="str">
        <f t="shared" si="2"/>
        <v/>
      </c>
      <c r="Y594" s="56"/>
    </row>
    <row r="595" spans="1:25" ht="24" x14ac:dyDescent="0.25">
      <c r="A595" s="23" t="s">
        <v>1144</v>
      </c>
      <c r="B595" s="28" t="s">
        <v>4527</v>
      </c>
      <c r="C595" s="25"/>
      <c r="D595" s="26"/>
      <c r="E595" s="26"/>
      <c r="F595" s="27"/>
      <c r="X595" s="56" t="str">
        <f t="shared" si="2"/>
        <v/>
      </c>
      <c r="Y595" s="56"/>
    </row>
    <row r="596" spans="1:25" x14ac:dyDescent="0.25">
      <c r="A596" s="23" t="s">
        <v>1146</v>
      </c>
      <c r="B596" s="24" t="s">
        <v>1147</v>
      </c>
      <c r="C596" s="25"/>
      <c r="D596" s="26"/>
      <c r="E596" s="26"/>
      <c r="F596" s="27"/>
      <c r="X596" s="56" t="str">
        <f t="shared" si="2"/>
        <v/>
      </c>
      <c r="Y596" s="56"/>
    </row>
    <row r="597" spans="1:25" x14ac:dyDescent="0.25">
      <c r="A597" s="23" t="s">
        <v>1148</v>
      </c>
      <c r="B597" s="24" t="s">
        <v>1149</v>
      </c>
      <c r="C597" s="25"/>
      <c r="D597" s="26"/>
      <c r="E597" s="26"/>
      <c r="F597" s="27"/>
      <c r="X597" s="56" t="str">
        <f t="shared" si="2"/>
        <v/>
      </c>
      <c r="Y597" s="56"/>
    </row>
    <row r="598" spans="1:25" x14ac:dyDescent="0.25">
      <c r="A598" s="23" t="s">
        <v>1150</v>
      </c>
      <c r="B598" s="24" t="s">
        <v>1151</v>
      </c>
      <c r="C598" s="25"/>
      <c r="D598" s="26"/>
      <c r="E598" s="26"/>
      <c r="F598" s="27"/>
      <c r="X598" s="56" t="str">
        <f t="shared" si="2"/>
        <v/>
      </c>
      <c r="Y598" s="56"/>
    </row>
    <row r="599" spans="1:25" x14ac:dyDescent="0.25">
      <c r="A599" s="23" t="s">
        <v>1152</v>
      </c>
      <c r="B599" s="24" t="s">
        <v>1153</v>
      </c>
      <c r="C599" s="25"/>
      <c r="D599" s="26"/>
      <c r="E599" s="26"/>
      <c r="F599" s="27"/>
      <c r="X599" s="56" t="str">
        <f t="shared" si="2"/>
        <v/>
      </c>
      <c r="Y599" s="56"/>
    </row>
    <row r="600" spans="1:25" x14ac:dyDescent="0.25">
      <c r="A600" s="23" t="s">
        <v>1154</v>
      </c>
      <c r="B600" s="28" t="s">
        <v>4528</v>
      </c>
      <c r="C600" s="25"/>
      <c r="D600" s="26"/>
      <c r="E600" s="26"/>
      <c r="F600" s="27"/>
      <c r="X600" s="56" t="str">
        <f t="shared" si="2"/>
        <v/>
      </c>
      <c r="Y600" s="56"/>
    </row>
    <row r="601" spans="1:25" x14ac:dyDescent="0.25">
      <c r="A601" s="23" t="s">
        <v>1156</v>
      </c>
      <c r="B601" s="24" t="s">
        <v>1157</v>
      </c>
      <c r="C601" s="25"/>
      <c r="D601" s="26"/>
      <c r="E601" s="26"/>
      <c r="F601" s="27"/>
      <c r="X601" s="56" t="str">
        <f t="shared" si="2"/>
        <v/>
      </c>
      <c r="Y601" s="56"/>
    </row>
    <row r="602" spans="1:25" x14ac:dyDescent="0.25">
      <c r="A602" s="23" t="s">
        <v>1158</v>
      </c>
      <c r="B602" s="24" t="s">
        <v>1159</v>
      </c>
      <c r="C602" s="25"/>
      <c r="D602" s="26"/>
      <c r="E602" s="26"/>
      <c r="F602" s="27"/>
      <c r="X602" s="56" t="str">
        <f t="shared" si="2"/>
        <v/>
      </c>
      <c r="Y602" s="56"/>
    </row>
    <row r="603" spans="1:25" x14ac:dyDescent="0.25">
      <c r="A603" s="23" t="s">
        <v>1160</v>
      </c>
      <c r="B603" s="24" t="s">
        <v>1161</v>
      </c>
      <c r="C603" s="25"/>
      <c r="D603" s="26"/>
      <c r="E603" s="26"/>
      <c r="F603" s="27"/>
      <c r="X603" s="56" t="str">
        <f t="shared" si="2"/>
        <v/>
      </c>
      <c r="Y603" s="56"/>
    </row>
    <row r="604" spans="1:25" x14ac:dyDescent="0.25">
      <c r="A604" s="23" t="s">
        <v>1162</v>
      </c>
      <c r="B604" s="24" t="s">
        <v>1163</v>
      </c>
      <c r="C604" s="25"/>
      <c r="D604" s="26"/>
      <c r="E604" s="26"/>
      <c r="F604" s="27"/>
      <c r="X604" s="56" t="str">
        <f t="shared" si="2"/>
        <v/>
      </c>
      <c r="Y604" s="56"/>
    </row>
    <row r="605" spans="1:25" x14ac:dyDescent="0.25">
      <c r="A605" s="23" t="s">
        <v>1164</v>
      </c>
      <c r="B605" s="24" t="s">
        <v>1165</v>
      </c>
      <c r="C605" s="25"/>
      <c r="D605" s="26"/>
      <c r="E605" s="26"/>
      <c r="F605" s="27"/>
      <c r="X605" s="56" t="str">
        <f t="shared" si="2"/>
        <v/>
      </c>
      <c r="Y605" s="56"/>
    </row>
    <row r="606" spans="1:25" ht="24" x14ac:dyDescent="0.25">
      <c r="A606" s="23" t="s">
        <v>1166</v>
      </c>
      <c r="B606" s="28" t="s">
        <v>4529</v>
      </c>
      <c r="C606" s="25"/>
      <c r="D606" s="26"/>
      <c r="E606" s="26"/>
      <c r="F606" s="27"/>
      <c r="X606" s="56" t="str">
        <f t="shared" si="2"/>
        <v/>
      </c>
      <c r="Y606" s="56"/>
    </row>
    <row r="607" spans="1:25" ht="24" x14ac:dyDescent="0.25">
      <c r="A607" s="23" t="s">
        <v>1168</v>
      </c>
      <c r="B607" s="28" t="s">
        <v>4530</v>
      </c>
      <c r="C607" s="25"/>
      <c r="D607" s="26"/>
      <c r="E607" s="26"/>
      <c r="F607" s="27"/>
      <c r="X607" s="56" t="str">
        <f t="shared" si="2"/>
        <v/>
      </c>
      <c r="Y607" s="56"/>
    </row>
    <row r="608" spans="1:25" ht="24" x14ac:dyDescent="0.25">
      <c r="A608" s="23" t="s">
        <v>1170</v>
      </c>
      <c r="B608" s="28" t="s">
        <v>4531</v>
      </c>
      <c r="C608" s="25"/>
      <c r="D608" s="26"/>
      <c r="E608" s="26"/>
      <c r="F608" s="27"/>
      <c r="X608" s="56" t="str">
        <f t="shared" si="2"/>
        <v/>
      </c>
      <c r="Y608" s="56"/>
    </row>
    <row r="609" spans="1:25" x14ac:dyDescent="0.25">
      <c r="A609" s="23" t="s">
        <v>1172</v>
      </c>
      <c r="B609" s="24" t="s">
        <v>1173</v>
      </c>
      <c r="C609" s="25"/>
      <c r="D609" s="26"/>
      <c r="E609" s="26"/>
      <c r="F609" s="27"/>
      <c r="X609" s="56" t="str">
        <f t="shared" si="2"/>
        <v/>
      </c>
      <c r="Y609" s="56"/>
    </row>
    <row r="610" spans="1:25" x14ac:dyDescent="0.25">
      <c r="A610" s="23" t="s">
        <v>1174</v>
      </c>
      <c r="B610" s="24" t="s">
        <v>1175</v>
      </c>
      <c r="C610" s="25"/>
      <c r="D610" s="26"/>
      <c r="E610" s="26"/>
      <c r="F610" s="27"/>
      <c r="X610" s="56" t="str">
        <f t="shared" si="2"/>
        <v/>
      </c>
      <c r="Y610" s="56"/>
    </row>
    <row r="611" spans="1:25" x14ac:dyDescent="0.25">
      <c r="A611" s="23" t="s">
        <v>1176</v>
      </c>
      <c r="B611" s="24" t="s">
        <v>1177</v>
      </c>
      <c r="C611" s="25"/>
      <c r="D611" s="26"/>
      <c r="E611" s="26"/>
      <c r="F611" s="27"/>
      <c r="X611" s="56" t="str">
        <f t="shared" si="2"/>
        <v/>
      </c>
      <c r="Y611" s="56"/>
    </row>
    <row r="612" spans="1:25" x14ac:dyDescent="0.25">
      <c r="A612" s="23" t="s">
        <v>1178</v>
      </c>
      <c r="B612" s="24" t="s">
        <v>1179</v>
      </c>
      <c r="C612" s="25"/>
      <c r="D612" s="26"/>
      <c r="E612" s="26"/>
      <c r="F612" s="27"/>
      <c r="X612" s="56" t="str">
        <f t="shared" si="2"/>
        <v/>
      </c>
      <c r="Y612" s="56"/>
    </row>
    <row r="613" spans="1:25" x14ac:dyDescent="0.25">
      <c r="A613" s="23" t="s">
        <v>1180</v>
      </c>
      <c r="B613" s="24" t="s">
        <v>1181</v>
      </c>
      <c r="C613" s="25"/>
      <c r="D613" s="26"/>
      <c r="E613" s="26"/>
      <c r="F613" s="27"/>
      <c r="X613" s="56" t="str">
        <f t="shared" si="2"/>
        <v/>
      </c>
      <c r="Y613" s="56"/>
    </row>
    <row r="614" spans="1:25" x14ac:dyDescent="0.25">
      <c r="A614" s="23" t="s">
        <v>1182</v>
      </c>
      <c r="B614" s="24" t="s">
        <v>1183</v>
      </c>
      <c r="C614" s="25"/>
      <c r="D614" s="26"/>
      <c r="E614" s="26"/>
      <c r="F614" s="27"/>
      <c r="X614" s="56" t="str">
        <f t="shared" si="2"/>
        <v/>
      </c>
      <c r="Y614" s="56"/>
    </row>
    <row r="615" spans="1:25" ht="16.5" customHeight="1" x14ac:dyDescent="0.25">
      <c r="A615" s="47"/>
      <c r="B615" s="19" t="s">
        <v>1184</v>
      </c>
      <c r="C615" s="41">
        <f>SUM(C616:C632)</f>
        <v>0</v>
      </c>
      <c r="D615" s="42"/>
      <c r="E615" s="42"/>
      <c r="F615" s="43"/>
      <c r="X615" s="56" t="str">
        <f t="shared" si="2"/>
        <v/>
      </c>
      <c r="Y615" s="56"/>
    </row>
    <row r="616" spans="1:25" x14ac:dyDescent="0.25">
      <c r="A616" s="23" t="s">
        <v>1185</v>
      </c>
      <c r="B616" s="24" t="s">
        <v>1186</v>
      </c>
      <c r="C616" s="25"/>
      <c r="D616" s="26"/>
      <c r="E616" s="26"/>
      <c r="F616" s="27"/>
      <c r="X616" s="56" t="str">
        <f t="shared" si="2"/>
        <v/>
      </c>
      <c r="Y616" s="56"/>
    </row>
    <row r="617" spans="1:25" x14ac:dyDescent="0.25">
      <c r="A617" s="23" t="s">
        <v>1187</v>
      </c>
      <c r="B617" s="24" t="s">
        <v>1188</v>
      </c>
      <c r="C617" s="25"/>
      <c r="D617" s="26"/>
      <c r="E617" s="26"/>
      <c r="F617" s="27"/>
      <c r="X617" s="56" t="str">
        <f t="shared" si="2"/>
        <v/>
      </c>
      <c r="Y617" s="56"/>
    </row>
    <row r="618" spans="1:25" x14ac:dyDescent="0.25">
      <c r="A618" s="23" t="s">
        <v>1189</v>
      </c>
      <c r="B618" s="24" t="s">
        <v>1190</v>
      </c>
      <c r="C618" s="25"/>
      <c r="D618" s="26"/>
      <c r="E618" s="26"/>
      <c r="F618" s="27"/>
      <c r="X618" s="56" t="str">
        <f t="shared" si="2"/>
        <v/>
      </c>
      <c r="Y618" s="56"/>
    </row>
    <row r="619" spans="1:25" x14ac:dyDescent="0.25">
      <c r="A619" s="23" t="s">
        <v>1191</v>
      </c>
      <c r="B619" s="24" t="s">
        <v>1192</v>
      </c>
      <c r="C619" s="25"/>
      <c r="D619" s="26"/>
      <c r="E619" s="26"/>
      <c r="F619" s="27"/>
      <c r="X619" s="56" t="str">
        <f t="shared" si="2"/>
        <v/>
      </c>
      <c r="Y619" s="56"/>
    </row>
    <row r="620" spans="1:25" x14ac:dyDescent="0.25">
      <c r="A620" s="23" t="s">
        <v>1193</v>
      </c>
      <c r="B620" s="24" t="s">
        <v>1194</v>
      </c>
      <c r="C620" s="25"/>
      <c r="D620" s="26"/>
      <c r="E620" s="26"/>
      <c r="F620" s="27"/>
      <c r="X620" s="56" t="str">
        <f t="shared" si="2"/>
        <v/>
      </c>
      <c r="Y620" s="56"/>
    </row>
    <row r="621" spans="1:25" x14ac:dyDescent="0.25">
      <c r="A621" s="23" t="s">
        <v>1195</v>
      </c>
      <c r="B621" s="24" t="s">
        <v>1196</v>
      </c>
      <c r="C621" s="25"/>
      <c r="D621" s="26"/>
      <c r="E621" s="26"/>
      <c r="F621" s="27"/>
      <c r="X621" s="56" t="str">
        <f t="shared" si="2"/>
        <v/>
      </c>
      <c r="Y621" s="56"/>
    </row>
    <row r="622" spans="1:25" x14ac:dyDescent="0.25">
      <c r="A622" s="23" t="s">
        <v>1197</v>
      </c>
      <c r="B622" s="24" t="s">
        <v>1198</v>
      </c>
      <c r="C622" s="25"/>
      <c r="D622" s="26"/>
      <c r="E622" s="26"/>
      <c r="F622" s="27"/>
      <c r="X622" s="56" t="str">
        <f t="shared" si="2"/>
        <v/>
      </c>
      <c r="Y622" s="56"/>
    </row>
    <row r="623" spans="1:25" x14ac:dyDescent="0.25">
      <c r="A623" s="23" t="s">
        <v>1199</v>
      </c>
      <c r="B623" s="28" t="s">
        <v>4532</v>
      </c>
      <c r="C623" s="25"/>
      <c r="D623" s="26"/>
      <c r="E623" s="26"/>
      <c r="F623" s="27"/>
      <c r="X623" s="56" t="str">
        <f t="shared" si="2"/>
        <v/>
      </c>
      <c r="Y623" s="56"/>
    </row>
    <row r="624" spans="1:25" x14ac:dyDescent="0.25">
      <c r="A624" s="23" t="s">
        <v>1201</v>
      </c>
      <c r="B624" s="24" t="s">
        <v>1202</v>
      </c>
      <c r="C624" s="25"/>
      <c r="D624" s="26"/>
      <c r="E624" s="26"/>
      <c r="F624" s="27"/>
      <c r="X624" s="56" t="str">
        <f t="shared" si="2"/>
        <v/>
      </c>
      <c r="Y624" s="56"/>
    </row>
    <row r="625" spans="1:25" x14ac:dyDescent="0.25">
      <c r="A625" s="23" t="s">
        <v>1203</v>
      </c>
      <c r="B625" s="24" t="s">
        <v>1204</v>
      </c>
      <c r="C625" s="25"/>
      <c r="D625" s="26"/>
      <c r="E625" s="26"/>
      <c r="F625" s="27"/>
      <c r="X625" s="56" t="str">
        <f t="shared" si="2"/>
        <v/>
      </c>
      <c r="Y625" s="56"/>
    </row>
    <row r="626" spans="1:25" x14ac:dyDescent="0.25">
      <c r="A626" s="23" t="s">
        <v>1205</v>
      </c>
      <c r="B626" s="24" t="s">
        <v>1206</v>
      </c>
      <c r="C626" s="25"/>
      <c r="D626" s="26"/>
      <c r="E626" s="26"/>
      <c r="F626" s="27"/>
      <c r="X626" s="56" t="str">
        <f t="shared" si="2"/>
        <v/>
      </c>
      <c r="Y626" s="56"/>
    </row>
    <row r="627" spans="1:25" ht="24" x14ac:dyDescent="0.25">
      <c r="A627" s="23" t="s">
        <v>1207</v>
      </c>
      <c r="B627" s="28" t="s">
        <v>4533</v>
      </c>
      <c r="C627" s="25"/>
      <c r="D627" s="26"/>
      <c r="E627" s="26"/>
      <c r="F627" s="27"/>
      <c r="X627" s="56" t="str">
        <f t="shared" si="2"/>
        <v/>
      </c>
      <c r="Y627" s="56"/>
    </row>
    <row r="628" spans="1:25" x14ac:dyDescent="0.25">
      <c r="A628" s="23" t="s">
        <v>1209</v>
      </c>
      <c r="B628" s="24" t="s">
        <v>1210</v>
      </c>
      <c r="C628" s="25"/>
      <c r="D628" s="26"/>
      <c r="E628" s="26"/>
      <c r="F628" s="27"/>
      <c r="X628" s="56" t="str">
        <f t="shared" si="2"/>
        <v/>
      </c>
      <c r="Y628" s="56"/>
    </row>
    <row r="629" spans="1:25" x14ac:dyDescent="0.25">
      <c r="A629" s="23" t="s">
        <v>1211</v>
      </c>
      <c r="B629" s="36" t="s">
        <v>1212</v>
      </c>
      <c r="C629" s="25"/>
      <c r="D629" s="26"/>
      <c r="E629" s="26"/>
      <c r="F629" s="27"/>
      <c r="X629" s="56" t="str">
        <f t="shared" si="2"/>
        <v/>
      </c>
      <c r="Y629" s="56"/>
    </row>
    <row r="630" spans="1:25" x14ac:dyDescent="0.25">
      <c r="A630" s="60" t="s">
        <v>1213</v>
      </c>
      <c r="B630" s="61" t="s">
        <v>1214</v>
      </c>
      <c r="C630" s="25"/>
      <c r="D630" s="26"/>
      <c r="E630" s="26"/>
      <c r="F630" s="27"/>
      <c r="X630" s="56" t="str">
        <f t="shared" si="2"/>
        <v/>
      </c>
      <c r="Y630" s="56"/>
    </row>
    <row r="631" spans="1:25" x14ac:dyDescent="0.25">
      <c r="A631" s="60" t="s">
        <v>1215</v>
      </c>
      <c r="B631" s="62" t="s">
        <v>1216</v>
      </c>
      <c r="C631" s="25"/>
      <c r="D631" s="26"/>
      <c r="E631" s="26"/>
      <c r="F631" s="27"/>
      <c r="X631" s="56" t="str">
        <f t="shared" ref="X631:X694" si="3">IF(D631&gt;C631,1,"")</f>
        <v/>
      </c>
      <c r="Y631" s="56"/>
    </row>
    <row r="632" spans="1:25" x14ac:dyDescent="0.25">
      <c r="A632" s="60" t="s">
        <v>1217</v>
      </c>
      <c r="B632" s="62" t="s">
        <v>1218</v>
      </c>
      <c r="C632" s="25"/>
      <c r="D632" s="26"/>
      <c r="E632" s="26"/>
      <c r="F632" s="27"/>
      <c r="X632" s="56" t="str">
        <f t="shared" si="3"/>
        <v/>
      </c>
      <c r="Y632" s="56"/>
    </row>
    <row r="633" spans="1:25" x14ac:dyDescent="0.25">
      <c r="A633" s="47"/>
      <c r="B633" s="19" t="s">
        <v>1219</v>
      </c>
      <c r="C633" s="41">
        <f>SUM(C634:C653)</f>
        <v>0</v>
      </c>
      <c r="D633" s="42"/>
      <c r="E633" s="42"/>
      <c r="F633" s="43"/>
      <c r="X633" s="56" t="str">
        <f t="shared" si="3"/>
        <v/>
      </c>
      <c r="Y633" s="56"/>
    </row>
    <row r="634" spans="1:25" x14ac:dyDescent="0.25">
      <c r="A634" s="23" t="s">
        <v>1220</v>
      </c>
      <c r="B634" s="24" t="s">
        <v>1221</v>
      </c>
      <c r="C634" s="25"/>
      <c r="D634" s="26"/>
      <c r="E634" s="26"/>
      <c r="F634" s="27"/>
      <c r="X634" s="56" t="str">
        <f t="shared" si="3"/>
        <v/>
      </c>
      <c r="Y634" s="56"/>
    </row>
    <row r="635" spans="1:25" ht="24" x14ac:dyDescent="0.25">
      <c r="A635" s="23" t="s">
        <v>1222</v>
      </c>
      <c r="B635" s="28" t="s">
        <v>4534</v>
      </c>
      <c r="C635" s="25"/>
      <c r="D635" s="26"/>
      <c r="E635" s="26"/>
      <c r="F635" s="27"/>
      <c r="X635" s="56" t="str">
        <f t="shared" si="3"/>
        <v/>
      </c>
      <c r="Y635" s="56"/>
    </row>
    <row r="636" spans="1:25" ht="24" x14ac:dyDescent="0.25">
      <c r="A636" s="23" t="s">
        <v>1224</v>
      </c>
      <c r="B636" s="28" t="s">
        <v>4535</v>
      </c>
      <c r="C636" s="25"/>
      <c r="D636" s="26"/>
      <c r="E636" s="26"/>
      <c r="F636" s="27"/>
      <c r="X636" s="56" t="str">
        <f t="shared" si="3"/>
        <v/>
      </c>
      <c r="Y636" s="56"/>
    </row>
    <row r="637" spans="1:25" x14ac:dyDescent="0.25">
      <c r="A637" s="23" t="s">
        <v>1226</v>
      </c>
      <c r="B637" s="24" t="s">
        <v>1227</v>
      </c>
      <c r="C637" s="25"/>
      <c r="D637" s="26"/>
      <c r="E637" s="26"/>
      <c r="F637" s="27"/>
      <c r="X637" s="56" t="str">
        <f t="shared" si="3"/>
        <v/>
      </c>
      <c r="Y637" s="56"/>
    </row>
    <row r="638" spans="1:25" ht="24" x14ac:dyDescent="0.25">
      <c r="A638" s="23" t="s">
        <v>1228</v>
      </c>
      <c r="B638" s="28" t="s">
        <v>4536</v>
      </c>
      <c r="C638" s="25"/>
      <c r="D638" s="26"/>
      <c r="E638" s="26"/>
      <c r="F638" s="27"/>
      <c r="X638" s="56" t="str">
        <f t="shared" si="3"/>
        <v/>
      </c>
      <c r="Y638" s="56"/>
    </row>
    <row r="639" spans="1:25" ht="24" x14ac:dyDescent="0.25">
      <c r="A639" s="23" t="s">
        <v>1230</v>
      </c>
      <c r="B639" s="28" t="s">
        <v>4537</v>
      </c>
      <c r="C639" s="25"/>
      <c r="D639" s="26"/>
      <c r="E639" s="26"/>
      <c r="F639" s="27"/>
      <c r="X639" s="56" t="str">
        <f t="shared" si="3"/>
        <v/>
      </c>
      <c r="Y639" s="56"/>
    </row>
    <row r="640" spans="1:25" ht="24" x14ac:dyDescent="0.25">
      <c r="A640" s="23" t="s">
        <v>1232</v>
      </c>
      <c r="B640" s="28" t="s">
        <v>4538</v>
      </c>
      <c r="C640" s="25"/>
      <c r="D640" s="26"/>
      <c r="E640" s="26"/>
      <c r="F640" s="27"/>
      <c r="X640" s="56" t="str">
        <f t="shared" si="3"/>
        <v/>
      </c>
      <c r="Y640" s="56"/>
    </row>
    <row r="641" spans="1:25" x14ac:dyDescent="0.25">
      <c r="A641" s="23" t="s">
        <v>1234</v>
      </c>
      <c r="B641" s="24" t="s">
        <v>1235</v>
      </c>
      <c r="C641" s="25"/>
      <c r="D641" s="26"/>
      <c r="E641" s="26"/>
      <c r="F641" s="27"/>
      <c r="X641" s="56" t="str">
        <f t="shared" si="3"/>
        <v/>
      </c>
      <c r="Y641" s="56"/>
    </row>
    <row r="642" spans="1:25" x14ac:dyDescent="0.25">
      <c r="A642" s="23" t="s">
        <v>1236</v>
      </c>
      <c r="B642" s="24" t="s">
        <v>1237</v>
      </c>
      <c r="C642" s="25"/>
      <c r="D642" s="26"/>
      <c r="E642" s="26"/>
      <c r="F642" s="27"/>
      <c r="X642" s="56" t="str">
        <f t="shared" si="3"/>
        <v/>
      </c>
      <c r="Y642" s="56"/>
    </row>
    <row r="643" spans="1:25" x14ac:dyDescent="0.25">
      <c r="A643" s="23" t="s">
        <v>1238</v>
      </c>
      <c r="B643" s="24" t="s">
        <v>1239</v>
      </c>
      <c r="C643" s="25"/>
      <c r="D643" s="26"/>
      <c r="E643" s="26"/>
      <c r="F643" s="27"/>
      <c r="X643" s="56" t="str">
        <f t="shared" si="3"/>
        <v/>
      </c>
      <c r="Y643" s="56"/>
    </row>
    <row r="644" spans="1:25" x14ac:dyDescent="0.25">
      <c r="A644" s="23" t="s">
        <v>1240</v>
      </c>
      <c r="B644" s="24" t="s">
        <v>1241</v>
      </c>
      <c r="C644" s="25"/>
      <c r="D644" s="26"/>
      <c r="E644" s="26"/>
      <c r="F644" s="27"/>
      <c r="X644" s="56" t="str">
        <f t="shared" si="3"/>
        <v/>
      </c>
      <c r="Y644" s="56"/>
    </row>
    <row r="645" spans="1:25" x14ac:dyDescent="0.25">
      <c r="A645" s="23" t="s">
        <v>1242</v>
      </c>
      <c r="B645" s="24" t="s">
        <v>1243</v>
      </c>
      <c r="C645" s="25"/>
      <c r="D645" s="26"/>
      <c r="E645" s="26"/>
      <c r="F645" s="27"/>
      <c r="X645" s="56" t="str">
        <f t="shared" si="3"/>
        <v/>
      </c>
      <c r="Y645" s="56"/>
    </row>
    <row r="646" spans="1:25" x14ac:dyDescent="0.25">
      <c r="A646" s="23" t="s">
        <v>1244</v>
      </c>
      <c r="B646" s="24" t="s">
        <v>1245</v>
      </c>
      <c r="C646" s="25"/>
      <c r="D646" s="26"/>
      <c r="E646" s="26"/>
      <c r="F646" s="27"/>
      <c r="X646" s="56" t="str">
        <f t="shared" si="3"/>
        <v/>
      </c>
      <c r="Y646" s="56"/>
    </row>
    <row r="647" spans="1:25" x14ac:dyDescent="0.25">
      <c r="A647" s="23" t="s">
        <v>1246</v>
      </c>
      <c r="B647" s="24" t="s">
        <v>1247</v>
      </c>
      <c r="C647" s="25"/>
      <c r="D647" s="26"/>
      <c r="E647" s="26"/>
      <c r="F647" s="27"/>
      <c r="X647" s="56" t="str">
        <f t="shared" si="3"/>
        <v/>
      </c>
      <c r="Y647" s="56"/>
    </row>
    <row r="648" spans="1:25" x14ac:dyDescent="0.25">
      <c r="A648" s="23" t="s">
        <v>1248</v>
      </c>
      <c r="B648" s="24" t="s">
        <v>1249</v>
      </c>
      <c r="C648" s="25"/>
      <c r="D648" s="26"/>
      <c r="E648" s="26"/>
      <c r="F648" s="27"/>
      <c r="X648" s="56" t="str">
        <f t="shared" si="3"/>
        <v/>
      </c>
      <c r="Y648" s="56"/>
    </row>
    <row r="649" spans="1:25" x14ac:dyDescent="0.25">
      <c r="A649" s="23" t="s">
        <v>1250</v>
      </c>
      <c r="B649" s="28" t="s">
        <v>4539</v>
      </c>
      <c r="C649" s="25"/>
      <c r="D649" s="26"/>
      <c r="E649" s="26"/>
      <c r="F649" s="27"/>
      <c r="X649" s="56" t="str">
        <f t="shared" si="3"/>
        <v/>
      </c>
      <c r="Y649" s="56"/>
    </row>
    <row r="650" spans="1:25" x14ac:dyDescent="0.25">
      <c r="A650" s="23" t="s">
        <v>1252</v>
      </c>
      <c r="B650" s="29" t="s">
        <v>4540</v>
      </c>
      <c r="C650" s="25"/>
      <c r="D650" s="26"/>
      <c r="E650" s="26"/>
      <c r="F650" s="27"/>
      <c r="X650" s="56" t="str">
        <f t="shared" si="3"/>
        <v/>
      </c>
      <c r="Y650" s="56"/>
    </row>
    <row r="651" spans="1:25" x14ac:dyDescent="0.25">
      <c r="A651" s="23" t="s">
        <v>1254</v>
      </c>
      <c r="B651" s="29" t="s">
        <v>4541</v>
      </c>
      <c r="C651" s="25"/>
      <c r="D651" s="26"/>
      <c r="E651" s="26"/>
      <c r="F651" s="27"/>
      <c r="X651" s="56" t="str">
        <f t="shared" si="3"/>
        <v/>
      </c>
      <c r="Y651" s="56"/>
    </row>
    <row r="652" spans="1:25" x14ac:dyDescent="0.25">
      <c r="A652" s="23" t="s">
        <v>1256</v>
      </c>
      <c r="B652" s="29" t="s">
        <v>4542</v>
      </c>
      <c r="C652" s="25"/>
      <c r="D652" s="26"/>
      <c r="E652" s="26"/>
      <c r="F652" s="27"/>
      <c r="X652" s="56" t="str">
        <f t="shared" si="3"/>
        <v/>
      </c>
      <c r="Y652" s="56"/>
    </row>
    <row r="653" spans="1:25" x14ac:dyDescent="0.25">
      <c r="A653" s="23" t="s">
        <v>1258</v>
      </c>
      <c r="B653" s="29" t="s">
        <v>4543</v>
      </c>
      <c r="C653" s="25"/>
      <c r="D653" s="26"/>
      <c r="E653" s="26"/>
      <c r="F653" s="27"/>
      <c r="X653" s="56" t="str">
        <f t="shared" si="3"/>
        <v/>
      </c>
      <c r="Y653" s="56"/>
    </row>
    <row r="654" spans="1:25" x14ac:dyDescent="0.25">
      <c r="A654" s="47"/>
      <c r="B654" s="19" t="s">
        <v>1260</v>
      </c>
      <c r="C654" s="41">
        <f>SUM(C655:C667)</f>
        <v>0</v>
      </c>
      <c r="D654" s="42"/>
      <c r="E654" s="42"/>
      <c r="F654" s="43"/>
      <c r="X654" s="56" t="str">
        <f t="shared" si="3"/>
        <v/>
      </c>
      <c r="Y654" s="56"/>
    </row>
    <row r="655" spans="1:25" x14ac:dyDescent="0.25">
      <c r="A655" s="23" t="s">
        <v>1261</v>
      </c>
      <c r="B655" s="24" t="s">
        <v>1262</v>
      </c>
      <c r="C655" s="25"/>
      <c r="D655" s="26"/>
      <c r="E655" s="26"/>
      <c r="F655" s="27"/>
      <c r="X655" s="56" t="str">
        <f t="shared" si="3"/>
        <v/>
      </c>
      <c r="Y655" s="56"/>
    </row>
    <row r="656" spans="1:25" x14ac:dyDescent="0.25">
      <c r="A656" s="23" t="s">
        <v>1263</v>
      </c>
      <c r="B656" s="28" t="s">
        <v>1264</v>
      </c>
      <c r="C656" s="25"/>
      <c r="D656" s="26"/>
      <c r="E656" s="26"/>
      <c r="F656" s="27"/>
      <c r="X656" s="56" t="str">
        <f t="shared" si="3"/>
        <v/>
      </c>
      <c r="Y656" s="56"/>
    </row>
    <row r="657" spans="1:25" x14ac:dyDescent="0.25">
      <c r="A657" s="23" t="s">
        <v>1265</v>
      </c>
      <c r="B657" s="28" t="s">
        <v>1266</v>
      </c>
      <c r="C657" s="25"/>
      <c r="D657" s="26"/>
      <c r="E657" s="26"/>
      <c r="F657" s="27"/>
      <c r="X657" s="56" t="str">
        <f t="shared" si="3"/>
        <v/>
      </c>
      <c r="Y657" s="56"/>
    </row>
    <row r="658" spans="1:25" x14ac:dyDescent="0.25">
      <c r="A658" s="23" t="s">
        <v>1267</v>
      </c>
      <c r="B658" s="24" t="s">
        <v>1268</v>
      </c>
      <c r="C658" s="25"/>
      <c r="D658" s="26"/>
      <c r="E658" s="26"/>
      <c r="F658" s="27"/>
      <c r="X658" s="56" t="str">
        <f t="shared" si="3"/>
        <v/>
      </c>
      <c r="Y658" s="56"/>
    </row>
    <row r="659" spans="1:25" x14ac:dyDescent="0.25">
      <c r="A659" s="23" t="s">
        <v>1269</v>
      </c>
      <c r="B659" s="28" t="s">
        <v>1270</v>
      </c>
      <c r="C659" s="25"/>
      <c r="D659" s="26"/>
      <c r="E659" s="26"/>
      <c r="F659" s="27"/>
      <c r="X659" s="56" t="str">
        <f t="shared" si="3"/>
        <v/>
      </c>
      <c r="Y659" s="56"/>
    </row>
    <row r="660" spans="1:25" x14ac:dyDescent="0.25">
      <c r="A660" s="23" t="s">
        <v>1271</v>
      </c>
      <c r="B660" s="28" t="s">
        <v>1272</v>
      </c>
      <c r="C660" s="25"/>
      <c r="D660" s="26"/>
      <c r="E660" s="26"/>
      <c r="F660" s="27"/>
      <c r="X660" s="56" t="str">
        <f t="shared" si="3"/>
        <v/>
      </c>
      <c r="Y660" s="56"/>
    </row>
    <row r="661" spans="1:25" x14ac:dyDescent="0.25">
      <c r="A661" s="23" t="s">
        <v>1273</v>
      </c>
      <c r="B661" s="28" t="s">
        <v>1274</v>
      </c>
      <c r="C661" s="25"/>
      <c r="D661" s="26"/>
      <c r="E661" s="26"/>
      <c r="F661" s="27"/>
      <c r="X661" s="56" t="str">
        <f t="shared" si="3"/>
        <v/>
      </c>
      <c r="Y661" s="56"/>
    </row>
    <row r="662" spans="1:25" x14ac:dyDescent="0.25">
      <c r="A662" s="23" t="s">
        <v>1275</v>
      </c>
      <c r="B662" s="24" t="s">
        <v>1276</v>
      </c>
      <c r="C662" s="25"/>
      <c r="D662" s="26"/>
      <c r="E662" s="26"/>
      <c r="F662" s="27"/>
      <c r="X662" s="56" t="str">
        <f t="shared" si="3"/>
        <v/>
      </c>
      <c r="Y662" s="56"/>
    </row>
    <row r="663" spans="1:25" x14ac:dyDescent="0.25">
      <c r="A663" s="23" t="s">
        <v>1277</v>
      </c>
      <c r="B663" s="24" t="s">
        <v>1278</v>
      </c>
      <c r="C663" s="25"/>
      <c r="D663" s="26"/>
      <c r="E663" s="26"/>
      <c r="F663" s="27"/>
      <c r="X663" s="56" t="str">
        <f t="shared" si="3"/>
        <v/>
      </c>
      <c r="Y663" s="56"/>
    </row>
    <row r="664" spans="1:25" x14ac:dyDescent="0.25">
      <c r="A664" s="23" t="s">
        <v>1279</v>
      </c>
      <c r="B664" s="24" t="s">
        <v>1280</v>
      </c>
      <c r="C664" s="25"/>
      <c r="D664" s="26"/>
      <c r="E664" s="26"/>
      <c r="F664" s="27"/>
      <c r="X664" s="56" t="str">
        <f t="shared" si="3"/>
        <v/>
      </c>
      <c r="Y664" s="56"/>
    </row>
    <row r="665" spans="1:25" x14ac:dyDescent="0.25">
      <c r="A665" s="23" t="s">
        <v>1281</v>
      </c>
      <c r="B665" s="24" t="s">
        <v>1282</v>
      </c>
      <c r="C665" s="25"/>
      <c r="D665" s="26"/>
      <c r="E665" s="26"/>
      <c r="F665" s="27"/>
      <c r="X665" s="56" t="str">
        <f t="shared" si="3"/>
        <v/>
      </c>
      <c r="Y665" s="56"/>
    </row>
    <row r="666" spans="1:25" x14ac:dyDescent="0.25">
      <c r="A666" s="23" t="s">
        <v>1283</v>
      </c>
      <c r="B666" s="24" t="s">
        <v>1284</v>
      </c>
      <c r="C666" s="25"/>
      <c r="D666" s="26"/>
      <c r="E666" s="26"/>
      <c r="F666" s="27"/>
      <c r="X666" s="56" t="str">
        <f t="shared" si="3"/>
        <v/>
      </c>
      <c r="Y666" s="56"/>
    </row>
    <row r="667" spans="1:25" x14ac:dyDescent="0.25">
      <c r="A667" s="23" t="s">
        <v>1285</v>
      </c>
      <c r="B667" s="24" t="s">
        <v>1286</v>
      </c>
      <c r="C667" s="25"/>
      <c r="D667" s="26"/>
      <c r="E667" s="26"/>
      <c r="F667" s="27"/>
      <c r="X667" s="56" t="str">
        <f t="shared" si="3"/>
        <v/>
      </c>
      <c r="Y667" s="56"/>
    </row>
    <row r="668" spans="1:25" ht="15.75" customHeight="1" x14ac:dyDescent="0.25">
      <c r="A668" s="47"/>
      <c r="B668" s="63" t="s">
        <v>1287</v>
      </c>
      <c r="C668" s="41"/>
      <c r="D668" s="42"/>
      <c r="E668" s="42"/>
      <c r="F668" s="43"/>
      <c r="X668" s="56" t="str">
        <f t="shared" si="3"/>
        <v/>
      </c>
      <c r="Y668" s="56"/>
    </row>
    <row r="669" spans="1:25" ht="14.25" customHeight="1" x14ac:dyDescent="0.25">
      <c r="A669" s="47"/>
      <c r="B669" s="59" t="s">
        <v>1288</v>
      </c>
      <c r="C669" s="41"/>
      <c r="D669" s="42"/>
      <c r="E669" s="42"/>
      <c r="F669" s="43"/>
      <c r="X669" s="56" t="str">
        <f t="shared" si="3"/>
        <v/>
      </c>
      <c r="Y669" s="56"/>
    </row>
    <row r="670" spans="1:25" ht="13.5" customHeight="1" x14ac:dyDescent="0.25">
      <c r="A670" s="47"/>
      <c r="B670" s="19" t="s">
        <v>1289</v>
      </c>
      <c r="C670" s="41">
        <f>SUM(C671:C696)</f>
        <v>0</v>
      </c>
      <c r="D670" s="42"/>
      <c r="E670" s="42"/>
      <c r="F670" s="43"/>
      <c r="X670" s="56" t="str">
        <f t="shared" si="3"/>
        <v/>
      </c>
      <c r="Y670" s="56"/>
    </row>
    <row r="671" spans="1:25" x14ac:dyDescent="0.25">
      <c r="A671" s="23" t="s">
        <v>1290</v>
      </c>
      <c r="B671" s="24" t="s">
        <v>1291</v>
      </c>
      <c r="C671" s="25"/>
      <c r="D671" s="26"/>
      <c r="E671" s="26"/>
      <c r="F671" s="27"/>
      <c r="X671" s="56" t="str">
        <f t="shared" si="3"/>
        <v/>
      </c>
      <c r="Y671" s="56"/>
    </row>
    <row r="672" spans="1:25" x14ac:dyDescent="0.25">
      <c r="A672" s="23" t="s">
        <v>1292</v>
      </c>
      <c r="B672" s="24" t="s">
        <v>1293</v>
      </c>
      <c r="C672" s="25"/>
      <c r="D672" s="26"/>
      <c r="E672" s="26"/>
      <c r="F672" s="27"/>
      <c r="X672" s="56" t="str">
        <f t="shared" si="3"/>
        <v/>
      </c>
      <c r="Y672" s="56"/>
    </row>
    <row r="673" spans="1:25" x14ac:dyDescent="0.25">
      <c r="A673" s="23" t="s">
        <v>1294</v>
      </c>
      <c r="B673" s="36" t="s">
        <v>1295</v>
      </c>
      <c r="C673" s="25"/>
      <c r="D673" s="26"/>
      <c r="E673" s="26"/>
      <c r="F673" s="27"/>
      <c r="X673" s="56" t="str">
        <f t="shared" si="3"/>
        <v/>
      </c>
      <c r="Y673" s="56"/>
    </row>
    <row r="674" spans="1:25" x14ac:dyDescent="0.25">
      <c r="A674" s="23"/>
      <c r="B674" s="46" t="s">
        <v>1296</v>
      </c>
      <c r="C674" s="25"/>
      <c r="D674" s="26"/>
      <c r="E674" s="26"/>
      <c r="F674" s="27"/>
      <c r="X674" s="56" t="str">
        <f t="shared" si="3"/>
        <v/>
      </c>
      <c r="Y674" s="56"/>
    </row>
    <row r="675" spans="1:25" ht="24" x14ac:dyDescent="0.25">
      <c r="A675" s="23" t="s">
        <v>1297</v>
      </c>
      <c r="B675" s="28" t="s">
        <v>4544</v>
      </c>
      <c r="C675" s="25"/>
      <c r="D675" s="26"/>
      <c r="E675" s="26"/>
      <c r="F675" s="27"/>
      <c r="X675" s="56" t="str">
        <f t="shared" si="3"/>
        <v/>
      </c>
      <c r="Y675" s="56"/>
    </row>
    <row r="676" spans="1:25" x14ac:dyDescent="0.25">
      <c r="A676" s="23" t="s">
        <v>1299</v>
      </c>
      <c r="B676" s="36" t="s">
        <v>1300</v>
      </c>
      <c r="C676" s="25"/>
      <c r="D676" s="26"/>
      <c r="E676" s="26"/>
      <c r="F676" s="27"/>
      <c r="X676" s="56" t="str">
        <f t="shared" si="3"/>
        <v/>
      </c>
      <c r="Y676" s="56"/>
    </row>
    <row r="677" spans="1:25" x14ac:dyDescent="0.25">
      <c r="A677" s="23"/>
      <c r="B677" s="46" t="s">
        <v>1301</v>
      </c>
      <c r="C677" s="25"/>
      <c r="D677" s="26"/>
      <c r="E677" s="26"/>
      <c r="F677" s="27"/>
      <c r="X677" s="56" t="str">
        <f t="shared" si="3"/>
        <v/>
      </c>
      <c r="Y677" s="56"/>
    </row>
    <row r="678" spans="1:25" x14ac:dyDescent="0.25">
      <c r="A678" s="23" t="s">
        <v>1302</v>
      </c>
      <c r="B678" s="24" t="s">
        <v>1303</v>
      </c>
      <c r="C678" s="25"/>
      <c r="D678" s="26"/>
      <c r="E678" s="26"/>
      <c r="F678" s="27"/>
      <c r="X678" s="56" t="str">
        <f t="shared" si="3"/>
        <v/>
      </c>
      <c r="Y678" s="56"/>
    </row>
    <row r="679" spans="1:25" x14ac:dyDescent="0.25">
      <c r="A679" s="23" t="s">
        <v>1304</v>
      </c>
      <c r="B679" s="24" t="s">
        <v>1305</v>
      </c>
      <c r="C679" s="25"/>
      <c r="D679" s="26"/>
      <c r="E679" s="26"/>
      <c r="F679" s="27"/>
      <c r="X679" s="56" t="str">
        <f t="shared" si="3"/>
        <v/>
      </c>
      <c r="Y679" s="56"/>
    </row>
    <row r="680" spans="1:25" x14ac:dyDescent="0.25">
      <c r="A680" s="23" t="s">
        <v>1306</v>
      </c>
      <c r="B680" s="24" t="s">
        <v>1307</v>
      </c>
      <c r="C680" s="25"/>
      <c r="D680" s="26"/>
      <c r="E680" s="26"/>
      <c r="F680" s="27"/>
      <c r="X680" s="56" t="str">
        <f t="shared" si="3"/>
        <v/>
      </c>
      <c r="Y680" s="56"/>
    </row>
    <row r="681" spans="1:25" x14ac:dyDescent="0.25">
      <c r="A681" s="23" t="s">
        <v>1308</v>
      </c>
      <c r="B681" s="24" t="s">
        <v>1309</v>
      </c>
      <c r="C681" s="25"/>
      <c r="D681" s="26"/>
      <c r="E681" s="26"/>
      <c r="F681" s="27"/>
      <c r="X681" s="56" t="str">
        <f t="shared" si="3"/>
        <v/>
      </c>
      <c r="Y681" s="56"/>
    </row>
    <row r="682" spans="1:25" x14ac:dyDescent="0.25">
      <c r="A682" s="23" t="s">
        <v>1310</v>
      </c>
      <c r="B682" s="36" t="s">
        <v>1311</v>
      </c>
      <c r="C682" s="25"/>
      <c r="D682" s="26"/>
      <c r="E682" s="26"/>
      <c r="F682" s="27"/>
      <c r="X682" s="56" t="str">
        <f t="shared" si="3"/>
        <v/>
      </c>
      <c r="Y682" s="56"/>
    </row>
    <row r="683" spans="1:25" x14ac:dyDescent="0.25">
      <c r="A683" s="23"/>
      <c r="B683" s="46" t="s">
        <v>1312</v>
      </c>
      <c r="C683" s="25"/>
      <c r="D683" s="26"/>
      <c r="E683" s="26"/>
      <c r="F683" s="27"/>
      <c r="X683" s="56" t="str">
        <f t="shared" si="3"/>
        <v/>
      </c>
      <c r="Y683" s="56"/>
    </row>
    <row r="684" spans="1:25" x14ac:dyDescent="0.25">
      <c r="A684" s="23" t="s">
        <v>1313</v>
      </c>
      <c r="B684" s="24" t="s">
        <v>1314</v>
      </c>
      <c r="C684" s="25"/>
      <c r="D684" s="26"/>
      <c r="E684" s="26"/>
      <c r="F684" s="27"/>
      <c r="X684" s="56" t="str">
        <f t="shared" si="3"/>
        <v/>
      </c>
      <c r="Y684" s="56"/>
    </row>
    <row r="685" spans="1:25" x14ac:dyDescent="0.25">
      <c r="A685" s="23" t="s">
        <v>1315</v>
      </c>
      <c r="B685" s="24" t="s">
        <v>1316</v>
      </c>
      <c r="C685" s="25"/>
      <c r="D685" s="26"/>
      <c r="E685" s="26"/>
      <c r="F685" s="27"/>
      <c r="X685" s="56" t="str">
        <f t="shared" si="3"/>
        <v/>
      </c>
      <c r="Y685" s="56"/>
    </row>
    <row r="686" spans="1:25" x14ac:dyDescent="0.25">
      <c r="A686" s="23" t="s">
        <v>1317</v>
      </c>
      <c r="B686" s="24" t="s">
        <v>1318</v>
      </c>
      <c r="C686" s="25"/>
      <c r="D686" s="26"/>
      <c r="E686" s="26"/>
      <c r="F686" s="27"/>
      <c r="X686" s="56" t="str">
        <f t="shared" si="3"/>
        <v/>
      </c>
      <c r="Y686" s="56"/>
    </row>
    <row r="687" spans="1:25" x14ac:dyDescent="0.25">
      <c r="A687" s="23" t="s">
        <v>1319</v>
      </c>
      <c r="B687" s="24" t="s">
        <v>1320</v>
      </c>
      <c r="C687" s="25"/>
      <c r="D687" s="26"/>
      <c r="E687" s="26"/>
      <c r="F687" s="27"/>
      <c r="X687" s="56" t="str">
        <f t="shared" si="3"/>
        <v/>
      </c>
      <c r="Y687" s="56"/>
    </row>
    <row r="688" spans="1:25" ht="24" x14ac:dyDescent="0.25">
      <c r="A688" s="23" t="s">
        <v>1321</v>
      </c>
      <c r="B688" s="28" t="s">
        <v>4545</v>
      </c>
      <c r="C688" s="25"/>
      <c r="D688" s="26"/>
      <c r="E688" s="26"/>
      <c r="F688" s="27"/>
      <c r="X688" s="56" t="str">
        <f t="shared" si="3"/>
        <v/>
      </c>
      <c r="Y688" s="56"/>
    </row>
    <row r="689" spans="1:25" x14ac:dyDescent="0.25">
      <c r="A689" s="23" t="s">
        <v>1323</v>
      </c>
      <c r="B689" s="24" t="s">
        <v>1324</v>
      </c>
      <c r="C689" s="25"/>
      <c r="D689" s="26"/>
      <c r="E689" s="26"/>
      <c r="F689" s="27"/>
      <c r="X689" s="56" t="str">
        <f t="shared" si="3"/>
        <v/>
      </c>
      <c r="Y689" s="56"/>
    </row>
    <row r="690" spans="1:25" ht="24" x14ac:dyDescent="0.25">
      <c r="A690" s="23" t="s">
        <v>1325</v>
      </c>
      <c r="B690" s="29" t="s">
        <v>4546</v>
      </c>
      <c r="C690" s="25"/>
      <c r="D690" s="26"/>
      <c r="E690" s="26"/>
      <c r="F690" s="27"/>
      <c r="X690" s="56" t="str">
        <f t="shared" si="3"/>
        <v/>
      </c>
      <c r="Y690" s="56"/>
    </row>
    <row r="691" spans="1:25" x14ac:dyDescent="0.25">
      <c r="A691" s="23"/>
      <c r="B691" s="46" t="s">
        <v>1327</v>
      </c>
      <c r="C691" s="25"/>
      <c r="D691" s="26"/>
      <c r="E691" s="26"/>
      <c r="F691" s="27"/>
      <c r="X691" s="56" t="str">
        <f t="shared" si="3"/>
        <v/>
      </c>
      <c r="Y691" s="56"/>
    </row>
    <row r="692" spans="1:25" x14ac:dyDescent="0.25">
      <c r="A692" s="23" t="s">
        <v>1328</v>
      </c>
      <c r="B692" s="24" t="s">
        <v>1329</v>
      </c>
      <c r="C692" s="25"/>
      <c r="D692" s="26"/>
      <c r="E692" s="26"/>
      <c r="F692" s="27"/>
      <c r="X692" s="56" t="str">
        <f t="shared" si="3"/>
        <v/>
      </c>
      <c r="Y692" s="56"/>
    </row>
    <row r="693" spans="1:25" x14ac:dyDescent="0.25">
      <c r="A693" s="23" t="s">
        <v>1330</v>
      </c>
      <c r="B693" s="24" t="s">
        <v>1331</v>
      </c>
      <c r="C693" s="25"/>
      <c r="D693" s="26"/>
      <c r="E693" s="26"/>
      <c r="F693" s="27"/>
      <c r="X693" s="56" t="str">
        <f t="shared" si="3"/>
        <v/>
      </c>
      <c r="Y693" s="56"/>
    </row>
    <row r="694" spans="1:25" x14ac:dyDescent="0.25">
      <c r="A694" s="23" t="s">
        <v>1332</v>
      </c>
      <c r="B694" s="24" t="s">
        <v>1333</v>
      </c>
      <c r="C694" s="25"/>
      <c r="D694" s="26"/>
      <c r="E694" s="26"/>
      <c r="F694" s="27"/>
      <c r="X694" s="56" t="str">
        <f t="shared" si="3"/>
        <v/>
      </c>
      <c r="Y694" s="56"/>
    </row>
    <row r="695" spans="1:25" x14ac:dyDescent="0.25">
      <c r="A695" s="23" t="s">
        <v>1334</v>
      </c>
      <c r="B695" s="24" t="s">
        <v>1335</v>
      </c>
      <c r="C695" s="25"/>
      <c r="D695" s="26"/>
      <c r="E695" s="26"/>
      <c r="F695" s="27"/>
      <c r="X695" s="56" t="str">
        <f t="shared" ref="X695:X758" si="4">IF(D695&gt;C695,1,"")</f>
        <v/>
      </c>
      <c r="Y695" s="56"/>
    </row>
    <row r="696" spans="1:25" x14ac:dyDescent="0.25">
      <c r="A696" s="23" t="s">
        <v>1336</v>
      </c>
      <c r="B696" s="36" t="s">
        <v>1337</v>
      </c>
      <c r="C696" s="25"/>
      <c r="D696" s="26"/>
      <c r="E696" s="26"/>
      <c r="F696" s="27"/>
      <c r="X696" s="56" t="str">
        <f t="shared" si="4"/>
        <v/>
      </c>
      <c r="Y696" s="56"/>
    </row>
    <row r="697" spans="1:25" x14ac:dyDescent="0.25">
      <c r="A697" s="47"/>
      <c r="B697" s="19" t="s">
        <v>1338</v>
      </c>
      <c r="C697" s="41">
        <f>SUM(C698:C714)</f>
        <v>0</v>
      </c>
      <c r="D697" s="42"/>
      <c r="E697" s="42"/>
      <c r="F697" s="43"/>
      <c r="X697" s="56" t="str">
        <f t="shared" si="4"/>
        <v/>
      </c>
      <c r="Y697" s="56"/>
    </row>
    <row r="698" spans="1:25" x14ac:dyDescent="0.25">
      <c r="A698" s="23" t="s">
        <v>1339</v>
      </c>
      <c r="B698" s="24" t="s">
        <v>1340</v>
      </c>
      <c r="C698" s="25"/>
      <c r="D698" s="26"/>
      <c r="E698" s="26"/>
      <c r="F698" s="27"/>
      <c r="X698" s="56" t="str">
        <f t="shared" si="4"/>
        <v/>
      </c>
      <c r="Y698" s="56"/>
    </row>
    <row r="699" spans="1:25" x14ac:dyDescent="0.25">
      <c r="A699" s="23" t="s">
        <v>1341</v>
      </c>
      <c r="B699" s="36" t="s">
        <v>1342</v>
      </c>
      <c r="C699" s="25"/>
      <c r="D699" s="26"/>
      <c r="E699" s="26"/>
      <c r="F699" s="27"/>
      <c r="X699" s="56" t="str">
        <f t="shared" si="4"/>
        <v/>
      </c>
      <c r="Y699" s="56"/>
    </row>
    <row r="700" spans="1:25" x14ac:dyDescent="0.25">
      <c r="A700" s="23"/>
      <c r="B700" s="46" t="s">
        <v>1343</v>
      </c>
      <c r="C700" s="25"/>
      <c r="D700" s="26"/>
      <c r="E700" s="26"/>
      <c r="F700" s="27"/>
      <c r="X700" s="56" t="str">
        <f t="shared" si="4"/>
        <v/>
      </c>
      <c r="Y700" s="56"/>
    </row>
    <row r="701" spans="1:25" x14ac:dyDescent="0.25">
      <c r="A701" s="23" t="s">
        <v>1344</v>
      </c>
      <c r="B701" s="24" t="s">
        <v>1345</v>
      </c>
      <c r="C701" s="25"/>
      <c r="D701" s="26"/>
      <c r="E701" s="26"/>
      <c r="F701" s="27"/>
      <c r="X701" s="56" t="str">
        <f t="shared" si="4"/>
        <v/>
      </c>
      <c r="Y701" s="56"/>
    </row>
    <row r="702" spans="1:25" ht="35.25" x14ac:dyDescent="0.25">
      <c r="A702" s="23" t="s">
        <v>1346</v>
      </c>
      <c r="B702" s="29" t="s">
        <v>4547</v>
      </c>
      <c r="C702" s="25"/>
      <c r="D702" s="26"/>
      <c r="E702" s="26"/>
      <c r="F702" s="27"/>
      <c r="X702" s="56" t="str">
        <f t="shared" si="4"/>
        <v/>
      </c>
      <c r="Y702" s="56"/>
    </row>
    <row r="703" spans="1:25" x14ac:dyDescent="0.25">
      <c r="A703" s="23"/>
      <c r="B703" s="46" t="s">
        <v>1348</v>
      </c>
      <c r="C703" s="25"/>
      <c r="D703" s="26"/>
      <c r="E703" s="26"/>
      <c r="F703" s="27"/>
      <c r="X703" s="56" t="str">
        <f t="shared" si="4"/>
        <v/>
      </c>
      <c r="Y703" s="56"/>
    </row>
    <row r="704" spans="1:25" ht="24" x14ac:dyDescent="0.25">
      <c r="A704" s="23" t="s">
        <v>1349</v>
      </c>
      <c r="B704" s="28" t="s">
        <v>4548</v>
      </c>
      <c r="C704" s="25"/>
      <c r="D704" s="26"/>
      <c r="E704" s="26"/>
      <c r="F704" s="27"/>
      <c r="X704" s="56" t="str">
        <f t="shared" si="4"/>
        <v/>
      </c>
      <c r="Y704" s="56"/>
    </row>
    <row r="705" spans="1:25" ht="24" x14ac:dyDescent="0.25">
      <c r="A705" s="23" t="s">
        <v>1351</v>
      </c>
      <c r="B705" s="29" t="s">
        <v>4549</v>
      </c>
      <c r="C705" s="25"/>
      <c r="D705" s="26"/>
      <c r="E705" s="26"/>
      <c r="F705" s="27"/>
      <c r="X705" s="56" t="str">
        <f t="shared" si="4"/>
        <v/>
      </c>
      <c r="Y705" s="56"/>
    </row>
    <row r="706" spans="1:25" x14ac:dyDescent="0.25">
      <c r="A706" s="23"/>
      <c r="B706" s="46" t="s">
        <v>1353</v>
      </c>
      <c r="C706" s="25"/>
      <c r="D706" s="26"/>
      <c r="E706" s="26"/>
      <c r="F706" s="27"/>
      <c r="X706" s="56" t="str">
        <f t="shared" si="4"/>
        <v/>
      </c>
      <c r="Y706" s="56"/>
    </row>
    <row r="707" spans="1:25" ht="24" x14ac:dyDescent="0.25">
      <c r="A707" s="23" t="s">
        <v>1354</v>
      </c>
      <c r="B707" s="28" t="s">
        <v>4550</v>
      </c>
      <c r="C707" s="25"/>
      <c r="D707" s="26"/>
      <c r="E707" s="26"/>
      <c r="F707" s="27"/>
      <c r="X707" s="56" t="str">
        <f t="shared" si="4"/>
        <v/>
      </c>
      <c r="Y707" s="56"/>
    </row>
    <row r="708" spans="1:25" ht="24" x14ac:dyDescent="0.25">
      <c r="A708" s="23" t="s">
        <v>1356</v>
      </c>
      <c r="B708" s="28" t="s">
        <v>4551</v>
      </c>
      <c r="C708" s="25"/>
      <c r="D708" s="26"/>
      <c r="E708" s="26"/>
      <c r="F708" s="27"/>
      <c r="X708" s="56" t="str">
        <f t="shared" si="4"/>
        <v/>
      </c>
      <c r="Y708" s="56"/>
    </row>
    <row r="709" spans="1:25" x14ac:dyDescent="0.25">
      <c r="A709" s="23" t="s">
        <v>1358</v>
      </c>
      <c r="B709" s="28" t="s">
        <v>4552</v>
      </c>
      <c r="C709" s="25"/>
      <c r="D709" s="26"/>
      <c r="E709" s="26"/>
      <c r="F709" s="27"/>
      <c r="X709" s="56" t="str">
        <f t="shared" si="4"/>
        <v/>
      </c>
      <c r="Y709" s="56"/>
    </row>
    <row r="710" spans="1:25" x14ac:dyDescent="0.25">
      <c r="A710" s="23" t="s">
        <v>1360</v>
      </c>
      <c r="B710" s="24" t="s">
        <v>1361</v>
      </c>
      <c r="C710" s="25"/>
      <c r="D710" s="26"/>
      <c r="E710" s="26"/>
      <c r="F710" s="27"/>
      <c r="X710" s="56" t="str">
        <f t="shared" si="4"/>
        <v/>
      </c>
      <c r="Y710" s="56"/>
    </row>
    <row r="711" spans="1:25" ht="24" x14ac:dyDescent="0.25">
      <c r="A711" s="23" t="s">
        <v>1362</v>
      </c>
      <c r="B711" s="28" t="s">
        <v>4553</v>
      </c>
      <c r="C711" s="25"/>
      <c r="D711" s="26"/>
      <c r="E711" s="26"/>
      <c r="F711" s="27"/>
      <c r="X711" s="56" t="str">
        <f t="shared" si="4"/>
        <v/>
      </c>
      <c r="Y711" s="56"/>
    </row>
    <row r="712" spans="1:25" ht="24" x14ac:dyDescent="0.25">
      <c r="A712" s="23" t="s">
        <v>1364</v>
      </c>
      <c r="B712" s="29" t="s">
        <v>4554</v>
      </c>
      <c r="C712" s="25"/>
      <c r="D712" s="26"/>
      <c r="E712" s="26"/>
      <c r="F712" s="27"/>
      <c r="X712" s="56" t="str">
        <f t="shared" si="4"/>
        <v/>
      </c>
      <c r="Y712" s="56"/>
    </row>
    <row r="713" spans="1:25" x14ac:dyDescent="0.25">
      <c r="A713" s="23"/>
      <c r="B713" s="46" t="s">
        <v>1366</v>
      </c>
      <c r="C713" s="25"/>
      <c r="D713" s="26"/>
      <c r="E713" s="26"/>
      <c r="F713" s="27"/>
      <c r="X713" s="56" t="str">
        <f t="shared" si="4"/>
        <v/>
      </c>
      <c r="Y713" s="56"/>
    </row>
    <row r="714" spans="1:25" ht="24" x14ac:dyDescent="0.25">
      <c r="A714" s="23" t="s">
        <v>1367</v>
      </c>
      <c r="B714" s="29" t="s">
        <v>4555</v>
      </c>
      <c r="C714" s="25"/>
      <c r="D714" s="26"/>
      <c r="E714" s="26"/>
      <c r="F714" s="27"/>
      <c r="X714" s="56" t="str">
        <f t="shared" si="4"/>
        <v/>
      </c>
      <c r="Y714" s="56"/>
    </row>
    <row r="715" spans="1:25" x14ac:dyDescent="0.25">
      <c r="A715" s="47"/>
      <c r="B715" s="54" t="s">
        <v>1369</v>
      </c>
      <c r="C715" s="41"/>
      <c r="D715" s="42"/>
      <c r="E715" s="42"/>
      <c r="F715" s="43"/>
      <c r="X715" s="56" t="str">
        <f t="shared" si="4"/>
        <v/>
      </c>
      <c r="Y715" s="56"/>
    </row>
    <row r="716" spans="1:25" x14ac:dyDescent="0.25">
      <c r="A716" s="47"/>
      <c r="B716" s="55" t="s">
        <v>1370</v>
      </c>
      <c r="C716" s="41">
        <f>SUM(C717:C721)</f>
        <v>0</v>
      </c>
      <c r="D716" s="42"/>
      <c r="E716" s="42"/>
      <c r="F716" s="43"/>
      <c r="X716" s="56" t="str">
        <f t="shared" si="4"/>
        <v/>
      </c>
      <c r="Y716" s="56"/>
    </row>
    <row r="717" spans="1:25" x14ac:dyDescent="0.25">
      <c r="A717" s="23" t="s">
        <v>1371</v>
      </c>
      <c r="B717" s="24" t="s">
        <v>1372</v>
      </c>
      <c r="C717" s="25"/>
      <c r="D717" s="26"/>
      <c r="E717" s="26"/>
      <c r="F717" s="27"/>
      <c r="X717" s="56" t="str">
        <f t="shared" si="4"/>
        <v/>
      </c>
      <c r="Y717" s="56"/>
    </row>
    <row r="718" spans="1:25" x14ac:dyDescent="0.25">
      <c r="A718" s="23" t="s">
        <v>1373</v>
      </c>
      <c r="B718" s="24" t="s">
        <v>1374</v>
      </c>
      <c r="C718" s="25"/>
      <c r="D718" s="26"/>
      <c r="E718" s="26"/>
      <c r="F718" s="27"/>
      <c r="X718" s="56" t="str">
        <f t="shared" si="4"/>
        <v/>
      </c>
      <c r="Y718" s="56"/>
    </row>
    <row r="719" spans="1:25" x14ac:dyDescent="0.25">
      <c r="A719" s="23" t="s">
        <v>1375</v>
      </c>
      <c r="B719" s="24" t="s">
        <v>1376</v>
      </c>
      <c r="C719" s="25"/>
      <c r="D719" s="26"/>
      <c r="E719" s="26"/>
      <c r="F719" s="27"/>
      <c r="X719" s="56" t="str">
        <f t="shared" si="4"/>
        <v/>
      </c>
      <c r="Y719" s="56"/>
    </row>
    <row r="720" spans="1:25" x14ac:dyDescent="0.25">
      <c r="A720" s="23" t="s">
        <v>1377</v>
      </c>
      <c r="B720" s="24" t="s">
        <v>1378</v>
      </c>
      <c r="C720" s="25"/>
      <c r="D720" s="26"/>
      <c r="E720" s="26"/>
      <c r="F720" s="27"/>
      <c r="X720" s="56" t="str">
        <f t="shared" si="4"/>
        <v/>
      </c>
      <c r="Y720" s="56"/>
    </row>
    <row r="721" spans="1:25" x14ac:dyDescent="0.25">
      <c r="A721" s="23" t="s">
        <v>1379</v>
      </c>
      <c r="B721" s="36" t="s">
        <v>1380</v>
      </c>
      <c r="C721" s="25"/>
      <c r="D721" s="26"/>
      <c r="E721" s="26"/>
      <c r="F721" s="27"/>
      <c r="X721" s="56" t="str">
        <f t="shared" si="4"/>
        <v/>
      </c>
      <c r="Y721" s="56"/>
    </row>
    <row r="722" spans="1:25" x14ac:dyDescent="0.25">
      <c r="A722" s="47"/>
      <c r="B722" s="64" t="s">
        <v>1381</v>
      </c>
      <c r="C722" s="41"/>
      <c r="D722" s="42"/>
      <c r="E722" s="42"/>
      <c r="F722" s="43"/>
      <c r="X722" s="56" t="str">
        <f t="shared" si="4"/>
        <v/>
      </c>
      <c r="Y722" s="56"/>
    </row>
    <row r="723" spans="1:25" x14ac:dyDescent="0.25">
      <c r="A723" s="47"/>
      <c r="B723" s="65" t="s">
        <v>1382</v>
      </c>
      <c r="C723" s="41">
        <f>SUM(C724:C725)</f>
        <v>0</v>
      </c>
      <c r="D723" s="42"/>
      <c r="E723" s="42"/>
      <c r="F723" s="43"/>
      <c r="X723" s="56" t="str">
        <f t="shared" si="4"/>
        <v/>
      </c>
      <c r="Y723" s="56"/>
    </row>
    <row r="724" spans="1:25" x14ac:dyDescent="0.25">
      <c r="A724" s="23" t="s">
        <v>1383</v>
      </c>
      <c r="B724" s="66" t="s">
        <v>1384</v>
      </c>
      <c r="C724" s="25"/>
      <c r="D724" s="26"/>
      <c r="E724" s="26"/>
      <c r="F724" s="27"/>
      <c r="X724" s="56" t="str">
        <f t="shared" si="4"/>
        <v/>
      </c>
      <c r="Y724" s="56"/>
    </row>
    <row r="725" spans="1:25" x14ac:dyDescent="0.25">
      <c r="A725" s="23" t="s">
        <v>1385</v>
      </c>
      <c r="B725" s="36" t="s">
        <v>1386</v>
      </c>
      <c r="C725" s="25"/>
      <c r="D725" s="26"/>
      <c r="E725" s="26"/>
      <c r="F725" s="27"/>
      <c r="X725" s="56" t="str">
        <f t="shared" si="4"/>
        <v/>
      </c>
      <c r="Y725" s="56"/>
    </row>
    <row r="726" spans="1:25" ht="27" customHeight="1" x14ac:dyDescent="0.25">
      <c r="A726" s="47"/>
      <c r="B726" s="19" t="s">
        <v>1387</v>
      </c>
      <c r="C726" s="41">
        <f>SUM(C727:C742)</f>
        <v>0</v>
      </c>
      <c r="D726" s="42"/>
      <c r="E726" s="42"/>
      <c r="F726" s="43"/>
      <c r="X726" s="56" t="str">
        <f t="shared" si="4"/>
        <v/>
      </c>
      <c r="Y726" s="56"/>
    </row>
    <row r="727" spans="1:25" x14ac:dyDescent="0.25">
      <c r="A727" s="23" t="s">
        <v>1388</v>
      </c>
      <c r="B727" s="24" t="s">
        <v>1389</v>
      </c>
      <c r="C727" s="25"/>
      <c r="D727" s="26"/>
      <c r="E727" s="26"/>
      <c r="F727" s="27"/>
      <c r="X727" s="56" t="str">
        <f t="shared" si="4"/>
        <v/>
      </c>
      <c r="Y727" s="56"/>
    </row>
    <row r="728" spans="1:25" x14ac:dyDescent="0.25">
      <c r="A728" s="23" t="s">
        <v>1390</v>
      </c>
      <c r="B728" s="24" t="s">
        <v>1391</v>
      </c>
      <c r="C728" s="25"/>
      <c r="D728" s="26"/>
      <c r="E728" s="26"/>
      <c r="F728" s="27"/>
      <c r="X728" s="56" t="str">
        <f t="shared" si="4"/>
        <v/>
      </c>
      <c r="Y728" s="56"/>
    </row>
    <row r="729" spans="1:25" x14ac:dyDescent="0.25">
      <c r="A729" s="23" t="s">
        <v>1392</v>
      </c>
      <c r="B729" s="24" t="s">
        <v>1393</v>
      </c>
      <c r="C729" s="25"/>
      <c r="D729" s="26"/>
      <c r="E729" s="26"/>
      <c r="F729" s="27"/>
      <c r="X729" s="56" t="str">
        <f t="shared" si="4"/>
        <v/>
      </c>
      <c r="Y729" s="56"/>
    </row>
    <row r="730" spans="1:25" ht="24" x14ac:dyDescent="0.25">
      <c r="A730" s="23" t="s">
        <v>1394</v>
      </c>
      <c r="B730" s="28" t="s">
        <v>4556</v>
      </c>
      <c r="C730" s="25"/>
      <c r="D730" s="26"/>
      <c r="E730" s="26"/>
      <c r="F730" s="27"/>
      <c r="X730" s="56" t="str">
        <f t="shared" si="4"/>
        <v/>
      </c>
      <c r="Y730" s="56"/>
    </row>
    <row r="731" spans="1:25" x14ac:dyDescent="0.25">
      <c r="A731" s="23" t="s">
        <v>1396</v>
      </c>
      <c r="B731" s="24" t="s">
        <v>1397</v>
      </c>
      <c r="C731" s="25"/>
      <c r="D731" s="26"/>
      <c r="E731" s="26"/>
      <c r="F731" s="27"/>
      <c r="X731" s="56" t="str">
        <f t="shared" si="4"/>
        <v/>
      </c>
      <c r="Y731" s="56"/>
    </row>
    <row r="732" spans="1:25" x14ac:dyDescent="0.25">
      <c r="A732" s="23" t="s">
        <v>1398</v>
      </c>
      <c r="B732" s="24" t="s">
        <v>1399</v>
      </c>
      <c r="C732" s="25"/>
      <c r="D732" s="26"/>
      <c r="E732" s="26"/>
      <c r="F732" s="27"/>
      <c r="X732" s="56" t="str">
        <f t="shared" si="4"/>
        <v/>
      </c>
      <c r="Y732" s="56"/>
    </row>
    <row r="733" spans="1:25" x14ac:dyDescent="0.25">
      <c r="A733" s="23" t="s">
        <v>1400</v>
      </c>
      <c r="B733" s="24" t="s">
        <v>1401</v>
      </c>
      <c r="C733" s="25"/>
      <c r="D733" s="26"/>
      <c r="E733" s="26"/>
      <c r="F733" s="27"/>
      <c r="X733" s="56" t="str">
        <f t="shared" si="4"/>
        <v/>
      </c>
      <c r="Y733" s="56"/>
    </row>
    <row r="734" spans="1:25" x14ac:dyDescent="0.25">
      <c r="A734" s="23" t="s">
        <v>1402</v>
      </c>
      <c r="B734" s="24" t="s">
        <v>1403</v>
      </c>
      <c r="C734" s="25"/>
      <c r="D734" s="26"/>
      <c r="E734" s="26"/>
      <c r="F734" s="27"/>
      <c r="X734" s="56" t="str">
        <f t="shared" si="4"/>
        <v/>
      </c>
      <c r="Y734" s="56"/>
    </row>
    <row r="735" spans="1:25" x14ac:dyDescent="0.25">
      <c r="A735" s="23" t="s">
        <v>1404</v>
      </c>
      <c r="B735" s="24" t="s">
        <v>1405</v>
      </c>
      <c r="C735" s="25"/>
      <c r="D735" s="26"/>
      <c r="E735" s="26"/>
      <c r="F735" s="27"/>
      <c r="X735" s="56" t="str">
        <f t="shared" si="4"/>
        <v/>
      </c>
      <c r="Y735" s="56"/>
    </row>
    <row r="736" spans="1:25" x14ac:dyDescent="0.25">
      <c r="A736" s="23" t="s">
        <v>1406</v>
      </c>
      <c r="B736" s="24" t="s">
        <v>1407</v>
      </c>
      <c r="C736" s="25"/>
      <c r="D736" s="26"/>
      <c r="E736" s="26"/>
      <c r="F736" s="27"/>
      <c r="X736" s="56" t="str">
        <f t="shared" si="4"/>
        <v/>
      </c>
      <c r="Y736" s="56"/>
    </row>
    <row r="737" spans="1:25" x14ac:dyDescent="0.25">
      <c r="A737" s="23" t="s">
        <v>1408</v>
      </c>
      <c r="B737" s="24" t="s">
        <v>1409</v>
      </c>
      <c r="C737" s="25"/>
      <c r="D737" s="26"/>
      <c r="E737" s="26"/>
      <c r="F737" s="27"/>
      <c r="X737" s="56" t="str">
        <f t="shared" si="4"/>
        <v/>
      </c>
      <c r="Y737" s="56"/>
    </row>
    <row r="738" spans="1:25" x14ac:dyDescent="0.25">
      <c r="A738" s="23" t="s">
        <v>1410</v>
      </c>
      <c r="B738" s="24" t="s">
        <v>1411</v>
      </c>
      <c r="C738" s="25"/>
      <c r="D738" s="26"/>
      <c r="E738" s="26"/>
      <c r="F738" s="27"/>
      <c r="X738" s="56" t="str">
        <f t="shared" si="4"/>
        <v/>
      </c>
      <c r="Y738" s="56"/>
    </row>
    <row r="739" spans="1:25" x14ac:dyDescent="0.25">
      <c r="A739" s="23" t="s">
        <v>1412</v>
      </c>
      <c r="B739" s="24" t="s">
        <v>1413</v>
      </c>
      <c r="C739" s="25"/>
      <c r="D739" s="26"/>
      <c r="E739" s="26"/>
      <c r="F739" s="27"/>
      <c r="X739" s="56" t="str">
        <f t="shared" si="4"/>
        <v/>
      </c>
      <c r="Y739" s="56"/>
    </row>
    <row r="740" spans="1:25" ht="24" x14ac:dyDescent="0.25">
      <c r="A740" s="23" t="s">
        <v>1414</v>
      </c>
      <c r="B740" s="28" t="s">
        <v>4557</v>
      </c>
      <c r="C740" s="25"/>
      <c r="D740" s="26"/>
      <c r="E740" s="26"/>
      <c r="F740" s="27"/>
      <c r="X740" s="56" t="str">
        <f t="shared" si="4"/>
        <v/>
      </c>
      <c r="Y740" s="56"/>
    </row>
    <row r="741" spans="1:25" x14ac:dyDescent="0.25">
      <c r="A741" s="23" t="s">
        <v>1416</v>
      </c>
      <c r="B741" s="24" t="s">
        <v>1417</v>
      </c>
      <c r="C741" s="25"/>
      <c r="D741" s="26"/>
      <c r="E741" s="26"/>
      <c r="F741" s="27"/>
      <c r="X741" s="56" t="str">
        <f t="shared" si="4"/>
        <v/>
      </c>
      <c r="Y741" s="56"/>
    </row>
    <row r="742" spans="1:25" x14ac:dyDescent="0.25">
      <c r="A742" s="23" t="s">
        <v>1418</v>
      </c>
      <c r="B742" s="36" t="s">
        <v>1419</v>
      </c>
      <c r="C742" s="25"/>
      <c r="D742" s="26"/>
      <c r="E742" s="26"/>
      <c r="F742" s="27"/>
      <c r="X742" s="56" t="str">
        <f t="shared" si="4"/>
        <v/>
      </c>
      <c r="Y742" s="56"/>
    </row>
    <row r="743" spans="1:25" x14ac:dyDescent="0.25">
      <c r="A743" s="47"/>
      <c r="B743" s="19" t="s">
        <v>1420</v>
      </c>
      <c r="C743" s="41">
        <f>SUM(C744:C759)</f>
        <v>0</v>
      </c>
      <c r="D743" s="42"/>
      <c r="E743" s="42"/>
      <c r="F743" s="43"/>
      <c r="X743" s="56" t="str">
        <f t="shared" si="4"/>
        <v/>
      </c>
      <c r="Y743" s="56"/>
    </row>
    <row r="744" spans="1:25" x14ac:dyDescent="0.25">
      <c r="A744" s="23" t="s">
        <v>1421</v>
      </c>
      <c r="B744" s="24" t="s">
        <v>1389</v>
      </c>
      <c r="C744" s="25"/>
      <c r="D744" s="26"/>
      <c r="E744" s="26"/>
      <c r="F744" s="27"/>
      <c r="X744" s="56" t="str">
        <f t="shared" si="4"/>
        <v/>
      </c>
      <c r="Y744" s="56"/>
    </row>
    <row r="745" spans="1:25" x14ac:dyDescent="0.25">
      <c r="A745" s="23" t="s">
        <v>1422</v>
      </c>
      <c r="B745" s="24" t="s">
        <v>1391</v>
      </c>
      <c r="C745" s="25"/>
      <c r="D745" s="26"/>
      <c r="E745" s="26"/>
      <c r="F745" s="27"/>
      <c r="X745" s="56" t="str">
        <f t="shared" si="4"/>
        <v/>
      </c>
      <c r="Y745" s="56"/>
    </row>
    <row r="746" spans="1:25" ht="24" x14ac:dyDescent="0.25">
      <c r="A746" s="23" t="s">
        <v>1423</v>
      </c>
      <c r="B746" s="28" t="s">
        <v>4558</v>
      </c>
      <c r="C746" s="25"/>
      <c r="D746" s="26"/>
      <c r="E746" s="26"/>
      <c r="F746" s="27"/>
      <c r="X746" s="56" t="str">
        <f t="shared" si="4"/>
        <v/>
      </c>
      <c r="Y746" s="56"/>
    </row>
    <row r="747" spans="1:25" x14ac:dyDescent="0.25">
      <c r="A747" s="23" t="s">
        <v>1425</v>
      </c>
      <c r="B747" s="24" t="s">
        <v>1393</v>
      </c>
      <c r="C747" s="25"/>
      <c r="D747" s="26"/>
      <c r="E747" s="26"/>
      <c r="F747" s="27"/>
      <c r="X747" s="56" t="str">
        <f t="shared" si="4"/>
        <v/>
      </c>
      <c r="Y747" s="56"/>
    </row>
    <row r="748" spans="1:25" x14ac:dyDescent="0.25">
      <c r="A748" s="23" t="s">
        <v>1426</v>
      </c>
      <c r="B748" s="24" t="s">
        <v>1397</v>
      </c>
      <c r="C748" s="25"/>
      <c r="D748" s="26"/>
      <c r="E748" s="26"/>
      <c r="F748" s="27"/>
      <c r="X748" s="56" t="str">
        <f t="shared" si="4"/>
        <v/>
      </c>
      <c r="Y748" s="56"/>
    </row>
    <row r="749" spans="1:25" x14ac:dyDescent="0.25">
      <c r="A749" s="23" t="s">
        <v>1427</v>
      </c>
      <c r="B749" s="24" t="s">
        <v>1428</v>
      </c>
      <c r="C749" s="25"/>
      <c r="D749" s="26"/>
      <c r="E749" s="26"/>
      <c r="F749" s="27"/>
      <c r="X749" s="56" t="str">
        <f t="shared" si="4"/>
        <v/>
      </c>
      <c r="Y749" s="56"/>
    </row>
    <row r="750" spans="1:25" x14ac:dyDescent="0.25">
      <c r="A750" s="23" t="s">
        <v>1429</v>
      </c>
      <c r="B750" s="24" t="s">
        <v>1401</v>
      </c>
      <c r="C750" s="25"/>
      <c r="D750" s="26"/>
      <c r="E750" s="26"/>
      <c r="F750" s="27"/>
      <c r="X750" s="56" t="str">
        <f t="shared" si="4"/>
        <v/>
      </c>
      <c r="Y750" s="56"/>
    </row>
    <row r="751" spans="1:25" x14ac:dyDescent="0.25">
      <c r="A751" s="23" t="s">
        <v>1430</v>
      </c>
      <c r="B751" s="24" t="s">
        <v>1403</v>
      </c>
      <c r="C751" s="25"/>
      <c r="D751" s="26"/>
      <c r="E751" s="26"/>
      <c r="F751" s="27"/>
      <c r="X751" s="56" t="str">
        <f t="shared" si="4"/>
        <v/>
      </c>
      <c r="Y751" s="56"/>
    </row>
    <row r="752" spans="1:25" x14ac:dyDescent="0.25">
      <c r="A752" s="23" t="s">
        <v>1431</v>
      </c>
      <c r="B752" s="24" t="s">
        <v>1405</v>
      </c>
      <c r="C752" s="25"/>
      <c r="D752" s="26"/>
      <c r="E752" s="26"/>
      <c r="F752" s="27"/>
      <c r="X752" s="56" t="str">
        <f t="shared" si="4"/>
        <v/>
      </c>
      <c r="Y752" s="56"/>
    </row>
    <row r="753" spans="1:25" x14ac:dyDescent="0.25">
      <c r="A753" s="23" t="s">
        <v>1432</v>
      </c>
      <c r="B753" s="24" t="s">
        <v>1407</v>
      </c>
      <c r="C753" s="25"/>
      <c r="D753" s="26"/>
      <c r="E753" s="26"/>
      <c r="F753" s="27"/>
      <c r="X753" s="56" t="str">
        <f t="shared" si="4"/>
        <v/>
      </c>
      <c r="Y753" s="56"/>
    </row>
    <row r="754" spans="1:25" x14ac:dyDescent="0.25">
      <c r="A754" s="23" t="s">
        <v>1433</v>
      </c>
      <c r="B754" s="24" t="s">
        <v>1434</v>
      </c>
      <c r="C754" s="25"/>
      <c r="D754" s="26"/>
      <c r="E754" s="26"/>
      <c r="F754" s="27"/>
      <c r="X754" s="56" t="str">
        <f t="shared" si="4"/>
        <v/>
      </c>
      <c r="Y754" s="56"/>
    </row>
    <row r="755" spans="1:25" x14ac:dyDescent="0.25">
      <c r="A755" s="23" t="s">
        <v>1435</v>
      </c>
      <c r="B755" s="24" t="s">
        <v>1411</v>
      </c>
      <c r="C755" s="25"/>
      <c r="D755" s="26"/>
      <c r="E755" s="26"/>
      <c r="F755" s="27"/>
      <c r="X755" s="56" t="str">
        <f t="shared" si="4"/>
        <v/>
      </c>
      <c r="Y755" s="56"/>
    </row>
    <row r="756" spans="1:25" x14ac:dyDescent="0.25">
      <c r="A756" s="23" t="s">
        <v>1436</v>
      </c>
      <c r="B756" s="24" t="s">
        <v>1413</v>
      </c>
      <c r="C756" s="25"/>
      <c r="D756" s="26"/>
      <c r="E756" s="26"/>
      <c r="F756" s="27"/>
      <c r="X756" s="56" t="str">
        <f t="shared" si="4"/>
        <v/>
      </c>
      <c r="Y756" s="56"/>
    </row>
    <row r="757" spans="1:25" ht="24" x14ac:dyDescent="0.25">
      <c r="A757" s="23" t="s">
        <v>1437</v>
      </c>
      <c r="B757" s="28" t="s">
        <v>4559</v>
      </c>
      <c r="C757" s="25"/>
      <c r="D757" s="26"/>
      <c r="E757" s="26"/>
      <c r="F757" s="27"/>
      <c r="X757" s="56" t="str">
        <f t="shared" si="4"/>
        <v/>
      </c>
      <c r="Y757" s="56"/>
    </row>
    <row r="758" spans="1:25" x14ac:dyDescent="0.25">
      <c r="A758" s="23" t="s">
        <v>1439</v>
      </c>
      <c r="B758" s="24" t="s">
        <v>1417</v>
      </c>
      <c r="C758" s="25"/>
      <c r="D758" s="26"/>
      <c r="E758" s="26"/>
      <c r="F758" s="27"/>
      <c r="X758" s="56" t="str">
        <f t="shared" si="4"/>
        <v/>
      </c>
      <c r="Y758" s="56"/>
    </row>
    <row r="759" spans="1:25" x14ac:dyDescent="0.25">
      <c r="A759" s="23" t="s">
        <v>1440</v>
      </c>
      <c r="B759" s="36" t="s">
        <v>1419</v>
      </c>
      <c r="C759" s="25"/>
      <c r="D759" s="26"/>
      <c r="E759" s="26"/>
      <c r="F759" s="27"/>
      <c r="X759" s="56" t="str">
        <f t="shared" ref="X759:X816" si="5">IF(D759&gt;C759,1,"")</f>
        <v/>
      </c>
      <c r="Y759" s="56"/>
    </row>
    <row r="760" spans="1:25" x14ac:dyDescent="0.25">
      <c r="A760" s="47"/>
      <c r="B760" s="19" t="s">
        <v>1441</v>
      </c>
      <c r="C760" s="41">
        <f>SUM(C761:C763)</f>
        <v>0</v>
      </c>
      <c r="D760" s="42"/>
      <c r="E760" s="42"/>
      <c r="F760" s="43"/>
      <c r="X760" s="56" t="str">
        <f t="shared" si="5"/>
        <v/>
      </c>
      <c r="Y760" s="56"/>
    </row>
    <row r="761" spans="1:25" x14ac:dyDescent="0.25">
      <c r="A761" s="23" t="s">
        <v>1442</v>
      </c>
      <c r="B761" s="24" t="s">
        <v>1443</v>
      </c>
      <c r="C761" s="25"/>
      <c r="D761" s="26"/>
      <c r="E761" s="26"/>
      <c r="F761" s="27"/>
      <c r="X761" s="56" t="str">
        <f t="shared" si="5"/>
        <v/>
      </c>
      <c r="Y761" s="56"/>
    </row>
    <row r="762" spans="1:25" x14ac:dyDescent="0.25">
      <c r="A762" s="23" t="s">
        <v>1444</v>
      </c>
      <c r="B762" s="24" t="s">
        <v>1401</v>
      </c>
      <c r="C762" s="25"/>
      <c r="D762" s="26"/>
      <c r="E762" s="26"/>
      <c r="F762" s="27"/>
      <c r="X762" s="56" t="str">
        <f t="shared" si="5"/>
        <v/>
      </c>
      <c r="Y762" s="56"/>
    </row>
    <row r="763" spans="1:25" x14ac:dyDescent="0.25">
      <c r="A763" s="23" t="s">
        <v>1445</v>
      </c>
      <c r="B763" s="36" t="s">
        <v>1446</v>
      </c>
      <c r="C763" s="25"/>
      <c r="D763" s="26"/>
      <c r="E763" s="26"/>
      <c r="F763" s="27"/>
      <c r="X763" s="56" t="str">
        <f t="shared" si="5"/>
        <v/>
      </c>
      <c r="Y763" s="56"/>
    </row>
    <row r="764" spans="1:25" x14ac:dyDescent="0.25">
      <c r="A764" s="23"/>
      <c r="B764" s="38" t="s">
        <v>1447</v>
      </c>
      <c r="C764" s="41">
        <f>SUM(C765:C778)</f>
        <v>0</v>
      </c>
      <c r="D764" s="42"/>
      <c r="E764" s="42"/>
      <c r="F764" s="43"/>
      <c r="X764" s="56" t="str">
        <f t="shared" si="5"/>
        <v/>
      </c>
      <c r="Y764" s="56"/>
    </row>
    <row r="765" spans="1:25" ht="35.25" x14ac:dyDescent="0.25">
      <c r="A765" s="23" t="s">
        <v>1448</v>
      </c>
      <c r="B765" s="28" t="s">
        <v>4560</v>
      </c>
      <c r="C765" s="25"/>
      <c r="D765" s="26"/>
      <c r="E765" s="26"/>
      <c r="F765" s="27"/>
      <c r="X765" s="56" t="str">
        <f t="shared" si="5"/>
        <v/>
      </c>
      <c r="Y765" s="56"/>
    </row>
    <row r="766" spans="1:25" ht="24" x14ac:dyDescent="0.25">
      <c r="A766" s="23" t="s">
        <v>1450</v>
      </c>
      <c r="B766" s="28" t="s">
        <v>4561</v>
      </c>
      <c r="C766" s="25"/>
      <c r="D766" s="26"/>
      <c r="E766" s="26"/>
      <c r="F766" s="27"/>
      <c r="X766" s="56" t="str">
        <f t="shared" si="5"/>
        <v/>
      </c>
      <c r="Y766" s="56"/>
    </row>
    <row r="767" spans="1:25" ht="46.5" x14ac:dyDescent="0.25">
      <c r="A767" s="23" t="s">
        <v>1452</v>
      </c>
      <c r="B767" s="28" t="s">
        <v>4562</v>
      </c>
      <c r="C767" s="25"/>
      <c r="D767" s="26"/>
      <c r="E767" s="26"/>
      <c r="F767" s="27"/>
      <c r="X767" s="56" t="str">
        <f t="shared" si="5"/>
        <v/>
      </c>
      <c r="Y767" s="56"/>
    </row>
    <row r="768" spans="1:25" ht="46.5" x14ac:dyDescent="0.25">
      <c r="A768" s="23" t="s">
        <v>1454</v>
      </c>
      <c r="B768" s="28" t="s">
        <v>4563</v>
      </c>
      <c r="C768" s="25"/>
      <c r="D768" s="26"/>
      <c r="E768" s="26"/>
      <c r="F768" s="27"/>
      <c r="X768" s="56" t="str">
        <f t="shared" si="5"/>
        <v/>
      </c>
      <c r="Y768" s="56"/>
    </row>
    <row r="769" spans="1:25" x14ac:dyDescent="0.25">
      <c r="A769" s="23" t="s">
        <v>1456</v>
      </c>
      <c r="B769" s="24" t="s">
        <v>1457</v>
      </c>
      <c r="C769" s="25"/>
      <c r="D769" s="26"/>
      <c r="E769" s="26"/>
      <c r="F769" s="27"/>
      <c r="X769" s="56" t="str">
        <f t="shared" si="5"/>
        <v/>
      </c>
      <c r="Y769" s="56"/>
    </row>
    <row r="770" spans="1:25" ht="35.25" x14ac:dyDescent="0.25">
      <c r="A770" s="23" t="s">
        <v>1458</v>
      </c>
      <c r="B770" s="28" t="s">
        <v>4564</v>
      </c>
      <c r="C770" s="25"/>
      <c r="D770" s="26"/>
      <c r="E770" s="26"/>
      <c r="F770" s="27"/>
      <c r="X770" s="56" t="str">
        <f t="shared" si="5"/>
        <v/>
      </c>
      <c r="Y770" s="56"/>
    </row>
    <row r="771" spans="1:25" ht="35.25" x14ac:dyDescent="0.25">
      <c r="A771" s="23" t="s">
        <v>1460</v>
      </c>
      <c r="B771" s="28" t="s">
        <v>4565</v>
      </c>
      <c r="C771" s="25"/>
      <c r="D771" s="26"/>
      <c r="E771" s="26"/>
      <c r="F771" s="27"/>
      <c r="X771" s="56" t="str">
        <f t="shared" si="5"/>
        <v/>
      </c>
      <c r="Y771" s="56"/>
    </row>
    <row r="772" spans="1:25" ht="46.5" x14ac:dyDescent="0.25">
      <c r="A772" s="23" t="s">
        <v>1462</v>
      </c>
      <c r="B772" s="28" t="s">
        <v>4566</v>
      </c>
      <c r="C772" s="25"/>
      <c r="D772" s="26"/>
      <c r="E772" s="26"/>
      <c r="F772" s="27"/>
      <c r="X772" s="56" t="str">
        <f t="shared" si="5"/>
        <v/>
      </c>
      <c r="Y772" s="56"/>
    </row>
    <row r="773" spans="1:25" ht="35.25" x14ac:dyDescent="0.25">
      <c r="A773" s="23" t="s">
        <v>1464</v>
      </c>
      <c r="B773" s="67" t="s">
        <v>4567</v>
      </c>
      <c r="C773" s="25"/>
      <c r="D773" s="26"/>
      <c r="E773" s="26"/>
      <c r="F773" s="27"/>
      <c r="X773" s="56" t="str">
        <f t="shared" si="5"/>
        <v/>
      </c>
      <c r="Y773" s="56"/>
    </row>
    <row r="774" spans="1:25" ht="35.25" x14ac:dyDescent="0.25">
      <c r="A774" s="23" t="s">
        <v>1466</v>
      </c>
      <c r="B774" s="28" t="s">
        <v>4568</v>
      </c>
      <c r="C774" s="25"/>
      <c r="D774" s="26"/>
      <c r="E774" s="26"/>
      <c r="F774" s="27"/>
      <c r="X774" s="56" t="str">
        <f t="shared" si="5"/>
        <v/>
      </c>
      <c r="Y774" s="56"/>
    </row>
    <row r="775" spans="1:25" ht="35.25" x14ac:dyDescent="0.25">
      <c r="A775" s="23" t="s">
        <v>1468</v>
      </c>
      <c r="B775" s="28" t="s">
        <v>4569</v>
      </c>
      <c r="C775" s="25"/>
      <c r="D775" s="26"/>
      <c r="E775" s="26"/>
      <c r="F775" s="27"/>
      <c r="X775" s="56" t="str">
        <f t="shared" si="5"/>
        <v/>
      </c>
      <c r="Y775" s="56"/>
    </row>
    <row r="776" spans="1:25" ht="24" x14ac:dyDescent="0.25">
      <c r="A776" s="23" t="s">
        <v>1470</v>
      </c>
      <c r="B776" s="28" t="s">
        <v>4570</v>
      </c>
      <c r="C776" s="25"/>
      <c r="D776" s="26"/>
      <c r="E776" s="26"/>
      <c r="F776" s="27"/>
      <c r="X776" s="56" t="str">
        <f t="shared" si="5"/>
        <v/>
      </c>
      <c r="Y776" s="56"/>
    </row>
    <row r="777" spans="1:25" x14ac:dyDescent="0.25">
      <c r="A777" s="23" t="s">
        <v>1472</v>
      </c>
      <c r="B777" s="24" t="s">
        <v>1473</v>
      </c>
      <c r="C777" s="25"/>
      <c r="D777" s="26"/>
      <c r="E777" s="26"/>
      <c r="F777" s="27"/>
      <c r="X777" s="56" t="str">
        <f t="shared" si="5"/>
        <v/>
      </c>
      <c r="Y777" s="56"/>
    </row>
    <row r="778" spans="1:25" ht="24" x14ac:dyDescent="0.25">
      <c r="A778" s="23" t="s">
        <v>1474</v>
      </c>
      <c r="B778" s="29" t="s">
        <v>4571</v>
      </c>
      <c r="C778" s="25"/>
      <c r="D778" s="26"/>
      <c r="E778" s="26"/>
      <c r="F778" s="27"/>
      <c r="X778" s="56" t="str">
        <f t="shared" si="5"/>
        <v/>
      </c>
      <c r="Y778" s="56"/>
    </row>
    <row r="779" spans="1:25" x14ac:dyDescent="0.25">
      <c r="A779" s="47"/>
      <c r="B779" s="68" t="s">
        <v>1476</v>
      </c>
      <c r="C779" s="41">
        <f>SUM(C780:C789)</f>
        <v>0</v>
      </c>
      <c r="D779" s="42"/>
      <c r="E779" s="42"/>
      <c r="F779" s="43"/>
      <c r="X779" s="56" t="str">
        <f t="shared" si="5"/>
        <v/>
      </c>
      <c r="Y779" s="56"/>
    </row>
    <row r="780" spans="1:25" ht="24" x14ac:dyDescent="0.25">
      <c r="A780" s="23" t="s">
        <v>1477</v>
      </c>
      <c r="B780" s="28" t="s">
        <v>4572</v>
      </c>
      <c r="C780" s="25"/>
      <c r="D780" s="26"/>
      <c r="E780" s="26"/>
      <c r="F780" s="27"/>
      <c r="X780" s="56" t="str">
        <f t="shared" si="5"/>
        <v/>
      </c>
      <c r="Y780" s="56"/>
    </row>
    <row r="781" spans="1:25" x14ac:dyDescent="0.25">
      <c r="A781" s="23" t="s">
        <v>1479</v>
      </c>
      <c r="B781" s="24" t="s">
        <v>1480</v>
      </c>
      <c r="C781" s="25"/>
      <c r="D781" s="26"/>
      <c r="E781" s="26"/>
      <c r="F781" s="27"/>
      <c r="X781" s="56" t="str">
        <f t="shared" si="5"/>
        <v/>
      </c>
      <c r="Y781" s="56"/>
    </row>
    <row r="782" spans="1:25" x14ac:dyDescent="0.25">
      <c r="A782" s="23" t="s">
        <v>1481</v>
      </c>
      <c r="B782" s="24" t="s">
        <v>1482</v>
      </c>
      <c r="C782" s="25"/>
      <c r="D782" s="26"/>
      <c r="E782" s="26"/>
      <c r="F782" s="27"/>
      <c r="X782" s="56" t="str">
        <f t="shared" si="5"/>
        <v/>
      </c>
      <c r="Y782" s="56"/>
    </row>
    <row r="783" spans="1:25" ht="24" x14ac:dyDescent="0.25">
      <c r="A783" s="23" t="s">
        <v>1483</v>
      </c>
      <c r="B783" s="28" t="s">
        <v>4573</v>
      </c>
      <c r="C783" s="25"/>
      <c r="D783" s="26"/>
      <c r="E783" s="26"/>
      <c r="F783" s="27"/>
      <c r="X783" s="56" t="str">
        <f t="shared" si="5"/>
        <v/>
      </c>
      <c r="Y783" s="56"/>
    </row>
    <row r="784" spans="1:25" ht="24" x14ac:dyDescent="0.25">
      <c r="A784" s="23" t="s">
        <v>1485</v>
      </c>
      <c r="B784" s="28" t="s">
        <v>4574</v>
      </c>
      <c r="C784" s="25"/>
      <c r="D784" s="26"/>
      <c r="E784" s="26"/>
      <c r="F784" s="27"/>
      <c r="X784" s="56" t="str">
        <f t="shared" si="5"/>
        <v/>
      </c>
      <c r="Y784" s="56"/>
    </row>
    <row r="785" spans="1:25" ht="24" x14ac:dyDescent="0.25">
      <c r="A785" s="23" t="s">
        <v>1487</v>
      </c>
      <c r="B785" s="28" t="s">
        <v>4575</v>
      </c>
      <c r="C785" s="25"/>
      <c r="D785" s="26"/>
      <c r="E785" s="26"/>
      <c r="F785" s="27"/>
      <c r="X785" s="56" t="str">
        <f t="shared" si="5"/>
        <v/>
      </c>
      <c r="Y785" s="56"/>
    </row>
    <row r="786" spans="1:25" ht="46.5" x14ac:dyDescent="0.25">
      <c r="A786" s="23" t="s">
        <v>1489</v>
      </c>
      <c r="B786" s="28" t="s">
        <v>4576</v>
      </c>
      <c r="C786" s="25"/>
      <c r="D786" s="26"/>
      <c r="E786" s="26"/>
      <c r="F786" s="27"/>
      <c r="X786" s="56" t="str">
        <f t="shared" si="5"/>
        <v/>
      </c>
      <c r="Y786" s="56"/>
    </row>
    <row r="787" spans="1:25" x14ac:dyDescent="0.25">
      <c r="A787" s="23" t="s">
        <v>1491</v>
      </c>
      <c r="B787" s="24" t="s">
        <v>1492</v>
      </c>
      <c r="C787" s="25"/>
      <c r="D787" s="26"/>
      <c r="E787" s="26"/>
      <c r="F787" s="27"/>
      <c r="X787" s="56" t="str">
        <f t="shared" si="5"/>
        <v/>
      </c>
      <c r="Y787" s="56"/>
    </row>
    <row r="788" spans="1:25" x14ac:dyDescent="0.25">
      <c r="A788" s="23" t="s">
        <v>1493</v>
      </c>
      <c r="B788" s="24" t="s">
        <v>1494</v>
      </c>
      <c r="C788" s="25"/>
      <c r="D788" s="26"/>
      <c r="E788" s="26"/>
      <c r="F788" s="27"/>
      <c r="X788" s="56" t="str">
        <f t="shared" si="5"/>
        <v/>
      </c>
      <c r="Y788" s="56"/>
    </row>
    <row r="789" spans="1:25" x14ac:dyDescent="0.25">
      <c r="A789" s="23" t="s">
        <v>1495</v>
      </c>
      <c r="B789" s="29" t="s">
        <v>4577</v>
      </c>
      <c r="C789" s="25"/>
      <c r="D789" s="26"/>
      <c r="E789" s="26"/>
      <c r="F789" s="27"/>
      <c r="X789" s="56" t="str">
        <f t="shared" si="5"/>
        <v/>
      </c>
      <c r="Y789" s="56"/>
    </row>
    <row r="790" spans="1:25" x14ac:dyDescent="0.25">
      <c r="A790" s="47"/>
      <c r="B790" s="68" t="s">
        <v>1497</v>
      </c>
      <c r="C790" s="41">
        <f>SUM(C791:C798)</f>
        <v>0</v>
      </c>
      <c r="D790" s="42"/>
      <c r="E790" s="42"/>
      <c r="F790" s="43"/>
      <c r="X790" s="56" t="str">
        <f t="shared" si="5"/>
        <v/>
      </c>
      <c r="Y790" s="56"/>
    </row>
    <row r="791" spans="1:25" x14ac:dyDescent="0.25">
      <c r="A791" s="23" t="s">
        <v>1498</v>
      </c>
      <c r="B791" s="24" t="s">
        <v>1499</v>
      </c>
      <c r="C791" s="25"/>
      <c r="D791" s="26"/>
      <c r="E791" s="26"/>
      <c r="F791" s="27"/>
      <c r="X791" s="56" t="str">
        <f t="shared" si="5"/>
        <v/>
      </c>
      <c r="Y791" s="56"/>
    </row>
    <row r="792" spans="1:25" x14ac:dyDescent="0.25">
      <c r="A792" s="23" t="s">
        <v>1500</v>
      </c>
      <c r="B792" s="24" t="s">
        <v>1501</v>
      </c>
      <c r="C792" s="25"/>
      <c r="D792" s="26"/>
      <c r="E792" s="26"/>
      <c r="F792" s="27"/>
      <c r="X792" s="56" t="str">
        <f t="shared" si="5"/>
        <v/>
      </c>
      <c r="Y792" s="56"/>
    </row>
    <row r="793" spans="1:25" x14ac:dyDescent="0.25">
      <c r="A793" s="23" t="s">
        <v>1502</v>
      </c>
      <c r="B793" s="24" t="s">
        <v>1503</v>
      </c>
      <c r="C793" s="25"/>
      <c r="D793" s="26"/>
      <c r="E793" s="26"/>
      <c r="F793" s="27"/>
      <c r="X793" s="56" t="str">
        <f t="shared" si="5"/>
        <v/>
      </c>
      <c r="Y793" s="56"/>
    </row>
    <row r="794" spans="1:25" x14ac:dyDescent="0.25">
      <c r="A794" s="23" t="s">
        <v>1504</v>
      </c>
      <c r="B794" s="24" t="s">
        <v>1505</v>
      </c>
      <c r="C794" s="25"/>
      <c r="D794" s="26"/>
      <c r="E794" s="26"/>
      <c r="F794" s="27"/>
      <c r="X794" s="56" t="str">
        <f t="shared" si="5"/>
        <v/>
      </c>
      <c r="Y794" s="56"/>
    </row>
    <row r="795" spans="1:25" x14ac:dyDescent="0.25">
      <c r="A795" s="23" t="s">
        <v>1506</v>
      </c>
      <c r="B795" s="24" t="s">
        <v>1507</v>
      </c>
      <c r="C795" s="25"/>
      <c r="D795" s="26"/>
      <c r="E795" s="26"/>
      <c r="F795" s="27"/>
      <c r="X795" s="56" t="str">
        <f t="shared" si="5"/>
        <v/>
      </c>
      <c r="Y795" s="56"/>
    </row>
    <row r="796" spans="1:25" ht="24" x14ac:dyDescent="0.25">
      <c r="A796" s="23" t="s">
        <v>1508</v>
      </c>
      <c r="B796" s="28" t="s">
        <v>4578</v>
      </c>
      <c r="C796" s="25"/>
      <c r="D796" s="26"/>
      <c r="E796" s="26"/>
      <c r="F796" s="27"/>
      <c r="X796" s="56" t="str">
        <f t="shared" si="5"/>
        <v/>
      </c>
      <c r="Y796" s="56"/>
    </row>
    <row r="797" spans="1:25" x14ac:dyDescent="0.25">
      <c r="A797" s="23" t="s">
        <v>1510</v>
      </c>
      <c r="B797" s="24" t="s">
        <v>1511</v>
      </c>
      <c r="C797" s="25"/>
      <c r="D797" s="26"/>
      <c r="E797" s="26"/>
      <c r="F797" s="27"/>
      <c r="X797" s="56" t="str">
        <f t="shared" si="5"/>
        <v/>
      </c>
      <c r="Y797" s="56"/>
    </row>
    <row r="798" spans="1:25" x14ac:dyDescent="0.25">
      <c r="A798" s="23" t="s">
        <v>1512</v>
      </c>
      <c r="B798" s="36" t="s">
        <v>1513</v>
      </c>
      <c r="C798" s="25"/>
      <c r="D798" s="26"/>
      <c r="E798" s="26"/>
      <c r="F798" s="27"/>
      <c r="X798" s="56" t="str">
        <f t="shared" si="5"/>
        <v/>
      </c>
      <c r="Y798" s="56"/>
    </row>
    <row r="799" spans="1:25" ht="17.25" customHeight="1" x14ac:dyDescent="0.25">
      <c r="A799" s="47"/>
      <c r="B799" s="63" t="s">
        <v>1514</v>
      </c>
      <c r="C799" s="69"/>
      <c r="D799" s="42"/>
      <c r="E799" s="42"/>
      <c r="F799" s="43"/>
      <c r="X799" s="56" t="str">
        <f t="shared" si="5"/>
        <v/>
      </c>
      <c r="Y799" s="56"/>
    </row>
    <row r="800" spans="1:25" ht="15.75" customHeight="1" x14ac:dyDescent="0.25">
      <c r="A800" s="47"/>
      <c r="B800" s="59" t="s">
        <v>1515</v>
      </c>
      <c r="C800" s="69">
        <f>SUM(C801:C806)</f>
        <v>0</v>
      </c>
      <c r="D800" s="42"/>
      <c r="E800" s="42"/>
      <c r="F800" s="43"/>
      <c r="X800" s="56" t="str">
        <f t="shared" si="5"/>
        <v/>
      </c>
      <c r="Y800" s="56"/>
    </row>
    <row r="801" spans="1:25" ht="12.75" customHeight="1" x14ac:dyDescent="0.25">
      <c r="A801" s="23" t="s">
        <v>1516</v>
      </c>
      <c r="B801" s="70" t="s">
        <v>1517</v>
      </c>
      <c r="C801" s="25"/>
      <c r="D801" s="26"/>
      <c r="E801" s="26"/>
      <c r="F801" s="27"/>
      <c r="X801" s="56" t="str">
        <f t="shared" si="5"/>
        <v/>
      </c>
      <c r="Y801" s="56"/>
    </row>
    <row r="802" spans="1:25" ht="35.25" x14ac:dyDescent="0.25">
      <c r="A802" s="23" t="s">
        <v>1518</v>
      </c>
      <c r="B802" s="71" t="s">
        <v>4579</v>
      </c>
      <c r="C802" s="72"/>
      <c r="D802" s="73"/>
      <c r="E802" s="73"/>
      <c r="F802" s="74"/>
      <c r="X802" s="56" t="str">
        <f t="shared" si="5"/>
        <v/>
      </c>
      <c r="Y802" s="56"/>
    </row>
    <row r="803" spans="1:25" ht="24" x14ac:dyDescent="0.25">
      <c r="A803" s="52" t="s">
        <v>1520</v>
      </c>
      <c r="B803" s="75" t="s">
        <v>4580</v>
      </c>
      <c r="C803" s="72"/>
      <c r="D803" s="73"/>
      <c r="E803" s="73"/>
      <c r="F803" s="74"/>
      <c r="X803" s="56" t="str">
        <f>IF(D803&gt;C803,1,"")</f>
        <v/>
      </c>
      <c r="Y803" s="56"/>
    </row>
    <row r="804" spans="1:25" ht="24" x14ac:dyDescent="0.25">
      <c r="A804" s="52" t="s">
        <v>1522</v>
      </c>
      <c r="B804" s="75" t="s">
        <v>1523</v>
      </c>
      <c r="C804" s="72"/>
      <c r="D804" s="73"/>
      <c r="E804" s="73"/>
      <c r="F804" s="74"/>
      <c r="X804" s="56" t="str">
        <f>IF(D804&gt;C804,1,"")</f>
        <v/>
      </c>
      <c r="Y804" s="56"/>
    </row>
    <row r="805" spans="1:25" x14ac:dyDescent="0.25">
      <c r="A805" s="52" t="s">
        <v>1524</v>
      </c>
      <c r="B805" s="75" t="s">
        <v>1525</v>
      </c>
      <c r="C805" s="72"/>
      <c r="D805" s="73"/>
      <c r="E805" s="73"/>
      <c r="F805" s="74"/>
      <c r="X805" s="56" t="str">
        <f>IF(D805&gt;C805,1,"")</f>
        <v/>
      </c>
      <c r="Y805" s="56"/>
    </row>
    <row r="806" spans="1:25" ht="22.5" customHeight="1" x14ac:dyDescent="0.25">
      <c r="A806" s="76" t="s">
        <v>1526</v>
      </c>
      <c r="B806" s="77" t="s">
        <v>1527</v>
      </c>
      <c r="C806" s="72"/>
      <c r="D806" s="73"/>
      <c r="E806" s="73"/>
      <c r="F806" s="74"/>
      <c r="X806" s="56" t="str">
        <f t="shared" si="5"/>
        <v/>
      </c>
      <c r="Y806" s="56"/>
    </row>
    <row r="807" spans="1:25" x14ac:dyDescent="0.25">
      <c r="A807" s="78"/>
      <c r="B807" s="79" t="s">
        <v>1528</v>
      </c>
      <c r="C807" s="80">
        <f>SUM(C808:C877)</f>
        <v>0</v>
      </c>
      <c r="D807" s="81">
        <f>SUM(D808:D877)</f>
        <v>0</v>
      </c>
      <c r="E807" s="81">
        <f>SUM(E808:E877)</f>
        <v>0</v>
      </c>
      <c r="F807" s="82">
        <f>SUM(F808:F877)</f>
        <v>0</v>
      </c>
      <c r="G807" s="4" t="str">
        <f t="shared" ref="G807:G870" si="6">IF(D807&gt;C807,"CMA ES MAYOR QUE TOTAL ACTIVIDADES","")</f>
        <v/>
      </c>
      <c r="X807" s="56" t="str">
        <f t="shared" si="5"/>
        <v/>
      </c>
      <c r="Y807" s="56"/>
    </row>
    <row r="808" spans="1:25" x14ac:dyDescent="0.25">
      <c r="A808" s="23" t="s">
        <v>1529</v>
      </c>
      <c r="B808" s="24" t="s">
        <v>1530</v>
      </c>
      <c r="C808" s="83"/>
      <c r="D808" s="84">
        <f>+E808+F808</f>
        <v>0</v>
      </c>
      <c r="E808" s="85"/>
      <c r="F808" s="86"/>
      <c r="G808" s="4" t="str">
        <f t="shared" si="6"/>
        <v/>
      </c>
      <c r="X808" s="56" t="str">
        <f t="shared" si="5"/>
        <v/>
      </c>
      <c r="Y808" s="56"/>
    </row>
    <row r="809" spans="1:25" x14ac:dyDescent="0.25">
      <c r="A809" s="23" t="s">
        <v>1531</v>
      </c>
      <c r="B809" s="24" t="s">
        <v>1532</v>
      </c>
      <c r="C809" s="25"/>
      <c r="D809" s="87">
        <f t="shared" ref="D809:D872" si="7">+E809+F809</f>
        <v>0</v>
      </c>
      <c r="E809" s="88"/>
      <c r="F809" s="89"/>
      <c r="G809" s="4" t="str">
        <f t="shared" si="6"/>
        <v/>
      </c>
      <c r="X809" s="56" t="str">
        <f t="shared" si="5"/>
        <v/>
      </c>
      <c r="Y809" s="56"/>
    </row>
    <row r="810" spans="1:25" x14ac:dyDescent="0.25">
      <c r="A810" s="23" t="s">
        <v>1533</v>
      </c>
      <c r="B810" s="24" t="s">
        <v>1534</v>
      </c>
      <c r="C810" s="25"/>
      <c r="D810" s="87">
        <f t="shared" si="7"/>
        <v>0</v>
      </c>
      <c r="E810" s="88"/>
      <c r="F810" s="89"/>
      <c r="G810" s="4" t="str">
        <f t="shared" si="6"/>
        <v/>
      </c>
      <c r="X810" s="56" t="str">
        <f t="shared" si="5"/>
        <v/>
      </c>
      <c r="Y810" s="56"/>
    </row>
    <row r="811" spans="1:25" x14ac:dyDescent="0.25">
      <c r="A811" s="23" t="s">
        <v>1535</v>
      </c>
      <c r="B811" s="24" t="s">
        <v>1536</v>
      </c>
      <c r="C811" s="25"/>
      <c r="D811" s="87">
        <f t="shared" si="7"/>
        <v>0</v>
      </c>
      <c r="E811" s="88"/>
      <c r="F811" s="89"/>
      <c r="G811" s="4" t="str">
        <f t="shared" si="6"/>
        <v/>
      </c>
      <c r="X811" s="56" t="str">
        <f t="shared" si="5"/>
        <v/>
      </c>
      <c r="Y811" s="56"/>
    </row>
    <row r="812" spans="1:25" x14ac:dyDescent="0.25">
      <c r="A812" s="23" t="s">
        <v>1537</v>
      </c>
      <c r="B812" s="24" t="s">
        <v>1538</v>
      </c>
      <c r="C812" s="25"/>
      <c r="D812" s="87">
        <f t="shared" si="7"/>
        <v>0</v>
      </c>
      <c r="E812" s="88"/>
      <c r="F812" s="89"/>
      <c r="G812" s="4" t="str">
        <f t="shared" si="6"/>
        <v/>
      </c>
      <c r="X812" s="56" t="str">
        <f t="shared" si="5"/>
        <v/>
      </c>
      <c r="Y812" s="56"/>
    </row>
    <row r="813" spans="1:25" x14ac:dyDescent="0.25">
      <c r="A813" s="23" t="s">
        <v>1539</v>
      </c>
      <c r="B813" s="24" t="s">
        <v>1540</v>
      </c>
      <c r="C813" s="25"/>
      <c r="D813" s="87">
        <f t="shared" si="7"/>
        <v>0</v>
      </c>
      <c r="E813" s="88"/>
      <c r="F813" s="89"/>
      <c r="G813" s="4" t="str">
        <f t="shared" si="6"/>
        <v/>
      </c>
      <c r="X813" s="56" t="str">
        <f t="shared" si="5"/>
        <v/>
      </c>
      <c r="Y813" s="56"/>
    </row>
    <row r="814" spans="1:25" x14ac:dyDescent="0.25">
      <c r="A814" s="23" t="s">
        <v>1541</v>
      </c>
      <c r="B814" s="24" t="s">
        <v>1542</v>
      </c>
      <c r="C814" s="25"/>
      <c r="D814" s="87">
        <f t="shared" si="7"/>
        <v>0</v>
      </c>
      <c r="E814" s="88"/>
      <c r="F814" s="89"/>
      <c r="G814" s="4" t="str">
        <f t="shared" si="6"/>
        <v/>
      </c>
      <c r="X814" s="56" t="str">
        <f t="shared" si="5"/>
        <v/>
      </c>
      <c r="Y814" s="56"/>
    </row>
    <row r="815" spans="1:25" x14ac:dyDescent="0.25">
      <c r="A815" s="23" t="s">
        <v>1543</v>
      </c>
      <c r="B815" s="24" t="s">
        <v>1544</v>
      </c>
      <c r="C815" s="25"/>
      <c r="D815" s="87">
        <f t="shared" si="7"/>
        <v>0</v>
      </c>
      <c r="E815" s="88"/>
      <c r="F815" s="89"/>
      <c r="G815" s="4" t="str">
        <f t="shared" si="6"/>
        <v/>
      </c>
      <c r="X815" s="56" t="str">
        <f t="shared" si="5"/>
        <v/>
      </c>
      <c r="Y815" s="56"/>
    </row>
    <row r="816" spans="1:25" x14ac:dyDescent="0.25">
      <c r="A816" s="23" t="s">
        <v>1545</v>
      </c>
      <c r="B816" s="24" t="s">
        <v>1546</v>
      </c>
      <c r="C816" s="25"/>
      <c r="D816" s="87">
        <f t="shared" si="7"/>
        <v>0</v>
      </c>
      <c r="E816" s="88"/>
      <c r="F816" s="89"/>
      <c r="G816" s="4" t="str">
        <f t="shared" si="6"/>
        <v/>
      </c>
      <c r="X816" s="56" t="str">
        <f t="shared" si="5"/>
        <v/>
      </c>
      <c r="Y816" s="56"/>
    </row>
    <row r="817" spans="1:25" x14ac:dyDescent="0.25">
      <c r="A817" s="23" t="s">
        <v>1547</v>
      </c>
      <c r="B817" s="24" t="s">
        <v>1548</v>
      </c>
      <c r="C817" s="25"/>
      <c r="D817" s="87">
        <f t="shared" si="7"/>
        <v>0</v>
      </c>
      <c r="E817" s="88"/>
      <c r="F817" s="89"/>
      <c r="G817" s="4" t="str">
        <f t="shared" si="6"/>
        <v/>
      </c>
      <c r="X817" s="56"/>
      <c r="Y817" s="56"/>
    </row>
    <row r="818" spans="1:25" x14ac:dyDescent="0.25">
      <c r="A818" s="23" t="s">
        <v>1549</v>
      </c>
      <c r="B818" s="24" t="s">
        <v>1550</v>
      </c>
      <c r="C818" s="25"/>
      <c r="D818" s="87">
        <f t="shared" si="7"/>
        <v>0</v>
      </c>
      <c r="E818" s="88"/>
      <c r="F818" s="89"/>
      <c r="G818" s="4" t="str">
        <f t="shared" si="6"/>
        <v/>
      </c>
      <c r="X818" s="56"/>
      <c r="Y818" s="56"/>
    </row>
    <row r="819" spans="1:25" x14ac:dyDescent="0.25">
      <c r="A819" s="23" t="s">
        <v>1551</v>
      </c>
      <c r="B819" s="24" t="s">
        <v>1552</v>
      </c>
      <c r="C819" s="25"/>
      <c r="D819" s="87">
        <f t="shared" si="7"/>
        <v>0</v>
      </c>
      <c r="E819" s="88"/>
      <c r="F819" s="89"/>
      <c r="G819" s="4" t="str">
        <f t="shared" si="6"/>
        <v/>
      </c>
      <c r="X819" s="56"/>
      <c r="Y819" s="56"/>
    </row>
    <row r="820" spans="1:25" x14ac:dyDescent="0.25">
      <c r="A820" s="23" t="s">
        <v>1553</v>
      </c>
      <c r="B820" s="24" t="s">
        <v>1554</v>
      </c>
      <c r="C820" s="25"/>
      <c r="D820" s="87">
        <f t="shared" si="7"/>
        <v>0</v>
      </c>
      <c r="E820" s="88"/>
      <c r="F820" s="89"/>
      <c r="G820" s="4" t="str">
        <f t="shared" si="6"/>
        <v/>
      </c>
      <c r="X820" s="56"/>
      <c r="Y820" s="56"/>
    </row>
    <row r="821" spans="1:25" x14ac:dyDescent="0.25">
      <c r="A821" s="23" t="s">
        <v>1555</v>
      </c>
      <c r="B821" s="24" t="s">
        <v>1556</v>
      </c>
      <c r="C821" s="25"/>
      <c r="D821" s="87">
        <f t="shared" si="7"/>
        <v>0</v>
      </c>
      <c r="E821" s="88"/>
      <c r="F821" s="89"/>
      <c r="G821" s="4" t="str">
        <f t="shared" si="6"/>
        <v/>
      </c>
      <c r="X821" s="56"/>
      <c r="Y821" s="56"/>
    </row>
    <row r="822" spans="1:25" x14ac:dyDescent="0.25">
      <c r="A822" s="23" t="s">
        <v>1557</v>
      </c>
      <c r="B822" s="24" t="s">
        <v>1558</v>
      </c>
      <c r="C822" s="25"/>
      <c r="D822" s="87">
        <f t="shared" si="7"/>
        <v>0</v>
      </c>
      <c r="E822" s="88"/>
      <c r="F822" s="89"/>
      <c r="G822" s="4" t="str">
        <f t="shared" si="6"/>
        <v/>
      </c>
      <c r="X822" s="56"/>
      <c r="Y822" s="56"/>
    </row>
    <row r="823" spans="1:25" x14ac:dyDescent="0.25">
      <c r="A823" s="23" t="s">
        <v>1559</v>
      </c>
      <c r="B823" s="24" t="s">
        <v>1560</v>
      </c>
      <c r="C823" s="25"/>
      <c r="D823" s="87">
        <f t="shared" si="7"/>
        <v>0</v>
      </c>
      <c r="E823" s="88"/>
      <c r="F823" s="89"/>
      <c r="G823" s="4" t="str">
        <f t="shared" si="6"/>
        <v/>
      </c>
      <c r="X823" s="56"/>
      <c r="Y823" s="56"/>
    </row>
    <row r="824" spans="1:25" ht="24" x14ac:dyDescent="0.25">
      <c r="A824" s="23" t="s">
        <v>1561</v>
      </c>
      <c r="B824" s="28" t="s">
        <v>4581</v>
      </c>
      <c r="C824" s="25"/>
      <c r="D824" s="87">
        <f t="shared" si="7"/>
        <v>0</v>
      </c>
      <c r="E824" s="88"/>
      <c r="F824" s="89"/>
      <c r="G824" s="4" t="str">
        <f t="shared" si="6"/>
        <v/>
      </c>
      <c r="X824" s="56"/>
      <c r="Y824" s="56"/>
    </row>
    <row r="825" spans="1:25" ht="35.25" x14ac:dyDescent="0.25">
      <c r="A825" s="23" t="s">
        <v>1563</v>
      </c>
      <c r="B825" s="28" t="s">
        <v>4582</v>
      </c>
      <c r="C825" s="25"/>
      <c r="D825" s="87">
        <f t="shared" si="7"/>
        <v>0</v>
      </c>
      <c r="E825" s="88"/>
      <c r="F825" s="89"/>
      <c r="G825" s="4" t="str">
        <f t="shared" si="6"/>
        <v/>
      </c>
      <c r="X825" s="56"/>
      <c r="Y825" s="56"/>
    </row>
    <row r="826" spans="1:25" x14ac:dyDescent="0.25">
      <c r="A826" s="23" t="s">
        <v>1565</v>
      </c>
      <c r="B826" s="24" t="s">
        <v>1566</v>
      </c>
      <c r="C826" s="25"/>
      <c r="D826" s="87">
        <f t="shared" si="7"/>
        <v>0</v>
      </c>
      <c r="E826" s="88"/>
      <c r="F826" s="89"/>
      <c r="G826" s="4" t="str">
        <f t="shared" si="6"/>
        <v/>
      </c>
      <c r="X826" s="56"/>
      <c r="Y826" s="56"/>
    </row>
    <row r="827" spans="1:25" x14ac:dyDescent="0.25">
      <c r="A827" s="23" t="s">
        <v>1567</v>
      </c>
      <c r="B827" s="24" t="s">
        <v>1568</v>
      </c>
      <c r="C827" s="25"/>
      <c r="D827" s="87">
        <f t="shared" si="7"/>
        <v>0</v>
      </c>
      <c r="E827" s="88"/>
      <c r="F827" s="89"/>
      <c r="G827" s="4" t="str">
        <f t="shared" si="6"/>
        <v/>
      </c>
      <c r="X827" s="56"/>
      <c r="Y827" s="56"/>
    </row>
    <row r="828" spans="1:25" x14ac:dyDescent="0.25">
      <c r="A828" s="23" t="s">
        <v>1569</v>
      </c>
      <c r="B828" s="24" t="s">
        <v>1570</v>
      </c>
      <c r="C828" s="25"/>
      <c r="D828" s="87">
        <f t="shared" si="7"/>
        <v>0</v>
      </c>
      <c r="E828" s="88"/>
      <c r="F828" s="89"/>
      <c r="G828" s="4" t="str">
        <f t="shared" si="6"/>
        <v/>
      </c>
      <c r="X828" s="56"/>
      <c r="Y828" s="56"/>
    </row>
    <row r="829" spans="1:25" x14ac:dyDescent="0.25">
      <c r="A829" s="23" t="s">
        <v>1571</v>
      </c>
      <c r="B829" s="24" t="s">
        <v>1572</v>
      </c>
      <c r="C829" s="25"/>
      <c r="D829" s="87">
        <f t="shared" si="7"/>
        <v>0</v>
      </c>
      <c r="E829" s="88"/>
      <c r="F829" s="89"/>
      <c r="G829" s="4" t="str">
        <f t="shared" si="6"/>
        <v/>
      </c>
      <c r="X829" s="56"/>
      <c r="Y829" s="56"/>
    </row>
    <row r="830" spans="1:25" x14ac:dyDescent="0.25">
      <c r="A830" s="23" t="s">
        <v>1573</v>
      </c>
      <c r="B830" s="24" t="s">
        <v>1574</v>
      </c>
      <c r="C830" s="25"/>
      <c r="D830" s="87">
        <f t="shared" si="7"/>
        <v>0</v>
      </c>
      <c r="E830" s="88"/>
      <c r="F830" s="89"/>
      <c r="G830" s="4" t="str">
        <f t="shared" si="6"/>
        <v/>
      </c>
      <c r="X830" s="56"/>
      <c r="Y830" s="56"/>
    </row>
    <row r="831" spans="1:25" x14ac:dyDescent="0.25">
      <c r="A831" s="23" t="s">
        <v>1575</v>
      </c>
      <c r="B831" s="24" t="s">
        <v>1576</v>
      </c>
      <c r="C831" s="25"/>
      <c r="D831" s="87">
        <f t="shared" si="7"/>
        <v>0</v>
      </c>
      <c r="E831" s="88"/>
      <c r="F831" s="89"/>
      <c r="G831" s="4" t="str">
        <f t="shared" si="6"/>
        <v/>
      </c>
      <c r="X831" s="56"/>
      <c r="Y831" s="56"/>
    </row>
    <row r="832" spans="1:25" x14ac:dyDescent="0.25">
      <c r="A832" s="23" t="s">
        <v>1577</v>
      </c>
      <c r="B832" s="24" t="s">
        <v>1578</v>
      </c>
      <c r="C832" s="25"/>
      <c r="D832" s="87">
        <f t="shared" si="7"/>
        <v>0</v>
      </c>
      <c r="E832" s="88"/>
      <c r="F832" s="89"/>
      <c r="G832" s="4" t="str">
        <f t="shared" si="6"/>
        <v/>
      </c>
      <c r="X832" s="56"/>
      <c r="Y832" s="56"/>
    </row>
    <row r="833" spans="1:25" x14ac:dyDescent="0.25">
      <c r="A833" s="23" t="s">
        <v>1579</v>
      </c>
      <c r="B833" s="24" t="s">
        <v>1580</v>
      </c>
      <c r="C833" s="25"/>
      <c r="D833" s="87">
        <f t="shared" si="7"/>
        <v>0</v>
      </c>
      <c r="E833" s="88"/>
      <c r="F833" s="89"/>
      <c r="G833" s="4" t="str">
        <f t="shared" si="6"/>
        <v/>
      </c>
      <c r="X833" s="56"/>
      <c r="Y833" s="56"/>
    </row>
    <row r="834" spans="1:25" ht="24" x14ac:dyDescent="0.25">
      <c r="A834" s="23" t="s">
        <v>1581</v>
      </c>
      <c r="B834" s="28" t="s">
        <v>4583</v>
      </c>
      <c r="C834" s="25"/>
      <c r="D834" s="87">
        <f t="shared" si="7"/>
        <v>0</v>
      </c>
      <c r="E834" s="88"/>
      <c r="F834" s="89"/>
      <c r="G834" s="4" t="str">
        <f t="shared" si="6"/>
        <v/>
      </c>
      <c r="X834" s="56"/>
      <c r="Y834" s="56"/>
    </row>
    <row r="835" spans="1:25" x14ac:dyDescent="0.25">
      <c r="A835" s="23" t="s">
        <v>1583</v>
      </c>
      <c r="B835" s="24" t="s">
        <v>1584</v>
      </c>
      <c r="C835" s="25"/>
      <c r="D835" s="87">
        <f t="shared" si="7"/>
        <v>0</v>
      </c>
      <c r="E835" s="88"/>
      <c r="F835" s="89"/>
      <c r="G835" s="4" t="str">
        <f t="shared" si="6"/>
        <v/>
      </c>
      <c r="X835" s="56"/>
      <c r="Y835" s="56"/>
    </row>
    <row r="836" spans="1:25" x14ac:dyDescent="0.25">
      <c r="A836" s="23" t="s">
        <v>1585</v>
      </c>
      <c r="B836" s="24" t="s">
        <v>1586</v>
      </c>
      <c r="C836" s="25"/>
      <c r="D836" s="87">
        <f t="shared" si="7"/>
        <v>0</v>
      </c>
      <c r="E836" s="88"/>
      <c r="F836" s="89"/>
      <c r="G836" s="4" t="str">
        <f t="shared" si="6"/>
        <v/>
      </c>
      <c r="X836" s="56"/>
      <c r="Y836" s="56"/>
    </row>
    <row r="837" spans="1:25" x14ac:dyDescent="0.25">
      <c r="A837" s="23" t="s">
        <v>1587</v>
      </c>
      <c r="B837" s="24" t="s">
        <v>1588</v>
      </c>
      <c r="C837" s="25"/>
      <c r="D837" s="87">
        <f t="shared" si="7"/>
        <v>0</v>
      </c>
      <c r="E837" s="88"/>
      <c r="F837" s="89"/>
      <c r="G837" s="4" t="str">
        <f t="shared" si="6"/>
        <v/>
      </c>
      <c r="X837" s="56"/>
      <c r="Y837" s="56"/>
    </row>
    <row r="838" spans="1:25" ht="24" x14ac:dyDescent="0.25">
      <c r="A838" s="23" t="s">
        <v>1589</v>
      </c>
      <c r="B838" s="28" t="s">
        <v>4584</v>
      </c>
      <c r="C838" s="25"/>
      <c r="D838" s="87">
        <f t="shared" si="7"/>
        <v>0</v>
      </c>
      <c r="E838" s="88"/>
      <c r="F838" s="89"/>
      <c r="G838" s="4" t="str">
        <f t="shared" si="6"/>
        <v/>
      </c>
      <c r="X838" s="56"/>
      <c r="Y838" s="56"/>
    </row>
    <row r="839" spans="1:25" x14ac:dyDescent="0.25">
      <c r="A839" s="23" t="s">
        <v>1591</v>
      </c>
      <c r="B839" s="24" t="s">
        <v>1592</v>
      </c>
      <c r="C839" s="25"/>
      <c r="D839" s="87">
        <f t="shared" si="7"/>
        <v>0</v>
      </c>
      <c r="E839" s="88"/>
      <c r="F839" s="89"/>
      <c r="G839" s="4" t="str">
        <f t="shared" si="6"/>
        <v/>
      </c>
      <c r="X839" s="56"/>
      <c r="Y839" s="56"/>
    </row>
    <row r="840" spans="1:25" x14ac:dyDescent="0.25">
      <c r="A840" s="23" t="s">
        <v>1593</v>
      </c>
      <c r="B840" s="24" t="s">
        <v>1594</v>
      </c>
      <c r="C840" s="25"/>
      <c r="D840" s="87">
        <f t="shared" si="7"/>
        <v>0</v>
      </c>
      <c r="E840" s="88"/>
      <c r="F840" s="89"/>
      <c r="G840" s="4" t="str">
        <f t="shared" si="6"/>
        <v/>
      </c>
      <c r="X840" s="56"/>
      <c r="Y840" s="56"/>
    </row>
    <row r="841" spans="1:25" x14ac:dyDescent="0.25">
      <c r="A841" s="23" t="s">
        <v>1595</v>
      </c>
      <c r="B841" s="24" t="s">
        <v>1596</v>
      </c>
      <c r="C841" s="25"/>
      <c r="D841" s="87">
        <f t="shared" si="7"/>
        <v>0</v>
      </c>
      <c r="E841" s="88"/>
      <c r="F841" s="89"/>
      <c r="G841" s="4" t="str">
        <f t="shared" si="6"/>
        <v/>
      </c>
      <c r="X841" s="56"/>
      <c r="Y841" s="56"/>
    </row>
    <row r="842" spans="1:25" x14ac:dyDescent="0.25">
      <c r="A842" s="23" t="s">
        <v>1597</v>
      </c>
      <c r="B842" s="24" t="s">
        <v>1598</v>
      </c>
      <c r="C842" s="25"/>
      <c r="D842" s="87">
        <f t="shared" si="7"/>
        <v>0</v>
      </c>
      <c r="E842" s="88"/>
      <c r="F842" s="89"/>
      <c r="G842" s="4" t="str">
        <f t="shared" si="6"/>
        <v/>
      </c>
      <c r="X842" s="56"/>
      <c r="Y842" s="56"/>
    </row>
    <row r="843" spans="1:25" ht="24" x14ac:dyDescent="0.25">
      <c r="A843" s="23" t="s">
        <v>1599</v>
      </c>
      <c r="B843" s="28" t="s">
        <v>4585</v>
      </c>
      <c r="C843" s="25"/>
      <c r="D843" s="87">
        <f t="shared" si="7"/>
        <v>0</v>
      </c>
      <c r="E843" s="88"/>
      <c r="F843" s="89"/>
      <c r="G843" s="4" t="str">
        <f t="shared" si="6"/>
        <v/>
      </c>
      <c r="X843" s="56" t="str">
        <f t="shared" ref="X843:X906" si="8">IF(D843&gt;C843,1,"")</f>
        <v/>
      </c>
      <c r="Y843" s="56"/>
    </row>
    <row r="844" spans="1:25" ht="24" x14ac:dyDescent="0.25">
      <c r="A844" s="23" t="s">
        <v>1601</v>
      </c>
      <c r="B844" s="28" t="s">
        <v>4586</v>
      </c>
      <c r="C844" s="25"/>
      <c r="D844" s="87">
        <f t="shared" si="7"/>
        <v>0</v>
      </c>
      <c r="E844" s="88"/>
      <c r="F844" s="89"/>
      <c r="G844" s="4" t="str">
        <f t="shared" si="6"/>
        <v/>
      </c>
      <c r="X844" s="56" t="str">
        <f t="shared" si="8"/>
        <v/>
      </c>
      <c r="Y844" s="56"/>
    </row>
    <row r="845" spans="1:25" x14ac:dyDescent="0.25">
      <c r="A845" s="23" t="s">
        <v>1603</v>
      </c>
      <c r="B845" s="24" t="s">
        <v>1604</v>
      </c>
      <c r="C845" s="25"/>
      <c r="D845" s="87">
        <f t="shared" si="7"/>
        <v>0</v>
      </c>
      <c r="E845" s="88"/>
      <c r="F845" s="89"/>
      <c r="G845" s="4" t="str">
        <f t="shared" si="6"/>
        <v/>
      </c>
      <c r="X845" s="56" t="str">
        <f t="shared" si="8"/>
        <v/>
      </c>
      <c r="Y845" s="56"/>
    </row>
    <row r="846" spans="1:25" x14ac:dyDescent="0.25">
      <c r="A846" s="23" t="s">
        <v>1605</v>
      </c>
      <c r="B846" s="24" t="s">
        <v>1606</v>
      </c>
      <c r="C846" s="25"/>
      <c r="D846" s="87">
        <f t="shared" si="7"/>
        <v>0</v>
      </c>
      <c r="E846" s="88"/>
      <c r="F846" s="89"/>
      <c r="G846" s="4" t="str">
        <f t="shared" si="6"/>
        <v/>
      </c>
      <c r="X846" s="56" t="str">
        <f t="shared" si="8"/>
        <v/>
      </c>
      <c r="Y846" s="56"/>
    </row>
    <row r="847" spans="1:25" x14ac:dyDescent="0.25">
      <c r="A847" s="23" t="s">
        <v>1607</v>
      </c>
      <c r="B847" s="24" t="s">
        <v>1608</v>
      </c>
      <c r="C847" s="25"/>
      <c r="D847" s="87">
        <f t="shared" si="7"/>
        <v>0</v>
      </c>
      <c r="E847" s="88"/>
      <c r="F847" s="89"/>
      <c r="G847" s="4" t="str">
        <f t="shared" si="6"/>
        <v/>
      </c>
      <c r="X847" s="56" t="str">
        <f t="shared" si="8"/>
        <v/>
      </c>
      <c r="Y847" s="56"/>
    </row>
    <row r="848" spans="1:25" x14ac:dyDescent="0.25">
      <c r="A848" s="23" t="s">
        <v>1609</v>
      </c>
      <c r="B848" s="24" t="s">
        <v>1610</v>
      </c>
      <c r="C848" s="25"/>
      <c r="D848" s="87">
        <f t="shared" si="7"/>
        <v>0</v>
      </c>
      <c r="E848" s="88"/>
      <c r="F848" s="89"/>
      <c r="G848" s="4" t="str">
        <f t="shared" si="6"/>
        <v/>
      </c>
      <c r="X848" s="56" t="str">
        <f t="shared" si="8"/>
        <v/>
      </c>
      <c r="Y848" s="56"/>
    </row>
    <row r="849" spans="1:25" x14ac:dyDescent="0.25">
      <c r="A849" s="23" t="s">
        <v>1611</v>
      </c>
      <c r="B849" s="24" t="s">
        <v>1612</v>
      </c>
      <c r="C849" s="25"/>
      <c r="D849" s="87">
        <f t="shared" si="7"/>
        <v>0</v>
      </c>
      <c r="E849" s="88"/>
      <c r="F849" s="89"/>
      <c r="G849" s="4" t="str">
        <f t="shared" si="6"/>
        <v/>
      </c>
      <c r="X849" s="56" t="str">
        <f t="shared" si="8"/>
        <v/>
      </c>
      <c r="Y849" s="56"/>
    </row>
    <row r="850" spans="1:25" x14ac:dyDescent="0.25">
      <c r="A850" s="23" t="s">
        <v>1613</v>
      </c>
      <c r="B850" s="24" t="s">
        <v>1614</v>
      </c>
      <c r="C850" s="25"/>
      <c r="D850" s="87">
        <f t="shared" si="7"/>
        <v>0</v>
      </c>
      <c r="E850" s="88"/>
      <c r="F850" s="89"/>
      <c r="G850" s="4" t="str">
        <f t="shared" si="6"/>
        <v/>
      </c>
      <c r="X850" s="56" t="str">
        <f t="shared" si="8"/>
        <v/>
      </c>
      <c r="Y850" s="56"/>
    </row>
    <row r="851" spans="1:25" x14ac:dyDescent="0.25">
      <c r="A851" s="23" t="s">
        <v>1615</v>
      </c>
      <c r="B851" s="24" t="s">
        <v>1616</v>
      </c>
      <c r="C851" s="25"/>
      <c r="D851" s="87">
        <f t="shared" si="7"/>
        <v>0</v>
      </c>
      <c r="E851" s="88"/>
      <c r="F851" s="89"/>
      <c r="G851" s="4" t="str">
        <f t="shared" si="6"/>
        <v/>
      </c>
      <c r="X851" s="56" t="str">
        <f t="shared" si="8"/>
        <v/>
      </c>
      <c r="Y851" s="56"/>
    </row>
    <row r="852" spans="1:25" ht="24" x14ac:dyDescent="0.25">
      <c r="A852" s="23" t="s">
        <v>1617</v>
      </c>
      <c r="B852" s="28" t="s">
        <v>4587</v>
      </c>
      <c r="C852" s="25"/>
      <c r="D852" s="87">
        <f t="shared" si="7"/>
        <v>0</v>
      </c>
      <c r="E852" s="88"/>
      <c r="F852" s="89"/>
      <c r="G852" s="4" t="str">
        <f t="shared" si="6"/>
        <v/>
      </c>
      <c r="X852" s="56" t="str">
        <f t="shared" si="8"/>
        <v/>
      </c>
      <c r="Y852" s="56"/>
    </row>
    <row r="853" spans="1:25" x14ac:dyDescent="0.25">
      <c r="A853" s="23" t="s">
        <v>1619</v>
      </c>
      <c r="B853" s="24" t="s">
        <v>1620</v>
      </c>
      <c r="C853" s="25"/>
      <c r="D853" s="87">
        <f t="shared" si="7"/>
        <v>0</v>
      </c>
      <c r="E853" s="88"/>
      <c r="F853" s="89"/>
      <c r="G853" s="4" t="str">
        <f t="shared" si="6"/>
        <v/>
      </c>
      <c r="X853" s="56" t="str">
        <f t="shared" si="8"/>
        <v/>
      </c>
      <c r="Y853" s="56"/>
    </row>
    <row r="854" spans="1:25" x14ac:dyDescent="0.25">
      <c r="A854" s="23" t="s">
        <v>1621</v>
      </c>
      <c r="B854" s="24" t="s">
        <v>1622</v>
      </c>
      <c r="C854" s="25"/>
      <c r="D854" s="87">
        <f t="shared" si="7"/>
        <v>0</v>
      </c>
      <c r="E854" s="88"/>
      <c r="F854" s="89"/>
      <c r="G854" s="4" t="str">
        <f t="shared" si="6"/>
        <v/>
      </c>
      <c r="X854" s="56" t="str">
        <f t="shared" si="8"/>
        <v/>
      </c>
      <c r="Y854" s="56"/>
    </row>
    <row r="855" spans="1:25" ht="24" x14ac:dyDescent="0.25">
      <c r="A855" s="23" t="s">
        <v>1623</v>
      </c>
      <c r="B855" s="28" t="s">
        <v>4588</v>
      </c>
      <c r="C855" s="25"/>
      <c r="D855" s="87">
        <f t="shared" si="7"/>
        <v>0</v>
      </c>
      <c r="E855" s="88"/>
      <c r="F855" s="89"/>
      <c r="G855" s="4" t="str">
        <f t="shared" si="6"/>
        <v/>
      </c>
      <c r="X855" s="56" t="str">
        <f t="shared" si="8"/>
        <v/>
      </c>
      <c r="Y855" s="56"/>
    </row>
    <row r="856" spans="1:25" x14ac:dyDescent="0.25">
      <c r="A856" s="23" t="s">
        <v>1625</v>
      </c>
      <c r="B856" s="24" t="s">
        <v>4589</v>
      </c>
      <c r="C856" s="25"/>
      <c r="D856" s="87">
        <f t="shared" si="7"/>
        <v>0</v>
      </c>
      <c r="E856" s="88"/>
      <c r="F856" s="89"/>
      <c r="G856" s="4" t="str">
        <f t="shared" si="6"/>
        <v/>
      </c>
      <c r="X856" s="56" t="str">
        <f t="shared" si="8"/>
        <v/>
      </c>
      <c r="Y856" s="56"/>
    </row>
    <row r="857" spans="1:25" ht="24" x14ac:dyDescent="0.25">
      <c r="A857" s="23" t="s">
        <v>1627</v>
      </c>
      <c r="B857" s="28" t="s">
        <v>4590</v>
      </c>
      <c r="C857" s="25"/>
      <c r="D857" s="87">
        <f t="shared" si="7"/>
        <v>0</v>
      </c>
      <c r="E857" s="88"/>
      <c r="F857" s="89"/>
      <c r="G857" s="4" t="str">
        <f t="shared" si="6"/>
        <v/>
      </c>
      <c r="X857" s="56" t="str">
        <f t="shared" si="8"/>
        <v/>
      </c>
      <c r="Y857" s="56"/>
    </row>
    <row r="858" spans="1:25" x14ac:dyDescent="0.25">
      <c r="A858" s="23" t="s">
        <v>1629</v>
      </c>
      <c r="B858" s="24" t="s">
        <v>1630</v>
      </c>
      <c r="C858" s="25"/>
      <c r="D858" s="87">
        <f t="shared" si="7"/>
        <v>0</v>
      </c>
      <c r="E858" s="88"/>
      <c r="F858" s="89"/>
      <c r="G858" s="4" t="str">
        <f t="shared" si="6"/>
        <v/>
      </c>
      <c r="X858" s="56" t="str">
        <f t="shared" si="8"/>
        <v/>
      </c>
      <c r="Y858" s="56"/>
    </row>
    <row r="859" spans="1:25" ht="24" x14ac:dyDescent="0.25">
      <c r="A859" s="23" t="s">
        <v>1631</v>
      </c>
      <c r="B859" s="28" t="s">
        <v>4591</v>
      </c>
      <c r="C859" s="25"/>
      <c r="D859" s="87">
        <f t="shared" si="7"/>
        <v>0</v>
      </c>
      <c r="E859" s="88"/>
      <c r="F859" s="89"/>
      <c r="G859" s="4" t="str">
        <f t="shared" si="6"/>
        <v/>
      </c>
      <c r="X859" s="56" t="str">
        <f t="shared" si="8"/>
        <v/>
      </c>
      <c r="Y859" s="56"/>
    </row>
    <row r="860" spans="1:25" x14ac:dyDescent="0.25">
      <c r="A860" s="23" t="s">
        <v>1633</v>
      </c>
      <c r="B860" s="24" t="s">
        <v>1634</v>
      </c>
      <c r="C860" s="25"/>
      <c r="D860" s="87">
        <f t="shared" si="7"/>
        <v>0</v>
      </c>
      <c r="E860" s="88"/>
      <c r="F860" s="89"/>
      <c r="G860" s="4" t="str">
        <f t="shared" si="6"/>
        <v/>
      </c>
      <c r="X860" s="56" t="str">
        <f t="shared" si="8"/>
        <v/>
      </c>
      <c r="Y860" s="56"/>
    </row>
    <row r="861" spans="1:25" x14ac:dyDescent="0.25">
      <c r="A861" s="23" t="s">
        <v>1635</v>
      </c>
      <c r="B861" s="24" t="s">
        <v>1636</v>
      </c>
      <c r="C861" s="25"/>
      <c r="D861" s="87">
        <f t="shared" si="7"/>
        <v>0</v>
      </c>
      <c r="E861" s="88"/>
      <c r="F861" s="89"/>
      <c r="G861" s="4" t="str">
        <f t="shared" si="6"/>
        <v/>
      </c>
      <c r="X861" s="56" t="str">
        <f t="shared" si="8"/>
        <v/>
      </c>
      <c r="Y861" s="56"/>
    </row>
    <row r="862" spans="1:25" x14ac:dyDescent="0.25">
      <c r="A862" s="23" t="s">
        <v>1637</v>
      </c>
      <c r="B862" s="24" t="s">
        <v>1638</v>
      </c>
      <c r="C862" s="25"/>
      <c r="D862" s="87">
        <f t="shared" si="7"/>
        <v>0</v>
      </c>
      <c r="E862" s="88"/>
      <c r="F862" s="89"/>
      <c r="G862" s="4" t="str">
        <f t="shared" si="6"/>
        <v/>
      </c>
      <c r="X862" s="56" t="str">
        <f t="shared" si="8"/>
        <v/>
      </c>
      <c r="Y862" s="56"/>
    </row>
    <row r="863" spans="1:25" x14ac:dyDescent="0.25">
      <c r="A863" s="23" t="s">
        <v>1639</v>
      </c>
      <c r="B863" s="24" t="s">
        <v>1640</v>
      </c>
      <c r="C863" s="25"/>
      <c r="D863" s="87">
        <f t="shared" si="7"/>
        <v>0</v>
      </c>
      <c r="E863" s="88"/>
      <c r="F863" s="89"/>
      <c r="G863" s="4" t="str">
        <f t="shared" si="6"/>
        <v/>
      </c>
      <c r="X863" s="56" t="str">
        <f t="shared" si="8"/>
        <v/>
      </c>
      <c r="Y863" s="56"/>
    </row>
    <row r="864" spans="1:25" x14ac:dyDescent="0.25">
      <c r="A864" s="23" t="s">
        <v>1641</v>
      </c>
      <c r="B864" s="24" t="s">
        <v>1642</v>
      </c>
      <c r="C864" s="25"/>
      <c r="D864" s="87">
        <f t="shared" si="7"/>
        <v>0</v>
      </c>
      <c r="E864" s="88"/>
      <c r="F864" s="89"/>
      <c r="G864" s="4" t="str">
        <f t="shared" si="6"/>
        <v/>
      </c>
      <c r="X864" s="56" t="str">
        <f t="shared" si="8"/>
        <v/>
      </c>
      <c r="Y864" s="56"/>
    </row>
    <row r="865" spans="1:25" x14ac:dyDescent="0.25">
      <c r="A865" s="23" t="s">
        <v>1643</v>
      </c>
      <c r="B865" s="24" t="s">
        <v>1644</v>
      </c>
      <c r="C865" s="25"/>
      <c r="D865" s="87">
        <f t="shared" si="7"/>
        <v>0</v>
      </c>
      <c r="E865" s="88"/>
      <c r="F865" s="89"/>
      <c r="G865" s="4" t="str">
        <f t="shared" si="6"/>
        <v/>
      </c>
      <c r="X865" s="56" t="str">
        <f t="shared" si="8"/>
        <v/>
      </c>
      <c r="Y865" s="56"/>
    </row>
    <row r="866" spans="1:25" x14ac:dyDescent="0.25">
      <c r="A866" s="23" t="s">
        <v>1645</v>
      </c>
      <c r="B866" s="24" t="s">
        <v>1646</v>
      </c>
      <c r="C866" s="25"/>
      <c r="D866" s="87">
        <f t="shared" si="7"/>
        <v>0</v>
      </c>
      <c r="E866" s="88"/>
      <c r="F866" s="89"/>
      <c r="G866" s="4" t="str">
        <f t="shared" si="6"/>
        <v/>
      </c>
      <c r="X866" s="56" t="str">
        <f t="shared" si="8"/>
        <v/>
      </c>
      <c r="Y866" s="56"/>
    </row>
    <row r="867" spans="1:25" x14ac:dyDescent="0.25">
      <c r="A867" s="23" t="s">
        <v>1647</v>
      </c>
      <c r="B867" s="24" t="s">
        <v>1648</v>
      </c>
      <c r="C867" s="25"/>
      <c r="D867" s="87">
        <f t="shared" si="7"/>
        <v>0</v>
      </c>
      <c r="E867" s="88"/>
      <c r="F867" s="89"/>
      <c r="G867" s="4" t="str">
        <f t="shared" si="6"/>
        <v/>
      </c>
      <c r="X867" s="56" t="str">
        <f t="shared" si="8"/>
        <v/>
      </c>
      <c r="Y867" s="56"/>
    </row>
    <row r="868" spans="1:25" ht="24" x14ac:dyDescent="0.25">
      <c r="A868" s="23" t="s">
        <v>1649</v>
      </c>
      <c r="B868" s="28" t="s">
        <v>4592</v>
      </c>
      <c r="C868" s="25"/>
      <c r="D868" s="87">
        <f t="shared" si="7"/>
        <v>0</v>
      </c>
      <c r="E868" s="88"/>
      <c r="F868" s="89"/>
      <c r="G868" s="4" t="str">
        <f t="shared" si="6"/>
        <v/>
      </c>
      <c r="X868" s="56" t="str">
        <f t="shared" si="8"/>
        <v/>
      </c>
      <c r="Y868" s="56"/>
    </row>
    <row r="869" spans="1:25" x14ac:dyDescent="0.25">
      <c r="A869" s="23" t="s">
        <v>1651</v>
      </c>
      <c r="B869" s="24" t="s">
        <v>1652</v>
      </c>
      <c r="C869" s="25"/>
      <c r="D869" s="87">
        <f t="shared" si="7"/>
        <v>0</v>
      </c>
      <c r="E869" s="88"/>
      <c r="F869" s="89"/>
      <c r="G869" s="4" t="str">
        <f t="shared" si="6"/>
        <v/>
      </c>
      <c r="X869" s="56" t="str">
        <f t="shared" si="8"/>
        <v/>
      </c>
      <c r="Y869" s="56"/>
    </row>
    <row r="870" spans="1:25" x14ac:dyDescent="0.25">
      <c r="A870" s="23" t="s">
        <v>1653</v>
      </c>
      <c r="B870" s="24" t="s">
        <v>1654</v>
      </c>
      <c r="C870" s="25"/>
      <c r="D870" s="87">
        <f t="shared" si="7"/>
        <v>0</v>
      </c>
      <c r="E870" s="88"/>
      <c r="F870" s="89"/>
      <c r="G870" s="4" t="str">
        <f t="shared" si="6"/>
        <v/>
      </c>
      <c r="X870" s="56" t="str">
        <f t="shared" si="8"/>
        <v/>
      </c>
      <c r="Y870" s="56"/>
    </row>
    <row r="871" spans="1:25" x14ac:dyDescent="0.25">
      <c r="A871" s="23" t="s">
        <v>1655</v>
      </c>
      <c r="B871" s="24" t="s">
        <v>1656</v>
      </c>
      <c r="C871" s="25"/>
      <c r="D871" s="87">
        <f t="shared" si="7"/>
        <v>0</v>
      </c>
      <c r="E871" s="88"/>
      <c r="F871" s="89"/>
      <c r="G871" s="4" t="str">
        <f t="shared" ref="G871:G934" si="9">IF(D871&gt;C871,"CMA ES MAYOR QUE TOTAL ACTIVIDADES","")</f>
        <v/>
      </c>
      <c r="X871" s="56" t="str">
        <f t="shared" si="8"/>
        <v/>
      </c>
      <c r="Y871" s="56"/>
    </row>
    <row r="872" spans="1:25" x14ac:dyDescent="0.25">
      <c r="A872" s="23" t="s">
        <v>1657</v>
      </c>
      <c r="B872" s="24" t="s">
        <v>1658</v>
      </c>
      <c r="C872" s="25"/>
      <c r="D872" s="87">
        <f t="shared" si="7"/>
        <v>0</v>
      </c>
      <c r="E872" s="88"/>
      <c r="F872" s="89"/>
      <c r="G872" s="4" t="str">
        <f t="shared" si="9"/>
        <v/>
      </c>
      <c r="X872" s="56" t="str">
        <f t="shared" si="8"/>
        <v/>
      </c>
      <c r="Y872" s="56"/>
    </row>
    <row r="873" spans="1:25" x14ac:dyDescent="0.25">
      <c r="A873" s="23" t="s">
        <v>1659</v>
      </c>
      <c r="B873" s="24" t="s">
        <v>1660</v>
      </c>
      <c r="C873" s="25"/>
      <c r="D873" s="87">
        <f t="shared" ref="D873:D936" si="10">+E873+F873</f>
        <v>0</v>
      </c>
      <c r="E873" s="88"/>
      <c r="F873" s="89"/>
      <c r="G873" s="4" t="str">
        <f t="shared" si="9"/>
        <v/>
      </c>
      <c r="X873" s="56" t="str">
        <f t="shared" si="8"/>
        <v/>
      </c>
      <c r="Y873" s="56"/>
    </row>
    <row r="874" spans="1:25" x14ac:dyDescent="0.25">
      <c r="A874" s="23" t="s">
        <v>1661</v>
      </c>
      <c r="B874" s="24" t="s">
        <v>1662</v>
      </c>
      <c r="C874" s="25"/>
      <c r="D874" s="87">
        <f t="shared" si="10"/>
        <v>0</v>
      </c>
      <c r="E874" s="88"/>
      <c r="F874" s="89"/>
      <c r="G874" s="4" t="str">
        <f t="shared" si="9"/>
        <v/>
      </c>
      <c r="X874" s="56" t="str">
        <f t="shared" si="8"/>
        <v/>
      </c>
      <c r="Y874" s="56"/>
    </row>
    <row r="875" spans="1:25" x14ac:dyDescent="0.25">
      <c r="A875" s="23" t="s">
        <v>1663</v>
      </c>
      <c r="B875" s="24" t="s">
        <v>1664</v>
      </c>
      <c r="C875" s="25"/>
      <c r="D875" s="87">
        <f t="shared" si="10"/>
        <v>0</v>
      </c>
      <c r="E875" s="88"/>
      <c r="F875" s="89"/>
      <c r="G875" s="4" t="str">
        <f t="shared" si="9"/>
        <v/>
      </c>
      <c r="X875" s="56" t="str">
        <f t="shared" si="8"/>
        <v/>
      </c>
      <c r="Y875" s="56"/>
    </row>
    <row r="876" spans="1:25" x14ac:dyDescent="0.25">
      <c r="A876" s="23" t="s">
        <v>1665</v>
      </c>
      <c r="B876" s="24" t="s">
        <v>1666</v>
      </c>
      <c r="C876" s="25"/>
      <c r="D876" s="87">
        <f t="shared" si="10"/>
        <v>0</v>
      </c>
      <c r="E876" s="88"/>
      <c r="F876" s="89"/>
      <c r="G876" s="4" t="str">
        <f t="shared" si="9"/>
        <v/>
      </c>
      <c r="X876" s="56" t="str">
        <f t="shared" si="8"/>
        <v/>
      </c>
      <c r="Y876" s="56"/>
    </row>
    <row r="877" spans="1:25" x14ac:dyDescent="0.25">
      <c r="A877" s="23" t="s">
        <v>1667</v>
      </c>
      <c r="B877" s="36" t="s">
        <v>1668</v>
      </c>
      <c r="C877" s="37"/>
      <c r="D877" s="90">
        <f t="shared" si="10"/>
        <v>0</v>
      </c>
      <c r="E877" s="91"/>
      <c r="F877" s="92"/>
      <c r="G877" s="4" t="str">
        <f t="shared" si="9"/>
        <v/>
      </c>
      <c r="X877" s="56" t="str">
        <f t="shared" si="8"/>
        <v/>
      </c>
      <c r="Y877" s="56"/>
    </row>
    <row r="878" spans="1:25" x14ac:dyDescent="0.25">
      <c r="A878" s="18"/>
      <c r="B878" s="48" t="s">
        <v>1669</v>
      </c>
      <c r="C878" s="41">
        <f>SUM(C879:C956)</f>
        <v>0</v>
      </c>
      <c r="D878" s="93">
        <f>SUM(D879:D956)</f>
        <v>0</v>
      </c>
      <c r="E878" s="93">
        <f>SUM(E879:E956)</f>
        <v>0</v>
      </c>
      <c r="F878" s="69">
        <f>SUM(F879:F956)</f>
        <v>0</v>
      </c>
      <c r="G878" s="4" t="str">
        <f t="shared" si="9"/>
        <v/>
      </c>
      <c r="X878" s="56" t="str">
        <f t="shared" si="8"/>
        <v/>
      </c>
      <c r="Y878" s="56"/>
    </row>
    <row r="879" spans="1:25" x14ac:dyDescent="0.25">
      <c r="A879" s="23" t="s">
        <v>1670</v>
      </c>
      <c r="B879" s="24" t="s">
        <v>1671</v>
      </c>
      <c r="C879" s="25"/>
      <c r="D879" s="87">
        <f t="shared" si="10"/>
        <v>0</v>
      </c>
      <c r="E879" s="88"/>
      <c r="F879" s="89"/>
      <c r="G879" s="4" t="str">
        <f t="shared" si="9"/>
        <v/>
      </c>
      <c r="X879" s="56" t="str">
        <f t="shared" si="8"/>
        <v/>
      </c>
      <c r="Y879" s="56"/>
    </row>
    <row r="880" spans="1:25" x14ac:dyDescent="0.25">
      <c r="A880" s="23" t="s">
        <v>1672</v>
      </c>
      <c r="B880" s="24" t="s">
        <v>1673</v>
      </c>
      <c r="C880" s="25"/>
      <c r="D880" s="87">
        <f t="shared" si="10"/>
        <v>0</v>
      </c>
      <c r="E880" s="88"/>
      <c r="F880" s="89"/>
      <c r="G880" s="4" t="str">
        <f t="shared" si="9"/>
        <v/>
      </c>
      <c r="X880" s="56" t="str">
        <f t="shared" si="8"/>
        <v/>
      </c>
      <c r="Y880" s="56"/>
    </row>
    <row r="881" spans="1:25" x14ac:dyDescent="0.25">
      <c r="A881" s="23" t="s">
        <v>1674</v>
      </c>
      <c r="B881" s="24" t="s">
        <v>1675</v>
      </c>
      <c r="C881" s="25"/>
      <c r="D881" s="87">
        <f t="shared" si="10"/>
        <v>0</v>
      </c>
      <c r="E881" s="88"/>
      <c r="F881" s="89"/>
      <c r="G881" s="4" t="str">
        <f t="shared" si="9"/>
        <v/>
      </c>
      <c r="X881" s="56" t="str">
        <f t="shared" si="8"/>
        <v/>
      </c>
      <c r="Y881" s="56"/>
    </row>
    <row r="882" spans="1:25" x14ac:dyDescent="0.25">
      <c r="A882" s="23" t="s">
        <v>1676</v>
      </c>
      <c r="B882" s="24" t="s">
        <v>1677</v>
      </c>
      <c r="C882" s="25"/>
      <c r="D882" s="87">
        <f t="shared" si="10"/>
        <v>0</v>
      </c>
      <c r="E882" s="88"/>
      <c r="F882" s="89"/>
      <c r="G882" s="4" t="str">
        <f t="shared" si="9"/>
        <v/>
      </c>
      <c r="X882" s="56" t="str">
        <f t="shared" si="8"/>
        <v/>
      </c>
      <c r="Y882" s="56"/>
    </row>
    <row r="883" spans="1:25" x14ac:dyDescent="0.25">
      <c r="A883" s="23" t="s">
        <v>1678</v>
      </c>
      <c r="B883" s="24" t="s">
        <v>1679</v>
      </c>
      <c r="C883" s="25"/>
      <c r="D883" s="87">
        <f t="shared" si="10"/>
        <v>0</v>
      </c>
      <c r="E883" s="88"/>
      <c r="F883" s="89"/>
      <c r="G883" s="4" t="str">
        <f t="shared" si="9"/>
        <v/>
      </c>
      <c r="X883" s="56" t="str">
        <f t="shared" si="8"/>
        <v/>
      </c>
      <c r="Y883" s="56"/>
    </row>
    <row r="884" spans="1:25" x14ac:dyDescent="0.25">
      <c r="A884" s="23" t="s">
        <v>1680</v>
      </c>
      <c r="B884" s="24" t="s">
        <v>1681</v>
      </c>
      <c r="C884" s="25"/>
      <c r="D884" s="87">
        <f t="shared" si="10"/>
        <v>0</v>
      </c>
      <c r="E884" s="88"/>
      <c r="F884" s="89"/>
      <c r="G884" s="4" t="str">
        <f t="shared" si="9"/>
        <v/>
      </c>
      <c r="X884" s="56" t="str">
        <f t="shared" si="8"/>
        <v/>
      </c>
      <c r="Y884" s="56"/>
    </row>
    <row r="885" spans="1:25" x14ac:dyDescent="0.25">
      <c r="A885" s="23" t="s">
        <v>1682</v>
      </c>
      <c r="B885" s="24" t="s">
        <v>1683</v>
      </c>
      <c r="C885" s="25"/>
      <c r="D885" s="87">
        <f t="shared" si="10"/>
        <v>0</v>
      </c>
      <c r="E885" s="88"/>
      <c r="F885" s="89"/>
      <c r="G885" s="4" t="str">
        <f t="shared" si="9"/>
        <v/>
      </c>
      <c r="X885" s="56" t="str">
        <f t="shared" si="8"/>
        <v/>
      </c>
      <c r="Y885" s="56"/>
    </row>
    <row r="886" spans="1:25" x14ac:dyDescent="0.25">
      <c r="A886" s="23" t="s">
        <v>1684</v>
      </c>
      <c r="B886" s="24" t="s">
        <v>1685</v>
      </c>
      <c r="C886" s="25"/>
      <c r="D886" s="87">
        <f t="shared" si="10"/>
        <v>0</v>
      </c>
      <c r="E886" s="88"/>
      <c r="F886" s="89"/>
      <c r="G886" s="4" t="str">
        <f t="shared" si="9"/>
        <v/>
      </c>
      <c r="X886" s="56" t="str">
        <f t="shared" si="8"/>
        <v/>
      </c>
      <c r="Y886" s="56"/>
    </row>
    <row r="887" spans="1:25" x14ac:dyDescent="0.25">
      <c r="A887" s="23" t="s">
        <v>1686</v>
      </c>
      <c r="B887" s="24" t="s">
        <v>1687</v>
      </c>
      <c r="C887" s="25"/>
      <c r="D887" s="87">
        <f t="shared" si="10"/>
        <v>0</v>
      </c>
      <c r="E887" s="88"/>
      <c r="F887" s="89"/>
      <c r="G887" s="4" t="str">
        <f t="shared" si="9"/>
        <v/>
      </c>
      <c r="X887" s="56" t="str">
        <f t="shared" si="8"/>
        <v/>
      </c>
      <c r="Y887" s="56"/>
    </row>
    <row r="888" spans="1:25" x14ac:dyDescent="0.25">
      <c r="A888" s="23" t="s">
        <v>1688</v>
      </c>
      <c r="B888" s="24" t="s">
        <v>1689</v>
      </c>
      <c r="C888" s="25"/>
      <c r="D888" s="87">
        <f t="shared" si="10"/>
        <v>0</v>
      </c>
      <c r="E888" s="88"/>
      <c r="F888" s="89"/>
      <c r="G888" s="4" t="str">
        <f t="shared" si="9"/>
        <v/>
      </c>
      <c r="X888" s="56" t="str">
        <f t="shared" si="8"/>
        <v/>
      </c>
      <c r="Y888" s="56"/>
    </row>
    <row r="889" spans="1:25" x14ac:dyDescent="0.25">
      <c r="A889" s="23" t="s">
        <v>1690</v>
      </c>
      <c r="B889" s="24" t="s">
        <v>1691</v>
      </c>
      <c r="C889" s="25"/>
      <c r="D889" s="87">
        <f t="shared" si="10"/>
        <v>0</v>
      </c>
      <c r="E889" s="88"/>
      <c r="F889" s="89"/>
      <c r="G889" s="4" t="str">
        <f t="shared" si="9"/>
        <v/>
      </c>
      <c r="X889" s="56" t="str">
        <f t="shared" si="8"/>
        <v/>
      </c>
      <c r="Y889" s="56"/>
    </row>
    <row r="890" spans="1:25" x14ac:dyDescent="0.25">
      <c r="A890" s="23" t="s">
        <v>1692</v>
      </c>
      <c r="B890" s="24" t="s">
        <v>1693</v>
      </c>
      <c r="C890" s="25"/>
      <c r="D890" s="87">
        <f t="shared" si="10"/>
        <v>0</v>
      </c>
      <c r="E890" s="88"/>
      <c r="F890" s="89"/>
      <c r="G890" s="4" t="str">
        <f t="shared" si="9"/>
        <v/>
      </c>
      <c r="X890" s="56" t="str">
        <f t="shared" si="8"/>
        <v/>
      </c>
      <c r="Y890" s="56"/>
    </row>
    <row r="891" spans="1:25" x14ac:dyDescent="0.25">
      <c r="A891" s="23" t="s">
        <v>1694</v>
      </c>
      <c r="B891" s="24" t="s">
        <v>1695</v>
      </c>
      <c r="C891" s="25"/>
      <c r="D891" s="87">
        <f t="shared" si="10"/>
        <v>0</v>
      </c>
      <c r="E891" s="88"/>
      <c r="F891" s="89"/>
      <c r="G891" s="4" t="str">
        <f t="shared" si="9"/>
        <v/>
      </c>
      <c r="X891" s="56" t="str">
        <f t="shared" si="8"/>
        <v/>
      </c>
      <c r="Y891" s="56"/>
    </row>
    <row r="892" spans="1:25" x14ac:dyDescent="0.25">
      <c r="A892" s="23" t="s">
        <v>1696</v>
      </c>
      <c r="B892" s="24" t="s">
        <v>1697</v>
      </c>
      <c r="C892" s="25"/>
      <c r="D892" s="87">
        <f t="shared" si="10"/>
        <v>0</v>
      </c>
      <c r="E892" s="88"/>
      <c r="F892" s="89"/>
      <c r="G892" s="4" t="str">
        <f t="shared" si="9"/>
        <v/>
      </c>
      <c r="X892" s="56" t="str">
        <f t="shared" si="8"/>
        <v/>
      </c>
      <c r="Y892" s="56"/>
    </row>
    <row r="893" spans="1:25" x14ac:dyDescent="0.25">
      <c r="A893" s="23" t="s">
        <v>1698</v>
      </c>
      <c r="B893" s="24" t="s">
        <v>1699</v>
      </c>
      <c r="C893" s="25"/>
      <c r="D893" s="87">
        <f t="shared" si="10"/>
        <v>0</v>
      </c>
      <c r="E893" s="88"/>
      <c r="F893" s="89"/>
      <c r="G893" s="4" t="str">
        <f t="shared" si="9"/>
        <v/>
      </c>
      <c r="X893" s="56" t="str">
        <f t="shared" si="8"/>
        <v/>
      </c>
      <c r="Y893" s="56"/>
    </row>
    <row r="894" spans="1:25" ht="24" x14ac:dyDescent="0.25">
      <c r="A894" s="23" t="s">
        <v>1700</v>
      </c>
      <c r="B894" s="28" t="s">
        <v>4593</v>
      </c>
      <c r="C894" s="25"/>
      <c r="D894" s="87">
        <f t="shared" si="10"/>
        <v>0</v>
      </c>
      <c r="E894" s="88"/>
      <c r="F894" s="89"/>
      <c r="G894" s="4" t="str">
        <f t="shared" si="9"/>
        <v/>
      </c>
      <c r="X894" s="56" t="str">
        <f t="shared" si="8"/>
        <v/>
      </c>
      <c r="Y894" s="56"/>
    </row>
    <row r="895" spans="1:25" x14ac:dyDescent="0.25">
      <c r="A895" s="23" t="s">
        <v>1702</v>
      </c>
      <c r="B895" s="24" t="s">
        <v>1703</v>
      </c>
      <c r="C895" s="25"/>
      <c r="D895" s="87">
        <f t="shared" si="10"/>
        <v>0</v>
      </c>
      <c r="E895" s="88"/>
      <c r="F895" s="89"/>
      <c r="G895" s="4" t="str">
        <f t="shared" si="9"/>
        <v/>
      </c>
      <c r="X895" s="56" t="str">
        <f t="shared" si="8"/>
        <v/>
      </c>
      <c r="Y895" s="56"/>
    </row>
    <row r="896" spans="1:25" x14ac:dyDescent="0.25">
      <c r="A896" s="23" t="s">
        <v>1704</v>
      </c>
      <c r="B896" s="24" t="s">
        <v>1705</v>
      </c>
      <c r="C896" s="25"/>
      <c r="D896" s="87">
        <f t="shared" si="10"/>
        <v>0</v>
      </c>
      <c r="E896" s="88"/>
      <c r="F896" s="89"/>
      <c r="G896" s="4" t="str">
        <f t="shared" si="9"/>
        <v/>
      </c>
      <c r="X896" s="56" t="str">
        <f t="shared" si="8"/>
        <v/>
      </c>
      <c r="Y896" s="56"/>
    </row>
    <row r="897" spans="1:25" x14ac:dyDescent="0.25">
      <c r="A897" s="23" t="s">
        <v>1706</v>
      </c>
      <c r="B897" s="24" t="s">
        <v>1707</v>
      </c>
      <c r="C897" s="25"/>
      <c r="D897" s="87">
        <f t="shared" si="10"/>
        <v>0</v>
      </c>
      <c r="E897" s="88"/>
      <c r="F897" s="89"/>
      <c r="G897" s="4" t="str">
        <f t="shared" si="9"/>
        <v/>
      </c>
      <c r="X897" s="56" t="str">
        <f t="shared" si="8"/>
        <v/>
      </c>
      <c r="Y897" s="56"/>
    </row>
    <row r="898" spans="1:25" x14ac:dyDescent="0.25">
      <c r="A898" s="23" t="s">
        <v>1708</v>
      </c>
      <c r="B898" s="24" t="s">
        <v>1709</v>
      </c>
      <c r="C898" s="25"/>
      <c r="D898" s="87">
        <f t="shared" si="10"/>
        <v>0</v>
      </c>
      <c r="E898" s="88"/>
      <c r="F898" s="89"/>
      <c r="G898" s="4" t="str">
        <f t="shared" si="9"/>
        <v/>
      </c>
      <c r="X898" s="56" t="str">
        <f t="shared" si="8"/>
        <v/>
      </c>
      <c r="Y898" s="56"/>
    </row>
    <row r="899" spans="1:25" x14ac:dyDescent="0.25">
      <c r="A899" s="23" t="s">
        <v>1710</v>
      </c>
      <c r="B899" s="24" t="s">
        <v>1711</v>
      </c>
      <c r="C899" s="25"/>
      <c r="D899" s="87">
        <f t="shared" si="10"/>
        <v>0</v>
      </c>
      <c r="E899" s="88"/>
      <c r="F899" s="89"/>
      <c r="G899" s="4" t="str">
        <f t="shared" si="9"/>
        <v/>
      </c>
      <c r="X899" s="56" t="str">
        <f t="shared" si="8"/>
        <v/>
      </c>
      <c r="Y899" s="56"/>
    </row>
    <row r="900" spans="1:25" x14ac:dyDescent="0.25">
      <c r="A900" s="23" t="s">
        <v>1712</v>
      </c>
      <c r="B900" s="24" t="s">
        <v>1713</v>
      </c>
      <c r="C900" s="25"/>
      <c r="D900" s="87">
        <f t="shared" si="10"/>
        <v>0</v>
      </c>
      <c r="E900" s="88"/>
      <c r="F900" s="89"/>
      <c r="G900" s="4" t="str">
        <f t="shared" si="9"/>
        <v/>
      </c>
      <c r="X900" s="56" t="str">
        <f t="shared" si="8"/>
        <v/>
      </c>
      <c r="Y900" s="56"/>
    </row>
    <row r="901" spans="1:25" x14ac:dyDescent="0.25">
      <c r="A901" s="23" t="s">
        <v>1714</v>
      </c>
      <c r="B901" s="24" t="s">
        <v>1715</v>
      </c>
      <c r="C901" s="25"/>
      <c r="D901" s="87">
        <f t="shared" si="10"/>
        <v>0</v>
      </c>
      <c r="E901" s="88"/>
      <c r="F901" s="89"/>
      <c r="G901" s="4" t="str">
        <f t="shared" si="9"/>
        <v/>
      </c>
      <c r="X901" s="56" t="str">
        <f t="shared" si="8"/>
        <v/>
      </c>
      <c r="Y901" s="56"/>
    </row>
    <row r="902" spans="1:25" x14ac:dyDescent="0.25">
      <c r="A902" s="23" t="s">
        <v>1716</v>
      </c>
      <c r="B902" s="24" t="s">
        <v>1717</v>
      </c>
      <c r="C902" s="25"/>
      <c r="D902" s="87">
        <f t="shared" si="10"/>
        <v>0</v>
      </c>
      <c r="E902" s="88"/>
      <c r="F902" s="89"/>
      <c r="G902" s="4" t="str">
        <f t="shared" si="9"/>
        <v/>
      </c>
      <c r="X902" s="56" t="str">
        <f t="shared" si="8"/>
        <v/>
      </c>
      <c r="Y902" s="56"/>
    </row>
    <row r="903" spans="1:25" x14ac:dyDescent="0.25">
      <c r="A903" s="23" t="s">
        <v>1718</v>
      </c>
      <c r="B903" s="24" t="s">
        <v>1719</v>
      </c>
      <c r="C903" s="25"/>
      <c r="D903" s="87">
        <f t="shared" si="10"/>
        <v>0</v>
      </c>
      <c r="E903" s="88"/>
      <c r="F903" s="89"/>
      <c r="G903" s="4" t="str">
        <f t="shared" si="9"/>
        <v/>
      </c>
      <c r="X903" s="56" t="str">
        <f t="shared" si="8"/>
        <v/>
      </c>
      <c r="Y903" s="56"/>
    </row>
    <row r="904" spans="1:25" x14ac:dyDescent="0.25">
      <c r="A904" s="23" t="s">
        <v>1720</v>
      </c>
      <c r="B904" s="24" t="s">
        <v>1721</v>
      </c>
      <c r="C904" s="25"/>
      <c r="D904" s="87">
        <f t="shared" si="10"/>
        <v>0</v>
      </c>
      <c r="E904" s="88"/>
      <c r="F904" s="89"/>
      <c r="G904" s="4" t="str">
        <f t="shared" si="9"/>
        <v/>
      </c>
      <c r="X904" s="56" t="str">
        <f t="shared" si="8"/>
        <v/>
      </c>
      <c r="Y904" s="56"/>
    </row>
    <row r="905" spans="1:25" x14ac:dyDescent="0.25">
      <c r="A905" s="23" t="s">
        <v>1722</v>
      </c>
      <c r="B905" s="24" t="s">
        <v>1723</v>
      </c>
      <c r="C905" s="25"/>
      <c r="D905" s="87">
        <f t="shared" si="10"/>
        <v>0</v>
      </c>
      <c r="E905" s="88"/>
      <c r="F905" s="89"/>
      <c r="G905" s="4" t="str">
        <f t="shared" si="9"/>
        <v/>
      </c>
      <c r="X905" s="56" t="str">
        <f t="shared" si="8"/>
        <v/>
      </c>
      <c r="Y905" s="56"/>
    </row>
    <row r="906" spans="1:25" x14ac:dyDescent="0.25">
      <c r="A906" s="23" t="s">
        <v>1724</v>
      </c>
      <c r="B906" s="24" t="s">
        <v>1725</v>
      </c>
      <c r="C906" s="25"/>
      <c r="D906" s="87">
        <f t="shared" si="10"/>
        <v>0</v>
      </c>
      <c r="E906" s="88"/>
      <c r="F906" s="89"/>
      <c r="G906" s="4" t="str">
        <f t="shared" si="9"/>
        <v/>
      </c>
      <c r="X906" s="56" t="str">
        <f t="shared" si="8"/>
        <v/>
      </c>
      <c r="Y906" s="56"/>
    </row>
    <row r="907" spans="1:25" x14ac:dyDescent="0.25">
      <c r="A907" s="23" t="s">
        <v>1726</v>
      </c>
      <c r="B907" s="24" t="s">
        <v>1727</v>
      </c>
      <c r="C907" s="25"/>
      <c r="D907" s="87">
        <f t="shared" si="10"/>
        <v>0</v>
      </c>
      <c r="E907" s="88"/>
      <c r="F907" s="89"/>
      <c r="G907" s="4" t="str">
        <f t="shared" si="9"/>
        <v/>
      </c>
      <c r="X907" s="56" t="str">
        <f t="shared" ref="X907:X970" si="11">IF(D907&gt;C907,1,"")</f>
        <v/>
      </c>
      <c r="Y907" s="56"/>
    </row>
    <row r="908" spans="1:25" x14ac:dyDescent="0.25">
      <c r="A908" s="23" t="s">
        <v>1728</v>
      </c>
      <c r="B908" s="24" t="s">
        <v>1689</v>
      </c>
      <c r="C908" s="25"/>
      <c r="D908" s="87">
        <f t="shared" si="10"/>
        <v>0</v>
      </c>
      <c r="E908" s="88"/>
      <c r="F908" s="89"/>
      <c r="G908" s="4" t="str">
        <f t="shared" si="9"/>
        <v/>
      </c>
      <c r="X908" s="56" t="str">
        <f t="shared" si="11"/>
        <v/>
      </c>
      <c r="Y908" s="56"/>
    </row>
    <row r="909" spans="1:25" x14ac:dyDescent="0.25">
      <c r="A909" s="23" t="s">
        <v>1729</v>
      </c>
      <c r="B909" s="24" t="s">
        <v>1730</v>
      </c>
      <c r="C909" s="25"/>
      <c r="D909" s="87">
        <f t="shared" si="10"/>
        <v>0</v>
      </c>
      <c r="E909" s="88"/>
      <c r="F909" s="89"/>
      <c r="G909" s="4" t="str">
        <f t="shared" si="9"/>
        <v/>
      </c>
      <c r="X909" s="56" t="str">
        <f t="shared" si="11"/>
        <v/>
      </c>
      <c r="Y909" s="56"/>
    </row>
    <row r="910" spans="1:25" x14ac:dyDescent="0.25">
      <c r="A910" s="23" t="s">
        <v>1731</v>
      </c>
      <c r="B910" s="24" t="s">
        <v>1732</v>
      </c>
      <c r="C910" s="25"/>
      <c r="D910" s="87">
        <f t="shared" si="10"/>
        <v>0</v>
      </c>
      <c r="E910" s="88"/>
      <c r="F910" s="89"/>
      <c r="G910" s="4" t="str">
        <f t="shared" si="9"/>
        <v/>
      </c>
      <c r="X910" s="56" t="str">
        <f t="shared" si="11"/>
        <v/>
      </c>
      <c r="Y910" s="56"/>
    </row>
    <row r="911" spans="1:25" x14ac:dyDescent="0.25">
      <c r="A911" s="23" t="s">
        <v>1733</v>
      </c>
      <c r="B911" s="24" t="s">
        <v>1734</v>
      </c>
      <c r="C911" s="25"/>
      <c r="D911" s="87">
        <f t="shared" si="10"/>
        <v>0</v>
      </c>
      <c r="E911" s="88"/>
      <c r="F911" s="89"/>
      <c r="G911" s="4" t="str">
        <f t="shared" si="9"/>
        <v/>
      </c>
      <c r="X911" s="56" t="str">
        <f t="shared" si="11"/>
        <v/>
      </c>
      <c r="Y911" s="56"/>
    </row>
    <row r="912" spans="1:25" x14ac:dyDescent="0.25">
      <c r="A912" s="23" t="s">
        <v>1735</v>
      </c>
      <c r="B912" s="24" t="s">
        <v>1736</v>
      </c>
      <c r="C912" s="25"/>
      <c r="D912" s="87">
        <f t="shared" si="10"/>
        <v>0</v>
      </c>
      <c r="E912" s="88"/>
      <c r="F912" s="89"/>
      <c r="G912" s="4" t="str">
        <f t="shared" si="9"/>
        <v/>
      </c>
      <c r="X912" s="56" t="str">
        <f t="shared" si="11"/>
        <v/>
      </c>
      <c r="Y912" s="56"/>
    </row>
    <row r="913" spans="1:25" x14ac:dyDescent="0.25">
      <c r="A913" s="23" t="s">
        <v>1737</v>
      </c>
      <c r="B913" s="24" t="s">
        <v>1738</v>
      </c>
      <c r="C913" s="25"/>
      <c r="D913" s="87">
        <f t="shared" si="10"/>
        <v>0</v>
      </c>
      <c r="E913" s="88"/>
      <c r="F913" s="89"/>
      <c r="G913" s="4" t="str">
        <f t="shared" si="9"/>
        <v/>
      </c>
      <c r="X913" s="56" t="str">
        <f t="shared" si="11"/>
        <v/>
      </c>
      <c r="Y913" s="56"/>
    </row>
    <row r="914" spans="1:25" x14ac:dyDescent="0.25">
      <c r="A914" s="23" t="s">
        <v>1739</v>
      </c>
      <c r="B914" s="24" t="s">
        <v>1740</v>
      </c>
      <c r="C914" s="25"/>
      <c r="D914" s="87">
        <f t="shared" si="10"/>
        <v>0</v>
      </c>
      <c r="E914" s="88"/>
      <c r="F914" s="89"/>
      <c r="G914" s="4" t="str">
        <f t="shared" si="9"/>
        <v/>
      </c>
      <c r="X914" s="56" t="str">
        <f t="shared" si="11"/>
        <v/>
      </c>
      <c r="Y914" s="56"/>
    </row>
    <row r="915" spans="1:25" x14ac:dyDescent="0.25">
      <c r="A915" s="23" t="s">
        <v>1741</v>
      </c>
      <c r="B915" s="24" t="s">
        <v>1742</v>
      </c>
      <c r="C915" s="25"/>
      <c r="D915" s="87">
        <f t="shared" si="10"/>
        <v>0</v>
      </c>
      <c r="E915" s="88"/>
      <c r="F915" s="89"/>
      <c r="G915" s="4" t="str">
        <f t="shared" si="9"/>
        <v/>
      </c>
      <c r="X915" s="56" t="str">
        <f t="shared" si="11"/>
        <v/>
      </c>
      <c r="Y915" s="56"/>
    </row>
    <row r="916" spans="1:25" x14ac:dyDescent="0.25">
      <c r="A916" s="23" t="s">
        <v>1743</v>
      </c>
      <c r="B916" s="24" t="s">
        <v>1744</v>
      </c>
      <c r="C916" s="25"/>
      <c r="D916" s="87">
        <f t="shared" si="10"/>
        <v>0</v>
      </c>
      <c r="E916" s="88"/>
      <c r="F916" s="89"/>
      <c r="G916" s="4" t="str">
        <f t="shared" si="9"/>
        <v/>
      </c>
      <c r="X916" s="56" t="str">
        <f t="shared" si="11"/>
        <v/>
      </c>
      <c r="Y916" s="56"/>
    </row>
    <row r="917" spans="1:25" x14ac:dyDescent="0.25">
      <c r="A917" s="23" t="s">
        <v>1745</v>
      </c>
      <c r="B917" s="24" t="s">
        <v>1746</v>
      </c>
      <c r="C917" s="25"/>
      <c r="D917" s="87">
        <f t="shared" si="10"/>
        <v>0</v>
      </c>
      <c r="E917" s="88"/>
      <c r="F917" s="89"/>
      <c r="G917" s="4" t="str">
        <f t="shared" si="9"/>
        <v/>
      </c>
      <c r="X917" s="56" t="str">
        <f t="shared" si="11"/>
        <v/>
      </c>
      <c r="Y917" s="56"/>
    </row>
    <row r="918" spans="1:25" x14ac:dyDescent="0.25">
      <c r="A918" s="23" t="s">
        <v>1747</v>
      </c>
      <c r="B918" s="24" t="s">
        <v>1748</v>
      </c>
      <c r="C918" s="25"/>
      <c r="D918" s="87">
        <f t="shared" si="10"/>
        <v>0</v>
      </c>
      <c r="E918" s="88"/>
      <c r="F918" s="89"/>
      <c r="G918" s="4" t="str">
        <f t="shared" si="9"/>
        <v/>
      </c>
      <c r="X918" s="56" t="str">
        <f t="shared" si="11"/>
        <v/>
      </c>
      <c r="Y918" s="56"/>
    </row>
    <row r="919" spans="1:25" x14ac:dyDescent="0.25">
      <c r="A919" s="23" t="s">
        <v>1749</v>
      </c>
      <c r="B919" s="24" t="s">
        <v>1750</v>
      </c>
      <c r="C919" s="25"/>
      <c r="D919" s="87">
        <f t="shared" si="10"/>
        <v>0</v>
      </c>
      <c r="E919" s="88"/>
      <c r="F919" s="89"/>
      <c r="G919" s="4" t="str">
        <f t="shared" si="9"/>
        <v/>
      </c>
      <c r="X919" s="56" t="str">
        <f t="shared" si="11"/>
        <v/>
      </c>
      <c r="Y919" s="56"/>
    </row>
    <row r="920" spans="1:25" x14ac:dyDescent="0.25">
      <c r="A920" s="23" t="s">
        <v>1751</v>
      </c>
      <c r="B920" s="24" t="s">
        <v>1752</v>
      </c>
      <c r="C920" s="25"/>
      <c r="D920" s="87">
        <f t="shared" si="10"/>
        <v>0</v>
      </c>
      <c r="E920" s="88"/>
      <c r="F920" s="89"/>
      <c r="G920" s="4" t="str">
        <f t="shared" si="9"/>
        <v/>
      </c>
      <c r="X920" s="56" t="str">
        <f t="shared" si="11"/>
        <v/>
      </c>
      <c r="Y920" s="56"/>
    </row>
    <row r="921" spans="1:25" x14ac:dyDescent="0.25">
      <c r="A921" s="23" t="s">
        <v>1753</v>
      </c>
      <c r="B921" s="24" t="s">
        <v>1754</v>
      </c>
      <c r="C921" s="25"/>
      <c r="D921" s="87">
        <f t="shared" si="10"/>
        <v>0</v>
      </c>
      <c r="E921" s="88"/>
      <c r="F921" s="89"/>
      <c r="G921" s="4" t="str">
        <f t="shared" si="9"/>
        <v/>
      </c>
      <c r="X921" s="56" t="str">
        <f t="shared" si="11"/>
        <v/>
      </c>
      <c r="Y921" s="56"/>
    </row>
    <row r="922" spans="1:25" x14ac:dyDescent="0.25">
      <c r="A922" s="23" t="s">
        <v>1755</v>
      </c>
      <c r="B922" s="24" t="s">
        <v>1756</v>
      </c>
      <c r="C922" s="25"/>
      <c r="D922" s="87">
        <f t="shared" si="10"/>
        <v>0</v>
      </c>
      <c r="E922" s="88"/>
      <c r="F922" s="89"/>
      <c r="G922" s="4" t="str">
        <f t="shared" si="9"/>
        <v/>
      </c>
      <c r="X922" s="56" t="str">
        <f t="shared" si="11"/>
        <v/>
      </c>
      <c r="Y922" s="56"/>
    </row>
    <row r="923" spans="1:25" x14ac:dyDescent="0.25">
      <c r="A923" s="23" t="s">
        <v>1757</v>
      </c>
      <c r="B923" s="24" t="s">
        <v>1758</v>
      </c>
      <c r="C923" s="25"/>
      <c r="D923" s="87">
        <f t="shared" si="10"/>
        <v>0</v>
      </c>
      <c r="E923" s="88"/>
      <c r="F923" s="89"/>
      <c r="G923" s="4" t="str">
        <f t="shared" si="9"/>
        <v/>
      </c>
      <c r="X923" s="56" t="str">
        <f t="shared" si="11"/>
        <v/>
      </c>
      <c r="Y923" s="56"/>
    </row>
    <row r="924" spans="1:25" x14ac:dyDescent="0.25">
      <c r="A924" s="23" t="s">
        <v>1759</v>
      </c>
      <c r="B924" s="24" t="s">
        <v>1760</v>
      </c>
      <c r="C924" s="25"/>
      <c r="D924" s="87">
        <f t="shared" si="10"/>
        <v>0</v>
      </c>
      <c r="E924" s="88"/>
      <c r="F924" s="89"/>
      <c r="G924" s="4" t="str">
        <f t="shared" si="9"/>
        <v/>
      </c>
      <c r="X924" s="56" t="str">
        <f t="shared" si="11"/>
        <v/>
      </c>
      <c r="Y924" s="56"/>
    </row>
    <row r="925" spans="1:25" x14ac:dyDescent="0.25">
      <c r="A925" s="23" t="s">
        <v>1761</v>
      </c>
      <c r="B925" s="24" t="s">
        <v>1762</v>
      </c>
      <c r="C925" s="25"/>
      <c r="D925" s="87">
        <f t="shared" si="10"/>
        <v>0</v>
      </c>
      <c r="E925" s="88"/>
      <c r="F925" s="89"/>
      <c r="G925" s="4" t="str">
        <f t="shared" si="9"/>
        <v/>
      </c>
      <c r="X925" s="56" t="str">
        <f t="shared" si="11"/>
        <v/>
      </c>
      <c r="Y925" s="56"/>
    </row>
    <row r="926" spans="1:25" x14ac:dyDescent="0.25">
      <c r="A926" s="23" t="s">
        <v>1763</v>
      </c>
      <c r="B926" s="24" t="s">
        <v>1764</v>
      </c>
      <c r="C926" s="25"/>
      <c r="D926" s="87">
        <f t="shared" si="10"/>
        <v>0</v>
      </c>
      <c r="E926" s="88"/>
      <c r="F926" s="89"/>
      <c r="G926" s="4" t="str">
        <f t="shared" si="9"/>
        <v/>
      </c>
      <c r="X926" s="56" t="str">
        <f t="shared" si="11"/>
        <v/>
      </c>
      <c r="Y926" s="56"/>
    </row>
    <row r="927" spans="1:25" x14ac:dyDescent="0.25">
      <c r="A927" s="23" t="s">
        <v>1765</v>
      </c>
      <c r="B927" s="24" t="s">
        <v>1766</v>
      </c>
      <c r="C927" s="25"/>
      <c r="D927" s="87">
        <f t="shared" si="10"/>
        <v>0</v>
      </c>
      <c r="E927" s="88"/>
      <c r="F927" s="89"/>
      <c r="G927" s="4" t="str">
        <f t="shared" si="9"/>
        <v/>
      </c>
      <c r="X927" s="56" t="str">
        <f t="shared" si="11"/>
        <v/>
      </c>
      <c r="Y927" s="56"/>
    </row>
    <row r="928" spans="1:25" x14ac:dyDescent="0.25">
      <c r="A928" s="23" t="s">
        <v>1767</v>
      </c>
      <c r="B928" s="24" t="s">
        <v>1768</v>
      </c>
      <c r="C928" s="25"/>
      <c r="D928" s="87">
        <f t="shared" si="10"/>
        <v>0</v>
      </c>
      <c r="E928" s="88"/>
      <c r="F928" s="89"/>
      <c r="G928" s="4" t="str">
        <f t="shared" si="9"/>
        <v/>
      </c>
      <c r="X928" s="56" t="str">
        <f t="shared" si="11"/>
        <v/>
      </c>
      <c r="Y928" s="56"/>
    </row>
    <row r="929" spans="1:25" x14ac:dyDescent="0.25">
      <c r="A929" s="23" t="s">
        <v>1769</v>
      </c>
      <c r="B929" s="24" t="s">
        <v>1770</v>
      </c>
      <c r="C929" s="25"/>
      <c r="D929" s="87">
        <f t="shared" si="10"/>
        <v>0</v>
      </c>
      <c r="E929" s="88"/>
      <c r="F929" s="89"/>
      <c r="G929" s="4" t="str">
        <f t="shared" si="9"/>
        <v/>
      </c>
      <c r="X929" s="56" t="str">
        <f t="shared" si="11"/>
        <v/>
      </c>
      <c r="Y929" s="56"/>
    </row>
    <row r="930" spans="1:25" x14ac:dyDescent="0.25">
      <c r="A930" s="23" t="s">
        <v>1771</v>
      </c>
      <c r="B930" s="24" t="s">
        <v>1772</v>
      </c>
      <c r="C930" s="25"/>
      <c r="D930" s="87">
        <f t="shared" si="10"/>
        <v>0</v>
      </c>
      <c r="E930" s="88"/>
      <c r="F930" s="89"/>
      <c r="G930" s="4" t="str">
        <f t="shared" si="9"/>
        <v/>
      </c>
      <c r="X930" s="56" t="str">
        <f t="shared" si="11"/>
        <v/>
      </c>
      <c r="Y930" s="56"/>
    </row>
    <row r="931" spans="1:25" x14ac:dyDescent="0.25">
      <c r="A931" s="23" t="s">
        <v>1773</v>
      </c>
      <c r="B931" s="24" t="s">
        <v>1774</v>
      </c>
      <c r="C931" s="25"/>
      <c r="D931" s="87">
        <f t="shared" si="10"/>
        <v>0</v>
      </c>
      <c r="E931" s="88"/>
      <c r="F931" s="89"/>
      <c r="G931" s="4" t="str">
        <f t="shared" si="9"/>
        <v/>
      </c>
      <c r="X931" s="56" t="str">
        <f t="shared" si="11"/>
        <v/>
      </c>
      <c r="Y931" s="56"/>
    </row>
    <row r="932" spans="1:25" ht="24" x14ac:dyDescent="0.25">
      <c r="A932" s="23" t="s">
        <v>1775</v>
      </c>
      <c r="B932" s="28" t="s">
        <v>4594</v>
      </c>
      <c r="C932" s="25"/>
      <c r="D932" s="87">
        <f t="shared" si="10"/>
        <v>0</v>
      </c>
      <c r="E932" s="88"/>
      <c r="F932" s="89"/>
      <c r="G932" s="4" t="str">
        <f t="shared" si="9"/>
        <v/>
      </c>
      <c r="X932" s="56" t="str">
        <f t="shared" si="11"/>
        <v/>
      </c>
      <c r="Y932" s="56"/>
    </row>
    <row r="933" spans="1:25" ht="24" x14ac:dyDescent="0.25">
      <c r="A933" s="23" t="s">
        <v>1777</v>
      </c>
      <c r="B933" s="28" t="s">
        <v>4595</v>
      </c>
      <c r="C933" s="25"/>
      <c r="D933" s="87">
        <f t="shared" si="10"/>
        <v>0</v>
      </c>
      <c r="E933" s="88"/>
      <c r="F933" s="89"/>
      <c r="G933" s="4" t="str">
        <f t="shared" si="9"/>
        <v/>
      </c>
      <c r="X933" s="56" t="str">
        <f t="shared" si="11"/>
        <v/>
      </c>
      <c r="Y933" s="56"/>
    </row>
    <row r="934" spans="1:25" x14ac:dyDescent="0.25">
      <c r="A934" s="23" t="s">
        <v>1779</v>
      </c>
      <c r="B934" s="24" t="s">
        <v>1780</v>
      </c>
      <c r="C934" s="25"/>
      <c r="D934" s="87">
        <f t="shared" si="10"/>
        <v>0</v>
      </c>
      <c r="E934" s="88"/>
      <c r="F934" s="89"/>
      <c r="G934" s="4" t="str">
        <f t="shared" si="9"/>
        <v/>
      </c>
      <c r="X934" s="56" t="str">
        <f t="shared" si="11"/>
        <v/>
      </c>
      <c r="Y934" s="56"/>
    </row>
    <row r="935" spans="1:25" x14ac:dyDescent="0.25">
      <c r="A935" s="23" t="s">
        <v>1781</v>
      </c>
      <c r="B935" s="24" t="s">
        <v>1782</v>
      </c>
      <c r="C935" s="25"/>
      <c r="D935" s="87">
        <f t="shared" si="10"/>
        <v>0</v>
      </c>
      <c r="E935" s="88"/>
      <c r="F935" s="89"/>
      <c r="G935" s="4" t="str">
        <f t="shared" ref="G935:G998" si="12">IF(D935&gt;C935,"CMA ES MAYOR QUE TOTAL ACTIVIDADES","")</f>
        <v/>
      </c>
      <c r="X935" s="56" t="str">
        <f t="shared" si="11"/>
        <v/>
      </c>
      <c r="Y935" s="56"/>
    </row>
    <row r="936" spans="1:25" x14ac:dyDescent="0.25">
      <c r="A936" s="23" t="s">
        <v>1783</v>
      </c>
      <c r="B936" s="24" t="s">
        <v>1784</v>
      </c>
      <c r="C936" s="25"/>
      <c r="D936" s="87">
        <f t="shared" si="10"/>
        <v>0</v>
      </c>
      <c r="E936" s="88"/>
      <c r="F936" s="89"/>
      <c r="G936" s="4" t="str">
        <f t="shared" si="12"/>
        <v/>
      </c>
      <c r="X936" s="56" t="str">
        <f t="shared" si="11"/>
        <v/>
      </c>
      <c r="Y936" s="56"/>
    </row>
    <row r="937" spans="1:25" x14ac:dyDescent="0.25">
      <c r="A937" s="23" t="s">
        <v>1785</v>
      </c>
      <c r="B937" s="28" t="s">
        <v>4596</v>
      </c>
      <c r="C937" s="25"/>
      <c r="D937" s="87">
        <f t="shared" ref="D937:D1000" si="13">+E937+F937</f>
        <v>0</v>
      </c>
      <c r="E937" s="88"/>
      <c r="F937" s="89"/>
      <c r="G937" s="4" t="str">
        <f t="shared" si="12"/>
        <v/>
      </c>
      <c r="X937" s="56" t="str">
        <f t="shared" si="11"/>
        <v/>
      </c>
      <c r="Y937" s="56"/>
    </row>
    <row r="938" spans="1:25" x14ac:dyDescent="0.25">
      <c r="A938" s="23" t="s">
        <v>1787</v>
      </c>
      <c r="B938" s="24" t="s">
        <v>1788</v>
      </c>
      <c r="C938" s="25"/>
      <c r="D938" s="87">
        <f t="shared" si="13"/>
        <v>0</v>
      </c>
      <c r="E938" s="88"/>
      <c r="F938" s="89"/>
      <c r="G938" s="4" t="str">
        <f t="shared" si="12"/>
        <v/>
      </c>
      <c r="X938" s="56" t="str">
        <f t="shared" si="11"/>
        <v/>
      </c>
      <c r="Y938" s="56"/>
    </row>
    <row r="939" spans="1:25" x14ac:dyDescent="0.25">
      <c r="A939" s="23" t="s">
        <v>1789</v>
      </c>
      <c r="B939" s="24" t="s">
        <v>1790</v>
      </c>
      <c r="C939" s="25"/>
      <c r="D939" s="87">
        <f t="shared" si="13"/>
        <v>0</v>
      </c>
      <c r="E939" s="88"/>
      <c r="F939" s="89"/>
      <c r="G939" s="4" t="str">
        <f t="shared" si="12"/>
        <v/>
      </c>
      <c r="X939" s="56" t="str">
        <f t="shared" si="11"/>
        <v/>
      </c>
      <c r="Y939" s="56"/>
    </row>
    <row r="940" spans="1:25" ht="24" x14ac:dyDescent="0.25">
      <c r="A940" s="23" t="s">
        <v>1791</v>
      </c>
      <c r="B940" s="28" t="s">
        <v>4597</v>
      </c>
      <c r="C940" s="25"/>
      <c r="D940" s="87">
        <f t="shared" si="13"/>
        <v>0</v>
      </c>
      <c r="E940" s="88"/>
      <c r="F940" s="89"/>
      <c r="G940" s="4" t="str">
        <f t="shared" si="12"/>
        <v/>
      </c>
      <c r="X940" s="56" t="str">
        <f t="shared" si="11"/>
        <v/>
      </c>
      <c r="Y940" s="56"/>
    </row>
    <row r="941" spans="1:25" x14ac:dyDescent="0.25">
      <c r="A941" s="23" t="s">
        <v>1793</v>
      </c>
      <c r="B941" s="24" t="s">
        <v>1794</v>
      </c>
      <c r="C941" s="25"/>
      <c r="D941" s="87">
        <f t="shared" si="13"/>
        <v>0</v>
      </c>
      <c r="E941" s="88"/>
      <c r="F941" s="89"/>
      <c r="G941" s="4" t="str">
        <f t="shared" si="12"/>
        <v/>
      </c>
      <c r="X941" s="56" t="str">
        <f t="shared" si="11"/>
        <v/>
      </c>
      <c r="Y941" s="56"/>
    </row>
    <row r="942" spans="1:25" x14ac:dyDescent="0.25">
      <c r="A942" s="23" t="s">
        <v>1795</v>
      </c>
      <c r="B942" s="24" t="s">
        <v>1796</v>
      </c>
      <c r="C942" s="25"/>
      <c r="D942" s="87">
        <f t="shared" si="13"/>
        <v>0</v>
      </c>
      <c r="E942" s="88"/>
      <c r="F942" s="89"/>
      <c r="G942" s="4" t="str">
        <f t="shared" si="12"/>
        <v/>
      </c>
      <c r="X942" s="56" t="str">
        <f t="shared" si="11"/>
        <v/>
      </c>
      <c r="Y942" s="56"/>
    </row>
    <row r="943" spans="1:25" x14ac:dyDescent="0.25">
      <c r="A943" s="23" t="s">
        <v>1797</v>
      </c>
      <c r="B943" s="24" t="s">
        <v>1798</v>
      </c>
      <c r="C943" s="25"/>
      <c r="D943" s="87">
        <f t="shared" si="13"/>
        <v>0</v>
      </c>
      <c r="E943" s="88"/>
      <c r="F943" s="89"/>
      <c r="G943" s="4" t="str">
        <f t="shared" si="12"/>
        <v/>
      </c>
      <c r="X943" s="56" t="str">
        <f t="shared" si="11"/>
        <v/>
      </c>
      <c r="Y943" s="56"/>
    </row>
    <row r="944" spans="1:25" x14ac:dyDescent="0.25">
      <c r="A944" s="23" t="s">
        <v>1799</v>
      </c>
      <c r="B944" s="24" t="s">
        <v>1800</v>
      </c>
      <c r="C944" s="25"/>
      <c r="D944" s="87">
        <f t="shared" si="13"/>
        <v>0</v>
      </c>
      <c r="E944" s="88"/>
      <c r="F944" s="89"/>
      <c r="G944" s="4" t="str">
        <f t="shared" si="12"/>
        <v/>
      </c>
      <c r="X944" s="56" t="str">
        <f t="shared" si="11"/>
        <v/>
      </c>
      <c r="Y944" s="56"/>
    </row>
    <row r="945" spans="1:25" x14ac:dyDescent="0.25">
      <c r="A945" s="23" t="s">
        <v>1801</v>
      </c>
      <c r="B945" s="24" t="s">
        <v>1802</v>
      </c>
      <c r="C945" s="25"/>
      <c r="D945" s="87">
        <f t="shared" si="13"/>
        <v>0</v>
      </c>
      <c r="E945" s="88"/>
      <c r="F945" s="89"/>
      <c r="G945" s="4" t="str">
        <f t="shared" si="12"/>
        <v/>
      </c>
      <c r="X945" s="56" t="str">
        <f t="shared" si="11"/>
        <v/>
      </c>
      <c r="Y945" s="56"/>
    </row>
    <row r="946" spans="1:25" ht="24" x14ac:dyDescent="0.25">
      <c r="A946" s="23" t="s">
        <v>1803</v>
      </c>
      <c r="B946" s="94" t="s">
        <v>4598</v>
      </c>
      <c r="C946" s="25"/>
      <c r="D946" s="87">
        <f t="shared" si="13"/>
        <v>0</v>
      </c>
      <c r="E946" s="88"/>
      <c r="F946" s="89"/>
      <c r="G946" s="4" t="str">
        <f t="shared" si="12"/>
        <v/>
      </c>
      <c r="X946" s="56" t="str">
        <f t="shared" si="11"/>
        <v/>
      </c>
      <c r="Y946" s="56"/>
    </row>
    <row r="947" spans="1:25" ht="24" x14ac:dyDescent="0.25">
      <c r="A947" s="23" t="s">
        <v>1805</v>
      </c>
      <c r="B947" s="94" t="s">
        <v>4599</v>
      </c>
      <c r="C947" s="25"/>
      <c r="D947" s="87">
        <f t="shared" si="13"/>
        <v>0</v>
      </c>
      <c r="E947" s="88"/>
      <c r="F947" s="89"/>
      <c r="G947" s="4" t="str">
        <f t="shared" si="12"/>
        <v/>
      </c>
      <c r="X947" s="56" t="str">
        <f t="shared" si="11"/>
        <v/>
      </c>
      <c r="Y947" s="56"/>
    </row>
    <row r="948" spans="1:25" ht="24" x14ac:dyDescent="0.25">
      <c r="A948" s="23" t="s">
        <v>1807</v>
      </c>
      <c r="B948" s="94" t="s">
        <v>4600</v>
      </c>
      <c r="C948" s="25"/>
      <c r="D948" s="87">
        <f t="shared" si="13"/>
        <v>0</v>
      </c>
      <c r="E948" s="88"/>
      <c r="F948" s="89"/>
      <c r="G948" s="4" t="str">
        <f t="shared" si="12"/>
        <v/>
      </c>
      <c r="X948" s="56" t="str">
        <f t="shared" si="11"/>
        <v/>
      </c>
      <c r="Y948" s="56"/>
    </row>
    <row r="949" spans="1:25" x14ac:dyDescent="0.25">
      <c r="A949" s="23" t="s">
        <v>1809</v>
      </c>
      <c r="B949" s="24" t="s">
        <v>1810</v>
      </c>
      <c r="C949" s="25"/>
      <c r="D949" s="87">
        <f t="shared" si="13"/>
        <v>0</v>
      </c>
      <c r="E949" s="88"/>
      <c r="F949" s="89"/>
      <c r="G949" s="4" t="str">
        <f t="shared" si="12"/>
        <v/>
      </c>
      <c r="X949" s="56" t="str">
        <f t="shared" si="11"/>
        <v/>
      </c>
      <c r="Y949" s="56"/>
    </row>
    <row r="950" spans="1:25" x14ac:dyDescent="0.25">
      <c r="A950" s="23" t="s">
        <v>1811</v>
      </c>
      <c r="B950" s="24" t="s">
        <v>1812</v>
      </c>
      <c r="C950" s="25"/>
      <c r="D950" s="87">
        <f t="shared" si="13"/>
        <v>0</v>
      </c>
      <c r="E950" s="88"/>
      <c r="F950" s="89"/>
      <c r="G950" s="4" t="str">
        <f t="shared" si="12"/>
        <v/>
      </c>
      <c r="X950" s="56" t="str">
        <f t="shared" si="11"/>
        <v/>
      </c>
      <c r="Y950" s="56"/>
    </row>
    <row r="951" spans="1:25" x14ac:dyDescent="0.25">
      <c r="A951" s="23" t="s">
        <v>1813</v>
      </c>
      <c r="B951" s="24" t="s">
        <v>1814</v>
      </c>
      <c r="C951" s="25"/>
      <c r="D951" s="87">
        <f t="shared" si="13"/>
        <v>0</v>
      </c>
      <c r="E951" s="88"/>
      <c r="F951" s="89"/>
      <c r="G951" s="4" t="str">
        <f t="shared" si="12"/>
        <v/>
      </c>
      <c r="X951" s="56" t="str">
        <f t="shared" si="11"/>
        <v/>
      </c>
      <c r="Y951" s="56"/>
    </row>
    <row r="952" spans="1:25" ht="24" x14ac:dyDescent="0.25">
      <c r="A952" s="23" t="s">
        <v>1815</v>
      </c>
      <c r="B952" s="94" t="s">
        <v>4601</v>
      </c>
      <c r="C952" s="25"/>
      <c r="D952" s="87">
        <f t="shared" si="13"/>
        <v>0</v>
      </c>
      <c r="E952" s="88"/>
      <c r="F952" s="89"/>
      <c r="G952" s="4" t="str">
        <f t="shared" si="12"/>
        <v/>
      </c>
      <c r="X952" s="56" t="str">
        <f t="shared" si="11"/>
        <v/>
      </c>
      <c r="Y952" s="56"/>
    </row>
    <row r="953" spans="1:25" x14ac:dyDescent="0.25">
      <c r="A953" s="23" t="s">
        <v>1817</v>
      </c>
      <c r="B953" s="24" t="s">
        <v>1818</v>
      </c>
      <c r="C953" s="25"/>
      <c r="D953" s="87">
        <f t="shared" si="13"/>
        <v>0</v>
      </c>
      <c r="E953" s="88"/>
      <c r="F953" s="89"/>
      <c r="G953" s="4" t="str">
        <f t="shared" si="12"/>
        <v/>
      </c>
      <c r="X953" s="56" t="str">
        <f t="shared" si="11"/>
        <v/>
      </c>
      <c r="Y953" s="56"/>
    </row>
    <row r="954" spans="1:25" x14ac:dyDescent="0.25">
      <c r="A954" s="23" t="s">
        <v>1819</v>
      </c>
      <c r="B954" s="24" t="s">
        <v>1820</v>
      </c>
      <c r="C954" s="25"/>
      <c r="D954" s="87">
        <f t="shared" si="13"/>
        <v>0</v>
      </c>
      <c r="E954" s="88"/>
      <c r="F954" s="89"/>
      <c r="G954" s="4" t="str">
        <f t="shared" si="12"/>
        <v/>
      </c>
      <c r="X954" s="56" t="str">
        <f t="shared" si="11"/>
        <v/>
      </c>
      <c r="Y954" s="56"/>
    </row>
    <row r="955" spans="1:25" x14ac:dyDescent="0.25">
      <c r="A955" s="23" t="s">
        <v>1821</v>
      </c>
      <c r="B955" s="24" t="s">
        <v>1822</v>
      </c>
      <c r="C955" s="25"/>
      <c r="D955" s="87">
        <f t="shared" si="13"/>
        <v>0</v>
      </c>
      <c r="E955" s="88"/>
      <c r="F955" s="89"/>
      <c r="G955" s="4" t="str">
        <f t="shared" si="12"/>
        <v/>
      </c>
      <c r="X955" s="56" t="str">
        <f t="shared" si="11"/>
        <v/>
      </c>
      <c r="Y955" s="56"/>
    </row>
    <row r="956" spans="1:25" x14ac:dyDescent="0.25">
      <c r="A956" s="23" t="s">
        <v>1823</v>
      </c>
      <c r="B956" s="95" t="s">
        <v>4602</v>
      </c>
      <c r="C956" s="25"/>
      <c r="D956" s="87">
        <f t="shared" si="13"/>
        <v>0</v>
      </c>
      <c r="E956" s="88"/>
      <c r="F956" s="89"/>
      <c r="G956" s="4" t="str">
        <f t="shared" si="12"/>
        <v/>
      </c>
      <c r="X956" s="56" t="str">
        <f t="shared" si="11"/>
        <v/>
      </c>
      <c r="Y956" s="56"/>
    </row>
    <row r="957" spans="1:25" x14ac:dyDescent="0.25">
      <c r="A957" s="47"/>
      <c r="B957" s="48" t="s">
        <v>1825</v>
      </c>
      <c r="C957" s="41">
        <f>SUM(C958:C1029)</f>
        <v>0</v>
      </c>
      <c r="D957" s="93">
        <f>SUM(D958:D1029)</f>
        <v>0</v>
      </c>
      <c r="E957" s="93">
        <f>SUM(E958:E1029)</f>
        <v>0</v>
      </c>
      <c r="F957" s="69">
        <f>SUM(F958:F1029)</f>
        <v>0</v>
      </c>
      <c r="G957" s="4" t="str">
        <f t="shared" si="12"/>
        <v/>
      </c>
      <c r="X957" s="56" t="str">
        <f t="shared" si="11"/>
        <v/>
      </c>
      <c r="Y957" s="56"/>
    </row>
    <row r="958" spans="1:25" x14ac:dyDescent="0.25">
      <c r="A958" s="23" t="s">
        <v>1826</v>
      </c>
      <c r="B958" s="96" t="s">
        <v>1827</v>
      </c>
      <c r="C958" s="25"/>
      <c r="D958" s="87">
        <f t="shared" si="13"/>
        <v>0</v>
      </c>
      <c r="E958" s="88"/>
      <c r="F958" s="89"/>
      <c r="G958" s="4" t="str">
        <f t="shared" si="12"/>
        <v/>
      </c>
      <c r="X958" s="56" t="str">
        <f t="shared" si="11"/>
        <v/>
      </c>
      <c r="Y958" s="56"/>
    </row>
    <row r="959" spans="1:25" ht="24" x14ac:dyDescent="0.25">
      <c r="A959" s="23" t="s">
        <v>1828</v>
      </c>
      <c r="B959" s="28" t="s">
        <v>4603</v>
      </c>
      <c r="C959" s="25"/>
      <c r="D959" s="87">
        <f t="shared" si="13"/>
        <v>0</v>
      </c>
      <c r="E959" s="88"/>
      <c r="F959" s="89"/>
      <c r="G959" s="4" t="str">
        <f t="shared" si="12"/>
        <v/>
      </c>
      <c r="X959" s="56" t="str">
        <f t="shared" si="11"/>
        <v/>
      </c>
      <c r="Y959" s="56"/>
    </row>
    <row r="960" spans="1:25" x14ac:dyDescent="0.25">
      <c r="A960" s="23" t="s">
        <v>1830</v>
      </c>
      <c r="B960" s="24" t="s">
        <v>1831</v>
      </c>
      <c r="C960" s="25"/>
      <c r="D960" s="87">
        <f t="shared" si="13"/>
        <v>0</v>
      </c>
      <c r="E960" s="88"/>
      <c r="F960" s="89"/>
      <c r="G960" s="4" t="str">
        <f t="shared" si="12"/>
        <v/>
      </c>
      <c r="X960" s="56" t="str">
        <f t="shared" si="11"/>
        <v/>
      </c>
      <c r="Y960" s="56"/>
    </row>
    <row r="961" spans="1:25" x14ac:dyDescent="0.25">
      <c r="A961" s="23" t="s">
        <v>1832</v>
      </c>
      <c r="B961" s="24" t="s">
        <v>1833</v>
      </c>
      <c r="C961" s="25"/>
      <c r="D961" s="87">
        <f t="shared" si="13"/>
        <v>0</v>
      </c>
      <c r="E961" s="88"/>
      <c r="F961" s="89"/>
      <c r="G961" s="4" t="str">
        <f t="shared" si="12"/>
        <v/>
      </c>
      <c r="X961" s="56" t="str">
        <f t="shared" si="11"/>
        <v/>
      </c>
      <c r="Y961" s="56"/>
    </row>
    <row r="962" spans="1:25" x14ac:dyDescent="0.25">
      <c r="A962" s="23" t="s">
        <v>1834</v>
      </c>
      <c r="B962" s="24" t="s">
        <v>1835</v>
      </c>
      <c r="C962" s="25"/>
      <c r="D962" s="87">
        <f t="shared" si="13"/>
        <v>0</v>
      </c>
      <c r="E962" s="88"/>
      <c r="F962" s="89"/>
      <c r="G962" s="4" t="str">
        <f t="shared" si="12"/>
        <v/>
      </c>
      <c r="X962" s="56" t="str">
        <f t="shared" si="11"/>
        <v/>
      </c>
      <c r="Y962" s="56"/>
    </row>
    <row r="963" spans="1:25" x14ac:dyDescent="0.25">
      <c r="A963" s="23" t="s">
        <v>1836</v>
      </c>
      <c r="B963" s="24" t="s">
        <v>1837</v>
      </c>
      <c r="C963" s="25"/>
      <c r="D963" s="87">
        <f t="shared" si="13"/>
        <v>0</v>
      </c>
      <c r="E963" s="88"/>
      <c r="F963" s="89"/>
      <c r="G963" s="4" t="str">
        <f t="shared" si="12"/>
        <v/>
      </c>
      <c r="X963" s="56" t="str">
        <f t="shared" si="11"/>
        <v/>
      </c>
      <c r="Y963" s="56"/>
    </row>
    <row r="964" spans="1:25" x14ac:dyDescent="0.25">
      <c r="A964" s="23" t="s">
        <v>1838</v>
      </c>
      <c r="B964" s="24" t="s">
        <v>1839</v>
      </c>
      <c r="C964" s="25"/>
      <c r="D964" s="87">
        <f t="shared" si="13"/>
        <v>0</v>
      </c>
      <c r="E964" s="88"/>
      <c r="F964" s="89"/>
      <c r="G964" s="4" t="str">
        <f t="shared" si="12"/>
        <v/>
      </c>
      <c r="X964" s="56" t="str">
        <f t="shared" si="11"/>
        <v/>
      </c>
      <c r="Y964" s="56"/>
    </row>
    <row r="965" spans="1:25" x14ac:dyDescent="0.25">
      <c r="A965" s="23" t="s">
        <v>1840</v>
      </c>
      <c r="B965" s="24" t="s">
        <v>1841</v>
      </c>
      <c r="C965" s="25"/>
      <c r="D965" s="87">
        <f t="shared" si="13"/>
        <v>0</v>
      </c>
      <c r="E965" s="88"/>
      <c r="F965" s="89"/>
      <c r="G965" s="4" t="str">
        <f t="shared" si="12"/>
        <v/>
      </c>
      <c r="X965" s="56" t="str">
        <f t="shared" si="11"/>
        <v/>
      </c>
      <c r="Y965" s="56"/>
    </row>
    <row r="966" spans="1:25" x14ac:dyDescent="0.25">
      <c r="A966" s="23" t="s">
        <v>1842</v>
      </c>
      <c r="B966" s="24" t="s">
        <v>1843</v>
      </c>
      <c r="C966" s="25"/>
      <c r="D966" s="87">
        <f t="shared" si="13"/>
        <v>0</v>
      </c>
      <c r="E966" s="88"/>
      <c r="F966" s="89"/>
      <c r="G966" s="4" t="str">
        <f t="shared" si="12"/>
        <v/>
      </c>
      <c r="X966" s="56" t="str">
        <f t="shared" si="11"/>
        <v/>
      </c>
      <c r="Y966" s="56"/>
    </row>
    <row r="967" spans="1:25" x14ac:dyDescent="0.25">
      <c r="A967" s="23" t="s">
        <v>1844</v>
      </c>
      <c r="B967" s="24" t="s">
        <v>1845</v>
      </c>
      <c r="C967" s="25"/>
      <c r="D967" s="87">
        <f t="shared" si="13"/>
        <v>0</v>
      </c>
      <c r="E967" s="88"/>
      <c r="F967" s="89"/>
      <c r="G967" s="4" t="str">
        <f t="shared" si="12"/>
        <v/>
      </c>
      <c r="X967" s="56" t="str">
        <f t="shared" si="11"/>
        <v/>
      </c>
      <c r="Y967" s="56"/>
    </row>
    <row r="968" spans="1:25" x14ac:dyDescent="0.25">
      <c r="A968" s="23" t="s">
        <v>1846</v>
      </c>
      <c r="B968" s="24" t="s">
        <v>1847</v>
      </c>
      <c r="C968" s="25"/>
      <c r="D968" s="87">
        <f t="shared" si="13"/>
        <v>0</v>
      </c>
      <c r="E968" s="88"/>
      <c r="F968" s="89"/>
      <c r="G968" s="4" t="str">
        <f t="shared" si="12"/>
        <v/>
      </c>
      <c r="X968" s="56" t="str">
        <f t="shared" si="11"/>
        <v/>
      </c>
      <c r="Y968" s="56"/>
    </row>
    <row r="969" spans="1:25" x14ac:dyDescent="0.25">
      <c r="A969" s="23" t="s">
        <v>1848</v>
      </c>
      <c r="B969" s="24" t="s">
        <v>1849</v>
      </c>
      <c r="C969" s="25"/>
      <c r="D969" s="87">
        <f t="shared" si="13"/>
        <v>0</v>
      </c>
      <c r="E969" s="88"/>
      <c r="F969" s="89"/>
      <c r="G969" s="4" t="str">
        <f t="shared" si="12"/>
        <v/>
      </c>
      <c r="X969" s="56" t="str">
        <f t="shared" si="11"/>
        <v/>
      </c>
      <c r="Y969" s="56"/>
    </row>
    <row r="970" spans="1:25" x14ac:dyDescent="0.25">
      <c r="A970" s="23" t="s">
        <v>1850</v>
      </c>
      <c r="B970" s="24" t="s">
        <v>1851</v>
      </c>
      <c r="C970" s="25"/>
      <c r="D970" s="87">
        <f t="shared" si="13"/>
        <v>0</v>
      </c>
      <c r="E970" s="88"/>
      <c r="F970" s="89"/>
      <c r="G970" s="4" t="str">
        <f t="shared" si="12"/>
        <v/>
      </c>
      <c r="X970" s="56" t="str">
        <f t="shared" si="11"/>
        <v/>
      </c>
      <c r="Y970" s="56"/>
    </row>
    <row r="971" spans="1:25" x14ac:dyDescent="0.25">
      <c r="A971" s="23" t="s">
        <v>1852</v>
      </c>
      <c r="B971" s="24" t="s">
        <v>1853</v>
      </c>
      <c r="C971" s="25"/>
      <c r="D971" s="87">
        <f t="shared" si="13"/>
        <v>0</v>
      </c>
      <c r="E971" s="88"/>
      <c r="F971" s="89"/>
      <c r="G971" s="4" t="str">
        <f t="shared" si="12"/>
        <v/>
      </c>
      <c r="X971" s="56" t="str">
        <f t="shared" ref="X971:X1034" si="14">IF(D971&gt;C971,1,"")</f>
        <v/>
      </c>
      <c r="Y971" s="56"/>
    </row>
    <row r="972" spans="1:25" x14ac:dyDescent="0.25">
      <c r="A972" s="23" t="s">
        <v>1854</v>
      </c>
      <c r="B972" s="24" t="s">
        <v>1855</v>
      </c>
      <c r="C972" s="25"/>
      <c r="D972" s="87">
        <f t="shared" si="13"/>
        <v>0</v>
      </c>
      <c r="E972" s="88"/>
      <c r="F972" s="89"/>
      <c r="G972" s="4" t="str">
        <f t="shared" si="12"/>
        <v/>
      </c>
      <c r="X972" s="56" t="str">
        <f t="shared" si="14"/>
        <v/>
      </c>
      <c r="Y972" s="56"/>
    </row>
    <row r="973" spans="1:25" ht="24" x14ac:dyDescent="0.25">
      <c r="A973" s="23" t="s">
        <v>1856</v>
      </c>
      <c r="B973" s="28" t="s">
        <v>4604</v>
      </c>
      <c r="C973" s="25"/>
      <c r="D973" s="87">
        <f t="shared" si="13"/>
        <v>0</v>
      </c>
      <c r="E973" s="88"/>
      <c r="F973" s="89"/>
      <c r="G973" s="4" t="str">
        <f t="shared" si="12"/>
        <v/>
      </c>
      <c r="X973" s="56" t="str">
        <f t="shared" si="14"/>
        <v/>
      </c>
      <c r="Y973" s="56"/>
    </row>
    <row r="974" spans="1:25" x14ac:dyDescent="0.25">
      <c r="A974" s="23" t="s">
        <v>1858</v>
      </c>
      <c r="B974" s="24" t="s">
        <v>1859</v>
      </c>
      <c r="C974" s="25"/>
      <c r="D974" s="87">
        <f t="shared" si="13"/>
        <v>0</v>
      </c>
      <c r="E974" s="88"/>
      <c r="F974" s="89"/>
      <c r="G974" s="4" t="str">
        <f t="shared" si="12"/>
        <v/>
      </c>
      <c r="X974" s="56" t="str">
        <f t="shared" si="14"/>
        <v/>
      </c>
      <c r="Y974" s="56"/>
    </row>
    <row r="975" spans="1:25" x14ac:dyDescent="0.25">
      <c r="A975" s="23" t="s">
        <v>1860</v>
      </c>
      <c r="B975" s="24" t="s">
        <v>1861</v>
      </c>
      <c r="C975" s="25"/>
      <c r="D975" s="87">
        <f t="shared" si="13"/>
        <v>0</v>
      </c>
      <c r="E975" s="88"/>
      <c r="F975" s="89"/>
      <c r="G975" s="4" t="str">
        <f t="shared" si="12"/>
        <v/>
      </c>
      <c r="X975" s="56" t="str">
        <f t="shared" si="14"/>
        <v/>
      </c>
      <c r="Y975" s="56"/>
    </row>
    <row r="976" spans="1:25" x14ac:dyDescent="0.25">
      <c r="A976" s="23" t="s">
        <v>1862</v>
      </c>
      <c r="B976" s="28" t="s">
        <v>4605</v>
      </c>
      <c r="C976" s="25"/>
      <c r="D976" s="87">
        <f t="shared" si="13"/>
        <v>0</v>
      </c>
      <c r="E976" s="88"/>
      <c r="F976" s="89"/>
      <c r="G976" s="4" t="str">
        <f t="shared" si="12"/>
        <v/>
      </c>
      <c r="X976" s="56"/>
      <c r="Y976" s="56"/>
    </row>
    <row r="977" spans="1:25" x14ac:dyDescent="0.25">
      <c r="A977" s="23" t="s">
        <v>1864</v>
      </c>
      <c r="B977" s="24" t="s">
        <v>1865</v>
      </c>
      <c r="C977" s="25"/>
      <c r="D977" s="87">
        <f t="shared" si="13"/>
        <v>0</v>
      </c>
      <c r="E977" s="88"/>
      <c r="F977" s="89"/>
      <c r="G977" s="4" t="str">
        <f t="shared" si="12"/>
        <v/>
      </c>
      <c r="X977" s="56"/>
      <c r="Y977" s="56"/>
    </row>
    <row r="978" spans="1:25" x14ac:dyDescent="0.25">
      <c r="A978" s="23" t="s">
        <v>1866</v>
      </c>
      <c r="B978" s="24" t="s">
        <v>1867</v>
      </c>
      <c r="C978" s="25"/>
      <c r="D978" s="87">
        <f t="shared" si="13"/>
        <v>0</v>
      </c>
      <c r="E978" s="88"/>
      <c r="F978" s="89"/>
      <c r="G978" s="4" t="str">
        <f t="shared" si="12"/>
        <v/>
      </c>
      <c r="X978" s="56"/>
      <c r="Y978" s="56"/>
    </row>
    <row r="979" spans="1:25" x14ac:dyDescent="0.25">
      <c r="A979" s="23" t="s">
        <v>1868</v>
      </c>
      <c r="B979" s="24" t="s">
        <v>1869</v>
      </c>
      <c r="C979" s="25"/>
      <c r="D979" s="87">
        <f t="shared" si="13"/>
        <v>0</v>
      </c>
      <c r="E979" s="88"/>
      <c r="F979" s="89"/>
      <c r="G979" s="4" t="str">
        <f t="shared" si="12"/>
        <v/>
      </c>
      <c r="X979" s="56" t="str">
        <f t="shared" si="14"/>
        <v/>
      </c>
      <c r="Y979" s="56"/>
    </row>
    <row r="980" spans="1:25" x14ac:dyDescent="0.25">
      <c r="A980" s="23" t="s">
        <v>1870</v>
      </c>
      <c r="B980" s="24" t="s">
        <v>1871</v>
      </c>
      <c r="C980" s="25"/>
      <c r="D980" s="87">
        <f t="shared" si="13"/>
        <v>0</v>
      </c>
      <c r="E980" s="88"/>
      <c r="F980" s="89"/>
      <c r="G980" s="4" t="str">
        <f t="shared" si="12"/>
        <v/>
      </c>
      <c r="X980" s="56" t="str">
        <f t="shared" si="14"/>
        <v/>
      </c>
      <c r="Y980" s="56"/>
    </row>
    <row r="981" spans="1:25" x14ac:dyDescent="0.25">
      <c r="A981" s="23" t="s">
        <v>1872</v>
      </c>
      <c r="B981" s="24" t="s">
        <v>1873</v>
      </c>
      <c r="C981" s="25"/>
      <c r="D981" s="87">
        <f t="shared" si="13"/>
        <v>0</v>
      </c>
      <c r="E981" s="88"/>
      <c r="F981" s="89"/>
      <c r="G981" s="4" t="str">
        <f t="shared" si="12"/>
        <v/>
      </c>
      <c r="X981" s="56" t="str">
        <f t="shared" si="14"/>
        <v/>
      </c>
      <c r="Y981" s="56"/>
    </row>
    <row r="982" spans="1:25" x14ac:dyDescent="0.25">
      <c r="A982" s="23" t="s">
        <v>1874</v>
      </c>
      <c r="B982" s="24" t="s">
        <v>1875</v>
      </c>
      <c r="C982" s="25"/>
      <c r="D982" s="87">
        <f t="shared" si="13"/>
        <v>0</v>
      </c>
      <c r="E982" s="88"/>
      <c r="F982" s="89"/>
      <c r="G982" s="4" t="str">
        <f t="shared" si="12"/>
        <v/>
      </c>
      <c r="X982" s="56" t="str">
        <f t="shared" si="14"/>
        <v/>
      </c>
      <c r="Y982" s="56"/>
    </row>
    <row r="983" spans="1:25" x14ac:dyDescent="0.25">
      <c r="A983" s="23" t="s">
        <v>1876</v>
      </c>
      <c r="B983" s="24" t="s">
        <v>1877</v>
      </c>
      <c r="C983" s="25"/>
      <c r="D983" s="87">
        <f t="shared" si="13"/>
        <v>0</v>
      </c>
      <c r="E983" s="88"/>
      <c r="F983" s="89"/>
      <c r="G983" s="4" t="str">
        <f t="shared" si="12"/>
        <v/>
      </c>
      <c r="X983" s="56" t="str">
        <f t="shared" si="14"/>
        <v/>
      </c>
      <c r="Y983" s="56"/>
    </row>
    <row r="984" spans="1:25" x14ac:dyDescent="0.25">
      <c r="A984" s="23" t="s">
        <v>1878</v>
      </c>
      <c r="B984" s="24" t="s">
        <v>1879</v>
      </c>
      <c r="C984" s="25"/>
      <c r="D984" s="87">
        <f t="shared" si="13"/>
        <v>0</v>
      </c>
      <c r="E984" s="88"/>
      <c r="F984" s="89"/>
      <c r="G984" s="4" t="str">
        <f t="shared" si="12"/>
        <v/>
      </c>
      <c r="X984" s="56" t="str">
        <f t="shared" si="14"/>
        <v/>
      </c>
      <c r="Y984" s="56"/>
    </row>
    <row r="985" spans="1:25" x14ac:dyDescent="0.25">
      <c r="A985" s="23" t="s">
        <v>1880</v>
      </c>
      <c r="B985" s="24" t="s">
        <v>1881</v>
      </c>
      <c r="C985" s="25"/>
      <c r="D985" s="87">
        <f t="shared" si="13"/>
        <v>0</v>
      </c>
      <c r="E985" s="88"/>
      <c r="F985" s="89"/>
      <c r="G985" s="4" t="str">
        <f t="shared" si="12"/>
        <v/>
      </c>
      <c r="X985" s="56" t="str">
        <f t="shared" si="14"/>
        <v/>
      </c>
      <c r="Y985" s="56"/>
    </row>
    <row r="986" spans="1:25" x14ac:dyDescent="0.25">
      <c r="A986" s="23" t="s">
        <v>1882</v>
      </c>
      <c r="B986" s="24" t="s">
        <v>1883</v>
      </c>
      <c r="C986" s="25"/>
      <c r="D986" s="87">
        <f t="shared" si="13"/>
        <v>0</v>
      </c>
      <c r="E986" s="88"/>
      <c r="F986" s="89"/>
      <c r="G986" s="4" t="str">
        <f t="shared" si="12"/>
        <v/>
      </c>
      <c r="X986" s="56" t="str">
        <f t="shared" si="14"/>
        <v/>
      </c>
      <c r="Y986" s="56"/>
    </row>
    <row r="987" spans="1:25" x14ac:dyDescent="0.25">
      <c r="A987" s="23" t="s">
        <v>1884</v>
      </c>
      <c r="B987" s="24" t="s">
        <v>1885</v>
      </c>
      <c r="C987" s="25"/>
      <c r="D987" s="87">
        <f t="shared" si="13"/>
        <v>0</v>
      </c>
      <c r="E987" s="88"/>
      <c r="F987" s="89"/>
      <c r="G987" s="4" t="str">
        <f t="shared" si="12"/>
        <v/>
      </c>
      <c r="X987" s="56" t="str">
        <f t="shared" si="14"/>
        <v/>
      </c>
      <c r="Y987" s="56"/>
    </row>
    <row r="988" spans="1:25" x14ac:dyDescent="0.25">
      <c r="A988" s="23" t="s">
        <v>1886</v>
      </c>
      <c r="B988" s="28" t="s">
        <v>4606</v>
      </c>
      <c r="C988" s="25"/>
      <c r="D988" s="87">
        <f t="shared" si="13"/>
        <v>0</v>
      </c>
      <c r="E988" s="88"/>
      <c r="F988" s="89"/>
      <c r="G988" s="4" t="str">
        <f t="shared" si="12"/>
        <v/>
      </c>
      <c r="X988" s="56" t="str">
        <f t="shared" si="14"/>
        <v/>
      </c>
      <c r="Y988" s="56"/>
    </row>
    <row r="989" spans="1:25" x14ac:dyDescent="0.25">
      <c r="A989" s="23" t="s">
        <v>1888</v>
      </c>
      <c r="B989" s="24" t="s">
        <v>1889</v>
      </c>
      <c r="C989" s="25"/>
      <c r="D989" s="87">
        <f t="shared" si="13"/>
        <v>0</v>
      </c>
      <c r="E989" s="88"/>
      <c r="F989" s="89"/>
      <c r="G989" s="4" t="str">
        <f t="shared" si="12"/>
        <v/>
      </c>
      <c r="X989" s="56" t="str">
        <f t="shared" si="14"/>
        <v/>
      </c>
      <c r="Y989" s="56"/>
    </row>
    <row r="990" spans="1:25" x14ac:dyDescent="0.25">
      <c r="A990" s="23" t="s">
        <v>1890</v>
      </c>
      <c r="B990" s="24" t="s">
        <v>4607</v>
      </c>
      <c r="C990" s="25"/>
      <c r="D990" s="87">
        <f t="shared" si="13"/>
        <v>0</v>
      </c>
      <c r="E990" s="88"/>
      <c r="F990" s="89"/>
      <c r="G990" s="4" t="str">
        <f t="shared" si="12"/>
        <v/>
      </c>
      <c r="X990" s="56" t="str">
        <f t="shared" si="14"/>
        <v/>
      </c>
      <c r="Y990" s="56"/>
    </row>
    <row r="991" spans="1:25" x14ac:dyDescent="0.25">
      <c r="A991" s="23" t="s">
        <v>1892</v>
      </c>
      <c r="B991" s="24" t="s">
        <v>4608</v>
      </c>
      <c r="C991" s="25"/>
      <c r="D991" s="87">
        <f t="shared" si="13"/>
        <v>0</v>
      </c>
      <c r="E991" s="88"/>
      <c r="F991" s="89"/>
      <c r="G991" s="4" t="str">
        <f t="shared" si="12"/>
        <v/>
      </c>
      <c r="X991" s="56" t="str">
        <f t="shared" si="14"/>
        <v/>
      </c>
      <c r="Y991" s="56"/>
    </row>
    <row r="992" spans="1:25" x14ac:dyDescent="0.25">
      <c r="A992" s="23" t="s">
        <v>1894</v>
      </c>
      <c r="B992" s="24" t="s">
        <v>1895</v>
      </c>
      <c r="C992" s="25"/>
      <c r="D992" s="87">
        <f t="shared" si="13"/>
        <v>0</v>
      </c>
      <c r="E992" s="88"/>
      <c r="F992" s="89"/>
      <c r="G992" s="4" t="str">
        <f t="shared" si="12"/>
        <v/>
      </c>
      <c r="X992" s="56" t="str">
        <f t="shared" si="14"/>
        <v/>
      </c>
      <c r="Y992" s="56"/>
    </row>
    <row r="993" spans="1:25" x14ac:dyDescent="0.25">
      <c r="A993" s="23" t="s">
        <v>1896</v>
      </c>
      <c r="B993" s="24" t="s">
        <v>1897</v>
      </c>
      <c r="C993" s="25"/>
      <c r="D993" s="87">
        <f t="shared" si="13"/>
        <v>0</v>
      </c>
      <c r="E993" s="88"/>
      <c r="F993" s="89"/>
      <c r="G993" s="4" t="str">
        <f t="shared" si="12"/>
        <v/>
      </c>
      <c r="X993" s="56" t="str">
        <f t="shared" si="14"/>
        <v/>
      </c>
      <c r="Y993" s="56"/>
    </row>
    <row r="994" spans="1:25" ht="24" x14ac:dyDescent="0.25">
      <c r="A994" s="23" t="s">
        <v>1898</v>
      </c>
      <c r="B994" s="28" t="s">
        <v>4609</v>
      </c>
      <c r="C994" s="25"/>
      <c r="D994" s="87">
        <f t="shared" si="13"/>
        <v>0</v>
      </c>
      <c r="E994" s="88"/>
      <c r="F994" s="89"/>
      <c r="G994" s="4" t="str">
        <f t="shared" si="12"/>
        <v/>
      </c>
      <c r="X994" s="56" t="str">
        <f t="shared" si="14"/>
        <v/>
      </c>
      <c r="Y994" s="56"/>
    </row>
    <row r="995" spans="1:25" x14ac:dyDescent="0.25">
      <c r="A995" s="23" t="s">
        <v>1900</v>
      </c>
      <c r="B995" s="24" t="s">
        <v>1901</v>
      </c>
      <c r="C995" s="25"/>
      <c r="D995" s="87">
        <f t="shared" si="13"/>
        <v>0</v>
      </c>
      <c r="E995" s="88"/>
      <c r="F995" s="89"/>
      <c r="G995" s="4" t="str">
        <f t="shared" si="12"/>
        <v/>
      </c>
      <c r="X995" s="56" t="str">
        <f t="shared" si="14"/>
        <v/>
      </c>
      <c r="Y995" s="56"/>
    </row>
    <row r="996" spans="1:25" x14ac:dyDescent="0.25">
      <c r="A996" s="23" t="s">
        <v>1902</v>
      </c>
      <c r="B996" s="24" t="s">
        <v>1903</v>
      </c>
      <c r="C996" s="25"/>
      <c r="D996" s="87">
        <f t="shared" si="13"/>
        <v>0</v>
      </c>
      <c r="E996" s="88"/>
      <c r="F996" s="89"/>
      <c r="G996" s="4" t="str">
        <f t="shared" si="12"/>
        <v/>
      </c>
      <c r="X996" s="56" t="str">
        <f t="shared" si="14"/>
        <v/>
      </c>
      <c r="Y996" s="56"/>
    </row>
    <row r="997" spans="1:25" x14ac:dyDescent="0.25">
      <c r="A997" s="23" t="s">
        <v>1904</v>
      </c>
      <c r="B997" s="24" t="s">
        <v>1905</v>
      </c>
      <c r="C997" s="25"/>
      <c r="D997" s="87">
        <f t="shared" si="13"/>
        <v>0</v>
      </c>
      <c r="E997" s="88"/>
      <c r="F997" s="89"/>
      <c r="G997" s="4" t="str">
        <f t="shared" si="12"/>
        <v/>
      </c>
      <c r="X997" s="56" t="str">
        <f t="shared" si="14"/>
        <v/>
      </c>
      <c r="Y997" s="56"/>
    </row>
    <row r="998" spans="1:25" x14ac:dyDescent="0.25">
      <c r="A998" s="23" t="s">
        <v>1906</v>
      </c>
      <c r="B998" s="24" t="s">
        <v>1907</v>
      </c>
      <c r="C998" s="25"/>
      <c r="D998" s="87">
        <f t="shared" si="13"/>
        <v>0</v>
      </c>
      <c r="E998" s="88"/>
      <c r="F998" s="89"/>
      <c r="G998" s="4" t="str">
        <f t="shared" si="12"/>
        <v/>
      </c>
      <c r="X998" s="56" t="str">
        <f t="shared" si="14"/>
        <v/>
      </c>
      <c r="Y998" s="56"/>
    </row>
    <row r="999" spans="1:25" x14ac:dyDescent="0.25">
      <c r="A999" s="23" t="s">
        <v>1908</v>
      </c>
      <c r="B999" s="24" t="s">
        <v>1909</v>
      </c>
      <c r="C999" s="25"/>
      <c r="D999" s="87">
        <f t="shared" si="13"/>
        <v>0</v>
      </c>
      <c r="E999" s="88"/>
      <c r="F999" s="89"/>
      <c r="G999" s="4" t="str">
        <f t="shared" ref="G999:G1062" si="15">IF(D999&gt;C999,"CMA ES MAYOR QUE TOTAL ACTIVIDADES","")</f>
        <v/>
      </c>
      <c r="X999" s="56" t="str">
        <f t="shared" si="14"/>
        <v/>
      </c>
      <c r="Y999" s="56"/>
    </row>
    <row r="1000" spans="1:25" x14ac:dyDescent="0.25">
      <c r="A1000" s="23" t="s">
        <v>1910</v>
      </c>
      <c r="B1000" s="28" t="s">
        <v>4610</v>
      </c>
      <c r="C1000" s="25"/>
      <c r="D1000" s="87">
        <f t="shared" si="13"/>
        <v>0</v>
      </c>
      <c r="E1000" s="88"/>
      <c r="F1000" s="89"/>
      <c r="G1000" s="4" t="str">
        <f t="shared" si="15"/>
        <v/>
      </c>
      <c r="X1000" s="56" t="str">
        <f t="shared" si="14"/>
        <v/>
      </c>
      <c r="Y1000" s="56"/>
    </row>
    <row r="1001" spans="1:25" x14ac:dyDescent="0.25">
      <c r="A1001" s="23" t="s">
        <v>1912</v>
      </c>
      <c r="B1001" s="24" t="s">
        <v>1913</v>
      </c>
      <c r="C1001" s="25"/>
      <c r="D1001" s="87">
        <f t="shared" ref="D1001:D1064" si="16">+E1001+F1001</f>
        <v>0</v>
      </c>
      <c r="E1001" s="88"/>
      <c r="F1001" s="89"/>
      <c r="G1001" s="4" t="str">
        <f t="shared" si="15"/>
        <v/>
      </c>
      <c r="X1001" s="56" t="str">
        <f t="shared" si="14"/>
        <v/>
      </c>
      <c r="Y1001" s="56"/>
    </row>
    <row r="1002" spans="1:25" x14ac:dyDescent="0.25">
      <c r="A1002" s="23" t="s">
        <v>1914</v>
      </c>
      <c r="B1002" s="24" t="s">
        <v>1915</v>
      </c>
      <c r="C1002" s="25"/>
      <c r="D1002" s="87">
        <f t="shared" si="16"/>
        <v>0</v>
      </c>
      <c r="E1002" s="88"/>
      <c r="F1002" s="89"/>
      <c r="G1002" s="4" t="str">
        <f t="shared" si="15"/>
        <v/>
      </c>
      <c r="X1002" s="56" t="str">
        <f t="shared" si="14"/>
        <v/>
      </c>
      <c r="Y1002" s="56"/>
    </row>
    <row r="1003" spans="1:25" x14ac:dyDescent="0.25">
      <c r="A1003" s="23" t="s">
        <v>1916</v>
      </c>
      <c r="B1003" s="24" t="s">
        <v>1917</v>
      </c>
      <c r="C1003" s="25"/>
      <c r="D1003" s="87">
        <f t="shared" si="16"/>
        <v>0</v>
      </c>
      <c r="E1003" s="88"/>
      <c r="F1003" s="89"/>
      <c r="G1003" s="4" t="str">
        <f t="shared" si="15"/>
        <v/>
      </c>
      <c r="X1003" s="56" t="str">
        <f t="shared" si="14"/>
        <v/>
      </c>
      <c r="Y1003" s="56"/>
    </row>
    <row r="1004" spans="1:25" x14ac:dyDescent="0.25">
      <c r="A1004" s="23" t="s">
        <v>1918</v>
      </c>
      <c r="B1004" s="24" t="s">
        <v>1919</v>
      </c>
      <c r="C1004" s="25"/>
      <c r="D1004" s="87">
        <f t="shared" si="16"/>
        <v>0</v>
      </c>
      <c r="E1004" s="88"/>
      <c r="F1004" s="89"/>
      <c r="G1004" s="4" t="str">
        <f t="shared" si="15"/>
        <v/>
      </c>
      <c r="X1004" s="56" t="str">
        <f t="shared" si="14"/>
        <v/>
      </c>
      <c r="Y1004" s="56"/>
    </row>
    <row r="1005" spans="1:25" x14ac:dyDescent="0.25">
      <c r="A1005" s="23" t="s">
        <v>1920</v>
      </c>
      <c r="B1005" s="24" t="s">
        <v>1921</v>
      </c>
      <c r="C1005" s="25"/>
      <c r="D1005" s="87">
        <f t="shared" si="16"/>
        <v>0</v>
      </c>
      <c r="E1005" s="88"/>
      <c r="F1005" s="89"/>
      <c r="G1005" s="4" t="str">
        <f t="shared" si="15"/>
        <v/>
      </c>
      <c r="X1005" s="56" t="str">
        <f t="shared" si="14"/>
        <v/>
      </c>
      <c r="Y1005" s="56"/>
    </row>
    <row r="1006" spans="1:25" x14ac:dyDescent="0.25">
      <c r="A1006" s="23" t="s">
        <v>1922</v>
      </c>
      <c r="B1006" s="24" t="s">
        <v>1923</v>
      </c>
      <c r="C1006" s="25"/>
      <c r="D1006" s="87">
        <f t="shared" si="16"/>
        <v>0</v>
      </c>
      <c r="E1006" s="88"/>
      <c r="F1006" s="89"/>
      <c r="G1006" s="4" t="str">
        <f t="shared" si="15"/>
        <v/>
      </c>
      <c r="X1006" s="56" t="str">
        <f t="shared" si="14"/>
        <v/>
      </c>
      <c r="Y1006" s="56"/>
    </row>
    <row r="1007" spans="1:25" ht="24" x14ac:dyDescent="0.25">
      <c r="A1007" s="23" t="s">
        <v>1924</v>
      </c>
      <c r="B1007" s="28" t="s">
        <v>4611</v>
      </c>
      <c r="C1007" s="25"/>
      <c r="D1007" s="87">
        <f t="shared" si="16"/>
        <v>0</v>
      </c>
      <c r="E1007" s="88"/>
      <c r="F1007" s="89"/>
      <c r="G1007" s="4" t="str">
        <f t="shared" si="15"/>
        <v/>
      </c>
      <c r="X1007" s="56" t="str">
        <f t="shared" si="14"/>
        <v/>
      </c>
      <c r="Y1007" s="56"/>
    </row>
    <row r="1008" spans="1:25" x14ac:dyDescent="0.25">
      <c r="A1008" s="23" t="s">
        <v>1926</v>
      </c>
      <c r="B1008" s="24" t="s">
        <v>1927</v>
      </c>
      <c r="C1008" s="25"/>
      <c r="D1008" s="87">
        <f t="shared" si="16"/>
        <v>0</v>
      </c>
      <c r="E1008" s="88"/>
      <c r="F1008" s="89"/>
      <c r="G1008" s="4" t="str">
        <f t="shared" si="15"/>
        <v/>
      </c>
      <c r="X1008" s="56" t="str">
        <f t="shared" si="14"/>
        <v/>
      </c>
      <c r="Y1008" s="56"/>
    </row>
    <row r="1009" spans="1:25" x14ac:dyDescent="0.25">
      <c r="A1009" s="23" t="s">
        <v>1928</v>
      </c>
      <c r="B1009" s="24" t="s">
        <v>1929</v>
      </c>
      <c r="C1009" s="25"/>
      <c r="D1009" s="87">
        <f t="shared" si="16"/>
        <v>0</v>
      </c>
      <c r="E1009" s="88"/>
      <c r="F1009" s="89"/>
      <c r="G1009" s="4" t="str">
        <f t="shared" si="15"/>
        <v/>
      </c>
      <c r="X1009" s="56" t="str">
        <f t="shared" si="14"/>
        <v/>
      </c>
      <c r="Y1009" s="56"/>
    </row>
    <row r="1010" spans="1:25" x14ac:dyDescent="0.25">
      <c r="A1010" s="23" t="s">
        <v>1930</v>
      </c>
      <c r="B1010" s="24" t="s">
        <v>1931</v>
      </c>
      <c r="C1010" s="25"/>
      <c r="D1010" s="87">
        <f t="shared" si="16"/>
        <v>0</v>
      </c>
      <c r="E1010" s="88"/>
      <c r="F1010" s="89"/>
      <c r="G1010" s="4" t="str">
        <f t="shared" si="15"/>
        <v/>
      </c>
      <c r="X1010" s="56" t="str">
        <f t="shared" si="14"/>
        <v/>
      </c>
      <c r="Y1010" s="56"/>
    </row>
    <row r="1011" spans="1:25" x14ac:dyDescent="0.25">
      <c r="A1011" s="23" t="s">
        <v>1932</v>
      </c>
      <c r="B1011" s="24" t="s">
        <v>1933</v>
      </c>
      <c r="C1011" s="25"/>
      <c r="D1011" s="87">
        <f t="shared" si="16"/>
        <v>0</v>
      </c>
      <c r="E1011" s="88"/>
      <c r="F1011" s="89"/>
      <c r="G1011" s="4" t="str">
        <f t="shared" si="15"/>
        <v/>
      </c>
      <c r="X1011" s="56" t="str">
        <f t="shared" si="14"/>
        <v/>
      </c>
      <c r="Y1011" s="56"/>
    </row>
    <row r="1012" spans="1:25" ht="24" x14ac:dyDescent="0.25">
      <c r="A1012" s="23" t="s">
        <v>1934</v>
      </c>
      <c r="B1012" s="28" t="s">
        <v>4612</v>
      </c>
      <c r="C1012" s="25"/>
      <c r="D1012" s="87">
        <f t="shared" si="16"/>
        <v>0</v>
      </c>
      <c r="E1012" s="88"/>
      <c r="F1012" s="89"/>
      <c r="G1012" s="4" t="str">
        <f t="shared" si="15"/>
        <v/>
      </c>
      <c r="X1012" s="56" t="str">
        <f t="shared" si="14"/>
        <v/>
      </c>
      <c r="Y1012" s="56"/>
    </row>
    <row r="1013" spans="1:25" x14ac:dyDescent="0.25">
      <c r="A1013" s="23" t="s">
        <v>1936</v>
      </c>
      <c r="B1013" s="24" t="s">
        <v>1937</v>
      </c>
      <c r="C1013" s="25"/>
      <c r="D1013" s="87">
        <f t="shared" si="16"/>
        <v>0</v>
      </c>
      <c r="E1013" s="88"/>
      <c r="F1013" s="89"/>
      <c r="G1013" s="4" t="str">
        <f t="shared" si="15"/>
        <v/>
      </c>
      <c r="X1013" s="56" t="str">
        <f t="shared" si="14"/>
        <v/>
      </c>
      <c r="Y1013" s="56"/>
    </row>
    <row r="1014" spans="1:25" x14ac:dyDescent="0.25">
      <c r="A1014" s="23" t="s">
        <v>1938</v>
      </c>
      <c r="B1014" s="24" t="s">
        <v>1939</v>
      </c>
      <c r="C1014" s="25"/>
      <c r="D1014" s="87">
        <f t="shared" si="16"/>
        <v>0</v>
      </c>
      <c r="E1014" s="88"/>
      <c r="F1014" s="89"/>
      <c r="G1014" s="4" t="str">
        <f t="shared" si="15"/>
        <v/>
      </c>
      <c r="X1014" s="56" t="str">
        <f t="shared" si="14"/>
        <v/>
      </c>
      <c r="Y1014" s="56"/>
    </row>
    <row r="1015" spans="1:25" x14ac:dyDescent="0.25">
      <c r="A1015" s="23" t="s">
        <v>1940</v>
      </c>
      <c r="B1015" s="24" t="s">
        <v>1941</v>
      </c>
      <c r="C1015" s="25"/>
      <c r="D1015" s="87">
        <f t="shared" si="16"/>
        <v>0</v>
      </c>
      <c r="E1015" s="88"/>
      <c r="F1015" s="89"/>
      <c r="G1015" s="4" t="str">
        <f t="shared" si="15"/>
        <v/>
      </c>
      <c r="X1015" s="56" t="str">
        <f t="shared" si="14"/>
        <v/>
      </c>
      <c r="Y1015" s="56"/>
    </row>
    <row r="1016" spans="1:25" x14ac:dyDescent="0.25">
      <c r="A1016" s="23" t="s">
        <v>1942</v>
      </c>
      <c r="B1016" s="24" t="s">
        <v>1943</v>
      </c>
      <c r="C1016" s="25"/>
      <c r="D1016" s="87">
        <f t="shared" si="16"/>
        <v>0</v>
      </c>
      <c r="E1016" s="88"/>
      <c r="F1016" s="89"/>
      <c r="G1016" s="4" t="str">
        <f t="shared" si="15"/>
        <v/>
      </c>
      <c r="X1016" s="56" t="str">
        <f t="shared" si="14"/>
        <v/>
      </c>
      <c r="Y1016" s="56"/>
    </row>
    <row r="1017" spans="1:25" x14ac:dyDescent="0.25">
      <c r="A1017" s="23" t="s">
        <v>1944</v>
      </c>
      <c r="B1017" s="24" t="s">
        <v>1945</v>
      </c>
      <c r="C1017" s="25"/>
      <c r="D1017" s="87">
        <f t="shared" si="16"/>
        <v>0</v>
      </c>
      <c r="E1017" s="88"/>
      <c r="F1017" s="89"/>
      <c r="G1017" s="4" t="str">
        <f t="shared" si="15"/>
        <v/>
      </c>
      <c r="X1017" s="56" t="str">
        <f t="shared" si="14"/>
        <v/>
      </c>
      <c r="Y1017" s="56"/>
    </row>
    <row r="1018" spans="1:25" x14ac:dyDescent="0.25">
      <c r="A1018" s="23" t="s">
        <v>1946</v>
      </c>
      <c r="B1018" s="24" t="s">
        <v>1947</v>
      </c>
      <c r="C1018" s="25"/>
      <c r="D1018" s="87">
        <f t="shared" si="16"/>
        <v>0</v>
      </c>
      <c r="E1018" s="88"/>
      <c r="F1018" s="89"/>
      <c r="G1018" s="4" t="str">
        <f t="shared" si="15"/>
        <v/>
      </c>
      <c r="X1018" s="56" t="str">
        <f t="shared" si="14"/>
        <v/>
      </c>
      <c r="Y1018" s="56"/>
    </row>
    <row r="1019" spans="1:25" x14ac:dyDescent="0.25">
      <c r="A1019" s="23" t="s">
        <v>1948</v>
      </c>
      <c r="B1019" s="24" t="s">
        <v>4613</v>
      </c>
      <c r="C1019" s="25"/>
      <c r="D1019" s="87">
        <f t="shared" si="16"/>
        <v>0</v>
      </c>
      <c r="E1019" s="88"/>
      <c r="F1019" s="89"/>
      <c r="G1019" s="4" t="str">
        <f t="shared" si="15"/>
        <v/>
      </c>
      <c r="X1019" s="56" t="str">
        <f t="shared" si="14"/>
        <v/>
      </c>
      <c r="Y1019" s="56"/>
    </row>
    <row r="1020" spans="1:25" x14ac:dyDescent="0.25">
      <c r="A1020" s="23" t="s">
        <v>1950</v>
      </c>
      <c r="B1020" s="24" t="s">
        <v>4614</v>
      </c>
      <c r="C1020" s="25"/>
      <c r="D1020" s="87">
        <f t="shared" si="16"/>
        <v>0</v>
      </c>
      <c r="E1020" s="88"/>
      <c r="F1020" s="89"/>
      <c r="G1020" s="4" t="str">
        <f t="shared" si="15"/>
        <v/>
      </c>
      <c r="X1020" s="56" t="str">
        <f t="shared" si="14"/>
        <v/>
      </c>
      <c r="Y1020" s="56"/>
    </row>
    <row r="1021" spans="1:25" x14ac:dyDescent="0.25">
      <c r="A1021" s="23" t="s">
        <v>1952</v>
      </c>
      <c r="B1021" s="24" t="s">
        <v>1953</v>
      </c>
      <c r="C1021" s="25"/>
      <c r="D1021" s="87">
        <f t="shared" si="16"/>
        <v>0</v>
      </c>
      <c r="E1021" s="88"/>
      <c r="F1021" s="89"/>
      <c r="G1021" s="4" t="str">
        <f t="shared" si="15"/>
        <v/>
      </c>
      <c r="X1021" s="56" t="str">
        <f t="shared" si="14"/>
        <v/>
      </c>
      <c r="Y1021" s="56"/>
    </row>
    <row r="1022" spans="1:25" x14ac:dyDescent="0.25">
      <c r="A1022" s="23" t="s">
        <v>1954</v>
      </c>
      <c r="B1022" s="24" t="s">
        <v>1955</v>
      </c>
      <c r="C1022" s="25"/>
      <c r="D1022" s="87">
        <f t="shared" si="16"/>
        <v>0</v>
      </c>
      <c r="E1022" s="88"/>
      <c r="F1022" s="89"/>
      <c r="G1022" s="4" t="str">
        <f t="shared" si="15"/>
        <v/>
      </c>
      <c r="X1022" s="56" t="str">
        <f t="shared" si="14"/>
        <v/>
      </c>
      <c r="Y1022" s="56"/>
    </row>
    <row r="1023" spans="1:25" x14ac:dyDescent="0.25">
      <c r="A1023" s="23" t="s">
        <v>1956</v>
      </c>
      <c r="B1023" s="24" t="s">
        <v>1957</v>
      </c>
      <c r="C1023" s="25"/>
      <c r="D1023" s="87">
        <f t="shared" si="16"/>
        <v>0</v>
      </c>
      <c r="E1023" s="88"/>
      <c r="F1023" s="89"/>
      <c r="G1023" s="4" t="str">
        <f t="shared" si="15"/>
        <v/>
      </c>
      <c r="X1023" s="56" t="str">
        <f t="shared" si="14"/>
        <v/>
      </c>
      <c r="Y1023" s="56"/>
    </row>
    <row r="1024" spans="1:25" x14ac:dyDescent="0.25">
      <c r="A1024" s="23" t="s">
        <v>1958</v>
      </c>
      <c r="B1024" s="24" t="s">
        <v>1959</v>
      </c>
      <c r="C1024" s="25"/>
      <c r="D1024" s="87">
        <f t="shared" si="16"/>
        <v>0</v>
      </c>
      <c r="E1024" s="88"/>
      <c r="F1024" s="89"/>
      <c r="G1024" s="4" t="str">
        <f t="shared" si="15"/>
        <v/>
      </c>
      <c r="X1024" s="56" t="str">
        <f t="shared" si="14"/>
        <v/>
      </c>
      <c r="Y1024" s="56"/>
    </row>
    <row r="1025" spans="1:25" x14ac:dyDescent="0.25">
      <c r="A1025" s="23" t="s">
        <v>1960</v>
      </c>
      <c r="B1025" s="28" t="s">
        <v>4615</v>
      </c>
      <c r="C1025" s="25"/>
      <c r="D1025" s="87">
        <f t="shared" si="16"/>
        <v>0</v>
      </c>
      <c r="E1025" s="88"/>
      <c r="F1025" s="89"/>
      <c r="G1025" s="4" t="str">
        <f t="shared" si="15"/>
        <v/>
      </c>
      <c r="X1025" s="56" t="str">
        <f t="shared" si="14"/>
        <v/>
      </c>
      <c r="Y1025" s="56"/>
    </row>
    <row r="1026" spans="1:25" x14ac:dyDescent="0.25">
      <c r="A1026" s="23" t="s">
        <v>1962</v>
      </c>
      <c r="B1026" s="24" t="s">
        <v>1963</v>
      </c>
      <c r="C1026" s="25"/>
      <c r="D1026" s="87">
        <f t="shared" si="16"/>
        <v>0</v>
      </c>
      <c r="E1026" s="88"/>
      <c r="F1026" s="89"/>
      <c r="G1026" s="4" t="str">
        <f t="shared" si="15"/>
        <v/>
      </c>
      <c r="X1026" s="56" t="str">
        <f t="shared" si="14"/>
        <v/>
      </c>
      <c r="Y1026" s="56"/>
    </row>
    <row r="1027" spans="1:25" x14ac:dyDescent="0.25">
      <c r="A1027" s="23" t="s">
        <v>1964</v>
      </c>
      <c r="B1027" s="24" t="s">
        <v>1965</v>
      </c>
      <c r="C1027" s="25"/>
      <c r="D1027" s="87">
        <f t="shared" si="16"/>
        <v>0</v>
      </c>
      <c r="E1027" s="88"/>
      <c r="F1027" s="89"/>
      <c r="G1027" s="4" t="str">
        <f t="shared" si="15"/>
        <v/>
      </c>
      <c r="X1027" s="56" t="str">
        <f t="shared" si="14"/>
        <v/>
      </c>
      <c r="Y1027" s="56"/>
    </row>
    <row r="1028" spans="1:25" x14ac:dyDescent="0.25">
      <c r="A1028" s="23" t="s">
        <v>1966</v>
      </c>
      <c r="B1028" s="24" t="s">
        <v>1967</v>
      </c>
      <c r="C1028" s="25"/>
      <c r="D1028" s="87">
        <f t="shared" si="16"/>
        <v>0</v>
      </c>
      <c r="E1028" s="88"/>
      <c r="F1028" s="89"/>
      <c r="G1028" s="4" t="str">
        <f t="shared" si="15"/>
        <v/>
      </c>
      <c r="X1028" s="56" t="str">
        <f t="shared" si="14"/>
        <v/>
      </c>
      <c r="Y1028" s="56"/>
    </row>
    <row r="1029" spans="1:25" x14ac:dyDescent="0.25">
      <c r="A1029" s="23" t="s">
        <v>1968</v>
      </c>
      <c r="B1029" s="53" t="s">
        <v>1969</v>
      </c>
      <c r="C1029" s="25"/>
      <c r="D1029" s="87">
        <f t="shared" si="16"/>
        <v>0</v>
      </c>
      <c r="E1029" s="88"/>
      <c r="F1029" s="89"/>
      <c r="G1029" s="4" t="str">
        <f t="shared" si="15"/>
        <v/>
      </c>
      <c r="X1029" s="56" t="str">
        <f t="shared" si="14"/>
        <v/>
      </c>
      <c r="Y1029" s="56"/>
    </row>
    <row r="1030" spans="1:25" ht="16.5" customHeight="1" x14ac:dyDescent="0.25">
      <c r="A1030" s="47"/>
      <c r="B1030" s="97" t="s">
        <v>1970</v>
      </c>
      <c r="C1030" s="41"/>
      <c r="D1030" s="42"/>
      <c r="E1030" s="42"/>
      <c r="F1030" s="43"/>
      <c r="X1030" s="56" t="str">
        <f t="shared" si="14"/>
        <v/>
      </c>
      <c r="Y1030" s="56"/>
    </row>
    <row r="1031" spans="1:25" x14ac:dyDescent="0.25">
      <c r="A1031" s="47"/>
      <c r="B1031" s="19" t="s">
        <v>1971</v>
      </c>
      <c r="C1031" s="41">
        <f>+C1032</f>
        <v>0</v>
      </c>
      <c r="D1031" s="42"/>
      <c r="E1031" s="42"/>
      <c r="F1031" s="43"/>
      <c r="X1031" s="56" t="str">
        <f t="shared" si="14"/>
        <v/>
      </c>
      <c r="Y1031" s="56"/>
    </row>
    <row r="1032" spans="1:25" ht="24" x14ac:dyDescent="0.25">
      <c r="A1032" s="23" t="s">
        <v>1972</v>
      </c>
      <c r="B1032" s="29" t="s">
        <v>4616</v>
      </c>
      <c r="C1032" s="98"/>
      <c r="D1032" s="26"/>
      <c r="E1032" s="26"/>
      <c r="F1032" s="27"/>
      <c r="X1032" s="56" t="str">
        <f t="shared" si="14"/>
        <v/>
      </c>
      <c r="Y1032" s="56"/>
    </row>
    <row r="1033" spans="1:25" x14ac:dyDescent="0.25">
      <c r="A1033" s="47"/>
      <c r="B1033" s="19" t="s">
        <v>1974</v>
      </c>
      <c r="C1033" s="41">
        <f>SUM(C1034:C1092)</f>
        <v>0</v>
      </c>
      <c r="D1033" s="93">
        <f>SUM(D1034:D1092)</f>
        <v>0</v>
      </c>
      <c r="E1033" s="93">
        <f>SUM(E1034:E1092)</f>
        <v>0</v>
      </c>
      <c r="F1033" s="69">
        <f>SUM(F1034:F1092)</f>
        <v>0</v>
      </c>
      <c r="G1033" s="4" t="str">
        <f t="shared" si="15"/>
        <v/>
      </c>
      <c r="X1033" s="56" t="str">
        <f t="shared" si="14"/>
        <v/>
      </c>
      <c r="Y1033" s="56"/>
    </row>
    <row r="1034" spans="1:25" x14ac:dyDescent="0.25">
      <c r="A1034" s="23" t="s">
        <v>1975</v>
      </c>
      <c r="B1034" s="24" t="s">
        <v>1976</v>
      </c>
      <c r="C1034" s="25"/>
      <c r="D1034" s="87">
        <f t="shared" si="16"/>
        <v>0</v>
      </c>
      <c r="E1034" s="88"/>
      <c r="F1034" s="89"/>
      <c r="G1034" s="4" t="str">
        <f t="shared" si="15"/>
        <v/>
      </c>
      <c r="X1034" s="56" t="str">
        <f t="shared" si="14"/>
        <v/>
      </c>
      <c r="Y1034" s="56"/>
    </row>
    <row r="1035" spans="1:25" x14ac:dyDescent="0.25">
      <c r="A1035" s="23" t="s">
        <v>1977</v>
      </c>
      <c r="B1035" s="24" t="s">
        <v>1978</v>
      </c>
      <c r="C1035" s="25"/>
      <c r="D1035" s="87">
        <f t="shared" si="16"/>
        <v>0</v>
      </c>
      <c r="E1035" s="88"/>
      <c r="F1035" s="89"/>
      <c r="G1035" s="4" t="str">
        <f t="shared" si="15"/>
        <v/>
      </c>
      <c r="X1035" s="56" t="str">
        <f t="shared" ref="X1035:X1098" si="17">IF(D1035&gt;C1035,1,"")</f>
        <v/>
      </c>
      <c r="Y1035" s="56"/>
    </row>
    <row r="1036" spans="1:25" x14ac:dyDescent="0.25">
      <c r="A1036" s="23" t="s">
        <v>1979</v>
      </c>
      <c r="B1036" s="24" t="s">
        <v>1980</v>
      </c>
      <c r="C1036" s="25"/>
      <c r="D1036" s="87">
        <f t="shared" si="16"/>
        <v>0</v>
      </c>
      <c r="E1036" s="88"/>
      <c r="F1036" s="89"/>
      <c r="G1036" s="4" t="str">
        <f t="shared" si="15"/>
        <v/>
      </c>
      <c r="X1036" s="56" t="str">
        <f t="shared" si="17"/>
        <v/>
      </c>
      <c r="Y1036" s="56"/>
    </row>
    <row r="1037" spans="1:25" x14ac:dyDescent="0.25">
      <c r="A1037" s="23" t="s">
        <v>1981</v>
      </c>
      <c r="B1037" s="24" t="s">
        <v>1982</v>
      </c>
      <c r="C1037" s="25"/>
      <c r="D1037" s="87">
        <f t="shared" si="16"/>
        <v>0</v>
      </c>
      <c r="E1037" s="88"/>
      <c r="F1037" s="89"/>
      <c r="G1037" s="4" t="str">
        <f t="shared" si="15"/>
        <v/>
      </c>
      <c r="X1037" s="56" t="str">
        <f t="shared" si="17"/>
        <v/>
      </c>
      <c r="Y1037" s="56"/>
    </row>
    <row r="1038" spans="1:25" x14ac:dyDescent="0.25">
      <c r="A1038" s="23" t="s">
        <v>1983</v>
      </c>
      <c r="B1038" s="24" t="s">
        <v>1984</v>
      </c>
      <c r="C1038" s="25"/>
      <c r="D1038" s="87">
        <f t="shared" si="16"/>
        <v>0</v>
      </c>
      <c r="E1038" s="88"/>
      <c r="F1038" s="89"/>
      <c r="G1038" s="4" t="str">
        <f t="shared" si="15"/>
        <v/>
      </c>
      <c r="X1038" s="56" t="str">
        <f t="shared" si="17"/>
        <v/>
      </c>
      <c r="Y1038" s="56"/>
    </row>
    <row r="1039" spans="1:25" ht="24" x14ac:dyDescent="0.25">
      <c r="A1039" s="23" t="s">
        <v>1985</v>
      </c>
      <c r="B1039" s="28" t="s">
        <v>4617</v>
      </c>
      <c r="C1039" s="25"/>
      <c r="D1039" s="87">
        <f t="shared" si="16"/>
        <v>0</v>
      </c>
      <c r="E1039" s="88"/>
      <c r="F1039" s="89"/>
      <c r="G1039" s="4" t="str">
        <f t="shared" si="15"/>
        <v/>
      </c>
      <c r="X1039" s="56" t="str">
        <f t="shared" si="17"/>
        <v/>
      </c>
      <c r="Y1039" s="56"/>
    </row>
    <row r="1040" spans="1:25" ht="24" x14ac:dyDescent="0.25">
      <c r="A1040" s="23" t="s">
        <v>1987</v>
      </c>
      <c r="B1040" s="28" t="s">
        <v>4618</v>
      </c>
      <c r="C1040" s="25"/>
      <c r="D1040" s="87">
        <f t="shared" si="16"/>
        <v>0</v>
      </c>
      <c r="E1040" s="88"/>
      <c r="F1040" s="89"/>
      <c r="G1040" s="4" t="str">
        <f t="shared" si="15"/>
        <v/>
      </c>
      <c r="X1040" s="56" t="str">
        <f t="shared" si="17"/>
        <v/>
      </c>
      <c r="Y1040" s="56"/>
    </row>
    <row r="1041" spans="1:25" x14ac:dyDescent="0.25">
      <c r="A1041" s="23" t="s">
        <v>1989</v>
      </c>
      <c r="B1041" s="24" t="s">
        <v>4619</v>
      </c>
      <c r="C1041" s="25"/>
      <c r="D1041" s="87">
        <f t="shared" si="16"/>
        <v>0</v>
      </c>
      <c r="E1041" s="88"/>
      <c r="F1041" s="89"/>
      <c r="G1041" s="4" t="str">
        <f t="shared" si="15"/>
        <v/>
      </c>
      <c r="X1041" s="56" t="str">
        <f t="shared" si="17"/>
        <v/>
      </c>
      <c r="Y1041" s="56"/>
    </row>
    <row r="1042" spans="1:25" x14ac:dyDescent="0.25">
      <c r="A1042" s="23" t="s">
        <v>1991</v>
      </c>
      <c r="B1042" s="24" t="s">
        <v>4620</v>
      </c>
      <c r="C1042" s="25"/>
      <c r="D1042" s="87">
        <f t="shared" si="16"/>
        <v>0</v>
      </c>
      <c r="E1042" s="88"/>
      <c r="F1042" s="89"/>
      <c r="G1042" s="4" t="str">
        <f t="shared" si="15"/>
        <v/>
      </c>
      <c r="X1042" s="56" t="str">
        <f t="shared" si="17"/>
        <v/>
      </c>
      <c r="Y1042" s="56"/>
    </row>
    <row r="1043" spans="1:25" x14ac:dyDescent="0.25">
      <c r="A1043" s="23" t="s">
        <v>1993</v>
      </c>
      <c r="B1043" s="24" t="s">
        <v>4621</v>
      </c>
      <c r="C1043" s="25"/>
      <c r="D1043" s="87">
        <f t="shared" si="16"/>
        <v>0</v>
      </c>
      <c r="E1043" s="88"/>
      <c r="F1043" s="89"/>
      <c r="G1043" s="4" t="str">
        <f t="shared" si="15"/>
        <v/>
      </c>
      <c r="X1043" s="56" t="str">
        <f t="shared" si="17"/>
        <v/>
      </c>
      <c r="Y1043" s="56"/>
    </row>
    <row r="1044" spans="1:25" x14ac:dyDescent="0.25">
      <c r="A1044" s="23" t="s">
        <v>1995</v>
      </c>
      <c r="B1044" s="24" t="s">
        <v>4622</v>
      </c>
      <c r="C1044" s="25"/>
      <c r="D1044" s="87">
        <f t="shared" si="16"/>
        <v>0</v>
      </c>
      <c r="E1044" s="88"/>
      <c r="F1044" s="89"/>
      <c r="G1044" s="4" t="str">
        <f t="shared" si="15"/>
        <v/>
      </c>
      <c r="X1044" s="56" t="str">
        <f t="shared" si="17"/>
        <v/>
      </c>
      <c r="Y1044" s="56"/>
    </row>
    <row r="1045" spans="1:25" x14ac:dyDescent="0.25">
      <c r="A1045" s="23" t="s">
        <v>1997</v>
      </c>
      <c r="B1045" s="24" t="s">
        <v>4623</v>
      </c>
      <c r="C1045" s="25"/>
      <c r="D1045" s="87">
        <f t="shared" si="16"/>
        <v>0</v>
      </c>
      <c r="E1045" s="88"/>
      <c r="F1045" s="89"/>
      <c r="G1045" s="4" t="str">
        <f t="shared" si="15"/>
        <v/>
      </c>
      <c r="X1045" s="56" t="str">
        <f t="shared" si="17"/>
        <v/>
      </c>
      <c r="Y1045" s="56"/>
    </row>
    <row r="1046" spans="1:25" ht="24" x14ac:dyDescent="0.25">
      <c r="A1046" s="23" t="s">
        <v>1999</v>
      </c>
      <c r="B1046" s="28" t="s">
        <v>4624</v>
      </c>
      <c r="C1046" s="25"/>
      <c r="D1046" s="87">
        <f t="shared" si="16"/>
        <v>0</v>
      </c>
      <c r="E1046" s="88"/>
      <c r="F1046" s="89"/>
      <c r="G1046" s="4" t="str">
        <f t="shared" si="15"/>
        <v/>
      </c>
      <c r="X1046" s="56" t="str">
        <f t="shared" si="17"/>
        <v/>
      </c>
      <c r="Y1046" s="56"/>
    </row>
    <row r="1047" spans="1:25" x14ac:dyDescent="0.25">
      <c r="A1047" s="23" t="s">
        <v>2001</v>
      </c>
      <c r="B1047" s="24" t="s">
        <v>4625</v>
      </c>
      <c r="C1047" s="25"/>
      <c r="D1047" s="87">
        <f t="shared" si="16"/>
        <v>0</v>
      </c>
      <c r="E1047" s="88"/>
      <c r="F1047" s="89"/>
      <c r="G1047" s="4" t="str">
        <f t="shared" si="15"/>
        <v/>
      </c>
      <c r="X1047" s="56" t="str">
        <f t="shared" si="17"/>
        <v/>
      </c>
      <c r="Y1047" s="56"/>
    </row>
    <row r="1048" spans="1:25" ht="24" x14ac:dyDescent="0.25">
      <c r="A1048" s="23" t="s">
        <v>2003</v>
      </c>
      <c r="B1048" s="28" t="s">
        <v>4626</v>
      </c>
      <c r="C1048" s="25"/>
      <c r="D1048" s="87">
        <f t="shared" si="16"/>
        <v>0</v>
      </c>
      <c r="E1048" s="88"/>
      <c r="F1048" s="89"/>
      <c r="G1048" s="4" t="str">
        <f t="shared" si="15"/>
        <v/>
      </c>
      <c r="X1048" s="56" t="str">
        <f t="shared" si="17"/>
        <v/>
      </c>
      <c r="Y1048" s="56"/>
    </row>
    <row r="1049" spans="1:25" x14ac:dyDescent="0.25">
      <c r="A1049" s="23" t="s">
        <v>2005</v>
      </c>
      <c r="B1049" s="24" t="s">
        <v>2006</v>
      </c>
      <c r="C1049" s="25"/>
      <c r="D1049" s="87">
        <f t="shared" si="16"/>
        <v>0</v>
      </c>
      <c r="E1049" s="88"/>
      <c r="F1049" s="89"/>
      <c r="G1049" s="4" t="str">
        <f t="shared" si="15"/>
        <v/>
      </c>
      <c r="X1049" s="56" t="str">
        <f t="shared" si="17"/>
        <v/>
      </c>
      <c r="Y1049" s="56"/>
    </row>
    <row r="1050" spans="1:25" x14ac:dyDescent="0.25">
      <c r="A1050" s="23" t="s">
        <v>2007</v>
      </c>
      <c r="B1050" s="24" t="s">
        <v>4627</v>
      </c>
      <c r="C1050" s="25"/>
      <c r="D1050" s="87">
        <f t="shared" si="16"/>
        <v>0</v>
      </c>
      <c r="E1050" s="88"/>
      <c r="F1050" s="89"/>
      <c r="G1050" s="4" t="str">
        <f t="shared" si="15"/>
        <v/>
      </c>
      <c r="X1050" s="56" t="str">
        <f t="shared" si="17"/>
        <v/>
      </c>
      <c r="Y1050" s="56"/>
    </row>
    <row r="1051" spans="1:25" ht="24" x14ac:dyDescent="0.25">
      <c r="A1051" s="23" t="s">
        <v>2009</v>
      </c>
      <c r="B1051" s="28" t="s">
        <v>4628</v>
      </c>
      <c r="C1051" s="25"/>
      <c r="D1051" s="87">
        <f t="shared" si="16"/>
        <v>0</v>
      </c>
      <c r="E1051" s="88"/>
      <c r="F1051" s="89"/>
      <c r="G1051" s="4" t="str">
        <f t="shared" si="15"/>
        <v/>
      </c>
      <c r="X1051" s="56" t="str">
        <f t="shared" si="17"/>
        <v/>
      </c>
      <c r="Y1051" s="56"/>
    </row>
    <row r="1052" spans="1:25" x14ac:dyDescent="0.25">
      <c r="A1052" s="23" t="s">
        <v>2011</v>
      </c>
      <c r="B1052" s="24" t="s">
        <v>2012</v>
      </c>
      <c r="C1052" s="25"/>
      <c r="D1052" s="87">
        <f t="shared" si="16"/>
        <v>0</v>
      </c>
      <c r="E1052" s="88"/>
      <c r="F1052" s="89"/>
      <c r="G1052" s="4" t="str">
        <f t="shared" si="15"/>
        <v/>
      </c>
      <c r="X1052" s="56" t="str">
        <f t="shared" si="17"/>
        <v/>
      </c>
      <c r="Y1052" s="56"/>
    </row>
    <row r="1053" spans="1:25" x14ac:dyDescent="0.25">
      <c r="A1053" s="23" t="s">
        <v>2013</v>
      </c>
      <c r="B1053" s="24" t="s">
        <v>2014</v>
      </c>
      <c r="C1053" s="25"/>
      <c r="D1053" s="87">
        <f t="shared" si="16"/>
        <v>0</v>
      </c>
      <c r="E1053" s="88"/>
      <c r="F1053" s="89"/>
      <c r="G1053" s="4" t="str">
        <f t="shared" si="15"/>
        <v/>
      </c>
      <c r="X1053" s="56" t="str">
        <f t="shared" si="17"/>
        <v/>
      </c>
      <c r="Y1053" s="56"/>
    </row>
    <row r="1054" spans="1:25" x14ac:dyDescent="0.25">
      <c r="A1054" s="23" t="s">
        <v>2015</v>
      </c>
      <c r="B1054" s="24" t="s">
        <v>2016</v>
      </c>
      <c r="C1054" s="25"/>
      <c r="D1054" s="87">
        <f t="shared" si="16"/>
        <v>0</v>
      </c>
      <c r="E1054" s="88"/>
      <c r="F1054" s="89"/>
      <c r="G1054" s="4" t="str">
        <f t="shared" si="15"/>
        <v/>
      </c>
      <c r="X1054" s="56" t="str">
        <f t="shared" si="17"/>
        <v/>
      </c>
      <c r="Y1054" s="56"/>
    </row>
    <row r="1055" spans="1:25" x14ac:dyDescent="0.25">
      <c r="A1055" s="23" t="s">
        <v>2017</v>
      </c>
      <c r="B1055" s="24" t="s">
        <v>2018</v>
      </c>
      <c r="C1055" s="25"/>
      <c r="D1055" s="87">
        <f t="shared" si="16"/>
        <v>0</v>
      </c>
      <c r="E1055" s="88"/>
      <c r="F1055" s="89"/>
      <c r="G1055" s="4" t="str">
        <f t="shared" si="15"/>
        <v/>
      </c>
      <c r="X1055" s="56" t="str">
        <f t="shared" si="17"/>
        <v/>
      </c>
      <c r="Y1055" s="56"/>
    </row>
    <row r="1056" spans="1:25" x14ac:dyDescent="0.25">
      <c r="A1056" s="23" t="s">
        <v>2019</v>
      </c>
      <c r="B1056" s="24" t="s">
        <v>2020</v>
      </c>
      <c r="C1056" s="25"/>
      <c r="D1056" s="87">
        <f t="shared" si="16"/>
        <v>0</v>
      </c>
      <c r="E1056" s="88"/>
      <c r="F1056" s="89"/>
      <c r="G1056" s="4" t="str">
        <f t="shared" si="15"/>
        <v/>
      </c>
      <c r="X1056" s="56" t="str">
        <f t="shared" si="17"/>
        <v/>
      </c>
      <c r="Y1056" s="56"/>
    </row>
    <row r="1057" spans="1:25" ht="35.25" x14ac:dyDescent="0.25">
      <c r="A1057" s="23" t="s">
        <v>2021</v>
      </c>
      <c r="B1057" s="28" t="s">
        <v>4629</v>
      </c>
      <c r="C1057" s="25"/>
      <c r="D1057" s="87">
        <f t="shared" si="16"/>
        <v>0</v>
      </c>
      <c r="E1057" s="88"/>
      <c r="F1057" s="89"/>
      <c r="G1057" s="4" t="str">
        <f t="shared" si="15"/>
        <v/>
      </c>
      <c r="X1057" s="56" t="str">
        <f t="shared" si="17"/>
        <v/>
      </c>
      <c r="Y1057" s="56"/>
    </row>
    <row r="1058" spans="1:25" x14ac:dyDescent="0.25">
      <c r="A1058" s="23" t="s">
        <v>2023</v>
      </c>
      <c r="B1058" s="24" t="s">
        <v>2024</v>
      </c>
      <c r="C1058" s="25"/>
      <c r="D1058" s="87">
        <f t="shared" si="16"/>
        <v>0</v>
      </c>
      <c r="E1058" s="88"/>
      <c r="F1058" s="89"/>
      <c r="G1058" s="4" t="str">
        <f t="shared" si="15"/>
        <v/>
      </c>
      <c r="X1058" s="56" t="str">
        <f t="shared" si="17"/>
        <v/>
      </c>
      <c r="Y1058" s="56"/>
    </row>
    <row r="1059" spans="1:25" x14ac:dyDescent="0.25">
      <c r="A1059" s="23" t="s">
        <v>2025</v>
      </c>
      <c r="B1059" s="24" t="s">
        <v>2026</v>
      </c>
      <c r="C1059" s="25"/>
      <c r="D1059" s="87">
        <f t="shared" si="16"/>
        <v>0</v>
      </c>
      <c r="E1059" s="88"/>
      <c r="F1059" s="89"/>
      <c r="G1059" s="4" t="str">
        <f t="shared" si="15"/>
        <v/>
      </c>
      <c r="X1059" s="56" t="str">
        <f t="shared" si="17"/>
        <v/>
      </c>
      <c r="Y1059" s="56"/>
    </row>
    <row r="1060" spans="1:25" x14ac:dyDescent="0.25">
      <c r="A1060" s="23" t="s">
        <v>2027</v>
      </c>
      <c r="B1060" s="24" t="s">
        <v>2028</v>
      </c>
      <c r="C1060" s="25"/>
      <c r="D1060" s="87">
        <f t="shared" si="16"/>
        <v>0</v>
      </c>
      <c r="E1060" s="88"/>
      <c r="F1060" s="89"/>
      <c r="G1060" s="4" t="str">
        <f t="shared" si="15"/>
        <v/>
      </c>
      <c r="X1060" s="56" t="str">
        <f t="shared" si="17"/>
        <v/>
      </c>
      <c r="Y1060" s="56"/>
    </row>
    <row r="1061" spans="1:25" ht="24" x14ac:dyDescent="0.25">
      <c r="A1061" s="23" t="s">
        <v>2029</v>
      </c>
      <c r="B1061" s="28" t="s">
        <v>4630</v>
      </c>
      <c r="C1061" s="25"/>
      <c r="D1061" s="87">
        <f t="shared" si="16"/>
        <v>0</v>
      </c>
      <c r="E1061" s="88"/>
      <c r="F1061" s="89"/>
      <c r="G1061" s="4" t="str">
        <f t="shared" si="15"/>
        <v/>
      </c>
      <c r="X1061" s="56" t="str">
        <f t="shared" si="17"/>
        <v/>
      </c>
      <c r="Y1061" s="56"/>
    </row>
    <row r="1062" spans="1:25" x14ac:dyDescent="0.25">
      <c r="A1062" s="23" t="s">
        <v>2031</v>
      </c>
      <c r="B1062" s="24" t="s">
        <v>2032</v>
      </c>
      <c r="C1062" s="25"/>
      <c r="D1062" s="87">
        <f t="shared" si="16"/>
        <v>0</v>
      </c>
      <c r="E1062" s="88"/>
      <c r="F1062" s="89"/>
      <c r="G1062" s="4" t="str">
        <f t="shared" si="15"/>
        <v/>
      </c>
      <c r="X1062" s="56" t="str">
        <f t="shared" si="17"/>
        <v/>
      </c>
      <c r="Y1062" s="56"/>
    </row>
    <row r="1063" spans="1:25" ht="24" x14ac:dyDescent="0.25">
      <c r="A1063" s="23" t="s">
        <v>2033</v>
      </c>
      <c r="B1063" s="28" t="s">
        <v>4631</v>
      </c>
      <c r="C1063" s="25"/>
      <c r="D1063" s="87">
        <f t="shared" si="16"/>
        <v>0</v>
      </c>
      <c r="E1063" s="88"/>
      <c r="F1063" s="89"/>
      <c r="G1063" s="4" t="str">
        <f t="shared" ref="G1063:G1126" si="18">IF(D1063&gt;C1063,"CMA ES MAYOR QUE TOTAL ACTIVIDADES","")</f>
        <v/>
      </c>
      <c r="X1063" s="56" t="str">
        <f t="shared" si="17"/>
        <v/>
      </c>
      <c r="Y1063" s="56"/>
    </row>
    <row r="1064" spans="1:25" ht="24" x14ac:dyDescent="0.25">
      <c r="A1064" s="23" t="s">
        <v>2035</v>
      </c>
      <c r="B1064" s="28" t="s">
        <v>4632</v>
      </c>
      <c r="C1064" s="25"/>
      <c r="D1064" s="87">
        <f t="shared" si="16"/>
        <v>0</v>
      </c>
      <c r="E1064" s="88"/>
      <c r="F1064" s="89"/>
      <c r="G1064" s="4" t="str">
        <f t="shared" si="18"/>
        <v/>
      </c>
      <c r="X1064" s="56" t="str">
        <f t="shared" si="17"/>
        <v/>
      </c>
      <c r="Y1064" s="56"/>
    </row>
    <row r="1065" spans="1:25" x14ac:dyDescent="0.25">
      <c r="A1065" s="23" t="s">
        <v>2037</v>
      </c>
      <c r="B1065" s="24" t="s">
        <v>2038</v>
      </c>
      <c r="C1065" s="25"/>
      <c r="D1065" s="87">
        <f t="shared" ref="D1065:D1128" si="19">+E1065+F1065</f>
        <v>0</v>
      </c>
      <c r="E1065" s="88"/>
      <c r="F1065" s="89"/>
      <c r="G1065" s="4" t="str">
        <f t="shared" si="18"/>
        <v/>
      </c>
      <c r="X1065" s="56" t="str">
        <f t="shared" si="17"/>
        <v/>
      </c>
      <c r="Y1065" s="56"/>
    </row>
    <row r="1066" spans="1:25" x14ac:dyDescent="0.25">
      <c r="A1066" s="23" t="s">
        <v>2039</v>
      </c>
      <c r="B1066" s="24" t="s">
        <v>2040</v>
      </c>
      <c r="C1066" s="25"/>
      <c r="D1066" s="87">
        <f t="shared" si="19"/>
        <v>0</v>
      </c>
      <c r="E1066" s="88"/>
      <c r="F1066" s="89"/>
      <c r="G1066" s="4" t="str">
        <f t="shared" si="18"/>
        <v/>
      </c>
      <c r="X1066" s="56" t="str">
        <f t="shared" si="17"/>
        <v/>
      </c>
      <c r="Y1066" s="56"/>
    </row>
    <row r="1067" spans="1:25" x14ac:dyDescent="0.25">
      <c r="A1067" s="23" t="s">
        <v>2041</v>
      </c>
      <c r="B1067" s="24" t="s">
        <v>2042</v>
      </c>
      <c r="C1067" s="25"/>
      <c r="D1067" s="87">
        <f t="shared" si="19"/>
        <v>0</v>
      </c>
      <c r="E1067" s="88"/>
      <c r="F1067" s="89"/>
      <c r="G1067" s="4" t="str">
        <f t="shared" si="18"/>
        <v/>
      </c>
      <c r="X1067" s="56" t="str">
        <f t="shared" si="17"/>
        <v/>
      </c>
      <c r="Y1067" s="56"/>
    </row>
    <row r="1068" spans="1:25" ht="24" x14ac:dyDescent="0.25">
      <c r="A1068" s="23" t="s">
        <v>2043</v>
      </c>
      <c r="B1068" s="28" t="s">
        <v>4633</v>
      </c>
      <c r="C1068" s="25"/>
      <c r="D1068" s="87">
        <f t="shared" si="19"/>
        <v>0</v>
      </c>
      <c r="E1068" s="88"/>
      <c r="F1068" s="89"/>
      <c r="G1068" s="4" t="str">
        <f t="shared" si="18"/>
        <v/>
      </c>
      <c r="X1068" s="56" t="str">
        <f t="shared" si="17"/>
        <v/>
      </c>
      <c r="Y1068" s="56"/>
    </row>
    <row r="1069" spans="1:25" x14ac:dyDescent="0.25">
      <c r="A1069" s="23" t="s">
        <v>2045</v>
      </c>
      <c r="B1069" s="24" t="s">
        <v>2046</v>
      </c>
      <c r="C1069" s="25"/>
      <c r="D1069" s="87">
        <f t="shared" si="19"/>
        <v>0</v>
      </c>
      <c r="E1069" s="88"/>
      <c r="F1069" s="89"/>
      <c r="G1069" s="4" t="str">
        <f t="shared" si="18"/>
        <v/>
      </c>
      <c r="X1069" s="56" t="str">
        <f t="shared" si="17"/>
        <v/>
      </c>
      <c r="Y1069" s="56"/>
    </row>
    <row r="1070" spans="1:25" x14ac:dyDescent="0.25">
      <c r="A1070" s="23" t="s">
        <v>2047</v>
      </c>
      <c r="B1070" s="24" t="s">
        <v>2048</v>
      </c>
      <c r="C1070" s="25"/>
      <c r="D1070" s="87">
        <f t="shared" si="19"/>
        <v>0</v>
      </c>
      <c r="E1070" s="88"/>
      <c r="F1070" s="89"/>
      <c r="G1070" s="4" t="str">
        <f t="shared" si="18"/>
        <v/>
      </c>
      <c r="X1070" s="56" t="str">
        <f t="shared" si="17"/>
        <v/>
      </c>
      <c r="Y1070" s="56"/>
    </row>
    <row r="1071" spans="1:25" x14ac:dyDescent="0.25">
      <c r="A1071" s="23" t="s">
        <v>2049</v>
      </c>
      <c r="B1071" s="24" t="s">
        <v>2050</v>
      </c>
      <c r="C1071" s="25"/>
      <c r="D1071" s="87">
        <f t="shared" si="19"/>
        <v>0</v>
      </c>
      <c r="E1071" s="88"/>
      <c r="F1071" s="89"/>
      <c r="G1071" s="4" t="str">
        <f t="shared" si="18"/>
        <v/>
      </c>
      <c r="X1071" s="56" t="str">
        <f t="shared" si="17"/>
        <v/>
      </c>
      <c r="Y1071" s="56"/>
    </row>
    <row r="1072" spans="1:25" ht="24" x14ac:dyDescent="0.25">
      <c r="A1072" s="23" t="s">
        <v>2051</v>
      </c>
      <c r="B1072" s="28" t="s">
        <v>4634</v>
      </c>
      <c r="C1072" s="25"/>
      <c r="D1072" s="87">
        <f t="shared" si="19"/>
        <v>0</v>
      </c>
      <c r="E1072" s="88"/>
      <c r="F1072" s="89"/>
      <c r="G1072" s="4" t="str">
        <f t="shared" si="18"/>
        <v/>
      </c>
      <c r="X1072" s="56" t="str">
        <f t="shared" si="17"/>
        <v/>
      </c>
      <c r="Y1072" s="56"/>
    </row>
    <row r="1073" spans="1:25" x14ac:dyDescent="0.25">
      <c r="A1073" s="23" t="s">
        <v>2053</v>
      </c>
      <c r="B1073" s="28" t="s">
        <v>4635</v>
      </c>
      <c r="C1073" s="25"/>
      <c r="D1073" s="87">
        <f t="shared" si="19"/>
        <v>0</v>
      </c>
      <c r="E1073" s="88"/>
      <c r="F1073" s="89"/>
      <c r="G1073" s="4" t="str">
        <f t="shared" si="18"/>
        <v/>
      </c>
      <c r="X1073" s="56" t="str">
        <f t="shared" si="17"/>
        <v/>
      </c>
      <c r="Y1073" s="56"/>
    </row>
    <row r="1074" spans="1:25" x14ac:dyDescent="0.25">
      <c r="A1074" s="23" t="s">
        <v>2055</v>
      </c>
      <c r="B1074" s="24" t="s">
        <v>2056</v>
      </c>
      <c r="C1074" s="25"/>
      <c r="D1074" s="87">
        <f t="shared" si="19"/>
        <v>0</v>
      </c>
      <c r="E1074" s="88"/>
      <c r="F1074" s="89"/>
      <c r="G1074" s="4" t="str">
        <f t="shared" si="18"/>
        <v/>
      </c>
      <c r="X1074" s="56" t="str">
        <f t="shared" si="17"/>
        <v/>
      </c>
      <c r="Y1074" s="56"/>
    </row>
    <row r="1075" spans="1:25" x14ac:dyDescent="0.25">
      <c r="A1075" s="23" t="s">
        <v>2057</v>
      </c>
      <c r="B1075" s="24" t="s">
        <v>2058</v>
      </c>
      <c r="C1075" s="25"/>
      <c r="D1075" s="87">
        <f t="shared" si="19"/>
        <v>0</v>
      </c>
      <c r="E1075" s="88"/>
      <c r="F1075" s="89"/>
      <c r="G1075" s="4" t="str">
        <f t="shared" si="18"/>
        <v/>
      </c>
      <c r="X1075" s="56" t="str">
        <f t="shared" si="17"/>
        <v/>
      </c>
      <c r="Y1075" s="56"/>
    </row>
    <row r="1076" spans="1:25" x14ac:dyDescent="0.25">
      <c r="A1076" s="23" t="s">
        <v>2059</v>
      </c>
      <c r="B1076" s="24" t="s">
        <v>2060</v>
      </c>
      <c r="C1076" s="25"/>
      <c r="D1076" s="87">
        <f t="shared" si="19"/>
        <v>0</v>
      </c>
      <c r="E1076" s="88"/>
      <c r="F1076" s="89"/>
      <c r="G1076" s="4" t="str">
        <f t="shared" si="18"/>
        <v/>
      </c>
      <c r="X1076" s="56" t="str">
        <f t="shared" si="17"/>
        <v/>
      </c>
      <c r="Y1076" s="56"/>
    </row>
    <row r="1077" spans="1:25" x14ac:dyDescent="0.25">
      <c r="A1077" s="23" t="s">
        <v>2061</v>
      </c>
      <c r="B1077" s="24" t="s">
        <v>2062</v>
      </c>
      <c r="C1077" s="25"/>
      <c r="D1077" s="87">
        <f t="shared" si="19"/>
        <v>0</v>
      </c>
      <c r="E1077" s="88"/>
      <c r="F1077" s="89"/>
      <c r="G1077" s="4" t="str">
        <f t="shared" si="18"/>
        <v/>
      </c>
      <c r="X1077" s="56" t="str">
        <f t="shared" si="17"/>
        <v/>
      </c>
      <c r="Y1077" s="56"/>
    </row>
    <row r="1078" spans="1:25" x14ac:dyDescent="0.25">
      <c r="A1078" s="23" t="s">
        <v>2063</v>
      </c>
      <c r="B1078" s="24" t="s">
        <v>2064</v>
      </c>
      <c r="C1078" s="25"/>
      <c r="D1078" s="87">
        <f t="shared" si="19"/>
        <v>0</v>
      </c>
      <c r="E1078" s="88"/>
      <c r="F1078" s="89"/>
      <c r="G1078" s="4" t="str">
        <f t="shared" si="18"/>
        <v/>
      </c>
      <c r="X1078" s="56" t="str">
        <f t="shared" si="17"/>
        <v/>
      </c>
      <c r="Y1078" s="56"/>
    </row>
    <row r="1079" spans="1:25" ht="24" x14ac:dyDescent="0.25">
      <c r="A1079" s="23" t="s">
        <v>2065</v>
      </c>
      <c r="B1079" s="28" t="s">
        <v>4636</v>
      </c>
      <c r="C1079" s="25"/>
      <c r="D1079" s="87">
        <f t="shared" si="19"/>
        <v>0</v>
      </c>
      <c r="E1079" s="88"/>
      <c r="F1079" s="89"/>
      <c r="G1079" s="4" t="str">
        <f t="shared" si="18"/>
        <v/>
      </c>
      <c r="X1079" s="56" t="str">
        <f t="shared" si="17"/>
        <v/>
      </c>
      <c r="Y1079" s="56"/>
    </row>
    <row r="1080" spans="1:25" x14ac:dyDescent="0.25">
      <c r="A1080" s="23" t="s">
        <v>2067</v>
      </c>
      <c r="B1080" s="24" t="s">
        <v>2068</v>
      </c>
      <c r="C1080" s="25"/>
      <c r="D1080" s="87">
        <f t="shared" si="19"/>
        <v>0</v>
      </c>
      <c r="E1080" s="88"/>
      <c r="F1080" s="89"/>
      <c r="G1080" s="4" t="str">
        <f t="shared" si="18"/>
        <v/>
      </c>
      <c r="X1080" s="56" t="str">
        <f t="shared" si="17"/>
        <v/>
      </c>
      <c r="Y1080" s="56"/>
    </row>
    <row r="1081" spans="1:25" x14ac:dyDescent="0.25">
      <c r="A1081" s="23" t="s">
        <v>2069</v>
      </c>
      <c r="B1081" s="24" t="s">
        <v>2070</v>
      </c>
      <c r="C1081" s="25"/>
      <c r="D1081" s="87">
        <f t="shared" si="19"/>
        <v>0</v>
      </c>
      <c r="E1081" s="88"/>
      <c r="F1081" s="89"/>
      <c r="G1081" s="4" t="str">
        <f t="shared" si="18"/>
        <v/>
      </c>
      <c r="X1081" s="56" t="str">
        <f t="shared" si="17"/>
        <v/>
      </c>
      <c r="Y1081" s="56"/>
    </row>
    <row r="1082" spans="1:25" x14ac:dyDescent="0.25">
      <c r="A1082" s="23" t="s">
        <v>2071</v>
      </c>
      <c r="B1082" s="24" t="s">
        <v>2072</v>
      </c>
      <c r="C1082" s="25"/>
      <c r="D1082" s="87">
        <f t="shared" si="19"/>
        <v>0</v>
      </c>
      <c r="E1082" s="88"/>
      <c r="F1082" s="89"/>
      <c r="G1082" s="4" t="str">
        <f t="shared" si="18"/>
        <v/>
      </c>
      <c r="X1082" s="56" t="str">
        <f t="shared" si="17"/>
        <v/>
      </c>
      <c r="Y1082" s="56"/>
    </row>
    <row r="1083" spans="1:25" x14ac:dyDescent="0.25">
      <c r="A1083" s="23" t="s">
        <v>2073</v>
      </c>
      <c r="B1083" s="24" t="s">
        <v>2074</v>
      </c>
      <c r="C1083" s="25"/>
      <c r="D1083" s="87">
        <f t="shared" si="19"/>
        <v>0</v>
      </c>
      <c r="E1083" s="88"/>
      <c r="F1083" s="89"/>
      <c r="G1083" s="4" t="str">
        <f t="shared" si="18"/>
        <v/>
      </c>
      <c r="X1083" s="56" t="str">
        <f t="shared" si="17"/>
        <v/>
      </c>
      <c r="Y1083" s="56"/>
    </row>
    <row r="1084" spans="1:25" ht="35.25" x14ac:dyDescent="0.25">
      <c r="A1084" s="23" t="s">
        <v>2075</v>
      </c>
      <c r="B1084" s="28" t="s">
        <v>4637</v>
      </c>
      <c r="C1084" s="25"/>
      <c r="D1084" s="87">
        <f t="shared" si="19"/>
        <v>0</v>
      </c>
      <c r="E1084" s="88"/>
      <c r="F1084" s="89"/>
      <c r="G1084" s="4" t="str">
        <f t="shared" si="18"/>
        <v/>
      </c>
      <c r="X1084" s="56" t="str">
        <f t="shared" si="17"/>
        <v/>
      </c>
      <c r="Y1084" s="56"/>
    </row>
    <row r="1085" spans="1:25" ht="24" x14ac:dyDescent="0.25">
      <c r="A1085" s="23" t="s">
        <v>2077</v>
      </c>
      <c r="B1085" s="28" t="s">
        <v>4638</v>
      </c>
      <c r="C1085" s="25"/>
      <c r="D1085" s="87">
        <f t="shared" si="19"/>
        <v>0</v>
      </c>
      <c r="E1085" s="88"/>
      <c r="F1085" s="89"/>
      <c r="G1085" s="4" t="str">
        <f t="shared" si="18"/>
        <v/>
      </c>
      <c r="X1085" s="56" t="str">
        <f t="shared" si="17"/>
        <v/>
      </c>
      <c r="Y1085" s="56"/>
    </row>
    <row r="1086" spans="1:25" x14ac:dyDescent="0.25">
      <c r="A1086" s="23" t="s">
        <v>2079</v>
      </c>
      <c r="B1086" s="24" t="s">
        <v>2080</v>
      </c>
      <c r="C1086" s="25"/>
      <c r="D1086" s="87">
        <f t="shared" si="19"/>
        <v>0</v>
      </c>
      <c r="E1086" s="88"/>
      <c r="F1086" s="89"/>
      <c r="G1086" s="4" t="str">
        <f t="shared" si="18"/>
        <v/>
      </c>
      <c r="X1086" s="56" t="str">
        <f t="shared" si="17"/>
        <v/>
      </c>
      <c r="Y1086" s="56"/>
    </row>
    <row r="1087" spans="1:25" ht="24" x14ac:dyDescent="0.25">
      <c r="A1087" s="23" t="s">
        <v>2081</v>
      </c>
      <c r="B1087" s="28" t="s">
        <v>4639</v>
      </c>
      <c r="C1087" s="25"/>
      <c r="D1087" s="87">
        <f t="shared" si="19"/>
        <v>0</v>
      </c>
      <c r="E1087" s="88"/>
      <c r="F1087" s="89"/>
      <c r="G1087" s="4" t="str">
        <f t="shared" si="18"/>
        <v/>
      </c>
      <c r="X1087" s="56" t="str">
        <f t="shared" si="17"/>
        <v/>
      </c>
      <c r="Y1087" s="56"/>
    </row>
    <row r="1088" spans="1:25" x14ac:dyDescent="0.25">
      <c r="A1088" s="23" t="s">
        <v>2083</v>
      </c>
      <c r="B1088" s="24" t="s">
        <v>2084</v>
      </c>
      <c r="C1088" s="25"/>
      <c r="D1088" s="87">
        <f t="shared" si="19"/>
        <v>0</v>
      </c>
      <c r="E1088" s="88"/>
      <c r="F1088" s="89"/>
      <c r="G1088" s="4" t="str">
        <f t="shared" si="18"/>
        <v/>
      </c>
      <c r="X1088" s="56" t="str">
        <f t="shared" si="17"/>
        <v/>
      </c>
      <c r="Y1088" s="56"/>
    </row>
    <row r="1089" spans="1:25" ht="24" x14ac:dyDescent="0.25">
      <c r="A1089" s="23" t="s">
        <v>2085</v>
      </c>
      <c r="B1089" s="28" t="s">
        <v>4640</v>
      </c>
      <c r="C1089" s="25"/>
      <c r="D1089" s="87">
        <f t="shared" si="19"/>
        <v>0</v>
      </c>
      <c r="E1089" s="88"/>
      <c r="F1089" s="89"/>
      <c r="G1089" s="4" t="str">
        <f t="shared" si="18"/>
        <v/>
      </c>
      <c r="X1089" s="56" t="str">
        <f t="shared" si="17"/>
        <v/>
      </c>
      <c r="Y1089" s="56"/>
    </row>
    <row r="1090" spans="1:25" ht="12.75" customHeight="1" x14ac:dyDescent="0.25">
      <c r="A1090" s="23" t="s">
        <v>2087</v>
      </c>
      <c r="B1090" s="28" t="s">
        <v>4641</v>
      </c>
      <c r="C1090" s="25"/>
      <c r="D1090" s="87">
        <f t="shared" si="19"/>
        <v>0</v>
      </c>
      <c r="E1090" s="88"/>
      <c r="F1090" s="89"/>
      <c r="G1090" s="4" t="str">
        <f t="shared" si="18"/>
        <v/>
      </c>
      <c r="X1090" s="56" t="str">
        <f t="shared" si="17"/>
        <v/>
      </c>
      <c r="Y1090" s="56"/>
    </row>
    <row r="1091" spans="1:25" x14ac:dyDescent="0.25">
      <c r="A1091" s="23" t="s">
        <v>2089</v>
      </c>
      <c r="B1091" s="24" t="s">
        <v>2090</v>
      </c>
      <c r="C1091" s="25"/>
      <c r="D1091" s="87">
        <f t="shared" si="19"/>
        <v>0</v>
      </c>
      <c r="E1091" s="88"/>
      <c r="F1091" s="89"/>
      <c r="G1091" s="4" t="str">
        <f t="shared" si="18"/>
        <v/>
      </c>
      <c r="X1091" s="56" t="str">
        <f t="shared" si="17"/>
        <v/>
      </c>
      <c r="Y1091" s="56"/>
    </row>
    <row r="1092" spans="1:25" x14ac:dyDescent="0.25">
      <c r="A1092" s="23" t="s">
        <v>2091</v>
      </c>
      <c r="B1092" s="36" t="s">
        <v>2092</v>
      </c>
      <c r="C1092" s="25"/>
      <c r="D1092" s="87">
        <f t="shared" si="19"/>
        <v>0</v>
      </c>
      <c r="E1092" s="88"/>
      <c r="F1092" s="89"/>
      <c r="G1092" s="4" t="str">
        <f t="shared" si="18"/>
        <v/>
      </c>
      <c r="X1092" s="56" t="str">
        <f t="shared" si="17"/>
        <v/>
      </c>
      <c r="Y1092" s="56"/>
    </row>
    <row r="1093" spans="1:25" x14ac:dyDescent="0.25">
      <c r="A1093" s="47"/>
      <c r="B1093" s="63" t="s">
        <v>2093</v>
      </c>
      <c r="C1093" s="41"/>
      <c r="D1093" s="93"/>
      <c r="E1093" s="93"/>
      <c r="F1093" s="69"/>
      <c r="G1093" s="4" t="str">
        <f t="shared" si="18"/>
        <v/>
      </c>
      <c r="X1093" s="56" t="str">
        <f t="shared" si="17"/>
        <v/>
      </c>
      <c r="Y1093" s="56"/>
    </row>
    <row r="1094" spans="1:25" x14ac:dyDescent="0.25">
      <c r="A1094" s="47"/>
      <c r="B1094" s="59" t="s">
        <v>2094</v>
      </c>
      <c r="C1094" s="41">
        <f>SUM(C1095:C1160)</f>
        <v>0</v>
      </c>
      <c r="D1094" s="93">
        <f>SUM(D1095:D1160)</f>
        <v>0</v>
      </c>
      <c r="E1094" s="93">
        <f>SUM(E1095:E1160)</f>
        <v>0</v>
      </c>
      <c r="F1094" s="69">
        <f>SUM(F1095:F1160)</f>
        <v>0</v>
      </c>
      <c r="G1094" s="4" t="str">
        <f t="shared" si="18"/>
        <v/>
      </c>
      <c r="X1094" s="56" t="str">
        <f t="shared" si="17"/>
        <v/>
      </c>
      <c r="Y1094" s="56"/>
    </row>
    <row r="1095" spans="1:25" ht="35.25" x14ac:dyDescent="0.25">
      <c r="A1095" s="23" t="s">
        <v>2095</v>
      </c>
      <c r="B1095" s="71" t="s">
        <v>4642</v>
      </c>
      <c r="C1095" s="25"/>
      <c r="D1095" s="87">
        <f t="shared" si="19"/>
        <v>0</v>
      </c>
      <c r="E1095" s="88"/>
      <c r="F1095" s="89"/>
      <c r="G1095" s="4" t="str">
        <f t="shared" si="18"/>
        <v/>
      </c>
      <c r="X1095" s="56" t="str">
        <f t="shared" si="17"/>
        <v/>
      </c>
      <c r="Y1095" s="56"/>
    </row>
    <row r="1096" spans="1:25" x14ac:dyDescent="0.25">
      <c r="A1096" s="23" t="s">
        <v>2097</v>
      </c>
      <c r="B1096" s="70" t="s">
        <v>4643</v>
      </c>
      <c r="C1096" s="25"/>
      <c r="D1096" s="87">
        <f t="shared" si="19"/>
        <v>0</v>
      </c>
      <c r="E1096" s="88"/>
      <c r="F1096" s="89"/>
      <c r="G1096" s="4" t="str">
        <f t="shared" si="18"/>
        <v/>
      </c>
      <c r="X1096" s="56" t="str">
        <f t="shared" si="17"/>
        <v/>
      </c>
      <c r="Y1096" s="56"/>
    </row>
    <row r="1097" spans="1:25" x14ac:dyDescent="0.25">
      <c r="A1097" s="23" t="s">
        <v>2099</v>
      </c>
      <c r="B1097" s="70" t="s">
        <v>2100</v>
      </c>
      <c r="C1097" s="25"/>
      <c r="D1097" s="87">
        <f t="shared" si="19"/>
        <v>0</v>
      </c>
      <c r="E1097" s="88"/>
      <c r="F1097" s="89"/>
      <c r="G1097" s="4" t="str">
        <f t="shared" si="18"/>
        <v/>
      </c>
      <c r="X1097" s="56" t="str">
        <f t="shared" si="17"/>
        <v/>
      </c>
      <c r="Y1097" s="56"/>
    </row>
    <row r="1098" spans="1:25" x14ac:dyDescent="0.25">
      <c r="A1098" s="23" t="s">
        <v>2101</v>
      </c>
      <c r="B1098" s="70" t="s">
        <v>4644</v>
      </c>
      <c r="C1098" s="25"/>
      <c r="D1098" s="87">
        <f t="shared" si="19"/>
        <v>0</v>
      </c>
      <c r="E1098" s="88"/>
      <c r="F1098" s="89"/>
      <c r="G1098" s="4" t="str">
        <f t="shared" si="18"/>
        <v/>
      </c>
      <c r="X1098" s="56" t="str">
        <f t="shared" si="17"/>
        <v/>
      </c>
      <c r="Y1098" s="56"/>
    </row>
    <row r="1099" spans="1:25" x14ac:dyDescent="0.25">
      <c r="A1099" s="23" t="s">
        <v>2103</v>
      </c>
      <c r="B1099" s="70" t="s">
        <v>4645</v>
      </c>
      <c r="C1099" s="25"/>
      <c r="D1099" s="87">
        <f t="shared" si="19"/>
        <v>0</v>
      </c>
      <c r="E1099" s="88"/>
      <c r="F1099" s="89"/>
      <c r="G1099" s="4" t="str">
        <f t="shared" si="18"/>
        <v/>
      </c>
      <c r="X1099" s="56" t="str">
        <f t="shared" ref="X1099:X1162" si="20">IF(D1099&gt;C1099,1,"")</f>
        <v/>
      </c>
      <c r="Y1099" s="56"/>
    </row>
    <row r="1100" spans="1:25" x14ac:dyDescent="0.25">
      <c r="A1100" s="23" t="s">
        <v>2105</v>
      </c>
      <c r="B1100" s="70" t="s">
        <v>4646</v>
      </c>
      <c r="C1100" s="25"/>
      <c r="D1100" s="87">
        <f t="shared" si="19"/>
        <v>0</v>
      </c>
      <c r="E1100" s="88"/>
      <c r="F1100" s="89"/>
      <c r="G1100" s="4" t="str">
        <f t="shared" si="18"/>
        <v/>
      </c>
      <c r="X1100" s="56" t="str">
        <f t="shared" si="20"/>
        <v/>
      </c>
      <c r="Y1100" s="56"/>
    </row>
    <row r="1101" spans="1:25" x14ac:dyDescent="0.25">
      <c r="A1101" s="23" t="s">
        <v>2107</v>
      </c>
      <c r="B1101" s="70" t="s">
        <v>4647</v>
      </c>
      <c r="C1101" s="25"/>
      <c r="D1101" s="87">
        <f t="shared" si="19"/>
        <v>0</v>
      </c>
      <c r="E1101" s="88"/>
      <c r="F1101" s="89"/>
      <c r="G1101" s="4" t="str">
        <f t="shared" si="18"/>
        <v/>
      </c>
      <c r="X1101" s="56"/>
      <c r="Y1101" s="56"/>
    </row>
    <row r="1102" spans="1:25" x14ac:dyDescent="0.25">
      <c r="A1102" s="23" t="s">
        <v>2109</v>
      </c>
      <c r="B1102" s="70" t="s">
        <v>4648</v>
      </c>
      <c r="C1102" s="25"/>
      <c r="D1102" s="87">
        <f t="shared" si="19"/>
        <v>0</v>
      </c>
      <c r="E1102" s="88"/>
      <c r="F1102" s="89"/>
      <c r="G1102" s="4" t="str">
        <f t="shared" si="18"/>
        <v/>
      </c>
      <c r="X1102" s="56"/>
      <c r="Y1102" s="56"/>
    </row>
    <row r="1103" spans="1:25" x14ac:dyDescent="0.25">
      <c r="A1103" s="23" t="s">
        <v>2111</v>
      </c>
      <c r="B1103" s="70" t="s">
        <v>4649</v>
      </c>
      <c r="C1103" s="25"/>
      <c r="D1103" s="87">
        <f t="shared" si="19"/>
        <v>0</v>
      </c>
      <c r="E1103" s="88"/>
      <c r="F1103" s="89"/>
      <c r="G1103" s="4" t="str">
        <f t="shared" si="18"/>
        <v/>
      </c>
      <c r="X1103" s="56"/>
      <c r="Y1103" s="56"/>
    </row>
    <row r="1104" spans="1:25" x14ac:dyDescent="0.25">
      <c r="A1104" s="23" t="s">
        <v>2113</v>
      </c>
      <c r="B1104" s="70" t="s">
        <v>4650</v>
      </c>
      <c r="C1104" s="25"/>
      <c r="D1104" s="87">
        <f t="shared" si="19"/>
        <v>0</v>
      </c>
      <c r="E1104" s="88"/>
      <c r="F1104" s="89"/>
      <c r="G1104" s="4" t="str">
        <f t="shared" si="18"/>
        <v/>
      </c>
      <c r="X1104" s="56"/>
      <c r="Y1104" s="56"/>
    </row>
    <row r="1105" spans="1:25" ht="24" x14ac:dyDescent="0.25">
      <c r="A1105" s="23" t="s">
        <v>2115</v>
      </c>
      <c r="B1105" s="71" t="s">
        <v>4651</v>
      </c>
      <c r="C1105" s="25"/>
      <c r="D1105" s="87">
        <f t="shared" si="19"/>
        <v>0</v>
      </c>
      <c r="E1105" s="88"/>
      <c r="F1105" s="89"/>
      <c r="G1105" s="4" t="str">
        <f t="shared" si="18"/>
        <v/>
      </c>
      <c r="X1105" s="56"/>
      <c r="Y1105" s="56"/>
    </row>
    <row r="1106" spans="1:25" x14ac:dyDescent="0.25">
      <c r="A1106" s="23" t="s">
        <v>2117</v>
      </c>
      <c r="B1106" s="70" t="s">
        <v>4652</v>
      </c>
      <c r="C1106" s="25"/>
      <c r="D1106" s="87">
        <f t="shared" si="19"/>
        <v>0</v>
      </c>
      <c r="E1106" s="88"/>
      <c r="F1106" s="89"/>
      <c r="G1106" s="4" t="str">
        <f t="shared" si="18"/>
        <v/>
      </c>
      <c r="X1106" s="56"/>
      <c r="Y1106" s="56"/>
    </row>
    <row r="1107" spans="1:25" x14ac:dyDescent="0.25">
      <c r="A1107" s="23" t="s">
        <v>2119</v>
      </c>
      <c r="B1107" s="70" t="s">
        <v>4653</v>
      </c>
      <c r="C1107" s="25"/>
      <c r="D1107" s="87">
        <f t="shared" si="19"/>
        <v>0</v>
      </c>
      <c r="E1107" s="88"/>
      <c r="F1107" s="89"/>
      <c r="G1107" s="4" t="str">
        <f t="shared" si="18"/>
        <v/>
      </c>
      <c r="X1107" s="56"/>
      <c r="Y1107" s="56"/>
    </row>
    <row r="1108" spans="1:25" x14ac:dyDescent="0.25">
      <c r="A1108" s="23" t="s">
        <v>2121</v>
      </c>
      <c r="B1108" s="70" t="s">
        <v>2122</v>
      </c>
      <c r="C1108" s="25"/>
      <c r="D1108" s="87">
        <f t="shared" si="19"/>
        <v>0</v>
      </c>
      <c r="E1108" s="88"/>
      <c r="F1108" s="89"/>
      <c r="G1108" s="4" t="str">
        <f t="shared" si="18"/>
        <v/>
      </c>
      <c r="X1108" s="56"/>
      <c r="Y1108" s="56"/>
    </row>
    <row r="1109" spans="1:25" x14ac:dyDescent="0.25">
      <c r="A1109" s="23" t="s">
        <v>2123</v>
      </c>
      <c r="B1109" s="70" t="s">
        <v>2124</v>
      </c>
      <c r="C1109" s="25"/>
      <c r="D1109" s="87">
        <f t="shared" si="19"/>
        <v>0</v>
      </c>
      <c r="E1109" s="88"/>
      <c r="F1109" s="89"/>
      <c r="G1109" s="4" t="str">
        <f t="shared" si="18"/>
        <v/>
      </c>
      <c r="X1109" s="56"/>
      <c r="Y1109" s="56"/>
    </row>
    <row r="1110" spans="1:25" ht="24" x14ac:dyDescent="0.25">
      <c r="A1110" s="23" t="s">
        <v>2125</v>
      </c>
      <c r="B1110" s="99" t="s">
        <v>4654</v>
      </c>
      <c r="C1110" s="25"/>
      <c r="D1110" s="87">
        <f t="shared" si="19"/>
        <v>0</v>
      </c>
      <c r="E1110" s="88"/>
      <c r="F1110" s="89"/>
      <c r="G1110" s="4" t="str">
        <f t="shared" si="18"/>
        <v/>
      </c>
      <c r="X1110" s="56" t="str">
        <f t="shared" si="20"/>
        <v/>
      </c>
      <c r="Y1110" s="56"/>
    </row>
    <row r="1111" spans="1:25" ht="24" x14ac:dyDescent="0.25">
      <c r="A1111" s="23" t="s">
        <v>2127</v>
      </c>
      <c r="B1111" s="99" t="s">
        <v>4655</v>
      </c>
      <c r="C1111" s="25"/>
      <c r="D1111" s="87">
        <f t="shared" si="19"/>
        <v>0</v>
      </c>
      <c r="E1111" s="88"/>
      <c r="F1111" s="89"/>
      <c r="G1111" s="4" t="str">
        <f t="shared" si="18"/>
        <v/>
      </c>
      <c r="X1111" s="56" t="str">
        <f t="shared" si="20"/>
        <v/>
      </c>
      <c r="Y1111" s="56"/>
    </row>
    <row r="1112" spans="1:25" x14ac:dyDescent="0.25">
      <c r="A1112" s="23" t="s">
        <v>2129</v>
      </c>
      <c r="B1112" s="70" t="s">
        <v>2130</v>
      </c>
      <c r="C1112" s="25"/>
      <c r="D1112" s="87">
        <f t="shared" si="19"/>
        <v>0</v>
      </c>
      <c r="E1112" s="88"/>
      <c r="F1112" s="89"/>
      <c r="G1112" s="4" t="str">
        <f t="shared" si="18"/>
        <v/>
      </c>
      <c r="X1112" s="56" t="str">
        <f t="shared" si="20"/>
        <v/>
      </c>
      <c r="Y1112" s="56"/>
    </row>
    <row r="1113" spans="1:25" x14ac:dyDescent="0.25">
      <c r="A1113" s="23" t="s">
        <v>2131</v>
      </c>
      <c r="B1113" s="70" t="s">
        <v>2132</v>
      </c>
      <c r="C1113" s="25"/>
      <c r="D1113" s="87">
        <f t="shared" si="19"/>
        <v>0</v>
      </c>
      <c r="E1113" s="88"/>
      <c r="F1113" s="89"/>
      <c r="G1113" s="4" t="str">
        <f t="shared" si="18"/>
        <v/>
      </c>
      <c r="X1113" s="56" t="str">
        <f t="shared" si="20"/>
        <v/>
      </c>
      <c r="Y1113" s="56"/>
    </row>
    <row r="1114" spans="1:25" x14ac:dyDescent="0.25">
      <c r="A1114" s="23" t="s">
        <v>2133</v>
      </c>
      <c r="B1114" s="70" t="s">
        <v>2134</v>
      </c>
      <c r="C1114" s="25"/>
      <c r="D1114" s="87">
        <f t="shared" si="19"/>
        <v>0</v>
      </c>
      <c r="E1114" s="88"/>
      <c r="F1114" s="89"/>
      <c r="G1114" s="4" t="str">
        <f t="shared" si="18"/>
        <v/>
      </c>
      <c r="X1114" s="56" t="str">
        <f t="shared" si="20"/>
        <v/>
      </c>
      <c r="Y1114" s="56"/>
    </row>
    <row r="1115" spans="1:25" x14ac:dyDescent="0.25">
      <c r="A1115" s="23" t="s">
        <v>2135</v>
      </c>
      <c r="B1115" s="70" t="s">
        <v>2136</v>
      </c>
      <c r="C1115" s="25"/>
      <c r="D1115" s="87">
        <f t="shared" si="19"/>
        <v>0</v>
      </c>
      <c r="E1115" s="88"/>
      <c r="F1115" s="89"/>
      <c r="G1115" s="4" t="str">
        <f t="shared" si="18"/>
        <v/>
      </c>
      <c r="X1115" s="56" t="str">
        <f t="shared" si="20"/>
        <v/>
      </c>
      <c r="Y1115" s="56"/>
    </row>
    <row r="1116" spans="1:25" x14ac:dyDescent="0.25">
      <c r="A1116" s="23" t="s">
        <v>2137</v>
      </c>
      <c r="B1116" s="70" t="s">
        <v>2138</v>
      </c>
      <c r="C1116" s="25"/>
      <c r="D1116" s="87">
        <f t="shared" si="19"/>
        <v>0</v>
      </c>
      <c r="E1116" s="88"/>
      <c r="F1116" s="89"/>
      <c r="G1116" s="4" t="str">
        <f t="shared" si="18"/>
        <v/>
      </c>
      <c r="X1116" s="56" t="str">
        <f t="shared" si="20"/>
        <v/>
      </c>
      <c r="Y1116" s="56"/>
    </row>
    <row r="1117" spans="1:25" x14ac:dyDescent="0.25">
      <c r="A1117" s="23" t="s">
        <v>2139</v>
      </c>
      <c r="B1117" s="70" t="s">
        <v>2140</v>
      </c>
      <c r="C1117" s="25"/>
      <c r="D1117" s="87">
        <f t="shared" si="19"/>
        <v>0</v>
      </c>
      <c r="E1117" s="88"/>
      <c r="F1117" s="89"/>
      <c r="G1117" s="4" t="str">
        <f t="shared" si="18"/>
        <v/>
      </c>
      <c r="X1117" s="56" t="str">
        <f t="shared" si="20"/>
        <v/>
      </c>
      <c r="Y1117" s="56"/>
    </row>
    <row r="1118" spans="1:25" x14ac:dyDescent="0.25">
      <c r="A1118" s="23" t="s">
        <v>2141</v>
      </c>
      <c r="B1118" s="70" t="s">
        <v>2142</v>
      </c>
      <c r="C1118" s="25"/>
      <c r="D1118" s="87">
        <f t="shared" si="19"/>
        <v>0</v>
      </c>
      <c r="E1118" s="88"/>
      <c r="F1118" s="89"/>
      <c r="G1118" s="4" t="str">
        <f t="shared" si="18"/>
        <v/>
      </c>
      <c r="X1118" s="56" t="str">
        <f t="shared" si="20"/>
        <v/>
      </c>
      <c r="Y1118" s="56"/>
    </row>
    <row r="1119" spans="1:25" x14ac:dyDescent="0.25">
      <c r="A1119" s="23" t="s">
        <v>2143</v>
      </c>
      <c r="B1119" s="70" t="s">
        <v>2144</v>
      </c>
      <c r="C1119" s="25"/>
      <c r="D1119" s="87">
        <f t="shared" si="19"/>
        <v>0</v>
      </c>
      <c r="E1119" s="88"/>
      <c r="F1119" s="89"/>
      <c r="G1119" s="4" t="str">
        <f t="shared" si="18"/>
        <v/>
      </c>
      <c r="X1119" s="56" t="str">
        <f t="shared" si="20"/>
        <v/>
      </c>
      <c r="Y1119" s="56"/>
    </row>
    <row r="1120" spans="1:25" x14ac:dyDescent="0.25">
      <c r="A1120" s="23" t="s">
        <v>2145</v>
      </c>
      <c r="B1120" s="70" t="s">
        <v>2146</v>
      </c>
      <c r="C1120" s="25"/>
      <c r="D1120" s="87">
        <f t="shared" si="19"/>
        <v>0</v>
      </c>
      <c r="E1120" s="88"/>
      <c r="F1120" s="89"/>
      <c r="G1120" s="4" t="str">
        <f t="shared" si="18"/>
        <v/>
      </c>
      <c r="X1120" s="56" t="str">
        <f t="shared" si="20"/>
        <v/>
      </c>
      <c r="Y1120" s="56"/>
    </row>
    <row r="1121" spans="1:25" ht="24" x14ac:dyDescent="0.25">
      <c r="A1121" s="23" t="s">
        <v>2147</v>
      </c>
      <c r="B1121" s="71" t="s">
        <v>4656</v>
      </c>
      <c r="C1121" s="25"/>
      <c r="D1121" s="87">
        <f t="shared" si="19"/>
        <v>0</v>
      </c>
      <c r="E1121" s="88"/>
      <c r="F1121" s="89"/>
      <c r="G1121" s="4" t="str">
        <f t="shared" si="18"/>
        <v/>
      </c>
      <c r="X1121" s="56" t="str">
        <f t="shared" si="20"/>
        <v/>
      </c>
      <c r="Y1121" s="56"/>
    </row>
    <row r="1122" spans="1:25" x14ac:dyDescent="0.25">
      <c r="A1122" s="23" t="s">
        <v>2149</v>
      </c>
      <c r="B1122" s="70" t="s">
        <v>2150</v>
      </c>
      <c r="C1122" s="25"/>
      <c r="D1122" s="87">
        <f t="shared" si="19"/>
        <v>0</v>
      </c>
      <c r="E1122" s="88"/>
      <c r="F1122" s="89"/>
      <c r="G1122" s="4" t="str">
        <f t="shared" si="18"/>
        <v/>
      </c>
      <c r="X1122" s="56" t="str">
        <f t="shared" si="20"/>
        <v/>
      </c>
      <c r="Y1122" s="56"/>
    </row>
    <row r="1123" spans="1:25" x14ac:dyDescent="0.25">
      <c r="A1123" s="23" t="s">
        <v>2151</v>
      </c>
      <c r="B1123" s="70" t="s">
        <v>4657</v>
      </c>
      <c r="C1123" s="25"/>
      <c r="D1123" s="87">
        <f t="shared" si="19"/>
        <v>0</v>
      </c>
      <c r="E1123" s="88"/>
      <c r="F1123" s="89"/>
      <c r="G1123" s="4" t="str">
        <f t="shared" si="18"/>
        <v/>
      </c>
      <c r="X1123" s="56" t="str">
        <f t="shared" si="20"/>
        <v/>
      </c>
      <c r="Y1123" s="56"/>
    </row>
    <row r="1124" spans="1:25" x14ac:dyDescent="0.25">
      <c r="A1124" s="23" t="s">
        <v>2153</v>
      </c>
      <c r="B1124" s="70" t="s">
        <v>4658</v>
      </c>
      <c r="C1124" s="25"/>
      <c r="D1124" s="87">
        <f t="shared" si="19"/>
        <v>0</v>
      </c>
      <c r="E1124" s="88"/>
      <c r="F1124" s="89"/>
      <c r="G1124" s="4" t="str">
        <f t="shared" si="18"/>
        <v/>
      </c>
      <c r="X1124" s="56" t="str">
        <f t="shared" si="20"/>
        <v/>
      </c>
      <c r="Y1124" s="56"/>
    </row>
    <row r="1125" spans="1:25" x14ac:dyDescent="0.25">
      <c r="A1125" s="23" t="s">
        <v>2155</v>
      </c>
      <c r="B1125" s="70" t="s">
        <v>2156</v>
      </c>
      <c r="C1125" s="25"/>
      <c r="D1125" s="87">
        <f t="shared" si="19"/>
        <v>0</v>
      </c>
      <c r="E1125" s="88"/>
      <c r="F1125" s="89"/>
      <c r="G1125" s="4" t="str">
        <f t="shared" si="18"/>
        <v/>
      </c>
      <c r="X1125" s="56" t="str">
        <f t="shared" si="20"/>
        <v/>
      </c>
      <c r="Y1125" s="56"/>
    </row>
    <row r="1126" spans="1:25" ht="24" x14ac:dyDescent="0.25">
      <c r="A1126" s="23" t="s">
        <v>2157</v>
      </c>
      <c r="B1126" s="71" t="s">
        <v>4659</v>
      </c>
      <c r="C1126" s="25"/>
      <c r="D1126" s="87">
        <f t="shared" si="19"/>
        <v>0</v>
      </c>
      <c r="E1126" s="88"/>
      <c r="F1126" s="89"/>
      <c r="G1126" s="4" t="str">
        <f t="shared" si="18"/>
        <v/>
      </c>
      <c r="X1126" s="56" t="str">
        <f t="shared" si="20"/>
        <v/>
      </c>
      <c r="Y1126" s="56"/>
    </row>
    <row r="1127" spans="1:25" x14ac:dyDescent="0.25">
      <c r="A1127" s="23" t="s">
        <v>2159</v>
      </c>
      <c r="B1127" s="70" t="s">
        <v>2160</v>
      </c>
      <c r="C1127" s="25"/>
      <c r="D1127" s="87">
        <f t="shared" si="19"/>
        <v>0</v>
      </c>
      <c r="E1127" s="88"/>
      <c r="F1127" s="89"/>
      <c r="G1127" s="4" t="str">
        <f t="shared" ref="G1127:G1183" si="21">IF(D1127&gt;C1127,"CMA ES MAYOR QUE TOTAL ACTIVIDADES","")</f>
        <v/>
      </c>
      <c r="X1127" s="56" t="str">
        <f t="shared" si="20"/>
        <v/>
      </c>
      <c r="Y1127" s="56"/>
    </row>
    <row r="1128" spans="1:25" x14ac:dyDescent="0.25">
      <c r="A1128" s="23" t="s">
        <v>2161</v>
      </c>
      <c r="B1128" s="70" t="s">
        <v>2162</v>
      </c>
      <c r="C1128" s="25"/>
      <c r="D1128" s="87">
        <f t="shared" si="19"/>
        <v>0</v>
      </c>
      <c r="E1128" s="88"/>
      <c r="F1128" s="89"/>
      <c r="G1128" s="4" t="str">
        <f t="shared" si="21"/>
        <v/>
      </c>
      <c r="X1128" s="56" t="str">
        <f t="shared" si="20"/>
        <v/>
      </c>
      <c r="Y1128" s="56"/>
    </row>
    <row r="1129" spans="1:25" x14ac:dyDescent="0.25">
      <c r="A1129" s="23" t="s">
        <v>2163</v>
      </c>
      <c r="B1129" s="70" t="s">
        <v>2164</v>
      </c>
      <c r="C1129" s="25"/>
      <c r="D1129" s="87">
        <f t="shared" ref="D1129:D1183" si="22">+E1129+F1129</f>
        <v>0</v>
      </c>
      <c r="E1129" s="88"/>
      <c r="F1129" s="89"/>
      <c r="G1129" s="4" t="str">
        <f t="shared" si="21"/>
        <v/>
      </c>
      <c r="X1129" s="56" t="str">
        <f t="shared" si="20"/>
        <v/>
      </c>
      <c r="Y1129" s="56"/>
    </row>
    <row r="1130" spans="1:25" x14ac:dyDescent="0.25">
      <c r="A1130" s="23" t="s">
        <v>2165</v>
      </c>
      <c r="B1130" s="70" t="s">
        <v>2166</v>
      </c>
      <c r="C1130" s="25"/>
      <c r="D1130" s="87">
        <f t="shared" si="22"/>
        <v>0</v>
      </c>
      <c r="E1130" s="88"/>
      <c r="F1130" s="89"/>
      <c r="G1130" s="4" t="str">
        <f t="shared" si="21"/>
        <v/>
      </c>
      <c r="X1130" s="56" t="str">
        <f t="shared" si="20"/>
        <v/>
      </c>
      <c r="Y1130" s="56"/>
    </row>
    <row r="1131" spans="1:25" x14ac:dyDescent="0.25">
      <c r="A1131" s="23" t="s">
        <v>2167</v>
      </c>
      <c r="B1131" s="71" t="s">
        <v>4660</v>
      </c>
      <c r="C1131" s="25"/>
      <c r="D1131" s="87">
        <f t="shared" si="22"/>
        <v>0</v>
      </c>
      <c r="E1131" s="88"/>
      <c r="F1131" s="89"/>
      <c r="G1131" s="4" t="str">
        <f t="shared" si="21"/>
        <v/>
      </c>
      <c r="X1131" s="56" t="str">
        <f t="shared" si="20"/>
        <v/>
      </c>
      <c r="Y1131" s="56"/>
    </row>
    <row r="1132" spans="1:25" x14ac:dyDescent="0.25">
      <c r="A1132" s="23" t="s">
        <v>2169</v>
      </c>
      <c r="B1132" s="70" t="s">
        <v>4661</v>
      </c>
      <c r="C1132" s="25"/>
      <c r="D1132" s="87">
        <f t="shared" si="22"/>
        <v>0</v>
      </c>
      <c r="E1132" s="88"/>
      <c r="F1132" s="89"/>
      <c r="G1132" s="4" t="str">
        <f t="shared" si="21"/>
        <v/>
      </c>
      <c r="X1132" s="56" t="str">
        <f t="shared" si="20"/>
        <v/>
      </c>
      <c r="Y1132" s="56"/>
    </row>
    <row r="1133" spans="1:25" x14ac:dyDescent="0.25">
      <c r="A1133" s="23" t="s">
        <v>2171</v>
      </c>
      <c r="B1133" s="70" t="s">
        <v>4662</v>
      </c>
      <c r="C1133" s="25"/>
      <c r="D1133" s="87">
        <f t="shared" si="22"/>
        <v>0</v>
      </c>
      <c r="E1133" s="88"/>
      <c r="F1133" s="89"/>
      <c r="G1133" s="4" t="str">
        <f t="shared" si="21"/>
        <v/>
      </c>
      <c r="X1133" s="56" t="str">
        <f t="shared" si="20"/>
        <v/>
      </c>
      <c r="Y1133" s="56"/>
    </row>
    <row r="1134" spans="1:25" x14ac:dyDescent="0.25">
      <c r="A1134" s="23" t="s">
        <v>2173</v>
      </c>
      <c r="B1134" s="71" t="s">
        <v>4663</v>
      </c>
      <c r="C1134" s="25"/>
      <c r="D1134" s="87">
        <f t="shared" si="22"/>
        <v>0</v>
      </c>
      <c r="E1134" s="88"/>
      <c r="F1134" s="89"/>
      <c r="G1134" s="4" t="str">
        <f t="shared" si="21"/>
        <v/>
      </c>
      <c r="X1134" s="56" t="str">
        <f t="shared" si="20"/>
        <v/>
      </c>
      <c r="Y1134" s="56"/>
    </row>
    <row r="1135" spans="1:25" x14ac:dyDescent="0.25">
      <c r="A1135" s="23" t="s">
        <v>2175</v>
      </c>
      <c r="B1135" s="70" t="s">
        <v>2176</v>
      </c>
      <c r="C1135" s="25"/>
      <c r="D1135" s="87">
        <f t="shared" si="22"/>
        <v>0</v>
      </c>
      <c r="E1135" s="88"/>
      <c r="F1135" s="89"/>
      <c r="G1135" s="4" t="str">
        <f t="shared" si="21"/>
        <v/>
      </c>
      <c r="X1135" s="56" t="str">
        <f t="shared" si="20"/>
        <v/>
      </c>
      <c r="Y1135" s="56"/>
    </row>
    <row r="1136" spans="1:25" ht="24" x14ac:dyDescent="0.25">
      <c r="A1136" s="23" t="s">
        <v>2177</v>
      </c>
      <c r="B1136" s="71" t="s">
        <v>4664</v>
      </c>
      <c r="C1136" s="25"/>
      <c r="D1136" s="87">
        <f t="shared" si="22"/>
        <v>0</v>
      </c>
      <c r="E1136" s="88"/>
      <c r="F1136" s="89"/>
      <c r="G1136" s="4" t="str">
        <f t="shared" si="21"/>
        <v/>
      </c>
      <c r="X1136" s="56" t="str">
        <f t="shared" si="20"/>
        <v/>
      </c>
      <c r="Y1136" s="56"/>
    </row>
    <row r="1137" spans="1:25" x14ac:dyDescent="0.25">
      <c r="A1137" s="23" t="s">
        <v>2179</v>
      </c>
      <c r="B1137" s="71" t="s">
        <v>4665</v>
      </c>
      <c r="C1137" s="25"/>
      <c r="D1137" s="87">
        <f t="shared" si="22"/>
        <v>0</v>
      </c>
      <c r="E1137" s="88"/>
      <c r="F1137" s="89"/>
      <c r="G1137" s="4" t="str">
        <f t="shared" si="21"/>
        <v/>
      </c>
      <c r="X1137" s="56" t="str">
        <f t="shared" si="20"/>
        <v/>
      </c>
      <c r="Y1137" s="56"/>
    </row>
    <row r="1138" spans="1:25" x14ac:dyDescent="0.25">
      <c r="A1138" s="23" t="s">
        <v>2181</v>
      </c>
      <c r="B1138" s="70" t="s">
        <v>2182</v>
      </c>
      <c r="C1138" s="25"/>
      <c r="D1138" s="87">
        <f t="shared" si="22"/>
        <v>0</v>
      </c>
      <c r="E1138" s="88"/>
      <c r="F1138" s="89"/>
      <c r="G1138" s="4" t="str">
        <f t="shared" si="21"/>
        <v/>
      </c>
      <c r="X1138" s="56" t="str">
        <f t="shared" si="20"/>
        <v/>
      </c>
      <c r="Y1138" s="56"/>
    </row>
    <row r="1139" spans="1:25" x14ac:dyDescent="0.25">
      <c r="A1139" s="23" t="s">
        <v>2183</v>
      </c>
      <c r="B1139" s="70" t="s">
        <v>2184</v>
      </c>
      <c r="C1139" s="25"/>
      <c r="D1139" s="87">
        <f t="shared" si="22"/>
        <v>0</v>
      </c>
      <c r="E1139" s="88"/>
      <c r="F1139" s="89"/>
      <c r="G1139" s="4" t="str">
        <f t="shared" si="21"/>
        <v/>
      </c>
      <c r="X1139" s="56" t="str">
        <f t="shared" si="20"/>
        <v/>
      </c>
      <c r="Y1139" s="56"/>
    </row>
    <row r="1140" spans="1:25" x14ac:dyDescent="0.25">
      <c r="A1140" s="23" t="s">
        <v>2185</v>
      </c>
      <c r="B1140" s="70" t="s">
        <v>2186</v>
      </c>
      <c r="C1140" s="25"/>
      <c r="D1140" s="87">
        <f t="shared" si="22"/>
        <v>0</v>
      </c>
      <c r="E1140" s="88"/>
      <c r="F1140" s="89"/>
      <c r="G1140" s="4" t="str">
        <f t="shared" si="21"/>
        <v/>
      </c>
      <c r="X1140" s="56" t="str">
        <f t="shared" si="20"/>
        <v/>
      </c>
      <c r="Y1140" s="56"/>
    </row>
    <row r="1141" spans="1:25" x14ac:dyDescent="0.25">
      <c r="A1141" s="23" t="s">
        <v>2187</v>
      </c>
      <c r="B1141" s="70" t="s">
        <v>2188</v>
      </c>
      <c r="C1141" s="25"/>
      <c r="D1141" s="87">
        <f t="shared" si="22"/>
        <v>0</v>
      </c>
      <c r="E1141" s="88"/>
      <c r="F1141" s="89"/>
      <c r="G1141" s="4" t="str">
        <f t="shared" si="21"/>
        <v/>
      </c>
      <c r="X1141" s="56" t="str">
        <f t="shared" si="20"/>
        <v/>
      </c>
      <c r="Y1141" s="56"/>
    </row>
    <row r="1142" spans="1:25" x14ac:dyDescent="0.25">
      <c r="A1142" s="23" t="s">
        <v>2189</v>
      </c>
      <c r="B1142" s="70" t="s">
        <v>2190</v>
      </c>
      <c r="C1142" s="25"/>
      <c r="D1142" s="87">
        <f t="shared" si="22"/>
        <v>0</v>
      </c>
      <c r="E1142" s="88"/>
      <c r="F1142" s="89"/>
      <c r="G1142" s="4" t="str">
        <f t="shared" si="21"/>
        <v/>
      </c>
      <c r="X1142" s="56" t="str">
        <f t="shared" si="20"/>
        <v/>
      </c>
      <c r="Y1142" s="56"/>
    </row>
    <row r="1143" spans="1:25" x14ac:dyDescent="0.25">
      <c r="A1143" s="23" t="s">
        <v>2191</v>
      </c>
      <c r="B1143" s="70" t="s">
        <v>2192</v>
      </c>
      <c r="C1143" s="25"/>
      <c r="D1143" s="87">
        <f t="shared" si="22"/>
        <v>0</v>
      </c>
      <c r="E1143" s="88"/>
      <c r="F1143" s="89"/>
      <c r="G1143" s="4" t="str">
        <f t="shared" si="21"/>
        <v/>
      </c>
      <c r="X1143" s="56" t="str">
        <f t="shared" si="20"/>
        <v/>
      </c>
      <c r="Y1143" s="56"/>
    </row>
    <row r="1144" spans="1:25" x14ac:dyDescent="0.25">
      <c r="A1144" s="23" t="s">
        <v>2193</v>
      </c>
      <c r="B1144" s="71" t="s">
        <v>4666</v>
      </c>
      <c r="C1144" s="25"/>
      <c r="D1144" s="87">
        <f t="shared" si="22"/>
        <v>0</v>
      </c>
      <c r="E1144" s="88"/>
      <c r="F1144" s="89"/>
      <c r="G1144" s="4" t="str">
        <f t="shared" si="21"/>
        <v/>
      </c>
      <c r="X1144" s="56" t="str">
        <f t="shared" si="20"/>
        <v/>
      </c>
      <c r="Y1144" s="56"/>
    </row>
    <row r="1145" spans="1:25" x14ac:dyDescent="0.25">
      <c r="A1145" s="23" t="s">
        <v>2195</v>
      </c>
      <c r="B1145" s="70" t="s">
        <v>2196</v>
      </c>
      <c r="C1145" s="25"/>
      <c r="D1145" s="87">
        <f t="shared" si="22"/>
        <v>0</v>
      </c>
      <c r="E1145" s="88"/>
      <c r="F1145" s="89"/>
      <c r="G1145" s="4" t="str">
        <f t="shared" si="21"/>
        <v/>
      </c>
      <c r="X1145" s="56" t="str">
        <f t="shared" si="20"/>
        <v/>
      </c>
      <c r="Y1145" s="56"/>
    </row>
    <row r="1146" spans="1:25" x14ac:dyDescent="0.25">
      <c r="A1146" s="23" t="s">
        <v>2197</v>
      </c>
      <c r="B1146" s="70" t="s">
        <v>2198</v>
      </c>
      <c r="C1146" s="25"/>
      <c r="D1146" s="87">
        <f t="shared" si="22"/>
        <v>0</v>
      </c>
      <c r="E1146" s="88"/>
      <c r="F1146" s="89"/>
      <c r="G1146" s="4" t="str">
        <f t="shared" si="21"/>
        <v/>
      </c>
      <c r="X1146" s="56" t="str">
        <f t="shared" si="20"/>
        <v/>
      </c>
      <c r="Y1146" s="56"/>
    </row>
    <row r="1147" spans="1:25" x14ac:dyDescent="0.25">
      <c r="A1147" s="23" t="s">
        <v>2199</v>
      </c>
      <c r="B1147" s="70" t="s">
        <v>2200</v>
      </c>
      <c r="C1147" s="25"/>
      <c r="D1147" s="87">
        <f t="shared" si="22"/>
        <v>0</v>
      </c>
      <c r="E1147" s="88"/>
      <c r="F1147" s="89"/>
      <c r="G1147" s="4" t="str">
        <f t="shared" si="21"/>
        <v/>
      </c>
      <c r="X1147" s="56" t="str">
        <f t="shared" si="20"/>
        <v/>
      </c>
      <c r="Y1147" s="56"/>
    </row>
    <row r="1148" spans="1:25" x14ac:dyDescent="0.25">
      <c r="A1148" s="23" t="s">
        <v>2201</v>
      </c>
      <c r="B1148" s="70" t="s">
        <v>2202</v>
      </c>
      <c r="C1148" s="25"/>
      <c r="D1148" s="87">
        <f t="shared" si="22"/>
        <v>0</v>
      </c>
      <c r="E1148" s="88"/>
      <c r="F1148" s="89"/>
      <c r="G1148" s="4" t="str">
        <f t="shared" si="21"/>
        <v/>
      </c>
      <c r="X1148" s="56" t="str">
        <f t="shared" si="20"/>
        <v/>
      </c>
      <c r="Y1148" s="56"/>
    </row>
    <row r="1149" spans="1:25" x14ac:dyDescent="0.25">
      <c r="A1149" s="23" t="s">
        <v>2203</v>
      </c>
      <c r="B1149" s="70" t="s">
        <v>2204</v>
      </c>
      <c r="C1149" s="25"/>
      <c r="D1149" s="87">
        <f t="shared" si="22"/>
        <v>0</v>
      </c>
      <c r="E1149" s="88"/>
      <c r="F1149" s="89"/>
      <c r="G1149" s="4" t="str">
        <f t="shared" si="21"/>
        <v/>
      </c>
      <c r="X1149" s="56" t="str">
        <f t="shared" si="20"/>
        <v/>
      </c>
      <c r="Y1149" s="56"/>
    </row>
    <row r="1150" spans="1:25" x14ac:dyDescent="0.25">
      <c r="A1150" s="23" t="s">
        <v>2205</v>
      </c>
      <c r="B1150" s="70" t="s">
        <v>2206</v>
      </c>
      <c r="C1150" s="25"/>
      <c r="D1150" s="87">
        <f t="shared" si="22"/>
        <v>0</v>
      </c>
      <c r="E1150" s="88"/>
      <c r="F1150" s="89"/>
      <c r="G1150" s="4" t="str">
        <f t="shared" si="21"/>
        <v/>
      </c>
      <c r="X1150" s="56" t="str">
        <f t="shared" si="20"/>
        <v/>
      </c>
      <c r="Y1150" s="56"/>
    </row>
    <row r="1151" spans="1:25" x14ac:dyDescent="0.25">
      <c r="A1151" s="23" t="s">
        <v>2207</v>
      </c>
      <c r="B1151" s="70" t="s">
        <v>2208</v>
      </c>
      <c r="C1151" s="25"/>
      <c r="D1151" s="87">
        <f t="shared" si="22"/>
        <v>0</v>
      </c>
      <c r="E1151" s="88"/>
      <c r="F1151" s="89"/>
      <c r="G1151" s="4" t="str">
        <f t="shared" si="21"/>
        <v/>
      </c>
      <c r="X1151" s="56" t="str">
        <f t="shared" si="20"/>
        <v/>
      </c>
      <c r="Y1151" s="56"/>
    </row>
    <row r="1152" spans="1:25" x14ac:dyDescent="0.25">
      <c r="A1152" s="23" t="s">
        <v>2209</v>
      </c>
      <c r="B1152" s="70" t="s">
        <v>2210</v>
      </c>
      <c r="C1152" s="25"/>
      <c r="D1152" s="87">
        <f t="shared" si="22"/>
        <v>0</v>
      </c>
      <c r="E1152" s="88"/>
      <c r="F1152" s="89"/>
      <c r="G1152" s="4" t="str">
        <f t="shared" si="21"/>
        <v/>
      </c>
      <c r="X1152" s="56" t="str">
        <f t="shared" si="20"/>
        <v/>
      </c>
      <c r="Y1152" s="56"/>
    </row>
    <row r="1153" spans="1:25" x14ac:dyDescent="0.25">
      <c r="A1153" s="23" t="s">
        <v>2211</v>
      </c>
      <c r="B1153" s="70" t="s">
        <v>2212</v>
      </c>
      <c r="C1153" s="25"/>
      <c r="D1153" s="87">
        <f t="shared" si="22"/>
        <v>0</v>
      </c>
      <c r="E1153" s="88"/>
      <c r="F1153" s="89"/>
      <c r="G1153" s="4" t="str">
        <f t="shared" si="21"/>
        <v/>
      </c>
      <c r="X1153" s="56" t="str">
        <f t="shared" si="20"/>
        <v/>
      </c>
      <c r="Y1153" s="56"/>
    </row>
    <row r="1154" spans="1:25" x14ac:dyDescent="0.25">
      <c r="A1154" s="23" t="s">
        <v>2213</v>
      </c>
      <c r="B1154" s="70" t="s">
        <v>2214</v>
      </c>
      <c r="C1154" s="25"/>
      <c r="D1154" s="87">
        <f t="shared" si="22"/>
        <v>0</v>
      </c>
      <c r="E1154" s="88"/>
      <c r="F1154" s="89"/>
      <c r="G1154" s="4" t="str">
        <f t="shared" si="21"/>
        <v/>
      </c>
      <c r="X1154" s="56" t="str">
        <f t="shared" si="20"/>
        <v/>
      </c>
      <c r="Y1154" s="56"/>
    </row>
    <row r="1155" spans="1:25" x14ac:dyDescent="0.25">
      <c r="A1155" s="23" t="s">
        <v>2215</v>
      </c>
      <c r="B1155" s="70" t="s">
        <v>2216</v>
      </c>
      <c r="C1155" s="25"/>
      <c r="D1155" s="87">
        <f t="shared" si="22"/>
        <v>0</v>
      </c>
      <c r="E1155" s="88"/>
      <c r="F1155" s="89"/>
      <c r="G1155" s="4" t="str">
        <f t="shared" si="21"/>
        <v/>
      </c>
      <c r="X1155" s="56" t="str">
        <f t="shared" si="20"/>
        <v/>
      </c>
      <c r="Y1155" s="56"/>
    </row>
    <row r="1156" spans="1:25" x14ac:dyDescent="0.25">
      <c r="A1156" s="23" t="s">
        <v>2217</v>
      </c>
      <c r="B1156" s="70" t="s">
        <v>2218</v>
      </c>
      <c r="C1156" s="25"/>
      <c r="D1156" s="87">
        <f t="shared" si="22"/>
        <v>0</v>
      </c>
      <c r="E1156" s="88"/>
      <c r="F1156" s="89"/>
      <c r="G1156" s="4" t="str">
        <f t="shared" si="21"/>
        <v/>
      </c>
      <c r="X1156" s="56" t="str">
        <f t="shared" si="20"/>
        <v/>
      </c>
      <c r="Y1156" s="56"/>
    </row>
    <row r="1157" spans="1:25" x14ac:dyDescent="0.25">
      <c r="A1157" s="23" t="s">
        <v>2219</v>
      </c>
      <c r="B1157" s="70" t="s">
        <v>2220</v>
      </c>
      <c r="C1157" s="25"/>
      <c r="D1157" s="87">
        <f t="shared" si="22"/>
        <v>0</v>
      </c>
      <c r="E1157" s="88"/>
      <c r="F1157" s="89"/>
      <c r="G1157" s="4" t="str">
        <f t="shared" si="21"/>
        <v/>
      </c>
      <c r="X1157" s="56" t="str">
        <f t="shared" si="20"/>
        <v/>
      </c>
      <c r="Y1157" s="56"/>
    </row>
    <row r="1158" spans="1:25" x14ac:dyDescent="0.25">
      <c r="A1158" s="23" t="s">
        <v>2221</v>
      </c>
      <c r="B1158" s="70" t="s">
        <v>2222</v>
      </c>
      <c r="C1158" s="25"/>
      <c r="D1158" s="87">
        <f t="shared" si="22"/>
        <v>0</v>
      </c>
      <c r="E1158" s="88"/>
      <c r="F1158" s="89"/>
      <c r="G1158" s="4" t="str">
        <f t="shared" si="21"/>
        <v/>
      </c>
      <c r="X1158" s="56" t="str">
        <f t="shared" si="20"/>
        <v/>
      </c>
      <c r="Y1158" s="56"/>
    </row>
    <row r="1159" spans="1:25" x14ac:dyDescent="0.25">
      <c r="A1159" s="23" t="s">
        <v>2223</v>
      </c>
      <c r="B1159" s="70" t="s">
        <v>2224</v>
      </c>
      <c r="C1159" s="25"/>
      <c r="D1159" s="87">
        <f t="shared" si="22"/>
        <v>0</v>
      </c>
      <c r="E1159" s="88"/>
      <c r="F1159" s="89"/>
      <c r="G1159" s="4" t="str">
        <f t="shared" si="21"/>
        <v/>
      </c>
      <c r="X1159" s="56" t="str">
        <f t="shared" si="20"/>
        <v/>
      </c>
      <c r="Y1159" s="56"/>
    </row>
    <row r="1160" spans="1:25" x14ac:dyDescent="0.25">
      <c r="A1160" s="23" t="s">
        <v>2225</v>
      </c>
      <c r="B1160" s="100" t="s">
        <v>2226</v>
      </c>
      <c r="C1160" s="25"/>
      <c r="D1160" s="87">
        <f t="shared" si="22"/>
        <v>0</v>
      </c>
      <c r="E1160" s="88"/>
      <c r="F1160" s="89"/>
      <c r="G1160" s="4" t="str">
        <f t="shared" si="21"/>
        <v/>
      </c>
      <c r="X1160" s="56" t="str">
        <f t="shared" si="20"/>
        <v/>
      </c>
      <c r="Y1160" s="56"/>
    </row>
    <row r="1161" spans="1:25" ht="17.25" customHeight="1" x14ac:dyDescent="0.25">
      <c r="A1161" s="47"/>
      <c r="B1161" s="97" t="s">
        <v>2227</v>
      </c>
      <c r="C1161" s="41"/>
      <c r="D1161" s="93"/>
      <c r="E1161" s="93"/>
      <c r="F1161" s="69"/>
      <c r="G1161" s="4" t="str">
        <f t="shared" si="21"/>
        <v/>
      </c>
      <c r="X1161" s="56" t="str">
        <f t="shared" si="20"/>
        <v/>
      </c>
      <c r="Y1161" s="56"/>
    </row>
    <row r="1162" spans="1:25" ht="18.75" customHeight="1" x14ac:dyDescent="0.25">
      <c r="A1162" s="47"/>
      <c r="B1162" s="19" t="s">
        <v>2228</v>
      </c>
      <c r="C1162" s="41">
        <f>SUM(C1163:C1183)</f>
        <v>0</v>
      </c>
      <c r="D1162" s="93">
        <f>SUM(D1163:D1183)</f>
        <v>0</v>
      </c>
      <c r="E1162" s="93">
        <f>SUM(E1163:E1183)</f>
        <v>0</v>
      </c>
      <c r="F1162" s="69">
        <f>SUM(F1163:F1183)</f>
        <v>0</v>
      </c>
      <c r="G1162" s="4" t="str">
        <f t="shared" si="21"/>
        <v/>
      </c>
      <c r="X1162" s="56" t="str">
        <f t="shared" si="20"/>
        <v/>
      </c>
      <c r="Y1162" s="56"/>
    </row>
    <row r="1163" spans="1:25" ht="24" x14ac:dyDescent="0.25">
      <c r="A1163" s="23" t="s">
        <v>2229</v>
      </c>
      <c r="B1163" s="28" t="s">
        <v>4667</v>
      </c>
      <c r="C1163" s="25"/>
      <c r="D1163" s="87">
        <f t="shared" si="22"/>
        <v>0</v>
      </c>
      <c r="E1163" s="88"/>
      <c r="F1163" s="89"/>
      <c r="G1163" s="4" t="str">
        <f t="shared" si="21"/>
        <v/>
      </c>
      <c r="X1163" s="56" t="str">
        <f t="shared" ref="X1163:X1194" si="23">IF(D1163&gt;C1163,1,"")</f>
        <v/>
      </c>
      <c r="Y1163" s="56"/>
    </row>
    <row r="1164" spans="1:25" ht="24" x14ac:dyDescent="0.25">
      <c r="A1164" s="23" t="s">
        <v>2231</v>
      </c>
      <c r="B1164" s="28" t="s">
        <v>4668</v>
      </c>
      <c r="C1164" s="25"/>
      <c r="D1164" s="87">
        <f t="shared" si="22"/>
        <v>0</v>
      </c>
      <c r="E1164" s="88"/>
      <c r="F1164" s="89"/>
      <c r="G1164" s="4" t="str">
        <f t="shared" si="21"/>
        <v/>
      </c>
      <c r="X1164" s="56" t="str">
        <f t="shared" si="23"/>
        <v/>
      </c>
      <c r="Y1164" s="56"/>
    </row>
    <row r="1165" spans="1:25" ht="24" x14ac:dyDescent="0.25">
      <c r="A1165" s="23" t="s">
        <v>2233</v>
      </c>
      <c r="B1165" s="28" t="s">
        <v>4669</v>
      </c>
      <c r="C1165" s="25"/>
      <c r="D1165" s="87">
        <f t="shared" si="22"/>
        <v>0</v>
      </c>
      <c r="E1165" s="88"/>
      <c r="F1165" s="89"/>
      <c r="G1165" s="4" t="str">
        <f t="shared" si="21"/>
        <v/>
      </c>
      <c r="X1165" s="56" t="str">
        <f t="shared" si="23"/>
        <v/>
      </c>
      <c r="Y1165" s="56"/>
    </row>
    <row r="1166" spans="1:25" x14ac:dyDescent="0.25">
      <c r="A1166" s="23" t="s">
        <v>2235</v>
      </c>
      <c r="B1166" s="24" t="s">
        <v>2236</v>
      </c>
      <c r="C1166" s="25"/>
      <c r="D1166" s="87">
        <f t="shared" si="22"/>
        <v>0</v>
      </c>
      <c r="E1166" s="88"/>
      <c r="F1166" s="89"/>
      <c r="G1166" s="4" t="str">
        <f t="shared" si="21"/>
        <v/>
      </c>
      <c r="X1166" s="56" t="str">
        <f t="shared" si="23"/>
        <v/>
      </c>
      <c r="Y1166" s="56"/>
    </row>
    <row r="1167" spans="1:25" x14ac:dyDescent="0.25">
      <c r="A1167" s="23" t="s">
        <v>2237</v>
      </c>
      <c r="B1167" s="28" t="s">
        <v>4670</v>
      </c>
      <c r="C1167" s="25"/>
      <c r="D1167" s="87">
        <f t="shared" si="22"/>
        <v>0</v>
      </c>
      <c r="E1167" s="88"/>
      <c r="F1167" s="89"/>
      <c r="G1167" s="4" t="str">
        <f t="shared" si="21"/>
        <v/>
      </c>
      <c r="X1167" s="56" t="str">
        <f t="shared" si="23"/>
        <v/>
      </c>
      <c r="Y1167" s="56"/>
    </row>
    <row r="1168" spans="1:25" x14ac:dyDescent="0.25">
      <c r="A1168" s="23" t="s">
        <v>2239</v>
      </c>
      <c r="B1168" s="24" t="s">
        <v>2240</v>
      </c>
      <c r="C1168" s="25"/>
      <c r="D1168" s="87">
        <f t="shared" si="22"/>
        <v>0</v>
      </c>
      <c r="E1168" s="88"/>
      <c r="F1168" s="89"/>
      <c r="G1168" s="4" t="str">
        <f t="shared" si="21"/>
        <v/>
      </c>
      <c r="X1168" s="56" t="str">
        <f t="shared" si="23"/>
        <v/>
      </c>
      <c r="Y1168" s="56"/>
    </row>
    <row r="1169" spans="1:25" ht="35.25" x14ac:dyDescent="0.25">
      <c r="A1169" s="23" t="s">
        <v>2241</v>
      </c>
      <c r="B1169" s="28" t="s">
        <v>4671</v>
      </c>
      <c r="C1169" s="25"/>
      <c r="D1169" s="87">
        <f t="shared" si="22"/>
        <v>0</v>
      </c>
      <c r="E1169" s="88"/>
      <c r="F1169" s="89"/>
      <c r="G1169" s="4" t="str">
        <f t="shared" si="21"/>
        <v/>
      </c>
      <c r="X1169" s="56" t="str">
        <f t="shared" si="23"/>
        <v/>
      </c>
      <c r="Y1169" s="56"/>
    </row>
    <row r="1170" spans="1:25" ht="24" x14ac:dyDescent="0.25">
      <c r="A1170" s="23" t="s">
        <v>2243</v>
      </c>
      <c r="B1170" s="94" t="s">
        <v>4672</v>
      </c>
      <c r="C1170" s="25"/>
      <c r="D1170" s="87">
        <f t="shared" si="22"/>
        <v>0</v>
      </c>
      <c r="E1170" s="88"/>
      <c r="F1170" s="89"/>
      <c r="G1170" s="4" t="str">
        <f t="shared" si="21"/>
        <v/>
      </c>
      <c r="X1170" s="56" t="str">
        <f t="shared" si="23"/>
        <v/>
      </c>
      <c r="Y1170" s="56"/>
    </row>
    <row r="1171" spans="1:25" x14ac:dyDescent="0.25">
      <c r="A1171" s="23" t="s">
        <v>2245</v>
      </c>
      <c r="B1171" s="24" t="s">
        <v>2246</v>
      </c>
      <c r="C1171" s="25"/>
      <c r="D1171" s="87">
        <f t="shared" si="22"/>
        <v>0</v>
      </c>
      <c r="E1171" s="88"/>
      <c r="F1171" s="89"/>
      <c r="G1171" s="4" t="str">
        <f t="shared" si="21"/>
        <v/>
      </c>
      <c r="X1171" s="56" t="str">
        <f t="shared" si="23"/>
        <v/>
      </c>
      <c r="Y1171" s="56"/>
    </row>
    <row r="1172" spans="1:25" x14ac:dyDescent="0.25">
      <c r="A1172" s="23" t="s">
        <v>2247</v>
      </c>
      <c r="B1172" s="24" t="s">
        <v>2248</v>
      </c>
      <c r="C1172" s="25"/>
      <c r="D1172" s="87">
        <f t="shared" si="22"/>
        <v>0</v>
      </c>
      <c r="E1172" s="88"/>
      <c r="F1172" s="89"/>
      <c r="G1172" s="4" t="str">
        <f t="shared" si="21"/>
        <v/>
      </c>
      <c r="X1172" s="56" t="str">
        <f t="shared" si="23"/>
        <v/>
      </c>
      <c r="Y1172" s="56"/>
    </row>
    <row r="1173" spans="1:25" x14ac:dyDescent="0.25">
      <c r="A1173" s="23" t="s">
        <v>2249</v>
      </c>
      <c r="B1173" s="24" t="s">
        <v>2250</v>
      </c>
      <c r="C1173" s="25"/>
      <c r="D1173" s="87">
        <f t="shared" si="22"/>
        <v>0</v>
      </c>
      <c r="E1173" s="88"/>
      <c r="F1173" s="89"/>
      <c r="G1173" s="4" t="str">
        <f t="shared" si="21"/>
        <v/>
      </c>
      <c r="X1173" s="56" t="str">
        <f t="shared" si="23"/>
        <v/>
      </c>
      <c r="Y1173" s="56"/>
    </row>
    <row r="1174" spans="1:25" x14ac:dyDescent="0.25">
      <c r="A1174" s="23" t="s">
        <v>2251</v>
      </c>
      <c r="B1174" s="24" t="s">
        <v>2252</v>
      </c>
      <c r="C1174" s="25"/>
      <c r="D1174" s="87">
        <f t="shared" si="22"/>
        <v>0</v>
      </c>
      <c r="E1174" s="88"/>
      <c r="F1174" s="89"/>
      <c r="G1174" s="4" t="str">
        <f t="shared" si="21"/>
        <v/>
      </c>
      <c r="X1174" s="56" t="str">
        <f t="shared" si="23"/>
        <v/>
      </c>
      <c r="Y1174" s="56"/>
    </row>
    <row r="1175" spans="1:25" x14ac:dyDescent="0.25">
      <c r="A1175" s="23" t="s">
        <v>2253</v>
      </c>
      <c r="B1175" s="24" t="s">
        <v>2254</v>
      </c>
      <c r="C1175" s="25"/>
      <c r="D1175" s="87">
        <f t="shared" si="22"/>
        <v>0</v>
      </c>
      <c r="E1175" s="88"/>
      <c r="F1175" s="89"/>
      <c r="G1175" s="4" t="str">
        <f t="shared" si="21"/>
        <v/>
      </c>
      <c r="X1175" s="56" t="str">
        <f t="shared" si="23"/>
        <v/>
      </c>
      <c r="Y1175" s="56"/>
    </row>
    <row r="1176" spans="1:25" x14ac:dyDescent="0.25">
      <c r="A1176" s="23" t="s">
        <v>2255</v>
      </c>
      <c r="B1176" s="24" t="s">
        <v>2256</v>
      </c>
      <c r="C1176" s="25"/>
      <c r="D1176" s="87">
        <f t="shared" si="22"/>
        <v>0</v>
      </c>
      <c r="E1176" s="88"/>
      <c r="F1176" s="89"/>
      <c r="G1176" s="4" t="str">
        <f t="shared" si="21"/>
        <v/>
      </c>
      <c r="X1176" s="56" t="str">
        <f t="shared" si="23"/>
        <v/>
      </c>
      <c r="Y1176" s="56"/>
    </row>
    <row r="1177" spans="1:25" x14ac:dyDescent="0.25">
      <c r="A1177" s="23" t="s">
        <v>2257</v>
      </c>
      <c r="B1177" s="24" t="s">
        <v>2258</v>
      </c>
      <c r="C1177" s="25"/>
      <c r="D1177" s="87">
        <f t="shared" si="22"/>
        <v>0</v>
      </c>
      <c r="E1177" s="88"/>
      <c r="F1177" s="89"/>
      <c r="G1177" s="4" t="str">
        <f t="shared" si="21"/>
        <v/>
      </c>
      <c r="X1177" s="56" t="str">
        <f t="shared" si="23"/>
        <v/>
      </c>
      <c r="Y1177" s="56"/>
    </row>
    <row r="1178" spans="1:25" x14ac:dyDescent="0.25">
      <c r="A1178" s="23" t="s">
        <v>2259</v>
      </c>
      <c r="B1178" s="24" t="s">
        <v>2260</v>
      </c>
      <c r="C1178" s="25"/>
      <c r="D1178" s="87">
        <f t="shared" si="22"/>
        <v>0</v>
      </c>
      <c r="E1178" s="88"/>
      <c r="F1178" s="89"/>
      <c r="G1178" s="4" t="str">
        <f t="shared" si="21"/>
        <v/>
      </c>
      <c r="X1178" s="56" t="str">
        <f t="shared" si="23"/>
        <v/>
      </c>
      <c r="Y1178" s="56"/>
    </row>
    <row r="1179" spans="1:25" x14ac:dyDescent="0.25">
      <c r="A1179" s="23" t="s">
        <v>2261</v>
      </c>
      <c r="B1179" s="24" t="s">
        <v>2262</v>
      </c>
      <c r="C1179" s="25"/>
      <c r="D1179" s="87">
        <f t="shared" si="22"/>
        <v>0</v>
      </c>
      <c r="E1179" s="88"/>
      <c r="F1179" s="89"/>
      <c r="G1179" s="4" t="str">
        <f t="shared" si="21"/>
        <v/>
      </c>
      <c r="X1179" s="56" t="str">
        <f t="shared" si="23"/>
        <v/>
      </c>
      <c r="Y1179" s="56"/>
    </row>
    <row r="1180" spans="1:25" x14ac:dyDescent="0.25">
      <c r="A1180" s="23" t="s">
        <v>2263</v>
      </c>
      <c r="B1180" s="24" t="s">
        <v>2264</v>
      </c>
      <c r="C1180" s="25"/>
      <c r="D1180" s="87">
        <f t="shared" si="22"/>
        <v>0</v>
      </c>
      <c r="E1180" s="88"/>
      <c r="F1180" s="89"/>
      <c r="G1180" s="4" t="str">
        <f t="shared" si="21"/>
        <v/>
      </c>
      <c r="X1180" s="56" t="str">
        <f t="shared" si="23"/>
        <v/>
      </c>
      <c r="Y1180" s="56"/>
    </row>
    <row r="1181" spans="1:25" x14ac:dyDescent="0.25">
      <c r="A1181" s="23" t="s">
        <v>2265</v>
      </c>
      <c r="B1181" s="24" t="s">
        <v>2266</v>
      </c>
      <c r="C1181" s="25"/>
      <c r="D1181" s="87">
        <f t="shared" si="22"/>
        <v>0</v>
      </c>
      <c r="E1181" s="88"/>
      <c r="F1181" s="89"/>
      <c r="G1181" s="4" t="str">
        <f t="shared" si="21"/>
        <v/>
      </c>
      <c r="X1181" s="56" t="str">
        <f t="shared" si="23"/>
        <v/>
      </c>
      <c r="Y1181" s="56"/>
    </row>
    <row r="1182" spans="1:25" ht="24" x14ac:dyDescent="0.25">
      <c r="A1182" s="23" t="s">
        <v>2267</v>
      </c>
      <c r="B1182" s="28" t="s">
        <v>4673</v>
      </c>
      <c r="C1182" s="25"/>
      <c r="D1182" s="87">
        <f t="shared" si="22"/>
        <v>0</v>
      </c>
      <c r="E1182" s="88"/>
      <c r="F1182" s="89"/>
      <c r="G1182" s="4" t="str">
        <f t="shared" si="21"/>
        <v/>
      </c>
      <c r="X1182" s="56" t="str">
        <f t="shared" si="23"/>
        <v/>
      </c>
      <c r="Y1182" s="56"/>
    </row>
    <row r="1183" spans="1:25" x14ac:dyDescent="0.25">
      <c r="A1183" s="23" t="s">
        <v>2269</v>
      </c>
      <c r="B1183" s="53" t="s">
        <v>2270</v>
      </c>
      <c r="C1183" s="25"/>
      <c r="D1183" s="87">
        <f t="shared" si="22"/>
        <v>0</v>
      </c>
      <c r="E1183" s="88"/>
      <c r="F1183" s="89"/>
      <c r="G1183" s="4" t="str">
        <f t="shared" si="21"/>
        <v/>
      </c>
      <c r="X1183" s="56" t="str">
        <f t="shared" si="23"/>
        <v/>
      </c>
      <c r="Y1183" s="56"/>
    </row>
    <row r="1184" spans="1:25" x14ac:dyDescent="0.25">
      <c r="A1184" s="47"/>
      <c r="B1184" s="97" t="s">
        <v>2271</v>
      </c>
      <c r="C1184" s="41"/>
      <c r="D1184" s="42"/>
      <c r="E1184" s="42"/>
      <c r="F1184" s="43"/>
      <c r="X1184" s="56" t="str">
        <f t="shared" si="23"/>
        <v/>
      </c>
      <c r="Y1184" s="56"/>
    </row>
    <row r="1185" spans="1:25" x14ac:dyDescent="0.25">
      <c r="A1185" s="47"/>
      <c r="B1185" s="19" t="s">
        <v>2272</v>
      </c>
      <c r="C1185" s="41">
        <f>SUM(C1186:C1209)</f>
        <v>0</v>
      </c>
      <c r="D1185" s="42"/>
      <c r="E1185" s="42"/>
      <c r="F1185" s="43"/>
      <c r="X1185" s="56" t="str">
        <f t="shared" si="23"/>
        <v/>
      </c>
      <c r="Y1185" s="56"/>
    </row>
    <row r="1186" spans="1:25" ht="24" x14ac:dyDescent="0.25">
      <c r="A1186" s="23" t="s">
        <v>2273</v>
      </c>
      <c r="B1186" s="28" t="s">
        <v>4674</v>
      </c>
      <c r="C1186" s="25"/>
      <c r="D1186" s="26"/>
      <c r="E1186" s="26"/>
      <c r="F1186" s="27"/>
      <c r="X1186" s="56" t="str">
        <f t="shared" si="23"/>
        <v/>
      </c>
      <c r="Y1186" s="56"/>
    </row>
    <row r="1187" spans="1:25" ht="24" x14ac:dyDescent="0.25">
      <c r="A1187" s="23" t="s">
        <v>2275</v>
      </c>
      <c r="B1187" s="28" t="s">
        <v>4675</v>
      </c>
      <c r="C1187" s="25"/>
      <c r="D1187" s="26"/>
      <c r="E1187" s="26"/>
      <c r="F1187" s="27"/>
      <c r="X1187" s="56" t="str">
        <f t="shared" si="23"/>
        <v/>
      </c>
      <c r="Y1187" s="56"/>
    </row>
    <row r="1188" spans="1:25" ht="35.25" x14ac:dyDescent="0.25">
      <c r="A1188" s="23" t="s">
        <v>2277</v>
      </c>
      <c r="B1188" s="28" t="s">
        <v>4676</v>
      </c>
      <c r="C1188" s="25"/>
      <c r="D1188" s="26"/>
      <c r="E1188" s="26"/>
      <c r="F1188" s="27"/>
      <c r="X1188" s="56" t="str">
        <f t="shared" si="23"/>
        <v/>
      </c>
      <c r="Y1188" s="56"/>
    </row>
    <row r="1189" spans="1:25" x14ac:dyDescent="0.25">
      <c r="A1189" s="23" t="s">
        <v>2279</v>
      </c>
      <c r="B1189" s="24" t="s">
        <v>2280</v>
      </c>
      <c r="C1189" s="25"/>
      <c r="D1189" s="26"/>
      <c r="E1189" s="26"/>
      <c r="F1189" s="27"/>
      <c r="X1189" s="56" t="str">
        <f t="shared" si="23"/>
        <v/>
      </c>
      <c r="Y1189" s="56"/>
    </row>
    <row r="1190" spans="1:25" x14ac:dyDescent="0.25">
      <c r="A1190" s="23" t="s">
        <v>2281</v>
      </c>
      <c r="B1190" s="24" t="s">
        <v>2282</v>
      </c>
      <c r="C1190" s="25"/>
      <c r="D1190" s="26"/>
      <c r="E1190" s="26"/>
      <c r="F1190" s="27"/>
      <c r="X1190" s="56" t="str">
        <f t="shared" si="23"/>
        <v/>
      </c>
      <c r="Y1190" s="56"/>
    </row>
    <row r="1191" spans="1:25" ht="24" x14ac:dyDescent="0.25">
      <c r="A1191" s="23" t="s">
        <v>2283</v>
      </c>
      <c r="B1191" s="28" t="s">
        <v>4677</v>
      </c>
      <c r="C1191" s="25"/>
      <c r="D1191" s="26"/>
      <c r="E1191" s="26"/>
      <c r="F1191" s="27"/>
      <c r="X1191" s="56" t="str">
        <f t="shared" si="23"/>
        <v/>
      </c>
      <c r="Y1191" s="56"/>
    </row>
    <row r="1192" spans="1:25" x14ac:dyDescent="0.25">
      <c r="A1192" s="23" t="s">
        <v>2285</v>
      </c>
      <c r="B1192" s="24" t="s">
        <v>2286</v>
      </c>
      <c r="C1192" s="25"/>
      <c r="D1192" s="26"/>
      <c r="E1192" s="26"/>
      <c r="F1192" s="27"/>
      <c r="X1192" s="56" t="str">
        <f t="shared" si="23"/>
        <v/>
      </c>
      <c r="Y1192" s="56"/>
    </row>
    <row r="1193" spans="1:25" x14ac:dyDescent="0.25">
      <c r="A1193" s="23" t="s">
        <v>2287</v>
      </c>
      <c r="B1193" s="24" t="s">
        <v>2288</v>
      </c>
      <c r="C1193" s="25"/>
      <c r="D1193" s="26"/>
      <c r="E1193" s="26"/>
      <c r="F1193" s="27"/>
      <c r="X1193" s="56" t="str">
        <f t="shared" si="23"/>
        <v/>
      </c>
      <c r="Y1193" s="56"/>
    </row>
    <row r="1194" spans="1:25" x14ac:dyDescent="0.25">
      <c r="A1194" s="23" t="s">
        <v>2289</v>
      </c>
      <c r="B1194" s="24" t="s">
        <v>2290</v>
      </c>
      <c r="C1194" s="25"/>
      <c r="D1194" s="26"/>
      <c r="E1194" s="26"/>
      <c r="F1194" s="27"/>
      <c r="X1194" s="56" t="str">
        <f t="shared" si="23"/>
        <v/>
      </c>
      <c r="Y1194" s="56"/>
    </row>
    <row r="1195" spans="1:25" ht="24" x14ac:dyDescent="0.25">
      <c r="A1195" s="23" t="s">
        <v>2291</v>
      </c>
      <c r="B1195" s="28" t="s">
        <v>4678</v>
      </c>
      <c r="C1195" s="25"/>
      <c r="D1195" s="26"/>
      <c r="E1195" s="26"/>
      <c r="F1195" s="27"/>
      <c r="X1195" s="56"/>
      <c r="Y1195" s="56"/>
    </row>
    <row r="1196" spans="1:25" ht="24" x14ac:dyDescent="0.25">
      <c r="A1196" s="23" t="s">
        <v>2293</v>
      </c>
      <c r="B1196" s="28" t="s">
        <v>4679</v>
      </c>
      <c r="C1196" s="25"/>
      <c r="D1196" s="26"/>
      <c r="E1196" s="26"/>
      <c r="F1196" s="27"/>
      <c r="X1196" s="56"/>
      <c r="Y1196" s="56"/>
    </row>
    <row r="1197" spans="1:25" ht="24" x14ac:dyDescent="0.25">
      <c r="A1197" s="23" t="s">
        <v>2295</v>
      </c>
      <c r="B1197" s="28" t="s">
        <v>4680</v>
      </c>
      <c r="C1197" s="25"/>
      <c r="D1197" s="26"/>
      <c r="E1197" s="26"/>
      <c r="F1197" s="27"/>
      <c r="X1197" s="56"/>
      <c r="Y1197" s="56"/>
    </row>
    <row r="1198" spans="1:25" x14ac:dyDescent="0.25">
      <c r="A1198" s="23" t="s">
        <v>2297</v>
      </c>
      <c r="B1198" s="24" t="s">
        <v>2298</v>
      </c>
      <c r="C1198" s="25"/>
      <c r="D1198" s="26"/>
      <c r="E1198" s="26"/>
      <c r="F1198" s="27"/>
      <c r="X1198" s="56"/>
      <c r="Y1198" s="56"/>
    </row>
    <row r="1199" spans="1:25" x14ac:dyDescent="0.25">
      <c r="A1199" s="23" t="s">
        <v>2299</v>
      </c>
      <c r="B1199" s="24" t="s">
        <v>2300</v>
      </c>
      <c r="C1199" s="25"/>
      <c r="D1199" s="26"/>
      <c r="E1199" s="26"/>
      <c r="F1199" s="27"/>
      <c r="X1199" s="56"/>
      <c r="Y1199" s="56"/>
    </row>
    <row r="1200" spans="1:25" ht="24" x14ac:dyDescent="0.25">
      <c r="A1200" s="23" t="s">
        <v>2301</v>
      </c>
      <c r="B1200" s="28" t="s">
        <v>4681</v>
      </c>
      <c r="C1200" s="25"/>
      <c r="D1200" s="26"/>
      <c r="E1200" s="26"/>
      <c r="F1200" s="27"/>
      <c r="X1200" s="56"/>
      <c r="Y1200" s="56"/>
    </row>
    <row r="1201" spans="1:25" ht="24" x14ac:dyDescent="0.25">
      <c r="A1201" s="23" t="s">
        <v>2303</v>
      </c>
      <c r="B1201" s="28" t="s">
        <v>4682</v>
      </c>
      <c r="C1201" s="25"/>
      <c r="D1201" s="26"/>
      <c r="E1201" s="26"/>
      <c r="F1201" s="27"/>
      <c r="X1201" s="56"/>
      <c r="Y1201" s="56"/>
    </row>
    <row r="1202" spans="1:25" ht="24" x14ac:dyDescent="0.25">
      <c r="A1202" s="23" t="s">
        <v>2305</v>
      </c>
      <c r="B1202" s="28" t="s">
        <v>4683</v>
      </c>
      <c r="C1202" s="25"/>
      <c r="D1202" s="26"/>
      <c r="E1202" s="26"/>
      <c r="F1202" s="27"/>
      <c r="X1202" s="56"/>
      <c r="Y1202" s="56"/>
    </row>
    <row r="1203" spans="1:25" x14ac:dyDescent="0.25">
      <c r="A1203" s="23" t="s">
        <v>2307</v>
      </c>
      <c r="B1203" s="28" t="s">
        <v>4684</v>
      </c>
      <c r="C1203" s="25"/>
      <c r="D1203" s="26"/>
      <c r="E1203" s="26"/>
      <c r="F1203" s="27"/>
      <c r="X1203" s="56"/>
      <c r="Y1203" s="56"/>
    </row>
    <row r="1204" spans="1:25" ht="24" x14ac:dyDescent="0.25">
      <c r="A1204" s="23" t="s">
        <v>2309</v>
      </c>
      <c r="B1204" s="28" t="s">
        <v>4685</v>
      </c>
      <c r="C1204" s="25"/>
      <c r="D1204" s="26"/>
      <c r="E1204" s="26"/>
      <c r="F1204" s="27"/>
      <c r="X1204" s="56"/>
      <c r="Y1204" s="56"/>
    </row>
    <row r="1205" spans="1:25" x14ac:dyDescent="0.25">
      <c r="A1205" s="23" t="s">
        <v>2311</v>
      </c>
      <c r="B1205" s="24" t="s">
        <v>2312</v>
      </c>
      <c r="C1205" s="25"/>
      <c r="D1205" s="26"/>
      <c r="E1205" s="26"/>
      <c r="F1205" s="27"/>
      <c r="X1205" s="56"/>
      <c r="Y1205" s="56"/>
    </row>
    <row r="1206" spans="1:25" x14ac:dyDescent="0.25">
      <c r="A1206" s="23" t="s">
        <v>2313</v>
      </c>
      <c r="B1206" s="24" t="s">
        <v>2314</v>
      </c>
      <c r="C1206" s="25"/>
      <c r="D1206" s="26"/>
      <c r="E1206" s="26"/>
      <c r="F1206" s="27"/>
      <c r="X1206" s="56"/>
      <c r="Y1206" s="56"/>
    </row>
    <row r="1207" spans="1:25" x14ac:dyDescent="0.25">
      <c r="A1207" s="23" t="s">
        <v>2315</v>
      </c>
      <c r="B1207" s="24" t="s">
        <v>2316</v>
      </c>
      <c r="C1207" s="25"/>
      <c r="D1207" s="26"/>
      <c r="E1207" s="26"/>
      <c r="F1207" s="27"/>
      <c r="X1207" s="56"/>
      <c r="Y1207" s="56"/>
    </row>
    <row r="1208" spans="1:25" x14ac:dyDescent="0.25">
      <c r="A1208" s="23" t="s">
        <v>2317</v>
      </c>
      <c r="B1208" s="28" t="s">
        <v>4686</v>
      </c>
      <c r="C1208" s="25"/>
      <c r="D1208" s="26"/>
      <c r="E1208" s="26"/>
      <c r="F1208" s="27"/>
      <c r="X1208" s="56"/>
      <c r="Y1208" s="56"/>
    </row>
    <row r="1209" spans="1:25" ht="24" x14ac:dyDescent="0.25">
      <c r="A1209" s="23" t="s">
        <v>2319</v>
      </c>
      <c r="B1209" s="29" t="s">
        <v>4687</v>
      </c>
      <c r="C1209" s="25"/>
      <c r="D1209" s="26"/>
      <c r="E1209" s="26"/>
      <c r="F1209" s="27"/>
      <c r="X1209" s="56"/>
      <c r="Y1209" s="56"/>
    </row>
    <row r="1210" spans="1:25" x14ac:dyDescent="0.25">
      <c r="A1210" s="47"/>
      <c r="B1210" s="19" t="s">
        <v>2321</v>
      </c>
      <c r="C1210" s="41">
        <f>SUM(C1211:C1275)</f>
        <v>0</v>
      </c>
      <c r="D1210" s="93">
        <f>SUM(D1211:D1275)</f>
        <v>0</v>
      </c>
      <c r="E1210" s="93">
        <f>SUM(E1211:E1275)</f>
        <v>0</v>
      </c>
      <c r="F1210" s="69">
        <f>SUM(F1211:F1275)</f>
        <v>0</v>
      </c>
      <c r="G1210" s="4" t="str">
        <f t="shared" ref="G1210:G1273" si="24">IF(D1210&gt;C1210,"CMA ES MAYOR QUE TOTAL ACTIVIDADES","")</f>
        <v/>
      </c>
      <c r="X1210" s="56"/>
      <c r="Y1210" s="56"/>
    </row>
    <row r="1211" spans="1:25" ht="24" x14ac:dyDescent="0.25">
      <c r="A1211" s="23" t="s">
        <v>2322</v>
      </c>
      <c r="B1211" s="28" t="s">
        <v>4688</v>
      </c>
      <c r="C1211" s="25"/>
      <c r="D1211" s="87">
        <f t="shared" ref="D1211:D1274" si="25">+E1211+F1211</f>
        <v>0</v>
      </c>
      <c r="E1211" s="88"/>
      <c r="F1211" s="89"/>
      <c r="G1211" s="4" t="str">
        <f t="shared" si="24"/>
        <v/>
      </c>
      <c r="X1211" s="56"/>
      <c r="Y1211" s="56"/>
    </row>
    <row r="1212" spans="1:25" x14ac:dyDescent="0.25">
      <c r="A1212" s="23" t="s">
        <v>2324</v>
      </c>
      <c r="B1212" s="24" t="s">
        <v>2325</v>
      </c>
      <c r="C1212" s="25"/>
      <c r="D1212" s="87">
        <f t="shared" si="25"/>
        <v>0</v>
      </c>
      <c r="E1212" s="88"/>
      <c r="F1212" s="89"/>
      <c r="G1212" s="4" t="str">
        <f t="shared" si="24"/>
        <v/>
      </c>
      <c r="X1212" s="56"/>
      <c r="Y1212" s="56"/>
    </row>
    <row r="1213" spans="1:25" x14ac:dyDescent="0.25">
      <c r="A1213" s="23" t="s">
        <v>2326</v>
      </c>
      <c r="B1213" s="24" t="s">
        <v>2327</v>
      </c>
      <c r="C1213" s="25"/>
      <c r="D1213" s="87">
        <f t="shared" si="25"/>
        <v>0</v>
      </c>
      <c r="E1213" s="88"/>
      <c r="F1213" s="89"/>
      <c r="G1213" s="4" t="str">
        <f t="shared" si="24"/>
        <v/>
      </c>
      <c r="X1213" s="56" t="str">
        <f t="shared" ref="X1213:X1276" si="26">IF(D1213&gt;C1213,1,"")</f>
        <v/>
      </c>
      <c r="Y1213" s="56"/>
    </row>
    <row r="1214" spans="1:25" x14ac:dyDescent="0.25">
      <c r="A1214" s="23" t="s">
        <v>2328</v>
      </c>
      <c r="B1214" s="24" t="s">
        <v>2329</v>
      </c>
      <c r="C1214" s="25"/>
      <c r="D1214" s="87">
        <f t="shared" si="25"/>
        <v>0</v>
      </c>
      <c r="E1214" s="88"/>
      <c r="F1214" s="89"/>
      <c r="G1214" s="4" t="str">
        <f t="shared" si="24"/>
        <v/>
      </c>
      <c r="X1214" s="56" t="str">
        <f t="shared" si="26"/>
        <v/>
      </c>
      <c r="Y1214" s="56"/>
    </row>
    <row r="1215" spans="1:25" ht="24" x14ac:dyDescent="0.25">
      <c r="A1215" s="23" t="s">
        <v>2330</v>
      </c>
      <c r="B1215" s="28" t="s">
        <v>4689</v>
      </c>
      <c r="C1215" s="25"/>
      <c r="D1215" s="87">
        <f t="shared" si="25"/>
        <v>0</v>
      </c>
      <c r="E1215" s="88"/>
      <c r="F1215" s="89"/>
      <c r="G1215" s="4" t="str">
        <f t="shared" si="24"/>
        <v/>
      </c>
      <c r="X1215" s="56" t="str">
        <f t="shared" si="26"/>
        <v/>
      </c>
      <c r="Y1215" s="56"/>
    </row>
    <row r="1216" spans="1:25" ht="24" x14ac:dyDescent="0.25">
      <c r="A1216" s="23" t="s">
        <v>2332</v>
      </c>
      <c r="B1216" s="28" t="s">
        <v>4690</v>
      </c>
      <c r="C1216" s="25"/>
      <c r="D1216" s="87">
        <f t="shared" si="25"/>
        <v>0</v>
      </c>
      <c r="E1216" s="88"/>
      <c r="F1216" s="89"/>
      <c r="G1216" s="4" t="str">
        <f t="shared" si="24"/>
        <v/>
      </c>
      <c r="X1216" s="56" t="str">
        <f t="shared" si="26"/>
        <v/>
      </c>
      <c r="Y1216" s="56"/>
    </row>
    <row r="1217" spans="1:25" x14ac:dyDescent="0.25">
      <c r="A1217" s="23" t="s">
        <v>2334</v>
      </c>
      <c r="B1217" s="24" t="s">
        <v>2335</v>
      </c>
      <c r="C1217" s="25"/>
      <c r="D1217" s="87">
        <f t="shared" si="25"/>
        <v>0</v>
      </c>
      <c r="E1217" s="88"/>
      <c r="F1217" s="89"/>
      <c r="G1217" s="4" t="str">
        <f t="shared" si="24"/>
        <v/>
      </c>
      <c r="X1217" s="56" t="str">
        <f t="shared" si="26"/>
        <v/>
      </c>
      <c r="Y1217" s="56"/>
    </row>
    <row r="1218" spans="1:25" x14ac:dyDescent="0.25">
      <c r="A1218" s="23" t="s">
        <v>2336</v>
      </c>
      <c r="B1218" s="24" t="s">
        <v>2337</v>
      </c>
      <c r="C1218" s="25"/>
      <c r="D1218" s="87">
        <f t="shared" si="25"/>
        <v>0</v>
      </c>
      <c r="E1218" s="88"/>
      <c r="F1218" s="89"/>
      <c r="G1218" s="4" t="str">
        <f t="shared" si="24"/>
        <v/>
      </c>
      <c r="X1218" s="56" t="str">
        <f t="shared" si="26"/>
        <v/>
      </c>
      <c r="Y1218" s="56"/>
    </row>
    <row r="1219" spans="1:25" x14ac:dyDescent="0.25">
      <c r="A1219" s="23" t="s">
        <v>2338</v>
      </c>
      <c r="B1219" s="24" t="s">
        <v>2339</v>
      </c>
      <c r="C1219" s="25"/>
      <c r="D1219" s="87">
        <f t="shared" si="25"/>
        <v>0</v>
      </c>
      <c r="E1219" s="88"/>
      <c r="F1219" s="89"/>
      <c r="G1219" s="4" t="str">
        <f t="shared" si="24"/>
        <v/>
      </c>
      <c r="X1219" s="56" t="str">
        <f t="shared" si="26"/>
        <v/>
      </c>
      <c r="Y1219" s="56"/>
    </row>
    <row r="1220" spans="1:25" x14ac:dyDescent="0.25">
      <c r="A1220" s="23" t="s">
        <v>2340</v>
      </c>
      <c r="B1220" s="24" t="s">
        <v>2341</v>
      </c>
      <c r="C1220" s="25"/>
      <c r="D1220" s="87">
        <f t="shared" si="25"/>
        <v>0</v>
      </c>
      <c r="E1220" s="88"/>
      <c r="F1220" s="89"/>
      <c r="G1220" s="4" t="str">
        <f t="shared" si="24"/>
        <v/>
      </c>
      <c r="X1220" s="56" t="str">
        <f t="shared" si="26"/>
        <v/>
      </c>
      <c r="Y1220" s="56"/>
    </row>
    <row r="1221" spans="1:25" x14ac:dyDescent="0.25">
      <c r="A1221" s="23" t="s">
        <v>2342</v>
      </c>
      <c r="B1221" s="24" t="s">
        <v>2343</v>
      </c>
      <c r="C1221" s="25"/>
      <c r="D1221" s="87">
        <f t="shared" si="25"/>
        <v>0</v>
      </c>
      <c r="E1221" s="88"/>
      <c r="F1221" s="89"/>
      <c r="G1221" s="4" t="str">
        <f t="shared" si="24"/>
        <v/>
      </c>
      <c r="X1221" s="56" t="str">
        <f t="shared" si="26"/>
        <v/>
      </c>
      <c r="Y1221" s="56"/>
    </row>
    <row r="1222" spans="1:25" x14ac:dyDescent="0.25">
      <c r="A1222" s="23" t="s">
        <v>2344</v>
      </c>
      <c r="B1222" s="24" t="s">
        <v>2345</v>
      </c>
      <c r="C1222" s="25"/>
      <c r="D1222" s="87">
        <f t="shared" si="25"/>
        <v>0</v>
      </c>
      <c r="E1222" s="88"/>
      <c r="F1222" s="89"/>
      <c r="G1222" s="4" t="str">
        <f t="shared" si="24"/>
        <v/>
      </c>
      <c r="X1222" s="56" t="str">
        <f t="shared" si="26"/>
        <v/>
      </c>
      <c r="Y1222" s="56"/>
    </row>
    <row r="1223" spans="1:25" x14ac:dyDescent="0.25">
      <c r="A1223" s="23" t="s">
        <v>2346</v>
      </c>
      <c r="B1223" s="24" t="s">
        <v>2347</v>
      </c>
      <c r="C1223" s="25"/>
      <c r="D1223" s="87">
        <f t="shared" si="25"/>
        <v>0</v>
      </c>
      <c r="E1223" s="88"/>
      <c r="F1223" s="89"/>
      <c r="G1223" s="4" t="str">
        <f t="shared" si="24"/>
        <v/>
      </c>
      <c r="X1223" s="56" t="str">
        <f t="shared" si="26"/>
        <v/>
      </c>
      <c r="Y1223" s="56"/>
    </row>
    <row r="1224" spans="1:25" ht="24" x14ac:dyDescent="0.25">
      <c r="A1224" s="23" t="s">
        <v>2348</v>
      </c>
      <c r="B1224" s="28" t="s">
        <v>4691</v>
      </c>
      <c r="C1224" s="25"/>
      <c r="D1224" s="87">
        <f t="shared" si="25"/>
        <v>0</v>
      </c>
      <c r="E1224" s="88"/>
      <c r="F1224" s="89"/>
      <c r="G1224" s="4" t="str">
        <f t="shared" si="24"/>
        <v/>
      </c>
      <c r="X1224" s="56" t="str">
        <f t="shared" si="26"/>
        <v/>
      </c>
      <c r="Y1224" s="56"/>
    </row>
    <row r="1225" spans="1:25" ht="24" x14ac:dyDescent="0.25">
      <c r="A1225" s="23" t="s">
        <v>2350</v>
      </c>
      <c r="B1225" s="28" t="s">
        <v>4692</v>
      </c>
      <c r="C1225" s="25"/>
      <c r="D1225" s="87">
        <f t="shared" si="25"/>
        <v>0</v>
      </c>
      <c r="E1225" s="88"/>
      <c r="F1225" s="89"/>
      <c r="G1225" s="4" t="str">
        <f t="shared" si="24"/>
        <v/>
      </c>
      <c r="X1225" s="56" t="str">
        <f t="shared" si="26"/>
        <v/>
      </c>
      <c r="Y1225" s="56"/>
    </row>
    <row r="1226" spans="1:25" x14ac:dyDescent="0.25">
      <c r="A1226" s="23" t="s">
        <v>2352</v>
      </c>
      <c r="B1226" s="24" t="s">
        <v>2353</v>
      </c>
      <c r="C1226" s="25"/>
      <c r="D1226" s="87">
        <f t="shared" si="25"/>
        <v>0</v>
      </c>
      <c r="E1226" s="88"/>
      <c r="F1226" s="89"/>
      <c r="G1226" s="4" t="str">
        <f t="shared" si="24"/>
        <v/>
      </c>
      <c r="X1226" s="56" t="str">
        <f t="shared" si="26"/>
        <v/>
      </c>
      <c r="Y1226" s="56"/>
    </row>
    <row r="1227" spans="1:25" x14ac:dyDescent="0.25">
      <c r="A1227" s="23" t="s">
        <v>2354</v>
      </c>
      <c r="B1227" s="24" t="s">
        <v>2355</v>
      </c>
      <c r="C1227" s="25"/>
      <c r="D1227" s="87">
        <f t="shared" si="25"/>
        <v>0</v>
      </c>
      <c r="E1227" s="88"/>
      <c r="F1227" s="89"/>
      <c r="G1227" s="4" t="str">
        <f t="shared" si="24"/>
        <v/>
      </c>
      <c r="X1227" s="56" t="str">
        <f t="shared" si="26"/>
        <v/>
      </c>
      <c r="Y1227" s="56"/>
    </row>
    <row r="1228" spans="1:25" x14ac:dyDescent="0.25">
      <c r="A1228" s="23" t="s">
        <v>2356</v>
      </c>
      <c r="B1228" s="24" t="s">
        <v>2357</v>
      </c>
      <c r="C1228" s="25"/>
      <c r="D1228" s="87">
        <f t="shared" si="25"/>
        <v>0</v>
      </c>
      <c r="E1228" s="88"/>
      <c r="F1228" s="89"/>
      <c r="G1228" s="4" t="str">
        <f t="shared" si="24"/>
        <v/>
      </c>
      <c r="X1228" s="56" t="str">
        <f t="shared" si="26"/>
        <v/>
      </c>
      <c r="Y1228" s="56"/>
    </row>
    <row r="1229" spans="1:25" x14ac:dyDescent="0.25">
      <c r="A1229" s="23" t="s">
        <v>2358</v>
      </c>
      <c r="B1229" s="24" t="s">
        <v>2359</v>
      </c>
      <c r="C1229" s="25"/>
      <c r="D1229" s="87">
        <f t="shared" si="25"/>
        <v>0</v>
      </c>
      <c r="E1229" s="88"/>
      <c r="F1229" s="89"/>
      <c r="G1229" s="4" t="str">
        <f t="shared" si="24"/>
        <v/>
      </c>
      <c r="X1229" s="56" t="str">
        <f t="shared" si="26"/>
        <v/>
      </c>
      <c r="Y1229" s="56"/>
    </row>
    <row r="1230" spans="1:25" ht="24" x14ac:dyDescent="0.25">
      <c r="A1230" s="23" t="s">
        <v>2360</v>
      </c>
      <c r="B1230" s="28" t="s">
        <v>4693</v>
      </c>
      <c r="C1230" s="25"/>
      <c r="D1230" s="87">
        <f t="shared" si="25"/>
        <v>0</v>
      </c>
      <c r="E1230" s="88"/>
      <c r="F1230" s="89"/>
      <c r="G1230" s="4" t="str">
        <f t="shared" si="24"/>
        <v/>
      </c>
      <c r="X1230" s="56" t="str">
        <f t="shared" si="26"/>
        <v/>
      </c>
      <c r="Y1230" s="56"/>
    </row>
    <row r="1231" spans="1:25" x14ac:dyDescent="0.25">
      <c r="A1231" s="23" t="s">
        <v>2362</v>
      </c>
      <c r="B1231" s="24" t="s">
        <v>2363</v>
      </c>
      <c r="C1231" s="25"/>
      <c r="D1231" s="87">
        <f t="shared" si="25"/>
        <v>0</v>
      </c>
      <c r="E1231" s="88"/>
      <c r="F1231" s="89"/>
      <c r="G1231" s="4" t="str">
        <f t="shared" si="24"/>
        <v/>
      </c>
      <c r="X1231" s="56" t="str">
        <f t="shared" si="26"/>
        <v/>
      </c>
      <c r="Y1231" s="56"/>
    </row>
    <row r="1232" spans="1:25" x14ac:dyDescent="0.25">
      <c r="A1232" s="23" t="s">
        <v>2364</v>
      </c>
      <c r="B1232" s="24" t="s">
        <v>2365</v>
      </c>
      <c r="C1232" s="25"/>
      <c r="D1232" s="87">
        <f t="shared" si="25"/>
        <v>0</v>
      </c>
      <c r="E1232" s="88"/>
      <c r="F1232" s="89"/>
      <c r="G1232" s="4" t="str">
        <f t="shared" si="24"/>
        <v/>
      </c>
      <c r="X1232" s="56" t="str">
        <f t="shared" si="26"/>
        <v/>
      </c>
      <c r="Y1232" s="56"/>
    </row>
    <row r="1233" spans="1:25" x14ac:dyDescent="0.25">
      <c r="A1233" s="23" t="s">
        <v>2366</v>
      </c>
      <c r="B1233" s="24" t="s">
        <v>2367</v>
      </c>
      <c r="C1233" s="25"/>
      <c r="D1233" s="87">
        <f t="shared" si="25"/>
        <v>0</v>
      </c>
      <c r="E1233" s="88"/>
      <c r="F1233" s="89"/>
      <c r="G1233" s="4" t="str">
        <f t="shared" si="24"/>
        <v/>
      </c>
      <c r="X1233" s="56" t="str">
        <f t="shared" si="26"/>
        <v/>
      </c>
      <c r="Y1233" s="56"/>
    </row>
    <row r="1234" spans="1:25" x14ac:dyDescent="0.25">
      <c r="A1234" s="23" t="s">
        <v>2368</v>
      </c>
      <c r="B1234" s="24" t="s">
        <v>2369</v>
      </c>
      <c r="C1234" s="25"/>
      <c r="D1234" s="87">
        <f t="shared" si="25"/>
        <v>0</v>
      </c>
      <c r="E1234" s="88"/>
      <c r="F1234" s="89"/>
      <c r="G1234" s="4" t="str">
        <f t="shared" si="24"/>
        <v/>
      </c>
      <c r="X1234" s="56" t="str">
        <f t="shared" si="26"/>
        <v/>
      </c>
      <c r="Y1234" s="56"/>
    </row>
    <row r="1235" spans="1:25" x14ac:dyDescent="0.25">
      <c r="A1235" s="23" t="s">
        <v>2370</v>
      </c>
      <c r="B1235" s="24" t="s">
        <v>2371</v>
      </c>
      <c r="C1235" s="25"/>
      <c r="D1235" s="87">
        <f t="shared" si="25"/>
        <v>0</v>
      </c>
      <c r="E1235" s="88"/>
      <c r="F1235" s="89"/>
      <c r="G1235" s="4" t="str">
        <f t="shared" si="24"/>
        <v/>
      </c>
      <c r="X1235" s="56" t="str">
        <f t="shared" si="26"/>
        <v/>
      </c>
      <c r="Y1235" s="56"/>
    </row>
    <row r="1236" spans="1:25" x14ac:dyDescent="0.25">
      <c r="A1236" s="23" t="s">
        <v>2372</v>
      </c>
      <c r="B1236" s="24" t="s">
        <v>2373</v>
      </c>
      <c r="C1236" s="25"/>
      <c r="D1236" s="87">
        <f t="shared" si="25"/>
        <v>0</v>
      </c>
      <c r="E1236" s="88"/>
      <c r="F1236" s="89"/>
      <c r="G1236" s="4" t="str">
        <f t="shared" si="24"/>
        <v/>
      </c>
      <c r="X1236" s="56" t="str">
        <f t="shared" si="26"/>
        <v/>
      </c>
      <c r="Y1236" s="56"/>
    </row>
    <row r="1237" spans="1:25" ht="24" x14ac:dyDescent="0.25">
      <c r="A1237" s="23" t="s">
        <v>2374</v>
      </c>
      <c r="B1237" s="28" t="s">
        <v>4694</v>
      </c>
      <c r="C1237" s="25"/>
      <c r="D1237" s="87">
        <f t="shared" si="25"/>
        <v>0</v>
      </c>
      <c r="E1237" s="88"/>
      <c r="F1237" s="89"/>
      <c r="G1237" s="4" t="str">
        <f t="shared" si="24"/>
        <v/>
      </c>
      <c r="X1237" s="56" t="str">
        <f t="shared" si="26"/>
        <v/>
      </c>
      <c r="Y1237" s="56"/>
    </row>
    <row r="1238" spans="1:25" x14ac:dyDescent="0.25">
      <c r="A1238" s="23" t="s">
        <v>2376</v>
      </c>
      <c r="B1238" s="24" t="s">
        <v>2377</v>
      </c>
      <c r="C1238" s="25"/>
      <c r="D1238" s="87">
        <f t="shared" si="25"/>
        <v>0</v>
      </c>
      <c r="E1238" s="88"/>
      <c r="F1238" s="89"/>
      <c r="G1238" s="4" t="str">
        <f t="shared" si="24"/>
        <v/>
      </c>
      <c r="X1238" s="56" t="str">
        <f t="shared" si="26"/>
        <v/>
      </c>
      <c r="Y1238" s="56"/>
    </row>
    <row r="1239" spans="1:25" ht="24" x14ac:dyDescent="0.25">
      <c r="A1239" s="23" t="s">
        <v>2378</v>
      </c>
      <c r="B1239" s="28" t="s">
        <v>4695</v>
      </c>
      <c r="C1239" s="25"/>
      <c r="D1239" s="87">
        <f t="shared" si="25"/>
        <v>0</v>
      </c>
      <c r="E1239" s="88"/>
      <c r="F1239" s="89"/>
      <c r="G1239" s="4" t="str">
        <f t="shared" si="24"/>
        <v/>
      </c>
      <c r="X1239" s="56" t="str">
        <f t="shared" si="26"/>
        <v/>
      </c>
      <c r="Y1239" s="56"/>
    </row>
    <row r="1240" spans="1:25" x14ac:dyDescent="0.25">
      <c r="A1240" s="23" t="s">
        <v>2380</v>
      </c>
      <c r="B1240" s="24" t="s">
        <v>2381</v>
      </c>
      <c r="C1240" s="25"/>
      <c r="D1240" s="87">
        <f t="shared" si="25"/>
        <v>0</v>
      </c>
      <c r="E1240" s="88"/>
      <c r="F1240" s="89"/>
      <c r="G1240" s="4" t="str">
        <f t="shared" si="24"/>
        <v/>
      </c>
      <c r="X1240" s="56" t="str">
        <f t="shared" si="26"/>
        <v/>
      </c>
      <c r="Y1240" s="56"/>
    </row>
    <row r="1241" spans="1:25" x14ac:dyDescent="0.25">
      <c r="A1241" s="23" t="s">
        <v>2382</v>
      </c>
      <c r="B1241" s="24" t="s">
        <v>2383</v>
      </c>
      <c r="C1241" s="25"/>
      <c r="D1241" s="87">
        <f t="shared" si="25"/>
        <v>0</v>
      </c>
      <c r="E1241" s="88"/>
      <c r="F1241" s="89"/>
      <c r="G1241" s="4" t="str">
        <f t="shared" si="24"/>
        <v/>
      </c>
      <c r="X1241" s="56" t="str">
        <f t="shared" si="26"/>
        <v/>
      </c>
      <c r="Y1241" s="56"/>
    </row>
    <row r="1242" spans="1:25" x14ac:dyDescent="0.25">
      <c r="A1242" s="23" t="s">
        <v>2384</v>
      </c>
      <c r="B1242" s="24" t="s">
        <v>2385</v>
      </c>
      <c r="C1242" s="25"/>
      <c r="D1242" s="87">
        <f t="shared" si="25"/>
        <v>0</v>
      </c>
      <c r="E1242" s="88"/>
      <c r="F1242" s="89"/>
      <c r="G1242" s="4" t="str">
        <f t="shared" si="24"/>
        <v/>
      </c>
      <c r="X1242" s="56" t="str">
        <f t="shared" si="26"/>
        <v/>
      </c>
      <c r="Y1242" s="56"/>
    </row>
    <row r="1243" spans="1:25" x14ac:dyDescent="0.25">
      <c r="A1243" s="23" t="s">
        <v>2386</v>
      </c>
      <c r="B1243" s="24" t="s">
        <v>2387</v>
      </c>
      <c r="C1243" s="25"/>
      <c r="D1243" s="87">
        <f t="shared" si="25"/>
        <v>0</v>
      </c>
      <c r="E1243" s="88"/>
      <c r="F1243" s="89"/>
      <c r="G1243" s="4" t="str">
        <f t="shared" si="24"/>
        <v/>
      </c>
      <c r="X1243" s="56" t="str">
        <f t="shared" si="26"/>
        <v/>
      </c>
      <c r="Y1243" s="56"/>
    </row>
    <row r="1244" spans="1:25" x14ac:dyDescent="0.25">
      <c r="A1244" s="23" t="s">
        <v>2388</v>
      </c>
      <c r="B1244" s="24" t="s">
        <v>2389</v>
      </c>
      <c r="C1244" s="25"/>
      <c r="D1244" s="87">
        <f t="shared" si="25"/>
        <v>0</v>
      </c>
      <c r="E1244" s="88"/>
      <c r="F1244" s="89"/>
      <c r="G1244" s="4" t="str">
        <f t="shared" si="24"/>
        <v/>
      </c>
      <c r="X1244" s="56" t="str">
        <f t="shared" si="26"/>
        <v/>
      </c>
      <c r="Y1244" s="56"/>
    </row>
    <row r="1245" spans="1:25" ht="24" x14ac:dyDescent="0.25">
      <c r="A1245" s="23" t="s">
        <v>2390</v>
      </c>
      <c r="B1245" s="28" t="s">
        <v>4696</v>
      </c>
      <c r="C1245" s="25"/>
      <c r="D1245" s="87">
        <f t="shared" si="25"/>
        <v>0</v>
      </c>
      <c r="E1245" s="88"/>
      <c r="F1245" s="89"/>
      <c r="G1245" s="4" t="str">
        <f t="shared" si="24"/>
        <v/>
      </c>
      <c r="X1245" s="56" t="str">
        <f t="shared" si="26"/>
        <v/>
      </c>
      <c r="Y1245" s="56"/>
    </row>
    <row r="1246" spans="1:25" x14ac:dyDescent="0.25">
      <c r="A1246" s="23" t="s">
        <v>2392</v>
      </c>
      <c r="B1246" s="24" t="s">
        <v>2393</v>
      </c>
      <c r="C1246" s="25"/>
      <c r="D1246" s="87">
        <f t="shared" si="25"/>
        <v>0</v>
      </c>
      <c r="E1246" s="88"/>
      <c r="F1246" s="89"/>
      <c r="G1246" s="4" t="str">
        <f t="shared" si="24"/>
        <v/>
      </c>
      <c r="X1246" s="56" t="str">
        <f t="shared" si="26"/>
        <v/>
      </c>
      <c r="Y1246" s="56"/>
    </row>
    <row r="1247" spans="1:25" x14ac:dyDescent="0.25">
      <c r="A1247" s="23" t="s">
        <v>2394</v>
      </c>
      <c r="B1247" s="24" t="s">
        <v>2395</v>
      </c>
      <c r="C1247" s="25"/>
      <c r="D1247" s="87">
        <f t="shared" si="25"/>
        <v>0</v>
      </c>
      <c r="E1247" s="88"/>
      <c r="F1247" s="89"/>
      <c r="G1247" s="4" t="str">
        <f t="shared" si="24"/>
        <v/>
      </c>
      <c r="X1247" s="56" t="str">
        <f t="shared" si="26"/>
        <v/>
      </c>
      <c r="Y1247" s="56"/>
    </row>
    <row r="1248" spans="1:25" x14ac:dyDescent="0.25">
      <c r="A1248" s="23" t="s">
        <v>2396</v>
      </c>
      <c r="B1248" s="24" t="s">
        <v>2397</v>
      </c>
      <c r="C1248" s="25"/>
      <c r="D1248" s="87">
        <f t="shared" si="25"/>
        <v>0</v>
      </c>
      <c r="E1248" s="88"/>
      <c r="F1248" s="89"/>
      <c r="G1248" s="4" t="str">
        <f t="shared" si="24"/>
        <v/>
      </c>
      <c r="X1248" s="56" t="str">
        <f t="shared" si="26"/>
        <v/>
      </c>
      <c r="Y1248" s="56"/>
    </row>
    <row r="1249" spans="1:25" x14ac:dyDescent="0.25">
      <c r="A1249" s="23" t="s">
        <v>2398</v>
      </c>
      <c r="B1249" s="24" t="s">
        <v>2399</v>
      </c>
      <c r="C1249" s="25"/>
      <c r="D1249" s="87">
        <f t="shared" si="25"/>
        <v>0</v>
      </c>
      <c r="E1249" s="88"/>
      <c r="F1249" s="89"/>
      <c r="G1249" s="4" t="str">
        <f t="shared" si="24"/>
        <v/>
      </c>
      <c r="X1249" s="56" t="str">
        <f t="shared" si="26"/>
        <v/>
      </c>
      <c r="Y1249" s="56"/>
    </row>
    <row r="1250" spans="1:25" x14ac:dyDescent="0.25">
      <c r="A1250" s="23" t="s">
        <v>2400</v>
      </c>
      <c r="B1250" s="24" t="s">
        <v>2401</v>
      </c>
      <c r="C1250" s="25"/>
      <c r="D1250" s="87">
        <f t="shared" si="25"/>
        <v>0</v>
      </c>
      <c r="E1250" s="88"/>
      <c r="F1250" s="89"/>
      <c r="G1250" s="4" t="str">
        <f t="shared" si="24"/>
        <v/>
      </c>
      <c r="X1250" s="56" t="str">
        <f t="shared" si="26"/>
        <v/>
      </c>
      <c r="Y1250" s="56"/>
    </row>
    <row r="1251" spans="1:25" x14ac:dyDescent="0.25">
      <c r="A1251" s="23" t="s">
        <v>2402</v>
      </c>
      <c r="B1251" s="24" t="s">
        <v>2403</v>
      </c>
      <c r="C1251" s="25"/>
      <c r="D1251" s="87">
        <f t="shared" si="25"/>
        <v>0</v>
      </c>
      <c r="E1251" s="88"/>
      <c r="F1251" s="89"/>
      <c r="G1251" s="4" t="str">
        <f t="shared" si="24"/>
        <v/>
      </c>
      <c r="X1251" s="56" t="str">
        <f t="shared" si="26"/>
        <v/>
      </c>
      <c r="Y1251" s="56"/>
    </row>
    <row r="1252" spans="1:25" x14ac:dyDescent="0.25">
      <c r="A1252" s="23" t="s">
        <v>2404</v>
      </c>
      <c r="B1252" s="24" t="s">
        <v>2405</v>
      </c>
      <c r="C1252" s="25"/>
      <c r="D1252" s="87">
        <f t="shared" si="25"/>
        <v>0</v>
      </c>
      <c r="E1252" s="88"/>
      <c r="F1252" s="89"/>
      <c r="G1252" s="4" t="str">
        <f t="shared" si="24"/>
        <v/>
      </c>
      <c r="X1252" s="56" t="str">
        <f t="shared" si="26"/>
        <v/>
      </c>
      <c r="Y1252" s="56"/>
    </row>
    <row r="1253" spans="1:25" x14ac:dyDescent="0.25">
      <c r="A1253" s="23" t="s">
        <v>2406</v>
      </c>
      <c r="B1253" s="24" t="s">
        <v>2407</v>
      </c>
      <c r="C1253" s="25"/>
      <c r="D1253" s="87">
        <f t="shared" si="25"/>
        <v>0</v>
      </c>
      <c r="E1253" s="88"/>
      <c r="F1253" s="89"/>
      <c r="G1253" s="4" t="str">
        <f t="shared" si="24"/>
        <v/>
      </c>
      <c r="X1253" s="56" t="str">
        <f t="shared" si="26"/>
        <v/>
      </c>
      <c r="Y1253" s="56"/>
    </row>
    <row r="1254" spans="1:25" x14ac:dyDescent="0.25">
      <c r="A1254" s="23" t="s">
        <v>2408</v>
      </c>
      <c r="B1254" s="24" t="s">
        <v>2409</v>
      </c>
      <c r="C1254" s="25"/>
      <c r="D1254" s="87">
        <f t="shared" si="25"/>
        <v>0</v>
      </c>
      <c r="E1254" s="88"/>
      <c r="F1254" s="89"/>
      <c r="G1254" s="4" t="str">
        <f t="shared" si="24"/>
        <v/>
      </c>
      <c r="X1254" s="56" t="str">
        <f t="shared" si="26"/>
        <v/>
      </c>
      <c r="Y1254" s="56"/>
    </row>
    <row r="1255" spans="1:25" x14ac:dyDescent="0.25">
      <c r="A1255" s="23" t="s">
        <v>2410</v>
      </c>
      <c r="B1255" s="24" t="s">
        <v>2395</v>
      </c>
      <c r="C1255" s="25"/>
      <c r="D1255" s="87">
        <f t="shared" si="25"/>
        <v>0</v>
      </c>
      <c r="E1255" s="88"/>
      <c r="F1255" s="89"/>
      <c r="G1255" s="4" t="str">
        <f t="shared" si="24"/>
        <v/>
      </c>
      <c r="X1255" s="56" t="str">
        <f t="shared" si="26"/>
        <v/>
      </c>
      <c r="Y1255" s="56"/>
    </row>
    <row r="1256" spans="1:25" x14ac:dyDescent="0.25">
      <c r="A1256" s="23" t="s">
        <v>2412</v>
      </c>
      <c r="B1256" s="24" t="s">
        <v>4697</v>
      </c>
      <c r="C1256" s="25"/>
      <c r="D1256" s="87">
        <f t="shared" si="25"/>
        <v>0</v>
      </c>
      <c r="E1256" s="88"/>
      <c r="F1256" s="89"/>
      <c r="G1256" s="4" t="str">
        <f t="shared" si="24"/>
        <v/>
      </c>
      <c r="X1256" s="56" t="str">
        <f t="shared" si="26"/>
        <v/>
      </c>
      <c r="Y1256" s="56"/>
    </row>
    <row r="1257" spans="1:25" ht="24" x14ac:dyDescent="0.25">
      <c r="A1257" s="23" t="s">
        <v>2414</v>
      </c>
      <c r="B1257" s="28" t="s">
        <v>4698</v>
      </c>
      <c r="C1257" s="25"/>
      <c r="D1257" s="87">
        <f t="shared" si="25"/>
        <v>0</v>
      </c>
      <c r="E1257" s="88"/>
      <c r="F1257" s="89"/>
      <c r="G1257" s="4" t="str">
        <f t="shared" si="24"/>
        <v/>
      </c>
      <c r="X1257" s="56" t="str">
        <f t="shared" si="26"/>
        <v/>
      </c>
      <c r="Y1257" s="56"/>
    </row>
    <row r="1258" spans="1:25" ht="24" x14ac:dyDescent="0.25">
      <c r="A1258" s="23" t="s">
        <v>2416</v>
      </c>
      <c r="B1258" s="28" t="s">
        <v>4699</v>
      </c>
      <c r="C1258" s="25"/>
      <c r="D1258" s="87">
        <f t="shared" si="25"/>
        <v>0</v>
      </c>
      <c r="E1258" s="88"/>
      <c r="F1258" s="89"/>
      <c r="G1258" s="4" t="str">
        <f t="shared" si="24"/>
        <v/>
      </c>
      <c r="X1258" s="56" t="str">
        <f t="shared" si="26"/>
        <v/>
      </c>
      <c r="Y1258" s="56"/>
    </row>
    <row r="1259" spans="1:25" x14ac:dyDescent="0.25">
      <c r="A1259" s="23" t="s">
        <v>2418</v>
      </c>
      <c r="B1259" s="24" t="s">
        <v>2419</v>
      </c>
      <c r="C1259" s="25"/>
      <c r="D1259" s="87">
        <f t="shared" si="25"/>
        <v>0</v>
      </c>
      <c r="E1259" s="88"/>
      <c r="F1259" s="89"/>
      <c r="G1259" s="4" t="str">
        <f t="shared" si="24"/>
        <v/>
      </c>
      <c r="X1259" s="56" t="str">
        <f t="shared" si="26"/>
        <v/>
      </c>
      <c r="Y1259" s="56"/>
    </row>
    <row r="1260" spans="1:25" x14ac:dyDescent="0.25">
      <c r="A1260" s="23" t="s">
        <v>2420</v>
      </c>
      <c r="B1260" s="24" t="s">
        <v>2421</v>
      </c>
      <c r="C1260" s="25"/>
      <c r="D1260" s="87">
        <f t="shared" si="25"/>
        <v>0</v>
      </c>
      <c r="E1260" s="88"/>
      <c r="F1260" s="89"/>
      <c r="G1260" s="4" t="str">
        <f t="shared" si="24"/>
        <v/>
      </c>
      <c r="X1260" s="56" t="str">
        <f t="shared" si="26"/>
        <v/>
      </c>
      <c r="Y1260" s="56"/>
    </row>
    <row r="1261" spans="1:25" x14ac:dyDescent="0.25">
      <c r="A1261" s="23" t="s">
        <v>2422</v>
      </c>
      <c r="B1261" s="24" t="s">
        <v>2423</v>
      </c>
      <c r="C1261" s="25"/>
      <c r="D1261" s="87">
        <f t="shared" si="25"/>
        <v>0</v>
      </c>
      <c r="E1261" s="88"/>
      <c r="F1261" s="89"/>
      <c r="G1261" s="4" t="str">
        <f t="shared" si="24"/>
        <v/>
      </c>
      <c r="X1261" s="56" t="str">
        <f t="shared" si="26"/>
        <v/>
      </c>
      <c r="Y1261" s="56"/>
    </row>
    <row r="1262" spans="1:25" x14ac:dyDescent="0.25">
      <c r="A1262" s="23" t="s">
        <v>2424</v>
      </c>
      <c r="B1262" s="24" t="s">
        <v>2425</v>
      </c>
      <c r="C1262" s="25"/>
      <c r="D1262" s="87">
        <f t="shared" si="25"/>
        <v>0</v>
      </c>
      <c r="E1262" s="88"/>
      <c r="F1262" s="89"/>
      <c r="G1262" s="4" t="str">
        <f t="shared" si="24"/>
        <v/>
      </c>
      <c r="X1262" s="56" t="str">
        <f t="shared" si="26"/>
        <v/>
      </c>
      <c r="Y1262" s="56"/>
    </row>
    <row r="1263" spans="1:25" x14ac:dyDescent="0.25">
      <c r="A1263" s="23" t="s">
        <v>2426</v>
      </c>
      <c r="B1263" s="24" t="s">
        <v>2427</v>
      </c>
      <c r="C1263" s="25"/>
      <c r="D1263" s="87">
        <f t="shared" si="25"/>
        <v>0</v>
      </c>
      <c r="E1263" s="88"/>
      <c r="F1263" s="89"/>
      <c r="G1263" s="4" t="str">
        <f t="shared" si="24"/>
        <v/>
      </c>
      <c r="X1263" s="56" t="str">
        <f t="shared" si="26"/>
        <v/>
      </c>
      <c r="Y1263" s="56"/>
    </row>
    <row r="1264" spans="1:25" ht="24" x14ac:dyDescent="0.25">
      <c r="A1264" s="23" t="s">
        <v>2428</v>
      </c>
      <c r="B1264" s="28" t="s">
        <v>4700</v>
      </c>
      <c r="C1264" s="25"/>
      <c r="D1264" s="87">
        <f t="shared" si="25"/>
        <v>0</v>
      </c>
      <c r="E1264" s="88"/>
      <c r="F1264" s="89"/>
      <c r="G1264" s="4" t="str">
        <f t="shared" si="24"/>
        <v/>
      </c>
      <c r="X1264" s="56" t="str">
        <f t="shared" si="26"/>
        <v/>
      </c>
      <c r="Y1264" s="56"/>
    </row>
    <row r="1265" spans="1:25" ht="24" x14ac:dyDescent="0.25">
      <c r="A1265" s="23" t="s">
        <v>2430</v>
      </c>
      <c r="B1265" s="94" t="s">
        <v>4701</v>
      </c>
      <c r="C1265" s="25"/>
      <c r="D1265" s="87">
        <f t="shared" si="25"/>
        <v>0</v>
      </c>
      <c r="E1265" s="88"/>
      <c r="F1265" s="89"/>
      <c r="G1265" s="4" t="str">
        <f t="shared" si="24"/>
        <v/>
      </c>
      <c r="X1265" s="56" t="str">
        <f t="shared" si="26"/>
        <v/>
      </c>
      <c r="Y1265" s="56"/>
    </row>
    <row r="1266" spans="1:25" x14ac:dyDescent="0.25">
      <c r="A1266" s="23" t="s">
        <v>2432</v>
      </c>
      <c r="B1266" s="24" t="s">
        <v>2433</v>
      </c>
      <c r="C1266" s="25"/>
      <c r="D1266" s="87">
        <f t="shared" si="25"/>
        <v>0</v>
      </c>
      <c r="E1266" s="88"/>
      <c r="F1266" s="89"/>
      <c r="G1266" s="4" t="str">
        <f t="shared" si="24"/>
        <v/>
      </c>
      <c r="X1266" s="56" t="str">
        <f t="shared" si="26"/>
        <v/>
      </c>
      <c r="Y1266" s="56"/>
    </row>
    <row r="1267" spans="1:25" x14ac:dyDescent="0.25">
      <c r="A1267" s="23" t="s">
        <v>2434</v>
      </c>
      <c r="B1267" s="24" t="s">
        <v>2435</v>
      </c>
      <c r="C1267" s="25"/>
      <c r="D1267" s="87">
        <f t="shared" si="25"/>
        <v>0</v>
      </c>
      <c r="E1267" s="88"/>
      <c r="F1267" s="89"/>
      <c r="G1267" s="4" t="str">
        <f t="shared" si="24"/>
        <v/>
      </c>
      <c r="X1267" s="56" t="str">
        <f t="shared" si="26"/>
        <v/>
      </c>
      <c r="Y1267" s="56"/>
    </row>
    <row r="1268" spans="1:25" x14ac:dyDescent="0.25">
      <c r="A1268" s="23" t="s">
        <v>2436</v>
      </c>
      <c r="B1268" s="24" t="s">
        <v>2437</v>
      </c>
      <c r="C1268" s="25"/>
      <c r="D1268" s="87">
        <f t="shared" si="25"/>
        <v>0</v>
      </c>
      <c r="E1268" s="88"/>
      <c r="F1268" s="89"/>
      <c r="G1268" s="4" t="str">
        <f t="shared" si="24"/>
        <v/>
      </c>
      <c r="X1268" s="56" t="str">
        <f t="shared" si="26"/>
        <v/>
      </c>
      <c r="Y1268" s="56"/>
    </row>
    <row r="1269" spans="1:25" x14ac:dyDescent="0.25">
      <c r="A1269" s="23" t="s">
        <v>2438</v>
      </c>
      <c r="B1269" s="24" t="s">
        <v>2439</v>
      </c>
      <c r="C1269" s="25"/>
      <c r="D1269" s="87">
        <f t="shared" si="25"/>
        <v>0</v>
      </c>
      <c r="E1269" s="88"/>
      <c r="F1269" s="89"/>
      <c r="G1269" s="4" t="str">
        <f t="shared" si="24"/>
        <v/>
      </c>
      <c r="X1269" s="56" t="str">
        <f t="shared" si="26"/>
        <v/>
      </c>
      <c r="Y1269" s="56"/>
    </row>
    <row r="1270" spans="1:25" x14ac:dyDescent="0.25">
      <c r="A1270" s="23" t="s">
        <v>2440</v>
      </c>
      <c r="B1270" s="24" t="s">
        <v>2441</v>
      </c>
      <c r="C1270" s="25"/>
      <c r="D1270" s="87">
        <f t="shared" si="25"/>
        <v>0</v>
      </c>
      <c r="E1270" s="88"/>
      <c r="F1270" s="89"/>
      <c r="G1270" s="4" t="str">
        <f t="shared" si="24"/>
        <v/>
      </c>
      <c r="X1270" s="56" t="str">
        <f t="shared" si="26"/>
        <v/>
      </c>
      <c r="Y1270" s="56"/>
    </row>
    <row r="1271" spans="1:25" x14ac:dyDescent="0.25">
      <c r="A1271" s="23" t="s">
        <v>2442</v>
      </c>
      <c r="B1271" s="24" t="s">
        <v>2443</v>
      </c>
      <c r="C1271" s="25"/>
      <c r="D1271" s="87">
        <f t="shared" si="25"/>
        <v>0</v>
      </c>
      <c r="E1271" s="88"/>
      <c r="F1271" s="89"/>
      <c r="G1271" s="4" t="str">
        <f t="shared" si="24"/>
        <v/>
      </c>
      <c r="X1271" s="56" t="str">
        <f t="shared" si="26"/>
        <v/>
      </c>
      <c r="Y1271" s="56"/>
    </row>
    <row r="1272" spans="1:25" x14ac:dyDescent="0.25">
      <c r="A1272" s="23" t="s">
        <v>2444</v>
      </c>
      <c r="B1272" s="24" t="s">
        <v>2445</v>
      </c>
      <c r="C1272" s="25"/>
      <c r="D1272" s="87">
        <f t="shared" si="25"/>
        <v>0</v>
      </c>
      <c r="E1272" s="88"/>
      <c r="F1272" s="89"/>
      <c r="G1272" s="4" t="str">
        <f t="shared" si="24"/>
        <v/>
      </c>
      <c r="X1272" s="56" t="str">
        <f t="shared" si="26"/>
        <v/>
      </c>
      <c r="Y1272" s="56"/>
    </row>
    <row r="1273" spans="1:25" ht="46.5" x14ac:dyDescent="0.25">
      <c r="A1273" s="23" t="s">
        <v>2446</v>
      </c>
      <c r="B1273" s="94" t="s">
        <v>4702</v>
      </c>
      <c r="C1273" s="25"/>
      <c r="D1273" s="87">
        <f t="shared" si="25"/>
        <v>0</v>
      </c>
      <c r="E1273" s="88"/>
      <c r="F1273" s="89"/>
      <c r="G1273" s="4" t="str">
        <f t="shared" si="24"/>
        <v/>
      </c>
      <c r="X1273" s="56" t="str">
        <f t="shared" si="26"/>
        <v/>
      </c>
      <c r="Y1273" s="56"/>
    </row>
    <row r="1274" spans="1:25" ht="35.25" x14ac:dyDescent="0.25">
      <c r="A1274" s="23" t="s">
        <v>2448</v>
      </c>
      <c r="B1274" s="94" t="s">
        <v>4703</v>
      </c>
      <c r="C1274" s="25"/>
      <c r="D1274" s="87">
        <f t="shared" si="25"/>
        <v>0</v>
      </c>
      <c r="E1274" s="88"/>
      <c r="F1274" s="89"/>
      <c r="G1274" s="4" t="str">
        <f t="shared" ref="G1274:G1337" si="27">IF(D1274&gt;C1274,"CMA ES MAYOR QUE TOTAL ACTIVIDADES","")</f>
        <v/>
      </c>
      <c r="X1274" s="56" t="str">
        <f t="shared" si="26"/>
        <v/>
      </c>
      <c r="Y1274" s="56"/>
    </row>
    <row r="1275" spans="1:25" ht="24" x14ac:dyDescent="0.25">
      <c r="A1275" s="23" t="s">
        <v>2450</v>
      </c>
      <c r="B1275" s="101" t="s">
        <v>4704</v>
      </c>
      <c r="C1275" s="25"/>
      <c r="D1275" s="87">
        <f t="shared" ref="D1275:D1338" si="28">+E1275+F1275</f>
        <v>0</v>
      </c>
      <c r="E1275" s="88"/>
      <c r="F1275" s="89"/>
      <c r="G1275" s="4" t="str">
        <f t="shared" si="27"/>
        <v/>
      </c>
      <c r="X1275" s="56" t="str">
        <f t="shared" si="26"/>
        <v/>
      </c>
      <c r="Y1275" s="56"/>
    </row>
    <row r="1276" spans="1:25" x14ac:dyDescent="0.25">
      <c r="A1276" s="23"/>
      <c r="B1276" s="46" t="s">
        <v>2452</v>
      </c>
      <c r="C1276" s="41">
        <f>SUM(C1277:C1340)</f>
        <v>0</v>
      </c>
      <c r="D1276" s="93">
        <f>SUM(D1277:D1340)</f>
        <v>0</v>
      </c>
      <c r="E1276" s="93">
        <f>SUM(E1277:E1340)</f>
        <v>0</v>
      </c>
      <c r="F1276" s="69">
        <f>SUM(F1277:F1340)</f>
        <v>0</v>
      </c>
      <c r="G1276" s="4" t="str">
        <f t="shared" si="27"/>
        <v/>
      </c>
      <c r="X1276" s="56" t="str">
        <f t="shared" si="26"/>
        <v/>
      </c>
      <c r="Y1276" s="56"/>
    </row>
    <row r="1277" spans="1:25" x14ac:dyDescent="0.25">
      <c r="A1277" s="23" t="s">
        <v>2453</v>
      </c>
      <c r="B1277" s="24" t="s">
        <v>2454</v>
      </c>
      <c r="C1277" s="25"/>
      <c r="D1277" s="87">
        <f t="shared" si="28"/>
        <v>0</v>
      </c>
      <c r="E1277" s="88"/>
      <c r="F1277" s="89"/>
      <c r="G1277" s="4" t="str">
        <f t="shared" si="27"/>
        <v/>
      </c>
      <c r="X1277" s="56" t="str">
        <f t="shared" ref="X1277:X1340" si="29">IF(D1277&gt;C1277,1,"")</f>
        <v/>
      </c>
      <c r="Y1277" s="56"/>
    </row>
    <row r="1278" spans="1:25" ht="24" x14ac:dyDescent="0.25">
      <c r="A1278" s="23" t="s">
        <v>2455</v>
      </c>
      <c r="B1278" s="28" t="s">
        <v>4705</v>
      </c>
      <c r="C1278" s="25"/>
      <c r="D1278" s="87">
        <f t="shared" si="28"/>
        <v>0</v>
      </c>
      <c r="E1278" s="88"/>
      <c r="F1278" s="89"/>
      <c r="G1278" s="4" t="str">
        <f t="shared" si="27"/>
        <v/>
      </c>
      <c r="X1278" s="56" t="str">
        <f t="shared" si="29"/>
        <v/>
      </c>
      <c r="Y1278" s="56"/>
    </row>
    <row r="1279" spans="1:25" x14ac:dyDescent="0.25">
      <c r="A1279" s="23" t="s">
        <v>2457</v>
      </c>
      <c r="B1279" s="24" t="s">
        <v>2458</v>
      </c>
      <c r="C1279" s="25"/>
      <c r="D1279" s="87">
        <f t="shared" si="28"/>
        <v>0</v>
      </c>
      <c r="E1279" s="88"/>
      <c r="F1279" s="89"/>
      <c r="G1279" s="4" t="str">
        <f t="shared" si="27"/>
        <v/>
      </c>
      <c r="X1279" s="56" t="str">
        <f t="shared" si="29"/>
        <v/>
      </c>
      <c r="Y1279" s="56"/>
    </row>
    <row r="1280" spans="1:25" x14ac:dyDescent="0.25">
      <c r="A1280" s="23" t="s">
        <v>2459</v>
      </c>
      <c r="B1280" s="24" t="s">
        <v>2460</v>
      </c>
      <c r="C1280" s="25"/>
      <c r="D1280" s="87">
        <f t="shared" si="28"/>
        <v>0</v>
      </c>
      <c r="E1280" s="88"/>
      <c r="F1280" s="89"/>
      <c r="G1280" s="4" t="str">
        <f t="shared" si="27"/>
        <v/>
      </c>
      <c r="X1280" s="56" t="str">
        <f t="shared" si="29"/>
        <v/>
      </c>
      <c r="Y1280" s="56"/>
    </row>
    <row r="1281" spans="1:25" ht="24" x14ac:dyDescent="0.25">
      <c r="A1281" s="23" t="s">
        <v>2461</v>
      </c>
      <c r="B1281" s="28" t="s">
        <v>4706</v>
      </c>
      <c r="C1281" s="25"/>
      <c r="D1281" s="87">
        <f t="shared" si="28"/>
        <v>0</v>
      </c>
      <c r="E1281" s="88"/>
      <c r="F1281" s="89"/>
      <c r="G1281" s="4" t="str">
        <f t="shared" si="27"/>
        <v/>
      </c>
      <c r="X1281" s="56" t="str">
        <f t="shared" si="29"/>
        <v/>
      </c>
      <c r="Y1281" s="56"/>
    </row>
    <row r="1282" spans="1:25" ht="24" x14ac:dyDescent="0.25">
      <c r="A1282" s="23" t="s">
        <v>2463</v>
      </c>
      <c r="B1282" s="28" t="s">
        <v>4707</v>
      </c>
      <c r="C1282" s="25"/>
      <c r="D1282" s="87">
        <f t="shared" si="28"/>
        <v>0</v>
      </c>
      <c r="E1282" s="88"/>
      <c r="F1282" s="89"/>
      <c r="G1282" s="4" t="str">
        <f t="shared" si="27"/>
        <v/>
      </c>
      <c r="X1282" s="56" t="str">
        <f t="shared" si="29"/>
        <v/>
      </c>
      <c r="Y1282" s="56"/>
    </row>
    <row r="1283" spans="1:25" ht="24" x14ac:dyDescent="0.25">
      <c r="A1283" s="23" t="s">
        <v>2465</v>
      </c>
      <c r="B1283" s="28" t="s">
        <v>4708</v>
      </c>
      <c r="C1283" s="25"/>
      <c r="D1283" s="87">
        <f t="shared" si="28"/>
        <v>0</v>
      </c>
      <c r="E1283" s="88"/>
      <c r="F1283" s="89"/>
      <c r="G1283" s="4" t="str">
        <f t="shared" si="27"/>
        <v/>
      </c>
      <c r="X1283" s="56" t="str">
        <f t="shared" si="29"/>
        <v/>
      </c>
      <c r="Y1283" s="56"/>
    </row>
    <row r="1284" spans="1:25" x14ac:dyDescent="0.25">
      <c r="A1284" s="23" t="s">
        <v>2467</v>
      </c>
      <c r="B1284" s="24" t="s">
        <v>2468</v>
      </c>
      <c r="C1284" s="25"/>
      <c r="D1284" s="87">
        <f t="shared" si="28"/>
        <v>0</v>
      </c>
      <c r="E1284" s="88"/>
      <c r="F1284" s="89"/>
      <c r="G1284" s="4" t="str">
        <f t="shared" si="27"/>
        <v/>
      </c>
      <c r="X1284" s="56" t="str">
        <f t="shared" si="29"/>
        <v/>
      </c>
      <c r="Y1284" s="56"/>
    </row>
    <row r="1285" spans="1:25" x14ac:dyDescent="0.25">
      <c r="A1285" s="23" t="s">
        <v>2469</v>
      </c>
      <c r="B1285" s="24" t="s">
        <v>2470</v>
      </c>
      <c r="C1285" s="25"/>
      <c r="D1285" s="87">
        <f t="shared" si="28"/>
        <v>0</v>
      </c>
      <c r="E1285" s="88"/>
      <c r="F1285" s="89"/>
      <c r="G1285" s="4" t="str">
        <f t="shared" si="27"/>
        <v/>
      </c>
      <c r="X1285" s="56" t="str">
        <f t="shared" si="29"/>
        <v/>
      </c>
      <c r="Y1285" s="56"/>
    </row>
    <row r="1286" spans="1:25" x14ac:dyDescent="0.25">
      <c r="A1286" s="23" t="s">
        <v>2471</v>
      </c>
      <c r="B1286" s="24" t="s">
        <v>2472</v>
      </c>
      <c r="C1286" s="25"/>
      <c r="D1286" s="87">
        <f t="shared" si="28"/>
        <v>0</v>
      </c>
      <c r="E1286" s="88"/>
      <c r="F1286" s="89"/>
      <c r="G1286" s="4" t="str">
        <f t="shared" si="27"/>
        <v/>
      </c>
      <c r="X1286" s="56" t="str">
        <f t="shared" si="29"/>
        <v/>
      </c>
      <c r="Y1286" s="56"/>
    </row>
    <row r="1287" spans="1:25" x14ac:dyDescent="0.25">
      <c r="A1287" s="23" t="s">
        <v>2473</v>
      </c>
      <c r="B1287" s="24" t="s">
        <v>2474</v>
      </c>
      <c r="C1287" s="25"/>
      <c r="D1287" s="87">
        <f t="shared" si="28"/>
        <v>0</v>
      </c>
      <c r="E1287" s="88"/>
      <c r="F1287" s="89"/>
      <c r="G1287" s="4" t="str">
        <f t="shared" si="27"/>
        <v/>
      </c>
      <c r="X1287" s="56" t="str">
        <f t="shared" si="29"/>
        <v/>
      </c>
      <c r="Y1287" s="56"/>
    </row>
    <row r="1288" spans="1:25" x14ac:dyDescent="0.25">
      <c r="A1288" s="23" t="s">
        <v>2475</v>
      </c>
      <c r="B1288" s="24" t="s">
        <v>4709</v>
      </c>
      <c r="C1288" s="25"/>
      <c r="D1288" s="87">
        <f t="shared" si="28"/>
        <v>0</v>
      </c>
      <c r="E1288" s="88"/>
      <c r="F1288" s="89"/>
      <c r="G1288" s="4" t="str">
        <f t="shared" si="27"/>
        <v/>
      </c>
      <c r="X1288" s="56" t="str">
        <f t="shared" si="29"/>
        <v/>
      </c>
      <c r="Y1288" s="56"/>
    </row>
    <row r="1289" spans="1:25" x14ac:dyDescent="0.25">
      <c r="A1289" s="23" t="s">
        <v>2477</v>
      </c>
      <c r="B1289" s="24" t="s">
        <v>4710</v>
      </c>
      <c r="C1289" s="25"/>
      <c r="D1289" s="87">
        <f t="shared" si="28"/>
        <v>0</v>
      </c>
      <c r="E1289" s="88"/>
      <c r="F1289" s="89"/>
      <c r="G1289" s="4" t="str">
        <f t="shared" si="27"/>
        <v/>
      </c>
      <c r="X1289" s="56" t="str">
        <f t="shared" si="29"/>
        <v/>
      </c>
      <c r="Y1289" s="56"/>
    </row>
    <row r="1290" spans="1:25" x14ac:dyDescent="0.25">
      <c r="A1290" s="23" t="s">
        <v>2479</v>
      </c>
      <c r="B1290" s="24" t="s">
        <v>2480</v>
      </c>
      <c r="C1290" s="25"/>
      <c r="D1290" s="87">
        <f t="shared" si="28"/>
        <v>0</v>
      </c>
      <c r="E1290" s="88"/>
      <c r="F1290" s="89"/>
      <c r="G1290" s="4" t="str">
        <f t="shared" si="27"/>
        <v/>
      </c>
      <c r="X1290" s="56" t="str">
        <f t="shared" si="29"/>
        <v/>
      </c>
      <c r="Y1290" s="56"/>
    </row>
    <row r="1291" spans="1:25" x14ac:dyDescent="0.25">
      <c r="A1291" s="23" t="s">
        <v>2481</v>
      </c>
      <c r="B1291" s="24" t="s">
        <v>2482</v>
      </c>
      <c r="C1291" s="25"/>
      <c r="D1291" s="87">
        <f t="shared" si="28"/>
        <v>0</v>
      </c>
      <c r="E1291" s="88"/>
      <c r="F1291" s="89"/>
      <c r="G1291" s="4" t="str">
        <f t="shared" si="27"/>
        <v/>
      </c>
      <c r="X1291" s="56" t="str">
        <f t="shared" si="29"/>
        <v/>
      </c>
      <c r="Y1291" s="56"/>
    </row>
    <row r="1292" spans="1:25" x14ac:dyDescent="0.25">
      <c r="A1292" s="23" t="s">
        <v>2483</v>
      </c>
      <c r="B1292" s="24" t="s">
        <v>2484</v>
      </c>
      <c r="C1292" s="25"/>
      <c r="D1292" s="87">
        <f t="shared" si="28"/>
        <v>0</v>
      </c>
      <c r="E1292" s="88"/>
      <c r="F1292" s="89"/>
      <c r="G1292" s="4" t="str">
        <f t="shared" si="27"/>
        <v/>
      </c>
      <c r="X1292" s="56" t="str">
        <f t="shared" si="29"/>
        <v/>
      </c>
      <c r="Y1292" s="56"/>
    </row>
    <row r="1293" spans="1:25" ht="24" x14ac:dyDescent="0.25">
      <c r="A1293" s="23" t="s">
        <v>2485</v>
      </c>
      <c r="B1293" s="28" t="s">
        <v>4711</v>
      </c>
      <c r="C1293" s="25"/>
      <c r="D1293" s="87">
        <f t="shared" si="28"/>
        <v>0</v>
      </c>
      <c r="E1293" s="88"/>
      <c r="F1293" s="89"/>
      <c r="G1293" s="4" t="str">
        <f t="shared" si="27"/>
        <v/>
      </c>
      <c r="X1293" s="56" t="str">
        <f t="shared" si="29"/>
        <v/>
      </c>
      <c r="Y1293" s="56"/>
    </row>
    <row r="1294" spans="1:25" x14ac:dyDescent="0.25">
      <c r="A1294" s="23" t="s">
        <v>2487</v>
      </c>
      <c r="B1294" s="24" t="s">
        <v>2488</v>
      </c>
      <c r="C1294" s="25"/>
      <c r="D1294" s="87">
        <f t="shared" si="28"/>
        <v>0</v>
      </c>
      <c r="E1294" s="88"/>
      <c r="F1294" s="89"/>
      <c r="G1294" s="4" t="str">
        <f t="shared" si="27"/>
        <v/>
      </c>
      <c r="X1294" s="56" t="str">
        <f t="shared" si="29"/>
        <v/>
      </c>
      <c r="Y1294" s="56"/>
    </row>
    <row r="1295" spans="1:25" x14ac:dyDescent="0.25">
      <c r="A1295" s="23" t="s">
        <v>2489</v>
      </c>
      <c r="B1295" s="24" t="s">
        <v>2490</v>
      </c>
      <c r="C1295" s="25"/>
      <c r="D1295" s="87">
        <f t="shared" si="28"/>
        <v>0</v>
      </c>
      <c r="E1295" s="88"/>
      <c r="F1295" s="89"/>
      <c r="G1295" s="4" t="str">
        <f t="shared" si="27"/>
        <v/>
      </c>
      <c r="X1295" s="56" t="str">
        <f t="shared" si="29"/>
        <v/>
      </c>
      <c r="Y1295" s="56"/>
    </row>
    <row r="1296" spans="1:25" x14ac:dyDescent="0.25">
      <c r="A1296" s="23" t="s">
        <v>2491</v>
      </c>
      <c r="B1296" s="24" t="s">
        <v>2492</v>
      </c>
      <c r="C1296" s="25"/>
      <c r="D1296" s="87">
        <f t="shared" si="28"/>
        <v>0</v>
      </c>
      <c r="E1296" s="88"/>
      <c r="F1296" s="89"/>
      <c r="G1296" s="4" t="str">
        <f t="shared" si="27"/>
        <v/>
      </c>
      <c r="X1296" s="56" t="str">
        <f t="shared" si="29"/>
        <v/>
      </c>
      <c r="Y1296" s="56"/>
    </row>
    <row r="1297" spans="1:25" ht="24" x14ac:dyDescent="0.25">
      <c r="A1297" s="23" t="s">
        <v>2493</v>
      </c>
      <c r="B1297" s="28" t="s">
        <v>4712</v>
      </c>
      <c r="C1297" s="25"/>
      <c r="D1297" s="87">
        <f t="shared" si="28"/>
        <v>0</v>
      </c>
      <c r="E1297" s="88"/>
      <c r="F1297" s="89"/>
      <c r="G1297" s="4" t="str">
        <f t="shared" si="27"/>
        <v/>
      </c>
      <c r="X1297" s="56" t="str">
        <f t="shared" si="29"/>
        <v/>
      </c>
      <c r="Y1297" s="56"/>
    </row>
    <row r="1298" spans="1:25" x14ac:dyDescent="0.25">
      <c r="A1298" s="23" t="s">
        <v>2495</v>
      </c>
      <c r="B1298" s="24" t="s">
        <v>2496</v>
      </c>
      <c r="C1298" s="25"/>
      <c r="D1298" s="87">
        <f t="shared" si="28"/>
        <v>0</v>
      </c>
      <c r="E1298" s="88"/>
      <c r="F1298" s="89"/>
      <c r="G1298" s="4" t="str">
        <f t="shared" si="27"/>
        <v/>
      </c>
      <c r="X1298" s="56" t="str">
        <f t="shared" si="29"/>
        <v/>
      </c>
      <c r="Y1298" s="56"/>
    </row>
    <row r="1299" spans="1:25" ht="24" x14ac:dyDescent="0.25">
      <c r="A1299" s="23" t="s">
        <v>2497</v>
      </c>
      <c r="B1299" s="28" t="s">
        <v>4713</v>
      </c>
      <c r="C1299" s="25"/>
      <c r="D1299" s="87">
        <f t="shared" si="28"/>
        <v>0</v>
      </c>
      <c r="E1299" s="88"/>
      <c r="F1299" s="89"/>
      <c r="G1299" s="4" t="str">
        <f t="shared" si="27"/>
        <v/>
      </c>
      <c r="X1299" s="56" t="str">
        <f t="shared" si="29"/>
        <v/>
      </c>
      <c r="Y1299" s="56"/>
    </row>
    <row r="1300" spans="1:25" x14ac:dyDescent="0.25">
      <c r="A1300" s="23" t="s">
        <v>2499</v>
      </c>
      <c r="B1300" s="24" t="s">
        <v>2500</v>
      </c>
      <c r="C1300" s="25"/>
      <c r="D1300" s="87">
        <f t="shared" si="28"/>
        <v>0</v>
      </c>
      <c r="E1300" s="88"/>
      <c r="F1300" s="89"/>
      <c r="G1300" s="4" t="str">
        <f t="shared" si="27"/>
        <v/>
      </c>
      <c r="X1300" s="56" t="str">
        <f t="shared" si="29"/>
        <v/>
      </c>
      <c r="Y1300" s="56"/>
    </row>
    <row r="1301" spans="1:25" x14ac:dyDescent="0.25">
      <c r="A1301" s="23" t="s">
        <v>2501</v>
      </c>
      <c r="B1301" s="24" t="s">
        <v>2502</v>
      </c>
      <c r="C1301" s="25"/>
      <c r="D1301" s="87">
        <f t="shared" si="28"/>
        <v>0</v>
      </c>
      <c r="E1301" s="88"/>
      <c r="F1301" s="89"/>
      <c r="G1301" s="4" t="str">
        <f t="shared" si="27"/>
        <v/>
      </c>
      <c r="X1301" s="56" t="str">
        <f t="shared" si="29"/>
        <v/>
      </c>
      <c r="Y1301" s="56"/>
    </row>
    <row r="1302" spans="1:25" x14ac:dyDescent="0.25">
      <c r="A1302" s="23" t="s">
        <v>2503</v>
      </c>
      <c r="B1302" s="24" t="s">
        <v>2504</v>
      </c>
      <c r="C1302" s="25"/>
      <c r="D1302" s="87">
        <f t="shared" si="28"/>
        <v>0</v>
      </c>
      <c r="E1302" s="88"/>
      <c r="F1302" s="89"/>
      <c r="G1302" s="4" t="str">
        <f t="shared" si="27"/>
        <v/>
      </c>
      <c r="X1302" s="56" t="str">
        <f t="shared" si="29"/>
        <v/>
      </c>
      <c r="Y1302" s="56"/>
    </row>
    <row r="1303" spans="1:25" x14ac:dyDescent="0.25">
      <c r="A1303" s="23" t="s">
        <v>2505</v>
      </c>
      <c r="B1303" s="24" t="s">
        <v>2506</v>
      </c>
      <c r="C1303" s="25"/>
      <c r="D1303" s="87">
        <f t="shared" si="28"/>
        <v>0</v>
      </c>
      <c r="E1303" s="88"/>
      <c r="F1303" s="89"/>
      <c r="G1303" s="4" t="str">
        <f t="shared" si="27"/>
        <v/>
      </c>
      <c r="X1303" s="56" t="str">
        <f t="shared" si="29"/>
        <v/>
      </c>
      <c r="Y1303" s="56"/>
    </row>
    <row r="1304" spans="1:25" x14ac:dyDescent="0.25">
      <c r="A1304" s="23" t="s">
        <v>2507</v>
      </c>
      <c r="B1304" s="24" t="s">
        <v>2508</v>
      </c>
      <c r="C1304" s="25"/>
      <c r="D1304" s="87">
        <f t="shared" si="28"/>
        <v>0</v>
      </c>
      <c r="E1304" s="88"/>
      <c r="F1304" s="89"/>
      <c r="G1304" s="4" t="str">
        <f t="shared" si="27"/>
        <v/>
      </c>
      <c r="X1304" s="56" t="str">
        <f t="shared" si="29"/>
        <v/>
      </c>
      <c r="Y1304" s="56"/>
    </row>
    <row r="1305" spans="1:25" x14ac:dyDescent="0.25">
      <c r="A1305" s="23" t="s">
        <v>2509</v>
      </c>
      <c r="B1305" s="24" t="s">
        <v>2510</v>
      </c>
      <c r="C1305" s="25"/>
      <c r="D1305" s="87">
        <f t="shared" si="28"/>
        <v>0</v>
      </c>
      <c r="E1305" s="88"/>
      <c r="F1305" s="89"/>
      <c r="G1305" s="4" t="str">
        <f t="shared" si="27"/>
        <v/>
      </c>
      <c r="X1305" s="56" t="str">
        <f t="shared" si="29"/>
        <v/>
      </c>
      <c r="Y1305" s="56"/>
    </row>
    <row r="1306" spans="1:25" ht="24" x14ac:dyDescent="0.25">
      <c r="A1306" s="23" t="s">
        <v>2511</v>
      </c>
      <c r="B1306" s="28" t="s">
        <v>4714</v>
      </c>
      <c r="C1306" s="25"/>
      <c r="D1306" s="87">
        <f t="shared" si="28"/>
        <v>0</v>
      </c>
      <c r="E1306" s="88"/>
      <c r="F1306" s="89"/>
      <c r="G1306" s="4" t="str">
        <f t="shared" si="27"/>
        <v/>
      </c>
      <c r="X1306" s="56" t="str">
        <f t="shared" si="29"/>
        <v/>
      </c>
      <c r="Y1306" s="56"/>
    </row>
    <row r="1307" spans="1:25" ht="24" x14ac:dyDescent="0.25">
      <c r="A1307" s="23" t="s">
        <v>2513</v>
      </c>
      <c r="B1307" s="28" t="s">
        <v>4715</v>
      </c>
      <c r="C1307" s="25"/>
      <c r="D1307" s="87">
        <f t="shared" si="28"/>
        <v>0</v>
      </c>
      <c r="E1307" s="88"/>
      <c r="F1307" s="89"/>
      <c r="G1307" s="4" t="str">
        <f t="shared" si="27"/>
        <v/>
      </c>
      <c r="X1307" s="56" t="str">
        <f t="shared" si="29"/>
        <v/>
      </c>
      <c r="Y1307" s="56"/>
    </row>
    <row r="1308" spans="1:25" ht="24" x14ac:dyDescent="0.25">
      <c r="A1308" s="23" t="s">
        <v>2515</v>
      </c>
      <c r="B1308" s="28" t="s">
        <v>4716</v>
      </c>
      <c r="C1308" s="25"/>
      <c r="D1308" s="87">
        <f t="shared" si="28"/>
        <v>0</v>
      </c>
      <c r="E1308" s="88"/>
      <c r="F1308" s="89"/>
      <c r="G1308" s="4" t="str">
        <f t="shared" si="27"/>
        <v/>
      </c>
      <c r="X1308" s="56" t="str">
        <f t="shared" si="29"/>
        <v/>
      </c>
      <c r="Y1308" s="56"/>
    </row>
    <row r="1309" spans="1:25" x14ac:dyDescent="0.25">
      <c r="A1309" s="23" t="s">
        <v>2517</v>
      </c>
      <c r="B1309" s="24" t="s">
        <v>2518</v>
      </c>
      <c r="C1309" s="25"/>
      <c r="D1309" s="87">
        <f t="shared" si="28"/>
        <v>0</v>
      </c>
      <c r="E1309" s="88"/>
      <c r="F1309" s="89"/>
      <c r="G1309" s="4" t="str">
        <f t="shared" si="27"/>
        <v/>
      </c>
      <c r="X1309" s="56" t="str">
        <f t="shared" si="29"/>
        <v/>
      </c>
      <c r="Y1309" s="56"/>
    </row>
    <row r="1310" spans="1:25" x14ac:dyDescent="0.25">
      <c r="A1310" s="23" t="s">
        <v>2519</v>
      </c>
      <c r="B1310" s="24" t="s">
        <v>2520</v>
      </c>
      <c r="C1310" s="25"/>
      <c r="D1310" s="87">
        <f t="shared" si="28"/>
        <v>0</v>
      </c>
      <c r="E1310" s="88"/>
      <c r="F1310" s="89"/>
      <c r="G1310" s="4" t="str">
        <f t="shared" si="27"/>
        <v/>
      </c>
      <c r="X1310" s="56" t="str">
        <f t="shared" si="29"/>
        <v/>
      </c>
      <c r="Y1310" s="56"/>
    </row>
    <row r="1311" spans="1:25" x14ac:dyDescent="0.25">
      <c r="A1311" s="23" t="s">
        <v>2521</v>
      </c>
      <c r="B1311" s="24" t="s">
        <v>2522</v>
      </c>
      <c r="C1311" s="25"/>
      <c r="D1311" s="87">
        <f t="shared" si="28"/>
        <v>0</v>
      </c>
      <c r="E1311" s="88"/>
      <c r="F1311" s="89"/>
      <c r="G1311" s="4" t="str">
        <f t="shared" si="27"/>
        <v/>
      </c>
      <c r="X1311" s="56" t="str">
        <f t="shared" si="29"/>
        <v/>
      </c>
      <c r="Y1311" s="56"/>
    </row>
    <row r="1312" spans="1:25" x14ac:dyDescent="0.25">
      <c r="A1312" s="23" t="s">
        <v>2523</v>
      </c>
      <c r="B1312" s="24" t="s">
        <v>2524</v>
      </c>
      <c r="C1312" s="25"/>
      <c r="D1312" s="87">
        <f t="shared" si="28"/>
        <v>0</v>
      </c>
      <c r="E1312" s="88"/>
      <c r="F1312" s="89"/>
      <c r="G1312" s="4" t="str">
        <f t="shared" si="27"/>
        <v/>
      </c>
      <c r="X1312" s="56" t="str">
        <f t="shared" si="29"/>
        <v/>
      </c>
      <c r="Y1312" s="56"/>
    </row>
    <row r="1313" spans="1:25" x14ac:dyDescent="0.25">
      <c r="A1313" s="23" t="s">
        <v>2525</v>
      </c>
      <c r="B1313" s="24" t="s">
        <v>2526</v>
      </c>
      <c r="C1313" s="25"/>
      <c r="D1313" s="87">
        <f t="shared" si="28"/>
        <v>0</v>
      </c>
      <c r="E1313" s="88"/>
      <c r="F1313" s="89"/>
      <c r="G1313" s="4" t="str">
        <f t="shared" si="27"/>
        <v/>
      </c>
      <c r="X1313" s="56" t="str">
        <f t="shared" si="29"/>
        <v/>
      </c>
      <c r="Y1313" s="56"/>
    </row>
    <row r="1314" spans="1:25" x14ac:dyDescent="0.25">
      <c r="A1314" s="23" t="s">
        <v>2527</v>
      </c>
      <c r="B1314" s="24" t="s">
        <v>2528</v>
      </c>
      <c r="C1314" s="25"/>
      <c r="D1314" s="87">
        <f t="shared" si="28"/>
        <v>0</v>
      </c>
      <c r="E1314" s="88"/>
      <c r="F1314" s="89"/>
      <c r="G1314" s="4" t="str">
        <f t="shared" si="27"/>
        <v/>
      </c>
      <c r="X1314" s="56" t="str">
        <f t="shared" si="29"/>
        <v/>
      </c>
      <c r="Y1314" s="56"/>
    </row>
    <row r="1315" spans="1:25" x14ac:dyDescent="0.25">
      <c r="A1315" s="23" t="s">
        <v>2529</v>
      </c>
      <c r="B1315" s="24" t="s">
        <v>2530</v>
      </c>
      <c r="C1315" s="25"/>
      <c r="D1315" s="87">
        <f t="shared" si="28"/>
        <v>0</v>
      </c>
      <c r="E1315" s="88"/>
      <c r="F1315" s="89"/>
      <c r="G1315" s="4" t="str">
        <f t="shared" si="27"/>
        <v/>
      </c>
      <c r="X1315" s="56" t="str">
        <f t="shared" si="29"/>
        <v/>
      </c>
      <c r="Y1315" s="56"/>
    </row>
    <row r="1316" spans="1:25" x14ac:dyDescent="0.25">
      <c r="A1316" s="23" t="s">
        <v>2531</v>
      </c>
      <c r="B1316" s="24" t="s">
        <v>2532</v>
      </c>
      <c r="C1316" s="25"/>
      <c r="D1316" s="87">
        <f t="shared" si="28"/>
        <v>0</v>
      </c>
      <c r="E1316" s="88"/>
      <c r="F1316" s="89"/>
      <c r="G1316" s="4" t="str">
        <f t="shared" si="27"/>
        <v/>
      </c>
      <c r="X1316" s="56" t="str">
        <f t="shared" si="29"/>
        <v/>
      </c>
      <c r="Y1316" s="56"/>
    </row>
    <row r="1317" spans="1:25" x14ac:dyDescent="0.25">
      <c r="A1317" s="23" t="s">
        <v>2533</v>
      </c>
      <c r="B1317" s="24" t="s">
        <v>2534</v>
      </c>
      <c r="C1317" s="25"/>
      <c r="D1317" s="87">
        <f t="shared" si="28"/>
        <v>0</v>
      </c>
      <c r="E1317" s="88"/>
      <c r="F1317" s="89"/>
      <c r="G1317" s="4" t="str">
        <f t="shared" si="27"/>
        <v/>
      </c>
      <c r="X1317" s="56" t="str">
        <f t="shared" si="29"/>
        <v/>
      </c>
      <c r="Y1317" s="56"/>
    </row>
    <row r="1318" spans="1:25" x14ac:dyDescent="0.25">
      <c r="A1318" s="23" t="s">
        <v>2535</v>
      </c>
      <c r="B1318" s="24" t="s">
        <v>2536</v>
      </c>
      <c r="C1318" s="25"/>
      <c r="D1318" s="87">
        <f t="shared" si="28"/>
        <v>0</v>
      </c>
      <c r="E1318" s="88"/>
      <c r="F1318" s="89"/>
      <c r="G1318" s="4" t="str">
        <f t="shared" si="27"/>
        <v/>
      </c>
      <c r="X1318" s="56" t="str">
        <f t="shared" si="29"/>
        <v/>
      </c>
      <c r="Y1318" s="56"/>
    </row>
    <row r="1319" spans="1:25" x14ac:dyDescent="0.25">
      <c r="A1319" s="23" t="s">
        <v>2537</v>
      </c>
      <c r="B1319" s="24" t="s">
        <v>2538</v>
      </c>
      <c r="C1319" s="25"/>
      <c r="D1319" s="87">
        <f t="shared" si="28"/>
        <v>0</v>
      </c>
      <c r="E1319" s="88"/>
      <c r="F1319" s="89"/>
      <c r="G1319" s="4" t="str">
        <f t="shared" si="27"/>
        <v/>
      </c>
      <c r="X1319" s="56" t="str">
        <f t="shared" si="29"/>
        <v/>
      </c>
      <c r="Y1319" s="56"/>
    </row>
    <row r="1320" spans="1:25" x14ac:dyDescent="0.25">
      <c r="A1320" s="23" t="s">
        <v>2539</v>
      </c>
      <c r="B1320" s="24" t="s">
        <v>2540</v>
      </c>
      <c r="C1320" s="25"/>
      <c r="D1320" s="87">
        <f t="shared" si="28"/>
        <v>0</v>
      </c>
      <c r="E1320" s="88"/>
      <c r="F1320" s="89"/>
      <c r="G1320" s="4" t="str">
        <f t="shared" si="27"/>
        <v/>
      </c>
      <c r="X1320" s="56" t="str">
        <f t="shared" si="29"/>
        <v/>
      </c>
      <c r="Y1320" s="56"/>
    </row>
    <row r="1321" spans="1:25" x14ac:dyDescent="0.25">
      <c r="A1321" s="23" t="s">
        <v>2541</v>
      </c>
      <c r="B1321" s="24" t="s">
        <v>2542</v>
      </c>
      <c r="C1321" s="25"/>
      <c r="D1321" s="87">
        <f t="shared" si="28"/>
        <v>0</v>
      </c>
      <c r="E1321" s="88"/>
      <c r="F1321" s="89"/>
      <c r="G1321" s="4" t="str">
        <f t="shared" si="27"/>
        <v/>
      </c>
      <c r="X1321" s="56" t="str">
        <f t="shared" si="29"/>
        <v/>
      </c>
      <c r="Y1321" s="56"/>
    </row>
    <row r="1322" spans="1:25" x14ac:dyDescent="0.25">
      <c r="A1322" s="23" t="s">
        <v>2543</v>
      </c>
      <c r="B1322" s="24" t="s">
        <v>2544</v>
      </c>
      <c r="C1322" s="25"/>
      <c r="D1322" s="87">
        <f t="shared" si="28"/>
        <v>0</v>
      </c>
      <c r="E1322" s="88"/>
      <c r="F1322" s="89"/>
      <c r="G1322" s="4" t="str">
        <f t="shared" si="27"/>
        <v/>
      </c>
      <c r="X1322" s="56" t="str">
        <f t="shared" si="29"/>
        <v/>
      </c>
      <c r="Y1322" s="56"/>
    </row>
    <row r="1323" spans="1:25" x14ac:dyDescent="0.25">
      <c r="A1323" s="23" t="s">
        <v>2545</v>
      </c>
      <c r="B1323" s="24" t="s">
        <v>2546</v>
      </c>
      <c r="C1323" s="25"/>
      <c r="D1323" s="87">
        <f t="shared" si="28"/>
        <v>0</v>
      </c>
      <c r="E1323" s="88"/>
      <c r="F1323" s="89"/>
      <c r="G1323" s="4" t="str">
        <f t="shared" si="27"/>
        <v/>
      </c>
      <c r="X1323" s="56" t="str">
        <f t="shared" si="29"/>
        <v/>
      </c>
      <c r="Y1323" s="56"/>
    </row>
    <row r="1324" spans="1:25" x14ac:dyDescent="0.25">
      <c r="A1324" s="23" t="s">
        <v>2547</v>
      </c>
      <c r="B1324" s="24" t="s">
        <v>4717</v>
      </c>
      <c r="C1324" s="25"/>
      <c r="D1324" s="87">
        <f t="shared" si="28"/>
        <v>0</v>
      </c>
      <c r="E1324" s="88"/>
      <c r="F1324" s="89"/>
      <c r="G1324" s="4" t="str">
        <f t="shared" si="27"/>
        <v/>
      </c>
      <c r="X1324" s="56" t="str">
        <f t="shared" si="29"/>
        <v/>
      </c>
      <c r="Y1324" s="56"/>
    </row>
    <row r="1325" spans="1:25" x14ac:dyDescent="0.25">
      <c r="A1325" s="23" t="s">
        <v>2549</v>
      </c>
      <c r="B1325" s="24" t="s">
        <v>4718</v>
      </c>
      <c r="C1325" s="25"/>
      <c r="D1325" s="87">
        <f t="shared" si="28"/>
        <v>0</v>
      </c>
      <c r="E1325" s="88"/>
      <c r="F1325" s="89"/>
      <c r="G1325" s="4" t="str">
        <f t="shared" si="27"/>
        <v/>
      </c>
      <c r="X1325" s="56" t="str">
        <f t="shared" si="29"/>
        <v/>
      </c>
      <c r="Y1325" s="56"/>
    </row>
    <row r="1326" spans="1:25" x14ac:dyDescent="0.25">
      <c r="A1326" s="23" t="s">
        <v>2551</v>
      </c>
      <c r="B1326" s="24" t="s">
        <v>2552</v>
      </c>
      <c r="C1326" s="25"/>
      <c r="D1326" s="87">
        <f t="shared" si="28"/>
        <v>0</v>
      </c>
      <c r="E1326" s="88"/>
      <c r="F1326" s="89"/>
      <c r="G1326" s="4" t="str">
        <f t="shared" si="27"/>
        <v/>
      </c>
      <c r="X1326" s="56" t="str">
        <f t="shared" si="29"/>
        <v/>
      </c>
      <c r="Y1326" s="56"/>
    </row>
    <row r="1327" spans="1:25" x14ac:dyDescent="0.25">
      <c r="A1327" s="23" t="s">
        <v>2553</v>
      </c>
      <c r="B1327" s="24" t="s">
        <v>2554</v>
      </c>
      <c r="C1327" s="25"/>
      <c r="D1327" s="87">
        <f t="shared" si="28"/>
        <v>0</v>
      </c>
      <c r="E1327" s="88"/>
      <c r="F1327" s="89"/>
      <c r="G1327" s="4" t="str">
        <f t="shared" si="27"/>
        <v/>
      </c>
      <c r="X1327" s="56" t="str">
        <f t="shared" si="29"/>
        <v/>
      </c>
      <c r="Y1327" s="56"/>
    </row>
    <row r="1328" spans="1:25" x14ac:dyDescent="0.25">
      <c r="A1328" s="23" t="s">
        <v>2555</v>
      </c>
      <c r="B1328" s="24" t="s">
        <v>2556</v>
      </c>
      <c r="C1328" s="25"/>
      <c r="D1328" s="87">
        <f t="shared" si="28"/>
        <v>0</v>
      </c>
      <c r="E1328" s="88"/>
      <c r="F1328" s="89"/>
      <c r="G1328" s="4" t="str">
        <f t="shared" si="27"/>
        <v/>
      </c>
      <c r="X1328" s="56" t="str">
        <f t="shared" si="29"/>
        <v/>
      </c>
      <c r="Y1328" s="56"/>
    </row>
    <row r="1329" spans="1:25" x14ac:dyDescent="0.25">
      <c r="A1329" s="23" t="s">
        <v>2557</v>
      </c>
      <c r="B1329" s="24" t="s">
        <v>2558</v>
      </c>
      <c r="C1329" s="25"/>
      <c r="D1329" s="87">
        <f t="shared" si="28"/>
        <v>0</v>
      </c>
      <c r="E1329" s="88"/>
      <c r="F1329" s="89"/>
      <c r="G1329" s="4" t="str">
        <f t="shared" si="27"/>
        <v/>
      </c>
      <c r="X1329" s="56" t="str">
        <f t="shared" si="29"/>
        <v/>
      </c>
      <c r="Y1329" s="56"/>
    </row>
    <row r="1330" spans="1:25" x14ac:dyDescent="0.25">
      <c r="A1330" s="23" t="s">
        <v>2559</v>
      </c>
      <c r="B1330" s="24" t="s">
        <v>2560</v>
      </c>
      <c r="C1330" s="25"/>
      <c r="D1330" s="87">
        <f t="shared" si="28"/>
        <v>0</v>
      </c>
      <c r="E1330" s="88"/>
      <c r="F1330" s="89"/>
      <c r="G1330" s="4" t="str">
        <f t="shared" si="27"/>
        <v/>
      </c>
      <c r="X1330" s="56" t="str">
        <f t="shared" si="29"/>
        <v/>
      </c>
      <c r="Y1330" s="56"/>
    </row>
    <row r="1331" spans="1:25" x14ac:dyDescent="0.25">
      <c r="A1331" s="23" t="s">
        <v>2561</v>
      </c>
      <c r="B1331" s="24" t="s">
        <v>2562</v>
      </c>
      <c r="C1331" s="25"/>
      <c r="D1331" s="87">
        <f t="shared" si="28"/>
        <v>0</v>
      </c>
      <c r="E1331" s="88"/>
      <c r="F1331" s="89"/>
      <c r="G1331" s="4" t="str">
        <f t="shared" si="27"/>
        <v/>
      </c>
      <c r="X1331" s="56" t="str">
        <f t="shared" si="29"/>
        <v/>
      </c>
      <c r="Y1331" s="56"/>
    </row>
    <row r="1332" spans="1:25" x14ac:dyDescent="0.25">
      <c r="A1332" s="23" t="s">
        <v>2563</v>
      </c>
      <c r="B1332" s="24" t="s">
        <v>2564</v>
      </c>
      <c r="C1332" s="25"/>
      <c r="D1332" s="87">
        <f t="shared" si="28"/>
        <v>0</v>
      </c>
      <c r="E1332" s="88"/>
      <c r="F1332" s="89"/>
      <c r="G1332" s="4" t="str">
        <f t="shared" si="27"/>
        <v/>
      </c>
      <c r="X1332" s="56" t="str">
        <f t="shared" si="29"/>
        <v/>
      </c>
      <c r="Y1332" s="56"/>
    </row>
    <row r="1333" spans="1:25" ht="24" x14ac:dyDescent="0.25">
      <c r="A1333" s="23" t="s">
        <v>2565</v>
      </c>
      <c r="B1333" s="28" t="s">
        <v>4719</v>
      </c>
      <c r="C1333" s="25"/>
      <c r="D1333" s="87">
        <f t="shared" si="28"/>
        <v>0</v>
      </c>
      <c r="E1333" s="88"/>
      <c r="F1333" s="89"/>
      <c r="G1333" s="4" t="str">
        <f t="shared" si="27"/>
        <v/>
      </c>
      <c r="X1333" s="56" t="str">
        <f t="shared" si="29"/>
        <v/>
      </c>
      <c r="Y1333" s="56"/>
    </row>
    <row r="1334" spans="1:25" x14ac:dyDescent="0.25">
      <c r="A1334" s="23" t="s">
        <v>2567</v>
      </c>
      <c r="B1334" s="24" t="s">
        <v>2568</v>
      </c>
      <c r="C1334" s="25"/>
      <c r="D1334" s="87">
        <f t="shared" si="28"/>
        <v>0</v>
      </c>
      <c r="E1334" s="88"/>
      <c r="F1334" s="89"/>
      <c r="G1334" s="4" t="str">
        <f t="shared" si="27"/>
        <v/>
      </c>
      <c r="X1334" s="56" t="str">
        <f t="shared" si="29"/>
        <v/>
      </c>
      <c r="Y1334" s="56"/>
    </row>
    <row r="1335" spans="1:25" x14ac:dyDescent="0.25">
      <c r="A1335" s="23" t="s">
        <v>2569</v>
      </c>
      <c r="B1335" s="24" t="s">
        <v>2570</v>
      </c>
      <c r="C1335" s="25"/>
      <c r="D1335" s="87">
        <f t="shared" si="28"/>
        <v>0</v>
      </c>
      <c r="E1335" s="88"/>
      <c r="F1335" s="89"/>
      <c r="G1335" s="4" t="str">
        <f t="shared" si="27"/>
        <v/>
      </c>
      <c r="X1335" s="56" t="str">
        <f t="shared" si="29"/>
        <v/>
      </c>
      <c r="Y1335" s="56"/>
    </row>
    <row r="1336" spans="1:25" x14ac:dyDescent="0.25">
      <c r="A1336" s="23" t="s">
        <v>2571</v>
      </c>
      <c r="B1336" s="24" t="s">
        <v>2572</v>
      </c>
      <c r="C1336" s="25"/>
      <c r="D1336" s="87">
        <f t="shared" si="28"/>
        <v>0</v>
      </c>
      <c r="E1336" s="88"/>
      <c r="F1336" s="89"/>
      <c r="G1336" s="4" t="str">
        <f t="shared" si="27"/>
        <v/>
      </c>
      <c r="X1336" s="56" t="str">
        <f t="shared" si="29"/>
        <v/>
      </c>
      <c r="Y1336" s="56"/>
    </row>
    <row r="1337" spans="1:25" ht="24" x14ac:dyDescent="0.25">
      <c r="A1337" s="23" t="s">
        <v>2573</v>
      </c>
      <c r="B1337" s="28" t="s">
        <v>4720</v>
      </c>
      <c r="C1337" s="25"/>
      <c r="D1337" s="87">
        <f t="shared" si="28"/>
        <v>0</v>
      </c>
      <c r="E1337" s="88"/>
      <c r="F1337" s="89"/>
      <c r="G1337" s="4" t="str">
        <f t="shared" si="27"/>
        <v/>
      </c>
      <c r="X1337" s="56" t="str">
        <f t="shared" si="29"/>
        <v/>
      </c>
      <c r="Y1337" s="56"/>
    </row>
    <row r="1338" spans="1:25" x14ac:dyDescent="0.25">
      <c r="A1338" s="23" t="s">
        <v>2575</v>
      </c>
      <c r="B1338" s="24" t="s">
        <v>2576</v>
      </c>
      <c r="C1338" s="25"/>
      <c r="D1338" s="87">
        <f t="shared" si="28"/>
        <v>0</v>
      </c>
      <c r="E1338" s="88"/>
      <c r="F1338" s="89"/>
      <c r="G1338" s="4" t="str">
        <f t="shared" ref="G1338:G1401" si="30">IF(D1338&gt;C1338,"CMA ES MAYOR QUE TOTAL ACTIVIDADES","")</f>
        <v/>
      </c>
      <c r="X1338" s="56" t="str">
        <f t="shared" si="29"/>
        <v/>
      </c>
      <c r="Y1338" s="56"/>
    </row>
    <row r="1339" spans="1:25" x14ac:dyDescent="0.25">
      <c r="A1339" s="23" t="s">
        <v>2577</v>
      </c>
      <c r="B1339" s="24" t="s">
        <v>2578</v>
      </c>
      <c r="C1339" s="25"/>
      <c r="D1339" s="87">
        <f t="shared" ref="D1339:D1402" si="31">+E1339+F1339</f>
        <v>0</v>
      </c>
      <c r="E1339" s="88"/>
      <c r="F1339" s="89"/>
      <c r="G1339" s="4" t="str">
        <f t="shared" si="30"/>
        <v/>
      </c>
      <c r="X1339" s="56" t="str">
        <f t="shared" si="29"/>
        <v/>
      </c>
      <c r="Y1339" s="56"/>
    </row>
    <row r="1340" spans="1:25" x14ac:dyDescent="0.25">
      <c r="A1340" s="23" t="s">
        <v>2579</v>
      </c>
      <c r="B1340" s="53" t="s">
        <v>2580</v>
      </c>
      <c r="C1340" s="25"/>
      <c r="D1340" s="87">
        <f t="shared" si="31"/>
        <v>0</v>
      </c>
      <c r="E1340" s="88"/>
      <c r="F1340" s="89"/>
      <c r="G1340" s="4" t="str">
        <f t="shared" si="30"/>
        <v/>
      </c>
      <c r="X1340" s="56" t="str">
        <f t="shared" si="29"/>
        <v/>
      </c>
      <c r="Y1340" s="56"/>
    </row>
    <row r="1341" spans="1:25" x14ac:dyDescent="0.25">
      <c r="A1341" s="47"/>
      <c r="B1341" s="97" t="s">
        <v>2581</v>
      </c>
      <c r="C1341" s="41"/>
      <c r="D1341" s="42"/>
      <c r="E1341" s="42"/>
      <c r="F1341" s="43"/>
      <c r="X1341" s="56" t="str">
        <f t="shared" ref="X1341:X1404" si="32">IF(D1341&gt;C1341,1,"")</f>
        <v/>
      </c>
      <c r="Y1341" s="56"/>
    </row>
    <row r="1342" spans="1:25" x14ac:dyDescent="0.25">
      <c r="A1342" s="47"/>
      <c r="B1342" s="19" t="s">
        <v>2272</v>
      </c>
      <c r="C1342" s="41">
        <f>SUM(C1343:C1345)</f>
        <v>0</v>
      </c>
      <c r="D1342" s="42"/>
      <c r="E1342" s="42"/>
      <c r="F1342" s="43"/>
      <c r="X1342" s="56" t="str">
        <f t="shared" si="32"/>
        <v/>
      </c>
      <c r="Y1342" s="56"/>
    </row>
    <row r="1343" spans="1:25" x14ac:dyDescent="0.25">
      <c r="A1343" s="23" t="s">
        <v>2582</v>
      </c>
      <c r="B1343" s="24" t="s">
        <v>2583</v>
      </c>
      <c r="C1343" s="25"/>
      <c r="D1343" s="26"/>
      <c r="E1343" s="26"/>
      <c r="F1343" s="27"/>
      <c r="X1343" s="56" t="str">
        <f t="shared" si="32"/>
        <v/>
      </c>
      <c r="Y1343" s="56"/>
    </row>
    <row r="1344" spans="1:25" x14ac:dyDescent="0.25">
      <c r="A1344" s="23" t="s">
        <v>2584</v>
      </c>
      <c r="B1344" s="24" t="s">
        <v>2585</v>
      </c>
      <c r="C1344" s="25"/>
      <c r="D1344" s="26"/>
      <c r="E1344" s="26"/>
      <c r="F1344" s="27"/>
      <c r="X1344" s="56" t="str">
        <f t="shared" si="32"/>
        <v/>
      </c>
      <c r="Y1344" s="56"/>
    </row>
    <row r="1345" spans="1:25" x14ac:dyDescent="0.25">
      <c r="A1345" s="23" t="s">
        <v>2586</v>
      </c>
      <c r="B1345" s="36" t="s">
        <v>2587</v>
      </c>
      <c r="C1345" s="25"/>
      <c r="D1345" s="26"/>
      <c r="E1345" s="26"/>
      <c r="F1345" s="27"/>
      <c r="X1345" s="56" t="str">
        <f t="shared" si="32"/>
        <v/>
      </c>
      <c r="Y1345" s="56"/>
    </row>
    <row r="1346" spans="1:25" x14ac:dyDescent="0.25">
      <c r="A1346" s="47"/>
      <c r="B1346" s="19" t="s">
        <v>2588</v>
      </c>
      <c r="C1346" s="41">
        <f>SUM(C1347:C1429)</f>
        <v>0</v>
      </c>
      <c r="D1346" s="93">
        <f>SUM(D1347:D1429)</f>
        <v>0</v>
      </c>
      <c r="E1346" s="93">
        <f>SUM(E1347:E1429)</f>
        <v>0</v>
      </c>
      <c r="F1346" s="69">
        <f>SUM(F1347:F1429)</f>
        <v>0</v>
      </c>
      <c r="G1346" s="4" t="str">
        <f t="shared" si="30"/>
        <v/>
      </c>
      <c r="X1346" s="56" t="str">
        <f t="shared" si="32"/>
        <v/>
      </c>
      <c r="Y1346" s="56"/>
    </row>
    <row r="1347" spans="1:25" ht="24" x14ac:dyDescent="0.25">
      <c r="A1347" s="23" t="s">
        <v>2589</v>
      </c>
      <c r="B1347" s="28" t="s">
        <v>4721</v>
      </c>
      <c r="C1347" s="25"/>
      <c r="D1347" s="87">
        <f t="shared" si="31"/>
        <v>0</v>
      </c>
      <c r="E1347" s="88"/>
      <c r="F1347" s="89"/>
      <c r="G1347" s="4" t="str">
        <f t="shared" si="30"/>
        <v/>
      </c>
      <c r="X1347" s="56" t="str">
        <f t="shared" si="32"/>
        <v/>
      </c>
      <c r="Y1347" s="56"/>
    </row>
    <row r="1348" spans="1:25" ht="24" x14ac:dyDescent="0.25">
      <c r="A1348" s="23" t="s">
        <v>2591</v>
      </c>
      <c r="B1348" s="28" t="s">
        <v>4722</v>
      </c>
      <c r="C1348" s="25"/>
      <c r="D1348" s="87">
        <f t="shared" si="31"/>
        <v>0</v>
      </c>
      <c r="E1348" s="88"/>
      <c r="F1348" s="89"/>
      <c r="G1348" s="4" t="str">
        <f t="shared" si="30"/>
        <v/>
      </c>
      <c r="X1348" s="56" t="str">
        <f t="shared" si="32"/>
        <v/>
      </c>
      <c r="Y1348" s="56"/>
    </row>
    <row r="1349" spans="1:25" x14ac:dyDescent="0.25">
      <c r="A1349" s="23" t="s">
        <v>2593</v>
      </c>
      <c r="B1349" s="24" t="s">
        <v>2594</v>
      </c>
      <c r="C1349" s="25"/>
      <c r="D1349" s="87">
        <f t="shared" si="31"/>
        <v>0</v>
      </c>
      <c r="E1349" s="88"/>
      <c r="F1349" s="89"/>
      <c r="G1349" s="4" t="str">
        <f t="shared" si="30"/>
        <v/>
      </c>
      <c r="X1349" s="56" t="str">
        <f t="shared" si="32"/>
        <v/>
      </c>
      <c r="Y1349" s="56"/>
    </row>
    <row r="1350" spans="1:25" ht="24" x14ac:dyDescent="0.25">
      <c r="A1350" s="23" t="s">
        <v>2595</v>
      </c>
      <c r="B1350" s="28" t="s">
        <v>4723</v>
      </c>
      <c r="C1350" s="25"/>
      <c r="D1350" s="87">
        <f t="shared" si="31"/>
        <v>0</v>
      </c>
      <c r="E1350" s="88"/>
      <c r="F1350" s="89"/>
      <c r="G1350" s="4" t="str">
        <f t="shared" si="30"/>
        <v/>
      </c>
      <c r="X1350" s="56" t="str">
        <f t="shared" si="32"/>
        <v/>
      </c>
      <c r="Y1350" s="56"/>
    </row>
    <row r="1351" spans="1:25" ht="35.25" x14ac:dyDescent="0.25">
      <c r="A1351" s="23" t="s">
        <v>2597</v>
      </c>
      <c r="B1351" s="28" t="s">
        <v>4724</v>
      </c>
      <c r="C1351" s="25"/>
      <c r="D1351" s="87">
        <f t="shared" si="31"/>
        <v>0</v>
      </c>
      <c r="E1351" s="88"/>
      <c r="F1351" s="89"/>
      <c r="G1351" s="4" t="str">
        <f t="shared" si="30"/>
        <v/>
      </c>
      <c r="X1351" s="56" t="str">
        <f t="shared" si="32"/>
        <v/>
      </c>
      <c r="Y1351" s="56"/>
    </row>
    <row r="1352" spans="1:25" x14ac:dyDescent="0.25">
      <c r="A1352" s="23" t="s">
        <v>2599</v>
      </c>
      <c r="B1352" s="24" t="s">
        <v>2600</v>
      </c>
      <c r="C1352" s="25"/>
      <c r="D1352" s="87">
        <f t="shared" si="31"/>
        <v>0</v>
      </c>
      <c r="E1352" s="88"/>
      <c r="F1352" s="89"/>
      <c r="G1352" s="4" t="str">
        <f t="shared" si="30"/>
        <v/>
      </c>
      <c r="X1352" s="56" t="str">
        <f t="shared" si="32"/>
        <v/>
      </c>
      <c r="Y1352" s="56"/>
    </row>
    <row r="1353" spans="1:25" x14ac:dyDescent="0.25">
      <c r="A1353" s="23" t="s">
        <v>2601</v>
      </c>
      <c r="B1353" s="24" t="s">
        <v>2602</v>
      </c>
      <c r="C1353" s="25"/>
      <c r="D1353" s="87">
        <f t="shared" si="31"/>
        <v>0</v>
      </c>
      <c r="E1353" s="88"/>
      <c r="F1353" s="89"/>
      <c r="G1353" s="4" t="str">
        <f t="shared" si="30"/>
        <v/>
      </c>
      <c r="X1353" s="56" t="str">
        <f t="shared" si="32"/>
        <v/>
      </c>
      <c r="Y1353" s="56"/>
    </row>
    <row r="1354" spans="1:25" x14ac:dyDescent="0.25">
      <c r="A1354" s="23" t="s">
        <v>2603</v>
      </c>
      <c r="B1354" s="24" t="s">
        <v>2604</v>
      </c>
      <c r="C1354" s="25"/>
      <c r="D1354" s="87">
        <f t="shared" si="31"/>
        <v>0</v>
      </c>
      <c r="E1354" s="88"/>
      <c r="F1354" s="89"/>
      <c r="G1354" s="4" t="str">
        <f t="shared" si="30"/>
        <v/>
      </c>
      <c r="X1354" s="56" t="str">
        <f t="shared" si="32"/>
        <v/>
      </c>
      <c r="Y1354" s="56"/>
    </row>
    <row r="1355" spans="1:25" x14ac:dyDescent="0.25">
      <c r="A1355" s="23" t="s">
        <v>2605</v>
      </c>
      <c r="B1355" s="24" t="s">
        <v>2606</v>
      </c>
      <c r="C1355" s="25"/>
      <c r="D1355" s="87">
        <f t="shared" si="31"/>
        <v>0</v>
      </c>
      <c r="E1355" s="88"/>
      <c r="F1355" s="89"/>
      <c r="G1355" s="4" t="str">
        <f t="shared" si="30"/>
        <v/>
      </c>
      <c r="X1355" s="56" t="str">
        <f t="shared" si="32"/>
        <v/>
      </c>
      <c r="Y1355" s="56"/>
    </row>
    <row r="1356" spans="1:25" x14ac:dyDescent="0.25">
      <c r="A1356" s="23" t="s">
        <v>2607</v>
      </c>
      <c r="B1356" s="24" t="s">
        <v>4725</v>
      </c>
      <c r="C1356" s="25"/>
      <c r="D1356" s="87">
        <f t="shared" si="31"/>
        <v>0</v>
      </c>
      <c r="E1356" s="88"/>
      <c r="F1356" s="89"/>
      <c r="G1356" s="4" t="str">
        <f t="shared" si="30"/>
        <v/>
      </c>
      <c r="X1356" s="56" t="str">
        <f t="shared" si="32"/>
        <v/>
      </c>
      <c r="Y1356" s="56"/>
    </row>
    <row r="1357" spans="1:25" x14ac:dyDescent="0.25">
      <c r="A1357" s="23" t="s">
        <v>2609</v>
      </c>
      <c r="B1357" s="24" t="s">
        <v>4726</v>
      </c>
      <c r="C1357" s="25"/>
      <c r="D1357" s="87">
        <f t="shared" si="31"/>
        <v>0</v>
      </c>
      <c r="E1357" s="88"/>
      <c r="F1357" s="89"/>
      <c r="G1357" s="4" t="str">
        <f t="shared" si="30"/>
        <v/>
      </c>
      <c r="X1357" s="56" t="str">
        <f t="shared" si="32"/>
        <v/>
      </c>
      <c r="Y1357" s="56"/>
    </row>
    <row r="1358" spans="1:25" x14ac:dyDescent="0.25">
      <c r="A1358" s="23" t="s">
        <v>2611</v>
      </c>
      <c r="B1358" s="24" t="s">
        <v>2612</v>
      </c>
      <c r="C1358" s="25"/>
      <c r="D1358" s="87">
        <f t="shared" si="31"/>
        <v>0</v>
      </c>
      <c r="E1358" s="88"/>
      <c r="F1358" s="89"/>
      <c r="G1358" s="4" t="str">
        <f t="shared" si="30"/>
        <v/>
      </c>
      <c r="X1358" s="56" t="str">
        <f t="shared" si="32"/>
        <v/>
      </c>
      <c r="Y1358" s="56"/>
    </row>
    <row r="1359" spans="1:25" x14ac:dyDescent="0.25">
      <c r="A1359" s="23" t="s">
        <v>2613</v>
      </c>
      <c r="B1359" s="24" t="s">
        <v>2614</v>
      </c>
      <c r="C1359" s="25"/>
      <c r="D1359" s="87">
        <f t="shared" si="31"/>
        <v>0</v>
      </c>
      <c r="E1359" s="88"/>
      <c r="F1359" s="89"/>
      <c r="G1359" s="4" t="str">
        <f t="shared" si="30"/>
        <v/>
      </c>
      <c r="X1359" s="56" t="str">
        <f t="shared" si="32"/>
        <v/>
      </c>
      <c r="Y1359" s="56"/>
    </row>
    <row r="1360" spans="1:25" x14ac:dyDescent="0.25">
      <c r="A1360" s="23" t="s">
        <v>2615</v>
      </c>
      <c r="B1360" s="24" t="s">
        <v>2616</v>
      </c>
      <c r="C1360" s="25"/>
      <c r="D1360" s="87">
        <f t="shared" si="31"/>
        <v>0</v>
      </c>
      <c r="E1360" s="88"/>
      <c r="F1360" s="89"/>
      <c r="G1360" s="4" t="str">
        <f t="shared" si="30"/>
        <v/>
      </c>
      <c r="X1360" s="56" t="str">
        <f t="shared" si="32"/>
        <v/>
      </c>
      <c r="Y1360" s="56"/>
    </row>
    <row r="1361" spans="1:25" x14ac:dyDescent="0.25">
      <c r="A1361" s="23" t="s">
        <v>2617</v>
      </c>
      <c r="B1361" s="24" t="s">
        <v>2618</v>
      </c>
      <c r="C1361" s="25"/>
      <c r="D1361" s="87">
        <f t="shared" si="31"/>
        <v>0</v>
      </c>
      <c r="E1361" s="88"/>
      <c r="F1361" s="89"/>
      <c r="G1361" s="4" t="str">
        <f t="shared" si="30"/>
        <v/>
      </c>
      <c r="X1361" s="56" t="str">
        <f t="shared" si="32"/>
        <v/>
      </c>
      <c r="Y1361" s="56"/>
    </row>
    <row r="1362" spans="1:25" x14ac:dyDescent="0.25">
      <c r="A1362" s="23" t="s">
        <v>2619</v>
      </c>
      <c r="B1362" s="24" t="s">
        <v>2620</v>
      </c>
      <c r="C1362" s="25"/>
      <c r="D1362" s="87">
        <f t="shared" si="31"/>
        <v>0</v>
      </c>
      <c r="E1362" s="88"/>
      <c r="F1362" s="89"/>
      <c r="G1362" s="4" t="str">
        <f t="shared" si="30"/>
        <v/>
      </c>
      <c r="X1362" s="56" t="str">
        <f t="shared" si="32"/>
        <v/>
      </c>
      <c r="Y1362" s="56"/>
    </row>
    <row r="1363" spans="1:25" x14ac:dyDescent="0.25">
      <c r="A1363" s="23" t="s">
        <v>2621</v>
      </c>
      <c r="B1363" s="24" t="s">
        <v>2622</v>
      </c>
      <c r="C1363" s="25"/>
      <c r="D1363" s="87">
        <f t="shared" si="31"/>
        <v>0</v>
      </c>
      <c r="E1363" s="88"/>
      <c r="F1363" s="89"/>
      <c r="G1363" s="4" t="str">
        <f t="shared" si="30"/>
        <v/>
      </c>
      <c r="X1363" s="56" t="str">
        <f t="shared" si="32"/>
        <v/>
      </c>
      <c r="Y1363" s="56"/>
    </row>
    <row r="1364" spans="1:25" x14ac:dyDescent="0.25">
      <c r="A1364" s="23" t="s">
        <v>2623</v>
      </c>
      <c r="B1364" s="24" t="s">
        <v>4727</v>
      </c>
      <c r="C1364" s="25"/>
      <c r="D1364" s="87">
        <f t="shared" si="31"/>
        <v>0</v>
      </c>
      <c r="E1364" s="88"/>
      <c r="F1364" s="89"/>
      <c r="G1364" s="4" t="str">
        <f t="shared" si="30"/>
        <v/>
      </c>
      <c r="X1364" s="56" t="str">
        <f t="shared" si="32"/>
        <v/>
      </c>
      <c r="Y1364" s="56"/>
    </row>
    <row r="1365" spans="1:25" x14ac:dyDescent="0.25">
      <c r="A1365" s="23" t="s">
        <v>2625</v>
      </c>
      <c r="B1365" s="24" t="s">
        <v>4728</v>
      </c>
      <c r="C1365" s="25"/>
      <c r="D1365" s="87">
        <f t="shared" si="31"/>
        <v>0</v>
      </c>
      <c r="E1365" s="88"/>
      <c r="F1365" s="89"/>
      <c r="G1365" s="4" t="str">
        <f t="shared" si="30"/>
        <v/>
      </c>
      <c r="X1365" s="56" t="str">
        <f t="shared" si="32"/>
        <v/>
      </c>
      <c r="Y1365" s="56"/>
    </row>
    <row r="1366" spans="1:25" x14ac:dyDescent="0.25">
      <c r="A1366" s="23" t="s">
        <v>2627</v>
      </c>
      <c r="B1366" s="24" t="s">
        <v>2628</v>
      </c>
      <c r="C1366" s="25"/>
      <c r="D1366" s="87">
        <f t="shared" si="31"/>
        <v>0</v>
      </c>
      <c r="E1366" s="88"/>
      <c r="F1366" s="89"/>
      <c r="G1366" s="4" t="str">
        <f t="shared" si="30"/>
        <v/>
      </c>
      <c r="X1366" s="56" t="str">
        <f t="shared" si="32"/>
        <v/>
      </c>
      <c r="Y1366" s="56"/>
    </row>
    <row r="1367" spans="1:25" x14ac:dyDescent="0.25">
      <c r="A1367" s="23" t="s">
        <v>2629</v>
      </c>
      <c r="B1367" s="24" t="s">
        <v>2630</v>
      </c>
      <c r="C1367" s="25"/>
      <c r="D1367" s="87">
        <f t="shared" si="31"/>
        <v>0</v>
      </c>
      <c r="E1367" s="88"/>
      <c r="F1367" s="89"/>
      <c r="G1367" s="4" t="str">
        <f t="shared" si="30"/>
        <v/>
      </c>
      <c r="X1367" s="56" t="str">
        <f t="shared" si="32"/>
        <v/>
      </c>
      <c r="Y1367" s="56"/>
    </row>
    <row r="1368" spans="1:25" ht="24" x14ac:dyDescent="0.25">
      <c r="A1368" s="23" t="s">
        <v>2631</v>
      </c>
      <c r="B1368" s="28" t="s">
        <v>4729</v>
      </c>
      <c r="C1368" s="25"/>
      <c r="D1368" s="87">
        <f t="shared" si="31"/>
        <v>0</v>
      </c>
      <c r="E1368" s="88"/>
      <c r="F1368" s="89"/>
      <c r="G1368" s="4" t="str">
        <f t="shared" si="30"/>
        <v/>
      </c>
      <c r="X1368" s="56" t="str">
        <f t="shared" si="32"/>
        <v/>
      </c>
      <c r="Y1368" s="56"/>
    </row>
    <row r="1369" spans="1:25" x14ac:dyDescent="0.25">
      <c r="A1369" s="23" t="s">
        <v>2633</v>
      </c>
      <c r="B1369" s="24" t="s">
        <v>2634</v>
      </c>
      <c r="C1369" s="25"/>
      <c r="D1369" s="87">
        <f t="shared" si="31"/>
        <v>0</v>
      </c>
      <c r="E1369" s="88"/>
      <c r="F1369" s="89"/>
      <c r="G1369" s="4" t="str">
        <f t="shared" si="30"/>
        <v/>
      </c>
      <c r="X1369" s="56" t="str">
        <f t="shared" si="32"/>
        <v/>
      </c>
      <c r="Y1369" s="56"/>
    </row>
    <row r="1370" spans="1:25" ht="24" x14ac:dyDescent="0.25">
      <c r="A1370" s="23" t="s">
        <v>2635</v>
      </c>
      <c r="B1370" s="28" t="s">
        <v>4730</v>
      </c>
      <c r="C1370" s="25"/>
      <c r="D1370" s="87">
        <f t="shared" si="31"/>
        <v>0</v>
      </c>
      <c r="E1370" s="88"/>
      <c r="F1370" s="89"/>
      <c r="G1370" s="4" t="str">
        <f t="shared" si="30"/>
        <v/>
      </c>
      <c r="X1370" s="56" t="str">
        <f t="shared" si="32"/>
        <v/>
      </c>
      <c r="Y1370" s="56"/>
    </row>
    <row r="1371" spans="1:25" x14ac:dyDescent="0.25">
      <c r="A1371" s="23" t="s">
        <v>2637</v>
      </c>
      <c r="B1371" s="24" t="s">
        <v>2638</v>
      </c>
      <c r="C1371" s="25"/>
      <c r="D1371" s="87">
        <f t="shared" si="31"/>
        <v>0</v>
      </c>
      <c r="E1371" s="88"/>
      <c r="F1371" s="89"/>
      <c r="G1371" s="4" t="str">
        <f t="shared" si="30"/>
        <v/>
      </c>
      <c r="X1371" s="56" t="str">
        <f t="shared" si="32"/>
        <v/>
      </c>
      <c r="Y1371" s="56"/>
    </row>
    <row r="1372" spans="1:25" ht="24" x14ac:dyDescent="0.25">
      <c r="A1372" s="23" t="s">
        <v>2639</v>
      </c>
      <c r="B1372" s="28" t="s">
        <v>4731</v>
      </c>
      <c r="C1372" s="25"/>
      <c r="D1372" s="87">
        <f t="shared" si="31"/>
        <v>0</v>
      </c>
      <c r="E1372" s="88"/>
      <c r="F1372" s="89"/>
      <c r="G1372" s="4" t="str">
        <f t="shared" si="30"/>
        <v/>
      </c>
      <c r="X1372" s="56" t="str">
        <f t="shared" si="32"/>
        <v/>
      </c>
      <c r="Y1372" s="56"/>
    </row>
    <row r="1373" spans="1:25" x14ac:dyDescent="0.25">
      <c r="A1373" s="23" t="s">
        <v>2641</v>
      </c>
      <c r="B1373" s="24" t="s">
        <v>2642</v>
      </c>
      <c r="C1373" s="25"/>
      <c r="D1373" s="87">
        <f t="shared" si="31"/>
        <v>0</v>
      </c>
      <c r="E1373" s="88"/>
      <c r="F1373" s="89"/>
      <c r="G1373" s="4" t="str">
        <f t="shared" si="30"/>
        <v/>
      </c>
      <c r="X1373" s="56" t="str">
        <f t="shared" si="32"/>
        <v/>
      </c>
      <c r="Y1373" s="56"/>
    </row>
    <row r="1374" spans="1:25" x14ac:dyDescent="0.25">
      <c r="A1374" s="23" t="s">
        <v>2643</v>
      </c>
      <c r="B1374" s="28" t="s">
        <v>4732</v>
      </c>
      <c r="C1374" s="25"/>
      <c r="D1374" s="87">
        <f t="shared" si="31"/>
        <v>0</v>
      </c>
      <c r="E1374" s="88"/>
      <c r="F1374" s="89"/>
      <c r="G1374" s="4" t="str">
        <f t="shared" si="30"/>
        <v/>
      </c>
      <c r="X1374" s="56" t="str">
        <f t="shared" si="32"/>
        <v/>
      </c>
      <c r="Y1374" s="56"/>
    </row>
    <row r="1375" spans="1:25" x14ac:dyDescent="0.25">
      <c r="A1375" s="23" t="s">
        <v>2645</v>
      </c>
      <c r="B1375" s="24" t="s">
        <v>2646</v>
      </c>
      <c r="C1375" s="25"/>
      <c r="D1375" s="87">
        <f t="shared" si="31"/>
        <v>0</v>
      </c>
      <c r="E1375" s="88"/>
      <c r="F1375" s="89"/>
      <c r="G1375" s="4" t="str">
        <f t="shared" si="30"/>
        <v/>
      </c>
      <c r="X1375" s="56" t="str">
        <f t="shared" si="32"/>
        <v/>
      </c>
      <c r="Y1375" s="56"/>
    </row>
    <row r="1376" spans="1:25" x14ac:dyDescent="0.25">
      <c r="A1376" s="23" t="s">
        <v>2647</v>
      </c>
      <c r="B1376" s="24" t="s">
        <v>2648</v>
      </c>
      <c r="C1376" s="25"/>
      <c r="D1376" s="87">
        <f t="shared" si="31"/>
        <v>0</v>
      </c>
      <c r="E1376" s="88"/>
      <c r="F1376" s="89"/>
      <c r="G1376" s="4" t="str">
        <f t="shared" si="30"/>
        <v/>
      </c>
      <c r="X1376" s="56" t="str">
        <f t="shared" si="32"/>
        <v/>
      </c>
      <c r="Y1376" s="56"/>
    </row>
    <row r="1377" spans="1:25" x14ac:dyDescent="0.25">
      <c r="A1377" s="23" t="s">
        <v>2649</v>
      </c>
      <c r="B1377" s="24" t="s">
        <v>2650</v>
      </c>
      <c r="C1377" s="25"/>
      <c r="D1377" s="87">
        <f t="shared" si="31"/>
        <v>0</v>
      </c>
      <c r="E1377" s="88"/>
      <c r="F1377" s="89"/>
      <c r="G1377" s="4" t="str">
        <f t="shared" si="30"/>
        <v/>
      </c>
      <c r="X1377" s="56" t="str">
        <f t="shared" si="32"/>
        <v/>
      </c>
      <c r="Y1377" s="56"/>
    </row>
    <row r="1378" spans="1:25" x14ac:dyDescent="0.25">
      <c r="A1378" s="23" t="s">
        <v>2651</v>
      </c>
      <c r="B1378" s="24" t="s">
        <v>2652</v>
      </c>
      <c r="C1378" s="25"/>
      <c r="D1378" s="87">
        <f t="shared" si="31"/>
        <v>0</v>
      </c>
      <c r="E1378" s="88"/>
      <c r="F1378" s="89"/>
      <c r="G1378" s="4" t="str">
        <f t="shared" si="30"/>
        <v/>
      </c>
      <c r="X1378" s="56" t="str">
        <f t="shared" si="32"/>
        <v/>
      </c>
      <c r="Y1378" s="56"/>
    </row>
    <row r="1379" spans="1:25" ht="24" x14ac:dyDescent="0.25">
      <c r="A1379" s="23" t="s">
        <v>2653</v>
      </c>
      <c r="B1379" s="28" t="s">
        <v>4733</v>
      </c>
      <c r="C1379" s="25"/>
      <c r="D1379" s="87">
        <f t="shared" si="31"/>
        <v>0</v>
      </c>
      <c r="E1379" s="88"/>
      <c r="F1379" s="89"/>
      <c r="G1379" s="4" t="str">
        <f t="shared" si="30"/>
        <v/>
      </c>
      <c r="X1379" s="56" t="str">
        <f t="shared" si="32"/>
        <v/>
      </c>
      <c r="Y1379" s="56"/>
    </row>
    <row r="1380" spans="1:25" x14ac:dyDescent="0.25">
      <c r="A1380" s="23" t="s">
        <v>2655</v>
      </c>
      <c r="B1380" s="24" t="s">
        <v>2656</v>
      </c>
      <c r="C1380" s="25"/>
      <c r="D1380" s="87">
        <f t="shared" si="31"/>
        <v>0</v>
      </c>
      <c r="E1380" s="88"/>
      <c r="F1380" s="89"/>
      <c r="G1380" s="4" t="str">
        <f t="shared" si="30"/>
        <v/>
      </c>
      <c r="X1380" s="56" t="str">
        <f t="shared" si="32"/>
        <v/>
      </c>
      <c r="Y1380" s="56"/>
    </row>
    <row r="1381" spans="1:25" x14ac:dyDescent="0.25">
      <c r="A1381" s="23" t="s">
        <v>2657</v>
      </c>
      <c r="B1381" s="24" t="s">
        <v>2658</v>
      </c>
      <c r="C1381" s="25"/>
      <c r="D1381" s="87">
        <f t="shared" si="31"/>
        <v>0</v>
      </c>
      <c r="E1381" s="88"/>
      <c r="F1381" s="89"/>
      <c r="G1381" s="4" t="str">
        <f t="shared" si="30"/>
        <v/>
      </c>
      <c r="X1381" s="56" t="str">
        <f t="shared" si="32"/>
        <v/>
      </c>
      <c r="Y1381" s="56"/>
    </row>
    <row r="1382" spans="1:25" x14ac:dyDescent="0.25">
      <c r="A1382" s="23" t="s">
        <v>2659</v>
      </c>
      <c r="B1382" s="24" t="s">
        <v>2660</v>
      </c>
      <c r="C1382" s="25"/>
      <c r="D1382" s="87">
        <f t="shared" si="31"/>
        <v>0</v>
      </c>
      <c r="E1382" s="88"/>
      <c r="F1382" s="89"/>
      <c r="G1382" s="4" t="str">
        <f t="shared" si="30"/>
        <v/>
      </c>
      <c r="X1382" s="56" t="str">
        <f t="shared" si="32"/>
        <v/>
      </c>
      <c r="Y1382" s="56"/>
    </row>
    <row r="1383" spans="1:25" x14ac:dyDescent="0.25">
      <c r="A1383" s="23" t="s">
        <v>2661</v>
      </c>
      <c r="B1383" s="24" t="s">
        <v>2662</v>
      </c>
      <c r="C1383" s="25"/>
      <c r="D1383" s="87">
        <f t="shared" si="31"/>
        <v>0</v>
      </c>
      <c r="E1383" s="88"/>
      <c r="F1383" s="89"/>
      <c r="G1383" s="4" t="str">
        <f t="shared" si="30"/>
        <v/>
      </c>
      <c r="X1383" s="56" t="str">
        <f t="shared" si="32"/>
        <v/>
      </c>
      <c r="Y1383" s="56"/>
    </row>
    <row r="1384" spans="1:25" x14ac:dyDescent="0.25">
      <c r="A1384" s="23" t="s">
        <v>2663</v>
      </c>
      <c r="B1384" s="24" t="s">
        <v>2664</v>
      </c>
      <c r="C1384" s="25"/>
      <c r="D1384" s="87">
        <f t="shared" si="31"/>
        <v>0</v>
      </c>
      <c r="E1384" s="88"/>
      <c r="F1384" s="89"/>
      <c r="G1384" s="4" t="str">
        <f t="shared" si="30"/>
        <v/>
      </c>
      <c r="X1384" s="56" t="str">
        <f t="shared" si="32"/>
        <v/>
      </c>
      <c r="Y1384" s="56"/>
    </row>
    <row r="1385" spans="1:25" x14ac:dyDescent="0.25">
      <c r="A1385" s="23" t="s">
        <v>2665</v>
      </c>
      <c r="B1385" s="24" t="s">
        <v>2666</v>
      </c>
      <c r="C1385" s="25"/>
      <c r="D1385" s="87">
        <f t="shared" si="31"/>
        <v>0</v>
      </c>
      <c r="E1385" s="88"/>
      <c r="F1385" s="89"/>
      <c r="G1385" s="4" t="str">
        <f t="shared" si="30"/>
        <v/>
      </c>
      <c r="X1385" s="56" t="str">
        <f t="shared" si="32"/>
        <v/>
      </c>
      <c r="Y1385" s="56"/>
    </row>
    <row r="1386" spans="1:25" x14ac:dyDescent="0.25">
      <c r="A1386" s="23" t="s">
        <v>2667</v>
      </c>
      <c r="B1386" s="24" t="s">
        <v>2668</v>
      </c>
      <c r="C1386" s="25"/>
      <c r="D1386" s="87">
        <f t="shared" si="31"/>
        <v>0</v>
      </c>
      <c r="E1386" s="88"/>
      <c r="F1386" s="89"/>
      <c r="G1386" s="4" t="str">
        <f t="shared" si="30"/>
        <v/>
      </c>
      <c r="X1386" s="56" t="str">
        <f t="shared" si="32"/>
        <v/>
      </c>
      <c r="Y1386" s="56"/>
    </row>
    <row r="1387" spans="1:25" x14ac:dyDescent="0.25">
      <c r="A1387" s="23" t="s">
        <v>2669</v>
      </c>
      <c r="B1387" s="24" t="s">
        <v>2670</v>
      </c>
      <c r="C1387" s="25"/>
      <c r="D1387" s="87">
        <f t="shared" si="31"/>
        <v>0</v>
      </c>
      <c r="E1387" s="88"/>
      <c r="F1387" s="89"/>
      <c r="G1387" s="4" t="str">
        <f t="shared" si="30"/>
        <v/>
      </c>
      <c r="X1387" s="56" t="str">
        <f t="shared" si="32"/>
        <v/>
      </c>
      <c r="Y1387" s="56"/>
    </row>
    <row r="1388" spans="1:25" x14ac:dyDescent="0.25">
      <c r="A1388" s="23" t="s">
        <v>2671</v>
      </c>
      <c r="B1388" s="24" t="s">
        <v>2672</v>
      </c>
      <c r="C1388" s="25"/>
      <c r="D1388" s="87">
        <f t="shared" si="31"/>
        <v>0</v>
      </c>
      <c r="E1388" s="88"/>
      <c r="F1388" s="89"/>
      <c r="G1388" s="4" t="str">
        <f t="shared" si="30"/>
        <v/>
      </c>
      <c r="X1388" s="56" t="str">
        <f t="shared" si="32"/>
        <v/>
      </c>
      <c r="Y1388" s="56"/>
    </row>
    <row r="1389" spans="1:25" x14ac:dyDescent="0.25">
      <c r="A1389" s="23" t="s">
        <v>2673</v>
      </c>
      <c r="B1389" s="24" t="s">
        <v>2674</v>
      </c>
      <c r="C1389" s="25"/>
      <c r="D1389" s="87">
        <f t="shared" si="31"/>
        <v>0</v>
      </c>
      <c r="E1389" s="88"/>
      <c r="F1389" s="89"/>
      <c r="G1389" s="4" t="str">
        <f t="shared" si="30"/>
        <v/>
      </c>
      <c r="X1389" s="56" t="str">
        <f t="shared" si="32"/>
        <v/>
      </c>
      <c r="Y1389" s="56"/>
    </row>
    <row r="1390" spans="1:25" x14ac:dyDescent="0.25">
      <c r="A1390" s="23" t="s">
        <v>2675</v>
      </c>
      <c r="B1390" s="24" t="s">
        <v>2676</v>
      </c>
      <c r="C1390" s="25"/>
      <c r="D1390" s="87">
        <f t="shared" si="31"/>
        <v>0</v>
      </c>
      <c r="E1390" s="88"/>
      <c r="F1390" s="89"/>
      <c r="G1390" s="4" t="str">
        <f t="shared" si="30"/>
        <v/>
      </c>
      <c r="X1390" s="56" t="str">
        <f t="shared" si="32"/>
        <v/>
      </c>
      <c r="Y1390" s="56"/>
    </row>
    <row r="1391" spans="1:25" x14ac:dyDescent="0.25">
      <c r="A1391" s="23" t="s">
        <v>2677</v>
      </c>
      <c r="B1391" s="24" t="s">
        <v>2678</v>
      </c>
      <c r="C1391" s="25"/>
      <c r="D1391" s="87">
        <f t="shared" si="31"/>
        <v>0</v>
      </c>
      <c r="E1391" s="88"/>
      <c r="F1391" s="89"/>
      <c r="G1391" s="4" t="str">
        <f t="shared" si="30"/>
        <v/>
      </c>
      <c r="X1391" s="56" t="str">
        <f t="shared" si="32"/>
        <v/>
      </c>
      <c r="Y1391" s="56"/>
    </row>
    <row r="1392" spans="1:25" ht="24" x14ac:dyDescent="0.25">
      <c r="A1392" s="23" t="s">
        <v>2679</v>
      </c>
      <c r="B1392" s="28" t="s">
        <v>4734</v>
      </c>
      <c r="C1392" s="25"/>
      <c r="D1392" s="87">
        <f t="shared" si="31"/>
        <v>0</v>
      </c>
      <c r="E1392" s="88"/>
      <c r="F1392" s="89"/>
      <c r="G1392" s="4" t="str">
        <f t="shared" si="30"/>
        <v/>
      </c>
      <c r="X1392" s="56" t="str">
        <f t="shared" si="32"/>
        <v/>
      </c>
      <c r="Y1392" s="56"/>
    </row>
    <row r="1393" spans="1:25" x14ac:dyDescent="0.25">
      <c r="A1393" s="23" t="s">
        <v>2681</v>
      </c>
      <c r="B1393" s="24" t="s">
        <v>2682</v>
      </c>
      <c r="C1393" s="25"/>
      <c r="D1393" s="87">
        <f t="shared" si="31"/>
        <v>0</v>
      </c>
      <c r="E1393" s="88"/>
      <c r="F1393" s="89"/>
      <c r="G1393" s="4" t="str">
        <f t="shared" si="30"/>
        <v/>
      </c>
      <c r="X1393" s="56" t="str">
        <f t="shared" si="32"/>
        <v/>
      </c>
      <c r="Y1393" s="56"/>
    </row>
    <row r="1394" spans="1:25" x14ac:dyDescent="0.25">
      <c r="A1394" s="23" t="s">
        <v>2683</v>
      </c>
      <c r="B1394" s="24" t="s">
        <v>2684</v>
      </c>
      <c r="C1394" s="25"/>
      <c r="D1394" s="87">
        <f t="shared" si="31"/>
        <v>0</v>
      </c>
      <c r="E1394" s="88"/>
      <c r="F1394" s="89"/>
      <c r="G1394" s="4" t="str">
        <f t="shared" si="30"/>
        <v/>
      </c>
      <c r="X1394" s="56" t="str">
        <f t="shared" si="32"/>
        <v/>
      </c>
      <c r="Y1394" s="56"/>
    </row>
    <row r="1395" spans="1:25" x14ac:dyDescent="0.25">
      <c r="A1395" s="23" t="s">
        <v>2685</v>
      </c>
      <c r="B1395" s="24" t="s">
        <v>2686</v>
      </c>
      <c r="C1395" s="25"/>
      <c r="D1395" s="87">
        <f t="shared" si="31"/>
        <v>0</v>
      </c>
      <c r="E1395" s="88"/>
      <c r="F1395" s="89"/>
      <c r="G1395" s="4" t="str">
        <f t="shared" si="30"/>
        <v/>
      </c>
      <c r="X1395" s="56" t="str">
        <f t="shared" si="32"/>
        <v/>
      </c>
      <c r="Y1395" s="56"/>
    </row>
    <row r="1396" spans="1:25" x14ac:dyDescent="0.25">
      <c r="A1396" s="23" t="s">
        <v>2687</v>
      </c>
      <c r="B1396" s="24" t="s">
        <v>2688</v>
      </c>
      <c r="C1396" s="25"/>
      <c r="D1396" s="87">
        <f t="shared" si="31"/>
        <v>0</v>
      </c>
      <c r="E1396" s="88"/>
      <c r="F1396" s="89"/>
      <c r="G1396" s="4" t="str">
        <f t="shared" si="30"/>
        <v/>
      </c>
      <c r="X1396" s="56" t="str">
        <f t="shared" si="32"/>
        <v/>
      </c>
      <c r="Y1396" s="56"/>
    </row>
    <row r="1397" spans="1:25" x14ac:dyDescent="0.25">
      <c r="A1397" s="23" t="s">
        <v>2689</v>
      </c>
      <c r="B1397" s="24" t="s">
        <v>2690</v>
      </c>
      <c r="C1397" s="25"/>
      <c r="D1397" s="87">
        <f t="shared" si="31"/>
        <v>0</v>
      </c>
      <c r="E1397" s="88"/>
      <c r="F1397" s="89"/>
      <c r="G1397" s="4" t="str">
        <f t="shared" si="30"/>
        <v/>
      </c>
      <c r="X1397" s="56" t="str">
        <f t="shared" si="32"/>
        <v/>
      </c>
      <c r="Y1397" s="56"/>
    </row>
    <row r="1398" spans="1:25" x14ac:dyDescent="0.25">
      <c r="A1398" s="23" t="s">
        <v>2691</v>
      </c>
      <c r="B1398" s="24" t="s">
        <v>2692</v>
      </c>
      <c r="C1398" s="25"/>
      <c r="D1398" s="87">
        <f t="shared" si="31"/>
        <v>0</v>
      </c>
      <c r="E1398" s="88"/>
      <c r="F1398" s="89"/>
      <c r="G1398" s="4" t="str">
        <f t="shared" si="30"/>
        <v/>
      </c>
      <c r="X1398" s="56" t="str">
        <f t="shared" si="32"/>
        <v/>
      </c>
      <c r="Y1398" s="56"/>
    </row>
    <row r="1399" spans="1:25" x14ac:dyDescent="0.25">
      <c r="A1399" s="23" t="s">
        <v>2693</v>
      </c>
      <c r="B1399" s="24" t="s">
        <v>2694</v>
      </c>
      <c r="C1399" s="25"/>
      <c r="D1399" s="87">
        <f t="shared" si="31"/>
        <v>0</v>
      </c>
      <c r="E1399" s="88"/>
      <c r="F1399" s="89"/>
      <c r="G1399" s="4" t="str">
        <f t="shared" si="30"/>
        <v/>
      </c>
      <c r="X1399" s="56" t="str">
        <f t="shared" si="32"/>
        <v/>
      </c>
      <c r="Y1399" s="56"/>
    </row>
    <row r="1400" spans="1:25" x14ac:dyDescent="0.25">
      <c r="A1400" s="23" t="s">
        <v>2695</v>
      </c>
      <c r="B1400" s="24" t="s">
        <v>2696</v>
      </c>
      <c r="C1400" s="25"/>
      <c r="D1400" s="87">
        <f t="shared" si="31"/>
        <v>0</v>
      </c>
      <c r="E1400" s="88"/>
      <c r="F1400" s="89"/>
      <c r="G1400" s="4" t="str">
        <f t="shared" si="30"/>
        <v/>
      </c>
      <c r="X1400" s="56" t="str">
        <f t="shared" si="32"/>
        <v/>
      </c>
      <c r="Y1400" s="56"/>
    </row>
    <row r="1401" spans="1:25" x14ac:dyDescent="0.25">
      <c r="A1401" s="23" t="s">
        <v>2697</v>
      </c>
      <c r="B1401" s="24" t="s">
        <v>2698</v>
      </c>
      <c r="C1401" s="25"/>
      <c r="D1401" s="87">
        <f t="shared" si="31"/>
        <v>0</v>
      </c>
      <c r="E1401" s="88"/>
      <c r="F1401" s="89"/>
      <c r="G1401" s="4" t="str">
        <f t="shared" si="30"/>
        <v/>
      </c>
      <c r="X1401" s="56" t="str">
        <f t="shared" si="32"/>
        <v/>
      </c>
      <c r="Y1401" s="56"/>
    </row>
    <row r="1402" spans="1:25" x14ac:dyDescent="0.25">
      <c r="A1402" s="23" t="s">
        <v>2699</v>
      </c>
      <c r="B1402" s="24" t="s">
        <v>2700</v>
      </c>
      <c r="C1402" s="25"/>
      <c r="D1402" s="87">
        <f t="shared" si="31"/>
        <v>0</v>
      </c>
      <c r="E1402" s="88"/>
      <c r="F1402" s="89"/>
      <c r="G1402" s="4" t="str">
        <f t="shared" ref="G1402:G1465" si="33">IF(D1402&gt;C1402,"CMA ES MAYOR QUE TOTAL ACTIVIDADES","")</f>
        <v/>
      </c>
      <c r="X1402" s="56" t="str">
        <f t="shared" si="32"/>
        <v/>
      </c>
      <c r="Y1402" s="56"/>
    </row>
    <row r="1403" spans="1:25" ht="24" x14ac:dyDescent="0.25">
      <c r="A1403" s="23" t="s">
        <v>2701</v>
      </c>
      <c r="B1403" s="28" t="s">
        <v>4735</v>
      </c>
      <c r="C1403" s="25"/>
      <c r="D1403" s="87">
        <f t="shared" ref="D1403:D1466" si="34">+E1403+F1403</f>
        <v>0</v>
      </c>
      <c r="E1403" s="88"/>
      <c r="F1403" s="89"/>
      <c r="G1403" s="4" t="str">
        <f t="shared" si="33"/>
        <v/>
      </c>
      <c r="X1403" s="56" t="str">
        <f t="shared" si="32"/>
        <v/>
      </c>
      <c r="Y1403" s="56"/>
    </row>
    <row r="1404" spans="1:25" x14ac:dyDescent="0.25">
      <c r="A1404" s="23" t="s">
        <v>2703</v>
      </c>
      <c r="B1404" s="24" t="s">
        <v>2704</v>
      </c>
      <c r="C1404" s="25"/>
      <c r="D1404" s="87">
        <f t="shared" si="34"/>
        <v>0</v>
      </c>
      <c r="E1404" s="88"/>
      <c r="F1404" s="89"/>
      <c r="G1404" s="4" t="str">
        <f t="shared" si="33"/>
        <v/>
      </c>
      <c r="X1404" s="56" t="str">
        <f t="shared" si="32"/>
        <v/>
      </c>
      <c r="Y1404" s="56"/>
    </row>
    <row r="1405" spans="1:25" x14ac:dyDescent="0.25">
      <c r="A1405" s="23" t="s">
        <v>2705</v>
      </c>
      <c r="B1405" s="24" t="s">
        <v>2706</v>
      </c>
      <c r="C1405" s="25"/>
      <c r="D1405" s="87">
        <f t="shared" si="34"/>
        <v>0</v>
      </c>
      <c r="E1405" s="88"/>
      <c r="F1405" s="89"/>
      <c r="G1405" s="4" t="str">
        <f t="shared" si="33"/>
        <v/>
      </c>
      <c r="X1405" s="56" t="str">
        <f t="shared" ref="X1405:X1465" si="35">IF(D1405&gt;C1405,1,"")</f>
        <v/>
      </c>
      <c r="Y1405" s="56"/>
    </row>
    <row r="1406" spans="1:25" x14ac:dyDescent="0.25">
      <c r="A1406" s="23" t="s">
        <v>2707</v>
      </c>
      <c r="B1406" s="24" t="s">
        <v>2708</v>
      </c>
      <c r="C1406" s="25"/>
      <c r="D1406" s="87">
        <f t="shared" si="34"/>
        <v>0</v>
      </c>
      <c r="E1406" s="88"/>
      <c r="F1406" s="89"/>
      <c r="G1406" s="4" t="str">
        <f t="shared" si="33"/>
        <v/>
      </c>
      <c r="X1406" s="56" t="str">
        <f t="shared" si="35"/>
        <v/>
      </c>
      <c r="Y1406" s="56"/>
    </row>
    <row r="1407" spans="1:25" x14ac:dyDescent="0.25">
      <c r="A1407" s="23" t="s">
        <v>2709</v>
      </c>
      <c r="B1407" s="24" t="s">
        <v>2710</v>
      </c>
      <c r="C1407" s="25"/>
      <c r="D1407" s="87">
        <f t="shared" si="34"/>
        <v>0</v>
      </c>
      <c r="E1407" s="88"/>
      <c r="F1407" s="89"/>
      <c r="G1407" s="4" t="str">
        <f t="shared" si="33"/>
        <v/>
      </c>
      <c r="X1407" s="56" t="str">
        <f t="shared" si="35"/>
        <v/>
      </c>
      <c r="Y1407" s="56"/>
    </row>
    <row r="1408" spans="1:25" x14ac:dyDescent="0.25">
      <c r="A1408" s="23" t="s">
        <v>2711</v>
      </c>
      <c r="B1408" s="24" t="s">
        <v>2712</v>
      </c>
      <c r="C1408" s="25"/>
      <c r="D1408" s="87">
        <f t="shared" si="34"/>
        <v>0</v>
      </c>
      <c r="E1408" s="88"/>
      <c r="F1408" s="89"/>
      <c r="G1408" s="4" t="str">
        <f t="shared" si="33"/>
        <v/>
      </c>
      <c r="X1408" s="56" t="str">
        <f t="shared" si="35"/>
        <v/>
      </c>
      <c r="Y1408" s="56"/>
    </row>
    <row r="1409" spans="1:25" x14ac:dyDescent="0.25">
      <c r="A1409" s="23" t="s">
        <v>2713</v>
      </c>
      <c r="B1409" s="24" t="s">
        <v>2714</v>
      </c>
      <c r="C1409" s="25"/>
      <c r="D1409" s="87">
        <f t="shared" si="34"/>
        <v>0</v>
      </c>
      <c r="E1409" s="88"/>
      <c r="F1409" s="89"/>
      <c r="G1409" s="4" t="str">
        <f t="shared" si="33"/>
        <v/>
      </c>
      <c r="X1409" s="56" t="str">
        <f t="shared" si="35"/>
        <v/>
      </c>
      <c r="Y1409" s="56"/>
    </row>
    <row r="1410" spans="1:25" x14ac:dyDescent="0.25">
      <c r="A1410" s="23" t="s">
        <v>2715</v>
      </c>
      <c r="B1410" s="24" t="s">
        <v>2716</v>
      </c>
      <c r="C1410" s="25"/>
      <c r="D1410" s="87">
        <f t="shared" si="34"/>
        <v>0</v>
      </c>
      <c r="E1410" s="88"/>
      <c r="F1410" s="89"/>
      <c r="G1410" s="4" t="str">
        <f t="shared" si="33"/>
        <v/>
      </c>
      <c r="X1410" s="56" t="str">
        <f t="shared" si="35"/>
        <v/>
      </c>
      <c r="Y1410" s="56"/>
    </row>
    <row r="1411" spans="1:25" x14ac:dyDescent="0.25">
      <c r="A1411" s="23" t="s">
        <v>2717</v>
      </c>
      <c r="B1411" s="24" t="s">
        <v>2718</v>
      </c>
      <c r="C1411" s="25"/>
      <c r="D1411" s="87">
        <f t="shared" si="34"/>
        <v>0</v>
      </c>
      <c r="E1411" s="88"/>
      <c r="F1411" s="89"/>
      <c r="G1411" s="4" t="str">
        <f t="shared" si="33"/>
        <v/>
      </c>
      <c r="X1411" s="56" t="str">
        <f t="shared" si="35"/>
        <v/>
      </c>
      <c r="Y1411" s="56"/>
    </row>
    <row r="1412" spans="1:25" x14ac:dyDescent="0.25">
      <c r="A1412" s="23" t="s">
        <v>2719</v>
      </c>
      <c r="B1412" s="24" t="s">
        <v>2720</v>
      </c>
      <c r="C1412" s="25"/>
      <c r="D1412" s="87">
        <f t="shared" si="34"/>
        <v>0</v>
      </c>
      <c r="E1412" s="88"/>
      <c r="F1412" s="89"/>
      <c r="G1412" s="4" t="str">
        <f t="shared" si="33"/>
        <v/>
      </c>
      <c r="X1412" s="56" t="str">
        <f t="shared" si="35"/>
        <v/>
      </c>
      <c r="Y1412" s="56"/>
    </row>
    <row r="1413" spans="1:25" x14ac:dyDescent="0.25">
      <c r="A1413" s="23" t="s">
        <v>2721</v>
      </c>
      <c r="B1413" s="24" t="s">
        <v>2722</v>
      </c>
      <c r="C1413" s="25"/>
      <c r="D1413" s="87">
        <f t="shared" si="34"/>
        <v>0</v>
      </c>
      <c r="E1413" s="88"/>
      <c r="F1413" s="89"/>
      <c r="G1413" s="4" t="str">
        <f t="shared" si="33"/>
        <v/>
      </c>
      <c r="X1413" s="56" t="str">
        <f t="shared" si="35"/>
        <v/>
      </c>
      <c r="Y1413" s="56"/>
    </row>
    <row r="1414" spans="1:25" x14ac:dyDescent="0.25">
      <c r="A1414" s="23" t="s">
        <v>2723</v>
      </c>
      <c r="B1414" s="24" t="s">
        <v>2724</v>
      </c>
      <c r="C1414" s="25"/>
      <c r="D1414" s="87">
        <f t="shared" si="34"/>
        <v>0</v>
      </c>
      <c r="E1414" s="88"/>
      <c r="F1414" s="89"/>
      <c r="G1414" s="4" t="str">
        <f t="shared" si="33"/>
        <v/>
      </c>
      <c r="X1414" s="56" t="str">
        <f t="shared" si="35"/>
        <v/>
      </c>
      <c r="Y1414" s="56"/>
    </row>
    <row r="1415" spans="1:25" x14ac:dyDescent="0.25">
      <c r="A1415" s="23" t="s">
        <v>2725</v>
      </c>
      <c r="B1415" s="24" t="s">
        <v>2726</v>
      </c>
      <c r="C1415" s="25"/>
      <c r="D1415" s="87">
        <f t="shared" si="34"/>
        <v>0</v>
      </c>
      <c r="E1415" s="88"/>
      <c r="F1415" s="89"/>
      <c r="G1415" s="4" t="str">
        <f t="shared" si="33"/>
        <v/>
      </c>
      <c r="X1415" s="56" t="str">
        <f t="shared" si="35"/>
        <v/>
      </c>
      <c r="Y1415" s="56"/>
    </row>
    <row r="1416" spans="1:25" x14ac:dyDescent="0.25">
      <c r="A1416" s="23" t="s">
        <v>2727</v>
      </c>
      <c r="B1416" s="24" t="s">
        <v>2728</v>
      </c>
      <c r="C1416" s="25"/>
      <c r="D1416" s="87">
        <f t="shared" si="34"/>
        <v>0</v>
      </c>
      <c r="E1416" s="88"/>
      <c r="F1416" s="89"/>
      <c r="G1416" s="4" t="str">
        <f t="shared" si="33"/>
        <v/>
      </c>
      <c r="X1416" s="56" t="str">
        <f t="shared" si="35"/>
        <v/>
      </c>
      <c r="Y1416" s="56"/>
    </row>
    <row r="1417" spans="1:25" x14ac:dyDescent="0.25">
      <c r="A1417" s="23" t="s">
        <v>2729</v>
      </c>
      <c r="B1417" s="24" t="s">
        <v>2730</v>
      </c>
      <c r="C1417" s="25"/>
      <c r="D1417" s="87">
        <f t="shared" si="34"/>
        <v>0</v>
      </c>
      <c r="E1417" s="88"/>
      <c r="F1417" s="89"/>
      <c r="G1417" s="4" t="str">
        <f t="shared" si="33"/>
        <v/>
      </c>
      <c r="X1417" s="56" t="str">
        <f t="shared" si="35"/>
        <v/>
      </c>
      <c r="Y1417" s="56"/>
    </row>
    <row r="1418" spans="1:25" x14ac:dyDescent="0.25">
      <c r="A1418" s="23" t="s">
        <v>2731</v>
      </c>
      <c r="B1418" s="24" t="s">
        <v>2732</v>
      </c>
      <c r="C1418" s="25"/>
      <c r="D1418" s="87">
        <f t="shared" si="34"/>
        <v>0</v>
      </c>
      <c r="E1418" s="88"/>
      <c r="F1418" s="89"/>
      <c r="G1418" s="4" t="str">
        <f t="shared" si="33"/>
        <v/>
      </c>
      <c r="X1418" s="56" t="str">
        <f t="shared" si="35"/>
        <v/>
      </c>
      <c r="Y1418" s="56"/>
    </row>
    <row r="1419" spans="1:25" x14ac:dyDescent="0.25">
      <c r="A1419" s="23" t="s">
        <v>2733</v>
      </c>
      <c r="B1419" s="24" t="s">
        <v>2734</v>
      </c>
      <c r="C1419" s="25"/>
      <c r="D1419" s="87">
        <f t="shared" si="34"/>
        <v>0</v>
      </c>
      <c r="E1419" s="88"/>
      <c r="F1419" s="89"/>
      <c r="G1419" s="4" t="str">
        <f t="shared" si="33"/>
        <v/>
      </c>
      <c r="X1419" s="56" t="str">
        <f t="shared" si="35"/>
        <v/>
      </c>
      <c r="Y1419" s="56"/>
    </row>
    <row r="1420" spans="1:25" x14ac:dyDescent="0.25">
      <c r="A1420" s="23" t="s">
        <v>2735</v>
      </c>
      <c r="B1420" s="28" t="s">
        <v>4736</v>
      </c>
      <c r="C1420" s="25"/>
      <c r="D1420" s="87">
        <f t="shared" si="34"/>
        <v>0</v>
      </c>
      <c r="E1420" s="88"/>
      <c r="F1420" s="89"/>
      <c r="G1420" s="4" t="str">
        <f t="shared" si="33"/>
        <v/>
      </c>
      <c r="X1420" s="56" t="str">
        <f t="shared" si="35"/>
        <v/>
      </c>
      <c r="Y1420" s="56"/>
    </row>
    <row r="1421" spans="1:25" x14ac:dyDescent="0.25">
      <c r="A1421" s="23" t="s">
        <v>2737</v>
      </c>
      <c r="B1421" s="24" t="s">
        <v>2738</v>
      </c>
      <c r="C1421" s="25"/>
      <c r="D1421" s="87">
        <f t="shared" si="34"/>
        <v>0</v>
      </c>
      <c r="E1421" s="88"/>
      <c r="F1421" s="89"/>
      <c r="G1421" s="4" t="str">
        <f t="shared" si="33"/>
        <v/>
      </c>
      <c r="X1421" s="56" t="str">
        <f t="shared" si="35"/>
        <v/>
      </c>
      <c r="Y1421" s="56"/>
    </row>
    <row r="1422" spans="1:25" ht="24" x14ac:dyDescent="0.25">
      <c r="A1422" s="23" t="s">
        <v>2739</v>
      </c>
      <c r="B1422" s="28" t="s">
        <v>4737</v>
      </c>
      <c r="C1422" s="25"/>
      <c r="D1422" s="87">
        <f t="shared" si="34"/>
        <v>0</v>
      </c>
      <c r="E1422" s="88"/>
      <c r="F1422" s="89"/>
      <c r="G1422" s="4" t="str">
        <f t="shared" si="33"/>
        <v/>
      </c>
      <c r="X1422" s="56" t="str">
        <f t="shared" si="35"/>
        <v/>
      </c>
      <c r="Y1422" s="56"/>
    </row>
    <row r="1423" spans="1:25" ht="24" x14ac:dyDescent="0.25">
      <c r="A1423" s="23" t="s">
        <v>2741</v>
      </c>
      <c r="B1423" s="28" t="s">
        <v>4738</v>
      </c>
      <c r="C1423" s="25"/>
      <c r="D1423" s="87">
        <f t="shared" si="34"/>
        <v>0</v>
      </c>
      <c r="E1423" s="88"/>
      <c r="F1423" s="89"/>
      <c r="G1423" s="4" t="str">
        <f t="shared" si="33"/>
        <v/>
      </c>
      <c r="X1423" s="56" t="str">
        <f t="shared" si="35"/>
        <v/>
      </c>
      <c r="Y1423" s="56"/>
    </row>
    <row r="1424" spans="1:25" x14ac:dyDescent="0.25">
      <c r="A1424" s="23" t="s">
        <v>2743</v>
      </c>
      <c r="B1424" s="24" t="s">
        <v>2744</v>
      </c>
      <c r="C1424" s="25"/>
      <c r="D1424" s="87">
        <f t="shared" si="34"/>
        <v>0</v>
      </c>
      <c r="E1424" s="88"/>
      <c r="F1424" s="89"/>
      <c r="G1424" s="4" t="str">
        <f t="shared" si="33"/>
        <v/>
      </c>
      <c r="X1424" s="56" t="str">
        <f t="shared" si="35"/>
        <v/>
      </c>
      <c r="Y1424" s="56"/>
    </row>
    <row r="1425" spans="1:25" x14ac:dyDescent="0.25">
      <c r="A1425" s="23" t="s">
        <v>2745</v>
      </c>
      <c r="B1425" s="24" t="s">
        <v>2746</v>
      </c>
      <c r="C1425" s="25"/>
      <c r="D1425" s="87">
        <f t="shared" si="34"/>
        <v>0</v>
      </c>
      <c r="E1425" s="88"/>
      <c r="F1425" s="89"/>
      <c r="G1425" s="4" t="str">
        <f t="shared" si="33"/>
        <v/>
      </c>
      <c r="X1425" s="56" t="str">
        <f t="shared" si="35"/>
        <v/>
      </c>
      <c r="Y1425" s="56"/>
    </row>
    <row r="1426" spans="1:25" x14ac:dyDescent="0.25">
      <c r="A1426" s="23" t="s">
        <v>2747</v>
      </c>
      <c r="B1426" s="24" t="s">
        <v>2748</v>
      </c>
      <c r="C1426" s="25"/>
      <c r="D1426" s="87">
        <f t="shared" si="34"/>
        <v>0</v>
      </c>
      <c r="E1426" s="88"/>
      <c r="F1426" s="89"/>
      <c r="G1426" s="4" t="str">
        <f t="shared" si="33"/>
        <v/>
      </c>
      <c r="X1426" s="56" t="str">
        <f t="shared" si="35"/>
        <v/>
      </c>
      <c r="Y1426" s="56"/>
    </row>
    <row r="1427" spans="1:25" x14ac:dyDescent="0.25">
      <c r="A1427" s="23" t="s">
        <v>2749</v>
      </c>
      <c r="B1427" s="28" t="s">
        <v>4739</v>
      </c>
      <c r="C1427" s="25"/>
      <c r="D1427" s="87">
        <f t="shared" si="34"/>
        <v>0</v>
      </c>
      <c r="E1427" s="88"/>
      <c r="F1427" s="89"/>
      <c r="G1427" s="4" t="str">
        <f t="shared" si="33"/>
        <v/>
      </c>
      <c r="X1427" s="56" t="str">
        <f t="shared" si="35"/>
        <v/>
      </c>
      <c r="Y1427" s="56"/>
    </row>
    <row r="1428" spans="1:25" x14ac:dyDescent="0.25">
      <c r="A1428" s="23" t="s">
        <v>2751</v>
      </c>
      <c r="B1428" s="24" t="s">
        <v>2752</v>
      </c>
      <c r="C1428" s="25"/>
      <c r="D1428" s="87">
        <f t="shared" si="34"/>
        <v>0</v>
      </c>
      <c r="E1428" s="88"/>
      <c r="F1428" s="89"/>
      <c r="G1428" s="4" t="str">
        <f t="shared" si="33"/>
        <v/>
      </c>
      <c r="X1428" s="56" t="str">
        <f t="shared" si="35"/>
        <v/>
      </c>
      <c r="Y1428" s="56"/>
    </row>
    <row r="1429" spans="1:25" x14ac:dyDescent="0.25">
      <c r="A1429" s="23" t="s">
        <v>2753</v>
      </c>
      <c r="B1429" s="36" t="s">
        <v>2754</v>
      </c>
      <c r="C1429" s="25"/>
      <c r="D1429" s="87">
        <f t="shared" si="34"/>
        <v>0</v>
      </c>
      <c r="E1429" s="88"/>
      <c r="F1429" s="89"/>
      <c r="G1429" s="4" t="str">
        <f t="shared" si="33"/>
        <v/>
      </c>
      <c r="X1429" s="56" t="str">
        <f t="shared" si="35"/>
        <v/>
      </c>
      <c r="Y1429" s="56"/>
    </row>
    <row r="1430" spans="1:25" x14ac:dyDescent="0.25">
      <c r="A1430" s="47"/>
      <c r="B1430" s="19" t="s">
        <v>2755</v>
      </c>
      <c r="C1430" s="41">
        <f>SUM(C1431:C1467)</f>
        <v>0</v>
      </c>
      <c r="D1430" s="93">
        <f>SUM(D1431:D1467)</f>
        <v>0</v>
      </c>
      <c r="E1430" s="93">
        <f>SUM(E1431:E1467)</f>
        <v>0</v>
      </c>
      <c r="F1430" s="69">
        <f>SUM(F1431:F1467)</f>
        <v>0</v>
      </c>
      <c r="G1430" s="4" t="str">
        <f t="shared" si="33"/>
        <v/>
      </c>
      <c r="X1430" s="56" t="str">
        <f t="shared" si="35"/>
        <v/>
      </c>
      <c r="Y1430" s="56"/>
    </row>
    <row r="1431" spans="1:25" x14ac:dyDescent="0.25">
      <c r="A1431" s="23" t="s">
        <v>2756</v>
      </c>
      <c r="B1431" s="28" t="s">
        <v>4740</v>
      </c>
      <c r="C1431" s="25"/>
      <c r="D1431" s="87">
        <f t="shared" si="34"/>
        <v>0</v>
      </c>
      <c r="E1431" s="88"/>
      <c r="F1431" s="89"/>
      <c r="G1431" s="4" t="str">
        <f t="shared" si="33"/>
        <v/>
      </c>
      <c r="X1431" s="56" t="str">
        <f t="shared" si="35"/>
        <v/>
      </c>
      <c r="Y1431" s="56"/>
    </row>
    <row r="1432" spans="1:25" x14ac:dyDescent="0.25">
      <c r="A1432" s="23" t="s">
        <v>2758</v>
      </c>
      <c r="B1432" s="24" t="s">
        <v>2759</v>
      </c>
      <c r="C1432" s="25"/>
      <c r="D1432" s="87">
        <f t="shared" si="34"/>
        <v>0</v>
      </c>
      <c r="E1432" s="88"/>
      <c r="F1432" s="89"/>
      <c r="G1432" s="4" t="str">
        <f t="shared" si="33"/>
        <v/>
      </c>
      <c r="X1432" s="56" t="str">
        <f t="shared" si="35"/>
        <v/>
      </c>
      <c r="Y1432" s="56"/>
    </row>
    <row r="1433" spans="1:25" x14ac:dyDescent="0.25">
      <c r="A1433" s="23" t="s">
        <v>2760</v>
      </c>
      <c r="B1433" s="24" t="s">
        <v>2761</v>
      </c>
      <c r="C1433" s="25"/>
      <c r="D1433" s="87">
        <f t="shared" si="34"/>
        <v>0</v>
      </c>
      <c r="E1433" s="88"/>
      <c r="F1433" s="89"/>
      <c r="G1433" s="4" t="str">
        <f t="shared" si="33"/>
        <v/>
      </c>
      <c r="X1433" s="56" t="str">
        <f t="shared" si="35"/>
        <v/>
      </c>
      <c r="Y1433" s="56"/>
    </row>
    <row r="1434" spans="1:25" x14ac:dyDescent="0.25">
      <c r="A1434" s="23" t="s">
        <v>2762</v>
      </c>
      <c r="B1434" s="24" t="s">
        <v>2763</v>
      </c>
      <c r="C1434" s="25"/>
      <c r="D1434" s="87">
        <f t="shared" si="34"/>
        <v>0</v>
      </c>
      <c r="E1434" s="88"/>
      <c r="F1434" s="89"/>
      <c r="G1434" s="4" t="str">
        <f t="shared" si="33"/>
        <v/>
      </c>
      <c r="X1434" s="56" t="str">
        <f t="shared" si="35"/>
        <v/>
      </c>
      <c r="Y1434" s="56"/>
    </row>
    <row r="1435" spans="1:25" x14ac:dyDescent="0.25">
      <c r="A1435" s="23" t="s">
        <v>2764</v>
      </c>
      <c r="B1435" s="24" t="s">
        <v>2765</v>
      </c>
      <c r="C1435" s="25"/>
      <c r="D1435" s="87">
        <f t="shared" si="34"/>
        <v>0</v>
      </c>
      <c r="E1435" s="88"/>
      <c r="F1435" s="89"/>
      <c r="G1435" s="4" t="str">
        <f t="shared" si="33"/>
        <v/>
      </c>
      <c r="X1435" s="56" t="str">
        <f t="shared" si="35"/>
        <v/>
      </c>
      <c r="Y1435" s="56"/>
    </row>
    <row r="1436" spans="1:25" x14ac:dyDescent="0.25">
      <c r="A1436" s="23" t="s">
        <v>2766</v>
      </c>
      <c r="B1436" s="24" t="s">
        <v>4741</v>
      </c>
      <c r="C1436" s="25"/>
      <c r="D1436" s="87">
        <f t="shared" si="34"/>
        <v>0</v>
      </c>
      <c r="E1436" s="88"/>
      <c r="F1436" s="89"/>
      <c r="G1436" s="4" t="str">
        <f t="shared" si="33"/>
        <v/>
      </c>
      <c r="X1436" s="56" t="str">
        <f t="shared" si="35"/>
        <v/>
      </c>
      <c r="Y1436" s="56"/>
    </row>
    <row r="1437" spans="1:25" x14ac:dyDescent="0.25">
      <c r="A1437" s="23" t="s">
        <v>2768</v>
      </c>
      <c r="B1437" s="24" t="s">
        <v>4742</v>
      </c>
      <c r="C1437" s="25"/>
      <c r="D1437" s="87">
        <f t="shared" si="34"/>
        <v>0</v>
      </c>
      <c r="E1437" s="88"/>
      <c r="F1437" s="89"/>
      <c r="G1437" s="4" t="str">
        <f t="shared" si="33"/>
        <v/>
      </c>
      <c r="X1437" s="56" t="str">
        <f t="shared" si="35"/>
        <v/>
      </c>
      <c r="Y1437" s="56"/>
    </row>
    <row r="1438" spans="1:25" x14ac:dyDescent="0.25">
      <c r="A1438" s="23" t="s">
        <v>2770</v>
      </c>
      <c r="B1438" s="24" t="s">
        <v>4743</v>
      </c>
      <c r="C1438" s="25"/>
      <c r="D1438" s="87">
        <f t="shared" si="34"/>
        <v>0</v>
      </c>
      <c r="E1438" s="88"/>
      <c r="F1438" s="89"/>
      <c r="G1438" s="4" t="str">
        <f t="shared" si="33"/>
        <v/>
      </c>
      <c r="X1438" s="56" t="str">
        <f t="shared" si="35"/>
        <v/>
      </c>
      <c r="Y1438" s="56"/>
    </row>
    <row r="1439" spans="1:25" x14ac:dyDescent="0.25">
      <c r="A1439" s="23" t="s">
        <v>2772</v>
      </c>
      <c r="B1439" s="24" t="s">
        <v>4744</v>
      </c>
      <c r="C1439" s="25"/>
      <c r="D1439" s="87">
        <f t="shared" si="34"/>
        <v>0</v>
      </c>
      <c r="E1439" s="88"/>
      <c r="F1439" s="89"/>
      <c r="G1439" s="4" t="str">
        <f t="shared" si="33"/>
        <v/>
      </c>
      <c r="X1439" s="56" t="str">
        <f t="shared" si="35"/>
        <v/>
      </c>
      <c r="Y1439" s="56"/>
    </row>
    <row r="1440" spans="1:25" x14ac:dyDescent="0.25">
      <c r="A1440" s="23" t="s">
        <v>2774</v>
      </c>
      <c r="B1440" s="24" t="s">
        <v>2775</v>
      </c>
      <c r="C1440" s="25"/>
      <c r="D1440" s="87">
        <f t="shared" si="34"/>
        <v>0</v>
      </c>
      <c r="E1440" s="88"/>
      <c r="F1440" s="89"/>
      <c r="G1440" s="4" t="str">
        <f t="shared" si="33"/>
        <v/>
      </c>
      <c r="X1440" s="56" t="str">
        <f t="shared" si="35"/>
        <v/>
      </c>
      <c r="Y1440" s="56"/>
    </row>
    <row r="1441" spans="1:25" x14ac:dyDescent="0.25">
      <c r="A1441" s="23" t="s">
        <v>2776</v>
      </c>
      <c r="B1441" s="24" t="s">
        <v>2777</v>
      </c>
      <c r="C1441" s="25"/>
      <c r="D1441" s="87">
        <f t="shared" si="34"/>
        <v>0</v>
      </c>
      <c r="E1441" s="88"/>
      <c r="F1441" s="89"/>
      <c r="G1441" s="4" t="str">
        <f t="shared" si="33"/>
        <v/>
      </c>
      <c r="X1441" s="56" t="str">
        <f t="shared" si="35"/>
        <v/>
      </c>
      <c r="Y1441" s="56"/>
    </row>
    <row r="1442" spans="1:25" x14ac:dyDescent="0.25">
      <c r="A1442" s="23" t="s">
        <v>2778</v>
      </c>
      <c r="B1442" s="24" t="s">
        <v>2779</v>
      </c>
      <c r="C1442" s="25"/>
      <c r="D1442" s="87">
        <f t="shared" si="34"/>
        <v>0</v>
      </c>
      <c r="E1442" s="88"/>
      <c r="F1442" s="89"/>
      <c r="G1442" s="4" t="str">
        <f t="shared" si="33"/>
        <v/>
      </c>
      <c r="X1442" s="56" t="str">
        <f t="shared" si="35"/>
        <v/>
      </c>
      <c r="Y1442" s="56"/>
    </row>
    <row r="1443" spans="1:25" x14ac:dyDescent="0.25">
      <c r="A1443" s="23" t="s">
        <v>2780</v>
      </c>
      <c r="B1443" s="24" t="s">
        <v>2781</v>
      </c>
      <c r="C1443" s="25"/>
      <c r="D1443" s="87">
        <f t="shared" si="34"/>
        <v>0</v>
      </c>
      <c r="E1443" s="88"/>
      <c r="F1443" s="89"/>
      <c r="G1443" s="4" t="str">
        <f t="shared" si="33"/>
        <v/>
      </c>
      <c r="X1443" s="56" t="str">
        <f t="shared" si="35"/>
        <v/>
      </c>
      <c r="Y1443" s="56"/>
    </row>
    <row r="1444" spans="1:25" x14ac:dyDescent="0.25">
      <c r="A1444" s="23" t="s">
        <v>2782</v>
      </c>
      <c r="B1444" s="24" t="s">
        <v>2783</v>
      </c>
      <c r="C1444" s="25"/>
      <c r="D1444" s="87">
        <f t="shared" si="34"/>
        <v>0</v>
      </c>
      <c r="E1444" s="88"/>
      <c r="F1444" s="89"/>
      <c r="G1444" s="4" t="str">
        <f t="shared" si="33"/>
        <v/>
      </c>
      <c r="X1444" s="56" t="str">
        <f t="shared" si="35"/>
        <v/>
      </c>
      <c r="Y1444" s="56"/>
    </row>
    <row r="1445" spans="1:25" x14ac:dyDescent="0.25">
      <c r="A1445" s="23" t="s">
        <v>2784</v>
      </c>
      <c r="B1445" s="24" t="s">
        <v>2785</v>
      </c>
      <c r="C1445" s="25"/>
      <c r="D1445" s="87">
        <f t="shared" si="34"/>
        <v>0</v>
      </c>
      <c r="E1445" s="88"/>
      <c r="F1445" s="89"/>
      <c r="G1445" s="4" t="str">
        <f t="shared" si="33"/>
        <v/>
      </c>
      <c r="X1445" s="56" t="str">
        <f t="shared" si="35"/>
        <v/>
      </c>
      <c r="Y1445" s="56"/>
    </row>
    <row r="1446" spans="1:25" x14ac:dyDescent="0.25">
      <c r="A1446" s="23" t="s">
        <v>2786</v>
      </c>
      <c r="B1446" s="24" t="s">
        <v>2787</v>
      </c>
      <c r="C1446" s="25"/>
      <c r="D1446" s="87">
        <f t="shared" si="34"/>
        <v>0</v>
      </c>
      <c r="E1446" s="88"/>
      <c r="F1446" s="89"/>
      <c r="G1446" s="4" t="str">
        <f t="shared" si="33"/>
        <v/>
      </c>
      <c r="X1446" s="56" t="str">
        <f t="shared" si="35"/>
        <v/>
      </c>
      <c r="Y1446" s="56"/>
    </row>
    <row r="1447" spans="1:25" x14ac:dyDescent="0.25">
      <c r="A1447" s="23" t="s">
        <v>2788</v>
      </c>
      <c r="B1447" s="24" t="s">
        <v>2789</v>
      </c>
      <c r="C1447" s="25"/>
      <c r="D1447" s="87">
        <f t="shared" si="34"/>
        <v>0</v>
      </c>
      <c r="E1447" s="88"/>
      <c r="F1447" s="89"/>
      <c r="G1447" s="4" t="str">
        <f t="shared" si="33"/>
        <v/>
      </c>
      <c r="X1447" s="56" t="str">
        <f t="shared" si="35"/>
        <v/>
      </c>
      <c r="Y1447" s="56"/>
    </row>
    <row r="1448" spans="1:25" ht="24" x14ac:dyDescent="0.25">
      <c r="A1448" s="23" t="s">
        <v>2790</v>
      </c>
      <c r="B1448" s="28" t="s">
        <v>4745</v>
      </c>
      <c r="C1448" s="25"/>
      <c r="D1448" s="87">
        <f t="shared" si="34"/>
        <v>0</v>
      </c>
      <c r="E1448" s="88"/>
      <c r="F1448" s="89"/>
      <c r="G1448" s="4" t="str">
        <f t="shared" si="33"/>
        <v/>
      </c>
      <c r="X1448" s="56" t="str">
        <f t="shared" si="35"/>
        <v/>
      </c>
      <c r="Y1448" s="56"/>
    </row>
    <row r="1449" spans="1:25" x14ac:dyDescent="0.25">
      <c r="A1449" s="23" t="s">
        <v>2792</v>
      </c>
      <c r="B1449" s="24" t="s">
        <v>2793</v>
      </c>
      <c r="C1449" s="25"/>
      <c r="D1449" s="87">
        <f t="shared" si="34"/>
        <v>0</v>
      </c>
      <c r="E1449" s="88"/>
      <c r="F1449" s="89"/>
      <c r="G1449" s="4" t="str">
        <f t="shared" si="33"/>
        <v/>
      </c>
      <c r="X1449" s="56" t="str">
        <f t="shared" si="35"/>
        <v/>
      </c>
      <c r="Y1449" s="56"/>
    </row>
    <row r="1450" spans="1:25" x14ac:dyDescent="0.25">
      <c r="A1450" s="23" t="s">
        <v>2794</v>
      </c>
      <c r="B1450" s="24" t="s">
        <v>4746</v>
      </c>
      <c r="C1450" s="25"/>
      <c r="D1450" s="87">
        <f t="shared" si="34"/>
        <v>0</v>
      </c>
      <c r="E1450" s="88"/>
      <c r="F1450" s="89"/>
      <c r="G1450" s="4" t="str">
        <f t="shared" si="33"/>
        <v/>
      </c>
      <c r="X1450" s="56" t="str">
        <f t="shared" si="35"/>
        <v/>
      </c>
      <c r="Y1450" s="56"/>
    </row>
    <row r="1451" spans="1:25" x14ac:dyDescent="0.25">
      <c r="A1451" s="23" t="s">
        <v>2796</v>
      </c>
      <c r="B1451" s="24" t="s">
        <v>4747</v>
      </c>
      <c r="C1451" s="25"/>
      <c r="D1451" s="87">
        <f t="shared" si="34"/>
        <v>0</v>
      </c>
      <c r="E1451" s="88"/>
      <c r="F1451" s="89"/>
      <c r="G1451" s="4" t="str">
        <f t="shared" si="33"/>
        <v/>
      </c>
      <c r="X1451" s="56" t="str">
        <f t="shared" si="35"/>
        <v/>
      </c>
      <c r="Y1451" s="56"/>
    </row>
    <row r="1452" spans="1:25" x14ac:dyDescent="0.25">
      <c r="A1452" s="23" t="s">
        <v>2798</v>
      </c>
      <c r="B1452" s="24" t="s">
        <v>4748</v>
      </c>
      <c r="C1452" s="25"/>
      <c r="D1452" s="87">
        <f t="shared" si="34"/>
        <v>0</v>
      </c>
      <c r="E1452" s="88"/>
      <c r="F1452" s="89"/>
      <c r="G1452" s="4" t="str">
        <f t="shared" si="33"/>
        <v/>
      </c>
      <c r="X1452" s="56" t="str">
        <f t="shared" si="35"/>
        <v/>
      </c>
      <c r="Y1452" s="56"/>
    </row>
    <row r="1453" spans="1:25" x14ac:dyDescent="0.25">
      <c r="A1453" s="23" t="s">
        <v>2800</v>
      </c>
      <c r="B1453" s="24" t="s">
        <v>2801</v>
      </c>
      <c r="C1453" s="25"/>
      <c r="D1453" s="87">
        <f t="shared" si="34"/>
        <v>0</v>
      </c>
      <c r="E1453" s="88"/>
      <c r="F1453" s="89"/>
      <c r="G1453" s="4" t="str">
        <f t="shared" si="33"/>
        <v/>
      </c>
      <c r="X1453" s="56" t="str">
        <f t="shared" si="35"/>
        <v/>
      </c>
      <c r="Y1453" s="56"/>
    </row>
    <row r="1454" spans="1:25" x14ac:dyDescent="0.25">
      <c r="A1454" s="23" t="s">
        <v>2802</v>
      </c>
      <c r="B1454" s="24" t="s">
        <v>2803</v>
      </c>
      <c r="C1454" s="25"/>
      <c r="D1454" s="87">
        <f t="shared" si="34"/>
        <v>0</v>
      </c>
      <c r="E1454" s="88"/>
      <c r="F1454" s="89"/>
      <c r="G1454" s="4" t="str">
        <f t="shared" si="33"/>
        <v/>
      </c>
      <c r="X1454" s="56" t="str">
        <f t="shared" si="35"/>
        <v/>
      </c>
      <c r="Y1454" s="56"/>
    </row>
    <row r="1455" spans="1:25" x14ac:dyDescent="0.25">
      <c r="A1455" s="23" t="s">
        <v>2804</v>
      </c>
      <c r="B1455" s="24" t="s">
        <v>2805</v>
      </c>
      <c r="C1455" s="25"/>
      <c r="D1455" s="87">
        <f t="shared" si="34"/>
        <v>0</v>
      </c>
      <c r="E1455" s="88"/>
      <c r="F1455" s="89"/>
      <c r="G1455" s="4" t="str">
        <f t="shared" si="33"/>
        <v/>
      </c>
      <c r="X1455" s="56" t="str">
        <f t="shared" si="35"/>
        <v/>
      </c>
      <c r="Y1455" s="56"/>
    </row>
    <row r="1456" spans="1:25" x14ac:dyDescent="0.25">
      <c r="A1456" s="23" t="s">
        <v>2806</v>
      </c>
      <c r="B1456" s="24" t="s">
        <v>2807</v>
      </c>
      <c r="C1456" s="25"/>
      <c r="D1456" s="87">
        <f t="shared" si="34"/>
        <v>0</v>
      </c>
      <c r="E1456" s="88"/>
      <c r="F1456" s="89"/>
      <c r="G1456" s="4" t="str">
        <f t="shared" si="33"/>
        <v/>
      </c>
      <c r="X1456" s="56" t="str">
        <f t="shared" si="35"/>
        <v/>
      </c>
      <c r="Y1456" s="56"/>
    </row>
    <row r="1457" spans="1:25" x14ac:dyDescent="0.25">
      <c r="A1457" s="23" t="s">
        <v>2808</v>
      </c>
      <c r="B1457" s="24" t="s">
        <v>2809</v>
      </c>
      <c r="C1457" s="25"/>
      <c r="D1457" s="87">
        <f t="shared" si="34"/>
        <v>0</v>
      </c>
      <c r="E1457" s="88"/>
      <c r="F1457" s="89"/>
      <c r="G1457" s="4" t="str">
        <f t="shared" si="33"/>
        <v/>
      </c>
      <c r="X1457" s="56" t="str">
        <f t="shared" si="35"/>
        <v/>
      </c>
      <c r="Y1457" s="56"/>
    </row>
    <row r="1458" spans="1:25" x14ac:dyDescent="0.25">
      <c r="A1458" s="23" t="s">
        <v>2810</v>
      </c>
      <c r="B1458" s="24" t="s">
        <v>2811</v>
      </c>
      <c r="C1458" s="25"/>
      <c r="D1458" s="87">
        <f t="shared" si="34"/>
        <v>0</v>
      </c>
      <c r="E1458" s="88"/>
      <c r="F1458" s="89"/>
      <c r="G1458" s="4" t="str">
        <f t="shared" si="33"/>
        <v/>
      </c>
      <c r="X1458" s="56" t="str">
        <f t="shared" si="35"/>
        <v/>
      </c>
      <c r="Y1458" s="56"/>
    </row>
    <row r="1459" spans="1:25" x14ac:dyDescent="0.25">
      <c r="A1459" s="23" t="s">
        <v>2812</v>
      </c>
      <c r="B1459" s="24" t="s">
        <v>2813</v>
      </c>
      <c r="C1459" s="25"/>
      <c r="D1459" s="87">
        <f t="shared" si="34"/>
        <v>0</v>
      </c>
      <c r="E1459" s="88"/>
      <c r="F1459" s="89"/>
      <c r="G1459" s="4" t="str">
        <f t="shared" si="33"/>
        <v/>
      </c>
      <c r="X1459" s="56" t="str">
        <f t="shared" si="35"/>
        <v/>
      </c>
      <c r="Y1459" s="56"/>
    </row>
    <row r="1460" spans="1:25" x14ac:dyDescent="0.25">
      <c r="A1460" s="23" t="s">
        <v>2814</v>
      </c>
      <c r="B1460" s="24" t="s">
        <v>2815</v>
      </c>
      <c r="C1460" s="25"/>
      <c r="D1460" s="87">
        <f t="shared" si="34"/>
        <v>0</v>
      </c>
      <c r="E1460" s="88"/>
      <c r="F1460" s="89"/>
      <c r="G1460" s="4" t="str">
        <f t="shared" si="33"/>
        <v/>
      </c>
      <c r="X1460" s="56" t="str">
        <f t="shared" si="35"/>
        <v/>
      </c>
      <c r="Y1460" s="56"/>
    </row>
    <row r="1461" spans="1:25" x14ac:dyDescent="0.25">
      <c r="A1461" s="23" t="s">
        <v>2816</v>
      </c>
      <c r="B1461" s="24" t="s">
        <v>2817</v>
      </c>
      <c r="C1461" s="25"/>
      <c r="D1461" s="87">
        <f t="shared" si="34"/>
        <v>0</v>
      </c>
      <c r="E1461" s="88"/>
      <c r="F1461" s="89"/>
      <c r="G1461" s="4" t="str">
        <f t="shared" si="33"/>
        <v/>
      </c>
      <c r="X1461" s="56" t="str">
        <f t="shared" si="35"/>
        <v/>
      </c>
      <c r="Y1461" s="56"/>
    </row>
    <row r="1462" spans="1:25" x14ac:dyDescent="0.25">
      <c r="A1462" s="23" t="s">
        <v>2818</v>
      </c>
      <c r="B1462" s="24" t="s">
        <v>2819</v>
      </c>
      <c r="C1462" s="25"/>
      <c r="D1462" s="87">
        <f t="shared" si="34"/>
        <v>0</v>
      </c>
      <c r="E1462" s="88"/>
      <c r="F1462" s="89"/>
      <c r="G1462" s="4" t="str">
        <f t="shared" si="33"/>
        <v/>
      </c>
      <c r="X1462" s="56" t="str">
        <f t="shared" si="35"/>
        <v/>
      </c>
      <c r="Y1462" s="56"/>
    </row>
    <row r="1463" spans="1:25" ht="24" x14ac:dyDescent="0.25">
      <c r="A1463" s="23" t="s">
        <v>2820</v>
      </c>
      <c r="B1463" s="28" t="s">
        <v>4749</v>
      </c>
      <c r="C1463" s="25"/>
      <c r="D1463" s="87">
        <f t="shared" si="34"/>
        <v>0</v>
      </c>
      <c r="E1463" s="88"/>
      <c r="F1463" s="89"/>
      <c r="G1463" s="4" t="str">
        <f t="shared" si="33"/>
        <v/>
      </c>
      <c r="X1463" s="56" t="str">
        <f t="shared" si="35"/>
        <v/>
      </c>
      <c r="Y1463" s="56"/>
    </row>
    <row r="1464" spans="1:25" x14ac:dyDescent="0.25">
      <c r="A1464" s="23" t="s">
        <v>2822</v>
      </c>
      <c r="B1464" s="24" t="s">
        <v>2823</v>
      </c>
      <c r="C1464" s="25"/>
      <c r="D1464" s="87">
        <f t="shared" si="34"/>
        <v>0</v>
      </c>
      <c r="E1464" s="88"/>
      <c r="F1464" s="89"/>
      <c r="G1464" s="4" t="str">
        <f t="shared" si="33"/>
        <v/>
      </c>
      <c r="X1464" s="56" t="str">
        <f t="shared" si="35"/>
        <v/>
      </c>
      <c r="Y1464" s="56"/>
    </row>
    <row r="1465" spans="1:25" x14ac:dyDescent="0.25">
      <c r="A1465" s="23" t="s">
        <v>2824</v>
      </c>
      <c r="B1465" s="24" t="s">
        <v>2825</v>
      </c>
      <c r="C1465" s="25"/>
      <c r="D1465" s="87">
        <f t="shared" si="34"/>
        <v>0</v>
      </c>
      <c r="E1465" s="88"/>
      <c r="F1465" s="89"/>
      <c r="G1465" s="4" t="str">
        <f t="shared" si="33"/>
        <v/>
      </c>
      <c r="X1465" s="56" t="str">
        <f t="shared" si="35"/>
        <v/>
      </c>
      <c r="Y1465" s="56"/>
    </row>
    <row r="1466" spans="1:25" x14ac:dyDescent="0.25">
      <c r="A1466" s="23" t="s">
        <v>2826</v>
      </c>
      <c r="B1466" s="24" t="s">
        <v>2827</v>
      </c>
      <c r="C1466" s="25"/>
      <c r="D1466" s="87">
        <f t="shared" si="34"/>
        <v>0</v>
      </c>
      <c r="E1466" s="88"/>
      <c r="F1466" s="89"/>
      <c r="G1466" s="4" t="str">
        <f t="shared" ref="G1466:G1529" si="36">IF(D1466&gt;C1466,"CMA ES MAYOR QUE TOTAL ACTIVIDADES","")</f>
        <v/>
      </c>
      <c r="X1466" s="56" t="str">
        <f>IF(D1466&gt;C1466,1,"")</f>
        <v/>
      </c>
      <c r="Y1466" s="56"/>
    </row>
    <row r="1467" spans="1:25" ht="24" x14ac:dyDescent="0.25">
      <c r="A1467" s="23" t="s">
        <v>2828</v>
      </c>
      <c r="B1467" s="95" t="s">
        <v>4750</v>
      </c>
      <c r="C1467" s="25"/>
      <c r="D1467" s="87">
        <f t="shared" ref="D1467:D1530" si="37">+E1467+F1467</f>
        <v>0</v>
      </c>
      <c r="E1467" s="88"/>
      <c r="F1467" s="89"/>
      <c r="G1467" s="4" t="str">
        <f t="shared" si="36"/>
        <v/>
      </c>
      <c r="X1467" s="56" t="str">
        <f>IF(D1467&gt;C1467,1,"")</f>
        <v/>
      </c>
      <c r="Y1467" s="56"/>
    </row>
    <row r="1468" spans="1:25" x14ac:dyDescent="0.25">
      <c r="A1468" s="47"/>
      <c r="B1468" s="97" t="s">
        <v>2830</v>
      </c>
      <c r="C1468" s="41"/>
      <c r="D1468" s="42"/>
      <c r="E1468" s="42"/>
      <c r="F1468" s="43"/>
      <c r="X1468" s="56" t="str">
        <f>IF(D1468&gt;C1468,1,"")</f>
        <v/>
      </c>
      <c r="Y1468" s="56"/>
    </row>
    <row r="1469" spans="1:25" x14ac:dyDescent="0.25">
      <c r="A1469" s="47"/>
      <c r="B1469" s="19" t="s">
        <v>2831</v>
      </c>
      <c r="C1469" s="41">
        <f>SUM(C1470:C1476)</f>
        <v>0</v>
      </c>
      <c r="D1469" s="42"/>
      <c r="E1469" s="42"/>
      <c r="F1469" s="43"/>
      <c r="X1469" s="56" t="str">
        <f>IF(D1469&gt;C1469,1,"")</f>
        <v/>
      </c>
      <c r="Y1469" s="56"/>
    </row>
    <row r="1470" spans="1:25" x14ac:dyDescent="0.25">
      <c r="A1470" s="23" t="s">
        <v>2832</v>
      </c>
      <c r="B1470" s="24" t="s">
        <v>2833</v>
      </c>
      <c r="C1470" s="25"/>
      <c r="D1470" s="26"/>
      <c r="E1470" s="26"/>
      <c r="F1470" s="27"/>
    </row>
    <row r="1471" spans="1:25" x14ac:dyDescent="0.25">
      <c r="A1471" s="23" t="s">
        <v>2834</v>
      </c>
      <c r="B1471" s="24" t="s">
        <v>2835</v>
      </c>
      <c r="C1471" s="25"/>
      <c r="D1471" s="26"/>
      <c r="E1471" s="26"/>
      <c r="F1471" s="27"/>
    </row>
    <row r="1472" spans="1:25" x14ac:dyDescent="0.25">
      <c r="A1472" s="23" t="s">
        <v>2836</v>
      </c>
      <c r="B1472" s="24" t="s">
        <v>2837</v>
      </c>
      <c r="C1472" s="25"/>
      <c r="D1472" s="26"/>
      <c r="E1472" s="26"/>
      <c r="F1472" s="27"/>
    </row>
    <row r="1473" spans="1:7" ht="24" x14ac:dyDescent="0.25">
      <c r="A1473" s="23" t="s">
        <v>2838</v>
      </c>
      <c r="B1473" s="28" t="s">
        <v>4751</v>
      </c>
      <c r="C1473" s="25"/>
      <c r="D1473" s="26"/>
      <c r="E1473" s="26"/>
      <c r="F1473" s="27"/>
    </row>
    <row r="1474" spans="1:7" x14ac:dyDescent="0.25">
      <c r="A1474" s="23" t="s">
        <v>2840</v>
      </c>
      <c r="B1474" s="24" t="s">
        <v>2841</v>
      </c>
      <c r="C1474" s="25"/>
      <c r="D1474" s="26"/>
      <c r="E1474" s="26"/>
      <c r="F1474" s="27"/>
    </row>
    <row r="1475" spans="1:7" x14ac:dyDescent="0.25">
      <c r="A1475" s="23" t="s">
        <v>2842</v>
      </c>
      <c r="B1475" s="24" t="s">
        <v>2843</v>
      </c>
      <c r="C1475" s="25"/>
      <c r="D1475" s="26"/>
      <c r="E1475" s="26"/>
      <c r="F1475" s="27"/>
    </row>
    <row r="1476" spans="1:7" x14ac:dyDescent="0.25">
      <c r="A1476" s="23" t="s">
        <v>2844</v>
      </c>
      <c r="B1476" s="36" t="s">
        <v>2845</v>
      </c>
      <c r="C1476" s="25"/>
      <c r="D1476" s="26"/>
      <c r="E1476" s="26"/>
      <c r="F1476" s="27"/>
    </row>
    <row r="1477" spans="1:7" x14ac:dyDescent="0.25">
      <c r="A1477" s="47"/>
      <c r="B1477" s="102" t="s">
        <v>2846</v>
      </c>
      <c r="C1477" s="41">
        <f>SUM(C1478:C1560)</f>
        <v>0</v>
      </c>
      <c r="D1477" s="93">
        <f>SUM(D1478:D1560)</f>
        <v>0</v>
      </c>
      <c r="E1477" s="93">
        <f>SUM(E1478:E1560)</f>
        <v>0</v>
      </c>
      <c r="F1477" s="69">
        <f>SUM(F1478:F1560)</f>
        <v>0</v>
      </c>
      <c r="G1477" s="4" t="str">
        <f t="shared" si="36"/>
        <v/>
      </c>
    </row>
    <row r="1478" spans="1:7" x14ac:dyDescent="0.25">
      <c r="A1478" s="23" t="s">
        <v>2847</v>
      </c>
      <c r="B1478" s="24" t="s">
        <v>2848</v>
      </c>
      <c r="C1478" s="25"/>
      <c r="D1478" s="87">
        <f t="shared" si="37"/>
        <v>0</v>
      </c>
      <c r="E1478" s="88"/>
      <c r="F1478" s="89"/>
      <c r="G1478" s="4" t="str">
        <f t="shared" si="36"/>
        <v/>
      </c>
    </row>
    <row r="1479" spans="1:7" x14ac:dyDescent="0.25">
      <c r="A1479" s="23" t="s">
        <v>2849</v>
      </c>
      <c r="B1479" s="24" t="s">
        <v>2850</v>
      </c>
      <c r="C1479" s="25"/>
      <c r="D1479" s="87">
        <f t="shared" si="37"/>
        <v>0</v>
      </c>
      <c r="E1479" s="88"/>
      <c r="F1479" s="89"/>
      <c r="G1479" s="4" t="str">
        <f t="shared" si="36"/>
        <v/>
      </c>
    </row>
    <row r="1480" spans="1:7" x14ac:dyDescent="0.25">
      <c r="A1480" s="23" t="s">
        <v>2851</v>
      </c>
      <c r="B1480" s="24" t="s">
        <v>2852</v>
      </c>
      <c r="C1480" s="25"/>
      <c r="D1480" s="87">
        <f t="shared" si="37"/>
        <v>0</v>
      </c>
      <c r="E1480" s="88"/>
      <c r="F1480" s="89"/>
      <c r="G1480" s="4" t="str">
        <f t="shared" si="36"/>
        <v/>
      </c>
    </row>
    <row r="1481" spans="1:7" x14ac:dyDescent="0.25">
      <c r="A1481" s="23" t="s">
        <v>2853</v>
      </c>
      <c r="B1481" s="28" t="s">
        <v>4752</v>
      </c>
      <c r="C1481" s="25"/>
      <c r="D1481" s="87">
        <f t="shared" si="37"/>
        <v>0</v>
      </c>
      <c r="E1481" s="88"/>
      <c r="F1481" s="89"/>
      <c r="G1481" s="4" t="str">
        <f t="shared" si="36"/>
        <v/>
      </c>
    </row>
    <row r="1482" spans="1:7" ht="24" x14ac:dyDescent="0.25">
      <c r="A1482" s="23" t="s">
        <v>2855</v>
      </c>
      <c r="B1482" s="28" t="s">
        <v>4753</v>
      </c>
      <c r="C1482" s="25"/>
      <c r="D1482" s="87">
        <f t="shared" si="37"/>
        <v>0</v>
      </c>
      <c r="E1482" s="88"/>
      <c r="F1482" s="89"/>
      <c r="G1482" s="4" t="str">
        <f t="shared" si="36"/>
        <v/>
      </c>
    </row>
    <row r="1483" spans="1:7" x14ac:dyDescent="0.25">
      <c r="A1483" s="23" t="s">
        <v>2857</v>
      </c>
      <c r="B1483" s="24" t="s">
        <v>2858</v>
      </c>
      <c r="C1483" s="25"/>
      <c r="D1483" s="87">
        <f t="shared" si="37"/>
        <v>0</v>
      </c>
      <c r="E1483" s="88"/>
      <c r="F1483" s="89"/>
      <c r="G1483" s="4" t="str">
        <f t="shared" si="36"/>
        <v/>
      </c>
    </row>
    <row r="1484" spans="1:7" x14ac:dyDescent="0.25">
      <c r="A1484" s="23" t="s">
        <v>2859</v>
      </c>
      <c r="B1484" s="24" t="s">
        <v>2860</v>
      </c>
      <c r="C1484" s="25"/>
      <c r="D1484" s="87">
        <f t="shared" si="37"/>
        <v>0</v>
      </c>
      <c r="E1484" s="88"/>
      <c r="F1484" s="89"/>
      <c r="G1484" s="4" t="str">
        <f t="shared" si="36"/>
        <v/>
      </c>
    </row>
    <row r="1485" spans="1:7" x14ac:dyDescent="0.25">
      <c r="A1485" s="23" t="s">
        <v>2861</v>
      </c>
      <c r="B1485" s="24" t="s">
        <v>2862</v>
      </c>
      <c r="C1485" s="25"/>
      <c r="D1485" s="87">
        <f t="shared" si="37"/>
        <v>0</v>
      </c>
      <c r="E1485" s="88"/>
      <c r="F1485" s="89"/>
      <c r="G1485" s="4" t="str">
        <f t="shared" si="36"/>
        <v/>
      </c>
    </row>
    <row r="1486" spans="1:7" x14ac:dyDescent="0.25">
      <c r="A1486" s="23" t="s">
        <v>2863</v>
      </c>
      <c r="B1486" s="24" t="s">
        <v>2864</v>
      </c>
      <c r="C1486" s="25"/>
      <c r="D1486" s="87">
        <f t="shared" si="37"/>
        <v>0</v>
      </c>
      <c r="E1486" s="88"/>
      <c r="F1486" s="89"/>
      <c r="G1486" s="4" t="str">
        <f t="shared" si="36"/>
        <v/>
      </c>
    </row>
    <row r="1487" spans="1:7" x14ac:dyDescent="0.25">
      <c r="A1487" s="23" t="s">
        <v>2865</v>
      </c>
      <c r="B1487" s="24" t="s">
        <v>2866</v>
      </c>
      <c r="C1487" s="25"/>
      <c r="D1487" s="87">
        <f t="shared" si="37"/>
        <v>0</v>
      </c>
      <c r="E1487" s="88"/>
      <c r="F1487" s="89"/>
      <c r="G1487" s="4" t="str">
        <f t="shared" si="36"/>
        <v/>
      </c>
    </row>
    <row r="1488" spans="1:7" x14ac:dyDescent="0.25">
      <c r="A1488" s="23" t="s">
        <v>2867</v>
      </c>
      <c r="B1488" s="24" t="s">
        <v>2868</v>
      </c>
      <c r="C1488" s="25"/>
      <c r="D1488" s="87">
        <f t="shared" si="37"/>
        <v>0</v>
      </c>
      <c r="E1488" s="88"/>
      <c r="F1488" s="89"/>
      <c r="G1488" s="4" t="str">
        <f t="shared" si="36"/>
        <v/>
      </c>
    </row>
    <row r="1489" spans="1:7" x14ac:dyDescent="0.25">
      <c r="A1489" s="23" t="s">
        <v>2869</v>
      </c>
      <c r="B1489" s="24" t="s">
        <v>2870</v>
      </c>
      <c r="C1489" s="25"/>
      <c r="D1489" s="87">
        <f t="shared" si="37"/>
        <v>0</v>
      </c>
      <c r="E1489" s="88"/>
      <c r="F1489" s="89"/>
      <c r="G1489" s="4" t="str">
        <f t="shared" si="36"/>
        <v/>
      </c>
    </row>
    <row r="1490" spans="1:7" ht="24" x14ac:dyDescent="0.25">
      <c r="A1490" s="23" t="s">
        <v>2871</v>
      </c>
      <c r="B1490" s="28" t="s">
        <v>4754</v>
      </c>
      <c r="C1490" s="25"/>
      <c r="D1490" s="87">
        <f t="shared" si="37"/>
        <v>0</v>
      </c>
      <c r="E1490" s="88"/>
      <c r="F1490" s="89"/>
      <c r="G1490" s="4" t="str">
        <f t="shared" si="36"/>
        <v/>
      </c>
    </row>
    <row r="1491" spans="1:7" x14ac:dyDescent="0.25">
      <c r="A1491" s="23" t="s">
        <v>2873</v>
      </c>
      <c r="B1491" s="24" t="s">
        <v>2874</v>
      </c>
      <c r="C1491" s="25"/>
      <c r="D1491" s="87">
        <f t="shared" si="37"/>
        <v>0</v>
      </c>
      <c r="E1491" s="88"/>
      <c r="F1491" s="89"/>
      <c r="G1491" s="4" t="str">
        <f t="shared" si="36"/>
        <v/>
      </c>
    </row>
    <row r="1492" spans="1:7" x14ac:dyDescent="0.25">
      <c r="A1492" s="23" t="s">
        <v>2875</v>
      </c>
      <c r="B1492" s="24" t="s">
        <v>2876</v>
      </c>
      <c r="C1492" s="25"/>
      <c r="D1492" s="87">
        <f t="shared" si="37"/>
        <v>0</v>
      </c>
      <c r="E1492" s="88"/>
      <c r="F1492" s="89"/>
      <c r="G1492" s="4" t="str">
        <f t="shared" si="36"/>
        <v/>
      </c>
    </row>
    <row r="1493" spans="1:7" x14ac:dyDescent="0.25">
      <c r="A1493" s="23" t="s">
        <v>2877</v>
      </c>
      <c r="B1493" s="24" t="s">
        <v>2878</v>
      </c>
      <c r="C1493" s="25"/>
      <c r="D1493" s="87">
        <f t="shared" si="37"/>
        <v>0</v>
      </c>
      <c r="E1493" s="88"/>
      <c r="F1493" s="89"/>
      <c r="G1493" s="4" t="str">
        <f t="shared" si="36"/>
        <v/>
      </c>
    </row>
    <row r="1494" spans="1:7" x14ac:dyDescent="0.25">
      <c r="A1494" s="23" t="s">
        <v>2879</v>
      </c>
      <c r="B1494" s="24" t="s">
        <v>2880</v>
      </c>
      <c r="C1494" s="25"/>
      <c r="D1494" s="87">
        <f t="shared" si="37"/>
        <v>0</v>
      </c>
      <c r="E1494" s="88"/>
      <c r="F1494" s="89"/>
      <c r="G1494" s="4" t="str">
        <f t="shared" si="36"/>
        <v/>
      </c>
    </row>
    <row r="1495" spans="1:7" x14ac:dyDescent="0.25">
      <c r="A1495" s="23" t="s">
        <v>2881</v>
      </c>
      <c r="B1495" s="24" t="s">
        <v>2882</v>
      </c>
      <c r="C1495" s="25"/>
      <c r="D1495" s="87">
        <f t="shared" si="37"/>
        <v>0</v>
      </c>
      <c r="E1495" s="88"/>
      <c r="F1495" s="89"/>
      <c r="G1495" s="4" t="str">
        <f t="shared" si="36"/>
        <v/>
      </c>
    </row>
    <row r="1496" spans="1:7" x14ac:dyDescent="0.25">
      <c r="A1496" s="23" t="s">
        <v>2883</v>
      </c>
      <c r="B1496" s="24" t="s">
        <v>2884</v>
      </c>
      <c r="C1496" s="25"/>
      <c r="D1496" s="87">
        <f t="shared" si="37"/>
        <v>0</v>
      </c>
      <c r="E1496" s="88"/>
      <c r="F1496" s="89"/>
      <c r="G1496" s="4" t="str">
        <f t="shared" si="36"/>
        <v/>
      </c>
    </row>
    <row r="1497" spans="1:7" x14ac:dyDescent="0.25">
      <c r="A1497" s="23" t="s">
        <v>2885</v>
      </c>
      <c r="B1497" s="24" t="s">
        <v>2886</v>
      </c>
      <c r="C1497" s="25"/>
      <c r="D1497" s="87">
        <f t="shared" si="37"/>
        <v>0</v>
      </c>
      <c r="E1497" s="88"/>
      <c r="F1497" s="89"/>
      <c r="G1497" s="4" t="str">
        <f t="shared" si="36"/>
        <v/>
      </c>
    </row>
    <row r="1498" spans="1:7" x14ac:dyDescent="0.25">
      <c r="A1498" s="23" t="s">
        <v>2887</v>
      </c>
      <c r="B1498" s="24" t="s">
        <v>2888</v>
      </c>
      <c r="C1498" s="25"/>
      <c r="D1498" s="87">
        <f t="shared" si="37"/>
        <v>0</v>
      </c>
      <c r="E1498" s="88"/>
      <c r="F1498" s="89"/>
      <c r="G1498" s="4" t="str">
        <f t="shared" si="36"/>
        <v/>
      </c>
    </row>
    <row r="1499" spans="1:7" x14ac:dyDescent="0.25">
      <c r="A1499" s="23" t="s">
        <v>2889</v>
      </c>
      <c r="B1499" s="24" t="s">
        <v>2890</v>
      </c>
      <c r="C1499" s="25"/>
      <c r="D1499" s="87">
        <f t="shared" si="37"/>
        <v>0</v>
      </c>
      <c r="E1499" s="88"/>
      <c r="F1499" s="89"/>
      <c r="G1499" s="4" t="str">
        <f t="shared" si="36"/>
        <v/>
      </c>
    </row>
    <row r="1500" spans="1:7" x14ac:dyDescent="0.25">
      <c r="A1500" s="23" t="s">
        <v>2891</v>
      </c>
      <c r="B1500" s="24" t="s">
        <v>2892</v>
      </c>
      <c r="C1500" s="25"/>
      <c r="D1500" s="87">
        <f t="shared" si="37"/>
        <v>0</v>
      </c>
      <c r="E1500" s="88"/>
      <c r="F1500" s="89"/>
      <c r="G1500" s="4" t="str">
        <f t="shared" si="36"/>
        <v/>
      </c>
    </row>
    <row r="1501" spans="1:7" x14ac:dyDescent="0.25">
      <c r="A1501" s="23" t="s">
        <v>2893</v>
      </c>
      <c r="B1501" s="24" t="s">
        <v>2894</v>
      </c>
      <c r="C1501" s="25"/>
      <c r="D1501" s="87">
        <f t="shared" si="37"/>
        <v>0</v>
      </c>
      <c r="E1501" s="88"/>
      <c r="F1501" s="89"/>
      <c r="G1501" s="4" t="str">
        <f t="shared" si="36"/>
        <v/>
      </c>
    </row>
    <row r="1502" spans="1:7" x14ac:dyDescent="0.25">
      <c r="A1502" s="23" t="s">
        <v>2895</v>
      </c>
      <c r="B1502" s="24" t="s">
        <v>2896</v>
      </c>
      <c r="C1502" s="25"/>
      <c r="D1502" s="87">
        <f t="shared" si="37"/>
        <v>0</v>
      </c>
      <c r="E1502" s="88"/>
      <c r="F1502" s="89"/>
      <c r="G1502" s="4" t="str">
        <f t="shared" si="36"/>
        <v/>
      </c>
    </row>
    <row r="1503" spans="1:7" x14ac:dyDescent="0.25">
      <c r="A1503" s="23" t="s">
        <v>2897</v>
      </c>
      <c r="B1503" s="24" t="s">
        <v>2898</v>
      </c>
      <c r="C1503" s="25"/>
      <c r="D1503" s="87">
        <f t="shared" si="37"/>
        <v>0</v>
      </c>
      <c r="E1503" s="88"/>
      <c r="F1503" s="89"/>
      <c r="G1503" s="4" t="str">
        <f t="shared" si="36"/>
        <v/>
      </c>
    </row>
    <row r="1504" spans="1:7" x14ac:dyDescent="0.25">
      <c r="A1504" s="23" t="s">
        <v>2899</v>
      </c>
      <c r="B1504" s="24" t="s">
        <v>2900</v>
      </c>
      <c r="C1504" s="25"/>
      <c r="D1504" s="87">
        <f t="shared" si="37"/>
        <v>0</v>
      </c>
      <c r="E1504" s="88"/>
      <c r="F1504" s="89"/>
      <c r="G1504" s="4" t="str">
        <f t="shared" si="36"/>
        <v/>
      </c>
    </row>
    <row r="1505" spans="1:7" x14ac:dyDescent="0.25">
      <c r="A1505" s="23" t="s">
        <v>2901</v>
      </c>
      <c r="B1505" s="24" t="s">
        <v>2902</v>
      </c>
      <c r="C1505" s="25"/>
      <c r="D1505" s="87">
        <f t="shared" si="37"/>
        <v>0</v>
      </c>
      <c r="E1505" s="88"/>
      <c r="F1505" s="89"/>
      <c r="G1505" s="4" t="str">
        <f t="shared" si="36"/>
        <v/>
      </c>
    </row>
    <row r="1506" spans="1:7" x14ac:dyDescent="0.25">
      <c r="A1506" s="23" t="s">
        <v>2903</v>
      </c>
      <c r="B1506" s="24" t="s">
        <v>2904</v>
      </c>
      <c r="C1506" s="25"/>
      <c r="D1506" s="87">
        <f t="shared" si="37"/>
        <v>0</v>
      </c>
      <c r="E1506" s="88"/>
      <c r="F1506" s="89"/>
      <c r="G1506" s="4" t="str">
        <f t="shared" si="36"/>
        <v/>
      </c>
    </row>
    <row r="1507" spans="1:7" x14ac:dyDescent="0.25">
      <c r="A1507" s="23" t="s">
        <v>2905</v>
      </c>
      <c r="B1507" s="24" t="s">
        <v>2906</v>
      </c>
      <c r="C1507" s="25"/>
      <c r="D1507" s="87">
        <f t="shared" si="37"/>
        <v>0</v>
      </c>
      <c r="E1507" s="88"/>
      <c r="F1507" s="89"/>
      <c r="G1507" s="4" t="str">
        <f t="shared" si="36"/>
        <v/>
      </c>
    </row>
    <row r="1508" spans="1:7" x14ac:dyDescent="0.25">
      <c r="A1508" s="23" t="s">
        <v>2907</v>
      </c>
      <c r="B1508" s="24" t="s">
        <v>2908</v>
      </c>
      <c r="C1508" s="25"/>
      <c r="D1508" s="87">
        <f t="shared" si="37"/>
        <v>0</v>
      </c>
      <c r="E1508" s="88"/>
      <c r="F1508" s="89"/>
      <c r="G1508" s="4" t="str">
        <f t="shared" si="36"/>
        <v/>
      </c>
    </row>
    <row r="1509" spans="1:7" x14ac:dyDescent="0.25">
      <c r="A1509" s="23" t="s">
        <v>2909</v>
      </c>
      <c r="B1509" s="24" t="s">
        <v>2910</v>
      </c>
      <c r="C1509" s="25"/>
      <c r="D1509" s="87">
        <f t="shared" si="37"/>
        <v>0</v>
      </c>
      <c r="E1509" s="88"/>
      <c r="F1509" s="89"/>
      <c r="G1509" s="4" t="str">
        <f t="shared" si="36"/>
        <v/>
      </c>
    </row>
    <row r="1510" spans="1:7" x14ac:dyDescent="0.25">
      <c r="A1510" s="23" t="s">
        <v>2911</v>
      </c>
      <c r="B1510" s="24" t="s">
        <v>2912</v>
      </c>
      <c r="C1510" s="25"/>
      <c r="D1510" s="87">
        <f t="shared" si="37"/>
        <v>0</v>
      </c>
      <c r="E1510" s="88"/>
      <c r="F1510" s="89"/>
      <c r="G1510" s="4" t="str">
        <f t="shared" si="36"/>
        <v/>
      </c>
    </row>
    <row r="1511" spans="1:7" x14ac:dyDescent="0.25">
      <c r="A1511" s="23" t="s">
        <v>2913</v>
      </c>
      <c r="B1511" s="24" t="s">
        <v>2914</v>
      </c>
      <c r="C1511" s="25"/>
      <c r="D1511" s="87">
        <f t="shared" si="37"/>
        <v>0</v>
      </c>
      <c r="E1511" s="88"/>
      <c r="F1511" s="89"/>
      <c r="G1511" s="4" t="str">
        <f t="shared" si="36"/>
        <v/>
      </c>
    </row>
    <row r="1512" spans="1:7" x14ac:dyDescent="0.25">
      <c r="A1512" s="23" t="s">
        <v>2915</v>
      </c>
      <c r="B1512" s="24" t="s">
        <v>2916</v>
      </c>
      <c r="C1512" s="25"/>
      <c r="D1512" s="87">
        <f t="shared" si="37"/>
        <v>0</v>
      </c>
      <c r="E1512" s="88"/>
      <c r="F1512" s="89"/>
      <c r="G1512" s="4" t="str">
        <f t="shared" si="36"/>
        <v/>
      </c>
    </row>
    <row r="1513" spans="1:7" x14ac:dyDescent="0.25">
      <c r="A1513" s="23" t="s">
        <v>2917</v>
      </c>
      <c r="B1513" s="24" t="s">
        <v>2918</v>
      </c>
      <c r="C1513" s="25"/>
      <c r="D1513" s="87">
        <f t="shared" si="37"/>
        <v>0</v>
      </c>
      <c r="E1513" s="88"/>
      <c r="F1513" s="89"/>
      <c r="G1513" s="4" t="str">
        <f t="shared" si="36"/>
        <v/>
      </c>
    </row>
    <row r="1514" spans="1:7" x14ac:dyDescent="0.25">
      <c r="A1514" s="23" t="s">
        <v>2919</v>
      </c>
      <c r="B1514" s="24" t="s">
        <v>2920</v>
      </c>
      <c r="C1514" s="25"/>
      <c r="D1514" s="87">
        <f t="shared" si="37"/>
        <v>0</v>
      </c>
      <c r="E1514" s="88"/>
      <c r="F1514" s="89"/>
      <c r="G1514" s="4" t="str">
        <f t="shared" si="36"/>
        <v/>
      </c>
    </row>
    <row r="1515" spans="1:7" ht="24" x14ac:dyDescent="0.25">
      <c r="A1515" s="23" t="s">
        <v>2921</v>
      </c>
      <c r="B1515" s="28" t="s">
        <v>4755</v>
      </c>
      <c r="C1515" s="25"/>
      <c r="D1515" s="87">
        <f t="shared" si="37"/>
        <v>0</v>
      </c>
      <c r="E1515" s="88"/>
      <c r="F1515" s="89"/>
      <c r="G1515" s="4" t="str">
        <f t="shared" si="36"/>
        <v/>
      </c>
    </row>
    <row r="1516" spans="1:7" x14ac:dyDescent="0.25">
      <c r="A1516" s="23" t="s">
        <v>2923</v>
      </c>
      <c r="B1516" s="24" t="s">
        <v>2924</v>
      </c>
      <c r="C1516" s="25"/>
      <c r="D1516" s="87">
        <f t="shared" si="37"/>
        <v>0</v>
      </c>
      <c r="E1516" s="88"/>
      <c r="F1516" s="89"/>
      <c r="G1516" s="4" t="str">
        <f t="shared" si="36"/>
        <v/>
      </c>
    </row>
    <row r="1517" spans="1:7" x14ac:dyDescent="0.25">
      <c r="A1517" s="23" t="s">
        <v>2925</v>
      </c>
      <c r="B1517" s="24" t="s">
        <v>2926</v>
      </c>
      <c r="C1517" s="25"/>
      <c r="D1517" s="87">
        <f t="shared" si="37"/>
        <v>0</v>
      </c>
      <c r="E1517" s="88"/>
      <c r="F1517" s="89"/>
      <c r="G1517" s="4" t="str">
        <f t="shared" si="36"/>
        <v/>
      </c>
    </row>
    <row r="1518" spans="1:7" x14ac:dyDescent="0.25">
      <c r="A1518" s="23" t="s">
        <v>2927</v>
      </c>
      <c r="B1518" s="24" t="s">
        <v>2928</v>
      </c>
      <c r="C1518" s="25"/>
      <c r="D1518" s="87">
        <f t="shared" si="37"/>
        <v>0</v>
      </c>
      <c r="E1518" s="88"/>
      <c r="F1518" s="89"/>
      <c r="G1518" s="4" t="str">
        <f t="shared" si="36"/>
        <v/>
      </c>
    </row>
    <row r="1519" spans="1:7" x14ac:dyDescent="0.25">
      <c r="A1519" s="23" t="s">
        <v>2929</v>
      </c>
      <c r="B1519" s="24" t="s">
        <v>2930</v>
      </c>
      <c r="C1519" s="25"/>
      <c r="D1519" s="87">
        <f t="shared" si="37"/>
        <v>0</v>
      </c>
      <c r="E1519" s="88"/>
      <c r="F1519" s="89"/>
      <c r="G1519" s="4" t="str">
        <f t="shared" si="36"/>
        <v/>
      </c>
    </row>
    <row r="1520" spans="1:7" ht="22.5" x14ac:dyDescent="0.25">
      <c r="A1520" s="23" t="s">
        <v>2931</v>
      </c>
      <c r="B1520" s="49" t="s">
        <v>4756</v>
      </c>
      <c r="C1520" s="25"/>
      <c r="D1520" s="87">
        <f t="shared" si="37"/>
        <v>0</v>
      </c>
      <c r="E1520" s="88"/>
      <c r="F1520" s="89"/>
      <c r="G1520" s="4" t="str">
        <f t="shared" si="36"/>
        <v/>
      </c>
    </row>
    <row r="1521" spans="1:11" x14ac:dyDescent="0.25">
      <c r="A1521" s="23" t="s">
        <v>2933</v>
      </c>
      <c r="B1521" s="24" t="s">
        <v>2934</v>
      </c>
      <c r="C1521" s="25"/>
      <c r="D1521" s="87">
        <f t="shared" si="37"/>
        <v>0</v>
      </c>
      <c r="E1521" s="88"/>
      <c r="F1521" s="89"/>
      <c r="G1521" s="4" t="str">
        <f t="shared" si="36"/>
        <v/>
      </c>
    </row>
    <row r="1522" spans="1:11" x14ac:dyDescent="0.25">
      <c r="A1522" s="23" t="s">
        <v>2935</v>
      </c>
      <c r="B1522" s="24" t="s">
        <v>2936</v>
      </c>
      <c r="C1522" s="25"/>
      <c r="D1522" s="87">
        <f t="shared" si="37"/>
        <v>0</v>
      </c>
      <c r="E1522" s="88"/>
      <c r="F1522" s="89"/>
      <c r="G1522" s="4" t="str">
        <f t="shared" si="36"/>
        <v/>
      </c>
    </row>
    <row r="1523" spans="1:11" x14ac:dyDescent="0.25">
      <c r="A1523" s="23" t="s">
        <v>2937</v>
      </c>
      <c r="B1523" s="24" t="s">
        <v>2938</v>
      </c>
      <c r="C1523" s="25"/>
      <c r="D1523" s="87">
        <f t="shared" si="37"/>
        <v>0</v>
      </c>
      <c r="E1523" s="88"/>
      <c r="F1523" s="89"/>
      <c r="G1523" s="4" t="str">
        <f t="shared" si="36"/>
        <v/>
      </c>
    </row>
    <row r="1524" spans="1:11" x14ac:dyDescent="0.25">
      <c r="A1524" s="23" t="s">
        <v>2939</v>
      </c>
      <c r="B1524" s="24" t="s">
        <v>2940</v>
      </c>
      <c r="C1524" s="25"/>
      <c r="D1524" s="87">
        <f t="shared" si="37"/>
        <v>0</v>
      </c>
      <c r="E1524" s="88"/>
      <c r="F1524" s="89"/>
      <c r="G1524" s="4" t="str">
        <f t="shared" si="36"/>
        <v/>
      </c>
    </row>
    <row r="1525" spans="1:11" x14ac:dyDescent="0.25">
      <c r="A1525" s="23" t="s">
        <v>2941</v>
      </c>
      <c r="B1525" s="24" t="s">
        <v>2942</v>
      </c>
      <c r="C1525" s="25"/>
      <c r="D1525" s="87">
        <f t="shared" si="37"/>
        <v>0</v>
      </c>
      <c r="E1525" s="88"/>
      <c r="F1525" s="89"/>
      <c r="G1525" s="4" t="str">
        <f t="shared" si="36"/>
        <v/>
      </c>
    </row>
    <row r="1526" spans="1:11" x14ac:dyDescent="0.25">
      <c r="A1526" s="23" t="s">
        <v>2943</v>
      </c>
      <c r="B1526" s="24" t="s">
        <v>2944</v>
      </c>
      <c r="C1526" s="25"/>
      <c r="D1526" s="87">
        <f t="shared" si="37"/>
        <v>0</v>
      </c>
      <c r="E1526" s="88"/>
      <c r="F1526" s="89"/>
      <c r="G1526" s="4" t="str">
        <f t="shared" si="36"/>
        <v/>
      </c>
    </row>
    <row r="1527" spans="1:11" x14ac:dyDescent="0.25">
      <c r="A1527" s="23" t="s">
        <v>2945</v>
      </c>
      <c r="B1527" s="24" t="s">
        <v>2946</v>
      </c>
      <c r="C1527" s="25"/>
      <c r="D1527" s="87">
        <f t="shared" si="37"/>
        <v>0</v>
      </c>
      <c r="E1527" s="88"/>
      <c r="F1527" s="89"/>
      <c r="G1527" s="4" t="str">
        <f t="shared" si="36"/>
        <v/>
      </c>
    </row>
    <row r="1528" spans="1:11" x14ac:dyDescent="0.25">
      <c r="A1528" s="23" t="s">
        <v>2947</v>
      </c>
      <c r="B1528" s="24" t="s">
        <v>2948</v>
      </c>
      <c r="C1528" s="25"/>
      <c r="D1528" s="87">
        <f t="shared" si="37"/>
        <v>0</v>
      </c>
      <c r="E1528" s="88"/>
      <c r="F1528" s="89"/>
      <c r="G1528" s="4" t="str">
        <f t="shared" si="36"/>
        <v/>
      </c>
    </row>
    <row r="1529" spans="1:11" x14ac:dyDescent="0.25">
      <c r="A1529" s="23" t="s">
        <v>2949</v>
      </c>
      <c r="B1529" s="24" t="s">
        <v>1689</v>
      </c>
      <c r="C1529" s="25"/>
      <c r="D1529" s="87">
        <f t="shared" si="37"/>
        <v>0</v>
      </c>
      <c r="E1529" s="88"/>
      <c r="F1529" s="89"/>
      <c r="G1529" s="4" t="str">
        <f t="shared" si="36"/>
        <v/>
      </c>
    </row>
    <row r="1530" spans="1:11" x14ac:dyDescent="0.25">
      <c r="A1530" s="23" t="s">
        <v>2950</v>
      </c>
      <c r="B1530" s="24" t="s">
        <v>2951</v>
      </c>
      <c r="C1530" s="25"/>
      <c r="D1530" s="87">
        <f t="shared" si="37"/>
        <v>0</v>
      </c>
      <c r="E1530" s="88"/>
      <c r="F1530" s="89"/>
      <c r="G1530" s="4" t="str">
        <f t="shared" ref="G1530:G1593" si="38">IF(D1530&gt;C1530,"CMA ES MAYOR QUE TOTAL ACTIVIDADES","")</f>
        <v/>
      </c>
    </row>
    <row r="1531" spans="1:11" x14ac:dyDescent="0.25">
      <c r="A1531" s="23" t="s">
        <v>2952</v>
      </c>
      <c r="B1531" s="24" t="s">
        <v>2953</v>
      </c>
      <c r="C1531" s="25"/>
      <c r="D1531" s="87">
        <f t="shared" ref="D1531:D1560" si="39">+E1531+F1531</f>
        <v>0</v>
      </c>
      <c r="E1531" s="88"/>
      <c r="F1531" s="89"/>
      <c r="G1531" s="4" t="str">
        <f t="shared" si="38"/>
        <v/>
      </c>
    </row>
    <row r="1532" spans="1:11" x14ac:dyDescent="0.25">
      <c r="A1532" s="23" t="s">
        <v>2954</v>
      </c>
      <c r="B1532" s="28" t="s">
        <v>4757</v>
      </c>
      <c r="C1532" s="25"/>
      <c r="D1532" s="87">
        <f t="shared" si="39"/>
        <v>0</v>
      </c>
      <c r="E1532" s="88"/>
      <c r="F1532" s="89"/>
      <c r="G1532" s="4" t="str">
        <f t="shared" si="38"/>
        <v/>
      </c>
    </row>
    <row r="1533" spans="1:11" s="3" customFormat="1" x14ac:dyDescent="0.25">
      <c r="A1533" s="23" t="s">
        <v>2956</v>
      </c>
      <c r="B1533" s="24" t="s">
        <v>2957</v>
      </c>
      <c r="C1533" s="25"/>
      <c r="D1533" s="87">
        <f t="shared" si="39"/>
        <v>0</v>
      </c>
      <c r="E1533" s="88"/>
      <c r="F1533" s="89"/>
      <c r="G1533" s="3" t="str">
        <f t="shared" si="38"/>
        <v/>
      </c>
      <c r="H1533" s="103"/>
      <c r="I1533" s="103"/>
      <c r="J1533" s="103"/>
      <c r="K1533" s="103"/>
    </row>
    <row r="1534" spans="1:11" s="3" customFormat="1" x14ac:dyDescent="0.25">
      <c r="A1534" s="23" t="s">
        <v>2958</v>
      </c>
      <c r="B1534" s="24" t="s">
        <v>2959</v>
      </c>
      <c r="C1534" s="25"/>
      <c r="D1534" s="87">
        <f t="shared" si="39"/>
        <v>0</v>
      </c>
      <c r="E1534" s="88"/>
      <c r="F1534" s="89"/>
      <c r="G1534" s="3" t="str">
        <f t="shared" si="38"/>
        <v/>
      </c>
      <c r="H1534" s="103"/>
      <c r="I1534" s="103"/>
      <c r="J1534" s="103"/>
      <c r="K1534" s="103"/>
    </row>
    <row r="1535" spans="1:11" s="3" customFormat="1" x14ac:dyDescent="0.25">
      <c r="A1535" s="23" t="s">
        <v>2960</v>
      </c>
      <c r="B1535" s="24" t="s">
        <v>2961</v>
      </c>
      <c r="C1535" s="25"/>
      <c r="D1535" s="87">
        <f t="shared" si="39"/>
        <v>0</v>
      </c>
      <c r="E1535" s="88"/>
      <c r="F1535" s="89"/>
      <c r="G1535" s="3" t="str">
        <f t="shared" si="38"/>
        <v/>
      </c>
      <c r="H1535" s="103"/>
      <c r="I1535" s="103"/>
      <c r="J1535" s="103"/>
      <c r="K1535" s="103"/>
    </row>
    <row r="1536" spans="1:11" s="3" customFormat="1" x14ac:dyDescent="0.25">
      <c r="A1536" s="23" t="s">
        <v>2962</v>
      </c>
      <c r="B1536" s="24" t="s">
        <v>2963</v>
      </c>
      <c r="C1536" s="25"/>
      <c r="D1536" s="87">
        <f t="shared" si="39"/>
        <v>0</v>
      </c>
      <c r="E1536" s="88"/>
      <c r="F1536" s="89"/>
      <c r="G1536" s="3" t="str">
        <f t="shared" si="38"/>
        <v/>
      </c>
      <c r="H1536" s="103"/>
      <c r="I1536" s="103"/>
      <c r="J1536" s="103"/>
      <c r="K1536" s="103"/>
    </row>
    <row r="1537" spans="1:11" s="3" customFormat="1" x14ac:dyDescent="0.25">
      <c r="A1537" s="23" t="s">
        <v>2964</v>
      </c>
      <c r="B1537" s="24" t="s">
        <v>2965</v>
      </c>
      <c r="C1537" s="25"/>
      <c r="D1537" s="87">
        <f t="shared" si="39"/>
        <v>0</v>
      </c>
      <c r="E1537" s="88"/>
      <c r="F1537" s="89"/>
      <c r="G1537" s="3" t="str">
        <f t="shared" si="38"/>
        <v/>
      </c>
      <c r="H1537" s="103"/>
      <c r="I1537" s="103"/>
      <c r="J1537" s="103"/>
      <c r="K1537" s="103"/>
    </row>
    <row r="1538" spans="1:11" s="3" customFormat="1" x14ac:dyDescent="0.25">
      <c r="A1538" s="23" t="s">
        <v>2966</v>
      </c>
      <c r="B1538" s="24" t="s">
        <v>2967</v>
      </c>
      <c r="C1538" s="25"/>
      <c r="D1538" s="87">
        <f t="shared" si="39"/>
        <v>0</v>
      </c>
      <c r="E1538" s="88"/>
      <c r="F1538" s="89"/>
      <c r="G1538" s="3" t="str">
        <f t="shared" si="38"/>
        <v/>
      </c>
      <c r="H1538" s="103"/>
      <c r="I1538" s="103"/>
      <c r="J1538" s="103"/>
      <c r="K1538" s="103"/>
    </row>
    <row r="1539" spans="1:11" s="3" customFormat="1" x14ac:dyDescent="0.25">
      <c r="A1539" s="23" t="s">
        <v>2968</v>
      </c>
      <c r="B1539" s="24" t="s">
        <v>2969</v>
      </c>
      <c r="C1539" s="25"/>
      <c r="D1539" s="87">
        <f t="shared" si="39"/>
        <v>0</v>
      </c>
      <c r="E1539" s="88"/>
      <c r="F1539" s="89"/>
      <c r="G1539" s="3" t="str">
        <f t="shared" si="38"/>
        <v/>
      </c>
      <c r="H1539" s="103"/>
      <c r="I1539" s="103"/>
      <c r="J1539" s="103"/>
      <c r="K1539" s="103"/>
    </row>
    <row r="1540" spans="1:11" s="3" customFormat="1" x14ac:dyDescent="0.25">
      <c r="A1540" s="23" t="s">
        <v>2970</v>
      </c>
      <c r="B1540" s="24" t="s">
        <v>2971</v>
      </c>
      <c r="C1540" s="25"/>
      <c r="D1540" s="87">
        <f t="shared" si="39"/>
        <v>0</v>
      </c>
      <c r="E1540" s="88"/>
      <c r="F1540" s="89"/>
      <c r="G1540" s="3" t="str">
        <f t="shared" si="38"/>
        <v/>
      </c>
      <c r="H1540" s="103"/>
      <c r="I1540" s="103"/>
      <c r="J1540" s="103"/>
      <c r="K1540" s="103"/>
    </row>
    <row r="1541" spans="1:11" s="3" customFormat="1" x14ac:dyDescent="0.25">
      <c r="A1541" s="23" t="s">
        <v>2972</v>
      </c>
      <c r="B1541" s="24" t="s">
        <v>2973</v>
      </c>
      <c r="C1541" s="25"/>
      <c r="D1541" s="87">
        <f t="shared" si="39"/>
        <v>0</v>
      </c>
      <c r="E1541" s="88"/>
      <c r="F1541" s="89"/>
      <c r="G1541" s="3" t="str">
        <f t="shared" si="38"/>
        <v/>
      </c>
      <c r="H1541" s="103"/>
      <c r="I1541" s="103"/>
      <c r="J1541" s="103"/>
      <c r="K1541" s="103"/>
    </row>
    <row r="1542" spans="1:11" s="3" customFormat="1" x14ac:dyDescent="0.25">
      <c r="A1542" s="23" t="s">
        <v>2974</v>
      </c>
      <c r="B1542" s="24" t="s">
        <v>2975</v>
      </c>
      <c r="C1542" s="25"/>
      <c r="D1542" s="87">
        <f t="shared" si="39"/>
        <v>0</v>
      </c>
      <c r="E1542" s="88"/>
      <c r="F1542" s="89"/>
      <c r="G1542" s="3" t="str">
        <f t="shared" si="38"/>
        <v/>
      </c>
      <c r="H1542" s="103"/>
      <c r="I1542" s="103"/>
      <c r="J1542" s="103"/>
      <c r="K1542" s="103"/>
    </row>
    <row r="1543" spans="1:11" s="3" customFormat="1" ht="24" x14ac:dyDescent="0.25">
      <c r="A1543" s="23" t="s">
        <v>2976</v>
      </c>
      <c r="B1543" s="28" t="s">
        <v>4758</v>
      </c>
      <c r="C1543" s="25"/>
      <c r="D1543" s="87">
        <f t="shared" si="39"/>
        <v>0</v>
      </c>
      <c r="E1543" s="88"/>
      <c r="F1543" s="89"/>
      <c r="G1543" s="3" t="str">
        <f t="shared" si="38"/>
        <v/>
      </c>
      <c r="H1543" s="103"/>
      <c r="I1543" s="103"/>
      <c r="J1543" s="103"/>
      <c r="K1543" s="103"/>
    </row>
    <row r="1544" spans="1:11" s="3" customFormat="1" ht="24" x14ac:dyDescent="0.25">
      <c r="A1544" s="23" t="s">
        <v>2978</v>
      </c>
      <c r="B1544" s="28" t="s">
        <v>4759</v>
      </c>
      <c r="C1544" s="25"/>
      <c r="D1544" s="87">
        <f t="shared" si="39"/>
        <v>0</v>
      </c>
      <c r="E1544" s="88"/>
      <c r="F1544" s="89"/>
      <c r="G1544" s="3" t="str">
        <f t="shared" si="38"/>
        <v/>
      </c>
      <c r="H1544" s="103"/>
      <c r="I1544" s="103"/>
      <c r="J1544" s="103"/>
      <c r="K1544" s="103"/>
    </row>
    <row r="1545" spans="1:11" s="3" customFormat="1" x14ac:dyDescent="0.25">
      <c r="A1545" s="23" t="s">
        <v>2980</v>
      </c>
      <c r="B1545" s="24" t="s">
        <v>2981</v>
      </c>
      <c r="C1545" s="25"/>
      <c r="D1545" s="87">
        <f t="shared" si="39"/>
        <v>0</v>
      </c>
      <c r="E1545" s="88"/>
      <c r="F1545" s="89"/>
      <c r="G1545" s="3" t="str">
        <f t="shared" si="38"/>
        <v/>
      </c>
      <c r="H1545" s="103"/>
      <c r="I1545" s="103"/>
      <c r="J1545" s="103"/>
      <c r="K1545" s="103"/>
    </row>
    <row r="1546" spans="1:11" s="3" customFormat="1" x14ac:dyDescent="0.25">
      <c r="A1546" s="23" t="s">
        <v>2982</v>
      </c>
      <c r="B1546" s="24" t="s">
        <v>2983</v>
      </c>
      <c r="C1546" s="25"/>
      <c r="D1546" s="87">
        <f t="shared" si="39"/>
        <v>0</v>
      </c>
      <c r="E1546" s="88"/>
      <c r="F1546" s="89"/>
      <c r="G1546" s="3" t="str">
        <f t="shared" si="38"/>
        <v/>
      </c>
      <c r="H1546" s="103"/>
      <c r="I1546" s="103"/>
      <c r="J1546" s="103"/>
      <c r="K1546" s="103"/>
    </row>
    <row r="1547" spans="1:11" s="3" customFormat="1" x14ac:dyDescent="0.25">
      <c r="A1547" s="23" t="s">
        <v>2984</v>
      </c>
      <c r="B1547" s="24" t="s">
        <v>2985</v>
      </c>
      <c r="C1547" s="25"/>
      <c r="D1547" s="87">
        <f t="shared" si="39"/>
        <v>0</v>
      </c>
      <c r="E1547" s="88"/>
      <c r="F1547" s="89"/>
      <c r="G1547" s="3" t="str">
        <f t="shared" si="38"/>
        <v/>
      </c>
      <c r="H1547" s="103"/>
      <c r="I1547" s="103"/>
      <c r="J1547" s="103"/>
      <c r="K1547" s="103"/>
    </row>
    <row r="1548" spans="1:11" s="3" customFormat="1" ht="24" x14ac:dyDescent="0.25">
      <c r="A1548" s="23" t="s">
        <v>2986</v>
      </c>
      <c r="B1548" s="28" t="s">
        <v>4760</v>
      </c>
      <c r="C1548" s="25"/>
      <c r="D1548" s="87">
        <f t="shared" si="39"/>
        <v>0</v>
      </c>
      <c r="E1548" s="88"/>
      <c r="F1548" s="89"/>
      <c r="G1548" s="3" t="str">
        <f t="shared" si="38"/>
        <v/>
      </c>
      <c r="H1548" s="103"/>
      <c r="I1548" s="103"/>
      <c r="J1548" s="103"/>
      <c r="K1548" s="103"/>
    </row>
    <row r="1549" spans="1:11" s="3" customFormat="1" x14ac:dyDescent="0.25">
      <c r="A1549" s="23" t="s">
        <v>2988</v>
      </c>
      <c r="B1549" s="24" t="s">
        <v>2989</v>
      </c>
      <c r="C1549" s="25"/>
      <c r="D1549" s="87">
        <f t="shared" si="39"/>
        <v>0</v>
      </c>
      <c r="E1549" s="88"/>
      <c r="F1549" s="89"/>
      <c r="G1549" s="3" t="str">
        <f t="shared" si="38"/>
        <v/>
      </c>
      <c r="H1549" s="103"/>
      <c r="I1549" s="103"/>
      <c r="J1549" s="103"/>
      <c r="K1549" s="103"/>
    </row>
    <row r="1550" spans="1:11" s="3" customFormat="1" x14ac:dyDescent="0.25">
      <c r="A1550" s="23" t="s">
        <v>2990</v>
      </c>
      <c r="B1550" s="24" t="s">
        <v>2991</v>
      </c>
      <c r="C1550" s="25"/>
      <c r="D1550" s="87">
        <f t="shared" si="39"/>
        <v>0</v>
      </c>
      <c r="E1550" s="88"/>
      <c r="F1550" s="89"/>
      <c r="G1550" s="3" t="str">
        <f t="shared" si="38"/>
        <v/>
      </c>
      <c r="H1550" s="103"/>
      <c r="I1550" s="103"/>
      <c r="J1550" s="103"/>
      <c r="K1550" s="103"/>
    </row>
    <row r="1551" spans="1:11" s="3" customFormat="1" ht="24" x14ac:dyDescent="0.25">
      <c r="A1551" s="23" t="s">
        <v>2992</v>
      </c>
      <c r="B1551" s="28" t="s">
        <v>4761</v>
      </c>
      <c r="C1551" s="25"/>
      <c r="D1551" s="87">
        <f t="shared" si="39"/>
        <v>0</v>
      </c>
      <c r="E1551" s="88"/>
      <c r="F1551" s="89"/>
      <c r="G1551" s="3" t="str">
        <f t="shared" si="38"/>
        <v/>
      </c>
      <c r="H1551" s="103"/>
      <c r="I1551" s="103"/>
      <c r="J1551" s="103"/>
      <c r="K1551" s="103"/>
    </row>
    <row r="1552" spans="1:11" s="3" customFormat="1" x14ac:dyDescent="0.25">
      <c r="A1552" s="23" t="s">
        <v>2994</v>
      </c>
      <c r="B1552" s="24" t="s">
        <v>2995</v>
      </c>
      <c r="C1552" s="25"/>
      <c r="D1552" s="87">
        <f t="shared" si="39"/>
        <v>0</v>
      </c>
      <c r="E1552" s="88"/>
      <c r="F1552" s="89"/>
      <c r="G1552" s="3" t="str">
        <f t="shared" si="38"/>
        <v/>
      </c>
      <c r="H1552" s="103"/>
      <c r="I1552" s="103"/>
      <c r="J1552" s="103"/>
      <c r="K1552" s="103"/>
    </row>
    <row r="1553" spans="1:11" s="3" customFormat="1" x14ac:dyDescent="0.25">
      <c r="A1553" s="23" t="s">
        <v>2996</v>
      </c>
      <c r="B1553" s="24" t="s">
        <v>2997</v>
      </c>
      <c r="C1553" s="25"/>
      <c r="D1553" s="87">
        <f t="shared" si="39"/>
        <v>0</v>
      </c>
      <c r="E1553" s="88"/>
      <c r="F1553" s="89"/>
      <c r="G1553" s="3" t="str">
        <f t="shared" si="38"/>
        <v/>
      </c>
      <c r="H1553" s="103"/>
      <c r="I1553" s="103"/>
      <c r="J1553" s="103"/>
      <c r="K1553" s="103"/>
    </row>
    <row r="1554" spans="1:11" s="3" customFormat="1" x14ac:dyDescent="0.25">
      <c r="A1554" s="23" t="s">
        <v>2998</v>
      </c>
      <c r="B1554" s="24" t="s">
        <v>2999</v>
      </c>
      <c r="C1554" s="25"/>
      <c r="D1554" s="87">
        <f t="shared" si="39"/>
        <v>0</v>
      </c>
      <c r="E1554" s="88"/>
      <c r="F1554" s="89"/>
      <c r="G1554" s="3" t="str">
        <f t="shared" si="38"/>
        <v/>
      </c>
      <c r="H1554" s="103"/>
      <c r="I1554" s="103"/>
      <c r="J1554" s="103"/>
      <c r="K1554" s="103"/>
    </row>
    <row r="1555" spans="1:11" s="3" customFormat="1" x14ac:dyDescent="0.25">
      <c r="A1555" s="23" t="s">
        <v>3000</v>
      </c>
      <c r="B1555" s="24" t="s">
        <v>3001</v>
      </c>
      <c r="C1555" s="25"/>
      <c r="D1555" s="87">
        <f t="shared" si="39"/>
        <v>0</v>
      </c>
      <c r="E1555" s="88"/>
      <c r="F1555" s="89"/>
      <c r="G1555" s="3" t="str">
        <f t="shared" si="38"/>
        <v/>
      </c>
      <c r="H1555" s="103"/>
      <c r="I1555" s="103"/>
      <c r="J1555" s="103"/>
      <c r="K1555" s="103"/>
    </row>
    <row r="1556" spans="1:11" s="3" customFormat="1" ht="24" x14ac:dyDescent="0.25">
      <c r="A1556" s="23" t="s">
        <v>3002</v>
      </c>
      <c r="B1556" s="28" t="s">
        <v>4762</v>
      </c>
      <c r="C1556" s="25"/>
      <c r="D1556" s="87">
        <f t="shared" si="39"/>
        <v>0</v>
      </c>
      <c r="E1556" s="88"/>
      <c r="F1556" s="89"/>
      <c r="G1556" s="3" t="str">
        <f t="shared" si="38"/>
        <v/>
      </c>
      <c r="H1556" s="103"/>
      <c r="I1556" s="103"/>
      <c r="J1556" s="103"/>
      <c r="K1556" s="103"/>
    </row>
    <row r="1557" spans="1:11" s="3" customFormat="1" ht="24" x14ac:dyDescent="0.25">
      <c r="A1557" s="23" t="s">
        <v>3004</v>
      </c>
      <c r="B1557" s="28" t="s">
        <v>4763</v>
      </c>
      <c r="C1557" s="25"/>
      <c r="D1557" s="87">
        <f t="shared" si="39"/>
        <v>0</v>
      </c>
      <c r="E1557" s="88"/>
      <c r="F1557" s="89"/>
      <c r="G1557" s="3" t="str">
        <f t="shared" si="38"/>
        <v/>
      </c>
      <c r="H1557" s="103"/>
      <c r="I1557" s="103"/>
      <c r="J1557" s="103"/>
      <c r="K1557" s="103"/>
    </row>
    <row r="1558" spans="1:11" s="3" customFormat="1" x14ac:dyDescent="0.25">
      <c r="A1558" s="23" t="s">
        <v>3006</v>
      </c>
      <c r="B1558" s="24" t="s">
        <v>3007</v>
      </c>
      <c r="C1558" s="25"/>
      <c r="D1558" s="87">
        <f t="shared" si="39"/>
        <v>0</v>
      </c>
      <c r="E1558" s="88"/>
      <c r="F1558" s="89"/>
      <c r="G1558" s="3" t="str">
        <f t="shared" si="38"/>
        <v/>
      </c>
      <c r="H1558" s="103"/>
      <c r="I1558" s="103"/>
      <c r="J1558" s="103"/>
      <c r="K1558" s="103"/>
    </row>
    <row r="1559" spans="1:11" s="3" customFormat="1" x14ac:dyDescent="0.25">
      <c r="A1559" s="23" t="s">
        <v>3008</v>
      </c>
      <c r="B1559" s="24" t="s">
        <v>3009</v>
      </c>
      <c r="C1559" s="25"/>
      <c r="D1559" s="87">
        <f t="shared" si="39"/>
        <v>0</v>
      </c>
      <c r="E1559" s="88"/>
      <c r="F1559" s="89"/>
      <c r="G1559" s="3" t="str">
        <f t="shared" si="38"/>
        <v/>
      </c>
      <c r="H1559" s="103"/>
      <c r="I1559" s="103"/>
      <c r="J1559" s="103"/>
      <c r="K1559" s="103"/>
    </row>
    <row r="1560" spans="1:11" s="3" customFormat="1" x14ac:dyDescent="0.25">
      <c r="A1560" s="23" t="s">
        <v>3010</v>
      </c>
      <c r="B1560" s="53" t="s">
        <v>3011</v>
      </c>
      <c r="C1560" s="25"/>
      <c r="D1560" s="87">
        <f t="shared" si="39"/>
        <v>0</v>
      </c>
      <c r="E1560" s="88"/>
      <c r="F1560" s="89"/>
      <c r="G1560" s="3" t="str">
        <f t="shared" si="38"/>
        <v/>
      </c>
      <c r="H1560" s="103"/>
      <c r="I1560" s="103"/>
      <c r="J1560" s="103"/>
      <c r="K1560" s="103"/>
    </row>
    <row r="1561" spans="1:11" s="3" customFormat="1" x14ac:dyDescent="0.25">
      <c r="A1561" s="47"/>
      <c r="B1561" s="104" t="s">
        <v>3012</v>
      </c>
      <c r="C1561" s="41"/>
      <c r="D1561" s="42"/>
      <c r="E1561" s="42"/>
      <c r="F1561" s="43"/>
      <c r="H1561" s="103"/>
      <c r="I1561" s="103"/>
      <c r="J1561" s="103"/>
      <c r="K1561" s="103"/>
    </row>
    <row r="1562" spans="1:11" s="3" customFormat="1" x14ac:dyDescent="0.25">
      <c r="A1562" s="47"/>
      <c r="B1562" s="19" t="s">
        <v>3013</v>
      </c>
      <c r="C1562" s="41">
        <f>SUM(C1563:C1579)</f>
        <v>0</v>
      </c>
      <c r="D1562" s="42"/>
      <c r="E1562" s="42"/>
      <c r="F1562" s="43"/>
      <c r="H1562" s="103"/>
      <c r="I1562" s="103"/>
      <c r="J1562" s="103"/>
      <c r="K1562" s="103"/>
    </row>
    <row r="1563" spans="1:11" s="3" customFormat="1" x14ac:dyDescent="0.25">
      <c r="A1563" s="23" t="s">
        <v>3014</v>
      </c>
      <c r="B1563" s="24" t="s">
        <v>3015</v>
      </c>
      <c r="C1563" s="25"/>
      <c r="D1563" s="26"/>
      <c r="E1563" s="26"/>
      <c r="F1563" s="27"/>
      <c r="H1563" s="103"/>
      <c r="I1563" s="103"/>
      <c r="J1563" s="103"/>
      <c r="K1563" s="103"/>
    </row>
    <row r="1564" spans="1:11" s="3" customFormat="1" x14ac:dyDescent="0.25">
      <c r="A1564" s="23" t="s">
        <v>3016</v>
      </c>
      <c r="B1564" s="24" t="s">
        <v>3017</v>
      </c>
      <c r="C1564" s="25"/>
      <c r="D1564" s="26"/>
      <c r="E1564" s="26"/>
      <c r="F1564" s="27"/>
      <c r="H1564" s="103"/>
      <c r="I1564" s="103"/>
      <c r="J1564" s="103"/>
      <c r="K1564" s="103"/>
    </row>
    <row r="1565" spans="1:11" s="3" customFormat="1" x14ac:dyDescent="0.25">
      <c r="A1565" s="23" t="s">
        <v>3018</v>
      </c>
      <c r="B1565" s="24" t="s">
        <v>3019</v>
      </c>
      <c r="C1565" s="25"/>
      <c r="D1565" s="26"/>
      <c r="E1565" s="26"/>
      <c r="F1565" s="27"/>
      <c r="H1565" s="103"/>
      <c r="I1565" s="103"/>
      <c r="J1565" s="103"/>
      <c r="K1565" s="103"/>
    </row>
    <row r="1566" spans="1:11" s="3" customFormat="1" x14ac:dyDescent="0.25">
      <c r="A1566" s="23" t="s">
        <v>3020</v>
      </c>
      <c r="B1566" s="24" t="s">
        <v>3021</v>
      </c>
      <c r="C1566" s="25"/>
      <c r="D1566" s="26"/>
      <c r="E1566" s="26"/>
      <c r="F1566" s="27"/>
      <c r="H1566" s="103"/>
      <c r="I1566" s="103"/>
      <c r="J1566" s="103"/>
      <c r="K1566" s="103"/>
    </row>
    <row r="1567" spans="1:11" s="3" customFormat="1" x14ac:dyDescent="0.25">
      <c r="A1567" s="23" t="s">
        <v>3022</v>
      </c>
      <c r="B1567" s="24" t="s">
        <v>3023</v>
      </c>
      <c r="C1567" s="25"/>
      <c r="D1567" s="26"/>
      <c r="E1567" s="26"/>
      <c r="F1567" s="27"/>
      <c r="H1567" s="103"/>
      <c r="I1567" s="103"/>
      <c r="J1567" s="103"/>
      <c r="K1567" s="103"/>
    </row>
    <row r="1568" spans="1:11" s="3" customFormat="1" x14ac:dyDescent="0.25">
      <c r="A1568" s="23" t="s">
        <v>3024</v>
      </c>
      <c r="B1568" s="24" t="s">
        <v>3025</v>
      </c>
      <c r="C1568" s="25"/>
      <c r="D1568" s="26"/>
      <c r="E1568" s="26"/>
      <c r="F1568" s="27"/>
      <c r="H1568" s="103"/>
      <c r="I1568" s="103"/>
      <c r="J1568" s="103"/>
      <c r="K1568" s="103"/>
    </row>
    <row r="1569" spans="1:11" s="3" customFormat="1" x14ac:dyDescent="0.25">
      <c r="A1569" s="23" t="s">
        <v>3026</v>
      </c>
      <c r="B1569" s="24" t="s">
        <v>3027</v>
      </c>
      <c r="C1569" s="25"/>
      <c r="D1569" s="26"/>
      <c r="E1569" s="26"/>
      <c r="F1569" s="27"/>
      <c r="H1569" s="103"/>
      <c r="I1569" s="103"/>
      <c r="J1569" s="103"/>
      <c r="K1569" s="103"/>
    </row>
    <row r="1570" spans="1:11" s="3" customFormat="1" ht="24" x14ac:dyDescent="0.25">
      <c r="A1570" s="23" t="s">
        <v>3028</v>
      </c>
      <c r="B1570" s="28" t="s">
        <v>4764</v>
      </c>
      <c r="C1570" s="25"/>
      <c r="D1570" s="26"/>
      <c r="E1570" s="26"/>
      <c r="F1570" s="27"/>
      <c r="H1570" s="103"/>
      <c r="I1570" s="103"/>
      <c r="J1570" s="103"/>
      <c r="K1570" s="103"/>
    </row>
    <row r="1571" spans="1:11" s="3" customFormat="1" x14ac:dyDescent="0.25">
      <c r="A1571" s="23" t="s">
        <v>3030</v>
      </c>
      <c r="B1571" s="24" t="s">
        <v>3031</v>
      </c>
      <c r="C1571" s="25"/>
      <c r="D1571" s="26"/>
      <c r="E1571" s="26"/>
      <c r="F1571" s="27"/>
      <c r="H1571" s="103"/>
      <c r="I1571" s="103"/>
      <c r="J1571" s="103"/>
      <c r="K1571" s="103"/>
    </row>
    <row r="1572" spans="1:11" s="3" customFormat="1" x14ac:dyDescent="0.25">
      <c r="A1572" s="23" t="s">
        <v>3032</v>
      </c>
      <c r="B1572" s="24" t="s">
        <v>4765</v>
      </c>
      <c r="C1572" s="25"/>
      <c r="D1572" s="26"/>
      <c r="E1572" s="26"/>
      <c r="F1572" s="27"/>
      <c r="H1572" s="103"/>
      <c r="I1572" s="103"/>
      <c r="J1572" s="103"/>
      <c r="K1572" s="103"/>
    </row>
    <row r="1573" spans="1:11" s="3" customFormat="1" x14ac:dyDescent="0.25">
      <c r="A1573" s="23" t="s">
        <v>3034</v>
      </c>
      <c r="B1573" s="24" t="s">
        <v>3035</v>
      </c>
      <c r="C1573" s="25"/>
      <c r="D1573" s="26"/>
      <c r="E1573" s="26"/>
      <c r="F1573" s="27"/>
      <c r="H1573" s="103"/>
      <c r="I1573" s="103"/>
      <c r="J1573" s="103"/>
      <c r="K1573" s="103"/>
    </row>
    <row r="1574" spans="1:11" s="3" customFormat="1" x14ac:dyDescent="0.25">
      <c r="A1574" s="23" t="s">
        <v>3036</v>
      </c>
      <c r="B1574" s="24" t="s">
        <v>3037</v>
      </c>
      <c r="C1574" s="25"/>
      <c r="D1574" s="26"/>
      <c r="E1574" s="26"/>
      <c r="F1574" s="27"/>
      <c r="H1574" s="103"/>
      <c r="I1574" s="103"/>
      <c r="J1574" s="103"/>
      <c r="K1574" s="103"/>
    </row>
    <row r="1575" spans="1:11" s="3" customFormat="1" ht="24" x14ac:dyDescent="0.25">
      <c r="A1575" s="23" t="s">
        <v>3038</v>
      </c>
      <c r="B1575" s="28" t="s">
        <v>4766</v>
      </c>
      <c r="C1575" s="25"/>
      <c r="D1575" s="26"/>
      <c r="E1575" s="26"/>
      <c r="F1575" s="27"/>
      <c r="H1575" s="103"/>
      <c r="I1575" s="103"/>
      <c r="J1575" s="103"/>
      <c r="K1575" s="103"/>
    </row>
    <row r="1576" spans="1:11" s="3" customFormat="1" x14ac:dyDescent="0.25">
      <c r="A1576" s="23" t="s">
        <v>3040</v>
      </c>
      <c r="B1576" s="24" t="s">
        <v>3041</v>
      </c>
      <c r="C1576" s="25"/>
      <c r="D1576" s="26"/>
      <c r="E1576" s="26"/>
      <c r="F1576" s="27"/>
      <c r="H1576" s="103"/>
      <c r="I1576" s="103"/>
      <c r="J1576" s="103"/>
      <c r="K1576" s="103"/>
    </row>
    <row r="1577" spans="1:11" s="3" customFormat="1" x14ac:dyDescent="0.25">
      <c r="A1577" s="23" t="s">
        <v>3042</v>
      </c>
      <c r="B1577" s="24" t="s">
        <v>3043</v>
      </c>
      <c r="C1577" s="25"/>
      <c r="D1577" s="26"/>
      <c r="E1577" s="26"/>
      <c r="F1577" s="27"/>
      <c r="H1577" s="103"/>
      <c r="I1577" s="103"/>
      <c r="J1577" s="103"/>
      <c r="K1577" s="103"/>
    </row>
    <row r="1578" spans="1:11" s="3" customFormat="1" ht="24" x14ac:dyDescent="0.25">
      <c r="A1578" s="23" t="s">
        <v>3044</v>
      </c>
      <c r="B1578" s="95" t="s">
        <v>4767</v>
      </c>
      <c r="C1578" s="25"/>
      <c r="D1578" s="26"/>
      <c r="E1578" s="26"/>
      <c r="F1578" s="27"/>
      <c r="H1578" s="103"/>
      <c r="I1578" s="103"/>
      <c r="J1578" s="103"/>
      <c r="K1578" s="103"/>
    </row>
    <row r="1579" spans="1:11" s="3" customFormat="1" x14ac:dyDescent="0.25">
      <c r="A1579" s="23" t="s">
        <v>3046</v>
      </c>
      <c r="B1579" s="95" t="s">
        <v>3047</v>
      </c>
      <c r="C1579" s="25"/>
      <c r="D1579" s="26"/>
      <c r="E1579" s="26"/>
      <c r="F1579" s="27"/>
      <c r="H1579" s="103"/>
      <c r="I1579" s="103"/>
      <c r="J1579" s="103"/>
      <c r="K1579" s="103"/>
    </row>
    <row r="1580" spans="1:11" s="3" customFormat="1" x14ac:dyDescent="0.25">
      <c r="A1580" s="23"/>
      <c r="B1580" s="32" t="s">
        <v>3048</v>
      </c>
      <c r="C1580" s="41">
        <f>SUM(C1581:C1584)</f>
        <v>0</v>
      </c>
      <c r="D1580" s="93">
        <f>SUM(D1581:D1584)</f>
        <v>0</v>
      </c>
      <c r="E1580" s="93">
        <f>SUM(E1581:E1584)</f>
        <v>0</v>
      </c>
      <c r="F1580" s="69">
        <f>SUM(F1581:F1584)</f>
        <v>0</v>
      </c>
      <c r="G1580" s="3" t="str">
        <f t="shared" si="38"/>
        <v/>
      </c>
      <c r="H1580" s="103"/>
      <c r="I1580" s="103"/>
      <c r="J1580" s="103"/>
      <c r="K1580" s="103"/>
    </row>
    <row r="1581" spans="1:11" s="3" customFormat="1" x14ac:dyDescent="0.25">
      <c r="A1581" s="23" t="s">
        <v>3049</v>
      </c>
      <c r="B1581" s="24" t="s">
        <v>3050</v>
      </c>
      <c r="C1581" s="25"/>
      <c r="D1581" s="87">
        <f t="shared" ref="D1581:D1644" si="40">+E1581+F1581</f>
        <v>0</v>
      </c>
      <c r="E1581" s="88"/>
      <c r="F1581" s="89"/>
      <c r="G1581" s="3" t="str">
        <f t="shared" si="38"/>
        <v/>
      </c>
      <c r="H1581" s="103"/>
      <c r="I1581" s="103"/>
      <c r="J1581" s="103"/>
      <c r="K1581" s="103"/>
    </row>
    <row r="1582" spans="1:11" s="3" customFormat="1" ht="24" x14ac:dyDescent="0.25">
      <c r="A1582" s="23" t="s">
        <v>3051</v>
      </c>
      <c r="B1582" s="28" t="s">
        <v>4768</v>
      </c>
      <c r="C1582" s="25"/>
      <c r="D1582" s="87">
        <f t="shared" si="40"/>
        <v>0</v>
      </c>
      <c r="E1582" s="88"/>
      <c r="F1582" s="89"/>
      <c r="G1582" s="3" t="str">
        <f t="shared" si="38"/>
        <v/>
      </c>
      <c r="H1582" s="103"/>
      <c r="I1582" s="103"/>
      <c r="J1582" s="103"/>
      <c r="K1582" s="103"/>
    </row>
    <row r="1583" spans="1:11" s="3" customFormat="1" ht="24" x14ac:dyDescent="0.25">
      <c r="A1583" s="23" t="s">
        <v>3053</v>
      </c>
      <c r="B1583" s="28" t="s">
        <v>4769</v>
      </c>
      <c r="C1583" s="25"/>
      <c r="D1583" s="87">
        <f t="shared" si="40"/>
        <v>0</v>
      </c>
      <c r="E1583" s="88"/>
      <c r="F1583" s="89"/>
      <c r="G1583" s="3" t="str">
        <f t="shared" si="38"/>
        <v/>
      </c>
      <c r="H1583" s="103"/>
      <c r="I1583" s="103"/>
      <c r="J1583" s="103"/>
      <c r="K1583" s="103"/>
    </row>
    <row r="1584" spans="1:11" s="3" customFormat="1" ht="24" x14ac:dyDescent="0.25">
      <c r="A1584" s="23" t="s">
        <v>3055</v>
      </c>
      <c r="B1584" s="95" t="s">
        <v>4770</v>
      </c>
      <c r="C1584" s="25"/>
      <c r="D1584" s="87">
        <f t="shared" si="40"/>
        <v>0</v>
      </c>
      <c r="E1584" s="88"/>
      <c r="F1584" s="89"/>
      <c r="G1584" s="3" t="str">
        <f t="shared" si="38"/>
        <v/>
      </c>
      <c r="H1584" s="103"/>
      <c r="I1584" s="103"/>
      <c r="J1584" s="103"/>
      <c r="K1584" s="103"/>
    </row>
    <row r="1585" spans="1:11" s="3" customFormat="1" x14ac:dyDescent="0.25">
      <c r="A1585" s="47"/>
      <c r="B1585" s="102" t="s">
        <v>3057</v>
      </c>
      <c r="C1585" s="41">
        <f>SUM(C1586:C1618)</f>
        <v>0</v>
      </c>
      <c r="D1585" s="93">
        <f>SUM(D1586:D1618)</f>
        <v>0</v>
      </c>
      <c r="E1585" s="93">
        <f>SUM(E1586:E1618)</f>
        <v>0</v>
      </c>
      <c r="F1585" s="69">
        <f>SUM(F1586:F1618)</f>
        <v>0</v>
      </c>
      <c r="G1585" s="3" t="str">
        <f t="shared" si="38"/>
        <v/>
      </c>
      <c r="H1585" s="103"/>
      <c r="I1585" s="103"/>
      <c r="J1585" s="103"/>
      <c r="K1585" s="103"/>
    </row>
    <row r="1586" spans="1:11" s="3" customFormat="1" ht="24" x14ac:dyDescent="0.25">
      <c r="A1586" s="23" t="s">
        <v>3058</v>
      </c>
      <c r="B1586" s="28" t="s">
        <v>4771</v>
      </c>
      <c r="C1586" s="25"/>
      <c r="D1586" s="87">
        <f t="shared" si="40"/>
        <v>0</v>
      </c>
      <c r="E1586" s="88"/>
      <c r="F1586" s="89"/>
      <c r="G1586" s="3" t="str">
        <f t="shared" si="38"/>
        <v/>
      </c>
      <c r="H1586" s="103"/>
      <c r="I1586" s="103"/>
      <c r="J1586" s="103"/>
      <c r="K1586" s="103"/>
    </row>
    <row r="1587" spans="1:11" s="3" customFormat="1" x14ac:dyDescent="0.25">
      <c r="A1587" s="23" t="s">
        <v>3060</v>
      </c>
      <c r="B1587" s="24" t="s">
        <v>3061</v>
      </c>
      <c r="C1587" s="25"/>
      <c r="D1587" s="87">
        <f t="shared" si="40"/>
        <v>0</v>
      </c>
      <c r="E1587" s="88"/>
      <c r="F1587" s="89"/>
      <c r="G1587" s="3" t="str">
        <f t="shared" si="38"/>
        <v/>
      </c>
      <c r="H1587" s="103"/>
      <c r="I1587" s="103"/>
      <c r="J1587" s="103"/>
      <c r="K1587" s="103"/>
    </row>
    <row r="1588" spans="1:11" s="3" customFormat="1" x14ac:dyDescent="0.25">
      <c r="A1588" s="23" t="s">
        <v>3062</v>
      </c>
      <c r="B1588" s="24" t="s">
        <v>3063</v>
      </c>
      <c r="C1588" s="25"/>
      <c r="D1588" s="87">
        <f t="shared" si="40"/>
        <v>0</v>
      </c>
      <c r="E1588" s="88"/>
      <c r="F1588" s="89"/>
      <c r="G1588" s="3" t="str">
        <f t="shared" si="38"/>
        <v/>
      </c>
      <c r="H1588" s="103"/>
      <c r="I1588" s="103"/>
      <c r="J1588" s="103"/>
      <c r="K1588" s="103"/>
    </row>
    <row r="1589" spans="1:11" s="3" customFormat="1" x14ac:dyDescent="0.25">
      <c r="A1589" s="23" t="s">
        <v>3064</v>
      </c>
      <c r="B1589" s="24" t="s">
        <v>3065</v>
      </c>
      <c r="C1589" s="25"/>
      <c r="D1589" s="87">
        <f t="shared" si="40"/>
        <v>0</v>
      </c>
      <c r="E1589" s="88"/>
      <c r="F1589" s="89"/>
      <c r="G1589" s="3" t="str">
        <f t="shared" si="38"/>
        <v/>
      </c>
      <c r="H1589" s="103"/>
      <c r="I1589" s="103"/>
      <c r="J1589" s="103"/>
      <c r="K1589" s="103"/>
    </row>
    <row r="1590" spans="1:11" s="3" customFormat="1" ht="24" x14ac:dyDescent="0.25">
      <c r="A1590" s="23" t="s">
        <v>3066</v>
      </c>
      <c r="B1590" s="28" t="s">
        <v>4772</v>
      </c>
      <c r="C1590" s="25"/>
      <c r="D1590" s="87">
        <f t="shared" si="40"/>
        <v>0</v>
      </c>
      <c r="E1590" s="88"/>
      <c r="F1590" s="89"/>
      <c r="G1590" s="3" t="str">
        <f t="shared" si="38"/>
        <v/>
      </c>
      <c r="H1590" s="103"/>
      <c r="I1590" s="103"/>
      <c r="J1590" s="103"/>
      <c r="K1590" s="103"/>
    </row>
    <row r="1591" spans="1:11" s="3" customFormat="1" x14ac:dyDescent="0.25">
      <c r="A1591" s="23" t="s">
        <v>3068</v>
      </c>
      <c r="B1591" s="24" t="s">
        <v>3069</v>
      </c>
      <c r="C1591" s="25"/>
      <c r="D1591" s="87">
        <f t="shared" si="40"/>
        <v>0</v>
      </c>
      <c r="E1591" s="88"/>
      <c r="F1591" s="89"/>
      <c r="G1591" s="3" t="str">
        <f t="shared" si="38"/>
        <v/>
      </c>
      <c r="H1591" s="103"/>
      <c r="I1591" s="103"/>
      <c r="J1591" s="103"/>
      <c r="K1591" s="103"/>
    </row>
    <row r="1592" spans="1:11" s="3" customFormat="1" x14ac:dyDescent="0.25">
      <c r="A1592" s="23" t="s">
        <v>3070</v>
      </c>
      <c r="B1592" s="24" t="s">
        <v>4773</v>
      </c>
      <c r="C1592" s="25"/>
      <c r="D1592" s="87">
        <f t="shared" si="40"/>
        <v>0</v>
      </c>
      <c r="E1592" s="88"/>
      <c r="F1592" s="89"/>
      <c r="G1592" s="3" t="str">
        <f t="shared" si="38"/>
        <v/>
      </c>
      <c r="H1592" s="103"/>
      <c r="I1592" s="103"/>
      <c r="J1592" s="103"/>
      <c r="K1592" s="103"/>
    </row>
    <row r="1593" spans="1:11" s="3" customFormat="1" x14ac:dyDescent="0.25">
      <c r="A1593" s="23" t="s">
        <v>3072</v>
      </c>
      <c r="B1593" s="24" t="s">
        <v>4774</v>
      </c>
      <c r="C1593" s="25"/>
      <c r="D1593" s="87">
        <f t="shared" si="40"/>
        <v>0</v>
      </c>
      <c r="E1593" s="88"/>
      <c r="F1593" s="89"/>
      <c r="G1593" s="3" t="str">
        <f t="shared" si="38"/>
        <v/>
      </c>
      <c r="H1593" s="103"/>
      <c r="I1593" s="103"/>
      <c r="J1593" s="103"/>
      <c r="K1593" s="103"/>
    </row>
    <row r="1594" spans="1:11" s="3" customFormat="1" x14ac:dyDescent="0.25">
      <c r="A1594" s="23" t="s">
        <v>3074</v>
      </c>
      <c r="B1594" s="24" t="s">
        <v>3075</v>
      </c>
      <c r="C1594" s="25"/>
      <c r="D1594" s="87">
        <f t="shared" si="40"/>
        <v>0</v>
      </c>
      <c r="E1594" s="88"/>
      <c r="F1594" s="89"/>
      <c r="G1594" s="3" t="str">
        <f t="shared" ref="G1594:G1657" si="41">IF(D1594&gt;C1594,"CMA ES MAYOR QUE TOTAL ACTIVIDADES","")</f>
        <v/>
      </c>
      <c r="H1594" s="103"/>
      <c r="I1594" s="103"/>
      <c r="J1594" s="103"/>
      <c r="K1594" s="103"/>
    </row>
    <row r="1595" spans="1:11" s="3" customFormat="1" x14ac:dyDescent="0.25">
      <c r="A1595" s="23" t="s">
        <v>3076</v>
      </c>
      <c r="B1595" s="24" t="s">
        <v>3077</v>
      </c>
      <c r="C1595" s="25"/>
      <c r="D1595" s="87">
        <f t="shared" si="40"/>
        <v>0</v>
      </c>
      <c r="E1595" s="88"/>
      <c r="F1595" s="89"/>
      <c r="G1595" s="3" t="str">
        <f t="shared" si="41"/>
        <v/>
      </c>
      <c r="H1595" s="103"/>
      <c r="I1595" s="103"/>
      <c r="J1595" s="103"/>
      <c r="K1595" s="103"/>
    </row>
    <row r="1596" spans="1:11" s="3" customFormat="1" x14ac:dyDescent="0.25">
      <c r="A1596" s="23" t="s">
        <v>3078</v>
      </c>
      <c r="B1596" s="24" t="s">
        <v>4775</v>
      </c>
      <c r="C1596" s="25"/>
      <c r="D1596" s="87">
        <f t="shared" si="40"/>
        <v>0</v>
      </c>
      <c r="E1596" s="88"/>
      <c r="F1596" s="89"/>
      <c r="G1596" s="3" t="str">
        <f t="shared" si="41"/>
        <v/>
      </c>
      <c r="H1596" s="103"/>
      <c r="I1596" s="103"/>
      <c r="J1596" s="103"/>
      <c r="K1596" s="103"/>
    </row>
    <row r="1597" spans="1:11" s="3" customFormat="1" x14ac:dyDescent="0.25">
      <c r="A1597" s="23" t="s">
        <v>3080</v>
      </c>
      <c r="B1597" s="24" t="s">
        <v>4776</v>
      </c>
      <c r="C1597" s="25"/>
      <c r="D1597" s="87">
        <f t="shared" si="40"/>
        <v>0</v>
      </c>
      <c r="E1597" s="88"/>
      <c r="F1597" s="89"/>
      <c r="G1597" s="3" t="str">
        <f t="shared" si="41"/>
        <v/>
      </c>
      <c r="H1597" s="103"/>
      <c r="I1597" s="103"/>
      <c r="J1597" s="103"/>
      <c r="K1597" s="103"/>
    </row>
    <row r="1598" spans="1:11" s="3" customFormat="1" ht="24" x14ac:dyDescent="0.25">
      <c r="A1598" s="23" t="s">
        <v>3082</v>
      </c>
      <c r="B1598" s="28" t="s">
        <v>4777</v>
      </c>
      <c r="C1598" s="25"/>
      <c r="D1598" s="87">
        <f t="shared" si="40"/>
        <v>0</v>
      </c>
      <c r="E1598" s="88"/>
      <c r="F1598" s="89"/>
      <c r="G1598" s="3" t="str">
        <f t="shared" si="41"/>
        <v/>
      </c>
      <c r="H1598" s="103"/>
      <c r="I1598" s="103"/>
      <c r="J1598" s="103"/>
      <c r="K1598" s="103"/>
    </row>
    <row r="1599" spans="1:11" s="3" customFormat="1" ht="24" x14ac:dyDescent="0.25">
      <c r="A1599" s="23" t="s">
        <v>3084</v>
      </c>
      <c r="B1599" s="28" t="s">
        <v>4778</v>
      </c>
      <c r="C1599" s="25"/>
      <c r="D1599" s="87">
        <f t="shared" si="40"/>
        <v>0</v>
      </c>
      <c r="E1599" s="88"/>
      <c r="F1599" s="89"/>
      <c r="G1599" s="3" t="str">
        <f t="shared" si="41"/>
        <v/>
      </c>
      <c r="H1599" s="103"/>
      <c r="I1599" s="103"/>
      <c r="J1599" s="103"/>
      <c r="K1599" s="103"/>
    </row>
    <row r="1600" spans="1:11" s="3" customFormat="1" x14ac:dyDescent="0.25">
      <c r="A1600" s="23" t="s">
        <v>3086</v>
      </c>
      <c r="B1600" s="24" t="s">
        <v>3087</v>
      </c>
      <c r="C1600" s="25"/>
      <c r="D1600" s="87">
        <f t="shared" si="40"/>
        <v>0</v>
      </c>
      <c r="E1600" s="88"/>
      <c r="F1600" s="89"/>
      <c r="G1600" s="3" t="str">
        <f t="shared" si="41"/>
        <v/>
      </c>
      <c r="H1600" s="103"/>
      <c r="I1600" s="103"/>
      <c r="J1600" s="103"/>
      <c r="K1600" s="103"/>
    </row>
    <row r="1601" spans="1:11" s="3" customFormat="1" x14ac:dyDescent="0.25">
      <c r="A1601" s="23" t="s">
        <v>3088</v>
      </c>
      <c r="B1601" s="24" t="s">
        <v>3089</v>
      </c>
      <c r="C1601" s="25"/>
      <c r="D1601" s="87">
        <f t="shared" si="40"/>
        <v>0</v>
      </c>
      <c r="E1601" s="88"/>
      <c r="F1601" s="89"/>
      <c r="G1601" s="3" t="str">
        <f t="shared" si="41"/>
        <v/>
      </c>
      <c r="H1601" s="103"/>
      <c r="I1601" s="103"/>
      <c r="J1601" s="103"/>
      <c r="K1601" s="103"/>
    </row>
    <row r="1602" spans="1:11" s="3" customFormat="1" ht="35.25" x14ac:dyDescent="0.25">
      <c r="A1602" s="23" t="s">
        <v>3090</v>
      </c>
      <c r="B1602" s="28" t="s">
        <v>4779</v>
      </c>
      <c r="C1602" s="25"/>
      <c r="D1602" s="87">
        <f t="shared" si="40"/>
        <v>0</v>
      </c>
      <c r="E1602" s="88"/>
      <c r="F1602" s="89"/>
      <c r="G1602" s="3" t="str">
        <f t="shared" si="41"/>
        <v/>
      </c>
      <c r="H1602" s="103"/>
      <c r="I1602" s="103"/>
      <c r="J1602" s="103"/>
      <c r="K1602" s="103"/>
    </row>
    <row r="1603" spans="1:11" s="3" customFormat="1" x14ac:dyDescent="0.25">
      <c r="A1603" s="23" t="s">
        <v>3092</v>
      </c>
      <c r="B1603" s="28" t="s">
        <v>4780</v>
      </c>
      <c r="C1603" s="25"/>
      <c r="D1603" s="87">
        <f t="shared" si="40"/>
        <v>0</v>
      </c>
      <c r="E1603" s="88"/>
      <c r="F1603" s="89"/>
      <c r="G1603" s="3" t="str">
        <f t="shared" si="41"/>
        <v/>
      </c>
      <c r="H1603" s="103"/>
      <c r="I1603" s="103"/>
      <c r="J1603" s="103"/>
      <c r="K1603" s="103"/>
    </row>
    <row r="1604" spans="1:11" s="3" customFormat="1" x14ac:dyDescent="0.25">
      <c r="A1604" s="23" t="s">
        <v>3094</v>
      </c>
      <c r="B1604" s="24" t="s">
        <v>3095</v>
      </c>
      <c r="C1604" s="25"/>
      <c r="D1604" s="87">
        <f t="shared" si="40"/>
        <v>0</v>
      </c>
      <c r="E1604" s="88"/>
      <c r="F1604" s="89"/>
      <c r="G1604" s="3" t="str">
        <f t="shared" si="41"/>
        <v/>
      </c>
      <c r="H1604" s="103"/>
      <c r="I1604" s="103"/>
      <c r="J1604" s="103"/>
      <c r="K1604" s="103"/>
    </row>
    <row r="1605" spans="1:11" s="3" customFormat="1" x14ac:dyDescent="0.25">
      <c r="A1605" s="23" t="s">
        <v>3096</v>
      </c>
      <c r="B1605" s="24" t="s">
        <v>3097</v>
      </c>
      <c r="C1605" s="25"/>
      <c r="D1605" s="87">
        <f t="shared" si="40"/>
        <v>0</v>
      </c>
      <c r="E1605" s="88"/>
      <c r="F1605" s="89"/>
      <c r="G1605" s="3" t="str">
        <f t="shared" si="41"/>
        <v/>
      </c>
      <c r="H1605" s="103"/>
      <c r="I1605" s="103"/>
      <c r="J1605" s="103"/>
      <c r="K1605" s="103"/>
    </row>
    <row r="1606" spans="1:11" s="3" customFormat="1" x14ac:dyDescent="0.25">
      <c r="A1606" s="23" t="s">
        <v>3098</v>
      </c>
      <c r="B1606" s="24" t="s">
        <v>3099</v>
      </c>
      <c r="C1606" s="25"/>
      <c r="D1606" s="87">
        <f t="shared" si="40"/>
        <v>0</v>
      </c>
      <c r="E1606" s="88"/>
      <c r="F1606" s="89"/>
      <c r="G1606" s="3" t="str">
        <f t="shared" si="41"/>
        <v/>
      </c>
      <c r="H1606" s="103"/>
      <c r="I1606" s="103"/>
      <c r="J1606" s="103"/>
      <c r="K1606" s="103"/>
    </row>
    <row r="1607" spans="1:11" s="3" customFormat="1" x14ac:dyDescent="0.25">
      <c r="A1607" s="23" t="s">
        <v>3100</v>
      </c>
      <c r="B1607" s="24" t="s">
        <v>3101</v>
      </c>
      <c r="C1607" s="25"/>
      <c r="D1607" s="87">
        <f t="shared" si="40"/>
        <v>0</v>
      </c>
      <c r="E1607" s="88"/>
      <c r="F1607" s="89"/>
      <c r="G1607" s="3" t="str">
        <f t="shared" si="41"/>
        <v/>
      </c>
      <c r="H1607" s="103"/>
      <c r="I1607" s="103"/>
      <c r="J1607" s="103"/>
      <c r="K1607" s="103"/>
    </row>
    <row r="1608" spans="1:11" s="3" customFormat="1" x14ac:dyDescent="0.25">
      <c r="A1608" s="23" t="s">
        <v>3102</v>
      </c>
      <c r="B1608" s="24" t="s">
        <v>3103</v>
      </c>
      <c r="C1608" s="25"/>
      <c r="D1608" s="87">
        <f t="shared" si="40"/>
        <v>0</v>
      </c>
      <c r="E1608" s="88"/>
      <c r="F1608" s="89"/>
      <c r="G1608" s="3" t="str">
        <f t="shared" si="41"/>
        <v/>
      </c>
      <c r="H1608" s="103"/>
      <c r="I1608" s="103"/>
      <c r="J1608" s="103"/>
      <c r="K1608" s="103"/>
    </row>
    <row r="1609" spans="1:11" s="3" customFormat="1" x14ac:dyDescent="0.25">
      <c r="A1609" s="23" t="s">
        <v>3104</v>
      </c>
      <c r="B1609" s="24" t="s">
        <v>3105</v>
      </c>
      <c r="C1609" s="25"/>
      <c r="D1609" s="87">
        <f t="shared" si="40"/>
        <v>0</v>
      </c>
      <c r="E1609" s="88"/>
      <c r="F1609" s="89"/>
      <c r="G1609" s="3" t="str">
        <f t="shared" si="41"/>
        <v/>
      </c>
      <c r="H1609" s="103"/>
      <c r="I1609" s="103"/>
      <c r="J1609" s="103"/>
      <c r="K1609" s="103"/>
    </row>
    <row r="1610" spans="1:11" s="3" customFormat="1" x14ac:dyDescent="0.25">
      <c r="A1610" s="23" t="s">
        <v>3106</v>
      </c>
      <c r="B1610" s="24" t="s">
        <v>3107</v>
      </c>
      <c r="C1610" s="25"/>
      <c r="D1610" s="87">
        <f t="shared" si="40"/>
        <v>0</v>
      </c>
      <c r="E1610" s="88"/>
      <c r="F1610" s="89"/>
      <c r="G1610" s="3" t="str">
        <f t="shared" si="41"/>
        <v/>
      </c>
      <c r="H1610" s="103"/>
      <c r="I1610" s="103"/>
      <c r="J1610" s="103"/>
      <c r="K1610" s="103"/>
    </row>
    <row r="1611" spans="1:11" s="3" customFormat="1" x14ac:dyDescent="0.25">
      <c r="A1611" s="23" t="s">
        <v>3108</v>
      </c>
      <c r="B1611" s="28" t="s">
        <v>4781</v>
      </c>
      <c r="C1611" s="25"/>
      <c r="D1611" s="87">
        <f t="shared" si="40"/>
        <v>0</v>
      </c>
      <c r="E1611" s="88"/>
      <c r="F1611" s="89"/>
      <c r="G1611" s="3" t="str">
        <f t="shared" si="41"/>
        <v/>
      </c>
      <c r="H1611" s="103"/>
      <c r="I1611" s="103"/>
      <c r="J1611" s="103"/>
      <c r="K1611" s="103"/>
    </row>
    <row r="1612" spans="1:11" s="3" customFormat="1" ht="24" x14ac:dyDescent="0.25">
      <c r="A1612" s="23" t="s">
        <v>3110</v>
      </c>
      <c r="B1612" s="28" t="s">
        <v>4782</v>
      </c>
      <c r="C1612" s="25"/>
      <c r="D1612" s="87">
        <f t="shared" si="40"/>
        <v>0</v>
      </c>
      <c r="E1612" s="88"/>
      <c r="F1612" s="89"/>
      <c r="G1612" s="3" t="str">
        <f t="shared" si="41"/>
        <v/>
      </c>
      <c r="H1612" s="103"/>
      <c r="I1612" s="103"/>
      <c r="J1612" s="103"/>
      <c r="K1612" s="103"/>
    </row>
    <row r="1613" spans="1:11" s="3" customFormat="1" ht="24" x14ac:dyDescent="0.25">
      <c r="A1613" s="23" t="s">
        <v>3112</v>
      </c>
      <c r="B1613" s="28" t="s">
        <v>4783</v>
      </c>
      <c r="C1613" s="25"/>
      <c r="D1613" s="87">
        <f t="shared" si="40"/>
        <v>0</v>
      </c>
      <c r="E1613" s="88"/>
      <c r="F1613" s="89"/>
      <c r="G1613" s="3" t="str">
        <f t="shared" si="41"/>
        <v/>
      </c>
      <c r="H1613" s="103"/>
      <c r="I1613" s="103"/>
      <c r="J1613" s="103"/>
      <c r="K1613" s="103"/>
    </row>
    <row r="1614" spans="1:11" s="3" customFormat="1" x14ac:dyDescent="0.25">
      <c r="A1614" s="23" t="s">
        <v>3114</v>
      </c>
      <c r="B1614" s="24" t="s">
        <v>3115</v>
      </c>
      <c r="C1614" s="25"/>
      <c r="D1614" s="87">
        <f t="shared" si="40"/>
        <v>0</v>
      </c>
      <c r="E1614" s="88"/>
      <c r="F1614" s="89"/>
      <c r="G1614" s="3" t="str">
        <f t="shared" si="41"/>
        <v/>
      </c>
      <c r="H1614" s="103"/>
      <c r="I1614" s="103"/>
      <c r="J1614" s="103"/>
      <c r="K1614" s="103"/>
    </row>
    <row r="1615" spans="1:11" s="3" customFormat="1" x14ac:dyDescent="0.25">
      <c r="A1615" s="23" t="s">
        <v>3116</v>
      </c>
      <c r="B1615" s="24" t="s">
        <v>3117</v>
      </c>
      <c r="C1615" s="25"/>
      <c r="D1615" s="87">
        <f t="shared" si="40"/>
        <v>0</v>
      </c>
      <c r="E1615" s="88"/>
      <c r="F1615" s="89"/>
      <c r="G1615" s="3" t="str">
        <f t="shared" si="41"/>
        <v/>
      </c>
      <c r="H1615" s="103"/>
      <c r="I1615" s="103"/>
      <c r="J1615" s="103"/>
      <c r="K1615" s="103"/>
    </row>
    <row r="1616" spans="1:11" s="3" customFormat="1" x14ac:dyDescent="0.25">
      <c r="A1616" s="23" t="s">
        <v>3118</v>
      </c>
      <c r="B1616" s="24" t="s">
        <v>3119</v>
      </c>
      <c r="C1616" s="25"/>
      <c r="D1616" s="87">
        <f t="shared" si="40"/>
        <v>0</v>
      </c>
      <c r="E1616" s="88"/>
      <c r="F1616" s="89"/>
      <c r="G1616" s="3" t="str">
        <f t="shared" si="41"/>
        <v/>
      </c>
      <c r="H1616" s="103"/>
      <c r="I1616" s="103"/>
      <c r="J1616" s="103"/>
      <c r="K1616" s="103"/>
    </row>
    <row r="1617" spans="1:11" s="3" customFormat="1" x14ac:dyDescent="0.25">
      <c r="A1617" s="23" t="s">
        <v>3120</v>
      </c>
      <c r="B1617" s="24" t="s">
        <v>3121</v>
      </c>
      <c r="C1617" s="25"/>
      <c r="D1617" s="87">
        <f t="shared" si="40"/>
        <v>0</v>
      </c>
      <c r="E1617" s="88"/>
      <c r="F1617" s="89"/>
      <c r="G1617" s="3" t="str">
        <f t="shared" si="41"/>
        <v/>
      </c>
      <c r="H1617" s="103"/>
      <c r="I1617" s="103"/>
      <c r="J1617" s="103"/>
      <c r="K1617" s="103"/>
    </row>
    <row r="1618" spans="1:11" s="3" customFormat="1" x14ac:dyDescent="0.25">
      <c r="A1618" s="23" t="s">
        <v>3122</v>
      </c>
      <c r="B1618" s="53" t="s">
        <v>3123</v>
      </c>
      <c r="C1618" s="25"/>
      <c r="D1618" s="87">
        <f t="shared" si="40"/>
        <v>0</v>
      </c>
      <c r="E1618" s="88"/>
      <c r="F1618" s="89"/>
      <c r="G1618" s="3" t="str">
        <f t="shared" si="41"/>
        <v/>
      </c>
      <c r="H1618" s="103"/>
      <c r="I1618" s="103"/>
      <c r="J1618" s="103"/>
      <c r="K1618" s="103"/>
    </row>
    <row r="1619" spans="1:11" s="3" customFormat="1" x14ac:dyDescent="0.25">
      <c r="A1619" s="47"/>
      <c r="B1619" s="102" t="s">
        <v>3124</v>
      </c>
      <c r="C1619" s="41">
        <f>SUM(C1620:C1625)</f>
        <v>0</v>
      </c>
      <c r="D1619" s="93">
        <f>SUM(D1620:D1625)</f>
        <v>0</v>
      </c>
      <c r="E1619" s="93">
        <f>SUM(E1620:E1625)</f>
        <v>0</v>
      </c>
      <c r="F1619" s="69">
        <f>SUM(F1620:F1625)</f>
        <v>0</v>
      </c>
      <c r="G1619" s="3" t="str">
        <f t="shared" si="41"/>
        <v/>
      </c>
      <c r="H1619" s="103"/>
      <c r="I1619" s="103"/>
      <c r="J1619" s="103"/>
      <c r="K1619" s="103"/>
    </row>
    <row r="1620" spans="1:11" s="3" customFormat="1" ht="24" x14ac:dyDescent="0.25">
      <c r="A1620" s="23" t="s">
        <v>3125</v>
      </c>
      <c r="B1620" s="94" t="s">
        <v>4784</v>
      </c>
      <c r="C1620" s="25"/>
      <c r="D1620" s="84">
        <f t="shared" si="40"/>
        <v>0</v>
      </c>
      <c r="E1620" s="105"/>
      <c r="F1620" s="106"/>
      <c r="G1620" s="3" t="str">
        <f t="shared" si="41"/>
        <v/>
      </c>
      <c r="H1620" s="103"/>
      <c r="I1620" s="103"/>
      <c r="J1620" s="103"/>
      <c r="K1620" s="103"/>
    </row>
    <row r="1621" spans="1:11" s="3" customFormat="1" ht="24" x14ac:dyDescent="0.25">
      <c r="A1621" s="23" t="s">
        <v>3127</v>
      </c>
      <c r="B1621" s="94" t="s">
        <v>4785</v>
      </c>
      <c r="C1621" s="25"/>
      <c r="D1621" s="84">
        <f t="shared" si="40"/>
        <v>0</v>
      </c>
      <c r="E1621" s="105"/>
      <c r="F1621" s="106"/>
      <c r="G1621" s="3" t="str">
        <f t="shared" si="41"/>
        <v/>
      </c>
      <c r="H1621" s="103"/>
      <c r="I1621" s="103"/>
      <c r="J1621" s="103"/>
      <c r="K1621" s="103"/>
    </row>
    <row r="1622" spans="1:11" s="3" customFormat="1" x14ac:dyDescent="0.25">
      <c r="A1622" s="23" t="s">
        <v>3129</v>
      </c>
      <c r="B1622" s="24" t="s">
        <v>4786</v>
      </c>
      <c r="C1622" s="25"/>
      <c r="D1622" s="84">
        <f t="shared" si="40"/>
        <v>0</v>
      </c>
      <c r="E1622" s="105"/>
      <c r="F1622" s="106"/>
      <c r="G1622" s="3" t="str">
        <f t="shared" si="41"/>
        <v/>
      </c>
      <c r="H1622" s="103"/>
      <c r="I1622" s="103"/>
      <c r="J1622" s="103"/>
      <c r="K1622" s="103"/>
    </row>
    <row r="1623" spans="1:11" s="3" customFormat="1" x14ac:dyDescent="0.25">
      <c r="A1623" s="23" t="s">
        <v>3131</v>
      </c>
      <c r="B1623" s="24" t="s">
        <v>4787</v>
      </c>
      <c r="C1623" s="25"/>
      <c r="D1623" s="84">
        <f t="shared" si="40"/>
        <v>0</v>
      </c>
      <c r="E1623" s="105"/>
      <c r="F1623" s="106"/>
      <c r="G1623" s="3" t="str">
        <f t="shared" si="41"/>
        <v/>
      </c>
      <c r="H1623" s="103"/>
      <c r="I1623" s="103"/>
      <c r="J1623" s="103"/>
      <c r="K1623" s="103"/>
    </row>
    <row r="1624" spans="1:11" s="3" customFormat="1" x14ac:dyDescent="0.25">
      <c r="A1624" s="23" t="s">
        <v>3133</v>
      </c>
      <c r="B1624" s="24" t="s">
        <v>3134</v>
      </c>
      <c r="C1624" s="25"/>
      <c r="D1624" s="84">
        <f t="shared" si="40"/>
        <v>0</v>
      </c>
      <c r="E1624" s="105"/>
      <c r="F1624" s="106"/>
      <c r="G1624" s="3" t="str">
        <f t="shared" si="41"/>
        <v/>
      </c>
      <c r="H1624" s="103"/>
      <c r="I1624" s="103"/>
      <c r="J1624" s="103"/>
      <c r="K1624" s="103"/>
    </row>
    <row r="1625" spans="1:11" s="3" customFormat="1" x14ac:dyDescent="0.25">
      <c r="A1625" s="23" t="s">
        <v>3135</v>
      </c>
      <c r="B1625" s="53" t="s">
        <v>3136</v>
      </c>
      <c r="C1625" s="25"/>
      <c r="D1625" s="84">
        <f t="shared" si="40"/>
        <v>0</v>
      </c>
      <c r="E1625" s="105"/>
      <c r="F1625" s="106"/>
      <c r="G1625" s="3" t="str">
        <f t="shared" si="41"/>
        <v/>
      </c>
      <c r="H1625" s="103"/>
      <c r="I1625" s="103"/>
      <c r="J1625" s="103"/>
      <c r="K1625" s="103"/>
    </row>
    <row r="1626" spans="1:11" s="3" customFormat="1" x14ac:dyDescent="0.25">
      <c r="A1626" s="47"/>
      <c r="B1626" s="97" t="s">
        <v>3137</v>
      </c>
      <c r="C1626" s="41"/>
      <c r="D1626" s="93"/>
      <c r="E1626" s="93"/>
      <c r="F1626" s="69"/>
      <c r="G1626" s="3" t="str">
        <f t="shared" si="41"/>
        <v/>
      </c>
      <c r="H1626" s="103"/>
      <c r="I1626" s="103"/>
      <c r="J1626" s="103"/>
      <c r="K1626" s="103"/>
    </row>
    <row r="1627" spans="1:11" s="3" customFormat="1" x14ac:dyDescent="0.25">
      <c r="A1627" s="47"/>
      <c r="B1627" s="19" t="s">
        <v>3138</v>
      </c>
      <c r="C1627" s="41">
        <f>SUM(C1628:C1832)</f>
        <v>0</v>
      </c>
      <c r="D1627" s="93">
        <f>SUM(D1628:D1832)</f>
        <v>0</v>
      </c>
      <c r="E1627" s="93">
        <f>SUM(E1628:E1832)</f>
        <v>0</v>
      </c>
      <c r="F1627" s="69">
        <f>SUM(F1628:F1832)</f>
        <v>0</v>
      </c>
      <c r="G1627" s="3" t="str">
        <f t="shared" si="41"/>
        <v/>
      </c>
      <c r="H1627" s="103"/>
      <c r="I1627" s="103"/>
      <c r="J1627" s="103"/>
      <c r="K1627" s="103"/>
    </row>
    <row r="1628" spans="1:11" s="3" customFormat="1" ht="24" x14ac:dyDescent="0.25">
      <c r="A1628" s="23" t="s">
        <v>3139</v>
      </c>
      <c r="B1628" s="28" t="s">
        <v>4788</v>
      </c>
      <c r="C1628" s="25"/>
      <c r="D1628" s="87">
        <f t="shared" si="40"/>
        <v>0</v>
      </c>
      <c r="E1628" s="88"/>
      <c r="F1628" s="89"/>
      <c r="G1628" s="3" t="str">
        <f t="shared" si="41"/>
        <v/>
      </c>
      <c r="H1628" s="103"/>
      <c r="I1628" s="103"/>
      <c r="J1628" s="103"/>
      <c r="K1628" s="103"/>
    </row>
    <row r="1629" spans="1:11" s="3" customFormat="1" x14ac:dyDescent="0.25">
      <c r="A1629" s="23" t="s">
        <v>3141</v>
      </c>
      <c r="B1629" s="24" t="s">
        <v>3142</v>
      </c>
      <c r="C1629" s="25"/>
      <c r="D1629" s="87">
        <f t="shared" si="40"/>
        <v>0</v>
      </c>
      <c r="E1629" s="88"/>
      <c r="F1629" s="89"/>
      <c r="G1629" s="3" t="str">
        <f t="shared" si="41"/>
        <v/>
      </c>
      <c r="H1629" s="103"/>
      <c r="I1629" s="103"/>
      <c r="J1629" s="103"/>
      <c r="K1629" s="103"/>
    </row>
    <row r="1630" spans="1:11" s="3" customFormat="1" x14ac:dyDescent="0.25">
      <c r="A1630" s="23" t="s">
        <v>3143</v>
      </c>
      <c r="B1630" s="24" t="s">
        <v>3144</v>
      </c>
      <c r="C1630" s="25"/>
      <c r="D1630" s="87">
        <f t="shared" si="40"/>
        <v>0</v>
      </c>
      <c r="E1630" s="88"/>
      <c r="F1630" s="89"/>
      <c r="G1630" s="3" t="str">
        <f t="shared" si="41"/>
        <v/>
      </c>
      <c r="H1630" s="103"/>
      <c r="I1630" s="103"/>
      <c r="J1630" s="103"/>
      <c r="K1630" s="103"/>
    </row>
    <row r="1631" spans="1:11" s="3" customFormat="1" x14ac:dyDescent="0.25">
      <c r="A1631" s="23" t="s">
        <v>3145</v>
      </c>
      <c r="B1631" s="24" t="s">
        <v>3146</v>
      </c>
      <c r="C1631" s="25"/>
      <c r="D1631" s="87">
        <f t="shared" si="40"/>
        <v>0</v>
      </c>
      <c r="E1631" s="88"/>
      <c r="F1631" s="89"/>
      <c r="G1631" s="3" t="str">
        <f t="shared" si="41"/>
        <v/>
      </c>
      <c r="H1631" s="103"/>
      <c r="I1631" s="103"/>
      <c r="J1631" s="103"/>
      <c r="K1631" s="103"/>
    </row>
    <row r="1632" spans="1:11" s="3" customFormat="1" x14ac:dyDescent="0.25">
      <c r="A1632" s="23" t="s">
        <v>3147</v>
      </c>
      <c r="B1632" s="24" t="s">
        <v>3148</v>
      </c>
      <c r="C1632" s="25"/>
      <c r="D1632" s="87">
        <f t="shared" si="40"/>
        <v>0</v>
      </c>
      <c r="E1632" s="88"/>
      <c r="F1632" s="89"/>
      <c r="G1632" s="3" t="str">
        <f t="shared" si="41"/>
        <v/>
      </c>
      <c r="H1632" s="103"/>
      <c r="I1632" s="103"/>
      <c r="J1632" s="103"/>
      <c r="K1632" s="103"/>
    </row>
    <row r="1633" spans="1:11" s="3" customFormat="1" ht="24" x14ac:dyDescent="0.25">
      <c r="A1633" s="23" t="s">
        <v>3149</v>
      </c>
      <c r="B1633" s="28" t="s">
        <v>4789</v>
      </c>
      <c r="C1633" s="25"/>
      <c r="D1633" s="87">
        <f t="shared" si="40"/>
        <v>0</v>
      </c>
      <c r="E1633" s="88"/>
      <c r="F1633" s="89"/>
      <c r="G1633" s="3" t="str">
        <f t="shared" si="41"/>
        <v/>
      </c>
      <c r="H1633" s="103"/>
      <c r="I1633" s="103"/>
      <c r="J1633" s="103"/>
      <c r="K1633" s="103"/>
    </row>
    <row r="1634" spans="1:11" s="3" customFormat="1" x14ac:dyDescent="0.25">
      <c r="A1634" s="23" t="s">
        <v>3151</v>
      </c>
      <c r="B1634" s="24" t="s">
        <v>3152</v>
      </c>
      <c r="C1634" s="25"/>
      <c r="D1634" s="87">
        <f t="shared" si="40"/>
        <v>0</v>
      </c>
      <c r="E1634" s="88"/>
      <c r="F1634" s="89"/>
      <c r="G1634" s="3" t="str">
        <f t="shared" si="41"/>
        <v/>
      </c>
      <c r="H1634" s="103"/>
      <c r="I1634" s="103"/>
      <c r="J1634" s="103"/>
      <c r="K1634" s="103"/>
    </row>
    <row r="1635" spans="1:11" s="3" customFormat="1" x14ac:dyDescent="0.25">
      <c r="A1635" s="23" t="s">
        <v>3153</v>
      </c>
      <c r="B1635" s="24" t="s">
        <v>3154</v>
      </c>
      <c r="C1635" s="25"/>
      <c r="D1635" s="87">
        <f t="shared" si="40"/>
        <v>0</v>
      </c>
      <c r="E1635" s="88"/>
      <c r="F1635" s="89"/>
      <c r="G1635" s="3" t="str">
        <f t="shared" si="41"/>
        <v/>
      </c>
      <c r="H1635" s="103"/>
      <c r="I1635" s="103"/>
      <c r="J1635" s="103"/>
      <c r="K1635" s="103"/>
    </row>
    <row r="1636" spans="1:11" s="3" customFormat="1" x14ac:dyDescent="0.25">
      <c r="A1636" s="23" t="s">
        <v>3155</v>
      </c>
      <c r="B1636" s="24" t="s">
        <v>3156</v>
      </c>
      <c r="C1636" s="25"/>
      <c r="D1636" s="87">
        <f t="shared" si="40"/>
        <v>0</v>
      </c>
      <c r="E1636" s="88"/>
      <c r="F1636" s="89"/>
      <c r="G1636" s="3" t="str">
        <f t="shared" si="41"/>
        <v/>
      </c>
      <c r="H1636" s="103"/>
      <c r="I1636" s="103"/>
      <c r="J1636" s="103"/>
      <c r="K1636" s="103"/>
    </row>
    <row r="1637" spans="1:11" s="3" customFormat="1" x14ac:dyDescent="0.25">
      <c r="A1637" s="23" t="s">
        <v>3157</v>
      </c>
      <c r="B1637" s="24" t="s">
        <v>3158</v>
      </c>
      <c r="C1637" s="25"/>
      <c r="D1637" s="87">
        <f t="shared" si="40"/>
        <v>0</v>
      </c>
      <c r="E1637" s="88"/>
      <c r="F1637" s="89"/>
      <c r="G1637" s="3" t="str">
        <f t="shared" si="41"/>
        <v/>
      </c>
      <c r="H1637" s="103"/>
      <c r="I1637" s="103"/>
      <c r="J1637" s="103"/>
      <c r="K1637" s="103"/>
    </row>
    <row r="1638" spans="1:11" s="3" customFormat="1" x14ac:dyDescent="0.25">
      <c r="A1638" s="23" t="s">
        <v>3159</v>
      </c>
      <c r="B1638" s="24" t="s">
        <v>3160</v>
      </c>
      <c r="C1638" s="25"/>
      <c r="D1638" s="87">
        <f t="shared" si="40"/>
        <v>0</v>
      </c>
      <c r="E1638" s="88"/>
      <c r="F1638" s="89"/>
      <c r="G1638" s="3" t="str">
        <f t="shared" si="41"/>
        <v/>
      </c>
      <c r="H1638" s="103"/>
      <c r="I1638" s="103"/>
      <c r="J1638" s="103"/>
      <c r="K1638" s="103"/>
    </row>
    <row r="1639" spans="1:11" s="3" customFormat="1" x14ac:dyDescent="0.25">
      <c r="A1639" s="23" t="s">
        <v>3161</v>
      </c>
      <c r="B1639" s="24" t="s">
        <v>3162</v>
      </c>
      <c r="C1639" s="25"/>
      <c r="D1639" s="87">
        <f t="shared" si="40"/>
        <v>0</v>
      </c>
      <c r="E1639" s="88"/>
      <c r="F1639" s="89"/>
      <c r="G1639" s="3" t="str">
        <f t="shared" si="41"/>
        <v/>
      </c>
      <c r="H1639" s="103"/>
      <c r="I1639" s="103"/>
      <c r="J1639" s="103"/>
      <c r="K1639" s="103"/>
    </row>
    <row r="1640" spans="1:11" s="3" customFormat="1" ht="24" x14ac:dyDescent="0.25">
      <c r="A1640" s="23" t="s">
        <v>3163</v>
      </c>
      <c r="B1640" s="28" t="s">
        <v>4790</v>
      </c>
      <c r="C1640" s="25"/>
      <c r="D1640" s="87">
        <f t="shared" si="40"/>
        <v>0</v>
      </c>
      <c r="E1640" s="88"/>
      <c r="F1640" s="89"/>
      <c r="G1640" s="3" t="str">
        <f t="shared" si="41"/>
        <v/>
      </c>
      <c r="H1640" s="103"/>
      <c r="I1640" s="103"/>
      <c r="J1640" s="103"/>
      <c r="K1640" s="103"/>
    </row>
    <row r="1641" spans="1:11" s="3" customFormat="1" ht="24" x14ac:dyDescent="0.25">
      <c r="A1641" s="23" t="s">
        <v>3165</v>
      </c>
      <c r="B1641" s="28" t="s">
        <v>4791</v>
      </c>
      <c r="C1641" s="25"/>
      <c r="D1641" s="87">
        <f t="shared" si="40"/>
        <v>0</v>
      </c>
      <c r="E1641" s="88"/>
      <c r="F1641" s="89"/>
      <c r="G1641" s="3" t="str">
        <f t="shared" si="41"/>
        <v/>
      </c>
      <c r="H1641" s="103"/>
      <c r="I1641" s="103"/>
      <c r="J1641" s="103"/>
      <c r="K1641" s="103"/>
    </row>
    <row r="1642" spans="1:11" s="3" customFormat="1" x14ac:dyDescent="0.25">
      <c r="A1642" s="23" t="s">
        <v>3167</v>
      </c>
      <c r="B1642" s="24" t="s">
        <v>3168</v>
      </c>
      <c r="C1642" s="25"/>
      <c r="D1642" s="87">
        <f t="shared" si="40"/>
        <v>0</v>
      </c>
      <c r="E1642" s="88"/>
      <c r="F1642" s="89"/>
      <c r="G1642" s="3" t="str">
        <f t="shared" si="41"/>
        <v/>
      </c>
      <c r="H1642" s="103"/>
      <c r="I1642" s="103"/>
      <c r="J1642" s="103"/>
      <c r="K1642" s="103"/>
    </row>
    <row r="1643" spans="1:11" s="3" customFormat="1" x14ac:dyDescent="0.25">
      <c r="A1643" s="23" t="s">
        <v>3169</v>
      </c>
      <c r="B1643" s="24" t="s">
        <v>3170</v>
      </c>
      <c r="C1643" s="25"/>
      <c r="D1643" s="87">
        <f t="shared" si="40"/>
        <v>0</v>
      </c>
      <c r="E1643" s="88"/>
      <c r="F1643" s="89"/>
      <c r="G1643" s="3" t="str">
        <f t="shared" si="41"/>
        <v/>
      </c>
      <c r="H1643" s="103"/>
      <c r="I1643" s="103"/>
      <c r="J1643" s="103"/>
      <c r="K1643" s="103"/>
    </row>
    <row r="1644" spans="1:11" s="3" customFormat="1" ht="24" x14ac:dyDescent="0.25">
      <c r="A1644" s="23" t="s">
        <v>3171</v>
      </c>
      <c r="B1644" s="28" t="s">
        <v>4792</v>
      </c>
      <c r="C1644" s="25"/>
      <c r="D1644" s="87">
        <f t="shared" si="40"/>
        <v>0</v>
      </c>
      <c r="E1644" s="88"/>
      <c r="F1644" s="89"/>
      <c r="G1644" s="3" t="str">
        <f t="shared" si="41"/>
        <v/>
      </c>
      <c r="H1644" s="103"/>
      <c r="I1644" s="103"/>
      <c r="J1644" s="103"/>
      <c r="K1644" s="103"/>
    </row>
    <row r="1645" spans="1:11" s="3" customFormat="1" x14ac:dyDescent="0.25">
      <c r="A1645" s="23" t="s">
        <v>3173</v>
      </c>
      <c r="B1645" s="24" t="s">
        <v>3174</v>
      </c>
      <c r="C1645" s="25"/>
      <c r="D1645" s="87">
        <f t="shared" ref="D1645:D1708" si="42">+E1645+F1645</f>
        <v>0</v>
      </c>
      <c r="E1645" s="88"/>
      <c r="F1645" s="89"/>
      <c r="G1645" s="3" t="str">
        <f t="shared" si="41"/>
        <v/>
      </c>
      <c r="H1645" s="103"/>
      <c r="I1645" s="103"/>
      <c r="J1645" s="103"/>
      <c r="K1645" s="103"/>
    </row>
    <row r="1646" spans="1:11" s="3" customFormat="1" x14ac:dyDescent="0.25">
      <c r="A1646" s="23" t="s">
        <v>3175</v>
      </c>
      <c r="B1646" s="24" t="s">
        <v>3176</v>
      </c>
      <c r="C1646" s="25"/>
      <c r="D1646" s="87">
        <f t="shared" si="42"/>
        <v>0</v>
      </c>
      <c r="E1646" s="88"/>
      <c r="F1646" s="89"/>
      <c r="G1646" s="3" t="str">
        <f t="shared" si="41"/>
        <v/>
      </c>
      <c r="H1646" s="103"/>
      <c r="I1646" s="103"/>
      <c r="J1646" s="103"/>
      <c r="K1646" s="103"/>
    </row>
    <row r="1647" spans="1:11" s="3" customFormat="1" x14ac:dyDescent="0.25">
      <c r="A1647" s="23" t="s">
        <v>3177</v>
      </c>
      <c r="B1647" s="24" t="s">
        <v>3178</v>
      </c>
      <c r="C1647" s="25"/>
      <c r="D1647" s="87">
        <f t="shared" si="42"/>
        <v>0</v>
      </c>
      <c r="E1647" s="88"/>
      <c r="F1647" s="89"/>
      <c r="G1647" s="3" t="str">
        <f t="shared" si="41"/>
        <v/>
      </c>
      <c r="H1647" s="103"/>
      <c r="I1647" s="103"/>
      <c r="J1647" s="103"/>
      <c r="K1647" s="103"/>
    </row>
    <row r="1648" spans="1:11" s="3" customFormat="1" x14ac:dyDescent="0.25">
      <c r="A1648" s="23" t="s">
        <v>3179</v>
      </c>
      <c r="B1648" s="24" t="s">
        <v>3180</v>
      </c>
      <c r="C1648" s="25"/>
      <c r="D1648" s="87">
        <f t="shared" si="42"/>
        <v>0</v>
      </c>
      <c r="E1648" s="88"/>
      <c r="F1648" s="89"/>
      <c r="G1648" s="3" t="str">
        <f t="shared" si="41"/>
        <v/>
      </c>
      <c r="H1648" s="103"/>
      <c r="I1648" s="103"/>
      <c r="J1648" s="103"/>
      <c r="K1648" s="103"/>
    </row>
    <row r="1649" spans="1:11" s="3" customFormat="1" ht="35.25" x14ac:dyDescent="0.25">
      <c r="A1649" s="23" t="s">
        <v>3181</v>
      </c>
      <c r="B1649" s="28" t="s">
        <v>4793</v>
      </c>
      <c r="C1649" s="25"/>
      <c r="D1649" s="87">
        <f t="shared" si="42"/>
        <v>0</v>
      </c>
      <c r="E1649" s="88"/>
      <c r="F1649" s="89"/>
      <c r="G1649" s="3" t="str">
        <f t="shared" si="41"/>
        <v/>
      </c>
      <c r="H1649" s="103"/>
      <c r="I1649" s="103"/>
      <c r="J1649" s="103"/>
      <c r="K1649" s="103"/>
    </row>
    <row r="1650" spans="1:11" s="3" customFormat="1" x14ac:dyDescent="0.25">
      <c r="A1650" s="23" t="s">
        <v>3183</v>
      </c>
      <c r="B1650" s="24" t="s">
        <v>3184</v>
      </c>
      <c r="C1650" s="25"/>
      <c r="D1650" s="87">
        <f t="shared" si="42"/>
        <v>0</v>
      </c>
      <c r="E1650" s="88"/>
      <c r="F1650" s="89"/>
      <c r="G1650" s="3" t="str">
        <f t="shared" si="41"/>
        <v/>
      </c>
      <c r="H1650" s="103"/>
      <c r="I1650" s="103"/>
      <c r="J1650" s="103"/>
      <c r="K1650" s="103"/>
    </row>
    <row r="1651" spans="1:11" s="3" customFormat="1" ht="24" x14ac:dyDescent="0.25">
      <c r="A1651" s="23" t="s">
        <v>3185</v>
      </c>
      <c r="B1651" s="28" t="s">
        <v>4794</v>
      </c>
      <c r="C1651" s="25"/>
      <c r="D1651" s="87">
        <f t="shared" si="42"/>
        <v>0</v>
      </c>
      <c r="E1651" s="88"/>
      <c r="F1651" s="89"/>
      <c r="G1651" s="3" t="str">
        <f t="shared" si="41"/>
        <v/>
      </c>
      <c r="H1651" s="103"/>
      <c r="I1651" s="103"/>
      <c r="J1651" s="103"/>
      <c r="K1651" s="103"/>
    </row>
    <row r="1652" spans="1:11" s="3" customFormat="1" ht="24" x14ac:dyDescent="0.25">
      <c r="A1652" s="23" t="s">
        <v>3187</v>
      </c>
      <c r="B1652" s="28" t="s">
        <v>4795</v>
      </c>
      <c r="C1652" s="25"/>
      <c r="D1652" s="87">
        <f t="shared" si="42"/>
        <v>0</v>
      </c>
      <c r="E1652" s="88"/>
      <c r="F1652" s="89"/>
      <c r="G1652" s="3" t="str">
        <f t="shared" si="41"/>
        <v/>
      </c>
      <c r="H1652" s="103"/>
      <c r="I1652" s="103"/>
      <c r="J1652" s="103"/>
      <c r="K1652" s="103"/>
    </row>
    <row r="1653" spans="1:11" s="3" customFormat="1" ht="24" x14ac:dyDescent="0.25">
      <c r="A1653" s="23" t="s">
        <v>3189</v>
      </c>
      <c r="B1653" s="28" t="s">
        <v>4796</v>
      </c>
      <c r="C1653" s="25"/>
      <c r="D1653" s="87">
        <f t="shared" si="42"/>
        <v>0</v>
      </c>
      <c r="E1653" s="88"/>
      <c r="F1653" s="89"/>
      <c r="G1653" s="3" t="str">
        <f t="shared" si="41"/>
        <v/>
      </c>
      <c r="H1653" s="103"/>
      <c r="I1653" s="103"/>
      <c r="J1653" s="103"/>
      <c r="K1653" s="103"/>
    </row>
    <row r="1654" spans="1:11" s="3" customFormat="1" x14ac:dyDescent="0.25">
      <c r="A1654" s="23" t="s">
        <v>3191</v>
      </c>
      <c r="B1654" s="28" t="s">
        <v>4797</v>
      </c>
      <c r="C1654" s="25"/>
      <c r="D1654" s="87">
        <f t="shared" si="42"/>
        <v>0</v>
      </c>
      <c r="E1654" s="88"/>
      <c r="F1654" s="89"/>
      <c r="G1654" s="3" t="str">
        <f t="shared" si="41"/>
        <v/>
      </c>
      <c r="H1654" s="103"/>
      <c r="I1654" s="103"/>
      <c r="J1654" s="103"/>
      <c r="K1654" s="103"/>
    </row>
    <row r="1655" spans="1:11" s="3" customFormat="1" ht="24" x14ac:dyDescent="0.25">
      <c r="A1655" s="23" t="s">
        <v>3193</v>
      </c>
      <c r="B1655" s="28" t="s">
        <v>4798</v>
      </c>
      <c r="C1655" s="25"/>
      <c r="D1655" s="87">
        <f t="shared" si="42"/>
        <v>0</v>
      </c>
      <c r="E1655" s="88"/>
      <c r="F1655" s="89"/>
      <c r="G1655" s="3" t="str">
        <f t="shared" si="41"/>
        <v/>
      </c>
      <c r="H1655" s="103"/>
      <c r="I1655" s="103"/>
      <c r="J1655" s="103"/>
      <c r="K1655" s="103"/>
    </row>
    <row r="1656" spans="1:11" s="3" customFormat="1" x14ac:dyDescent="0.25">
      <c r="A1656" s="23" t="s">
        <v>3195</v>
      </c>
      <c r="B1656" s="24" t="s">
        <v>3196</v>
      </c>
      <c r="C1656" s="25"/>
      <c r="D1656" s="87">
        <f t="shared" si="42"/>
        <v>0</v>
      </c>
      <c r="E1656" s="88"/>
      <c r="F1656" s="89"/>
      <c r="G1656" s="3" t="str">
        <f t="shared" si="41"/>
        <v/>
      </c>
      <c r="H1656" s="103"/>
      <c r="I1656" s="103"/>
      <c r="J1656" s="103"/>
      <c r="K1656" s="103"/>
    </row>
    <row r="1657" spans="1:11" s="3" customFormat="1" x14ac:dyDescent="0.25">
      <c r="A1657" s="23" t="s">
        <v>3197</v>
      </c>
      <c r="B1657" s="24" t="s">
        <v>3198</v>
      </c>
      <c r="C1657" s="25"/>
      <c r="D1657" s="87">
        <f t="shared" si="42"/>
        <v>0</v>
      </c>
      <c r="E1657" s="88"/>
      <c r="F1657" s="89"/>
      <c r="G1657" s="3" t="str">
        <f t="shared" si="41"/>
        <v/>
      </c>
      <c r="H1657" s="103"/>
      <c r="I1657" s="103"/>
      <c r="J1657" s="103"/>
      <c r="K1657" s="103"/>
    </row>
    <row r="1658" spans="1:11" s="3" customFormat="1" ht="24" x14ac:dyDescent="0.25">
      <c r="A1658" s="23" t="s">
        <v>3199</v>
      </c>
      <c r="B1658" s="28" t="s">
        <v>4799</v>
      </c>
      <c r="C1658" s="25"/>
      <c r="D1658" s="87">
        <f t="shared" si="42"/>
        <v>0</v>
      </c>
      <c r="E1658" s="88"/>
      <c r="F1658" s="89"/>
      <c r="G1658" s="3" t="str">
        <f t="shared" ref="G1658:G1721" si="43">IF(D1658&gt;C1658,"CMA ES MAYOR QUE TOTAL ACTIVIDADES","")</f>
        <v/>
      </c>
      <c r="H1658" s="103"/>
      <c r="I1658" s="103"/>
      <c r="J1658" s="103"/>
      <c r="K1658" s="103"/>
    </row>
    <row r="1659" spans="1:11" s="3" customFormat="1" x14ac:dyDescent="0.25">
      <c r="A1659" s="23" t="s">
        <v>3201</v>
      </c>
      <c r="B1659" s="24" t="s">
        <v>3202</v>
      </c>
      <c r="C1659" s="25"/>
      <c r="D1659" s="87">
        <f t="shared" si="42"/>
        <v>0</v>
      </c>
      <c r="E1659" s="88"/>
      <c r="F1659" s="89"/>
      <c r="G1659" s="3" t="str">
        <f t="shared" si="43"/>
        <v/>
      </c>
      <c r="H1659" s="103"/>
      <c r="I1659" s="103"/>
      <c r="J1659" s="103"/>
      <c r="K1659" s="103"/>
    </row>
    <row r="1660" spans="1:11" s="3" customFormat="1" x14ac:dyDescent="0.25">
      <c r="A1660" s="23" t="s">
        <v>3203</v>
      </c>
      <c r="B1660" s="24" t="s">
        <v>3204</v>
      </c>
      <c r="C1660" s="25"/>
      <c r="D1660" s="87">
        <f t="shared" si="42"/>
        <v>0</v>
      </c>
      <c r="E1660" s="88"/>
      <c r="F1660" s="89"/>
      <c r="G1660" s="3" t="str">
        <f t="shared" si="43"/>
        <v/>
      </c>
      <c r="H1660" s="103"/>
      <c r="I1660" s="103"/>
      <c r="J1660" s="103"/>
      <c r="K1660" s="103"/>
    </row>
    <row r="1661" spans="1:11" s="3" customFormat="1" x14ac:dyDescent="0.25">
      <c r="A1661" s="23" t="s">
        <v>3205</v>
      </c>
      <c r="B1661" s="24" t="s">
        <v>3206</v>
      </c>
      <c r="C1661" s="25"/>
      <c r="D1661" s="87">
        <f t="shared" si="42"/>
        <v>0</v>
      </c>
      <c r="E1661" s="88"/>
      <c r="F1661" s="89"/>
      <c r="G1661" s="3" t="str">
        <f t="shared" si="43"/>
        <v/>
      </c>
      <c r="H1661" s="103"/>
      <c r="I1661" s="103"/>
      <c r="J1661" s="103"/>
      <c r="K1661" s="103"/>
    </row>
    <row r="1662" spans="1:11" s="3" customFormat="1" x14ac:dyDescent="0.25">
      <c r="A1662" s="23" t="s">
        <v>3207</v>
      </c>
      <c r="B1662" s="24" t="s">
        <v>3208</v>
      </c>
      <c r="C1662" s="25"/>
      <c r="D1662" s="87">
        <f t="shared" si="42"/>
        <v>0</v>
      </c>
      <c r="E1662" s="88"/>
      <c r="F1662" s="89"/>
      <c r="G1662" s="3" t="str">
        <f t="shared" si="43"/>
        <v/>
      </c>
      <c r="H1662" s="103"/>
      <c r="I1662" s="103"/>
      <c r="J1662" s="103"/>
      <c r="K1662" s="103"/>
    </row>
    <row r="1663" spans="1:11" s="3" customFormat="1" x14ac:dyDescent="0.25">
      <c r="A1663" s="23" t="s">
        <v>3209</v>
      </c>
      <c r="B1663" s="24" t="s">
        <v>3210</v>
      </c>
      <c r="C1663" s="25"/>
      <c r="D1663" s="87">
        <f t="shared" si="42"/>
        <v>0</v>
      </c>
      <c r="E1663" s="88"/>
      <c r="F1663" s="89"/>
      <c r="G1663" s="3" t="str">
        <f t="shared" si="43"/>
        <v/>
      </c>
      <c r="H1663" s="103"/>
      <c r="I1663" s="103"/>
      <c r="J1663" s="103"/>
      <c r="K1663" s="103"/>
    </row>
    <row r="1664" spans="1:11" s="3" customFormat="1" x14ac:dyDescent="0.25">
      <c r="A1664" s="23" t="s">
        <v>3211</v>
      </c>
      <c r="B1664" s="24" t="s">
        <v>3212</v>
      </c>
      <c r="C1664" s="25"/>
      <c r="D1664" s="87">
        <f t="shared" si="42"/>
        <v>0</v>
      </c>
      <c r="E1664" s="88"/>
      <c r="F1664" s="89"/>
      <c r="G1664" s="3" t="str">
        <f t="shared" si="43"/>
        <v/>
      </c>
      <c r="H1664" s="103"/>
      <c r="I1664" s="103"/>
      <c r="J1664" s="103"/>
      <c r="K1664" s="103"/>
    </row>
    <row r="1665" spans="1:11" s="3" customFormat="1" x14ac:dyDescent="0.25">
      <c r="A1665" s="23" t="s">
        <v>3213</v>
      </c>
      <c r="B1665" s="24" t="s">
        <v>3214</v>
      </c>
      <c r="C1665" s="25"/>
      <c r="D1665" s="87">
        <f t="shared" si="42"/>
        <v>0</v>
      </c>
      <c r="E1665" s="88"/>
      <c r="F1665" s="89"/>
      <c r="G1665" s="3" t="str">
        <f t="shared" si="43"/>
        <v/>
      </c>
      <c r="H1665" s="103"/>
      <c r="I1665" s="103"/>
      <c r="J1665" s="103"/>
      <c r="K1665" s="103"/>
    </row>
    <row r="1666" spans="1:11" s="3" customFormat="1" x14ac:dyDescent="0.25">
      <c r="A1666" s="23" t="s">
        <v>3215</v>
      </c>
      <c r="B1666" s="24" t="s">
        <v>3216</v>
      </c>
      <c r="C1666" s="25"/>
      <c r="D1666" s="87">
        <f t="shared" si="42"/>
        <v>0</v>
      </c>
      <c r="E1666" s="88"/>
      <c r="F1666" s="89"/>
      <c r="G1666" s="3" t="str">
        <f t="shared" si="43"/>
        <v/>
      </c>
      <c r="H1666" s="103"/>
      <c r="I1666" s="103"/>
      <c r="J1666" s="103"/>
      <c r="K1666" s="103"/>
    </row>
    <row r="1667" spans="1:11" s="3" customFormat="1" x14ac:dyDescent="0.25">
      <c r="A1667" s="23" t="s">
        <v>3217</v>
      </c>
      <c r="B1667" s="24" t="s">
        <v>3218</v>
      </c>
      <c r="C1667" s="25"/>
      <c r="D1667" s="87">
        <f t="shared" si="42"/>
        <v>0</v>
      </c>
      <c r="E1667" s="88"/>
      <c r="F1667" s="89"/>
      <c r="G1667" s="3" t="str">
        <f t="shared" si="43"/>
        <v/>
      </c>
      <c r="H1667" s="103"/>
      <c r="I1667" s="103"/>
      <c r="J1667" s="103"/>
      <c r="K1667" s="103"/>
    </row>
    <row r="1668" spans="1:11" s="3" customFormat="1" x14ac:dyDescent="0.25">
      <c r="A1668" s="23" t="s">
        <v>3219</v>
      </c>
      <c r="B1668" s="24" t="s">
        <v>3220</v>
      </c>
      <c r="C1668" s="25"/>
      <c r="D1668" s="87">
        <f t="shared" si="42"/>
        <v>0</v>
      </c>
      <c r="E1668" s="88"/>
      <c r="F1668" s="89"/>
      <c r="G1668" s="3" t="str">
        <f t="shared" si="43"/>
        <v/>
      </c>
      <c r="H1668" s="103"/>
      <c r="I1668" s="103"/>
      <c r="J1668" s="103"/>
      <c r="K1668" s="103"/>
    </row>
    <row r="1669" spans="1:11" s="3" customFormat="1" x14ac:dyDescent="0.25">
      <c r="A1669" s="23" t="s">
        <v>3221</v>
      </c>
      <c r="B1669" s="24" t="s">
        <v>3222</v>
      </c>
      <c r="C1669" s="25"/>
      <c r="D1669" s="87">
        <f t="shared" si="42"/>
        <v>0</v>
      </c>
      <c r="E1669" s="88"/>
      <c r="F1669" s="89"/>
      <c r="G1669" s="3" t="str">
        <f t="shared" si="43"/>
        <v/>
      </c>
      <c r="H1669" s="103"/>
      <c r="I1669" s="103"/>
      <c r="J1669" s="103"/>
      <c r="K1669" s="103"/>
    </row>
    <row r="1670" spans="1:11" s="3" customFormat="1" x14ac:dyDescent="0.25">
      <c r="A1670" s="23" t="s">
        <v>3223</v>
      </c>
      <c r="B1670" s="24" t="s">
        <v>3224</v>
      </c>
      <c r="C1670" s="25"/>
      <c r="D1670" s="87">
        <f t="shared" si="42"/>
        <v>0</v>
      </c>
      <c r="E1670" s="88"/>
      <c r="F1670" s="89"/>
      <c r="G1670" s="3" t="str">
        <f t="shared" si="43"/>
        <v/>
      </c>
      <c r="H1670" s="103"/>
      <c r="I1670" s="103"/>
      <c r="J1670" s="103"/>
      <c r="K1670" s="103"/>
    </row>
    <row r="1671" spans="1:11" s="3" customFormat="1" x14ac:dyDescent="0.25">
      <c r="A1671" s="23" t="s">
        <v>3225</v>
      </c>
      <c r="B1671" s="24" t="s">
        <v>3226</v>
      </c>
      <c r="C1671" s="25"/>
      <c r="D1671" s="87">
        <f t="shared" si="42"/>
        <v>0</v>
      </c>
      <c r="E1671" s="88"/>
      <c r="F1671" s="89"/>
      <c r="G1671" s="3" t="str">
        <f t="shared" si="43"/>
        <v/>
      </c>
      <c r="H1671" s="103"/>
      <c r="I1671" s="103"/>
      <c r="J1671" s="103"/>
      <c r="K1671" s="103"/>
    </row>
    <row r="1672" spans="1:11" s="3" customFormat="1" x14ac:dyDescent="0.25">
      <c r="A1672" s="23" t="s">
        <v>3227</v>
      </c>
      <c r="B1672" s="24" t="s">
        <v>3228</v>
      </c>
      <c r="C1672" s="25"/>
      <c r="D1672" s="87">
        <f t="shared" si="42"/>
        <v>0</v>
      </c>
      <c r="E1672" s="88"/>
      <c r="F1672" s="89"/>
      <c r="G1672" s="3" t="str">
        <f t="shared" si="43"/>
        <v/>
      </c>
      <c r="H1672" s="103"/>
      <c r="I1672" s="103"/>
      <c r="J1672" s="103"/>
      <c r="K1672" s="103"/>
    </row>
    <row r="1673" spans="1:11" s="3" customFormat="1" ht="24" x14ac:dyDescent="0.25">
      <c r="A1673" s="23" t="s">
        <v>3229</v>
      </c>
      <c r="B1673" s="28" t="s">
        <v>4800</v>
      </c>
      <c r="C1673" s="25"/>
      <c r="D1673" s="87">
        <f t="shared" si="42"/>
        <v>0</v>
      </c>
      <c r="E1673" s="88"/>
      <c r="F1673" s="89"/>
      <c r="G1673" s="3" t="str">
        <f t="shared" si="43"/>
        <v/>
      </c>
      <c r="H1673" s="103"/>
      <c r="I1673" s="103"/>
      <c r="J1673" s="103"/>
      <c r="K1673" s="103"/>
    </row>
    <row r="1674" spans="1:11" s="3" customFormat="1" x14ac:dyDescent="0.25">
      <c r="A1674" s="23" t="s">
        <v>3231</v>
      </c>
      <c r="B1674" s="24" t="s">
        <v>3232</v>
      </c>
      <c r="C1674" s="25"/>
      <c r="D1674" s="87">
        <f t="shared" si="42"/>
        <v>0</v>
      </c>
      <c r="E1674" s="88"/>
      <c r="F1674" s="89"/>
      <c r="G1674" s="3" t="str">
        <f t="shared" si="43"/>
        <v/>
      </c>
      <c r="H1674" s="103"/>
      <c r="I1674" s="103"/>
      <c r="J1674" s="103"/>
      <c r="K1674" s="103"/>
    </row>
    <row r="1675" spans="1:11" s="3" customFormat="1" x14ac:dyDescent="0.25">
      <c r="A1675" s="23" t="s">
        <v>3233</v>
      </c>
      <c r="B1675" s="24" t="s">
        <v>3234</v>
      </c>
      <c r="C1675" s="25"/>
      <c r="D1675" s="87">
        <f t="shared" si="42"/>
        <v>0</v>
      </c>
      <c r="E1675" s="88"/>
      <c r="F1675" s="89"/>
      <c r="G1675" s="3" t="str">
        <f t="shared" si="43"/>
        <v/>
      </c>
      <c r="H1675" s="103"/>
      <c r="I1675" s="103"/>
      <c r="J1675" s="103"/>
      <c r="K1675" s="103"/>
    </row>
    <row r="1676" spans="1:11" s="3" customFormat="1" x14ac:dyDescent="0.25">
      <c r="A1676" s="23" t="s">
        <v>3235</v>
      </c>
      <c r="B1676" s="24" t="s">
        <v>3236</v>
      </c>
      <c r="C1676" s="25"/>
      <c r="D1676" s="87">
        <f t="shared" si="42"/>
        <v>0</v>
      </c>
      <c r="E1676" s="88"/>
      <c r="F1676" s="89"/>
      <c r="G1676" s="3" t="str">
        <f t="shared" si="43"/>
        <v/>
      </c>
      <c r="H1676" s="103"/>
      <c r="I1676" s="103"/>
      <c r="J1676" s="103"/>
      <c r="K1676" s="103"/>
    </row>
    <row r="1677" spans="1:11" s="3" customFormat="1" x14ac:dyDescent="0.25">
      <c r="A1677" s="23" t="s">
        <v>3237</v>
      </c>
      <c r="B1677" s="24" t="s">
        <v>3238</v>
      </c>
      <c r="C1677" s="25"/>
      <c r="D1677" s="87">
        <f t="shared" si="42"/>
        <v>0</v>
      </c>
      <c r="E1677" s="88"/>
      <c r="F1677" s="89"/>
      <c r="G1677" s="3" t="str">
        <f t="shared" si="43"/>
        <v/>
      </c>
      <c r="H1677" s="103"/>
      <c r="I1677" s="103"/>
      <c r="J1677" s="103"/>
      <c r="K1677" s="103"/>
    </row>
    <row r="1678" spans="1:11" s="3" customFormat="1" x14ac:dyDescent="0.25">
      <c r="A1678" s="23" t="s">
        <v>3239</v>
      </c>
      <c r="B1678" s="24" t="s">
        <v>3240</v>
      </c>
      <c r="C1678" s="25"/>
      <c r="D1678" s="87">
        <f t="shared" si="42"/>
        <v>0</v>
      </c>
      <c r="E1678" s="88"/>
      <c r="F1678" s="89"/>
      <c r="G1678" s="3" t="str">
        <f t="shared" si="43"/>
        <v/>
      </c>
      <c r="H1678" s="103"/>
      <c r="I1678" s="103"/>
      <c r="J1678" s="103"/>
      <c r="K1678" s="103"/>
    </row>
    <row r="1679" spans="1:11" s="3" customFormat="1" x14ac:dyDescent="0.25">
      <c r="A1679" s="23" t="s">
        <v>3241</v>
      </c>
      <c r="B1679" s="24" t="s">
        <v>3242</v>
      </c>
      <c r="C1679" s="25"/>
      <c r="D1679" s="87">
        <f t="shared" si="42"/>
        <v>0</v>
      </c>
      <c r="E1679" s="88"/>
      <c r="F1679" s="89"/>
      <c r="G1679" s="3" t="str">
        <f t="shared" si="43"/>
        <v/>
      </c>
      <c r="H1679" s="103"/>
      <c r="I1679" s="103"/>
      <c r="J1679" s="103"/>
      <c r="K1679" s="103"/>
    </row>
    <row r="1680" spans="1:11" s="3" customFormat="1" ht="24" x14ac:dyDescent="0.25">
      <c r="A1680" s="23" t="s">
        <v>3243</v>
      </c>
      <c r="B1680" s="28" t="s">
        <v>4801</v>
      </c>
      <c r="C1680" s="25"/>
      <c r="D1680" s="87">
        <f t="shared" si="42"/>
        <v>0</v>
      </c>
      <c r="E1680" s="88"/>
      <c r="F1680" s="89"/>
      <c r="G1680" s="3" t="str">
        <f t="shared" si="43"/>
        <v/>
      </c>
      <c r="H1680" s="103"/>
      <c r="I1680" s="103"/>
      <c r="J1680" s="103"/>
      <c r="K1680" s="103"/>
    </row>
    <row r="1681" spans="1:11" s="3" customFormat="1" x14ac:dyDescent="0.25">
      <c r="A1681" s="23" t="s">
        <v>3245</v>
      </c>
      <c r="B1681" s="24" t="s">
        <v>3246</v>
      </c>
      <c r="C1681" s="25"/>
      <c r="D1681" s="87">
        <f t="shared" si="42"/>
        <v>0</v>
      </c>
      <c r="E1681" s="88"/>
      <c r="F1681" s="89"/>
      <c r="G1681" s="3" t="str">
        <f t="shared" si="43"/>
        <v/>
      </c>
      <c r="H1681" s="103"/>
      <c r="I1681" s="103"/>
      <c r="J1681" s="103"/>
      <c r="K1681" s="103"/>
    </row>
    <row r="1682" spans="1:11" s="3" customFormat="1" x14ac:dyDescent="0.25">
      <c r="A1682" s="23" t="s">
        <v>3247</v>
      </c>
      <c r="B1682" s="24" t="s">
        <v>3248</v>
      </c>
      <c r="C1682" s="25"/>
      <c r="D1682" s="87">
        <f t="shared" si="42"/>
        <v>0</v>
      </c>
      <c r="E1682" s="88"/>
      <c r="F1682" s="89"/>
      <c r="G1682" s="3" t="str">
        <f t="shared" si="43"/>
        <v/>
      </c>
      <c r="H1682" s="103"/>
      <c r="I1682" s="103"/>
      <c r="J1682" s="103"/>
      <c r="K1682" s="103"/>
    </row>
    <row r="1683" spans="1:11" s="3" customFormat="1" x14ac:dyDescent="0.25">
      <c r="A1683" s="23" t="s">
        <v>3249</v>
      </c>
      <c r="B1683" s="24" t="s">
        <v>3250</v>
      </c>
      <c r="C1683" s="25"/>
      <c r="D1683" s="87">
        <f t="shared" si="42"/>
        <v>0</v>
      </c>
      <c r="E1683" s="88"/>
      <c r="F1683" s="89"/>
      <c r="G1683" s="3" t="str">
        <f t="shared" si="43"/>
        <v/>
      </c>
      <c r="H1683" s="103"/>
      <c r="I1683" s="103"/>
      <c r="J1683" s="103"/>
      <c r="K1683" s="103"/>
    </row>
    <row r="1684" spans="1:11" s="3" customFormat="1" x14ac:dyDescent="0.25">
      <c r="A1684" s="23" t="s">
        <v>3251</v>
      </c>
      <c r="B1684" s="24" t="s">
        <v>3252</v>
      </c>
      <c r="C1684" s="25"/>
      <c r="D1684" s="87">
        <f t="shared" si="42"/>
        <v>0</v>
      </c>
      <c r="E1684" s="88"/>
      <c r="F1684" s="89"/>
      <c r="G1684" s="3" t="str">
        <f t="shared" si="43"/>
        <v/>
      </c>
      <c r="H1684" s="103"/>
      <c r="I1684" s="103"/>
      <c r="J1684" s="103"/>
      <c r="K1684" s="103"/>
    </row>
    <row r="1685" spans="1:11" s="3" customFormat="1" x14ac:dyDescent="0.25">
      <c r="A1685" s="23" t="s">
        <v>3253</v>
      </c>
      <c r="B1685" s="24" t="s">
        <v>3254</v>
      </c>
      <c r="C1685" s="25"/>
      <c r="D1685" s="87">
        <f t="shared" si="42"/>
        <v>0</v>
      </c>
      <c r="E1685" s="88"/>
      <c r="F1685" s="89"/>
      <c r="G1685" s="3" t="str">
        <f t="shared" si="43"/>
        <v/>
      </c>
      <c r="H1685" s="103"/>
      <c r="I1685" s="103"/>
      <c r="J1685" s="103"/>
      <c r="K1685" s="103"/>
    </row>
    <row r="1686" spans="1:11" s="3" customFormat="1" x14ac:dyDescent="0.25">
      <c r="A1686" s="23" t="s">
        <v>3255</v>
      </c>
      <c r="B1686" s="24" t="s">
        <v>3256</v>
      </c>
      <c r="C1686" s="25"/>
      <c r="D1686" s="87">
        <f t="shared" si="42"/>
        <v>0</v>
      </c>
      <c r="E1686" s="88"/>
      <c r="F1686" s="89"/>
      <c r="G1686" s="3" t="str">
        <f t="shared" si="43"/>
        <v/>
      </c>
      <c r="H1686" s="103"/>
      <c r="I1686" s="103"/>
      <c r="J1686" s="103"/>
      <c r="K1686" s="103"/>
    </row>
    <row r="1687" spans="1:11" s="3" customFormat="1" x14ac:dyDescent="0.25">
      <c r="A1687" s="23" t="s">
        <v>3257</v>
      </c>
      <c r="B1687" s="24" t="s">
        <v>3258</v>
      </c>
      <c r="C1687" s="25"/>
      <c r="D1687" s="87">
        <f t="shared" si="42"/>
        <v>0</v>
      </c>
      <c r="E1687" s="88"/>
      <c r="F1687" s="89"/>
      <c r="G1687" s="3" t="str">
        <f t="shared" si="43"/>
        <v/>
      </c>
      <c r="H1687" s="103"/>
      <c r="I1687" s="103"/>
      <c r="J1687" s="103"/>
      <c r="K1687" s="103"/>
    </row>
    <row r="1688" spans="1:11" s="3" customFormat="1" x14ac:dyDescent="0.25">
      <c r="A1688" s="23" t="s">
        <v>3259</v>
      </c>
      <c r="B1688" s="24" t="s">
        <v>3260</v>
      </c>
      <c r="C1688" s="25"/>
      <c r="D1688" s="87">
        <f t="shared" si="42"/>
        <v>0</v>
      </c>
      <c r="E1688" s="88"/>
      <c r="F1688" s="89"/>
      <c r="G1688" s="3" t="str">
        <f t="shared" si="43"/>
        <v/>
      </c>
      <c r="H1688" s="103"/>
      <c r="I1688" s="103"/>
      <c r="J1688" s="103"/>
      <c r="K1688" s="103"/>
    </row>
    <row r="1689" spans="1:11" s="3" customFormat="1" x14ac:dyDescent="0.25">
      <c r="A1689" s="23" t="s">
        <v>3261</v>
      </c>
      <c r="B1689" s="24" t="s">
        <v>3262</v>
      </c>
      <c r="C1689" s="25"/>
      <c r="D1689" s="87">
        <f t="shared" si="42"/>
        <v>0</v>
      </c>
      <c r="E1689" s="88"/>
      <c r="F1689" s="89"/>
      <c r="G1689" s="3" t="str">
        <f t="shared" si="43"/>
        <v/>
      </c>
      <c r="H1689" s="103"/>
      <c r="I1689" s="103"/>
      <c r="J1689" s="103"/>
      <c r="K1689" s="103"/>
    </row>
    <row r="1690" spans="1:11" s="3" customFormat="1" x14ac:dyDescent="0.25">
      <c r="A1690" s="23" t="s">
        <v>3263</v>
      </c>
      <c r="B1690" s="24" t="s">
        <v>3264</v>
      </c>
      <c r="C1690" s="25"/>
      <c r="D1690" s="87">
        <f t="shared" si="42"/>
        <v>0</v>
      </c>
      <c r="E1690" s="88"/>
      <c r="F1690" s="89"/>
      <c r="G1690" s="3" t="str">
        <f t="shared" si="43"/>
        <v/>
      </c>
      <c r="H1690" s="103"/>
      <c r="I1690" s="103"/>
      <c r="J1690" s="103"/>
      <c r="K1690" s="103"/>
    </row>
    <row r="1691" spans="1:11" s="3" customFormat="1" x14ac:dyDescent="0.25">
      <c r="A1691" s="23" t="s">
        <v>3265</v>
      </c>
      <c r="B1691" s="24" t="s">
        <v>3266</v>
      </c>
      <c r="C1691" s="25"/>
      <c r="D1691" s="87">
        <f t="shared" si="42"/>
        <v>0</v>
      </c>
      <c r="E1691" s="88"/>
      <c r="F1691" s="89"/>
      <c r="G1691" s="3" t="str">
        <f t="shared" si="43"/>
        <v/>
      </c>
      <c r="H1691" s="103"/>
      <c r="I1691" s="103"/>
      <c r="J1691" s="103"/>
      <c r="K1691" s="103"/>
    </row>
    <row r="1692" spans="1:11" s="3" customFormat="1" x14ac:dyDescent="0.25">
      <c r="A1692" s="23" t="s">
        <v>3267</v>
      </c>
      <c r="B1692" s="24" t="s">
        <v>3268</v>
      </c>
      <c r="C1692" s="25"/>
      <c r="D1692" s="87">
        <f t="shared" si="42"/>
        <v>0</v>
      </c>
      <c r="E1692" s="88"/>
      <c r="F1692" s="89"/>
      <c r="G1692" s="3" t="str">
        <f t="shared" si="43"/>
        <v/>
      </c>
      <c r="H1692" s="103"/>
      <c r="I1692" s="103"/>
      <c r="J1692" s="103"/>
      <c r="K1692" s="103"/>
    </row>
    <row r="1693" spans="1:11" s="3" customFormat="1" ht="24" x14ac:dyDescent="0.25">
      <c r="A1693" s="23" t="s">
        <v>3269</v>
      </c>
      <c r="B1693" s="28" t="s">
        <v>4802</v>
      </c>
      <c r="C1693" s="25"/>
      <c r="D1693" s="87">
        <f t="shared" si="42"/>
        <v>0</v>
      </c>
      <c r="E1693" s="88"/>
      <c r="F1693" s="89"/>
      <c r="G1693" s="3" t="str">
        <f t="shared" si="43"/>
        <v/>
      </c>
      <c r="H1693" s="103"/>
      <c r="I1693" s="103"/>
      <c r="J1693" s="103"/>
      <c r="K1693" s="103"/>
    </row>
    <row r="1694" spans="1:11" s="3" customFormat="1" x14ac:dyDescent="0.25">
      <c r="A1694" s="23" t="s">
        <v>3271</v>
      </c>
      <c r="B1694" s="24" t="s">
        <v>3272</v>
      </c>
      <c r="C1694" s="25"/>
      <c r="D1694" s="87">
        <f t="shared" si="42"/>
        <v>0</v>
      </c>
      <c r="E1694" s="88"/>
      <c r="F1694" s="89"/>
      <c r="G1694" s="3" t="str">
        <f t="shared" si="43"/>
        <v/>
      </c>
      <c r="H1694" s="103"/>
      <c r="I1694" s="103"/>
      <c r="J1694" s="103"/>
      <c r="K1694" s="103"/>
    </row>
    <row r="1695" spans="1:11" s="3" customFormat="1" x14ac:dyDescent="0.25">
      <c r="A1695" s="23" t="s">
        <v>3273</v>
      </c>
      <c r="B1695" s="24" t="s">
        <v>3274</v>
      </c>
      <c r="C1695" s="25"/>
      <c r="D1695" s="87">
        <f t="shared" si="42"/>
        <v>0</v>
      </c>
      <c r="E1695" s="88"/>
      <c r="F1695" s="89"/>
      <c r="G1695" s="3" t="str">
        <f t="shared" si="43"/>
        <v/>
      </c>
      <c r="H1695" s="103"/>
      <c r="I1695" s="103"/>
      <c r="J1695" s="103"/>
      <c r="K1695" s="103"/>
    </row>
    <row r="1696" spans="1:11" s="3" customFormat="1" x14ac:dyDescent="0.25">
      <c r="A1696" s="23" t="s">
        <v>3275</v>
      </c>
      <c r="B1696" s="24" t="s">
        <v>3276</v>
      </c>
      <c r="C1696" s="25"/>
      <c r="D1696" s="87">
        <f t="shared" si="42"/>
        <v>0</v>
      </c>
      <c r="E1696" s="88"/>
      <c r="F1696" s="89"/>
      <c r="G1696" s="3" t="str">
        <f t="shared" si="43"/>
        <v/>
      </c>
      <c r="H1696" s="103"/>
      <c r="I1696" s="103"/>
      <c r="J1696" s="103"/>
      <c r="K1696" s="103"/>
    </row>
    <row r="1697" spans="1:11" s="3" customFormat="1" x14ac:dyDescent="0.25">
      <c r="A1697" s="23" t="s">
        <v>3277</v>
      </c>
      <c r="B1697" s="24" t="s">
        <v>3278</v>
      </c>
      <c r="C1697" s="25"/>
      <c r="D1697" s="87">
        <f t="shared" si="42"/>
        <v>0</v>
      </c>
      <c r="E1697" s="88"/>
      <c r="F1697" s="89"/>
      <c r="G1697" s="3" t="str">
        <f t="shared" si="43"/>
        <v/>
      </c>
      <c r="H1697" s="103"/>
      <c r="I1697" s="103"/>
      <c r="J1697" s="103"/>
      <c r="K1697" s="103"/>
    </row>
    <row r="1698" spans="1:11" s="3" customFormat="1" x14ac:dyDescent="0.25">
      <c r="A1698" s="23" t="s">
        <v>3279</v>
      </c>
      <c r="B1698" s="24" t="s">
        <v>3280</v>
      </c>
      <c r="C1698" s="25"/>
      <c r="D1698" s="87">
        <f t="shared" si="42"/>
        <v>0</v>
      </c>
      <c r="E1698" s="88"/>
      <c r="F1698" s="89"/>
      <c r="G1698" s="3" t="str">
        <f t="shared" si="43"/>
        <v/>
      </c>
      <c r="H1698" s="103"/>
      <c r="I1698" s="103"/>
      <c r="J1698" s="103"/>
      <c r="K1698" s="103"/>
    </row>
    <row r="1699" spans="1:11" s="3" customFormat="1" x14ac:dyDescent="0.25">
      <c r="A1699" s="23" t="s">
        <v>3281</v>
      </c>
      <c r="B1699" s="24" t="s">
        <v>3282</v>
      </c>
      <c r="C1699" s="25"/>
      <c r="D1699" s="87">
        <f t="shared" si="42"/>
        <v>0</v>
      </c>
      <c r="E1699" s="88"/>
      <c r="F1699" s="89"/>
      <c r="G1699" s="3" t="str">
        <f t="shared" si="43"/>
        <v/>
      </c>
      <c r="H1699" s="103"/>
      <c r="I1699" s="103"/>
      <c r="J1699" s="103"/>
      <c r="K1699" s="103"/>
    </row>
    <row r="1700" spans="1:11" s="3" customFormat="1" ht="24" x14ac:dyDescent="0.25">
      <c r="A1700" s="23" t="s">
        <v>3283</v>
      </c>
      <c r="B1700" s="28" t="s">
        <v>4803</v>
      </c>
      <c r="C1700" s="25"/>
      <c r="D1700" s="87">
        <f t="shared" si="42"/>
        <v>0</v>
      </c>
      <c r="E1700" s="88"/>
      <c r="F1700" s="89"/>
      <c r="G1700" s="3" t="str">
        <f t="shared" si="43"/>
        <v/>
      </c>
      <c r="H1700" s="103"/>
      <c r="I1700" s="103"/>
      <c r="J1700" s="103"/>
      <c r="K1700" s="103"/>
    </row>
    <row r="1701" spans="1:11" s="3" customFormat="1" x14ac:dyDescent="0.25">
      <c r="A1701" s="23" t="s">
        <v>3285</v>
      </c>
      <c r="B1701" s="24" t="s">
        <v>3286</v>
      </c>
      <c r="C1701" s="25"/>
      <c r="D1701" s="87">
        <f t="shared" si="42"/>
        <v>0</v>
      </c>
      <c r="E1701" s="88"/>
      <c r="F1701" s="89"/>
      <c r="G1701" s="3" t="str">
        <f t="shared" si="43"/>
        <v/>
      </c>
      <c r="H1701" s="103"/>
      <c r="I1701" s="103"/>
      <c r="J1701" s="103"/>
      <c r="K1701" s="103"/>
    </row>
    <row r="1702" spans="1:11" s="3" customFormat="1" x14ac:dyDescent="0.25">
      <c r="A1702" s="23" t="s">
        <v>3287</v>
      </c>
      <c r="B1702" s="24" t="s">
        <v>3288</v>
      </c>
      <c r="C1702" s="25"/>
      <c r="D1702" s="87">
        <f t="shared" si="42"/>
        <v>0</v>
      </c>
      <c r="E1702" s="88"/>
      <c r="F1702" s="89"/>
      <c r="G1702" s="3" t="str">
        <f t="shared" si="43"/>
        <v/>
      </c>
      <c r="H1702" s="103"/>
      <c r="I1702" s="103"/>
      <c r="J1702" s="103"/>
      <c r="K1702" s="103"/>
    </row>
    <row r="1703" spans="1:11" s="3" customFormat="1" x14ac:dyDescent="0.25">
      <c r="A1703" s="23" t="s">
        <v>3289</v>
      </c>
      <c r="B1703" s="24" t="s">
        <v>3290</v>
      </c>
      <c r="C1703" s="25"/>
      <c r="D1703" s="87">
        <f t="shared" si="42"/>
        <v>0</v>
      </c>
      <c r="E1703" s="88"/>
      <c r="F1703" s="89"/>
      <c r="G1703" s="3" t="str">
        <f t="shared" si="43"/>
        <v/>
      </c>
      <c r="H1703" s="103"/>
      <c r="I1703" s="103"/>
      <c r="J1703" s="103"/>
      <c r="K1703" s="103"/>
    </row>
    <row r="1704" spans="1:11" s="3" customFormat="1" x14ac:dyDescent="0.25">
      <c r="A1704" s="23" t="s">
        <v>3291</v>
      </c>
      <c r="B1704" s="24" t="s">
        <v>3292</v>
      </c>
      <c r="C1704" s="25"/>
      <c r="D1704" s="87">
        <f t="shared" si="42"/>
        <v>0</v>
      </c>
      <c r="E1704" s="88"/>
      <c r="F1704" s="89"/>
      <c r="G1704" s="3" t="str">
        <f t="shared" si="43"/>
        <v/>
      </c>
      <c r="H1704" s="103"/>
      <c r="I1704" s="103"/>
      <c r="J1704" s="103"/>
      <c r="K1704" s="103"/>
    </row>
    <row r="1705" spans="1:11" s="3" customFormat="1" x14ac:dyDescent="0.25">
      <c r="A1705" s="23" t="s">
        <v>3293</v>
      </c>
      <c r="B1705" s="24" t="s">
        <v>3260</v>
      </c>
      <c r="C1705" s="25"/>
      <c r="D1705" s="87">
        <f t="shared" si="42"/>
        <v>0</v>
      </c>
      <c r="E1705" s="88"/>
      <c r="F1705" s="89"/>
      <c r="G1705" s="3" t="str">
        <f t="shared" si="43"/>
        <v/>
      </c>
      <c r="H1705" s="103"/>
      <c r="I1705" s="103"/>
      <c r="J1705" s="103"/>
      <c r="K1705" s="103"/>
    </row>
    <row r="1706" spans="1:11" s="3" customFormat="1" x14ac:dyDescent="0.25">
      <c r="A1706" s="23" t="s">
        <v>3294</v>
      </c>
      <c r="B1706" s="24" t="s">
        <v>3295</v>
      </c>
      <c r="C1706" s="25"/>
      <c r="D1706" s="87">
        <f t="shared" si="42"/>
        <v>0</v>
      </c>
      <c r="E1706" s="88"/>
      <c r="F1706" s="89"/>
      <c r="G1706" s="3" t="str">
        <f t="shared" si="43"/>
        <v/>
      </c>
      <c r="H1706" s="103"/>
      <c r="I1706" s="103"/>
      <c r="J1706" s="103"/>
      <c r="K1706" s="103"/>
    </row>
    <row r="1707" spans="1:11" s="3" customFormat="1" x14ac:dyDescent="0.25">
      <c r="A1707" s="23" t="s">
        <v>3296</v>
      </c>
      <c r="B1707" s="24" t="s">
        <v>3297</v>
      </c>
      <c r="C1707" s="25"/>
      <c r="D1707" s="87">
        <f t="shared" si="42"/>
        <v>0</v>
      </c>
      <c r="E1707" s="88"/>
      <c r="F1707" s="89"/>
      <c r="G1707" s="3" t="str">
        <f t="shared" si="43"/>
        <v/>
      </c>
      <c r="H1707" s="103"/>
      <c r="I1707" s="103"/>
      <c r="J1707" s="103"/>
      <c r="K1707" s="103"/>
    </row>
    <row r="1708" spans="1:11" s="3" customFormat="1" x14ac:dyDescent="0.25">
      <c r="A1708" s="23" t="s">
        <v>3298</v>
      </c>
      <c r="B1708" s="24" t="s">
        <v>3299</v>
      </c>
      <c r="C1708" s="25"/>
      <c r="D1708" s="87">
        <f t="shared" si="42"/>
        <v>0</v>
      </c>
      <c r="E1708" s="88"/>
      <c r="F1708" s="89"/>
      <c r="G1708" s="3" t="str">
        <f t="shared" si="43"/>
        <v/>
      </c>
      <c r="H1708" s="103"/>
      <c r="I1708" s="103"/>
      <c r="J1708" s="103"/>
      <c r="K1708" s="103"/>
    </row>
    <row r="1709" spans="1:11" s="3" customFormat="1" x14ac:dyDescent="0.25">
      <c r="A1709" s="23" t="s">
        <v>3300</v>
      </c>
      <c r="B1709" s="24" t="s">
        <v>3301</v>
      </c>
      <c r="C1709" s="25"/>
      <c r="D1709" s="87">
        <f t="shared" ref="D1709:D1772" si="44">+E1709+F1709</f>
        <v>0</v>
      </c>
      <c r="E1709" s="88"/>
      <c r="F1709" s="89"/>
      <c r="G1709" s="3" t="str">
        <f t="shared" si="43"/>
        <v/>
      </c>
      <c r="H1709" s="103"/>
      <c r="I1709" s="103"/>
      <c r="J1709" s="103"/>
      <c r="K1709" s="103"/>
    </row>
    <row r="1710" spans="1:11" s="3" customFormat="1" ht="24" x14ac:dyDescent="0.25">
      <c r="A1710" s="23" t="s">
        <v>3302</v>
      </c>
      <c r="B1710" s="28" t="s">
        <v>4804</v>
      </c>
      <c r="C1710" s="25"/>
      <c r="D1710" s="87">
        <f t="shared" si="44"/>
        <v>0</v>
      </c>
      <c r="E1710" s="88"/>
      <c r="F1710" s="89"/>
      <c r="G1710" s="3" t="str">
        <f t="shared" si="43"/>
        <v/>
      </c>
      <c r="H1710" s="103"/>
      <c r="I1710" s="103"/>
      <c r="J1710" s="103"/>
      <c r="K1710" s="103"/>
    </row>
    <row r="1711" spans="1:11" s="3" customFormat="1" x14ac:dyDescent="0.25">
      <c r="A1711" s="23" t="s">
        <v>3304</v>
      </c>
      <c r="B1711" s="24" t="s">
        <v>3305</v>
      </c>
      <c r="C1711" s="25"/>
      <c r="D1711" s="87">
        <f t="shared" si="44"/>
        <v>0</v>
      </c>
      <c r="E1711" s="88"/>
      <c r="F1711" s="89"/>
      <c r="G1711" s="3" t="str">
        <f t="shared" si="43"/>
        <v/>
      </c>
      <c r="H1711" s="103"/>
      <c r="I1711" s="103"/>
      <c r="J1711" s="103"/>
      <c r="K1711" s="103"/>
    </row>
    <row r="1712" spans="1:11" s="3" customFormat="1" x14ac:dyDescent="0.25">
      <c r="A1712" s="23" t="s">
        <v>3306</v>
      </c>
      <c r="B1712" s="24" t="s">
        <v>3307</v>
      </c>
      <c r="C1712" s="25"/>
      <c r="D1712" s="87">
        <f t="shared" si="44"/>
        <v>0</v>
      </c>
      <c r="E1712" s="88"/>
      <c r="F1712" s="89"/>
      <c r="G1712" s="3" t="str">
        <f t="shared" si="43"/>
        <v/>
      </c>
      <c r="H1712" s="103"/>
      <c r="I1712" s="103"/>
      <c r="J1712" s="103"/>
      <c r="K1712" s="103"/>
    </row>
    <row r="1713" spans="1:11" s="3" customFormat="1" x14ac:dyDescent="0.25">
      <c r="A1713" s="23" t="s">
        <v>3308</v>
      </c>
      <c r="B1713" s="24" t="s">
        <v>3309</v>
      </c>
      <c r="C1713" s="25"/>
      <c r="D1713" s="87">
        <f t="shared" si="44"/>
        <v>0</v>
      </c>
      <c r="E1713" s="88"/>
      <c r="F1713" s="89"/>
      <c r="G1713" s="3" t="str">
        <f t="shared" si="43"/>
        <v/>
      </c>
      <c r="H1713" s="103"/>
      <c r="I1713" s="103"/>
      <c r="J1713" s="103"/>
      <c r="K1713" s="103"/>
    </row>
    <row r="1714" spans="1:11" s="3" customFormat="1" x14ac:dyDescent="0.25">
      <c r="A1714" s="23" t="s">
        <v>3310</v>
      </c>
      <c r="B1714" s="24" t="s">
        <v>3311</v>
      </c>
      <c r="C1714" s="25"/>
      <c r="D1714" s="87">
        <f t="shared" si="44"/>
        <v>0</v>
      </c>
      <c r="E1714" s="88"/>
      <c r="F1714" s="89"/>
      <c r="G1714" s="3" t="str">
        <f t="shared" si="43"/>
        <v/>
      </c>
      <c r="H1714" s="103"/>
      <c r="I1714" s="103"/>
      <c r="J1714" s="103"/>
      <c r="K1714" s="103"/>
    </row>
    <row r="1715" spans="1:11" s="3" customFormat="1" x14ac:dyDescent="0.25">
      <c r="A1715" s="23" t="s">
        <v>3312</v>
      </c>
      <c r="B1715" s="24" t="s">
        <v>3313</v>
      </c>
      <c r="C1715" s="25"/>
      <c r="D1715" s="87">
        <f t="shared" si="44"/>
        <v>0</v>
      </c>
      <c r="E1715" s="88"/>
      <c r="F1715" s="89"/>
      <c r="G1715" s="3" t="str">
        <f t="shared" si="43"/>
        <v/>
      </c>
      <c r="H1715" s="103"/>
      <c r="I1715" s="103"/>
      <c r="J1715" s="103"/>
      <c r="K1715" s="103"/>
    </row>
    <row r="1716" spans="1:11" s="3" customFormat="1" x14ac:dyDescent="0.25">
      <c r="A1716" s="23" t="s">
        <v>3314</v>
      </c>
      <c r="B1716" s="24" t="s">
        <v>3315</v>
      </c>
      <c r="C1716" s="25"/>
      <c r="D1716" s="87">
        <f t="shared" si="44"/>
        <v>0</v>
      </c>
      <c r="E1716" s="88"/>
      <c r="F1716" s="89"/>
      <c r="G1716" s="3" t="str">
        <f t="shared" si="43"/>
        <v/>
      </c>
      <c r="H1716" s="103"/>
      <c r="I1716" s="103"/>
      <c r="J1716" s="103"/>
      <c r="K1716" s="103"/>
    </row>
    <row r="1717" spans="1:11" s="3" customFormat="1" x14ac:dyDescent="0.25">
      <c r="A1717" s="23" t="s">
        <v>3316</v>
      </c>
      <c r="B1717" s="24" t="s">
        <v>3317</v>
      </c>
      <c r="C1717" s="25"/>
      <c r="D1717" s="87">
        <f t="shared" si="44"/>
        <v>0</v>
      </c>
      <c r="E1717" s="88"/>
      <c r="F1717" s="89"/>
      <c r="G1717" s="3" t="str">
        <f t="shared" si="43"/>
        <v/>
      </c>
      <c r="H1717" s="103"/>
      <c r="I1717" s="103"/>
      <c r="J1717" s="103"/>
      <c r="K1717" s="103"/>
    </row>
    <row r="1718" spans="1:11" s="3" customFormat="1" ht="35.25" x14ac:dyDescent="0.25">
      <c r="A1718" s="23" t="s">
        <v>3318</v>
      </c>
      <c r="B1718" s="28" t="s">
        <v>4805</v>
      </c>
      <c r="C1718" s="25"/>
      <c r="D1718" s="87">
        <f t="shared" si="44"/>
        <v>0</v>
      </c>
      <c r="E1718" s="88"/>
      <c r="F1718" s="89"/>
      <c r="G1718" s="3" t="str">
        <f t="shared" si="43"/>
        <v/>
      </c>
      <c r="H1718" s="103"/>
      <c r="I1718" s="103"/>
      <c r="J1718" s="103"/>
      <c r="K1718" s="103"/>
    </row>
    <row r="1719" spans="1:11" s="3" customFormat="1" x14ac:dyDescent="0.25">
      <c r="A1719" s="23" t="s">
        <v>3320</v>
      </c>
      <c r="B1719" s="24" t="s">
        <v>3321</v>
      </c>
      <c r="C1719" s="25"/>
      <c r="D1719" s="87">
        <f t="shared" si="44"/>
        <v>0</v>
      </c>
      <c r="E1719" s="88"/>
      <c r="F1719" s="89"/>
      <c r="G1719" s="3" t="str">
        <f t="shared" si="43"/>
        <v/>
      </c>
      <c r="H1719" s="103"/>
      <c r="I1719" s="103"/>
      <c r="J1719" s="103"/>
      <c r="K1719" s="103"/>
    </row>
    <row r="1720" spans="1:11" s="3" customFormat="1" x14ac:dyDescent="0.25">
      <c r="A1720" s="23" t="s">
        <v>3322</v>
      </c>
      <c r="B1720" s="24" t="s">
        <v>3323</v>
      </c>
      <c r="C1720" s="25"/>
      <c r="D1720" s="87">
        <f t="shared" si="44"/>
        <v>0</v>
      </c>
      <c r="E1720" s="88"/>
      <c r="F1720" s="89"/>
      <c r="G1720" s="3" t="str">
        <f t="shared" si="43"/>
        <v/>
      </c>
      <c r="H1720" s="103"/>
      <c r="I1720" s="103"/>
      <c r="J1720" s="103"/>
      <c r="K1720" s="103"/>
    </row>
    <row r="1721" spans="1:11" s="3" customFormat="1" x14ac:dyDescent="0.25">
      <c r="A1721" s="23" t="s">
        <v>3324</v>
      </c>
      <c r="B1721" s="24" t="s">
        <v>3325</v>
      </c>
      <c r="C1721" s="25"/>
      <c r="D1721" s="87">
        <f t="shared" si="44"/>
        <v>0</v>
      </c>
      <c r="E1721" s="88"/>
      <c r="F1721" s="89"/>
      <c r="G1721" s="3" t="str">
        <f t="shared" si="43"/>
        <v/>
      </c>
      <c r="H1721" s="103"/>
      <c r="I1721" s="103"/>
      <c r="J1721" s="103"/>
      <c r="K1721" s="103"/>
    </row>
    <row r="1722" spans="1:11" s="3" customFormat="1" ht="24" x14ac:dyDescent="0.25">
      <c r="A1722" s="23" t="s">
        <v>3326</v>
      </c>
      <c r="B1722" s="28" t="s">
        <v>4806</v>
      </c>
      <c r="C1722" s="25"/>
      <c r="D1722" s="87">
        <f t="shared" si="44"/>
        <v>0</v>
      </c>
      <c r="E1722" s="88"/>
      <c r="F1722" s="89"/>
      <c r="G1722" s="3" t="str">
        <f t="shared" ref="G1722:G1785" si="45">IF(D1722&gt;C1722,"CMA ES MAYOR QUE TOTAL ACTIVIDADES","")</f>
        <v/>
      </c>
      <c r="H1722" s="103"/>
      <c r="I1722" s="103"/>
      <c r="J1722" s="103"/>
      <c r="K1722" s="103"/>
    </row>
    <row r="1723" spans="1:11" s="3" customFormat="1" x14ac:dyDescent="0.25">
      <c r="A1723" s="23" t="s">
        <v>3328</v>
      </c>
      <c r="B1723" s="24" t="s">
        <v>3329</v>
      </c>
      <c r="C1723" s="25"/>
      <c r="D1723" s="87">
        <f t="shared" si="44"/>
        <v>0</v>
      </c>
      <c r="E1723" s="88"/>
      <c r="F1723" s="89"/>
      <c r="G1723" s="3" t="str">
        <f t="shared" si="45"/>
        <v/>
      </c>
      <c r="H1723" s="103"/>
      <c r="I1723" s="103"/>
      <c r="J1723" s="103"/>
      <c r="K1723" s="103"/>
    </row>
    <row r="1724" spans="1:11" s="3" customFormat="1" x14ac:dyDescent="0.25">
      <c r="A1724" s="23" t="s">
        <v>3330</v>
      </c>
      <c r="B1724" s="24" t="s">
        <v>3331</v>
      </c>
      <c r="C1724" s="25"/>
      <c r="D1724" s="87">
        <f t="shared" si="44"/>
        <v>0</v>
      </c>
      <c r="E1724" s="88"/>
      <c r="F1724" s="89"/>
      <c r="G1724" s="3" t="str">
        <f t="shared" si="45"/>
        <v/>
      </c>
      <c r="H1724" s="103"/>
      <c r="I1724" s="103"/>
      <c r="J1724" s="103"/>
      <c r="K1724" s="103"/>
    </row>
    <row r="1725" spans="1:11" s="3" customFormat="1" x14ac:dyDescent="0.25">
      <c r="A1725" s="23" t="s">
        <v>3332</v>
      </c>
      <c r="B1725" s="24" t="s">
        <v>3333</v>
      </c>
      <c r="C1725" s="25"/>
      <c r="D1725" s="87">
        <f t="shared" si="44"/>
        <v>0</v>
      </c>
      <c r="E1725" s="88"/>
      <c r="F1725" s="89"/>
      <c r="G1725" s="3" t="str">
        <f t="shared" si="45"/>
        <v/>
      </c>
      <c r="H1725" s="103"/>
      <c r="I1725" s="103"/>
      <c r="J1725" s="103"/>
      <c r="K1725" s="103"/>
    </row>
    <row r="1726" spans="1:11" s="3" customFormat="1" x14ac:dyDescent="0.25">
      <c r="A1726" s="23" t="s">
        <v>3334</v>
      </c>
      <c r="B1726" s="24" t="s">
        <v>3335</v>
      </c>
      <c r="C1726" s="25"/>
      <c r="D1726" s="87">
        <f t="shared" si="44"/>
        <v>0</v>
      </c>
      <c r="E1726" s="88"/>
      <c r="F1726" s="89"/>
      <c r="G1726" s="3" t="str">
        <f t="shared" si="45"/>
        <v/>
      </c>
      <c r="H1726" s="103"/>
      <c r="I1726" s="103"/>
      <c r="J1726" s="103"/>
      <c r="K1726" s="103"/>
    </row>
    <row r="1727" spans="1:11" s="3" customFormat="1" x14ac:dyDescent="0.25">
      <c r="A1727" s="23" t="s">
        <v>3336</v>
      </c>
      <c r="B1727" s="24" t="s">
        <v>3337</v>
      </c>
      <c r="C1727" s="25"/>
      <c r="D1727" s="87">
        <f t="shared" si="44"/>
        <v>0</v>
      </c>
      <c r="E1727" s="88"/>
      <c r="F1727" s="89"/>
      <c r="G1727" s="3" t="str">
        <f t="shared" si="45"/>
        <v/>
      </c>
      <c r="H1727" s="103"/>
      <c r="I1727" s="103"/>
      <c r="J1727" s="103"/>
      <c r="K1727" s="103"/>
    </row>
    <row r="1728" spans="1:11" s="3" customFormat="1" x14ac:dyDescent="0.25">
      <c r="A1728" s="23" t="s">
        <v>3338</v>
      </c>
      <c r="B1728" s="24" t="s">
        <v>3339</v>
      </c>
      <c r="C1728" s="25"/>
      <c r="D1728" s="87">
        <f t="shared" si="44"/>
        <v>0</v>
      </c>
      <c r="E1728" s="88"/>
      <c r="F1728" s="89"/>
      <c r="G1728" s="3" t="str">
        <f t="shared" si="45"/>
        <v/>
      </c>
      <c r="H1728" s="103"/>
      <c r="I1728" s="103"/>
      <c r="J1728" s="103"/>
      <c r="K1728" s="103"/>
    </row>
    <row r="1729" spans="1:11" s="3" customFormat="1" x14ac:dyDescent="0.25">
      <c r="A1729" s="23" t="s">
        <v>3340</v>
      </c>
      <c r="B1729" s="24" t="s">
        <v>3341</v>
      </c>
      <c r="C1729" s="25"/>
      <c r="D1729" s="87">
        <f t="shared" si="44"/>
        <v>0</v>
      </c>
      <c r="E1729" s="88"/>
      <c r="F1729" s="89"/>
      <c r="G1729" s="3" t="str">
        <f t="shared" si="45"/>
        <v/>
      </c>
      <c r="H1729" s="103"/>
      <c r="I1729" s="103"/>
      <c r="J1729" s="103"/>
      <c r="K1729" s="103"/>
    </row>
    <row r="1730" spans="1:11" s="3" customFormat="1" x14ac:dyDescent="0.25">
      <c r="A1730" s="23" t="s">
        <v>3342</v>
      </c>
      <c r="B1730" s="24" t="s">
        <v>3343</v>
      </c>
      <c r="C1730" s="25"/>
      <c r="D1730" s="87">
        <f t="shared" si="44"/>
        <v>0</v>
      </c>
      <c r="E1730" s="88"/>
      <c r="F1730" s="89"/>
      <c r="G1730" s="3" t="str">
        <f t="shared" si="45"/>
        <v/>
      </c>
      <c r="H1730" s="103"/>
      <c r="I1730" s="103"/>
      <c r="J1730" s="103"/>
      <c r="K1730" s="103"/>
    </row>
    <row r="1731" spans="1:11" s="3" customFormat="1" x14ac:dyDescent="0.25">
      <c r="A1731" s="23" t="s">
        <v>3344</v>
      </c>
      <c r="B1731" s="24" t="s">
        <v>3345</v>
      </c>
      <c r="C1731" s="25"/>
      <c r="D1731" s="87">
        <f t="shared" si="44"/>
        <v>0</v>
      </c>
      <c r="E1731" s="88"/>
      <c r="F1731" s="89"/>
      <c r="G1731" s="3" t="str">
        <f t="shared" si="45"/>
        <v/>
      </c>
      <c r="H1731" s="103"/>
      <c r="I1731" s="103"/>
      <c r="J1731" s="103"/>
      <c r="K1731" s="103"/>
    </row>
    <row r="1732" spans="1:11" s="3" customFormat="1" x14ac:dyDescent="0.25">
      <c r="A1732" s="23" t="s">
        <v>3346</v>
      </c>
      <c r="B1732" s="24" t="s">
        <v>3347</v>
      </c>
      <c r="C1732" s="25"/>
      <c r="D1732" s="87">
        <f t="shared" si="44"/>
        <v>0</v>
      </c>
      <c r="E1732" s="88"/>
      <c r="F1732" s="89"/>
      <c r="G1732" s="3" t="str">
        <f t="shared" si="45"/>
        <v/>
      </c>
      <c r="H1732" s="103"/>
      <c r="I1732" s="103"/>
      <c r="J1732" s="103"/>
      <c r="K1732" s="103"/>
    </row>
    <row r="1733" spans="1:11" s="3" customFormat="1" x14ac:dyDescent="0.25">
      <c r="A1733" s="23" t="s">
        <v>3348</v>
      </c>
      <c r="B1733" s="24" t="s">
        <v>3349</v>
      </c>
      <c r="C1733" s="25"/>
      <c r="D1733" s="87">
        <f t="shared" si="44"/>
        <v>0</v>
      </c>
      <c r="E1733" s="88"/>
      <c r="F1733" s="89"/>
      <c r="G1733" s="3" t="str">
        <f t="shared" si="45"/>
        <v/>
      </c>
      <c r="H1733" s="103"/>
      <c r="I1733" s="103"/>
      <c r="J1733" s="103"/>
      <c r="K1733" s="103"/>
    </row>
    <row r="1734" spans="1:11" s="3" customFormat="1" x14ac:dyDescent="0.25">
      <c r="A1734" s="23" t="s">
        <v>3350</v>
      </c>
      <c r="B1734" s="24" t="s">
        <v>3351</v>
      </c>
      <c r="C1734" s="25"/>
      <c r="D1734" s="87">
        <f t="shared" si="44"/>
        <v>0</v>
      </c>
      <c r="E1734" s="88"/>
      <c r="F1734" s="89"/>
      <c r="G1734" s="3" t="str">
        <f t="shared" si="45"/>
        <v/>
      </c>
      <c r="H1734" s="103"/>
      <c r="I1734" s="103"/>
      <c r="J1734" s="103"/>
      <c r="K1734" s="103"/>
    </row>
    <row r="1735" spans="1:11" s="3" customFormat="1" x14ac:dyDescent="0.25">
      <c r="A1735" s="23" t="s">
        <v>3352</v>
      </c>
      <c r="B1735" s="24" t="s">
        <v>3353</v>
      </c>
      <c r="C1735" s="25"/>
      <c r="D1735" s="87">
        <f t="shared" si="44"/>
        <v>0</v>
      </c>
      <c r="E1735" s="88"/>
      <c r="F1735" s="89"/>
      <c r="G1735" s="3" t="str">
        <f t="shared" si="45"/>
        <v/>
      </c>
      <c r="H1735" s="103"/>
      <c r="I1735" s="103"/>
      <c r="J1735" s="103"/>
      <c r="K1735" s="103"/>
    </row>
    <row r="1736" spans="1:11" s="3" customFormat="1" x14ac:dyDescent="0.25">
      <c r="A1736" s="23" t="s">
        <v>3354</v>
      </c>
      <c r="B1736" s="24" t="s">
        <v>3355</v>
      </c>
      <c r="C1736" s="25"/>
      <c r="D1736" s="87">
        <f t="shared" si="44"/>
        <v>0</v>
      </c>
      <c r="E1736" s="88"/>
      <c r="F1736" s="89"/>
      <c r="G1736" s="3" t="str">
        <f t="shared" si="45"/>
        <v/>
      </c>
      <c r="H1736" s="103"/>
      <c r="I1736" s="103"/>
      <c r="J1736" s="103"/>
      <c r="K1736" s="103"/>
    </row>
    <row r="1737" spans="1:11" s="3" customFormat="1" x14ac:dyDescent="0.25">
      <c r="A1737" s="23" t="s">
        <v>3356</v>
      </c>
      <c r="B1737" s="24" t="s">
        <v>3357</v>
      </c>
      <c r="C1737" s="25"/>
      <c r="D1737" s="87">
        <f t="shared" si="44"/>
        <v>0</v>
      </c>
      <c r="E1737" s="88"/>
      <c r="F1737" s="89"/>
      <c r="G1737" s="3" t="str">
        <f t="shared" si="45"/>
        <v/>
      </c>
      <c r="H1737" s="103"/>
      <c r="I1737" s="103"/>
      <c r="J1737" s="103"/>
      <c r="K1737" s="103"/>
    </row>
    <row r="1738" spans="1:11" s="3" customFormat="1" x14ac:dyDescent="0.25">
      <c r="A1738" s="23" t="s">
        <v>3358</v>
      </c>
      <c r="B1738" s="24" t="s">
        <v>3359</v>
      </c>
      <c r="C1738" s="25"/>
      <c r="D1738" s="87">
        <f t="shared" si="44"/>
        <v>0</v>
      </c>
      <c r="E1738" s="88"/>
      <c r="F1738" s="89"/>
      <c r="G1738" s="3" t="str">
        <f t="shared" si="45"/>
        <v/>
      </c>
      <c r="H1738" s="103"/>
      <c r="I1738" s="103"/>
      <c r="J1738" s="103"/>
      <c r="K1738" s="103"/>
    </row>
    <row r="1739" spans="1:11" s="3" customFormat="1" ht="35.25" x14ac:dyDescent="0.25">
      <c r="A1739" s="23" t="s">
        <v>3360</v>
      </c>
      <c r="B1739" s="28" t="s">
        <v>4807</v>
      </c>
      <c r="C1739" s="25"/>
      <c r="D1739" s="87">
        <f t="shared" si="44"/>
        <v>0</v>
      </c>
      <c r="E1739" s="88"/>
      <c r="F1739" s="89"/>
      <c r="G1739" s="3" t="str">
        <f t="shared" si="45"/>
        <v/>
      </c>
      <c r="H1739" s="103"/>
      <c r="I1739" s="103"/>
      <c r="J1739" s="103"/>
      <c r="K1739" s="103"/>
    </row>
    <row r="1740" spans="1:11" s="3" customFormat="1" ht="24" x14ac:dyDescent="0.25">
      <c r="A1740" s="23" t="s">
        <v>3362</v>
      </c>
      <c r="B1740" s="28" t="s">
        <v>4808</v>
      </c>
      <c r="C1740" s="25"/>
      <c r="D1740" s="87">
        <f t="shared" si="44"/>
        <v>0</v>
      </c>
      <c r="E1740" s="88"/>
      <c r="F1740" s="89"/>
      <c r="G1740" s="3" t="str">
        <f t="shared" si="45"/>
        <v/>
      </c>
      <c r="H1740" s="103"/>
      <c r="I1740" s="103"/>
      <c r="J1740" s="103"/>
      <c r="K1740" s="103"/>
    </row>
    <row r="1741" spans="1:11" s="3" customFormat="1" x14ac:dyDescent="0.25">
      <c r="A1741" s="23" t="s">
        <v>3364</v>
      </c>
      <c r="B1741" s="24" t="s">
        <v>3365</v>
      </c>
      <c r="C1741" s="25"/>
      <c r="D1741" s="87">
        <f t="shared" si="44"/>
        <v>0</v>
      </c>
      <c r="E1741" s="88"/>
      <c r="F1741" s="89"/>
      <c r="G1741" s="3" t="str">
        <f t="shared" si="45"/>
        <v/>
      </c>
      <c r="H1741" s="103"/>
      <c r="I1741" s="103"/>
      <c r="J1741" s="103"/>
      <c r="K1741" s="103"/>
    </row>
    <row r="1742" spans="1:11" s="3" customFormat="1" x14ac:dyDescent="0.25">
      <c r="A1742" s="23" t="s">
        <v>3366</v>
      </c>
      <c r="B1742" s="24" t="s">
        <v>3367</v>
      </c>
      <c r="C1742" s="25"/>
      <c r="D1742" s="87">
        <f t="shared" si="44"/>
        <v>0</v>
      </c>
      <c r="E1742" s="88"/>
      <c r="F1742" s="89"/>
      <c r="G1742" s="3" t="str">
        <f t="shared" si="45"/>
        <v/>
      </c>
      <c r="H1742" s="103"/>
      <c r="I1742" s="103"/>
      <c r="J1742" s="103"/>
      <c r="K1742" s="103"/>
    </row>
    <row r="1743" spans="1:11" s="3" customFormat="1" ht="24" x14ac:dyDescent="0.25">
      <c r="A1743" s="23" t="s">
        <v>3368</v>
      </c>
      <c r="B1743" s="28" t="s">
        <v>4809</v>
      </c>
      <c r="C1743" s="25"/>
      <c r="D1743" s="87">
        <f t="shared" si="44"/>
        <v>0</v>
      </c>
      <c r="E1743" s="88"/>
      <c r="F1743" s="89"/>
      <c r="G1743" s="3" t="str">
        <f t="shared" si="45"/>
        <v/>
      </c>
      <c r="H1743" s="103"/>
      <c r="I1743" s="103"/>
      <c r="J1743" s="103"/>
      <c r="K1743" s="103"/>
    </row>
    <row r="1744" spans="1:11" s="3" customFormat="1" ht="24" x14ac:dyDescent="0.25">
      <c r="A1744" s="23" t="s">
        <v>3370</v>
      </c>
      <c r="B1744" s="28" t="s">
        <v>4810</v>
      </c>
      <c r="C1744" s="25"/>
      <c r="D1744" s="87">
        <f t="shared" si="44"/>
        <v>0</v>
      </c>
      <c r="E1744" s="88"/>
      <c r="F1744" s="89"/>
      <c r="G1744" s="3" t="str">
        <f t="shared" si="45"/>
        <v/>
      </c>
      <c r="H1744" s="103"/>
      <c r="I1744" s="103"/>
      <c r="J1744" s="103"/>
      <c r="K1744" s="103"/>
    </row>
    <row r="1745" spans="1:11" s="3" customFormat="1" x14ac:dyDescent="0.25">
      <c r="A1745" s="23" t="s">
        <v>3372</v>
      </c>
      <c r="B1745" s="24" t="s">
        <v>3373</v>
      </c>
      <c r="C1745" s="25"/>
      <c r="D1745" s="87">
        <f t="shared" si="44"/>
        <v>0</v>
      </c>
      <c r="E1745" s="88"/>
      <c r="F1745" s="89"/>
      <c r="G1745" s="3" t="str">
        <f t="shared" si="45"/>
        <v/>
      </c>
      <c r="H1745" s="103"/>
      <c r="I1745" s="103"/>
      <c r="J1745" s="103"/>
      <c r="K1745" s="103"/>
    </row>
    <row r="1746" spans="1:11" s="3" customFormat="1" ht="24" x14ac:dyDescent="0.25">
      <c r="A1746" s="23" t="s">
        <v>3374</v>
      </c>
      <c r="B1746" s="28" t="s">
        <v>4811</v>
      </c>
      <c r="C1746" s="25"/>
      <c r="D1746" s="87">
        <f t="shared" si="44"/>
        <v>0</v>
      </c>
      <c r="E1746" s="88"/>
      <c r="F1746" s="89"/>
      <c r="G1746" s="3" t="str">
        <f t="shared" si="45"/>
        <v/>
      </c>
      <c r="H1746" s="103"/>
      <c r="I1746" s="103"/>
      <c r="J1746" s="103"/>
      <c r="K1746" s="103"/>
    </row>
    <row r="1747" spans="1:11" s="3" customFormat="1" x14ac:dyDescent="0.25">
      <c r="A1747" s="23" t="s">
        <v>3376</v>
      </c>
      <c r="B1747" s="24" t="s">
        <v>3377</v>
      </c>
      <c r="C1747" s="25"/>
      <c r="D1747" s="87">
        <f t="shared" si="44"/>
        <v>0</v>
      </c>
      <c r="E1747" s="88"/>
      <c r="F1747" s="89"/>
      <c r="G1747" s="3" t="str">
        <f t="shared" si="45"/>
        <v/>
      </c>
      <c r="H1747" s="103"/>
      <c r="I1747" s="103"/>
      <c r="J1747" s="103"/>
      <c r="K1747" s="103"/>
    </row>
    <row r="1748" spans="1:11" s="3" customFormat="1" x14ac:dyDescent="0.25">
      <c r="A1748" s="23" t="s">
        <v>3378</v>
      </c>
      <c r="B1748" s="24" t="s">
        <v>3379</v>
      </c>
      <c r="C1748" s="25"/>
      <c r="D1748" s="87">
        <f t="shared" si="44"/>
        <v>0</v>
      </c>
      <c r="E1748" s="88"/>
      <c r="F1748" s="89"/>
      <c r="G1748" s="3" t="str">
        <f t="shared" si="45"/>
        <v/>
      </c>
      <c r="H1748" s="103"/>
      <c r="I1748" s="103"/>
      <c r="J1748" s="103"/>
      <c r="K1748" s="103"/>
    </row>
    <row r="1749" spans="1:11" s="3" customFormat="1" x14ac:dyDescent="0.25">
      <c r="A1749" s="23" t="s">
        <v>3380</v>
      </c>
      <c r="B1749" s="24" t="s">
        <v>3381</v>
      </c>
      <c r="C1749" s="25"/>
      <c r="D1749" s="87">
        <f t="shared" si="44"/>
        <v>0</v>
      </c>
      <c r="E1749" s="88"/>
      <c r="F1749" s="89"/>
      <c r="G1749" s="3" t="str">
        <f t="shared" si="45"/>
        <v/>
      </c>
      <c r="H1749" s="103"/>
      <c r="I1749" s="103"/>
      <c r="J1749" s="103"/>
      <c r="K1749" s="103"/>
    </row>
    <row r="1750" spans="1:11" s="3" customFormat="1" x14ac:dyDescent="0.25">
      <c r="A1750" s="23" t="s">
        <v>3382</v>
      </c>
      <c r="B1750" s="24" t="s">
        <v>3383</v>
      </c>
      <c r="C1750" s="25"/>
      <c r="D1750" s="87">
        <f t="shared" si="44"/>
        <v>0</v>
      </c>
      <c r="E1750" s="88"/>
      <c r="F1750" s="89"/>
      <c r="G1750" s="3" t="str">
        <f t="shared" si="45"/>
        <v/>
      </c>
      <c r="H1750" s="103"/>
      <c r="I1750" s="103"/>
      <c r="J1750" s="103"/>
      <c r="K1750" s="103"/>
    </row>
    <row r="1751" spans="1:11" s="3" customFormat="1" x14ac:dyDescent="0.25">
      <c r="A1751" s="23" t="s">
        <v>3384</v>
      </c>
      <c r="B1751" s="24" t="s">
        <v>3385</v>
      </c>
      <c r="C1751" s="25"/>
      <c r="D1751" s="87">
        <f t="shared" si="44"/>
        <v>0</v>
      </c>
      <c r="E1751" s="88"/>
      <c r="F1751" s="89"/>
      <c r="G1751" s="3" t="str">
        <f t="shared" si="45"/>
        <v/>
      </c>
      <c r="H1751" s="103"/>
      <c r="I1751" s="103"/>
      <c r="J1751" s="103"/>
      <c r="K1751" s="103"/>
    </row>
    <row r="1752" spans="1:11" s="3" customFormat="1" x14ac:dyDescent="0.25">
      <c r="A1752" s="23" t="s">
        <v>3386</v>
      </c>
      <c r="B1752" s="24" t="s">
        <v>3387</v>
      </c>
      <c r="C1752" s="25"/>
      <c r="D1752" s="87">
        <f t="shared" si="44"/>
        <v>0</v>
      </c>
      <c r="E1752" s="88"/>
      <c r="F1752" s="89"/>
      <c r="G1752" s="3" t="str">
        <f t="shared" si="45"/>
        <v/>
      </c>
      <c r="H1752" s="103"/>
      <c r="I1752" s="103"/>
      <c r="J1752" s="103"/>
      <c r="K1752" s="103"/>
    </row>
    <row r="1753" spans="1:11" s="3" customFormat="1" x14ac:dyDescent="0.25">
      <c r="A1753" s="23" t="s">
        <v>3388</v>
      </c>
      <c r="B1753" s="24" t="s">
        <v>3389</v>
      </c>
      <c r="C1753" s="25"/>
      <c r="D1753" s="87">
        <f t="shared" si="44"/>
        <v>0</v>
      </c>
      <c r="E1753" s="88"/>
      <c r="F1753" s="89"/>
      <c r="G1753" s="3" t="str">
        <f t="shared" si="45"/>
        <v/>
      </c>
      <c r="H1753" s="103"/>
      <c r="I1753" s="103"/>
      <c r="J1753" s="103"/>
      <c r="K1753" s="103"/>
    </row>
    <row r="1754" spans="1:11" s="3" customFormat="1" x14ac:dyDescent="0.25">
      <c r="A1754" s="23" t="s">
        <v>3390</v>
      </c>
      <c r="B1754" s="24" t="s">
        <v>3391</v>
      </c>
      <c r="C1754" s="25"/>
      <c r="D1754" s="87">
        <f t="shared" si="44"/>
        <v>0</v>
      </c>
      <c r="E1754" s="88"/>
      <c r="F1754" s="89"/>
      <c r="G1754" s="3" t="str">
        <f t="shared" si="45"/>
        <v/>
      </c>
      <c r="H1754" s="103"/>
      <c r="I1754" s="103"/>
      <c r="J1754" s="103"/>
      <c r="K1754" s="103"/>
    </row>
    <row r="1755" spans="1:11" s="3" customFormat="1" ht="24" x14ac:dyDescent="0.25">
      <c r="A1755" s="23" t="s">
        <v>3392</v>
      </c>
      <c r="B1755" s="28" t="s">
        <v>4812</v>
      </c>
      <c r="C1755" s="25"/>
      <c r="D1755" s="87">
        <f t="shared" si="44"/>
        <v>0</v>
      </c>
      <c r="E1755" s="88"/>
      <c r="F1755" s="89"/>
      <c r="G1755" s="3" t="str">
        <f t="shared" si="45"/>
        <v/>
      </c>
      <c r="H1755" s="103"/>
      <c r="I1755" s="103"/>
      <c r="J1755" s="103"/>
      <c r="K1755" s="103"/>
    </row>
    <row r="1756" spans="1:11" s="3" customFormat="1" ht="24" x14ac:dyDescent="0.25">
      <c r="A1756" s="23" t="s">
        <v>3394</v>
      </c>
      <c r="B1756" s="94" t="s">
        <v>4813</v>
      </c>
      <c r="C1756" s="25"/>
      <c r="D1756" s="87">
        <f t="shared" si="44"/>
        <v>0</v>
      </c>
      <c r="E1756" s="88"/>
      <c r="F1756" s="89"/>
      <c r="G1756" s="3" t="str">
        <f t="shared" si="45"/>
        <v/>
      </c>
      <c r="H1756" s="103"/>
      <c r="I1756" s="103"/>
      <c r="J1756" s="103"/>
      <c r="K1756" s="103"/>
    </row>
    <row r="1757" spans="1:11" s="3" customFormat="1" x14ac:dyDescent="0.25">
      <c r="A1757" s="23" t="s">
        <v>3396</v>
      </c>
      <c r="B1757" s="24" t="s">
        <v>3397</v>
      </c>
      <c r="C1757" s="25"/>
      <c r="D1757" s="87">
        <f t="shared" si="44"/>
        <v>0</v>
      </c>
      <c r="E1757" s="88"/>
      <c r="F1757" s="89"/>
      <c r="G1757" s="3" t="str">
        <f t="shared" si="45"/>
        <v/>
      </c>
      <c r="H1757" s="103"/>
      <c r="I1757" s="103"/>
      <c r="J1757" s="103"/>
      <c r="K1757" s="103"/>
    </row>
    <row r="1758" spans="1:11" s="3" customFormat="1" x14ac:dyDescent="0.25">
      <c r="A1758" s="23" t="s">
        <v>3398</v>
      </c>
      <c r="B1758" s="24" t="s">
        <v>3399</v>
      </c>
      <c r="C1758" s="25"/>
      <c r="D1758" s="87">
        <f t="shared" si="44"/>
        <v>0</v>
      </c>
      <c r="E1758" s="88"/>
      <c r="F1758" s="89"/>
      <c r="G1758" s="3" t="str">
        <f t="shared" si="45"/>
        <v/>
      </c>
      <c r="H1758" s="103"/>
      <c r="I1758" s="103"/>
      <c r="J1758" s="103"/>
      <c r="K1758" s="103"/>
    </row>
    <row r="1759" spans="1:11" s="3" customFormat="1" x14ac:dyDescent="0.25">
      <c r="A1759" s="23" t="s">
        <v>3400</v>
      </c>
      <c r="B1759" s="24" t="s">
        <v>3401</v>
      </c>
      <c r="C1759" s="25"/>
      <c r="D1759" s="87">
        <f t="shared" si="44"/>
        <v>0</v>
      </c>
      <c r="E1759" s="88"/>
      <c r="F1759" s="89"/>
      <c r="G1759" s="3" t="str">
        <f t="shared" si="45"/>
        <v/>
      </c>
      <c r="H1759" s="103"/>
      <c r="I1759" s="103"/>
      <c r="J1759" s="103"/>
      <c r="K1759" s="103"/>
    </row>
    <row r="1760" spans="1:11" s="3" customFormat="1" ht="24" x14ac:dyDescent="0.25">
      <c r="A1760" s="23" t="s">
        <v>3402</v>
      </c>
      <c r="B1760" s="28" t="s">
        <v>4814</v>
      </c>
      <c r="C1760" s="25"/>
      <c r="D1760" s="87">
        <f t="shared" si="44"/>
        <v>0</v>
      </c>
      <c r="E1760" s="88"/>
      <c r="F1760" s="89"/>
      <c r="G1760" s="3" t="str">
        <f t="shared" si="45"/>
        <v/>
      </c>
      <c r="H1760" s="103"/>
      <c r="I1760" s="103"/>
      <c r="J1760" s="103"/>
      <c r="K1760" s="103"/>
    </row>
    <row r="1761" spans="1:11" s="3" customFormat="1" ht="24" x14ac:dyDescent="0.25">
      <c r="A1761" s="23" t="s">
        <v>3404</v>
      </c>
      <c r="B1761" s="28" t="s">
        <v>4815</v>
      </c>
      <c r="C1761" s="25"/>
      <c r="D1761" s="87">
        <f t="shared" si="44"/>
        <v>0</v>
      </c>
      <c r="E1761" s="88"/>
      <c r="F1761" s="89"/>
      <c r="G1761" s="3" t="str">
        <f t="shared" si="45"/>
        <v/>
      </c>
      <c r="H1761" s="103"/>
      <c r="I1761" s="103"/>
      <c r="J1761" s="103"/>
      <c r="K1761" s="103"/>
    </row>
    <row r="1762" spans="1:11" s="3" customFormat="1" x14ac:dyDescent="0.25">
      <c r="A1762" s="23" t="s">
        <v>3406</v>
      </c>
      <c r="B1762" s="24" t="s">
        <v>3407</v>
      </c>
      <c r="C1762" s="25"/>
      <c r="D1762" s="87">
        <f t="shared" si="44"/>
        <v>0</v>
      </c>
      <c r="E1762" s="88"/>
      <c r="F1762" s="89"/>
      <c r="G1762" s="3" t="str">
        <f t="shared" si="45"/>
        <v/>
      </c>
      <c r="H1762" s="103"/>
      <c r="I1762" s="103"/>
      <c r="J1762" s="103"/>
      <c r="K1762" s="103"/>
    </row>
    <row r="1763" spans="1:11" s="3" customFormat="1" x14ac:dyDescent="0.25">
      <c r="A1763" s="23" t="s">
        <v>3408</v>
      </c>
      <c r="B1763" s="24" t="s">
        <v>3234</v>
      </c>
      <c r="C1763" s="25"/>
      <c r="D1763" s="87">
        <f t="shared" si="44"/>
        <v>0</v>
      </c>
      <c r="E1763" s="88"/>
      <c r="F1763" s="89"/>
      <c r="G1763" s="3" t="str">
        <f t="shared" si="45"/>
        <v/>
      </c>
      <c r="H1763" s="103"/>
      <c r="I1763" s="103"/>
      <c r="J1763" s="103"/>
      <c r="K1763" s="103"/>
    </row>
    <row r="1764" spans="1:11" s="3" customFormat="1" x14ac:dyDescent="0.25">
      <c r="A1764" s="23" t="s">
        <v>3409</v>
      </c>
      <c r="B1764" s="24" t="s">
        <v>3410</v>
      </c>
      <c r="C1764" s="25"/>
      <c r="D1764" s="87">
        <f t="shared" si="44"/>
        <v>0</v>
      </c>
      <c r="E1764" s="88"/>
      <c r="F1764" s="89"/>
      <c r="G1764" s="3" t="str">
        <f t="shared" si="45"/>
        <v/>
      </c>
      <c r="H1764" s="103"/>
      <c r="I1764" s="103"/>
      <c r="J1764" s="103"/>
      <c r="K1764" s="103"/>
    </row>
    <row r="1765" spans="1:11" s="3" customFormat="1" x14ac:dyDescent="0.25">
      <c r="A1765" s="23" t="s">
        <v>3411</v>
      </c>
      <c r="B1765" s="24" t="s">
        <v>3412</v>
      </c>
      <c r="C1765" s="25"/>
      <c r="D1765" s="87">
        <f t="shared" si="44"/>
        <v>0</v>
      </c>
      <c r="E1765" s="88"/>
      <c r="F1765" s="89"/>
      <c r="G1765" s="3" t="str">
        <f t="shared" si="45"/>
        <v/>
      </c>
      <c r="H1765" s="103"/>
      <c r="I1765" s="103"/>
      <c r="J1765" s="103"/>
      <c r="K1765" s="103"/>
    </row>
    <row r="1766" spans="1:11" s="3" customFormat="1" x14ac:dyDescent="0.25">
      <c r="A1766" s="23" t="s">
        <v>3413</v>
      </c>
      <c r="B1766" s="24" t="s">
        <v>3414</v>
      </c>
      <c r="C1766" s="25"/>
      <c r="D1766" s="87">
        <f t="shared" si="44"/>
        <v>0</v>
      </c>
      <c r="E1766" s="88"/>
      <c r="F1766" s="89"/>
      <c r="G1766" s="3" t="str">
        <f t="shared" si="45"/>
        <v/>
      </c>
      <c r="H1766" s="103"/>
      <c r="I1766" s="103"/>
      <c r="J1766" s="103"/>
      <c r="K1766" s="103"/>
    </row>
    <row r="1767" spans="1:11" s="3" customFormat="1" x14ac:dyDescent="0.25">
      <c r="A1767" s="23" t="s">
        <v>3415</v>
      </c>
      <c r="B1767" s="24" t="s">
        <v>3416</v>
      </c>
      <c r="C1767" s="25"/>
      <c r="D1767" s="87">
        <f t="shared" si="44"/>
        <v>0</v>
      </c>
      <c r="E1767" s="88"/>
      <c r="F1767" s="89"/>
      <c r="G1767" s="3" t="str">
        <f t="shared" si="45"/>
        <v/>
      </c>
      <c r="H1767" s="103"/>
      <c r="I1767" s="103"/>
      <c r="J1767" s="103"/>
      <c r="K1767" s="103"/>
    </row>
    <row r="1768" spans="1:11" s="3" customFormat="1" x14ac:dyDescent="0.25">
      <c r="A1768" s="23" t="s">
        <v>3417</v>
      </c>
      <c r="B1768" s="28" t="s">
        <v>4816</v>
      </c>
      <c r="C1768" s="25"/>
      <c r="D1768" s="87">
        <f t="shared" si="44"/>
        <v>0</v>
      </c>
      <c r="E1768" s="88"/>
      <c r="F1768" s="89"/>
      <c r="G1768" s="3" t="str">
        <f t="shared" si="45"/>
        <v/>
      </c>
      <c r="H1768" s="103"/>
      <c r="I1768" s="103"/>
      <c r="J1768" s="103"/>
      <c r="K1768" s="103"/>
    </row>
    <row r="1769" spans="1:11" s="3" customFormat="1" x14ac:dyDescent="0.25">
      <c r="A1769" s="23" t="s">
        <v>3419</v>
      </c>
      <c r="B1769" s="24" t="s">
        <v>3420</v>
      </c>
      <c r="C1769" s="25"/>
      <c r="D1769" s="87">
        <f t="shared" si="44"/>
        <v>0</v>
      </c>
      <c r="E1769" s="88"/>
      <c r="F1769" s="89"/>
      <c r="G1769" s="3" t="str">
        <f t="shared" si="45"/>
        <v/>
      </c>
      <c r="H1769" s="103"/>
      <c r="I1769" s="103"/>
      <c r="J1769" s="103"/>
      <c r="K1769" s="103"/>
    </row>
    <row r="1770" spans="1:11" s="3" customFormat="1" x14ac:dyDescent="0.25">
      <c r="A1770" s="23" t="s">
        <v>3421</v>
      </c>
      <c r="B1770" s="24" t="s">
        <v>3422</v>
      </c>
      <c r="C1770" s="25"/>
      <c r="D1770" s="87">
        <f t="shared" si="44"/>
        <v>0</v>
      </c>
      <c r="E1770" s="88"/>
      <c r="F1770" s="89"/>
      <c r="G1770" s="3" t="str">
        <f t="shared" si="45"/>
        <v/>
      </c>
      <c r="H1770" s="103"/>
      <c r="I1770" s="103"/>
      <c r="J1770" s="103"/>
      <c r="K1770" s="103"/>
    </row>
    <row r="1771" spans="1:11" s="3" customFormat="1" x14ac:dyDescent="0.25">
      <c r="A1771" s="23" t="s">
        <v>3423</v>
      </c>
      <c r="B1771" s="24" t="s">
        <v>3424</v>
      </c>
      <c r="C1771" s="25"/>
      <c r="D1771" s="87">
        <f t="shared" si="44"/>
        <v>0</v>
      </c>
      <c r="E1771" s="88"/>
      <c r="F1771" s="89"/>
      <c r="G1771" s="3" t="str">
        <f t="shared" si="45"/>
        <v/>
      </c>
      <c r="H1771" s="103"/>
      <c r="I1771" s="103"/>
      <c r="J1771" s="103"/>
      <c r="K1771" s="103"/>
    </row>
    <row r="1772" spans="1:11" s="3" customFormat="1" x14ac:dyDescent="0.25">
      <c r="A1772" s="23" t="s">
        <v>3425</v>
      </c>
      <c r="B1772" s="24" t="s">
        <v>3276</v>
      </c>
      <c r="C1772" s="25"/>
      <c r="D1772" s="87">
        <f t="shared" si="44"/>
        <v>0</v>
      </c>
      <c r="E1772" s="88"/>
      <c r="F1772" s="89"/>
      <c r="G1772" s="3" t="str">
        <f t="shared" si="45"/>
        <v/>
      </c>
      <c r="H1772" s="103"/>
      <c r="I1772" s="103"/>
      <c r="J1772" s="103"/>
      <c r="K1772" s="103"/>
    </row>
    <row r="1773" spans="1:11" s="3" customFormat="1" x14ac:dyDescent="0.25">
      <c r="A1773" s="23" t="s">
        <v>3426</v>
      </c>
      <c r="B1773" s="24" t="s">
        <v>3427</v>
      </c>
      <c r="C1773" s="25"/>
      <c r="D1773" s="87">
        <f t="shared" ref="D1773:D1832" si="46">+E1773+F1773</f>
        <v>0</v>
      </c>
      <c r="E1773" s="88"/>
      <c r="F1773" s="89"/>
      <c r="G1773" s="3" t="str">
        <f t="shared" si="45"/>
        <v/>
      </c>
      <c r="H1773" s="103"/>
      <c r="I1773" s="103"/>
      <c r="J1773" s="103"/>
      <c r="K1773" s="103"/>
    </row>
    <row r="1774" spans="1:11" s="3" customFormat="1" x14ac:dyDescent="0.25">
      <c r="A1774" s="23" t="s">
        <v>3428</v>
      </c>
      <c r="B1774" s="24" t="s">
        <v>3429</v>
      </c>
      <c r="C1774" s="25"/>
      <c r="D1774" s="87">
        <f t="shared" si="46"/>
        <v>0</v>
      </c>
      <c r="E1774" s="88"/>
      <c r="F1774" s="89"/>
      <c r="G1774" s="3" t="str">
        <f t="shared" si="45"/>
        <v/>
      </c>
      <c r="H1774" s="103"/>
      <c r="I1774" s="103"/>
      <c r="J1774" s="103"/>
      <c r="K1774" s="103"/>
    </row>
    <row r="1775" spans="1:11" s="3" customFormat="1" x14ac:dyDescent="0.25">
      <c r="A1775" s="23" t="s">
        <v>3430</v>
      </c>
      <c r="B1775" s="24" t="s">
        <v>3431</v>
      </c>
      <c r="C1775" s="25"/>
      <c r="D1775" s="87">
        <f t="shared" si="46"/>
        <v>0</v>
      </c>
      <c r="E1775" s="88"/>
      <c r="F1775" s="89"/>
      <c r="G1775" s="3" t="str">
        <f t="shared" si="45"/>
        <v/>
      </c>
      <c r="H1775" s="103"/>
      <c r="I1775" s="103"/>
      <c r="J1775" s="103"/>
      <c r="K1775" s="103"/>
    </row>
    <row r="1776" spans="1:11" s="3" customFormat="1" ht="24" x14ac:dyDescent="0.25">
      <c r="A1776" s="23" t="s">
        <v>3432</v>
      </c>
      <c r="B1776" s="28" t="s">
        <v>4817</v>
      </c>
      <c r="C1776" s="25"/>
      <c r="D1776" s="87">
        <f t="shared" si="46"/>
        <v>0</v>
      </c>
      <c r="E1776" s="88"/>
      <c r="F1776" s="89"/>
      <c r="G1776" s="3" t="str">
        <f t="shared" si="45"/>
        <v/>
      </c>
      <c r="H1776" s="103"/>
      <c r="I1776" s="103"/>
      <c r="J1776" s="103"/>
      <c r="K1776" s="103"/>
    </row>
    <row r="1777" spans="1:11" s="3" customFormat="1" x14ac:dyDescent="0.25">
      <c r="A1777" s="23" t="s">
        <v>3434</v>
      </c>
      <c r="B1777" s="24" t="s">
        <v>3435</v>
      </c>
      <c r="C1777" s="25"/>
      <c r="D1777" s="87">
        <f t="shared" si="46"/>
        <v>0</v>
      </c>
      <c r="E1777" s="88"/>
      <c r="F1777" s="89"/>
      <c r="G1777" s="3" t="str">
        <f t="shared" si="45"/>
        <v/>
      </c>
      <c r="H1777" s="103"/>
      <c r="I1777" s="103"/>
      <c r="J1777" s="103"/>
      <c r="K1777" s="103"/>
    </row>
    <row r="1778" spans="1:11" s="3" customFormat="1" x14ac:dyDescent="0.25">
      <c r="A1778" s="23" t="s">
        <v>3436</v>
      </c>
      <c r="B1778" s="24" t="s">
        <v>3437</v>
      </c>
      <c r="C1778" s="25"/>
      <c r="D1778" s="87">
        <f t="shared" si="46"/>
        <v>0</v>
      </c>
      <c r="E1778" s="88"/>
      <c r="F1778" s="89"/>
      <c r="G1778" s="3" t="str">
        <f t="shared" si="45"/>
        <v/>
      </c>
      <c r="H1778" s="103"/>
      <c r="I1778" s="103"/>
      <c r="J1778" s="103"/>
      <c r="K1778" s="103"/>
    </row>
    <row r="1779" spans="1:11" s="3" customFormat="1" x14ac:dyDescent="0.25">
      <c r="A1779" s="23" t="s">
        <v>3438</v>
      </c>
      <c r="B1779" s="24" t="s">
        <v>3439</v>
      </c>
      <c r="C1779" s="25"/>
      <c r="D1779" s="87">
        <f t="shared" si="46"/>
        <v>0</v>
      </c>
      <c r="E1779" s="88"/>
      <c r="F1779" s="89"/>
      <c r="G1779" s="3" t="str">
        <f t="shared" si="45"/>
        <v/>
      </c>
      <c r="H1779" s="103"/>
      <c r="I1779" s="103"/>
      <c r="J1779" s="103"/>
      <c r="K1779" s="103"/>
    </row>
    <row r="1780" spans="1:11" s="3" customFormat="1" x14ac:dyDescent="0.25">
      <c r="A1780" s="23" t="s">
        <v>3440</v>
      </c>
      <c r="B1780" s="24" t="s">
        <v>3441</v>
      </c>
      <c r="C1780" s="25"/>
      <c r="D1780" s="87">
        <f t="shared" si="46"/>
        <v>0</v>
      </c>
      <c r="E1780" s="88"/>
      <c r="F1780" s="89"/>
      <c r="G1780" s="3" t="str">
        <f t="shared" si="45"/>
        <v/>
      </c>
      <c r="H1780" s="103"/>
      <c r="I1780" s="103"/>
      <c r="J1780" s="103"/>
      <c r="K1780" s="103"/>
    </row>
    <row r="1781" spans="1:11" s="3" customFormat="1" x14ac:dyDescent="0.25">
      <c r="A1781" s="23" t="s">
        <v>3442</v>
      </c>
      <c r="B1781" s="24" t="s">
        <v>3391</v>
      </c>
      <c r="C1781" s="25"/>
      <c r="D1781" s="87">
        <f t="shared" si="46"/>
        <v>0</v>
      </c>
      <c r="E1781" s="88"/>
      <c r="F1781" s="89"/>
      <c r="G1781" s="3" t="str">
        <f t="shared" si="45"/>
        <v/>
      </c>
      <c r="H1781" s="103"/>
      <c r="I1781" s="103"/>
      <c r="J1781" s="103"/>
      <c r="K1781" s="103"/>
    </row>
    <row r="1782" spans="1:11" s="3" customFormat="1" x14ac:dyDescent="0.25">
      <c r="A1782" s="23" t="s">
        <v>3443</v>
      </c>
      <c r="B1782" s="24" t="s">
        <v>3444</v>
      </c>
      <c r="C1782" s="25"/>
      <c r="D1782" s="87">
        <f t="shared" si="46"/>
        <v>0</v>
      </c>
      <c r="E1782" s="88"/>
      <c r="F1782" s="89"/>
      <c r="G1782" s="3" t="str">
        <f t="shared" si="45"/>
        <v/>
      </c>
      <c r="H1782" s="103"/>
      <c r="I1782" s="103"/>
      <c r="J1782" s="103"/>
      <c r="K1782" s="103"/>
    </row>
    <row r="1783" spans="1:11" s="3" customFormat="1" x14ac:dyDescent="0.25">
      <c r="A1783" s="23" t="s">
        <v>3445</v>
      </c>
      <c r="B1783" s="24" t="s">
        <v>3260</v>
      </c>
      <c r="C1783" s="25"/>
      <c r="D1783" s="87">
        <f t="shared" si="46"/>
        <v>0</v>
      </c>
      <c r="E1783" s="88"/>
      <c r="F1783" s="89"/>
      <c r="G1783" s="3" t="str">
        <f t="shared" si="45"/>
        <v/>
      </c>
      <c r="H1783" s="103"/>
      <c r="I1783" s="103"/>
      <c r="J1783" s="103"/>
      <c r="K1783" s="103"/>
    </row>
    <row r="1784" spans="1:11" s="3" customFormat="1" x14ac:dyDescent="0.25">
      <c r="A1784" s="23" t="s">
        <v>3446</v>
      </c>
      <c r="B1784" s="24" t="s">
        <v>3447</v>
      </c>
      <c r="C1784" s="25"/>
      <c r="D1784" s="87">
        <f t="shared" si="46"/>
        <v>0</v>
      </c>
      <c r="E1784" s="88"/>
      <c r="F1784" s="89"/>
      <c r="G1784" s="3" t="str">
        <f t="shared" si="45"/>
        <v/>
      </c>
      <c r="H1784" s="103"/>
      <c r="I1784" s="103"/>
      <c r="J1784" s="103"/>
      <c r="K1784" s="103"/>
    </row>
    <row r="1785" spans="1:11" s="3" customFormat="1" ht="24" x14ac:dyDescent="0.25">
      <c r="A1785" s="23" t="s">
        <v>3448</v>
      </c>
      <c r="B1785" s="28" t="s">
        <v>4818</v>
      </c>
      <c r="C1785" s="25"/>
      <c r="D1785" s="87">
        <f t="shared" si="46"/>
        <v>0</v>
      </c>
      <c r="E1785" s="88"/>
      <c r="F1785" s="89"/>
      <c r="G1785" s="3" t="str">
        <f t="shared" si="45"/>
        <v/>
      </c>
      <c r="H1785" s="103"/>
      <c r="I1785" s="103"/>
      <c r="J1785" s="103"/>
      <c r="K1785" s="103"/>
    </row>
    <row r="1786" spans="1:11" s="3" customFormat="1" ht="24" x14ac:dyDescent="0.25">
      <c r="A1786" s="23" t="s">
        <v>3450</v>
      </c>
      <c r="B1786" s="28" t="s">
        <v>4819</v>
      </c>
      <c r="C1786" s="25"/>
      <c r="D1786" s="87">
        <f t="shared" si="46"/>
        <v>0</v>
      </c>
      <c r="E1786" s="88"/>
      <c r="F1786" s="89"/>
      <c r="G1786" s="3" t="str">
        <f t="shared" ref="G1786:G1837" si="47">IF(D1786&gt;C1786,"CMA ES MAYOR QUE TOTAL ACTIVIDADES","")</f>
        <v/>
      </c>
      <c r="H1786" s="103"/>
      <c r="I1786" s="103"/>
      <c r="J1786" s="103"/>
      <c r="K1786" s="103"/>
    </row>
    <row r="1787" spans="1:11" s="3" customFormat="1" x14ac:dyDescent="0.25">
      <c r="A1787" s="23" t="s">
        <v>3452</v>
      </c>
      <c r="B1787" s="24" t="s">
        <v>3453</v>
      </c>
      <c r="C1787" s="25"/>
      <c r="D1787" s="87">
        <f t="shared" si="46"/>
        <v>0</v>
      </c>
      <c r="E1787" s="88"/>
      <c r="F1787" s="89"/>
      <c r="G1787" s="3" t="str">
        <f t="shared" si="47"/>
        <v/>
      </c>
      <c r="H1787" s="103"/>
      <c r="I1787" s="103"/>
      <c r="J1787" s="103"/>
      <c r="K1787" s="103"/>
    </row>
    <row r="1788" spans="1:11" s="3" customFormat="1" x14ac:dyDescent="0.25">
      <c r="A1788" s="23" t="s">
        <v>3454</v>
      </c>
      <c r="B1788" s="24" t="s">
        <v>3455</v>
      </c>
      <c r="C1788" s="25"/>
      <c r="D1788" s="87">
        <f t="shared" si="46"/>
        <v>0</v>
      </c>
      <c r="E1788" s="88"/>
      <c r="F1788" s="89"/>
      <c r="G1788" s="3" t="str">
        <f t="shared" si="47"/>
        <v/>
      </c>
      <c r="H1788" s="103"/>
      <c r="I1788" s="103"/>
      <c r="J1788" s="103"/>
      <c r="K1788" s="103"/>
    </row>
    <row r="1789" spans="1:11" s="3" customFormat="1" ht="24" x14ac:dyDescent="0.25">
      <c r="A1789" s="23" t="s">
        <v>3456</v>
      </c>
      <c r="B1789" s="28" t="s">
        <v>4820</v>
      </c>
      <c r="C1789" s="25"/>
      <c r="D1789" s="87">
        <f t="shared" si="46"/>
        <v>0</v>
      </c>
      <c r="E1789" s="88"/>
      <c r="F1789" s="89"/>
      <c r="G1789" s="3" t="str">
        <f t="shared" si="47"/>
        <v/>
      </c>
      <c r="H1789" s="103"/>
      <c r="I1789" s="103"/>
      <c r="J1789" s="103"/>
      <c r="K1789" s="103"/>
    </row>
    <row r="1790" spans="1:11" s="3" customFormat="1" x14ac:dyDescent="0.25">
      <c r="A1790" s="23" t="s">
        <v>3458</v>
      </c>
      <c r="B1790" s="24" t="s">
        <v>3459</v>
      </c>
      <c r="C1790" s="25"/>
      <c r="D1790" s="87">
        <f t="shared" si="46"/>
        <v>0</v>
      </c>
      <c r="E1790" s="88"/>
      <c r="F1790" s="89"/>
      <c r="G1790" s="3" t="str">
        <f t="shared" si="47"/>
        <v/>
      </c>
      <c r="H1790" s="103"/>
      <c r="I1790" s="103"/>
      <c r="J1790" s="103"/>
      <c r="K1790" s="103"/>
    </row>
    <row r="1791" spans="1:11" s="3" customFormat="1" x14ac:dyDescent="0.25">
      <c r="A1791" s="23" t="s">
        <v>3460</v>
      </c>
      <c r="B1791" s="24" t="s">
        <v>3461</v>
      </c>
      <c r="C1791" s="25"/>
      <c r="D1791" s="87">
        <f t="shared" si="46"/>
        <v>0</v>
      </c>
      <c r="E1791" s="88"/>
      <c r="F1791" s="89"/>
      <c r="G1791" s="3" t="str">
        <f t="shared" si="47"/>
        <v/>
      </c>
      <c r="H1791" s="103"/>
      <c r="I1791" s="103"/>
      <c r="J1791" s="103"/>
      <c r="K1791" s="103"/>
    </row>
    <row r="1792" spans="1:11" s="3" customFormat="1" x14ac:dyDescent="0.25">
      <c r="A1792" s="23" t="s">
        <v>3462</v>
      </c>
      <c r="B1792" s="24" t="s">
        <v>3463</v>
      </c>
      <c r="C1792" s="25"/>
      <c r="D1792" s="87">
        <f t="shared" si="46"/>
        <v>0</v>
      </c>
      <c r="E1792" s="88"/>
      <c r="F1792" s="89"/>
      <c r="G1792" s="3" t="str">
        <f t="shared" si="47"/>
        <v/>
      </c>
      <c r="H1792" s="103"/>
      <c r="I1792" s="103"/>
      <c r="J1792" s="103"/>
      <c r="K1792" s="103"/>
    </row>
    <row r="1793" spans="1:11" s="3" customFormat="1" x14ac:dyDescent="0.25">
      <c r="A1793" s="23" t="s">
        <v>3464</v>
      </c>
      <c r="B1793" s="24" t="s">
        <v>3465</v>
      </c>
      <c r="C1793" s="25"/>
      <c r="D1793" s="87">
        <f t="shared" si="46"/>
        <v>0</v>
      </c>
      <c r="E1793" s="88"/>
      <c r="F1793" s="89"/>
      <c r="G1793" s="3" t="str">
        <f t="shared" si="47"/>
        <v/>
      </c>
      <c r="H1793" s="103"/>
      <c r="I1793" s="103"/>
      <c r="J1793" s="103"/>
      <c r="K1793" s="103"/>
    </row>
    <row r="1794" spans="1:11" s="3" customFormat="1" x14ac:dyDescent="0.25">
      <c r="A1794" s="23" t="s">
        <v>3466</v>
      </c>
      <c r="B1794" s="24" t="s">
        <v>3276</v>
      </c>
      <c r="C1794" s="25"/>
      <c r="D1794" s="87">
        <f t="shared" si="46"/>
        <v>0</v>
      </c>
      <c r="E1794" s="88"/>
      <c r="F1794" s="89"/>
      <c r="G1794" s="3" t="str">
        <f t="shared" si="47"/>
        <v/>
      </c>
      <c r="H1794" s="103"/>
      <c r="I1794" s="103"/>
      <c r="J1794" s="103"/>
      <c r="K1794" s="103"/>
    </row>
    <row r="1795" spans="1:11" s="3" customFormat="1" x14ac:dyDescent="0.25">
      <c r="A1795" s="23" t="s">
        <v>3467</v>
      </c>
      <c r="B1795" s="24" t="s">
        <v>3468</v>
      </c>
      <c r="C1795" s="25"/>
      <c r="D1795" s="87">
        <f t="shared" si="46"/>
        <v>0</v>
      </c>
      <c r="E1795" s="88"/>
      <c r="F1795" s="89"/>
      <c r="G1795" s="3" t="str">
        <f t="shared" si="47"/>
        <v/>
      </c>
      <c r="H1795" s="103"/>
      <c r="I1795" s="103"/>
      <c r="J1795" s="103"/>
      <c r="K1795" s="103"/>
    </row>
    <row r="1796" spans="1:11" s="3" customFormat="1" x14ac:dyDescent="0.25">
      <c r="A1796" s="23" t="s">
        <v>3469</v>
      </c>
      <c r="B1796" s="24" t="s">
        <v>3470</v>
      </c>
      <c r="C1796" s="25"/>
      <c r="D1796" s="87">
        <f t="shared" si="46"/>
        <v>0</v>
      </c>
      <c r="E1796" s="88"/>
      <c r="F1796" s="89"/>
      <c r="G1796" s="3" t="str">
        <f t="shared" si="47"/>
        <v/>
      </c>
      <c r="H1796" s="103"/>
      <c r="I1796" s="103"/>
      <c r="J1796" s="103"/>
      <c r="K1796" s="103"/>
    </row>
    <row r="1797" spans="1:11" s="3" customFormat="1" x14ac:dyDescent="0.25">
      <c r="A1797" s="23" t="s">
        <v>3471</v>
      </c>
      <c r="B1797" s="24" t="s">
        <v>3472</v>
      </c>
      <c r="C1797" s="25"/>
      <c r="D1797" s="87">
        <f t="shared" si="46"/>
        <v>0</v>
      </c>
      <c r="E1797" s="88"/>
      <c r="F1797" s="89"/>
      <c r="G1797" s="3" t="str">
        <f t="shared" si="47"/>
        <v/>
      </c>
      <c r="H1797" s="103"/>
      <c r="I1797" s="103"/>
      <c r="J1797" s="103"/>
      <c r="K1797" s="103"/>
    </row>
    <row r="1798" spans="1:11" s="3" customFormat="1" x14ac:dyDescent="0.25">
      <c r="A1798" s="23" t="s">
        <v>3473</v>
      </c>
      <c r="B1798" s="24" t="s">
        <v>3474</v>
      </c>
      <c r="C1798" s="25"/>
      <c r="D1798" s="87">
        <f t="shared" si="46"/>
        <v>0</v>
      </c>
      <c r="E1798" s="88"/>
      <c r="F1798" s="89"/>
      <c r="G1798" s="3" t="str">
        <f t="shared" si="47"/>
        <v/>
      </c>
      <c r="H1798" s="103"/>
      <c r="I1798" s="103"/>
      <c r="J1798" s="103"/>
      <c r="K1798" s="103"/>
    </row>
    <row r="1799" spans="1:11" s="3" customFormat="1" ht="24" x14ac:dyDescent="0.25">
      <c r="A1799" s="23" t="s">
        <v>3475</v>
      </c>
      <c r="B1799" s="28" t="s">
        <v>4817</v>
      </c>
      <c r="C1799" s="25"/>
      <c r="D1799" s="87">
        <f t="shared" si="46"/>
        <v>0</v>
      </c>
      <c r="E1799" s="88"/>
      <c r="F1799" s="89"/>
      <c r="G1799" s="3" t="str">
        <f t="shared" si="47"/>
        <v/>
      </c>
      <c r="H1799" s="103"/>
      <c r="I1799" s="103"/>
      <c r="J1799" s="103"/>
      <c r="K1799" s="103"/>
    </row>
    <row r="1800" spans="1:11" s="3" customFormat="1" x14ac:dyDescent="0.25">
      <c r="A1800" s="23" t="s">
        <v>3476</v>
      </c>
      <c r="B1800" s="24" t="s">
        <v>3477</v>
      </c>
      <c r="C1800" s="25"/>
      <c r="D1800" s="87">
        <f t="shared" si="46"/>
        <v>0</v>
      </c>
      <c r="E1800" s="88"/>
      <c r="F1800" s="89"/>
      <c r="G1800" s="3" t="str">
        <f t="shared" si="47"/>
        <v/>
      </c>
      <c r="H1800" s="103"/>
      <c r="I1800" s="103"/>
      <c r="J1800" s="103"/>
      <c r="K1800" s="103"/>
    </row>
    <row r="1801" spans="1:11" s="3" customFormat="1" x14ac:dyDescent="0.25">
      <c r="A1801" s="23" t="s">
        <v>3478</v>
      </c>
      <c r="B1801" s="24" t="s">
        <v>3479</v>
      </c>
      <c r="C1801" s="25"/>
      <c r="D1801" s="87">
        <f t="shared" si="46"/>
        <v>0</v>
      </c>
      <c r="E1801" s="88"/>
      <c r="F1801" s="89"/>
      <c r="G1801" s="3" t="str">
        <f t="shared" si="47"/>
        <v/>
      </c>
      <c r="H1801" s="103"/>
      <c r="I1801" s="103"/>
      <c r="J1801" s="103"/>
      <c r="K1801" s="103"/>
    </row>
    <row r="1802" spans="1:11" s="3" customFormat="1" x14ac:dyDescent="0.25">
      <c r="A1802" s="23" t="s">
        <v>3480</v>
      </c>
      <c r="B1802" s="24" t="s">
        <v>3481</v>
      </c>
      <c r="C1802" s="25"/>
      <c r="D1802" s="87">
        <f t="shared" si="46"/>
        <v>0</v>
      </c>
      <c r="E1802" s="88"/>
      <c r="F1802" s="89"/>
      <c r="G1802" s="3" t="str">
        <f t="shared" si="47"/>
        <v/>
      </c>
      <c r="H1802" s="103"/>
      <c r="I1802" s="103"/>
      <c r="J1802" s="103"/>
      <c r="K1802" s="103"/>
    </row>
    <row r="1803" spans="1:11" s="3" customFormat="1" x14ac:dyDescent="0.25">
      <c r="A1803" s="23" t="s">
        <v>3482</v>
      </c>
      <c r="B1803" s="24" t="s">
        <v>3391</v>
      </c>
      <c r="C1803" s="25"/>
      <c r="D1803" s="87">
        <f t="shared" si="46"/>
        <v>0</v>
      </c>
      <c r="E1803" s="88"/>
      <c r="F1803" s="89"/>
      <c r="G1803" s="3" t="str">
        <f t="shared" si="47"/>
        <v/>
      </c>
      <c r="H1803" s="103"/>
      <c r="I1803" s="103"/>
      <c r="J1803" s="103"/>
      <c r="K1803" s="103"/>
    </row>
    <row r="1804" spans="1:11" s="3" customFormat="1" x14ac:dyDescent="0.25">
      <c r="A1804" s="23" t="s">
        <v>3483</v>
      </c>
      <c r="B1804" s="24" t="s">
        <v>3484</v>
      </c>
      <c r="C1804" s="25"/>
      <c r="D1804" s="87">
        <f t="shared" si="46"/>
        <v>0</v>
      </c>
      <c r="E1804" s="88"/>
      <c r="F1804" s="89"/>
      <c r="G1804" s="3" t="str">
        <f t="shared" si="47"/>
        <v/>
      </c>
      <c r="H1804" s="103"/>
      <c r="I1804" s="103"/>
      <c r="J1804" s="103"/>
      <c r="K1804" s="103"/>
    </row>
    <row r="1805" spans="1:11" s="3" customFormat="1" x14ac:dyDescent="0.25">
      <c r="A1805" s="23" t="s">
        <v>3485</v>
      </c>
      <c r="B1805" s="24" t="s">
        <v>3486</v>
      </c>
      <c r="C1805" s="25"/>
      <c r="D1805" s="87">
        <f t="shared" si="46"/>
        <v>0</v>
      </c>
      <c r="E1805" s="88"/>
      <c r="F1805" s="89"/>
      <c r="G1805" s="3" t="str">
        <f t="shared" si="47"/>
        <v/>
      </c>
      <c r="H1805" s="103"/>
      <c r="I1805" s="103"/>
      <c r="J1805" s="103"/>
      <c r="K1805" s="103"/>
    </row>
    <row r="1806" spans="1:11" s="3" customFormat="1" x14ac:dyDescent="0.25">
      <c r="A1806" s="23" t="s">
        <v>3487</v>
      </c>
      <c r="B1806" s="24" t="s">
        <v>3488</v>
      </c>
      <c r="C1806" s="25"/>
      <c r="D1806" s="87">
        <f t="shared" si="46"/>
        <v>0</v>
      </c>
      <c r="E1806" s="88"/>
      <c r="F1806" s="89"/>
      <c r="G1806" s="3" t="str">
        <f t="shared" si="47"/>
        <v/>
      </c>
      <c r="H1806" s="103"/>
      <c r="I1806" s="103"/>
      <c r="J1806" s="103"/>
      <c r="K1806" s="103"/>
    </row>
    <row r="1807" spans="1:11" s="3" customFormat="1" x14ac:dyDescent="0.25">
      <c r="A1807" s="23" t="s">
        <v>3489</v>
      </c>
      <c r="B1807" s="24" t="s">
        <v>3490</v>
      </c>
      <c r="C1807" s="25"/>
      <c r="D1807" s="87">
        <f t="shared" si="46"/>
        <v>0</v>
      </c>
      <c r="E1807" s="88"/>
      <c r="F1807" s="89"/>
      <c r="G1807" s="3" t="str">
        <f t="shared" si="47"/>
        <v/>
      </c>
      <c r="H1807" s="103"/>
      <c r="I1807" s="103"/>
      <c r="J1807" s="103"/>
      <c r="K1807" s="103"/>
    </row>
    <row r="1808" spans="1:11" s="3" customFormat="1" x14ac:dyDescent="0.25">
      <c r="A1808" s="23" t="s">
        <v>3491</v>
      </c>
      <c r="B1808" s="24" t="s">
        <v>3492</v>
      </c>
      <c r="C1808" s="25"/>
      <c r="D1808" s="87">
        <f t="shared" si="46"/>
        <v>0</v>
      </c>
      <c r="E1808" s="88"/>
      <c r="F1808" s="89"/>
      <c r="G1808" s="3" t="str">
        <f t="shared" si="47"/>
        <v/>
      </c>
      <c r="H1808" s="103"/>
      <c r="I1808" s="103"/>
      <c r="J1808" s="103"/>
      <c r="K1808" s="103"/>
    </row>
    <row r="1809" spans="1:11" s="3" customFormat="1" ht="24" x14ac:dyDescent="0.25">
      <c r="A1809" s="23" t="s">
        <v>3493</v>
      </c>
      <c r="B1809" s="28" t="s">
        <v>4821</v>
      </c>
      <c r="C1809" s="25"/>
      <c r="D1809" s="87">
        <f t="shared" si="46"/>
        <v>0</v>
      </c>
      <c r="E1809" s="88"/>
      <c r="F1809" s="89"/>
      <c r="G1809" s="3" t="str">
        <f t="shared" si="47"/>
        <v/>
      </c>
      <c r="H1809" s="103"/>
      <c r="I1809" s="103"/>
      <c r="J1809" s="103"/>
      <c r="K1809" s="103"/>
    </row>
    <row r="1810" spans="1:11" s="3" customFormat="1" x14ac:dyDescent="0.25">
      <c r="A1810" s="23" t="s">
        <v>3495</v>
      </c>
      <c r="B1810" s="24" t="s">
        <v>3496</v>
      </c>
      <c r="C1810" s="25"/>
      <c r="D1810" s="87">
        <f t="shared" si="46"/>
        <v>0</v>
      </c>
      <c r="E1810" s="88"/>
      <c r="F1810" s="89"/>
      <c r="G1810" s="3" t="str">
        <f t="shared" si="47"/>
        <v/>
      </c>
      <c r="H1810" s="103"/>
      <c r="I1810" s="103"/>
      <c r="J1810" s="103"/>
      <c r="K1810" s="103"/>
    </row>
    <row r="1811" spans="1:11" s="3" customFormat="1" ht="24" x14ac:dyDescent="0.25">
      <c r="A1811" s="23" t="s">
        <v>3497</v>
      </c>
      <c r="B1811" s="28" t="s">
        <v>4822</v>
      </c>
      <c r="C1811" s="25"/>
      <c r="D1811" s="87">
        <f t="shared" si="46"/>
        <v>0</v>
      </c>
      <c r="E1811" s="88"/>
      <c r="F1811" s="89"/>
      <c r="G1811" s="3" t="str">
        <f t="shared" si="47"/>
        <v/>
      </c>
      <c r="H1811" s="103"/>
      <c r="I1811" s="103"/>
      <c r="J1811" s="103"/>
      <c r="K1811" s="103"/>
    </row>
    <row r="1812" spans="1:11" s="3" customFormat="1" x14ac:dyDescent="0.25">
      <c r="A1812" s="23" t="s">
        <v>3499</v>
      </c>
      <c r="B1812" s="24" t="s">
        <v>3500</v>
      </c>
      <c r="C1812" s="25"/>
      <c r="D1812" s="87">
        <f t="shared" si="46"/>
        <v>0</v>
      </c>
      <c r="E1812" s="88"/>
      <c r="F1812" s="89"/>
      <c r="G1812" s="3" t="str">
        <f t="shared" si="47"/>
        <v/>
      </c>
      <c r="H1812" s="103"/>
      <c r="I1812" s="103"/>
      <c r="J1812" s="103"/>
      <c r="K1812" s="103"/>
    </row>
    <row r="1813" spans="1:11" s="3" customFormat="1" ht="24" x14ac:dyDescent="0.25">
      <c r="A1813" s="23" t="s">
        <v>3501</v>
      </c>
      <c r="B1813" s="28" t="s">
        <v>4823</v>
      </c>
      <c r="C1813" s="25"/>
      <c r="D1813" s="87">
        <f t="shared" si="46"/>
        <v>0</v>
      </c>
      <c r="E1813" s="88"/>
      <c r="F1813" s="89"/>
      <c r="G1813" s="3" t="str">
        <f t="shared" si="47"/>
        <v/>
      </c>
      <c r="H1813" s="103"/>
      <c r="I1813" s="103"/>
      <c r="J1813" s="103"/>
      <c r="K1813" s="103"/>
    </row>
    <row r="1814" spans="1:11" s="3" customFormat="1" x14ac:dyDescent="0.25">
      <c r="A1814" s="23" t="s">
        <v>3503</v>
      </c>
      <c r="B1814" s="24" t="s">
        <v>3504</v>
      </c>
      <c r="C1814" s="25"/>
      <c r="D1814" s="87">
        <f t="shared" si="46"/>
        <v>0</v>
      </c>
      <c r="E1814" s="88"/>
      <c r="F1814" s="89"/>
      <c r="G1814" s="3" t="str">
        <f t="shared" si="47"/>
        <v/>
      </c>
      <c r="H1814" s="103"/>
      <c r="I1814" s="103"/>
      <c r="J1814" s="103"/>
      <c r="K1814" s="103"/>
    </row>
    <row r="1815" spans="1:11" s="3" customFormat="1" x14ac:dyDescent="0.25">
      <c r="A1815" s="23" t="s">
        <v>3505</v>
      </c>
      <c r="B1815" s="24" t="s">
        <v>3506</v>
      </c>
      <c r="C1815" s="25"/>
      <c r="D1815" s="87">
        <f t="shared" si="46"/>
        <v>0</v>
      </c>
      <c r="E1815" s="88"/>
      <c r="F1815" s="89"/>
      <c r="G1815" s="3" t="str">
        <f t="shared" si="47"/>
        <v/>
      </c>
      <c r="H1815" s="103"/>
      <c r="I1815" s="103"/>
      <c r="J1815" s="103"/>
      <c r="K1815" s="103"/>
    </row>
    <row r="1816" spans="1:11" s="3" customFormat="1" x14ac:dyDescent="0.25">
      <c r="A1816" s="23" t="s">
        <v>3507</v>
      </c>
      <c r="B1816" s="24" t="s">
        <v>3508</v>
      </c>
      <c r="C1816" s="25"/>
      <c r="D1816" s="87">
        <f t="shared" si="46"/>
        <v>0</v>
      </c>
      <c r="E1816" s="88"/>
      <c r="F1816" s="89"/>
      <c r="G1816" s="3" t="str">
        <f t="shared" si="47"/>
        <v/>
      </c>
      <c r="H1816" s="103"/>
      <c r="I1816" s="103"/>
      <c r="J1816" s="103"/>
      <c r="K1816" s="103"/>
    </row>
    <row r="1817" spans="1:11" s="3" customFormat="1" x14ac:dyDescent="0.25">
      <c r="A1817" s="23" t="s">
        <v>3509</v>
      </c>
      <c r="B1817" s="24" t="s">
        <v>3510</v>
      </c>
      <c r="C1817" s="25"/>
      <c r="D1817" s="87">
        <f t="shared" si="46"/>
        <v>0</v>
      </c>
      <c r="E1817" s="88"/>
      <c r="F1817" s="89"/>
      <c r="G1817" s="3" t="str">
        <f t="shared" si="47"/>
        <v/>
      </c>
      <c r="H1817" s="103"/>
      <c r="I1817" s="103"/>
      <c r="J1817" s="103"/>
      <c r="K1817" s="103"/>
    </row>
    <row r="1818" spans="1:11" s="3" customFormat="1" x14ac:dyDescent="0.25">
      <c r="A1818" s="23" t="s">
        <v>3511</v>
      </c>
      <c r="B1818" s="24" t="s">
        <v>3512</v>
      </c>
      <c r="C1818" s="25"/>
      <c r="D1818" s="87">
        <f t="shared" si="46"/>
        <v>0</v>
      </c>
      <c r="E1818" s="88"/>
      <c r="F1818" s="89"/>
      <c r="G1818" s="3" t="str">
        <f t="shared" si="47"/>
        <v/>
      </c>
      <c r="H1818" s="103"/>
      <c r="I1818" s="103"/>
      <c r="J1818" s="103"/>
      <c r="K1818" s="103"/>
    </row>
    <row r="1819" spans="1:11" s="3" customFormat="1" x14ac:dyDescent="0.25">
      <c r="A1819" s="23" t="s">
        <v>3513</v>
      </c>
      <c r="B1819" s="24" t="s">
        <v>3514</v>
      </c>
      <c r="C1819" s="25"/>
      <c r="D1819" s="87">
        <f t="shared" si="46"/>
        <v>0</v>
      </c>
      <c r="E1819" s="88"/>
      <c r="F1819" s="89"/>
      <c r="G1819" s="3" t="str">
        <f t="shared" si="47"/>
        <v/>
      </c>
      <c r="H1819" s="103"/>
      <c r="I1819" s="103"/>
      <c r="J1819" s="103"/>
      <c r="K1819" s="103"/>
    </row>
    <row r="1820" spans="1:11" s="3" customFormat="1" x14ac:dyDescent="0.25">
      <c r="A1820" s="23" t="s">
        <v>3515</v>
      </c>
      <c r="B1820" s="24" t="s">
        <v>3516</v>
      </c>
      <c r="C1820" s="25"/>
      <c r="D1820" s="87">
        <f t="shared" si="46"/>
        <v>0</v>
      </c>
      <c r="E1820" s="88"/>
      <c r="F1820" s="89"/>
      <c r="G1820" s="3" t="str">
        <f t="shared" si="47"/>
        <v/>
      </c>
      <c r="H1820" s="103"/>
      <c r="I1820" s="103"/>
      <c r="J1820" s="103"/>
      <c r="K1820" s="103"/>
    </row>
    <row r="1821" spans="1:11" s="3" customFormat="1" x14ac:dyDescent="0.25">
      <c r="A1821" s="23" t="s">
        <v>3517</v>
      </c>
      <c r="B1821" s="24" t="s">
        <v>3518</v>
      </c>
      <c r="C1821" s="25"/>
      <c r="D1821" s="87">
        <f t="shared" si="46"/>
        <v>0</v>
      </c>
      <c r="E1821" s="88"/>
      <c r="F1821" s="89"/>
      <c r="G1821" s="3" t="str">
        <f t="shared" si="47"/>
        <v/>
      </c>
      <c r="H1821" s="103"/>
      <c r="I1821" s="103"/>
      <c r="J1821" s="103"/>
      <c r="K1821" s="103"/>
    </row>
    <row r="1822" spans="1:11" s="3" customFormat="1" x14ac:dyDescent="0.25">
      <c r="A1822" s="23" t="s">
        <v>3519</v>
      </c>
      <c r="B1822" s="24" t="s">
        <v>3520</v>
      </c>
      <c r="C1822" s="25"/>
      <c r="D1822" s="87">
        <f t="shared" si="46"/>
        <v>0</v>
      </c>
      <c r="E1822" s="88"/>
      <c r="F1822" s="89"/>
      <c r="G1822" s="3" t="str">
        <f t="shared" si="47"/>
        <v/>
      </c>
      <c r="H1822" s="103"/>
      <c r="I1822" s="103"/>
      <c r="J1822" s="103"/>
      <c r="K1822" s="103"/>
    </row>
    <row r="1823" spans="1:11" s="3" customFormat="1" x14ac:dyDescent="0.25">
      <c r="A1823" s="23" t="s">
        <v>3521</v>
      </c>
      <c r="B1823" s="24" t="s">
        <v>3522</v>
      </c>
      <c r="C1823" s="25"/>
      <c r="D1823" s="87">
        <f t="shared" si="46"/>
        <v>0</v>
      </c>
      <c r="E1823" s="88"/>
      <c r="F1823" s="89"/>
      <c r="G1823" s="3" t="str">
        <f t="shared" si="47"/>
        <v/>
      </c>
      <c r="H1823" s="103"/>
      <c r="I1823" s="103"/>
      <c r="J1823" s="103"/>
      <c r="K1823" s="103"/>
    </row>
    <row r="1824" spans="1:11" s="3" customFormat="1" x14ac:dyDescent="0.25">
      <c r="A1824" s="23" t="s">
        <v>3523</v>
      </c>
      <c r="B1824" s="24" t="s">
        <v>3524</v>
      </c>
      <c r="C1824" s="25"/>
      <c r="D1824" s="87">
        <f t="shared" si="46"/>
        <v>0</v>
      </c>
      <c r="E1824" s="88"/>
      <c r="F1824" s="89"/>
      <c r="G1824" s="3" t="str">
        <f t="shared" si="47"/>
        <v/>
      </c>
      <c r="H1824" s="103"/>
      <c r="I1824" s="103"/>
      <c r="J1824" s="103"/>
      <c r="K1824" s="103"/>
    </row>
    <row r="1825" spans="1:11" s="3" customFormat="1" x14ac:dyDescent="0.25">
      <c r="A1825" s="23" t="s">
        <v>3525</v>
      </c>
      <c r="B1825" s="24" t="s">
        <v>3526</v>
      </c>
      <c r="C1825" s="25"/>
      <c r="D1825" s="87">
        <f t="shared" si="46"/>
        <v>0</v>
      </c>
      <c r="E1825" s="88"/>
      <c r="F1825" s="89"/>
      <c r="G1825" s="3" t="str">
        <f t="shared" si="47"/>
        <v/>
      </c>
      <c r="H1825" s="103"/>
      <c r="I1825" s="103"/>
      <c r="J1825" s="103"/>
      <c r="K1825" s="103"/>
    </row>
    <row r="1826" spans="1:11" s="3" customFormat="1" x14ac:dyDescent="0.25">
      <c r="A1826" s="23" t="s">
        <v>3527</v>
      </c>
      <c r="B1826" s="28" t="s">
        <v>4824</v>
      </c>
      <c r="C1826" s="25"/>
      <c r="D1826" s="87">
        <f t="shared" si="46"/>
        <v>0</v>
      </c>
      <c r="E1826" s="88"/>
      <c r="F1826" s="89"/>
      <c r="G1826" s="3" t="str">
        <f t="shared" si="47"/>
        <v/>
      </c>
      <c r="H1826" s="103"/>
      <c r="I1826" s="103"/>
      <c r="J1826" s="103"/>
      <c r="K1826" s="103"/>
    </row>
    <row r="1827" spans="1:11" s="3" customFormat="1" x14ac:dyDescent="0.25">
      <c r="A1827" s="23" t="s">
        <v>3529</v>
      </c>
      <c r="B1827" s="24" t="s">
        <v>3530</v>
      </c>
      <c r="C1827" s="25"/>
      <c r="D1827" s="87">
        <f t="shared" si="46"/>
        <v>0</v>
      </c>
      <c r="E1827" s="88"/>
      <c r="F1827" s="89"/>
      <c r="G1827" s="3" t="str">
        <f t="shared" si="47"/>
        <v/>
      </c>
      <c r="H1827" s="103"/>
      <c r="I1827" s="103"/>
      <c r="J1827" s="103"/>
      <c r="K1827" s="103"/>
    </row>
    <row r="1828" spans="1:11" s="3" customFormat="1" x14ac:dyDescent="0.25">
      <c r="A1828" s="23" t="s">
        <v>3531</v>
      </c>
      <c r="B1828" s="24" t="s">
        <v>3532</v>
      </c>
      <c r="C1828" s="25"/>
      <c r="D1828" s="87">
        <f t="shared" si="46"/>
        <v>0</v>
      </c>
      <c r="E1828" s="88"/>
      <c r="F1828" s="89"/>
      <c r="G1828" s="3" t="str">
        <f t="shared" si="47"/>
        <v/>
      </c>
      <c r="H1828" s="103"/>
      <c r="I1828" s="103"/>
      <c r="J1828" s="103"/>
      <c r="K1828" s="103"/>
    </row>
    <row r="1829" spans="1:11" s="3" customFormat="1" x14ac:dyDescent="0.25">
      <c r="A1829" s="23" t="s">
        <v>3533</v>
      </c>
      <c r="B1829" s="24" t="s">
        <v>3534</v>
      </c>
      <c r="C1829" s="25"/>
      <c r="D1829" s="87">
        <f t="shared" si="46"/>
        <v>0</v>
      </c>
      <c r="E1829" s="88"/>
      <c r="F1829" s="89"/>
      <c r="G1829" s="3" t="str">
        <f t="shared" si="47"/>
        <v/>
      </c>
      <c r="H1829" s="103"/>
      <c r="I1829" s="103"/>
      <c r="J1829" s="103"/>
      <c r="K1829" s="103"/>
    </row>
    <row r="1830" spans="1:11" s="3" customFormat="1" x14ac:dyDescent="0.25">
      <c r="A1830" s="23" t="s">
        <v>3535</v>
      </c>
      <c r="B1830" s="24" t="s">
        <v>3536</v>
      </c>
      <c r="C1830" s="25"/>
      <c r="D1830" s="87">
        <f t="shared" si="46"/>
        <v>0</v>
      </c>
      <c r="E1830" s="88"/>
      <c r="F1830" s="89"/>
      <c r="G1830" s="3" t="str">
        <f t="shared" si="47"/>
        <v/>
      </c>
      <c r="H1830" s="103"/>
      <c r="I1830" s="103"/>
      <c r="J1830" s="103"/>
      <c r="K1830" s="103"/>
    </row>
    <row r="1831" spans="1:11" s="3" customFormat="1" x14ac:dyDescent="0.25">
      <c r="A1831" s="23" t="s">
        <v>3537</v>
      </c>
      <c r="B1831" s="24" t="s">
        <v>3349</v>
      </c>
      <c r="C1831" s="25"/>
      <c r="D1831" s="87">
        <f t="shared" si="46"/>
        <v>0</v>
      </c>
      <c r="E1831" s="88"/>
      <c r="F1831" s="89"/>
      <c r="G1831" s="3" t="str">
        <f t="shared" si="47"/>
        <v/>
      </c>
      <c r="H1831" s="103"/>
      <c r="I1831" s="103"/>
      <c r="J1831" s="103"/>
      <c r="K1831" s="103"/>
    </row>
    <row r="1832" spans="1:11" s="3" customFormat="1" x14ac:dyDescent="0.25">
      <c r="A1832" s="23" t="s">
        <v>3538</v>
      </c>
      <c r="B1832" s="53" t="s">
        <v>3539</v>
      </c>
      <c r="C1832" s="25"/>
      <c r="D1832" s="87">
        <f t="shared" si="46"/>
        <v>0</v>
      </c>
      <c r="E1832" s="88"/>
      <c r="F1832" s="89"/>
      <c r="G1832" s="3" t="str">
        <f t="shared" si="47"/>
        <v/>
      </c>
      <c r="H1832" s="103"/>
      <c r="I1832" s="103"/>
      <c r="J1832" s="103"/>
      <c r="K1832" s="103"/>
    </row>
    <row r="1833" spans="1:11" s="3" customFormat="1" x14ac:dyDescent="0.25">
      <c r="A1833" s="47"/>
      <c r="B1833" s="102" t="s">
        <v>3540</v>
      </c>
      <c r="C1833" s="41">
        <f>SUM(C1834:C1836)</f>
        <v>0</v>
      </c>
      <c r="D1833" s="93">
        <f>SUM(D1834:D1836)</f>
        <v>0</v>
      </c>
      <c r="E1833" s="93">
        <f>SUM(E1834:E1836)</f>
        <v>0</v>
      </c>
      <c r="F1833" s="69">
        <f>SUM(F1834:F1836)</f>
        <v>0</v>
      </c>
      <c r="G1833" s="3" t="str">
        <f t="shared" si="47"/>
        <v/>
      </c>
      <c r="H1833" s="103"/>
      <c r="I1833" s="103"/>
      <c r="J1833" s="103"/>
      <c r="K1833" s="103"/>
    </row>
    <row r="1834" spans="1:11" s="3" customFormat="1" ht="24" x14ac:dyDescent="0.25">
      <c r="A1834" s="23" t="s">
        <v>3541</v>
      </c>
      <c r="B1834" s="28" t="s">
        <v>4825</v>
      </c>
      <c r="C1834" s="25"/>
      <c r="D1834" s="87">
        <f>+E1834+F1834</f>
        <v>0</v>
      </c>
      <c r="E1834" s="88"/>
      <c r="F1834" s="89"/>
      <c r="G1834" s="3" t="str">
        <f t="shared" si="47"/>
        <v/>
      </c>
      <c r="H1834" s="103"/>
      <c r="I1834" s="103"/>
      <c r="J1834" s="103"/>
      <c r="K1834" s="103"/>
    </row>
    <row r="1835" spans="1:11" s="3" customFormat="1" x14ac:dyDescent="0.25">
      <c r="A1835" s="23" t="s">
        <v>3543</v>
      </c>
      <c r="B1835" s="24" t="s">
        <v>3544</v>
      </c>
      <c r="C1835" s="25"/>
      <c r="D1835" s="87">
        <f>+E1835+F1835</f>
        <v>0</v>
      </c>
      <c r="E1835" s="88"/>
      <c r="F1835" s="89"/>
      <c r="G1835" s="3" t="str">
        <f t="shared" si="47"/>
        <v/>
      </c>
      <c r="H1835" s="103"/>
      <c r="I1835" s="103"/>
      <c r="J1835" s="103"/>
      <c r="K1835" s="103"/>
    </row>
    <row r="1836" spans="1:11" s="3" customFormat="1" x14ac:dyDescent="0.25">
      <c r="A1836" s="23" t="s">
        <v>3545</v>
      </c>
      <c r="B1836" s="53" t="s">
        <v>3546</v>
      </c>
      <c r="C1836" s="25"/>
      <c r="D1836" s="87">
        <f>+E1836+F1836</f>
        <v>0</v>
      </c>
      <c r="E1836" s="88"/>
      <c r="F1836" s="89"/>
      <c r="G1836" s="3" t="str">
        <f t="shared" si="47"/>
        <v/>
      </c>
      <c r="H1836" s="103"/>
      <c r="I1836" s="103"/>
      <c r="J1836" s="103"/>
      <c r="K1836" s="103"/>
    </row>
    <row r="1837" spans="1:11" s="3" customFormat="1" x14ac:dyDescent="0.25">
      <c r="A1837" s="47"/>
      <c r="B1837" s="102" t="s">
        <v>3547</v>
      </c>
      <c r="C1837" s="41">
        <f>SUM(C1838:C1847)</f>
        <v>0</v>
      </c>
      <c r="D1837" s="93"/>
      <c r="E1837" s="93"/>
      <c r="F1837" s="69"/>
      <c r="G1837" s="3" t="str">
        <f t="shared" si="47"/>
        <v/>
      </c>
      <c r="H1837" s="103"/>
      <c r="I1837" s="103"/>
      <c r="J1837" s="103"/>
      <c r="K1837" s="103"/>
    </row>
    <row r="1838" spans="1:11" s="3" customFormat="1" ht="24" x14ac:dyDescent="0.25">
      <c r="A1838" s="23" t="s">
        <v>3548</v>
      </c>
      <c r="B1838" s="28" t="s">
        <v>4826</v>
      </c>
      <c r="C1838" s="25"/>
      <c r="D1838" s="26"/>
      <c r="E1838" s="26"/>
      <c r="F1838" s="27"/>
      <c r="H1838" s="103"/>
      <c r="I1838" s="103"/>
      <c r="J1838" s="103"/>
      <c r="K1838" s="103"/>
    </row>
    <row r="1839" spans="1:11" s="3" customFormat="1" x14ac:dyDescent="0.25">
      <c r="A1839" s="23" t="s">
        <v>3550</v>
      </c>
      <c r="B1839" s="24" t="s">
        <v>3551</v>
      </c>
      <c r="C1839" s="25"/>
      <c r="D1839" s="26"/>
      <c r="E1839" s="26"/>
      <c r="F1839" s="27"/>
      <c r="H1839" s="103"/>
      <c r="I1839" s="103"/>
      <c r="J1839" s="103"/>
      <c r="K1839" s="103"/>
    </row>
    <row r="1840" spans="1:11" s="3" customFormat="1" x14ac:dyDescent="0.25">
      <c r="A1840" s="23" t="s">
        <v>3552</v>
      </c>
      <c r="B1840" s="24" t="s">
        <v>3553</v>
      </c>
      <c r="C1840" s="25"/>
      <c r="D1840" s="26"/>
      <c r="E1840" s="26"/>
      <c r="F1840" s="27"/>
      <c r="H1840" s="103"/>
      <c r="I1840" s="103"/>
      <c r="J1840" s="103"/>
      <c r="K1840" s="103"/>
    </row>
    <row r="1841" spans="1:11" s="3" customFormat="1" ht="24" x14ac:dyDescent="0.25">
      <c r="A1841" s="23" t="s">
        <v>3554</v>
      </c>
      <c r="B1841" s="28" t="s">
        <v>4827</v>
      </c>
      <c r="C1841" s="25"/>
      <c r="D1841" s="26"/>
      <c r="E1841" s="26"/>
      <c r="F1841" s="27"/>
      <c r="H1841" s="103"/>
      <c r="I1841" s="103"/>
      <c r="J1841" s="103"/>
      <c r="K1841" s="103"/>
    </row>
    <row r="1842" spans="1:11" s="3" customFormat="1" ht="24" x14ac:dyDescent="0.25">
      <c r="A1842" s="23" t="s">
        <v>3556</v>
      </c>
      <c r="B1842" s="28" t="s">
        <v>4828</v>
      </c>
      <c r="C1842" s="25"/>
      <c r="D1842" s="26"/>
      <c r="E1842" s="26"/>
      <c r="F1842" s="27"/>
      <c r="H1842" s="103"/>
      <c r="I1842" s="103"/>
      <c r="J1842" s="103"/>
      <c r="K1842" s="103"/>
    </row>
    <row r="1843" spans="1:11" s="3" customFormat="1" x14ac:dyDescent="0.25">
      <c r="A1843" s="23" t="s">
        <v>3558</v>
      </c>
      <c r="B1843" s="24" t="s">
        <v>3559</v>
      </c>
      <c r="C1843" s="25"/>
      <c r="D1843" s="26"/>
      <c r="E1843" s="26"/>
      <c r="F1843" s="27"/>
      <c r="H1843" s="103"/>
      <c r="I1843" s="103"/>
      <c r="J1843" s="103"/>
      <c r="K1843" s="103"/>
    </row>
    <row r="1844" spans="1:11" s="3" customFormat="1" x14ac:dyDescent="0.25">
      <c r="A1844" s="23" t="s">
        <v>3560</v>
      </c>
      <c r="B1844" s="24" t="s">
        <v>3561</v>
      </c>
      <c r="C1844" s="25"/>
      <c r="D1844" s="26"/>
      <c r="E1844" s="26"/>
      <c r="F1844" s="27"/>
      <c r="H1844" s="103"/>
      <c r="I1844" s="103"/>
      <c r="J1844" s="103"/>
      <c r="K1844" s="103"/>
    </row>
    <row r="1845" spans="1:11" s="3" customFormat="1" x14ac:dyDescent="0.25">
      <c r="A1845" s="23" t="s">
        <v>3562</v>
      </c>
      <c r="B1845" s="24" t="s">
        <v>3563</v>
      </c>
      <c r="C1845" s="25"/>
      <c r="D1845" s="26"/>
      <c r="E1845" s="26"/>
      <c r="F1845" s="27"/>
      <c r="H1845" s="103"/>
      <c r="I1845" s="103"/>
      <c r="J1845" s="103"/>
      <c r="K1845" s="103"/>
    </row>
    <row r="1846" spans="1:11" s="3" customFormat="1" x14ac:dyDescent="0.25">
      <c r="A1846" s="23" t="s">
        <v>3564</v>
      </c>
      <c r="B1846" s="28" t="s">
        <v>4829</v>
      </c>
      <c r="C1846" s="25"/>
      <c r="D1846" s="26"/>
      <c r="E1846" s="26"/>
      <c r="F1846" s="27"/>
      <c r="H1846" s="103"/>
      <c r="I1846" s="103"/>
      <c r="J1846" s="103"/>
      <c r="K1846" s="103"/>
    </row>
    <row r="1847" spans="1:11" s="3" customFormat="1" x14ac:dyDescent="0.25">
      <c r="A1847" s="23" t="s">
        <v>3566</v>
      </c>
      <c r="B1847" s="53" t="s">
        <v>3567</v>
      </c>
      <c r="C1847" s="25"/>
      <c r="D1847" s="26"/>
      <c r="E1847" s="26"/>
      <c r="F1847" s="27"/>
      <c r="H1847" s="103"/>
      <c r="I1847" s="103"/>
      <c r="J1847" s="103"/>
      <c r="K1847" s="103"/>
    </row>
    <row r="1848" spans="1:11" s="3" customFormat="1" x14ac:dyDescent="0.25">
      <c r="A1848" s="47"/>
      <c r="B1848" s="48" t="s">
        <v>3568</v>
      </c>
      <c r="C1848" s="41">
        <f>+C1849</f>
        <v>0</v>
      </c>
      <c r="D1848" s="42"/>
      <c r="E1848" s="42"/>
      <c r="F1848" s="43"/>
      <c r="H1848" s="103"/>
      <c r="I1848" s="103"/>
      <c r="J1848" s="103"/>
      <c r="K1848" s="103"/>
    </row>
    <row r="1849" spans="1:11" s="3" customFormat="1" x14ac:dyDescent="0.25">
      <c r="A1849" s="23" t="s">
        <v>3569</v>
      </c>
      <c r="B1849" s="53" t="s">
        <v>3570</v>
      </c>
      <c r="C1849" s="25"/>
      <c r="D1849" s="26"/>
      <c r="E1849" s="26"/>
      <c r="F1849" s="27"/>
      <c r="H1849" s="103"/>
      <c r="I1849" s="103"/>
      <c r="J1849" s="103"/>
      <c r="K1849" s="103"/>
    </row>
    <row r="1850" spans="1:11" s="3" customFormat="1" x14ac:dyDescent="0.25">
      <c r="A1850" s="47"/>
      <c r="B1850" s="48" t="s">
        <v>3571</v>
      </c>
      <c r="C1850" s="41">
        <f>SUM(C1851:C1857)</f>
        <v>0</v>
      </c>
      <c r="D1850" s="42"/>
      <c r="E1850" s="42"/>
      <c r="F1850" s="43"/>
      <c r="H1850" s="103"/>
      <c r="I1850" s="103"/>
      <c r="J1850" s="103"/>
      <c r="K1850" s="103"/>
    </row>
    <row r="1851" spans="1:11" s="3" customFormat="1" x14ac:dyDescent="0.25">
      <c r="A1851" s="23" t="s">
        <v>3572</v>
      </c>
      <c r="B1851" s="24" t="s">
        <v>3573</v>
      </c>
      <c r="C1851" s="25"/>
      <c r="D1851" s="26"/>
      <c r="E1851" s="26"/>
      <c r="F1851" s="27"/>
      <c r="H1851" s="103"/>
      <c r="I1851" s="103"/>
      <c r="J1851" s="103"/>
      <c r="K1851" s="103"/>
    </row>
    <row r="1852" spans="1:11" s="3" customFormat="1" x14ac:dyDescent="0.25">
      <c r="A1852" s="23" t="s">
        <v>3574</v>
      </c>
      <c r="B1852" s="24" t="s">
        <v>3575</v>
      </c>
      <c r="C1852" s="25"/>
      <c r="D1852" s="26"/>
      <c r="E1852" s="26"/>
      <c r="F1852" s="27"/>
      <c r="H1852" s="103"/>
      <c r="I1852" s="103"/>
      <c r="J1852" s="103"/>
      <c r="K1852" s="103"/>
    </row>
    <row r="1853" spans="1:11" s="3" customFormat="1" x14ac:dyDescent="0.25">
      <c r="A1853" s="23" t="s">
        <v>3576</v>
      </c>
      <c r="B1853" s="24" t="s">
        <v>3577</v>
      </c>
      <c r="C1853" s="25"/>
      <c r="D1853" s="26"/>
      <c r="E1853" s="26"/>
      <c r="F1853" s="27"/>
      <c r="H1853" s="103"/>
      <c r="I1853" s="103"/>
      <c r="J1853" s="103"/>
      <c r="K1853" s="103"/>
    </row>
    <row r="1854" spans="1:11" s="3" customFormat="1" x14ac:dyDescent="0.25">
      <c r="A1854" s="23" t="s">
        <v>3578</v>
      </c>
      <c r="B1854" s="24" t="s">
        <v>3579</v>
      </c>
      <c r="C1854" s="25"/>
      <c r="D1854" s="26"/>
      <c r="E1854" s="26"/>
      <c r="F1854" s="27"/>
      <c r="H1854" s="103"/>
      <c r="I1854" s="103"/>
      <c r="J1854" s="103"/>
      <c r="K1854" s="103"/>
    </row>
    <row r="1855" spans="1:11" s="3" customFormat="1" x14ac:dyDescent="0.25">
      <c r="A1855" s="23" t="s">
        <v>3580</v>
      </c>
      <c r="B1855" s="24" t="s">
        <v>3581</v>
      </c>
      <c r="C1855" s="25"/>
      <c r="D1855" s="26"/>
      <c r="E1855" s="26"/>
      <c r="F1855" s="27"/>
      <c r="H1855" s="103"/>
      <c r="I1855" s="103"/>
      <c r="J1855" s="103"/>
      <c r="K1855" s="103"/>
    </row>
    <row r="1856" spans="1:11" s="3" customFormat="1" x14ac:dyDescent="0.25">
      <c r="A1856" s="23" t="s">
        <v>3582</v>
      </c>
      <c r="B1856" s="24" t="s">
        <v>3583</v>
      </c>
      <c r="C1856" s="25"/>
      <c r="D1856" s="26"/>
      <c r="E1856" s="26"/>
      <c r="F1856" s="27"/>
      <c r="H1856" s="103"/>
      <c r="I1856" s="103"/>
      <c r="J1856" s="103"/>
      <c r="K1856" s="103"/>
    </row>
    <row r="1857" spans="1:11" s="3" customFormat="1" x14ac:dyDescent="0.25">
      <c r="A1857" s="23" t="s">
        <v>3584</v>
      </c>
      <c r="B1857" s="53" t="s">
        <v>3585</v>
      </c>
      <c r="C1857" s="25"/>
      <c r="D1857" s="26"/>
      <c r="E1857" s="26"/>
      <c r="F1857" s="27"/>
      <c r="H1857" s="103"/>
      <c r="I1857" s="103"/>
      <c r="J1857" s="103"/>
      <c r="K1857" s="103"/>
    </row>
    <row r="1858" spans="1:11" s="3" customFormat="1" x14ac:dyDescent="0.25">
      <c r="A1858" s="47"/>
      <c r="B1858" s="48" t="s">
        <v>3586</v>
      </c>
      <c r="C1858" s="69"/>
      <c r="D1858" s="42"/>
      <c r="E1858" s="42"/>
      <c r="F1858" s="43"/>
      <c r="H1858" s="103"/>
      <c r="I1858" s="103"/>
      <c r="J1858" s="103"/>
      <c r="K1858" s="103"/>
    </row>
    <row r="1859" spans="1:11" s="3" customFormat="1" x14ac:dyDescent="0.25">
      <c r="A1859" s="47"/>
      <c r="B1859" s="55" t="s">
        <v>3587</v>
      </c>
      <c r="C1859" s="69">
        <f>SUM(C1860:C1875)</f>
        <v>0</v>
      </c>
      <c r="D1859" s="42"/>
      <c r="E1859" s="42"/>
      <c r="F1859" s="43"/>
      <c r="H1859" s="103"/>
      <c r="I1859" s="103"/>
      <c r="J1859" s="103"/>
      <c r="K1859" s="103"/>
    </row>
    <row r="1860" spans="1:11" s="3" customFormat="1" x14ac:dyDescent="0.25">
      <c r="A1860" s="23" t="s">
        <v>3588</v>
      </c>
      <c r="B1860" s="24" t="s">
        <v>3589</v>
      </c>
      <c r="C1860" s="25"/>
      <c r="D1860" s="26"/>
      <c r="E1860" s="26"/>
      <c r="F1860" s="27"/>
      <c r="H1860" s="103"/>
      <c r="I1860" s="103"/>
      <c r="J1860" s="103"/>
      <c r="K1860" s="103"/>
    </row>
    <row r="1861" spans="1:11" s="3" customFormat="1" x14ac:dyDescent="0.25">
      <c r="A1861" s="23" t="s">
        <v>3590</v>
      </c>
      <c r="B1861" s="24" t="s">
        <v>3591</v>
      </c>
      <c r="C1861" s="25"/>
      <c r="D1861" s="26"/>
      <c r="E1861" s="26"/>
      <c r="F1861" s="27"/>
      <c r="H1861" s="103"/>
      <c r="I1861" s="103"/>
      <c r="J1861" s="103"/>
      <c r="K1861" s="103"/>
    </row>
    <row r="1862" spans="1:11" s="3" customFormat="1" x14ac:dyDescent="0.25">
      <c r="A1862" s="23" t="s">
        <v>3592</v>
      </c>
      <c r="B1862" s="24" t="s">
        <v>3593</v>
      </c>
      <c r="C1862" s="25"/>
      <c r="D1862" s="26"/>
      <c r="E1862" s="26"/>
      <c r="F1862" s="27"/>
      <c r="H1862" s="103"/>
      <c r="I1862" s="103"/>
      <c r="J1862" s="103"/>
      <c r="K1862" s="103"/>
    </row>
    <row r="1863" spans="1:11" s="3" customFormat="1" x14ac:dyDescent="0.25">
      <c r="A1863" s="23" t="s">
        <v>3594</v>
      </c>
      <c r="B1863" s="24" t="s">
        <v>3595</v>
      </c>
      <c r="C1863" s="25"/>
      <c r="D1863" s="26"/>
      <c r="E1863" s="26"/>
      <c r="F1863" s="27"/>
      <c r="H1863" s="103"/>
      <c r="I1863" s="103"/>
      <c r="J1863" s="103"/>
      <c r="K1863" s="103"/>
    </row>
    <row r="1864" spans="1:11" s="3" customFormat="1" x14ac:dyDescent="0.25">
      <c r="A1864" s="23" t="s">
        <v>3596</v>
      </c>
      <c r="B1864" s="24" t="s">
        <v>3597</v>
      </c>
      <c r="C1864" s="25"/>
      <c r="D1864" s="26"/>
      <c r="E1864" s="26"/>
      <c r="F1864" s="27"/>
      <c r="H1864" s="103"/>
      <c r="I1864" s="103"/>
      <c r="J1864" s="103"/>
      <c r="K1864" s="103"/>
    </row>
    <row r="1865" spans="1:11" s="3" customFormat="1" x14ac:dyDescent="0.25">
      <c r="A1865" s="23" t="s">
        <v>3598</v>
      </c>
      <c r="B1865" s="24" t="s">
        <v>3599</v>
      </c>
      <c r="C1865" s="25"/>
      <c r="D1865" s="26"/>
      <c r="E1865" s="26"/>
      <c r="F1865" s="27"/>
      <c r="H1865" s="103"/>
      <c r="I1865" s="103"/>
      <c r="J1865" s="103"/>
      <c r="K1865" s="103"/>
    </row>
    <row r="1866" spans="1:11" s="3" customFormat="1" x14ac:dyDescent="0.25">
      <c r="A1866" s="23" t="s">
        <v>3600</v>
      </c>
      <c r="B1866" s="24" t="s">
        <v>3601</v>
      </c>
      <c r="C1866" s="25"/>
      <c r="D1866" s="26"/>
      <c r="E1866" s="26"/>
      <c r="F1866" s="27"/>
      <c r="H1866" s="103"/>
      <c r="I1866" s="103"/>
      <c r="J1866" s="103"/>
      <c r="K1866" s="103"/>
    </row>
    <row r="1867" spans="1:11" s="3" customFormat="1" x14ac:dyDescent="0.25">
      <c r="A1867" s="23" t="s">
        <v>3602</v>
      </c>
      <c r="B1867" s="24" t="s">
        <v>3603</v>
      </c>
      <c r="C1867" s="25"/>
      <c r="D1867" s="26"/>
      <c r="E1867" s="26"/>
      <c r="F1867" s="27"/>
      <c r="H1867" s="103"/>
      <c r="I1867" s="103"/>
      <c r="J1867" s="103"/>
      <c r="K1867" s="103"/>
    </row>
    <row r="1868" spans="1:11" s="3" customFormat="1" x14ac:dyDescent="0.25">
      <c r="A1868" s="23" t="s">
        <v>3604</v>
      </c>
      <c r="B1868" s="24" t="s">
        <v>3605</v>
      </c>
      <c r="C1868" s="25"/>
      <c r="D1868" s="26"/>
      <c r="E1868" s="26"/>
      <c r="F1868" s="27"/>
      <c r="H1868" s="103"/>
      <c r="I1868" s="103"/>
      <c r="J1868" s="103"/>
      <c r="K1868" s="103"/>
    </row>
    <row r="1869" spans="1:11" s="3" customFormat="1" x14ac:dyDescent="0.25">
      <c r="A1869" s="23" t="s">
        <v>3606</v>
      </c>
      <c r="B1869" s="24" t="s">
        <v>3607</v>
      </c>
      <c r="C1869" s="25"/>
      <c r="D1869" s="26"/>
      <c r="E1869" s="26"/>
      <c r="F1869" s="27"/>
      <c r="H1869" s="103"/>
      <c r="I1869" s="103"/>
      <c r="J1869" s="103"/>
      <c r="K1869" s="103"/>
    </row>
    <row r="1870" spans="1:11" s="3" customFormat="1" x14ac:dyDescent="0.25">
      <c r="A1870" s="23" t="s">
        <v>3608</v>
      </c>
      <c r="B1870" s="24" t="s">
        <v>3609</v>
      </c>
      <c r="C1870" s="25"/>
      <c r="D1870" s="26"/>
      <c r="E1870" s="26"/>
      <c r="F1870" s="27"/>
      <c r="H1870" s="103"/>
      <c r="I1870" s="103"/>
      <c r="J1870" s="103"/>
      <c r="K1870" s="103"/>
    </row>
    <row r="1871" spans="1:11" s="3" customFormat="1" x14ac:dyDescent="0.25">
      <c r="A1871" s="23" t="s">
        <v>3610</v>
      </c>
      <c r="B1871" s="24" t="s">
        <v>3611</v>
      </c>
      <c r="C1871" s="25"/>
      <c r="D1871" s="26"/>
      <c r="E1871" s="26"/>
      <c r="F1871" s="27"/>
      <c r="H1871" s="103"/>
      <c r="I1871" s="103"/>
      <c r="J1871" s="103"/>
      <c r="K1871" s="103"/>
    </row>
    <row r="1872" spans="1:11" s="3" customFormat="1" x14ac:dyDescent="0.25">
      <c r="A1872" s="23" t="s">
        <v>3612</v>
      </c>
      <c r="B1872" s="24" t="s">
        <v>3613</v>
      </c>
      <c r="C1872" s="25"/>
      <c r="D1872" s="26"/>
      <c r="E1872" s="26"/>
      <c r="F1872" s="27"/>
      <c r="H1872" s="103"/>
      <c r="I1872" s="103"/>
      <c r="J1872" s="103"/>
      <c r="K1872" s="103"/>
    </row>
    <row r="1873" spans="1:11" s="3" customFormat="1" x14ac:dyDescent="0.25">
      <c r="A1873" s="23" t="s">
        <v>3614</v>
      </c>
      <c r="B1873" s="24" t="s">
        <v>3615</v>
      </c>
      <c r="C1873" s="25"/>
      <c r="D1873" s="26"/>
      <c r="E1873" s="26"/>
      <c r="F1873" s="27"/>
      <c r="H1873" s="103"/>
      <c r="I1873" s="103"/>
      <c r="J1873" s="103"/>
      <c r="K1873" s="103"/>
    </row>
    <row r="1874" spans="1:11" s="3" customFormat="1" x14ac:dyDescent="0.25">
      <c r="A1874" s="23" t="s">
        <v>3616</v>
      </c>
      <c r="B1874" s="24" t="s">
        <v>3617</v>
      </c>
      <c r="C1874" s="25"/>
      <c r="D1874" s="26"/>
      <c r="E1874" s="26"/>
      <c r="F1874" s="27"/>
      <c r="H1874" s="103"/>
      <c r="I1874" s="103"/>
      <c r="J1874" s="103"/>
      <c r="K1874" s="103"/>
    </row>
    <row r="1875" spans="1:11" s="3" customFormat="1" x14ac:dyDescent="0.25">
      <c r="A1875" s="23" t="s">
        <v>3618</v>
      </c>
      <c r="B1875" s="53" t="s">
        <v>3619</v>
      </c>
      <c r="C1875" s="25"/>
      <c r="D1875" s="26"/>
      <c r="E1875" s="26"/>
      <c r="F1875" s="27"/>
      <c r="H1875" s="103"/>
      <c r="I1875" s="103"/>
      <c r="J1875" s="103"/>
      <c r="K1875" s="103"/>
    </row>
    <row r="1876" spans="1:11" s="3" customFormat="1" x14ac:dyDescent="0.25">
      <c r="A1876" s="47"/>
      <c r="B1876" s="102" t="s">
        <v>3620</v>
      </c>
      <c r="C1876" s="41">
        <f>SUM(C1877:C1894)</f>
        <v>0</v>
      </c>
      <c r="D1876" s="42"/>
      <c r="E1876" s="42"/>
      <c r="F1876" s="43"/>
      <c r="H1876" s="103"/>
      <c r="I1876" s="103"/>
      <c r="J1876" s="103"/>
      <c r="K1876" s="103"/>
    </row>
    <row r="1877" spans="1:11" s="3" customFormat="1" x14ac:dyDescent="0.25">
      <c r="A1877" s="23" t="s">
        <v>3621</v>
      </c>
      <c r="B1877" s="24" t="s">
        <v>3622</v>
      </c>
      <c r="C1877" s="25"/>
      <c r="D1877" s="26"/>
      <c r="E1877" s="26"/>
      <c r="F1877" s="27"/>
      <c r="H1877" s="103"/>
      <c r="I1877" s="103"/>
      <c r="J1877" s="103"/>
      <c r="K1877" s="103"/>
    </row>
    <row r="1878" spans="1:11" s="3" customFormat="1" x14ac:dyDescent="0.25">
      <c r="A1878" s="23" t="s">
        <v>3623</v>
      </c>
      <c r="B1878" s="24" t="s">
        <v>3624</v>
      </c>
      <c r="C1878" s="25"/>
      <c r="D1878" s="26"/>
      <c r="E1878" s="26"/>
      <c r="F1878" s="27"/>
      <c r="H1878" s="103"/>
      <c r="I1878" s="103"/>
      <c r="J1878" s="103"/>
      <c r="K1878" s="103"/>
    </row>
    <row r="1879" spans="1:11" s="3" customFormat="1" x14ac:dyDescent="0.25">
      <c r="A1879" s="23" t="s">
        <v>3625</v>
      </c>
      <c r="B1879" s="24" t="s">
        <v>3626</v>
      </c>
      <c r="C1879" s="25"/>
      <c r="D1879" s="26"/>
      <c r="E1879" s="26"/>
      <c r="F1879" s="27"/>
      <c r="H1879" s="103"/>
      <c r="I1879" s="103"/>
      <c r="J1879" s="103"/>
      <c r="K1879" s="103"/>
    </row>
    <row r="1880" spans="1:11" s="3" customFormat="1" ht="24" x14ac:dyDescent="0.25">
      <c r="A1880" s="23" t="s">
        <v>3627</v>
      </c>
      <c r="B1880" s="28" t="s">
        <v>3628</v>
      </c>
      <c r="C1880" s="25"/>
      <c r="D1880" s="26"/>
      <c r="E1880" s="26"/>
      <c r="F1880" s="27"/>
      <c r="H1880" s="103"/>
      <c r="I1880" s="103"/>
      <c r="J1880" s="103"/>
      <c r="K1880" s="103"/>
    </row>
    <row r="1881" spans="1:11" s="3" customFormat="1" x14ac:dyDescent="0.25">
      <c r="A1881" s="23" t="s">
        <v>3629</v>
      </c>
      <c r="B1881" s="24" t="s">
        <v>3630</v>
      </c>
      <c r="C1881" s="25"/>
      <c r="D1881" s="26"/>
      <c r="E1881" s="26"/>
      <c r="F1881" s="27"/>
      <c r="H1881" s="103"/>
      <c r="I1881" s="103"/>
      <c r="J1881" s="103"/>
      <c r="K1881" s="103"/>
    </row>
    <row r="1882" spans="1:11" s="3" customFormat="1" x14ac:dyDescent="0.25">
      <c r="A1882" s="23" t="s">
        <v>3631</v>
      </c>
      <c r="B1882" s="24" t="s">
        <v>3632</v>
      </c>
      <c r="C1882" s="25"/>
      <c r="D1882" s="26"/>
      <c r="E1882" s="26"/>
      <c r="F1882" s="27"/>
      <c r="H1882" s="103"/>
      <c r="I1882" s="103"/>
      <c r="J1882" s="103"/>
      <c r="K1882" s="103"/>
    </row>
    <row r="1883" spans="1:11" s="3" customFormat="1" x14ac:dyDescent="0.25">
      <c r="A1883" s="23" t="s">
        <v>3633</v>
      </c>
      <c r="B1883" s="24" t="s">
        <v>3634</v>
      </c>
      <c r="C1883" s="25"/>
      <c r="D1883" s="26"/>
      <c r="E1883" s="26"/>
      <c r="F1883" s="27"/>
      <c r="H1883" s="103"/>
      <c r="I1883" s="103"/>
      <c r="J1883" s="103"/>
      <c r="K1883" s="103"/>
    </row>
    <row r="1884" spans="1:11" s="3" customFormat="1" x14ac:dyDescent="0.25">
      <c r="A1884" s="23" t="s">
        <v>3635</v>
      </c>
      <c r="B1884" s="24" t="s">
        <v>3636</v>
      </c>
      <c r="C1884" s="25"/>
      <c r="D1884" s="26"/>
      <c r="E1884" s="26"/>
      <c r="F1884" s="27"/>
      <c r="H1884" s="103"/>
      <c r="I1884" s="103"/>
      <c r="J1884" s="103"/>
      <c r="K1884" s="103"/>
    </row>
    <row r="1885" spans="1:11" s="3" customFormat="1" x14ac:dyDescent="0.25">
      <c r="A1885" s="23" t="s">
        <v>3637</v>
      </c>
      <c r="B1885" s="24" t="s">
        <v>3638</v>
      </c>
      <c r="C1885" s="25"/>
      <c r="D1885" s="26"/>
      <c r="E1885" s="26"/>
      <c r="F1885" s="27"/>
      <c r="H1885" s="103"/>
      <c r="I1885" s="103"/>
      <c r="J1885" s="103"/>
      <c r="K1885" s="103"/>
    </row>
    <row r="1886" spans="1:11" s="3" customFormat="1" x14ac:dyDescent="0.25">
      <c r="A1886" s="23" t="s">
        <v>3639</v>
      </c>
      <c r="B1886" s="24" t="s">
        <v>3640</v>
      </c>
      <c r="C1886" s="25"/>
      <c r="D1886" s="26"/>
      <c r="E1886" s="26"/>
      <c r="F1886" s="27"/>
      <c r="H1886" s="103"/>
      <c r="I1886" s="103"/>
      <c r="J1886" s="103"/>
      <c r="K1886" s="103"/>
    </row>
    <row r="1887" spans="1:11" s="3" customFormat="1" x14ac:dyDescent="0.25">
      <c r="A1887" s="23" t="s">
        <v>3641</v>
      </c>
      <c r="B1887" s="24" t="s">
        <v>3642</v>
      </c>
      <c r="C1887" s="25"/>
      <c r="D1887" s="26"/>
      <c r="E1887" s="26"/>
      <c r="F1887" s="27"/>
      <c r="H1887" s="103"/>
      <c r="I1887" s="103"/>
      <c r="J1887" s="103"/>
      <c r="K1887" s="103"/>
    </row>
    <row r="1888" spans="1:11" s="3" customFormat="1" x14ac:dyDescent="0.25">
      <c r="A1888" s="23" t="s">
        <v>3643</v>
      </c>
      <c r="B1888" s="24" t="s">
        <v>3644</v>
      </c>
      <c r="C1888" s="25"/>
      <c r="D1888" s="26"/>
      <c r="E1888" s="26"/>
      <c r="F1888" s="27"/>
      <c r="H1888" s="103"/>
      <c r="I1888" s="103"/>
      <c r="J1888" s="103"/>
      <c r="K1888" s="103"/>
    </row>
    <row r="1889" spans="1:11" s="3" customFormat="1" x14ac:dyDescent="0.25">
      <c r="A1889" s="23" t="s">
        <v>3645</v>
      </c>
      <c r="B1889" s="24" t="s">
        <v>3646</v>
      </c>
      <c r="C1889" s="25"/>
      <c r="D1889" s="26"/>
      <c r="E1889" s="26"/>
      <c r="F1889" s="27"/>
      <c r="H1889" s="103"/>
      <c r="I1889" s="103"/>
      <c r="J1889" s="103"/>
      <c r="K1889" s="103"/>
    </row>
    <row r="1890" spans="1:11" s="3" customFormat="1" x14ac:dyDescent="0.25">
      <c r="A1890" s="23" t="s">
        <v>3647</v>
      </c>
      <c r="B1890" s="24" t="s">
        <v>3648</v>
      </c>
      <c r="C1890" s="25"/>
      <c r="D1890" s="26"/>
      <c r="E1890" s="26"/>
      <c r="F1890" s="27"/>
      <c r="H1890" s="103"/>
      <c r="I1890" s="103"/>
      <c r="J1890" s="103"/>
      <c r="K1890" s="103"/>
    </row>
    <row r="1891" spans="1:11" s="3" customFormat="1" x14ac:dyDescent="0.25">
      <c r="A1891" s="23" t="s">
        <v>3649</v>
      </c>
      <c r="B1891" s="24" t="s">
        <v>3650</v>
      </c>
      <c r="C1891" s="25"/>
      <c r="D1891" s="26"/>
      <c r="E1891" s="26"/>
      <c r="F1891" s="27"/>
      <c r="H1891" s="103"/>
      <c r="I1891" s="103"/>
      <c r="J1891" s="103"/>
      <c r="K1891" s="103"/>
    </row>
    <row r="1892" spans="1:11" s="3" customFormat="1" x14ac:dyDescent="0.25">
      <c r="A1892" s="23" t="s">
        <v>3651</v>
      </c>
      <c r="B1892" s="24" t="s">
        <v>3652</v>
      </c>
      <c r="C1892" s="25"/>
      <c r="D1892" s="26"/>
      <c r="E1892" s="26"/>
      <c r="F1892" s="27"/>
      <c r="H1892" s="103"/>
      <c r="I1892" s="103"/>
      <c r="J1892" s="103"/>
      <c r="K1892" s="103"/>
    </row>
    <row r="1893" spans="1:11" s="3" customFormat="1" x14ac:dyDescent="0.25">
      <c r="A1893" s="23" t="s">
        <v>3653</v>
      </c>
      <c r="B1893" s="24" t="s">
        <v>3654</v>
      </c>
      <c r="C1893" s="25"/>
      <c r="D1893" s="26"/>
      <c r="E1893" s="26"/>
      <c r="F1893" s="27"/>
      <c r="H1893" s="103"/>
      <c r="I1893" s="103"/>
      <c r="J1893" s="103"/>
      <c r="K1893" s="103"/>
    </row>
    <row r="1894" spans="1:11" s="3" customFormat="1" x14ac:dyDescent="0.25">
      <c r="A1894" s="23" t="s">
        <v>3655</v>
      </c>
      <c r="B1894" s="53" t="s">
        <v>3656</v>
      </c>
      <c r="C1894" s="25"/>
      <c r="D1894" s="26"/>
      <c r="E1894" s="26"/>
      <c r="F1894" s="27"/>
      <c r="H1894" s="103"/>
      <c r="I1894" s="103"/>
      <c r="J1894" s="103"/>
      <c r="K1894" s="103"/>
    </row>
    <row r="1895" spans="1:11" s="3" customFormat="1" x14ac:dyDescent="0.25">
      <c r="A1895" s="47"/>
      <c r="B1895" s="102" t="s">
        <v>3657</v>
      </c>
      <c r="C1895" s="41">
        <f>SUM(C1896:C1917)</f>
        <v>0</v>
      </c>
      <c r="D1895" s="42">
        <f>SUM(D1896:D1917)</f>
        <v>0</v>
      </c>
      <c r="E1895" s="42">
        <f>SUM(E1896:E1917)</f>
        <v>0</v>
      </c>
      <c r="F1895" s="43">
        <f>SUM(F1896:F1917)</f>
        <v>0</v>
      </c>
      <c r="H1895" s="103"/>
      <c r="I1895" s="103"/>
      <c r="J1895" s="103"/>
      <c r="K1895" s="103"/>
    </row>
    <row r="1896" spans="1:11" s="3" customFormat="1" x14ac:dyDescent="0.25">
      <c r="A1896" s="23" t="s">
        <v>3658</v>
      </c>
      <c r="B1896" s="24" t="s">
        <v>3659</v>
      </c>
      <c r="C1896" s="25"/>
      <c r="D1896" s="26"/>
      <c r="E1896" s="26"/>
      <c r="F1896" s="27"/>
      <c r="H1896" s="103"/>
      <c r="I1896" s="103"/>
      <c r="J1896" s="103"/>
      <c r="K1896" s="103"/>
    </row>
    <row r="1897" spans="1:11" s="3" customFormat="1" x14ac:dyDescent="0.25">
      <c r="A1897" s="23" t="s">
        <v>3660</v>
      </c>
      <c r="B1897" s="24" t="s">
        <v>3661</v>
      </c>
      <c r="C1897" s="25"/>
      <c r="D1897" s="26"/>
      <c r="E1897" s="26"/>
      <c r="F1897" s="27"/>
      <c r="H1897" s="103"/>
      <c r="I1897" s="103"/>
      <c r="J1897" s="103"/>
      <c r="K1897" s="103"/>
    </row>
    <row r="1898" spans="1:11" s="3" customFormat="1" x14ac:dyDescent="0.25">
      <c r="A1898" s="23" t="s">
        <v>3662</v>
      </c>
      <c r="B1898" s="24" t="s">
        <v>3663</v>
      </c>
      <c r="C1898" s="25"/>
      <c r="D1898" s="26"/>
      <c r="E1898" s="26"/>
      <c r="F1898" s="27"/>
      <c r="H1898" s="103"/>
      <c r="I1898" s="103"/>
      <c r="J1898" s="103"/>
      <c r="K1898" s="103"/>
    </row>
    <row r="1899" spans="1:11" s="3" customFormat="1" x14ac:dyDescent="0.25">
      <c r="A1899" s="23" t="s">
        <v>3664</v>
      </c>
      <c r="B1899" s="24" t="s">
        <v>3665</v>
      </c>
      <c r="C1899" s="25"/>
      <c r="D1899" s="26"/>
      <c r="E1899" s="26"/>
      <c r="F1899" s="27"/>
      <c r="H1899" s="103"/>
      <c r="I1899" s="103"/>
      <c r="J1899" s="103"/>
      <c r="K1899" s="103"/>
    </row>
    <row r="1900" spans="1:11" s="3" customFormat="1" x14ac:dyDescent="0.25">
      <c r="A1900" s="23" t="s">
        <v>3666</v>
      </c>
      <c r="B1900" s="24" t="s">
        <v>3667</v>
      </c>
      <c r="C1900" s="25"/>
      <c r="D1900" s="26"/>
      <c r="E1900" s="26"/>
      <c r="F1900" s="27"/>
      <c r="H1900" s="103"/>
      <c r="I1900" s="103"/>
      <c r="J1900" s="103"/>
      <c r="K1900" s="103"/>
    </row>
    <row r="1901" spans="1:11" s="3" customFormat="1" x14ac:dyDescent="0.25">
      <c r="A1901" s="23" t="s">
        <v>3668</v>
      </c>
      <c r="B1901" s="24" t="s">
        <v>3669</v>
      </c>
      <c r="C1901" s="25"/>
      <c r="D1901" s="26"/>
      <c r="E1901" s="26"/>
      <c r="F1901" s="27"/>
      <c r="H1901" s="103"/>
      <c r="I1901" s="103"/>
      <c r="J1901" s="103"/>
      <c r="K1901" s="103"/>
    </row>
    <row r="1902" spans="1:11" s="3" customFormat="1" x14ac:dyDescent="0.25">
      <c r="A1902" s="23" t="s">
        <v>3670</v>
      </c>
      <c r="B1902" s="24" t="s">
        <v>3671</v>
      </c>
      <c r="C1902" s="25"/>
      <c r="D1902" s="26"/>
      <c r="E1902" s="26"/>
      <c r="F1902" s="27"/>
      <c r="H1902" s="103"/>
      <c r="I1902" s="103"/>
      <c r="J1902" s="103"/>
      <c r="K1902" s="103"/>
    </row>
    <row r="1903" spans="1:11" s="3" customFormat="1" x14ac:dyDescent="0.25">
      <c r="A1903" s="23" t="s">
        <v>3672</v>
      </c>
      <c r="B1903" s="24" t="s">
        <v>3673</v>
      </c>
      <c r="C1903" s="25"/>
      <c r="D1903" s="26"/>
      <c r="E1903" s="26"/>
      <c r="F1903" s="27"/>
      <c r="H1903" s="103"/>
      <c r="I1903" s="103"/>
      <c r="J1903" s="103"/>
      <c r="K1903" s="103"/>
    </row>
    <row r="1904" spans="1:11" s="3" customFormat="1" x14ac:dyDescent="0.25">
      <c r="A1904" s="23" t="s">
        <v>3674</v>
      </c>
      <c r="B1904" s="24" t="s">
        <v>3675</v>
      </c>
      <c r="C1904" s="25"/>
      <c r="D1904" s="26"/>
      <c r="E1904" s="26"/>
      <c r="F1904" s="27"/>
      <c r="H1904" s="103"/>
      <c r="I1904" s="103"/>
      <c r="J1904" s="103"/>
      <c r="K1904" s="103"/>
    </row>
    <row r="1905" spans="1:11" s="3" customFormat="1" x14ac:dyDescent="0.25">
      <c r="A1905" s="23" t="s">
        <v>3676</v>
      </c>
      <c r="B1905" s="24" t="s">
        <v>3677</v>
      </c>
      <c r="C1905" s="25"/>
      <c r="D1905" s="26"/>
      <c r="E1905" s="26"/>
      <c r="F1905" s="27"/>
      <c r="H1905" s="103"/>
      <c r="I1905" s="103"/>
      <c r="J1905" s="103"/>
      <c r="K1905" s="103"/>
    </row>
    <row r="1906" spans="1:11" s="3" customFormat="1" x14ac:dyDescent="0.25">
      <c r="A1906" s="23" t="s">
        <v>3678</v>
      </c>
      <c r="B1906" s="24" t="s">
        <v>3679</v>
      </c>
      <c r="C1906" s="25"/>
      <c r="D1906" s="26"/>
      <c r="E1906" s="26"/>
      <c r="F1906" s="27"/>
      <c r="H1906" s="103"/>
      <c r="I1906" s="103"/>
      <c r="J1906" s="103"/>
      <c r="K1906" s="103"/>
    </row>
    <row r="1907" spans="1:11" s="3" customFormat="1" x14ac:dyDescent="0.25">
      <c r="A1907" s="23" t="s">
        <v>3680</v>
      </c>
      <c r="B1907" s="24" t="s">
        <v>3681</v>
      </c>
      <c r="C1907" s="25"/>
      <c r="D1907" s="26"/>
      <c r="E1907" s="26"/>
      <c r="F1907" s="27"/>
      <c r="H1907" s="103"/>
      <c r="I1907" s="103"/>
      <c r="J1907" s="103"/>
      <c r="K1907" s="103"/>
    </row>
    <row r="1908" spans="1:11" s="3" customFormat="1" ht="24" x14ac:dyDescent="0.25">
      <c r="A1908" s="23" t="s">
        <v>3682</v>
      </c>
      <c r="B1908" s="28" t="s">
        <v>3683</v>
      </c>
      <c r="C1908" s="25"/>
      <c r="D1908" s="26"/>
      <c r="E1908" s="26"/>
      <c r="F1908" s="27"/>
      <c r="H1908" s="103"/>
      <c r="I1908" s="103"/>
      <c r="J1908" s="103"/>
      <c r="K1908" s="103"/>
    </row>
    <row r="1909" spans="1:11" s="3" customFormat="1" x14ac:dyDescent="0.25">
      <c r="A1909" s="23" t="s">
        <v>3684</v>
      </c>
      <c r="B1909" s="24" t="s">
        <v>3685</v>
      </c>
      <c r="C1909" s="25"/>
      <c r="D1909" s="26"/>
      <c r="E1909" s="26"/>
      <c r="F1909" s="27"/>
      <c r="H1909" s="103"/>
      <c r="I1909" s="103"/>
      <c r="J1909" s="103"/>
      <c r="K1909" s="103"/>
    </row>
    <row r="1910" spans="1:11" s="3" customFormat="1" x14ac:dyDescent="0.25">
      <c r="A1910" s="23" t="s">
        <v>3686</v>
      </c>
      <c r="B1910" s="24" t="s">
        <v>3687</v>
      </c>
      <c r="C1910" s="25"/>
      <c r="D1910" s="26"/>
      <c r="E1910" s="26"/>
      <c r="F1910" s="27"/>
      <c r="H1910" s="103"/>
      <c r="I1910" s="103"/>
      <c r="J1910" s="103"/>
      <c r="K1910" s="103"/>
    </row>
    <row r="1911" spans="1:11" s="3" customFormat="1" x14ac:dyDescent="0.25">
      <c r="A1911" s="23" t="s">
        <v>3688</v>
      </c>
      <c r="B1911" s="24" t="s">
        <v>3689</v>
      </c>
      <c r="C1911" s="25"/>
      <c r="D1911" s="26"/>
      <c r="E1911" s="26"/>
      <c r="F1911" s="27"/>
      <c r="H1911" s="103"/>
      <c r="I1911" s="103"/>
      <c r="J1911" s="103"/>
      <c r="K1911" s="103"/>
    </row>
    <row r="1912" spans="1:11" s="3" customFormat="1" x14ac:dyDescent="0.25">
      <c r="A1912" s="23" t="s">
        <v>3690</v>
      </c>
      <c r="B1912" s="24" t="s">
        <v>3691</v>
      </c>
      <c r="C1912" s="25"/>
      <c r="D1912" s="26"/>
      <c r="E1912" s="26"/>
      <c r="F1912" s="27"/>
      <c r="H1912" s="103"/>
      <c r="I1912" s="103"/>
      <c r="J1912" s="103"/>
      <c r="K1912" s="103"/>
    </row>
    <row r="1913" spans="1:11" s="3" customFormat="1" x14ac:dyDescent="0.25">
      <c r="A1913" s="23" t="s">
        <v>3692</v>
      </c>
      <c r="B1913" s="24" t="s">
        <v>3693</v>
      </c>
      <c r="C1913" s="25"/>
      <c r="D1913" s="26"/>
      <c r="E1913" s="26"/>
      <c r="F1913" s="27"/>
      <c r="H1913" s="103"/>
      <c r="I1913" s="103"/>
      <c r="J1913" s="103"/>
      <c r="K1913" s="103"/>
    </row>
    <row r="1914" spans="1:11" s="3" customFormat="1" x14ac:dyDescent="0.25">
      <c r="A1914" s="23" t="s">
        <v>3694</v>
      </c>
      <c r="B1914" s="24" t="s">
        <v>3695</v>
      </c>
      <c r="C1914" s="25"/>
      <c r="D1914" s="26"/>
      <c r="E1914" s="26"/>
      <c r="F1914" s="27"/>
      <c r="H1914" s="103"/>
      <c r="I1914" s="103"/>
      <c r="J1914" s="103"/>
      <c r="K1914" s="103"/>
    </row>
    <row r="1915" spans="1:11" s="3" customFormat="1" x14ac:dyDescent="0.25">
      <c r="A1915" s="23" t="s">
        <v>3696</v>
      </c>
      <c r="B1915" s="24" t="s">
        <v>3697</v>
      </c>
      <c r="C1915" s="25"/>
      <c r="D1915" s="26"/>
      <c r="E1915" s="26"/>
      <c r="F1915" s="27"/>
      <c r="H1915" s="103"/>
      <c r="I1915" s="103"/>
      <c r="J1915" s="103"/>
      <c r="K1915" s="103"/>
    </row>
    <row r="1916" spans="1:11" s="3" customFormat="1" x14ac:dyDescent="0.25">
      <c r="A1916" s="23" t="s">
        <v>3698</v>
      </c>
      <c r="B1916" s="24" t="s">
        <v>3699</v>
      </c>
      <c r="C1916" s="25"/>
      <c r="D1916" s="26"/>
      <c r="E1916" s="26"/>
      <c r="F1916" s="27"/>
      <c r="H1916" s="103"/>
      <c r="I1916" s="103"/>
      <c r="J1916" s="103"/>
      <c r="K1916" s="103"/>
    </row>
    <row r="1917" spans="1:11" s="3" customFormat="1" x14ac:dyDescent="0.25">
      <c r="A1917" s="23" t="s">
        <v>3700</v>
      </c>
      <c r="B1917" s="53" t="s">
        <v>3701</v>
      </c>
      <c r="C1917" s="25"/>
      <c r="D1917" s="26"/>
      <c r="E1917" s="26"/>
      <c r="F1917" s="27"/>
      <c r="H1917" s="103"/>
      <c r="I1917" s="103"/>
      <c r="J1917" s="103"/>
      <c r="K1917" s="103"/>
    </row>
    <row r="1918" spans="1:11" s="3" customFormat="1" x14ac:dyDescent="0.25">
      <c r="A1918" s="47"/>
      <c r="B1918" s="97" t="s">
        <v>3702</v>
      </c>
      <c r="C1918" s="41"/>
      <c r="D1918" s="42"/>
      <c r="E1918" s="42"/>
      <c r="F1918" s="43"/>
      <c r="H1918" s="103"/>
      <c r="I1918" s="103"/>
      <c r="J1918" s="103"/>
      <c r="K1918" s="103"/>
    </row>
    <row r="1919" spans="1:11" s="3" customFormat="1" x14ac:dyDescent="0.25">
      <c r="A1919" s="47"/>
      <c r="B1919" s="19" t="s">
        <v>3703</v>
      </c>
      <c r="C1919" s="41">
        <f>SUM(C1920:C1921)</f>
        <v>0</v>
      </c>
      <c r="D1919" s="42"/>
      <c r="E1919" s="42"/>
      <c r="F1919" s="43"/>
      <c r="H1919" s="103"/>
      <c r="I1919" s="103"/>
      <c r="J1919" s="103"/>
      <c r="K1919" s="103"/>
    </row>
    <row r="1920" spans="1:11" s="3" customFormat="1" x14ac:dyDescent="0.25">
      <c r="A1920" s="23" t="s">
        <v>3704</v>
      </c>
      <c r="B1920" s="24" t="s">
        <v>3705</v>
      </c>
      <c r="C1920" s="25"/>
      <c r="D1920" s="26"/>
      <c r="E1920" s="26"/>
      <c r="F1920" s="27"/>
      <c r="H1920" s="103"/>
      <c r="I1920" s="103"/>
      <c r="J1920" s="103"/>
      <c r="K1920" s="103"/>
    </row>
    <row r="1921" spans="1:11" s="3" customFormat="1" x14ac:dyDescent="0.25">
      <c r="A1921" s="23" t="s">
        <v>3706</v>
      </c>
      <c r="B1921" s="53" t="s">
        <v>3707</v>
      </c>
      <c r="C1921" s="25"/>
      <c r="D1921" s="26"/>
      <c r="E1921" s="26"/>
      <c r="F1921" s="27"/>
      <c r="H1921" s="103"/>
      <c r="I1921" s="103"/>
      <c r="J1921" s="103"/>
      <c r="K1921" s="103"/>
    </row>
    <row r="1922" spans="1:11" s="3" customFormat="1" x14ac:dyDescent="0.25">
      <c r="A1922" s="47"/>
      <c r="B1922" s="102" t="s">
        <v>3708</v>
      </c>
      <c r="C1922" s="41">
        <f>SUM(C1923:C1960)</f>
        <v>0</v>
      </c>
      <c r="D1922" s="42"/>
      <c r="E1922" s="42"/>
      <c r="F1922" s="43"/>
      <c r="H1922" s="103"/>
      <c r="I1922" s="103"/>
      <c r="J1922" s="103"/>
      <c r="K1922" s="103"/>
    </row>
    <row r="1923" spans="1:11" s="3" customFormat="1" x14ac:dyDescent="0.25">
      <c r="A1923" s="23" t="s">
        <v>3709</v>
      </c>
      <c r="B1923" s="24" t="s">
        <v>3710</v>
      </c>
      <c r="C1923" s="25"/>
      <c r="D1923" s="26"/>
      <c r="E1923" s="26"/>
      <c r="F1923" s="27"/>
      <c r="H1923" s="103"/>
      <c r="I1923" s="103"/>
      <c r="J1923" s="103"/>
      <c r="K1923" s="103"/>
    </row>
    <row r="1924" spans="1:11" s="3" customFormat="1" x14ac:dyDescent="0.25">
      <c r="A1924" s="23" t="s">
        <v>3711</v>
      </c>
      <c r="B1924" s="24" t="s">
        <v>3712</v>
      </c>
      <c r="C1924" s="25"/>
      <c r="D1924" s="26"/>
      <c r="E1924" s="26"/>
      <c r="F1924" s="27"/>
      <c r="H1924" s="103"/>
      <c r="I1924" s="103"/>
      <c r="J1924" s="103"/>
      <c r="K1924" s="103"/>
    </row>
    <row r="1925" spans="1:11" s="3" customFormat="1" x14ac:dyDescent="0.25">
      <c r="A1925" s="23" t="s">
        <v>3713</v>
      </c>
      <c r="B1925" s="24" t="s">
        <v>3714</v>
      </c>
      <c r="C1925" s="25"/>
      <c r="D1925" s="26"/>
      <c r="E1925" s="26"/>
      <c r="F1925" s="27"/>
      <c r="H1925" s="103"/>
      <c r="I1925" s="103"/>
      <c r="J1925" s="103"/>
      <c r="K1925" s="103"/>
    </row>
    <row r="1926" spans="1:11" s="3" customFormat="1" x14ac:dyDescent="0.25">
      <c r="A1926" s="23" t="s">
        <v>3715</v>
      </c>
      <c r="B1926" s="24" t="s">
        <v>3716</v>
      </c>
      <c r="C1926" s="25"/>
      <c r="D1926" s="26"/>
      <c r="E1926" s="26"/>
      <c r="F1926" s="27"/>
      <c r="H1926" s="103"/>
      <c r="I1926" s="103"/>
      <c r="J1926" s="103"/>
      <c r="K1926" s="103"/>
    </row>
    <row r="1927" spans="1:11" s="3" customFormat="1" x14ac:dyDescent="0.25">
      <c r="A1927" s="23" t="s">
        <v>3717</v>
      </c>
      <c r="B1927" s="24" t="s">
        <v>3718</v>
      </c>
      <c r="C1927" s="25"/>
      <c r="D1927" s="26"/>
      <c r="E1927" s="26"/>
      <c r="F1927" s="27"/>
      <c r="H1927" s="103"/>
      <c r="I1927" s="103"/>
      <c r="J1927" s="103"/>
      <c r="K1927" s="103"/>
    </row>
    <row r="1928" spans="1:11" s="3" customFormat="1" x14ac:dyDescent="0.25">
      <c r="A1928" s="23" t="s">
        <v>3719</v>
      </c>
      <c r="B1928" s="24" t="s">
        <v>3720</v>
      </c>
      <c r="C1928" s="25"/>
      <c r="D1928" s="26"/>
      <c r="E1928" s="26"/>
      <c r="F1928" s="27"/>
      <c r="H1928" s="103"/>
      <c r="I1928" s="103"/>
      <c r="J1928" s="103"/>
      <c r="K1928" s="103"/>
    </row>
    <row r="1929" spans="1:11" s="3" customFormat="1" x14ac:dyDescent="0.25">
      <c r="A1929" s="23" t="s">
        <v>3721</v>
      </c>
      <c r="B1929" s="24" t="s">
        <v>3722</v>
      </c>
      <c r="C1929" s="25"/>
      <c r="D1929" s="26"/>
      <c r="E1929" s="26"/>
      <c r="F1929" s="27"/>
      <c r="H1929" s="103"/>
      <c r="I1929" s="103"/>
      <c r="J1929" s="103"/>
      <c r="K1929" s="103"/>
    </row>
    <row r="1930" spans="1:11" s="3" customFormat="1" x14ac:dyDescent="0.25">
      <c r="A1930" s="23" t="s">
        <v>3723</v>
      </c>
      <c r="B1930" s="24" t="s">
        <v>3724</v>
      </c>
      <c r="C1930" s="25"/>
      <c r="D1930" s="26"/>
      <c r="E1930" s="26"/>
      <c r="F1930" s="27"/>
      <c r="H1930" s="103"/>
      <c r="I1930" s="103"/>
      <c r="J1930" s="103"/>
      <c r="K1930" s="103"/>
    </row>
    <row r="1931" spans="1:11" s="3" customFormat="1" x14ac:dyDescent="0.25">
      <c r="A1931" s="23" t="s">
        <v>3725</v>
      </c>
      <c r="B1931" s="24" t="s">
        <v>3726</v>
      </c>
      <c r="C1931" s="25"/>
      <c r="D1931" s="26"/>
      <c r="E1931" s="26"/>
      <c r="F1931" s="27"/>
      <c r="H1931" s="103"/>
      <c r="I1931" s="103"/>
      <c r="J1931" s="103"/>
      <c r="K1931" s="103"/>
    </row>
    <row r="1932" spans="1:11" s="3" customFormat="1" x14ac:dyDescent="0.25">
      <c r="A1932" s="23" t="s">
        <v>3727</v>
      </c>
      <c r="B1932" s="24" t="s">
        <v>3728</v>
      </c>
      <c r="C1932" s="25"/>
      <c r="D1932" s="26"/>
      <c r="E1932" s="26"/>
      <c r="F1932" s="27"/>
      <c r="H1932" s="103"/>
      <c r="I1932" s="103"/>
      <c r="J1932" s="103"/>
      <c r="K1932" s="103"/>
    </row>
    <row r="1933" spans="1:11" s="3" customFormat="1" x14ac:dyDescent="0.25">
      <c r="A1933" s="23" t="s">
        <v>3729</v>
      </c>
      <c r="B1933" s="24" t="s">
        <v>3730</v>
      </c>
      <c r="C1933" s="25"/>
      <c r="D1933" s="26"/>
      <c r="E1933" s="26"/>
      <c r="F1933" s="27"/>
      <c r="H1933" s="103"/>
      <c r="I1933" s="103"/>
      <c r="J1933" s="103"/>
      <c r="K1933" s="103"/>
    </row>
    <row r="1934" spans="1:11" s="3" customFormat="1" x14ac:dyDescent="0.25">
      <c r="A1934" s="23" t="s">
        <v>3731</v>
      </c>
      <c r="B1934" s="24" t="s">
        <v>3732</v>
      </c>
      <c r="C1934" s="25"/>
      <c r="D1934" s="26"/>
      <c r="E1934" s="26"/>
      <c r="F1934" s="27"/>
      <c r="H1934" s="103"/>
      <c r="I1934" s="103"/>
      <c r="J1934" s="103"/>
      <c r="K1934" s="103"/>
    </row>
    <row r="1935" spans="1:11" s="3" customFormat="1" x14ac:dyDescent="0.25">
      <c r="A1935" s="23" t="s">
        <v>3733</v>
      </c>
      <c r="B1935" s="24" t="s">
        <v>3734</v>
      </c>
      <c r="C1935" s="25"/>
      <c r="D1935" s="26"/>
      <c r="E1935" s="26"/>
      <c r="F1935" s="27"/>
      <c r="H1935" s="103"/>
      <c r="I1935" s="103"/>
      <c r="J1935" s="103"/>
      <c r="K1935" s="103"/>
    </row>
    <row r="1936" spans="1:11" s="3" customFormat="1" x14ac:dyDescent="0.25">
      <c r="A1936" s="23" t="s">
        <v>3735</v>
      </c>
      <c r="B1936" s="24" t="s">
        <v>3736</v>
      </c>
      <c r="C1936" s="25"/>
      <c r="D1936" s="26"/>
      <c r="E1936" s="26"/>
      <c r="F1936" s="27"/>
      <c r="H1936" s="103"/>
      <c r="I1936" s="103"/>
      <c r="J1936" s="103"/>
      <c r="K1936" s="103"/>
    </row>
    <row r="1937" spans="1:11" s="3" customFormat="1" x14ac:dyDescent="0.25">
      <c r="A1937" s="23" t="s">
        <v>3737</v>
      </c>
      <c r="B1937" s="24" t="s">
        <v>3710</v>
      </c>
      <c r="C1937" s="25"/>
      <c r="D1937" s="26"/>
      <c r="E1937" s="26"/>
      <c r="F1937" s="27"/>
      <c r="H1937" s="103"/>
      <c r="I1937" s="103"/>
      <c r="J1937" s="103"/>
      <c r="K1937" s="103"/>
    </row>
    <row r="1938" spans="1:11" s="3" customFormat="1" x14ac:dyDescent="0.25">
      <c r="A1938" s="23" t="s">
        <v>3738</v>
      </c>
      <c r="B1938" s="24" t="s">
        <v>3739</v>
      </c>
      <c r="C1938" s="25"/>
      <c r="D1938" s="26"/>
      <c r="E1938" s="26"/>
      <c r="F1938" s="27"/>
      <c r="H1938" s="103"/>
      <c r="I1938" s="103"/>
      <c r="J1938" s="103"/>
      <c r="K1938" s="103"/>
    </row>
    <row r="1939" spans="1:11" s="3" customFormat="1" x14ac:dyDescent="0.25">
      <c r="A1939" s="23" t="s">
        <v>3740</v>
      </c>
      <c r="B1939" s="24" t="s">
        <v>3741</v>
      </c>
      <c r="C1939" s="25"/>
      <c r="D1939" s="26"/>
      <c r="E1939" s="26"/>
      <c r="F1939" s="27"/>
      <c r="H1939" s="103"/>
      <c r="I1939" s="103"/>
      <c r="J1939" s="103"/>
      <c r="K1939" s="103"/>
    </row>
    <row r="1940" spans="1:11" s="3" customFormat="1" x14ac:dyDescent="0.25">
      <c r="A1940" s="23" t="s">
        <v>3742</v>
      </c>
      <c r="B1940" s="24" t="s">
        <v>3743</v>
      </c>
      <c r="C1940" s="25"/>
      <c r="D1940" s="26"/>
      <c r="E1940" s="26"/>
      <c r="F1940" s="27"/>
      <c r="H1940" s="103"/>
      <c r="I1940" s="103"/>
      <c r="J1940" s="103"/>
      <c r="K1940" s="103"/>
    </row>
    <row r="1941" spans="1:11" s="3" customFormat="1" x14ac:dyDescent="0.25">
      <c r="A1941" s="23" t="s">
        <v>3744</v>
      </c>
      <c r="B1941" s="24" t="s">
        <v>3745</v>
      </c>
      <c r="C1941" s="25"/>
      <c r="D1941" s="26"/>
      <c r="E1941" s="26"/>
      <c r="F1941" s="27"/>
      <c r="H1941" s="103"/>
      <c r="I1941" s="103"/>
      <c r="J1941" s="103"/>
      <c r="K1941" s="103"/>
    </row>
    <row r="1942" spans="1:11" s="3" customFormat="1" x14ac:dyDescent="0.25">
      <c r="A1942" s="23" t="s">
        <v>3746</v>
      </c>
      <c r="B1942" s="24" t="s">
        <v>3747</v>
      </c>
      <c r="C1942" s="25"/>
      <c r="D1942" s="26"/>
      <c r="E1942" s="26"/>
      <c r="F1942" s="27"/>
      <c r="H1942" s="103"/>
      <c r="I1942" s="103"/>
      <c r="J1942" s="103"/>
      <c r="K1942" s="103"/>
    </row>
    <row r="1943" spans="1:11" s="3" customFormat="1" x14ac:dyDescent="0.25">
      <c r="A1943" s="23" t="s">
        <v>3748</v>
      </c>
      <c r="B1943" s="24" t="s">
        <v>3749</v>
      </c>
      <c r="C1943" s="25"/>
      <c r="D1943" s="26"/>
      <c r="E1943" s="26"/>
      <c r="F1943" s="27"/>
      <c r="H1943" s="103"/>
      <c r="I1943" s="103"/>
      <c r="J1943" s="103"/>
      <c r="K1943" s="103"/>
    </row>
    <row r="1944" spans="1:11" s="3" customFormat="1" x14ac:dyDescent="0.25">
      <c r="A1944" s="23" t="s">
        <v>3750</v>
      </c>
      <c r="B1944" s="24" t="s">
        <v>3751</v>
      </c>
      <c r="C1944" s="25"/>
      <c r="D1944" s="26"/>
      <c r="E1944" s="26"/>
      <c r="F1944" s="27"/>
      <c r="H1944" s="103"/>
      <c r="I1944" s="103"/>
      <c r="J1944" s="103"/>
      <c r="K1944" s="103"/>
    </row>
    <row r="1945" spans="1:11" s="3" customFormat="1" x14ac:dyDescent="0.25">
      <c r="A1945" s="23" t="s">
        <v>3752</v>
      </c>
      <c r="B1945" s="24" t="s">
        <v>3753</v>
      </c>
      <c r="C1945" s="25"/>
      <c r="D1945" s="26"/>
      <c r="E1945" s="26"/>
      <c r="F1945" s="27"/>
      <c r="H1945" s="103"/>
      <c r="I1945" s="103"/>
      <c r="J1945" s="103"/>
      <c r="K1945" s="103"/>
    </row>
    <row r="1946" spans="1:11" s="3" customFormat="1" x14ac:dyDescent="0.25">
      <c r="A1946" s="23" t="s">
        <v>3754</v>
      </c>
      <c r="B1946" s="24" t="s">
        <v>3755</v>
      </c>
      <c r="C1946" s="25"/>
      <c r="D1946" s="26"/>
      <c r="E1946" s="26"/>
      <c r="F1946" s="27"/>
      <c r="H1946" s="103"/>
      <c r="I1946" s="103"/>
      <c r="J1946" s="103"/>
      <c r="K1946" s="103"/>
    </row>
    <row r="1947" spans="1:11" s="3" customFormat="1" x14ac:dyDescent="0.25">
      <c r="A1947" s="23" t="s">
        <v>3756</v>
      </c>
      <c r="B1947" s="24" t="s">
        <v>3757</v>
      </c>
      <c r="C1947" s="25"/>
      <c r="D1947" s="26"/>
      <c r="E1947" s="26"/>
      <c r="F1947" s="27"/>
      <c r="H1947" s="103"/>
      <c r="I1947" s="103"/>
      <c r="J1947" s="103"/>
      <c r="K1947" s="103"/>
    </row>
    <row r="1948" spans="1:11" s="3" customFormat="1" x14ac:dyDescent="0.25">
      <c r="A1948" s="23" t="s">
        <v>3758</v>
      </c>
      <c r="B1948" s="24" t="s">
        <v>3759</v>
      </c>
      <c r="C1948" s="25"/>
      <c r="D1948" s="26"/>
      <c r="E1948" s="26"/>
      <c r="F1948" s="27"/>
      <c r="H1948" s="103"/>
      <c r="I1948" s="103"/>
      <c r="J1948" s="103"/>
      <c r="K1948" s="103"/>
    </row>
    <row r="1949" spans="1:11" s="3" customFormat="1" x14ac:dyDescent="0.25">
      <c r="A1949" s="23" t="s">
        <v>3760</v>
      </c>
      <c r="B1949" s="24" t="s">
        <v>3761</v>
      </c>
      <c r="C1949" s="25"/>
      <c r="D1949" s="26"/>
      <c r="E1949" s="26"/>
      <c r="F1949" s="27"/>
      <c r="H1949" s="103"/>
      <c r="I1949" s="103"/>
      <c r="J1949" s="103"/>
      <c r="K1949" s="103"/>
    </row>
    <row r="1950" spans="1:11" s="3" customFormat="1" x14ac:dyDescent="0.25">
      <c r="A1950" s="23" t="s">
        <v>3762</v>
      </c>
      <c r="B1950" s="24" t="s">
        <v>3763</v>
      </c>
      <c r="C1950" s="25"/>
      <c r="D1950" s="26"/>
      <c r="E1950" s="26"/>
      <c r="F1950" s="27"/>
      <c r="H1950" s="103"/>
      <c r="I1950" s="103"/>
      <c r="J1950" s="103"/>
      <c r="K1950" s="103"/>
    </row>
    <row r="1951" spans="1:11" s="3" customFormat="1" x14ac:dyDescent="0.25">
      <c r="A1951" s="23" t="s">
        <v>3764</v>
      </c>
      <c r="B1951" s="24" t="s">
        <v>3765</v>
      </c>
      <c r="C1951" s="25"/>
      <c r="D1951" s="26"/>
      <c r="E1951" s="26"/>
      <c r="F1951" s="27"/>
      <c r="H1951" s="103"/>
      <c r="I1951" s="103"/>
      <c r="J1951" s="103"/>
      <c r="K1951" s="103"/>
    </row>
    <row r="1952" spans="1:11" s="3" customFormat="1" x14ac:dyDescent="0.25">
      <c r="A1952" s="23" t="s">
        <v>3766</v>
      </c>
      <c r="B1952" s="24" t="s">
        <v>3767</v>
      </c>
      <c r="C1952" s="25"/>
      <c r="D1952" s="26"/>
      <c r="E1952" s="26"/>
      <c r="F1952" s="27"/>
      <c r="H1952" s="103"/>
      <c r="I1952" s="103"/>
      <c r="J1952" s="103"/>
      <c r="K1952" s="103"/>
    </row>
    <row r="1953" spans="1:11" s="3" customFormat="1" x14ac:dyDescent="0.25">
      <c r="A1953" s="23" t="s">
        <v>3768</v>
      </c>
      <c r="B1953" s="24" t="s">
        <v>3769</v>
      </c>
      <c r="C1953" s="25"/>
      <c r="D1953" s="26"/>
      <c r="E1953" s="26"/>
      <c r="F1953" s="27"/>
      <c r="H1953" s="103"/>
      <c r="I1953" s="103"/>
      <c r="J1953" s="103"/>
      <c r="K1953" s="103"/>
    </row>
    <row r="1954" spans="1:11" s="3" customFormat="1" x14ac:dyDescent="0.25">
      <c r="A1954" s="23" t="s">
        <v>3770</v>
      </c>
      <c r="B1954" s="24" t="s">
        <v>3771</v>
      </c>
      <c r="C1954" s="25"/>
      <c r="D1954" s="26"/>
      <c r="E1954" s="26"/>
      <c r="F1954" s="27"/>
      <c r="H1954" s="103"/>
      <c r="I1954" s="103"/>
      <c r="J1954" s="103"/>
      <c r="K1954" s="103"/>
    </row>
    <row r="1955" spans="1:11" s="3" customFormat="1" x14ac:dyDescent="0.25">
      <c r="A1955" s="23" t="s">
        <v>3772</v>
      </c>
      <c r="B1955" s="24" t="s">
        <v>3773</v>
      </c>
      <c r="C1955" s="25"/>
      <c r="D1955" s="26"/>
      <c r="E1955" s="26"/>
      <c r="F1955" s="27"/>
      <c r="H1955" s="103"/>
      <c r="I1955" s="103"/>
      <c r="J1955" s="103"/>
      <c r="K1955" s="103"/>
    </row>
    <row r="1956" spans="1:11" s="3" customFormat="1" x14ac:dyDescent="0.25">
      <c r="A1956" s="23" t="s">
        <v>3774</v>
      </c>
      <c r="B1956" s="24" t="s">
        <v>3775</v>
      </c>
      <c r="C1956" s="25"/>
      <c r="D1956" s="26"/>
      <c r="E1956" s="26"/>
      <c r="F1956" s="27"/>
      <c r="H1956" s="103"/>
      <c r="I1956" s="103"/>
      <c r="J1956" s="103"/>
      <c r="K1956" s="103"/>
    </row>
    <row r="1957" spans="1:11" s="3" customFormat="1" x14ac:dyDescent="0.25">
      <c r="A1957" s="23" t="s">
        <v>3776</v>
      </c>
      <c r="B1957" s="24" t="s">
        <v>3777</v>
      </c>
      <c r="C1957" s="25"/>
      <c r="D1957" s="26"/>
      <c r="E1957" s="26"/>
      <c r="F1957" s="27"/>
      <c r="H1957" s="103"/>
      <c r="I1957" s="103"/>
      <c r="J1957" s="103"/>
      <c r="K1957" s="103"/>
    </row>
    <row r="1958" spans="1:11" s="3" customFormat="1" x14ac:dyDescent="0.25">
      <c r="A1958" s="23" t="s">
        <v>3778</v>
      </c>
      <c r="B1958" s="24" t="s">
        <v>3779</v>
      </c>
      <c r="C1958" s="25"/>
      <c r="D1958" s="26"/>
      <c r="E1958" s="26"/>
      <c r="F1958" s="27"/>
      <c r="H1958" s="103"/>
      <c r="I1958" s="103"/>
      <c r="J1958" s="103"/>
      <c r="K1958" s="103"/>
    </row>
    <row r="1959" spans="1:11" s="3" customFormat="1" x14ac:dyDescent="0.25">
      <c r="A1959" s="23" t="s">
        <v>3780</v>
      </c>
      <c r="B1959" s="24" t="s">
        <v>3781</v>
      </c>
      <c r="C1959" s="25"/>
      <c r="D1959" s="26"/>
      <c r="E1959" s="26"/>
      <c r="F1959" s="27"/>
      <c r="H1959" s="103"/>
      <c r="I1959" s="103"/>
      <c r="J1959" s="103"/>
      <c r="K1959" s="103"/>
    </row>
    <row r="1960" spans="1:11" s="3" customFormat="1" ht="24" x14ac:dyDescent="0.25">
      <c r="A1960" s="23" t="s">
        <v>3782</v>
      </c>
      <c r="B1960" s="95" t="s">
        <v>3783</v>
      </c>
      <c r="C1960" s="25"/>
      <c r="D1960" s="26"/>
      <c r="E1960" s="26"/>
      <c r="F1960" s="27"/>
      <c r="H1960" s="103"/>
      <c r="I1960" s="103"/>
      <c r="J1960" s="103"/>
      <c r="K1960" s="103"/>
    </row>
    <row r="1961" spans="1:11" s="3" customFormat="1" x14ac:dyDescent="0.25">
      <c r="A1961" s="47"/>
      <c r="B1961" s="102" t="s">
        <v>3784</v>
      </c>
      <c r="C1961" s="41">
        <f>SUM(C1962:C1966)</f>
        <v>0</v>
      </c>
      <c r="D1961" s="42"/>
      <c r="E1961" s="42"/>
      <c r="F1961" s="43"/>
      <c r="H1961" s="103"/>
      <c r="I1961" s="103"/>
      <c r="J1961" s="103"/>
      <c r="K1961" s="103"/>
    </row>
    <row r="1962" spans="1:11" s="3" customFormat="1" x14ac:dyDescent="0.25">
      <c r="A1962" s="23" t="s">
        <v>3785</v>
      </c>
      <c r="B1962" s="24" t="s">
        <v>3786</v>
      </c>
      <c r="C1962" s="25"/>
      <c r="D1962" s="26"/>
      <c r="E1962" s="26"/>
      <c r="F1962" s="27"/>
      <c r="H1962" s="103"/>
      <c r="I1962" s="103"/>
      <c r="J1962" s="103"/>
      <c r="K1962" s="103"/>
    </row>
    <row r="1963" spans="1:11" s="3" customFormat="1" x14ac:dyDescent="0.25">
      <c r="A1963" s="23" t="s">
        <v>3787</v>
      </c>
      <c r="B1963" s="24" t="s">
        <v>3788</v>
      </c>
      <c r="C1963" s="25"/>
      <c r="D1963" s="26"/>
      <c r="E1963" s="26"/>
      <c r="F1963" s="27"/>
      <c r="H1963" s="103"/>
      <c r="I1963" s="103"/>
      <c r="J1963" s="103"/>
      <c r="K1963" s="103"/>
    </row>
    <row r="1964" spans="1:11" s="3" customFormat="1" x14ac:dyDescent="0.25">
      <c r="A1964" s="23" t="s">
        <v>3789</v>
      </c>
      <c r="B1964" s="24" t="s">
        <v>3790</v>
      </c>
      <c r="C1964" s="25"/>
      <c r="D1964" s="26"/>
      <c r="E1964" s="26"/>
      <c r="F1964" s="27"/>
      <c r="H1964" s="103"/>
      <c r="I1964" s="103"/>
      <c r="J1964" s="103"/>
      <c r="K1964" s="103"/>
    </row>
    <row r="1965" spans="1:11" s="3" customFormat="1" x14ac:dyDescent="0.25">
      <c r="A1965" s="23" t="s">
        <v>3791</v>
      </c>
      <c r="B1965" s="24" t="s">
        <v>3792</v>
      </c>
      <c r="C1965" s="25"/>
      <c r="D1965" s="26"/>
      <c r="E1965" s="26"/>
      <c r="F1965" s="27"/>
      <c r="H1965" s="103"/>
      <c r="I1965" s="103"/>
      <c r="J1965" s="103"/>
      <c r="K1965" s="103"/>
    </row>
    <row r="1966" spans="1:11" s="3" customFormat="1" x14ac:dyDescent="0.25">
      <c r="A1966" s="23" t="s">
        <v>3793</v>
      </c>
      <c r="B1966" s="36" t="s">
        <v>3794</v>
      </c>
      <c r="C1966" s="37"/>
      <c r="D1966" s="30"/>
      <c r="E1966" s="30"/>
      <c r="F1966" s="31"/>
      <c r="H1966" s="103"/>
      <c r="I1966" s="103"/>
      <c r="J1966" s="103"/>
      <c r="K1966" s="103"/>
    </row>
    <row r="1967" spans="1:11" x14ac:dyDescent="0.25">
      <c r="A1967" s="125" t="s">
        <v>3795</v>
      </c>
      <c r="B1967" s="126"/>
      <c r="C1967" s="127">
        <f>SUM(C1968:C2006)</f>
        <v>0</v>
      </c>
      <c r="D1967" s="128"/>
      <c r="E1967" s="129"/>
      <c r="F1967" s="130"/>
    </row>
    <row r="1968" spans="1:11" x14ac:dyDescent="0.25">
      <c r="A1968" s="131" t="s">
        <v>3796</v>
      </c>
      <c r="B1968" s="132" t="s">
        <v>3797</v>
      </c>
      <c r="C1968" s="133"/>
      <c r="D1968" s="108"/>
      <c r="E1968" s="109"/>
      <c r="F1968" s="110"/>
    </row>
    <row r="1969" spans="1:6" x14ac:dyDescent="0.25">
      <c r="A1969" s="134" t="s">
        <v>3798</v>
      </c>
      <c r="B1969" s="135" t="s">
        <v>3799</v>
      </c>
      <c r="C1969" s="25"/>
      <c r="D1969" s="113"/>
      <c r="E1969" s="26"/>
      <c r="F1969" s="27"/>
    </row>
    <row r="1970" spans="1:6" x14ac:dyDescent="0.25">
      <c r="A1970" s="134" t="s">
        <v>3800</v>
      </c>
      <c r="B1970" s="135" t="s">
        <v>3801</v>
      </c>
      <c r="C1970" s="25"/>
      <c r="D1970" s="113"/>
      <c r="E1970" s="26"/>
      <c r="F1970" s="27"/>
    </row>
    <row r="1971" spans="1:6" x14ac:dyDescent="0.25">
      <c r="A1971" s="134" t="s">
        <v>3802</v>
      </c>
      <c r="B1971" s="135" t="s">
        <v>3803</v>
      </c>
      <c r="C1971" s="25"/>
      <c r="D1971" s="113"/>
      <c r="E1971" s="26"/>
      <c r="F1971" s="27"/>
    </row>
    <row r="1972" spans="1:6" x14ac:dyDescent="0.25">
      <c r="A1972" s="134" t="s">
        <v>3804</v>
      </c>
      <c r="B1972" s="135" t="s">
        <v>3805</v>
      </c>
      <c r="C1972" s="25"/>
      <c r="D1972" s="113"/>
      <c r="E1972" s="26"/>
      <c r="F1972" s="27"/>
    </row>
    <row r="1973" spans="1:6" x14ac:dyDescent="0.25">
      <c r="A1973" s="134" t="s">
        <v>3806</v>
      </c>
      <c r="B1973" s="135" t="s">
        <v>3807</v>
      </c>
      <c r="C1973" s="25"/>
      <c r="D1973" s="113"/>
      <c r="E1973" s="26"/>
      <c r="F1973" s="27"/>
    </row>
    <row r="1974" spans="1:6" x14ac:dyDescent="0.25">
      <c r="A1974" s="134" t="s">
        <v>3808</v>
      </c>
      <c r="B1974" s="135" t="s">
        <v>3809</v>
      </c>
      <c r="C1974" s="25"/>
      <c r="D1974" s="113"/>
      <c r="E1974" s="26"/>
      <c r="F1974" s="27"/>
    </row>
    <row r="1975" spans="1:6" x14ac:dyDescent="0.25">
      <c r="A1975" s="134" t="s">
        <v>3810</v>
      </c>
      <c r="B1975" s="135" t="s">
        <v>3811</v>
      </c>
      <c r="C1975" s="25"/>
      <c r="D1975" s="113"/>
      <c r="E1975" s="26"/>
      <c r="F1975" s="27"/>
    </row>
    <row r="1976" spans="1:6" x14ac:dyDescent="0.25">
      <c r="A1976" s="134" t="s">
        <v>3812</v>
      </c>
      <c r="B1976" s="135" t="s">
        <v>3813</v>
      </c>
      <c r="C1976" s="25"/>
      <c r="D1976" s="113"/>
      <c r="E1976" s="26"/>
      <c r="F1976" s="27"/>
    </row>
    <row r="1977" spans="1:6" x14ac:dyDescent="0.25">
      <c r="A1977" s="134" t="s">
        <v>3814</v>
      </c>
      <c r="B1977" s="135" t="s">
        <v>3815</v>
      </c>
      <c r="C1977" s="25"/>
      <c r="D1977" s="113"/>
      <c r="E1977" s="26"/>
      <c r="F1977" s="27"/>
    </row>
    <row r="1978" spans="1:6" x14ac:dyDescent="0.25">
      <c r="A1978" s="134" t="s">
        <v>3816</v>
      </c>
      <c r="B1978" s="135" t="s">
        <v>3817</v>
      </c>
      <c r="C1978" s="25"/>
      <c r="D1978" s="113"/>
      <c r="E1978" s="26"/>
      <c r="F1978" s="27"/>
    </row>
    <row r="1979" spans="1:6" x14ac:dyDescent="0.25">
      <c r="A1979" s="134" t="s">
        <v>3818</v>
      </c>
      <c r="B1979" s="135" t="s">
        <v>3819</v>
      </c>
      <c r="C1979" s="25"/>
      <c r="D1979" s="113"/>
      <c r="E1979" s="26"/>
      <c r="F1979" s="27"/>
    </row>
    <row r="1980" spans="1:6" x14ac:dyDescent="0.25">
      <c r="A1980" s="134" t="s">
        <v>3820</v>
      </c>
      <c r="B1980" s="135" t="s">
        <v>3821</v>
      </c>
      <c r="C1980" s="25"/>
      <c r="D1980" s="113"/>
      <c r="E1980" s="26"/>
      <c r="F1980" s="27"/>
    </row>
    <row r="1981" spans="1:6" x14ac:dyDescent="0.25">
      <c r="A1981" s="134" t="s">
        <v>3822</v>
      </c>
      <c r="B1981" s="135" t="s">
        <v>3823</v>
      </c>
      <c r="C1981" s="25"/>
      <c r="D1981" s="113"/>
      <c r="E1981" s="26"/>
      <c r="F1981" s="27"/>
    </row>
    <row r="1982" spans="1:6" x14ac:dyDescent="0.25">
      <c r="A1982" s="134" t="s">
        <v>3824</v>
      </c>
      <c r="B1982" s="135" t="s">
        <v>3825</v>
      </c>
      <c r="C1982" s="25"/>
      <c r="D1982" s="113"/>
      <c r="E1982" s="26"/>
      <c r="F1982" s="27"/>
    </row>
    <row r="1983" spans="1:6" x14ac:dyDescent="0.25">
      <c r="A1983" s="134" t="s">
        <v>3826</v>
      </c>
      <c r="B1983" s="135" t="s">
        <v>3827</v>
      </c>
      <c r="C1983" s="25"/>
      <c r="D1983" s="113"/>
      <c r="E1983" s="26"/>
      <c r="F1983" s="27"/>
    </row>
    <row r="1984" spans="1:6" x14ac:dyDescent="0.25">
      <c r="A1984" s="134" t="s">
        <v>3828</v>
      </c>
      <c r="B1984" s="135" t="s">
        <v>3829</v>
      </c>
      <c r="C1984" s="25"/>
      <c r="D1984" s="113"/>
      <c r="E1984" s="26"/>
      <c r="F1984" s="27"/>
    </row>
    <row r="1985" spans="1:6" x14ac:dyDescent="0.25">
      <c r="A1985" s="134" t="s">
        <v>3830</v>
      </c>
      <c r="B1985" s="135" t="s">
        <v>3831</v>
      </c>
      <c r="C1985" s="25"/>
      <c r="D1985" s="113"/>
      <c r="E1985" s="26"/>
      <c r="F1985" s="27"/>
    </row>
    <row r="1986" spans="1:6" x14ac:dyDescent="0.25">
      <c r="A1986" s="136" t="s">
        <v>3832</v>
      </c>
      <c r="B1986" s="137" t="s">
        <v>3833</v>
      </c>
      <c r="C1986" s="25"/>
      <c r="D1986" s="113"/>
      <c r="E1986" s="26"/>
      <c r="F1986" s="27"/>
    </row>
    <row r="1987" spans="1:6" x14ac:dyDescent="0.25">
      <c r="A1987" s="134" t="s">
        <v>3834</v>
      </c>
      <c r="B1987" s="135" t="s">
        <v>3835</v>
      </c>
      <c r="C1987" s="25"/>
      <c r="D1987" s="113"/>
      <c r="E1987" s="26"/>
      <c r="F1987" s="27"/>
    </row>
    <row r="1988" spans="1:6" x14ac:dyDescent="0.25">
      <c r="A1988" s="136" t="s">
        <v>3836</v>
      </c>
      <c r="B1988" s="137" t="s">
        <v>3837</v>
      </c>
      <c r="C1988" s="25"/>
      <c r="D1988" s="113"/>
      <c r="E1988" s="26"/>
      <c r="F1988" s="27"/>
    </row>
    <row r="1989" spans="1:6" x14ac:dyDescent="0.25">
      <c r="A1989" s="136" t="s">
        <v>3838</v>
      </c>
      <c r="B1989" s="137" t="s">
        <v>3839</v>
      </c>
      <c r="C1989" s="25"/>
      <c r="D1989" s="113"/>
      <c r="E1989" s="26"/>
      <c r="F1989" s="27"/>
    </row>
    <row r="1990" spans="1:6" x14ac:dyDescent="0.25">
      <c r="A1990" s="134" t="s">
        <v>3840</v>
      </c>
      <c r="B1990" s="135" t="s">
        <v>3841</v>
      </c>
      <c r="C1990" s="25"/>
      <c r="D1990" s="113"/>
      <c r="E1990" s="26"/>
      <c r="F1990" s="27"/>
    </row>
    <row r="1991" spans="1:6" x14ac:dyDescent="0.25">
      <c r="A1991" s="134" t="s">
        <v>3842</v>
      </c>
      <c r="B1991" s="135" t="s">
        <v>3843</v>
      </c>
      <c r="C1991" s="25"/>
      <c r="D1991" s="113"/>
      <c r="E1991" s="26"/>
      <c r="F1991" s="27"/>
    </row>
    <row r="1992" spans="1:6" x14ac:dyDescent="0.25">
      <c r="A1992" s="134" t="s">
        <v>3844</v>
      </c>
      <c r="B1992" s="135" t="s">
        <v>3845</v>
      </c>
      <c r="C1992" s="25"/>
      <c r="D1992" s="113"/>
      <c r="E1992" s="26"/>
      <c r="F1992" s="27"/>
    </row>
    <row r="1993" spans="1:6" x14ac:dyDescent="0.25">
      <c r="A1993" s="136" t="s">
        <v>3846</v>
      </c>
      <c r="B1993" s="137" t="s">
        <v>3847</v>
      </c>
      <c r="C1993" s="25"/>
      <c r="D1993" s="113"/>
      <c r="E1993" s="26"/>
      <c r="F1993" s="27"/>
    </row>
    <row r="1994" spans="1:6" x14ac:dyDescent="0.25">
      <c r="A1994" s="136" t="s">
        <v>3848</v>
      </c>
      <c r="B1994" s="137" t="s">
        <v>3849</v>
      </c>
      <c r="C1994" s="25"/>
      <c r="D1994" s="113"/>
      <c r="E1994" s="26"/>
      <c r="F1994" s="27"/>
    </row>
    <row r="1995" spans="1:6" x14ac:dyDescent="0.25">
      <c r="A1995" s="134" t="s">
        <v>3850</v>
      </c>
      <c r="B1995" s="135" t="s">
        <v>3851</v>
      </c>
      <c r="C1995" s="25"/>
      <c r="D1995" s="113"/>
      <c r="E1995" s="26"/>
      <c r="F1995" s="27"/>
    </row>
    <row r="1996" spans="1:6" ht="12" customHeight="1" x14ac:dyDescent="0.25">
      <c r="A1996" s="134" t="s">
        <v>3852</v>
      </c>
      <c r="B1996" s="135" t="s">
        <v>3853</v>
      </c>
      <c r="C1996" s="25"/>
      <c r="D1996" s="113"/>
      <c r="E1996" s="26"/>
      <c r="F1996" s="27"/>
    </row>
    <row r="1997" spans="1:6" x14ac:dyDescent="0.25">
      <c r="A1997" s="134" t="s">
        <v>3854</v>
      </c>
      <c r="B1997" s="135" t="s">
        <v>3855</v>
      </c>
      <c r="C1997" s="25"/>
      <c r="D1997" s="113"/>
      <c r="E1997" s="26"/>
      <c r="F1997" s="27"/>
    </row>
    <row r="1998" spans="1:6" x14ac:dyDescent="0.25">
      <c r="A1998" s="134" t="s">
        <v>3856</v>
      </c>
      <c r="B1998" s="135" t="s">
        <v>3857</v>
      </c>
      <c r="C1998" s="25"/>
      <c r="D1998" s="113"/>
      <c r="E1998" s="26"/>
      <c r="F1998" s="27"/>
    </row>
    <row r="1999" spans="1:6" x14ac:dyDescent="0.25">
      <c r="A1999" s="134" t="s">
        <v>3858</v>
      </c>
      <c r="B1999" s="135" t="s">
        <v>3859</v>
      </c>
      <c r="C1999" s="25"/>
      <c r="D1999" s="113"/>
      <c r="E1999" s="26"/>
      <c r="F1999" s="27"/>
    </row>
    <row r="2000" spans="1:6" x14ac:dyDescent="0.25">
      <c r="A2000" s="134" t="s">
        <v>3860</v>
      </c>
      <c r="B2000" s="135" t="s">
        <v>3861</v>
      </c>
      <c r="C2000" s="25"/>
      <c r="D2000" s="113"/>
      <c r="E2000" s="26"/>
      <c r="F2000" s="27"/>
    </row>
    <row r="2001" spans="1:6" x14ac:dyDescent="0.25">
      <c r="A2001" s="134" t="s">
        <v>3862</v>
      </c>
      <c r="B2001" s="135" t="s">
        <v>3863</v>
      </c>
      <c r="C2001" s="25"/>
      <c r="D2001" s="113"/>
      <c r="E2001" s="26"/>
      <c r="F2001" s="27"/>
    </row>
    <row r="2002" spans="1:6" x14ac:dyDescent="0.25">
      <c r="A2002" s="134" t="s">
        <v>3864</v>
      </c>
      <c r="B2002" s="135" t="s">
        <v>3865</v>
      </c>
      <c r="C2002" s="25"/>
      <c r="D2002" s="113"/>
      <c r="E2002" s="26"/>
      <c r="F2002" s="27"/>
    </row>
    <row r="2003" spans="1:6" x14ac:dyDescent="0.25">
      <c r="A2003" s="134" t="s">
        <v>3866</v>
      </c>
      <c r="B2003" s="135" t="s">
        <v>3867</v>
      </c>
      <c r="C2003" s="25"/>
      <c r="D2003" s="113"/>
      <c r="E2003" s="26"/>
      <c r="F2003" s="27"/>
    </row>
    <row r="2004" spans="1:6" x14ac:dyDescent="0.25">
      <c r="A2004" s="134" t="s">
        <v>3868</v>
      </c>
      <c r="B2004" s="135" t="s">
        <v>3869</v>
      </c>
      <c r="C2004" s="25"/>
      <c r="D2004" s="113"/>
      <c r="E2004" s="26"/>
      <c r="F2004" s="27"/>
    </row>
    <row r="2005" spans="1:6" x14ac:dyDescent="0.25">
      <c r="A2005" s="134" t="s">
        <v>3870</v>
      </c>
      <c r="B2005" s="135" t="s">
        <v>3871</v>
      </c>
      <c r="C2005" s="25"/>
      <c r="D2005" s="113"/>
      <c r="E2005" s="26"/>
      <c r="F2005" s="27"/>
    </row>
    <row r="2006" spans="1:6" x14ac:dyDescent="0.25">
      <c r="A2006" s="131" t="s">
        <v>3872</v>
      </c>
      <c r="B2006" s="132" t="s">
        <v>3873</v>
      </c>
      <c r="C2006" s="72"/>
      <c r="D2006" s="138"/>
      <c r="E2006" s="73"/>
      <c r="F2006" s="74"/>
    </row>
    <row r="2007" spans="1:6" x14ac:dyDescent="0.25">
      <c r="A2007" s="139" t="s">
        <v>3874</v>
      </c>
      <c r="B2007" s="140"/>
      <c r="C2007" s="127">
        <f>SUM(C2008:C2047)</f>
        <v>0</v>
      </c>
      <c r="D2007" s="128"/>
      <c r="E2007" s="129"/>
      <c r="F2007" s="130"/>
    </row>
    <row r="2008" spans="1:6" x14ac:dyDescent="0.25">
      <c r="A2008" s="131" t="s">
        <v>3875</v>
      </c>
      <c r="B2008" s="132" t="s">
        <v>3876</v>
      </c>
      <c r="C2008" s="133"/>
      <c r="D2008" s="108"/>
      <c r="E2008" s="109"/>
      <c r="F2008" s="110"/>
    </row>
    <row r="2009" spans="1:6" x14ac:dyDescent="0.25">
      <c r="A2009" s="134" t="s">
        <v>3877</v>
      </c>
      <c r="B2009" s="135" t="s">
        <v>3878</v>
      </c>
      <c r="C2009" s="25"/>
      <c r="D2009" s="113"/>
      <c r="E2009" s="26"/>
      <c r="F2009" s="27"/>
    </row>
    <row r="2010" spans="1:6" x14ac:dyDescent="0.25">
      <c r="A2010" s="134" t="s">
        <v>3879</v>
      </c>
      <c r="B2010" s="135" t="s">
        <v>3880</v>
      </c>
      <c r="C2010" s="25"/>
      <c r="D2010" s="113"/>
      <c r="E2010" s="26"/>
      <c r="F2010" s="27"/>
    </row>
    <row r="2011" spans="1:6" x14ac:dyDescent="0.25">
      <c r="A2011" s="134" t="s">
        <v>3881</v>
      </c>
      <c r="B2011" s="135" t="s">
        <v>3882</v>
      </c>
      <c r="C2011" s="25"/>
      <c r="D2011" s="113"/>
      <c r="E2011" s="26"/>
      <c r="F2011" s="27"/>
    </row>
    <row r="2012" spans="1:6" x14ac:dyDescent="0.25">
      <c r="A2012" s="134" t="s">
        <v>3883</v>
      </c>
      <c r="B2012" s="135" t="s">
        <v>3884</v>
      </c>
      <c r="C2012" s="25"/>
      <c r="D2012" s="113"/>
      <c r="E2012" s="26"/>
      <c r="F2012" s="27"/>
    </row>
    <row r="2013" spans="1:6" x14ac:dyDescent="0.25">
      <c r="A2013" s="134" t="s">
        <v>3885</v>
      </c>
      <c r="B2013" s="135" t="s">
        <v>3886</v>
      </c>
      <c r="C2013" s="25"/>
      <c r="D2013" s="113"/>
      <c r="E2013" s="26"/>
      <c r="F2013" s="27"/>
    </row>
    <row r="2014" spans="1:6" x14ac:dyDescent="0.25">
      <c r="A2014" s="134" t="s">
        <v>3887</v>
      </c>
      <c r="B2014" s="135" t="s">
        <v>3888</v>
      </c>
      <c r="C2014" s="25"/>
      <c r="D2014" s="113"/>
      <c r="E2014" s="26"/>
      <c r="F2014" s="27"/>
    </row>
    <row r="2015" spans="1:6" x14ac:dyDescent="0.25">
      <c r="A2015" s="134" t="s">
        <v>3889</v>
      </c>
      <c r="B2015" s="135" t="s">
        <v>3890</v>
      </c>
      <c r="C2015" s="25"/>
      <c r="D2015" s="113"/>
      <c r="E2015" s="26"/>
      <c r="F2015" s="27"/>
    </row>
    <row r="2016" spans="1:6" x14ac:dyDescent="0.25">
      <c r="A2016" s="134" t="s">
        <v>3891</v>
      </c>
      <c r="B2016" s="135" t="s">
        <v>3892</v>
      </c>
      <c r="C2016" s="25"/>
      <c r="D2016" s="113"/>
      <c r="E2016" s="26"/>
      <c r="F2016" s="27"/>
    </row>
    <row r="2017" spans="1:6" x14ac:dyDescent="0.25">
      <c r="A2017" s="134" t="s">
        <v>3893</v>
      </c>
      <c r="B2017" s="135" t="s">
        <v>3894</v>
      </c>
      <c r="C2017" s="25"/>
      <c r="D2017" s="113"/>
      <c r="E2017" s="26"/>
      <c r="F2017" s="27"/>
    </row>
    <row r="2018" spans="1:6" x14ac:dyDescent="0.25">
      <c r="A2018" s="134" t="s">
        <v>3895</v>
      </c>
      <c r="B2018" s="135" t="s">
        <v>3896</v>
      </c>
      <c r="C2018" s="25"/>
      <c r="D2018" s="113"/>
      <c r="E2018" s="26"/>
      <c r="F2018" s="27"/>
    </row>
    <row r="2019" spans="1:6" x14ac:dyDescent="0.25">
      <c r="A2019" s="134" t="s">
        <v>3897</v>
      </c>
      <c r="B2019" s="135" t="s">
        <v>3898</v>
      </c>
      <c r="C2019" s="25"/>
      <c r="D2019" s="113"/>
      <c r="E2019" s="26"/>
      <c r="F2019" s="27"/>
    </row>
    <row r="2020" spans="1:6" x14ac:dyDescent="0.25">
      <c r="A2020" s="134" t="s">
        <v>3899</v>
      </c>
      <c r="B2020" s="135" t="s">
        <v>3900</v>
      </c>
      <c r="C2020" s="25"/>
      <c r="D2020" s="113"/>
      <c r="E2020" s="26"/>
      <c r="F2020" s="27"/>
    </row>
    <row r="2021" spans="1:6" x14ac:dyDescent="0.25">
      <c r="A2021" s="134" t="s">
        <v>3901</v>
      </c>
      <c r="B2021" s="135" t="s">
        <v>3902</v>
      </c>
      <c r="C2021" s="25"/>
      <c r="D2021" s="113"/>
      <c r="E2021" s="26"/>
      <c r="F2021" s="27"/>
    </row>
    <row r="2022" spans="1:6" x14ac:dyDescent="0.25">
      <c r="A2022" s="134" t="s">
        <v>3903</v>
      </c>
      <c r="B2022" s="135" t="s">
        <v>3904</v>
      </c>
      <c r="C2022" s="25"/>
      <c r="D2022" s="113"/>
      <c r="E2022" s="26"/>
      <c r="F2022" s="27"/>
    </row>
    <row r="2023" spans="1:6" x14ac:dyDescent="0.25">
      <c r="A2023" s="134" t="s">
        <v>3905</v>
      </c>
      <c r="B2023" s="135" t="s">
        <v>3906</v>
      </c>
      <c r="C2023" s="25"/>
      <c r="D2023" s="113"/>
      <c r="E2023" s="26"/>
      <c r="F2023" s="27"/>
    </row>
    <row r="2024" spans="1:6" x14ac:dyDescent="0.25">
      <c r="A2024" s="134" t="s">
        <v>3907</v>
      </c>
      <c r="B2024" s="135" t="s">
        <v>3908</v>
      </c>
      <c r="C2024" s="25"/>
      <c r="D2024" s="113"/>
      <c r="E2024" s="26"/>
      <c r="F2024" s="27"/>
    </row>
    <row r="2025" spans="1:6" x14ac:dyDescent="0.25">
      <c r="A2025" s="134" t="s">
        <v>3909</v>
      </c>
      <c r="B2025" s="135" t="s">
        <v>3910</v>
      </c>
      <c r="C2025" s="25"/>
      <c r="D2025" s="113"/>
      <c r="E2025" s="26"/>
      <c r="F2025" s="27"/>
    </row>
    <row r="2026" spans="1:6" x14ac:dyDescent="0.25">
      <c r="A2026" s="134" t="s">
        <v>3911</v>
      </c>
      <c r="B2026" s="135" t="s">
        <v>3912</v>
      </c>
      <c r="C2026" s="25"/>
      <c r="D2026" s="113"/>
      <c r="E2026" s="26"/>
      <c r="F2026" s="27"/>
    </row>
    <row r="2027" spans="1:6" x14ac:dyDescent="0.25">
      <c r="A2027" s="134" t="s">
        <v>3913</v>
      </c>
      <c r="B2027" s="135" t="s">
        <v>4830</v>
      </c>
      <c r="C2027" s="25"/>
      <c r="D2027" s="113"/>
      <c r="E2027" s="26"/>
      <c r="F2027" s="27"/>
    </row>
    <row r="2028" spans="1:6" x14ac:dyDescent="0.25">
      <c r="A2028" s="134" t="s">
        <v>3915</v>
      </c>
      <c r="B2028" s="135" t="s">
        <v>3916</v>
      </c>
      <c r="C2028" s="25"/>
      <c r="D2028" s="113"/>
      <c r="E2028" s="26"/>
      <c r="F2028" s="27"/>
    </row>
    <row r="2029" spans="1:6" x14ac:dyDescent="0.25">
      <c r="A2029" s="136" t="s">
        <v>3917</v>
      </c>
      <c r="B2029" s="135" t="s">
        <v>3918</v>
      </c>
      <c r="C2029" s="25"/>
      <c r="D2029" s="113"/>
      <c r="E2029" s="26"/>
      <c r="F2029" s="27"/>
    </row>
    <row r="2030" spans="1:6" x14ac:dyDescent="0.25">
      <c r="A2030" s="136" t="s">
        <v>3919</v>
      </c>
      <c r="B2030" s="135" t="s">
        <v>3920</v>
      </c>
      <c r="C2030" s="25"/>
      <c r="D2030" s="113"/>
      <c r="E2030" s="26"/>
      <c r="F2030" s="27"/>
    </row>
    <row r="2031" spans="1:6" x14ac:dyDescent="0.25">
      <c r="A2031" s="134" t="s">
        <v>3921</v>
      </c>
      <c r="B2031" s="135" t="s">
        <v>3922</v>
      </c>
      <c r="C2031" s="25"/>
      <c r="D2031" s="113"/>
      <c r="E2031" s="26"/>
      <c r="F2031" s="27"/>
    </row>
    <row r="2032" spans="1:6" x14ac:dyDescent="0.25">
      <c r="A2032" s="134" t="s">
        <v>3923</v>
      </c>
      <c r="B2032" s="135" t="s">
        <v>3924</v>
      </c>
      <c r="C2032" s="25"/>
      <c r="D2032" s="113"/>
      <c r="E2032" s="26"/>
      <c r="F2032" s="27"/>
    </row>
    <row r="2033" spans="1:6" x14ac:dyDescent="0.25">
      <c r="A2033" s="134" t="s">
        <v>3925</v>
      </c>
      <c r="B2033" s="135" t="s">
        <v>3926</v>
      </c>
      <c r="C2033" s="25"/>
      <c r="D2033" s="113"/>
      <c r="E2033" s="26"/>
      <c r="F2033" s="27"/>
    </row>
    <row r="2034" spans="1:6" x14ac:dyDescent="0.25">
      <c r="A2034" s="134" t="s">
        <v>3927</v>
      </c>
      <c r="B2034" s="135" t="s">
        <v>3928</v>
      </c>
      <c r="C2034" s="25"/>
      <c r="D2034" s="113"/>
      <c r="E2034" s="26"/>
      <c r="F2034" s="27"/>
    </row>
    <row r="2035" spans="1:6" x14ac:dyDescent="0.25">
      <c r="A2035" s="134" t="s">
        <v>3929</v>
      </c>
      <c r="B2035" s="135" t="s">
        <v>3930</v>
      </c>
      <c r="C2035" s="25"/>
      <c r="D2035" s="113"/>
      <c r="E2035" s="26"/>
      <c r="F2035" s="27"/>
    </row>
    <row r="2036" spans="1:6" x14ac:dyDescent="0.25">
      <c r="A2036" s="134" t="s">
        <v>3931</v>
      </c>
      <c r="B2036" s="135" t="s">
        <v>3932</v>
      </c>
      <c r="C2036" s="25"/>
      <c r="D2036" s="113"/>
      <c r="E2036" s="26"/>
      <c r="F2036" s="27"/>
    </row>
    <row r="2037" spans="1:6" x14ac:dyDescent="0.25">
      <c r="A2037" s="134" t="s">
        <v>3933</v>
      </c>
      <c r="B2037" s="135" t="s">
        <v>3934</v>
      </c>
      <c r="C2037" s="25"/>
      <c r="D2037" s="113"/>
      <c r="E2037" s="26"/>
      <c r="F2037" s="27"/>
    </row>
    <row r="2038" spans="1:6" x14ac:dyDescent="0.25">
      <c r="A2038" s="134" t="s">
        <v>3935</v>
      </c>
      <c r="B2038" s="135" t="s">
        <v>3936</v>
      </c>
      <c r="C2038" s="25"/>
      <c r="D2038" s="113"/>
      <c r="E2038" s="26"/>
      <c r="F2038" s="27"/>
    </row>
    <row r="2039" spans="1:6" x14ac:dyDescent="0.25">
      <c r="A2039" s="134" t="s">
        <v>3937</v>
      </c>
      <c r="B2039" s="135" t="s">
        <v>3938</v>
      </c>
      <c r="C2039" s="25"/>
      <c r="D2039" s="113"/>
      <c r="E2039" s="26"/>
      <c r="F2039" s="27"/>
    </row>
    <row r="2040" spans="1:6" x14ac:dyDescent="0.25">
      <c r="A2040" s="134" t="s">
        <v>3939</v>
      </c>
      <c r="B2040" s="135" t="s">
        <v>3940</v>
      </c>
      <c r="C2040" s="25"/>
      <c r="D2040" s="113"/>
      <c r="E2040" s="26"/>
      <c r="F2040" s="27"/>
    </row>
    <row r="2041" spans="1:6" x14ac:dyDescent="0.25">
      <c r="A2041" s="134" t="s">
        <v>3941</v>
      </c>
      <c r="B2041" s="135" t="s">
        <v>3942</v>
      </c>
      <c r="C2041" s="25"/>
      <c r="D2041" s="113"/>
      <c r="E2041" s="26"/>
      <c r="F2041" s="27"/>
    </row>
    <row r="2042" spans="1:6" x14ac:dyDescent="0.25">
      <c r="A2042" s="134" t="s">
        <v>3943</v>
      </c>
      <c r="B2042" s="135" t="s">
        <v>3944</v>
      </c>
      <c r="C2042" s="25"/>
      <c r="D2042" s="113"/>
      <c r="E2042" s="26"/>
      <c r="F2042" s="27"/>
    </row>
    <row r="2043" spans="1:6" x14ac:dyDescent="0.25">
      <c r="A2043" s="134" t="s">
        <v>3945</v>
      </c>
      <c r="B2043" s="135" t="s">
        <v>3946</v>
      </c>
      <c r="C2043" s="25"/>
      <c r="D2043" s="113"/>
      <c r="E2043" s="26"/>
      <c r="F2043" s="27"/>
    </row>
    <row r="2044" spans="1:6" x14ac:dyDescent="0.25">
      <c r="A2044" s="134" t="s">
        <v>3947</v>
      </c>
      <c r="B2044" s="135" t="s">
        <v>3948</v>
      </c>
      <c r="C2044" s="25"/>
      <c r="D2044" s="113"/>
      <c r="E2044" s="26"/>
      <c r="F2044" s="27"/>
    </row>
    <row r="2045" spans="1:6" x14ac:dyDescent="0.25">
      <c r="A2045" s="134" t="s">
        <v>3949</v>
      </c>
      <c r="B2045" s="135" t="s">
        <v>3950</v>
      </c>
      <c r="C2045" s="25"/>
      <c r="D2045" s="113"/>
      <c r="E2045" s="26"/>
      <c r="F2045" s="27"/>
    </row>
    <row r="2046" spans="1:6" x14ac:dyDescent="0.25">
      <c r="A2046" s="134" t="s">
        <v>3951</v>
      </c>
      <c r="B2046" s="135" t="s">
        <v>3952</v>
      </c>
      <c r="C2046" s="25"/>
      <c r="D2046" s="113"/>
      <c r="E2046" s="26"/>
      <c r="F2046" s="27"/>
    </row>
    <row r="2047" spans="1:6" x14ac:dyDescent="0.25">
      <c r="A2047" s="131" t="s">
        <v>3953</v>
      </c>
      <c r="B2047" s="132" t="s">
        <v>3954</v>
      </c>
      <c r="C2047" s="72"/>
      <c r="D2047" s="138"/>
      <c r="E2047" s="73"/>
      <c r="F2047" s="74"/>
    </row>
    <row r="2048" spans="1:6" x14ac:dyDescent="0.25">
      <c r="A2048" s="139" t="s">
        <v>3955</v>
      </c>
      <c r="B2048" s="140"/>
      <c r="C2048" s="127">
        <f>SUM(C2049:C2090)</f>
        <v>0</v>
      </c>
      <c r="D2048" s="128"/>
      <c r="E2048" s="129"/>
      <c r="F2048" s="130"/>
    </row>
    <row r="2049" spans="1:6" x14ac:dyDescent="0.25">
      <c r="A2049" s="131" t="s">
        <v>3956</v>
      </c>
      <c r="B2049" s="132" t="s">
        <v>3957</v>
      </c>
      <c r="C2049" s="133"/>
      <c r="D2049" s="108"/>
      <c r="E2049" s="109"/>
      <c r="F2049" s="110"/>
    </row>
    <row r="2050" spans="1:6" x14ac:dyDescent="0.25">
      <c r="A2050" s="134" t="s">
        <v>3958</v>
      </c>
      <c r="B2050" s="135" t="s">
        <v>3959</v>
      </c>
      <c r="C2050" s="25"/>
      <c r="D2050" s="113"/>
      <c r="E2050" s="26"/>
      <c r="F2050" s="27"/>
    </row>
    <row r="2051" spans="1:6" x14ac:dyDescent="0.25">
      <c r="A2051" s="134" t="s">
        <v>3960</v>
      </c>
      <c r="B2051" s="135" t="s">
        <v>3961</v>
      </c>
      <c r="C2051" s="25"/>
      <c r="D2051" s="113"/>
      <c r="E2051" s="26"/>
      <c r="F2051" s="27"/>
    </row>
    <row r="2052" spans="1:6" x14ac:dyDescent="0.25">
      <c r="A2052" s="134" t="s">
        <v>3962</v>
      </c>
      <c r="B2052" s="135" t="s">
        <v>3963</v>
      </c>
      <c r="C2052" s="25"/>
      <c r="D2052" s="113"/>
      <c r="E2052" s="26"/>
      <c r="F2052" s="27"/>
    </row>
    <row r="2053" spans="1:6" x14ac:dyDescent="0.25">
      <c r="A2053" s="134" t="s">
        <v>3964</v>
      </c>
      <c r="B2053" s="135" t="s">
        <v>3965</v>
      </c>
      <c r="C2053" s="25"/>
      <c r="D2053" s="113"/>
      <c r="E2053" s="26"/>
      <c r="F2053" s="27"/>
    </row>
    <row r="2054" spans="1:6" x14ac:dyDescent="0.25">
      <c r="A2054" s="134" t="s">
        <v>3966</v>
      </c>
      <c r="B2054" s="135" t="s">
        <v>3967</v>
      </c>
      <c r="C2054" s="25"/>
      <c r="D2054" s="113"/>
      <c r="E2054" s="26"/>
      <c r="F2054" s="27"/>
    </row>
    <row r="2055" spans="1:6" x14ac:dyDescent="0.25">
      <c r="A2055" s="134" t="s">
        <v>3968</v>
      </c>
      <c r="B2055" s="135" t="s">
        <v>3969</v>
      </c>
      <c r="C2055" s="25"/>
      <c r="D2055" s="113"/>
      <c r="E2055" s="26"/>
      <c r="F2055" s="27"/>
    </row>
    <row r="2056" spans="1:6" x14ac:dyDescent="0.25">
      <c r="A2056" s="134" t="s">
        <v>3970</v>
      </c>
      <c r="B2056" s="135" t="s">
        <v>3971</v>
      </c>
      <c r="C2056" s="25"/>
      <c r="D2056" s="113"/>
      <c r="E2056" s="26"/>
      <c r="F2056" s="27"/>
    </row>
    <row r="2057" spans="1:6" x14ac:dyDescent="0.25">
      <c r="A2057" s="134" t="s">
        <v>3972</v>
      </c>
      <c r="B2057" s="135" t="s">
        <v>3973</v>
      </c>
      <c r="C2057" s="25"/>
      <c r="D2057" s="113"/>
      <c r="E2057" s="26"/>
      <c r="F2057" s="27"/>
    </row>
    <row r="2058" spans="1:6" x14ac:dyDescent="0.25">
      <c r="A2058" s="134" t="s">
        <v>3974</v>
      </c>
      <c r="B2058" s="135" t="s">
        <v>3975</v>
      </c>
      <c r="C2058" s="25"/>
      <c r="D2058" s="113"/>
      <c r="E2058" s="26"/>
      <c r="F2058" s="27"/>
    </row>
    <row r="2059" spans="1:6" x14ac:dyDescent="0.25">
      <c r="A2059" s="134" t="s">
        <v>3976</v>
      </c>
      <c r="B2059" s="135" t="s">
        <v>3977</v>
      </c>
      <c r="C2059" s="25"/>
      <c r="D2059" s="113"/>
      <c r="E2059" s="26"/>
      <c r="F2059" s="27"/>
    </row>
    <row r="2060" spans="1:6" x14ac:dyDescent="0.25">
      <c r="A2060" s="134" t="s">
        <v>3978</v>
      </c>
      <c r="B2060" s="135" t="s">
        <v>3979</v>
      </c>
      <c r="C2060" s="25"/>
      <c r="D2060" s="113"/>
      <c r="E2060" s="26"/>
      <c r="F2060" s="27"/>
    </row>
    <row r="2061" spans="1:6" x14ac:dyDescent="0.25">
      <c r="A2061" s="134" t="s">
        <v>3980</v>
      </c>
      <c r="B2061" s="135" t="s">
        <v>3981</v>
      </c>
      <c r="C2061" s="25"/>
      <c r="D2061" s="113"/>
      <c r="E2061" s="26"/>
      <c r="F2061" s="27"/>
    </row>
    <row r="2062" spans="1:6" x14ac:dyDescent="0.25">
      <c r="A2062" s="136" t="s">
        <v>3982</v>
      </c>
      <c r="B2062" s="135" t="s">
        <v>3983</v>
      </c>
      <c r="C2062" s="25"/>
      <c r="D2062" s="113"/>
      <c r="E2062" s="26"/>
      <c r="F2062" s="27"/>
    </row>
    <row r="2063" spans="1:6" x14ac:dyDescent="0.25">
      <c r="A2063" s="136" t="s">
        <v>3984</v>
      </c>
      <c r="B2063" s="135" t="s">
        <v>3985</v>
      </c>
      <c r="C2063" s="25"/>
      <c r="D2063" s="113"/>
      <c r="E2063" s="26"/>
      <c r="F2063" s="27"/>
    </row>
    <row r="2064" spans="1:6" x14ac:dyDescent="0.25">
      <c r="A2064" s="134" t="s">
        <v>3986</v>
      </c>
      <c r="B2064" s="135" t="s">
        <v>3987</v>
      </c>
      <c r="C2064" s="25"/>
      <c r="D2064" s="113"/>
      <c r="E2064" s="26"/>
      <c r="F2064" s="27"/>
    </row>
    <row r="2065" spans="1:6" x14ac:dyDescent="0.25">
      <c r="A2065" s="134" t="s">
        <v>3988</v>
      </c>
      <c r="B2065" s="135" t="s">
        <v>3989</v>
      </c>
      <c r="C2065" s="25"/>
      <c r="D2065" s="113"/>
      <c r="E2065" s="26"/>
      <c r="F2065" s="27"/>
    </row>
    <row r="2066" spans="1:6" x14ac:dyDescent="0.25">
      <c r="A2066" s="134" t="s">
        <v>3990</v>
      </c>
      <c r="B2066" s="135" t="s">
        <v>3991</v>
      </c>
      <c r="C2066" s="25"/>
      <c r="D2066" s="113"/>
      <c r="E2066" s="26"/>
      <c r="F2066" s="27"/>
    </row>
    <row r="2067" spans="1:6" x14ac:dyDescent="0.25">
      <c r="A2067" s="134" t="s">
        <v>3992</v>
      </c>
      <c r="B2067" s="135" t="s">
        <v>3993</v>
      </c>
      <c r="C2067" s="25"/>
      <c r="D2067" s="113"/>
      <c r="E2067" s="26"/>
      <c r="F2067" s="27"/>
    </row>
    <row r="2068" spans="1:6" x14ac:dyDescent="0.25">
      <c r="A2068" s="134" t="s">
        <v>3994</v>
      </c>
      <c r="B2068" s="135" t="s">
        <v>3995</v>
      </c>
      <c r="C2068" s="25"/>
      <c r="D2068" s="113"/>
      <c r="E2068" s="26"/>
      <c r="F2068" s="27"/>
    </row>
    <row r="2069" spans="1:6" x14ac:dyDescent="0.25">
      <c r="A2069" s="134" t="s">
        <v>3996</v>
      </c>
      <c r="B2069" s="135" t="s">
        <v>3997</v>
      </c>
      <c r="C2069" s="25"/>
      <c r="D2069" s="113"/>
      <c r="E2069" s="26"/>
      <c r="F2069" s="27"/>
    </row>
    <row r="2070" spans="1:6" x14ac:dyDescent="0.25">
      <c r="A2070" s="134" t="s">
        <v>3998</v>
      </c>
      <c r="B2070" s="135" t="s">
        <v>3999</v>
      </c>
      <c r="C2070" s="25"/>
      <c r="D2070" s="113"/>
      <c r="E2070" s="26"/>
      <c r="F2070" s="27"/>
    </row>
    <row r="2071" spans="1:6" x14ac:dyDescent="0.25">
      <c r="A2071" s="134" t="s">
        <v>4000</v>
      </c>
      <c r="B2071" s="135" t="s">
        <v>4001</v>
      </c>
      <c r="C2071" s="25"/>
      <c r="D2071" s="113"/>
      <c r="E2071" s="26"/>
      <c r="F2071" s="27"/>
    </row>
    <row r="2072" spans="1:6" x14ac:dyDescent="0.25">
      <c r="A2072" s="134" t="s">
        <v>4002</v>
      </c>
      <c r="B2072" s="135" t="s">
        <v>4003</v>
      </c>
      <c r="C2072" s="25"/>
      <c r="D2072" s="113"/>
      <c r="E2072" s="26"/>
      <c r="F2072" s="27"/>
    </row>
    <row r="2073" spans="1:6" x14ac:dyDescent="0.25">
      <c r="A2073" s="134" t="s">
        <v>4004</v>
      </c>
      <c r="B2073" s="135" t="s">
        <v>4005</v>
      </c>
      <c r="C2073" s="25"/>
      <c r="D2073" s="113"/>
      <c r="E2073" s="26"/>
      <c r="F2073" s="27"/>
    </row>
    <row r="2074" spans="1:6" x14ac:dyDescent="0.25">
      <c r="A2074" s="134" t="s">
        <v>4006</v>
      </c>
      <c r="B2074" s="135" t="s">
        <v>4007</v>
      </c>
      <c r="C2074" s="25"/>
      <c r="D2074" s="113"/>
      <c r="E2074" s="26"/>
      <c r="F2074" s="27"/>
    </row>
    <row r="2075" spans="1:6" x14ac:dyDescent="0.25">
      <c r="A2075" s="134" t="s">
        <v>4008</v>
      </c>
      <c r="B2075" s="135" t="s">
        <v>4009</v>
      </c>
      <c r="C2075" s="25"/>
      <c r="D2075" s="113"/>
      <c r="E2075" s="26"/>
      <c r="F2075" s="27"/>
    </row>
    <row r="2076" spans="1:6" x14ac:dyDescent="0.25">
      <c r="A2076" s="134" t="s">
        <v>4010</v>
      </c>
      <c r="B2076" s="135" t="s">
        <v>4007</v>
      </c>
      <c r="C2076" s="25"/>
      <c r="D2076" s="113"/>
      <c r="E2076" s="26"/>
      <c r="F2076" s="27"/>
    </row>
    <row r="2077" spans="1:6" x14ac:dyDescent="0.25">
      <c r="A2077" s="134" t="s">
        <v>4011</v>
      </c>
      <c r="B2077" s="135" t="s">
        <v>4009</v>
      </c>
      <c r="C2077" s="25"/>
      <c r="D2077" s="113"/>
      <c r="E2077" s="26"/>
      <c r="F2077" s="27"/>
    </row>
    <row r="2078" spans="1:6" x14ac:dyDescent="0.25">
      <c r="A2078" s="134" t="s">
        <v>4012</v>
      </c>
      <c r="B2078" s="135" t="s">
        <v>4013</v>
      </c>
      <c r="C2078" s="25"/>
      <c r="D2078" s="113"/>
      <c r="E2078" s="26"/>
      <c r="F2078" s="27"/>
    </row>
    <row r="2079" spans="1:6" x14ac:dyDescent="0.25">
      <c r="A2079" s="134" t="s">
        <v>4014</v>
      </c>
      <c r="B2079" s="135" t="s">
        <v>4009</v>
      </c>
      <c r="C2079" s="25"/>
      <c r="D2079" s="113"/>
      <c r="E2079" s="26"/>
      <c r="F2079" s="27"/>
    </row>
    <row r="2080" spans="1:6" x14ac:dyDescent="0.25">
      <c r="A2080" s="134" t="s">
        <v>4015</v>
      </c>
      <c r="B2080" s="135" t="s">
        <v>4007</v>
      </c>
      <c r="C2080" s="25"/>
      <c r="D2080" s="113"/>
      <c r="E2080" s="26"/>
      <c r="F2080" s="27"/>
    </row>
    <row r="2081" spans="1:6" x14ac:dyDescent="0.25">
      <c r="A2081" s="134" t="s">
        <v>4016</v>
      </c>
      <c r="B2081" s="135" t="s">
        <v>4017</v>
      </c>
      <c r="C2081" s="25"/>
      <c r="D2081" s="113"/>
      <c r="E2081" s="26"/>
      <c r="F2081" s="27"/>
    </row>
    <row r="2082" spans="1:6" x14ac:dyDescent="0.25">
      <c r="A2082" s="134" t="s">
        <v>4018</v>
      </c>
      <c r="B2082" s="135" t="s">
        <v>4019</v>
      </c>
      <c r="C2082" s="25"/>
      <c r="D2082" s="113"/>
      <c r="E2082" s="26"/>
      <c r="F2082" s="27"/>
    </row>
    <row r="2083" spans="1:6" x14ac:dyDescent="0.25">
      <c r="A2083" s="134" t="s">
        <v>4020</v>
      </c>
      <c r="B2083" s="135" t="s">
        <v>4007</v>
      </c>
      <c r="C2083" s="25"/>
      <c r="D2083" s="113"/>
      <c r="E2083" s="26"/>
      <c r="F2083" s="27"/>
    </row>
    <row r="2084" spans="1:6" x14ac:dyDescent="0.25">
      <c r="A2084" s="134" t="s">
        <v>4021</v>
      </c>
      <c r="B2084" s="135" t="s">
        <v>4009</v>
      </c>
      <c r="C2084" s="25"/>
      <c r="D2084" s="113"/>
      <c r="E2084" s="26"/>
      <c r="F2084" s="27"/>
    </row>
    <row r="2085" spans="1:6" x14ac:dyDescent="0.25">
      <c r="A2085" s="134" t="s">
        <v>4022</v>
      </c>
      <c r="B2085" s="135" t="s">
        <v>4023</v>
      </c>
      <c r="C2085" s="25"/>
      <c r="D2085" s="113"/>
      <c r="E2085" s="26"/>
      <c r="F2085" s="27"/>
    </row>
    <row r="2086" spans="1:6" x14ac:dyDescent="0.25">
      <c r="A2086" s="134" t="s">
        <v>4024</v>
      </c>
      <c r="B2086" s="135" t="s">
        <v>4025</v>
      </c>
      <c r="C2086" s="25"/>
      <c r="D2086" s="113"/>
      <c r="E2086" s="26"/>
      <c r="F2086" s="27"/>
    </row>
    <row r="2087" spans="1:6" x14ac:dyDescent="0.25">
      <c r="A2087" s="134" t="s">
        <v>4026</v>
      </c>
      <c r="B2087" s="135" t="s">
        <v>4027</v>
      </c>
      <c r="C2087" s="25"/>
      <c r="D2087" s="113"/>
      <c r="E2087" s="26"/>
      <c r="F2087" s="27"/>
    </row>
    <row r="2088" spans="1:6" x14ac:dyDescent="0.25">
      <c r="A2088" s="134" t="s">
        <v>4028</v>
      </c>
      <c r="B2088" s="135" t="s">
        <v>4029</v>
      </c>
      <c r="C2088" s="25"/>
      <c r="D2088" s="113"/>
      <c r="E2088" s="26"/>
      <c r="F2088" s="27"/>
    </row>
    <row r="2089" spans="1:6" x14ac:dyDescent="0.25">
      <c r="A2089" s="134" t="s">
        <v>4030</v>
      </c>
      <c r="B2089" s="135" t="s">
        <v>4031</v>
      </c>
      <c r="C2089" s="25"/>
      <c r="D2089" s="113"/>
      <c r="E2089" s="26"/>
      <c r="F2089" s="27"/>
    </row>
    <row r="2090" spans="1:6" x14ac:dyDescent="0.25">
      <c r="A2090" s="131" t="s">
        <v>4032</v>
      </c>
      <c r="B2090" s="132" t="s">
        <v>4033</v>
      </c>
      <c r="C2090" s="72"/>
      <c r="D2090" s="138"/>
      <c r="E2090" s="73"/>
      <c r="F2090" s="74"/>
    </row>
    <row r="2091" spans="1:6" x14ac:dyDescent="0.25">
      <c r="A2091" s="139" t="s">
        <v>4034</v>
      </c>
      <c r="B2091" s="140"/>
      <c r="C2091" s="127">
        <f>SUM(C2092:C2119)</f>
        <v>0</v>
      </c>
      <c r="D2091" s="128"/>
      <c r="E2091" s="129"/>
      <c r="F2091" s="130"/>
    </row>
    <row r="2092" spans="1:6" x14ac:dyDescent="0.25">
      <c r="A2092" s="131" t="s">
        <v>4035</v>
      </c>
      <c r="B2092" s="132" t="s">
        <v>4036</v>
      </c>
      <c r="C2092" s="133"/>
      <c r="D2092" s="108"/>
      <c r="E2092" s="109"/>
      <c r="F2092" s="110"/>
    </row>
    <row r="2093" spans="1:6" x14ac:dyDescent="0.25">
      <c r="A2093" s="134" t="s">
        <v>4037</v>
      </c>
      <c r="B2093" s="135" t="s">
        <v>4038</v>
      </c>
      <c r="C2093" s="25"/>
      <c r="D2093" s="113"/>
      <c r="E2093" s="26"/>
      <c r="F2093" s="27"/>
    </row>
    <row r="2094" spans="1:6" x14ac:dyDescent="0.25">
      <c r="A2094" s="134" t="s">
        <v>4039</v>
      </c>
      <c r="B2094" s="135" t="s">
        <v>2270</v>
      </c>
      <c r="C2094" s="25"/>
      <c r="D2094" s="113"/>
      <c r="E2094" s="26"/>
      <c r="F2094" s="27"/>
    </row>
    <row r="2095" spans="1:6" x14ac:dyDescent="0.25">
      <c r="A2095" s="134" t="s">
        <v>4040</v>
      </c>
      <c r="B2095" s="135" t="s">
        <v>4041</v>
      </c>
      <c r="C2095" s="25"/>
      <c r="D2095" s="113"/>
      <c r="E2095" s="26"/>
      <c r="F2095" s="27"/>
    </row>
    <row r="2096" spans="1:6" x14ac:dyDescent="0.25">
      <c r="A2096" s="134" t="s">
        <v>4042</v>
      </c>
      <c r="B2096" s="135" t="s">
        <v>4043</v>
      </c>
      <c r="C2096" s="25"/>
      <c r="D2096" s="113"/>
      <c r="E2096" s="26"/>
      <c r="F2096" s="27"/>
    </row>
    <row r="2097" spans="1:6" x14ac:dyDescent="0.25">
      <c r="A2097" s="134" t="s">
        <v>4044</v>
      </c>
      <c r="B2097" s="135" t="s">
        <v>4045</v>
      </c>
      <c r="C2097" s="25"/>
      <c r="D2097" s="113"/>
      <c r="E2097" s="26"/>
      <c r="F2097" s="27"/>
    </row>
    <row r="2098" spans="1:6" x14ac:dyDescent="0.25">
      <c r="A2098" s="134" t="s">
        <v>4046</v>
      </c>
      <c r="B2098" s="135" t="s">
        <v>4047</v>
      </c>
      <c r="C2098" s="25"/>
      <c r="D2098" s="113"/>
      <c r="E2098" s="26"/>
      <c r="F2098" s="27"/>
    </row>
    <row r="2099" spans="1:6" x14ac:dyDescent="0.25">
      <c r="A2099" s="134" t="s">
        <v>4048</v>
      </c>
      <c r="B2099" s="135" t="s">
        <v>4049</v>
      </c>
      <c r="C2099" s="25"/>
      <c r="D2099" s="113"/>
      <c r="E2099" s="26"/>
      <c r="F2099" s="27"/>
    </row>
    <row r="2100" spans="1:6" x14ac:dyDescent="0.25">
      <c r="A2100" s="134" t="s">
        <v>4050</v>
      </c>
      <c r="B2100" s="135" t="s">
        <v>4051</v>
      </c>
      <c r="C2100" s="25"/>
      <c r="D2100" s="113"/>
      <c r="E2100" s="26"/>
      <c r="F2100" s="27"/>
    </row>
    <row r="2101" spans="1:6" x14ac:dyDescent="0.25">
      <c r="A2101" s="134" t="s">
        <v>4052</v>
      </c>
      <c r="B2101" s="135" t="s">
        <v>4053</v>
      </c>
      <c r="C2101" s="25"/>
      <c r="D2101" s="113"/>
      <c r="E2101" s="26"/>
      <c r="F2101" s="27"/>
    </row>
    <row r="2102" spans="1:6" x14ac:dyDescent="0.25">
      <c r="A2102" s="134" t="s">
        <v>4054</v>
      </c>
      <c r="B2102" s="135" t="s">
        <v>4055</v>
      </c>
      <c r="C2102" s="25"/>
      <c r="D2102" s="113"/>
      <c r="E2102" s="26"/>
      <c r="F2102" s="27"/>
    </row>
    <row r="2103" spans="1:6" x14ac:dyDescent="0.25">
      <c r="A2103" s="134" t="s">
        <v>4056</v>
      </c>
      <c r="B2103" s="135" t="s">
        <v>4057</v>
      </c>
      <c r="C2103" s="25"/>
      <c r="D2103" s="113"/>
      <c r="E2103" s="26"/>
      <c r="F2103" s="27"/>
    </row>
    <row r="2104" spans="1:6" x14ac:dyDescent="0.25">
      <c r="A2104" s="134" t="s">
        <v>4058</v>
      </c>
      <c r="B2104" s="135" t="s">
        <v>4059</v>
      </c>
      <c r="C2104" s="25"/>
      <c r="D2104" s="113"/>
      <c r="E2104" s="26"/>
      <c r="F2104" s="27"/>
    </row>
    <row r="2105" spans="1:6" x14ac:dyDescent="0.25">
      <c r="A2105" s="134" t="s">
        <v>4060</v>
      </c>
      <c r="B2105" s="135" t="s">
        <v>4061</v>
      </c>
      <c r="C2105" s="25"/>
      <c r="D2105" s="113"/>
      <c r="E2105" s="26"/>
      <c r="F2105" s="27"/>
    </row>
    <row r="2106" spans="1:6" x14ac:dyDescent="0.25">
      <c r="A2106" s="134" t="s">
        <v>4062</v>
      </c>
      <c r="B2106" s="135" t="s">
        <v>4063</v>
      </c>
      <c r="C2106" s="25"/>
      <c r="D2106" s="113"/>
      <c r="E2106" s="26"/>
      <c r="F2106" s="27"/>
    </row>
    <row r="2107" spans="1:6" x14ac:dyDescent="0.25">
      <c r="A2107" s="134" t="s">
        <v>4064</v>
      </c>
      <c r="B2107" s="135" t="s">
        <v>4065</v>
      </c>
      <c r="C2107" s="25"/>
      <c r="D2107" s="113"/>
      <c r="E2107" s="26"/>
      <c r="F2107" s="27"/>
    </row>
    <row r="2108" spans="1:6" x14ac:dyDescent="0.25">
      <c r="A2108" s="134" t="s">
        <v>4066</v>
      </c>
      <c r="B2108" s="135" t="s">
        <v>4067</v>
      </c>
      <c r="C2108" s="25"/>
      <c r="D2108" s="113"/>
      <c r="E2108" s="26"/>
      <c r="F2108" s="27"/>
    </row>
    <row r="2109" spans="1:6" x14ac:dyDescent="0.25">
      <c r="A2109" s="134" t="s">
        <v>4068</v>
      </c>
      <c r="B2109" s="135" t="s">
        <v>4069</v>
      </c>
      <c r="C2109" s="25"/>
      <c r="D2109" s="113"/>
      <c r="E2109" s="26"/>
      <c r="F2109" s="27"/>
    </row>
    <row r="2110" spans="1:6" x14ac:dyDescent="0.25">
      <c r="A2110" s="134" t="s">
        <v>4070</v>
      </c>
      <c r="B2110" s="135" t="s">
        <v>4071</v>
      </c>
      <c r="C2110" s="25"/>
      <c r="D2110" s="113"/>
      <c r="E2110" s="26"/>
      <c r="F2110" s="27"/>
    </row>
    <row r="2111" spans="1:6" x14ac:dyDescent="0.25">
      <c r="A2111" s="134" t="s">
        <v>4072</v>
      </c>
      <c r="B2111" s="135" t="s">
        <v>4073</v>
      </c>
      <c r="C2111" s="25"/>
      <c r="D2111" s="113"/>
      <c r="E2111" s="26"/>
      <c r="F2111" s="27"/>
    </row>
    <row r="2112" spans="1:6" x14ac:dyDescent="0.25">
      <c r="A2112" s="134" t="s">
        <v>4074</v>
      </c>
      <c r="B2112" s="135" t="s">
        <v>4075</v>
      </c>
      <c r="C2112" s="25"/>
      <c r="D2112" s="113"/>
      <c r="E2112" s="26"/>
      <c r="F2112" s="27"/>
    </row>
    <row r="2113" spans="1:6" x14ac:dyDescent="0.25">
      <c r="A2113" s="134" t="s">
        <v>4076</v>
      </c>
      <c r="B2113" s="135" t="s">
        <v>4077</v>
      </c>
      <c r="C2113" s="25"/>
      <c r="D2113" s="113"/>
      <c r="E2113" s="26"/>
      <c r="F2113" s="27"/>
    </row>
    <row r="2114" spans="1:6" x14ac:dyDescent="0.25">
      <c r="A2114" s="134" t="s">
        <v>4078</v>
      </c>
      <c r="B2114" s="135" t="s">
        <v>4079</v>
      </c>
      <c r="C2114" s="25"/>
      <c r="D2114" s="113"/>
      <c r="E2114" s="26"/>
      <c r="F2114" s="27"/>
    </row>
    <row r="2115" spans="1:6" x14ac:dyDescent="0.25">
      <c r="A2115" s="134" t="s">
        <v>4080</v>
      </c>
      <c r="B2115" s="141" t="s">
        <v>4831</v>
      </c>
      <c r="C2115" s="25"/>
      <c r="D2115" s="113"/>
      <c r="E2115" s="26"/>
      <c r="F2115" s="27"/>
    </row>
    <row r="2116" spans="1:6" x14ac:dyDescent="0.25">
      <c r="A2116" s="134" t="s">
        <v>4082</v>
      </c>
      <c r="B2116" s="141" t="s">
        <v>4832</v>
      </c>
      <c r="C2116" s="25"/>
      <c r="D2116" s="113"/>
      <c r="E2116" s="26"/>
      <c r="F2116" s="27"/>
    </row>
    <row r="2117" spans="1:6" x14ac:dyDescent="0.25">
      <c r="A2117" s="134" t="s">
        <v>4084</v>
      </c>
      <c r="B2117" s="141" t="s">
        <v>4833</v>
      </c>
      <c r="C2117" s="25"/>
      <c r="D2117" s="113"/>
      <c r="E2117" s="26"/>
      <c r="F2117" s="27"/>
    </row>
    <row r="2118" spans="1:6" x14ac:dyDescent="0.25">
      <c r="A2118" s="134" t="s">
        <v>4086</v>
      </c>
      <c r="B2118" s="135" t="s">
        <v>4087</v>
      </c>
      <c r="C2118" s="25"/>
      <c r="D2118" s="113"/>
      <c r="E2118" s="26"/>
      <c r="F2118" s="27"/>
    </row>
    <row r="2119" spans="1:6" x14ac:dyDescent="0.25">
      <c r="A2119" s="131" t="s">
        <v>4088</v>
      </c>
      <c r="B2119" s="132" t="s">
        <v>4089</v>
      </c>
      <c r="C2119" s="72"/>
      <c r="D2119" s="138"/>
      <c r="E2119" s="73"/>
      <c r="F2119" s="74"/>
    </row>
    <row r="2120" spans="1:6" x14ac:dyDescent="0.25">
      <c r="A2120" s="163" t="s">
        <v>4090</v>
      </c>
      <c r="B2120" s="164"/>
      <c r="C2120" s="127">
        <f>SUM(C2121:C2191)</f>
        <v>0</v>
      </c>
      <c r="D2120" s="128"/>
      <c r="E2120" s="129"/>
      <c r="F2120" s="130"/>
    </row>
    <row r="2121" spans="1:6" x14ac:dyDescent="0.25">
      <c r="A2121" s="131" t="s">
        <v>4091</v>
      </c>
      <c r="B2121" s="132" t="s">
        <v>4092</v>
      </c>
      <c r="C2121" s="133"/>
      <c r="D2121" s="108"/>
      <c r="E2121" s="109"/>
      <c r="F2121" s="110"/>
    </row>
    <row r="2122" spans="1:6" x14ac:dyDescent="0.25">
      <c r="A2122" s="134" t="s">
        <v>4093</v>
      </c>
      <c r="B2122" s="135" t="s">
        <v>4094</v>
      </c>
      <c r="C2122" s="25"/>
      <c r="D2122" s="113"/>
      <c r="E2122" s="26"/>
      <c r="F2122" s="27"/>
    </row>
    <row r="2123" spans="1:6" x14ac:dyDescent="0.25">
      <c r="A2123" s="134" t="s">
        <v>4095</v>
      </c>
      <c r="B2123" s="135" t="s">
        <v>4096</v>
      </c>
      <c r="C2123" s="25"/>
      <c r="D2123" s="113"/>
      <c r="E2123" s="26"/>
      <c r="F2123" s="27"/>
    </row>
    <row r="2124" spans="1:6" x14ac:dyDescent="0.25">
      <c r="A2124" s="134" t="s">
        <v>4097</v>
      </c>
      <c r="B2124" s="135" t="s">
        <v>4098</v>
      </c>
      <c r="C2124" s="25"/>
      <c r="D2124" s="113"/>
      <c r="E2124" s="26"/>
      <c r="F2124" s="27"/>
    </row>
    <row r="2125" spans="1:6" x14ac:dyDescent="0.25">
      <c r="A2125" s="134" t="s">
        <v>4099</v>
      </c>
      <c r="B2125" s="135" t="s">
        <v>4100</v>
      </c>
      <c r="C2125" s="25"/>
      <c r="D2125" s="113"/>
      <c r="E2125" s="26"/>
      <c r="F2125" s="27"/>
    </row>
    <row r="2126" spans="1:6" x14ac:dyDescent="0.25">
      <c r="A2126" s="134" t="s">
        <v>4101</v>
      </c>
      <c r="B2126" s="135" t="s">
        <v>4102</v>
      </c>
      <c r="C2126" s="25"/>
      <c r="D2126" s="113"/>
      <c r="E2126" s="26"/>
      <c r="F2126" s="27"/>
    </row>
    <row r="2127" spans="1:6" x14ac:dyDescent="0.25">
      <c r="A2127" s="134" t="s">
        <v>4103</v>
      </c>
      <c r="B2127" s="135" t="s">
        <v>4104</v>
      </c>
      <c r="C2127" s="25"/>
      <c r="D2127" s="113"/>
      <c r="E2127" s="26"/>
      <c r="F2127" s="27"/>
    </row>
    <row r="2128" spans="1:6" x14ac:dyDescent="0.25">
      <c r="A2128" s="134" t="s">
        <v>4105</v>
      </c>
      <c r="B2128" s="135" t="s">
        <v>4106</v>
      </c>
      <c r="C2128" s="25"/>
      <c r="D2128" s="113"/>
      <c r="E2128" s="26"/>
      <c r="F2128" s="27"/>
    </row>
    <row r="2129" spans="1:6" x14ac:dyDescent="0.25">
      <c r="A2129" s="134" t="s">
        <v>4107</v>
      </c>
      <c r="B2129" s="135" t="s">
        <v>4108</v>
      </c>
      <c r="C2129" s="25"/>
      <c r="D2129" s="113"/>
      <c r="E2129" s="26"/>
      <c r="F2129" s="27"/>
    </row>
    <row r="2130" spans="1:6" x14ac:dyDescent="0.25">
      <c r="A2130" s="134" t="s">
        <v>4109</v>
      </c>
      <c r="B2130" s="135" t="s">
        <v>4110</v>
      </c>
      <c r="C2130" s="25"/>
      <c r="D2130" s="113"/>
      <c r="E2130" s="26"/>
      <c r="F2130" s="27"/>
    </row>
    <row r="2131" spans="1:6" x14ac:dyDescent="0.25">
      <c r="A2131" s="134" t="s">
        <v>4111</v>
      </c>
      <c r="B2131" s="135" t="s">
        <v>4112</v>
      </c>
      <c r="C2131" s="25"/>
      <c r="D2131" s="113"/>
      <c r="E2131" s="26"/>
      <c r="F2131" s="27"/>
    </row>
    <row r="2132" spans="1:6" x14ac:dyDescent="0.25">
      <c r="A2132" s="134" t="s">
        <v>4113</v>
      </c>
      <c r="B2132" s="135" t="s">
        <v>4114</v>
      </c>
      <c r="C2132" s="25"/>
      <c r="D2132" s="113"/>
      <c r="E2132" s="26"/>
      <c r="F2132" s="27"/>
    </row>
    <row r="2133" spans="1:6" x14ac:dyDescent="0.25">
      <c r="A2133" s="134" t="s">
        <v>4115</v>
      </c>
      <c r="B2133" s="135" t="s">
        <v>4116</v>
      </c>
      <c r="C2133" s="25"/>
      <c r="D2133" s="113"/>
      <c r="E2133" s="26"/>
      <c r="F2133" s="27"/>
    </row>
    <row r="2134" spans="1:6" x14ac:dyDescent="0.25">
      <c r="A2134" s="134" t="s">
        <v>4117</v>
      </c>
      <c r="B2134" s="135" t="s">
        <v>4118</v>
      </c>
      <c r="C2134" s="25"/>
      <c r="D2134" s="113"/>
      <c r="E2134" s="26"/>
      <c r="F2134" s="27"/>
    </row>
    <row r="2135" spans="1:6" x14ac:dyDescent="0.25">
      <c r="A2135" s="134" t="s">
        <v>4119</v>
      </c>
      <c r="B2135" s="135" t="s">
        <v>4834</v>
      </c>
      <c r="C2135" s="25"/>
      <c r="D2135" s="113"/>
      <c r="E2135" s="26"/>
      <c r="F2135" s="27"/>
    </row>
    <row r="2136" spans="1:6" x14ac:dyDescent="0.25">
      <c r="A2136" s="142"/>
      <c r="B2136" s="143"/>
      <c r="C2136" s="144"/>
      <c r="D2136" s="113"/>
      <c r="E2136" s="26"/>
      <c r="F2136" s="27"/>
    </row>
    <row r="2137" spans="1:6" x14ac:dyDescent="0.25">
      <c r="A2137" s="134" t="s">
        <v>4122</v>
      </c>
      <c r="B2137" s="135" t="s">
        <v>4835</v>
      </c>
      <c r="C2137" s="25"/>
      <c r="D2137" s="113"/>
      <c r="E2137" s="26"/>
      <c r="F2137" s="27"/>
    </row>
    <row r="2138" spans="1:6" x14ac:dyDescent="0.25">
      <c r="A2138" s="134" t="s">
        <v>4124</v>
      </c>
      <c r="B2138" s="135" t="s">
        <v>4836</v>
      </c>
      <c r="C2138" s="25"/>
      <c r="D2138" s="113"/>
      <c r="E2138" s="26"/>
      <c r="F2138" s="27"/>
    </row>
    <row r="2139" spans="1:6" x14ac:dyDescent="0.25">
      <c r="A2139" s="134" t="s">
        <v>4126</v>
      </c>
      <c r="B2139" s="135" t="s">
        <v>4127</v>
      </c>
      <c r="C2139" s="25"/>
      <c r="D2139" s="113"/>
      <c r="E2139" s="26"/>
      <c r="F2139" s="27"/>
    </row>
    <row r="2140" spans="1:6" x14ac:dyDescent="0.25">
      <c r="A2140" s="134" t="s">
        <v>4128</v>
      </c>
      <c r="B2140" s="135" t="s">
        <v>4129</v>
      </c>
      <c r="C2140" s="25"/>
      <c r="D2140" s="113"/>
      <c r="E2140" s="26"/>
      <c r="F2140" s="27"/>
    </row>
    <row r="2141" spans="1:6" x14ac:dyDescent="0.25">
      <c r="A2141" s="134" t="s">
        <v>4130</v>
      </c>
      <c r="B2141" s="135" t="s">
        <v>4131</v>
      </c>
      <c r="C2141" s="25"/>
      <c r="D2141" s="113"/>
      <c r="E2141" s="26"/>
      <c r="F2141" s="27"/>
    </row>
    <row r="2142" spans="1:6" x14ac:dyDescent="0.25">
      <c r="A2142" s="134" t="s">
        <v>4132</v>
      </c>
      <c r="B2142" s="135" t="s">
        <v>4133</v>
      </c>
      <c r="C2142" s="25"/>
      <c r="D2142" s="113"/>
      <c r="E2142" s="26"/>
      <c r="F2142" s="27"/>
    </row>
    <row r="2143" spans="1:6" x14ac:dyDescent="0.25">
      <c r="A2143" s="134" t="s">
        <v>4134</v>
      </c>
      <c r="B2143" s="135" t="s">
        <v>4135</v>
      </c>
      <c r="C2143" s="25"/>
      <c r="D2143" s="113"/>
      <c r="E2143" s="26"/>
      <c r="F2143" s="27"/>
    </row>
    <row r="2144" spans="1:6" x14ac:dyDescent="0.25">
      <c r="A2144" s="134" t="s">
        <v>4136</v>
      </c>
      <c r="B2144" s="135" t="s">
        <v>4137</v>
      </c>
      <c r="C2144" s="25"/>
      <c r="D2144" s="113"/>
      <c r="E2144" s="26"/>
      <c r="F2144" s="27"/>
    </row>
    <row r="2145" spans="1:6" x14ac:dyDescent="0.25">
      <c r="A2145" s="134" t="s">
        <v>4138</v>
      </c>
      <c r="B2145" s="135" t="s">
        <v>4139</v>
      </c>
      <c r="C2145" s="25"/>
      <c r="D2145" s="113"/>
      <c r="E2145" s="26"/>
      <c r="F2145" s="27"/>
    </row>
    <row r="2146" spans="1:6" x14ac:dyDescent="0.25">
      <c r="A2146" s="134" t="s">
        <v>4140</v>
      </c>
      <c r="B2146" s="135" t="s">
        <v>4141</v>
      </c>
      <c r="C2146" s="25"/>
      <c r="D2146" s="113"/>
      <c r="E2146" s="26"/>
      <c r="F2146" s="27"/>
    </row>
    <row r="2147" spans="1:6" x14ac:dyDescent="0.25">
      <c r="A2147" s="134" t="s">
        <v>4142</v>
      </c>
      <c r="B2147" s="135" t="s">
        <v>4143</v>
      </c>
      <c r="C2147" s="25"/>
      <c r="D2147" s="113"/>
      <c r="E2147" s="26"/>
      <c r="F2147" s="27"/>
    </row>
    <row r="2148" spans="1:6" x14ac:dyDescent="0.25">
      <c r="A2148" s="134" t="s">
        <v>4144</v>
      </c>
      <c r="B2148" s="135" t="s">
        <v>4145</v>
      </c>
      <c r="C2148" s="25"/>
      <c r="D2148" s="113"/>
      <c r="E2148" s="26"/>
      <c r="F2148" s="27"/>
    </row>
    <row r="2149" spans="1:6" x14ac:dyDescent="0.25">
      <c r="A2149" s="134" t="s">
        <v>4146</v>
      </c>
      <c r="B2149" s="135" t="s">
        <v>4837</v>
      </c>
      <c r="C2149" s="25"/>
      <c r="D2149" s="113"/>
      <c r="E2149" s="26"/>
      <c r="F2149" s="27"/>
    </row>
    <row r="2150" spans="1:6" x14ac:dyDescent="0.25">
      <c r="A2150" s="134" t="s">
        <v>4148</v>
      </c>
      <c r="B2150" s="135" t="s">
        <v>4149</v>
      </c>
      <c r="C2150" s="25"/>
      <c r="D2150" s="113"/>
      <c r="E2150" s="26"/>
      <c r="F2150" s="27"/>
    </row>
    <row r="2151" spans="1:6" x14ac:dyDescent="0.25">
      <c r="A2151" s="134" t="s">
        <v>4150</v>
      </c>
      <c r="B2151" s="135" t="s">
        <v>4151</v>
      </c>
      <c r="C2151" s="25"/>
      <c r="D2151" s="113"/>
      <c r="E2151" s="26"/>
      <c r="F2151" s="27"/>
    </row>
    <row r="2152" spans="1:6" x14ac:dyDescent="0.25">
      <c r="A2152" s="134" t="s">
        <v>4152</v>
      </c>
      <c r="B2152" s="135" t="s">
        <v>4153</v>
      </c>
      <c r="C2152" s="25"/>
      <c r="D2152" s="113"/>
      <c r="E2152" s="26"/>
      <c r="F2152" s="27"/>
    </row>
    <row r="2153" spans="1:6" x14ac:dyDescent="0.25">
      <c r="A2153" s="134" t="s">
        <v>4154</v>
      </c>
      <c r="B2153" s="135" t="s">
        <v>4155</v>
      </c>
      <c r="C2153" s="25"/>
      <c r="D2153" s="113"/>
      <c r="E2153" s="26"/>
      <c r="F2153" s="27"/>
    </row>
    <row r="2154" spans="1:6" x14ac:dyDescent="0.25">
      <c r="A2154" s="134" t="s">
        <v>4156</v>
      </c>
      <c r="B2154" s="135" t="s">
        <v>4157</v>
      </c>
      <c r="C2154" s="25"/>
      <c r="D2154" s="113"/>
      <c r="E2154" s="26"/>
      <c r="F2154" s="27"/>
    </row>
    <row r="2155" spans="1:6" x14ac:dyDescent="0.25">
      <c r="A2155" s="134" t="s">
        <v>4158</v>
      </c>
      <c r="B2155" s="135" t="s">
        <v>4159</v>
      </c>
      <c r="C2155" s="25"/>
      <c r="D2155" s="113"/>
      <c r="E2155" s="26"/>
      <c r="F2155" s="27"/>
    </row>
    <row r="2156" spans="1:6" x14ac:dyDescent="0.25">
      <c r="A2156" s="134" t="s">
        <v>4160</v>
      </c>
      <c r="B2156" s="135" t="s">
        <v>4161</v>
      </c>
      <c r="C2156" s="25"/>
      <c r="D2156" s="113"/>
      <c r="E2156" s="26"/>
      <c r="F2156" s="27"/>
    </row>
    <row r="2157" spans="1:6" x14ac:dyDescent="0.25">
      <c r="A2157" s="134" t="s">
        <v>4162</v>
      </c>
      <c r="B2157" s="135" t="s">
        <v>4163</v>
      </c>
      <c r="C2157" s="25"/>
      <c r="D2157" s="113"/>
      <c r="E2157" s="26"/>
      <c r="F2157" s="27"/>
    </row>
    <row r="2158" spans="1:6" x14ac:dyDescent="0.25">
      <c r="A2158" s="134" t="s">
        <v>4164</v>
      </c>
      <c r="B2158" s="135" t="s">
        <v>4165</v>
      </c>
      <c r="C2158" s="25"/>
      <c r="D2158" s="113"/>
      <c r="E2158" s="26"/>
      <c r="F2158" s="27"/>
    </row>
    <row r="2159" spans="1:6" x14ac:dyDescent="0.25">
      <c r="A2159" s="134" t="s">
        <v>4166</v>
      </c>
      <c r="B2159" s="135" t="s">
        <v>4167</v>
      </c>
      <c r="C2159" s="25"/>
      <c r="D2159" s="113"/>
      <c r="E2159" s="26"/>
      <c r="F2159" s="27"/>
    </row>
    <row r="2160" spans="1:6" x14ac:dyDescent="0.25">
      <c r="A2160" s="134" t="s">
        <v>4168</v>
      </c>
      <c r="B2160" s="135" t="s">
        <v>4169</v>
      </c>
      <c r="C2160" s="25"/>
      <c r="D2160" s="113"/>
      <c r="E2160" s="26"/>
      <c r="F2160" s="27"/>
    </row>
    <row r="2161" spans="1:6" x14ac:dyDescent="0.25">
      <c r="A2161" s="134" t="s">
        <v>4170</v>
      </c>
      <c r="B2161" s="141" t="s">
        <v>4838</v>
      </c>
      <c r="C2161" s="25"/>
      <c r="D2161" s="113"/>
      <c r="E2161" s="26"/>
      <c r="F2161" s="27"/>
    </row>
    <row r="2162" spans="1:6" x14ac:dyDescent="0.25">
      <c r="A2162" s="134" t="s">
        <v>4172</v>
      </c>
      <c r="B2162" s="135" t="s">
        <v>4173</v>
      </c>
      <c r="C2162" s="25"/>
      <c r="D2162" s="113"/>
      <c r="E2162" s="26"/>
      <c r="F2162" s="27"/>
    </row>
    <row r="2163" spans="1:6" x14ac:dyDescent="0.25">
      <c r="A2163" s="134" t="s">
        <v>4174</v>
      </c>
      <c r="B2163" s="135" t="s">
        <v>4175</v>
      </c>
      <c r="C2163" s="25"/>
      <c r="D2163" s="113"/>
      <c r="E2163" s="26"/>
      <c r="F2163" s="27"/>
    </row>
    <row r="2164" spans="1:6" x14ac:dyDescent="0.25">
      <c r="A2164" s="134" t="s">
        <v>4176</v>
      </c>
      <c r="B2164" s="135" t="s">
        <v>4177</v>
      </c>
      <c r="C2164" s="25"/>
      <c r="D2164" s="113"/>
      <c r="E2164" s="26"/>
      <c r="F2164" s="27"/>
    </row>
    <row r="2165" spans="1:6" x14ac:dyDescent="0.25">
      <c r="A2165" s="134" t="s">
        <v>4178</v>
      </c>
      <c r="B2165" s="135" t="s">
        <v>4179</v>
      </c>
      <c r="C2165" s="25"/>
      <c r="D2165" s="113"/>
      <c r="E2165" s="26"/>
      <c r="F2165" s="27"/>
    </row>
    <row r="2166" spans="1:6" x14ac:dyDescent="0.25">
      <c r="A2166" s="134" t="s">
        <v>4180</v>
      </c>
      <c r="B2166" s="135" t="s">
        <v>4181</v>
      </c>
      <c r="C2166" s="25"/>
      <c r="D2166" s="113"/>
      <c r="E2166" s="26"/>
      <c r="F2166" s="27"/>
    </row>
    <row r="2167" spans="1:6" x14ac:dyDescent="0.25">
      <c r="A2167" s="134" t="s">
        <v>4182</v>
      </c>
      <c r="B2167" s="135" t="s">
        <v>4183</v>
      </c>
      <c r="C2167" s="25"/>
      <c r="D2167" s="113"/>
      <c r="E2167" s="26"/>
      <c r="F2167" s="27"/>
    </row>
    <row r="2168" spans="1:6" x14ac:dyDescent="0.25">
      <c r="A2168" s="134" t="s">
        <v>4184</v>
      </c>
      <c r="B2168" s="135" t="s">
        <v>4185</v>
      </c>
      <c r="C2168" s="25"/>
      <c r="D2168" s="113"/>
      <c r="E2168" s="26"/>
      <c r="F2168" s="27"/>
    </row>
    <row r="2169" spans="1:6" x14ac:dyDescent="0.25">
      <c r="A2169" s="134" t="s">
        <v>4186</v>
      </c>
      <c r="B2169" s="135" t="s">
        <v>4187</v>
      </c>
      <c r="C2169" s="25"/>
      <c r="D2169" s="113"/>
      <c r="E2169" s="26"/>
      <c r="F2169" s="27"/>
    </row>
    <row r="2170" spans="1:6" x14ac:dyDescent="0.25">
      <c r="A2170" s="134" t="s">
        <v>4188</v>
      </c>
      <c r="B2170" s="135" t="s">
        <v>4189</v>
      </c>
      <c r="C2170" s="25"/>
      <c r="D2170" s="113"/>
      <c r="E2170" s="26"/>
      <c r="F2170" s="27"/>
    </row>
    <row r="2171" spans="1:6" x14ac:dyDescent="0.25">
      <c r="A2171" s="134" t="s">
        <v>4190</v>
      </c>
      <c r="B2171" s="135" t="s">
        <v>4191</v>
      </c>
      <c r="C2171" s="25"/>
      <c r="D2171" s="113"/>
      <c r="E2171" s="26"/>
      <c r="F2171" s="27"/>
    </row>
    <row r="2172" spans="1:6" x14ac:dyDescent="0.25">
      <c r="A2172" s="134" t="s">
        <v>4192</v>
      </c>
      <c r="B2172" s="135" t="s">
        <v>4193</v>
      </c>
      <c r="C2172" s="25"/>
      <c r="D2172" s="113"/>
      <c r="E2172" s="26"/>
      <c r="F2172" s="27"/>
    </row>
    <row r="2173" spans="1:6" x14ac:dyDescent="0.25">
      <c r="A2173" s="134" t="s">
        <v>4194</v>
      </c>
      <c r="B2173" s="135" t="s">
        <v>4195</v>
      </c>
      <c r="C2173" s="25"/>
      <c r="D2173" s="113"/>
      <c r="E2173" s="26"/>
      <c r="F2173" s="27"/>
    </row>
    <row r="2174" spans="1:6" x14ac:dyDescent="0.25">
      <c r="A2174" s="134" t="s">
        <v>4196</v>
      </c>
      <c r="B2174" s="135" t="s">
        <v>4197</v>
      </c>
      <c r="C2174" s="25"/>
      <c r="D2174" s="113"/>
      <c r="E2174" s="26"/>
      <c r="F2174" s="27"/>
    </row>
    <row r="2175" spans="1:6" x14ac:dyDescent="0.25">
      <c r="A2175" s="134" t="s">
        <v>4198</v>
      </c>
      <c r="B2175" s="135" t="s">
        <v>4199</v>
      </c>
      <c r="C2175" s="25"/>
      <c r="D2175" s="113"/>
      <c r="E2175" s="26"/>
      <c r="F2175" s="27"/>
    </row>
    <row r="2176" spans="1:6" x14ac:dyDescent="0.25">
      <c r="A2176" s="134" t="s">
        <v>4200</v>
      </c>
      <c r="B2176" s="135" t="s">
        <v>4201</v>
      </c>
      <c r="C2176" s="25"/>
      <c r="D2176" s="113"/>
      <c r="E2176" s="26"/>
      <c r="F2176" s="27"/>
    </row>
    <row r="2177" spans="1:6" x14ac:dyDescent="0.25">
      <c r="A2177" s="134" t="s">
        <v>4202</v>
      </c>
      <c r="B2177" s="135" t="s">
        <v>4203</v>
      </c>
      <c r="C2177" s="25"/>
      <c r="D2177" s="113"/>
      <c r="E2177" s="26"/>
      <c r="F2177" s="27"/>
    </row>
    <row r="2178" spans="1:6" x14ac:dyDescent="0.25">
      <c r="A2178" s="134" t="s">
        <v>4204</v>
      </c>
      <c r="B2178" s="135" t="s">
        <v>4205</v>
      </c>
      <c r="C2178" s="25"/>
      <c r="D2178" s="113"/>
      <c r="E2178" s="26"/>
      <c r="F2178" s="27"/>
    </row>
    <row r="2179" spans="1:6" x14ac:dyDescent="0.25">
      <c r="A2179" s="134" t="s">
        <v>4206</v>
      </c>
      <c r="B2179" s="141" t="s">
        <v>4839</v>
      </c>
      <c r="C2179" s="25"/>
      <c r="D2179" s="113"/>
      <c r="E2179" s="26"/>
      <c r="F2179" s="27"/>
    </row>
    <row r="2180" spans="1:6" x14ac:dyDescent="0.25">
      <c r="A2180" s="142"/>
      <c r="B2180" s="144"/>
      <c r="C2180" s="144"/>
      <c r="D2180" s="113"/>
      <c r="E2180" s="26"/>
      <c r="F2180" s="27"/>
    </row>
    <row r="2181" spans="1:6" x14ac:dyDescent="0.25">
      <c r="A2181" s="134" t="s">
        <v>4209</v>
      </c>
      <c r="B2181" s="135" t="s">
        <v>4210</v>
      </c>
      <c r="C2181" s="25"/>
      <c r="D2181" s="113"/>
      <c r="E2181" s="26"/>
      <c r="F2181" s="27"/>
    </row>
    <row r="2182" spans="1:6" x14ac:dyDescent="0.25">
      <c r="A2182" s="134" t="s">
        <v>4211</v>
      </c>
      <c r="B2182" s="135" t="s">
        <v>4212</v>
      </c>
      <c r="C2182" s="25"/>
      <c r="D2182" s="113"/>
      <c r="E2182" s="26"/>
      <c r="F2182" s="27"/>
    </row>
    <row r="2183" spans="1:6" x14ac:dyDescent="0.25">
      <c r="A2183" s="134" t="s">
        <v>4213</v>
      </c>
      <c r="B2183" s="135" t="s">
        <v>4214</v>
      </c>
      <c r="C2183" s="25"/>
      <c r="D2183" s="113"/>
      <c r="E2183" s="26"/>
      <c r="F2183" s="27"/>
    </row>
    <row r="2184" spans="1:6" x14ac:dyDescent="0.25">
      <c r="A2184" s="134" t="s">
        <v>4215</v>
      </c>
      <c r="B2184" s="135" t="s">
        <v>4216</v>
      </c>
      <c r="C2184" s="25"/>
      <c r="D2184" s="113"/>
      <c r="E2184" s="26"/>
      <c r="F2184" s="27"/>
    </row>
    <row r="2185" spans="1:6" x14ac:dyDescent="0.25">
      <c r="A2185" s="134" t="s">
        <v>4217</v>
      </c>
      <c r="B2185" s="135" t="s">
        <v>4218</v>
      </c>
      <c r="C2185" s="25"/>
      <c r="D2185" s="113"/>
      <c r="E2185" s="26"/>
      <c r="F2185" s="27"/>
    </row>
    <row r="2186" spans="1:6" x14ac:dyDescent="0.25">
      <c r="A2186" s="134" t="s">
        <v>4219</v>
      </c>
      <c r="B2186" s="135" t="s">
        <v>4220</v>
      </c>
      <c r="C2186" s="25"/>
      <c r="D2186" s="113"/>
      <c r="E2186" s="26"/>
      <c r="F2186" s="27"/>
    </row>
    <row r="2187" spans="1:6" x14ac:dyDescent="0.25">
      <c r="A2187" s="134" t="s">
        <v>4221</v>
      </c>
      <c r="B2187" s="135" t="s">
        <v>4222</v>
      </c>
      <c r="C2187" s="25"/>
      <c r="D2187" s="113"/>
      <c r="E2187" s="26"/>
      <c r="F2187" s="27"/>
    </row>
    <row r="2188" spans="1:6" x14ac:dyDescent="0.25">
      <c r="A2188" s="134" t="s">
        <v>4223</v>
      </c>
      <c r="B2188" s="135" t="s">
        <v>4224</v>
      </c>
      <c r="C2188" s="25"/>
      <c r="D2188" s="113"/>
      <c r="E2188" s="26"/>
      <c r="F2188" s="27"/>
    </row>
    <row r="2189" spans="1:6" x14ac:dyDescent="0.25">
      <c r="A2189" s="134" t="s">
        <v>4225</v>
      </c>
      <c r="B2189" s="135" t="s">
        <v>4226</v>
      </c>
      <c r="C2189" s="25"/>
      <c r="D2189" s="113"/>
      <c r="E2189" s="26"/>
      <c r="F2189" s="27"/>
    </row>
    <row r="2190" spans="1:6" x14ac:dyDescent="0.25">
      <c r="A2190" s="134" t="s">
        <v>4227</v>
      </c>
      <c r="B2190" s="135" t="s">
        <v>4228</v>
      </c>
      <c r="C2190" s="25"/>
      <c r="D2190" s="113"/>
      <c r="E2190" s="26"/>
      <c r="F2190" s="27"/>
    </row>
    <row r="2191" spans="1:6" x14ac:dyDescent="0.25">
      <c r="A2191" s="131" t="s">
        <v>4229</v>
      </c>
      <c r="B2191" s="132" t="s">
        <v>4230</v>
      </c>
      <c r="C2191" s="72"/>
      <c r="D2191" s="138"/>
      <c r="E2191" s="73"/>
      <c r="F2191" s="74"/>
    </row>
    <row r="2192" spans="1:6" x14ac:dyDescent="0.25">
      <c r="A2192" s="139" t="s">
        <v>4231</v>
      </c>
      <c r="B2192" s="140"/>
      <c r="C2192" s="127">
        <f>SUM(C2193:C2232)</f>
        <v>0</v>
      </c>
      <c r="D2192" s="128"/>
      <c r="E2192" s="129"/>
      <c r="F2192" s="130"/>
    </row>
    <row r="2193" spans="1:6" x14ac:dyDescent="0.25">
      <c r="A2193" s="131" t="s">
        <v>4232</v>
      </c>
      <c r="B2193" s="132" t="s">
        <v>4233</v>
      </c>
      <c r="C2193" s="133"/>
      <c r="D2193" s="108"/>
      <c r="E2193" s="109"/>
      <c r="F2193" s="110"/>
    </row>
    <row r="2194" spans="1:6" x14ac:dyDescent="0.25">
      <c r="A2194" s="134" t="s">
        <v>4234</v>
      </c>
      <c r="B2194" s="135" t="s">
        <v>4235</v>
      </c>
      <c r="C2194" s="25"/>
      <c r="D2194" s="113"/>
      <c r="E2194" s="26"/>
      <c r="F2194" s="27"/>
    </row>
    <row r="2195" spans="1:6" x14ac:dyDescent="0.25">
      <c r="A2195" s="134" t="s">
        <v>4236</v>
      </c>
      <c r="B2195" s="135" t="s">
        <v>4237</v>
      </c>
      <c r="C2195" s="25"/>
      <c r="D2195" s="113"/>
      <c r="E2195" s="26"/>
      <c r="F2195" s="27"/>
    </row>
    <row r="2196" spans="1:6" x14ac:dyDescent="0.25">
      <c r="A2196" s="134" t="s">
        <v>4238</v>
      </c>
      <c r="B2196" s="141" t="s">
        <v>4840</v>
      </c>
      <c r="C2196" s="25"/>
      <c r="D2196" s="113"/>
      <c r="E2196" s="26"/>
      <c r="F2196" s="27"/>
    </row>
    <row r="2197" spans="1:6" x14ac:dyDescent="0.25">
      <c r="A2197" s="142"/>
      <c r="B2197" s="143"/>
      <c r="C2197" s="142"/>
      <c r="D2197" s="113"/>
      <c r="E2197" s="26"/>
      <c r="F2197" s="27"/>
    </row>
    <row r="2198" spans="1:6" x14ac:dyDescent="0.25">
      <c r="A2198" s="134" t="s">
        <v>4241</v>
      </c>
      <c r="B2198" s="135" t="s">
        <v>4242</v>
      </c>
      <c r="C2198" s="25"/>
      <c r="D2198" s="113"/>
      <c r="E2198" s="26"/>
      <c r="F2198" s="27"/>
    </row>
    <row r="2199" spans="1:6" x14ac:dyDescent="0.25">
      <c r="A2199" s="134" t="s">
        <v>4243</v>
      </c>
      <c r="B2199" s="135" t="s">
        <v>4244</v>
      </c>
      <c r="C2199" s="25"/>
      <c r="D2199" s="113"/>
      <c r="E2199" s="26"/>
      <c r="F2199" s="27"/>
    </row>
    <row r="2200" spans="1:6" x14ac:dyDescent="0.25">
      <c r="A2200" s="134" t="s">
        <v>4245</v>
      </c>
      <c r="B2200" s="135" t="s">
        <v>4246</v>
      </c>
      <c r="C2200" s="25"/>
      <c r="D2200" s="113"/>
      <c r="E2200" s="26"/>
      <c r="F2200" s="27"/>
    </row>
    <row r="2201" spans="1:6" x14ac:dyDescent="0.25">
      <c r="A2201" s="134" t="s">
        <v>4247</v>
      </c>
      <c r="B2201" s="135" t="s">
        <v>4248</v>
      </c>
      <c r="C2201" s="25"/>
      <c r="D2201" s="113"/>
      <c r="E2201" s="26"/>
      <c r="F2201" s="27"/>
    </row>
    <row r="2202" spans="1:6" x14ac:dyDescent="0.25">
      <c r="A2202" s="134" t="s">
        <v>4249</v>
      </c>
      <c r="B2202" s="135" t="s">
        <v>4250</v>
      </c>
      <c r="C2202" s="25"/>
      <c r="D2202" s="113"/>
      <c r="E2202" s="26"/>
      <c r="F2202" s="27"/>
    </row>
    <row r="2203" spans="1:6" x14ac:dyDescent="0.25">
      <c r="A2203" s="134" t="s">
        <v>4251</v>
      </c>
      <c r="B2203" s="135" t="s">
        <v>4252</v>
      </c>
      <c r="C2203" s="25"/>
      <c r="D2203" s="113"/>
      <c r="E2203" s="26"/>
      <c r="F2203" s="27"/>
    </row>
    <row r="2204" spans="1:6" x14ac:dyDescent="0.25">
      <c r="A2204" s="134" t="s">
        <v>4253</v>
      </c>
      <c r="B2204" s="135" t="s">
        <v>4254</v>
      </c>
      <c r="C2204" s="25"/>
      <c r="D2204" s="113"/>
      <c r="E2204" s="26"/>
      <c r="F2204" s="27"/>
    </row>
    <row r="2205" spans="1:6" x14ac:dyDescent="0.25">
      <c r="A2205" s="134" t="s">
        <v>4255</v>
      </c>
      <c r="B2205" s="135" t="s">
        <v>4256</v>
      </c>
      <c r="C2205" s="25"/>
      <c r="D2205" s="113"/>
      <c r="E2205" s="26"/>
      <c r="F2205" s="27"/>
    </row>
    <row r="2206" spans="1:6" x14ac:dyDescent="0.25">
      <c r="A2206" s="134" t="s">
        <v>4257</v>
      </c>
      <c r="B2206" s="135" t="s">
        <v>4258</v>
      </c>
      <c r="C2206" s="25"/>
      <c r="D2206" s="113"/>
      <c r="E2206" s="26"/>
      <c r="F2206" s="27"/>
    </row>
    <row r="2207" spans="1:6" x14ac:dyDescent="0.25">
      <c r="A2207" s="134" t="s">
        <v>4259</v>
      </c>
      <c r="B2207" s="135" t="s">
        <v>4260</v>
      </c>
      <c r="C2207" s="25"/>
      <c r="D2207" s="113"/>
      <c r="E2207" s="26"/>
      <c r="F2207" s="27"/>
    </row>
    <row r="2208" spans="1:6" x14ac:dyDescent="0.25">
      <c r="A2208" s="136" t="s">
        <v>4261</v>
      </c>
      <c r="B2208" s="135" t="s">
        <v>4262</v>
      </c>
      <c r="C2208" s="25"/>
      <c r="D2208" s="113"/>
      <c r="E2208" s="26"/>
      <c r="F2208" s="27"/>
    </row>
    <row r="2209" spans="1:6" x14ac:dyDescent="0.25">
      <c r="A2209" s="134" t="s">
        <v>4263</v>
      </c>
      <c r="B2209" s="135" t="s">
        <v>4264</v>
      </c>
      <c r="C2209" s="25"/>
      <c r="D2209" s="113"/>
      <c r="E2209" s="26"/>
      <c r="F2209" s="27"/>
    </row>
    <row r="2210" spans="1:6" x14ac:dyDescent="0.25">
      <c r="A2210" s="134" t="s">
        <v>4265</v>
      </c>
      <c r="B2210" s="135" t="s">
        <v>4266</v>
      </c>
      <c r="C2210" s="25"/>
      <c r="D2210" s="113"/>
      <c r="E2210" s="26"/>
      <c r="F2210" s="27"/>
    </row>
    <row r="2211" spans="1:6" x14ac:dyDescent="0.25">
      <c r="A2211" s="134" t="s">
        <v>4267</v>
      </c>
      <c r="B2211" s="135" t="s">
        <v>4268</v>
      </c>
      <c r="C2211" s="25"/>
      <c r="D2211" s="113"/>
      <c r="E2211" s="26"/>
      <c r="F2211" s="27"/>
    </row>
    <row r="2212" spans="1:6" x14ac:dyDescent="0.25">
      <c r="A2212" s="134" t="s">
        <v>4269</v>
      </c>
      <c r="B2212" s="135" t="s">
        <v>4270</v>
      </c>
      <c r="C2212" s="25"/>
      <c r="D2212" s="113"/>
      <c r="E2212" s="26"/>
      <c r="F2212" s="27"/>
    </row>
    <row r="2213" spans="1:6" x14ac:dyDescent="0.25">
      <c r="A2213" s="134" t="s">
        <v>4271</v>
      </c>
      <c r="B2213" s="135" t="s">
        <v>4272</v>
      </c>
      <c r="C2213" s="25"/>
      <c r="D2213" s="113"/>
      <c r="E2213" s="26"/>
      <c r="F2213" s="27"/>
    </row>
    <row r="2214" spans="1:6" x14ac:dyDescent="0.25">
      <c r="A2214" s="134" t="s">
        <v>4273</v>
      </c>
      <c r="B2214" s="135" t="s">
        <v>4274</v>
      </c>
      <c r="C2214" s="25"/>
      <c r="D2214" s="113"/>
      <c r="E2214" s="26"/>
      <c r="F2214" s="27"/>
    </row>
    <row r="2215" spans="1:6" x14ac:dyDescent="0.25">
      <c r="A2215" s="134" t="s">
        <v>4275</v>
      </c>
      <c r="B2215" s="135" t="s">
        <v>4276</v>
      </c>
      <c r="C2215" s="25"/>
      <c r="D2215" s="113"/>
      <c r="E2215" s="26"/>
      <c r="F2215" s="27"/>
    </row>
    <row r="2216" spans="1:6" x14ac:dyDescent="0.25">
      <c r="A2216" s="134" t="s">
        <v>4277</v>
      </c>
      <c r="B2216" s="135" t="s">
        <v>4278</v>
      </c>
      <c r="C2216" s="25"/>
      <c r="D2216" s="113"/>
      <c r="E2216" s="26"/>
      <c r="F2216" s="27"/>
    </row>
    <row r="2217" spans="1:6" x14ac:dyDescent="0.25">
      <c r="A2217" s="134" t="s">
        <v>4279</v>
      </c>
      <c r="B2217" s="135" t="s">
        <v>4280</v>
      </c>
      <c r="C2217" s="25"/>
      <c r="D2217" s="113"/>
      <c r="E2217" s="26"/>
      <c r="F2217" s="27"/>
    </row>
    <row r="2218" spans="1:6" x14ac:dyDescent="0.25">
      <c r="A2218" s="134" t="s">
        <v>4281</v>
      </c>
      <c r="B2218" s="135" t="s">
        <v>4282</v>
      </c>
      <c r="C2218" s="25"/>
      <c r="D2218" s="113"/>
      <c r="E2218" s="26"/>
      <c r="F2218" s="27"/>
    </row>
    <row r="2219" spans="1:6" x14ac:dyDescent="0.25">
      <c r="A2219" s="134" t="s">
        <v>4283</v>
      </c>
      <c r="B2219" s="135" t="s">
        <v>4284</v>
      </c>
      <c r="C2219" s="25"/>
      <c r="D2219" s="113"/>
      <c r="E2219" s="26"/>
      <c r="F2219" s="27"/>
    </row>
    <row r="2220" spans="1:6" x14ac:dyDescent="0.25">
      <c r="A2220" s="134" t="s">
        <v>4285</v>
      </c>
      <c r="B2220" s="135" t="s">
        <v>4286</v>
      </c>
      <c r="C2220" s="25"/>
      <c r="D2220" s="113"/>
      <c r="E2220" s="26"/>
      <c r="F2220" s="27"/>
    </row>
    <row r="2221" spans="1:6" x14ac:dyDescent="0.25">
      <c r="A2221" s="134" t="s">
        <v>4287</v>
      </c>
      <c r="B2221" s="135" t="s">
        <v>4288</v>
      </c>
      <c r="C2221" s="25"/>
      <c r="D2221" s="113"/>
      <c r="E2221" s="26"/>
      <c r="F2221" s="27"/>
    </row>
    <row r="2222" spans="1:6" x14ac:dyDescent="0.25">
      <c r="A2222" s="134" t="s">
        <v>4289</v>
      </c>
      <c r="B2222" s="135" t="s">
        <v>4290</v>
      </c>
      <c r="C2222" s="25"/>
      <c r="D2222" s="113"/>
      <c r="E2222" s="26"/>
      <c r="F2222" s="27"/>
    </row>
    <row r="2223" spans="1:6" x14ac:dyDescent="0.25">
      <c r="A2223" s="134" t="s">
        <v>4291</v>
      </c>
      <c r="B2223" s="135" t="s">
        <v>4292</v>
      </c>
      <c r="C2223" s="25"/>
      <c r="D2223" s="113"/>
      <c r="E2223" s="26"/>
      <c r="F2223" s="27"/>
    </row>
    <row r="2224" spans="1:6" x14ac:dyDescent="0.25">
      <c r="A2224" s="134" t="s">
        <v>4293</v>
      </c>
      <c r="B2224" s="135" t="s">
        <v>4294</v>
      </c>
      <c r="C2224" s="25"/>
      <c r="D2224" s="113"/>
      <c r="E2224" s="26"/>
      <c r="F2224" s="27"/>
    </row>
    <row r="2225" spans="1:6" x14ac:dyDescent="0.25">
      <c r="A2225" s="134" t="s">
        <v>4295</v>
      </c>
      <c r="B2225" s="135" t="s">
        <v>4296</v>
      </c>
      <c r="C2225" s="25"/>
      <c r="D2225" s="113"/>
      <c r="E2225" s="26"/>
      <c r="F2225" s="27"/>
    </row>
    <row r="2226" spans="1:6" x14ac:dyDescent="0.25">
      <c r="A2226" s="134" t="s">
        <v>4297</v>
      </c>
      <c r="B2226" s="135" t="s">
        <v>4298</v>
      </c>
      <c r="C2226" s="25"/>
      <c r="D2226" s="113"/>
      <c r="E2226" s="26"/>
      <c r="F2226" s="27"/>
    </row>
    <row r="2227" spans="1:6" x14ac:dyDescent="0.25">
      <c r="A2227" s="134" t="s">
        <v>4299</v>
      </c>
      <c r="B2227" s="135" t="s">
        <v>4300</v>
      </c>
      <c r="C2227" s="25"/>
      <c r="D2227" s="113"/>
      <c r="E2227" s="26"/>
      <c r="F2227" s="27"/>
    </row>
    <row r="2228" spans="1:6" x14ac:dyDescent="0.25">
      <c r="A2228" s="134" t="s">
        <v>4301</v>
      </c>
      <c r="B2228" s="135" t="s">
        <v>4302</v>
      </c>
      <c r="C2228" s="25"/>
      <c r="D2228" s="113"/>
      <c r="E2228" s="26"/>
      <c r="F2228" s="27"/>
    </row>
    <row r="2229" spans="1:6" x14ac:dyDescent="0.25">
      <c r="A2229" s="134" t="s">
        <v>4303</v>
      </c>
      <c r="B2229" s="135" t="s">
        <v>4304</v>
      </c>
      <c r="C2229" s="25"/>
      <c r="D2229" s="113"/>
      <c r="E2229" s="26"/>
      <c r="F2229" s="27"/>
    </row>
    <row r="2230" spans="1:6" x14ac:dyDescent="0.25">
      <c r="A2230" s="134" t="s">
        <v>4305</v>
      </c>
      <c r="B2230" s="135" t="s">
        <v>4306</v>
      </c>
      <c r="C2230" s="25"/>
      <c r="D2230" s="113"/>
      <c r="E2230" s="26"/>
      <c r="F2230" s="27"/>
    </row>
    <row r="2231" spans="1:6" x14ac:dyDescent="0.25">
      <c r="A2231" s="134" t="s">
        <v>4307</v>
      </c>
      <c r="B2231" s="135" t="s">
        <v>4308</v>
      </c>
      <c r="C2231" s="25"/>
      <c r="D2231" s="113"/>
      <c r="E2231" s="26"/>
      <c r="F2231" s="27"/>
    </row>
    <row r="2232" spans="1:6" x14ac:dyDescent="0.25">
      <c r="A2232" s="131" t="s">
        <v>4309</v>
      </c>
      <c r="B2232" s="132" t="s">
        <v>4310</v>
      </c>
      <c r="C2232" s="72"/>
      <c r="D2232" s="138"/>
      <c r="E2232" s="73"/>
      <c r="F2232" s="74"/>
    </row>
    <row r="2233" spans="1:6" x14ac:dyDescent="0.25">
      <c r="A2233" s="139" t="s">
        <v>4311</v>
      </c>
      <c r="B2233" s="140"/>
      <c r="C2233" s="127">
        <f>SUM(C2234:C2255)</f>
        <v>0</v>
      </c>
      <c r="D2233" s="128"/>
      <c r="E2233" s="129"/>
      <c r="F2233" s="130"/>
    </row>
    <row r="2234" spans="1:6" x14ac:dyDescent="0.25">
      <c r="A2234" s="131" t="s">
        <v>4312</v>
      </c>
      <c r="B2234" s="132" t="s">
        <v>4313</v>
      </c>
      <c r="C2234" s="133"/>
      <c r="D2234" s="108"/>
      <c r="E2234" s="109"/>
      <c r="F2234" s="110"/>
    </row>
    <row r="2235" spans="1:6" x14ac:dyDescent="0.25">
      <c r="A2235" s="134" t="s">
        <v>4314</v>
      </c>
      <c r="B2235" s="135" t="s">
        <v>4315</v>
      </c>
      <c r="C2235" s="25"/>
      <c r="D2235" s="113"/>
      <c r="E2235" s="26"/>
      <c r="F2235" s="27"/>
    </row>
    <row r="2236" spans="1:6" x14ac:dyDescent="0.25">
      <c r="A2236" s="134" t="s">
        <v>4316</v>
      </c>
      <c r="B2236" s="135" t="s">
        <v>4317</v>
      </c>
      <c r="C2236" s="25"/>
      <c r="D2236" s="113"/>
      <c r="E2236" s="26"/>
      <c r="F2236" s="27"/>
    </row>
    <row r="2237" spans="1:6" x14ac:dyDescent="0.25">
      <c r="A2237" s="134" t="s">
        <v>4318</v>
      </c>
      <c r="B2237" s="135" t="s">
        <v>4319</v>
      </c>
      <c r="C2237" s="25"/>
      <c r="D2237" s="113"/>
      <c r="E2237" s="26"/>
      <c r="F2237" s="27"/>
    </row>
    <row r="2238" spans="1:6" x14ac:dyDescent="0.25">
      <c r="A2238" s="134" t="s">
        <v>4320</v>
      </c>
      <c r="B2238" s="135" t="s">
        <v>4321</v>
      </c>
      <c r="C2238" s="25"/>
      <c r="D2238" s="113"/>
      <c r="E2238" s="26"/>
      <c r="F2238" s="27"/>
    </row>
    <row r="2239" spans="1:6" x14ac:dyDescent="0.25">
      <c r="A2239" s="134" t="s">
        <v>4322</v>
      </c>
      <c r="B2239" s="135" t="s">
        <v>4323</v>
      </c>
      <c r="C2239" s="25"/>
      <c r="D2239" s="113"/>
      <c r="E2239" s="26"/>
      <c r="F2239" s="27"/>
    </row>
    <row r="2240" spans="1:6" x14ac:dyDescent="0.25">
      <c r="A2240" s="134" t="s">
        <v>4324</v>
      </c>
      <c r="B2240" s="135" t="s">
        <v>4325</v>
      </c>
      <c r="C2240" s="25"/>
      <c r="D2240" s="113"/>
      <c r="E2240" s="26"/>
      <c r="F2240" s="27"/>
    </row>
    <row r="2241" spans="1:6" x14ac:dyDescent="0.25">
      <c r="A2241" s="134" t="s">
        <v>4326</v>
      </c>
      <c r="B2241" s="135" t="s">
        <v>4327</v>
      </c>
      <c r="C2241" s="25"/>
      <c r="D2241" s="113"/>
      <c r="E2241" s="26"/>
      <c r="F2241" s="27"/>
    </row>
    <row r="2242" spans="1:6" x14ac:dyDescent="0.25">
      <c r="A2242" s="134" t="s">
        <v>4328</v>
      </c>
      <c r="B2242" s="135" t="s">
        <v>4329</v>
      </c>
      <c r="C2242" s="25"/>
      <c r="D2242" s="113"/>
      <c r="E2242" s="26"/>
      <c r="F2242" s="27"/>
    </row>
    <row r="2243" spans="1:6" x14ac:dyDescent="0.25">
      <c r="A2243" s="134" t="s">
        <v>4330</v>
      </c>
      <c r="B2243" s="135" t="s">
        <v>4331</v>
      </c>
      <c r="C2243" s="25"/>
      <c r="D2243" s="113"/>
      <c r="E2243" s="26"/>
      <c r="F2243" s="27"/>
    </row>
    <row r="2244" spans="1:6" x14ac:dyDescent="0.25">
      <c r="A2244" s="134" t="s">
        <v>4332</v>
      </c>
      <c r="B2244" s="135" t="s">
        <v>4333</v>
      </c>
      <c r="C2244" s="25"/>
      <c r="D2244" s="113"/>
      <c r="E2244" s="26"/>
      <c r="F2244" s="27"/>
    </row>
    <row r="2245" spans="1:6" x14ac:dyDescent="0.25">
      <c r="A2245" s="134" t="s">
        <v>4334</v>
      </c>
      <c r="B2245" s="135" t="s">
        <v>4335</v>
      </c>
      <c r="C2245" s="25"/>
      <c r="D2245" s="113"/>
      <c r="E2245" s="26"/>
      <c r="F2245" s="27"/>
    </row>
    <row r="2246" spans="1:6" x14ac:dyDescent="0.25">
      <c r="A2246" s="134" t="s">
        <v>4336</v>
      </c>
      <c r="B2246" s="135" t="s">
        <v>4337</v>
      </c>
      <c r="C2246" s="25"/>
      <c r="D2246" s="113"/>
      <c r="E2246" s="26"/>
      <c r="F2246" s="27"/>
    </row>
    <row r="2247" spans="1:6" x14ac:dyDescent="0.25">
      <c r="A2247" s="134" t="s">
        <v>4338</v>
      </c>
      <c r="B2247" s="135" t="s">
        <v>4339</v>
      </c>
      <c r="C2247" s="25"/>
      <c r="D2247" s="113"/>
      <c r="E2247" s="26"/>
      <c r="F2247" s="27"/>
    </row>
    <row r="2248" spans="1:6" x14ac:dyDescent="0.25">
      <c r="A2248" s="136" t="s">
        <v>4340</v>
      </c>
      <c r="B2248" s="137" t="s">
        <v>4341</v>
      </c>
      <c r="C2248" s="25"/>
      <c r="D2248" s="113"/>
      <c r="E2248" s="26"/>
      <c r="F2248" s="27"/>
    </row>
    <row r="2249" spans="1:6" x14ac:dyDescent="0.25">
      <c r="A2249" s="134" t="s">
        <v>4342</v>
      </c>
      <c r="B2249" s="135" t="s">
        <v>4343</v>
      </c>
      <c r="C2249" s="25"/>
      <c r="D2249" s="113"/>
      <c r="E2249" s="26"/>
      <c r="F2249" s="27"/>
    </row>
    <row r="2250" spans="1:6" x14ac:dyDescent="0.25">
      <c r="A2250" s="134" t="s">
        <v>4344</v>
      </c>
      <c r="B2250" s="135" t="s">
        <v>4345</v>
      </c>
      <c r="C2250" s="25"/>
      <c r="D2250" s="113"/>
      <c r="E2250" s="26"/>
      <c r="F2250" s="27"/>
    </row>
    <row r="2251" spans="1:6" x14ac:dyDescent="0.25">
      <c r="A2251" s="134" t="s">
        <v>4346</v>
      </c>
      <c r="B2251" s="135" t="s">
        <v>4347</v>
      </c>
      <c r="C2251" s="25"/>
      <c r="D2251" s="113"/>
      <c r="E2251" s="26"/>
      <c r="F2251" s="27"/>
    </row>
    <row r="2252" spans="1:6" x14ac:dyDescent="0.25">
      <c r="A2252" s="134" t="s">
        <v>4348</v>
      </c>
      <c r="B2252" s="135" t="s">
        <v>4349</v>
      </c>
      <c r="C2252" s="25"/>
      <c r="D2252" s="113"/>
      <c r="E2252" s="26"/>
      <c r="F2252" s="27"/>
    </row>
    <row r="2253" spans="1:6" x14ac:dyDescent="0.25">
      <c r="A2253" s="134" t="s">
        <v>4350</v>
      </c>
      <c r="B2253" s="135" t="s">
        <v>4351</v>
      </c>
      <c r="C2253" s="25"/>
      <c r="D2253" s="113"/>
      <c r="E2253" s="26"/>
      <c r="F2253" s="27"/>
    </row>
    <row r="2254" spans="1:6" x14ac:dyDescent="0.25">
      <c r="A2254" s="134" t="s">
        <v>4352</v>
      </c>
      <c r="B2254" s="135" t="s">
        <v>4353</v>
      </c>
      <c r="C2254" s="25"/>
      <c r="D2254" s="113"/>
      <c r="E2254" s="26"/>
      <c r="F2254" s="27"/>
    </row>
    <row r="2255" spans="1:6" x14ac:dyDescent="0.25">
      <c r="A2255" s="131" t="s">
        <v>4354</v>
      </c>
      <c r="B2255" s="132" t="s">
        <v>4355</v>
      </c>
      <c r="C2255" s="72"/>
      <c r="D2255" s="138"/>
      <c r="E2255" s="73"/>
      <c r="F2255" s="74"/>
    </row>
    <row r="2256" spans="1:6" x14ac:dyDescent="0.25">
      <c r="A2256" s="139" t="s">
        <v>4356</v>
      </c>
      <c r="B2256" s="140"/>
      <c r="C2256" s="127">
        <f>SUM(C2257:C2272)</f>
        <v>0</v>
      </c>
      <c r="D2256" s="128"/>
      <c r="E2256" s="129"/>
      <c r="F2256" s="130"/>
    </row>
    <row r="2257" spans="1:6" x14ac:dyDescent="0.25">
      <c r="A2257" s="145" t="s">
        <v>4357</v>
      </c>
      <c r="B2257" s="146" t="s">
        <v>4358</v>
      </c>
      <c r="C2257" s="133"/>
      <c r="D2257" s="108"/>
      <c r="E2257" s="109"/>
      <c r="F2257" s="110"/>
    </row>
    <row r="2258" spans="1:6" x14ac:dyDescent="0.25">
      <c r="A2258" s="134" t="s">
        <v>4359</v>
      </c>
      <c r="B2258" s="135" t="s">
        <v>4360</v>
      </c>
      <c r="C2258" s="25"/>
      <c r="D2258" s="113"/>
      <c r="E2258" s="26"/>
      <c r="F2258" s="27"/>
    </row>
    <row r="2259" spans="1:6" x14ac:dyDescent="0.25">
      <c r="A2259" s="134" t="s">
        <v>4361</v>
      </c>
      <c r="B2259" s="135" t="s">
        <v>4362</v>
      </c>
      <c r="C2259" s="25"/>
      <c r="D2259" s="113"/>
      <c r="E2259" s="26"/>
      <c r="F2259" s="27"/>
    </row>
    <row r="2260" spans="1:6" x14ac:dyDescent="0.25">
      <c r="A2260" s="134" t="s">
        <v>4363</v>
      </c>
      <c r="B2260" s="135" t="s">
        <v>4364</v>
      </c>
      <c r="C2260" s="25"/>
      <c r="D2260" s="113"/>
      <c r="E2260" s="26"/>
      <c r="F2260" s="27"/>
    </row>
    <row r="2261" spans="1:6" x14ac:dyDescent="0.25">
      <c r="A2261" s="134" t="s">
        <v>4365</v>
      </c>
      <c r="B2261" s="135" t="s">
        <v>4366</v>
      </c>
      <c r="C2261" s="25"/>
      <c r="D2261" s="113"/>
      <c r="E2261" s="26"/>
      <c r="F2261" s="27"/>
    </row>
    <row r="2262" spans="1:6" x14ac:dyDescent="0.25">
      <c r="A2262" s="134" t="s">
        <v>4367</v>
      </c>
      <c r="B2262" s="135" t="s">
        <v>4368</v>
      </c>
      <c r="C2262" s="25"/>
      <c r="D2262" s="113"/>
      <c r="E2262" s="26"/>
      <c r="F2262" s="27"/>
    </row>
    <row r="2263" spans="1:6" x14ac:dyDescent="0.25">
      <c r="A2263" s="134" t="s">
        <v>4369</v>
      </c>
      <c r="B2263" s="135" t="s">
        <v>4370</v>
      </c>
      <c r="C2263" s="25"/>
      <c r="D2263" s="113"/>
      <c r="E2263" s="26"/>
      <c r="F2263" s="27"/>
    </row>
    <row r="2264" spans="1:6" x14ac:dyDescent="0.25">
      <c r="A2264" s="134" t="s">
        <v>4371</v>
      </c>
      <c r="B2264" s="135" t="s">
        <v>4372</v>
      </c>
      <c r="C2264" s="25"/>
      <c r="D2264" s="113"/>
      <c r="E2264" s="26"/>
      <c r="F2264" s="27"/>
    </row>
    <row r="2265" spans="1:6" x14ac:dyDescent="0.25">
      <c r="A2265" s="134" t="s">
        <v>4373</v>
      </c>
      <c r="B2265" s="135" t="s">
        <v>4374</v>
      </c>
      <c r="C2265" s="25"/>
      <c r="D2265" s="113"/>
      <c r="E2265" s="26"/>
      <c r="F2265" s="27"/>
    </row>
    <row r="2266" spans="1:6" x14ac:dyDescent="0.25">
      <c r="A2266" s="134" t="s">
        <v>4375</v>
      </c>
      <c r="B2266" s="135" t="s">
        <v>4376</v>
      </c>
      <c r="C2266" s="25"/>
      <c r="D2266" s="113"/>
      <c r="E2266" s="26"/>
      <c r="F2266" s="27"/>
    </row>
    <row r="2267" spans="1:6" x14ac:dyDescent="0.25">
      <c r="A2267" s="134" t="s">
        <v>4377</v>
      </c>
      <c r="B2267" s="135" t="s">
        <v>4378</v>
      </c>
      <c r="C2267" s="25"/>
      <c r="D2267" s="113"/>
      <c r="E2267" s="26"/>
      <c r="F2267" s="27"/>
    </row>
    <row r="2268" spans="1:6" x14ac:dyDescent="0.25">
      <c r="A2268" s="134" t="s">
        <v>4379</v>
      </c>
      <c r="B2268" s="135" t="s">
        <v>4380</v>
      </c>
      <c r="C2268" s="25"/>
      <c r="D2268" s="113"/>
      <c r="E2268" s="26"/>
      <c r="F2268" s="27"/>
    </row>
    <row r="2269" spans="1:6" x14ac:dyDescent="0.25">
      <c r="A2269" s="134" t="s">
        <v>4381</v>
      </c>
      <c r="B2269" s="135" t="s">
        <v>4382</v>
      </c>
      <c r="C2269" s="25"/>
      <c r="D2269" s="113"/>
      <c r="E2269" s="26"/>
      <c r="F2269" s="27"/>
    </row>
    <row r="2270" spans="1:6" x14ac:dyDescent="0.25">
      <c r="A2270" s="134" t="s">
        <v>4383</v>
      </c>
      <c r="B2270" s="135" t="s">
        <v>4384</v>
      </c>
      <c r="C2270" s="25"/>
      <c r="D2270" s="113"/>
      <c r="E2270" s="26"/>
      <c r="F2270" s="27"/>
    </row>
    <row r="2271" spans="1:6" x14ac:dyDescent="0.25">
      <c r="A2271" s="134" t="s">
        <v>4385</v>
      </c>
      <c r="B2271" s="135" t="s">
        <v>4386</v>
      </c>
      <c r="C2271" s="25"/>
      <c r="D2271" s="113"/>
      <c r="E2271" s="26"/>
      <c r="F2271" s="27"/>
    </row>
    <row r="2272" spans="1:6" x14ac:dyDescent="0.25">
      <c r="A2272" s="147" t="s">
        <v>4387</v>
      </c>
      <c r="B2272" s="148" t="s">
        <v>4388</v>
      </c>
      <c r="C2272" s="72"/>
      <c r="D2272" s="138"/>
      <c r="E2272" s="73"/>
      <c r="F2272" s="74"/>
    </row>
    <row r="2273" spans="1:6" x14ac:dyDescent="0.25">
      <c r="A2273" s="139" t="s">
        <v>4389</v>
      </c>
      <c r="B2273" s="140"/>
      <c r="C2273" s="127">
        <f>SUM(C2274:C2280)</f>
        <v>0</v>
      </c>
      <c r="D2273" s="128"/>
      <c r="E2273" s="129"/>
      <c r="F2273" s="130"/>
    </row>
    <row r="2274" spans="1:6" x14ac:dyDescent="0.25">
      <c r="A2274" s="145" t="s">
        <v>4390</v>
      </c>
      <c r="B2274" s="146" t="s">
        <v>4391</v>
      </c>
      <c r="C2274" s="133"/>
      <c r="D2274" s="108"/>
      <c r="E2274" s="109"/>
      <c r="F2274" s="110"/>
    </row>
    <row r="2275" spans="1:6" x14ac:dyDescent="0.25">
      <c r="A2275" s="134" t="s">
        <v>4392</v>
      </c>
      <c r="B2275" s="135" t="s">
        <v>4393</v>
      </c>
      <c r="C2275" s="25"/>
      <c r="D2275" s="113"/>
      <c r="E2275" s="26"/>
      <c r="F2275" s="27"/>
    </row>
    <row r="2276" spans="1:6" x14ac:dyDescent="0.25">
      <c r="A2276" s="134" t="s">
        <v>4394</v>
      </c>
      <c r="B2276" s="135" t="s">
        <v>4395</v>
      </c>
      <c r="C2276" s="25"/>
      <c r="D2276" s="113"/>
      <c r="E2276" s="26"/>
      <c r="F2276" s="27"/>
    </row>
    <row r="2277" spans="1:6" x14ac:dyDescent="0.25">
      <c r="A2277" s="134" t="s">
        <v>4396</v>
      </c>
      <c r="B2277" s="135" t="s">
        <v>4397</v>
      </c>
      <c r="C2277" s="25"/>
      <c r="D2277" s="113"/>
      <c r="E2277" s="26"/>
      <c r="F2277" s="27"/>
    </row>
    <row r="2278" spans="1:6" x14ac:dyDescent="0.25">
      <c r="A2278" s="134" t="s">
        <v>4398</v>
      </c>
      <c r="B2278" s="135" t="s">
        <v>4399</v>
      </c>
      <c r="C2278" s="25"/>
      <c r="D2278" s="113"/>
      <c r="E2278" s="26"/>
      <c r="F2278" s="27"/>
    </row>
    <row r="2279" spans="1:6" x14ac:dyDescent="0.25">
      <c r="A2279" s="134" t="s">
        <v>4400</v>
      </c>
      <c r="B2279" s="135" t="s">
        <v>4401</v>
      </c>
      <c r="C2279" s="25"/>
      <c r="D2279" s="113"/>
      <c r="E2279" s="26"/>
      <c r="F2279" s="27"/>
    </row>
    <row r="2280" spans="1:6" x14ac:dyDescent="0.25">
      <c r="A2280" s="149" t="s">
        <v>4402</v>
      </c>
      <c r="B2280" s="150" t="s">
        <v>4403</v>
      </c>
      <c r="C2280" s="37"/>
      <c r="D2280" s="116"/>
      <c r="E2280" s="30"/>
      <c r="F2280" s="31"/>
    </row>
    <row r="2281" spans="1:6" x14ac:dyDescent="0.25">
      <c r="A2281" s="117"/>
      <c r="B2281" s="118"/>
      <c r="C2281" s="119"/>
      <c r="D2281" s="119"/>
      <c r="E2281" s="119"/>
      <c r="F2281" s="119"/>
    </row>
    <row r="2282" spans="1:6" x14ac:dyDescent="0.25">
      <c r="A2282" s="117"/>
      <c r="B2282" s="118"/>
      <c r="C2282" s="119"/>
      <c r="D2282" s="119"/>
      <c r="E2282" s="119"/>
      <c r="F2282" s="119"/>
    </row>
    <row r="2283" spans="1:6" x14ac:dyDescent="0.25">
      <c r="A2283" s="117"/>
      <c r="B2283" s="118"/>
      <c r="C2283" s="119"/>
      <c r="D2283" s="119"/>
      <c r="E2283" s="119"/>
      <c r="F2283" s="119"/>
    </row>
    <row r="2284" spans="1:6" x14ac:dyDescent="0.25">
      <c r="A2284" s="117"/>
      <c r="B2284" s="118"/>
      <c r="C2284" s="119"/>
      <c r="D2284" s="119"/>
      <c r="E2284" s="119"/>
      <c r="F2284" s="119"/>
    </row>
    <row r="2285" spans="1:6" x14ac:dyDescent="0.25">
      <c r="A2285" s="117"/>
      <c r="B2285" s="118"/>
      <c r="C2285" s="119"/>
      <c r="D2285" s="119"/>
      <c r="E2285" s="119"/>
      <c r="F2285" s="119"/>
    </row>
    <row r="2286" spans="1:6" x14ac:dyDescent="0.25">
      <c r="A2286" s="117"/>
      <c r="B2286" s="118"/>
      <c r="C2286" s="119"/>
      <c r="D2286" s="119"/>
      <c r="E2286" s="119"/>
      <c r="F2286" s="119"/>
    </row>
    <row r="2287" spans="1:6" x14ac:dyDescent="0.25">
      <c r="A2287" s="117"/>
      <c r="B2287" s="118"/>
      <c r="C2287" s="119"/>
      <c r="D2287" s="119"/>
      <c r="E2287" s="119"/>
      <c r="F2287" s="119"/>
    </row>
    <row r="2288" spans="1:6" x14ac:dyDescent="0.25">
      <c r="A2288" s="117"/>
      <c r="B2288" s="118"/>
      <c r="C2288" s="119"/>
      <c r="D2288" s="119"/>
      <c r="E2288" s="119"/>
      <c r="F2288" s="119"/>
    </row>
    <row r="2289" spans="1:6" x14ac:dyDescent="0.25">
      <c r="A2289" s="117"/>
      <c r="B2289" s="118"/>
      <c r="C2289" s="119"/>
      <c r="D2289" s="119"/>
      <c r="E2289" s="119"/>
      <c r="F2289" s="119"/>
    </row>
    <row r="2290" spans="1:6" x14ac:dyDescent="0.25">
      <c r="A2290" s="117"/>
      <c r="B2290" s="118"/>
      <c r="C2290" s="119"/>
      <c r="D2290" s="119"/>
      <c r="E2290" s="119"/>
      <c r="F2290" s="119"/>
    </row>
    <row r="2291" spans="1:6" x14ac:dyDescent="0.25">
      <c r="A2291" s="117"/>
      <c r="B2291" s="118"/>
      <c r="C2291" s="119"/>
      <c r="D2291" s="119"/>
      <c r="E2291" s="119"/>
      <c r="F2291" s="119"/>
    </row>
    <row r="2292" spans="1:6" x14ac:dyDescent="0.25">
      <c r="A2292" s="117"/>
      <c r="B2292" s="118"/>
      <c r="C2292" s="119"/>
      <c r="D2292" s="119"/>
      <c r="E2292" s="119"/>
      <c r="F2292" s="119"/>
    </row>
    <row r="2293" spans="1:6" x14ac:dyDescent="0.25">
      <c r="A2293" s="117"/>
      <c r="B2293" s="118"/>
      <c r="C2293" s="119"/>
      <c r="D2293" s="119"/>
      <c r="E2293" s="119"/>
      <c r="F2293" s="119"/>
    </row>
    <row r="2294" spans="1:6" x14ac:dyDescent="0.25">
      <c r="A2294" s="117"/>
      <c r="B2294" s="118"/>
      <c r="C2294" s="119"/>
      <c r="D2294" s="119"/>
      <c r="E2294" s="119"/>
      <c r="F2294" s="119"/>
    </row>
    <row r="2295" spans="1:6" x14ac:dyDescent="0.25">
      <c r="A2295" s="117"/>
      <c r="B2295" s="118"/>
      <c r="C2295" s="119"/>
      <c r="D2295" s="119"/>
      <c r="E2295" s="119"/>
      <c r="F2295" s="119"/>
    </row>
    <row r="2296" spans="1:6" x14ac:dyDescent="0.25">
      <c r="A2296" s="117"/>
      <c r="B2296" s="118"/>
      <c r="C2296" s="119"/>
      <c r="D2296" s="119"/>
      <c r="E2296" s="119"/>
      <c r="F2296" s="119"/>
    </row>
    <row r="2297" spans="1:6" x14ac:dyDescent="0.25">
      <c r="A2297" s="117"/>
      <c r="B2297" s="118"/>
      <c r="C2297" s="119"/>
      <c r="D2297" s="119"/>
      <c r="E2297" s="119"/>
      <c r="F2297" s="119"/>
    </row>
    <row r="2298" spans="1:6" x14ac:dyDescent="0.25">
      <c r="A2298" s="117"/>
      <c r="B2298" s="118"/>
      <c r="C2298" s="119"/>
      <c r="D2298" s="119"/>
      <c r="E2298" s="119"/>
      <c r="F2298" s="119"/>
    </row>
    <row r="2299" spans="1:6" x14ac:dyDescent="0.25">
      <c r="A2299" s="117"/>
      <c r="B2299" s="118"/>
      <c r="C2299" s="119"/>
      <c r="D2299" s="119"/>
      <c r="E2299" s="119"/>
      <c r="F2299" s="119"/>
    </row>
    <row r="2300" spans="1:6" x14ac:dyDescent="0.25">
      <c r="A2300" s="117"/>
      <c r="B2300" s="118"/>
      <c r="C2300" s="119"/>
      <c r="D2300" s="119"/>
      <c r="E2300" s="119"/>
      <c r="F2300" s="119"/>
    </row>
    <row r="2301" spans="1:6" x14ac:dyDescent="0.25">
      <c r="A2301" s="117"/>
      <c r="B2301" s="118"/>
      <c r="C2301" s="119"/>
      <c r="D2301" s="119"/>
      <c r="E2301" s="119"/>
      <c r="F2301" s="119"/>
    </row>
    <row r="2302" spans="1:6" x14ac:dyDescent="0.25">
      <c r="A2302" s="117"/>
      <c r="B2302" s="118"/>
      <c r="C2302" s="119"/>
      <c r="D2302" s="119"/>
      <c r="E2302" s="119"/>
      <c r="F2302" s="119"/>
    </row>
    <row r="2303" spans="1:6" x14ac:dyDescent="0.25">
      <c r="A2303" s="117"/>
      <c r="B2303" s="118"/>
      <c r="C2303" s="119"/>
      <c r="D2303" s="119"/>
      <c r="E2303" s="119"/>
      <c r="F2303" s="119"/>
    </row>
    <row r="2304" spans="1:6" x14ac:dyDescent="0.25">
      <c r="A2304" s="117"/>
      <c r="B2304" s="118"/>
      <c r="C2304" s="119"/>
      <c r="D2304" s="119"/>
      <c r="E2304" s="119"/>
      <c r="F2304" s="119"/>
    </row>
    <row r="2305" spans="1:6" x14ac:dyDescent="0.25">
      <c r="A2305" s="117"/>
      <c r="B2305" s="118"/>
      <c r="C2305" s="119"/>
      <c r="D2305" s="119"/>
      <c r="E2305" s="119"/>
      <c r="F2305" s="119"/>
    </row>
    <row r="2306" spans="1:6" x14ac:dyDescent="0.25">
      <c r="A2306" s="117"/>
      <c r="B2306" s="118"/>
      <c r="C2306" s="119"/>
      <c r="D2306" s="119"/>
      <c r="E2306" s="119"/>
      <c r="F2306" s="119"/>
    </row>
    <row r="2307" spans="1:6" x14ac:dyDescent="0.25">
      <c r="A2307" s="117"/>
      <c r="B2307" s="118"/>
      <c r="C2307" s="119"/>
      <c r="D2307" s="119"/>
      <c r="E2307" s="119"/>
      <c r="F2307" s="119"/>
    </row>
    <row r="2308" spans="1:6" x14ac:dyDescent="0.25">
      <c r="A2308" s="117"/>
      <c r="B2308" s="118"/>
      <c r="C2308" s="119"/>
      <c r="D2308" s="119"/>
      <c r="E2308" s="119"/>
      <c r="F2308" s="119"/>
    </row>
    <row r="2309" spans="1:6" x14ac:dyDescent="0.25">
      <c r="A2309" s="117"/>
      <c r="B2309" s="118"/>
      <c r="C2309" s="119"/>
      <c r="D2309" s="119"/>
      <c r="E2309" s="119"/>
      <c r="F2309" s="119"/>
    </row>
    <row r="2310" spans="1:6" x14ac:dyDescent="0.25">
      <c r="A2310" s="117"/>
      <c r="B2310" s="118"/>
      <c r="C2310" s="119"/>
      <c r="D2310" s="119"/>
      <c r="E2310" s="119"/>
      <c r="F2310" s="119"/>
    </row>
    <row r="2311" spans="1:6" x14ac:dyDescent="0.25">
      <c r="A2311" s="117"/>
      <c r="B2311" s="118"/>
      <c r="C2311" s="119"/>
      <c r="D2311" s="119"/>
      <c r="E2311" s="119"/>
      <c r="F2311" s="119"/>
    </row>
    <row r="2312" spans="1:6" x14ac:dyDescent="0.25">
      <c r="A2312" s="117"/>
      <c r="B2312" s="118"/>
      <c r="C2312" s="119"/>
      <c r="D2312" s="119"/>
      <c r="E2312" s="119"/>
      <c r="F2312" s="119"/>
    </row>
    <row r="2313" spans="1:6" x14ac:dyDescent="0.25">
      <c r="A2313" s="117"/>
      <c r="B2313" s="118"/>
      <c r="C2313" s="119"/>
      <c r="D2313" s="119"/>
      <c r="E2313" s="119"/>
      <c r="F2313" s="119"/>
    </row>
    <row r="2314" spans="1:6" x14ac:dyDescent="0.25">
      <c r="A2314" s="117"/>
      <c r="B2314" s="118"/>
      <c r="C2314" s="119"/>
      <c r="D2314" s="119"/>
      <c r="E2314" s="119"/>
      <c r="F2314" s="119"/>
    </row>
    <row r="2315" spans="1:6" x14ac:dyDescent="0.25">
      <c r="A2315" s="117"/>
      <c r="B2315" s="118"/>
      <c r="C2315" s="119"/>
      <c r="D2315" s="119"/>
      <c r="E2315" s="119"/>
      <c r="F2315" s="119"/>
    </row>
    <row r="2316" spans="1:6" x14ac:dyDescent="0.25">
      <c r="A2316" s="117"/>
      <c r="B2316" s="118"/>
      <c r="C2316" s="119"/>
      <c r="D2316" s="119"/>
      <c r="E2316" s="119"/>
      <c r="F2316" s="119"/>
    </row>
    <row r="2317" spans="1:6" x14ac:dyDescent="0.25">
      <c r="A2317" s="117"/>
      <c r="B2317" s="118"/>
      <c r="C2317" s="119"/>
      <c r="D2317" s="119"/>
      <c r="E2317" s="119"/>
      <c r="F2317" s="119"/>
    </row>
    <row r="2318" spans="1:6" x14ac:dyDescent="0.25">
      <c r="A2318" s="117"/>
      <c r="B2318" s="118"/>
      <c r="C2318" s="119"/>
      <c r="D2318" s="119"/>
      <c r="E2318" s="119"/>
      <c r="F2318" s="119"/>
    </row>
    <row r="2319" spans="1:6" x14ac:dyDescent="0.25">
      <c r="A2319" s="117"/>
      <c r="B2319" s="118"/>
      <c r="C2319" s="119"/>
      <c r="D2319" s="119"/>
      <c r="E2319" s="119"/>
      <c r="F2319" s="119"/>
    </row>
    <row r="2320" spans="1:6" x14ac:dyDescent="0.25">
      <c r="A2320" s="117"/>
      <c r="B2320" s="118"/>
      <c r="C2320" s="119"/>
      <c r="D2320" s="119"/>
      <c r="E2320" s="119"/>
      <c r="F2320" s="119"/>
    </row>
    <row r="2321" spans="1:6" x14ac:dyDescent="0.25">
      <c r="A2321" s="117"/>
      <c r="B2321" s="118"/>
      <c r="C2321" s="119"/>
      <c r="D2321" s="119"/>
      <c r="E2321" s="119"/>
      <c r="F2321" s="119"/>
    </row>
    <row r="2322" spans="1:6" x14ac:dyDescent="0.25">
      <c r="A2322" s="117"/>
      <c r="B2322" s="118"/>
      <c r="C2322" s="119"/>
      <c r="D2322" s="119"/>
      <c r="E2322" s="119"/>
      <c r="F2322" s="119"/>
    </row>
    <row r="2323" spans="1:6" x14ac:dyDescent="0.25">
      <c r="A2323" s="117"/>
      <c r="B2323" s="118"/>
      <c r="C2323" s="119"/>
      <c r="D2323" s="119"/>
      <c r="E2323" s="119"/>
      <c r="F2323" s="119"/>
    </row>
    <row r="2324" spans="1:6" x14ac:dyDescent="0.25">
      <c r="A2324" s="117"/>
      <c r="B2324" s="118"/>
      <c r="C2324" s="119"/>
      <c r="D2324" s="119"/>
      <c r="E2324" s="119"/>
      <c r="F2324" s="119"/>
    </row>
    <row r="2325" spans="1:6" x14ac:dyDescent="0.25">
      <c r="A2325" s="117"/>
      <c r="B2325" s="118"/>
      <c r="C2325" s="119"/>
      <c r="D2325" s="119"/>
      <c r="E2325" s="119"/>
      <c r="F2325" s="119"/>
    </row>
    <row r="2326" spans="1:6" x14ac:dyDescent="0.25">
      <c r="A2326" s="117"/>
      <c r="B2326" s="118"/>
      <c r="C2326" s="119"/>
      <c r="D2326" s="119"/>
      <c r="E2326" s="119"/>
      <c r="F2326" s="119"/>
    </row>
    <row r="2327" spans="1:6" x14ac:dyDescent="0.25">
      <c r="A2327" s="117"/>
      <c r="B2327" s="118"/>
      <c r="C2327" s="119"/>
      <c r="D2327" s="119"/>
      <c r="E2327" s="119"/>
      <c r="F2327" s="119"/>
    </row>
    <row r="2328" spans="1:6" x14ac:dyDescent="0.25">
      <c r="A2328" s="117"/>
      <c r="B2328" s="118"/>
      <c r="C2328" s="119"/>
      <c r="D2328" s="119"/>
      <c r="E2328" s="119"/>
      <c r="F2328" s="119"/>
    </row>
    <row r="2329" spans="1:6" x14ac:dyDescent="0.25">
      <c r="A2329" s="117"/>
      <c r="B2329" s="118"/>
      <c r="C2329" s="119"/>
      <c r="D2329" s="119"/>
      <c r="E2329" s="119"/>
      <c r="F2329" s="119"/>
    </row>
    <row r="2330" spans="1:6" x14ac:dyDescent="0.25">
      <c r="A2330" s="117"/>
      <c r="B2330" s="118"/>
      <c r="C2330" s="119"/>
      <c r="D2330" s="119"/>
      <c r="E2330" s="119"/>
      <c r="F2330" s="119"/>
    </row>
    <row r="2331" spans="1:6" x14ac:dyDescent="0.25">
      <c r="A2331" s="117"/>
      <c r="B2331" s="118"/>
      <c r="C2331" s="119"/>
      <c r="D2331" s="119"/>
      <c r="E2331" s="119"/>
      <c r="F2331" s="119"/>
    </row>
    <row r="2332" spans="1:6" x14ac:dyDescent="0.25">
      <c r="A2332" s="117"/>
      <c r="B2332" s="118"/>
      <c r="C2332" s="119"/>
      <c r="D2332" s="119"/>
      <c r="E2332" s="119"/>
      <c r="F2332" s="119"/>
    </row>
    <row r="2333" spans="1:6" x14ac:dyDescent="0.25">
      <c r="A2333" s="117"/>
      <c r="B2333" s="118"/>
      <c r="C2333" s="119"/>
      <c r="D2333" s="119"/>
      <c r="E2333" s="119"/>
      <c r="F2333" s="119"/>
    </row>
    <row r="2334" spans="1:6" x14ac:dyDescent="0.25">
      <c r="A2334" s="117"/>
      <c r="B2334" s="118"/>
      <c r="C2334" s="119"/>
      <c r="D2334" s="119"/>
      <c r="E2334" s="119"/>
      <c r="F2334" s="119"/>
    </row>
    <row r="2335" spans="1:6" x14ac:dyDescent="0.25">
      <c r="A2335" s="117"/>
      <c r="B2335" s="118"/>
      <c r="C2335" s="119"/>
      <c r="D2335" s="119"/>
      <c r="E2335" s="119"/>
      <c r="F2335" s="119"/>
    </row>
    <row r="2336" spans="1:6" x14ac:dyDescent="0.25">
      <c r="A2336" s="117"/>
      <c r="B2336" s="118"/>
      <c r="C2336" s="119"/>
      <c r="D2336" s="119"/>
      <c r="E2336" s="119"/>
      <c r="F2336" s="119"/>
    </row>
    <row r="2337" spans="1:6" x14ac:dyDescent="0.25">
      <c r="A2337" s="117"/>
      <c r="B2337" s="118"/>
      <c r="C2337" s="119"/>
      <c r="D2337" s="119"/>
      <c r="E2337" s="119"/>
      <c r="F2337" s="119"/>
    </row>
    <row r="2338" spans="1:6" x14ac:dyDescent="0.25">
      <c r="A2338" s="117"/>
      <c r="B2338" s="118"/>
      <c r="C2338" s="119"/>
      <c r="D2338" s="119"/>
      <c r="E2338" s="119"/>
      <c r="F2338" s="119"/>
    </row>
    <row r="2339" spans="1:6" x14ac:dyDescent="0.25">
      <c r="A2339" s="117"/>
      <c r="B2339" s="118"/>
      <c r="C2339" s="119"/>
      <c r="D2339" s="119"/>
      <c r="E2339" s="119"/>
      <c r="F2339" s="119"/>
    </row>
    <row r="2340" spans="1:6" x14ac:dyDescent="0.25">
      <c r="A2340" s="117"/>
      <c r="B2340" s="118"/>
      <c r="C2340" s="119"/>
      <c r="D2340" s="119"/>
      <c r="E2340" s="119"/>
      <c r="F2340" s="119"/>
    </row>
    <row r="2341" spans="1:6" x14ac:dyDescent="0.25">
      <c r="A2341" s="117"/>
      <c r="B2341" s="118"/>
      <c r="C2341" s="119"/>
      <c r="D2341" s="119"/>
      <c r="E2341" s="119"/>
      <c r="F2341" s="119"/>
    </row>
    <row r="2342" spans="1:6" x14ac:dyDescent="0.25">
      <c r="A2342" s="117"/>
      <c r="B2342" s="118"/>
      <c r="C2342" s="119"/>
      <c r="D2342" s="119"/>
      <c r="E2342" s="119"/>
      <c r="F2342" s="119"/>
    </row>
    <row r="2343" spans="1:6" x14ac:dyDescent="0.25">
      <c r="A2343" s="117"/>
      <c r="B2343" s="118"/>
      <c r="C2343" s="119"/>
      <c r="D2343" s="119"/>
      <c r="E2343" s="119"/>
      <c r="F2343" s="119"/>
    </row>
    <row r="2344" spans="1:6" x14ac:dyDescent="0.25">
      <c r="A2344" s="117"/>
      <c r="B2344" s="118"/>
      <c r="C2344" s="119"/>
      <c r="D2344" s="119"/>
      <c r="E2344" s="119"/>
      <c r="F2344" s="119"/>
    </row>
    <row r="2345" spans="1:6" x14ac:dyDescent="0.25">
      <c r="A2345" s="117"/>
      <c r="B2345" s="118"/>
      <c r="C2345" s="119"/>
      <c r="D2345" s="119"/>
      <c r="E2345" s="119"/>
      <c r="F2345" s="119"/>
    </row>
    <row r="2346" spans="1:6" x14ac:dyDescent="0.25">
      <c r="A2346" s="117"/>
      <c r="B2346" s="118"/>
      <c r="C2346" s="119"/>
      <c r="D2346" s="119"/>
      <c r="E2346" s="119"/>
      <c r="F2346" s="119"/>
    </row>
    <row r="2347" spans="1:6" x14ac:dyDescent="0.25">
      <c r="A2347" s="117"/>
      <c r="B2347" s="118"/>
      <c r="C2347" s="119"/>
      <c r="D2347" s="119"/>
      <c r="E2347" s="119"/>
      <c r="F2347" s="119"/>
    </row>
    <row r="2348" spans="1:6" x14ac:dyDescent="0.25">
      <c r="A2348" s="117"/>
      <c r="B2348" s="118"/>
      <c r="C2348" s="119"/>
      <c r="D2348" s="119"/>
      <c r="E2348" s="119"/>
      <c r="F2348" s="119"/>
    </row>
    <row r="2349" spans="1:6" x14ac:dyDescent="0.25">
      <c r="A2349" s="117"/>
      <c r="B2349" s="118"/>
      <c r="C2349" s="119"/>
      <c r="D2349" s="119"/>
      <c r="E2349" s="119"/>
      <c r="F2349" s="119"/>
    </row>
    <row r="2350" spans="1:6" x14ac:dyDescent="0.25">
      <c r="A2350" s="117"/>
      <c r="B2350" s="118"/>
      <c r="C2350" s="119"/>
      <c r="D2350" s="119"/>
      <c r="E2350" s="119"/>
      <c r="F2350" s="119"/>
    </row>
    <row r="2351" spans="1:6" x14ac:dyDescent="0.25">
      <c r="A2351" s="117"/>
      <c r="B2351" s="118"/>
      <c r="C2351" s="119"/>
      <c r="D2351" s="119"/>
      <c r="E2351" s="119"/>
      <c r="F2351" s="119"/>
    </row>
    <row r="2352" spans="1:6" x14ac:dyDescent="0.25">
      <c r="A2352" s="117"/>
      <c r="B2352" s="118"/>
      <c r="C2352" s="119"/>
      <c r="D2352" s="119"/>
      <c r="E2352" s="119"/>
      <c r="F2352" s="119"/>
    </row>
    <row r="2353" spans="1:6" x14ac:dyDescent="0.25">
      <c r="A2353" s="117"/>
      <c r="B2353" s="118"/>
      <c r="C2353" s="119"/>
      <c r="D2353" s="119"/>
      <c r="E2353" s="119"/>
      <c r="F2353" s="119"/>
    </row>
    <row r="2354" spans="1:6" x14ac:dyDescent="0.25">
      <c r="A2354" s="117"/>
      <c r="B2354" s="118"/>
      <c r="C2354" s="119"/>
      <c r="D2354" s="119"/>
      <c r="E2354" s="119"/>
      <c r="F2354" s="119"/>
    </row>
    <row r="2355" spans="1:6" x14ac:dyDescent="0.25">
      <c r="A2355" s="117"/>
      <c r="B2355" s="118"/>
      <c r="C2355" s="119"/>
      <c r="D2355" s="119"/>
      <c r="E2355" s="119"/>
      <c r="F2355" s="119"/>
    </row>
    <row r="2356" spans="1:6" x14ac:dyDescent="0.25">
      <c r="A2356" s="117"/>
      <c r="B2356" s="118"/>
      <c r="C2356" s="119"/>
      <c r="D2356" s="119"/>
      <c r="E2356" s="119"/>
      <c r="F2356" s="119"/>
    </row>
    <row r="2357" spans="1:6" x14ac:dyDescent="0.25">
      <c r="A2357" s="117"/>
      <c r="B2357" s="118"/>
      <c r="C2357" s="119"/>
      <c r="D2357" s="119"/>
      <c r="E2357" s="119"/>
      <c r="F2357" s="119"/>
    </row>
    <row r="2358" spans="1:6" x14ac:dyDescent="0.25">
      <c r="A2358" s="117"/>
      <c r="B2358" s="118"/>
      <c r="C2358" s="119"/>
      <c r="D2358" s="119"/>
      <c r="E2358" s="119"/>
      <c r="F2358" s="119"/>
    </row>
    <row r="2359" spans="1:6" x14ac:dyDescent="0.25">
      <c r="A2359" s="117"/>
      <c r="B2359" s="118"/>
      <c r="C2359" s="119"/>
      <c r="D2359" s="119"/>
      <c r="E2359" s="119"/>
      <c r="F2359" s="119"/>
    </row>
    <row r="2360" spans="1:6" x14ac:dyDescent="0.25">
      <c r="A2360" s="117"/>
      <c r="B2360" s="118"/>
      <c r="C2360" s="119"/>
      <c r="D2360" s="119"/>
      <c r="E2360" s="119"/>
      <c r="F2360" s="119"/>
    </row>
    <row r="2361" spans="1:6" x14ac:dyDescent="0.25">
      <c r="A2361" s="117"/>
      <c r="B2361" s="118"/>
      <c r="C2361" s="119"/>
      <c r="D2361" s="119"/>
      <c r="E2361" s="119"/>
      <c r="F2361" s="119"/>
    </row>
    <row r="2362" spans="1:6" x14ac:dyDescent="0.25">
      <c r="A2362" s="117"/>
      <c r="B2362" s="118"/>
      <c r="C2362" s="119"/>
      <c r="D2362" s="119"/>
      <c r="E2362" s="119"/>
      <c r="F2362" s="119"/>
    </row>
    <row r="2363" spans="1:6" x14ac:dyDescent="0.25">
      <c r="A2363" s="117"/>
      <c r="B2363" s="118"/>
      <c r="C2363" s="119"/>
      <c r="D2363" s="119"/>
      <c r="E2363" s="119"/>
      <c r="F2363" s="119"/>
    </row>
    <row r="2364" spans="1:6" x14ac:dyDescent="0.25">
      <c r="A2364" s="117"/>
      <c r="B2364" s="118"/>
      <c r="C2364" s="119"/>
      <c r="D2364" s="119"/>
      <c r="E2364" s="119"/>
      <c r="F2364" s="119"/>
    </row>
    <row r="2365" spans="1:6" x14ac:dyDescent="0.25">
      <c r="A2365" s="117"/>
      <c r="B2365" s="118"/>
      <c r="C2365" s="119"/>
      <c r="D2365" s="119"/>
      <c r="E2365" s="119"/>
      <c r="F2365" s="119"/>
    </row>
    <row r="2366" spans="1:6" x14ac:dyDescent="0.25">
      <c r="A2366" s="117"/>
      <c r="B2366" s="118"/>
      <c r="C2366" s="119"/>
      <c r="D2366" s="119"/>
      <c r="E2366" s="119"/>
      <c r="F2366" s="119"/>
    </row>
    <row r="2367" spans="1:6" x14ac:dyDescent="0.25">
      <c r="A2367" s="117"/>
      <c r="B2367" s="118"/>
      <c r="C2367" s="119"/>
      <c r="D2367" s="119"/>
      <c r="E2367" s="119"/>
      <c r="F2367" s="119"/>
    </row>
    <row r="2368" spans="1:6" x14ac:dyDescent="0.25">
      <c r="A2368" s="117"/>
      <c r="B2368" s="118"/>
      <c r="C2368" s="119"/>
      <c r="D2368" s="119"/>
      <c r="E2368" s="119"/>
      <c r="F2368" s="119"/>
    </row>
    <row r="2369" spans="1:6" x14ac:dyDescent="0.25">
      <c r="A2369" s="117"/>
      <c r="B2369" s="118"/>
      <c r="C2369" s="119"/>
      <c r="D2369" s="119"/>
      <c r="E2369" s="119"/>
      <c r="F2369" s="119"/>
    </row>
    <row r="2370" spans="1:6" x14ac:dyDescent="0.25">
      <c r="A2370" s="117"/>
      <c r="B2370" s="118"/>
      <c r="C2370" s="119"/>
      <c r="D2370" s="119"/>
      <c r="E2370" s="119"/>
      <c r="F2370" s="119"/>
    </row>
    <row r="2371" spans="1:6" x14ac:dyDescent="0.25">
      <c r="A2371" s="117"/>
      <c r="B2371" s="118"/>
      <c r="C2371" s="119"/>
      <c r="D2371" s="119"/>
      <c r="E2371" s="119"/>
      <c r="F2371" s="119"/>
    </row>
    <row r="2372" spans="1:6" x14ac:dyDescent="0.25">
      <c r="A2372" s="117"/>
      <c r="B2372" s="118"/>
      <c r="C2372" s="119"/>
      <c r="D2372" s="119"/>
      <c r="E2372" s="119"/>
      <c r="F2372" s="119"/>
    </row>
    <row r="2373" spans="1:6" x14ac:dyDescent="0.25">
      <c r="A2373" s="117"/>
      <c r="B2373" s="118"/>
      <c r="C2373" s="119"/>
      <c r="D2373" s="119"/>
      <c r="E2373" s="119"/>
      <c r="F2373" s="119"/>
    </row>
    <row r="2374" spans="1:6" x14ac:dyDescent="0.25">
      <c r="A2374" s="117"/>
      <c r="B2374" s="118"/>
      <c r="C2374" s="119"/>
      <c r="D2374" s="119"/>
      <c r="E2374" s="119"/>
      <c r="F2374" s="119"/>
    </row>
    <row r="2375" spans="1:6" x14ac:dyDescent="0.25">
      <c r="A2375" s="117"/>
      <c r="B2375" s="118"/>
      <c r="C2375" s="119"/>
      <c r="D2375" s="119"/>
      <c r="E2375" s="119"/>
      <c r="F2375" s="119"/>
    </row>
    <row r="2376" spans="1:6" x14ac:dyDescent="0.25">
      <c r="A2376" s="117"/>
      <c r="B2376" s="118"/>
      <c r="C2376" s="119"/>
      <c r="D2376" s="119"/>
      <c r="E2376" s="119"/>
      <c r="F2376" s="119"/>
    </row>
    <row r="2377" spans="1:6" x14ac:dyDescent="0.25">
      <c r="A2377" s="117"/>
      <c r="B2377" s="118"/>
      <c r="C2377" s="119"/>
      <c r="D2377" s="119"/>
      <c r="E2377" s="119"/>
      <c r="F2377" s="119"/>
    </row>
    <row r="2378" spans="1:6" x14ac:dyDescent="0.25">
      <c r="A2378" s="117"/>
      <c r="B2378" s="118"/>
      <c r="C2378" s="119"/>
      <c r="D2378" s="119"/>
      <c r="E2378" s="119"/>
      <c r="F2378" s="119"/>
    </row>
    <row r="2379" spans="1:6" x14ac:dyDescent="0.25">
      <c r="A2379" s="117"/>
      <c r="B2379" s="118"/>
      <c r="C2379" s="119"/>
      <c r="D2379" s="119"/>
      <c r="E2379" s="119"/>
      <c r="F2379" s="119"/>
    </row>
    <row r="2380" spans="1:6" x14ac:dyDescent="0.25">
      <c r="A2380" s="117"/>
      <c r="B2380" s="118"/>
      <c r="C2380" s="119"/>
      <c r="D2380" s="119"/>
      <c r="E2380" s="119"/>
      <c r="F2380" s="119"/>
    </row>
    <row r="2381" spans="1:6" x14ac:dyDescent="0.25">
      <c r="A2381" s="117"/>
      <c r="B2381" s="118"/>
      <c r="C2381" s="119"/>
      <c r="D2381" s="119"/>
      <c r="E2381" s="119"/>
      <c r="F2381" s="119"/>
    </row>
    <row r="2382" spans="1:6" x14ac:dyDescent="0.25">
      <c r="A2382" s="117"/>
      <c r="B2382" s="118"/>
      <c r="C2382" s="119"/>
      <c r="D2382" s="119"/>
      <c r="E2382" s="119"/>
      <c r="F2382" s="119"/>
    </row>
    <row r="2383" spans="1:6" x14ac:dyDescent="0.25">
      <c r="A2383" s="117"/>
      <c r="B2383" s="118"/>
      <c r="C2383" s="119"/>
      <c r="D2383" s="119"/>
      <c r="E2383" s="119"/>
      <c r="F2383" s="119"/>
    </row>
    <row r="2384" spans="1:6" x14ac:dyDescent="0.25">
      <c r="A2384" s="117"/>
      <c r="B2384" s="118"/>
      <c r="C2384" s="119"/>
      <c r="D2384" s="119"/>
      <c r="E2384" s="119"/>
      <c r="F2384" s="119"/>
    </row>
    <row r="2385" spans="1:6" x14ac:dyDescent="0.25">
      <c r="A2385" s="117"/>
      <c r="B2385" s="118"/>
      <c r="C2385" s="119"/>
      <c r="D2385" s="119"/>
      <c r="E2385" s="119"/>
      <c r="F2385" s="119"/>
    </row>
    <row r="2386" spans="1:6" x14ac:dyDescent="0.25">
      <c r="A2386" s="117"/>
      <c r="B2386" s="118"/>
      <c r="C2386" s="119"/>
      <c r="D2386" s="119"/>
      <c r="E2386" s="119"/>
      <c r="F2386" s="119"/>
    </row>
    <row r="2387" spans="1:6" x14ac:dyDescent="0.25">
      <c r="A2387" s="117"/>
      <c r="B2387" s="118"/>
      <c r="C2387" s="119"/>
      <c r="D2387" s="119"/>
      <c r="E2387" s="119"/>
      <c r="F2387" s="119"/>
    </row>
    <row r="2388" spans="1:6" x14ac:dyDescent="0.25">
      <c r="A2388" s="117"/>
      <c r="B2388" s="118"/>
      <c r="C2388" s="119"/>
      <c r="D2388" s="119"/>
      <c r="E2388" s="119"/>
      <c r="F2388" s="119"/>
    </row>
    <row r="2389" spans="1:6" x14ac:dyDescent="0.25">
      <c r="A2389" s="117"/>
      <c r="B2389" s="118"/>
      <c r="C2389" s="119"/>
      <c r="D2389" s="119"/>
      <c r="E2389" s="119"/>
      <c r="F2389" s="119"/>
    </row>
    <row r="2390" spans="1:6" x14ac:dyDescent="0.25">
      <c r="A2390" s="117"/>
      <c r="B2390" s="118"/>
      <c r="C2390" s="119"/>
      <c r="D2390" s="119"/>
      <c r="E2390" s="119"/>
      <c r="F2390" s="119"/>
    </row>
    <row r="2391" spans="1:6" x14ac:dyDescent="0.25">
      <c r="A2391" s="117"/>
      <c r="B2391" s="118"/>
      <c r="C2391" s="119"/>
      <c r="D2391" s="119"/>
      <c r="E2391" s="119"/>
      <c r="F2391" s="119"/>
    </row>
    <row r="2392" spans="1:6" x14ac:dyDescent="0.25">
      <c r="A2392" s="117"/>
      <c r="B2392" s="118"/>
      <c r="C2392" s="119"/>
      <c r="D2392" s="119"/>
      <c r="E2392" s="119"/>
      <c r="F2392" s="119"/>
    </row>
    <row r="2393" spans="1:6" x14ac:dyDescent="0.25">
      <c r="A2393" s="117"/>
      <c r="B2393" s="118"/>
      <c r="C2393" s="119"/>
      <c r="D2393" s="119"/>
      <c r="E2393" s="119"/>
      <c r="F2393" s="119"/>
    </row>
    <row r="2394" spans="1:6" x14ac:dyDescent="0.25">
      <c r="A2394" s="117"/>
      <c r="B2394" s="118"/>
      <c r="C2394" s="119"/>
      <c r="D2394" s="119"/>
      <c r="E2394" s="119"/>
      <c r="F2394" s="119"/>
    </row>
    <row r="2395" spans="1:6" x14ac:dyDescent="0.25">
      <c r="A2395" s="117"/>
      <c r="B2395" s="118"/>
      <c r="C2395" s="119"/>
      <c r="D2395" s="119"/>
      <c r="E2395" s="119"/>
      <c r="F2395" s="119"/>
    </row>
    <row r="2396" spans="1:6" ht="27.75" customHeight="1" x14ac:dyDescent="0.25">
      <c r="A2396" s="117"/>
      <c r="B2396" s="118"/>
      <c r="C2396" s="119"/>
      <c r="D2396" s="119"/>
      <c r="E2396" s="119"/>
      <c r="F2396" s="119"/>
    </row>
    <row r="2397" spans="1:6" ht="15" customHeight="1" x14ac:dyDescent="0.25">
      <c r="A2397" s="117"/>
      <c r="B2397" s="118"/>
      <c r="C2397" s="119"/>
      <c r="D2397" s="119"/>
      <c r="E2397" s="119"/>
      <c r="F2397" s="119"/>
    </row>
    <row r="2398" spans="1:6" x14ac:dyDescent="0.25">
      <c r="A2398" s="117"/>
      <c r="B2398" s="118"/>
      <c r="C2398" s="119"/>
      <c r="D2398" s="119"/>
      <c r="E2398" s="119"/>
      <c r="F2398" s="119"/>
    </row>
    <row r="2399" spans="1:6" ht="15" customHeight="1" x14ac:dyDescent="0.25">
      <c r="A2399" s="117"/>
      <c r="B2399" s="118"/>
      <c r="C2399" s="119"/>
      <c r="D2399" s="119"/>
      <c r="E2399" s="119"/>
      <c r="F2399" s="119"/>
    </row>
    <row r="2400" spans="1:6" x14ac:dyDescent="0.25">
      <c r="A2400" s="117"/>
      <c r="B2400" s="118"/>
      <c r="C2400" s="119"/>
      <c r="D2400" s="119"/>
      <c r="E2400" s="119"/>
      <c r="F2400" s="119"/>
    </row>
    <row r="2401" spans="1:6" x14ac:dyDescent="0.25">
      <c r="A2401" s="117"/>
      <c r="B2401" s="118"/>
      <c r="C2401" s="119"/>
      <c r="D2401" s="119"/>
      <c r="E2401" s="119"/>
      <c r="F2401" s="119"/>
    </row>
    <row r="2402" spans="1:6" x14ac:dyDescent="0.25">
      <c r="A2402" s="117"/>
      <c r="B2402" s="118"/>
      <c r="C2402" s="119"/>
      <c r="D2402" s="119"/>
      <c r="E2402" s="119"/>
      <c r="F2402" s="119"/>
    </row>
    <row r="2403" spans="1:6" x14ac:dyDescent="0.25">
      <c r="A2403" s="117"/>
      <c r="B2403" s="118"/>
      <c r="C2403" s="119"/>
      <c r="D2403" s="119"/>
      <c r="E2403" s="119"/>
      <c r="F2403" s="119"/>
    </row>
    <row r="2404" spans="1:6" x14ac:dyDescent="0.25">
      <c r="A2404" s="117"/>
      <c r="B2404" s="118"/>
      <c r="C2404" s="119"/>
      <c r="D2404" s="119"/>
      <c r="E2404" s="119"/>
      <c r="F2404" s="119"/>
    </row>
    <row r="2405" spans="1:6" x14ac:dyDescent="0.25">
      <c r="A2405" s="117"/>
      <c r="B2405" s="118"/>
      <c r="C2405" s="119"/>
      <c r="D2405" s="119"/>
      <c r="E2405" s="119"/>
      <c r="F2405" s="119"/>
    </row>
    <row r="2406" spans="1:6" x14ac:dyDescent="0.25">
      <c r="A2406" s="117"/>
      <c r="B2406" s="118"/>
      <c r="C2406" s="119"/>
      <c r="D2406" s="119"/>
      <c r="E2406" s="119"/>
      <c r="F2406" s="119"/>
    </row>
    <row r="2407" spans="1:6" x14ac:dyDescent="0.25">
      <c r="A2407" s="117"/>
      <c r="B2407" s="118"/>
      <c r="C2407" s="119"/>
      <c r="D2407" s="119"/>
      <c r="E2407" s="119"/>
      <c r="F2407" s="119"/>
    </row>
    <row r="2408" spans="1:6" x14ac:dyDescent="0.25">
      <c r="A2408" s="117"/>
      <c r="B2408" s="118"/>
      <c r="C2408" s="119"/>
      <c r="D2408" s="119"/>
      <c r="E2408" s="119"/>
      <c r="F2408" s="119"/>
    </row>
    <row r="2409" spans="1:6" x14ac:dyDescent="0.25">
      <c r="A2409" s="117"/>
      <c r="B2409" s="118"/>
      <c r="C2409" s="119"/>
      <c r="D2409" s="119"/>
      <c r="E2409" s="119"/>
      <c r="F2409" s="119"/>
    </row>
    <row r="2410" spans="1:6" x14ac:dyDescent="0.25">
      <c r="A2410" s="117"/>
      <c r="B2410" s="118"/>
      <c r="C2410" s="119"/>
      <c r="D2410" s="119"/>
      <c r="E2410" s="119"/>
      <c r="F2410" s="119"/>
    </row>
    <row r="2411" spans="1:6" x14ac:dyDescent="0.25">
      <c r="A2411" s="117"/>
      <c r="B2411" s="118"/>
      <c r="C2411" s="119"/>
      <c r="D2411" s="119"/>
      <c r="E2411" s="119"/>
      <c r="F2411" s="119"/>
    </row>
    <row r="2412" spans="1:6" x14ac:dyDescent="0.25">
      <c r="A2412" s="117"/>
      <c r="B2412" s="118"/>
      <c r="C2412" s="119"/>
      <c r="D2412" s="119"/>
      <c r="E2412" s="119"/>
      <c r="F2412" s="119"/>
    </row>
    <row r="2413" spans="1:6" x14ac:dyDescent="0.25">
      <c r="A2413" s="117"/>
      <c r="B2413" s="118"/>
      <c r="C2413" s="119"/>
      <c r="D2413" s="119"/>
      <c r="E2413" s="119"/>
      <c r="F2413" s="119"/>
    </row>
    <row r="2414" spans="1:6" x14ac:dyDescent="0.25">
      <c r="A2414" s="117"/>
      <c r="B2414" s="118"/>
      <c r="C2414" s="119"/>
      <c r="D2414" s="119"/>
      <c r="E2414" s="119"/>
      <c r="F2414" s="119"/>
    </row>
    <row r="2415" spans="1:6" x14ac:dyDescent="0.25">
      <c r="A2415" s="117"/>
      <c r="B2415" s="118"/>
      <c r="C2415" s="119"/>
      <c r="D2415" s="119"/>
      <c r="E2415" s="119"/>
      <c r="F2415" s="119"/>
    </row>
    <row r="2416" spans="1:6" x14ac:dyDescent="0.25">
      <c r="A2416" s="117"/>
      <c r="B2416" s="118"/>
      <c r="C2416" s="119"/>
      <c r="D2416" s="119"/>
      <c r="E2416" s="119"/>
      <c r="F2416" s="119"/>
    </row>
    <row r="2417" spans="1:6" x14ac:dyDescent="0.25">
      <c r="A2417" s="117"/>
      <c r="B2417" s="118"/>
      <c r="C2417" s="119"/>
      <c r="D2417" s="119"/>
      <c r="E2417" s="119"/>
      <c r="F2417" s="119"/>
    </row>
    <row r="2418" spans="1:6" x14ac:dyDescent="0.25">
      <c r="A2418" s="117"/>
      <c r="B2418" s="118"/>
      <c r="C2418" s="119"/>
      <c r="D2418" s="119"/>
      <c r="E2418" s="119"/>
      <c r="F2418" s="119"/>
    </row>
    <row r="2419" spans="1:6" x14ac:dyDescent="0.25">
      <c r="A2419" s="117"/>
      <c r="B2419" s="118"/>
      <c r="C2419" s="119"/>
      <c r="D2419" s="119"/>
      <c r="E2419" s="119"/>
      <c r="F2419" s="119"/>
    </row>
    <row r="2420" spans="1:6" x14ac:dyDescent="0.25">
      <c r="A2420" s="117"/>
      <c r="B2420" s="118"/>
      <c r="C2420" s="119"/>
      <c r="D2420" s="119"/>
      <c r="E2420" s="119"/>
      <c r="F2420" s="119"/>
    </row>
    <row r="2421" spans="1:6" x14ac:dyDescent="0.25">
      <c r="A2421" s="117"/>
      <c r="B2421" s="118"/>
      <c r="C2421" s="119"/>
      <c r="D2421" s="119"/>
      <c r="E2421" s="119"/>
      <c r="F2421" s="119"/>
    </row>
    <row r="2422" spans="1:6" x14ac:dyDescent="0.25">
      <c r="A2422" s="117"/>
      <c r="B2422" s="118"/>
      <c r="C2422" s="119"/>
      <c r="D2422" s="119"/>
      <c r="E2422" s="119"/>
      <c r="F2422" s="119"/>
    </row>
    <row r="2423" spans="1:6" x14ac:dyDescent="0.25">
      <c r="A2423" s="117"/>
      <c r="B2423" s="118"/>
      <c r="C2423" s="119"/>
      <c r="D2423" s="119"/>
      <c r="E2423" s="119"/>
      <c r="F2423" s="119"/>
    </row>
    <row r="2424" spans="1:6" x14ac:dyDescent="0.25">
      <c r="A2424" s="117"/>
      <c r="B2424" s="118"/>
      <c r="C2424" s="119"/>
      <c r="D2424" s="119"/>
      <c r="E2424" s="119"/>
      <c r="F2424" s="119"/>
    </row>
    <row r="2425" spans="1:6" x14ac:dyDescent="0.25">
      <c r="A2425" s="117"/>
      <c r="B2425" s="118"/>
      <c r="C2425" s="119"/>
      <c r="D2425" s="119"/>
      <c r="E2425" s="119"/>
      <c r="F2425" s="119"/>
    </row>
    <row r="2426" spans="1:6" x14ac:dyDescent="0.25">
      <c r="A2426" s="117"/>
      <c r="B2426" s="118"/>
      <c r="C2426" s="119"/>
      <c r="D2426" s="119"/>
      <c r="E2426" s="119"/>
      <c r="F2426" s="119"/>
    </row>
    <row r="2427" spans="1:6" x14ac:dyDescent="0.25">
      <c r="A2427" s="117"/>
      <c r="B2427" s="118"/>
      <c r="C2427" s="119"/>
      <c r="D2427" s="119"/>
      <c r="E2427" s="119"/>
      <c r="F2427" s="119"/>
    </row>
    <row r="2428" spans="1:6" x14ac:dyDescent="0.25">
      <c r="A2428" s="117"/>
      <c r="B2428" s="118"/>
      <c r="C2428" s="119"/>
      <c r="D2428" s="119"/>
      <c r="E2428" s="119"/>
      <c r="F2428" s="119"/>
    </row>
    <row r="2429" spans="1:6" x14ac:dyDescent="0.25">
      <c r="A2429" s="117"/>
      <c r="B2429" s="118"/>
      <c r="C2429" s="119"/>
      <c r="D2429" s="119"/>
      <c r="E2429" s="119"/>
      <c r="F2429" s="119"/>
    </row>
    <row r="2430" spans="1:6" x14ac:dyDescent="0.25">
      <c r="A2430" s="117"/>
      <c r="B2430" s="118"/>
      <c r="C2430" s="119"/>
      <c r="D2430" s="119"/>
      <c r="E2430" s="119"/>
      <c r="F2430" s="119"/>
    </row>
    <row r="2431" spans="1:6" x14ac:dyDescent="0.25">
      <c r="A2431" s="117"/>
      <c r="B2431" s="118"/>
      <c r="C2431" s="119"/>
      <c r="D2431" s="119"/>
      <c r="E2431" s="119"/>
      <c r="F2431" s="119"/>
    </row>
    <row r="2432" spans="1:6" x14ac:dyDescent="0.25">
      <c r="A2432" s="117"/>
      <c r="B2432" s="118"/>
      <c r="C2432" s="119"/>
      <c r="D2432" s="119"/>
      <c r="E2432" s="119"/>
      <c r="F2432" s="119"/>
    </row>
    <row r="2433" spans="1:6" x14ac:dyDescent="0.25">
      <c r="A2433" s="117"/>
      <c r="B2433" s="118"/>
      <c r="C2433" s="119"/>
      <c r="D2433" s="119"/>
      <c r="E2433" s="119"/>
      <c r="F2433" s="119"/>
    </row>
    <row r="2434" spans="1:6" x14ac:dyDescent="0.25">
      <c r="A2434" s="117"/>
      <c r="B2434" s="118"/>
      <c r="C2434" s="119"/>
      <c r="D2434" s="119"/>
      <c r="E2434" s="119"/>
      <c r="F2434" s="119"/>
    </row>
    <row r="2435" spans="1:6" x14ac:dyDescent="0.25">
      <c r="A2435" s="117"/>
      <c r="B2435" s="118"/>
      <c r="C2435" s="119"/>
      <c r="D2435" s="119"/>
      <c r="E2435" s="119"/>
      <c r="F2435" s="119"/>
    </row>
    <row r="2436" spans="1:6" x14ac:dyDescent="0.25">
      <c r="A2436" s="117"/>
      <c r="B2436" s="118"/>
      <c r="C2436" s="119"/>
      <c r="D2436" s="119"/>
      <c r="E2436" s="119"/>
      <c r="F2436" s="119"/>
    </row>
    <row r="2437" spans="1:6" x14ac:dyDescent="0.25">
      <c r="A2437" s="117"/>
      <c r="B2437" s="118"/>
      <c r="C2437" s="119"/>
      <c r="D2437" s="119"/>
      <c r="E2437" s="119"/>
      <c r="F2437" s="119"/>
    </row>
    <row r="2438" spans="1:6" ht="11.25" customHeight="1" x14ac:dyDescent="0.25">
      <c r="C2438" s="4"/>
      <c r="D2438" s="4"/>
      <c r="E2438" s="4"/>
      <c r="F2438" s="4"/>
    </row>
    <row r="2439" spans="1:6" ht="11.25" customHeight="1" x14ac:dyDescent="0.25">
      <c r="C2439" s="4"/>
      <c r="D2439" s="4"/>
      <c r="E2439" s="4"/>
      <c r="F2439" s="4"/>
    </row>
    <row r="2440" spans="1:6" x14ac:dyDescent="0.25">
      <c r="C2440" s="4"/>
      <c r="D2440" s="4"/>
      <c r="E2440" s="4"/>
      <c r="F2440" s="4"/>
    </row>
    <row r="2441" spans="1:6" x14ac:dyDescent="0.25">
      <c r="C2441" s="4"/>
      <c r="D2441" s="4"/>
      <c r="E2441" s="4"/>
      <c r="F2441" s="4"/>
    </row>
    <row r="2442" spans="1:6" x14ac:dyDescent="0.25">
      <c r="C2442" s="4"/>
      <c r="D2442" s="4"/>
      <c r="E2442" s="4"/>
      <c r="F2442" s="4"/>
    </row>
    <row r="2443" spans="1:6" x14ac:dyDescent="0.25">
      <c r="C2443" s="4"/>
      <c r="D2443" s="4"/>
      <c r="E2443" s="4"/>
      <c r="F2443" s="4"/>
    </row>
    <row r="2444" spans="1:6" x14ac:dyDescent="0.25">
      <c r="C2444" s="4"/>
      <c r="D2444" s="4"/>
      <c r="E2444" s="4"/>
      <c r="F2444" s="4"/>
    </row>
    <row r="2445" spans="1:6" x14ac:dyDescent="0.25">
      <c r="C2445" s="4"/>
      <c r="D2445" s="4"/>
      <c r="E2445" s="4"/>
      <c r="F2445" s="4"/>
    </row>
    <row r="2446" spans="1:6" x14ac:dyDescent="0.25">
      <c r="C2446" s="4"/>
      <c r="D2446" s="4"/>
      <c r="E2446" s="4"/>
      <c r="F2446" s="4"/>
    </row>
    <row r="2447" spans="1:6" x14ac:dyDescent="0.25">
      <c r="C2447" s="4"/>
      <c r="D2447" s="4"/>
      <c r="E2447" s="4"/>
      <c r="F2447" s="4"/>
    </row>
    <row r="2448" spans="1:6" x14ac:dyDescent="0.25">
      <c r="C2448" s="4"/>
      <c r="D2448" s="4"/>
      <c r="E2448" s="4"/>
      <c r="F2448" s="4"/>
    </row>
    <row r="2449" spans="3:6" x14ac:dyDescent="0.25">
      <c r="C2449" s="4"/>
      <c r="D2449" s="4"/>
      <c r="E2449" s="4"/>
      <c r="F2449" s="4"/>
    </row>
    <row r="2450" spans="3:6" x14ac:dyDescent="0.25">
      <c r="C2450" s="4"/>
      <c r="D2450" s="4"/>
      <c r="E2450" s="4"/>
      <c r="F2450" s="4"/>
    </row>
    <row r="2451" spans="3:6" x14ac:dyDescent="0.25">
      <c r="C2451" s="4"/>
      <c r="D2451" s="4"/>
      <c r="E2451" s="4"/>
      <c r="F2451" s="4"/>
    </row>
    <row r="2452" spans="3:6" x14ac:dyDescent="0.25">
      <c r="C2452" s="4"/>
      <c r="D2452" s="4"/>
      <c r="E2452" s="4"/>
      <c r="F2452" s="4"/>
    </row>
    <row r="2453" spans="3:6" x14ac:dyDescent="0.25">
      <c r="C2453" s="4"/>
      <c r="D2453" s="4"/>
      <c r="E2453" s="4"/>
      <c r="F2453" s="4"/>
    </row>
    <row r="2454" spans="3:6" x14ac:dyDescent="0.25">
      <c r="C2454" s="4"/>
      <c r="D2454" s="4"/>
      <c r="E2454" s="4"/>
      <c r="F2454" s="4"/>
    </row>
    <row r="2455" spans="3:6" x14ac:dyDescent="0.25">
      <c r="C2455" s="4"/>
      <c r="D2455" s="4"/>
      <c r="E2455" s="4"/>
      <c r="F2455" s="4"/>
    </row>
    <row r="2456" spans="3:6" x14ac:dyDescent="0.25">
      <c r="C2456" s="4"/>
      <c r="D2456" s="4"/>
      <c r="E2456" s="4"/>
      <c r="F2456" s="4"/>
    </row>
    <row r="2457" spans="3:6" x14ac:dyDescent="0.25">
      <c r="C2457" s="4"/>
      <c r="D2457" s="4"/>
      <c r="E2457" s="4"/>
      <c r="F2457" s="4"/>
    </row>
    <row r="2458" spans="3:6" x14ac:dyDescent="0.25">
      <c r="C2458" s="4"/>
      <c r="D2458" s="4"/>
      <c r="E2458" s="4"/>
      <c r="F2458" s="4"/>
    </row>
    <row r="2459" spans="3:6" x14ac:dyDescent="0.25">
      <c r="C2459" s="4"/>
      <c r="D2459" s="4"/>
      <c r="E2459" s="4"/>
      <c r="F2459" s="4"/>
    </row>
    <row r="2460" spans="3:6" x14ac:dyDescent="0.25">
      <c r="C2460" s="4"/>
      <c r="D2460" s="4"/>
      <c r="E2460" s="4"/>
      <c r="F2460" s="4"/>
    </row>
    <row r="2461" spans="3:6" x14ac:dyDescent="0.25">
      <c r="C2461" s="4"/>
      <c r="D2461" s="4"/>
      <c r="E2461" s="4"/>
      <c r="F2461" s="4"/>
    </row>
    <row r="2462" spans="3:6" x14ac:dyDescent="0.25">
      <c r="C2462" s="4"/>
      <c r="D2462" s="4"/>
      <c r="E2462" s="4"/>
      <c r="F2462" s="4"/>
    </row>
    <row r="2463" spans="3:6" x14ac:dyDescent="0.25">
      <c r="C2463" s="4"/>
      <c r="D2463" s="4"/>
      <c r="E2463" s="4"/>
      <c r="F2463" s="4"/>
    </row>
    <row r="2464" spans="3:6" x14ac:dyDescent="0.25">
      <c r="C2464" s="4"/>
      <c r="D2464" s="4"/>
      <c r="E2464" s="4"/>
      <c r="F2464" s="4"/>
    </row>
    <row r="2465" spans="3:6" x14ac:dyDescent="0.25">
      <c r="C2465" s="4"/>
      <c r="D2465" s="4"/>
      <c r="E2465" s="4"/>
      <c r="F2465" s="4"/>
    </row>
    <row r="2466" spans="3:6" x14ac:dyDescent="0.25">
      <c r="C2466" s="4"/>
      <c r="D2466" s="4"/>
      <c r="E2466" s="4"/>
      <c r="F2466" s="4"/>
    </row>
    <row r="2467" spans="3:6" x14ac:dyDescent="0.25">
      <c r="C2467" s="4"/>
      <c r="D2467" s="4"/>
      <c r="E2467" s="4"/>
      <c r="F2467" s="4"/>
    </row>
    <row r="2468" spans="3:6" x14ac:dyDescent="0.25">
      <c r="C2468" s="4"/>
      <c r="D2468" s="4"/>
      <c r="E2468" s="4"/>
      <c r="F2468" s="4"/>
    </row>
    <row r="2469" spans="3:6" x14ac:dyDescent="0.25">
      <c r="C2469" s="4"/>
      <c r="D2469" s="4"/>
      <c r="E2469" s="4"/>
      <c r="F2469" s="4"/>
    </row>
    <row r="2470" spans="3:6" x14ac:dyDescent="0.25">
      <c r="C2470" s="4"/>
      <c r="D2470" s="4"/>
      <c r="E2470" s="4"/>
      <c r="F2470" s="4"/>
    </row>
    <row r="2471" spans="3:6" x14ac:dyDescent="0.25">
      <c r="C2471" s="4"/>
      <c r="D2471" s="4"/>
      <c r="E2471" s="4"/>
      <c r="F2471" s="4"/>
    </row>
    <row r="2472" spans="3:6" x14ac:dyDescent="0.25">
      <c r="C2472" s="4"/>
      <c r="D2472" s="4"/>
      <c r="E2472" s="4"/>
      <c r="F2472" s="4"/>
    </row>
    <row r="2473" spans="3:6" x14ac:dyDescent="0.25">
      <c r="C2473" s="4"/>
      <c r="D2473" s="4"/>
      <c r="E2473" s="4"/>
      <c r="F2473" s="4"/>
    </row>
    <row r="2474" spans="3:6" x14ac:dyDescent="0.25">
      <c r="C2474" s="4"/>
      <c r="D2474" s="4"/>
      <c r="E2474" s="4"/>
      <c r="F2474" s="4"/>
    </row>
    <row r="2475" spans="3:6" x14ac:dyDescent="0.25">
      <c r="C2475" s="4"/>
      <c r="D2475" s="4"/>
      <c r="E2475" s="4"/>
      <c r="F2475" s="4"/>
    </row>
    <row r="2476" spans="3:6" x14ac:dyDescent="0.25">
      <c r="C2476" s="4"/>
      <c r="D2476" s="4"/>
      <c r="E2476" s="4"/>
      <c r="F2476" s="4"/>
    </row>
    <row r="2477" spans="3:6" x14ac:dyDescent="0.25">
      <c r="C2477" s="4"/>
      <c r="D2477" s="4"/>
      <c r="E2477" s="4"/>
      <c r="F2477" s="4"/>
    </row>
    <row r="2478" spans="3:6" x14ac:dyDescent="0.25">
      <c r="C2478" s="4"/>
      <c r="D2478" s="4"/>
      <c r="E2478" s="4"/>
      <c r="F2478" s="4"/>
    </row>
    <row r="2479" spans="3:6" x14ac:dyDescent="0.25">
      <c r="C2479" s="4"/>
      <c r="D2479" s="4"/>
      <c r="E2479" s="4"/>
      <c r="F2479" s="4"/>
    </row>
    <row r="2480" spans="3:6" ht="11.25" customHeight="1" x14ac:dyDescent="0.25">
      <c r="C2480" s="4"/>
      <c r="D2480" s="4"/>
      <c r="E2480" s="4"/>
      <c r="F2480" s="4"/>
    </row>
    <row r="2481" spans="3:6" x14ac:dyDescent="0.25">
      <c r="C2481" s="4"/>
      <c r="D2481" s="4"/>
      <c r="E2481" s="4"/>
      <c r="F2481" s="4"/>
    </row>
    <row r="2482" spans="3:6" x14ac:dyDescent="0.25">
      <c r="C2482" s="4"/>
      <c r="D2482" s="4"/>
      <c r="E2482" s="4"/>
      <c r="F2482" s="4"/>
    </row>
    <row r="2483" spans="3:6" x14ac:dyDescent="0.25">
      <c r="C2483" s="4"/>
      <c r="D2483" s="4"/>
      <c r="E2483" s="4"/>
      <c r="F2483" s="4"/>
    </row>
    <row r="2484" spans="3:6" x14ac:dyDescent="0.25">
      <c r="C2484" s="4"/>
      <c r="D2484" s="4"/>
      <c r="E2484" s="4"/>
      <c r="F2484" s="4"/>
    </row>
    <row r="2485" spans="3:6" x14ac:dyDescent="0.25">
      <c r="C2485" s="4"/>
      <c r="D2485" s="4"/>
      <c r="E2485" s="4"/>
      <c r="F2485" s="4"/>
    </row>
    <row r="2486" spans="3:6" x14ac:dyDescent="0.25">
      <c r="C2486" s="4"/>
      <c r="D2486" s="4"/>
      <c r="E2486" s="4"/>
      <c r="F2486" s="4"/>
    </row>
    <row r="2487" spans="3:6" x14ac:dyDescent="0.25">
      <c r="C2487" s="4"/>
      <c r="D2487" s="4"/>
      <c r="E2487" s="4"/>
      <c r="F2487" s="4"/>
    </row>
    <row r="2488" spans="3:6" x14ac:dyDescent="0.25">
      <c r="C2488" s="4"/>
      <c r="D2488" s="4"/>
      <c r="E2488" s="4"/>
      <c r="F2488" s="4"/>
    </row>
    <row r="2489" spans="3:6" x14ac:dyDescent="0.25">
      <c r="C2489" s="4"/>
      <c r="D2489" s="4"/>
      <c r="E2489" s="4"/>
      <c r="F2489" s="4"/>
    </row>
    <row r="2490" spans="3:6" x14ac:dyDescent="0.25">
      <c r="C2490" s="4"/>
      <c r="D2490" s="4"/>
      <c r="E2490" s="4"/>
      <c r="F2490" s="4"/>
    </row>
    <row r="2491" spans="3:6" x14ac:dyDescent="0.25">
      <c r="C2491" s="4"/>
      <c r="D2491" s="4"/>
      <c r="E2491" s="4"/>
      <c r="F2491" s="4"/>
    </row>
    <row r="2492" spans="3:6" x14ac:dyDescent="0.25">
      <c r="C2492" s="4"/>
      <c r="D2492" s="4"/>
      <c r="E2492" s="4"/>
      <c r="F2492" s="4"/>
    </row>
    <row r="2493" spans="3:6" x14ac:dyDescent="0.25">
      <c r="C2493" s="4"/>
      <c r="D2493" s="4"/>
      <c r="E2493" s="4"/>
      <c r="F2493" s="4"/>
    </row>
    <row r="2494" spans="3:6" x14ac:dyDescent="0.25">
      <c r="C2494" s="4"/>
      <c r="D2494" s="4"/>
      <c r="E2494" s="4"/>
      <c r="F2494" s="4"/>
    </row>
    <row r="2495" spans="3:6" x14ac:dyDescent="0.25">
      <c r="C2495" s="4"/>
      <c r="D2495" s="4"/>
      <c r="E2495" s="4"/>
      <c r="F2495" s="4"/>
    </row>
    <row r="2496" spans="3:6" x14ac:dyDescent="0.25">
      <c r="C2496" s="4"/>
      <c r="D2496" s="4"/>
      <c r="E2496" s="4"/>
      <c r="F2496" s="4"/>
    </row>
    <row r="2497" spans="3:6" x14ac:dyDescent="0.25">
      <c r="C2497" s="4"/>
      <c r="D2497" s="4"/>
      <c r="E2497" s="4"/>
      <c r="F2497" s="4"/>
    </row>
    <row r="2498" spans="3:6" x14ac:dyDescent="0.25">
      <c r="C2498" s="4"/>
      <c r="D2498" s="4"/>
      <c r="E2498" s="4"/>
      <c r="F2498" s="4"/>
    </row>
    <row r="2499" spans="3:6" x14ac:dyDescent="0.25">
      <c r="C2499" s="4"/>
      <c r="D2499" s="4"/>
      <c r="E2499" s="4"/>
      <c r="F2499" s="4"/>
    </row>
    <row r="2500" spans="3:6" x14ac:dyDescent="0.25">
      <c r="C2500" s="4"/>
      <c r="D2500" s="4"/>
      <c r="E2500" s="4"/>
      <c r="F2500" s="4"/>
    </row>
    <row r="2501" spans="3:6" x14ac:dyDescent="0.25">
      <c r="C2501" s="4"/>
      <c r="D2501" s="4"/>
      <c r="E2501" s="4"/>
      <c r="F2501" s="4"/>
    </row>
    <row r="2502" spans="3:6" x14ac:dyDescent="0.25">
      <c r="C2502" s="4"/>
      <c r="D2502" s="4"/>
      <c r="E2502" s="4"/>
      <c r="F2502" s="4"/>
    </row>
    <row r="2503" spans="3:6" x14ac:dyDescent="0.25">
      <c r="C2503" s="4"/>
      <c r="D2503" s="4"/>
      <c r="E2503" s="4"/>
      <c r="F2503" s="4"/>
    </row>
    <row r="2504" spans="3:6" x14ac:dyDescent="0.25">
      <c r="C2504" s="4"/>
      <c r="D2504" s="4"/>
      <c r="E2504" s="4"/>
      <c r="F2504" s="4"/>
    </row>
    <row r="2505" spans="3:6" x14ac:dyDescent="0.25">
      <c r="C2505" s="4"/>
      <c r="D2505" s="4"/>
      <c r="E2505" s="4"/>
      <c r="F2505" s="4"/>
    </row>
    <row r="2506" spans="3:6" x14ac:dyDescent="0.25">
      <c r="C2506" s="4"/>
      <c r="D2506" s="4"/>
      <c r="E2506" s="4"/>
      <c r="F2506" s="4"/>
    </row>
    <row r="2507" spans="3:6" x14ac:dyDescent="0.25">
      <c r="C2507" s="4"/>
      <c r="D2507" s="4"/>
      <c r="E2507" s="4"/>
      <c r="F2507" s="4"/>
    </row>
    <row r="2508" spans="3:6" x14ac:dyDescent="0.25">
      <c r="C2508" s="4"/>
      <c r="D2508" s="4"/>
      <c r="E2508" s="4"/>
      <c r="F2508" s="4"/>
    </row>
    <row r="2509" spans="3:6" x14ac:dyDescent="0.25">
      <c r="C2509" s="4"/>
      <c r="D2509" s="4"/>
      <c r="E2509" s="4"/>
      <c r="F2509" s="4"/>
    </row>
    <row r="2510" spans="3:6" x14ac:dyDescent="0.25">
      <c r="C2510" s="4"/>
      <c r="D2510" s="4"/>
      <c r="E2510" s="4"/>
      <c r="F2510" s="4"/>
    </row>
    <row r="2511" spans="3:6" x14ac:dyDescent="0.25">
      <c r="C2511" s="4"/>
      <c r="D2511" s="4"/>
      <c r="E2511" s="4"/>
      <c r="F2511" s="4"/>
    </row>
    <row r="2512" spans="3:6" x14ac:dyDescent="0.25">
      <c r="C2512" s="4"/>
      <c r="D2512" s="4"/>
      <c r="E2512" s="4"/>
      <c r="F2512" s="4"/>
    </row>
    <row r="2513" spans="3:6" x14ac:dyDescent="0.25">
      <c r="C2513" s="4"/>
      <c r="D2513" s="4"/>
      <c r="E2513" s="4"/>
      <c r="F2513" s="4"/>
    </row>
    <row r="2514" spans="3:6" x14ac:dyDescent="0.25">
      <c r="C2514" s="4"/>
      <c r="D2514" s="4"/>
      <c r="E2514" s="4"/>
      <c r="F2514" s="4"/>
    </row>
    <row r="2515" spans="3:6" x14ac:dyDescent="0.25">
      <c r="C2515" s="4"/>
      <c r="D2515" s="4"/>
      <c r="E2515" s="4"/>
      <c r="F2515" s="4"/>
    </row>
    <row r="2516" spans="3:6" x14ac:dyDescent="0.25">
      <c r="C2516" s="4"/>
      <c r="D2516" s="4"/>
      <c r="E2516" s="4"/>
      <c r="F2516" s="4"/>
    </row>
    <row r="2517" spans="3:6" x14ac:dyDescent="0.25">
      <c r="C2517" s="4"/>
      <c r="D2517" s="4"/>
      <c r="E2517" s="4"/>
      <c r="F2517" s="4"/>
    </row>
    <row r="2518" spans="3:6" x14ac:dyDescent="0.25">
      <c r="C2518" s="4"/>
      <c r="D2518" s="4"/>
      <c r="E2518" s="4"/>
      <c r="F2518" s="4"/>
    </row>
    <row r="2519" spans="3:6" x14ac:dyDescent="0.25">
      <c r="C2519" s="4"/>
      <c r="D2519" s="4"/>
      <c r="E2519" s="4"/>
      <c r="F2519" s="4"/>
    </row>
    <row r="2520" spans="3:6" x14ac:dyDescent="0.25">
      <c r="C2520" s="4"/>
      <c r="D2520" s="4"/>
      <c r="E2520" s="4"/>
      <c r="F2520" s="4"/>
    </row>
    <row r="2521" spans="3:6" x14ac:dyDescent="0.25">
      <c r="C2521" s="4"/>
      <c r="D2521" s="4"/>
      <c r="E2521" s="4"/>
      <c r="F2521" s="4"/>
    </row>
    <row r="2522" spans="3:6" x14ac:dyDescent="0.25">
      <c r="C2522" s="4"/>
      <c r="D2522" s="4"/>
      <c r="E2522" s="4"/>
      <c r="F2522" s="4"/>
    </row>
    <row r="2523" spans="3:6" x14ac:dyDescent="0.25">
      <c r="C2523" s="4"/>
      <c r="D2523" s="4"/>
      <c r="E2523" s="4"/>
      <c r="F2523" s="4"/>
    </row>
    <row r="2524" spans="3:6" ht="11.25" customHeight="1" x14ac:dyDescent="0.25">
      <c r="C2524" s="4"/>
      <c r="D2524" s="4"/>
      <c r="E2524" s="4"/>
      <c r="F2524" s="4"/>
    </row>
    <row r="2525" spans="3:6" x14ac:dyDescent="0.25">
      <c r="C2525" s="4"/>
      <c r="D2525" s="4"/>
      <c r="E2525" s="4"/>
      <c r="F2525" s="4"/>
    </row>
    <row r="2526" spans="3:6" x14ac:dyDescent="0.25">
      <c r="C2526" s="4"/>
      <c r="D2526" s="4"/>
      <c r="E2526" s="4"/>
      <c r="F2526" s="4"/>
    </row>
    <row r="2527" spans="3:6" x14ac:dyDescent="0.25">
      <c r="C2527" s="4"/>
      <c r="D2527" s="4"/>
      <c r="E2527" s="4"/>
      <c r="F2527" s="4"/>
    </row>
    <row r="2528" spans="3:6" x14ac:dyDescent="0.25">
      <c r="C2528" s="4"/>
      <c r="D2528" s="4"/>
      <c r="E2528" s="4"/>
      <c r="F2528" s="4"/>
    </row>
    <row r="2529" spans="3:6" x14ac:dyDescent="0.25">
      <c r="C2529" s="4"/>
      <c r="D2529" s="4"/>
      <c r="E2529" s="4"/>
      <c r="F2529" s="4"/>
    </row>
    <row r="2530" spans="3:6" x14ac:dyDescent="0.25">
      <c r="C2530" s="4"/>
      <c r="D2530" s="4"/>
      <c r="E2530" s="4"/>
      <c r="F2530" s="4"/>
    </row>
    <row r="2531" spans="3:6" x14ac:dyDescent="0.25">
      <c r="C2531" s="4"/>
      <c r="D2531" s="4"/>
      <c r="E2531" s="4"/>
      <c r="F2531" s="4"/>
    </row>
    <row r="2532" spans="3:6" x14ac:dyDescent="0.25">
      <c r="C2532" s="4"/>
      <c r="D2532" s="4"/>
      <c r="E2532" s="4"/>
      <c r="F2532" s="4"/>
    </row>
    <row r="2533" spans="3:6" x14ac:dyDescent="0.25">
      <c r="C2533" s="4"/>
      <c r="D2533" s="4"/>
      <c r="E2533" s="4"/>
      <c r="F2533" s="4"/>
    </row>
    <row r="2534" spans="3:6" x14ac:dyDescent="0.25">
      <c r="C2534" s="4"/>
      <c r="D2534" s="4"/>
      <c r="E2534" s="4"/>
      <c r="F2534" s="4"/>
    </row>
    <row r="2535" spans="3:6" x14ac:dyDescent="0.25">
      <c r="C2535" s="4"/>
      <c r="D2535" s="4"/>
      <c r="E2535" s="4"/>
      <c r="F2535" s="4"/>
    </row>
    <row r="2536" spans="3:6" x14ac:dyDescent="0.25">
      <c r="C2536" s="4"/>
      <c r="D2536" s="4"/>
      <c r="E2536" s="4"/>
      <c r="F2536" s="4"/>
    </row>
    <row r="2537" spans="3:6" x14ac:dyDescent="0.25">
      <c r="C2537" s="4"/>
      <c r="D2537" s="4"/>
      <c r="E2537" s="4"/>
      <c r="F2537" s="4"/>
    </row>
    <row r="2538" spans="3:6" x14ac:dyDescent="0.25">
      <c r="C2538" s="4"/>
      <c r="D2538" s="4"/>
      <c r="E2538" s="4"/>
      <c r="F2538" s="4"/>
    </row>
    <row r="2539" spans="3:6" x14ac:dyDescent="0.25">
      <c r="C2539" s="4"/>
      <c r="D2539" s="4"/>
      <c r="E2539" s="4"/>
      <c r="F2539" s="4"/>
    </row>
    <row r="2540" spans="3:6" x14ac:dyDescent="0.25">
      <c r="C2540" s="4"/>
      <c r="D2540" s="4"/>
      <c r="E2540" s="4"/>
      <c r="F2540" s="4"/>
    </row>
    <row r="2541" spans="3:6" x14ac:dyDescent="0.25">
      <c r="C2541" s="4"/>
      <c r="D2541" s="4"/>
      <c r="E2541" s="4"/>
      <c r="F2541" s="4"/>
    </row>
    <row r="2542" spans="3:6" x14ac:dyDescent="0.25">
      <c r="C2542" s="4"/>
      <c r="D2542" s="4"/>
      <c r="E2542" s="4"/>
      <c r="F2542" s="4"/>
    </row>
    <row r="2543" spans="3:6" x14ac:dyDescent="0.25">
      <c r="C2543" s="4"/>
      <c r="D2543" s="4"/>
      <c r="E2543" s="4"/>
      <c r="F2543" s="4"/>
    </row>
    <row r="2544" spans="3:6" x14ac:dyDescent="0.25">
      <c r="C2544" s="4"/>
      <c r="D2544" s="4"/>
      <c r="E2544" s="4"/>
      <c r="F2544" s="4"/>
    </row>
    <row r="2545" spans="3:6" x14ac:dyDescent="0.25">
      <c r="C2545" s="4"/>
      <c r="D2545" s="4"/>
      <c r="E2545" s="4"/>
      <c r="F2545" s="4"/>
    </row>
    <row r="2546" spans="3:6" x14ac:dyDescent="0.25">
      <c r="C2546" s="4"/>
      <c r="D2546" s="4"/>
      <c r="E2546" s="4"/>
      <c r="F2546" s="4"/>
    </row>
    <row r="2547" spans="3:6" x14ac:dyDescent="0.25">
      <c r="C2547" s="4"/>
      <c r="D2547" s="4"/>
      <c r="E2547" s="4"/>
      <c r="F2547" s="4"/>
    </row>
    <row r="2548" spans="3:6" x14ac:dyDescent="0.25">
      <c r="C2548" s="4"/>
      <c r="D2548" s="4"/>
      <c r="E2548" s="4"/>
      <c r="F2548" s="4"/>
    </row>
    <row r="2549" spans="3:6" x14ac:dyDescent="0.25">
      <c r="C2549" s="4"/>
      <c r="D2549" s="4"/>
      <c r="E2549" s="4"/>
      <c r="F2549" s="4"/>
    </row>
    <row r="2550" spans="3:6" x14ac:dyDescent="0.25">
      <c r="C2550" s="4"/>
      <c r="D2550" s="4"/>
      <c r="E2550" s="4"/>
      <c r="F2550" s="4"/>
    </row>
    <row r="2551" spans="3:6" x14ac:dyDescent="0.25">
      <c r="C2551" s="4"/>
      <c r="D2551" s="4"/>
      <c r="E2551" s="4"/>
      <c r="F2551" s="4"/>
    </row>
    <row r="2552" spans="3:6" x14ac:dyDescent="0.25">
      <c r="C2552" s="4"/>
      <c r="D2552" s="4"/>
      <c r="E2552" s="4"/>
      <c r="F2552" s="4"/>
    </row>
    <row r="2553" spans="3:6" ht="11.25" customHeight="1" x14ac:dyDescent="0.25">
      <c r="C2553" s="4"/>
      <c r="D2553" s="4"/>
      <c r="E2553" s="4"/>
      <c r="F2553" s="4"/>
    </row>
    <row r="2554" spans="3:6" x14ac:dyDescent="0.25">
      <c r="C2554" s="4"/>
      <c r="D2554" s="4"/>
      <c r="E2554" s="4"/>
      <c r="F2554" s="4"/>
    </row>
    <row r="2555" spans="3:6" x14ac:dyDescent="0.25">
      <c r="C2555" s="4"/>
      <c r="D2555" s="4"/>
      <c r="E2555" s="4"/>
      <c r="F2555" s="4"/>
    </row>
    <row r="2556" spans="3:6" x14ac:dyDescent="0.25">
      <c r="C2556" s="4"/>
      <c r="D2556" s="4"/>
      <c r="E2556" s="4"/>
      <c r="F2556" s="4"/>
    </row>
    <row r="2557" spans="3:6" x14ac:dyDescent="0.25">
      <c r="C2557" s="4"/>
      <c r="D2557" s="4"/>
      <c r="E2557" s="4"/>
      <c r="F2557" s="4"/>
    </row>
    <row r="2558" spans="3:6" x14ac:dyDescent="0.25">
      <c r="C2558" s="4"/>
      <c r="D2558" s="4"/>
      <c r="E2558" s="4"/>
      <c r="F2558" s="4"/>
    </row>
    <row r="2559" spans="3:6" x14ac:dyDescent="0.25">
      <c r="C2559" s="4"/>
      <c r="D2559" s="4"/>
      <c r="E2559" s="4"/>
      <c r="F2559" s="4"/>
    </row>
    <row r="2560" spans="3:6" x14ac:dyDescent="0.25">
      <c r="C2560" s="4"/>
      <c r="D2560" s="4"/>
      <c r="E2560" s="4"/>
      <c r="F2560" s="4"/>
    </row>
    <row r="2561" spans="3:6" x14ac:dyDescent="0.25">
      <c r="C2561" s="4"/>
      <c r="D2561" s="4"/>
      <c r="E2561" s="4"/>
      <c r="F2561" s="4"/>
    </row>
    <row r="2562" spans="3:6" x14ac:dyDescent="0.25">
      <c r="C2562" s="4"/>
      <c r="D2562" s="4"/>
      <c r="E2562" s="4"/>
      <c r="F2562" s="4"/>
    </row>
    <row r="2563" spans="3:6" x14ac:dyDescent="0.25">
      <c r="C2563" s="4"/>
      <c r="D2563" s="4"/>
      <c r="E2563" s="4"/>
      <c r="F2563" s="4"/>
    </row>
    <row r="2564" spans="3:6" x14ac:dyDescent="0.25">
      <c r="C2564" s="4"/>
      <c r="D2564" s="4"/>
      <c r="E2564" s="4"/>
      <c r="F2564" s="4"/>
    </row>
    <row r="2565" spans="3:6" x14ac:dyDescent="0.25">
      <c r="C2565" s="4"/>
      <c r="D2565" s="4"/>
      <c r="E2565" s="4"/>
      <c r="F2565" s="4"/>
    </row>
    <row r="2566" spans="3:6" x14ac:dyDescent="0.25">
      <c r="C2566" s="4"/>
      <c r="D2566" s="4"/>
      <c r="E2566" s="4"/>
      <c r="F2566" s="4"/>
    </row>
    <row r="2567" spans="3:6" x14ac:dyDescent="0.25">
      <c r="C2567" s="4"/>
      <c r="D2567" s="4"/>
      <c r="E2567" s="4"/>
      <c r="F2567" s="4"/>
    </row>
    <row r="2568" spans="3:6" x14ac:dyDescent="0.25">
      <c r="C2568" s="4"/>
      <c r="D2568" s="4"/>
      <c r="E2568" s="4"/>
      <c r="F2568" s="4"/>
    </row>
    <row r="2569" spans="3:6" x14ac:dyDescent="0.25">
      <c r="C2569" s="4"/>
      <c r="D2569" s="4"/>
      <c r="E2569" s="4"/>
      <c r="F2569" s="4"/>
    </row>
    <row r="2570" spans="3:6" x14ac:dyDescent="0.25">
      <c r="C2570" s="4"/>
      <c r="D2570" s="4"/>
      <c r="E2570" s="4"/>
      <c r="F2570" s="4"/>
    </row>
    <row r="2571" spans="3:6" x14ac:dyDescent="0.25">
      <c r="C2571" s="4"/>
      <c r="D2571" s="4"/>
      <c r="E2571" s="4"/>
      <c r="F2571" s="4"/>
    </row>
    <row r="2572" spans="3:6" x14ac:dyDescent="0.25">
      <c r="C2572" s="4"/>
      <c r="D2572" s="4"/>
      <c r="E2572" s="4"/>
      <c r="F2572" s="4"/>
    </row>
    <row r="2573" spans="3:6" x14ac:dyDescent="0.25">
      <c r="C2573" s="4"/>
      <c r="D2573" s="4"/>
      <c r="E2573" s="4"/>
      <c r="F2573" s="4"/>
    </row>
    <row r="2574" spans="3:6" x14ac:dyDescent="0.25">
      <c r="C2574" s="4"/>
      <c r="D2574" s="4"/>
      <c r="E2574" s="4"/>
      <c r="F2574" s="4"/>
    </row>
    <row r="2575" spans="3:6" x14ac:dyDescent="0.25">
      <c r="C2575" s="4"/>
      <c r="D2575" s="4"/>
      <c r="E2575" s="4"/>
      <c r="F2575" s="4"/>
    </row>
    <row r="2576" spans="3:6" x14ac:dyDescent="0.25">
      <c r="C2576" s="4"/>
      <c r="D2576" s="4"/>
      <c r="E2576" s="4"/>
      <c r="F2576" s="4"/>
    </row>
    <row r="2577" spans="3:6" x14ac:dyDescent="0.25">
      <c r="C2577" s="4"/>
      <c r="D2577" s="4"/>
      <c r="E2577" s="4"/>
      <c r="F2577" s="4"/>
    </row>
    <row r="2578" spans="3:6" x14ac:dyDescent="0.25">
      <c r="C2578" s="4"/>
      <c r="D2578" s="4"/>
      <c r="E2578" s="4"/>
      <c r="F2578" s="4"/>
    </row>
    <row r="2579" spans="3:6" x14ac:dyDescent="0.25">
      <c r="C2579" s="4"/>
      <c r="D2579" s="4"/>
      <c r="E2579" s="4"/>
      <c r="F2579" s="4"/>
    </row>
    <row r="2580" spans="3:6" x14ac:dyDescent="0.25">
      <c r="C2580" s="4"/>
      <c r="D2580" s="4"/>
      <c r="E2580" s="4"/>
      <c r="F2580" s="4"/>
    </row>
    <row r="2581" spans="3:6" x14ac:dyDescent="0.25">
      <c r="C2581" s="4"/>
      <c r="D2581" s="4"/>
      <c r="E2581" s="4"/>
      <c r="F2581" s="4"/>
    </row>
    <row r="2582" spans="3:6" x14ac:dyDescent="0.25">
      <c r="C2582" s="4"/>
      <c r="D2582" s="4"/>
      <c r="E2582" s="4"/>
      <c r="F2582" s="4"/>
    </row>
    <row r="2583" spans="3:6" x14ac:dyDescent="0.25">
      <c r="C2583" s="4"/>
      <c r="D2583" s="4"/>
      <c r="E2583" s="4"/>
      <c r="F2583" s="4"/>
    </row>
    <row r="2584" spans="3:6" x14ac:dyDescent="0.25">
      <c r="C2584" s="4"/>
      <c r="D2584" s="4"/>
      <c r="E2584" s="4"/>
      <c r="F2584" s="4"/>
    </row>
    <row r="2585" spans="3:6" x14ac:dyDescent="0.25">
      <c r="C2585" s="4"/>
      <c r="D2585" s="4"/>
      <c r="E2585" s="4"/>
      <c r="F2585" s="4"/>
    </row>
    <row r="2586" spans="3:6" x14ac:dyDescent="0.25">
      <c r="C2586" s="4"/>
      <c r="D2586" s="4"/>
      <c r="E2586" s="4"/>
      <c r="F2586" s="4"/>
    </row>
    <row r="2587" spans="3:6" x14ac:dyDescent="0.25">
      <c r="C2587" s="4"/>
      <c r="D2587" s="4"/>
      <c r="E2587" s="4"/>
      <c r="F2587" s="4"/>
    </row>
    <row r="2588" spans="3:6" x14ac:dyDescent="0.25">
      <c r="C2588" s="4"/>
      <c r="D2588" s="4"/>
      <c r="E2588" s="4"/>
      <c r="F2588" s="4"/>
    </row>
    <row r="2589" spans="3:6" x14ac:dyDescent="0.25">
      <c r="C2589" s="4"/>
      <c r="D2589" s="4"/>
      <c r="E2589" s="4"/>
      <c r="F2589" s="4"/>
    </row>
    <row r="2590" spans="3:6" x14ac:dyDescent="0.25">
      <c r="C2590" s="4"/>
      <c r="D2590" s="4"/>
      <c r="E2590" s="4"/>
      <c r="F2590" s="4"/>
    </row>
    <row r="2591" spans="3:6" x14ac:dyDescent="0.25">
      <c r="C2591" s="4"/>
      <c r="D2591" s="4"/>
      <c r="E2591" s="4"/>
      <c r="F2591" s="4"/>
    </row>
    <row r="2592" spans="3:6" x14ac:dyDescent="0.25">
      <c r="C2592" s="4"/>
      <c r="D2592" s="4"/>
      <c r="E2592" s="4"/>
      <c r="F2592" s="4"/>
    </row>
    <row r="2593" spans="3:6" x14ac:dyDescent="0.25">
      <c r="C2593" s="4"/>
      <c r="D2593" s="4"/>
      <c r="E2593" s="4"/>
      <c r="F2593" s="4"/>
    </row>
    <row r="2594" spans="3:6" x14ac:dyDescent="0.25">
      <c r="C2594" s="4"/>
      <c r="D2594" s="4"/>
      <c r="E2594" s="4"/>
      <c r="F2594" s="4"/>
    </row>
    <row r="2595" spans="3:6" x14ac:dyDescent="0.25">
      <c r="C2595" s="4"/>
      <c r="D2595" s="4"/>
      <c r="E2595" s="4"/>
      <c r="F2595" s="4"/>
    </row>
    <row r="2596" spans="3:6" x14ac:dyDescent="0.25">
      <c r="C2596" s="4"/>
      <c r="D2596" s="4"/>
      <c r="E2596" s="4"/>
      <c r="F2596" s="4"/>
    </row>
    <row r="2597" spans="3:6" x14ac:dyDescent="0.25">
      <c r="C2597" s="4"/>
      <c r="D2597" s="4"/>
      <c r="E2597" s="4"/>
      <c r="F2597" s="4"/>
    </row>
    <row r="2598" spans="3:6" x14ac:dyDescent="0.25">
      <c r="C2598" s="4"/>
      <c r="D2598" s="4"/>
      <c r="E2598" s="4"/>
      <c r="F2598" s="4"/>
    </row>
    <row r="2599" spans="3:6" x14ac:dyDescent="0.25">
      <c r="C2599" s="4"/>
      <c r="D2599" s="4"/>
      <c r="E2599" s="4"/>
      <c r="F2599" s="4"/>
    </row>
    <row r="2600" spans="3:6" x14ac:dyDescent="0.25">
      <c r="C2600" s="4"/>
      <c r="D2600" s="4"/>
      <c r="E2600" s="4"/>
      <c r="F2600" s="4"/>
    </row>
    <row r="2601" spans="3:6" x14ac:dyDescent="0.25">
      <c r="C2601" s="4"/>
      <c r="D2601" s="4"/>
      <c r="E2601" s="4"/>
      <c r="F2601" s="4"/>
    </row>
    <row r="2602" spans="3:6" x14ac:dyDescent="0.25">
      <c r="C2602" s="4"/>
      <c r="D2602" s="4"/>
      <c r="E2602" s="4"/>
      <c r="F2602" s="4"/>
    </row>
    <row r="2603" spans="3:6" x14ac:dyDescent="0.25">
      <c r="C2603" s="4"/>
      <c r="D2603" s="4"/>
      <c r="E2603" s="4"/>
      <c r="F2603" s="4"/>
    </row>
    <row r="2604" spans="3:6" x14ac:dyDescent="0.25">
      <c r="C2604" s="4"/>
      <c r="D2604" s="4"/>
      <c r="E2604" s="4"/>
      <c r="F2604" s="4"/>
    </row>
    <row r="2605" spans="3:6" x14ac:dyDescent="0.25">
      <c r="C2605" s="4"/>
      <c r="D2605" s="4"/>
      <c r="E2605" s="4"/>
      <c r="F2605" s="4"/>
    </row>
    <row r="2606" spans="3:6" x14ac:dyDescent="0.25">
      <c r="C2606" s="4"/>
      <c r="D2606" s="4"/>
      <c r="E2606" s="4"/>
      <c r="F2606" s="4"/>
    </row>
    <row r="2607" spans="3:6" x14ac:dyDescent="0.25">
      <c r="C2607" s="4"/>
      <c r="D2607" s="4"/>
      <c r="E2607" s="4"/>
      <c r="F2607" s="4"/>
    </row>
    <row r="2608" spans="3:6" x14ac:dyDescent="0.25">
      <c r="C2608" s="4"/>
      <c r="D2608" s="4"/>
      <c r="E2608" s="4"/>
      <c r="F2608" s="4"/>
    </row>
    <row r="2609" spans="3:6" x14ac:dyDescent="0.25">
      <c r="C2609" s="4"/>
      <c r="D2609" s="4"/>
      <c r="E2609" s="4"/>
      <c r="F2609" s="4"/>
    </row>
    <row r="2610" spans="3:6" x14ac:dyDescent="0.25">
      <c r="C2610" s="4"/>
      <c r="D2610" s="4"/>
      <c r="E2610" s="4"/>
      <c r="F2610" s="4"/>
    </row>
    <row r="2611" spans="3:6" x14ac:dyDescent="0.25">
      <c r="C2611" s="4"/>
      <c r="D2611" s="4"/>
      <c r="E2611" s="4"/>
      <c r="F2611" s="4"/>
    </row>
    <row r="2612" spans="3:6" x14ac:dyDescent="0.25">
      <c r="C2612" s="4"/>
      <c r="D2612" s="4"/>
      <c r="E2612" s="4"/>
      <c r="F2612" s="4"/>
    </row>
    <row r="2613" spans="3:6" x14ac:dyDescent="0.25">
      <c r="C2613" s="4"/>
      <c r="D2613" s="4"/>
      <c r="E2613" s="4"/>
      <c r="F2613" s="4"/>
    </row>
    <row r="2614" spans="3:6" x14ac:dyDescent="0.25">
      <c r="C2614" s="4"/>
      <c r="D2614" s="4"/>
      <c r="E2614" s="4"/>
      <c r="F2614" s="4"/>
    </row>
    <row r="2615" spans="3:6" x14ac:dyDescent="0.25">
      <c r="C2615" s="4"/>
      <c r="D2615" s="4"/>
      <c r="E2615" s="4"/>
      <c r="F2615" s="4"/>
    </row>
    <row r="2616" spans="3:6" x14ac:dyDescent="0.25">
      <c r="C2616" s="4"/>
      <c r="D2616" s="4"/>
      <c r="E2616" s="4"/>
      <c r="F2616" s="4"/>
    </row>
    <row r="2617" spans="3:6" x14ac:dyDescent="0.25">
      <c r="C2617" s="4"/>
      <c r="D2617" s="4"/>
      <c r="E2617" s="4"/>
      <c r="F2617" s="4"/>
    </row>
    <row r="2618" spans="3:6" x14ac:dyDescent="0.25">
      <c r="C2618" s="4"/>
      <c r="D2618" s="4"/>
      <c r="E2618" s="4"/>
      <c r="F2618" s="4"/>
    </row>
    <row r="2619" spans="3:6" x14ac:dyDescent="0.25">
      <c r="C2619" s="4"/>
      <c r="D2619" s="4"/>
      <c r="E2619" s="4"/>
      <c r="F2619" s="4"/>
    </row>
    <row r="2620" spans="3:6" x14ac:dyDescent="0.25">
      <c r="C2620" s="4"/>
      <c r="D2620" s="4"/>
      <c r="E2620" s="4"/>
      <c r="F2620" s="4"/>
    </row>
    <row r="2621" spans="3:6" x14ac:dyDescent="0.25">
      <c r="C2621" s="4"/>
      <c r="D2621" s="4"/>
      <c r="E2621" s="4"/>
      <c r="F2621" s="4"/>
    </row>
    <row r="2622" spans="3:6" x14ac:dyDescent="0.25">
      <c r="C2622" s="4"/>
      <c r="D2622" s="4"/>
      <c r="E2622" s="4"/>
      <c r="F2622" s="4"/>
    </row>
    <row r="2623" spans="3:6" ht="15" customHeight="1" x14ac:dyDescent="0.25">
      <c r="C2623" s="4"/>
      <c r="D2623" s="4"/>
      <c r="E2623" s="4"/>
      <c r="F2623" s="4"/>
    </row>
    <row r="2624" spans="3:6" x14ac:dyDescent="0.25">
      <c r="C2624" s="4"/>
      <c r="D2624" s="4"/>
      <c r="E2624" s="4"/>
      <c r="F2624" s="4"/>
    </row>
    <row r="2625" spans="3:6" x14ac:dyDescent="0.25">
      <c r="C2625" s="4"/>
      <c r="D2625" s="4"/>
      <c r="E2625" s="4"/>
      <c r="F2625" s="4"/>
    </row>
    <row r="2626" spans="3:6" x14ac:dyDescent="0.25">
      <c r="C2626" s="4"/>
      <c r="D2626" s="4"/>
      <c r="E2626" s="4"/>
      <c r="F2626" s="4"/>
    </row>
    <row r="2627" spans="3:6" x14ac:dyDescent="0.25">
      <c r="C2627" s="4"/>
      <c r="D2627" s="4"/>
      <c r="E2627" s="4"/>
      <c r="F2627" s="4"/>
    </row>
    <row r="2628" spans="3:6" x14ac:dyDescent="0.25">
      <c r="C2628" s="4"/>
      <c r="D2628" s="4"/>
      <c r="E2628" s="4"/>
      <c r="F2628" s="4"/>
    </row>
    <row r="2629" spans="3:6" x14ac:dyDescent="0.25">
      <c r="C2629" s="4"/>
      <c r="D2629" s="4"/>
      <c r="E2629" s="4"/>
      <c r="F2629" s="4"/>
    </row>
    <row r="2630" spans="3:6" x14ac:dyDescent="0.25">
      <c r="C2630" s="4"/>
      <c r="D2630" s="4"/>
      <c r="E2630" s="4"/>
      <c r="F2630" s="4"/>
    </row>
    <row r="2631" spans="3:6" x14ac:dyDescent="0.25">
      <c r="C2631" s="4"/>
      <c r="D2631" s="4"/>
      <c r="E2631" s="4"/>
      <c r="F2631" s="4"/>
    </row>
    <row r="2632" spans="3:6" x14ac:dyDescent="0.25">
      <c r="C2632" s="4"/>
      <c r="D2632" s="4"/>
      <c r="E2632" s="4"/>
      <c r="F2632" s="4"/>
    </row>
    <row r="2633" spans="3:6" x14ac:dyDescent="0.25">
      <c r="C2633" s="4"/>
      <c r="D2633" s="4"/>
      <c r="E2633" s="4"/>
      <c r="F2633" s="4"/>
    </row>
    <row r="2634" spans="3:6" x14ac:dyDescent="0.25">
      <c r="C2634" s="4"/>
      <c r="D2634" s="4"/>
      <c r="E2634" s="4"/>
      <c r="F2634" s="4"/>
    </row>
    <row r="2635" spans="3:6" x14ac:dyDescent="0.25">
      <c r="C2635" s="4"/>
      <c r="D2635" s="4"/>
      <c r="E2635" s="4"/>
      <c r="F2635" s="4"/>
    </row>
    <row r="2636" spans="3:6" x14ac:dyDescent="0.25">
      <c r="C2636" s="4"/>
      <c r="D2636" s="4"/>
      <c r="E2636" s="4"/>
      <c r="F2636" s="4"/>
    </row>
    <row r="2637" spans="3:6" x14ac:dyDescent="0.25">
      <c r="C2637" s="4"/>
      <c r="D2637" s="4"/>
      <c r="E2637" s="4"/>
      <c r="F2637" s="4"/>
    </row>
    <row r="2638" spans="3:6" x14ac:dyDescent="0.25">
      <c r="C2638" s="4"/>
      <c r="D2638" s="4"/>
      <c r="E2638" s="4"/>
      <c r="F2638" s="4"/>
    </row>
    <row r="2639" spans="3:6" x14ac:dyDescent="0.25">
      <c r="C2639" s="4"/>
      <c r="D2639" s="4"/>
      <c r="E2639" s="4"/>
      <c r="F2639" s="4"/>
    </row>
    <row r="2640" spans="3:6" x14ac:dyDescent="0.25">
      <c r="C2640" s="4"/>
      <c r="D2640" s="4"/>
      <c r="E2640" s="4"/>
      <c r="F2640" s="4"/>
    </row>
    <row r="2641" spans="3:6" x14ac:dyDescent="0.25">
      <c r="C2641" s="4"/>
      <c r="D2641" s="4"/>
      <c r="E2641" s="4"/>
      <c r="F2641" s="4"/>
    </row>
    <row r="2642" spans="3:6" x14ac:dyDescent="0.25">
      <c r="C2642" s="4"/>
      <c r="D2642" s="4"/>
      <c r="E2642" s="4"/>
      <c r="F2642" s="4"/>
    </row>
    <row r="2643" spans="3:6" x14ac:dyDescent="0.25">
      <c r="C2643" s="4"/>
      <c r="D2643" s="4"/>
      <c r="E2643" s="4"/>
      <c r="F2643" s="4"/>
    </row>
    <row r="2644" spans="3:6" x14ac:dyDescent="0.25">
      <c r="C2644" s="4"/>
      <c r="D2644" s="4"/>
      <c r="E2644" s="4"/>
      <c r="F2644" s="4"/>
    </row>
    <row r="2645" spans="3:6" x14ac:dyDescent="0.25">
      <c r="C2645" s="4"/>
      <c r="D2645" s="4"/>
      <c r="E2645" s="4"/>
      <c r="F2645" s="4"/>
    </row>
    <row r="2646" spans="3:6" x14ac:dyDescent="0.25">
      <c r="C2646" s="4"/>
      <c r="D2646" s="4"/>
      <c r="E2646" s="4"/>
      <c r="F2646" s="4"/>
    </row>
    <row r="2647" spans="3:6" x14ac:dyDescent="0.25">
      <c r="C2647" s="4"/>
      <c r="D2647" s="4"/>
      <c r="E2647" s="4"/>
      <c r="F2647" s="4"/>
    </row>
    <row r="2648" spans="3:6" x14ac:dyDescent="0.25">
      <c r="C2648" s="4"/>
      <c r="D2648" s="4"/>
      <c r="E2648" s="4"/>
      <c r="F2648" s="4"/>
    </row>
    <row r="2649" spans="3:6" x14ac:dyDescent="0.25">
      <c r="C2649" s="4"/>
      <c r="D2649" s="4"/>
      <c r="E2649" s="4"/>
      <c r="F2649" s="4"/>
    </row>
    <row r="2650" spans="3:6" x14ac:dyDescent="0.25">
      <c r="C2650" s="4"/>
      <c r="D2650" s="4"/>
      <c r="E2650" s="4"/>
      <c r="F2650" s="4"/>
    </row>
    <row r="2651" spans="3:6" x14ac:dyDescent="0.25">
      <c r="C2651" s="4"/>
      <c r="D2651" s="4"/>
      <c r="E2651" s="4"/>
      <c r="F2651" s="4"/>
    </row>
    <row r="2652" spans="3:6" x14ac:dyDescent="0.25">
      <c r="C2652" s="4"/>
      <c r="D2652" s="4"/>
      <c r="E2652" s="4"/>
      <c r="F2652" s="4"/>
    </row>
    <row r="2653" spans="3:6" x14ac:dyDescent="0.25">
      <c r="C2653" s="4"/>
      <c r="D2653" s="4"/>
      <c r="E2653" s="4"/>
      <c r="F2653" s="4"/>
    </row>
    <row r="2654" spans="3:6" x14ac:dyDescent="0.25">
      <c r="C2654" s="4"/>
      <c r="D2654" s="4"/>
      <c r="E2654" s="4"/>
      <c r="F2654" s="4"/>
    </row>
    <row r="2655" spans="3:6" x14ac:dyDescent="0.25">
      <c r="C2655" s="4"/>
      <c r="D2655" s="4"/>
      <c r="E2655" s="4"/>
      <c r="F2655" s="4"/>
    </row>
    <row r="2656" spans="3:6" x14ac:dyDescent="0.25">
      <c r="C2656" s="4"/>
      <c r="D2656" s="4"/>
      <c r="E2656" s="4"/>
      <c r="F2656" s="4"/>
    </row>
    <row r="2657" spans="3:6" x14ac:dyDescent="0.25">
      <c r="C2657" s="4"/>
      <c r="D2657" s="4"/>
      <c r="E2657" s="4"/>
      <c r="F2657" s="4"/>
    </row>
    <row r="2658" spans="3:6" x14ac:dyDescent="0.25">
      <c r="C2658" s="4"/>
      <c r="D2658" s="4"/>
      <c r="E2658" s="4"/>
      <c r="F2658" s="4"/>
    </row>
    <row r="2659" spans="3:6" x14ac:dyDescent="0.25">
      <c r="C2659" s="4"/>
      <c r="D2659" s="4"/>
      <c r="E2659" s="4"/>
      <c r="F2659" s="4"/>
    </row>
    <row r="2660" spans="3:6" x14ac:dyDescent="0.25">
      <c r="C2660" s="4"/>
      <c r="D2660" s="4"/>
      <c r="E2660" s="4"/>
      <c r="F2660" s="4"/>
    </row>
    <row r="2661" spans="3:6" x14ac:dyDescent="0.25">
      <c r="C2661" s="4"/>
      <c r="D2661" s="4"/>
      <c r="E2661" s="4"/>
      <c r="F2661" s="4"/>
    </row>
    <row r="2662" spans="3:6" x14ac:dyDescent="0.25">
      <c r="C2662" s="4"/>
      <c r="D2662" s="4"/>
      <c r="E2662" s="4"/>
      <c r="F2662" s="4"/>
    </row>
    <row r="2663" spans="3:6" ht="15" customHeight="1" x14ac:dyDescent="0.25">
      <c r="C2663" s="4"/>
      <c r="D2663" s="4"/>
      <c r="E2663" s="4"/>
      <c r="F2663" s="4"/>
    </row>
    <row r="2664" spans="3:6" x14ac:dyDescent="0.25">
      <c r="C2664" s="4"/>
      <c r="D2664" s="4"/>
      <c r="E2664" s="4"/>
      <c r="F2664" s="4"/>
    </row>
    <row r="2665" spans="3:6" x14ac:dyDescent="0.25">
      <c r="C2665" s="4"/>
      <c r="D2665" s="4"/>
      <c r="E2665" s="4"/>
      <c r="F2665" s="4"/>
    </row>
    <row r="2666" spans="3:6" x14ac:dyDescent="0.25">
      <c r="C2666" s="4"/>
      <c r="D2666" s="4"/>
      <c r="E2666" s="4"/>
      <c r="F2666" s="4"/>
    </row>
    <row r="2667" spans="3:6" x14ac:dyDescent="0.25">
      <c r="C2667" s="4"/>
      <c r="D2667" s="4"/>
      <c r="E2667" s="4"/>
      <c r="F2667" s="4"/>
    </row>
    <row r="2668" spans="3:6" x14ac:dyDescent="0.25">
      <c r="C2668" s="4"/>
      <c r="D2668" s="4"/>
      <c r="E2668" s="4"/>
      <c r="F2668" s="4"/>
    </row>
    <row r="2669" spans="3:6" x14ac:dyDescent="0.25">
      <c r="C2669" s="4"/>
      <c r="D2669" s="4"/>
      <c r="E2669" s="4"/>
      <c r="F2669" s="4"/>
    </row>
    <row r="2670" spans="3:6" x14ac:dyDescent="0.25">
      <c r="C2670" s="4"/>
      <c r="D2670" s="4"/>
      <c r="E2670" s="4"/>
      <c r="F2670" s="4"/>
    </row>
    <row r="2671" spans="3:6" x14ac:dyDescent="0.25">
      <c r="C2671" s="4"/>
      <c r="D2671" s="4"/>
      <c r="E2671" s="4"/>
      <c r="F2671" s="4"/>
    </row>
    <row r="2672" spans="3:6" x14ac:dyDescent="0.25">
      <c r="C2672" s="4"/>
      <c r="D2672" s="4"/>
      <c r="E2672" s="4"/>
      <c r="F2672" s="4"/>
    </row>
    <row r="2673" spans="3:6" x14ac:dyDescent="0.25">
      <c r="C2673" s="4"/>
      <c r="D2673" s="4"/>
      <c r="E2673" s="4"/>
      <c r="F2673" s="4"/>
    </row>
    <row r="2674" spans="3:6" x14ac:dyDescent="0.25">
      <c r="C2674" s="4"/>
      <c r="D2674" s="4"/>
      <c r="E2674" s="4"/>
      <c r="F2674" s="4"/>
    </row>
    <row r="2675" spans="3:6" x14ac:dyDescent="0.25">
      <c r="C2675" s="4"/>
      <c r="D2675" s="4"/>
      <c r="E2675" s="4"/>
      <c r="F2675" s="4"/>
    </row>
    <row r="2676" spans="3:6" x14ac:dyDescent="0.25">
      <c r="C2676" s="4"/>
      <c r="D2676" s="4"/>
      <c r="E2676" s="4"/>
      <c r="F2676" s="4"/>
    </row>
    <row r="2677" spans="3:6" x14ac:dyDescent="0.25">
      <c r="C2677" s="4"/>
      <c r="D2677" s="4"/>
      <c r="E2677" s="4"/>
      <c r="F2677" s="4"/>
    </row>
    <row r="2678" spans="3:6" x14ac:dyDescent="0.25">
      <c r="C2678" s="4"/>
      <c r="D2678" s="4"/>
      <c r="E2678" s="4"/>
      <c r="F2678" s="4"/>
    </row>
    <row r="2679" spans="3:6" x14ac:dyDescent="0.25">
      <c r="C2679" s="4"/>
      <c r="D2679" s="4"/>
      <c r="E2679" s="4"/>
      <c r="F2679" s="4"/>
    </row>
    <row r="2680" spans="3:6" x14ac:dyDescent="0.25">
      <c r="C2680" s="4"/>
      <c r="D2680" s="4"/>
      <c r="E2680" s="4"/>
      <c r="F2680" s="4"/>
    </row>
    <row r="2681" spans="3:6" x14ac:dyDescent="0.25">
      <c r="C2681" s="4"/>
      <c r="D2681" s="4"/>
      <c r="E2681" s="4"/>
      <c r="F2681" s="4"/>
    </row>
    <row r="2682" spans="3:6" x14ac:dyDescent="0.25">
      <c r="C2682" s="4"/>
      <c r="D2682" s="4"/>
      <c r="E2682" s="4"/>
      <c r="F2682" s="4"/>
    </row>
    <row r="2683" spans="3:6" x14ac:dyDescent="0.25">
      <c r="C2683" s="4"/>
      <c r="D2683" s="4"/>
      <c r="E2683" s="4"/>
      <c r="F2683" s="4"/>
    </row>
    <row r="2684" spans="3:6" x14ac:dyDescent="0.25">
      <c r="C2684" s="4"/>
      <c r="D2684" s="4"/>
      <c r="E2684" s="4"/>
      <c r="F2684" s="4"/>
    </row>
    <row r="2685" spans="3:6" x14ac:dyDescent="0.25">
      <c r="C2685" s="4"/>
      <c r="D2685" s="4"/>
      <c r="E2685" s="4"/>
      <c r="F2685" s="4"/>
    </row>
    <row r="2686" spans="3:6" ht="15" customHeight="1" x14ac:dyDescent="0.25">
      <c r="C2686" s="4"/>
      <c r="D2686" s="4"/>
      <c r="E2686" s="4"/>
      <c r="F2686" s="4"/>
    </row>
    <row r="2687" spans="3:6" x14ac:dyDescent="0.25">
      <c r="C2687" s="4"/>
      <c r="D2687" s="4"/>
      <c r="E2687" s="4"/>
      <c r="F2687" s="4"/>
    </row>
    <row r="2688" spans="3:6" x14ac:dyDescent="0.25">
      <c r="C2688" s="4"/>
      <c r="D2688" s="4"/>
      <c r="E2688" s="4"/>
      <c r="F2688" s="4"/>
    </row>
    <row r="2689" spans="3:6" x14ac:dyDescent="0.25">
      <c r="C2689" s="4"/>
      <c r="D2689" s="4"/>
      <c r="E2689" s="4"/>
      <c r="F2689" s="4"/>
    </row>
    <row r="2690" spans="3:6" x14ac:dyDescent="0.25">
      <c r="C2690" s="4"/>
      <c r="D2690" s="4"/>
      <c r="E2690" s="4"/>
      <c r="F2690" s="4"/>
    </row>
    <row r="2691" spans="3:6" x14ac:dyDescent="0.25">
      <c r="C2691" s="4"/>
      <c r="D2691" s="4"/>
      <c r="E2691" s="4"/>
      <c r="F2691" s="4"/>
    </row>
    <row r="2692" spans="3:6" x14ac:dyDescent="0.25">
      <c r="C2692" s="4"/>
      <c r="D2692" s="4"/>
      <c r="E2692" s="4"/>
      <c r="F2692" s="4"/>
    </row>
    <row r="2693" spans="3:6" x14ac:dyDescent="0.25">
      <c r="C2693" s="4"/>
      <c r="D2693" s="4"/>
      <c r="E2693" s="4"/>
      <c r="F2693" s="4"/>
    </row>
    <row r="2694" spans="3:6" x14ac:dyDescent="0.25">
      <c r="C2694" s="4"/>
      <c r="D2694" s="4"/>
      <c r="E2694" s="4"/>
      <c r="F2694" s="4"/>
    </row>
    <row r="2695" spans="3:6" x14ac:dyDescent="0.25">
      <c r="C2695" s="4"/>
      <c r="D2695" s="4"/>
      <c r="E2695" s="4"/>
      <c r="F2695" s="4"/>
    </row>
    <row r="2696" spans="3:6" x14ac:dyDescent="0.25">
      <c r="C2696" s="4"/>
      <c r="D2696" s="4"/>
      <c r="E2696" s="4"/>
      <c r="F2696" s="4"/>
    </row>
    <row r="2697" spans="3:6" x14ac:dyDescent="0.25">
      <c r="C2697" s="4"/>
      <c r="D2697" s="4"/>
      <c r="E2697" s="4"/>
      <c r="F2697" s="4"/>
    </row>
    <row r="2698" spans="3:6" x14ac:dyDescent="0.25">
      <c r="C2698" s="4"/>
      <c r="D2698" s="4"/>
      <c r="E2698" s="4"/>
      <c r="F2698" s="4"/>
    </row>
    <row r="2699" spans="3:6" x14ac:dyDescent="0.25">
      <c r="C2699" s="4"/>
      <c r="D2699" s="4"/>
      <c r="E2699" s="4"/>
      <c r="F2699" s="4"/>
    </row>
    <row r="2700" spans="3:6" x14ac:dyDescent="0.25">
      <c r="C2700" s="4"/>
      <c r="D2700" s="4"/>
      <c r="E2700" s="4"/>
      <c r="F2700" s="4"/>
    </row>
    <row r="2701" spans="3:6" x14ac:dyDescent="0.25">
      <c r="C2701" s="4"/>
      <c r="D2701" s="4"/>
      <c r="E2701" s="4"/>
      <c r="F2701" s="4"/>
    </row>
    <row r="2702" spans="3:6" x14ac:dyDescent="0.25">
      <c r="C2702" s="4"/>
      <c r="D2702" s="4"/>
      <c r="E2702" s="4"/>
      <c r="F2702" s="4"/>
    </row>
    <row r="2703" spans="3:6" x14ac:dyDescent="0.25">
      <c r="C2703" s="4"/>
      <c r="D2703" s="4"/>
      <c r="E2703" s="4"/>
      <c r="F2703" s="4"/>
    </row>
    <row r="2704" spans="3:6" x14ac:dyDescent="0.25">
      <c r="C2704" s="4"/>
      <c r="D2704" s="4"/>
      <c r="E2704" s="4"/>
      <c r="F2704" s="4"/>
    </row>
    <row r="2705" spans="3:6" ht="15" customHeight="1" x14ac:dyDescent="0.25">
      <c r="C2705" s="4"/>
      <c r="D2705" s="4"/>
      <c r="E2705" s="4"/>
      <c r="F2705" s="4"/>
    </row>
    <row r="2706" spans="3:6" x14ac:dyDescent="0.25">
      <c r="C2706" s="4"/>
      <c r="D2706" s="4"/>
      <c r="E2706" s="4"/>
      <c r="F2706" s="4"/>
    </row>
    <row r="2707" spans="3:6" x14ac:dyDescent="0.25">
      <c r="C2707" s="4"/>
      <c r="D2707" s="4"/>
      <c r="E2707" s="4"/>
      <c r="F2707" s="4"/>
    </row>
    <row r="2708" spans="3:6" x14ac:dyDescent="0.25">
      <c r="C2708" s="4"/>
      <c r="D2708" s="4"/>
      <c r="E2708" s="4"/>
      <c r="F2708" s="4"/>
    </row>
    <row r="2709" spans="3:6" x14ac:dyDescent="0.25">
      <c r="C2709" s="4"/>
      <c r="D2709" s="4"/>
      <c r="E2709" s="4"/>
      <c r="F2709" s="4"/>
    </row>
    <row r="2710" spans="3:6" x14ac:dyDescent="0.25">
      <c r="C2710" s="4"/>
      <c r="D2710" s="4"/>
      <c r="E2710" s="4"/>
      <c r="F2710" s="4"/>
    </row>
    <row r="2711" spans="3:6" x14ac:dyDescent="0.25">
      <c r="C2711" s="4"/>
      <c r="D2711" s="4"/>
      <c r="E2711" s="4"/>
      <c r="F2711" s="4"/>
    </row>
    <row r="2712" spans="3:6" x14ac:dyDescent="0.25">
      <c r="C2712" s="4"/>
      <c r="D2712" s="4"/>
      <c r="E2712" s="4"/>
      <c r="F2712" s="4"/>
    </row>
    <row r="2713" spans="3:6" x14ac:dyDescent="0.25">
      <c r="C2713" s="4"/>
      <c r="D2713" s="4"/>
      <c r="E2713" s="4"/>
      <c r="F2713" s="4"/>
    </row>
    <row r="2714" spans="3:6" x14ac:dyDescent="0.25">
      <c r="C2714" s="4"/>
      <c r="D2714" s="4"/>
      <c r="E2714" s="4"/>
      <c r="F2714" s="4"/>
    </row>
    <row r="2715" spans="3:6" x14ac:dyDescent="0.25">
      <c r="C2715" s="4"/>
      <c r="D2715" s="4"/>
      <c r="E2715" s="4"/>
      <c r="F2715" s="4"/>
    </row>
    <row r="2716" spans="3:6" x14ac:dyDescent="0.25">
      <c r="C2716" s="4"/>
      <c r="D2716" s="4"/>
      <c r="E2716" s="4"/>
      <c r="F2716" s="4"/>
    </row>
    <row r="2717" spans="3:6" x14ac:dyDescent="0.25">
      <c r="C2717" s="4"/>
      <c r="D2717" s="4"/>
      <c r="E2717" s="4"/>
      <c r="F2717" s="4"/>
    </row>
    <row r="2718" spans="3:6" x14ac:dyDescent="0.25">
      <c r="C2718" s="4"/>
      <c r="D2718" s="4"/>
      <c r="E2718" s="4"/>
      <c r="F2718" s="4"/>
    </row>
    <row r="2719" spans="3:6" x14ac:dyDescent="0.25">
      <c r="C2719" s="4"/>
      <c r="D2719" s="4"/>
      <c r="E2719" s="4"/>
      <c r="F2719" s="4"/>
    </row>
    <row r="2720" spans="3:6" x14ac:dyDescent="0.25">
      <c r="C2720" s="4"/>
      <c r="D2720" s="4"/>
      <c r="E2720" s="4"/>
      <c r="F2720" s="4"/>
    </row>
    <row r="2721" spans="3:6" x14ac:dyDescent="0.25">
      <c r="C2721" s="4"/>
      <c r="D2721" s="4"/>
      <c r="E2721" s="4"/>
      <c r="F2721" s="4"/>
    </row>
    <row r="2722" spans="3:6" x14ac:dyDescent="0.25">
      <c r="C2722" s="4"/>
      <c r="D2722" s="4"/>
      <c r="E2722" s="4"/>
      <c r="F2722" s="4"/>
    </row>
    <row r="2723" spans="3:6" x14ac:dyDescent="0.25">
      <c r="C2723" s="4"/>
      <c r="D2723" s="4"/>
      <c r="E2723" s="4"/>
      <c r="F2723" s="4"/>
    </row>
    <row r="2724" spans="3:6" x14ac:dyDescent="0.25">
      <c r="C2724" s="4"/>
      <c r="D2724" s="4"/>
      <c r="E2724" s="4"/>
      <c r="F2724" s="4"/>
    </row>
    <row r="2725" spans="3:6" x14ac:dyDescent="0.25">
      <c r="C2725" s="4"/>
      <c r="D2725" s="4"/>
      <c r="E2725" s="4"/>
      <c r="F2725" s="4"/>
    </row>
    <row r="2726" spans="3:6" x14ac:dyDescent="0.25">
      <c r="C2726" s="4"/>
      <c r="D2726" s="4"/>
      <c r="E2726" s="4"/>
      <c r="F2726" s="4"/>
    </row>
    <row r="2727" spans="3:6" x14ac:dyDescent="0.25">
      <c r="C2727" s="4"/>
      <c r="D2727" s="4"/>
      <c r="E2727" s="4"/>
      <c r="F2727" s="4"/>
    </row>
    <row r="2728" spans="3:6" x14ac:dyDescent="0.25">
      <c r="C2728" s="4"/>
      <c r="D2728" s="4"/>
      <c r="E2728" s="4"/>
      <c r="F2728" s="4"/>
    </row>
    <row r="2729" spans="3:6" x14ac:dyDescent="0.25">
      <c r="C2729" s="4"/>
      <c r="D2729" s="4"/>
      <c r="E2729" s="4"/>
      <c r="F2729" s="4"/>
    </row>
    <row r="2730" spans="3:6" x14ac:dyDescent="0.25">
      <c r="C2730" s="4"/>
      <c r="D2730" s="4"/>
      <c r="E2730" s="4"/>
      <c r="F2730" s="4"/>
    </row>
    <row r="2731" spans="3:6" x14ac:dyDescent="0.25">
      <c r="C2731" s="4"/>
      <c r="D2731" s="4"/>
      <c r="E2731" s="4"/>
      <c r="F2731" s="4"/>
    </row>
    <row r="2732" spans="3:6" x14ac:dyDescent="0.25">
      <c r="C2732" s="4"/>
      <c r="D2732" s="4"/>
      <c r="E2732" s="4"/>
      <c r="F2732" s="4"/>
    </row>
    <row r="2733" spans="3:6" x14ac:dyDescent="0.25">
      <c r="C2733" s="4"/>
      <c r="D2733" s="4"/>
      <c r="E2733" s="4"/>
      <c r="F2733" s="4"/>
    </row>
    <row r="2734" spans="3:6" x14ac:dyDescent="0.25">
      <c r="C2734" s="4"/>
      <c r="D2734" s="4"/>
      <c r="E2734" s="4"/>
      <c r="F2734" s="4"/>
    </row>
    <row r="2735" spans="3:6" x14ac:dyDescent="0.25">
      <c r="C2735" s="4"/>
      <c r="D2735" s="4"/>
      <c r="E2735" s="4"/>
      <c r="F2735" s="4"/>
    </row>
    <row r="2736" spans="3:6" x14ac:dyDescent="0.25">
      <c r="C2736" s="4"/>
      <c r="D2736" s="4"/>
      <c r="E2736" s="4"/>
      <c r="F2736" s="4"/>
    </row>
    <row r="2737" spans="3:6" x14ac:dyDescent="0.25">
      <c r="C2737" s="4"/>
      <c r="D2737" s="4"/>
      <c r="E2737" s="4"/>
      <c r="F2737" s="4"/>
    </row>
    <row r="2738" spans="3:6" x14ac:dyDescent="0.25">
      <c r="C2738" s="4"/>
      <c r="D2738" s="4"/>
      <c r="E2738" s="4"/>
      <c r="F2738" s="4"/>
    </row>
    <row r="2739" spans="3:6" x14ac:dyDescent="0.25">
      <c r="C2739" s="4"/>
      <c r="D2739" s="4"/>
      <c r="E2739" s="4"/>
      <c r="F2739" s="4"/>
    </row>
    <row r="2740" spans="3:6" x14ac:dyDescent="0.25">
      <c r="C2740" s="4"/>
      <c r="D2740" s="4"/>
      <c r="E2740" s="4"/>
      <c r="F2740" s="4"/>
    </row>
    <row r="2741" spans="3:6" x14ac:dyDescent="0.25">
      <c r="C2741" s="4"/>
      <c r="D2741" s="4"/>
      <c r="E2741" s="4"/>
      <c r="F2741" s="4"/>
    </row>
    <row r="2742" spans="3:6" x14ac:dyDescent="0.25">
      <c r="C2742" s="4"/>
      <c r="D2742" s="4"/>
      <c r="E2742" s="4"/>
      <c r="F2742" s="4"/>
    </row>
    <row r="2743" spans="3:6" x14ac:dyDescent="0.25">
      <c r="C2743" s="4"/>
      <c r="D2743" s="4"/>
      <c r="E2743" s="4"/>
      <c r="F2743" s="4"/>
    </row>
    <row r="2744" spans="3:6" x14ac:dyDescent="0.25">
      <c r="C2744" s="4"/>
      <c r="D2744" s="4"/>
      <c r="E2744" s="4"/>
      <c r="F2744" s="4"/>
    </row>
    <row r="2745" spans="3:6" x14ac:dyDescent="0.25">
      <c r="C2745" s="4"/>
      <c r="D2745" s="4"/>
      <c r="E2745" s="4"/>
      <c r="F2745" s="4"/>
    </row>
    <row r="2746" spans="3:6" x14ac:dyDescent="0.25">
      <c r="C2746" s="4"/>
      <c r="D2746" s="4"/>
      <c r="E2746" s="4"/>
      <c r="F2746" s="4"/>
    </row>
    <row r="2747" spans="3:6" x14ac:dyDescent="0.25">
      <c r="C2747" s="4"/>
      <c r="D2747" s="4"/>
      <c r="E2747" s="4"/>
      <c r="F2747" s="4"/>
    </row>
    <row r="2748" spans="3:6" x14ac:dyDescent="0.25">
      <c r="C2748" s="4"/>
      <c r="D2748" s="4"/>
      <c r="E2748" s="4"/>
      <c r="F2748" s="4"/>
    </row>
    <row r="2749" spans="3:6" x14ac:dyDescent="0.25">
      <c r="C2749" s="4"/>
      <c r="D2749" s="4"/>
      <c r="E2749" s="4"/>
      <c r="F2749" s="4"/>
    </row>
    <row r="2750" spans="3:6" x14ac:dyDescent="0.25">
      <c r="C2750" s="4"/>
      <c r="D2750" s="4"/>
      <c r="E2750" s="4"/>
      <c r="F2750" s="4"/>
    </row>
    <row r="2751" spans="3:6" x14ac:dyDescent="0.25">
      <c r="C2751" s="4"/>
      <c r="D2751" s="4"/>
      <c r="E2751" s="4"/>
      <c r="F2751" s="4"/>
    </row>
    <row r="2752" spans="3:6" x14ac:dyDescent="0.25">
      <c r="C2752" s="4"/>
      <c r="D2752" s="4"/>
      <c r="E2752" s="4"/>
      <c r="F2752" s="4"/>
    </row>
    <row r="2753" spans="3:6" x14ac:dyDescent="0.25">
      <c r="C2753" s="4"/>
      <c r="D2753" s="4"/>
      <c r="E2753" s="4"/>
      <c r="F2753" s="4"/>
    </row>
    <row r="2754" spans="3:6" x14ac:dyDescent="0.25">
      <c r="C2754" s="4"/>
      <c r="D2754" s="4"/>
      <c r="E2754" s="4"/>
      <c r="F2754" s="4"/>
    </row>
    <row r="2755" spans="3:6" x14ac:dyDescent="0.25">
      <c r="C2755" s="4"/>
      <c r="D2755" s="4"/>
      <c r="E2755" s="4"/>
      <c r="F2755" s="4"/>
    </row>
    <row r="2756" spans="3:6" x14ac:dyDescent="0.25">
      <c r="C2756" s="4"/>
      <c r="D2756" s="4"/>
      <c r="E2756" s="4"/>
      <c r="F2756" s="4"/>
    </row>
    <row r="2757" spans="3:6" x14ac:dyDescent="0.25">
      <c r="C2757" s="4"/>
      <c r="D2757" s="4"/>
      <c r="E2757" s="4"/>
      <c r="F2757" s="4"/>
    </row>
    <row r="2758" spans="3:6" x14ac:dyDescent="0.25">
      <c r="C2758" s="4"/>
      <c r="D2758" s="4"/>
      <c r="E2758" s="4"/>
      <c r="F2758" s="4"/>
    </row>
    <row r="2759" spans="3:6" x14ac:dyDescent="0.25">
      <c r="C2759" s="4"/>
      <c r="D2759" s="4"/>
      <c r="E2759" s="4"/>
      <c r="F2759" s="4"/>
    </row>
    <row r="2760" spans="3:6" x14ac:dyDescent="0.25">
      <c r="C2760" s="4"/>
      <c r="D2760" s="4"/>
      <c r="E2760" s="4"/>
      <c r="F2760" s="4"/>
    </row>
    <row r="2761" spans="3:6" x14ac:dyDescent="0.25">
      <c r="C2761" s="4"/>
      <c r="D2761" s="4"/>
      <c r="E2761" s="4"/>
      <c r="F2761" s="4"/>
    </row>
    <row r="2762" spans="3:6" x14ac:dyDescent="0.25">
      <c r="C2762" s="4"/>
      <c r="D2762" s="4"/>
      <c r="E2762" s="4"/>
      <c r="F2762" s="4"/>
    </row>
    <row r="2763" spans="3:6" x14ac:dyDescent="0.25">
      <c r="C2763" s="4"/>
      <c r="D2763" s="4"/>
      <c r="E2763" s="4"/>
      <c r="F2763" s="4"/>
    </row>
    <row r="2764" spans="3:6" x14ac:dyDescent="0.25">
      <c r="C2764" s="4"/>
      <c r="D2764" s="4"/>
      <c r="E2764" s="4"/>
      <c r="F2764" s="4"/>
    </row>
    <row r="2765" spans="3:6" x14ac:dyDescent="0.25">
      <c r="C2765" s="4"/>
      <c r="D2765" s="4"/>
      <c r="E2765" s="4"/>
      <c r="F2765" s="4"/>
    </row>
    <row r="2766" spans="3:6" x14ac:dyDescent="0.25">
      <c r="C2766" s="4"/>
      <c r="D2766" s="4"/>
      <c r="E2766" s="4"/>
      <c r="F2766" s="4"/>
    </row>
    <row r="2767" spans="3:6" x14ac:dyDescent="0.25">
      <c r="C2767" s="4"/>
      <c r="D2767" s="4"/>
      <c r="E2767" s="4"/>
      <c r="F2767" s="4"/>
    </row>
    <row r="2768" spans="3:6" x14ac:dyDescent="0.25">
      <c r="C2768" s="4"/>
      <c r="D2768" s="4"/>
      <c r="E2768" s="4"/>
      <c r="F2768" s="4"/>
    </row>
    <row r="2769" spans="3:6" x14ac:dyDescent="0.25">
      <c r="C2769" s="4"/>
      <c r="D2769" s="4"/>
      <c r="E2769" s="4"/>
      <c r="F2769" s="4"/>
    </row>
    <row r="2770" spans="3:6" x14ac:dyDescent="0.25">
      <c r="C2770" s="4"/>
      <c r="D2770" s="4"/>
      <c r="E2770" s="4"/>
      <c r="F2770" s="4"/>
    </row>
    <row r="2771" spans="3:6" x14ac:dyDescent="0.25">
      <c r="C2771" s="4"/>
      <c r="D2771" s="4"/>
      <c r="E2771" s="4"/>
      <c r="F2771" s="4"/>
    </row>
    <row r="2772" spans="3:6" x14ac:dyDescent="0.25">
      <c r="C2772" s="4"/>
      <c r="D2772" s="4"/>
      <c r="E2772" s="4"/>
      <c r="F2772" s="4"/>
    </row>
    <row r="2773" spans="3:6" x14ac:dyDescent="0.25">
      <c r="C2773" s="4"/>
      <c r="D2773" s="4"/>
      <c r="E2773" s="4"/>
      <c r="F2773" s="4"/>
    </row>
    <row r="2774" spans="3:6" x14ac:dyDescent="0.25">
      <c r="C2774" s="4"/>
      <c r="D2774" s="4"/>
      <c r="E2774" s="4"/>
      <c r="F2774" s="4"/>
    </row>
    <row r="2775" spans="3:6" x14ac:dyDescent="0.25">
      <c r="C2775" s="4"/>
      <c r="D2775" s="4"/>
      <c r="E2775" s="4"/>
      <c r="F2775" s="4"/>
    </row>
    <row r="2776" spans="3:6" x14ac:dyDescent="0.25">
      <c r="C2776" s="4"/>
      <c r="D2776" s="4"/>
      <c r="E2776" s="4"/>
      <c r="F2776" s="4"/>
    </row>
    <row r="2777" spans="3:6" x14ac:dyDescent="0.25">
      <c r="C2777" s="4"/>
      <c r="D2777" s="4"/>
      <c r="E2777" s="4"/>
      <c r="F2777" s="4"/>
    </row>
    <row r="2778" spans="3:6" x14ac:dyDescent="0.25">
      <c r="C2778" s="4"/>
      <c r="D2778" s="4"/>
      <c r="E2778" s="4"/>
      <c r="F2778" s="4"/>
    </row>
    <row r="2779" spans="3:6" x14ac:dyDescent="0.25">
      <c r="C2779" s="4"/>
      <c r="D2779" s="4"/>
      <c r="E2779" s="4"/>
      <c r="F2779" s="4"/>
    </row>
    <row r="2780" spans="3:6" x14ac:dyDescent="0.25">
      <c r="C2780" s="4"/>
      <c r="D2780" s="4"/>
      <c r="E2780" s="4"/>
      <c r="F2780" s="4"/>
    </row>
    <row r="2781" spans="3:6" x14ac:dyDescent="0.25">
      <c r="C2781" s="4"/>
      <c r="D2781" s="4"/>
      <c r="E2781" s="4"/>
      <c r="F2781" s="4"/>
    </row>
    <row r="2782" spans="3:6" x14ac:dyDescent="0.25">
      <c r="C2782" s="4"/>
      <c r="D2782" s="4"/>
      <c r="E2782" s="4"/>
      <c r="F2782" s="4"/>
    </row>
    <row r="2783" spans="3:6" x14ac:dyDescent="0.25">
      <c r="C2783" s="4"/>
      <c r="D2783" s="4"/>
      <c r="E2783" s="4"/>
      <c r="F2783" s="4"/>
    </row>
    <row r="2784" spans="3:6" x14ac:dyDescent="0.25">
      <c r="C2784" s="4"/>
      <c r="D2784" s="4"/>
      <c r="E2784" s="4"/>
      <c r="F2784" s="4"/>
    </row>
    <row r="2785" spans="3:6" x14ac:dyDescent="0.25">
      <c r="C2785" s="4"/>
      <c r="D2785" s="4"/>
      <c r="E2785" s="4"/>
      <c r="F2785" s="4"/>
    </row>
    <row r="2786" spans="3:6" x14ac:dyDescent="0.25">
      <c r="C2786" s="4"/>
      <c r="D2786" s="4"/>
      <c r="E2786" s="4"/>
      <c r="F2786" s="4"/>
    </row>
    <row r="2787" spans="3:6" x14ac:dyDescent="0.25">
      <c r="C2787" s="4"/>
      <c r="D2787" s="4"/>
      <c r="E2787" s="4"/>
      <c r="F2787" s="4"/>
    </row>
    <row r="2788" spans="3:6" x14ac:dyDescent="0.25">
      <c r="C2788" s="4"/>
      <c r="D2788" s="4"/>
      <c r="E2788" s="4"/>
      <c r="F2788" s="4"/>
    </row>
    <row r="2789" spans="3:6" x14ac:dyDescent="0.25">
      <c r="C2789" s="4"/>
      <c r="D2789" s="4"/>
      <c r="E2789" s="4"/>
      <c r="F2789" s="4"/>
    </row>
    <row r="2790" spans="3:6" x14ac:dyDescent="0.25">
      <c r="C2790" s="4"/>
      <c r="D2790" s="4"/>
      <c r="E2790" s="4"/>
      <c r="F2790" s="4"/>
    </row>
    <row r="2791" spans="3:6" x14ac:dyDescent="0.25">
      <c r="C2791" s="4"/>
      <c r="D2791" s="4"/>
      <c r="E2791" s="4"/>
      <c r="F2791" s="4"/>
    </row>
    <row r="2792" spans="3:6" x14ac:dyDescent="0.25">
      <c r="C2792" s="4"/>
      <c r="D2792" s="4"/>
      <c r="E2792" s="4"/>
      <c r="F2792" s="4"/>
    </row>
    <row r="2793" spans="3:6" x14ac:dyDescent="0.25">
      <c r="C2793" s="4"/>
      <c r="D2793" s="4"/>
      <c r="E2793" s="4"/>
      <c r="F2793" s="4"/>
    </row>
    <row r="2794" spans="3:6" x14ac:dyDescent="0.25">
      <c r="C2794" s="4"/>
      <c r="D2794" s="4"/>
      <c r="E2794" s="4"/>
      <c r="F2794" s="4"/>
    </row>
    <row r="2795" spans="3:6" x14ac:dyDescent="0.25">
      <c r="C2795" s="4"/>
      <c r="D2795" s="4"/>
      <c r="E2795" s="4"/>
      <c r="F2795" s="4"/>
    </row>
    <row r="2796" spans="3:6" x14ac:dyDescent="0.25">
      <c r="C2796" s="4"/>
      <c r="D2796" s="4"/>
      <c r="E2796" s="4"/>
      <c r="F2796" s="4"/>
    </row>
    <row r="2797" spans="3:6" x14ac:dyDescent="0.25">
      <c r="C2797" s="4"/>
      <c r="D2797" s="4"/>
      <c r="E2797" s="4"/>
      <c r="F2797" s="4"/>
    </row>
    <row r="2798" spans="3:6" x14ac:dyDescent="0.25">
      <c r="C2798" s="4"/>
      <c r="D2798" s="4"/>
      <c r="E2798" s="4"/>
      <c r="F2798" s="4"/>
    </row>
    <row r="2799" spans="3:6" x14ac:dyDescent="0.25">
      <c r="C2799" s="4"/>
      <c r="D2799" s="4"/>
      <c r="E2799" s="4"/>
      <c r="F2799" s="4"/>
    </row>
    <row r="2800" spans="3:6" x14ac:dyDescent="0.25">
      <c r="C2800" s="4"/>
      <c r="D2800" s="4"/>
      <c r="E2800" s="4"/>
      <c r="F2800" s="4"/>
    </row>
    <row r="2801" spans="3:6" x14ac:dyDescent="0.25">
      <c r="C2801" s="4"/>
      <c r="D2801" s="4"/>
      <c r="E2801" s="4"/>
      <c r="F2801" s="4"/>
    </row>
    <row r="2802" spans="3:6" x14ac:dyDescent="0.25">
      <c r="C2802" s="4"/>
      <c r="D2802" s="4"/>
      <c r="E2802" s="4"/>
      <c r="F2802" s="4"/>
    </row>
    <row r="2803" spans="3:6" x14ac:dyDescent="0.25">
      <c r="C2803" s="4"/>
      <c r="D2803" s="4"/>
      <c r="E2803" s="4"/>
      <c r="F2803" s="4"/>
    </row>
    <row r="2804" spans="3:6" x14ac:dyDescent="0.25">
      <c r="C2804" s="4"/>
      <c r="D2804" s="4"/>
      <c r="E2804" s="4"/>
      <c r="F2804" s="4"/>
    </row>
    <row r="2805" spans="3:6" x14ac:dyDescent="0.25">
      <c r="C2805" s="4"/>
      <c r="D2805" s="4"/>
      <c r="E2805" s="4"/>
      <c r="F2805" s="4"/>
    </row>
    <row r="2806" spans="3:6" x14ac:dyDescent="0.25">
      <c r="C2806" s="4"/>
      <c r="D2806" s="4"/>
      <c r="E2806" s="4"/>
      <c r="F2806" s="4"/>
    </row>
    <row r="2807" spans="3:6" x14ac:dyDescent="0.25">
      <c r="C2807" s="4"/>
      <c r="D2807" s="4"/>
      <c r="E2807" s="4"/>
      <c r="F2807" s="4"/>
    </row>
    <row r="2808" spans="3:6" x14ac:dyDescent="0.25">
      <c r="C2808" s="4"/>
      <c r="D2808" s="4"/>
      <c r="E2808" s="4"/>
      <c r="F2808" s="4"/>
    </row>
    <row r="2809" spans="3:6" x14ac:dyDescent="0.25">
      <c r="C2809" s="4"/>
      <c r="D2809" s="4"/>
      <c r="E2809" s="4"/>
      <c r="F2809" s="4"/>
    </row>
    <row r="2810" spans="3:6" x14ac:dyDescent="0.25">
      <c r="C2810" s="4"/>
      <c r="D2810" s="4"/>
      <c r="E2810" s="4"/>
      <c r="F2810" s="4"/>
    </row>
    <row r="2811" spans="3:6" x14ac:dyDescent="0.25">
      <c r="C2811" s="4"/>
      <c r="D2811" s="4"/>
      <c r="E2811" s="4"/>
      <c r="F2811" s="4"/>
    </row>
    <row r="2812" spans="3:6" x14ac:dyDescent="0.25">
      <c r="C2812" s="4"/>
      <c r="D2812" s="4"/>
      <c r="E2812" s="4"/>
      <c r="F2812" s="4"/>
    </row>
    <row r="2813" spans="3:6" x14ac:dyDescent="0.25">
      <c r="C2813" s="4"/>
      <c r="D2813" s="4"/>
      <c r="E2813" s="4"/>
      <c r="F2813" s="4"/>
    </row>
    <row r="2814" spans="3:6" x14ac:dyDescent="0.25">
      <c r="C2814" s="4"/>
      <c r="D2814" s="4"/>
      <c r="E2814" s="4"/>
      <c r="F2814" s="4"/>
    </row>
    <row r="2815" spans="3:6" x14ac:dyDescent="0.25">
      <c r="C2815" s="4"/>
      <c r="D2815" s="4"/>
      <c r="E2815" s="4"/>
      <c r="F2815" s="4"/>
    </row>
    <row r="2816" spans="3:6" x14ac:dyDescent="0.25">
      <c r="C2816" s="4"/>
      <c r="D2816" s="4"/>
      <c r="E2816" s="4"/>
      <c r="F2816" s="4"/>
    </row>
    <row r="2817" spans="3:6" x14ac:dyDescent="0.25">
      <c r="C2817" s="4"/>
      <c r="D2817" s="4"/>
      <c r="E2817" s="4"/>
      <c r="F2817" s="4"/>
    </row>
    <row r="2818" spans="3:6" x14ac:dyDescent="0.25">
      <c r="C2818" s="4"/>
      <c r="D2818" s="4"/>
      <c r="E2818" s="4"/>
      <c r="F2818" s="4"/>
    </row>
    <row r="2819" spans="3:6" x14ac:dyDescent="0.25">
      <c r="C2819" s="4"/>
      <c r="D2819" s="4"/>
      <c r="E2819" s="4"/>
      <c r="F2819" s="4"/>
    </row>
    <row r="2820" spans="3:6" x14ac:dyDescent="0.25">
      <c r="C2820" s="4"/>
      <c r="D2820" s="4"/>
      <c r="E2820" s="4"/>
      <c r="F2820" s="4"/>
    </row>
    <row r="2821" spans="3:6" x14ac:dyDescent="0.25">
      <c r="C2821" s="4"/>
      <c r="D2821" s="4"/>
      <c r="E2821" s="4"/>
      <c r="F2821" s="4"/>
    </row>
    <row r="2822" spans="3:6" x14ac:dyDescent="0.25">
      <c r="C2822" s="4"/>
      <c r="D2822" s="4"/>
      <c r="E2822" s="4"/>
      <c r="F2822" s="4"/>
    </row>
    <row r="2823" spans="3:6" x14ac:dyDescent="0.25">
      <c r="C2823" s="4"/>
      <c r="D2823" s="4"/>
      <c r="E2823" s="4"/>
      <c r="F2823" s="4"/>
    </row>
    <row r="2824" spans="3:6" x14ac:dyDescent="0.25">
      <c r="C2824" s="4"/>
      <c r="D2824" s="4"/>
      <c r="E2824" s="4"/>
      <c r="F2824" s="4"/>
    </row>
    <row r="2825" spans="3:6" x14ac:dyDescent="0.25">
      <c r="C2825" s="4"/>
      <c r="D2825" s="4"/>
      <c r="E2825" s="4"/>
      <c r="F2825" s="4"/>
    </row>
    <row r="2826" spans="3:6" x14ac:dyDescent="0.25">
      <c r="C2826" s="4"/>
      <c r="D2826" s="4"/>
      <c r="E2826" s="4"/>
      <c r="F2826" s="4"/>
    </row>
    <row r="2827" spans="3:6" x14ac:dyDescent="0.25">
      <c r="C2827" s="4"/>
      <c r="D2827" s="4"/>
      <c r="E2827" s="4"/>
      <c r="F2827" s="4"/>
    </row>
    <row r="2828" spans="3:6" x14ac:dyDescent="0.25">
      <c r="C2828" s="4"/>
      <c r="D2828" s="4"/>
      <c r="E2828" s="4"/>
      <c r="F2828" s="4"/>
    </row>
    <row r="2829" spans="3:6" x14ac:dyDescent="0.25">
      <c r="C2829" s="4"/>
      <c r="D2829" s="4"/>
      <c r="E2829" s="4"/>
      <c r="F2829" s="4"/>
    </row>
    <row r="2830" spans="3:6" x14ac:dyDescent="0.25">
      <c r="C2830" s="4"/>
      <c r="D2830" s="4"/>
      <c r="E2830" s="4"/>
      <c r="F2830" s="4"/>
    </row>
    <row r="2831" spans="3:6" x14ac:dyDescent="0.25">
      <c r="C2831" s="4"/>
      <c r="D2831" s="4"/>
      <c r="E2831" s="4"/>
      <c r="F2831" s="4"/>
    </row>
    <row r="2832" spans="3:6" x14ac:dyDescent="0.25">
      <c r="C2832" s="4"/>
      <c r="D2832" s="4"/>
      <c r="E2832" s="4"/>
      <c r="F2832" s="4"/>
    </row>
    <row r="2833" spans="3:6" x14ac:dyDescent="0.25">
      <c r="C2833" s="4"/>
      <c r="D2833" s="4"/>
      <c r="E2833" s="4"/>
      <c r="F2833" s="4"/>
    </row>
    <row r="2834" spans="3:6" x14ac:dyDescent="0.25">
      <c r="C2834" s="4"/>
      <c r="D2834" s="4"/>
      <c r="E2834" s="4"/>
      <c r="F2834" s="4"/>
    </row>
    <row r="2835" spans="3:6" x14ac:dyDescent="0.25">
      <c r="C2835" s="4"/>
      <c r="D2835" s="4"/>
      <c r="E2835" s="4"/>
      <c r="F2835" s="4"/>
    </row>
    <row r="2836" spans="3:6" x14ac:dyDescent="0.25">
      <c r="C2836" s="4"/>
      <c r="D2836" s="4"/>
      <c r="E2836" s="4"/>
      <c r="F2836" s="4"/>
    </row>
    <row r="2837" spans="3:6" x14ac:dyDescent="0.25">
      <c r="C2837" s="4"/>
      <c r="D2837" s="4"/>
      <c r="E2837" s="4"/>
      <c r="F2837" s="4"/>
    </row>
    <row r="2838" spans="3:6" x14ac:dyDescent="0.25">
      <c r="C2838" s="4"/>
      <c r="D2838" s="4"/>
      <c r="E2838" s="4"/>
      <c r="F2838" s="4"/>
    </row>
    <row r="2839" spans="3:6" x14ac:dyDescent="0.25">
      <c r="C2839" s="4"/>
      <c r="D2839" s="4"/>
      <c r="E2839" s="4"/>
      <c r="F2839" s="4"/>
    </row>
    <row r="2840" spans="3:6" x14ac:dyDescent="0.25">
      <c r="C2840" s="4"/>
      <c r="D2840" s="4"/>
      <c r="E2840" s="4"/>
      <c r="F2840" s="4"/>
    </row>
    <row r="2841" spans="3:6" x14ac:dyDescent="0.25">
      <c r="C2841" s="4"/>
      <c r="D2841" s="4"/>
      <c r="E2841" s="4"/>
      <c r="F2841" s="4"/>
    </row>
    <row r="2842" spans="3:6" x14ac:dyDescent="0.25">
      <c r="C2842" s="4"/>
      <c r="D2842" s="4"/>
      <c r="E2842" s="4"/>
      <c r="F2842" s="4"/>
    </row>
    <row r="2843" spans="3:6" x14ac:dyDescent="0.25">
      <c r="C2843" s="4"/>
      <c r="D2843" s="4"/>
      <c r="E2843" s="4"/>
      <c r="F2843" s="4"/>
    </row>
    <row r="2844" spans="3:6" x14ac:dyDescent="0.25">
      <c r="C2844" s="4"/>
      <c r="D2844" s="4"/>
      <c r="E2844" s="4"/>
      <c r="F2844" s="4"/>
    </row>
    <row r="2845" spans="3:6" x14ac:dyDescent="0.25">
      <c r="C2845" s="4"/>
      <c r="D2845" s="4"/>
      <c r="E2845" s="4"/>
      <c r="F2845" s="4"/>
    </row>
    <row r="2846" spans="3:6" x14ac:dyDescent="0.25">
      <c r="C2846" s="4"/>
      <c r="D2846" s="4"/>
      <c r="E2846" s="4"/>
      <c r="F2846" s="4"/>
    </row>
    <row r="2847" spans="3:6" x14ac:dyDescent="0.25">
      <c r="C2847" s="4"/>
      <c r="D2847" s="4"/>
      <c r="E2847" s="4"/>
      <c r="F2847" s="4"/>
    </row>
    <row r="2848" spans="3:6" x14ac:dyDescent="0.25">
      <c r="C2848" s="4"/>
      <c r="D2848" s="4"/>
      <c r="E2848" s="4"/>
      <c r="F2848" s="4"/>
    </row>
    <row r="2849" spans="3:6" x14ac:dyDescent="0.25">
      <c r="C2849" s="4"/>
      <c r="D2849" s="4"/>
      <c r="E2849" s="4"/>
      <c r="F2849" s="4"/>
    </row>
    <row r="2850" spans="3:6" x14ac:dyDescent="0.25">
      <c r="C2850" s="4"/>
      <c r="D2850" s="4"/>
      <c r="E2850" s="4"/>
      <c r="F2850" s="4"/>
    </row>
    <row r="2851" spans="3:6" x14ac:dyDescent="0.25">
      <c r="C2851" s="4"/>
      <c r="D2851" s="4"/>
      <c r="E2851" s="4"/>
      <c r="F2851" s="4"/>
    </row>
    <row r="2852" spans="3:6" x14ac:dyDescent="0.25">
      <c r="C2852" s="4"/>
      <c r="D2852" s="4"/>
      <c r="E2852" s="4"/>
      <c r="F2852" s="4"/>
    </row>
    <row r="2853" spans="3:6" x14ac:dyDescent="0.25">
      <c r="C2853" s="4"/>
      <c r="D2853" s="4"/>
      <c r="E2853" s="4"/>
      <c r="F2853" s="4"/>
    </row>
    <row r="2854" spans="3:6" x14ac:dyDescent="0.25">
      <c r="C2854" s="4"/>
      <c r="D2854" s="4"/>
      <c r="E2854" s="4"/>
      <c r="F2854" s="4"/>
    </row>
    <row r="2855" spans="3:6" x14ac:dyDescent="0.25">
      <c r="C2855" s="4"/>
      <c r="D2855" s="4"/>
      <c r="E2855" s="4"/>
      <c r="F2855" s="4"/>
    </row>
    <row r="2856" spans="3:6" x14ac:dyDescent="0.25">
      <c r="C2856" s="4"/>
      <c r="D2856" s="4"/>
      <c r="E2856" s="4"/>
      <c r="F2856" s="4"/>
    </row>
    <row r="2857" spans="3:6" x14ac:dyDescent="0.25">
      <c r="C2857" s="4"/>
      <c r="D2857" s="4"/>
      <c r="E2857" s="4"/>
      <c r="F2857" s="4"/>
    </row>
    <row r="2858" spans="3:6" x14ac:dyDescent="0.25">
      <c r="C2858" s="4"/>
      <c r="D2858" s="4"/>
      <c r="E2858" s="4"/>
      <c r="F2858" s="4"/>
    </row>
    <row r="2859" spans="3:6" x14ac:dyDescent="0.25">
      <c r="C2859" s="4"/>
      <c r="D2859" s="4"/>
      <c r="E2859" s="4"/>
      <c r="F2859" s="4"/>
    </row>
    <row r="2860" spans="3:6" x14ac:dyDescent="0.25">
      <c r="C2860" s="4"/>
      <c r="D2860" s="4"/>
      <c r="E2860" s="4"/>
      <c r="F2860" s="4"/>
    </row>
    <row r="2861" spans="3:6" x14ac:dyDescent="0.25">
      <c r="C2861" s="4"/>
      <c r="D2861" s="4"/>
      <c r="E2861" s="4"/>
      <c r="F2861" s="4"/>
    </row>
    <row r="2862" spans="3:6" x14ac:dyDescent="0.25">
      <c r="C2862" s="4"/>
      <c r="D2862" s="4"/>
      <c r="E2862" s="4"/>
      <c r="F2862" s="4"/>
    </row>
    <row r="2863" spans="3:6" x14ac:dyDescent="0.25">
      <c r="C2863" s="4"/>
      <c r="D2863" s="4"/>
      <c r="E2863" s="4"/>
      <c r="F2863" s="4"/>
    </row>
    <row r="2864" spans="3:6" x14ac:dyDescent="0.25">
      <c r="C2864" s="4"/>
      <c r="D2864" s="4"/>
      <c r="E2864" s="4"/>
      <c r="F2864" s="4"/>
    </row>
    <row r="2865" spans="3:6" x14ac:dyDescent="0.25">
      <c r="C2865" s="4"/>
      <c r="D2865" s="4"/>
      <c r="E2865" s="4"/>
      <c r="F2865" s="4"/>
    </row>
    <row r="2866" spans="3:6" x14ac:dyDescent="0.25">
      <c r="C2866" s="4"/>
      <c r="D2866" s="4"/>
      <c r="E2866" s="4"/>
      <c r="F2866" s="4"/>
    </row>
    <row r="2867" spans="3:6" x14ac:dyDescent="0.25">
      <c r="C2867" s="4"/>
      <c r="D2867" s="4"/>
      <c r="E2867" s="4"/>
      <c r="F2867" s="4"/>
    </row>
    <row r="2868" spans="3:6" x14ac:dyDescent="0.25">
      <c r="C2868" s="4"/>
      <c r="D2868" s="4"/>
      <c r="E2868" s="4"/>
      <c r="F2868" s="4"/>
    </row>
    <row r="2869" spans="3:6" x14ac:dyDescent="0.25">
      <c r="C2869" s="4"/>
      <c r="D2869" s="4"/>
      <c r="E2869" s="4"/>
      <c r="F2869" s="4"/>
    </row>
    <row r="2870" spans="3:6" x14ac:dyDescent="0.25">
      <c r="C2870" s="4"/>
      <c r="D2870" s="4"/>
      <c r="E2870" s="4"/>
      <c r="F2870" s="4"/>
    </row>
    <row r="2871" spans="3:6" x14ac:dyDescent="0.25">
      <c r="C2871" s="4"/>
      <c r="D2871" s="4"/>
      <c r="E2871" s="4"/>
      <c r="F2871" s="4"/>
    </row>
    <row r="2872" spans="3:6" x14ac:dyDescent="0.25">
      <c r="C2872" s="4"/>
      <c r="D2872" s="4"/>
      <c r="E2872" s="4"/>
      <c r="F2872" s="4"/>
    </row>
    <row r="2873" spans="3:6" x14ac:dyDescent="0.25">
      <c r="C2873" s="4"/>
      <c r="D2873" s="4"/>
      <c r="E2873" s="4"/>
      <c r="F2873" s="4"/>
    </row>
    <row r="2874" spans="3:6" x14ac:dyDescent="0.25">
      <c r="C2874" s="4"/>
      <c r="D2874" s="4"/>
      <c r="E2874" s="4"/>
      <c r="F2874" s="4"/>
    </row>
    <row r="2875" spans="3:6" x14ac:dyDescent="0.25">
      <c r="C2875" s="4"/>
      <c r="D2875" s="4"/>
      <c r="E2875" s="4"/>
      <c r="F2875" s="4"/>
    </row>
    <row r="2876" spans="3:6" x14ac:dyDescent="0.25">
      <c r="C2876" s="4"/>
      <c r="D2876" s="4"/>
      <c r="E2876" s="4"/>
      <c r="F2876" s="4"/>
    </row>
    <row r="2877" spans="3:6" x14ac:dyDescent="0.25">
      <c r="C2877" s="4"/>
      <c r="D2877" s="4"/>
      <c r="E2877" s="4"/>
      <c r="F2877" s="4"/>
    </row>
    <row r="2878" spans="3:6" x14ac:dyDescent="0.25">
      <c r="C2878" s="4"/>
      <c r="D2878" s="4"/>
      <c r="E2878" s="4"/>
      <c r="F2878" s="4"/>
    </row>
    <row r="2879" spans="3:6" x14ac:dyDescent="0.25">
      <c r="C2879" s="4"/>
      <c r="D2879" s="4"/>
      <c r="E2879" s="4"/>
      <c r="F2879" s="4"/>
    </row>
    <row r="2880" spans="3:6" x14ac:dyDescent="0.25">
      <c r="C2880" s="4"/>
      <c r="D2880" s="4"/>
      <c r="E2880" s="4"/>
      <c r="F2880" s="4"/>
    </row>
    <row r="2881" spans="3:6" x14ac:dyDescent="0.25">
      <c r="C2881" s="4"/>
      <c r="D2881" s="4"/>
      <c r="E2881" s="4"/>
      <c r="F2881" s="4"/>
    </row>
    <row r="2882" spans="3:6" x14ac:dyDescent="0.25">
      <c r="C2882" s="4"/>
      <c r="D2882" s="4"/>
      <c r="E2882" s="4"/>
      <c r="F2882" s="4"/>
    </row>
    <row r="2883" spans="3:6" x14ac:dyDescent="0.25">
      <c r="C2883" s="4"/>
      <c r="D2883" s="4"/>
      <c r="E2883" s="4"/>
      <c r="F2883" s="4"/>
    </row>
    <row r="2884" spans="3:6" x14ac:dyDescent="0.25">
      <c r="C2884" s="4"/>
      <c r="D2884" s="4"/>
      <c r="E2884" s="4"/>
      <c r="F2884" s="4"/>
    </row>
    <row r="2885" spans="3:6" x14ac:dyDescent="0.25">
      <c r="C2885" s="4"/>
      <c r="D2885" s="4"/>
      <c r="E2885" s="4"/>
      <c r="F2885" s="4"/>
    </row>
    <row r="2886" spans="3:6" x14ac:dyDescent="0.25">
      <c r="C2886" s="4"/>
      <c r="D2886" s="4"/>
      <c r="E2886" s="4"/>
      <c r="F2886" s="4"/>
    </row>
    <row r="2887" spans="3:6" x14ac:dyDescent="0.25">
      <c r="C2887" s="4"/>
      <c r="D2887" s="4"/>
      <c r="E2887" s="4"/>
      <c r="F2887" s="4"/>
    </row>
    <row r="2888" spans="3:6" x14ac:dyDescent="0.25">
      <c r="C2888" s="4"/>
      <c r="D2888" s="4"/>
      <c r="E2888" s="4"/>
      <c r="F2888" s="4"/>
    </row>
    <row r="2889" spans="3:6" x14ac:dyDescent="0.25">
      <c r="C2889" s="4"/>
      <c r="D2889" s="4"/>
      <c r="E2889" s="4"/>
      <c r="F2889" s="4"/>
    </row>
    <row r="2890" spans="3:6" x14ac:dyDescent="0.25">
      <c r="C2890" s="4"/>
      <c r="D2890" s="4"/>
      <c r="E2890" s="4"/>
      <c r="F2890" s="4"/>
    </row>
    <row r="2891" spans="3:6" x14ac:dyDescent="0.25">
      <c r="C2891" s="4"/>
      <c r="D2891" s="4"/>
      <c r="E2891" s="4"/>
      <c r="F2891" s="4"/>
    </row>
    <row r="2892" spans="3:6" x14ac:dyDescent="0.25">
      <c r="C2892" s="4"/>
      <c r="D2892" s="4"/>
      <c r="E2892" s="4"/>
      <c r="F2892" s="4"/>
    </row>
    <row r="2893" spans="3:6" x14ac:dyDescent="0.25">
      <c r="C2893" s="4"/>
      <c r="D2893" s="4"/>
      <c r="E2893" s="4"/>
      <c r="F2893" s="4"/>
    </row>
    <row r="2894" spans="3:6" x14ac:dyDescent="0.25">
      <c r="C2894" s="4"/>
      <c r="D2894" s="4"/>
      <c r="E2894" s="4"/>
      <c r="F2894" s="4"/>
    </row>
    <row r="2895" spans="3:6" x14ac:dyDescent="0.25">
      <c r="C2895" s="4"/>
      <c r="D2895" s="4"/>
      <c r="E2895" s="4"/>
      <c r="F2895" s="4"/>
    </row>
    <row r="2896" spans="3:6" x14ac:dyDescent="0.25">
      <c r="C2896" s="4"/>
      <c r="D2896" s="4"/>
      <c r="E2896" s="4"/>
      <c r="F2896" s="4"/>
    </row>
    <row r="2897" spans="3:6" x14ac:dyDescent="0.25">
      <c r="C2897" s="4"/>
      <c r="D2897" s="4"/>
      <c r="E2897" s="4"/>
      <c r="F2897" s="4"/>
    </row>
    <row r="2898" spans="3:6" x14ac:dyDescent="0.25">
      <c r="C2898" s="4"/>
      <c r="D2898" s="4"/>
      <c r="E2898" s="4"/>
      <c r="F2898" s="4"/>
    </row>
    <row r="2899" spans="3:6" x14ac:dyDescent="0.25">
      <c r="C2899" s="4"/>
      <c r="D2899" s="4"/>
      <c r="E2899" s="4"/>
      <c r="F2899" s="4"/>
    </row>
    <row r="2900" spans="3:6" x14ac:dyDescent="0.25">
      <c r="C2900" s="4"/>
      <c r="D2900" s="4"/>
      <c r="E2900" s="4"/>
      <c r="F2900" s="4"/>
    </row>
    <row r="2901" spans="3:6" x14ac:dyDescent="0.25">
      <c r="C2901" s="4"/>
      <c r="D2901" s="4"/>
      <c r="E2901" s="4"/>
      <c r="F2901" s="4"/>
    </row>
    <row r="2902" spans="3:6" x14ac:dyDescent="0.25">
      <c r="C2902" s="4"/>
      <c r="D2902" s="4"/>
      <c r="E2902" s="4"/>
      <c r="F2902" s="4"/>
    </row>
    <row r="2903" spans="3:6" x14ac:dyDescent="0.25">
      <c r="C2903" s="4"/>
      <c r="D2903" s="4"/>
      <c r="E2903" s="4"/>
      <c r="F2903" s="4"/>
    </row>
    <row r="2904" spans="3:6" x14ac:dyDescent="0.25">
      <c r="C2904" s="4"/>
      <c r="D2904" s="4"/>
      <c r="E2904" s="4"/>
      <c r="F2904" s="4"/>
    </row>
    <row r="2905" spans="3:6" x14ac:dyDescent="0.25">
      <c r="C2905" s="4"/>
      <c r="D2905" s="4"/>
      <c r="E2905" s="4"/>
      <c r="F2905" s="4"/>
    </row>
    <row r="2906" spans="3:6" x14ac:dyDescent="0.25">
      <c r="C2906" s="4"/>
      <c r="D2906" s="4"/>
      <c r="E2906" s="4"/>
      <c r="F2906" s="4"/>
    </row>
    <row r="2907" spans="3:6" x14ac:dyDescent="0.25">
      <c r="C2907" s="4"/>
      <c r="D2907" s="4"/>
      <c r="E2907" s="4"/>
      <c r="F2907" s="4"/>
    </row>
    <row r="2908" spans="3:6" x14ac:dyDescent="0.25">
      <c r="C2908" s="4"/>
      <c r="D2908" s="4"/>
      <c r="E2908" s="4"/>
      <c r="F2908" s="4"/>
    </row>
    <row r="2909" spans="3:6" x14ac:dyDescent="0.25">
      <c r="C2909" s="4"/>
      <c r="D2909" s="4"/>
      <c r="E2909" s="4"/>
      <c r="F2909" s="4"/>
    </row>
    <row r="2910" spans="3:6" x14ac:dyDescent="0.25">
      <c r="C2910" s="4"/>
      <c r="D2910" s="4"/>
      <c r="E2910" s="4"/>
      <c r="F2910" s="4"/>
    </row>
    <row r="2911" spans="3:6" x14ac:dyDescent="0.25">
      <c r="C2911" s="4"/>
      <c r="D2911" s="4"/>
      <c r="E2911" s="4"/>
      <c r="F2911" s="4"/>
    </row>
    <row r="2912" spans="3:6" x14ac:dyDescent="0.25">
      <c r="C2912" s="4"/>
      <c r="D2912" s="4"/>
      <c r="E2912" s="4"/>
      <c r="F2912" s="4"/>
    </row>
    <row r="2913" spans="3:6" x14ac:dyDescent="0.25">
      <c r="C2913" s="4"/>
      <c r="D2913" s="4"/>
      <c r="E2913" s="4"/>
      <c r="F2913" s="4"/>
    </row>
    <row r="2914" spans="3:6" x14ac:dyDescent="0.25">
      <c r="C2914" s="4"/>
      <c r="D2914" s="4"/>
      <c r="E2914" s="4"/>
      <c r="F2914" s="4"/>
    </row>
    <row r="2915" spans="3:6" x14ac:dyDescent="0.25">
      <c r="C2915" s="4"/>
      <c r="D2915" s="4"/>
      <c r="E2915" s="4"/>
      <c r="F2915" s="4"/>
    </row>
    <row r="2916" spans="3:6" x14ac:dyDescent="0.25">
      <c r="C2916" s="4"/>
      <c r="D2916" s="4"/>
      <c r="E2916" s="4"/>
      <c r="F2916" s="4"/>
    </row>
    <row r="2917" spans="3:6" x14ac:dyDescent="0.25">
      <c r="C2917" s="4"/>
      <c r="D2917" s="4"/>
      <c r="E2917" s="4"/>
      <c r="F2917" s="4"/>
    </row>
    <row r="2918" spans="3:6" x14ac:dyDescent="0.25">
      <c r="C2918" s="4"/>
      <c r="D2918" s="4"/>
      <c r="E2918" s="4"/>
      <c r="F2918" s="4"/>
    </row>
    <row r="2919" spans="3:6" x14ac:dyDescent="0.25">
      <c r="C2919" s="4"/>
      <c r="D2919" s="4"/>
      <c r="E2919" s="4"/>
      <c r="F2919" s="4"/>
    </row>
    <row r="2920" spans="3:6" x14ac:dyDescent="0.25">
      <c r="C2920" s="4"/>
      <c r="D2920" s="4"/>
      <c r="E2920" s="4"/>
      <c r="F2920" s="4"/>
    </row>
    <row r="2921" spans="3:6" x14ac:dyDescent="0.25">
      <c r="C2921" s="4"/>
      <c r="D2921" s="4"/>
      <c r="E2921" s="4"/>
      <c r="F2921" s="4"/>
    </row>
    <row r="2922" spans="3:6" x14ac:dyDescent="0.25">
      <c r="C2922" s="4"/>
      <c r="D2922" s="4"/>
      <c r="E2922" s="4"/>
      <c r="F2922" s="4"/>
    </row>
    <row r="2923" spans="3:6" x14ac:dyDescent="0.25">
      <c r="C2923" s="4"/>
      <c r="D2923" s="4"/>
      <c r="E2923" s="4"/>
      <c r="F2923" s="4"/>
    </row>
    <row r="2924" spans="3:6" x14ac:dyDescent="0.25">
      <c r="C2924" s="4"/>
      <c r="D2924" s="4"/>
      <c r="E2924" s="4"/>
      <c r="F2924" s="4"/>
    </row>
    <row r="2925" spans="3:6" x14ac:dyDescent="0.25">
      <c r="C2925" s="4"/>
      <c r="D2925" s="4"/>
      <c r="E2925" s="4"/>
      <c r="F2925" s="4"/>
    </row>
    <row r="2926" spans="3:6" x14ac:dyDescent="0.25">
      <c r="C2926" s="4"/>
      <c r="D2926" s="4"/>
      <c r="E2926" s="4"/>
      <c r="F2926" s="4"/>
    </row>
    <row r="2927" spans="3:6" x14ac:dyDescent="0.25">
      <c r="C2927" s="4"/>
      <c r="D2927" s="4"/>
      <c r="E2927" s="4"/>
      <c r="F2927" s="4"/>
    </row>
    <row r="2928" spans="3:6" x14ac:dyDescent="0.25">
      <c r="C2928" s="4"/>
      <c r="D2928" s="4"/>
      <c r="E2928" s="4"/>
      <c r="F2928" s="4"/>
    </row>
    <row r="2929" spans="3:6" x14ac:dyDescent="0.25">
      <c r="C2929" s="4"/>
      <c r="D2929" s="4"/>
      <c r="E2929" s="4"/>
      <c r="F2929" s="4"/>
    </row>
    <row r="2930" spans="3:6" x14ac:dyDescent="0.25">
      <c r="C2930" s="4"/>
      <c r="D2930" s="4"/>
      <c r="E2930" s="4"/>
      <c r="F2930" s="4"/>
    </row>
    <row r="2931" spans="3:6" x14ac:dyDescent="0.25">
      <c r="C2931" s="4"/>
      <c r="D2931" s="4"/>
      <c r="E2931" s="4"/>
      <c r="F2931" s="4"/>
    </row>
    <row r="2932" spans="3:6" x14ac:dyDescent="0.25">
      <c r="C2932" s="4"/>
      <c r="D2932" s="4"/>
      <c r="E2932" s="4"/>
      <c r="F2932" s="4"/>
    </row>
    <row r="2933" spans="3:6" x14ac:dyDescent="0.25">
      <c r="C2933" s="4"/>
      <c r="D2933" s="4"/>
      <c r="E2933" s="4"/>
      <c r="F2933" s="4"/>
    </row>
    <row r="2934" spans="3:6" x14ac:dyDescent="0.25">
      <c r="C2934" s="4"/>
      <c r="D2934" s="4"/>
      <c r="E2934" s="4"/>
      <c r="F2934" s="4"/>
    </row>
    <row r="2935" spans="3:6" x14ac:dyDescent="0.25">
      <c r="C2935" s="4"/>
      <c r="D2935" s="4"/>
      <c r="E2935" s="4"/>
      <c r="F2935" s="4"/>
    </row>
    <row r="2936" spans="3:6" x14ac:dyDescent="0.25">
      <c r="C2936" s="4"/>
      <c r="D2936" s="4"/>
      <c r="E2936" s="4"/>
      <c r="F2936" s="4"/>
    </row>
    <row r="2937" spans="3:6" x14ac:dyDescent="0.25">
      <c r="C2937" s="4"/>
      <c r="D2937" s="4"/>
      <c r="E2937" s="4"/>
      <c r="F2937" s="4"/>
    </row>
    <row r="2938" spans="3:6" x14ac:dyDescent="0.25">
      <c r="C2938" s="4"/>
      <c r="D2938" s="4"/>
      <c r="E2938" s="4"/>
      <c r="F2938" s="4"/>
    </row>
    <row r="2939" spans="3:6" x14ac:dyDescent="0.25">
      <c r="C2939" s="4"/>
      <c r="D2939" s="4"/>
      <c r="E2939" s="4"/>
      <c r="F2939" s="4"/>
    </row>
    <row r="2940" spans="3:6" x14ac:dyDescent="0.25">
      <c r="C2940" s="4"/>
      <c r="D2940" s="4"/>
      <c r="E2940" s="4"/>
      <c r="F2940" s="4"/>
    </row>
    <row r="2941" spans="3:6" x14ac:dyDescent="0.25">
      <c r="C2941" s="4"/>
      <c r="D2941" s="4"/>
      <c r="E2941" s="4"/>
      <c r="F2941" s="4"/>
    </row>
    <row r="2942" spans="3:6" x14ac:dyDescent="0.25">
      <c r="C2942" s="4"/>
      <c r="D2942" s="4"/>
      <c r="E2942" s="4"/>
      <c r="F2942" s="4"/>
    </row>
    <row r="2943" spans="3:6" x14ac:dyDescent="0.25">
      <c r="C2943" s="4"/>
      <c r="D2943" s="4"/>
      <c r="E2943" s="4"/>
      <c r="F2943" s="4"/>
    </row>
    <row r="2944" spans="3:6" x14ac:dyDescent="0.25">
      <c r="C2944" s="4"/>
      <c r="D2944" s="4"/>
      <c r="E2944" s="4"/>
      <c r="F2944" s="4"/>
    </row>
    <row r="2945" spans="3:6" x14ac:dyDescent="0.25">
      <c r="C2945" s="4"/>
      <c r="D2945" s="4"/>
      <c r="E2945" s="4"/>
      <c r="F2945" s="4"/>
    </row>
    <row r="2946" spans="3:6" x14ac:dyDescent="0.25">
      <c r="C2946" s="4"/>
      <c r="D2946" s="4"/>
      <c r="E2946" s="4"/>
      <c r="F2946" s="4"/>
    </row>
    <row r="2947" spans="3:6" x14ac:dyDescent="0.25">
      <c r="C2947" s="4"/>
      <c r="D2947" s="4"/>
      <c r="E2947" s="4"/>
      <c r="F2947" s="4"/>
    </row>
    <row r="2948" spans="3:6" x14ac:dyDescent="0.25">
      <c r="C2948" s="4"/>
      <c r="D2948" s="4"/>
      <c r="E2948" s="4"/>
      <c r="F2948" s="4"/>
    </row>
    <row r="2949" spans="3:6" x14ac:dyDescent="0.25">
      <c r="C2949" s="4"/>
      <c r="D2949" s="4"/>
      <c r="E2949" s="4"/>
      <c r="F2949" s="4"/>
    </row>
    <row r="2950" spans="3:6" x14ac:dyDescent="0.25">
      <c r="C2950" s="4"/>
      <c r="D2950" s="4"/>
      <c r="E2950" s="4"/>
      <c r="F2950" s="4"/>
    </row>
    <row r="2951" spans="3:6" x14ac:dyDescent="0.25">
      <c r="C2951" s="4"/>
      <c r="D2951" s="4"/>
      <c r="E2951" s="4"/>
      <c r="F2951" s="4"/>
    </row>
    <row r="2952" spans="3:6" x14ac:dyDescent="0.25">
      <c r="C2952" s="4"/>
      <c r="D2952" s="4"/>
      <c r="E2952" s="4"/>
      <c r="F2952" s="4"/>
    </row>
    <row r="2953" spans="3:6" x14ac:dyDescent="0.25">
      <c r="C2953" s="4"/>
      <c r="D2953" s="4"/>
      <c r="E2953" s="4"/>
      <c r="F2953" s="4"/>
    </row>
    <row r="2954" spans="3:6" x14ac:dyDescent="0.25">
      <c r="C2954" s="4"/>
      <c r="D2954" s="4"/>
      <c r="E2954" s="4"/>
      <c r="F2954" s="4"/>
    </row>
    <row r="2955" spans="3:6" x14ac:dyDescent="0.25">
      <c r="C2955" s="4"/>
      <c r="D2955" s="4"/>
      <c r="E2955" s="4"/>
      <c r="F2955" s="4"/>
    </row>
    <row r="2956" spans="3:6" x14ac:dyDescent="0.25">
      <c r="C2956" s="4"/>
      <c r="D2956" s="4"/>
      <c r="E2956" s="4"/>
      <c r="F2956" s="4"/>
    </row>
    <row r="2957" spans="3:6" x14ac:dyDescent="0.25">
      <c r="C2957" s="4"/>
      <c r="D2957" s="4"/>
      <c r="E2957" s="4"/>
      <c r="F2957" s="4"/>
    </row>
    <row r="2958" spans="3:6" x14ac:dyDescent="0.25">
      <c r="C2958" s="4"/>
      <c r="D2958" s="4"/>
      <c r="E2958" s="4"/>
      <c r="F2958" s="4"/>
    </row>
    <row r="2959" spans="3:6" x14ac:dyDescent="0.25">
      <c r="C2959" s="4"/>
      <c r="D2959" s="4"/>
      <c r="E2959" s="4"/>
      <c r="F2959" s="4"/>
    </row>
    <row r="2960" spans="3:6" x14ac:dyDescent="0.25">
      <c r="C2960" s="4"/>
      <c r="D2960" s="4"/>
      <c r="E2960" s="4"/>
      <c r="F2960" s="4"/>
    </row>
    <row r="2961" spans="3:6" x14ac:dyDescent="0.25">
      <c r="C2961" s="4"/>
      <c r="D2961" s="4"/>
      <c r="E2961" s="4"/>
      <c r="F2961" s="4"/>
    </row>
    <row r="2962" spans="3:6" x14ac:dyDescent="0.25">
      <c r="C2962" s="4"/>
      <c r="D2962" s="4"/>
      <c r="E2962" s="4"/>
      <c r="F2962" s="4"/>
    </row>
    <row r="2963" spans="3:6" x14ac:dyDescent="0.25">
      <c r="C2963" s="4"/>
      <c r="D2963" s="4"/>
      <c r="E2963" s="4"/>
      <c r="F2963" s="4"/>
    </row>
    <row r="2964" spans="3:6" x14ac:dyDescent="0.25">
      <c r="C2964" s="4"/>
      <c r="D2964" s="4"/>
      <c r="E2964" s="4"/>
      <c r="F2964" s="4"/>
    </row>
    <row r="2965" spans="3:6" x14ac:dyDescent="0.25">
      <c r="C2965" s="4"/>
      <c r="D2965" s="4"/>
      <c r="E2965" s="4"/>
      <c r="F2965" s="4"/>
    </row>
    <row r="2966" spans="3:6" x14ac:dyDescent="0.25">
      <c r="C2966" s="4"/>
      <c r="D2966" s="4"/>
      <c r="E2966" s="4"/>
      <c r="F2966" s="4"/>
    </row>
    <row r="2967" spans="3:6" x14ac:dyDescent="0.25">
      <c r="C2967" s="4"/>
      <c r="D2967" s="4"/>
      <c r="E2967" s="4"/>
      <c r="F2967" s="4"/>
    </row>
    <row r="2968" spans="3:6" x14ac:dyDescent="0.25">
      <c r="C2968" s="4"/>
      <c r="D2968" s="4"/>
      <c r="E2968" s="4"/>
      <c r="F2968" s="4"/>
    </row>
    <row r="2969" spans="3:6" x14ac:dyDescent="0.25">
      <c r="C2969" s="4"/>
      <c r="D2969" s="4"/>
      <c r="E2969" s="4"/>
      <c r="F2969" s="4"/>
    </row>
    <row r="2970" spans="3:6" x14ac:dyDescent="0.25">
      <c r="C2970" s="4"/>
      <c r="D2970" s="4"/>
      <c r="E2970" s="4"/>
      <c r="F2970" s="4"/>
    </row>
    <row r="2971" spans="3:6" x14ac:dyDescent="0.25">
      <c r="C2971" s="4"/>
      <c r="D2971" s="4"/>
      <c r="E2971" s="4"/>
      <c r="F2971" s="4"/>
    </row>
    <row r="2972" spans="3:6" x14ac:dyDescent="0.25">
      <c r="C2972" s="4"/>
      <c r="D2972" s="4"/>
      <c r="E2972" s="4"/>
      <c r="F2972" s="4"/>
    </row>
    <row r="2973" spans="3:6" x14ac:dyDescent="0.25">
      <c r="C2973" s="4"/>
      <c r="D2973" s="4"/>
      <c r="E2973" s="4"/>
      <c r="F2973" s="4"/>
    </row>
    <row r="2974" spans="3:6" x14ac:dyDescent="0.25">
      <c r="C2974" s="4"/>
      <c r="D2974" s="4"/>
      <c r="E2974" s="4"/>
      <c r="F2974" s="4"/>
    </row>
    <row r="2975" spans="3:6" x14ac:dyDescent="0.25">
      <c r="C2975" s="4"/>
      <c r="D2975" s="4"/>
      <c r="E2975" s="4"/>
      <c r="F2975" s="4"/>
    </row>
    <row r="2976" spans="3:6" x14ac:dyDescent="0.25">
      <c r="C2976" s="4"/>
      <c r="D2976" s="4"/>
      <c r="E2976" s="4"/>
      <c r="F2976" s="4"/>
    </row>
    <row r="2977" spans="3:6" x14ac:dyDescent="0.25">
      <c r="C2977" s="4"/>
      <c r="D2977" s="4"/>
      <c r="E2977" s="4"/>
      <c r="F2977" s="4"/>
    </row>
    <row r="2978" spans="3:6" x14ac:dyDescent="0.25">
      <c r="C2978" s="4"/>
      <c r="D2978" s="4"/>
      <c r="E2978" s="4"/>
      <c r="F2978" s="4"/>
    </row>
    <row r="2979" spans="3:6" x14ac:dyDescent="0.25">
      <c r="C2979" s="4"/>
      <c r="D2979" s="4"/>
      <c r="E2979" s="4"/>
      <c r="F2979" s="4"/>
    </row>
    <row r="2980" spans="3:6" x14ac:dyDescent="0.25">
      <c r="C2980" s="4"/>
      <c r="D2980" s="4"/>
      <c r="E2980" s="4"/>
      <c r="F2980" s="4"/>
    </row>
    <row r="2981" spans="3:6" x14ac:dyDescent="0.25">
      <c r="C2981" s="4"/>
      <c r="D2981" s="4"/>
      <c r="E2981" s="4"/>
      <c r="F2981" s="4"/>
    </row>
    <row r="2982" spans="3:6" x14ac:dyDescent="0.25">
      <c r="C2982" s="4"/>
      <c r="D2982" s="4"/>
      <c r="E2982" s="4"/>
      <c r="F2982" s="4"/>
    </row>
    <row r="2983" spans="3:6" x14ac:dyDescent="0.25">
      <c r="C2983" s="4"/>
      <c r="D2983" s="4"/>
      <c r="E2983" s="4"/>
      <c r="F2983" s="4"/>
    </row>
    <row r="2984" spans="3:6" x14ac:dyDescent="0.25">
      <c r="C2984" s="4"/>
      <c r="D2984" s="4"/>
      <c r="E2984" s="4"/>
      <c r="F2984" s="4"/>
    </row>
    <row r="2985" spans="3:6" x14ac:dyDescent="0.25">
      <c r="C2985" s="4"/>
      <c r="D2985" s="4"/>
      <c r="E2985" s="4"/>
      <c r="F2985" s="4"/>
    </row>
    <row r="2986" spans="3:6" x14ac:dyDescent="0.25">
      <c r="C2986" s="4"/>
      <c r="D2986" s="4"/>
      <c r="E2986" s="4"/>
      <c r="F2986" s="4"/>
    </row>
    <row r="2987" spans="3:6" x14ac:dyDescent="0.25">
      <c r="C2987" s="4"/>
      <c r="D2987" s="4"/>
      <c r="E2987" s="4"/>
      <c r="F2987" s="4"/>
    </row>
    <row r="2988" spans="3:6" x14ac:dyDescent="0.25">
      <c r="C2988" s="4"/>
      <c r="D2988" s="4"/>
      <c r="E2988" s="4"/>
      <c r="F2988" s="4"/>
    </row>
    <row r="2989" spans="3:6" x14ac:dyDescent="0.25">
      <c r="C2989" s="4"/>
      <c r="D2989" s="4"/>
      <c r="E2989" s="4"/>
      <c r="F2989" s="4"/>
    </row>
    <row r="2990" spans="3:6" x14ac:dyDescent="0.25">
      <c r="C2990" s="4"/>
      <c r="D2990" s="4"/>
      <c r="E2990" s="4"/>
      <c r="F2990" s="4"/>
    </row>
    <row r="2991" spans="3:6" x14ac:dyDescent="0.25">
      <c r="C2991" s="4"/>
      <c r="D2991" s="4"/>
      <c r="E2991" s="4"/>
      <c r="F2991" s="4"/>
    </row>
    <row r="2992" spans="3:6" x14ac:dyDescent="0.25">
      <c r="C2992" s="4"/>
      <c r="D2992" s="4"/>
      <c r="E2992" s="4"/>
      <c r="F2992" s="4"/>
    </row>
    <row r="2993" spans="3:6" x14ac:dyDescent="0.25">
      <c r="C2993" s="4"/>
      <c r="D2993" s="4"/>
      <c r="E2993" s="4"/>
      <c r="F2993" s="4"/>
    </row>
    <row r="2994" spans="3:6" x14ac:dyDescent="0.25">
      <c r="C2994" s="4"/>
      <c r="D2994" s="4"/>
      <c r="E2994" s="4"/>
      <c r="F2994" s="4"/>
    </row>
    <row r="2995" spans="3:6" x14ac:dyDescent="0.25">
      <c r="C2995" s="4"/>
      <c r="D2995" s="4"/>
      <c r="E2995" s="4"/>
      <c r="F2995" s="4"/>
    </row>
    <row r="2996" spans="3:6" x14ac:dyDescent="0.25">
      <c r="C2996" s="4"/>
      <c r="D2996" s="4"/>
      <c r="E2996" s="4"/>
      <c r="F2996" s="4"/>
    </row>
    <row r="2997" spans="3:6" x14ac:dyDescent="0.25">
      <c r="C2997" s="4"/>
      <c r="D2997" s="4"/>
      <c r="E2997" s="4"/>
      <c r="F2997" s="4"/>
    </row>
    <row r="2998" spans="3:6" x14ac:dyDescent="0.25">
      <c r="C2998" s="4"/>
      <c r="D2998" s="4"/>
      <c r="E2998" s="4"/>
      <c r="F2998" s="4"/>
    </row>
    <row r="2999" spans="3:6" x14ac:dyDescent="0.25">
      <c r="C2999" s="4"/>
      <c r="D2999" s="4"/>
      <c r="E2999" s="4"/>
      <c r="F2999" s="4"/>
    </row>
    <row r="3000" spans="3:6" x14ac:dyDescent="0.25">
      <c r="C3000" s="4"/>
      <c r="D3000" s="4"/>
      <c r="E3000" s="4"/>
      <c r="F3000" s="4"/>
    </row>
    <row r="3001" spans="3:6" x14ac:dyDescent="0.25">
      <c r="C3001" s="4"/>
      <c r="D3001" s="4"/>
      <c r="E3001" s="4"/>
      <c r="F3001" s="4"/>
    </row>
    <row r="3002" spans="3:6" x14ac:dyDescent="0.25">
      <c r="C3002" s="4"/>
      <c r="D3002" s="4"/>
      <c r="E3002" s="4"/>
      <c r="F3002" s="4"/>
    </row>
    <row r="3003" spans="3:6" x14ac:dyDescent="0.25">
      <c r="C3003" s="4"/>
      <c r="D3003" s="4"/>
      <c r="E3003" s="4"/>
      <c r="F3003" s="4"/>
    </row>
    <row r="3004" spans="3:6" x14ac:dyDescent="0.25">
      <c r="C3004" s="4"/>
      <c r="D3004" s="4"/>
      <c r="E3004" s="4"/>
      <c r="F3004" s="4"/>
    </row>
    <row r="3005" spans="3:6" x14ac:dyDescent="0.25">
      <c r="C3005" s="4"/>
      <c r="D3005" s="4"/>
      <c r="E3005" s="4"/>
      <c r="F3005" s="4"/>
    </row>
    <row r="3006" spans="3:6" x14ac:dyDescent="0.25">
      <c r="C3006" s="4"/>
      <c r="D3006" s="4"/>
      <c r="E3006" s="4"/>
      <c r="F3006" s="4"/>
    </row>
    <row r="3007" spans="3:6" x14ac:dyDescent="0.25">
      <c r="C3007" s="4"/>
      <c r="D3007" s="4"/>
      <c r="E3007" s="4"/>
      <c r="F3007" s="4"/>
    </row>
    <row r="3008" spans="3:6" x14ac:dyDescent="0.25">
      <c r="C3008" s="4"/>
      <c r="D3008" s="4"/>
      <c r="E3008" s="4"/>
      <c r="F3008" s="4"/>
    </row>
    <row r="3009" spans="3:6" x14ac:dyDescent="0.25">
      <c r="C3009" s="4"/>
      <c r="D3009" s="4"/>
      <c r="E3009" s="4"/>
      <c r="F3009" s="4"/>
    </row>
    <row r="3010" spans="3:6" x14ac:dyDescent="0.25">
      <c r="C3010" s="4"/>
      <c r="D3010" s="4"/>
      <c r="E3010" s="4"/>
      <c r="F3010" s="4"/>
    </row>
    <row r="3011" spans="3:6" x14ac:dyDescent="0.25">
      <c r="C3011" s="4"/>
      <c r="D3011" s="4"/>
      <c r="E3011" s="4"/>
      <c r="F3011" s="4"/>
    </row>
    <row r="3012" spans="3:6" x14ac:dyDescent="0.25">
      <c r="C3012" s="4"/>
      <c r="D3012" s="4"/>
      <c r="E3012" s="4"/>
      <c r="F3012" s="4"/>
    </row>
    <row r="3013" spans="3:6" x14ac:dyDescent="0.25">
      <c r="C3013" s="4"/>
      <c r="D3013" s="4"/>
      <c r="E3013" s="4"/>
      <c r="F3013" s="4"/>
    </row>
    <row r="3014" spans="3:6" x14ac:dyDescent="0.25">
      <c r="C3014" s="4"/>
      <c r="D3014" s="4"/>
      <c r="E3014" s="4"/>
      <c r="F3014" s="4"/>
    </row>
    <row r="3015" spans="3:6" x14ac:dyDescent="0.25">
      <c r="C3015" s="4"/>
      <c r="D3015" s="4"/>
      <c r="E3015" s="4"/>
      <c r="F3015" s="4"/>
    </row>
    <row r="3016" spans="3:6" x14ac:dyDescent="0.25">
      <c r="C3016" s="4"/>
      <c r="D3016" s="4"/>
      <c r="E3016" s="4"/>
      <c r="F3016" s="4"/>
    </row>
    <row r="3017" spans="3:6" x14ac:dyDescent="0.25">
      <c r="C3017" s="4"/>
      <c r="D3017" s="4"/>
      <c r="E3017" s="4"/>
      <c r="F3017" s="4"/>
    </row>
    <row r="3018" spans="3:6" x14ac:dyDescent="0.25">
      <c r="C3018" s="4"/>
      <c r="D3018" s="4"/>
      <c r="E3018" s="4"/>
      <c r="F3018" s="4"/>
    </row>
    <row r="3019" spans="3:6" x14ac:dyDescent="0.25">
      <c r="C3019" s="4"/>
      <c r="D3019" s="4"/>
      <c r="E3019" s="4"/>
      <c r="F3019" s="4"/>
    </row>
    <row r="3020" spans="3:6" x14ac:dyDescent="0.25">
      <c r="C3020" s="4"/>
      <c r="D3020" s="4"/>
      <c r="E3020" s="4"/>
      <c r="F3020" s="4"/>
    </row>
    <row r="3021" spans="3:6" x14ac:dyDescent="0.25">
      <c r="C3021" s="4"/>
      <c r="D3021" s="4"/>
      <c r="E3021" s="4"/>
      <c r="F3021" s="4"/>
    </row>
    <row r="3022" spans="3:6" x14ac:dyDescent="0.25">
      <c r="C3022" s="4"/>
      <c r="D3022" s="4"/>
      <c r="E3022" s="4"/>
      <c r="F3022" s="4"/>
    </row>
    <row r="3023" spans="3:6" x14ac:dyDescent="0.25">
      <c r="C3023" s="4"/>
      <c r="D3023" s="4"/>
      <c r="E3023" s="4"/>
      <c r="F3023" s="4"/>
    </row>
    <row r="3024" spans="3:6" x14ac:dyDescent="0.25">
      <c r="C3024" s="4"/>
      <c r="D3024" s="4"/>
      <c r="E3024" s="4"/>
      <c r="F3024" s="4"/>
    </row>
    <row r="3025" spans="3:6" x14ac:dyDescent="0.25">
      <c r="C3025" s="4"/>
      <c r="D3025" s="4"/>
      <c r="E3025" s="4"/>
      <c r="F3025" s="4"/>
    </row>
    <row r="3026" spans="3:6" x14ac:dyDescent="0.25">
      <c r="C3026" s="4"/>
      <c r="D3026" s="4"/>
      <c r="E3026" s="4"/>
      <c r="F3026" s="4"/>
    </row>
    <row r="3027" spans="3:6" x14ac:dyDescent="0.25">
      <c r="C3027" s="4"/>
      <c r="D3027" s="4"/>
      <c r="E3027" s="4"/>
      <c r="F3027" s="4"/>
    </row>
    <row r="3028" spans="3:6" x14ac:dyDescent="0.25">
      <c r="C3028" s="4"/>
      <c r="D3028" s="4"/>
      <c r="E3028" s="4"/>
      <c r="F3028" s="4"/>
    </row>
    <row r="3029" spans="3:6" x14ac:dyDescent="0.25">
      <c r="C3029" s="4"/>
      <c r="D3029" s="4"/>
      <c r="E3029" s="4"/>
      <c r="F3029" s="4"/>
    </row>
    <row r="3030" spans="3:6" x14ac:dyDescent="0.25">
      <c r="C3030" s="4"/>
      <c r="D3030" s="4"/>
      <c r="E3030" s="4"/>
      <c r="F3030" s="4"/>
    </row>
    <row r="3031" spans="3:6" x14ac:dyDescent="0.25">
      <c r="C3031" s="4"/>
      <c r="D3031" s="4"/>
      <c r="E3031" s="4"/>
      <c r="F3031" s="4"/>
    </row>
    <row r="3032" spans="3:6" x14ac:dyDescent="0.25">
      <c r="C3032" s="4"/>
      <c r="D3032" s="4"/>
      <c r="E3032" s="4"/>
      <c r="F3032" s="4"/>
    </row>
    <row r="3033" spans="3:6" x14ac:dyDescent="0.25">
      <c r="C3033" s="4"/>
      <c r="D3033" s="4"/>
      <c r="E3033" s="4"/>
      <c r="F3033" s="4"/>
    </row>
    <row r="3034" spans="3:6" x14ac:dyDescent="0.25">
      <c r="C3034" s="4"/>
      <c r="D3034" s="4"/>
      <c r="E3034" s="4"/>
      <c r="F3034" s="4"/>
    </row>
    <row r="3035" spans="3:6" x14ac:dyDescent="0.25">
      <c r="C3035" s="4"/>
      <c r="D3035" s="4"/>
      <c r="E3035" s="4"/>
      <c r="F3035" s="4"/>
    </row>
    <row r="3036" spans="3:6" x14ac:dyDescent="0.25">
      <c r="C3036" s="4"/>
      <c r="D3036" s="4"/>
      <c r="E3036" s="4"/>
      <c r="F3036" s="4"/>
    </row>
    <row r="3037" spans="3:6" x14ac:dyDescent="0.25">
      <c r="C3037" s="4"/>
      <c r="D3037" s="4"/>
      <c r="E3037" s="4"/>
      <c r="F3037" s="4"/>
    </row>
    <row r="3038" spans="3:6" x14ac:dyDescent="0.25">
      <c r="C3038" s="4"/>
      <c r="D3038" s="4"/>
      <c r="E3038" s="4"/>
      <c r="F3038" s="4"/>
    </row>
    <row r="3039" spans="3:6" x14ac:dyDescent="0.25">
      <c r="C3039" s="4"/>
      <c r="D3039" s="4"/>
      <c r="E3039" s="4"/>
      <c r="F3039" s="4"/>
    </row>
    <row r="3040" spans="3:6" x14ac:dyDescent="0.25">
      <c r="C3040" s="4"/>
      <c r="D3040" s="4"/>
      <c r="E3040" s="4"/>
      <c r="F3040" s="4"/>
    </row>
    <row r="3041" spans="3:6" x14ac:dyDescent="0.25">
      <c r="C3041" s="4"/>
      <c r="D3041" s="4"/>
      <c r="E3041" s="4"/>
      <c r="F3041" s="4"/>
    </row>
    <row r="3042" spans="3:6" x14ac:dyDescent="0.25">
      <c r="C3042" s="4"/>
      <c r="D3042" s="4"/>
      <c r="E3042" s="4"/>
      <c r="F3042" s="4"/>
    </row>
    <row r="3043" spans="3:6" x14ac:dyDescent="0.25">
      <c r="C3043" s="4"/>
      <c r="D3043" s="4"/>
      <c r="E3043" s="4"/>
      <c r="F3043" s="4"/>
    </row>
    <row r="3044" spans="3:6" x14ac:dyDescent="0.25">
      <c r="C3044" s="4"/>
      <c r="D3044" s="4"/>
      <c r="E3044" s="4"/>
      <c r="F3044" s="4"/>
    </row>
    <row r="3045" spans="3:6" x14ac:dyDescent="0.25">
      <c r="C3045" s="4"/>
      <c r="D3045" s="4"/>
      <c r="E3045" s="4"/>
      <c r="F3045" s="4"/>
    </row>
    <row r="3046" spans="3:6" x14ac:dyDescent="0.25">
      <c r="C3046" s="4"/>
      <c r="D3046" s="4"/>
      <c r="E3046" s="4"/>
      <c r="F3046" s="4"/>
    </row>
    <row r="3047" spans="3:6" x14ac:dyDescent="0.25">
      <c r="C3047" s="4"/>
      <c r="D3047" s="4"/>
      <c r="E3047" s="4"/>
      <c r="F3047" s="4"/>
    </row>
    <row r="3048" spans="3:6" x14ac:dyDescent="0.25">
      <c r="C3048" s="4"/>
      <c r="D3048" s="4"/>
      <c r="E3048" s="4"/>
      <c r="F3048" s="4"/>
    </row>
    <row r="3049" spans="3:6" x14ac:dyDescent="0.25">
      <c r="C3049" s="4"/>
      <c r="D3049" s="4"/>
      <c r="E3049" s="4"/>
      <c r="F3049" s="4"/>
    </row>
    <row r="3050" spans="3:6" x14ac:dyDescent="0.25">
      <c r="C3050" s="4"/>
      <c r="D3050" s="4"/>
      <c r="E3050" s="4"/>
      <c r="F3050" s="4"/>
    </row>
    <row r="3051" spans="3:6" x14ac:dyDescent="0.25">
      <c r="C3051" s="4"/>
      <c r="D3051" s="4"/>
      <c r="E3051" s="4"/>
      <c r="F3051" s="4"/>
    </row>
    <row r="3052" spans="3:6" x14ac:dyDescent="0.25">
      <c r="C3052" s="4"/>
      <c r="D3052" s="4"/>
      <c r="E3052" s="4"/>
      <c r="F3052" s="4"/>
    </row>
    <row r="3053" spans="3:6" x14ac:dyDescent="0.25">
      <c r="C3053" s="4"/>
      <c r="D3053" s="4"/>
      <c r="E3053" s="4"/>
      <c r="F3053" s="4"/>
    </row>
    <row r="3054" spans="3:6" x14ac:dyDescent="0.25">
      <c r="C3054" s="4"/>
      <c r="D3054" s="4"/>
      <c r="E3054" s="4"/>
      <c r="F3054" s="4"/>
    </row>
    <row r="3055" spans="3:6" x14ac:dyDescent="0.25">
      <c r="C3055" s="4"/>
      <c r="D3055" s="4"/>
      <c r="E3055" s="4"/>
      <c r="F3055" s="4"/>
    </row>
    <row r="3056" spans="3:6" x14ac:dyDescent="0.25">
      <c r="C3056" s="4"/>
      <c r="D3056" s="4"/>
      <c r="E3056" s="4"/>
      <c r="F3056" s="4"/>
    </row>
    <row r="3057" spans="3:6" x14ac:dyDescent="0.25">
      <c r="C3057" s="4"/>
      <c r="D3057" s="4"/>
      <c r="E3057" s="4"/>
      <c r="F3057" s="4"/>
    </row>
    <row r="3058" spans="3:6" x14ac:dyDescent="0.25">
      <c r="C3058" s="4"/>
      <c r="D3058" s="4"/>
      <c r="E3058" s="4"/>
      <c r="F3058" s="4"/>
    </row>
    <row r="3059" spans="3:6" x14ac:dyDescent="0.25">
      <c r="C3059" s="4"/>
      <c r="D3059" s="4"/>
      <c r="E3059" s="4"/>
      <c r="F3059" s="4"/>
    </row>
    <row r="3060" spans="3:6" x14ac:dyDescent="0.25">
      <c r="C3060" s="4"/>
      <c r="D3060" s="4"/>
      <c r="E3060" s="4"/>
      <c r="F3060" s="4"/>
    </row>
    <row r="3061" spans="3:6" x14ac:dyDescent="0.25">
      <c r="C3061" s="4"/>
      <c r="D3061" s="4"/>
      <c r="E3061" s="4"/>
      <c r="F3061" s="4"/>
    </row>
    <row r="3062" spans="3:6" x14ac:dyDescent="0.25">
      <c r="C3062" s="4"/>
      <c r="D3062" s="4"/>
      <c r="E3062" s="4"/>
      <c r="F3062" s="4"/>
    </row>
    <row r="3063" spans="3:6" x14ac:dyDescent="0.25">
      <c r="C3063" s="4"/>
      <c r="D3063" s="4"/>
      <c r="E3063" s="4"/>
      <c r="F3063" s="4"/>
    </row>
    <row r="3064" spans="3:6" x14ac:dyDescent="0.25">
      <c r="C3064" s="4"/>
      <c r="D3064" s="4"/>
      <c r="E3064" s="4"/>
      <c r="F3064" s="4"/>
    </row>
    <row r="3065" spans="3:6" x14ac:dyDescent="0.25">
      <c r="C3065" s="4"/>
      <c r="D3065" s="4"/>
      <c r="E3065" s="4"/>
      <c r="F3065" s="4"/>
    </row>
    <row r="3066" spans="3:6" x14ac:dyDescent="0.25">
      <c r="C3066" s="4"/>
      <c r="D3066" s="4"/>
      <c r="E3066" s="4"/>
      <c r="F3066" s="4"/>
    </row>
    <row r="3067" spans="3:6" x14ac:dyDescent="0.25">
      <c r="C3067" s="4"/>
      <c r="D3067" s="4"/>
      <c r="E3067" s="4"/>
      <c r="F3067" s="4"/>
    </row>
    <row r="3068" spans="3:6" x14ac:dyDescent="0.25">
      <c r="C3068" s="4"/>
      <c r="D3068" s="4"/>
      <c r="E3068" s="4"/>
      <c r="F3068" s="4"/>
    </row>
    <row r="3069" spans="3:6" x14ac:dyDescent="0.25">
      <c r="C3069" s="4"/>
      <c r="D3069" s="4"/>
      <c r="E3069" s="4"/>
      <c r="F3069" s="4"/>
    </row>
    <row r="3070" spans="3:6" x14ac:dyDescent="0.25">
      <c r="C3070" s="4"/>
      <c r="D3070" s="4"/>
      <c r="E3070" s="4"/>
      <c r="F3070" s="4"/>
    </row>
    <row r="3071" spans="3:6" x14ac:dyDescent="0.25">
      <c r="C3071" s="4"/>
      <c r="D3071" s="4"/>
      <c r="E3071" s="4"/>
      <c r="F3071" s="4"/>
    </row>
    <row r="3072" spans="3:6" x14ac:dyDescent="0.25">
      <c r="C3072" s="4"/>
      <c r="D3072" s="4"/>
      <c r="E3072" s="4"/>
      <c r="F3072" s="4"/>
    </row>
    <row r="3073" spans="3:6" x14ac:dyDescent="0.25">
      <c r="C3073" s="4"/>
      <c r="D3073" s="4"/>
      <c r="E3073" s="4"/>
      <c r="F3073" s="4"/>
    </row>
    <row r="3074" spans="3:6" x14ac:dyDescent="0.25">
      <c r="C3074" s="4"/>
      <c r="D3074" s="4"/>
      <c r="E3074" s="4"/>
      <c r="F3074" s="4"/>
    </row>
    <row r="3075" spans="3:6" x14ac:dyDescent="0.25">
      <c r="C3075" s="4"/>
      <c r="D3075" s="4"/>
      <c r="E3075" s="4"/>
      <c r="F3075" s="4"/>
    </row>
    <row r="3076" spans="3:6" x14ac:dyDescent="0.25">
      <c r="C3076" s="4"/>
      <c r="D3076" s="4"/>
      <c r="E3076" s="4"/>
      <c r="F3076" s="4"/>
    </row>
    <row r="3077" spans="3:6" x14ac:dyDescent="0.25">
      <c r="C3077" s="4"/>
      <c r="D3077" s="4"/>
      <c r="E3077" s="4"/>
      <c r="F3077" s="4"/>
    </row>
    <row r="3078" spans="3:6" x14ac:dyDescent="0.25">
      <c r="C3078" s="4"/>
      <c r="D3078" s="4"/>
      <c r="E3078" s="4"/>
      <c r="F3078" s="4"/>
    </row>
    <row r="3079" spans="3:6" x14ac:dyDescent="0.25">
      <c r="C3079" s="4"/>
      <c r="D3079" s="4"/>
      <c r="E3079" s="4"/>
      <c r="F3079" s="4"/>
    </row>
    <row r="3080" spans="3:6" x14ac:dyDescent="0.25">
      <c r="C3080" s="4"/>
      <c r="D3080" s="4"/>
      <c r="E3080" s="4"/>
      <c r="F3080" s="4"/>
    </row>
    <row r="3081" spans="3:6" x14ac:dyDescent="0.25">
      <c r="C3081" s="4"/>
      <c r="D3081" s="4"/>
      <c r="E3081" s="4"/>
      <c r="F3081" s="4"/>
    </row>
    <row r="3082" spans="3:6" x14ac:dyDescent="0.25">
      <c r="C3082" s="4"/>
      <c r="D3082" s="4"/>
      <c r="E3082" s="4"/>
      <c r="F3082" s="4"/>
    </row>
    <row r="3083" spans="3:6" x14ac:dyDescent="0.25">
      <c r="C3083" s="4"/>
      <c r="D3083" s="4"/>
      <c r="E3083" s="4"/>
      <c r="F3083" s="4"/>
    </row>
    <row r="3084" spans="3:6" x14ac:dyDescent="0.25">
      <c r="C3084" s="4"/>
      <c r="D3084" s="4"/>
      <c r="E3084" s="4"/>
      <c r="F3084" s="4"/>
    </row>
    <row r="3085" spans="3:6" x14ac:dyDescent="0.25">
      <c r="C3085" s="4"/>
      <c r="D3085" s="4"/>
      <c r="E3085" s="4"/>
      <c r="F3085" s="4"/>
    </row>
    <row r="3086" spans="3:6" x14ac:dyDescent="0.25">
      <c r="C3086" s="4"/>
      <c r="D3086" s="4"/>
      <c r="E3086" s="4"/>
      <c r="F3086" s="4"/>
    </row>
    <row r="3087" spans="3:6" x14ac:dyDescent="0.25">
      <c r="C3087" s="4"/>
      <c r="D3087" s="4"/>
      <c r="E3087" s="4"/>
      <c r="F3087" s="4"/>
    </row>
    <row r="3088" spans="3:6" x14ac:dyDescent="0.25">
      <c r="C3088" s="4"/>
      <c r="D3088" s="4"/>
      <c r="E3088" s="4"/>
      <c r="F3088" s="4"/>
    </row>
    <row r="3089" spans="3:6" x14ac:dyDescent="0.25">
      <c r="C3089" s="4"/>
      <c r="D3089" s="4"/>
      <c r="E3089" s="4"/>
      <c r="F3089" s="4"/>
    </row>
    <row r="3090" spans="3:6" x14ac:dyDescent="0.25">
      <c r="C3090" s="4"/>
      <c r="D3090" s="4"/>
      <c r="E3090" s="4"/>
      <c r="F3090" s="4"/>
    </row>
    <row r="3091" spans="3:6" x14ac:dyDescent="0.25">
      <c r="C3091" s="4"/>
      <c r="D3091" s="4"/>
      <c r="E3091" s="4"/>
      <c r="F3091" s="4"/>
    </row>
    <row r="3092" spans="3:6" x14ac:dyDescent="0.25">
      <c r="C3092" s="4"/>
      <c r="D3092" s="4"/>
      <c r="E3092" s="4"/>
      <c r="F3092" s="4"/>
    </row>
    <row r="3093" spans="3:6" x14ac:dyDescent="0.25">
      <c r="C3093" s="4"/>
      <c r="D3093" s="4"/>
      <c r="E3093" s="4"/>
      <c r="F3093" s="4"/>
    </row>
    <row r="3094" spans="3:6" x14ac:dyDescent="0.25">
      <c r="C3094" s="4"/>
      <c r="D3094" s="4"/>
      <c r="E3094" s="4"/>
      <c r="F3094" s="4"/>
    </row>
    <row r="3095" spans="3:6" x14ac:dyDescent="0.25">
      <c r="C3095" s="4"/>
      <c r="D3095" s="4"/>
      <c r="E3095" s="4"/>
      <c r="F3095" s="4"/>
    </row>
    <row r="3096" spans="3:6" x14ac:dyDescent="0.25">
      <c r="C3096" s="4"/>
      <c r="D3096" s="4"/>
      <c r="E3096" s="4"/>
      <c r="F3096" s="4"/>
    </row>
    <row r="3097" spans="3:6" x14ac:dyDescent="0.25">
      <c r="C3097" s="4"/>
      <c r="D3097" s="4"/>
      <c r="E3097" s="4"/>
      <c r="F3097" s="4"/>
    </row>
    <row r="3098" spans="3:6" x14ac:dyDescent="0.25">
      <c r="C3098" s="4"/>
      <c r="D3098" s="4"/>
      <c r="E3098" s="4"/>
      <c r="F3098" s="4"/>
    </row>
    <row r="3099" spans="3:6" x14ac:dyDescent="0.25">
      <c r="C3099" s="4"/>
      <c r="D3099" s="4"/>
      <c r="E3099" s="4"/>
      <c r="F3099" s="4"/>
    </row>
    <row r="3100" spans="3:6" x14ac:dyDescent="0.25">
      <c r="C3100" s="4"/>
      <c r="D3100" s="4"/>
      <c r="E3100" s="4"/>
      <c r="F3100" s="4"/>
    </row>
    <row r="3101" spans="3:6" x14ac:dyDescent="0.25">
      <c r="C3101" s="4"/>
      <c r="D3101" s="4"/>
      <c r="E3101" s="4"/>
      <c r="F3101" s="4"/>
    </row>
    <row r="3102" spans="3:6" x14ac:dyDescent="0.25">
      <c r="C3102" s="4"/>
      <c r="D3102" s="4"/>
      <c r="E3102" s="4"/>
      <c r="F3102" s="4"/>
    </row>
    <row r="3103" spans="3:6" x14ac:dyDescent="0.25">
      <c r="C3103" s="4"/>
      <c r="D3103" s="4"/>
      <c r="E3103" s="4"/>
      <c r="F3103" s="4"/>
    </row>
    <row r="3104" spans="3:6" x14ac:dyDescent="0.25">
      <c r="C3104" s="4"/>
      <c r="D3104" s="4"/>
      <c r="E3104" s="4"/>
      <c r="F3104" s="4"/>
    </row>
    <row r="3105" spans="3:6" x14ac:dyDescent="0.25">
      <c r="C3105" s="4"/>
      <c r="D3105" s="4"/>
      <c r="E3105" s="4"/>
      <c r="F3105" s="4"/>
    </row>
    <row r="3106" spans="3:6" x14ac:dyDescent="0.25">
      <c r="C3106" s="4"/>
      <c r="D3106" s="4"/>
      <c r="E3106" s="4"/>
      <c r="F3106" s="4"/>
    </row>
    <row r="3107" spans="3:6" x14ac:dyDescent="0.25">
      <c r="C3107" s="4"/>
      <c r="D3107" s="4"/>
      <c r="E3107" s="4"/>
      <c r="F3107" s="4"/>
    </row>
    <row r="3108" spans="3:6" x14ac:dyDescent="0.25">
      <c r="C3108" s="4"/>
      <c r="D3108" s="4"/>
      <c r="E3108" s="4"/>
      <c r="F3108" s="4"/>
    </row>
    <row r="3109" spans="3:6" x14ac:dyDescent="0.25">
      <c r="C3109" s="4"/>
      <c r="D3109" s="4"/>
      <c r="E3109" s="4"/>
      <c r="F3109" s="4"/>
    </row>
    <row r="3110" spans="3:6" x14ac:dyDescent="0.25">
      <c r="C3110" s="4"/>
      <c r="D3110" s="4"/>
      <c r="E3110" s="4"/>
      <c r="F3110" s="4"/>
    </row>
    <row r="3111" spans="3:6" x14ac:dyDescent="0.25">
      <c r="C3111" s="4"/>
      <c r="D3111" s="4"/>
      <c r="E3111" s="4"/>
      <c r="F3111" s="4"/>
    </row>
    <row r="3112" spans="3:6" x14ac:dyDescent="0.25">
      <c r="C3112" s="4"/>
      <c r="D3112" s="4"/>
      <c r="E3112" s="4"/>
      <c r="F3112" s="4"/>
    </row>
    <row r="3113" spans="3:6" x14ac:dyDescent="0.25">
      <c r="C3113" s="4"/>
      <c r="D3113" s="4"/>
      <c r="E3113" s="4"/>
      <c r="F3113" s="4"/>
    </row>
    <row r="3114" spans="3:6" x14ac:dyDescent="0.25">
      <c r="C3114" s="4"/>
      <c r="D3114" s="4"/>
      <c r="E3114" s="4"/>
      <c r="F3114" s="4"/>
    </row>
    <row r="3115" spans="3:6" x14ac:dyDescent="0.25">
      <c r="C3115" s="4"/>
      <c r="D3115" s="4"/>
      <c r="E3115" s="4"/>
      <c r="F3115" s="4"/>
    </row>
    <row r="3116" spans="3:6" x14ac:dyDescent="0.25">
      <c r="C3116" s="4"/>
      <c r="D3116" s="4"/>
      <c r="E3116" s="4"/>
      <c r="F3116" s="4"/>
    </row>
    <row r="3117" spans="3:6" x14ac:dyDescent="0.25">
      <c r="C3117" s="4"/>
      <c r="D3117" s="4"/>
      <c r="E3117" s="4"/>
      <c r="F3117" s="4"/>
    </row>
    <row r="3118" spans="3:6" x14ac:dyDescent="0.25">
      <c r="C3118" s="4"/>
      <c r="D3118" s="4"/>
      <c r="E3118" s="4"/>
      <c r="F3118" s="4"/>
    </row>
    <row r="3119" spans="3:6" x14ac:dyDescent="0.25">
      <c r="C3119" s="4"/>
      <c r="D3119" s="4"/>
      <c r="E3119" s="4"/>
      <c r="F3119" s="4"/>
    </row>
    <row r="3120" spans="3:6" x14ac:dyDescent="0.25">
      <c r="C3120" s="4"/>
      <c r="D3120" s="4"/>
      <c r="E3120" s="4"/>
      <c r="F3120" s="4"/>
    </row>
    <row r="3121" spans="3:6" x14ac:dyDescent="0.25">
      <c r="C3121" s="4"/>
      <c r="D3121" s="4"/>
      <c r="E3121" s="4"/>
      <c r="F3121" s="4"/>
    </row>
    <row r="3122" spans="3:6" x14ac:dyDescent="0.25">
      <c r="C3122" s="4"/>
      <c r="D3122" s="4"/>
      <c r="E3122" s="4"/>
      <c r="F3122" s="4"/>
    </row>
    <row r="3123" spans="3:6" x14ac:dyDescent="0.25">
      <c r="C3123" s="4"/>
      <c r="D3123" s="4"/>
      <c r="E3123" s="4"/>
      <c r="F3123" s="4"/>
    </row>
    <row r="3124" spans="3:6" x14ac:dyDescent="0.25">
      <c r="C3124" s="4"/>
      <c r="D3124" s="4"/>
      <c r="E3124" s="4"/>
      <c r="F3124" s="4"/>
    </row>
    <row r="3125" spans="3:6" x14ac:dyDescent="0.25">
      <c r="C3125" s="4"/>
      <c r="D3125" s="4"/>
      <c r="E3125" s="4"/>
      <c r="F3125" s="4"/>
    </row>
    <row r="3126" spans="3:6" x14ac:dyDescent="0.25">
      <c r="C3126" s="4"/>
      <c r="D3126" s="4"/>
      <c r="E3126" s="4"/>
      <c r="F3126" s="4"/>
    </row>
    <row r="3127" spans="3:6" x14ac:dyDescent="0.25">
      <c r="C3127" s="4"/>
      <c r="D3127" s="4"/>
      <c r="E3127" s="4"/>
      <c r="F3127" s="4"/>
    </row>
    <row r="3128" spans="3:6" x14ac:dyDescent="0.25">
      <c r="C3128" s="4"/>
      <c r="D3128" s="4"/>
      <c r="E3128" s="4"/>
      <c r="F3128" s="4"/>
    </row>
    <row r="3129" spans="3:6" x14ac:dyDescent="0.25">
      <c r="C3129" s="4"/>
      <c r="D3129" s="4"/>
      <c r="E3129" s="4"/>
      <c r="F3129" s="4"/>
    </row>
    <row r="3130" spans="3:6" x14ac:dyDescent="0.25">
      <c r="C3130" s="4"/>
      <c r="D3130" s="4"/>
      <c r="E3130" s="4"/>
      <c r="F3130" s="4"/>
    </row>
    <row r="3131" spans="3:6" x14ac:dyDescent="0.25">
      <c r="C3131" s="4"/>
      <c r="D3131" s="4"/>
      <c r="E3131" s="4"/>
      <c r="F3131" s="4"/>
    </row>
    <row r="3132" spans="3:6" x14ac:dyDescent="0.25">
      <c r="C3132" s="4"/>
      <c r="D3132" s="4"/>
      <c r="E3132" s="4"/>
      <c r="F3132" s="4"/>
    </row>
    <row r="3133" spans="3:6" x14ac:dyDescent="0.25">
      <c r="C3133" s="4"/>
      <c r="D3133" s="4"/>
      <c r="E3133" s="4"/>
      <c r="F3133" s="4"/>
    </row>
    <row r="3134" spans="3:6" x14ac:dyDescent="0.25">
      <c r="C3134" s="4"/>
      <c r="D3134" s="4"/>
      <c r="E3134" s="4"/>
      <c r="F3134" s="4"/>
    </row>
    <row r="3135" spans="3:6" x14ac:dyDescent="0.25">
      <c r="C3135" s="4"/>
      <c r="D3135" s="4"/>
      <c r="E3135" s="4"/>
      <c r="F3135" s="4"/>
    </row>
    <row r="3136" spans="3:6" x14ac:dyDescent="0.25">
      <c r="C3136" s="4"/>
      <c r="D3136" s="4"/>
      <c r="E3136" s="4"/>
      <c r="F3136" s="4"/>
    </row>
    <row r="3137" spans="3:6" x14ac:dyDescent="0.25">
      <c r="C3137" s="4"/>
      <c r="D3137" s="4"/>
      <c r="E3137" s="4"/>
      <c r="F3137" s="4"/>
    </row>
    <row r="3138" spans="3:6" x14ac:dyDescent="0.25">
      <c r="C3138" s="4"/>
      <c r="D3138" s="4"/>
      <c r="E3138" s="4"/>
      <c r="F3138" s="4"/>
    </row>
    <row r="3139" spans="3:6" x14ac:dyDescent="0.25">
      <c r="C3139" s="4"/>
      <c r="D3139" s="4"/>
      <c r="E3139" s="4"/>
      <c r="F3139" s="4"/>
    </row>
    <row r="3140" spans="3:6" x14ac:dyDescent="0.25">
      <c r="C3140" s="4"/>
      <c r="D3140" s="4"/>
      <c r="E3140" s="4"/>
      <c r="F3140" s="4"/>
    </row>
    <row r="3141" spans="3:6" x14ac:dyDescent="0.25">
      <c r="C3141" s="4"/>
      <c r="D3141" s="4"/>
      <c r="E3141" s="4"/>
      <c r="F3141" s="4"/>
    </row>
    <row r="3142" spans="3:6" x14ac:dyDescent="0.25">
      <c r="C3142" s="4"/>
      <c r="D3142" s="4"/>
      <c r="E3142" s="4"/>
      <c r="F3142" s="4"/>
    </row>
    <row r="3143" spans="3:6" x14ac:dyDescent="0.25">
      <c r="C3143" s="4"/>
      <c r="D3143" s="4"/>
      <c r="E3143" s="4"/>
      <c r="F3143" s="4"/>
    </row>
    <row r="3144" spans="3:6" x14ac:dyDescent="0.25">
      <c r="C3144" s="4"/>
      <c r="D3144" s="4"/>
      <c r="E3144" s="4"/>
      <c r="F3144" s="4"/>
    </row>
    <row r="3145" spans="3:6" x14ac:dyDescent="0.25">
      <c r="C3145" s="4"/>
      <c r="D3145" s="4"/>
      <c r="E3145" s="4"/>
      <c r="F3145" s="4"/>
    </row>
    <row r="3146" spans="3:6" x14ac:dyDescent="0.25">
      <c r="C3146" s="4"/>
      <c r="D3146" s="4"/>
      <c r="E3146" s="4"/>
      <c r="F3146" s="4"/>
    </row>
    <row r="3147" spans="3:6" x14ac:dyDescent="0.25">
      <c r="C3147" s="4"/>
      <c r="D3147" s="4"/>
      <c r="E3147" s="4"/>
      <c r="F3147" s="4"/>
    </row>
    <row r="3148" spans="3:6" x14ac:dyDescent="0.25">
      <c r="C3148" s="4"/>
      <c r="D3148" s="4"/>
      <c r="E3148" s="4"/>
      <c r="F3148" s="4"/>
    </row>
    <row r="3149" spans="3:6" x14ac:dyDescent="0.25">
      <c r="C3149" s="4"/>
      <c r="D3149" s="4"/>
      <c r="E3149" s="4"/>
      <c r="F3149" s="4"/>
    </row>
    <row r="3150" spans="3:6" x14ac:dyDescent="0.25">
      <c r="C3150" s="4"/>
      <c r="D3150" s="4"/>
      <c r="E3150" s="4"/>
      <c r="F3150" s="4"/>
    </row>
    <row r="3151" spans="3:6" x14ac:dyDescent="0.25">
      <c r="C3151" s="4"/>
      <c r="D3151" s="4"/>
      <c r="E3151" s="4"/>
      <c r="F3151" s="4"/>
    </row>
    <row r="3152" spans="3:6" x14ac:dyDescent="0.25">
      <c r="C3152" s="4"/>
      <c r="D3152" s="4"/>
      <c r="E3152" s="4"/>
      <c r="F3152" s="4"/>
    </row>
    <row r="3153" spans="3:6" x14ac:dyDescent="0.25">
      <c r="C3153" s="4"/>
      <c r="D3153" s="4"/>
      <c r="E3153" s="4"/>
      <c r="F3153" s="4"/>
    </row>
    <row r="3154" spans="3:6" x14ac:dyDescent="0.25">
      <c r="C3154" s="4"/>
      <c r="D3154" s="4"/>
      <c r="E3154" s="4"/>
      <c r="F3154" s="4"/>
    </row>
    <row r="3155" spans="3:6" x14ac:dyDescent="0.25">
      <c r="C3155" s="4"/>
      <c r="D3155" s="4"/>
      <c r="E3155" s="4"/>
      <c r="F3155" s="4"/>
    </row>
    <row r="3156" spans="3:6" x14ac:dyDescent="0.25">
      <c r="C3156" s="4"/>
      <c r="D3156" s="4"/>
      <c r="E3156" s="4"/>
      <c r="F3156" s="4"/>
    </row>
    <row r="3157" spans="3:6" x14ac:dyDescent="0.25">
      <c r="C3157" s="4"/>
      <c r="D3157" s="4"/>
      <c r="E3157" s="4"/>
      <c r="F3157" s="4"/>
    </row>
    <row r="3158" spans="3:6" x14ac:dyDescent="0.25">
      <c r="C3158" s="4"/>
      <c r="D3158" s="4"/>
      <c r="E3158" s="4"/>
      <c r="F3158" s="4"/>
    </row>
    <row r="3159" spans="3:6" x14ac:dyDescent="0.25">
      <c r="C3159" s="4"/>
      <c r="D3159" s="4"/>
      <c r="E3159" s="4"/>
      <c r="F3159" s="4"/>
    </row>
    <row r="3160" spans="3:6" x14ac:dyDescent="0.25">
      <c r="C3160" s="4"/>
      <c r="D3160" s="4"/>
      <c r="E3160" s="4"/>
      <c r="F3160" s="4"/>
    </row>
    <row r="3161" spans="3:6" x14ac:dyDescent="0.25">
      <c r="C3161" s="4"/>
      <c r="D3161" s="4"/>
      <c r="E3161" s="4"/>
      <c r="F3161" s="4"/>
    </row>
    <row r="3162" spans="3:6" x14ac:dyDescent="0.25">
      <c r="C3162" s="4"/>
      <c r="D3162" s="4"/>
      <c r="E3162" s="4"/>
      <c r="F3162" s="4"/>
    </row>
    <row r="3163" spans="3:6" x14ac:dyDescent="0.25">
      <c r="C3163" s="4"/>
      <c r="D3163" s="4"/>
      <c r="E3163" s="4"/>
      <c r="F3163" s="4"/>
    </row>
    <row r="3164" spans="3:6" x14ac:dyDescent="0.25">
      <c r="C3164" s="4"/>
      <c r="D3164" s="4"/>
      <c r="E3164" s="4"/>
      <c r="F3164" s="4"/>
    </row>
    <row r="3165" spans="3:6" x14ac:dyDescent="0.25">
      <c r="C3165" s="4"/>
      <c r="D3165" s="4"/>
      <c r="E3165" s="4"/>
      <c r="F3165" s="4"/>
    </row>
    <row r="3166" spans="3:6" x14ac:dyDescent="0.25">
      <c r="C3166" s="4"/>
      <c r="D3166" s="4"/>
      <c r="E3166" s="4"/>
      <c r="F3166" s="4"/>
    </row>
    <row r="3167" spans="3:6" x14ac:dyDescent="0.25">
      <c r="C3167" s="4"/>
      <c r="D3167" s="4"/>
      <c r="E3167" s="4"/>
      <c r="F3167" s="4"/>
    </row>
    <row r="3168" spans="3:6" x14ac:dyDescent="0.25">
      <c r="C3168" s="4"/>
      <c r="D3168" s="4"/>
      <c r="E3168" s="4"/>
      <c r="F3168" s="4"/>
    </row>
    <row r="3169" spans="3:6" x14ac:dyDescent="0.25">
      <c r="C3169" s="4"/>
      <c r="D3169" s="4"/>
      <c r="E3169" s="4"/>
      <c r="F3169" s="4"/>
    </row>
    <row r="3170" spans="3:6" x14ac:dyDescent="0.25">
      <c r="C3170" s="4"/>
      <c r="D3170" s="4"/>
      <c r="E3170" s="4"/>
      <c r="F3170" s="4"/>
    </row>
    <row r="3171" spans="3:6" x14ac:dyDescent="0.25">
      <c r="C3171" s="4"/>
      <c r="D3171" s="4"/>
      <c r="E3171" s="4"/>
      <c r="F3171" s="4"/>
    </row>
    <row r="3172" spans="3:6" x14ac:dyDescent="0.25">
      <c r="C3172" s="4"/>
      <c r="D3172" s="4"/>
      <c r="E3172" s="4"/>
      <c r="F3172" s="4"/>
    </row>
    <row r="3173" spans="3:6" x14ac:dyDescent="0.25">
      <c r="C3173" s="4"/>
      <c r="D3173" s="4"/>
      <c r="E3173" s="4"/>
      <c r="F3173" s="4"/>
    </row>
    <row r="3174" spans="3:6" x14ac:dyDescent="0.25">
      <c r="C3174" s="4"/>
      <c r="D3174" s="4"/>
      <c r="E3174" s="4"/>
      <c r="F3174" s="4"/>
    </row>
    <row r="3175" spans="3:6" x14ac:dyDescent="0.25">
      <c r="C3175" s="4"/>
      <c r="D3175" s="4"/>
      <c r="E3175" s="4"/>
      <c r="F3175" s="4"/>
    </row>
    <row r="3176" spans="3:6" x14ac:dyDescent="0.25">
      <c r="C3176" s="4"/>
      <c r="D3176" s="4"/>
      <c r="E3176" s="4"/>
      <c r="F3176" s="4"/>
    </row>
    <row r="3177" spans="3:6" x14ac:dyDescent="0.25">
      <c r="C3177" s="4"/>
      <c r="D3177" s="4"/>
      <c r="E3177" s="4"/>
      <c r="F3177" s="4"/>
    </row>
    <row r="3178" spans="3:6" x14ac:dyDescent="0.25">
      <c r="C3178" s="4"/>
      <c r="D3178" s="4"/>
      <c r="E3178" s="4"/>
      <c r="F3178" s="4"/>
    </row>
    <row r="3179" spans="3:6" x14ac:dyDescent="0.25">
      <c r="C3179" s="4"/>
      <c r="D3179" s="4"/>
      <c r="E3179" s="4"/>
      <c r="F3179" s="4"/>
    </row>
    <row r="3180" spans="3:6" x14ac:dyDescent="0.25">
      <c r="C3180" s="4"/>
      <c r="D3180" s="4"/>
      <c r="E3180" s="4"/>
      <c r="F3180" s="4"/>
    </row>
    <row r="3181" spans="3:6" x14ac:dyDescent="0.25">
      <c r="C3181" s="4"/>
      <c r="D3181" s="4"/>
      <c r="E3181" s="4"/>
      <c r="F3181" s="4"/>
    </row>
    <row r="3182" spans="3:6" x14ac:dyDescent="0.25">
      <c r="C3182" s="4"/>
      <c r="D3182" s="4"/>
      <c r="E3182" s="4"/>
      <c r="F3182" s="4"/>
    </row>
    <row r="3183" spans="3:6" x14ac:dyDescent="0.25">
      <c r="C3183" s="4"/>
      <c r="D3183" s="4"/>
      <c r="E3183" s="4"/>
      <c r="F3183" s="4"/>
    </row>
    <row r="3184" spans="3:6" x14ac:dyDescent="0.25">
      <c r="C3184" s="4"/>
      <c r="D3184" s="4"/>
      <c r="E3184" s="4"/>
      <c r="F3184" s="4"/>
    </row>
    <row r="3185" spans="3:6" x14ac:dyDescent="0.25">
      <c r="C3185" s="4"/>
      <c r="D3185" s="4"/>
      <c r="E3185" s="4"/>
      <c r="F3185" s="4"/>
    </row>
    <row r="3186" spans="3:6" x14ac:dyDescent="0.25">
      <c r="C3186" s="4"/>
      <c r="D3186" s="4"/>
      <c r="E3186" s="4"/>
      <c r="F3186" s="4"/>
    </row>
    <row r="3187" spans="3:6" x14ac:dyDescent="0.25">
      <c r="C3187" s="4"/>
      <c r="D3187" s="4"/>
      <c r="E3187" s="4"/>
      <c r="F3187" s="4"/>
    </row>
    <row r="3188" spans="3:6" x14ac:dyDescent="0.25">
      <c r="C3188" s="4"/>
      <c r="D3188" s="4"/>
      <c r="E3188" s="4"/>
      <c r="F3188" s="4"/>
    </row>
    <row r="3189" spans="3:6" x14ac:dyDescent="0.25">
      <c r="C3189" s="4"/>
      <c r="D3189" s="4"/>
      <c r="E3189" s="4"/>
      <c r="F3189" s="4"/>
    </row>
    <row r="3190" spans="3:6" x14ac:dyDescent="0.25">
      <c r="C3190" s="4"/>
      <c r="D3190" s="4"/>
      <c r="E3190" s="4"/>
      <c r="F3190" s="4"/>
    </row>
    <row r="3191" spans="3:6" x14ac:dyDescent="0.25">
      <c r="C3191" s="4"/>
      <c r="D3191" s="4"/>
      <c r="E3191" s="4"/>
      <c r="F3191" s="4"/>
    </row>
    <row r="3192" spans="3:6" x14ac:dyDescent="0.25">
      <c r="C3192" s="4"/>
      <c r="D3192" s="4"/>
      <c r="E3192" s="4"/>
      <c r="F3192" s="4"/>
    </row>
    <row r="3193" spans="3:6" x14ac:dyDescent="0.25">
      <c r="C3193" s="4"/>
      <c r="D3193" s="4"/>
      <c r="E3193" s="4"/>
      <c r="F3193" s="4"/>
    </row>
    <row r="3194" spans="3:6" x14ac:dyDescent="0.25">
      <c r="C3194" s="4"/>
      <c r="D3194" s="4"/>
      <c r="E3194" s="4"/>
      <c r="F3194" s="4"/>
    </row>
    <row r="3195" spans="3:6" x14ac:dyDescent="0.25">
      <c r="C3195" s="4"/>
      <c r="D3195" s="4"/>
      <c r="E3195" s="4"/>
      <c r="F3195" s="4"/>
    </row>
    <row r="3196" spans="3:6" x14ac:dyDescent="0.25">
      <c r="C3196" s="4"/>
      <c r="D3196" s="4"/>
      <c r="E3196" s="4"/>
      <c r="F3196" s="4"/>
    </row>
    <row r="3197" spans="3:6" x14ac:dyDescent="0.25">
      <c r="C3197" s="4"/>
      <c r="D3197" s="4"/>
      <c r="E3197" s="4"/>
      <c r="F3197" s="4"/>
    </row>
    <row r="3198" spans="3:6" x14ac:dyDescent="0.25">
      <c r="C3198" s="4"/>
      <c r="D3198" s="4"/>
      <c r="E3198" s="4"/>
      <c r="F3198" s="4"/>
    </row>
    <row r="3199" spans="3:6" x14ac:dyDescent="0.25">
      <c r="C3199" s="4"/>
      <c r="D3199" s="4"/>
      <c r="E3199" s="4"/>
      <c r="F3199" s="4"/>
    </row>
    <row r="3200" spans="3:6" x14ac:dyDescent="0.25">
      <c r="C3200" s="4"/>
      <c r="D3200" s="4"/>
      <c r="E3200" s="4"/>
      <c r="F3200" s="4"/>
    </row>
    <row r="3201" spans="3:6" x14ac:dyDescent="0.25">
      <c r="C3201" s="4"/>
      <c r="D3201" s="4"/>
      <c r="E3201" s="4"/>
      <c r="F3201" s="4"/>
    </row>
    <row r="3202" spans="3:6" x14ac:dyDescent="0.25">
      <c r="C3202" s="4"/>
      <c r="D3202" s="4"/>
      <c r="E3202" s="4"/>
      <c r="F3202" s="4"/>
    </row>
    <row r="3203" spans="3:6" x14ac:dyDescent="0.25">
      <c r="C3203" s="4"/>
      <c r="D3203" s="4"/>
      <c r="E3203" s="4"/>
      <c r="F3203" s="4"/>
    </row>
    <row r="3204" spans="3:6" x14ac:dyDescent="0.25">
      <c r="C3204" s="4"/>
      <c r="D3204" s="4"/>
      <c r="E3204" s="4"/>
      <c r="F3204" s="4"/>
    </row>
    <row r="3205" spans="3:6" x14ac:dyDescent="0.25">
      <c r="C3205" s="4"/>
      <c r="D3205" s="4"/>
      <c r="E3205" s="4"/>
      <c r="F3205" s="4"/>
    </row>
    <row r="3206" spans="3:6" x14ac:dyDescent="0.25">
      <c r="C3206" s="4"/>
      <c r="D3206" s="4"/>
      <c r="E3206" s="4"/>
      <c r="F3206" s="4"/>
    </row>
    <row r="3207" spans="3:6" x14ac:dyDescent="0.25">
      <c r="C3207" s="4"/>
      <c r="D3207" s="4"/>
      <c r="E3207" s="4"/>
      <c r="F3207" s="4"/>
    </row>
    <row r="3208" spans="3:6" x14ac:dyDescent="0.25">
      <c r="C3208" s="4"/>
      <c r="D3208" s="4"/>
      <c r="E3208" s="4"/>
      <c r="F3208" s="4"/>
    </row>
    <row r="3209" spans="3:6" x14ac:dyDescent="0.25">
      <c r="C3209" s="4"/>
      <c r="D3209" s="4"/>
      <c r="E3209" s="4"/>
      <c r="F3209" s="4"/>
    </row>
    <row r="3210" spans="3:6" x14ac:dyDescent="0.25">
      <c r="C3210" s="4"/>
      <c r="D3210" s="4"/>
      <c r="E3210" s="4"/>
      <c r="F3210" s="4"/>
    </row>
    <row r="3211" spans="3:6" x14ac:dyDescent="0.25">
      <c r="C3211" s="4"/>
      <c r="D3211" s="4"/>
      <c r="E3211" s="4"/>
      <c r="F3211" s="4"/>
    </row>
    <row r="3212" spans="3:6" x14ac:dyDescent="0.25">
      <c r="C3212" s="4"/>
      <c r="D3212" s="4"/>
      <c r="E3212" s="4"/>
      <c r="F3212" s="4"/>
    </row>
    <row r="3213" spans="3:6" x14ac:dyDescent="0.25">
      <c r="C3213" s="4"/>
      <c r="D3213" s="4"/>
      <c r="E3213" s="4"/>
      <c r="F3213" s="4"/>
    </row>
    <row r="3214" spans="3:6" x14ac:dyDescent="0.25">
      <c r="C3214" s="4"/>
      <c r="D3214" s="4"/>
      <c r="E3214" s="4"/>
      <c r="F3214" s="4"/>
    </row>
    <row r="3215" spans="3:6" x14ac:dyDescent="0.25">
      <c r="C3215" s="4"/>
      <c r="D3215" s="4"/>
      <c r="E3215" s="4"/>
      <c r="F3215" s="4"/>
    </row>
    <row r="3216" spans="3:6" x14ac:dyDescent="0.25">
      <c r="C3216" s="4"/>
      <c r="D3216" s="4"/>
      <c r="E3216" s="4"/>
      <c r="F3216" s="4"/>
    </row>
    <row r="3217" spans="3:6" x14ac:dyDescent="0.25">
      <c r="C3217" s="4"/>
      <c r="D3217" s="4"/>
      <c r="E3217" s="4"/>
      <c r="F3217" s="4"/>
    </row>
    <row r="3218" spans="3:6" x14ac:dyDescent="0.25">
      <c r="C3218" s="4"/>
      <c r="D3218" s="4"/>
      <c r="E3218" s="4"/>
      <c r="F3218" s="4"/>
    </row>
    <row r="3219" spans="3:6" x14ac:dyDescent="0.25">
      <c r="C3219" s="4"/>
      <c r="D3219" s="4"/>
      <c r="E3219" s="4"/>
      <c r="F3219" s="4"/>
    </row>
    <row r="3220" spans="3:6" x14ac:dyDescent="0.25">
      <c r="C3220" s="4"/>
      <c r="D3220" s="4"/>
      <c r="E3220" s="4"/>
      <c r="F3220" s="4"/>
    </row>
    <row r="3221" spans="3:6" x14ac:dyDescent="0.25">
      <c r="C3221" s="4"/>
      <c r="D3221" s="4"/>
      <c r="E3221" s="4"/>
      <c r="F3221" s="4"/>
    </row>
    <row r="3222" spans="3:6" x14ac:dyDescent="0.25">
      <c r="C3222" s="4"/>
      <c r="D3222" s="4"/>
      <c r="E3222" s="4"/>
      <c r="F3222" s="4"/>
    </row>
    <row r="3223" spans="3:6" x14ac:dyDescent="0.25">
      <c r="C3223" s="4"/>
      <c r="D3223" s="4"/>
      <c r="E3223" s="4"/>
      <c r="F3223" s="4"/>
    </row>
    <row r="3224" spans="3:6" x14ac:dyDescent="0.25">
      <c r="C3224" s="4"/>
      <c r="D3224" s="4"/>
      <c r="E3224" s="4"/>
      <c r="F3224" s="4"/>
    </row>
    <row r="3225" spans="3:6" x14ac:dyDescent="0.25">
      <c r="C3225" s="4"/>
      <c r="D3225" s="4"/>
      <c r="E3225" s="4"/>
      <c r="F3225" s="4"/>
    </row>
    <row r="3226" spans="3:6" x14ac:dyDescent="0.25">
      <c r="C3226" s="4"/>
      <c r="D3226" s="4"/>
      <c r="E3226" s="4"/>
      <c r="F3226" s="4"/>
    </row>
    <row r="3227" spans="3:6" x14ac:dyDescent="0.25">
      <c r="C3227" s="4"/>
      <c r="D3227" s="4"/>
      <c r="E3227" s="4"/>
      <c r="F3227" s="4"/>
    </row>
    <row r="3228" spans="3:6" x14ac:dyDescent="0.25">
      <c r="C3228" s="4"/>
      <c r="D3228" s="4"/>
      <c r="E3228" s="4"/>
      <c r="F3228" s="4"/>
    </row>
    <row r="3229" spans="3:6" x14ac:dyDescent="0.25">
      <c r="C3229" s="4"/>
      <c r="D3229" s="4"/>
      <c r="E3229" s="4"/>
      <c r="F3229" s="4"/>
    </row>
    <row r="3230" spans="3:6" x14ac:dyDescent="0.25">
      <c r="C3230" s="4"/>
      <c r="D3230" s="4"/>
      <c r="E3230" s="4"/>
      <c r="F3230" s="4"/>
    </row>
    <row r="3231" spans="3:6" x14ac:dyDescent="0.25">
      <c r="C3231" s="4"/>
      <c r="D3231" s="4"/>
      <c r="E3231" s="4"/>
      <c r="F3231" s="4"/>
    </row>
    <row r="3232" spans="3:6" x14ac:dyDescent="0.25">
      <c r="C3232" s="4"/>
      <c r="D3232" s="4"/>
      <c r="E3232" s="4"/>
      <c r="F3232" s="4"/>
    </row>
    <row r="3233" spans="3:6" x14ac:dyDescent="0.25">
      <c r="C3233" s="4"/>
      <c r="D3233" s="4"/>
      <c r="E3233" s="4"/>
      <c r="F3233" s="4"/>
    </row>
    <row r="3234" spans="3:6" x14ac:dyDescent="0.25">
      <c r="C3234" s="4"/>
      <c r="D3234" s="4"/>
      <c r="E3234" s="4"/>
      <c r="F3234" s="4"/>
    </row>
    <row r="3235" spans="3:6" x14ac:dyDescent="0.25">
      <c r="C3235" s="4"/>
      <c r="D3235" s="4"/>
      <c r="E3235" s="4"/>
      <c r="F3235" s="4"/>
    </row>
    <row r="3236" spans="3:6" x14ac:dyDescent="0.25">
      <c r="C3236" s="4"/>
      <c r="D3236" s="4"/>
      <c r="E3236" s="4"/>
      <c r="F3236" s="4"/>
    </row>
    <row r="3237" spans="3:6" x14ac:dyDescent="0.25">
      <c r="C3237" s="4"/>
      <c r="D3237" s="4"/>
      <c r="E3237" s="4"/>
      <c r="F3237" s="4"/>
    </row>
    <row r="3238" spans="3:6" x14ac:dyDescent="0.25">
      <c r="C3238" s="4"/>
      <c r="D3238" s="4"/>
      <c r="E3238" s="4"/>
      <c r="F3238" s="4"/>
    </row>
    <row r="3239" spans="3:6" x14ac:dyDescent="0.25">
      <c r="C3239" s="4"/>
      <c r="D3239" s="4"/>
      <c r="E3239" s="4"/>
      <c r="F3239" s="4"/>
    </row>
    <row r="3240" spans="3:6" x14ac:dyDescent="0.25">
      <c r="C3240" s="4"/>
      <c r="D3240" s="4"/>
      <c r="E3240" s="4"/>
      <c r="F3240" s="4"/>
    </row>
    <row r="3241" spans="3:6" x14ac:dyDescent="0.25">
      <c r="C3241" s="4"/>
      <c r="D3241" s="4"/>
      <c r="E3241" s="4"/>
      <c r="F3241" s="4"/>
    </row>
    <row r="3242" spans="3:6" x14ac:dyDescent="0.25">
      <c r="C3242" s="4"/>
      <c r="D3242" s="4"/>
      <c r="E3242" s="4"/>
      <c r="F3242" s="4"/>
    </row>
    <row r="3243" spans="3:6" x14ac:dyDescent="0.25">
      <c r="C3243" s="4"/>
      <c r="D3243" s="4"/>
      <c r="E3243" s="4"/>
      <c r="F3243" s="4"/>
    </row>
    <row r="3244" spans="3:6" x14ac:dyDescent="0.25">
      <c r="C3244" s="4"/>
      <c r="D3244" s="4"/>
      <c r="E3244" s="4"/>
      <c r="F3244" s="4"/>
    </row>
    <row r="3245" spans="3:6" x14ac:dyDescent="0.25">
      <c r="C3245" s="4"/>
      <c r="D3245" s="4"/>
      <c r="E3245" s="4"/>
      <c r="F3245" s="4"/>
    </row>
    <row r="3246" spans="3:6" x14ac:dyDescent="0.25">
      <c r="C3246" s="4"/>
      <c r="D3246" s="4"/>
      <c r="E3246" s="4"/>
      <c r="F3246" s="4"/>
    </row>
    <row r="3247" spans="3:6" x14ac:dyDescent="0.25">
      <c r="C3247" s="4"/>
      <c r="D3247" s="4"/>
      <c r="E3247" s="4"/>
      <c r="F3247" s="4"/>
    </row>
    <row r="3248" spans="3:6" x14ac:dyDescent="0.25">
      <c r="C3248" s="4"/>
      <c r="D3248" s="4"/>
      <c r="E3248" s="4"/>
      <c r="F3248" s="4"/>
    </row>
    <row r="3249" spans="3:6" x14ac:dyDescent="0.25">
      <c r="C3249" s="4"/>
      <c r="D3249" s="4"/>
      <c r="E3249" s="4"/>
      <c r="F3249" s="4"/>
    </row>
    <row r="3250" spans="3:6" x14ac:dyDescent="0.25">
      <c r="C3250" s="4"/>
      <c r="D3250" s="4"/>
      <c r="E3250" s="4"/>
      <c r="F3250" s="4"/>
    </row>
    <row r="3251" spans="3:6" x14ac:dyDescent="0.25">
      <c r="C3251" s="4"/>
      <c r="D3251" s="4"/>
      <c r="E3251" s="4"/>
      <c r="F3251" s="4"/>
    </row>
    <row r="3252" spans="3:6" x14ac:dyDescent="0.25">
      <c r="C3252" s="4"/>
      <c r="D3252" s="4"/>
      <c r="E3252" s="4"/>
      <c r="F3252" s="4"/>
    </row>
    <row r="3253" spans="3:6" x14ac:dyDescent="0.25">
      <c r="C3253" s="4"/>
      <c r="D3253" s="4"/>
      <c r="E3253" s="4"/>
      <c r="F3253" s="4"/>
    </row>
    <row r="3254" spans="3:6" x14ac:dyDescent="0.25">
      <c r="C3254" s="4"/>
      <c r="D3254" s="4"/>
      <c r="E3254" s="4"/>
      <c r="F3254" s="4"/>
    </row>
    <row r="3255" spans="3:6" x14ac:dyDescent="0.25">
      <c r="C3255" s="4"/>
      <c r="D3255" s="4"/>
      <c r="E3255" s="4"/>
      <c r="F3255" s="4"/>
    </row>
    <row r="3256" spans="3:6" x14ac:dyDescent="0.25">
      <c r="C3256" s="4"/>
      <c r="D3256" s="4"/>
      <c r="E3256" s="4"/>
      <c r="F3256" s="4"/>
    </row>
    <row r="3257" spans="3:6" x14ac:dyDescent="0.25">
      <c r="C3257" s="4"/>
      <c r="D3257" s="4"/>
      <c r="E3257" s="4"/>
      <c r="F3257" s="4"/>
    </row>
    <row r="3258" spans="3:6" x14ac:dyDescent="0.25">
      <c r="C3258" s="4"/>
      <c r="D3258" s="4"/>
      <c r="E3258" s="4"/>
      <c r="F3258" s="4"/>
    </row>
    <row r="3259" spans="3:6" x14ac:dyDescent="0.25">
      <c r="C3259" s="4"/>
      <c r="D3259" s="4"/>
      <c r="E3259" s="4"/>
      <c r="F3259" s="4"/>
    </row>
    <row r="3260" spans="3:6" x14ac:dyDescent="0.25">
      <c r="C3260" s="4"/>
      <c r="D3260" s="4"/>
      <c r="E3260" s="4"/>
      <c r="F3260" s="4"/>
    </row>
    <row r="3261" spans="3:6" x14ac:dyDescent="0.25">
      <c r="C3261" s="4"/>
      <c r="D3261" s="4"/>
      <c r="E3261" s="4"/>
      <c r="F3261" s="4"/>
    </row>
    <row r="3262" spans="3:6" x14ac:dyDescent="0.25">
      <c r="C3262" s="4"/>
      <c r="D3262" s="4"/>
      <c r="E3262" s="4"/>
      <c r="F3262" s="4"/>
    </row>
    <row r="3263" spans="3:6" x14ac:dyDescent="0.25">
      <c r="C3263" s="4"/>
      <c r="D3263" s="4"/>
      <c r="E3263" s="4"/>
      <c r="F3263" s="4"/>
    </row>
    <row r="3264" spans="3:6" x14ac:dyDescent="0.25">
      <c r="C3264" s="4"/>
      <c r="D3264" s="4"/>
      <c r="E3264" s="4"/>
      <c r="F3264" s="4"/>
    </row>
    <row r="3265" spans="3:6" x14ac:dyDescent="0.25">
      <c r="C3265" s="4"/>
      <c r="D3265" s="4"/>
      <c r="E3265" s="4"/>
      <c r="F3265" s="4"/>
    </row>
    <row r="3266" spans="3:6" x14ac:dyDescent="0.25">
      <c r="C3266" s="4"/>
      <c r="D3266" s="4"/>
      <c r="E3266" s="4"/>
      <c r="F3266" s="4"/>
    </row>
    <row r="3267" spans="3:6" x14ac:dyDescent="0.25">
      <c r="C3267" s="4"/>
      <c r="D3267" s="4"/>
      <c r="E3267" s="4"/>
      <c r="F3267" s="4"/>
    </row>
    <row r="3268" spans="3:6" x14ac:dyDescent="0.25">
      <c r="C3268" s="4"/>
      <c r="D3268" s="4"/>
      <c r="E3268" s="4"/>
      <c r="F3268" s="4"/>
    </row>
    <row r="3269" spans="3:6" x14ac:dyDescent="0.25">
      <c r="C3269" s="4"/>
      <c r="D3269" s="4"/>
      <c r="E3269" s="4"/>
      <c r="F3269" s="4"/>
    </row>
    <row r="3270" spans="3:6" x14ac:dyDescent="0.25">
      <c r="C3270" s="4"/>
      <c r="D3270" s="4"/>
      <c r="E3270" s="4"/>
      <c r="F3270" s="4"/>
    </row>
    <row r="3271" spans="3:6" x14ac:dyDescent="0.25">
      <c r="C3271" s="4"/>
      <c r="D3271" s="4"/>
      <c r="E3271" s="4"/>
      <c r="F3271" s="4"/>
    </row>
    <row r="3272" spans="3:6" x14ac:dyDescent="0.25">
      <c r="C3272" s="4"/>
      <c r="D3272" s="4"/>
      <c r="E3272" s="4"/>
      <c r="F3272" s="4"/>
    </row>
    <row r="3273" spans="3:6" x14ac:dyDescent="0.25">
      <c r="C3273" s="4"/>
      <c r="D3273" s="4"/>
      <c r="E3273" s="4"/>
      <c r="F3273" s="4"/>
    </row>
    <row r="3274" spans="3:6" x14ac:dyDescent="0.25">
      <c r="C3274" s="4"/>
      <c r="D3274" s="4"/>
      <c r="E3274" s="4"/>
      <c r="F3274" s="4"/>
    </row>
    <row r="3275" spans="3:6" x14ac:dyDescent="0.25">
      <c r="C3275" s="4"/>
      <c r="D3275" s="4"/>
      <c r="E3275" s="4"/>
      <c r="F3275" s="4"/>
    </row>
    <row r="3276" spans="3:6" x14ac:dyDescent="0.25">
      <c r="C3276" s="4"/>
      <c r="D3276" s="4"/>
      <c r="E3276" s="4"/>
      <c r="F3276" s="4"/>
    </row>
    <row r="3277" spans="3:6" x14ac:dyDescent="0.25">
      <c r="C3277" s="4"/>
      <c r="D3277" s="4"/>
      <c r="E3277" s="4"/>
      <c r="F3277" s="4"/>
    </row>
    <row r="3278" spans="3:6" x14ac:dyDescent="0.25">
      <c r="C3278" s="4"/>
      <c r="D3278" s="4"/>
      <c r="E3278" s="4"/>
      <c r="F3278" s="4"/>
    </row>
    <row r="3279" spans="3:6" x14ac:dyDescent="0.25">
      <c r="C3279" s="4"/>
      <c r="D3279" s="4"/>
      <c r="E3279" s="4"/>
      <c r="F3279" s="4"/>
    </row>
    <row r="3280" spans="3:6" x14ac:dyDescent="0.25">
      <c r="C3280" s="4"/>
      <c r="D3280" s="4"/>
      <c r="E3280" s="4"/>
      <c r="F3280" s="4"/>
    </row>
    <row r="3281" spans="3:6" x14ac:dyDescent="0.25">
      <c r="C3281" s="4"/>
      <c r="D3281" s="4"/>
      <c r="E3281" s="4"/>
      <c r="F3281" s="4"/>
    </row>
    <row r="3282" spans="3:6" x14ac:dyDescent="0.25">
      <c r="C3282" s="4"/>
      <c r="D3282" s="4"/>
      <c r="E3282" s="4"/>
      <c r="F3282" s="4"/>
    </row>
    <row r="3283" spans="3:6" x14ac:dyDescent="0.25">
      <c r="C3283" s="4"/>
      <c r="D3283" s="4"/>
      <c r="E3283" s="4"/>
      <c r="F3283" s="4"/>
    </row>
    <row r="3284" spans="3:6" x14ac:dyDescent="0.25">
      <c r="C3284" s="4"/>
      <c r="D3284" s="4"/>
      <c r="E3284" s="4"/>
      <c r="F3284" s="4"/>
    </row>
    <row r="3285" spans="3:6" x14ac:dyDescent="0.25">
      <c r="C3285" s="4"/>
      <c r="D3285" s="4"/>
      <c r="E3285" s="4"/>
      <c r="F3285" s="4"/>
    </row>
    <row r="3286" spans="3:6" x14ac:dyDescent="0.25">
      <c r="C3286" s="4"/>
      <c r="D3286" s="4"/>
      <c r="E3286" s="4"/>
      <c r="F3286" s="4"/>
    </row>
    <row r="3287" spans="3:6" x14ac:dyDescent="0.25">
      <c r="C3287" s="4"/>
      <c r="D3287" s="4"/>
      <c r="E3287" s="4"/>
      <c r="F3287" s="4"/>
    </row>
    <row r="3288" spans="3:6" x14ac:dyDescent="0.25">
      <c r="C3288" s="4"/>
      <c r="D3288" s="4"/>
      <c r="E3288" s="4"/>
      <c r="F3288" s="4"/>
    </row>
    <row r="3289" spans="3:6" x14ac:dyDescent="0.25">
      <c r="C3289" s="4"/>
      <c r="D3289" s="4"/>
      <c r="E3289" s="4"/>
      <c r="F3289" s="4"/>
    </row>
    <row r="3290" spans="3:6" x14ac:dyDescent="0.25">
      <c r="C3290" s="4"/>
      <c r="D3290" s="4"/>
      <c r="E3290" s="4"/>
      <c r="F3290" s="4"/>
    </row>
    <row r="3291" spans="3:6" x14ac:dyDescent="0.25">
      <c r="C3291" s="4"/>
      <c r="D3291" s="4"/>
      <c r="E3291" s="4"/>
      <c r="F3291" s="4"/>
    </row>
    <row r="3292" spans="3:6" x14ac:dyDescent="0.25">
      <c r="C3292" s="4"/>
      <c r="D3292" s="4"/>
      <c r="E3292" s="4"/>
      <c r="F3292" s="4"/>
    </row>
    <row r="3293" spans="3:6" x14ac:dyDescent="0.25">
      <c r="C3293" s="4"/>
      <c r="D3293" s="4"/>
      <c r="E3293" s="4"/>
      <c r="F3293" s="4"/>
    </row>
    <row r="3294" spans="3:6" x14ac:dyDescent="0.25">
      <c r="C3294" s="4"/>
      <c r="D3294" s="4"/>
      <c r="E3294" s="4"/>
      <c r="F3294" s="4"/>
    </row>
    <row r="3295" spans="3:6" x14ac:dyDescent="0.25">
      <c r="C3295" s="4"/>
      <c r="D3295" s="4"/>
      <c r="E3295" s="4"/>
      <c r="F3295" s="4"/>
    </row>
    <row r="3296" spans="3:6" x14ac:dyDescent="0.25">
      <c r="C3296" s="4"/>
      <c r="D3296" s="4"/>
      <c r="E3296" s="4"/>
      <c r="F3296" s="4"/>
    </row>
    <row r="3297" spans="3:6" x14ac:dyDescent="0.25">
      <c r="C3297" s="4"/>
      <c r="D3297" s="4"/>
      <c r="E3297" s="4"/>
      <c r="F3297" s="4"/>
    </row>
    <row r="3298" spans="3:6" x14ac:dyDescent="0.25">
      <c r="C3298" s="4"/>
      <c r="D3298" s="4"/>
      <c r="E3298" s="4"/>
      <c r="F3298" s="4"/>
    </row>
    <row r="3299" spans="3:6" x14ac:dyDescent="0.25">
      <c r="C3299" s="4"/>
      <c r="D3299" s="4"/>
      <c r="E3299" s="4"/>
      <c r="F3299" s="4"/>
    </row>
    <row r="3300" spans="3:6" x14ac:dyDescent="0.25">
      <c r="C3300" s="4"/>
      <c r="D3300" s="4"/>
      <c r="E3300" s="4"/>
      <c r="F3300" s="4"/>
    </row>
    <row r="3301" spans="3:6" x14ac:dyDescent="0.25">
      <c r="C3301" s="4"/>
      <c r="D3301" s="4"/>
      <c r="E3301" s="4"/>
      <c r="F3301" s="4"/>
    </row>
    <row r="3302" spans="3:6" x14ac:dyDescent="0.25">
      <c r="C3302" s="4"/>
      <c r="D3302" s="4"/>
      <c r="E3302" s="4"/>
      <c r="F3302" s="4"/>
    </row>
    <row r="3303" spans="3:6" x14ac:dyDescent="0.25">
      <c r="C3303" s="4"/>
      <c r="D3303" s="4"/>
      <c r="E3303" s="4"/>
      <c r="F3303" s="4"/>
    </row>
    <row r="3304" spans="3:6" x14ac:dyDescent="0.25">
      <c r="C3304" s="4"/>
      <c r="D3304" s="4"/>
      <c r="E3304" s="4"/>
      <c r="F3304" s="4"/>
    </row>
    <row r="3305" spans="3:6" x14ac:dyDescent="0.25">
      <c r="C3305" s="4"/>
      <c r="D3305" s="4"/>
      <c r="E3305" s="4"/>
      <c r="F3305" s="4"/>
    </row>
    <row r="3306" spans="3:6" x14ac:dyDescent="0.25">
      <c r="C3306" s="4"/>
      <c r="D3306" s="4"/>
      <c r="E3306" s="4"/>
      <c r="F3306" s="4"/>
    </row>
    <row r="3307" spans="3:6" x14ac:dyDescent="0.25">
      <c r="C3307" s="4"/>
      <c r="D3307" s="4"/>
      <c r="E3307" s="4"/>
      <c r="F3307" s="4"/>
    </row>
    <row r="3308" spans="3:6" x14ac:dyDescent="0.25">
      <c r="C3308" s="4"/>
      <c r="D3308" s="4"/>
      <c r="E3308" s="4"/>
      <c r="F3308" s="4"/>
    </row>
    <row r="3309" spans="3:6" x14ac:dyDescent="0.25">
      <c r="C3309" s="4"/>
      <c r="D3309" s="4"/>
      <c r="E3309" s="4"/>
      <c r="F3309" s="4"/>
    </row>
    <row r="3310" spans="3:6" x14ac:dyDescent="0.25">
      <c r="C3310" s="4"/>
      <c r="D3310" s="4"/>
      <c r="E3310" s="4"/>
      <c r="F3310" s="4"/>
    </row>
    <row r="3311" spans="3:6" x14ac:dyDescent="0.25">
      <c r="C3311" s="4"/>
      <c r="D3311" s="4"/>
      <c r="E3311" s="4"/>
      <c r="F3311" s="4"/>
    </row>
    <row r="3312" spans="3:6" x14ac:dyDescent="0.25">
      <c r="C3312" s="4"/>
      <c r="D3312" s="4"/>
      <c r="E3312" s="4"/>
      <c r="F3312" s="4"/>
    </row>
    <row r="3313" spans="3:6" x14ac:dyDescent="0.25">
      <c r="C3313" s="4"/>
      <c r="D3313" s="4"/>
      <c r="E3313" s="4"/>
      <c r="F3313" s="4"/>
    </row>
    <row r="3314" spans="3:6" x14ac:dyDescent="0.25">
      <c r="C3314" s="4"/>
      <c r="D3314" s="4"/>
      <c r="E3314" s="4"/>
      <c r="F3314" s="4"/>
    </row>
    <row r="3315" spans="3:6" x14ac:dyDescent="0.25">
      <c r="C3315" s="4"/>
      <c r="D3315" s="4"/>
      <c r="E3315" s="4"/>
      <c r="F3315" s="4"/>
    </row>
    <row r="3316" spans="3:6" x14ac:dyDescent="0.25">
      <c r="C3316" s="4"/>
      <c r="D3316" s="4"/>
      <c r="E3316" s="4"/>
      <c r="F3316" s="4"/>
    </row>
    <row r="3317" spans="3:6" x14ac:dyDescent="0.25">
      <c r="C3317" s="4"/>
      <c r="D3317" s="4"/>
      <c r="E3317" s="4"/>
      <c r="F3317" s="4"/>
    </row>
    <row r="3318" spans="3:6" x14ac:dyDescent="0.25">
      <c r="C3318" s="4"/>
      <c r="D3318" s="4"/>
      <c r="E3318" s="4"/>
      <c r="F3318" s="4"/>
    </row>
    <row r="3319" spans="3:6" x14ac:dyDescent="0.25">
      <c r="C3319" s="4"/>
      <c r="D3319" s="4"/>
      <c r="E3319" s="4"/>
      <c r="F3319" s="4"/>
    </row>
    <row r="3320" spans="3:6" x14ac:dyDescent="0.25">
      <c r="C3320" s="4"/>
      <c r="D3320" s="4"/>
      <c r="E3320" s="4"/>
      <c r="F3320" s="4"/>
    </row>
    <row r="3321" spans="3:6" x14ac:dyDescent="0.25">
      <c r="C3321" s="4"/>
      <c r="D3321" s="4"/>
      <c r="E3321" s="4"/>
      <c r="F3321" s="4"/>
    </row>
    <row r="3322" spans="3:6" x14ac:dyDescent="0.25">
      <c r="C3322" s="4"/>
      <c r="D3322" s="4"/>
      <c r="E3322" s="4"/>
      <c r="F3322" s="4"/>
    </row>
    <row r="3323" spans="3:6" x14ac:dyDescent="0.25">
      <c r="C3323" s="4"/>
      <c r="D3323" s="4"/>
      <c r="E3323" s="4"/>
      <c r="F3323" s="4"/>
    </row>
    <row r="3324" spans="3:6" x14ac:dyDescent="0.25">
      <c r="C3324" s="4"/>
      <c r="D3324" s="4"/>
      <c r="E3324" s="4"/>
      <c r="F3324" s="4"/>
    </row>
    <row r="3325" spans="3:6" x14ac:dyDescent="0.25">
      <c r="C3325" s="4"/>
      <c r="D3325" s="4"/>
      <c r="E3325" s="4"/>
      <c r="F3325" s="4"/>
    </row>
    <row r="3326" spans="3:6" x14ac:dyDescent="0.25">
      <c r="C3326" s="4"/>
      <c r="D3326" s="4"/>
      <c r="E3326" s="4"/>
      <c r="F3326" s="4"/>
    </row>
    <row r="3327" spans="3:6" x14ac:dyDescent="0.25">
      <c r="C3327" s="4"/>
      <c r="D3327" s="4"/>
      <c r="E3327" s="4"/>
      <c r="F3327" s="4"/>
    </row>
    <row r="3328" spans="3:6" x14ac:dyDescent="0.25">
      <c r="C3328" s="4"/>
      <c r="D3328" s="4"/>
      <c r="E3328" s="4"/>
      <c r="F3328" s="4"/>
    </row>
    <row r="3329" spans="3:6" x14ac:dyDescent="0.25">
      <c r="C3329" s="4"/>
      <c r="D3329" s="4"/>
      <c r="E3329" s="4"/>
      <c r="F3329" s="4"/>
    </row>
    <row r="3330" spans="3:6" x14ac:dyDescent="0.25">
      <c r="C3330" s="4"/>
      <c r="D3330" s="4"/>
      <c r="E3330" s="4"/>
      <c r="F3330" s="4"/>
    </row>
    <row r="3331" spans="3:6" x14ac:dyDescent="0.25">
      <c r="C3331" s="4"/>
      <c r="D3331" s="4"/>
      <c r="E3331" s="4"/>
      <c r="F3331" s="4"/>
    </row>
    <row r="3332" spans="3:6" x14ac:dyDescent="0.25">
      <c r="C3332" s="4"/>
      <c r="D3332" s="4"/>
      <c r="E3332" s="4"/>
      <c r="F3332" s="4"/>
    </row>
    <row r="3333" spans="3:6" x14ac:dyDescent="0.25">
      <c r="C3333" s="4"/>
      <c r="D3333" s="4"/>
      <c r="E3333" s="4"/>
      <c r="F3333" s="4"/>
    </row>
    <row r="3334" spans="3:6" x14ac:dyDescent="0.25">
      <c r="C3334" s="4"/>
      <c r="D3334" s="4"/>
      <c r="E3334" s="4"/>
      <c r="F3334" s="4"/>
    </row>
    <row r="3335" spans="3:6" x14ac:dyDescent="0.25">
      <c r="C3335" s="4"/>
      <c r="D3335" s="4"/>
      <c r="E3335" s="4"/>
      <c r="F3335" s="4"/>
    </row>
    <row r="3336" spans="3:6" x14ac:dyDescent="0.25">
      <c r="C3336" s="4"/>
      <c r="D3336" s="4"/>
      <c r="E3336" s="4"/>
      <c r="F3336" s="4"/>
    </row>
    <row r="3337" spans="3:6" x14ac:dyDescent="0.25">
      <c r="C3337" s="4"/>
      <c r="D3337" s="4"/>
      <c r="E3337" s="4"/>
      <c r="F3337" s="4"/>
    </row>
    <row r="3338" spans="3:6" x14ac:dyDescent="0.25">
      <c r="C3338" s="4"/>
      <c r="D3338" s="4"/>
      <c r="E3338" s="4"/>
      <c r="F3338" s="4"/>
    </row>
    <row r="3339" spans="3:6" x14ac:dyDescent="0.25">
      <c r="C3339" s="4"/>
      <c r="D3339" s="4"/>
      <c r="E3339" s="4"/>
      <c r="F3339" s="4"/>
    </row>
    <row r="3340" spans="3:6" x14ac:dyDescent="0.25">
      <c r="C3340" s="4"/>
      <c r="D3340" s="4"/>
      <c r="E3340" s="4"/>
      <c r="F3340" s="4"/>
    </row>
    <row r="3341" spans="3:6" x14ac:dyDescent="0.25">
      <c r="C3341" s="4"/>
      <c r="D3341" s="4"/>
      <c r="E3341" s="4"/>
      <c r="F3341" s="4"/>
    </row>
    <row r="3342" spans="3:6" x14ac:dyDescent="0.25">
      <c r="C3342" s="4"/>
      <c r="D3342" s="4"/>
      <c r="E3342" s="4"/>
      <c r="F3342" s="4"/>
    </row>
    <row r="3343" spans="3:6" x14ac:dyDescent="0.25">
      <c r="C3343" s="4"/>
      <c r="D3343" s="4"/>
      <c r="E3343" s="4"/>
      <c r="F3343" s="4"/>
    </row>
    <row r="3344" spans="3:6" x14ac:dyDescent="0.25">
      <c r="C3344" s="4"/>
      <c r="D3344" s="4"/>
      <c r="E3344" s="4"/>
      <c r="F3344" s="4"/>
    </row>
    <row r="3345" spans="3:6" x14ac:dyDescent="0.25">
      <c r="C3345" s="4"/>
      <c r="D3345" s="4"/>
      <c r="E3345" s="4"/>
      <c r="F3345" s="4"/>
    </row>
    <row r="3346" spans="3:6" x14ac:dyDescent="0.25">
      <c r="C3346" s="4"/>
      <c r="D3346" s="4"/>
      <c r="E3346" s="4"/>
      <c r="F3346" s="4"/>
    </row>
    <row r="3347" spans="3:6" x14ac:dyDescent="0.25">
      <c r="C3347" s="4"/>
      <c r="D3347" s="4"/>
      <c r="E3347" s="4"/>
      <c r="F3347" s="4"/>
    </row>
    <row r="3348" spans="3:6" x14ac:dyDescent="0.25">
      <c r="C3348" s="4"/>
      <c r="D3348" s="4"/>
      <c r="E3348" s="4"/>
      <c r="F3348" s="4"/>
    </row>
    <row r="3349" spans="3:6" x14ac:dyDescent="0.25">
      <c r="C3349" s="4"/>
      <c r="D3349" s="4"/>
      <c r="E3349" s="4"/>
      <c r="F3349" s="4"/>
    </row>
    <row r="3350" spans="3:6" x14ac:dyDescent="0.25">
      <c r="C3350" s="4"/>
      <c r="D3350" s="4"/>
      <c r="E3350" s="4"/>
      <c r="F3350" s="4"/>
    </row>
    <row r="3351" spans="3:6" x14ac:dyDescent="0.25">
      <c r="C3351" s="4"/>
      <c r="D3351" s="4"/>
      <c r="E3351" s="4"/>
      <c r="F3351" s="4"/>
    </row>
    <row r="3352" spans="3:6" x14ac:dyDescent="0.25">
      <c r="C3352" s="4"/>
      <c r="D3352" s="4"/>
      <c r="E3352" s="4"/>
      <c r="F3352" s="4"/>
    </row>
    <row r="3353" spans="3:6" x14ac:dyDescent="0.25">
      <c r="C3353" s="4"/>
      <c r="D3353" s="4"/>
      <c r="E3353" s="4"/>
      <c r="F3353" s="4"/>
    </row>
    <row r="3354" spans="3:6" x14ac:dyDescent="0.25">
      <c r="C3354" s="4"/>
      <c r="D3354" s="4"/>
      <c r="E3354" s="4"/>
      <c r="F3354" s="4"/>
    </row>
    <row r="3355" spans="3:6" x14ac:dyDescent="0.25">
      <c r="C3355" s="4"/>
      <c r="D3355" s="4"/>
      <c r="E3355" s="4"/>
      <c r="F3355" s="4"/>
    </row>
    <row r="3356" spans="3:6" x14ac:dyDescent="0.25">
      <c r="C3356" s="4"/>
      <c r="D3356" s="4"/>
      <c r="E3356" s="4"/>
      <c r="F3356" s="4"/>
    </row>
    <row r="3357" spans="3:6" x14ac:dyDescent="0.25">
      <c r="C3357" s="4"/>
      <c r="D3357" s="4"/>
      <c r="E3357" s="4"/>
      <c r="F3357" s="4"/>
    </row>
    <row r="3358" spans="3:6" x14ac:dyDescent="0.25">
      <c r="C3358" s="4"/>
      <c r="D3358" s="4"/>
      <c r="E3358" s="4"/>
      <c r="F3358" s="4"/>
    </row>
    <row r="3359" spans="3:6" x14ac:dyDescent="0.25">
      <c r="C3359" s="4"/>
      <c r="D3359" s="4"/>
      <c r="E3359" s="4"/>
      <c r="F3359" s="4"/>
    </row>
    <row r="3360" spans="3:6" x14ac:dyDescent="0.25">
      <c r="C3360" s="4"/>
      <c r="D3360" s="4"/>
      <c r="E3360" s="4"/>
      <c r="F3360" s="4"/>
    </row>
    <row r="3361" spans="3:6" x14ac:dyDescent="0.25">
      <c r="C3361" s="4"/>
      <c r="D3361" s="4"/>
      <c r="E3361" s="4"/>
      <c r="F3361" s="4"/>
    </row>
    <row r="3362" spans="3:6" x14ac:dyDescent="0.25">
      <c r="C3362" s="4"/>
      <c r="D3362" s="4"/>
      <c r="E3362" s="4"/>
      <c r="F3362" s="4"/>
    </row>
    <row r="3363" spans="3:6" x14ac:dyDescent="0.25">
      <c r="C3363" s="4"/>
      <c r="D3363" s="4"/>
      <c r="E3363" s="4"/>
      <c r="F3363" s="4"/>
    </row>
    <row r="3364" spans="3:6" x14ac:dyDescent="0.25">
      <c r="C3364" s="4"/>
      <c r="D3364" s="4"/>
      <c r="E3364" s="4"/>
      <c r="F3364" s="4"/>
    </row>
    <row r="3365" spans="3:6" x14ac:dyDescent="0.25">
      <c r="C3365" s="4"/>
      <c r="D3365" s="4"/>
      <c r="E3365" s="4"/>
      <c r="F3365" s="4"/>
    </row>
    <row r="3366" spans="3:6" x14ac:dyDescent="0.25">
      <c r="C3366" s="4"/>
      <c r="D3366" s="4"/>
      <c r="E3366" s="4"/>
      <c r="F3366" s="4"/>
    </row>
    <row r="3367" spans="3:6" x14ac:dyDescent="0.25">
      <c r="C3367" s="4"/>
      <c r="D3367" s="4"/>
      <c r="E3367" s="4"/>
      <c r="F3367" s="4"/>
    </row>
    <row r="3368" spans="3:6" x14ac:dyDescent="0.25">
      <c r="C3368" s="4"/>
      <c r="D3368" s="4"/>
      <c r="E3368" s="4"/>
      <c r="F3368" s="4"/>
    </row>
    <row r="3369" spans="3:6" x14ac:dyDescent="0.25">
      <c r="C3369" s="4"/>
      <c r="D3369" s="4"/>
      <c r="E3369" s="4"/>
      <c r="F3369" s="4"/>
    </row>
    <row r="3370" spans="3:6" x14ac:dyDescent="0.25">
      <c r="C3370" s="4"/>
      <c r="D3370" s="4"/>
      <c r="E3370" s="4"/>
      <c r="F3370" s="4"/>
    </row>
    <row r="3371" spans="3:6" x14ac:dyDescent="0.25">
      <c r="C3371" s="4"/>
      <c r="D3371" s="4"/>
      <c r="E3371" s="4"/>
      <c r="F3371" s="4"/>
    </row>
    <row r="3372" spans="3:6" x14ac:dyDescent="0.25">
      <c r="C3372" s="4"/>
      <c r="D3372" s="4"/>
      <c r="E3372" s="4"/>
      <c r="F3372" s="4"/>
    </row>
    <row r="3373" spans="3:6" x14ac:dyDescent="0.25">
      <c r="C3373" s="4"/>
      <c r="D3373" s="4"/>
      <c r="E3373" s="4"/>
      <c r="F3373" s="4"/>
    </row>
    <row r="3374" spans="3:6" x14ac:dyDescent="0.25">
      <c r="C3374" s="4"/>
      <c r="D3374" s="4"/>
      <c r="E3374" s="4"/>
      <c r="F3374" s="4"/>
    </row>
    <row r="3375" spans="3:6" x14ac:dyDescent="0.25">
      <c r="C3375" s="4"/>
      <c r="D3375" s="4"/>
      <c r="E3375" s="4"/>
      <c r="F3375" s="4"/>
    </row>
    <row r="3376" spans="3:6" x14ac:dyDescent="0.25">
      <c r="C3376" s="4"/>
      <c r="D3376" s="4"/>
      <c r="E3376" s="4"/>
      <c r="F3376" s="4"/>
    </row>
    <row r="3377" spans="3:6" x14ac:dyDescent="0.25">
      <c r="C3377" s="4"/>
      <c r="D3377" s="4"/>
      <c r="E3377" s="4"/>
      <c r="F3377" s="4"/>
    </row>
    <row r="3378" spans="3:6" x14ac:dyDescent="0.25">
      <c r="C3378" s="4"/>
      <c r="D3378" s="4"/>
      <c r="E3378" s="4"/>
      <c r="F3378" s="4"/>
    </row>
    <row r="3379" spans="3:6" x14ac:dyDescent="0.25">
      <c r="C3379" s="4"/>
      <c r="D3379" s="4"/>
      <c r="E3379" s="4"/>
      <c r="F3379" s="4"/>
    </row>
    <row r="3380" spans="3:6" x14ac:dyDescent="0.25">
      <c r="C3380" s="4"/>
      <c r="D3380" s="4"/>
      <c r="E3380" s="4"/>
      <c r="F3380" s="4"/>
    </row>
    <row r="3381" spans="3:6" x14ac:dyDescent="0.25">
      <c r="C3381" s="4"/>
      <c r="D3381" s="4"/>
      <c r="E3381" s="4"/>
      <c r="F3381" s="4"/>
    </row>
    <row r="3382" spans="3:6" x14ac:dyDescent="0.25">
      <c r="C3382" s="4"/>
      <c r="D3382" s="4"/>
      <c r="E3382" s="4"/>
      <c r="F3382" s="4"/>
    </row>
    <row r="3383" spans="3:6" x14ac:dyDescent="0.25">
      <c r="C3383" s="4"/>
      <c r="D3383" s="4"/>
      <c r="E3383" s="4"/>
      <c r="F3383" s="4"/>
    </row>
    <row r="3384" spans="3:6" x14ac:dyDescent="0.25">
      <c r="C3384" s="4"/>
      <c r="D3384" s="4"/>
      <c r="E3384" s="4"/>
      <c r="F3384" s="4"/>
    </row>
    <row r="3385" spans="3:6" x14ac:dyDescent="0.25">
      <c r="C3385" s="4"/>
      <c r="D3385" s="4"/>
      <c r="E3385" s="4"/>
      <c r="F3385" s="4"/>
    </row>
    <row r="3386" spans="3:6" x14ac:dyDescent="0.25">
      <c r="C3386" s="4"/>
      <c r="D3386" s="4"/>
      <c r="E3386" s="4"/>
      <c r="F3386" s="4"/>
    </row>
    <row r="3387" spans="3:6" x14ac:dyDescent="0.25">
      <c r="C3387" s="4"/>
      <c r="D3387" s="4"/>
      <c r="E3387" s="4"/>
      <c r="F3387" s="4"/>
    </row>
    <row r="3388" spans="3:6" x14ac:dyDescent="0.25">
      <c r="C3388" s="4"/>
      <c r="D3388" s="4"/>
      <c r="E3388" s="4"/>
      <c r="F3388" s="4"/>
    </row>
    <row r="3389" spans="3:6" x14ac:dyDescent="0.25">
      <c r="C3389" s="4"/>
      <c r="D3389" s="4"/>
      <c r="E3389" s="4"/>
      <c r="F3389" s="4"/>
    </row>
    <row r="3390" spans="3:6" x14ac:dyDescent="0.25">
      <c r="C3390" s="4"/>
      <c r="D3390" s="4"/>
      <c r="E3390" s="4"/>
      <c r="F3390" s="4"/>
    </row>
    <row r="3391" spans="3:6" x14ac:dyDescent="0.25">
      <c r="C3391" s="4"/>
      <c r="D3391" s="4"/>
      <c r="E3391" s="4"/>
      <c r="F3391" s="4"/>
    </row>
    <row r="3392" spans="3:6" x14ac:dyDescent="0.25">
      <c r="C3392" s="4"/>
      <c r="D3392" s="4"/>
      <c r="E3392" s="4"/>
      <c r="F3392" s="4"/>
    </row>
    <row r="3393" spans="3:6" x14ac:dyDescent="0.25">
      <c r="C3393" s="4"/>
      <c r="D3393" s="4"/>
      <c r="E3393" s="4"/>
      <c r="F3393" s="4"/>
    </row>
    <row r="3394" spans="3:6" x14ac:dyDescent="0.25">
      <c r="C3394" s="4"/>
      <c r="D3394" s="4"/>
      <c r="E3394" s="4"/>
      <c r="F3394" s="4"/>
    </row>
    <row r="3395" spans="3:6" x14ac:dyDescent="0.25">
      <c r="C3395" s="4"/>
      <c r="D3395" s="4"/>
      <c r="E3395" s="4"/>
      <c r="F3395" s="4"/>
    </row>
    <row r="3396" spans="3:6" x14ac:dyDescent="0.25">
      <c r="C3396" s="4"/>
      <c r="D3396" s="4"/>
      <c r="E3396" s="4"/>
      <c r="F3396" s="4"/>
    </row>
    <row r="3397" spans="3:6" x14ac:dyDescent="0.25">
      <c r="C3397" s="4"/>
      <c r="D3397" s="4"/>
      <c r="E3397" s="4"/>
      <c r="F3397" s="4"/>
    </row>
    <row r="3398" spans="3:6" x14ac:dyDescent="0.25">
      <c r="C3398" s="4"/>
      <c r="D3398" s="4"/>
      <c r="E3398" s="4"/>
      <c r="F3398" s="4"/>
    </row>
    <row r="3399" spans="3:6" x14ac:dyDescent="0.25">
      <c r="C3399" s="4"/>
      <c r="D3399" s="4"/>
      <c r="E3399" s="4"/>
      <c r="F3399" s="4"/>
    </row>
    <row r="3400" spans="3:6" x14ac:dyDescent="0.25">
      <c r="C3400" s="4"/>
      <c r="D3400" s="4"/>
      <c r="E3400" s="4"/>
      <c r="F3400" s="4"/>
    </row>
    <row r="3401" spans="3:6" x14ac:dyDescent="0.25">
      <c r="C3401" s="4"/>
      <c r="D3401" s="4"/>
      <c r="E3401" s="4"/>
      <c r="F3401" s="4"/>
    </row>
    <row r="3402" spans="3:6" x14ac:dyDescent="0.25">
      <c r="C3402" s="4"/>
      <c r="D3402" s="4"/>
      <c r="E3402" s="4"/>
      <c r="F3402" s="4"/>
    </row>
    <row r="3403" spans="3:6" x14ac:dyDescent="0.25">
      <c r="C3403" s="4"/>
      <c r="D3403" s="4"/>
      <c r="E3403" s="4"/>
      <c r="F3403" s="4"/>
    </row>
    <row r="3404" spans="3:6" x14ac:dyDescent="0.25">
      <c r="C3404" s="4"/>
      <c r="D3404" s="4"/>
      <c r="E3404" s="4"/>
      <c r="F3404" s="4"/>
    </row>
    <row r="3405" spans="3:6" x14ac:dyDescent="0.25">
      <c r="C3405" s="4"/>
      <c r="D3405" s="4"/>
      <c r="E3405" s="4"/>
      <c r="F3405" s="4"/>
    </row>
    <row r="3406" spans="3:6" x14ac:dyDescent="0.25">
      <c r="C3406" s="4"/>
      <c r="D3406" s="4"/>
      <c r="E3406" s="4"/>
      <c r="F3406" s="4"/>
    </row>
    <row r="3407" spans="3:6" x14ac:dyDescent="0.25">
      <c r="C3407" s="4"/>
      <c r="D3407" s="4"/>
      <c r="E3407" s="4"/>
      <c r="F3407" s="4"/>
    </row>
    <row r="3408" spans="3:6" x14ac:dyDescent="0.25">
      <c r="C3408" s="4"/>
      <c r="D3408" s="4"/>
      <c r="E3408" s="4"/>
      <c r="F3408" s="4"/>
    </row>
    <row r="3409" spans="3:6" x14ac:dyDescent="0.25">
      <c r="C3409" s="4"/>
      <c r="D3409" s="4"/>
      <c r="E3409" s="4"/>
      <c r="F3409" s="4"/>
    </row>
    <row r="3410" spans="3:6" x14ac:dyDescent="0.25">
      <c r="C3410" s="4"/>
      <c r="D3410" s="4"/>
      <c r="E3410" s="4"/>
      <c r="F3410" s="4"/>
    </row>
    <row r="3411" spans="3:6" x14ac:dyDescent="0.25">
      <c r="C3411" s="4"/>
      <c r="D3411" s="4"/>
      <c r="E3411" s="4"/>
      <c r="F3411" s="4"/>
    </row>
    <row r="3412" spans="3:6" x14ac:dyDescent="0.25">
      <c r="C3412" s="4"/>
      <c r="D3412" s="4"/>
      <c r="E3412" s="4"/>
      <c r="F3412" s="4"/>
    </row>
    <row r="3413" spans="3:6" x14ac:dyDescent="0.25">
      <c r="C3413" s="4"/>
      <c r="D3413" s="4"/>
      <c r="E3413" s="4"/>
      <c r="F3413" s="4"/>
    </row>
    <row r="3414" spans="3:6" x14ac:dyDescent="0.25">
      <c r="C3414" s="4"/>
      <c r="D3414" s="4"/>
      <c r="E3414" s="4"/>
      <c r="F3414" s="4"/>
    </row>
    <row r="3415" spans="3:6" x14ac:dyDescent="0.25">
      <c r="C3415" s="4"/>
      <c r="D3415" s="4"/>
      <c r="E3415" s="4"/>
      <c r="F3415" s="4"/>
    </row>
    <row r="3416" spans="3:6" x14ac:dyDescent="0.25">
      <c r="C3416" s="4"/>
      <c r="D3416" s="4"/>
      <c r="E3416" s="4"/>
      <c r="F3416" s="4"/>
    </row>
    <row r="3417" spans="3:6" x14ac:dyDescent="0.25">
      <c r="C3417" s="4"/>
      <c r="D3417" s="4"/>
      <c r="E3417" s="4"/>
      <c r="F3417" s="4"/>
    </row>
    <row r="3418" spans="3:6" x14ac:dyDescent="0.25">
      <c r="C3418" s="4"/>
      <c r="D3418" s="4"/>
      <c r="E3418" s="4"/>
      <c r="F3418" s="4"/>
    </row>
    <row r="3419" spans="3:6" x14ac:dyDescent="0.25">
      <c r="C3419" s="4"/>
      <c r="D3419" s="4"/>
      <c r="E3419" s="4"/>
      <c r="F3419" s="4"/>
    </row>
    <row r="3420" spans="3:6" x14ac:dyDescent="0.25">
      <c r="C3420" s="4"/>
      <c r="D3420" s="4"/>
      <c r="E3420" s="4"/>
      <c r="F3420" s="4"/>
    </row>
    <row r="3421" spans="3:6" x14ac:dyDescent="0.25">
      <c r="C3421" s="4"/>
      <c r="D3421" s="4"/>
      <c r="E3421" s="4"/>
      <c r="F3421" s="4"/>
    </row>
    <row r="3422" spans="3:6" x14ac:dyDescent="0.25">
      <c r="C3422" s="4"/>
      <c r="D3422" s="4"/>
      <c r="E3422" s="4"/>
      <c r="F3422" s="4"/>
    </row>
    <row r="3423" spans="3:6" x14ac:dyDescent="0.25">
      <c r="C3423" s="4"/>
      <c r="D3423" s="4"/>
      <c r="E3423" s="4"/>
      <c r="F3423" s="4"/>
    </row>
    <row r="3424" spans="3:6" x14ac:dyDescent="0.25">
      <c r="C3424" s="4"/>
      <c r="D3424" s="4"/>
      <c r="E3424" s="4"/>
      <c r="F3424" s="4"/>
    </row>
    <row r="3425" spans="3:6" x14ac:dyDescent="0.25">
      <c r="C3425" s="4"/>
      <c r="D3425" s="4"/>
      <c r="E3425" s="4"/>
      <c r="F3425" s="4"/>
    </row>
    <row r="3426" spans="3:6" x14ac:dyDescent="0.25">
      <c r="C3426" s="4"/>
      <c r="D3426" s="4"/>
      <c r="E3426" s="4"/>
      <c r="F3426" s="4"/>
    </row>
    <row r="3427" spans="3:6" x14ac:dyDescent="0.25">
      <c r="C3427" s="4"/>
      <c r="D3427" s="4"/>
      <c r="E3427" s="4"/>
      <c r="F3427" s="4"/>
    </row>
    <row r="3428" spans="3:6" x14ac:dyDescent="0.25">
      <c r="C3428" s="4"/>
      <c r="D3428" s="4"/>
      <c r="E3428" s="4"/>
      <c r="F3428" s="4"/>
    </row>
    <row r="3429" spans="3:6" x14ac:dyDescent="0.25">
      <c r="C3429" s="4"/>
      <c r="D3429" s="4"/>
      <c r="E3429" s="4"/>
      <c r="F3429" s="4"/>
    </row>
    <row r="3430" spans="3:6" x14ac:dyDescent="0.25">
      <c r="C3430" s="4"/>
      <c r="D3430" s="4"/>
      <c r="E3430" s="4"/>
      <c r="F3430" s="4"/>
    </row>
    <row r="3431" spans="3:6" x14ac:dyDescent="0.25">
      <c r="C3431" s="4"/>
      <c r="D3431" s="4"/>
      <c r="E3431" s="4"/>
      <c r="F3431" s="4"/>
    </row>
    <row r="3432" spans="3:6" x14ac:dyDescent="0.25">
      <c r="C3432" s="4"/>
      <c r="D3432" s="4"/>
      <c r="E3432" s="4"/>
      <c r="F3432" s="4"/>
    </row>
    <row r="3433" spans="3:6" x14ac:dyDescent="0.25">
      <c r="C3433" s="4"/>
      <c r="D3433" s="4"/>
      <c r="E3433" s="4"/>
      <c r="F3433" s="4"/>
    </row>
    <row r="3434" spans="3:6" x14ac:dyDescent="0.25">
      <c r="C3434" s="4"/>
      <c r="D3434" s="4"/>
      <c r="E3434" s="4"/>
      <c r="F3434" s="4"/>
    </row>
    <row r="3435" spans="3:6" x14ac:dyDescent="0.25">
      <c r="C3435" s="4"/>
      <c r="D3435" s="4"/>
      <c r="E3435" s="4"/>
      <c r="F3435" s="4"/>
    </row>
    <row r="3436" spans="3:6" x14ac:dyDescent="0.25">
      <c r="C3436" s="4"/>
      <c r="D3436" s="4"/>
      <c r="E3436" s="4"/>
      <c r="F3436" s="4"/>
    </row>
    <row r="3437" spans="3:6" x14ac:dyDescent="0.25">
      <c r="C3437" s="4"/>
      <c r="D3437" s="4"/>
      <c r="E3437" s="4"/>
      <c r="F3437" s="4"/>
    </row>
    <row r="3438" spans="3:6" x14ac:dyDescent="0.25">
      <c r="C3438" s="4"/>
      <c r="D3438" s="4"/>
      <c r="E3438" s="4"/>
      <c r="F3438" s="4"/>
    </row>
    <row r="3439" spans="3:6" x14ac:dyDescent="0.25">
      <c r="C3439" s="4"/>
      <c r="D3439" s="4"/>
      <c r="E3439" s="4"/>
      <c r="F3439" s="4"/>
    </row>
    <row r="3440" spans="3:6" x14ac:dyDescent="0.25">
      <c r="C3440" s="4"/>
      <c r="D3440" s="4"/>
      <c r="E3440" s="4"/>
      <c r="F3440" s="4"/>
    </row>
    <row r="3441" spans="3:6" x14ac:dyDescent="0.25">
      <c r="C3441" s="4"/>
      <c r="D3441" s="4"/>
      <c r="E3441" s="4"/>
      <c r="F3441" s="4"/>
    </row>
    <row r="3442" spans="3:6" x14ac:dyDescent="0.25">
      <c r="C3442" s="4"/>
      <c r="D3442" s="4"/>
      <c r="E3442" s="4"/>
      <c r="F3442" s="4"/>
    </row>
    <row r="3443" spans="3:6" x14ac:dyDescent="0.25">
      <c r="C3443" s="4"/>
      <c r="D3443" s="4"/>
      <c r="E3443" s="4"/>
      <c r="F3443" s="4"/>
    </row>
    <row r="3444" spans="3:6" x14ac:dyDescent="0.25">
      <c r="C3444" s="4"/>
      <c r="D3444" s="4"/>
      <c r="E3444" s="4"/>
      <c r="F3444" s="4"/>
    </row>
    <row r="3445" spans="3:6" x14ac:dyDescent="0.25">
      <c r="C3445" s="4"/>
      <c r="D3445" s="4"/>
      <c r="E3445" s="4"/>
      <c r="F3445" s="4"/>
    </row>
    <row r="3446" spans="3:6" x14ac:dyDescent="0.25">
      <c r="C3446" s="4"/>
      <c r="D3446" s="4"/>
      <c r="E3446" s="4"/>
      <c r="F3446" s="4"/>
    </row>
    <row r="3447" spans="3:6" x14ac:dyDescent="0.25">
      <c r="C3447" s="4"/>
      <c r="D3447" s="4"/>
      <c r="E3447" s="4"/>
      <c r="F3447" s="4"/>
    </row>
    <row r="3448" spans="3:6" x14ac:dyDescent="0.25">
      <c r="C3448" s="4"/>
      <c r="D3448" s="4"/>
      <c r="E3448" s="4"/>
      <c r="F3448" s="4"/>
    </row>
    <row r="3449" spans="3:6" x14ac:dyDescent="0.25">
      <c r="C3449" s="4"/>
      <c r="D3449" s="4"/>
      <c r="E3449" s="4"/>
      <c r="F3449" s="4"/>
    </row>
    <row r="3450" spans="3:6" x14ac:dyDescent="0.25">
      <c r="C3450" s="4"/>
      <c r="D3450" s="4"/>
      <c r="E3450" s="4"/>
      <c r="F3450" s="4"/>
    </row>
    <row r="3451" spans="3:6" x14ac:dyDescent="0.25">
      <c r="C3451" s="4"/>
      <c r="D3451" s="4"/>
      <c r="E3451" s="4"/>
      <c r="F3451" s="4"/>
    </row>
    <row r="3452" spans="3:6" x14ac:dyDescent="0.25">
      <c r="C3452" s="4"/>
      <c r="D3452" s="4"/>
      <c r="E3452" s="4"/>
      <c r="F3452" s="4"/>
    </row>
    <row r="3453" spans="3:6" x14ac:dyDescent="0.25">
      <c r="C3453" s="4"/>
      <c r="D3453" s="4"/>
      <c r="E3453" s="4"/>
      <c r="F3453" s="4"/>
    </row>
    <row r="3454" spans="3:6" x14ac:dyDescent="0.25">
      <c r="C3454" s="4"/>
      <c r="D3454" s="4"/>
      <c r="E3454" s="4"/>
      <c r="F3454" s="4"/>
    </row>
    <row r="3455" spans="3:6" x14ac:dyDescent="0.25">
      <c r="C3455" s="4"/>
      <c r="D3455" s="4"/>
      <c r="E3455" s="4"/>
      <c r="F3455" s="4"/>
    </row>
    <row r="3456" spans="3:6" x14ac:dyDescent="0.25">
      <c r="C3456" s="4"/>
      <c r="D3456" s="4"/>
      <c r="E3456" s="4"/>
      <c r="F3456" s="4"/>
    </row>
    <row r="3457" spans="3:6" x14ac:dyDescent="0.25">
      <c r="C3457" s="4"/>
      <c r="D3457" s="4"/>
      <c r="E3457" s="4"/>
      <c r="F3457" s="4"/>
    </row>
    <row r="3458" spans="3:6" x14ac:dyDescent="0.25">
      <c r="C3458" s="4"/>
      <c r="D3458" s="4"/>
      <c r="E3458" s="4"/>
      <c r="F3458" s="4"/>
    </row>
    <row r="3459" spans="3:6" x14ac:dyDescent="0.25">
      <c r="C3459" s="4"/>
      <c r="D3459" s="4"/>
      <c r="E3459" s="4"/>
      <c r="F3459" s="4"/>
    </row>
    <row r="3460" spans="3:6" x14ac:dyDescent="0.25">
      <c r="C3460" s="4"/>
      <c r="D3460" s="4"/>
      <c r="E3460" s="4"/>
      <c r="F3460" s="4"/>
    </row>
    <row r="3461" spans="3:6" x14ac:dyDescent="0.25">
      <c r="C3461" s="4"/>
      <c r="D3461" s="4"/>
      <c r="E3461" s="4"/>
      <c r="F3461" s="4"/>
    </row>
    <row r="3462" spans="3:6" x14ac:dyDescent="0.25">
      <c r="C3462" s="4"/>
      <c r="D3462" s="4"/>
      <c r="E3462" s="4"/>
      <c r="F3462" s="4"/>
    </row>
    <row r="3463" spans="3:6" x14ac:dyDescent="0.25">
      <c r="C3463" s="4"/>
      <c r="D3463" s="4"/>
      <c r="E3463" s="4"/>
      <c r="F3463" s="4"/>
    </row>
    <row r="3464" spans="3:6" x14ac:dyDescent="0.25">
      <c r="C3464" s="4"/>
      <c r="D3464" s="4"/>
      <c r="E3464" s="4"/>
      <c r="F3464" s="4"/>
    </row>
    <row r="3465" spans="3:6" x14ac:dyDescent="0.25">
      <c r="C3465" s="4"/>
      <c r="D3465" s="4"/>
      <c r="E3465" s="4"/>
      <c r="F3465" s="4"/>
    </row>
    <row r="3466" spans="3:6" x14ac:dyDescent="0.25">
      <c r="C3466" s="4"/>
      <c r="D3466" s="4"/>
      <c r="E3466" s="4"/>
      <c r="F3466" s="4"/>
    </row>
    <row r="3467" spans="3:6" x14ac:dyDescent="0.25">
      <c r="C3467" s="4"/>
      <c r="D3467" s="4"/>
      <c r="E3467" s="4"/>
      <c r="F3467" s="4"/>
    </row>
    <row r="3468" spans="3:6" x14ac:dyDescent="0.25">
      <c r="C3468" s="4"/>
      <c r="D3468" s="4"/>
      <c r="E3468" s="4"/>
      <c r="F3468" s="4"/>
    </row>
    <row r="3469" spans="3:6" x14ac:dyDescent="0.25">
      <c r="C3469" s="4"/>
      <c r="D3469" s="4"/>
      <c r="E3469" s="4"/>
      <c r="F3469" s="4"/>
    </row>
    <row r="3470" spans="3:6" x14ac:dyDescent="0.25">
      <c r="C3470" s="4"/>
      <c r="D3470" s="4"/>
      <c r="E3470" s="4"/>
      <c r="F3470" s="4"/>
    </row>
    <row r="3471" spans="3:6" x14ac:dyDescent="0.25">
      <c r="C3471" s="4"/>
      <c r="D3471" s="4"/>
      <c r="E3471" s="4"/>
      <c r="F3471" s="4"/>
    </row>
    <row r="3472" spans="3:6" x14ac:dyDescent="0.25">
      <c r="C3472" s="4"/>
      <c r="D3472" s="4"/>
      <c r="E3472" s="4"/>
      <c r="F3472" s="4"/>
    </row>
    <row r="3473" spans="3:6" x14ac:dyDescent="0.25">
      <c r="C3473" s="4"/>
      <c r="D3473" s="4"/>
      <c r="E3473" s="4"/>
      <c r="F3473" s="4"/>
    </row>
    <row r="3474" spans="3:6" x14ac:dyDescent="0.25">
      <c r="C3474" s="4"/>
      <c r="D3474" s="4"/>
      <c r="E3474" s="4"/>
      <c r="F3474" s="4"/>
    </row>
    <row r="3475" spans="3:6" x14ac:dyDescent="0.25">
      <c r="C3475" s="4"/>
      <c r="D3475" s="4"/>
      <c r="E3475" s="4"/>
      <c r="F3475" s="4"/>
    </row>
    <row r="3476" spans="3:6" x14ac:dyDescent="0.25">
      <c r="C3476" s="4"/>
      <c r="D3476" s="4"/>
      <c r="E3476" s="4"/>
      <c r="F3476" s="4"/>
    </row>
    <row r="3477" spans="3:6" x14ac:dyDescent="0.25">
      <c r="C3477" s="4"/>
      <c r="D3477" s="4"/>
      <c r="E3477" s="4"/>
      <c r="F3477" s="4"/>
    </row>
    <row r="3478" spans="3:6" x14ac:dyDescent="0.25">
      <c r="C3478" s="4"/>
      <c r="D3478" s="4"/>
      <c r="E3478" s="4"/>
      <c r="F3478" s="4"/>
    </row>
    <row r="3479" spans="3:6" x14ac:dyDescent="0.25">
      <c r="C3479" s="4"/>
      <c r="D3479" s="4"/>
      <c r="E3479" s="4"/>
      <c r="F3479" s="4"/>
    </row>
    <row r="3480" spans="3:6" x14ac:dyDescent="0.25">
      <c r="C3480" s="4"/>
      <c r="D3480" s="4"/>
      <c r="E3480" s="4"/>
      <c r="F3480" s="4"/>
    </row>
    <row r="3481" spans="3:6" x14ac:dyDescent="0.25">
      <c r="C3481" s="4"/>
      <c r="D3481" s="4"/>
      <c r="E3481" s="4"/>
      <c r="F3481" s="4"/>
    </row>
    <row r="3482" spans="3:6" x14ac:dyDescent="0.25">
      <c r="C3482" s="4"/>
      <c r="D3482" s="4"/>
      <c r="E3482" s="4"/>
      <c r="F3482" s="4"/>
    </row>
    <row r="3483" spans="3:6" x14ac:dyDescent="0.25">
      <c r="C3483" s="4"/>
      <c r="D3483" s="4"/>
      <c r="E3483" s="4"/>
      <c r="F3483" s="4"/>
    </row>
    <row r="3484" spans="3:6" x14ac:dyDescent="0.25">
      <c r="C3484" s="4"/>
      <c r="D3484" s="4"/>
      <c r="E3484" s="4"/>
      <c r="F3484" s="4"/>
    </row>
    <row r="3485" spans="3:6" x14ac:dyDescent="0.25">
      <c r="C3485" s="4"/>
      <c r="D3485" s="4"/>
      <c r="E3485" s="4"/>
      <c r="F3485" s="4"/>
    </row>
    <row r="3486" spans="3:6" x14ac:dyDescent="0.25">
      <c r="C3486" s="4"/>
      <c r="D3486" s="4"/>
      <c r="E3486" s="4"/>
      <c r="F3486" s="4"/>
    </row>
    <row r="3487" spans="3:6" x14ac:dyDescent="0.25">
      <c r="C3487" s="4"/>
      <c r="D3487" s="4"/>
      <c r="E3487" s="4"/>
      <c r="F3487" s="4"/>
    </row>
    <row r="3488" spans="3:6" x14ac:dyDescent="0.25">
      <c r="C3488" s="4"/>
      <c r="D3488" s="4"/>
      <c r="E3488" s="4"/>
      <c r="F3488" s="4"/>
    </row>
    <row r="3489" spans="3:6" x14ac:dyDescent="0.25">
      <c r="C3489" s="4"/>
      <c r="D3489" s="4"/>
      <c r="E3489" s="4"/>
      <c r="F3489" s="4"/>
    </row>
    <row r="3490" spans="3:6" x14ac:dyDescent="0.25">
      <c r="C3490" s="4"/>
      <c r="D3490" s="4"/>
      <c r="E3490" s="4"/>
      <c r="F3490" s="4"/>
    </row>
    <row r="3491" spans="3:6" x14ac:dyDescent="0.25">
      <c r="C3491" s="4"/>
      <c r="D3491" s="4"/>
      <c r="E3491" s="4"/>
      <c r="F3491" s="4"/>
    </row>
    <row r="3492" spans="3:6" x14ac:dyDescent="0.25">
      <c r="C3492" s="4"/>
      <c r="D3492" s="4"/>
      <c r="E3492" s="4"/>
      <c r="F3492" s="4"/>
    </row>
    <row r="3493" spans="3:6" x14ac:dyDescent="0.25">
      <c r="C3493" s="4"/>
      <c r="D3493" s="4"/>
      <c r="E3493" s="4"/>
      <c r="F3493" s="4"/>
    </row>
    <row r="3494" spans="3:6" x14ac:dyDescent="0.25">
      <c r="C3494" s="4"/>
      <c r="D3494" s="4"/>
      <c r="E3494" s="4"/>
      <c r="F3494" s="4"/>
    </row>
    <row r="3495" spans="3:6" x14ac:dyDescent="0.25">
      <c r="C3495" s="4"/>
      <c r="D3495" s="4"/>
      <c r="E3495" s="4"/>
      <c r="F3495" s="4"/>
    </row>
    <row r="3496" spans="3:6" x14ac:dyDescent="0.25">
      <c r="C3496" s="4"/>
      <c r="D3496" s="4"/>
      <c r="E3496" s="4"/>
      <c r="F3496" s="4"/>
    </row>
    <row r="3497" spans="3:6" x14ac:dyDescent="0.25">
      <c r="C3497" s="4"/>
      <c r="D3497" s="4"/>
      <c r="E3497" s="4"/>
      <c r="F3497" s="4"/>
    </row>
    <row r="3498" spans="3:6" x14ac:dyDescent="0.25">
      <c r="C3498" s="4"/>
      <c r="D3498" s="4"/>
      <c r="E3498" s="4"/>
      <c r="F3498" s="4"/>
    </row>
    <row r="3499" spans="3:6" x14ac:dyDescent="0.25">
      <c r="C3499" s="4"/>
      <c r="D3499" s="4"/>
      <c r="E3499" s="4"/>
      <c r="F3499" s="4"/>
    </row>
    <row r="3500" spans="3:6" x14ac:dyDescent="0.25">
      <c r="C3500" s="4"/>
      <c r="D3500" s="4"/>
      <c r="E3500" s="4"/>
      <c r="F3500" s="4"/>
    </row>
    <row r="3501" spans="3:6" x14ac:dyDescent="0.25">
      <c r="C3501" s="4"/>
      <c r="D3501" s="4"/>
      <c r="E3501" s="4"/>
      <c r="F3501" s="4"/>
    </row>
    <row r="3502" spans="3:6" x14ac:dyDescent="0.25">
      <c r="C3502" s="4"/>
      <c r="D3502" s="4"/>
      <c r="E3502" s="4"/>
      <c r="F3502" s="4"/>
    </row>
    <row r="3503" spans="3:6" x14ac:dyDescent="0.25">
      <c r="C3503" s="4"/>
      <c r="D3503" s="4"/>
      <c r="E3503" s="4"/>
      <c r="F3503" s="4"/>
    </row>
    <row r="3504" spans="3:6" x14ac:dyDescent="0.25">
      <c r="C3504" s="4"/>
      <c r="D3504" s="4"/>
      <c r="E3504" s="4"/>
      <c r="F3504" s="4"/>
    </row>
    <row r="3505" spans="3:6" x14ac:dyDescent="0.25">
      <c r="C3505" s="4"/>
      <c r="D3505" s="4"/>
      <c r="E3505" s="4"/>
      <c r="F3505" s="4"/>
    </row>
    <row r="3506" spans="3:6" x14ac:dyDescent="0.25">
      <c r="C3506" s="4"/>
      <c r="D3506" s="4"/>
      <c r="E3506" s="4"/>
      <c r="F3506" s="4"/>
    </row>
    <row r="3507" spans="3:6" x14ac:dyDescent="0.25">
      <c r="C3507" s="4"/>
      <c r="D3507" s="4"/>
      <c r="E3507" s="4"/>
      <c r="F3507" s="4"/>
    </row>
    <row r="3508" spans="3:6" x14ac:dyDescent="0.25">
      <c r="C3508" s="4"/>
      <c r="D3508" s="4"/>
      <c r="E3508" s="4"/>
      <c r="F3508" s="4"/>
    </row>
    <row r="3509" spans="3:6" x14ac:dyDescent="0.25">
      <c r="C3509" s="4"/>
      <c r="D3509" s="4"/>
      <c r="E3509" s="4"/>
      <c r="F3509" s="4"/>
    </row>
    <row r="3510" spans="3:6" x14ac:dyDescent="0.25">
      <c r="C3510" s="4"/>
      <c r="D3510" s="4"/>
      <c r="E3510" s="4"/>
      <c r="F3510" s="4"/>
    </row>
    <row r="3511" spans="3:6" x14ac:dyDescent="0.25">
      <c r="C3511" s="4"/>
      <c r="D3511" s="4"/>
      <c r="E3511" s="4"/>
      <c r="F3511" s="4"/>
    </row>
    <row r="3512" spans="3:6" x14ac:dyDescent="0.25">
      <c r="C3512" s="4"/>
      <c r="D3512" s="4"/>
      <c r="E3512" s="4"/>
      <c r="F3512" s="4"/>
    </row>
    <row r="3513" spans="3:6" x14ac:dyDescent="0.25">
      <c r="C3513" s="4"/>
      <c r="D3513" s="4"/>
      <c r="E3513" s="4"/>
      <c r="F3513" s="4"/>
    </row>
    <row r="3514" spans="3:6" x14ac:dyDescent="0.25">
      <c r="C3514" s="4"/>
      <c r="D3514" s="4"/>
      <c r="E3514" s="4"/>
      <c r="F3514" s="4"/>
    </row>
    <row r="3515" spans="3:6" x14ac:dyDescent="0.25">
      <c r="C3515" s="4"/>
      <c r="D3515" s="4"/>
      <c r="E3515" s="4"/>
      <c r="F3515" s="4"/>
    </row>
    <row r="3516" spans="3:6" x14ac:dyDescent="0.25">
      <c r="C3516" s="4"/>
      <c r="D3516" s="4"/>
      <c r="E3516" s="4"/>
      <c r="F3516" s="4"/>
    </row>
    <row r="3517" spans="3:6" x14ac:dyDescent="0.25">
      <c r="C3517" s="4"/>
      <c r="D3517" s="4"/>
      <c r="E3517" s="4"/>
      <c r="F3517" s="4"/>
    </row>
    <row r="3518" spans="3:6" x14ac:dyDescent="0.25">
      <c r="C3518" s="4"/>
      <c r="D3518" s="4"/>
      <c r="E3518" s="4"/>
      <c r="F3518" s="4"/>
    </row>
    <row r="3519" spans="3:6" x14ac:dyDescent="0.25">
      <c r="C3519" s="4"/>
      <c r="D3519" s="4"/>
      <c r="E3519" s="4"/>
      <c r="F3519" s="4"/>
    </row>
    <row r="3520" spans="3:6" x14ac:dyDescent="0.25">
      <c r="C3520" s="4"/>
      <c r="D3520" s="4"/>
      <c r="E3520" s="4"/>
      <c r="F3520" s="4"/>
    </row>
    <row r="3521" spans="3:6" x14ac:dyDescent="0.25">
      <c r="C3521" s="4"/>
      <c r="D3521" s="4"/>
      <c r="E3521" s="4"/>
      <c r="F3521" s="4"/>
    </row>
    <row r="3522" spans="3:6" x14ac:dyDescent="0.25">
      <c r="C3522" s="4"/>
      <c r="D3522" s="4"/>
      <c r="E3522" s="4"/>
      <c r="F3522" s="4"/>
    </row>
    <row r="3523" spans="3:6" x14ac:dyDescent="0.25">
      <c r="C3523" s="4"/>
      <c r="D3523" s="4"/>
      <c r="E3523" s="4"/>
      <c r="F3523" s="4"/>
    </row>
    <row r="3524" spans="3:6" x14ac:dyDescent="0.25">
      <c r="C3524" s="4"/>
      <c r="D3524" s="4"/>
      <c r="E3524" s="4"/>
      <c r="F3524" s="4"/>
    </row>
    <row r="3525" spans="3:6" x14ac:dyDescent="0.25">
      <c r="C3525" s="4"/>
      <c r="D3525" s="4"/>
      <c r="E3525" s="4"/>
      <c r="F3525" s="4"/>
    </row>
    <row r="3526" spans="3:6" x14ac:dyDescent="0.25">
      <c r="C3526" s="4"/>
      <c r="D3526" s="4"/>
      <c r="E3526" s="4"/>
      <c r="F3526" s="4"/>
    </row>
    <row r="3527" spans="3:6" x14ac:dyDescent="0.25">
      <c r="C3527" s="4"/>
      <c r="D3527" s="4"/>
      <c r="E3527" s="4"/>
      <c r="F3527" s="4"/>
    </row>
    <row r="3528" spans="3:6" x14ac:dyDescent="0.25">
      <c r="C3528" s="4"/>
      <c r="D3528" s="4"/>
      <c r="E3528" s="4"/>
      <c r="F3528" s="4"/>
    </row>
    <row r="3529" spans="3:6" x14ac:dyDescent="0.25">
      <c r="C3529" s="4"/>
      <c r="D3529" s="4"/>
      <c r="E3529" s="4"/>
      <c r="F3529" s="4"/>
    </row>
    <row r="3530" spans="3:6" x14ac:dyDescent="0.25">
      <c r="C3530" s="4"/>
      <c r="D3530" s="4"/>
      <c r="E3530" s="4"/>
      <c r="F3530" s="4"/>
    </row>
    <row r="3531" spans="3:6" x14ac:dyDescent="0.25">
      <c r="C3531" s="4"/>
      <c r="D3531" s="4"/>
      <c r="E3531" s="4"/>
      <c r="F3531" s="4"/>
    </row>
    <row r="3532" spans="3:6" x14ac:dyDescent="0.25">
      <c r="C3532" s="4"/>
      <c r="D3532" s="4"/>
      <c r="E3532" s="4"/>
      <c r="F3532" s="4"/>
    </row>
    <row r="3533" spans="3:6" x14ac:dyDescent="0.25">
      <c r="C3533" s="4"/>
      <c r="D3533" s="4"/>
      <c r="E3533" s="4"/>
      <c r="F3533" s="4"/>
    </row>
    <row r="3534" spans="3:6" x14ac:dyDescent="0.25">
      <c r="C3534" s="4"/>
      <c r="D3534" s="4"/>
      <c r="E3534" s="4"/>
      <c r="F3534" s="4"/>
    </row>
    <row r="3535" spans="3:6" x14ac:dyDescent="0.25">
      <c r="C3535" s="4"/>
      <c r="D3535" s="4"/>
      <c r="E3535" s="4"/>
      <c r="F3535" s="4"/>
    </row>
    <row r="3536" spans="3:6" x14ac:dyDescent="0.25">
      <c r="C3536" s="4"/>
      <c r="D3536" s="4"/>
      <c r="E3536" s="4"/>
      <c r="F3536" s="4"/>
    </row>
    <row r="3537" spans="3:6" x14ac:dyDescent="0.25">
      <c r="C3537" s="4"/>
      <c r="D3537" s="4"/>
      <c r="E3537" s="4"/>
      <c r="F3537" s="4"/>
    </row>
    <row r="3538" spans="3:6" x14ac:dyDescent="0.25">
      <c r="C3538" s="4"/>
      <c r="D3538" s="4"/>
      <c r="E3538" s="4"/>
      <c r="F3538" s="4"/>
    </row>
    <row r="3539" spans="3:6" x14ac:dyDescent="0.25">
      <c r="C3539" s="4"/>
      <c r="D3539" s="4"/>
      <c r="E3539" s="4"/>
      <c r="F3539" s="4"/>
    </row>
    <row r="3540" spans="3:6" x14ac:dyDescent="0.25">
      <c r="C3540" s="4"/>
      <c r="D3540" s="4"/>
      <c r="E3540" s="4"/>
      <c r="F3540" s="4"/>
    </row>
    <row r="3541" spans="3:6" x14ac:dyDescent="0.25">
      <c r="C3541" s="4"/>
      <c r="D3541" s="4"/>
      <c r="E3541" s="4"/>
      <c r="F3541" s="4"/>
    </row>
    <row r="3542" spans="3:6" x14ac:dyDescent="0.25">
      <c r="C3542" s="4"/>
      <c r="D3542" s="4"/>
      <c r="E3542" s="4"/>
      <c r="F3542" s="4"/>
    </row>
    <row r="3543" spans="3:6" x14ac:dyDescent="0.25">
      <c r="C3543" s="4"/>
      <c r="D3543" s="4"/>
      <c r="E3543" s="4"/>
      <c r="F3543" s="4"/>
    </row>
    <row r="3544" spans="3:6" x14ac:dyDescent="0.25">
      <c r="C3544" s="4"/>
      <c r="D3544" s="4"/>
      <c r="E3544" s="4"/>
      <c r="F3544" s="4"/>
    </row>
    <row r="3545" spans="3:6" x14ac:dyDescent="0.25">
      <c r="C3545" s="4"/>
      <c r="D3545" s="4"/>
      <c r="E3545" s="4"/>
      <c r="F3545" s="4"/>
    </row>
    <row r="3546" spans="3:6" x14ac:dyDescent="0.25">
      <c r="C3546" s="4"/>
      <c r="D3546" s="4"/>
      <c r="E3546" s="4"/>
      <c r="F3546" s="4"/>
    </row>
    <row r="3547" spans="3:6" x14ac:dyDescent="0.25">
      <c r="C3547" s="4"/>
      <c r="D3547" s="4"/>
      <c r="E3547" s="4"/>
      <c r="F3547" s="4"/>
    </row>
    <row r="3548" spans="3:6" x14ac:dyDescent="0.25">
      <c r="C3548" s="4"/>
      <c r="D3548" s="4"/>
      <c r="E3548" s="4"/>
      <c r="F3548" s="4"/>
    </row>
    <row r="3549" spans="3:6" x14ac:dyDescent="0.25">
      <c r="C3549" s="4"/>
      <c r="D3549" s="4"/>
      <c r="E3549" s="4"/>
      <c r="F3549" s="4"/>
    </row>
    <row r="3550" spans="3:6" x14ac:dyDescent="0.25">
      <c r="C3550" s="4"/>
      <c r="D3550" s="4"/>
      <c r="E3550" s="4"/>
      <c r="F3550" s="4"/>
    </row>
    <row r="3551" spans="3:6" x14ac:dyDescent="0.25">
      <c r="C3551" s="4"/>
      <c r="D3551" s="4"/>
      <c r="E3551" s="4"/>
      <c r="F3551" s="4"/>
    </row>
    <row r="3552" spans="3:6" x14ac:dyDescent="0.25">
      <c r="C3552" s="4"/>
      <c r="D3552" s="4"/>
      <c r="E3552" s="4"/>
      <c r="F3552" s="4"/>
    </row>
    <row r="3553" spans="3:6" x14ac:dyDescent="0.25">
      <c r="C3553" s="4"/>
      <c r="D3553" s="4"/>
      <c r="E3553" s="4"/>
      <c r="F3553" s="4"/>
    </row>
    <row r="3554" spans="3:6" x14ac:dyDescent="0.25">
      <c r="C3554" s="4"/>
      <c r="D3554" s="4"/>
      <c r="E3554" s="4"/>
      <c r="F3554" s="4"/>
    </row>
    <row r="3555" spans="3:6" x14ac:dyDescent="0.25">
      <c r="C3555" s="4"/>
      <c r="D3555" s="4"/>
      <c r="E3555" s="4"/>
      <c r="F3555" s="4"/>
    </row>
    <row r="3556" spans="3:6" x14ac:dyDescent="0.25">
      <c r="C3556" s="4"/>
      <c r="D3556" s="4"/>
      <c r="E3556" s="4"/>
      <c r="F3556" s="4"/>
    </row>
    <row r="3557" spans="3:6" x14ac:dyDescent="0.25">
      <c r="C3557" s="4"/>
      <c r="D3557" s="4"/>
      <c r="E3557" s="4"/>
      <c r="F3557" s="4"/>
    </row>
    <row r="3558" spans="3:6" x14ac:dyDescent="0.25">
      <c r="C3558" s="4"/>
      <c r="D3558" s="4"/>
      <c r="E3558" s="4"/>
      <c r="F3558" s="4"/>
    </row>
    <row r="3559" spans="3:6" x14ac:dyDescent="0.25">
      <c r="C3559" s="4"/>
      <c r="D3559" s="4"/>
      <c r="E3559" s="4"/>
      <c r="F3559" s="4"/>
    </row>
    <row r="3560" spans="3:6" x14ac:dyDescent="0.25">
      <c r="C3560" s="4"/>
      <c r="D3560" s="4"/>
      <c r="E3560" s="4"/>
      <c r="F3560" s="4"/>
    </row>
    <row r="3561" spans="3:6" x14ac:dyDescent="0.25">
      <c r="C3561" s="4"/>
      <c r="D3561" s="4"/>
      <c r="E3561" s="4"/>
      <c r="F3561" s="4"/>
    </row>
    <row r="3562" spans="3:6" x14ac:dyDescent="0.25">
      <c r="C3562" s="4"/>
      <c r="D3562" s="4"/>
      <c r="E3562" s="4"/>
      <c r="F3562" s="4"/>
    </row>
    <row r="3563" spans="3:6" x14ac:dyDescent="0.25">
      <c r="C3563" s="4"/>
      <c r="D3563" s="4"/>
      <c r="E3563" s="4"/>
      <c r="F3563" s="4"/>
    </row>
    <row r="3564" spans="3:6" x14ac:dyDescent="0.25">
      <c r="C3564" s="4"/>
      <c r="D3564" s="4"/>
      <c r="E3564" s="4"/>
      <c r="F3564" s="4"/>
    </row>
    <row r="3565" spans="3:6" x14ac:dyDescent="0.25">
      <c r="C3565" s="4"/>
      <c r="D3565" s="4"/>
      <c r="E3565" s="4"/>
      <c r="F3565" s="4"/>
    </row>
    <row r="3566" spans="3:6" x14ac:dyDescent="0.25">
      <c r="C3566" s="4"/>
      <c r="D3566" s="4"/>
      <c r="E3566" s="4"/>
      <c r="F3566" s="4"/>
    </row>
    <row r="3567" spans="3:6" x14ac:dyDescent="0.25">
      <c r="C3567" s="4"/>
      <c r="D3567" s="4"/>
      <c r="E3567" s="4"/>
      <c r="F3567" s="4"/>
    </row>
    <row r="3568" spans="3:6" x14ac:dyDescent="0.25">
      <c r="C3568" s="4"/>
      <c r="D3568" s="4"/>
      <c r="E3568" s="4"/>
      <c r="F3568" s="4"/>
    </row>
    <row r="3569" spans="3:6" x14ac:dyDescent="0.25">
      <c r="C3569" s="4"/>
      <c r="D3569" s="4"/>
      <c r="E3569" s="4"/>
      <c r="F3569" s="4"/>
    </row>
    <row r="3570" spans="3:6" x14ac:dyDescent="0.25">
      <c r="C3570" s="4"/>
      <c r="D3570" s="4"/>
      <c r="E3570" s="4"/>
      <c r="F3570" s="4"/>
    </row>
    <row r="3571" spans="3:6" x14ac:dyDescent="0.25">
      <c r="C3571" s="4"/>
      <c r="D3571" s="4"/>
      <c r="E3571" s="4"/>
      <c r="F3571" s="4"/>
    </row>
    <row r="3572" spans="3:6" x14ac:dyDescent="0.25">
      <c r="C3572" s="4"/>
      <c r="D3572" s="4"/>
      <c r="E3572" s="4"/>
      <c r="F3572" s="4"/>
    </row>
    <row r="3573" spans="3:6" x14ac:dyDescent="0.25">
      <c r="C3573" s="4"/>
      <c r="D3573" s="4"/>
      <c r="E3573" s="4"/>
      <c r="F3573" s="4"/>
    </row>
    <row r="3574" spans="3:6" x14ac:dyDescent="0.25">
      <c r="C3574" s="4"/>
      <c r="D3574" s="4"/>
      <c r="E3574" s="4"/>
      <c r="F3574" s="4"/>
    </row>
    <row r="3575" spans="3:6" x14ac:dyDescent="0.25">
      <c r="C3575" s="4"/>
      <c r="D3575" s="4"/>
      <c r="E3575" s="4"/>
      <c r="F3575" s="4"/>
    </row>
    <row r="3576" spans="3:6" x14ac:dyDescent="0.25">
      <c r="C3576" s="4"/>
      <c r="D3576" s="4"/>
      <c r="E3576" s="4"/>
      <c r="F3576" s="4"/>
    </row>
    <row r="3577" spans="3:6" x14ac:dyDescent="0.25">
      <c r="C3577" s="4"/>
      <c r="D3577" s="4"/>
      <c r="E3577" s="4"/>
      <c r="F3577" s="4"/>
    </row>
    <row r="3578" spans="3:6" x14ac:dyDescent="0.25">
      <c r="C3578" s="4"/>
      <c r="D3578" s="4"/>
      <c r="E3578" s="4"/>
      <c r="F3578" s="4"/>
    </row>
    <row r="3579" spans="3:6" x14ac:dyDescent="0.25">
      <c r="C3579" s="4"/>
      <c r="D3579" s="4"/>
      <c r="E3579" s="4"/>
      <c r="F3579" s="4"/>
    </row>
    <row r="3580" spans="3:6" x14ac:dyDescent="0.25">
      <c r="C3580" s="4"/>
      <c r="D3580" s="4"/>
      <c r="E3580" s="4"/>
      <c r="F3580" s="4"/>
    </row>
    <row r="3581" spans="3:6" x14ac:dyDescent="0.25">
      <c r="C3581" s="4"/>
      <c r="D3581" s="4"/>
      <c r="E3581" s="4"/>
      <c r="F3581" s="4"/>
    </row>
    <row r="3582" spans="3:6" x14ac:dyDescent="0.25">
      <c r="C3582" s="4"/>
      <c r="D3582" s="4"/>
      <c r="E3582" s="4"/>
      <c r="F3582" s="4"/>
    </row>
    <row r="3583" spans="3:6" x14ac:dyDescent="0.25">
      <c r="C3583" s="4"/>
      <c r="D3583" s="4"/>
      <c r="E3583" s="4"/>
      <c r="F3583" s="4"/>
    </row>
    <row r="3584" spans="3:6" x14ac:dyDescent="0.25">
      <c r="C3584" s="4"/>
      <c r="D3584" s="4"/>
      <c r="E3584" s="4"/>
      <c r="F3584" s="4"/>
    </row>
    <row r="3585" spans="3:6" x14ac:dyDescent="0.25">
      <c r="C3585" s="4"/>
      <c r="D3585" s="4"/>
      <c r="E3585" s="4"/>
      <c r="F3585" s="4"/>
    </row>
    <row r="3586" spans="3:6" x14ac:dyDescent="0.25">
      <c r="C3586" s="4"/>
      <c r="D3586" s="4"/>
      <c r="E3586" s="4"/>
      <c r="F3586" s="4"/>
    </row>
    <row r="3587" spans="3:6" x14ac:dyDescent="0.25">
      <c r="C3587" s="4"/>
      <c r="D3587" s="4"/>
      <c r="E3587" s="4"/>
      <c r="F3587" s="4"/>
    </row>
    <row r="3588" spans="3:6" x14ac:dyDescent="0.25">
      <c r="C3588" s="4"/>
      <c r="D3588" s="4"/>
      <c r="E3588" s="4"/>
      <c r="F3588" s="4"/>
    </row>
    <row r="3589" spans="3:6" x14ac:dyDescent="0.25">
      <c r="C3589" s="4"/>
      <c r="D3589" s="4"/>
      <c r="E3589" s="4"/>
      <c r="F3589" s="4"/>
    </row>
    <row r="3590" spans="3:6" x14ac:dyDescent="0.25">
      <c r="C3590" s="4"/>
      <c r="D3590" s="4"/>
      <c r="E3590" s="4"/>
      <c r="F3590" s="4"/>
    </row>
    <row r="3591" spans="3:6" x14ac:dyDescent="0.25">
      <c r="C3591" s="4"/>
      <c r="D3591" s="4"/>
      <c r="E3591" s="4"/>
      <c r="F3591" s="4"/>
    </row>
    <row r="3592" spans="3:6" x14ac:dyDescent="0.25">
      <c r="C3592" s="4"/>
      <c r="D3592" s="4"/>
      <c r="E3592" s="4"/>
      <c r="F3592" s="4"/>
    </row>
    <row r="3593" spans="3:6" x14ac:dyDescent="0.25">
      <c r="C3593" s="4"/>
      <c r="D3593" s="4"/>
      <c r="E3593" s="4"/>
      <c r="F3593" s="4"/>
    </row>
    <row r="3594" spans="3:6" x14ac:dyDescent="0.25">
      <c r="C3594" s="4"/>
      <c r="D3594" s="4"/>
      <c r="E3594" s="4"/>
      <c r="F3594" s="4"/>
    </row>
    <row r="3595" spans="3:6" x14ac:dyDescent="0.25">
      <c r="C3595" s="4"/>
      <c r="D3595" s="4"/>
      <c r="E3595" s="4"/>
      <c r="F3595" s="4"/>
    </row>
    <row r="3596" spans="3:6" x14ac:dyDescent="0.25">
      <c r="C3596" s="4"/>
      <c r="D3596" s="4"/>
      <c r="E3596" s="4"/>
      <c r="F3596" s="4"/>
    </row>
    <row r="3597" spans="3:6" x14ac:dyDescent="0.25">
      <c r="C3597" s="4"/>
      <c r="D3597" s="4"/>
      <c r="E3597" s="4"/>
      <c r="F3597" s="4"/>
    </row>
    <row r="3598" spans="3:6" x14ac:dyDescent="0.25">
      <c r="C3598" s="4"/>
      <c r="D3598" s="4"/>
      <c r="E3598" s="4"/>
      <c r="F3598" s="4"/>
    </row>
    <row r="3599" spans="3:6" x14ac:dyDescent="0.25">
      <c r="C3599" s="4"/>
      <c r="D3599" s="4"/>
      <c r="E3599" s="4"/>
      <c r="F3599" s="4"/>
    </row>
    <row r="3600" spans="3:6" x14ac:dyDescent="0.25">
      <c r="C3600" s="4"/>
      <c r="D3600" s="4"/>
      <c r="E3600" s="4"/>
      <c r="F3600" s="4"/>
    </row>
    <row r="3601" spans="3:6" x14ac:dyDescent="0.25">
      <c r="C3601" s="4"/>
      <c r="D3601" s="4"/>
      <c r="E3601" s="4"/>
      <c r="F3601" s="4"/>
    </row>
    <row r="3602" spans="3:6" x14ac:dyDescent="0.25">
      <c r="C3602" s="4"/>
      <c r="D3602" s="4"/>
      <c r="E3602" s="4"/>
      <c r="F3602" s="4"/>
    </row>
    <row r="3603" spans="3:6" x14ac:dyDescent="0.25">
      <c r="C3603" s="4"/>
      <c r="D3603" s="4"/>
      <c r="E3603" s="4"/>
      <c r="F3603" s="4"/>
    </row>
    <row r="3604" spans="3:6" x14ac:dyDescent="0.25">
      <c r="C3604" s="4"/>
      <c r="D3604" s="4"/>
      <c r="E3604" s="4"/>
      <c r="F3604" s="4"/>
    </row>
    <row r="3605" spans="3:6" x14ac:dyDescent="0.25">
      <c r="C3605" s="4"/>
      <c r="D3605" s="4"/>
      <c r="E3605" s="4"/>
      <c r="F3605" s="4"/>
    </row>
    <row r="3606" spans="3:6" x14ac:dyDescent="0.25">
      <c r="C3606" s="4"/>
      <c r="D3606" s="4"/>
      <c r="E3606" s="4"/>
      <c r="F3606" s="4"/>
    </row>
    <row r="3607" spans="3:6" x14ac:dyDescent="0.25">
      <c r="C3607" s="4"/>
      <c r="D3607" s="4"/>
      <c r="E3607" s="4"/>
      <c r="F3607" s="4"/>
    </row>
    <row r="3608" spans="3:6" x14ac:dyDescent="0.25">
      <c r="C3608" s="4"/>
      <c r="D3608" s="4"/>
      <c r="E3608" s="4"/>
      <c r="F3608" s="4"/>
    </row>
    <row r="3609" spans="3:6" x14ac:dyDescent="0.25">
      <c r="C3609" s="4"/>
      <c r="D3609" s="4"/>
      <c r="E3609" s="4"/>
      <c r="F3609" s="4"/>
    </row>
    <row r="3610" spans="3:6" x14ac:dyDescent="0.25">
      <c r="C3610" s="4"/>
      <c r="D3610" s="4"/>
      <c r="E3610" s="4"/>
      <c r="F3610" s="4"/>
    </row>
    <row r="3611" spans="3:6" x14ac:dyDescent="0.25">
      <c r="C3611" s="4"/>
      <c r="D3611" s="4"/>
      <c r="E3611" s="4"/>
      <c r="F3611" s="4"/>
    </row>
    <row r="3612" spans="3:6" x14ac:dyDescent="0.25">
      <c r="C3612" s="4"/>
      <c r="D3612" s="4"/>
      <c r="E3612" s="4"/>
      <c r="F3612" s="4"/>
    </row>
    <row r="3613" spans="3:6" x14ac:dyDescent="0.25">
      <c r="C3613" s="4"/>
      <c r="D3613" s="4"/>
      <c r="E3613" s="4"/>
      <c r="F3613" s="4"/>
    </row>
    <row r="3614" spans="3:6" x14ac:dyDescent="0.25">
      <c r="C3614" s="4"/>
      <c r="D3614" s="4"/>
      <c r="E3614" s="4"/>
      <c r="F3614" s="4"/>
    </row>
    <row r="3615" spans="3:6" x14ac:dyDescent="0.25">
      <c r="C3615" s="4"/>
      <c r="D3615" s="4"/>
      <c r="E3615" s="4"/>
      <c r="F3615" s="4"/>
    </row>
    <row r="3616" spans="3:6" x14ac:dyDescent="0.25">
      <c r="C3616" s="4"/>
      <c r="D3616" s="4"/>
      <c r="E3616" s="4"/>
      <c r="F3616" s="4"/>
    </row>
    <row r="3617" spans="3:6" x14ac:dyDescent="0.25">
      <c r="C3617" s="4"/>
      <c r="D3617" s="4"/>
      <c r="E3617" s="4"/>
      <c r="F3617" s="4"/>
    </row>
    <row r="3618" spans="3:6" x14ac:dyDescent="0.25">
      <c r="C3618" s="4"/>
      <c r="D3618" s="4"/>
      <c r="E3618" s="4"/>
      <c r="F3618" s="4"/>
    </row>
    <row r="3619" spans="3:6" x14ac:dyDescent="0.25">
      <c r="C3619" s="4"/>
      <c r="D3619" s="4"/>
      <c r="E3619" s="4"/>
      <c r="F3619" s="4"/>
    </row>
    <row r="3620" spans="3:6" x14ac:dyDescent="0.25">
      <c r="C3620" s="4"/>
      <c r="D3620" s="4"/>
      <c r="E3620" s="4"/>
      <c r="F3620" s="4"/>
    </row>
    <row r="3621" spans="3:6" x14ac:dyDescent="0.25">
      <c r="C3621" s="4"/>
      <c r="D3621" s="4"/>
      <c r="E3621" s="4"/>
      <c r="F3621" s="4"/>
    </row>
    <row r="3622" spans="3:6" x14ac:dyDescent="0.25">
      <c r="C3622" s="4"/>
      <c r="D3622" s="4"/>
      <c r="E3622" s="4"/>
      <c r="F3622" s="4"/>
    </row>
    <row r="3623" spans="3:6" x14ac:dyDescent="0.25">
      <c r="C3623" s="4"/>
      <c r="D3623" s="4"/>
      <c r="E3623" s="4"/>
      <c r="F3623" s="4"/>
    </row>
    <row r="3624" spans="3:6" x14ac:dyDescent="0.25">
      <c r="C3624" s="4"/>
      <c r="D3624" s="4"/>
      <c r="E3624" s="4"/>
      <c r="F3624" s="4"/>
    </row>
    <row r="3625" spans="3:6" x14ac:dyDescent="0.25">
      <c r="C3625" s="4"/>
      <c r="D3625" s="4"/>
      <c r="E3625" s="4"/>
      <c r="F3625" s="4"/>
    </row>
    <row r="3626" spans="3:6" x14ac:dyDescent="0.25">
      <c r="C3626" s="4"/>
      <c r="D3626" s="4"/>
      <c r="E3626" s="4"/>
      <c r="F3626" s="4"/>
    </row>
    <row r="3627" spans="3:6" x14ac:dyDescent="0.25">
      <c r="C3627" s="4"/>
      <c r="D3627" s="4"/>
      <c r="E3627" s="4"/>
      <c r="F3627" s="4"/>
    </row>
    <row r="3628" spans="3:6" x14ac:dyDescent="0.25">
      <c r="C3628" s="4"/>
      <c r="D3628" s="4"/>
      <c r="E3628" s="4"/>
      <c r="F3628" s="4"/>
    </row>
    <row r="3629" spans="3:6" x14ac:dyDescent="0.25">
      <c r="C3629" s="4"/>
      <c r="D3629" s="4"/>
      <c r="E3629" s="4"/>
      <c r="F3629" s="4"/>
    </row>
    <row r="3630" spans="3:6" x14ac:dyDescent="0.25">
      <c r="C3630" s="4"/>
      <c r="D3630" s="4"/>
      <c r="E3630" s="4"/>
      <c r="F3630" s="4"/>
    </row>
    <row r="3631" spans="3:6" x14ac:dyDescent="0.25">
      <c r="C3631" s="4"/>
      <c r="D3631" s="4"/>
      <c r="E3631" s="4"/>
      <c r="F3631" s="4"/>
    </row>
    <row r="3632" spans="3:6" x14ac:dyDescent="0.25">
      <c r="C3632" s="4"/>
      <c r="D3632" s="4"/>
      <c r="E3632" s="4"/>
      <c r="F3632" s="4"/>
    </row>
    <row r="3633" spans="3:6" x14ac:dyDescent="0.25">
      <c r="C3633" s="4"/>
      <c r="D3633" s="4"/>
      <c r="E3633" s="4"/>
      <c r="F3633" s="4"/>
    </row>
    <row r="3634" spans="3:6" x14ac:dyDescent="0.25">
      <c r="C3634" s="4"/>
      <c r="D3634" s="4"/>
      <c r="E3634" s="4"/>
      <c r="F3634" s="4"/>
    </row>
    <row r="3635" spans="3:6" x14ac:dyDescent="0.25">
      <c r="C3635" s="4"/>
      <c r="D3635" s="4"/>
      <c r="E3635" s="4"/>
      <c r="F3635" s="4"/>
    </row>
    <row r="3636" spans="3:6" x14ac:dyDescent="0.25">
      <c r="C3636" s="4"/>
      <c r="D3636" s="4"/>
      <c r="E3636" s="4"/>
      <c r="F3636" s="4"/>
    </row>
    <row r="3637" spans="3:6" x14ac:dyDescent="0.25">
      <c r="C3637" s="4"/>
      <c r="D3637" s="4"/>
      <c r="E3637" s="4"/>
      <c r="F3637" s="4"/>
    </row>
    <row r="3638" spans="3:6" x14ac:dyDescent="0.25">
      <c r="C3638" s="4"/>
      <c r="D3638" s="4"/>
      <c r="E3638" s="4"/>
      <c r="F3638" s="4"/>
    </row>
    <row r="3639" spans="3:6" x14ac:dyDescent="0.25">
      <c r="C3639" s="4"/>
      <c r="D3639" s="4"/>
      <c r="E3639" s="4"/>
      <c r="F3639" s="4"/>
    </row>
    <row r="3640" spans="3:6" x14ac:dyDescent="0.25">
      <c r="C3640" s="4"/>
      <c r="D3640" s="4"/>
      <c r="E3640" s="4"/>
      <c r="F3640" s="4"/>
    </row>
    <row r="3641" spans="3:6" x14ac:dyDescent="0.25">
      <c r="C3641" s="4"/>
      <c r="D3641" s="4"/>
      <c r="E3641" s="4"/>
      <c r="F3641" s="4"/>
    </row>
    <row r="3642" spans="3:6" x14ac:dyDescent="0.25">
      <c r="C3642" s="4"/>
      <c r="D3642" s="4"/>
      <c r="E3642" s="4"/>
      <c r="F3642" s="4"/>
    </row>
    <row r="3643" spans="3:6" x14ac:dyDescent="0.25">
      <c r="C3643" s="4"/>
      <c r="D3643" s="4"/>
      <c r="E3643" s="4"/>
      <c r="F3643" s="4"/>
    </row>
    <row r="3644" spans="3:6" x14ac:dyDescent="0.25">
      <c r="C3644" s="4"/>
      <c r="D3644" s="4"/>
      <c r="E3644" s="4"/>
      <c r="F3644" s="4"/>
    </row>
    <row r="3645" spans="3:6" x14ac:dyDescent="0.25">
      <c r="C3645" s="4"/>
      <c r="D3645" s="4"/>
      <c r="E3645" s="4"/>
      <c r="F3645" s="4"/>
    </row>
    <row r="3646" spans="3:6" x14ac:dyDescent="0.25">
      <c r="C3646" s="4"/>
      <c r="D3646" s="4"/>
      <c r="E3646" s="4"/>
      <c r="F3646" s="4"/>
    </row>
    <row r="3647" spans="3:6" x14ac:dyDescent="0.25">
      <c r="C3647" s="4"/>
      <c r="D3647" s="4"/>
      <c r="E3647" s="4"/>
      <c r="F3647" s="4"/>
    </row>
    <row r="3648" spans="3:6" x14ac:dyDescent="0.25">
      <c r="C3648" s="4"/>
      <c r="D3648" s="4"/>
      <c r="E3648" s="4"/>
      <c r="F3648" s="4"/>
    </row>
    <row r="3649" spans="3:6" x14ac:dyDescent="0.25">
      <c r="C3649" s="4"/>
      <c r="D3649" s="4"/>
      <c r="E3649" s="4"/>
      <c r="F3649" s="4"/>
    </row>
    <row r="3650" spans="3:6" x14ac:dyDescent="0.25">
      <c r="C3650" s="4"/>
      <c r="D3650" s="4"/>
      <c r="E3650" s="4"/>
      <c r="F3650" s="4"/>
    </row>
    <row r="3651" spans="3:6" x14ac:dyDescent="0.25">
      <c r="C3651" s="4"/>
      <c r="D3651" s="4"/>
      <c r="E3651" s="4"/>
      <c r="F3651" s="4"/>
    </row>
    <row r="3652" spans="3:6" x14ac:dyDescent="0.25">
      <c r="C3652" s="4"/>
      <c r="D3652" s="4"/>
      <c r="E3652" s="4"/>
      <c r="F3652" s="4"/>
    </row>
    <row r="3653" spans="3:6" x14ac:dyDescent="0.25">
      <c r="C3653" s="4"/>
      <c r="D3653" s="4"/>
      <c r="E3653" s="4"/>
      <c r="F3653" s="4"/>
    </row>
    <row r="3654" spans="3:6" x14ac:dyDescent="0.25">
      <c r="C3654" s="4"/>
      <c r="D3654" s="4"/>
      <c r="E3654" s="4"/>
      <c r="F3654" s="4"/>
    </row>
    <row r="3655" spans="3:6" x14ac:dyDescent="0.25">
      <c r="C3655" s="4"/>
      <c r="D3655" s="4"/>
      <c r="E3655" s="4"/>
      <c r="F3655" s="4"/>
    </row>
    <row r="3656" spans="3:6" x14ac:dyDescent="0.25">
      <c r="C3656" s="4"/>
      <c r="D3656" s="4"/>
      <c r="E3656" s="4"/>
      <c r="F3656" s="4"/>
    </row>
    <row r="3657" spans="3:6" x14ac:dyDescent="0.25">
      <c r="C3657" s="4"/>
      <c r="D3657" s="4"/>
      <c r="E3657" s="4"/>
      <c r="F3657" s="4"/>
    </row>
    <row r="3658" spans="3:6" x14ac:dyDescent="0.25">
      <c r="C3658" s="4"/>
      <c r="D3658" s="4"/>
      <c r="E3658" s="4"/>
      <c r="F3658" s="4"/>
    </row>
    <row r="3659" spans="3:6" x14ac:dyDescent="0.25">
      <c r="C3659" s="4"/>
      <c r="D3659" s="4"/>
      <c r="E3659" s="4"/>
      <c r="F3659" s="4"/>
    </row>
    <row r="3660" spans="3:6" x14ac:dyDescent="0.25">
      <c r="C3660" s="4"/>
      <c r="D3660" s="4"/>
      <c r="E3660" s="4"/>
      <c r="F3660" s="4"/>
    </row>
    <row r="3661" spans="3:6" x14ac:dyDescent="0.25">
      <c r="C3661" s="4"/>
      <c r="D3661" s="4"/>
      <c r="E3661" s="4"/>
      <c r="F3661" s="4"/>
    </row>
    <row r="3662" spans="3:6" x14ac:dyDescent="0.25">
      <c r="C3662" s="4"/>
      <c r="D3662" s="4"/>
      <c r="E3662" s="4"/>
      <c r="F3662" s="4"/>
    </row>
    <row r="3663" spans="3:6" x14ac:dyDescent="0.25">
      <c r="C3663" s="4"/>
      <c r="D3663" s="4"/>
      <c r="E3663" s="4"/>
      <c r="F3663" s="4"/>
    </row>
    <row r="3664" spans="3:6" x14ac:dyDescent="0.25">
      <c r="C3664" s="4"/>
      <c r="D3664" s="4"/>
      <c r="E3664" s="4"/>
      <c r="F3664" s="4"/>
    </row>
    <row r="3665" spans="3:6" x14ac:dyDescent="0.25">
      <c r="C3665" s="4"/>
      <c r="D3665" s="4"/>
      <c r="E3665" s="4"/>
      <c r="F3665" s="4"/>
    </row>
    <row r="3666" spans="3:6" x14ac:dyDescent="0.25">
      <c r="C3666" s="4"/>
      <c r="D3666" s="4"/>
      <c r="E3666" s="4"/>
      <c r="F3666" s="4"/>
    </row>
    <row r="3667" spans="3:6" x14ac:dyDescent="0.25">
      <c r="C3667" s="4"/>
      <c r="D3667" s="4"/>
      <c r="E3667" s="4"/>
      <c r="F3667" s="4"/>
    </row>
    <row r="3668" spans="3:6" x14ac:dyDescent="0.25">
      <c r="C3668" s="4"/>
      <c r="D3668" s="4"/>
      <c r="E3668" s="4"/>
      <c r="F3668" s="4"/>
    </row>
    <row r="3669" spans="3:6" x14ac:dyDescent="0.25">
      <c r="C3669" s="4"/>
      <c r="D3669" s="4"/>
      <c r="E3669" s="4"/>
      <c r="F3669" s="4"/>
    </row>
    <row r="3670" spans="3:6" x14ac:dyDescent="0.25">
      <c r="C3670" s="4"/>
      <c r="D3670" s="4"/>
      <c r="E3670" s="4"/>
      <c r="F3670" s="4"/>
    </row>
    <row r="3671" spans="3:6" x14ac:dyDescent="0.25">
      <c r="C3671" s="4"/>
      <c r="D3671" s="4"/>
      <c r="E3671" s="4"/>
      <c r="F3671" s="4"/>
    </row>
    <row r="3672" spans="3:6" x14ac:dyDescent="0.25">
      <c r="C3672" s="4"/>
      <c r="D3672" s="4"/>
      <c r="E3672" s="4"/>
      <c r="F3672" s="4"/>
    </row>
    <row r="3673" spans="3:6" x14ac:dyDescent="0.25">
      <c r="C3673" s="4"/>
      <c r="D3673" s="4"/>
      <c r="E3673" s="4"/>
      <c r="F3673" s="4"/>
    </row>
    <row r="3674" spans="3:6" x14ac:dyDescent="0.25">
      <c r="C3674" s="4"/>
      <c r="D3674" s="4"/>
      <c r="E3674" s="4"/>
      <c r="F3674" s="4"/>
    </row>
    <row r="3675" spans="3:6" x14ac:dyDescent="0.25">
      <c r="C3675" s="4"/>
      <c r="D3675" s="4"/>
      <c r="E3675" s="4"/>
      <c r="F3675" s="4"/>
    </row>
    <row r="3676" spans="3:6" x14ac:dyDescent="0.25">
      <c r="C3676" s="4"/>
      <c r="D3676" s="4"/>
      <c r="E3676" s="4"/>
      <c r="F3676" s="4"/>
    </row>
    <row r="3677" spans="3:6" x14ac:dyDescent="0.25">
      <c r="C3677" s="4"/>
      <c r="D3677" s="4"/>
      <c r="E3677" s="4"/>
      <c r="F3677" s="4"/>
    </row>
    <row r="3678" spans="3:6" x14ac:dyDescent="0.25">
      <c r="C3678" s="4"/>
      <c r="D3678" s="4"/>
      <c r="E3678" s="4"/>
      <c r="F3678" s="4"/>
    </row>
    <row r="3679" spans="3:6" x14ac:dyDescent="0.25">
      <c r="C3679" s="4"/>
      <c r="D3679" s="4"/>
      <c r="E3679" s="4"/>
      <c r="F3679" s="4"/>
    </row>
    <row r="3680" spans="3:6" x14ac:dyDescent="0.25">
      <c r="C3680" s="4"/>
      <c r="D3680" s="4"/>
      <c r="E3680" s="4"/>
      <c r="F3680" s="4"/>
    </row>
    <row r="3681" spans="3:6" x14ac:dyDescent="0.25">
      <c r="C3681" s="4"/>
      <c r="D3681" s="4"/>
      <c r="E3681" s="4"/>
      <c r="F3681" s="4"/>
    </row>
    <row r="3682" spans="3:6" x14ac:dyDescent="0.25">
      <c r="C3682" s="4"/>
      <c r="D3682" s="4"/>
      <c r="E3682" s="4"/>
      <c r="F3682" s="4"/>
    </row>
    <row r="3683" spans="3:6" x14ac:dyDescent="0.25">
      <c r="C3683" s="4"/>
      <c r="D3683" s="4"/>
      <c r="E3683" s="4"/>
      <c r="F3683" s="4"/>
    </row>
    <row r="3684" spans="3:6" x14ac:dyDescent="0.25">
      <c r="C3684" s="4"/>
      <c r="D3684" s="4"/>
      <c r="E3684" s="4"/>
      <c r="F3684" s="4"/>
    </row>
    <row r="3685" spans="3:6" x14ac:dyDescent="0.25">
      <c r="C3685" s="4"/>
      <c r="D3685" s="4"/>
      <c r="E3685" s="4"/>
      <c r="F3685" s="4"/>
    </row>
    <row r="3686" spans="3:6" x14ac:dyDescent="0.25">
      <c r="C3686" s="4"/>
      <c r="D3686" s="4"/>
      <c r="E3686" s="4"/>
      <c r="F3686" s="4"/>
    </row>
    <row r="3687" spans="3:6" x14ac:dyDescent="0.25">
      <c r="C3687" s="4"/>
      <c r="D3687" s="4"/>
      <c r="E3687" s="4"/>
      <c r="F3687" s="4"/>
    </row>
    <row r="3688" spans="3:6" x14ac:dyDescent="0.25">
      <c r="C3688" s="4"/>
      <c r="D3688" s="4"/>
      <c r="E3688" s="4"/>
      <c r="F3688" s="4"/>
    </row>
    <row r="3689" spans="3:6" x14ac:dyDescent="0.25">
      <c r="C3689" s="4"/>
      <c r="D3689" s="4"/>
      <c r="E3689" s="4"/>
      <c r="F3689" s="4"/>
    </row>
    <row r="3690" spans="3:6" x14ac:dyDescent="0.25">
      <c r="C3690" s="4"/>
      <c r="D3690" s="4"/>
      <c r="E3690" s="4"/>
      <c r="F3690" s="4"/>
    </row>
    <row r="3691" spans="3:6" x14ac:dyDescent="0.25">
      <c r="C3691" s="4"/>
      <c r="D3691" s="4"/>
      <c r="E3691" s="4"/>
      <c r="F3691" s="4"/>
    </row>
    <row r="3692" spans="3:6" x14ac:dyDescent="0.25">
      <c r="C3692" s="4"/>
      <c r="D3692" s="4"/>
      <c r="E3692" s="4"/>
      <c r="F3692" s="4"/>
    </row>
    <row r="3693" spans="3:6" x14ac:dyDescent="0.25">
      <c r="C3693" s="4"/>
      <c r="D3693" s="4"/>
      <c r="E3693" s="4"/>
      <c r="F3693" s="4"/>
    </row>
    <row r="3694" spans="3:6" x14ac:dyDescent="0.25">
      <c r="C3694" s="4"/>
      <c r="D3694" s="4"/>
      <c r="E3694" s="4"/>
      <c r="F3694" s="4"/>
    </row>
    <row r="3695" spans="3:6" x14ac:dyDescent="0.25">
      <c r="C3695" s="4"/>
      <c r="D3695" s="4"/>
      <c r="E3695" s="4"/>
      <c r="F3695" s="4"/>
    </row>
    <row r="3696" spans="3:6" x14ac:dyDescent="0.25">
      <c r="C3696" s="4"/>
      <c r="D3696" s="4"/>
      <c r="E3696" s="4"/>
      <c r="F3696" s="4"/>
    </row>
    <row r="3697" spans="3:6" x14ac:dyDescent="0.25">
      <c r="C3697" s="4"/>
      <c r="D3697" s="4"/>
      <c r="E3697" s="4"/>
      <c r="F3697" s="4"/>
    </row>
    <row r="3698" spans="3:6" x14ac:dyDescent="0.25">
      <c r="C3698" s="4"/>
      <c r="D3698" s="4"/>
      <c r="E3698" s="4"/>
      <c r="F3698" s="4"/>
    </row>
    <row r="3699" spans="3:6" x14ac:dyDescent="0.25">
      <c r="C3699" s="4"/>
      <c r="D3699" s="4"/>
      <c r="E3699" s="4"/>
      <c r="F3699" s="4"/>
    </row>
    <row r="3700" spans="3:6" x14ac:dyDescent="0.25">
      <c r="C3700" s="4"/>
      <c r="D3700" s="4"/>
      <c r="E3700" s="4"/>
      <c r="F3700" s="4"/>
    </row>
    <row r="3701" spans="3:6" x14ac:dyDescent="0.25">
      <c r="C3701" s="4"/>
      <c r="D3701" s="4"/>
      <c r="E3701" s="4"/>
      <c r="F3701" s="4"/>
    </row>
    <row r="3702" spans="3:6" x14ac:dyDescent="0.25">
      <c r="C3702" s="4"/>
      <c r="D3702" s="4"/>
      <c r="E3702" s="4"/>
      <c r="F3702" s="4"/>
    </row>
    <row r="3703" spans="3:6" x14ac:dyDescent="0.25">
      <c r="C3703" s="4"/>
      <c r="D3703" s="4"/>
      <c r="E3703" s="4"/>
      <c r="F3703" s="4"/>
    </row>
    <row r="3704" spans="3:6" x14ac:dyDescent="0.25">
      <c r="C3704" s="4"/>
      <c r="D3704" s="4"/>
      <c r="E3704" s="4"/>
      <c r="F3704" s="4"/>
    </row>
    <row r="3705" spans="3:6" x14ac:dyDescent="0.25">
      <c r="C3705" s="4"/>
      <c r="D3705" s="4"/>
      <c r="E3705" s="4"/>
      <c r="F3705" s="4"/>
    </row>
    <row r="3706" spans="3:6" x14ac:dyDescent="0.25">
      <c r="C3706" s="4"/>
      <c r="D3706" s="4"/>
      <c r="E3706" s="4"/>
      <c r="F3706" s="4"/>
    </row>
    <row r="3707" spans="3:6" x14ac:dyDescent="0.25">
      <c r="C3707" s="4"/>
      <c r="D3707" s="4"/>
      <c r="E3707" s="4"/>
      <c r="F3707" s="4"/>
    </row>
    <row r="3708" spans="3:6" x14ac:dyDescent="0.25">
      <c r="C3708" s="4"/>
      <c r="D3708" s="4"/>
      <c r="E3708" s="4"/>
      <c r="F3708" s="4"/>
    </row>
    <row r="3709" spans="3:6" x14ac:dyDescent="0.25">
      <c r="C3709" s="4"/>
      <c r="D3709" s="4"/>
      <c r="E3709" s="4"/>
      <c r="F3709" s="4"/>
    </row>
    <row r="3710" spans="3:6" x14ac:dyDescent="0.25">
      <c r="C3710" s="4"/>
      <c r="D3710" s="4"/>
      <c r="E3710" s="4"/>
      <c r="F3710" s="4"/>
    </row>
    <row r="3711" spans="3:6" x14ac:dyDescent="0.25">
      <c r="C3711" s="4"/>
      <c r="D3711" s="4"/>
      <c r="E3711" s="4"/>
      <c r="F3711" s="4"/>
    </row>
    <row r="3712" spans="3:6" x14ac:dyDescent="0.25">
      <c r="C3712" s="4"/>
      <c r="D3712" s="4"/>
      <c r="E3712" s="4"/>
      <c r="F3712" s="4"/>
    </row>
    <row r="3713" spans="3:6" x14ac:dyDescent="0.25">
      <c r="C3713" s="4"/>
      <c r="D3713" s="4"/>
      <c r="E3713" s="4"/>
      <c r="F3713" s="4"/>
    </row>
    <row r="3714" spans="3:6" x14ac:dyDescent="0.25">
      <c r="C3714" s="4"/>
      <c r="D3714" s="4"/>
      <c r="E3714" s="4"/>
      <c r="F3714" s="4"/>
    </row>
    <row r="3715" spans="3:6" x14ac:dyDescent="0.25">
      <c r="C3715" s="4"/>
      <c r="D3715" s="4"/>
      <c r="E3715" s="4"/>
      <c r="F3715" s="4"/>
    </row>
    <row r="3716" spans="3:6" x14ac:dyDescent="0.25">
      <c r="C3716" s="4"/>
      <c r="D3716" s="4"/>
      <c r="E3716" s="4"/>
      <c r="F3716" s="4"/>
    </row>
    <row r="3717" spans="3:6" x14ac:dyDescent="0.25">
      <c r="C3717" s="4"/>
      <c r="D3717" s="4"/>
      <c r="E3717" s="4"/>
      <c r="F3717" s="4"/>
    </row>
    <row r="3718" spans="3:6" x14ac:dyDescent="0.25">
      <c r="C3718" s="4"/>
      <c r="D3718" s="4"/>
      <c r="E3718" s="4"/>
      <c r="F3718" s="4"/>
    </row>
    <row r="3719" spans="3:6" x14ac:dyDescent="0.25">
      <c r="C3719" s="4"/>
      <c r="D3719" s="4"/>
      <c r="E3719" s="4"/>
      <c r="F3719" s="4"/>
    </row>
    <row r="3720" spans="3:6" x14ac:dyDescent="0.25">
      <c r="C3720" s="4"/>
      <c r="D3720" s="4"/>
      <c r="E3720" s="4"/>
      <c r="F3720" s="4"/>
    </row>
    <row r="3721" spans="3:6" x14ac:dyDescent="0.25">
      <c r="C3721" s="4"/>
      <c r="D3721" s="4"/>
      <c r="E3721" s="4"/>
      <c r="F3721" s="4"/>
    </row>
    <row r="3722" spans="3:6" x14ac:dyDescent="0.25">
      <c r="C3722" s="4"/>
      <c r="D3722" s="4"/>
      <c r="E3722" s="4"/>
      <c r="F3722" s="4"/>
    </row>
    <row r="3723" spans="3:6" x14ac:dyDescent="0.25">
      <c r="C3723" s="4"/>
      <c r="D3723" s="4"/>
      <c r="E3723" s="4"/>
      <c r="F3723" s="4"/>
    </row>
    <row r="3724" spans="3:6" x14ac:dyDescent="0.25">
      <c r="C3724" s="4"/>
      <c r="D3724" s="4"/>
      <c r="E3724" s="4"/>
      <c r="F3724" s="4"/>
    </row>
    <row r="3725" spans="3:6" x14ac:dyDescent="0.25">
      <c r="C3725" s="4"/>
      <c r="D3725" s="4"/>
      <c r="E3725" s="4"/>
      <c r="F3725" s="4"/>
    </row>
    <row r="3726" spans="3:6" x14ac:dyDescent="0.25">
      <c r="C3726" s="4"/>
      <c r="D3726" s="4"/>
      <c r="E3726" s="4"/>
      <c r="F3726" s="4"/>
    </row>
    <row r="3727" spans="3:6" x14ac:dyDescent="0.25">
      <c r="C3727" s="4"/>
      <c r="D3727" s="4"/>
      <c r="E3727" s="4"/>
      <c r="F3727" s="4"/>
    </row>
    <row r="3728" spans="3:6" x14ac:dyDescent="0.25">
      <c r="C3728" s="4"/>
      <c r="D3728" s="4"/>
      <c r="E3728" s="4"/>
      <c r="F3728" s="4"/>
    </row>
    <row r="3729" spans="3:6" x14ac:dyDescent="0.25">
      <c r="C3729" s="4"/>
      <c r="D3729" s="4"/>
      <c r="E3729" s="4"/>
      <c r="F3729" s="4"/>
    </row>
    <row r="3730" spans="3:6" x14ac:dyDescent="0.25">
      <c r="C3730" s="4"/>
      <c r="D3730" s="4"/>
      <c r="E3730" s="4"/>
      <c r="F3730" s="4"/>
    </row>
    <row r="3731" spans="3:6" x14ac:dyDescent="0.25">
      <c r="C3731" s="4"/>
      <c r="D3731" s="4"/>
      <c r="E3731" s="4"/>
      <c r="F3731" s="4"/>
    </row>
    <row r="3732" spans="3:6" x14ac:dyDescent="0.25">
      <c r="C3732" s="4"/>
      <c r="D3732" s="4"/>
      <c r="E3732" s="4"/>
      <c r="F3732" s="4"/>
    </row>
    <row r="3733" spans="3:6" x14ac:dyDescent="0.25">
      <c r="C3733" s="4"/>
      <c r="D3733" s="4"/>
      <c r="E3733" s="4"/>
      <c r="F3733" s="4"/>
    </row>
    <row r="3734" spans="3:6" x14ac:dyDescent="0.25">
      <c r="C3734" s="4"/>
      <c r="D3734" s="4"/>
      <c r="E3734" s="4"/>
      <c r="F3734" s="4"/>
    </row>
    <row r="3735" spans="3:6" x14ac:dyDescent="0.25">
      <c r="C3735" s="4"/>
      <c r="D3735" s="4"/>
      <c r="E3735" s="4"/>
      <c r="F3735" s="4"/>
    </row>
    <row r="3736" spans="3:6" x14ac:dyDescent="0.25">
      <c r="C3736" s="4"/>
      <c r="D3736" s="4"/>
      <c r="E3736" s="4"/>
      <c r="F3736" s="4"/>
    </row>
    <row r="3737" spans="3:6" x14ac:dyDescent="0.25">
      <c r="C3737" s="4"/>
      <c r="D3737" s="4"/>
      <c r="E3737" s="4"/>
      <c r="F3737" s="4"/>
    </row>
    <row r="3738" spans="3:6" x14ac:dyDescent="0.25">
      <c r="C3738" s="4"/>
      <c r="D3738" s="4"/>
      <c r="E3738" s="4"/>
      <c r="F3738" s="4"/>
    </row>
    <row r="3739" spans="3:6" x14ac:dyDescent="0.25">
      <c r="C3739" s="4"/>
      <c r="D3739" s="4"/>
      <c r="E3739" s="4"/>
      <c r="F3739" s="4"/>
    </row>
    <row r="3740" spans="3:6" x14ac:dyDescent="0.25">
      <c r="C3740" s="4"/>
      <c r="D3740" s="4"/>
      <c r="E3740" s="4"/>
      <c r="F3740" s="4"/>
    </row>
    <row r="3741" spans="3:6" x14ac:dyDescent="0.25">
      <c r="C3741" s="4"/>
      <c r="D3741" s="4"/>
      <c r="E3741" s="4"/>
      <c r="F3741" s="4"/>
    </row>
    <row r="3742" spans="3:6" x14ac:dyDescent="0.25">
      <c r="C3742" s="4"/>
      <c r="D3742" s="4"/>
      <c r="E3742" s="4"/>
      <c r="F3742" s="4"/>
    </row>
    <row r="3743" spans="3:6" x14ac:dyDescent="0.25">
      <c r="C3743" s="4"/>
      <c r="D3743" s="4"/>
      <c r="E3743" s="4"/>
      <c r="F3743" s="4"/>
    </row>
    <row r="3744" spans="3:6" x14ac:dyDescent="0.25">
      <c r="C3744" s="4"/>
      <c r="D3744" s="4"/>
      <c r="E3744" s="4"/>
      <c r="F3744" s="4"/>
    </row>
    <row r="3745" spans="3:6" x14ac:dyDescent="0.25">
      <c r="C3745" s="4"/>
      <c r="D3745" s="4"/>
      <c r="E3745" s="4"/>
      <c r="F3745" s="4"/>
    </row>
    <row r="3746" spans="3:6" x14ac:dyDescent="0.25">
      <c r="C3746" s="4"/>
      <c r="D3746" s="4"/>
      <c r="E3746" s="4"/>
      <c r="F3746" s="4"/>
    </row>
    <row r="3747" spans="3:6" x14ac:dyDescent="0.25">
      <c r="C3747" s="4"/>
      <c r="D3747" s="4"/>
      <c r="E3747" s="4"/>
      <c r="F3747" s="4"/>
    </row>
    <row r="3748" spans="3:6" x14ac:dyDescent="0.25">
      <c r="C3748" s="4"/>
      <c r="D3748" s="4"/>
      <c r="E3748" s="4"/>
      <c r="F3748" s="4"/>
    </row>
    <row r="3749" spans="3:6" x14ac:dyDescent="0.25">
      <c r="C3749" s="4"/>
      <c r="D3749" s="4"/>
      <c r="E3749" s="4"/>
      <c r="F3749" s="4"/>
    </row>
    <row r="3750" spans="3:6" x14ac:dyDescent="0.25">
      <c r="C3750" s="4"/>
      <c r="D3750" s="4"/>
      <c r="E3750" s="4"/>
      <c r="F3750" s="4"/>
    </row>
    <row r="3751" spans="3:6" x14ac:dyDescent="0.25">
      <c r="C3751" s="4"/>
      <c r="D3751" s="4"/>
      <c r="E3751" s="4"/>
      <c r="F3751" s="4"/>
    </row>
    <row r="3752" spans="3:6" x14ac:dyDescent="0.25">
      <c r="C3752" s="4"/>
      <c r="D3752" s="4"/>
      <c r="E3752" s="4"/>
      <c r="F3752" s="4"/>
    </row>
    <row r="3753" spans="3:6" x14ac:dyDescent="0.25">
      <c r="C3753" s="4"/>
      <c r="D3753" s="4"/>
      <c r="E3753" s="4"/>
      <c r="F3753" s="4"/>
    </row>
    <row r="3754" spans="3:6" x14ac:dyDescent="0.25">
      <c r="C3754" s="4"/>
      <c r="D3754" s="4"/>
      <c r="E3754" s="4"/>
      <c r="F3754" s="4"/>
    </row>
    <row r="3755" spans="3:6" x14ac:dyDescent="0.25">
      <c r="C3755" s="4"/>
      <c r="D3755" s="4"/>
      <c r="E3755" s="4"/>
      <c r="F3755" s="4"/>
    </row>
    <row r="3756" spans="3:6" x14ac:dyDescent="0.25">
      <c r="C3756" s="4"/>
      <c r="D3756" s="4"/>
      <c r="E3756" s="4"/>
      <c r="F3756" s="4"/>
    </row>
    <row r="3757" spans="3:6" x14ac:dyDescent="0.25">
      <c r="C3757" s="4"/>
      <c r="D3757" s="4"/>
      <c r="E3757" s="4"/>
      <c r="F3757" s="4"/>
    </row>
    <row r="3758" spans="3:6" x14ac:dyDescent="0.25">
      <c r="C3758" s="4"/>
      <c r="D3758" s="4"/>
      <c r="E3758" s="4"/>
      <c r="F3758" s="4"/>
    </row>
    <row r="3759" spans="3:6" x14ac:dyDescent="0.25">
      <c r="C3759" s="4"/>
      <c r="D3759" s="4"/>
      <c r="E3759" s="4"/>
      <c r="F3759" s="4"/>
    </row>
    <row r="3760" spans="3:6" x14ac:dyDescent="0.25">
      <c r="C3760" s="4"/>
      <c r="D3760" s="4"/>
      <c r="E3760" s="4"/>
      <c r="F3760" s="4"/>
    </row>
    <row r="3761" spans="3:6" x14ac:dyDescent="0.25">
      <c r="C3761" s="4"/>
      <c r="D3761" s="4"/>
      <c r="E3761" s="4"/>
      <c r="F3761" s="4"/>
    </row>
    <row r="3762" spans="3:6" x14ac:dyDescent="0.25">
      <c r="C3762" s="4"/>
      <c r="D3762" s="4"/>
      <c r="E3762" s="4"/>
      <c r="F3762" s="4"/>
    </row>
    <row r="3763" spans="3:6" x14ac:dyDescent="0.25">
      <c r="C3763" s="4"/>
      <c r="D3763" s="4"/>
      <c r="E3763" s="4"/>
      <c r="F3763" s="4"/>
    </row>
    <row r="3764" spans="3:6" x14ac:dyDescent="0.25">
      <c r="C3764" s="4"/>
      <c r="D3764" s="4"/>
      <c r="E3764" s="4"/>
      <c r="F3764" s="4"/>
    </row>
    <row r="3765" spans="3:6" x14ac:dyDescent="0.25">
      <c r="C3765" s="4"/>
      <c r="D3765" s="4"/>
      <c r="E3765" s="4"/>
      <c r="F3765" s="4"/>
    </row>
    <row r="3766" spans="3:6" x14ac:dyDescent="0.25">
      <c r="C3766" s="4"/>
      <c r="D3766" s="4"/>
      <c r="E3766" s="4"/>
      <c r="F3766" s="4"/>
    </row>
    <row r="3767" spans="3:6" x14ac:dyDescent="0.25">
      <c r="C3767" s="4"/>
      <c r="D3767" s="4"/>
      <c r="E3767" s="4"/>
      <c r="F3767" s="4"/>
    </row>
    <row r="3768" spans="3:6" x14ac:dyDescent="0.25">
      <c r="C3768" s="4"/>
      <c r="D3768" s="4"/>
      <c r="E3768" s="4"/>
      <c r="F3768" s="4"/>
    </row>
    <row r="3769" spans="3:6" x14ac:dyDescent="0.25">
      <c r="C3769" s="4"/>
      <c r="D3769" s="4"/>
      <c r="E3769" s="4"/>
      <c r="F3769" s="4"/>
    </row>
    <row r="3770" spans="3:6" x14ac:dyDescent="0.25">
      <c r="C3770" s="4"/>
      <c r="D3770" s="4"/>
      <c r="E3770" s="4"/>
      <c r="F3770" s="4"/>
    </row>
    <row r="3771" spans="3:6" x14ac:dyDescent="0.25">
      <c r="C3771" s="4"/>
      <c r="D3771" s="4"/>
      <c r="E3771" s="4"/>
      <c r="F3771" s="4"/>
    </row>
    <row r="3772" spans="3:6" x14ac:dyDescent="0.25">
      <c r="C3772" s="4"/>
      <c r="D3772" s="4"/>
      <c r="E3772" s="4"/>
      <c r="F3772" s="4"/>
    </row>
    <row r="3773" spans="3:6" x14ac:dyDescent="0.25">
      <c r="C3773" s="4"/>
      <c r="D3773" s="4"/>
      <c r="E3773" s="4"/>
      <c r="F3773" s="4"/>
    </row>
    <row r="3774" spans="3:6" x14ac:dyDescent="0.25">
      <c r="C3774" s="4"/>
      <c r="D3774" s="4"/>
      <c r="E3774" s="4"/>
      <c r="F3774" s="4"/>
    </row>
    <row r="3775" spans="3:6" x14ac:dyDescent="0.25">
      <c r="C3775" s="4"/>
      <c r="D3775" s="4"/>
      <c r="E3775" s="4"/>
      <c r="F3775" s="4"/>
    </row>
    <row r="3776" spans="3:6" x14ac:dyDescent="0.25">
      <c r="C3776" s="4"/>
      <c r="D3776" s="4"/>
      <c r="E3776" s="4"/>
      <c r="F3776" s="4"/>
    </row>
    <row r="3777" spans="3:6" x14ac:dyDescent="0.25">
      <c r="C3777" s="4"/>
      <c r="D3777" s="4"/>
      <c r="E3777" s="4"/>
      <c r="F3777" s="4"/>
    </row>
    <row r="3778" spans="3:6" x14ac:dyDescent="0.25">
      <c r="C3778" s="4"/>
      <c r="D3778" s="4"/>
      <c r="E3778" s="4"/>
      <c r="F3778" s="4"/>
    </row>
    <row r="3779" spans="3:6" x14ac:dyDescent="0.25">
      <c r="C3779" s="4"/>
      <c r="D3779" s="4"/>
      <c r="E3779" s="4"/>
      <c r="F3779" s="4"/>
    </row>
    <row r="3780" spans="3:6" x14ac:dyDescent="0.25">
      <c r="C3780" s="4"/>
      <c r="D3780" s="4"/>
      <c r="E3780" s="4"/>
      <c r="F3780" s="4"/>
    </row>
    <row r="3781" spans="3:6" x14ac:dyDescent="0.25">
      <c r="C3781" s="4"/>
      <c r="D3781" s="4"/>
      <c r="E3781" s="4"/>
      <c r="F3781" s="4"/>
    </row>
    <row r="3782" spans="3:6" x14ac:dyDescent="0.25">
      <c r="C3782" s="4"/>
      <c r="D3782" s="4"/>
      <c r="E3782" s="4"/>
      <c r="F3782" s="4"/>
    </row>
    <row r="3783" spans="3:6" x14ac:dyDescent="0.25">
      <c r="C3783" s="4"/>
      <c r="D3783" s="4"/>
      <c r="E3783" s="4"/>
      <c r="F3783" s="4"/>
    </row>
    <row r="3784" spans="3:6" x14ac:dyDescent="0.25">
      <c r="C3784" s="4"/>
      <c r="D3784" s="4"/>
      <c r="E3784" s="4"/>
      <c r="F3784" s="4"/>
    </row>
    <row r="3785" spans="3:6" x14ac:dyDescent="0.25">
      <c r="C3785" s="4"/>
      <c r="D3785" s="4"/>
      <c r="E3785" s="4"/>
      <c r="F3785" s="4"/>
    </row>
    <row r="3786" spans="3:6" x14ac:dyDescent="0.25">
      <c r="C3786" s="4"/>
      <c r="D3786" s="4"/>
      <c r="E3786" s="4"/>
      <c r="F3786" s="4"/>
    </row>
    <row r="3787" spans="3:6" x14ac:dyDescent="0.25">
      <c r="C3787" s="4"/>
      <c r="D3787" s="4"/>
      <c r="E3787" s="4"/>
      <c r="F3787" s="4"/>
    </row>
    <row r="3788" spans="3:6" x14ac:dyDescent="0.25">
      <c r="C3788" s="4"/>
      <c r="D3788" s="4"/>
      <c r="E3788" s="4"/>
      <c r="F3788" s="4"/>
    </row>
    <row r="3789" spans="3:6" x14ac:dyDescent="0.25">
      <c r="C3789" s="4"/>
      <c r="D3789" s="4"/>
      <c r="E3789" s="4"/>
      <c r="F3789" s="4"/>
    </row>
    <row r="3790" spans="3:6" x14ac:dyDescent="0.25">
      <c r="C3790" s="4"/>
      <c r="D3790" s="4"/>
      <c r="E3790" s="4"/>
      <c r="F3790" s="4"/>
    </row>
    <row r="3791" spans="3:6" x14ac:dyDescent="0.25">
      <c r="C3791" s="4"/>
      <c r="D3791" s="4"/>
      <c r="E3791" s="4"/>
      <c r="F3791" s="4"/>
    </row>
    <row r="3792" spans="3:6" x14ac:dyDescent="0.25">
      <c r="C3792" s="4"/>
      <c r="D3792" s="4"/>
      <c r="E3792" s="4"/>
      <c r="F3792" s="4"/>
    </row>
    <row r="3793" spans="3:6" x14ac:dyDescent="0.25">
      <c r="C3793" s="4"/>
      <c r="D3793" s="4"/>
      <c r="E3793" s="4"/>
      <c r="F3793" s="4"/>
    </row>
    <row r="3794" spans="3:6" x14ac:dyDescent="0.25">
      <c r="C3794" s="4"/>
      <c r="D3794" s="4"/>
      <c r="E3794" s="4"/>
      <c r="F3794" s="4"/>
    </row>
    <row r="3795" spans="3:6" x14ac:dyDescent="0.25">
      <c r="C3795" s="4"/>
      <c r="D3795" s="4"/>
      <c r="E3795" s="4"/>
      <c r="F3795" s="4"/>
    </row>
    <row r="3796" spans="3:6" x14ac:dyDescent="0.25">
      <c r="C3796" s="4"/>
      <c r="D3796" s="4"/>
      <c r="E3796" s="4"/>
      <c r="F3796" s="4"/>
    </row>
    <row r="3797" spans="3:6" x14ac:dyDescent="0.25">
      <c r="C3797" s="4"/>
      <c r="D3797" s="4"/>
      <c r="E3797" s="4"/>
      <c r="F3797" s="4"/>
    </row>
    <row r="3798" spans="3:6" x14ac:dyDescent="0.25">
      <c r="C3798" s="4"/>
      <c r="D3798" s="4"/>
      <c r="E3798" s="4"/>
      <c r="F3798" s="4"/>
    </row>
    <row r="3799" spans="3:6" x14ac:dyDescent="0.25">
      <c r="C3799" s="4"/>
      <c r="D3799" s="4"/>
      <c r="E3799" s="4"/>
      <c r="F3799" s="4"/>
    </row>
    <row r="3800" spans="3:6" x14ac:dyDescent="0.25">
      <c r="C3800" s="4"/>
      <c r="D3800" s="4"/>
      <c r="E3800" s="4"/>
      <c r="F3800" s="4"/>
    </row>
    <row r="3801" spans="3:6" x14ac:dyDescent="0.25">
      <c r="C3801" s="4"/>
      <c r="D3801" s="4"/>
      <c r="E3801" s="4"/>
      <c r="F3801" s="4"/>
    </row>
    <row r="3802" spans="3:6" x14ac:dyDescent="0.25">
      <c r="C3802" s="4"/>
      <c r="D3802" s="4"/>
      <c r="E3802" s="4"/>
      <c r="F3802" s="4"/>
    </row>
    <row r="3803" spans="3:6" x14ac:dyDescent="0.25">
      <c r="C3803" s="4"/>
      <c r="D3803" s="4"/>
      <c r="E3803" s="4"/>
      <c r="F3803" s="4"/>
    </row>
    <row r="3804" spans="3:6" x14ac:dyDescent="0.25">
      <c r="C3804" s="4"/>
      <c r="D3804" s="4"/>
      <c r="E3804" s="4"/>
      <c r="F3804" s="4"/>
    </row>
    <row r="3805" spans="3:6" x14ac:dyDescent="0.25">
      <c r="C3805" s="4"/>
      <c r="D3805" s="4"/>
      <c r="E3805" s="4"/>
      <c r="F3805" s="4"/>
    </row>
    <row r="3806" spans="3:6" x14ac:dyDescent="0.25">
      <c r="C3806" s="4"/>
      <c r="D3806" s="4"/>
      <c r="E3806" s="4"/>
      <c r="F3806" s="4"/>
    </row>
    <row r="3807" spans="3:6" x14ac:dyDescent="0.25">
      <c r="C3807" s="4"/>
      <c r="D3807" s="4"/>
      <c r="E3807" s="4"/>
      <c r="F3807" s="4"/>
    </row>
    <row r="3808" spans="3:6" x14ac:dyDescent="0.25">
      <c r="C3808" s="4"/>
      <c r="D3808" s="4"/>
      <c r="E3808" s="4"/>
      <c r="F3808" s="4"/>
    </row>
    <row r="3809" spans="3:6" x14ac:dyDescent="0.25">
      <c r="C3809" s="4"/>
      <c r="D3809" s="4"/>
      <c r="E3809" s="4"/>
      <c r="F3809" s="4"/>
    </row>
    <row r="3810" spans="3:6" x14ac:dyDescent="0.25">
      <c r="C3810" s="4"/>
      <c r="D3810" s="4"/>
      <c r="E3810" s="4"/>
      <c r="F3810" s="4"/>
    </row>
    <row r="3811" spans="3:6" x14ac:dyDescent="0.25">
      <c r="C3811" s="4"/>
      <c r="D3811" s="4"/>
      <c r="E3811" s="4"/>
      <c r="F3811" s="4"/>
    </row>
    <row r="3812" spans="3:6" x14ac:dyDescent="0.25">
      <c r="C3812" s="4"/>
      <c r="D3812" s="4"/>
      <c r="E3812" s="4"/>
      <c r="F3812" s="4"/>
    </row>
    <row r="3813" spans="3:6" x14ac:dyDescent="0.25">
      <c r="C3813" s="4"/>
      <c r="D3813" s="4"/>
      <c r="E3813" s="4"/>
      <c r="F3813" s="4"/>
    </row>
    <row r="3814" spans="3:6" x14ac:dyDescent="0.25">
      <c r="C3814" s="4"/>
      <c r="D3814" s="4"/>
      <c r="E3814" s="4"/>
      <c r="F3814" s="4"/>
    </row>
    <row r="3815" spans="3:6" x14ac:dyDescent="0.25">
      <c r="C3815" s="4"/>
      <c r="D3815" s="4"/>
      <c r="E3815" s="4"/>
      <c r="F3815" s="4"/>
    </row>
    <row r="3816" spans="3:6" x14ac:dyDescent="0.25">
      <c r="C3816" s="4"/>
      <c r="D3816" s="4"/>
      <c r="E3816" s="4"/>
      <c r="F3816" s="4"/>
    </row>
    <row r="3817" spans="3:6" x14ac:dyDescent="0.25">
      <c r="C3817" s="4"/>
      <c r="D3817" s="4"/>
      <c r="E3817" s="4"/>
      <c r="F3817" s="4"/>
    </row>
    <row r="3818" spans="3:6" x14ac:dyDescent="0.25">
      <c r="C3818" s="4"/>
      <c r="D3818" s="4"/>
      <c r="E3818" s="4"/>
      <c r="F3818" s="4"/>
    </row>
    <row r="3819" spans="3:6" x14ac:dyDescent="0.25">
      <c r="C3819" s="4"/>
      <c r="D3819" s="4"/>
      <c r="E3819" s="4"/>
      <c r="F3819" s="4"/>
    </row>
    <row r="3820" spans="3:6" x14ac:dyDescent="0.25">
      <c r="C3820" s="4"/>
      <c r="D3820" s="4"/>
      <c r="E3820" s="4"/>
      <c r="F3820" s="4"/>
    </row>
    <row r="3821" spans="3:6" x14ac:dyDescent="0.25">
      <c r="C3821" s="4"/>
      <c r="D3821" s="4"/>
      <c r="E3821" s="4"/>
      <c r="F3821" s="4"/>
    </row>
    <row r="3822" spans="3:6" x14ac:dyDescent="0.25">
      <c r="C3822" s="4"/>
      <c r="D3822" s="4"/>
      <c r="E3822" s="4"/>
      <c r="F3822" s="4"/>
    </row>
    <row r="3823" spans="3:6" x14ac:dyDescent="0.25">
      <c r="C3823" s="4"/>
      <c r="D3823" s="4"/>
      <c r="E3823" s="4"/>
      <c r="F3823" s="4"/>
    </row>
    <row r="3824" spans="3:6" x14ac:dyDescent="0.25">
      <c r="C3824" s="4"/>
      <c r="D3824" s="4"/>
      <c r="E3824" s="4"/>
      <c r="F3824" s="4"/>
    </row>
    <row r="3825" spans="3:6" x14ac:dyDescent="0.25">
      <c r="C3825" s="4"/>
      <c r="D3825" s="4"/>
      <c r="E3825" s="4"/>
      <c r="F3825" s="4"/>
    </row>
    <row r="3826" spans="3:6" x14ac:dyDescent="0.25">
      <c r="C3826" s="4"/>
      <c r="D3826" s="4"/>
      <c r="E3826" s="4"/>
      <c r="F3826" s="4"/>
    </row>
    <row r="3827" spans="3:6" x14ac:dyDescent="0.25">
      <c r="C3827" s="4"/>
      <c r="D3827" s="4"/>
      <c r="E3827" s="4"/>
      <c r="F3827" s="4"/>
    </row>
    <row r="3828" spans="3:6" x14ac:dyDescent="0.25">
      <c r="C3828" s="4"/>
      <c r="D3828" s="4"/>
      <c r="E3828" s="4"/>
      <c r="F3828" s="4"/>
    </row>
    <row r="3829" spans="3:6" x14ac:dyDescent="0.25">
      <c r="C3829" s="4"/>
      <c r="D3829" s="4"/>
      <c r="E3829" s="4"/>
      <c r="F3829" s="4"/>
    </row>
    <row r="3830" spans="3:6" x14ac:dyDescent="0.25">
      <c r="C3830" s="4"/>
      <c r="D3830" s="4"/>
      <c r="E3830" s="4"/>
      <c r="F3830" s="4"/>
    </row>
    <row r="3831" spans="3:6" x14ac:dyDescent="0.25">
      <c r="C3831" s="4"/>
      <c r="D3831" s="4"/>
      <c r="E3831" s="4"/>
      <c r="F3831" s="4"/>
    </row>
    <row r="3832" spans="3:6" x14ac:dyDescent="0.25">
      <c r="C3832" s="4"/>
      <c r="D3832" s="4"/>
      <c r="E3832" s="4"/>
      <c r="F3832" s="4"/>
    </row>
    <row r="3833" spans="3:6" x14ac:dyDescent="0.25">
      <c r="C3833" s="4"/>
      <c r="D3833" s="4"/>
      <c r="E3833" s="4"/>
      <c r="F3833" s="4"/>
    </row>
    <row r="3834" spans="3:6" x14ac:dyDescent="0.25">
      <c r="C3834" s="4"/>
      <c r="D3834" s="4"/>
      <c r="E3834" s="4"/>
      <c r="F3834" s="4"/>
    </row>
    <row r="3835" spans="3:6" x14ac:dyDescent="0.25">
      <c r="C3835" s="4"/>
      <c r="D3835" s="4"/>
      <c r="E3835" s="4"/>
      <c r="F3835" s="4"/>
    </row>
    <row r="3836" spans="3:6" x14ac:dyDescent="0.25">
      <c r="C3836" s="4"/>
      <c r="D3836" s="4"/>
      <c r="E3836" s="4"/>
      <c r="F3836" s="4"/>
    </row>
    <row r="3837" spans="3:6" x14ac:dyDescent="0.25">
      <c r="C3837" s="4"/>
      <c r="D3837" s="4"/>
      <c r="E3837" s="4"/>
      <c r="F3837" s="4"/>
    </row>
    <row r="3838" spans="3:6" x14ac:dyDescent="0.25">
      <c r="C3838" s="4"/>
      <c r="D3838" s="4"/>
      <c r="E3838" s="4"/>
      <c r="F3838" s="4"/>
    </row>
    <row r="3839" spans="3:6" x14ac:dyDescent="0.25">
      <c r="C3839" s="4"/>
      <c r="D3839" s="4"/>
      <c r="E3839" s="4"/>
      <c r="F3839" s="4"/>
    </row>
    <row r="3840" spans="3:6" x14ac:dyDescent="0.25">
      <c r="C3840" s="4"/>
      <c r="D3840" s="4"/>
      <c r="E3840" s="4"/>
      <c r="F3840" s="4"/>
    </row>
    <row r="3841" spans="3:6" x14ac:dyDescent="0.25">
      <c r="C3841" s="4"/>
      <c r="D3841" s="4"/>
      <c r="E3841" s="4"/>
      <c r="F3841" s="4"/>
    </row>
    <row r="3842" spans="3:6" x14ac:dyDescent="0.25">
      <c r="C3842" s="4"/>
      <c r="D3842" s="4"/>
      <c r="E3842" s="4"/>
      <c r="F3842" s="4"/>
    </row>
    <row r="3843" spans="3:6" x14ac:dyDescent="0.25">
      <c r="C3843" s="4"/>
      <c r="D3843" s="4"/>
      <c r="E3843" s="4"/>
      <c r="F3843" s="4"/>
    </row>
    <row r="3844" spans="3:6" x14ac:dyDescent="0.25">
      <c r="C3844" s="4"/>
      <c r="D3844" s="4"/>
      <c r="E3844" s="4"/>
      <c r="F3844" s="4"/>
    </row>
    <row r="3845" spans="3:6" x14ac:dyDescent="0.25">
      <c r="C3845" s="4"/>
      <c r="D3845" s="4"/>
      <c r="E3845" s="4"/>
      <c r="F3845" s="4"/>
    </row>
    <row r="3846" spans="3:6" x14ac:dyDescent="0.25">
      <c r="C3846" s="4"/>
      <c r="D3846" s="4"/>
      <c r="E3846" s="4"/>
      <c r="F3846" s="4"/>
    </row>
    <row r="3847" spans="3:6" x14ac:dyDescent="0.25">
      <c r="C3847" s="4"/>
      <c r="D3847" s="4"/>
      <c r="E3847" s="4"/>
      <c r="F3847" s="4"/>
    </row>
    <row r="3848" spans="3:6" x14ac:dyDescent="0.25">
      <c r="C3848" s="4"/>
      <c r="D3848" s="4"/>
      <c r="E3848" s="4"/>
      <c r="F3848" s="4"/>
    </row>
    <row r="3849" spans="3:6" x14ac:dyDescent="0.25">
      <c r="C3849" s="4"/>
      <c r="D3849" s="4"/>
      <c r="E3849" s="4"/>
      <c r="F3849" s="4"/>
    </row>
    <row r="3850" spans="3:6" x14ac:dyDescent="0.25">
      <c r="C3850" s="4"/>
      <c r="D3850" s="4"/>
      <c r="E3850" s="4"/>
      <c r="F3850" s="4"/>
    </row>
    <row r="3851" spans="3:6" x14ac:dyDescent="0.25">
      <c r="C3851" s="4"/>
      <c r="D3851" s="4"/>
      <c r="E3851" s="4"/>
      <c r="F3851" s="4"/>
    </row>
    <row r="3852" spans="3:6" x14ac:dyDescent="0.25">
      <c r="C3852" s="4"/>
      <c r="D3852" s="4"/>
      <c r="E3852" s="4"/>
      <c r="F3852" s="4"/>
    </row>
    <row r="3853" spans="3:6" x14ac:dyDescent="0.25">
      <c r="C3853" s="4"/>
      <c r="D3853" s="4"/>
      <c r="E3853" s="4"/>
      <c r="F3853" s="4"/>
    </row>
    <row r="3854" spans="3:6" x14ac:dyDescent="0.25">
      <c r="C3854" s="4"/>
      <c r="D3854" s="4"/>
      <c r="E3854" s="4"/>
      <c r="F3854" s="4"/>
    </row>
    <row r="3855" spans="3:6" x14ac:dyDescent="0.25">
      <c r="C3855" s="4"/>
      <c r="D3855" s="4"/>
      <c r="E3855" s="4"/>
      <c r="F3855" s="4"/>
    </row>
    <row r="3856" spans="3:6" x14ac:dyDescent="0.25">
      <c r="C3856" s="4"/>
      <c r="D3856" s="4"/>
      <c r="E3856" s="4"/>
      <c r="F3856" s="4"/>
    </row>
    <row r="3857" spans="3:6" x14ac:dyDescent="0.25">
      <c r="C3857" s="4"/>
      <c r="D3857" s="4"/>
      <c r="E3857" s="4"/>
      <c r="F3857" s="4"/>
    </row>
    <row r="3858" spans="3:6" x14ac:dyDescent="0.25">
      <c r="C3858" s="4"/>
      <c r="D3858" s="4"/>
      <c r="E3858" s="4"/>
      <c r="F3858" s="4"/>
    </row>
    <row r="3859" spans="3:6" x14ac:dyDescent="0.25">
      <c r="C3859" s="4"/>
      <c r="D3859" s="4"/>
      <c r="E3859" s="4"/>
      <c r="F3859" s="4"/>
    </row>
    <row r="3860" spans="3:6" x14ac:dyDescent="0.25">
      <c r="C3860" s="4"/>
      <c r="D3860" s="4"/>
      <c r="E3860" s="4"/>
      <c r="F3860" s="4"/>
    </row>
    <row r="3861" spans="3:6" x14ac:dyDescent="0.25">
      <c r="C3861" s="4"/>
      <c r="D3861" s="4"/>
      <c r="E3861" s="4"/>
      <c r="F3861" s="4"/>
    </row>
    <row r="3862" spans="3:6" x14ac:dyDescent="0.25">
      <c r="C3862" s="4"/>
      <c r="D3862" s="4"/>
      <c r="E3862" s="4"/>
      <c r="F3862" s="4"/>
    </row>
    <row r="3863" spans="3:6" x14ac:dyDescent="0.25">
      <c r="C3863" s="4"/>
      <c r="D3863" s="4"/>
      <c r="E3863" s="4"/>
      <c r="F3863" s="4"/>
    </row>
    <row r="3864" spans="3:6" x14ac:dyDescent="0.25">
      <c r="C3864" s="4"/>
      <c r="D3864" s="4"/>
      <c r="E3864" s="4"/>
      <c r="F3864" s="4"/>
    </row>
    <row r="3865" spans="3:6" x14ac:dyDescent="0.25">
      <c r="C3865" s="4"/>
      <c r="D3865" s="4"/>
      <c r="E3865" s="4"/>
      <c r="F3865" s="4"/>
    </row>
    <row r="3866" spans="3:6" x14ac:dyDescent="0.25">
      <c r="C3866" s="4"/>
      <c r="D3866" s="4"/>
      <c r="E3866" s="4"/>
      <c r="F3866" s="4"/>
    </row>
    <row r="3867" spans="3:6" x14ac:dyDescent="0.25">
      <c r="C3867" s="4"/>
      <c r="D3867" s="4"/>
      <c r="E3867" s="4"/>
      <c r="F3867" s="4"/>
    </row>
    <row r="3868" spans="3:6" x14ac:dyDescent="0.25">
      <c r="C3868" s="4"/>
      <c r="D3868" s="4"/>
      <c r="E3868" s="4"/>
      <c r="F3868" s="4"/>
    </row>
    <row r="3869" spans="3:6" x14ac:dyDescent="0.25">
      <c r="C3869" s="4"/>
      <c r="D3869" s="4"/>
      <c r="E3869" s="4"/>
      <c r="F3869" s="4"/>
    </row>
    <row r="3870" spans="3:6" x14ac:dyDescent="0.25">
      <c r="C3870" s="4"/>
      <c r="D3870" s="4"/>
      <c r="E3870" s="4"/>
      <c r="F3870" s="4"/>
    </row>
    <row r="3871" spans="3:6" x14ac:dyDescent="0.25">
      <c r="C3871" s="4"/>
      <c r="D3871" s="4"/>
      <c r="E3871" s="4"/>
      <c r="F3871" s="4"/>
    </row>
    <row r="3872" spans="3:6" x14ac:dyDescent="0.25">
      <c r="C3872" s="4"/>
      <c r="D3872" s="4"/>
      <c r="E3872" s="4"/>
      <c r="F3872" s="4"/>
    </row>
    <row r="3873" spans="3:6" x14ac:dyDescent="0.25">
      <c r="C3873" s="4"/>
      <c r="D3873" s="4"/>
      <c r="E3873" s="4"/>
      <c r="F3873" s="4"/>
    </row>
    <row r="3874" spans="3:6" x14ac:dyDescent="0.25">
      <c r="C3874" s="4"/>
      <c r="D3874" s="4"/>
      <c r="E3874" s="4"/>
      <c r="F3874" s="4"/>
    </row>
    <row r="3875" spans="3:6" x14ac:dyDescent="0.25">
      <c r="C3875" s="4"/>
      <c r="D3875" s="4"/>
      <c r="E3875" s="4"/>
      <c r="F3875" s="4"/>
    </row>
    <row r="3876" spans="3:6" x14ac:dyDescent="0.25">
      <c r="C3876" s="4"/>
      <c r="D3876" s="4"/>
      <c r="E3876" s="4"/>
      <c r="F3876" s="4"/>
    </row>
    <row r="3877" spans="3:6" x14ac:dyDescent="0.25">
      <c r="C3877" s="4"/>
      <c r="D3877" s="4"/>
      <c r="E3877" s="4"/>
      <c r="F3877" s="4"/>
    </row>
    <row r="3878" spans="3:6" x14ac:dyDescent="0.25">
      <c r="C3878" s="4"/>
      <c r="D3878" s="4"/>
      <c r="E3878" s="4"/>
      <c r="F3878" s="4"/>
    </row>
    <row r="3879" spans="3:6" x14ac:dyDescent="0.25">
      <c r="C3879" s="4"/>
      <c r="D3879" s="4"/>
      <c r="E3879" s="4"/>
      <c r="F3879" s="4"/>
    </row>
    <row r="3880" spans="3:6" x14ac:dyDescent="0.25">
      <c r="C3880" s="4"/>
      <c r="D3880" s="4"/>
      <c r="E3880" s="4"/>
      <c r="F3880" s="4"/>
    </row>
    <row r="3881" spans="3:6" x14ac:dyDescent="0.25">
      <c r="C3881" s="4"/>
      <c r="D3881" s="4"/>
      <c r="E3881" s="4"/>
      <c r="F3881" s="4"/>
    </row>
    <row r="3882" spans="3:6" x14ac:dyDescent="0.25">
      <c r="C3882" s="4"/>
      <c r="D3882" s="4"/>
      <c r="E3882" s="4"/>
      <c r="F3882" s="4"/>
    </row>
    <row r="3883" spans="3:6" x14ac:dyDescent="0.25">
      <c r="C3883" s="4"/>
      <c r="D3883" s="4"/>
      <c r="E3883" s="4"/>
      <c r="F3883" s="4"/>
    </row>
    <row r="3884" spans="3:6" x14ac:dyDescent="0.25">
      <c r="C3884" s="4"/>
      <c r="D3884" s="4"/>
      <c r="E3884" s="4"/>
      <c r="F3884" s="4"/>
    </row>
    <row r="3885" spans="3:6" x14ac:dyDescent="0.25">
      <c r="C3885" s="4"/>
      <c r="D3885" s="4"/>
      <c r="E3885" s="4"/>
      <c r="F3885" s="4"/>
    </row>
    <row r="3886" spans="3:6" x14ac:dyDescent="0.25">
      <c r="C3886" s="4"/>
      <c r="D3886" s="4"/>
      <c r="E3886" s="4"/>
      <c r="F3886" s="4"/>
    </row>
    <row r="3887" spans="3:6" x14ac:dyDescent="0.25">
      <c r="C3887" s="4"/>
      <c r="D3887" s="4"/>
      <c r="E3887" s="4"/>
      <c r="F3887" s="4"/>
    </row>
    <row r="3888" spans="3:6" x14ac:dyDescent="0.25">
      <c r="C3888" s="4"/>
      <c r="D3888" s="4"/>
      <c r="E3888" s="4"/>
      <c r="F3888" s="4"/>
    </row>
    <row r="3889" spans="3:6" x14ac:dyDescent="0.25">
      <c r="C3889" s="4"/>
      <c r="D3889" s="4"/>
      <c r="E3889" s="4"/>
      <c r="F3889" s="4"/>
    </row>
    <row r="3890" spans="3:6" x14ac:dyDescent="0.25">
      <c r="C3890" s="4"/>
      <c r="D3890" s="4"/>
      <c r="E3890" s="4"/>
      <c r="F3890" s="4"/>
    </row>
    <row r="3891" spans="3:6" x14ac:dyDescent="0.25">
      <c r="C3891" s="4"/>
      <c r="D3891" s="4"/>
      <c r="E3891" s="4"/>
      <c r="F3891" s="4"/>
    </row>
    <row r="3892" spans="3:6" x14ac:dyDescent="0.25">
      <c r="C3892" s="4"/>
      <c r="D3892" s="4"/>
      <c r="E3892" s="4"/>
      <c r="F3892" s="4"/>
    </row>
    <row r="3893" spans="3:6" x14ac:dyDescent="0.25">
      <c r="C3893" s="4"/>
      <c r="D3893" s="4"/>
      <c r="E3893" s="4"/>
      <c r="F3893" s="4"/>
    </row>
    <row r="3894" spans="3:6" x14ac:dyDescent="0.25">
      <c r="C3894" s="4"/>
      <c r="D3894" s="4"/>
      <c r="E3894" s="4"/>
      <c r="F3894" s="4"/>
    </row>
    <row r="3895" spans="3:6" x14ac:dyDescent="0.25">
      <c r="C3895" s="4"/>
      <c r="D3895" s="4"/>
      <c r="E3895" s="4"/>
      <c r="F3895" s="4"/>
    </row>
    <row r="3896" spans="3:6" x14ac:dyDescent="0.25">
      <c r="C3896" s="4"/>
      <c r="D3896" s="4"/>
      <c r="E3896" s="4"/>
      <c r="F3896" s="4"/>
    </row>
    <row r="3897" spans="3:6" x14ac:dyDescent="0.25">
      <c r="C3897" s="4"/>
      <c r="D3897" s="4"/>
      <c r="E3897" s="4"/>
      <c r="F3897" s="4"/>
    </row>
    <row r="3898" spans="3:6" x14ac:dyDescent="0.25">
      <c r="C3898" s="4"/>
      <c r="D3898" s="4"/>
      <c r="E3898" s="4"/>
      <c r="F3898" s="4"/>
    </row>
    <row r="3899" spans="3:6" x14ac:dyDescent="0.25">
      <c r="C3899" s="4"/>
      <c r="D3899" s="4"/>
      <c r="E3899" s="4"/>
      <c r="F3899" s="4"/>
    </row>
    <row r="3900" spans="3:6" x14ac:dyDescent="0.25">
      <c r="C3900" s="4"/>
      <c r="D3900" s="4"/>
      <c r="E3900" s="4"/>
      <c r="F3900" s="4"/>
    </row>
    <row r="3901" spans="3:6" x14ac:dyDescent="0.25">
      <c r="C3901" s="4"/>
      <c r="D3901" s="4"/>
      <c r="E3901" s="4"/>
      <c r="F3901" s="4"/>
    </row>
    <row r="3902" spans="3:6" x14ac:dyDescent="0.25">
      <c r="C3902" s="4"/>
      <c r="D3902" s="4"/>
      <c r="E3902" s="4"/>
      <c r="F3902" s="4"/>
    </row>
    <row r="3903" spans="3:6" x14ac:dyDescent="0.25">
      <c r="C3903" s="4"/>
      <c r="D3903" s="4"/>
      <c r="E3903" s="4"/>
      <c r="F3903" s="4"/>
    </row>
    <row r="3904" spans="3:6" x14ac:dyDescent="0.25">
      <c r="C3904" s="4"/>
      <c r="D3904" s="4"/>
      <c r="E3904" s="4"/>
      <c r="F3904" s="4"/>
    </row>
    <row r="3905" spans="3:6" x14ac:dyDescent="0.25">
      <c r="C3905" s="4"/>
      <c r="D3905" s="4"/>
      <c r="E3905" s="4"/>
      <c r="F3905" s="4"/>
    </row>
    <row r="3906" spans="3:6" x14ac:dyDescent="0.25">
      <c r="C3906" s="4"/>
      <c r="D3906" s="4"/>
      <c r="E3906" s="4"/>
      <c r="F3906" s="4"/>
    </row>
    <row r="3907" spans="3:6" x14ac:dyDescent="0.25">
      <c r="C3907" s="4"/>
      <c r="D3907" s="4"/>
      <c r="E3907" s="4"/>
      <c r="F3907" s="4"/>
    </row>
    <row r="3908" spans="3:6" x14ac:dyDescent="0.25">
      <c r="C3908" s="4"/>
      <c r="D3908" s="4"/>
      <c r="E3908" s="4"/>
      <c r="F3908" s="4"/>
    </row>
    <row r="3909" spans="3:6" x14ac:dyDescent="0.25">
      <c r="C3909" s="4"/>
      <c r="D3909" s="4"/>
      <c r="E3909" s="4"/>
      <c r="F3909" s="4"/>
    </row>
    <row r="3910" spans="3:6" x14ac:dyDescent="0.25">
      <c r="C3910" s="4"/>
      <c r="D3910" s="4"/>
      <c r="E3910" s="4"/>
      <c r="F3910" s="4"/>
    </row>
    <row r="3911" spans="3:6" x14ac:dyDescent="0.25">
      <c r="C3911" s="4"/>
      <c r="D3911" s="4"/>
      <c r="E3911" s="4"/>
      <c r="F3911" s="4"/>
    </row>
    <row r="3912" spans="3:6" x14ac:dyDescent="0.25">
      <c r="C3912" s="4"/>
      <c r="D3912" s="4"/>
      <c r="E3912" s="4"/>
      <c r="F3912" s="4"/>
    </row>
    <row r="3913" spans="3:6" x14ac:dyDescent="0.25">
      <c r="C3913" s="4"/>
      <c r="D3913" s="4"/>
      <c r="E3913" s="4"/>
      <c r="F3913" s="4"/>
    </row>
    <row r="3914" spans="3:6" x14ac:dyDescent="0.25">
      <c r="C3914" s="4"/>
      <c r="D3914" s="4"/>
      <c r="E3914" s="4"/>
      <c r="F3914" s="4"/>
    </row>
    <row r="3915" spans="3:6" x14ac:dyDescent="0.25">
      <c r="C3915" s="4"/>
      <c r="D3915" s="4"/>
      <c r="E3915" s="4"/>
      <c r="F3915" s="4"/>
    </row>
    <row r="3916" spans="3:6" x14ac:dyDescent="0.25">
      <c r="C3916" s="4"/>
      <c r="D3916" s="4"/>
      <c r="E3916" s="4"/>
      <c r="F3916" s="4"/>
    </row>
    <row r="3917" spans="3:6" x14ac:dyDescent="0.25">
      <c r="C3917" s="4"/>
      <c r="D3917" s="4"/>
      <c r="E3917" s="4"/>
      <c r="F3917" s="4"/>
    </row>
    <row r="3918" spans="3:6" x14ac:dyDescent="0.25">
      <c r="C3918" s="4"/>
      <c r="D3918" s="4"/>
      <c r="E3918" s="4"/>
      <c r="F3918" s="4"/>
    </row>
    <row r="3919" spans="3:6" x14ac:dyDescent="0.25">
      <c r="C3919" s="4"/>
      <c r="D3919" s="4"/>
      <c r="E3919" s="4"/>
      <c r="F3919" s="4"/>
    </row>
    <row r="3920" spans="3:6" x14ac:dyDescent="0.25">
      <c r="C3920" s="4"/>
      <c r="D3920" s="4"/>
      <c r="E3920" s="4"/>
      <c r="F3920" s="4"/>
    </row>
    <row r="3921" spans="3:6" x14ac:dyDescent="0.25">
      <c r="C3921" s="4"/>
      <c r="D3921" s="4"/>
      <c r="E3921" s="4"/>
      <c r="F3921" s="4"/>
    </row>
    <row r="3922" spans="3:6" x14ac:dyDescent="0.25">
      <c r="C3922" s="4"/>
      <c r="D3922" s="4"/>
      <c r="E3922" s="4"/>
      <c r="F3922" s="4"/>
    </row>
    <row r="3923" spans="3:6" x14ac:dyDescent="0.25">
      <c r="C3923" s="4"/>
      <c r="D3923" s="4"/>
      <c r="E3923" s="4"/>
      <c r="F3923" s="4"/>
    </row>
    <row r="3924" spans="3:6" x14ac:dyDescent="0.25">
      <c r="C3924" s="4"/>
      <c r="D3924" s="4"/>
      <c r="E3924" s="4"/>
      <c r="F3924" s="4"/>
    </row>
    <row r="3925" spans="3:6" x14ac:dyDescent="0.25">
      <c r="C3925" s="4"/>
      <c r="D3925" s="4"/>
      <c r="E3925" s="4"/>
      <c r="F3925" s="4"/>
    </row>
    <row r="3926" spans="3:6" x14ac:dyDescent="0.25">
      <c r="C3926" s="4"/>
      <c r="D3926" s="4"/>
      <c r="E3926" s="4"/>
      <c r="F3926" s="4"/>
    </row>
    <row r="3927" spans="3:6" x14ac:dyDescent="0.25">
      <c r="C3927" s="4"/>
      <c r="D3927" s="4"/>
      <c r="E3927" s="4"/>
      <c r="F3927" s="4"/>
    </row>
    <row r="3928" spans="3:6" x14ac:dyDescent="0.25">
      <c r="C3928" s="4"/>
      <c r="D3928" s="4"/>
      <c r="E3928" s="4"/>
      <c r="F3928" s="4"/>
    </row>
    <row r="3929" spans="3:6" x14ac:dyDescent="0.25">
      <c r="C3929" s="4"/>
      <c r="D3929" s="4"/>
      <c r="E3929" s="4"/>
      <c r="F3929" s="4"/>
    </row>
    <row r="3930" spans="3:6" x14ac:dyDescent="0.25">
      <c r="C3930" s="4"/>
      <c r="D3930" s="4"/>
      <c r="E3930" s="4"/>
      <c r="F3930" s="4"/>
    </row>
    <row r="3931" spans="3:6" x14ac:dyDescent="0.25">
      <c r="C3931" s="4"/>
      <c r="D3931" s="4"/>
      <c r="E3931" s="4"/>
      <c r="F3931" s="4"/>
    </row>
    <row r="3932" spans="3:6" x14ac:dyDescent="0.25">
      <c r="C3932" s="4"/>
      <c r="D3932" s="4"/>
      <c r="E3932" s="4"/>
      <c r="F3932" s="4"/>
    </row>
    <row r="3933" spans="3:6" x14ac:dyDescent="0.25">
      <c r="C3933" s="4"/>
      <c r="D3933" s="4"/>
      <c r="E3933" s="4"/>
      <c r="F3933" s="4"/>
    </row>
    <row r="3934" spans="3:6" x14ac:dyDescent="0.25">
      <c r="C3934" s="4"/>
      <c r="D3934" s="4"/>
      <c r="E3934" s="4"/>
      <c r="F3934" s="4"/>
    </row>
    <row r="3935" spans="3:6" x14ac:dyDescent="0.25">
      <c r="C3935" s="4"/>
      <c r="D3935" s="4"/>
      <c r="E3935" s="4"/>
      <c r="F3935" s="4"/>
    </row>
    <row r="3936" spans="3:6" x14ac:dyDescent="0.25">
      <c r="C3936" s="4"/>
      <c r="D3936" s="4"/>
      <c r="E3936" s="4"/>
      <c r="F3936" s="4"/>
    </row>
    <row r="3937" spans="3:6" x14ac:dyDescent="0.25">
      <c r="C3937" s="4"/>
      <c r="D3937" s="4"/>
      <c r="E3937" s="4"/>
      <c r="F3937" s="4"/>
    </row>
    <row r="3938" spans="3:6" x14ac:dyDescent="0.25">
      <c r="C3938" s="4"/>
      <c r="D3938" s="4"/>
      <c r="E3938" s="4"/>
      <c r="F3938" s="4"/>
    </row>
    <row r="3939" spans="3:6" x14ac:dyDescent="0.25">
      <c r="C3939" s="4"/>
      <c r="D3939" s="4"/>
      <c r="E3939" s="4"/>
      <c r="F3939" s="4"/>
    </row>
    <row r="3940" spans="3:6" x14ac:dyDescent="0.25">
      <c r="C3940" s="4"/>
      <c r="D3940" s="4"/>
      <c r="E3940" s="4"/>
      <c r="F3940" s="4"/>
    </row>
    <row r="3941" spans="3:6" x14ac:dyDescent="0.25">
      <c r="C3941" s="4"/>
      <c r="D3941" s="4"/>
      <c r="E3941" s="4"/>
      <c r="F3941" s="4"/>
    </row>
    <row r="3942" spans="3:6" x14ac:dyDescent="0.25">
      <c r="C3942" s="4"/>
      <c r="D3942" s="4"/>
      <c r="E3942" s="4"/>
      <c r="F3942" s="4"/>
    </row>
    <row r="3943" spans="3:6" x14ac:dyDescent="0.25">
      <c r="C3943" s="4"/>
      <c r="D3943" s="4"/>
      <c r="E3943" s="4"/>
      <c r="F3943" s="4"/>
    </row>
    <row r="3944" spans="3:6" x14ac:dyDescent="0.25">
      <c r="C3944" s="4"/>
      <c r="D3944" s="4"/>
      <c r="E3944" s="4"/>
      <c r="F3944" s="4"/>
    </row>
    <row r="3945" spans="3:6" x14ac:dyDescent="0.25">
      <c r="C3945" s="4"/>
      <c r="D3945" s="4"/>
      <c r="E3945" s="4"/>
      <c r="F3945" s="4"/>
    </row>
    <row r="3946" spans="3:6" x14ac:dyDescent="0.25">
      <c r="C3946" s="4"/>
      <c r="D3946" s="4"/>
      <c r="E3946" s="4"/>
      <c r="F3946" s="4"/>
    </row>
    <row r="3947" spans="3:6" x14ac:dyDescent="0.25">
      <c r="C3947" s="4"/>
      <c r="D3947" s="4"/>
      <c r="E3947" s="4"/>
      <c r="F3947" s="4"/>
    </row>
    <row r="3948" spans="3:6" x14ac:dyDescent="0.25">
      <c r="C3948" s="4"/>
      <c r="D3948" s="4"/>
      <c r="E3948" s="4"/>
      <c r="F3948" s="4"/>
    </row>
    <row r="3949" spans="3:6" x14ac:dyDescent="0.25">
      <c r="C3949" s="4"/>
      <c r="D3949" s="4"/>
      <c r="E3949" s="4"/>
      <c r="F3949" s="4"/>
    </row>
    <row r="3950" spans="3:6" x14ac:dyDescent="0.25">
      <c r="C3950" s="4"/>
      <c r="D3950" s="4"/>
      <c r="E3950" s="4"/>
      <c r="F3950" s="4"/>
    </row>
    <row r="3951" spans="3:6" x14ac:dyDescent="0.25">
      <c r="C3951" s="4"/>
      <c r="D3951" s="4"/>
      <c r="E3951" s="4"/>
      <c r="F3951" s="4"/>
    </row>
    <row r="3952" spans="3:6" x14ac:dyDescent="0.25">
      <c r="C3952" s="4"/>
      <c r="D3952" s="4"/>
      <c r="E3952" s="4"/>
      <c r="F3952" s="4"/>
    </row>
    <row r="3953" spans="3:6" x14ac:dyDescent="0.25">
      <c r="C3953" s="4"/>
      <c r="D3953" s="4"/>
      <c r="E3953" s="4"/>
      <c r="F3953" s="4"/>
    </row>
    <row r="3954" spans="3:6" x14ac:dyDescent="0.25">
      <c r="C3954" s="4"/>
      <c r="D3954" s="4"/>
      <c r="E3954" s="4"/>
      <c r="F3954" s="4"/>
    </row>
    <row r="3955" spans="3:6" x14ac:dyDescent="0.25">
      <c r="C3955" s="4"/>
      <c r="D3955" s="4"/>
      <c r="E3955" s="4"/>
      <c r="F3955" s="4"/>
    </row>
    <row r="3956" spans="3:6" x14ac:dyDescent="0.25">
      <c r="C3956" s="4"/>
      <c r="D3956" s="4"/>
      <c r="E3956" s="4"/>
      <c r="F3956" s="4"/>
    </row>
    <row r="3957" spans="3:6" x14ac:dyDescent="0.25">
      <c r="C3957" s="4"/>
      <c r="D3957" s="4"/>
      <c r="E3957" s="4"/>
      <c r="F3957" s="4"/>
    </row>
    <row r="3958" spans="3:6" x14ac:dyDescent="0.25">
      <c r="C3958" s="4"/>
      <c r="D3958" s="4"/>
      <c r="E3958" s="4"/>
      <c r="F3958" s="4"/>
    </row>
    <row r="3959" spans="3:6" x14ac:dyDescent="0.25">
      <c r="C3959" s="4"/>
      <c r="D3959" s="4"/>
      <c r="E3959" s="4"/>
      <c r="F3959" s="4"/>
    </row>
    <row r="3960" spans="3:6" x14ac:dyDescent="0.25">
      <c r="C3960" s="4"/>
      <c r="D3960" s="4"/>
      <c r="E3960" s="4"/>
      <c r="F3960" s="4"/>
    </row>
    <row r="3961" spans="3:6" x14ac:dyDescent="0.25">
      <c r="C3961" s="4"/>
      <c r="D3961" s="4"/>
      <c r="E3961" s="4"/>
      <c r="F3961" s="4"/>
    </row>
    <row r="3962" spans="3:6" x14ac:dyDescent="0.25">
      <c r="C3962" s="4"/>
      <c r="D3962" s="4"/>
      <c r="E3962" s="4"/>
      <c r="F3962" s="4"/>
    </row>
    <row r="3963" spans="3:6" x14ac:dyDescent="0.25">
      <c r="C3963" s="4"/>
      <c r="D3963" s="4"/>
      <c r="E3963" s="4"/>
      <c r="F3963" s="4"/>
    </row>
    <row r="3964" spans="3:6" x14ac:dyDescent="0.25">
      <c r="C3964" s="4"/>
      <c r="D3964" s="4"/>
      <c r="E3964" s="4"/>
      <c r="F3964" s="4"/>
    </row>
    <row r="3965" spans="3:6" x14ac:dyDescent="0.25">
      <c r="C3965" s="4"/>
      <c r="D3965" s="4"/>
      <c r="E3965" s="4"/>
      <c r="F3965" s="4"/>
    </row>
    <row r="3966" spans="3:6" x14ac:dyDescent="0.25">
      <c r="C3966" s="4"/>
      <c r="D3966" s="4"/>
      <c r="E3966" s="4"/>
      <c r="F3966" s="4"/>
    </row>
    <row r="3967" spans="3:6" x14ac:dyDescent="0.25">
      <c r="C3967" s="4"/>
      <c r="D3967" s="4"/>
      <c r="E3967" s="4"/>
      <c r="F3967" s="4"/>
    </row>
    <row r="3968" spans="3:6" x14ac:dyDescent="0.25">
      <c r="C3968" s="4"/>
      <c r="D3968" s="4"/>
      <c r="E3968" s="4"/>
      <c r="F3968" s="4"/>
    </row>
    <row r="3969" spans="3:6" x14ac:dyDescent="0.25">
      <c r="C3969" s="4"/>
      <c r="D3969" s="4"/>
      <c r="E3969" s="4"/>
      <c r="F3969" s="4"/>
    </row>
    <row r="3970" spans="3:6" x14ac:dyDescent="0.25">
      <c r="C3970" s="4"/>
      <c r="D3970" s="4"/>
      <c r="E3970" s="4"/>
      <c r="F3970" s="4"/>
    </row>
    <row r="3971" spans="3:6" x14ac:dyDescent="0.25">
      <c r="C3971" s="4"/>
      <c r="D3971" s="4"/>
      <c r="E3971" s="4"/>
      <c r="F3971" s="4"/>
    </row>
    <row r="3972" spans="3:6" x14ac:dyDescent="0.25">
      <c r="C3972" s="4"/>
      <c r="D3972" s="4"/>
      <c r="E3972" s="4"/>
      <c r="F3972" s="4"/>
    </row>
    <row r="3973" spans="3:6" x14ac:dyDescent="0.25">
      <c r="C3973" s="4"/>
      <c r="D3973" s="4"/>
      <c r="E3973" s="4"/>
      <c r="F3973" s="4"/>
    </row>
    <row r="3974" spans="3:6" x14ac:dyDescent="0.25">
      <c r="C3974" s="4"/>
      <c r="D3974" s="4"/>
      <c r="E3974" s="4"/>
      <c r="F3974" s="4"/>
    </row>
    <row r="3975" spans="3:6" x14ac:dyDescent="0.25">
      <c r="C3975" s="4"/>
      <c r="D3975" s="4"/>
      <c r="E3975" s="4"/>
      <c r="F3975" s="4"/>
    </row>
    <row r="3976" spans="3:6" x14ac:dyDescent="0.25">
      <c r="C3976" s="4"/>
      <c r="D3976" s="4"/>
      <c r="E3976" s="4"/>
      <c r="F3976" s="4"/>
    </row>
    <row r="3977" spans="3:6" x14ac:dyDescent="0.25">
      <c r="C3977" s="4"/>
      <c r="D3977" s="4"/>
      <c r="E3977" s="4"/>
      <c r="F3977" s="4"/>
    </row>
    <row r="3978" spans="3:6" x14ac:dyDescent="0.25">
      <c r="C3978" s="4"/>
      <c r="D3978" s="4"/>
      <c r="E3978" s="4"/>
      <c r="F3978" s="4"/>
    </row>
    <row r="3979" spans="3:6" x14ac:dyDescent="0.25">
      <c r="C3979" s="4"/>
      <c r="D3979" s="4"/>
      <c r="E3979" s="4"/>
      <c r="F3979" s="4"/>
    </row>
    <row r="3980" spans="3:6" x14ac:dyDescent="0.25">
      <c r="C3980" s="4"/>
      <c r="D3980" s="4"/>
      <c r="E3980" s="4"/>
      <c r="F3980" s="4"/>
    </row>
    <row r="3981" spans="3:6" x14ac:dyDescent="0.25">
      <c r="C3981" s="4"/>
      <c r="D3981" s="4"/>
      <c r="E3981" s="4"/>
      <c r="F3981" s="4"/>
    </row>
    <row r="3982" spans="3:6" x14ac:dyDescent="0.25">
      <c r="C3982" s="4"/>
      <c r="D3982" s="4"/>
      <c r="E3982" s="4"/>
      <c r="F3982" s="4"/>
    </row>
    <row r="3983" spans="3:6" x14ac:dyDescent="0.25">
      <c r="C3983" s="4"/>
      <c r="D3983" s="4"/>
      <c r="E3983" s="4"/>
      <c r="F3983" s="4"/>
    </row>
    <row r="3984" spans="3:6" x14ac:dyDescent="0.25">
      <c r="C3984" s="4"/>
      <c r="D3984" s="4"/>
      <c r="E3984" s="4"/>
      <c r="F3984" s="4"/>
    </row>
    <row r="3985" spans="3:6" x14ac:dyDescent="0.25">
      <c r="C3985" s="4"/>
      <c r="D3985" s="4"/>
      <c r="E3985" s="4"/>
      <c r="F3985" s="4"/>
    </row>
    <row r="3986" spans="3:6" x14ac:dyDescent="0.25">
      <c r="C3986" s="4"/>
      <c r="D3986" s="4"/>
      <c r="E3986" s="4"/>
      <c r="F3986" s="4"/>
    </row>
    <row r="3987" spans="3:6" x14ac:dyDescent="0.25">
      <c r="C3987" s="4"/>
      <c r="D3987" s="4"/>
      <c r="E3987" s="4"/>
      <c r="F3987" s="4"/>
    </row>
    <row r="3988" spans="3:6" x14ac:dyDescent="0.25">
      <c r="C3988" s="4"/>
      <c r="D3988" s="4"/>
      <c r="E3988" s="4"/>
      <c r="F3988" s="4"/>
    </row>
    <row r="3989" spans="3:6" x14ac:dyDescent="0.25">
      <c r="C3989" s="4"/>
      <c r="D3989" s="4"/>
      <c r="E3989" s="4"/>
      <c r="F3989" s="4"/>
    </row>
    <row r="3990" spans="3:6" x14ac:dyDescent="0.25">
      <c r="C3990" s="4"/>
      <c r="D3990" s="4"/>
      <c r="E3990" s="4"/>
      <c r="F3990" s="4"/>
    </row>
    <row r="3991" spans="3:6" x14ac:dyDescent="0.25">
      <c r="C3991" s="4"/>
      <c r="D3991" s="4"/>
      <c r="E3991" s="4"/>
      <c r="F3991" s="4"/>
    </row>
    <row r="3992" spans="3:6" x14ac:dyDescent="0.25">
      <c r="C3992" s="4"/>
      <c r="D3992" s="4"/>
      <c r="E3992" s="4"/>
      <c r="F3992" s="4"/>
    </row>
    <row r="3993" spans="3:6" x14ac:dyDescent="0.25">
      <c r="C3993" s="4"/>
      <c r="D3993" s="4"/>
      <c r="E3993" s="4"/>
      <c r="F3993" s="4"/>
    </row>
    <row r="3994" spans="3:6" x14ac:dyDescent="0.25">
      <c r="C3994" s="4"/>
      <c r="D3994" s="4"/>
      <c r="E3994" s="4"/>
      <c r="F3994" s="4"/>
    </row>
    <row r="3995" spans="3:6" x14ac:dyDescent="0.25">
      <c r="C3995" s="4"/>
      <c r="D3995" s="4"/>
      <c r="E3995" s="4"/>
      <c r="F3995" s="4"/>
    </row>
    <row r="3996" spans="3:6" x14ac:dyDescent="0.25">
      <c r="C3996" s="4"/>
      <c r="D3996" s="4"/>
      <c r="E3996" s="4"/>
      <c r="F3996" s="4"/>
    </row>
    <row r="3997" spans="3:6" x14ac:dyDescent="0.25">
      <c r="C3997" s="4"/>
      <c r="D3997" s="4"/>
      <c r="E3997" s="4"/>
      <c r="F3997" s="4"/>
    </row>
    <row r="3998" spans="3:6" x14ac:dyDescent="0.25">
      <c r="C3998" s="4"/>
      <c r="D3998" s="4"/>
      <c r="E3998" s="4"/>
      <c r="F3998" s="4"/>
    </row>
    <row r="3999" spans="3:6" x14ac:dyDescent="0.25">
      <c r="C3999" s="4"/>
      <c r="D3999" s="4"/>
      <c r="E3999" s="4"/>
      <c r="F3999" s="4"/>
    </row>
    <row r="4000" spans="3:6" x14ac:dyDescent="0.25">
      <c r="C4000" s="4"/>
      <c r="D4000" s="4"/>
      <c r="E4000" s="4"/>
      <c r="F4000" s="4"/>
    </row>
    <row r="4001" spans="3:6" x14ac:dyDescent="0.25">
      <c r="C4001" s="4"/>
      <c r="D4001" s="4"/>
      <c r="E4001" s="4"/>
      <c r="F4001" s="4"/>
    </row>
    <row r="4002" spans="3:6" x14ac:dyDescent="0.25">
      <c r="C4002" s="4"/>
      <c r="D4002" s="4"/>
      <c r="E4002" s="4"/>
      <c r="F4002" s="4"/>
    </row>
    <row r="4003" spans="3:6" x14ac:dyDescent="0.25">
      <c r="C4003" s="4"/>
      <c r="D4003" s="4"/>
      <c r="E4003" s="4"/>
      <c r="F4003" s="4"/>
    </row>
    <row r="4004" spans="3:6" x14ac:dyDescent="0.25">
      <c r="C4004" s="4"/>
      <c r="D4004" s="4"/>
      <c r="E4004" s="4"/>
      <c r="F4004" s="4"/>
    </row>
    <row r="4005" spans="3:6" x14ac:dyDescent="0.25">
      <c r="C4005" s="4"/>
      <c r="D4005" s="4"/>
      <c r="E4005" s="4"/>
      <c r="F4005" s="4"/>
    </row>
    <row r="4006" spans="3:6" x14ac:dyDescent="0.25">
      <c r="C4006" s="4"/>
      <c r="D4006" s="4"/>
      <c r="E4006" s="4"/>
      <c r="F4006" s="4"/>
    </row>
    <row r="4007" spans="3:6" x14ac:dyDescent="0.25">
      <c r="C4007" s="4"/>
      <c r="D4007" s="4"/>
      <c r="E4007" s="4"/>
      <c r="F4007" s="4"/>
    </row>
    <row r="4008" spans="3:6" x14ac:dyDescent="0.25">
      <c r="C4008" s="4"/>
      <c r="D4008" s="4"/>
      <c r="E4008" s="4"/>
      <c r="F4008" s="4"/>
    </row>
    <row r="4009" spans="3:6" x14ac:dyDescent="0.25">
      <c r="C4009" s="4"/>
      <c r="D4009" s="4"/>
      <c r="E4009" s="4"/>
      <c r="F4009" s="4"/>
    </row>
    <row r="4010" spans="3:6" x14ac:dyDescent="0.25">
      <c r="C4010" s="4"/>
      <c r="D4010" s="4"/>
      <c r="E4010" s="4"/>
      <c r="F4010" s="4"/>
    </row>
    <row r="4011" spans="3:6" x14ac:dyDescent="0.25">
      <c r="C4011" s="4"/>
      <c r="D4011" s="4"/>
      <c r="E4011" s="4"/>
      <c r="F4011" s="4"/>
    </row>
    <row r="4012" spans="3:6" x14ac:dyDescent="0.25">
      <c r="C4012" s="4"/>
      <c r="D4012" s="4"/>
      <c r="E4012" s="4"/>
      <c r="F4012" s="4"/>
    </row>
    <row r="4013" spans="3:6" x14ac:dyDescent="0.25">
      <c r="C4013" s="4"/>
      <c r="D4013" s="4"/>
      <c r="E4013" s="4"/>
      <c r="F4013" s="4"/>
    </row>
    <row r="4014" spans="3:6" x14ac:dyDescent="0.25">
      <c r="C4014" s="4"/>
      <c r="D4014" s="4"/>
      <c r="E4014" s="4"/>
      <c r="F4014" s="4"/>
    </row>
    <row r="4015" spans="3:6" x14ac:dyDescent="0.25">
      <c r="C4015" s="4"/>
      <c r="D4015" s="4"/>
      <c r="E4015" s="4"/>
      <c r="F4015" s="4"/>
    </row>
    <row r="4016" spans="3:6" x14ac:dyDescent="0.25">
      <c r="C4016" s="4"/>
      <c r="D4016" s="4"/>
      <c r="E4016" s="4"/>
      <c r="F4016" s="4"/>
    </row>
    <row r="4017" spans="3:6" x14ac:dyDescent="0.25">
      <c r="C4017" s="4"/>
      <c r="D4017" s="4"/>
      <c r="E4017" s="4"/>
      <c r="F4017" s="4"/>
    </row>
    <row r="4018" spans="3:6" x14ac:dyDescent="0.25">
      <c r="C4018" s="4"/>
      <c r="D4018" s="4"/>
      <c r="E4018" s="4"/>
      <c r="F4018" s="4"/>
    </row>
    <row r="4019" spans="3:6" x14ac:dyDescent="0.25">
      <c r="C4019" s="4"/>
      <c r="D4019" s="4"/>
      <c r="E4019" s="4"/>
      <c r="F4019" s="4"/>
    </row>
    <row r="4020" spans="3:6" x14ac:dyDescent="0.25">
      <c r="C4020" s="4"/>
      <c r="D4020" s="4"/>
      <c r="E4020" s="4"/>
      <c r="F4020" s="4"/>
    </row>
    <row r="4021" spans="3:6" x14ac:dyDescent="0.25">
      <c r="C4021" s="4"/>
      <c r="D4021" s="4"/>
      <c r="E4021" s="4"/>
      <c r="F4021" s="4"/>
    </row>
    <row r="4022" spans="3:6" x14ac:dyDescent="0.25">
      <c r="C4022" s="4"/>
      <c r="D4022" s="4"/>
      <c r="E4022" s="4"/>
      <c r="F4022" s="4"/>
    </row>
    <row r="4023" spans="3:6" x14ac:dyDescent="0.25">
      <c r="C4023" s="4"/>
      <c r="D4023" s="4"/>
      <c r="E4023" s="4"/>
      <c r="F4023" s="4"/>
    </row>
    <row r="4024" spans="3:6" x14ac:dyDescent="0.25">
      <c r="C4024" s="4"/>
      <c r="D4024" s="4"/>
      <c r="E4024" s="4"/>
      <c r="F4024" s="4"/>
    </row>
    <row r="4025" spans="3:6" x14ac:dyDescent="0.25">
      <c r="C4025" s="4"/>
      <c r="D4025" s="4"/>
      <c r="E4025" s="4"/>
      <c r="F4025" s="4"/>
    </row>
    <row r="4026" spans="3:6" x14ac:dyDescent="0.25">
      <c r="C4026" s="4"/>
      <c r="D4026" s="4"/>
      <c r="E4026" s="4"/>
      <c r="F4026" s="4"/>
    </row>
    <row r="4027" spans="3:6" x14ac:dyDescent="0.25">
      <c r="C4027" s="4"/>
      <c r="D4027" s="4"/>
      <c r="E4027" s="4"/>
      <c r="F4027" s="4"/>
    </row>
    <row r="4028" spans="3:6" x14ac:dyDescent="0.25">
      <c r="C4028" s="4"/>
      <c r="D4028" s="4"/>
      <c r="E4028" s="4"/>
      <c r="F4028" s="4"/>
    </row>
    <row r="4029" spans="3:6" x14ac:dyDescent="0.25">
      <c r="C4029" s="4"/>
      <c r="D4029" s="4"/>
      <c r="E4029" s="4"/>
      <c r="F4029" s="4"/>
    </row>
    <row r="4030" spans="3:6" x14ac:dyDescent="0.25">
      <c r="C4030" s="4"/>
      <c r="D4030" s="4"/>
      <c r="E4030" s="4"/>
      <c r="F4030" s="4"/>
    </row>
    <row r="4031" spans="3:6" x14ac:dyDescent="0.25">
      <c r="C4031" s="4"/>
      <c r="D4031" s="4"/>
      <c r="E4031" s="4"/>
      <c r="F4031" s="4"/>
    </row>
    <row r="4032" spans="3:6" x14ac:dyDescent="0.25">
      <c r="C4032" s="4"/>
      <c r="D4032" s="4"/>
      <c r="E4032" s="4"/>
      <c r="F4032" s="4"/>
    </row>
    <row r="4033" spans="3:6" x14ac:dyDescent="0.25">
      <c r="C4033" s="4"/>
      <c r="D4033" s="4"/>
      <c r="E4033" s="4"/>
      <c r="F4033" s="4"/>
    </row>
    <row r="4034" spans="3:6" x14ac:dyDescent="0.25">
      <c r="C4034" s="4"/>
      <c r="D4034" s="4"/>
      <c r="E4034" s="4"/>
      <c r="F4034" s="4"/>
    </row>
    <row r="4035" spans="3:6" x14ac:dyDescent="0.25">
      <c r="C4035" s="4"/>
      <c r="D4035" s="4"/>
      <c r="E4035" s="4"/>
      <c r="F4035" s="4"/>
    </row>
    <row r="4036" spans="3:6" x14ac:dyDescent="0.25">
      <c r="C4036" s="4"/>
      <c r="D4036" s="4"/>
      <c r="E4036" s="4"/>
      <c r="F4036" s="4"/>
    </row>
    <row r="4037" spans="3:6" x14ac:dyDescent="0.25">
      <c r="C4037" s="4"/>
      <c r="D4037" s="4"/>
      <c r="E4037" s="4"/>
      <c r="F4037" s="4"/>
    </row>
    <row r="4038" spans="3:6" x14ac:dyDescent="0.25">
      <c r="C4038" s="4"/>
      <c r="D4038" s="4"/>
      <c r="E4038" s="4"/>
      <c r="F4038" s="4"/>
    </row>
    <row r="4039" spans="3:6" x14ac:dyDescent="0.25">
      <c r="C4039" s="4"/>
      <c r="D4039" s="4"/>
      <c r="E4039" s="4"/>
      <c r="F4039" s="4"/>
    </row>
    <row r="4040" spans="3:6" x14ac:dyDescent="0.25">
      <c r="C4040" s="4"/>
      <c r="D4040" s="4"/>
      <c r="E4040" s="4"/>
      <c r="F4040" s="4"/>
    </row>
    <row r="4041" spans="3:6" x14ac:dyDescent="0.25">
      <c r="C4041" s="4"/>
      <c r="D4041" s="4"/>
      <c r="E4041" s="4"/>
      <c r="F4041" s="4"/>
    </row>
    <row r="4042" spans="3:6" x14ac:dyDescent="0.25">
      <c r="C4042" s="4"/>
      <c r="D4042" s="4"/>
      <c r="E4042" s="4"/>
      <c r="F4042" s="4"/>
    </row>
    <row r="4043" spans="3:6" x14ac:dyDescent="0.25">
      <c r="C4043" s="4"/>
      <c r="D4043" s="4"/>
      <c r="E4043" s="4"/>
      <c r="F4043" s="4"/>
    </row>
    <row r="4044" spans="3:6" x14ac:dyDescent="0.25">
      <c r="C4044" s="4"/>
      <c r="D4044" s="4"/>
      <c r="E4044" s="4"/>
      <c r="F4044" s="4"/>
    </row>
    <row r="4045" spans="3:6" x14ac:dyDescent="0.25">
      <c r="C4045" s="4"/>
      <c r="D4045" s="4"/>
      <c r="E4045" s="4"/>
      <c r="F4045" s="4"/>
    </row>
    <row r="4046" spans="3:6" x14ac:dyDescent="0.25">
      <c r="C4046" s="4"/>
      <c r="D4046" s="4"/>
      <c r="E4046" s="4"/>
      <c r="F4046" s="4"/>
    </row>
    <row r="4047" spans="3:6" x14ac:dyDescent="0.25">
      <c r="C4047" s="4"/>
      <c r="D4047" s="4"/>
      <c r="E4047" s="4"/>
      <c r="F4047" s="4"/>
    </row>
    <row r="4048" spans="3:6" x14ac:dyDescent="0.25">
      <c r="C4048" s="4"/>
      <c r="D4048" s="4"/>
      <c r="E4048" s="4"/>
      <c r="F4048" s="4"/>
    </row>
    <row r="4049" spans="3:6" x14ac:dyDescent="0.25">
      <c r="C4049" s="4"/>
      <c r="D4049" s="4"/>
      <c r="E4049" s="4"/>
      <c r="F4049" s="4"/>
    </row>
    <row r="4050" spans="3:6" x14ac:dyDescent="0.25">
      <c r="C4050" s="4"/>
      <c r="D4050" s="4"/>
      <c r="E4050" s="4"/>
      <c r="F4050" s="4"/>
    </row>
    <row r="4051" spans="3:6" x14ac:dyDescent="0.25">
      <c r="C4051" s="4"/>
      <c r="D4051" s="4"/>
      <c r="E4051" s="4"/>
      <c r="F4051" s="4"/>
    </row>
    <row r="4052" spans="3:6" x14ac:dyDescent="0.25">
      <c r="C4052" s="4"/>
      <c r="D4052" s="4"/>
      <c r="E4052" s="4"/>
      <c r="F4052" s="4"/>
    </row>
    <row r="4053" spans="3:6" x14ac:dyDescent="0.25">
      <c r="C4053" s="4"/>
      <c r="D4053" s="4"/>
      <c r="E4053" s="4"/>
      <c r="F4053" s="4"/>
    </row>
    <row r="4054" spans="3:6" x14ac:dyDescent="0.25">
      <c r="C4054" s="4"/>
      <c r="D4054" s="4"/>
      <c r="E4054" s="4"/>
      <c r="F4054" s="4"/>
    </row>
    <row r="4055" spans="3:6" x14ac:dyDescent="0.25">
      <c r="C4055" s="4"/>
      <c r="D4055" s="4"/>
      <c r="E4055" s="4"/>
      <c r="F4055" s="4"/>
    </row>
    <row r="4056" spans="3:6" x14ac:dyDescent="0.25">
      <c r="C4056" s="4"/>
      <c r="D4056" s="4"/>
      <c r="E4056" s="4"/>
      <c r="F4056" s="4"/>
    </row>
    <row r="4057" spans="3:6" x14ac:dyDescent="0.25">
      <c r="C4057" s="4"/>
      <c r="D4057" s="4"/>
      <c r="E4057" s="4"/>
      <c r="F4057" s="4"/>
    </row>
    <row r="4058" spans="3:6" x14ac:dyDescent="0.25">
      <c r="C4058" s="4"/>
      <c r="D4058" s="4"/>
      <c r="E4058" s="4"/>
      <c r="F4058" s="4"/>
    </row>
    <row r="4059" spans="3:6" x14ac:dyDescent="0.25">
      <c r="C4059" s="4"/>
      <c r="D4059" s="4"/>
      <c r="E4059" s="4"/>
      <c r="F4059" s="4"/>
    </row>
    <row r="4060" spans="3:6" x14ac:dyDescent="0.25">
      <c r="C4060" s="4"/>
      <c r="D4060" s="4"/>
      <c r="E4060" s="4"/>
      <c r="F4060" s="4"/>
    </row>
    <row r="4061" spans="3:6" x14ac:dyDescent="0.25">
      <c r="C4061" s="4"/>
      <c r="D4061" s="4"/>
      <c r="E4061" s="4"/>
      <c r="F4061" s="4"/>
    </row>
    <row r="4062" spans="3:6" x14ac:dyDescent="0.25">
      <c r="C4062" s="4"/>
      <c r="D4062" s="4"/>
      <c r="E4062" s="4"/>
      <c r="F4062" s="4"/>
    </row>
    <row r="4063" spans="3:6" x14ac:dyDescent="0.25">
      <c r="C4063" s="4"/>
      <c r="D4063" s="4"/>
      <c r="E4063" s="4"/>
      <c r="F4063" s="4"/>
    </row>
    <row r="4064" spans="3:6" x14ac:dyDescent="0.25">
      <c r="C4064" s="4"/>
      <c r="D4064" s="4"/>
      <c r="E4064" s="4"/>
      <c r="F4064" s="4"/>
    </row>
    <row r="4065" spans="3:6" x14ac:dyDescent="0.25">
      <c r="C4065" s="4"/>
      <c r="D4065" s="4"/>
      <c r="E4065" s="4"/>
      <c r="F4065" s="4"/>
    </row>
    <row r="4066" spans="3:6" x14ac:dyDescent="0.25">
      <c r="C4066" s="4"/>
      <c r="D4066" s="4"/>
      <c r="E4066" s="4"/>
      <c r="F4066" s="4"/>
    </row>
    <row r="4067" spans="3:6" x14ac:dyDescent="0.25">
      <c r="C4067" s="4"/>
      <c r="D4067" s="4"/>
      <c r="E4067" s="4"/>
      <c r="F4067" s="4"/>
    </row>
    <row r="4068" spans="3:6" x14ac:dyDescent="0.25">
      <c r="C4068" s="4"/>
      <c r="D4068" s="4"/>
      <c r="E4068" s="4"/>
      <c r="F4068" s="4"/>
    </row>
    <row r="4069" spans="3:6" x14ac:dyDescent="0.25">
      <c r="C4069" s="4"/>
      <c r="D4069" s="4"/>
      <c r="E4069" s="4"/>
      <c r="F4069" s="4"/>
    </row>
    <row r="4070" spans="3:6" x14ac:dyDescent="0.25">
      <c r="C4070" s="4"/>
      <c r="D4070" s="4"/>
      <c r="E4070" s="4"/>
      <c r="F4070" s="4"/>
    </row>
    <row r="4071" spans="3:6" x14ac:dyDescent="0.25">
      <c r="C4071" s="4"/>
      <c r="D4071" s="4"/>
      <c r="E4071" s="4"/>
      <c r="F4071" s="4"/>
    </row>
    <row r="4072" spans="3:6" x14ac:dyDescent="0.25">
      <c r="C4072" s="4"/>
      <c r="D4072" s="4"/>
      <c r="E4072" s="4"/>
      <c r="F4072" s="4"/>
    </row>
    <row r="4073" spans="3:6" x14ac:dyDescent="0.25">
      <c r="C4073" s="4"/>
      <c r="D4073" s="4"/>
      <c r="E4073" s="4"/>
      <c r="F4073" s="4"/>
    </row>
    <row r="4074" spans="3:6" x14ac:dyDescent="0.25">
      <c r="C4074" s="4"/>
      <c r="D4074" s="4"/>
      <c r="E4074" s="4"/>
      <c r="F4074" s="4"/>
    </row>
    <row r="4075" spans="3:6" x14ac:dyDescent="0.25">
      <c r="C4075" s="4"/>
      <c r="D4075" s="4"/>
      <c r="E4075" s="4"/>
      <c r="F4075" s="4"/>
    </row>
    <row r="4076" spans="3:6" x14ac:dyDescent="0.25">
      <c r="C4076" s="4"/>
      <c r="D4076" s="4"/>
      <c r="E4076" s="4"/>
      <c r="F4076" s="4"/>
    </row>
    <row r="4077" spans="3:6" x14ac:dyDescent="0.25">
      <c r="C4077" s="4"/>
      <c r="D4077" s="4"/>
      <c r="E4077" s="4"/>
      <c r="F4077" s="4"/>
    </row>
    <row r="4078" spans="3:6" x14ac:dyDescent="0.25">
      <c r="C4078" s="4"/>
      <c r="D4078" s="4"/>
      <c r="E4078" s="4"/>
      <c r="F4078" s="4"/>
    </row>
    <row r="4079" spans="3:6" x14ac:dyDescent="0.25">
      <c r="C4079" s="4"/>
      <c r="D4079" s="4"/>
      <c r="E4079" s="4"/>
      <c r="F4079" s="4"/>
    </row>
    <row r="4080" spans="3:6" x14ac:dyDescent="0.25">
      <c r="C4080" s="4"/>
      <c r="D4080" s="4"/>
      <c r="E4080" s="4"/>
      <c r="F4080" s="4"/>
    </row>
    <row r="4081" spans="3:6" x14ac:dyDescent="0.25">
      <c r="C4081" s="4"/>
      <c r="D4081" s="4"/>
      <c r="E4081" s="4"/>
      <c r="F4081" s="4"/>
    </row>
    <row r="4082" spans="3:6" x14ac:dyDescent="0.25">
      <c r="C4082" s="4"/>
      <c r="D4082" s="4"/>
      <c r="E4082" s="4"/>
      <c r="F4082" s="4"/>
    </row>
    <row r="4083" spans="3:6" x14ac:dyDescent="0.25">
      <c r="C4083" s="4"/>
      <c r="D4083" s="4"/>
      <c r="E4083" s="4"/>
      <c r="F4083" s="4"/>
    </row>
    <row r="4084" spans="3:6" x14ac:dyDescent="0.25">
      <c r="C4084" s="4"/>
      <c r="D4084" s="4"/>
      <c r="E4084" s="4"/>
      <c r="F4084" s="4"/>
    </row>
    <row r="4085" spans="3:6" x14ac:dyDescent="0.25">
      <c r="C4085" s="4"/>
      <c r="D4085" s="4"/>
      <c r="E4085" s="4"/>
      <c r="F4085" s="4"/>
    </row>
    <row r="4086" spans="3:6" x14ac:dyDescent="0.25">
      <c r="C4086" s="4"/>
      <c r="D4086" s="4"/>
      <c r="E4086" s="4"/>
      <c r="F4086" s="4"/>
    </row>
    <row r="4087" spans="3:6" x14ac:dyDescent="0.25">
      <c r="C4087" s="4"/>
      <c r="D4087" s="4"/>
      <c r="E4087" s="4"/>
      <c r="F4087" s="4"/>
    </row>
    <row r="4088" spans="3:6" x14ac:dyDescent="0.25">
      <c r="C4088" s="4"/>
      <c r="D4088" s="4"/>
      <c r="E4088" s="4"/>
      <c r="F4088" s="4"/>
    </row>
    <row r="4089" spans="3:6" x14ac:dyDescent="0.25">
      <c r="C4089" s="4"/>
      <c r="D4089" s="4"/>
      <c r="E4089" s="4"/>
      <c r="F4089" s="4"/>
    </row>
    <row r="4090" spans="3:6" x14ac:dyDescent="0.25">
      <c r="C4090" s="4"/>
      <c r="D4090" s="4"/>
      <c r="E4090" s="4"/>
      <c r="F4090" s="4"/>
    </row>
    <row r="4091" spans="3:6" x14ac:dyDescent="0.25">
      <c r="C4091" s="4"/>
      <c r="D4091" s="4"/>
      <c r="E4091" s="4"/>
      <c r="F4091" s="4"/>
    </row>
    <row r="4092" spans="3:6" x14ac:dyDescent="0.25">
      <c r="C4092" s="4"/>
      <c r="D4092" s="4"/>
      <c r="E4092" s="4"/>
      <c r="F4092" s="4"/>
    </row>
    <row r="4093" spans="3:6" x14ac:dyDescent="0.25">
      <c r="C4093" s="4"/>
      <c r="D4093" s="4"/>
      <c r="E4093" s="4"/>
      <c r="F4093" s="4"/>
    </row>
    <row r="4094" spans="3:6" x14ac:dyDescent="0.25">
      <c r="C4094" s="4"/>
      <c r="D4094" s="4"/>
      <c r="E4094" s="4"/>
      <c r="F4094" s="4"/>
    </row>
    <row r="4095" spans="3:6" x14ac:dyDescent="0.25">
      <c r="C4095" s="4"/>
      <c r="D4095" s="4"/>
      <c r="E4095" s="4"/>
      <c r="F4095" s="4"/>
    </row>
    <row r="4096" spans="3:6" x14ac:dyDescent="0.25">
      <c r="C4096" s="4"/>
      <c r="D4096" s="4"/>
      <c r="E4096" s="4"/>
      <c r="F4096" s="4"/>
    </row>
    <row r="4097" spans="3:6" x14ac:dyDescent="0.25">
      <c r="C4097" s="4"/>
      <c r="D4097" s="4"/>
      <c r="E4097" s="4"/>
      <c r="F4097" s="4"/>
    </row>
    <row r="4098" spans="3:6" x14ac:dyDescent="0.25">
      <c r="C4098" s="4"/>
      <c r="D4098" s="4"/>
      <c r="E4098" s="4"/>
      <c r="F4098" s="4"/>
    </row>
    <row r="4099" spans="3:6" x14ac:dyDescent="0.25">
      <c r="C4099" s="4"/>
      <c r="D4099" s="4"/>
      <c r="E4099" s="4"/>
      <c r="F4099" s="4"/>
    </row>
    <row r="4100" spans="3:6" x14ac:dyDescent="0.25">
      <c r="C4100" s="4"/>
      <c r="D4100" s="4"/>
      <c r="E4100" s="4"/>
      <c r="F4100" s="4"/>
    </row>
    <row r="4101" spans="3:6" x14ac:dyDescent="0.25">
      <c r="C4101" s="4"/>
      <c r="D4101" s="4"/>
      <c r="E4101" s="4"/>
      <c r="F4101" s="4"/>
    </row>
    <row r="4102" spans="3:6" x14ac:dyDescent="0.25">
      <c r="C4102" s="4"/>
      <c r="D4102" s="4"/>
      <c r="E4102" s="4"/>
      <c r="F4102" s="4"/>
    </row>
    <row r="4103" spans="3:6" x14ac:dyDescent="0.25">
      <c r="C4103" s="4"/>
      <c r="D4103" s="4"/>
      <c r="E4103" s="4"/>
      <c r="F4103" s="4"/>
    </row>
    <row r="4104" spans="3:6" x14ac:dyDescent="0.25">
      <c r="C4104" s="4"/>
      <c r="D4104" s="4"/>
      <c r="E4104" s="4"/>
      <c r="F4104" s="4"/>
    </row>
    <row r="4105" spans="3:6" x14ac:dyDescent="0.25">
      <c r="C4105" s="4"/>
      <c r="D4105" s="4"/>
      <c r="E4105" s="4"/>
      <c r="F4105" s="4"/>
    </row>
    <row r="4106" spans="3:6" x14ac:dyDescent="0.25">
      <c r="C4106" s="4"/>
      <c r="D4106" s="4"/>
      <c r="E4106" s="4"/>
      <c r="F4106" s="4"/>
    </row>
    <row r="4107" spans="3:6" x14ac:dyDescent="0.25">
      <c r="C4107" s="4"/>
      <c r="D4107" s="4"/>
      <c r="E4107" s="4"/>
      <c r="F4107" s="4"/>
    </row>
    <row r="4108" spans="3:6" x14ac:dyDescent="0.25">
      <c r="C4108" s="4"/>
      <c r="D4108" s="4"/>
      <c r="E4108" s="4"/>
      <c r="F4108" s="4"/>
    </row>
    <row r="4109" spans="3:6" x14ac:dyDescent="0.25">
      <c r="C4109" s="4"/>
      <c r="D4109" s="4"/>
      <c r="E4109" s="4"/>
      <c r="F4109" s="4"/>
    </row>
    <row r="4110" spans="3:6" x14ac:dyDescent="0.25">
      <c r="C4110" s="4"/>
      <c r="D4110" s="4"/>
      <c r="E4110" s="4"/>
      <c r="F4110" s="4"/>
    </row>
    <row r="4111" spans="3:6" x14ac:dyDescent="0.25">
      <c r="C4111" s="4"/>
      <c r="D4111" s="4"/>
      <c r="E4111" s="4"/>
      <c r="F4111" s="4"/>
    </row>
    <row r="4112" spans="3:6" x14ac:dyDescent="0.25">
      <c r="C4112" s="4"/>
      <c r="D4112" s="4"/>
      <c r="E4112" s="4"/>
      <c r="F4112" s="4"/>
    </row>
    <row r="4113" spans="3:6" x14ac:dyDescent="0.25">
      <c r="C4113" s="4"/>
      <c r="D4113" s="4"/>
      <c r="E4113" s="4"/>
      <c r="F4113" s="4"/>
    </row>
    <row r="4114" spans="3:6" x14ac:dyDescent="0.25">
      <c r="C4114" s="4"/>
      <c r="D4114" s="4"/>
      <c r="E4114" s="4"/>
      <c r="F4114" s="4"/>
    </row>
    <row r="4115" spans="3:6" x14ac:dyDescent="0.25">
      <c r="C4115" s="4"/>
      <c r="D4115" s="4"/>
      <c r="E4115" s="4"/>
      <c r="F4115" s="4"/>
    </row>
    <row r="4116" spans="3:6" x14ac:dyDescent="0.25">
      <c r="C4116" s="4"/>
      <c r="D4116" s="4"/>
      <c r="E4116" s="4"/>
      <c r="F4116" s="4"/>
    </row>
    <row r="4117" spans="3:6" x14ac:dyDescent="0.25">
      <c r="C4117" s="4"/>
      <c r="D4117" s="4"/>
      <c r="E4117" s="4"/>
      <c r="F4117" s="4"/>
    </row>
    <row r="4118" spans="3:6" x14ac:dyDescent="0.25">
      <c r="C4118" s="4"/>
      <c r="D4118" s="4"/>
      <c r="E4118" s="4"/>
      <c r="F4118" s="4"/>
    </row>
    <row r="4119" spans="3:6" x14ac:dyDescent="0.25">
      <c r="C4119" s="4"/>
      <c r="D4119" s="4"/>
      <c r="E4119" s="4"/>
      <c r="F4119" s="4"/>
    </row>
    <row r="4120" spans="3:6" x14ac:dyDescent="0.25">
      <c r="C4120" s="4"/>
      <c r="D4120" s="4"/>
      <c r="E4120" s="4"/>
      <c r="F4120" s="4"/>
    </row>
    <row r="4121" spans="3:6" x14ac:dyDescent="0.25">
      <c r="C4121" s="4"/>
      <c r="D4121" s="4"/>
      <c r="E4121" s="4"/>
      <c r="F4121" s="4"/>
    </row>
    <row r="4122" spans="3:6" x14ac:dyDescent="0.25">
      <c r="C4122" s="4"/>
      <c r="D4122" s="4"/>
      <c r="E4122" s="4"/>
      <c r="F4122" s="4"/>
    </row>
    <row r="4123" spans="3:6" x14ac:dyDescent="0.25">
      <c r="C4123" s="4"/>
      <c r="D4123" s="4"/>
      <c r="E4123" s="4"/>
      <c r="F4123" s="4"/>
    </row>
    <row r="4124" spans="3:6" x14ac:dyDescent="0.25">
      <c r="C4124" s="4"/>
      <c r="D4124" s="4"/>
      <c r="E4124" s="4"/>
      <c r="F4124" s="4"/>
    </row>
    <row r="4125" spans="3:6" x14ac:dyDescent="0.25">
      <c r="C4125" s="4"/>
      <c r="D4125" s="4"/>
      <c r="E4125" s="4"/>
      <c r="F4125" s="4"/>
    </row>
    <row r="4126" spans="3:6" x14ac:dyDescent="0.25">
      <c r="C4126" s="4"/>
      <c r="D4126" s="4"/>
      <c r="E4126" s="4"/>
      <c r="F4126" s="4"/>
    </row>
    <row r="4127" spans="3:6" x14ac:dyDescent="0.25">
      <c r="C4127" s="4"/>
      <c r="D4127" s="4"/>
      <c r="E4127" s="4"/>
      <c r="F4127" s="4"/>
    </row>
    <row r="4128" spans="3:6" x14ac:dyDescent="0.25">
      <c r="C4128" s="4"/>
      <c r="D4128" s="4"/>
      <c r="E4128" s="4"/>
      <c r="F4128" s="4"/>
    </row>
    <row r="4129" spans="3:6" x14ac:dyDescent="0.25">
      <c r="C4129" s="4"/>
      <c r="D4129" s="4"/>
      <c r="E4129" s="4"/>
      <c r="F4129" s="4"/>
    </row>
    <row r="4130" spans="3:6" x14ac:dyDescent="0.25">
      <c r="C4130" s="4"/>
      <c r="D4130" s="4"/>
      <c r="E4130" s="4"/>
      <c r="F4130" s="4"/>
    </row>
    <row r="4131" spans="3:6" x14ac:dyDescent="0.25">
      <c r="C4131" s="4"/>
      <c r="D4131" s="4"/>
      <c r="E4131" s="4"/>
      <c r="F4131" s="4"/>
    </row>
    <row r="4132" spans="3:6" x14ac:dyDescent="0.25">
      <c r="C4132" s="4"/>
      <c r="D4132" s="4"/>
      <c r="E4132" s="4"/>
      <c r="F4132" s="4"/>
    </row>
  </sheetData>
  <mergeCells count="6">
    <mergeCell ref="A2120:B2120"/>
    <mergeCell ref="A8:F8"/>
    <mergeCell ref="A9:A10"/>
    <mergeCell ref="B9:B10"/>
    <mergeCell ref="C9:C10"/>
    <mergeCell ref="D9:F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Franchesca   Riquelme Martinez</dc:creator>
  <cp:lastModifiedBy>Natalia Franchesca   Riquelme Martinez</cp:lastModifiedBy>
  <dcterms:created xsi:type="dcterms:W3CDTF">2017-03-28T15:21:29Z</dcterms:created>
  <dcterms:modified xsi:type="dcterms:W3CDTF">2017-03-28T19:50:38Z</dcterms:modified>
</cp:coreProperties>
</file>